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Empresas/30.04.2024/"/>
    </mc:Choice>
  </mc:AlternateContent>
  <xr:revisionPtr revIDLastSave="1" documentId="13_ncr:1_{98792311-9D56-41AE-A3C8-CDFB8782C9AD}" xr6:coauthVersionLast="47" xr6:coauthVersionMax="47" xr10:uidLastSave="{11FB2F63-0231-4412-B4F9-4E31E78BD708}"/>
  <bookViews>
    <workbookView xWindow="495" yWindow="210" windowWidth="26490" windowHeight="14955" tabRatio="826" xr2:uid="{00000000-000D-0000-FFFF-FFFF00000000}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77" r:id="rId45"/>
    <sheet name="VII.2" sheetId="78" r:id="rId46"/>
    <sheet name="VII.3" sheetId="79" r:id="rId47"/>
  </sheets>
  <definedNames>
    <definedName name="_xlnm._FilterDatabase" localSheetId="2" hidden="1">I.1!$A$9:$S$197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7" hidden="1">I.6!$B$9:$G$15</definedName>
    <definedName name="_xlnm._FilterDatabase" localSheetId="8" hidden="1">II.1!$B$9:$R$9</definedName>
    <definedName name="_xlnm._FilterDatabase" localSheetId="10" hidden="1">II.3!$B$10:$J$16</definedName>
    <definedName name="_xlnm._FilterDatabase" localSheetId="13" hidden="1">III.1!$A$9:$O$186</definedName>
    <definedName name="_xlnm._FilterDatabase" localSheetId="14" hidden="1">III.2!$A$9:$N$186</definedName>
    <definedName name="_xlnm._FilterDatabase" localSheetId="15" hidden="1">III.3!$A$9:$K$186</definedName>
    <definedName name="_xlnm._FilterDatabase" localSheetId="16" hidden="1">III.4!$A$9:$K$186</definedName>
    <definedName name="_xlnm._FilterDatabase" localSheetId="17" hidden="1">III.5!$B$10:$U$187</definedName>
    <definedName name="_xlnm._FilterDatabase" localSheetId="18" hidden="1">III.6!$A$9:$J$186</definedName>
    <definedName name="_xlnm._FilterDatabase" localSheetId="19" hidden="1">III.7!$A$9:$O$171</definedName>
    <definedName name="_xlnm._FilterDatabase" localSheetId="23" hidden="1">'IV.1.1'!$B$9:$Q$150</definedName>
    <definedName name="_xlnm._FilterDatabase" localSheetId="24" hidden="1">'IV.1.2'!$B$9:$K$150</definedName>
    <definedName name="_xlnm._FilterDatabase" localSheetId="25" hidden="1">'IV.2.1'!$B$9:$Y$150</definedName>
    <definedName name="_xlnm._FilterDatabase" localSheetId="26" hidden="1">'IV.2.2'!$B$9:$Q$150</definedName>
    <definedName name="_xlnm._FilterDatabase" localSheetId="27" hidden="1">'IV.3.1'!$B$9:$T$150</definedName>
    <definedName name="_xlnm._FilterDatabase" localSheetId="28" hidden="1">'IV.3.2'!$A$9:$I$150</definedName>
    <definedName name="_xlnm._FilterDatabase" localSheetId="29" hidden="1">'IV.4.1'!$B$9:$H$150</definedName>
    <definedName name="_xlnm._FilterDatabase" localSheetId="30" hidden="1">'IV.4.2'!$B$9:$H$150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V.1!$B$9:$Y$92</definedName>
    <definedName name="_xlnm._FilterDatabase" localSheetId="34" hidden="1">V.2!$A$9:$K$1521</definedName>
    <definedName name="_xlnm._FilterDatabase" localSheetId="35" hidden="1">V.3!$B$9:$P$92</definedName>
    <definedName name="_xlnm._FilterDatabase" localSheetId="36" hidden="1">V.4!$B$9:$R$92</definedName>
    <definedName name="_xlnm._FilterDatabase" localSheetId="37" hidden="1">V.5!$A$9:$XEU$1521</definedName>
    <definedName name="_xlnm._FilterDatabase" localSheetId="38" hidden="1">VI.1!$A$9:$S$9</definedName>
    <definedName name="_xlnm._FilterDatabase" localSheetId="39" hidden="1">VI.2!$A$9:$AC$9</definedName>
    <definedName name="_xlnm._FilterDatabase" localSheetId="40" hidden="1">VI.3!$A$9:$AB$9</definedName>
    <definedName name="_xlnm._FilterDatabase" localSheetId="41" hidden="1">VI.4!$A$9:$Z$9</definedName>
    <definedName name="_xlnm._FilterDatabase" localSheetId="44" hidden="1">VII.1!$A$9:$P$1521</definedName>
    <definedName name="_xlnm._FilterDatabase" localSheetId="45" hidden="1">VII.2!$A$9:$E$92</definedName>
    <definedName name="_xlnm._FilterDatabase" localSheetId="46" hidden="1">VII.3!$A$8:$W$9979</definedName>
    <definedName name="_xlnm.Print_Area" localSheetId="2">I.1!$B$1:$R$201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III.10!$B$1:$L$19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III.9!$B$1:$AD$20</definedName>
    <definedName name="_xlnm.Print_Area" localSheetId="0">Índice!$B$1:$B$68</definedName>
    <definedName name="_xlnm.Print_Area" localSheetId="23">'IV.1.1'!$B$1:$K$154</definedName>
    <definedName name="_xlnm.Print_Area" localSheetId="24">'IV.1.2'!$B$1:$K$154</definedName>
    <definedName name="_xlnm.Print_Area" localSheetId="25">'IV.2.1'!$B$1:$Q$154</definedName>
    <definedName name="_xlnm.Print_Area" localSheetId="26">'IV.2.2'!$B$1:$Q$154</definedName>
    <definedName name="_xlnm.Print_Area" localSheetId="27">'IV.3.1'!$B$1:$I$154</definedName>
    <definedName name="_xlnm.Print_Area" localSheetId="28">'IV.3.2'!$B$1:$I$154</definedName>
    <definedName name="_xlnm.Print_Area" localSheetId="29">'IV.4.1'!$B$1:$H$155</definedName>
    <definedName name="_xlnm.Print_Area" localSheetId="30">'IV.4.2'!$B$1:$H$155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VII.1!$B$1:$I$1525</definedName>
    <definedName name="_xlnm.Print_Area" localSheetId="45">VII.2!$B$1:$E$96</definedName>
    <definedName name="_xlnm.Print_Area" localSheetId="46">VII.3!$B$1:$K$9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6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3">'IV.1.1'!$1:$7</definedName>
    <definedName name="_xlnm.Print_Titles" localSheetId="24">'IV.1.2'!$1:$7</definedName>
    <definedName name="_xlnm.Print_Titles" localSheetId="25">'IV.2.1'!$1:$7</definedName>
    <definedName name="_xlnm.Print_Titles" localSheetId="26">'IV.2.2'!$1:$7</definedName>
    <definedName name="_xlnm.Print_Titles" localSheetId="27">'IV.3.1'!$1:$7</definedName>
    <definedName name="_xlnm.Print_Titles" localSheetId="28">'IV.3.2'!$1:$7</definedName>
    <definedName name="_xlnm.Print_Titles" localSheetId="29">'IV.4.1'!$1:$7</definedName>
    <definedName name="_xlnm.Print_Titles" localSheetId="30">'IV.4.2'!$1:$7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39" l="1"/>
  <c r="U2" i="39"/>
  <c r="U3" i="39"/>
  <c r="U4" i="39"/>
  <c r="U5" i="39"/>
  <c r="U6" i="39"/>
  <c r="U7" i="39"/>
  <c r="U9" i="39"/>
  <c r="I12" i="71" l="1"/>
  <c r="B69" i="21"/>
  <c r="G13" i="63" l="1"/>
  <c r="F13" i="63"/>
  <c r="G13" i="62" l="1"/>
  <c r="F13" i="62"/>
  <c r="F13" i="58"/>
  <c r="G13" i="58"/>
  <c r="F13" i="61"/>
  <c r="G13" i="61"/>
  <c r="G13" i="60"/>
  <c r="F13" i="60"/>
  <c r="B32" i="21" l="1"/>
  <c r="B33" i="21"/>
  <c r="B12" i="21" l="1"/>
  <c r="B11" i="21"/>
  <c r="B10" i="21"/>
  <c r="B9" i="21"/>
  <c r="B8" i="21"/>
  <c r="B7" i="21"/>
  <c r="B20" i="21"/>
  <c r="B46" i="21"/>
  <c r="B45" i="21"/>
  <c r="B44" i="21"/>
  <c r="B43" i="21"/>
  <c r="B42" i="21"/>
  <c r="B41" i="21"/>
  <c r="B40" i="21"/>
  <c r="B39" i="21"/>
  <c r="B38" i="21"/>
  <c r="B37" i="21"/>
  <c r="B31" i="21"/>
  <c r="B30" i="21"/>
  <c r="B29" i="21"/>
  <c r="B28" i="21"/>
  <c r="B27" i="21"/>
  <c r="B26" i="21"/>
  <c r="B25" i="21"/>
  <c r="B24" i="21"/>
  <c r="B19" i="21"/>
  <c r="B18" i="21"/>
  <c r="B17" i="21"/>
  <c r="B16" i="21"/>
</calcChain>
</file>

<file path=xl/sharedStrings.xml><?xml version="1.0" encoding="utf-8"?>
<sst xmlns="http://schemas.openxmlformats.org/spreadsheetml/2006/main" count="26555" uniqueCount="2072">
  <si>
    <t>SECTOR EMPRESARIAL DA REGIÃO AUTÓNOMA DA MADEIRA</t>
  </si>
  <si>
    <t>SINAIS CONVENCIONAIS, SIGLAS E INDICADORES</t>
  </si>
  <si>
    <r>
      <t xml:space="preserve">I. INDICADORES PATRIMONIAIS E DEMOGRÁFICOS DAS EMPRESAS, 2017 - 2022 </t>
    </r>
    <r>
      <rPr>
        <b/>
        <sz val="12"/>
        <color theme="9"/>
        <rFont val="Arial"/>
        <family val="2"/>
      </rPr>
      <t xml:space="preserve"> </t>
    </r>
  </si>
  <si>
    <t xml:space="preserve">II. INDICADORES PATRIMONIAIS E DEMOGRÁFICOS DAS EMPRESAS FINANCEIRAS, 2017 - 2022  </t>
  </si>
  <si>
    <t xml:space="preserve">III. INDICADORES PATRIMONIAIS DAS EMPRESAS NÃO FINANCEIRAS, 2017 - 2022  </t>
  </si>
  <si>
    <t xml:space="preserve">IV. INDICADORES DEMOGRÁFICOS DAS EMPRESAS NÃO FINANCEIRAS, 2017 - 2022  </t>
  </si>
  <si>
    <t xml:space="preserve">V. INDICADORES DAS EMPRESAS NÃO FINANCEIRAS POR MUNICÍPIO, 2017 - 2022   </t>
  </si>
  <si>
    <t>V.1 - Indicadores das Empresas não Financeiras por Município</t>
  </si>
  <si>
    <t>V.2 - Indicadores das Empresas não Financeiras por sector de atividade económica e Município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</si>
  <si>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</si>
  <si>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</si>
  <si>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</si>
  <si>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 xml:space="preserve">VI. INDICADORES DAS EMPRESAS NÃO FINANCEIRAS SEGUNDO O NÍVEL DE UTILIZAÇÃO DE TECNOLOGIA, 2017 - 2022  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</si>
  <si>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</si>
  <si>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</si>
  <si>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</si>
  <si>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</si>
  <si>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</si>
  <si>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</si>
  <si>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</si>
  <si>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t>VII.2 - Indicadores dos Estabelecimentos do comercio a retalho (exceto de veículos automóveis e motociclos e de combustível para veículos a motor) por Município</t>
  </si>
  <si>
    <t>Sinais convencionais</t>
  </si>
  <si>
    <t>…</t>
  </si>
  <si>
    <t>Valor confidencial</t>
  </si>
  <si>
    <t>//</t>
  </si>
  <si>
    <t>Não aplicável</t>
  </si>
  <si>
    <t>x</t>
  </si>
  <si>
    <t>Valor não disponível</t>
  </si>
  <si>
    <t>Siglas</t>
  </si>
  <si>
    <t>%</t>
  </si>
  <si>
    <t>Percentagem</t>
  </si>
  <si>
    <t>EBE</t>
  </si>
  <si>
    <t>Excedente bruto de exploração</t>
  </si>
  <si>
    <t>FBCF</t>
  </si>
  <si>
    <t>Formação Bruta de Capital Fixo</t>
  </si>
  <si>
    <t>N.º</t>
  </si>
  <si>
    <t>Número</t>
  </si>
  <si>
    <t>PME</t>
  </si>
  <si>
    <t>Micro, Pequenas e Médias Empresas</t>
  </si>
  <si>
    <r>
      <t>VAB</t>
    </r>
    <r>
      <rPr>
        <sz val="8"/>
        <color indexed="8"/>
        <rFont val="Arial"/>
        <family val="2"/>
      </rPr>
      <t>cf</t>
    </r>
  </si>
  <si>
    <t>Valor Acrescentado Bruto a custo de fatores</t>
  </si>
  <si>
    <r>
      <t>VAB</t>
    </r>
    <r>
      <rPr>
        <sz val="8"/>
        <color indexed="8"/>
        <rFont val="Arial"/>
        <family val="2"/>
      </rPr>
      <t>pm</t>
    </r>
  </si>
  <si>
    <t>Valor Acrescentado Bruto a preços de mercado</t>
  </si>
  <si>
    <t>VVN</t>
  </si>
  <si>
    <t>Volume de Negócios</t>
  </si>
  <si>
    <t>Po</t>
  </si>
  <si>
    <t>Dado Provisório</t>
  </si>
  <si>
    <t>Pe</t>
  </si>
  <si>
    <t>Dado Preliminar (Estimativa)</t>
  </si>
  <si>
    <t>Rc</t>
  </si>
  <si>
    <t>Valor retificado</t>
  </si>
  <si>
    <t>Indicadores</t>
  </si>
  <si>
    <t>Fórmula</t>
  </si>
  <si>
    <t>Autonomia financeira</t>
  </si>
  <si>
    <t>Total do capital próprio/Total do ativo</t>
  </si>
  <si>
    <t>Debt to equity ratio</t>
  </si>
  <si>
    <t>Total do passivo/Total do capital próprio</t>
  </si>
  <si>
    <t>Dimensão média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</si>
  <si>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</si>
  <si>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</si>
  <si>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</si>
  <si>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</si>
  <si>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</si>
  <si>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Rácio Endividamento</t>
  </si>
  <si>
    <t>Total do passivo/Total do ativo</t>
  </si>
  <si>
    <t>Gastos com o pessoal por pessoa empregada</t>
  </si>
  <si>
    <t>Gastos com o pessoal/Total de pessoas ao serviço</t>
  </si>
  <si>
    <r>
      <t>Peso do EBE no VAB</t>
    </r>
    <r>
      <rPr>
        <sz val="8"/>
        <color indexed="8"/>
        <rFont val="Arial"/>
        <family val="2"/>
      </rPr>
      <t>pm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</si>
  <si>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</si>
  <si>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</si>
  <si>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Gastos com o pessoal/VAB</t>
    </r>
    <r>
      <rPr>
        <sz val="8"/>
        <color indexed="8"/>
        <rFont val="Arial"/>
        <family val="2"/>
      </rPr>
      <t>pm*100</t>
    </r>
  </si>
  <si>
    <t>Produtividade aparente do trabalho</t>
  </si>
  <si>
    <r>
      <t>VAB</t>
    </r>
    <r>
      <rPr>
        <sz val="8"/>
        <color indexed="8"/>
        <rFont val="Arial"/>
        <family val="2"/>
      </rPr>
      <t>cf/Total de pessoas ao serviço</t>
    </r>
  </si>
  <si>
    <t>Produtividade do trabalho ajustada ao salário</t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</si>
  <si>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</si>
  <si>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t>Rendibilidade das vendas</t>
  </si>
  <si>
    <t>Resultado líquido do período/Volume de negócios*100</t>
  </si>
  <si>
    <t>Rendibilidade do ativo</t>
  </si>
  <si>
    <t>Resultado líquido do período/Total do ativo*100</t>
  </si>
  <si>
    <t>Rendibilidade do capital próprio</t>
  </si>
  <si>
    <t>Resultado líquido do período/Total do capital próprio*100</t>
  </si>
  <si>
    <t>Rendibilidade operacional das vendas</t>
  </si>
  <si>
    <t>Resultados operacionais/Volume de negócios*100</t>
  </si>
  <si>
    <t>Resultado líquido do período por empresa</t>
  </si>
  <si>
    <t>Resultado líquido do período/Total de empresas</t>
  </si>
  <si>
    <t>Rotação do ativo</t>
  </si>
  <si>
    <t>Volume de negócios/Total do ativo</t>
  </si>
  <si>
    <t>Rotação do capital próprio</t>
  </si>
  <si>
    <t>Volume de negócios/Total do capital próprio</t>
  </si>
  <si>
    <t>Solvabilidade</t>
  </si>
  <si>
    <t>Total do capital próprio/Total do passivo</t>
  </si>
  <si>
    <t>Taxa de investimento</t>
  </si>
  <si>
    <r>
      <t>Formação bruta de capital fixo/VAB</t>
    </r>
    <r>
      <rPr>
        <sz val="8"/>
        <color indexed="8"/>
        <rFont val="Arial"/>
        <family val="2"/>
      </rPr>
      <t>cf*100</t>
    </r>
  </si>
  <si>
    <t>Taxa de margem bruta de exploração</t>
  </si>
  <si>
    <t>Excedente bruto de exploração/(Volume de negócios+Subsídios à exploração-Impostos)*100</t>
  </si>
  <si>
    <t>Taxa de valor acrescentado bruto</t>
  </si>
  <si>
    <r>
      <t>VAB</t>
    </r>
    <r>
      <rPr>
        <sz val="8"/>
        <color indexed="8"/>
        <rFont val="Arial"/>
        <family val="2"/>
      </rPr>
      <t>pm/Produção*100</t>
    </r>
  </si>
  <si>
    <t>Volume de negócios por pessoa empregada</t>
  </si>
  <si>
    <t>Volume de negócios/Total de pessoas ao serviço</t>
  </si>
  <si>
    <t>Indicadores demográficos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</si>
  <si>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</si>
  <si>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</si>
  <si>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</si>
  <si>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</si>
  <si>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Taxa de criação de emprego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</si>
  <si>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</si>
  <si>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</si>
  <si>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</si>
  <si>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</si>
  <si>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</si>
  <si>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</si>
  <si>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</si>
  <si>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</si>
  <si>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</si>
  <si>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</si>
  <si>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</si>
  <si>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</si>
  <si>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</si>
  <si>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</si>
  <si>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</si>
  <si>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</si>
  <si>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</si>
  <si>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</si>
  <si>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</si>
  <si>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</si>
  <si>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</si>
  <si>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</si>
  <si>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</si>
  <si>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</si>
  <si>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</si>
  <si>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</si>
  <si>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</si>
  <si>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</si>
  <si>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</si>
  <si>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</si>
  <si>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</si>
  <si>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</si>
  <si>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</si>
  <si>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</si>
  <si>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</si>
  <si>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</si>
  <si>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</si>
  <si>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</si>
  <si>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</si>
  <si>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</si>
  <si>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</si>
  <si>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</si>
  <si>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Definições</t>
  </si>
  <si>
    <t>Factores competitivos avançados</t>
  </si>
  <si>
    <t>Conjunto de atividades económicas correspondentes às divisões 18, 20, 21, 22, 23, 24, 25, 26, 27, 28, 29, 30 e 33 e ao grupo 325 das indústrias transformadoras (CAE Rev. 3).</t>
  </si>
  <si>
    <t>Indústrias de Alta e Média-Alta Tecnologia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</si>
  <si>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</si>
  <si>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Baixa Tecnologia</t>
  </si>
  <si>
    <t>Conjunto de atividades económicas correspondentes às indústrias de baixa tecnologia (divisões 10, 11, 12, 13, 14, 15, 16, 17, 31 e grupos 181, 321, 322, 323, 324 e 329 da CAE Rev. 3).</t>
  </si>
  <si>
    <t xml:space="preserve">Ramos de Atividade Internacionalizáveis </t>
  </si>
  <si>
    <t>Correspondem às atividades económicas transacionáveis (secções A, B e C) e aos serviços internacionalizáveis (secções H, I, J, L, M e N da CAE Rev. 3).</t>
  </si>
  <si>
    <t>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</si>
  <si>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</si>
  <si>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Serviços intensivos em conhecimento de alta tecnologia</t>
  </si>
  <si>
    <t>Conjunto de atividades económicas correspondentes às divisões 59, 60, 61, 62, 63 e 72 da CAE Rev. 3</t>
  </si>
  <si>
    <t>Tecnologias da Informação e Comunicação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</si>
  <si>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</si>
  <si>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Nota metodológica</t>
  </si>
  <si>
    <t xml:space="preserve">A classificação das empresas de grande dimensão baseou-se na adaptação da Recomendação da Comissão de 6 de maio de 2003. 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</si>
  <si>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</si>
  <si>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t>- Empresas com 250 ou mais pessoas ao serviço ou;</t>
  </si>
  <si>
    <t>- Empresas com volume de negócios superior a 50 milhões de euros e ativo líquido superior a 43 milhões de euros.</t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</si>
  <si>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</si>
  <si>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</si>
  <si>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</si>
  <si>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</si>
  <si>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(Voltar ao Índice)</t>
  </si>
  <si>
    <t>I.1 - Indicadores Económicos e Patrimoniais das Empresas</t>
  </si>
  <si>
    <t>Região Autónoma da Madeira</t>
  </si>
  <si>
    <t>Ano</t>
  </si>
  <si>
    <t>Empresas</t>
  </si>
  <si>
    <t>Pessoal ao serviço</t>
  </si>
  <si>
    <t>Pessoal remunerado</t>
  </si>
  <si>
    <t xml:space="preserve">Gastos com o pessoal </t>
  </si>
  <si>
    <t>Remunerações</t>
  </si>
  <si>
    <t>Volume de negócios</t>
  </si>
  <si>
    <t>Produção</t>
  </si>
  <si>
    <t>VABpm</t>
  </si>
  <si>
    <t>Ativo</t>
  </si>
  <si>
    <t>Passivo</t>
  </si>
  <si>
    <t>Capital próprio</t>
  </si>
  <si>
    <t>Investimentos em ativos fixos tangíveis, biológicos e propriedades de investimento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</si>
  <si>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</si>
  <si>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Pessoas/empresa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</si>
  <si>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</si>
  <si>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</si>
  <si>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t>TOTAL</t>
  </si>
  <si>
    <t>FORMA JURÍDICA</t>
  </si>
  <si>
    <t>Empresas individuais</t>
  </si>
  <si>
    <t>Sociedades</t>
  </si>
  <si>
    <t>DIMENSÃO</t>
  </si>
  <si>
    <t>Micro</t>
  </si>
  <si>
    <t>Pequenas</t>
  </si>
  <si>
    <t>Médias</t>
  </si>
  <si>
    <t>Grandes</t>
  </si>
  <si>
    <t>SECTOR DE ATIVIDADE ECONÓMICA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</si>
  <si>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</si>
  <si>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</si>
  <si>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</si>
  <si>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</si>
  <si>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</si>
  <si>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</si>
  <si>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</si>
  <si>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</si>
  <si>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</si>
  <si>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</si>
  <si>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</si>
  <si>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</si>
  <si>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</si>
  <si>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</si>
  <si>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</si>
  <si>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</si>
  <si>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</si>
  <si>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</si>
  <si>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</si>
  <si>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I.2 - Nascimentos, Sobrevivência dos nascimentos e Mortes das Empresas</t>
  </si>
  <si>
    <t>NASCIMENTOS</t>
  </si>
  <si>
    <t>Mortes</t>
  </si>
  <si>
    <t>Sobrevivência</t>
  </si>
  <si>
    <t>A 1 ano</t>
  </si>
  <si>
    <t>A 2 anos</t>
  </si>
  <si>
    <t>A 5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</si>
  <si>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</si>
  <si>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t>I.3 - Nascimentos, Sobrevivência dos nascimentos e Mortes das Empresas (com pelo menos 1 pessoa ao serviço remunerada)</t>
  </si>
  <si>
    <t>COM PELO MENOS 1 PESSOA AO SERVIÇO REMUNERADA</t>
  </si>
  <si>
    <t>I.4 - Taxa de natalidade, taxa de sobrevivência dos nascimentos e taxa de mortalidade das Empresas</t>
  </si>
  <si>
    <t>Taxa de natalidade</t>
  </si>
  <si>
    <t>Taxa de sobrevivência das empresas nascidas</t>
  </si>
  <si>
    <t>Taxa de mortalidade</t>
  </si>
  <si>
    <t>5 anos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</si>
  <si>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</si>
  <si>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t xml:space="preserve"> </t>
  </si>
  <si>
    <t>I.5 - Taxa de natalidade, taxa de sobrevivência dos nascimentos e taxa de mortalidade das Empresas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</si>
  <si>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</si>
  <si>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t>I.6 - Sociedades de elevado crescimento e "Gazelas"</t>
  </si>
  <si>
    <t>Empresas com 10 ou mais pessoas remuneradas</t>
  </si>
  <si>
    <t>Total</t>
  </si>
  <si>
    <t>Gazelas (empresas jovens de elevado crescimento)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</si>
  <si>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</si>
  <si>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</si>
  <si>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</si>
  <si>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</si>
  <si>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</si>
  <si>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</si>
  <si>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</si>
  <si>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>Pessoal ao 
serviço</t>
  </si>
  <si>
    <t>Produtividade aparente 
do trabalho</t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</si>
  <si>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</si>
  <si>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III.2 - Rendimentos e gastos nas Empresas não Financeiras, por forma jurídica, dimensão e sector de atividade económica 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</si>
  <si>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</si>
  <si>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</si>
  <si>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</si>
  <si>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</si>
  <si>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</si>
  <si>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</si>
  <si>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</si>
  <si>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</si>
  <si>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/>
  </si>
  <si>
    <t xml:space="preserve">III.3 - Resultados nas Empresas não Financeiras, por forma jurídica, dimensão e sector de atividade económica 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</si>
  <si>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</si>
  <si>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t>Resultado líquido do período</t>
  </si>
  <si>
    <t xml:space="preserve">III.4 - Rácios económicos nas Empresas não Financeiras, por forma jurídica, dimensão e sector de atividade económica </t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</si>
  <si>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</si>
  <si>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III.5 - Balanço - Totais, nas Empresas não Financeiras, por forma jurídica, dimensão e sector de atividade económica 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</si>
  <si>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</si>
  <si>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</si>
  <si>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</si>
  <si>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</si>
  <si>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</si>
  <si>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</si>
  <si>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</si>
  <si>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do qual:</t>
  </si>
  <si>
    <t>Capital realizado</t>
  </si>
  <si>
    <t>Resultados transitados</t>
  </si>
  <si>
    <t>Ativos fixos tangíveis, biológicos e propriedades de investimento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</si>
  <si>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</si>
  <si>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Inventários</t>
  </si>
  <si>
    <t>Clientes</t>
  </si>
  <si>
    <t>Financiamentos obtidos</t>
  </si>
  <si>
    <t>Fornecedores</t>
  </si>
  <si>
    <t>Estado e outros entes públicos</t>
  </si>
  <si>
    <t xml:space="preserve">III.6 - Formação Bruta de Capital Fixa e Investimentos nas Empresas não Financeiras, por forma jurídica, dimensão e sector de atividade económica </t>
  </si>
  <si>
    <t>Formação bruta de capital fixo</t>
  </si>
  <si>
    <t>Investimento em ativos fixos tangíveis, biológicos e propriedades de investimento</t>
  </si>
  <si>
    <t>Investimento em ativos intangíveis</t>
  </si>
  <si>
    <t>Taxa de 
investimento</t>
  </si>
  <si>
    <t>Em projetos de desenvolvimento e programas de computador</t>
  </si>
  <si>
    <t xml:space="preserve">III.7 - Rácios financeiros das Sociedades não Financeiras, por dimensão e sector de atividade económica </t>
  </si>
  <si>
    <t>Autonomia Financeira</t>
  </si>
  <si>
    <t>Debt to equity 
ratio</t>
  </si>
  <si>
    <t>Rácio de endividamento</t>
  </si>
  <si>
    <t>Valor</t>
  </si>
  <si>
    <t>N.º de vezes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</si>
  <si>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</si>
  <si>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t>III.8 - Sociedades não Financeiras de elevado crescimento e "Gazelas"</t>
  </si>
  <si>
    <t>Sociedades com 10 ou mais pessoas remuneradas</t>
  </si>
  <si>
    <t>Sociedades de elevado crescimento</t>
  </si>
  <si>
    <t>"Gazelas" (sociedades jovens de elevado crescimento)</t>
  </si>
  <si>
    <t>III.9 - Empresas não financeiras, pessoal ao serviço e respetiva proporção, VABpm e despesas em desenvolvimento, por escalão de pessoal ao serviço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</si>
  <si>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</si>
  <si>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</si>
  <si>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</si>
  <si>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</si>
  <si>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</si>
  <si>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</si>
  <si>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</si>
  <si>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</si>
  <si>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</si>
  <si>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</si>
  <si>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</si>
  <si>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III.10 - Volume de negócios das sociedades não financeiras com menos de 250 pessoas ao serviço, por escalão de pessoal ao serviço</t>
  </si>
  <si>
    <t>Volume de Negócios das sociedades com menos de 250 pessoas ao serviço</t>
  </si>
  <si>
    <t>Volume de Negócios  para o exterior das sociedades com menos de 250 pessoas ao serviço</t>
  </si>
  <si>
    <t>Proporção do volume de negócios para o exterior no volume de negócios das sociedades com menos de 250 pessoas ao serviço</t>
  </si>
  <si>
    <t>IV.1.1 - Nascimentos de Empresas não Financeiras, por forma jurídica e sector de atividade económica</t>
  </si>
  <si>
    <t>Nascimentos</t>
  </si>
  <si>
    <t xml:space="preserve">Empresas </t>
  </si>
  <si>
    <t xml:space="preserve">Pessoal ao serviço 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</si>
  <si>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</si>
  <si>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</si>
  <si>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P</t>
  </si>
  <si>
    <t>IV.2.2 - Mortes de Empresas não Financeiras, por forma jurídica e sector de atividade económica (com pelo menos 1 pessoa ao serviço remunerada)</t>
  </si>
  <si>
    <t>IV.3.1 - Sobrevivência dos nascimentos de Empresas não Financeiras, por forma jurídica e sector de atividade económica</t>
  </si>
  <si>
    <t>NASCIMENTOS - TOTAL</t>
  </si>
  <si>
    <t>Sobreviventes ao fim de:</t>
  </si>
  <si>
    <t>1 ano</t>
  </si>
  <si>
    <t>2 anos</t>
  </si>
  <si>
    <t>3 anos</t>
  </si>
  <si>
    <t>4 anos</t>
  </si>
  <si>
    <t>IV.3.2 - Sobrevivência dos nascimentos de Empresas não Financeiras, por forma jurídica e sector de atividade económica (com pelo menos 1 pessoa ao serviço remunerada)</t>
  </si>
  <si>
    <t>NASCIMENTOS - COM PELO MENOS 1 PESSOA AO SERVIÇO REMUNERADA</t>
  </si>
  <si>
    <t>IV.4.1 - Taxa de sobrevivência dos nascimentos de Empresas não Financeiras, por forma jurídica e sector de atividade económica</t>
  </si>
  <si>
    <t>A 3 anos</t>
  </si>
  <si>
    <t>A 4 anos</t>
  </si>
  <si>
    <t>IV.4.2 - Taxa de sobrevivência dos nascimentos de Empresas não Financeiras, por forma jurídica e sector de atividade económica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</si>
  <si>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</si>
  <si>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 xml:space="preserve">IV.5 - Outros indicadores demográficos nas Empresas não Financeiras, por forma jurídica e sector de atividade económica </t>
  </si>
  <si>
    <t>Nascimentos líquidos</t>
  </si>
  <si>
    <t>Taxa de rotação</t>
  </si>
  <si>
    <t xml:space="preserve">Nascimentos líquidos </t>
  </si>
  <si>
    <t xml:space="preserve">Taxa de rotação </t>
  </si>
  <si>
    <t>IV.6 - Taxa de natalidade, de sobrevivência e de mortalidade das Empresas não Financeiras por dimensão</t>
  </si>
  <si>
    <t>Taxa de sobrevivência de acordo com o ano de nascimento da empresa</t>
  </si>
  <si>
    <t>Taxa de sobrevivência das empresas dos ramos de atividade internacionalizáveis de acordo com o ano de nascimento da empresa</t>
  </si>
  <si>
    <t>Valor acrescentado bruto</t>
  </si>
  <si>
    <t>Nascimentos de Empresas</t>
  </si>
  <si>
    <t>Taxa de 
natalidade</t>
  </si>
  <si>
    <t>Mortes de 
Empresas</t>
  </si>
  <si>
    <t>Taxa de 
mortalidade</t>
  </si>
  <si>
    <t>Sobrevivências de empresas nascidas 1 ano antes</t>
  </si>
  <si>
    <t>Sobrevivências de empresas nascidas 2 anos antes</t>
  </si>
  <si>
    <t>Taxa de sobrevivência das Empresas nascidas 2 anos antes</t>
  </si>
  <si>
    <t>Indicador de concentração do pessoal ao serviço das quatro maiores empresas</t>
  </si>
  <si>
    <t>Indicador de concentração do volume de negócios das quatro maiores empresas</t>
  </si>
  <si>
    <t>Indicador de concentração do valor acrescentado bruto das quatro maiores empresas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</si>
  <si>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</si>
  <si>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</si>
  <si>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</si>
  <si>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</si>
  <si>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</si>
  <si>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</si>
  <si>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</si>
  <si>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</si>
  <si>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</si>
  <si>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</si>
  <si>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</si>
  <si>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Valor acrescentado 
bruto</t>
  </si>
  <si>
    <t>Dimensão</t>
  </si>
  <si>
    <t>Pequenas e médias empresas (PME)</t>
  </si>
  <si>
    <t>Forma jurídica</t>
  </si>
  <si>
    <t>Empresa individual</t>
  </si>
  <si>
    <t>Sociedade</t>
  </si>
  <si>
    <t>Nascimentos de empresas em sectores de alta e média-alta tecnologia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</si>
  <si>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</si>
  <si>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</si>
  <si>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</si>
  <si>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>Proporção do valor acrescentado bruto das empresas em sectores de alta e média-alta tecnologia</t>
  </si>
  <si>
    <t>Proporção dos nascimentos de empresas em sectores de alta e média-alta tecnologia</t>
  </si>
  <si>
    <t>Proporção de empresas de serviços intensivos em conhecimento de alta tecnologia no total dos serviços</t>
  </si>
  <si>
    <t>Proporção de pessoal ao serviço em serviços intensivos em conhecimento de alta tecnologia no total do pessoal ao serviço em serviços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</si>
  <si>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</si>
  <si>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</si>
  <si>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empresas com atividades de tecnologias da informação e da comunicação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</si>
  <si>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</si>
  <si>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</si>
  <si>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</si>
  <si>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das indústrias de alta e média-alta tecnologia nas empresas das indústrias transformadoras</t>
  </si>
  <si>
    <t>Proporção de pessoal ao serviço nas indústrias de alta e média-alta tecnologia no total do pessoal ao serviço nas indústrias transformadoras</t>
  </si>
  <si>
    <t>Proporção do volume de negócios das indústrias de alta e média-alta tecnologia no volume de negócios das indústrias transformadoras</t>
  </si>
  <si>
    <t>Proporção do valor acrescentado bruto das indústrias de alta e média-alta tecnologia no valor acrescentado bruto das indústrias transformadoras</t>
  </si>
  <si>
    <t>Proporção do valor acrescentado bruto das indústrias de alta e média-alta tecnologia no valor acrescentado bruto total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</si>
  <si>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</si>
  <si>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</si>
  <si>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</si>
  <si>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Proporção do valor acrescentado bruto das indústrias transformadoras com factores competitivos avançados no valor acrescentado bruto das indústrias transformadoras</t>
  </si>
  <si>
    <t>Rácio entre a despesa em desenvolvimento e o volume de negócios das empresas com menos de 250 pessoas ao serviço das indústrias transformadoras</t>
  </si>
  <si>
    <t>Proporção de empresas das indústrias de baixa tecnologia nas empresas das indústrias transformadoras</t>
  </si>
  <si>
    <t>Proporção de pessoal ao serviço nas indústrias de baixa tecnologia no total do pessoal ao serviço nas indústrias transformadoras</t>
  </si>
  <si>
    <t>Proporção do volume de negócios das indústrias de baixa tecnologia no volume de negócios das indústrias transformadoras</t>
  </si>
  <si>
    <t>Proporção do valor acrescentado bruto das indústrias de baixa tecnologia no valor acrescentado bruto das indústrias transformadoras</t>
  </si>
  <si>
    <t>Estabelecimentos</t>
  </si>
  <si>
    <r>
      <t>Fonte:</t>
    </r>
    <r>
      <rPr>
        <sz val="7"/>
        <rFont val="Arial"/>
        <family val="2"/>
      </rPr>
      <t xml:space="preserve"> INE, Sistema de Contas Integradas das Empresas (SCIE)</t>
    </r>
  </si>
  <si>
    <t>VII.3 - Número de Estabelecimentos das Empresas não Financeiras por sector de atividade económica, forma jurídica e Município</t>
  </si>
  <si>
    <t>Município</t>
  </si>
  <si>
    <t>Sector de Atividade Económica (CAE Rev. 3)</t>
  </si>
  <si>
    <t>Seção</t>
  </si>
  <si>
    <t>Código</t>
  </si>
  <si>
    <t>Descrição</t>
  </si>
  <si>
    <t>A</t>
  </si>
  <si>
    <t>AGRICULTURA, PRODUÇÃO ANIMAL, CAÇA, FLORESTA E PESCA</t>
  </si>
  <si>
    <t>01111</t>
  </si>
  <si>
    <t>Cerealicultura (exceto arroz)</t>
  </si>
  <si>
    <t>01112</t>
  </si>
  <si>
    <t>Cultura de leguminosas secas e sementes oleaginosas</t>
  </si>
  <si>
    <t>01120</t>
  </si>
  <si>
    <t>Cultura de arroz</t>
  </si>
  <si>
    <t>01130</t>
  </si>
  <si>
    <t>Culturas de produtos hortícolas, raízes e tubérculos</t>
  </si>
  <si>
    <t>01140</t>
  </si>
  <si>
    <t>Cultura de cana-de-açúcar</t>
  </si>
  <si>
    <t>01150</t>
  </si>
  <si>
    <t>Cultura de tabaco</t>
  </si>
  <si>
    <t>01160</t>
  </si>
  <si>
    <t>Cultura de plantas têxteis</t>
  </si>
  <si>
    <t>01191</t>
  </si>
  <si>
    <t>Cultura de flores e de plantas ornamentais</t>
  </si>
  <si>
    <t>01192</t>
  </si>
  <si>
    <t>Outras culturas temporárias, n.e.</t>
  </si>
  <si>
    <t>01210</t>
  </si>
  <si>
    <t>Viticultura</t>
  </si>
  <si>
    <t>01220</t>
  </si>
  <si>
    <t>Cultura de frutos tropicais e subtropicais</t>
  </si>
  <si>
    <t>01230</t>
  </si>
  <si>
    <t>Cultura de citrinos</t>
  </si>
  <si>
    <t>01240</t>
  </si>
  <si>
    <t>Cultura de pomóideas e prunóideas</t>
  </si>
  <si>
    <t>01251</t>
  </si>
  <si>
    <t>Cultura de frutos de casca rija</t>
  </si>
  <si>
    <t>01252</t>
  </si>
  <si>
    <t>Cultura de outros frutos em árvores e arbustos</t>
  </si>
  <si>
    <t>01261</t>
  </si>
  <si>
    <t>Olivicultura</t>
  </si>
  <si>
    <t>01262</t>
  </si>
  <si>
    <t>Cultura de outros frutos oleaginosos</t>
  </si>
  <si>
    <t>01270</t>
  </si>
  <si>
    <t>Cultura de plantas destinadas à preparação de bebidas</t>
  </si>
  <si>
    <t>01280</t>
  </si>
  <si>
    <t>Cultura de especiarias, plantas aromáticas, medicinais e farmacêuticas</t>
  </si>
  <si>
    <t>01290</t>
  </si>
  <si>
    <t>Outras culturas permanentes</t>
  </si>
  <si>
    <t>01300</t>
  </si>
  <si>
    <t>Cultura de materiais de propagação vegetativa</t>
  </si>
  <si>
    <t>01410</t>
  </si>
  <si>
    <t>Criação de bovinos para produção de leite</t>
  </si>
  <si>
    <t>01420</t>
  </si>
  <si>
    <t>Criação de outros bovinos (exceto para produção de leite) e búfalos</t>
  </si>
  <si>
    <t>01430</t>
  </si>
  <si>
    <t>Criação de equinos, asininos e muares</t>
  </si>
  <si>
    <t>01440</t>
  </si>
  <si>
    <t>Criação de camelos e camelídeos</t>
  </si>
  <si>
    <t>01450</t>
  </si>
  <si>
    <t>Criação de ovinos e caprinos</t>
  </si>
  <si>
    <t>01460</t>
  </si>
  <si>
    <t>Suinicultura</t>
  </si>
  <si>
    <t>01470</t>
  </si>
  <si>
    <t>Avicultura</t>
  </si>
  <si>
    <t>01491</t>
  </si>
  <si>
    <t>Apicultura</t>
  </si>
  <si>
    <t>01492</t>
  </si>
  <si>
    <t>Cunicultura</t>
  </si>
  <si>
    <t>01493</t>
  </si>
  <si>
    <t>Criação de animais de companhia</t>
  </si>
  <si>
    <t>01494</t>
  </si>
  <si>
    <t>Outra produção animal, n.e.</t>
  </si>
  <si>
    <t>01500</t>
  </si>
  <si>
    <t>Agricultura e produção animal combinadas</t>
  </si>
  <si>
    <t>01610</t>
  </si>
  <si>
    <t>Atividades dos serviços relacionados com a agricultura</t>
  </si>
  <si>
    <t>01620</t>
  </si>
  <si>
    <t>Atividades dos serviços relacionados com a produção animal, exceto serviços de veterinária</t>
  </si>
  <si>
    <t>01630</t>
  </si>
  <si>
    <t>Preparação de produtos agrícolas para venda</t>
  </si>
  <si>
    <t>01640</t>
  </si>
  <si>
    <t>Preparação e tratamento de sementes para propagação</t>
  </si>
  <si>
    <t>01701</t>
  </si>
  <si>
    <t>Caça e repovoamento cinegético</t>
  </si>
  <si>
    <t>01702</t>
  </si>
  <si>
    <t>Atividades dos serviços relacionados com a caça e repovoamento cinegético</t>
  </si>
  <si>
    <t>02100</t>
  </si>
  <si>
    <t>Silvicultura e outras atividades florestais</t>
  </si>
  <si>
    <t>02200</t>
  </si>
  <si>
    <t>Exploração florestal</t>
  </si>
  <si>
    <t>02300</t>
  </si>
  <si>
    <t>Extração de cortiça, resina e apanha de outros produtos florestais, exceto madeira</t>
  </si>
  <si>
    <t>02400</t>
  </si>
  <si>
    <t>Atividades dos serviços relacionados com a silvicultura e exploração florestal</t>
  </si>
  <si>
    <t>03111</t>
  </si>
  <si>
    <t>Pesca marítima</t>
  </si>
  <si>
    <t>03112</t>
  </si>
  <si>
    <t>Apanha de algas e de outros produtos do mar</t>
  </si>
  <si>
    <t>03121</t>
  </si>
  <si>
    <t>Pesca em águas interiores</t>
  </si>
  <si>
    <t>03122</t>
  </si>
  <si>
    <t>Apanha de produtos de águas interiores</t>
  </si>
  <si>
    <t>03210</t>
  </si>
  <si>
    <t>Aquicultura em águas salgadas e salobras</t>
  </si>
  <si>
    <t>03220</t>
  </si>
  <si>
    <t>Aquicultura em águas doces</t>
  </si>
  <si>
    <t>B</t>
  </si>
  <si>
    <t>INDÚSTRIAS EXTRATIVAS</t>
  </si>
  <si>
    <t>05100</t>
  </si>
  <si>
    <t>Extração de hulha (inclui antracite)</t>
  </si>
  <si>
    <t>05200</t>
  </si>
  <si>
    <t>Extração de lenhite</t>
  </si>
  <si>
    <t>06100</t>
  </si>
  <si>
    <t>Extração de petróleo bruto</t>
  </si>
  <si>
    <t>06200</t>
  </si>
  <si>
    <t>Extração de gás natural</t>
  </si>
  <si>
    <t>07100</t>
  </si>
  <si>
    <t>Extração e preparação de minérios de ferro</t>
  </si>
  <si>
    <t>07210</t>
  </si>
  <si>
    <t>Extração e preparação de minérios de urânio e de tório</t>
  </si>
  <si>
    <t>07290</t>
  </si>
  <si>
    <t>Extração e preparação de outros minérios metálicos não ferrosos</t>
  </si>
  <si>
    <t>08111</t>
  </si>
  <si>
    <t>Extração de mármore e outras rochas carbonatadas</t>
  </si>
  <si>
    <t>08112</t>
  </si>
  <si>
    <t>Extração de granito ornamental e rochas similares</t>
  </si>
  <si>
    <t>08113</t>
  </si>
  <si>
    <t>Extração de calcário e cré</t>
  </si>
  <si>
    <t>08114</t>
  </si>
  <si>
    <t>Extração de gesso</t>
  </si>
  <si>
    <t>08115</t>
  </si>
  <si>
    <t>Extração de ardósia</t>
  </si>
  <si>
    <t>08121</t>
  </si>
  <si>
    <t>Extração de saibro, areia e pedra britada</t>
  </si>
  <si>
    <t>08122</t>
  </si>
  <si>
    <t>Extração de argilas e caulino</t>
  </si>
  <si>
    <t>08910</t>
  </si>
  <si>
    <t>Extração de minerais para a indústria química e para a fabricação de adubos</t>
  </si>
  <si>
    <t>08920</t>
  </si>
  <si>
    <t>Extração da turfa</t>
  </si>
  <si>
    <t>08931</t>
  </si>
  <si>
    <t>Extração de sal marinho</t>
  </si>
  <si>
    <t>08932</t>
  </si>
  <si>
    <t>Extração de sal gema</t>
  </si>
  <si>
    <t>08991</t>
  </si>
  <si>
    <t>Extração de feldspato</t>
  </si>
  <si>
    <t>08992</t>
  </si>
  <si>
    <t>Extração de outros minerais não metálicos, n.e.</t>
  </si>
  <si>
    <t>09100</t>
  </si>
  <si>
    <t>Atividades dos serviços relacionados com a extração de petróleo e gás, exceto a prospeção</t>
  </si>
  <si>
    <t>09900</t>
  </si>
  <si>
    <t>Outras atividades dos serviços relacionados com as indústrias extrativas</t>
  </si>
  <si>
    <t>C</t>
  </si>
  <si>
    <t>INDÚSTRIAS TRANSFORMADORAS</t>
  </si>
  <si>
    <t>10110</t>
  </si>
  <si>
    <t>Abate de gado (produção de carne)</t>
  </si>
  <si>
    <t>10120</t>
  </si>
  <si>
    <t>Abate de aves (produção de carne)</t>
  </si>
  <si>
    <t>10130</t>
  </si>
  <si>
    <t>Fabricação de produtos à base de carne</t>
  </si>
  <si>
    <t>10201</t>
  </si>
  <si>
    <t>Preparação de produtos da pesca e da aquicultura</t>
  </si>
  <si>
    <t>10202</t>
  </si>
  <si>
    <t>Congelação de produtos da pesca e da aquicultura</t>
  </si>
  <si>
    <t>10203</t>
  </si>
  <si>
    <t>Conservação de produtos da pesca e da aquicultura em azeite e outros óleos vegetais e outros molhos</t>
  </si>
  <si>
    <t>10204</t>
  </si>
  <si>
    <t>Salga, secagem e outras atividades de transformação de produtos da pesca e aquicultura</t>
  </si>
  <si>
    <t>10310</t>
  </si>
  <si>
    <t>Preparação e conservação de batatas</t>
  </si>
  <si>
    <t>10320</t>
  </si>
  <si>
    <t>Fabricação de sumos de frutos e de produtos hortícolas</t>
  </si>
  <si>
    <t>10391</t>
  </si>
  <si>
    <t>Congelação de frutos e de produtos hortícolas</t>
  </si>
  <si>
    <t>10392</t>
  </si>
  <si>
    <t>Secagem e desidratação de frutos e de produtos hortícolas</t>
  </si>
  <si>
    <t>10393</t>
  </si>
  <si>
    <t>Fabricação de doces, compotas, geleias e marmelada</t>
  </si>
  <si>
    <t>10394</t>
  </si>
  <si>
    <t>Descasque e transformação de frutos de casca rija comestíveis</t>
  </si>
  <si>
    <t>10395</t>
  </si>
  <si>
    <t>Preparação e conservação de frutos e de produtos hortícolas por outros processos</t>
  </si>
  <si>
    <t>10411</t>
  </si>
  <si>
    <t>Produção de óleos e gorduras animais brutos</t>
  </si>
  <si>
    <t>10412</t>
  </si>
  <si>
    <t>Produção de azeite</t>
  </si>
  <si>
    <t>10413</t>
  </si>
  <si>
    <t>Produção de óleos vegetais brutos (exceto azeite)</t>
  </si>
  <si>
    <t>10414</t>
  </si>
  <si>
    <t>Refinação de azeite, óleos e gorduras</t>
  </si>
  <si>
    <t>10420</t>
  </si>
  <si>
    <t>Fabricação de margarinas e de gorduras alimentares similares</t>
  </si>
  <si>
    <t>10510</t>
  </si>
  <si>
    <t>Indústrias do leite e derivados</t>
  </si>
  <si>
    <t>10520</t>
  </si>
  <si>
    <t>Fabricação de gelados e sorvetes</t>
  </si>
  <si>
    <t>10611</t>
  </si>
  <si>
    <t>Moagem de cereais</t>
  </si>
  <si>
    <t>10612</t>
  </si>
  <si>
    <t>Descasque, branqueamento e outros tratamentos do arroz</t>
  </si>
  <si>
    <t>10613</t>
  </si>
  <si>
    <t>Transformação de cereais e leguminosas, n.e.</t>
  </si>
  <si>
    <t>10620</t>
  </si>
  <si>
    <t>Fabricação de amidos, féculas e produtos afins</t>
  </si>
  <si>
    <t>10711</t>
  </si>
  <si>
    <t>Panificação</t>
  </si>
  <si>
    <t>10712</t>
  </si>
  <si>
    <t>Pastelaria</t>
  </si>
  <si>
    <t>10720</t>
  </si>
  <si>
    <t>Fabricação de bolachas, biscoitos, tostas e pastelaria de conservação</t>
  </si>
  <si>
    <t>10730</t>
  </si>
  <si>
    <t>Fabricação de massas alimentícias, cuscuz e similares</t>
  </si>
  <si>
    <t>10810</t>
  </si>
  <si>
    <t>Indústria do açúcar</t>
  </si>
  <si>
    <t>10821</t>
  </si>
  <si>
    <t>Fabricação de cacau e de chocolate</t>
  </si>
  <si>
    <t>10822</t>
  </si>
  <si>
    <t>Fabricação de produtos de confeitaria</t>
  </si>
  <si>
    <t>10830</t>
  </si>
  <si>
    <t>Indústria do café e do chá</t>
  </si>
  <si>
    <t>10840</t>
  </si>
  <si>
    <t>Fabricação de condimentos e temperos</t>
  </si>
  <si>
    <t>10850</t>
  </si>
  <si>
    <t>Fabricação de refeições e pratos pré-cozinhados</t>
  </si>
  <si>
    <t>10860</t>
  </si>
  <si>
    <t>Fabricação de alimentos homogeneizados e dietéticos</t>
  </si>
  <si>
    <t>10891</t>
  </si>
  <si>
    <t>Fabricação de fermentos, leveduras e adjuvantes para panificação e pastelaria</t>
  </si>
  <si>
    <t>10892</t>
  </si>
  <si>
    <t>Fabricação de caldos, sopas e sobremesas</t>
  </si>
  <si>
    <t>10893</t>
  </si>
  <si>
    <t>Fabricação de outros produtos alimentares diversos, n.e.</t>
  </si>
  <si>
    <t>10911</t>
  </si>
  <si>
    <t>Fabricação de pré-misturas</t>
  </si>
  <si>
    <t>10912</t>
  </si>
  <si>
    <t>Fabricação de alimentos para animais de criação (exceto para aquicultura)</t>
  </si>
  <si>
    <t>10913</t>
  </si>
  <si>
    <t>Fabricação de alimentos para aquicultura</t>
  </si>
  <si>
    <t>10920</t>
  </si>
  <si>
    <t>Fabricação de alimentos para animais de companhia</t>
  </si>
  <si>
    <t>11011</t>
  </si>
  <si>
    <t>Fabricação de aguardentes preparadas</t>
  </si>
  <si>
    <t>11012</t>
  </si>
  <si>
    <t>Fabricação de aguardentes não preparadas</t>
  </si>
  <si>
    <t>11013</t>
  </si>
  <si>
    <t>Produção de licores e de outras bebidas destiladas</t>
  </si>
  <si>
    <t>11021</t>
  </si>
  <si>
    <t>Produção de vinhos comuns e licorosos</t>
  </si>
  <si>
    <t>11022</t>
  </si>
  <si>
    <t>Produção de vinhos espumantes e espumosos</t>
  </si>
  <si>
    <t>11030</t>
  </si>
  <si>
    <t>Fabricação de cidra e outras bebidas fermentadas de frutos</t>
  </si>
  <si>
    <t>11040</t>
  </si>
  <si>
    <t>Fabricação de vermutes e de outras bebidas fermentadas não destiladas</t>
  </si>
  <si>
    <t>11050</t>
  </si>
  <si>
    <t>Fabricação de cerveja</t>
  </si>
  <si>
    <t>11060</t>
  </si>
  <si>
    <t>Fabricação de malte</t>
  </si>
  <si>
    <t>11071</t>
  </si>
  <si>
    <t>Engarrafamento de águas minerais naturais e de nascente</t>
  </si>
  <si>
    <t>11072</t>
  </si>
  <si>
    <t>Fabricação de refrigerantes e de outras bebidas não alcoólicas, n.e.</t>
  </si>
  <si>
    <t>12000</t>
  </si>
  <si>
    <t>Preparação de tabaco</t>
  </si>
  <si>
    <t>13101</t>
  </si>
  <si>
    <t>Preparação e fiação de fibras do tipo algodão</t>
  </si>
  <si>
    <t>13102</t>
  </si>
  <si>
    <t>Preparação e fiação de fibras do tipo lã</t>
  </si>
  <si>
    <t>13103</t>
  </si>
  <si>
    <t>Preparação e fiação da seda e preparação e texturização de filamentos sintéticos e artificiais</t>
  </si>
  <si>
    <t>13104</t>
  </si>
  <si>
    <t>Fabricação de linhas de costura</t>
  </si>
  <si>
    <t>13105</t>
  </si>
  <si>
    <t>Preparação e fiação de linho e de outras fibras têxteis</t>
  </si>
  <si>
    <t>13201</t>
  </si>
  <si>
    <t>Tecelagem de fio do tipo algodão</t>
  </si>
  <si>
    <t>13202</t>
  </si>
  <si>
    <t>Tecelagem de fio do tipo lã</t>
  </si>
  <si>
    <t>13203</t>
  </si>
  <si>
    <t>Tecelagem de fio do tipo seda e de outros têxteis</t>
  </si>
  <si>
    <t>13301</t>
  </si>
  <si>
    <t>Branqueamento e tingimento</t>
  </si>
  <si>
    <t>13302</t>
  </si>
  <si>
    <t>Estampagem</t>
  </si>
  <si>
    <t>13303</t>
  </si>
  <si>
    <t>Acabamento de fios, tecidos e artigos têxteis, n.e.</t>
  </si>
  <si>
    <t>13910</t>
  </si>
  <si>
    <t>Fabricação de tecidos de malha</t>
  </si>
  <si>
    <t>13920</t>
  </si>
  <si>
    <t>Fabricação de artigos têxteis confecionados, exceto vestuário</t>
  </si>
  <si>
    <t>13930</t>
  </si>
  <si>
    <t>Fabricação de tapetes e carpetes</t>
  </si>
  <si>
    <t>13941</t>
  </si>
  <si>
    <t>Fabricação de cordoaria</t>
  </si>
  <si>
    <t>13942</t>
  </si>
  <si>
    <t>Fabricação de redes</t>
  </si>
  <si>
    <t>13950</t>
  </si>
  <si>
    <t>Fabricação de não tecidos e respetivos artigos, exceto vestuário</t>
  </si>
  <si>
    <t>13961</t>
  </si>
  <si>
    <t>Fabricação de passamanarias e sirgarias</t>
  </si>
  <si>
    <t>13962</t>
  </si>
  <si>
    <t>Fabricação de têxteis para uso técnico e industrial, n.e.</t>
  </si>
  <si>
    <t>13991</t>
  </si>
  <si>
    <t>Fabricação de bordados</t>
  </si>
  <si>
    <t>13992</t>
  </si>
  <si>
    <t>Fabricação de rendas</t>
  </si>
  <si>
    <t>13993</t>
  </si>
  <si>
    <t>Fabricação de outros têxteis diversos, n.e.</t>
  </si>
  <si>
    <t>14110</t>
  </si>
  <si>
    <t>Confeção de vestuário em couro</t>
  </si>
  <si>
    <t>14120</t>
  </si>
  <si>
    <t>Confeção de vestuário de trabalho</t>
  </si>
  <si>
    <t>14131</t>
  </si>
  <si>
    <t>Confeção de outro vestuário exterior em série</t>
  </si>
  <si>
    <t>14132</t>
  </si>
  <si>
    <t>Confeção de outro vestuário exterior por medida</t>
  </si>
  <si>
    <t>14133</t>
  </si>
  <si>
    <t>Atividades de acabamento de artigos de vestuário</t>
  </si>
  <si>
    <t>14140</t>
  </si>
  <si>
    <t>Confeção de vestuário interior</t>
  </si>
  <si>
    <t>14190</t>
  </si>
  <si>
    <t>Confeção de outros artigos e acessórios de vestuário</t>
  </si>
  <si>
    <t>14200</t>
  </si>
  <si>
    <t>Fabricação de artigos de peles com pêlo</t>
  </si>
  <si>
    <t>14310</t>
  </si>
  <si>
    <t>Fabricação de meias e similares de malha</t>
  </si>
  <si>
    <t>14390</t>
  </si>
  <si>
    <t>Fabricação de outro vestuário de malha</t>
  </si>
  <si>
    <t>15111</t>
  </si>
  <si>
    <t>Curtimenta e acabamento de peles sem pêlo</t>
  </si>
  <si>
    <t>15112</t>
  </si>
  <si>
    <t>Fabricação de couro reconstituído</t>
  </si>
  <si>
    <t>15113</t>
  </si>
  <si>
    <t>Curtimenta e acabamento de peles com pêlo</t>
  </si>
  <si>
    <t>15120</t>
  </si>
  <si>
    <t>Fabricação de artigos de viagem e de uso pessoal, de marroquinaria, de correeiro e de seleiro</t>
  </si>
  <si>
    <t>15201</t>
  </si>
  <si>
    <t>Fabricação de calçado</t>
  </si>
  <si>
    <t>15202</t>
  </si>
  <si>
    <t>Fabricação de componentes para calçado</t>
  </si>
  <si>
    <t>16101</t>
  </si>
  <si>
    <t>Serração de madeira</t>
  </si>
  <si>
    <t>16102</t>
  </si>
  <si>
    <t>Impregnação de madeira</t>
  </si>
  <si>
    <t>16211</t>
  </si>
  <si>
    <t>Fabricação de painéis de partículas de madeira</t>
  </si>
  <si>
    <t>16212</t>
  </si>
  <si>
    <t>Fabricação de painéis de fibras de madeira</t>
  </si>
  <si>
    <t>16213</t>
  </si>
  <si>
    <t>Fabricação de folheados, contraplacados, lamelados e de outros painéis</t>
  </si>
  <si>
    <t>16220</t>
  </si>
  <si>
    <t>Parqueteria</t>
  </si>
  <si>
    <t>16230</t>
  </si>
  <si>
    <t>Fabricação de outras obras de carpintaria para a construção</t>
  </si>
  <si>
    <t>16240</t>
  </si>
  <si>
    <t>Fabricação de embalagens de madeira</t>
  </si>
  <si>
    <t>16291</t>
  </si>
  <si>
    <t>Fabricação de outras obras de madeira</t>
  </si>
  <si>
    <t>16292</t>
  </si>
  <si>
    <t>Fabricação de obras de cestaria e de espartaria</t>
  </si>
  <si>
    <t>16293</t>
  </si>
  <si>
    <t>Indústria de preparação da cortiça</t>
  </si>
  <si>
    <t>16294</t>
  </si>
  <si>
    <t>Fabricação de rolhas de cortiça</t>
  </si>
  <si>
    <t>16295</t>
  </si>
  <si>
    <t>Fabricação de outros produtos de cortiça</t>
  </si>
  <si>
    <t>17110</t>
  </si>
  <si>
    <t>Fabricação de pasta</t>
  </si>
  <si>
    <t>17120</t>
  </si>
  <si>
    <t>Fabricação de papel e de cartão (exceto canelado)</t>
  </si>
  <si>
    <t>17211</t>
  </si>
  <si>
    <t>Fabricação de papel e de cartão canelados (inclui embalagens)</t>
  </si>
  <si>
    <t>17212</t>
  </si>
  <si>
    <t>Fabricação de outras embalagens de papel e de cartão</t>
  </si>
  <si>
    <t>17220</t>
  </si>
  <si>
    <t>Fabricação de artigos de papel para uso doméstico e sanitário</t>
  </si>
  <si>
    <t>17230</t>
  </si>
  <si>
    <t>Fabricação de artigos de papel para papelaria</t>
  </si>
  <si>
    <t>17240</t>
  </si>
  <si>
    <t>Fabricação de papel de parede</t>
  </si>
  <si>
    <t>17290</t>
  </si>
  <si>
    <t>Fabricação de outros artigos de pasta de papel, de papel e de cartão</t>
  </si>
  <si>
    <t>18110</t>
  </si>
  <si>
    <t>Impressão de jornais</t>
  </si>
  <si>
    <t>18120</t>
  </si>
  <si>
    <t>Outra impressão</t>
  </si>
  <si>
    <t>18130</t>
  </si>
  <si>
    <t>Atividades de preparação da impressão e de produtos media</t>
  </si>
  <si>
    <t>18140</t>
  </si>
  <si>
    <t>Encadernação e atividades relacionadas</t>
  </si>
  <si>
    <t>18200</t>
  </si>
  <si>
    <t>Reprodução de suportes gravados</t>
  </si>
  <si>
    <t>19100</t>
  </si>
  <si>
    <t>Fabricação de produtos de coqueria</t>
  </si>
  <si>
    <t>19201</t>
  </si>
  <si>
    <t>Fabricação de produtos petrolíferos refinados</t>
  </si>
  <si>
    <t>19202</t>
  </si>
  <si>
    <t>Fabricação de produtos petrolíferos a partir de resíduos</t>
  </si>
  <si>
    <t>19203</t>
  </si>
  <si>
    <t>Fabricação de briquetes e aglomerados de hulha e lenhite</t>
  </si>
  <si>
    <t>20110</t>
  </si>
  <si>
    <t>Fabricação de gases industriais</t>
  </si>
  <si>
    <t>20120</t>
  </si>
  <si>
    <t>Fabricação de corantes e pigmentos</t>
  </si>
  <si>
    <t>20130</t>
  </si>
  <si>
    <t>Fabricação de outros produtos químicos inorgânicos de base</t>
  </si>
  <si>
    <t>20141</t>
  </si>
  <si>
    <t>Fabricação de resinosos e seus derivados</t>
  </si>
  <si>
    <t>20142</t>
  </si>
  <si>
    <t>Fabricação de carvão (vegetal e animal) e produtos associados</t>
  </si>
  <si>
    <t>20143</t>
  </si>
  <si>
    <t>Fabricação de álcool etílico de fermentação</t>
  </si>
  <si>
    <t>20144</t>
  </si>
  <si>
    <t>Fabricação de outros produtos químicos orgânicos de base, n.e.</t>
  </si>
  <si>
    <t>20151</t>
  </si>
  <si>
    <t>Fabricação de adubos químicos ou minerais e de compostos azotados</t>
  </si>
  <si>
    <t>20152</t>
  </si>
  <si>
    <t>Fabricação de adubos orgânicos e organo-minerais</t>
  </si>
  <si>
    <t>20160</t>
  </si>
  <si>
    <t>Fabricação de matérias plásticas sob formas primárias</t>
  </si>
  <si>
    <t>20170</t>
  </si>
  <si>
    <t>Fabricação de borracha sintética sob formas primárias</t>
  </si>
  <si>
    <t>20200</t>
  </si>
  <si>
    <t>Fabricação de pesticidas e de outros produtos agroquímicos</t>
  </si>
  <si>
    <t>20301</t>
  </si>
  <si>
    <t>Fabricação de tintas (exceto impressão), vernizes, mastiques e produtos similares</t>
  </si>
  <si>
    <t>20302</t>
  </si>
  <si>
    <t>Fabricação de tintas de impressão</t>
  </si>
  <si>
    <t>20303</t>
  </si>
  <si>
    <t>Fabricação de pigmentos preparados, composições vitrificáveis e afins</t>
  </si>
  <si>
    <t>20411</t>
  </si>
  <si>
    <t>Fabricação de sabões, detergentes e glicerina</t>
  </si>
  <si>
    <t>20412</t>
  </si>
  <si>
    <t>Fabricação de produtos de limpeza, polimento e proteção</t>
  </si>
  <si>
    <t>20420</t>
  </si>
  <si>
    <t>Fabricação de perfumes, de cosméticos e de produtos de higiene</t>
  </si>
  <si>
    <t>20510</t>
  </si>
  <si>
    <t>Fabricação de explosivos e artigos de pirotecnia</t>
  </si>
  <si>
    <t>20520</t>
  </si>
  <si>
    <t>Fabricação de colas</t>
  </si>
  <si>
    <t>20530</t>
  </si>
  <si>
    <t>Fabricação de óleos essenciais</t>
  </si>
  <si>
    <t>20591</t>
  </si>
  <si>
    <t>Fabricação de biodiesel</t>
  </si>
  <si>
    <t>20592</t>
  </si>
  <si>
    <t>Fabricação de produtos químicos auxiliares para uso industrial</t>
  </si>
  <si>
    <t>20593</t>
  </si>
  <si>
    <t>Fabricação de óleos e massas lubrificantes, com exclusão da efetuada nas refinarias</t>
  </si>
  <si>
    <t>20594</t>
  </si>
  <si>
    <t>Fabricação de outros produtos químicos diversos, n.e.</t>
  </si>
  <si>
    <t>20600</t>
  </si>
  <si>
    <t>Fabricação de fibras sintéticas ou artificiais</t>
  </si>
  <si>
    <t>21100</t>
  </si>
  <si>
    <t>Fabricação de produtos farmacêuticos de base</t>
  </si>
  <si>
    <t>21201</t>
  </si>
  <si>
    <t>Fabricação de medicamentos</t>
  </si>
  <si>
    <t>21202</t>
  </si>
  <si>
    <t>Fabricação de outras preparações e de artigos farmacêuticos</t>
  </si>
  <si>
    <t>22111</t>
  </si>
  <si>
    <t>Fabricação de pneus e câmaras-de-ar</t>
  </si>
  <si>
    <t>22112</t>
  </si>
  <si>
    <t>Reconstrução de pneus</t>
  </si>
  <si>
    <t>22191</t>
  </si>
  <si>
    <t>Fabricação de componentes de borracha para calçado</t>
  </si>
  <si>
    <t>22192</t>
  </si>
  <si>
    <t>Fabricação de outros produtos de borracha, n.e.</t>
  </si>
  <si>
    <t>22210</t>
  </si>
  <si>
    <t>Fabricação de chapas, folhas, tubos e perfis de plástico</t>
  </si>
  <si>
    <t>22220</t>
  </si>
  <si>
    <t>Fabricação de embalagens de plástico</t>
  </si>
  <si>
    <t>22230</t>
  </si>
  <si>
    <t>Fabricação de artigos de plástico para a construção</t>
  </si>
  <si>
    <t>22291</t>
  </si>
  <si>
    <t>Fabricação de componentes de plástico para calçado</t>
  </si>
  <si>
    <t>22292</t>
  </si>
  <si>
    <t>Fabricação de outros artigos de plástico, n.e.</t>
  </si>
  <si>
    <t>23110</t>
  </si>
  <si>
    <t>Fabricação de vidro plano</t>
  </si>
  <si>
    <t>23120</t>
  </si>
  <si>
    <t>Moldagem e transformação de vidro plano</t>
  </si>
  <si>
    <t>23131</t>
  </si>
  <si>
    <t>Fabricação de vidro de embalagem</t>
  </si>
  <si>
    <t>23132</t>
  </si>
  <si>
    <t>Cristalaria</t>
  </si>
  <si>
    <t>23140</t>
  </si>
  <si>
    <t>Fabricação de fibras de vidro</t>
  </si>
  <si>
    <t>23190</t>
  </si>
  <si>
    <t>Fabricação e transformação de outro vidro (inclui vidro técnico)</t>
  </si>
  <si>
    <t>23200</t>
  </si>
  <si>
    <t>Fabricação de produtos cerâmicos refratários</t>
  </si>
  <si>
    <t>23311</t>
  </si>
  <si>
    <t>Fabricação de azulejos</t>
  </si>
  <si>
    <t>23312</t>
  </si>
  <si>
    <t>Fabricação de ladrilhos, mosaicos e placas de cerâmica</t>
  </si>
  <si>
    <t>23321</t>
  </si>
  <si>
    <t>Fabricação de tijolos</t>
  </si>
  <si>
    <t>23322</t>
  </si>
  <si>
    <t>Fabricação de telhas</t>
  </si>
  <si>
    <t>23323</t>
  </si>
  <si>
    <t>Fabricação de abobadilhas</t>
  </si>
  <si>
    <t>23324</t>
  </si>
  <si>
    <t>Fabricação de outros produtos cerâmicos para a construção</t>
  </si>
  <si>
    <t>23411</t>
  </si>
  <si>
    <t>Olaria de barro</t>
  </si>
  <si>
    <t>23412</t>
  </si>
  <si>
    <t>Fabricação de artigos de uso doméstico de faiança, porcelana e grés fino</t>
  </si>
  <si>
    <t>23413</t>
  </si>
  <si>
    <t>Fabricação de artigos de ornamentação de faiança, porcelana e grés fino</t>
  </si>
  <si>
    <t>23414</t>
  </si>
  <si>
    <t>Atividades de decoração de artigos cerâmicos de uso doméstico e ornamental</t>
  </si>
  <si>
    <t>23420</t>
  </si>
  <si>
    <t>Fabricação de artigos cerâmicos para usos sanitários</t>
  </si>
  <si>
    <t>23430</t>
  </si>
  <si>
    <t>Fabricação de isoladores e peças isolantes em cerâmica</t>
  </si>
  <si>
    <t>23440</t>
  </si>
  <si>
    <t>Fabricação de outros produtos em cerâmica para usos técnicos</t>
  </si>
  <si>
    <t>23490</t>
  </si>
  <si>
    <t>Fabricação de outros produtos cerâmicos não refratários</t>
  </si>
  <si>
    <t>23510</t>
  </si>
  <si>
    <t>Fabricação de cimento</t>
  </si>
  <si>
    <t>23521</t>
  </si>
  <si>
    <t>Fabricação de cal</t>
  </si>
  <si>
    <t>23522</t>
  </si>
  <si>
    <t>Fabricação de gesso</t>
  </si>
  <si>
    <t>23610</t>
  </si>
  <si>
    <t>Fabricação de produtos de betão para a construção</t>
  </si>
  <si>
    <t>23620</t>
  </si>
  <si>
    <t>Fabricação de produtos de gesso para a construção</t>
  </si>
  <si>
    <t>23630</t>
  </si>
  <si>
    <t>Fabricação de betão pronto</t>
  </si>
  <si>
    <t>23640</t>
  </si>
  <si>
    <t>Fabricação de argamassas</t>
  </si>
  <si>
    <t>23650</t>
  </si>
  <si>
    <t>Fabricação de produtos de fibrocimento</t>
  </si>
  <si>
    <t>23690</t>
  </si>
  <si>
    <t>Fabricação de outros produtos de betão, gesso e cimento</t>
  </si>
  <si>
    <t>23701</t>
  </si>
  <si>
    <t>Fabricação de artigos de mármore e de rochas similares</t>
  </si>
  <si>
    <t>23702</t>
  </si>
  <si>
    <t>Fabricação de artigos em ardósia (lousa)</t>
  </si>
  <si>
    <t>23703</t>
  </si>
  <si>
    <t>Fabricação de artigos de granito e de rochas, n.e.</t>
  </si>
  <si>
    <t>23910</t>
  </si>
  <si>
    <t>Fabricação de produtos abrasivos</t>
  </si>
  <si>
    <t>23991</t>
  </si>
  <si>
    <t>Fabricação de misturas betuminosas</t>
  </si>
  <si>
    <t>23992</t>
  </si>
  <si>
    <t>Fabricação de outros produtos minerais não metálicos diversos, n.e.</t>
  </si>
  <si>
    <t>24100</t>
  </si>
  <si>
    <t>Siderurgia e fabricação de ferro-ligas</t>
  </si>
  <si>
    <t>24200</t>
  </si>
  <si>
    <t>Fabricação de tubos, condutas, perfis ocos e respetivos acessórios, de aço</t>
  </si>
  <si>
    <t>24310</t>
  </si>
  <si>
    <t>Estiragem a frio</t>
  </si>
  <si>
    <t>24320</t>
  </si>
  <si>
    <t>Laminagem a frio de arco ou banda</t>
  </si>
  <si>
    <t>24330</t>
  </si>
  <si>
    <t>Perfilagem a frio</t>
  </si>
  <si>
    <t>24340</t>
  </si>
  <si>
    <t>Trefilagem a frio</t>
  </si>
  <si>
    <t>24410</t>
  </si>
  <si>
    <t>Obtenção e primeira transformação de metais preciosos</t>
  </si>
  <si>
    <t>24420</t>
  </si>
  <si>
    <t>Obtenção e primeira transformação de alumínio</t>
  </si>
  <si>
    <t>24430</t>
  </si>
  <si>
    <t>Obtenção e primeira transformação de chumbo, zinco e estanho</t>
  </si>
  <si>
    <t>24440</t>
  </si>
  <si>
    <t>Obtenção e primeira transformação de cobre</t>
  </si>
  <si>
    <t>24450</t>
  </si>
  <si>
    <t>Obtenção e primeira transformação de outros metais não ferrosos</t>
  </si>
  <si>
    <t>24460</t>
  </si>
  <si>
    <t>Tratamento de combustível nuclear</t>
  </si>
  <si>
    <t>24510</t>
  </si>
  <si>
    <t>Fundição de ferro fundido</t>
  </si>
  <si>
    <t>24520</t>
  </si>
  <si>
    <t>Fundição de aço</t>
  </si>
  <si>
    <t>24530</t>
  </si>
  <si>
    <t>Fundição de metais leves</t>
  </si>
  <si>
    <t>24540</t>
  </si>
  <si>
    <t>Fundição de outros metais não ferrosos</t>
  </si>
  <si>
    <t>25110</t>
  </si>
  <si>
    <t>Fabricação de estruturas de construções metálicas</t>
  </si>
  <si>
    <t>25120</t>
  </si>
  <si>
    <t>Fabricação de portas, janelas e elementos similares em metal</t>
  </si>
  <si>
    <t>25210</t>
  </si>
  <si>
    <t>Fabricação de caldeiras e radiadores para aquecimento central</t>
  </si>
  <si>
    <t>25290</t>
  </si>
  <si>
    <t>Fabricação de outros reservatórios e recipientes metálicos</t>
  </si>
  <si>
    <t>25300</t>
  </si>
  <si>
    <t>Fabricação de geradores de vapor (exceto caldeiras para aquecimento central)</t>
  </si>
  <si>
    <t>25401</t>
  </si>
  <si>
    <t>Fabricação de armas de caça, de desporto e defesa</t>
  </si>
  <si>
    <t>25402</t>
  </si>
  <si>
    <t>Fabricação de armamento</t>
  </si>
  <si>
    <t>25501</t>
  </si>
  <si>
    <t>Fabricação de produtos forjados, estampados e laminados</t>
  </si>
  <si>
    <t>25502</t>
  </si>
  <si>
    <t>Fabricação de produtos por pulverometalurgia</t>
  </si>
  <si>
    <t>25610</t>
  </si>
  <si>
    <t>Tratamento e revestimento de metais</t>
  </si>
  <si>
    <t>25620</t>
  </si>
  <si>
    <t>Atividades de mecânica geral</t>
  </si>
  <si>
    <t>25710</t>
  </si>
  <si>
    <t>Fabricação de cutelaria</t>
  </si>
  <si>
    <t>25720</t>
  </si>
  <si>
    <t>Fabricação de fechaduras, dobradiças e de outras ferragens</t>
  </si>
  <si>
    <t>25731</t>
  </si>
  <si>
    <t>Fabricação de ferramentas manuais</t>
  </si>
  <si>
    <t>25732</t>
  </si>
  <si>
    <t>Fabricação de ferramentas mecânicas</t>
  </si>
  <si>
    <t>25733</t>
  </si>
  <si>
    <t>Fabricação de peças sinterizadas</t>
  </si>
  <si>
    <t>25734</t>
  </si>
  <si>
    <t>Fabricação de moldes metálicos</t>
  </si>
  <si>
    <t>25910</t>
  </si>
  <si>
    <t>Fabricação de embalagens metálicas pesadas</t>
  </si>
  <si>
    <t>25920</t>
  </si>
  <si>
    <t>Fabricação de embalagens metálicas ligeiras</t>
  </si>
  <si>
    <t>25931</t>
  </si>
  <si>
    <t>Fabricação de produtos de arame</t>
  </si>
  <si>
    <t>25932</t>
  </si>
  <si>
    <t>Fabricação de molas</t>
  </si>
  <si>
    <t>25933</t>
  </si>
  <si>
    <t>Fabricação de correntes metálicas</t>
  </si>
  <si>
    <t>25940</t>
  </si>
  <si>
    <t>Fabricação de rebites, parafusos e porcas</t>
  </si>
  <si>
    <t>25991</t>
  </si>
  <si>
    <t>Fabricação de louça metálica e artigos de uso doméstico</t>
  </si>
  <si>
    <t>25992</t>
  </si>
  <si>
    <t>Fabricação de outros produtos metálicos diversos, n.e.</t>
  </si>
  <si>
    <t>26110</t>
  </si>
  <si>
    <t>Fabricação de componentes eletrónicos</t>
  </si>
  <si>
    <t>26120</t>
  </si>
  <si>
    <t>Fabricação de placas de circuitos eletrónicos</t>
  </si>
  <si>
    <t>26200</t>
  </si>
  <si>
    <t>Fabricação de computadores e de equipamento periférico</t>
  </si>
  <si>
    <t>26300</t>
  </si>
  <si>
    <t>Fabricação de aparelhos e equipamentos para comunicações</t>
  </si>
  <si>
    <t>26400</t>
  </si>
  <si>
    <t>Fabricação de recetores de rádio e de televisão e bens de consumo similares</t>
  </si>
  <si>
    <t>26511</t>
  </si>
  <si>
    <t>Fabricação de contadores de eletricidade, gás, água e de outros líquidos</t>
  </si>
  <si>
    <t>26512</t>
  </si>
  <si>
    <t>Fabricação de instrumentos e aparelhos de medida, verificação, navegação e outros fins, n.e.</t>
  </si>
  <si>
    <t>26520</t>
  </si>
  <si>
    <t>Fabricação de relógios e material de relojoaria</t>
  </si>
  <si>
    <t>26600</t>
  </si>
  <si>
    <t>Fabricação de equipamentos de radiação, eletromedicina e eletroterapêutico</t>
  </si>
  <si>
    <t>26701</t>
  </si>
  <si>
    <t>Fabricação de instrumentos e equipamentos óticos não oftálmicos</t>
  </si>
  <si>
    <t>26702</t>
  </si>
  <si>
    <t>Fabricação de material fotográfico e cinematográfico</t>
  </si>
  <si>
    <t>26800</t>
  </si>
  <si>
    <t>Fabricação de suportes de informação magnéticos e óticos</t>
  </si>
  <si>
    <t>27110</t>
  </si>
  <si>
    <t>Fabricação de motores, geradores e transformadores elétricos</t>
  </si>
  <si>
    <t>27121</t>
  </si>
  <si>
    <t>Fabricação de material de distribuição e controlo para instalações elétricas de alta tensão</t>
  </si>
  <si>
    <t>27122</t>
  </si>
  <si>
    <t>Fabricação de material de distribuição e controlo para instalações elétricas de baixa tensão</t>
  </si>
  <si>
    <t>27200</t>
  </si>
  <si>
    <t>Fabricação de acumuladores e pilhas</t>
  </si>
  <si>
    <t>27310</t>
  </si>
  <si>
    <t>Fabricação de cabos de fibra ótica</t>
  </si>
  <si>
    <t>27320</t>
  </si>
  <si>
    <t>Fabricação de outros fios e cabos elétricos e eletrónicos</t>
  </si>
  <si>
    <t>27330</t>
  </si>
  <si>
    <t>Fabricação de dispositivos e acessórios para instalações elétricas de baixa tensão</t>
  </si>
  <si>
    <t>27400</t>
  </si>
  <si>
    <t>Fabricação de lâmpadas elétricas e de outro equipamento de iluminação</t>
  </si>
  <si>
    <t>27510</t>
  </si>
  <si>
    <t>Fabricação de eletrodomésticos</t>
  </si>
  <si>
    <t>27520</t>
  </si>
  <si>
    <t>Fabricação de aparelhos não elétricos para uso doméstico</t>
  </si>
  <si>
    <t>27900</t>
  </si>
  <si>
    <t>Fabricação de outro equipamento elétrico</t>
  </si>
  <si>
    <t>28110</t>
  </si>
  <si>
    <t>Fabricação de motores e turbinas, exceto motores para aeronaves, automóveis e motociclos</t>
  </si>
  <si>
    <t>28120</t>
  </si>
  <si>
    <t>Fabricação de equipamento hidráulico e pneumático</t>
  </si>
  <si>
    <t>28130</t>
  </si>
  <si>
    <t>Fabricação de outras bombas e compressores</t>
  </si>
  <si>
    <t>28140</t>
  </si>
  <si>
    <t>Fabricação de outras torneiras e válvulas</t>
  </si>
  <si>
    <t>28150</t>
  </si>
  <si>
    <t>Fabricação de rolamentos, de engrenagens e de outros órgãos de transmissão</t>
  </si>
  <si>
    <t>28210</t>
  </si>
  <si>
    <t>Fabricação de fornos e queimadores</t>
  </si>
  <si>
    <t>28221</t>
  </si>
  <si>
    <t>Fabricação de ascensores e monta cargas, escadas e passadeiras rolantes</t>
  </si>
  <si>
    <t>28222</t>
  </si>
  <si>
    <t>Fabricação de equipamentos de elevação e de movimentação, n.e.</t>
  </si>
  <si>
    <t>28230</t>
  </si>
  <si>
    <t>Fabricação de máquinas e equipamento de escritório, exceto computadores e equipamento periférico</t>
  </si>
  <si>
    <t>28240</t>
  </si>
  <si>
    <t>Fabricação de máquinas-ferramentas portáteis com motor</t>
  </si>
  <si>
    <t>28250</t>
  </si>
  <si>
    <t>Fabricação de equipamento não doméstico para refrigeração e ventilação</t>
  </si>
  <si>
    <t>28291</t>
  </si>
  <si>
    <t>Fabricação de máquinas de acondicionamento e de embalagem</t>
  </si>
  <si>
    <t>28292</t>
  </si>
  <si>
    <t>Fabricação de balanças e de outro equipamento para pesagem</t>
  </si>
  <si>
    <t>28293</t>
  </si>
  <si>
    <t>Fabricação de outras máquinas diversas de uso geral, n.e.</t>
  </si>
  <si>
    <t>28300</t>
  </si>
  <si>
    <t>Fabricação de máquinas e de tratores para a agricultura, pecuária e silvicultura</t>
  </si>
  <si>
    <t>28410</t>
  </si>
  <si>
    <t>Fabricação de máquinas-ferramentas para metais</t>
  </si>
  <si>
    <t>28490</t>
  </si>
  <si>
    <t>Fabricação de outras máquinas-ferramentas, n.e.</t>
  </si>
  <si>
    <t>28910</t>
  </si>
  <si>
    <t>Fabricação de máquinas para a metalurgia</t>
  </si>
  <si>
    <t>28920</t>
  </si>
  <si>
    <t>Fabricação de máquinas para as indústrias extrativas e para a construção</t>
  </si>
  <si>
    <t>28930</t>
  </si>
  <si>
    <t>Fabricação de máquinas para as indústrias alimentares, das bebidas e do tabaco</t>
  </si>
  <si>
    <t>28940</t>
  </si>
  <si>
    <t>Fabricação de máquinas para as indústrias têxtil, do vestuário e do couro</t>
  </si>
  <si>
    <t>28950</t>
  </si>
  <si>
    <t>Fabricação de máquinas para as indústrias do papel e do cartão</t>
  </si>
  <si>
    <t>28960</t>
  </si>
  <si>
    <t>Fabricação de máquinas para as indústrias do plástico e da borracha</t>
  </si>
  <si>
    <t>28991</t>
  </si>
  <si>
    <t>Fabricação de máquinas para as indústrias de materiais de construção, cerâmica e vidro</t>
  </si>
  <si>
    <t>28992</t>
  </si>
  <si>
    <t>Fabricação de outras máquinas diversas para uso específico, n.e.</t>
  </si>
  <si>
    <t>29100</t>
  </si>
  <si>
    <t>Fabricação de veículos automóveis</t>
  </si>
  <si>
    <t>29200</t>
  </si>
  <si>
    <t>Fabricação de carroçarias, reboques e semi-reboques</t>
  </si>
  <si>
    <t>29310</t>
  </si>
  <si>
    <t>Fabricação de equipamento elétrico e eletrónico para veículos automóveis</t>
  </si>
  <si>
    <t>29320</t>
  </si>
  <si>
    <t>Fabricação de outros componentes e acessórios para veículos automóveis</t>
  </si>
  <si>
    <t>30111</t>
  </si>
  <si>
    <t>Construção de embarcações metálicas e estruturas flutuantes, exceto de recreio e desporto</t>
  </si>
  <si>
    <t>30112</t>
  </si>
  <si>
    <t>Construção de embarcações não metálicas, exceto de recreio e desporto</t>
  </si>
  <si>
    <t>30120</t>
  </si>
  <si>
    <t>Construção de embarcações de recreio e de desporto</t>
  </si>
  <si>
    <t>30200</t>
  </si>
  <si>
    <t>Fabricação de material circulante para caminhos-de-ferro</t>
  </si>
  <si>
    <t>30300</t>
  </si>
  <si>
    <t>Fabricação de aeronaves, de veículos espaciais e equipamento relacionado</t>
  </si>
  <si>
    <t>30400</t>
  </si>
  <si>
    <t>Fabricação de veículos militares de combate</t>
  </si>
  <si>
    <t>30910</t>
  </si>
  <si>
    <t>Fabricação de motociclos</t>
  </si>
  <si>
    <t>30920</t>
  </si>
  <si>
    <t>Fabricação de bicicletas e veículos para inválidos</t>
  </si>
  <si>
    <t>30990</t>
  </si>
  <si>
    <t>Fabricação de outro equipamento de transporte, n.e.</t>
  </si>
  <si>
    <t>31010</t>
  </si>
  <si>
    <t>Fabricação de mobiliário para escritório e comércio</t>
  </si>
  <si>
    <t>31020</t>
  </si>
  <si>
    <t>Fabricação de mobiliário de cozinha</t>
  </si>
  <si>
    <t>31030</t>
  </si>
  <si>
    <t>Fabricação de colchoaria</t>
  </si>
  <si>
    <t>31091</t>
  </si>
  <si>
    <t>Fabricação de mobiliário de madeira para outros fins</t>
  </si>
  <si>
    <t>31092</t>
  </si>
  <si>
    <t>Fabricação de mobiliário metálico para outros fins</t>
  </si>
  <si>
    <t>31093</t>
  </si>
  <si>
    <t>Fabricação de mobiliário de outros materiais para outros fins</t>
  </si>
  <si>
    <t>31094</t>
  </si>
  <si>
    <t>Atividades de acabamento de mobiliário</t>
  </si>
  <si>
    <t>32110</t>
  </si>
  <si>
    <t>Cunhagem de moedas</t>
  </si>
  <si>
    <t>32121</t>
  </si>
  <si>
    <t>Fabricação de filigranas</t>
  </si>
  <si>
    <t>32122</t>
  </si>
  <si>
    <t>Fabricação de artigos de joalharia e de outros artigos de ourivesaria</t>
  </si>
  <si>
    <t>32123</t>
  </si>
  <si>
    <t>Trabalho de diamantes e de outras pedras preciosas ou semi-preciosas para joalharia e uso industrial</t>
  </si>
  <si>
    <t>32130</t>
  </si>
  <si>
    <t>Fabricação de bijutarias</t>
  </si>
  <si>
    <t>32200</t>
  </si>
  <si>
    <t>Fabricação de instrumentos musicais</t>
  </si>
  <si>
    <t>32300</t>
  </si>
  <si>
    <t>Fabricação de artigos de desporto</t>
  </si>
  <si>
    <t>32400</t>
  </si>
  <si>
    <t>Fabricação de jogos e de brinquedos</t>
  </si>
  <si>
    <t>32501</t>
  </si>
  <si>
    <t>Fabricação de material ótico oftálmico</t>
  </si>
  <si>
    <t>32502</t>
  </si>
  <si>
    <t>Fabricação de material ortopédico e próteses e de instrumentos médico-cirúrgicos</t>
  </si>
  <si>
    <t>32910</t>
  </si>
  <si>
    <t>Fabricação de vassouras, escovas e pincéis</t>
  </si>
  <si>
    <t>32991</t>
  </si>
  <si>
    <t>Fabricação de canetas, lápis e similares</t>
  </si>
  <si>
    <t>32992</t>
  </si>
  <si>
    <t>Fabricação de fechos de correr, botões e similares</t>
  </si>
  <si>
    <t>32993</t>
  </si>
  <si>
    <t>Fabricação de guarda-sóis e chapéus de chuva</t>
  </si>
  <si>
    <t>32994</t>
  </si>
  <si>
    <t>Fabricação de equipamento de proteção e segurança</t>
  </si>
  <si>
    <t>32995</t>
  </si>
  <si>
    <t>Fabricação de caixões mortuários em madeira</t>
  </si>
  <si>
    <t>32996</t>
  </si>
  <si>
    <t>Outras indústrias transformadoras diversas, n.e.</t>
  </si>
  <si>
    <t>33110</t>
  </si>
  <si>
    <t>Reparação e manutenção de produtos metálicos (exceto máquinas e equipamento)</t>
  </si>
  <si>
    <t>33120</t>
  </si>
  <si>
    <t>Reparação e manutenção de máquinas e equipamentos</t>
  </si>
  <si>
    <t>33130</t>
  </si>
  <si>
    <t>Reparação e manutenção de equipamento eletrónico e ótico</t>
  </si>
  <si>
    <t>33140</t>
  </si>
  <si>
    <t>Reparação e manutenção de equipamento elétrico</t>
  </si>
  <si>
    <t>33150</t>
  </si>
  <si>
    <t>Reparação e manutenção de embarcações</t>
  </si>
  <si>
    <t>33160</t>
  </si>
  <si>
    <t>Reparação e manutenção de aeronaves e de veículos espaciais</t>
  </si>
  <si>
    <t>33170</t>
  </si>
  <si>
    <t>Reparação e manutenção de outro equipamento de transporte</t>
  </si>
  <si>
    <t>33190</t>
  </si>
  <si>
    <t>Reparação e manutenção de outro equipamento</t>
  </si>
  <si>
    <t>33200</t>
  </si>
  <si>
    <t>Instalação de máquinas e de equipamentos industriais</t>
  </si>
  <si>
    <t>D</t>
  </si>
  <si>
    <t>ELETRICIDADE, GÁS, VAPOR, ÁGUA QUENTE E FRIA E AR FRIO</t>
  </si>
  <si>
    <t>35111</t>
  </si>
  <si>
    <t>Produção de eletricidade de origem hídrica</t>
  </si>
  <si>
    <t>35112</t>
  </si>
  <si>
    <t>Produção de eletricidade de origem térmica</t>
  </si>
  <si>
    <t>35113</t>
  </si>
  <si>
    <t>Produção de eletricidade de origem eólica, geotérmica, solar e de origem, n.e.</t>
  </si>
  <si>
    <t>35120</t>
  </si>
  <si>
    <t>Transporte de eletricidade</t>
  </si>
  <si>
    <t>35130</t>
  </si>
  <si>
    <t>Distribuição de eletricidade</t>
  </si>
  <si>
    <t>35140</t>
  </si>
  <si>
    <t>Comércio de eletricidade</t>
  </si>
  <si>
    <t>35210</t>
  </si>
  <si>
    <t>Produção de gás</t>
  </si>
  <si>
    <t>35220</t>
  </si>
  <si>
    <t>Distribuição de combustíveis gasosos por condutas</t>
  </si>
  <si>
    <t>35230</t>
  </si>
  <si>
    <t>Comércio de gás por condutas</t>
  </si>
  <si>
    <t>35301</t>
  </si>
  <si>
    <t>Produção e distribuição de vapor, água quente e fria e ar frio por conduta</t>
  </si>
  <si>
    <t>35302</t>
  </si>
  <si>
    <t>Produção de gelo</t>
  </si>
  <si>
    <t>E</t>
  </si>
  <si>
    <t>CAPTAÇÃO, TRATAMENTO E DISTRIBUIÇÃO DE ÁGUA; SANEAMENTO, GESTÃO DE RESÍDUOS E DESPOLUIÇÃO</t>
  </si>
  <si>
    <t>36001</t>
  </si>
  <si>
    <t>Captação e tratamento de água</t>
  </si>
  <si>
    <t>36002</t>
  </si>
  <si>
    <t>Distribuição de água</t>
  </si>
  <si>
    <t>37001</t>
  </si>
  <si>
    <t>Recolha e drenagem de águas residuais</t>
  </si>
  <si>
    <t>37002</t>
  </si>
  <si>
    <t>Tratamento de águas residuais</t>
  </si>
  <si>
    <t>38111</t>
  </si>
  <si>
    <t>Recolha de resíduos inertes</t>
  </si>
  <si>
    <t>38112</t>
  </si>
  <si>
    <t>Recolha de outros resíduos não perigosos</t>
  </si>
  <si>
    <t>38120</t>
  </si>
  <si>
    <t>Recolha de resíduos perigosos</t>
  </si>
  <si>
    <t>38211</t>
  </si>
  <si>
    <t>Tratamento e eliminação de resíduos inertes</t>
  </si>
  <si>
    <t>38212</t>
  </si>
  <si>
    <t>Tratamento e eliminação de outros resíduos não perigosos</t>
  </si>
  <si>
    <t>38220</t>
  </si>
  <si>
    <t>Tratamento e eliminação de resíduos perigosos</t>
  </si>
  <si>
    <t>38311</t>
  </si>
  <si>
    <t>Desmantelamento de veículos automóveis, em fim de vida</t>
  </si>
  <si>
    <t>38312</t>
  </si>
  <si>
    <t>Desmantelamento de equipamentos elétricos e eletrónicos, em fim de vida</t>
  </si>
  <si>
    <t>38313</t>
  </si>
  <si>
    <t>Desmantelamento de outros equipamentos e bens, em fim de vida</t>
  </si>
  <si>
    <t>38321</t>
  </si>
  <si>
    <t>Valorização de resíduos metálicos</t>
  </si>
  <si>
    <t>38322</t>
  </si>
  <si>
    <t>Valorização de resíduos não metálicos</t>
  </si>
  <si>
    <t>39000</t>
  </si>
  <si>
    <t>Descontaminação e atividades similares</t>
  </si>
  <si>
    <t>F</t>
  </si>
  <si>
    <t>CONSTRUÇÃO</t>
  </si>
  <si>
    <t>41100</t>
  </si>
  <si>
    <t>Promoção imobiliária (desenvolvimento de projetos de edifícios)</t>
  </si>
  <si>
    <t>41200</t>
  </si>
  <si>
    <t>Construção de edifícios (residenciais e não residenciais)</t>
  </si>
  <si>
    <t>42110</t>
  </si>
  <si>
    <t>Construção de estradas e pistas de aeroportos</t>
  </si>
  <si>
    <t>42120</t>
  </si>
  <si>
    <t>Construção de vias férreas</t>
  </si>
  <si>
    <t>42130</t>
  </si>
  <si>
    <t>Construção de pontes e túneis</t>
  </si>
  <si>
    <t>42210</t>
  </si>
  <si>
    <t>Construção de redes de transporte de águas, de esgotos e de outros fluídos</t>
  </si>
  <si>
    <t>42220</t>
  </si>
  <si>
    <t>Construção de redes de transporte e distribuição de eletricidade e redes de telecomunicações</t>
  </si>
  <si>
    <t>42910</t>
  </si>
  <si>
    <t>Engenharia hidráulica</t>
  </si>
  <si>
    <t>42990</t>
  </si>
  <si>
    <t>Construção de outras obras de engenharia civil, n.e.</t>
  </si>
  <si>
    <t>43110</t>
  </si>
  <si>
    <t>Demolição</t>
  </si>
  <si>
    <t>43120</t>
  </si>
  <si>
    <t>Preparação dos locais de construção</t>
  </si>
  <si>
    <t>43130</t>
  </si>
  <si>
    <t>Perfurações e sondagens</t>
  </si>
  <si>
    <t>43210</t>
  </si>
  <si>
    <t>Instalação elétrica</t>
  </si>
  <si>
    <t>43221</t>
  </si>
  <si>
    <t>Instalação de canalizações</t>
  </si>
  <si>
    <t>43222</t>
  </si>
  <si>
    <t>Instalação de climatização</t>
  </si>
  <si>
    <t>43290</t>
  </si>
  <si>
    <t>Outras instalações em construções</t>
  </si>
  <si>
    <t>43310</t>
  </si>
  <si>
    <t>Estucagem</t>
  </si>
  <si>
    <t>43320</t>
  </si>
  <si>
    <t>Montagem de trabalhos de carpintaria e de caixilharia</t>
  </si>
  <si>
    <t>43330</t>
  </si>
  <si>
    <t>Revestimento de pavimentos e de paredes</t>
  </si>
  <si>
    <t>43340</t>
  </si>
  <si>
    <t>Pintura e colocação de vidros</t>
  </si>
  <si>
    <t>43390</t>
  </si>
  <si>
    <t>Outras atividades de acabamento em edifícios</t>
  </si>
  <si>
    <t>43910</t>
  </si>
  <si>
    <t>Atividades de colocação de coberturas</t>
  </si>
  <si>
    <t>43991</t>
  </si>
  <si>
    <t>Aluguer de equipamento de construção e de demolição, com operador</t>
  </si>
  <si>
    <t>43992</t>
  </si>
  <si>
    <t>Outras atividades especializadas de construção diversas, n.e.</t>
  </si>
  <si>
    <t>G</t>
  </si>
  <si>
    <t>COMÉRCIO POR GROSSO E A RETALHO; REPARAÇÃO DE VEÍCULOS AUTOMÓVEIS E MOTOCICLOS</t>
  </si>
  <si>
    <t>45110</t>
  </si>
  <si>
    <t>Comércio de veículos automóveis ligeiros</t>
  </si>
  <si>
    <t>45190</t>
  </si>
  <si>
    <t>Comércio de outros veículos automóveis</t>
  </si>
  <si>
    <t>45200</t>
  </si>
  <si>
    <t>Manutenção e reparação de veículos automóveis</t>
  </si>
  <si>
    <t>45310</t>
  </si>
  <si>
    <t>Comércio por grosso de peças e acessórios para veículos automóveis</t>
  </si>
  <si>
    <t>45320</t>
  </si>
  <si>
    <t>Comércio a retalho de peças e acessórios para veículos automóveis</t>
  </si>
  <si>
    <t>45401</t>
  </si>
  <si>
    <t>Comércio por grosso e a retalho de motociclos, de suas peças e acessórios</t>
  </si>
  <si>
    <t>45402</t>
  </si>
  <si>
    <t>Manutenção e reparação de motociclos, de suas peças e acessórios</t>
  </si>
  <si>
    <t>46110</t>
  </si>
  <si>
    <t>Agentes do comércio por grosso de matérias-primas agrícolas e têxteis, animais vivos e produtos semi-acabados</t>
  </si>
  <si>
    <t>46120</t>
  </si>
  <si>
    <t>Agentes do comércio por grosso de combustíveis, minérios, metais e de produtos químicos para a indústria</t>
  </si>
  <si>
    <t>46130</t>
  </si>
  <si>
    <t>Agentes do comércio por grosso de madeira e materiais de construção</t>
  </si>
  <si>
    <t>46140</t>
  </si>
  <si>
    <t>Agentes do comércio por grosso de máquinas, equipamento industrial, embarcações e aeronaves</t>
  </si>
  <si>
    <t>46150</t>
  </si>
  <si>
    <t>Agentes do comércio por grosso de mobiliário, artigos para uso doméstico e ferragens</t>
  </si>
  <si>
    <t>46160</t>
  </si>
  <si>
    <t>Agentes do comércio por grosso de têxteis, vestuário, calçado e artigos de couro</t>
  </si>
  <si>
    <t>46170</t>
  </si>
  <si>
    <t>Agentes do comércio por grosso de produtos alimentares, bebidas e tabaco</t>
  </si>
  <si>
    <t>46180</t>
  </si>
  <si>
    <t>Agentes especializados do comércio por grosso de outros produtos</t>
  </si>
  <si>
    <t>46190</t>
  </si>
  <si>
    <t>Agentes do comércio por grosso misto sem predominância</t>
  </si>
  <si>
    <t>46211</t>
  </si>
  <si>
    <t>Comércio por grosso de alimentos para animais</t>
  </si>
  <si>
    <t>46212</t>
  </si>
  <si>
    <t>Comércio por grosso de tabaco em bruto</t>
  </si>
  <si>
    <t>46213</t>
  </si>
  <si>
    <t>Comércio por grosso de cortiça em bruto</t>
  </si>
  <si>
    <t>46214</t>
  </si>
  <si>
    <t>Comércio por grosso de cereais, sementes, leguminosas, oleaginosas e outras matérias-primas agrícolas</t>
  </si>
  <si>
    <t>46220</t>
  </si>
  <si>
    <t>Comércio por grosso de flores e plantas</t>
  </si>
  <si>
    <t>46230</t>
  </si>
  <si>
    <t>Comércio por grosso de animais vivos</t>
  </si>
  <si>
    <t>46240</t>
  </si>
  <si>
    <t>Comércio por grosso de peles e couro</t>
  </si>
  <si>
    <t>46311</t>
  </si>
  <si>
    <t>Comércio por grosso de fruta e de produtos hortícolas, exceto batata</t>
  </si>
  <si>
    <t>46312</t>
  </si>
  <si>
    <t>Comércio por grosso de batata</t>
  </si>
  <si>
    <t>46320</t>
  </si>
  <si>
    <t>Comércio por grosso de carne e produtos à base de carne</t>
  </si>
  <si>
    <t>46331</t>
  </si>
  <si>
    <t>Comércio por grosso de leite, seus derivados e ovos</t>
  </si>
  <si>
    <t>46332</t>
  </si>
  <si>
    <t>Comércio por grosso de azeite, óleos e gorduras alimentares</t>
  </si>
  <si>
    <t>46341</t>
  </si>
  <si>
    <t>Comércio por grosso de bebidas alcoólicas</t>
  </si>
  <si>
    <t>46342</t>
  </si>
  <si>
    <t>Comércio por grosso de bebidas não alcoólicas</t>
  </si>
  <si>
    <t>46350</t>
  </si>
  <si>
    <t>Comércio por grosso de tabaco</t>
  </si>
  <si>
    <t>46361</t>
  </si>
  <si>
    <t>Comércio por grosso de açúcar</t>
  </si>
  <si>
    <t>46362</t>
  </si>
  <si>
    <t>Comércio por grosso de chocolate e de produtos de confeitaria</t>
  </si>
  <si>
    <t>46370</t>
  </si>
  <si>
    <t>Comércio por grosso de café, chá, cacau e especiarias</t>
  </si>
  <si>
    <t>46381</t>
  </si>
  <si>
    <t>Comércio por grosso de peixe, crustáceos e moluscos</t>
  </si>
  <si>
    <t>46382</t>
  </si>
  <si>
    <t>Comércio por grosso de outros produtos alimentares, n.e.</t>
  </si>
  <si>
    <t>46390</t>
  </si>
  <si>
    <t>Comércio por grosso não especializado de produtos alimentares, bebidas e tabaco</t>
  </si>
  <si>
    <t>46410</t>
  </si>
  <si>
    <t>Comércio por grosso de têxteis</t>
  </si>
  <si>
    <t>46421</t>
  </si>
  <si>
    <t>Comércio por grosso de vestuário e de acessórios</t>
  </si>
  <si>
    <t>46422</t>
  </si>
  <si>
    <t>Comércio por grosso de calçado</t>
  </si>
  <si>
    <t>46430</t>
  </si>
  <si>
    <t>Comércio por grosso de eletrodomésticos, aparelhos de rádio e de televisão</t>
  </si>
  <si>
    <t>46441</t>
  </si>
  <si>
    <t>Comércio por grosso de louças em cerâmica e em vidro</t>
  </si>
  <si>
    <t>46442</t>
  </si>
  <si>
    <t>Comércio por grosso de produtos de limpeza</t>
  </si>
  <si>
    <t>46450</t>
  </si>
  <si>
    <t>Comércio por grosso de perfumes e de produtos de higiene</t>
  </si>
  <si>
    <t>46460</t>
  </si>
  <si>
    <t>Comércio por grosso de produtos farmacêuticos</t>
  </si>
  <si>
    <t>46470</t>
  </si>
  <si>
    <t>Comércio por grosso de móveis para uso doméstico, carpetes, tapetes e artigos de iluminação</t>
  </si>
  <si>
    <t>46480</t>
  </si>
  <si>
    <t>Comércio por grosso de relógios e de artigos de ourivesaria e joalharia</t>
  </si>
  <si>
    <t>46491</t>
  </si>
  <si>
    <t>Comércio por grosso de artigos de papelaria</t>
  </si>
  <si>
    <t>46492</t>
  </si>
  <si>
    <t>Comércio por grosso de livros, revistas e jornais</t>
  </si>
  <si>
    <t>46493</t>
  </si>
  <si>
    <t>Comércio por grosso de brinquedos, jogos e artigos de desporto</t>
  </si>
  <si>
    <t>46494</t>
  </si>
  <si>
    <t>Outro comércio por grosso de bens de consumo, n.e.</t>
  </si>
  <si>
    <t>46510</t>
  </si>
  <si>
    <t>Comércio por grosso de computadores, equipamentos periféricos e programas informáticos</t>
  </si>
  <si>
    <t>46520</t>
  </si>
  <si>
    <t>Comércio por grosso de equipamentos eletrónicos, de telecomunicações e suas partes</t>
  </si>
  <si>
    <t>46610</t>
  </si>
  <si>
    <t>Comércio por grosso de máquinas e equipamentos agrícolas</t>
  </si>
  <si>
    <t>46620</t>
  </si>
  <si>
    <t>Comércio por grosso de máquinas-ferramentas</t>
  </si>
  <si>
    <t>46630</t>
  </si>
  <si>
    <t>Comércio por grosso de máquinas para a indústria extrativa, construção e engenharia civil</t>
  </si>
  <si>
    <t>46640</t>
  </si>
  <si>
    <t>Comércio por grosso de máquinas para a indústria têxtil, máquinas de costura e de tricotar</t>
  </si>
  <si>
    <t>46650</t>
  </si>
  <si>
    <t>Comércio por grosso de mobiliário de escritório</t>
  </si>
  <si>
    <t>46660</t>
  </si>
  <si>
    <t>Comércio por grosso de outras máquinas e material de escritório</t>
  </si>
  <si>
    <t>46690</t>
  </si>
  <si>
    <t>Comércio por grosso de outras máquinas e equipamentos</t>
  </si>
  <si>
    <t>46711</t>
  </si>
  <si>
    <t>Comércio por grosso de produtos petrolíferos</t>
  </si>
  <si>
    <t>46712</t>
  </si>
  <si>
    <t>Comércio por grosso de combustíveis sólidos, líquidos e gasosos, não derivados do petróleo</t>
  </si>
  <si>
    <t>46720</t>
  </si>
  <si>
    <t>Comércio por grosso de minérios e de metais</t>
  </si>
  <si>
    <t>46731</t>
  </si>
  <si>
    <t>Comércio por grosso de madeira em bruto e de produtos derivados</t>
  </si>
  <si>
    <t>46732</t>
  </si>
  <si>
    <t>Comércio por grosso de materiais de construção (exceto madeira) e equipamento sanitário</t>
  </si>
  <si>
    <t>46740</t>
  </si>
  <si>
    <t>Comércio por grosso de ferragens, ferramentas manuais e artigos para canalizações e aquecimento</t>
  </si>
  <si>
    <t>46750</t>
  </si>
  <si>
    <t>Comércio por grosso de produtos químicos</t>
  </si>
  <si>
    <t>46761</t>
  </si>
  <si>
    <t>Comércio por grosso de fibras têxteis naturais, artificiais e sintéticas</t>
  </si>
  <si>
    <t>46762</t>
  </si>
  <si>
    <t>Comércio por grosso de outros bens intermédios, n.e.</t>
  </si>
  <si>
    <t>46771</t>
  </si>
  <si>
    <t>Comércio por grosso de sucatas e de desperdícios metálicos</t>
  </si>
  <si>
    <t>46772</t>
  </si>
  <si>
    <t>Comércio por grosso de desperdícios têxteis, de cartão e papéis velhos</t>
  </si>
  <si>
    <t>46773</t>
  </si>
  <si>
    <t>Comércio por grosso de desperdícios de materiais, n.e.</t>
  </si>
  <si>
    <t>46900</t>
  </si>
  <si>
    <t>Comércio por grosso não especializado</t>
  </si>
  <si>
    <t>47111</t>
  </si>
  <si>
    <t>Comércio a retalho em supermercados e hipermercados</t>
  </si>
  <si>
    <t>47112</t>
  </si>
  <si>
    <t>Comércio a retalho em outros estabelecimentos não especializados, com predominância de produtos alimentares, bebidas ou tabaco</t>
  </si>
  <si>
    <t>47191</t>
  </si>
  <si>
    <t>Comércio a retalho não especializado, sem predominância de produtos alimentares, bebidas ou tabaco, em grandes armazéns e similares</t>
  </si>
  <si>
    <t>47192</t>
  </si>
  <si>
    <t>Comércio a retalho em outros estabelecimentos não especializados, sem predominância de produtos alimentares, bebidas ou tabaco</t>
  </si>
  <si>
    <t>47210</t>
  </si>
  <si>
    <t>Comércio a retalho de frutas e produtos hortícolas, em estabelecimentos especializados</t>
  </si>
  <si>
    <t>47220</t>
  </si>
  <si>
    <t>Comércio a retalho de carne e produtos à base de carne, em estabelecimentos especializados</t>
  </si>
  <si>
    <t>47230</t>
  </si>
  <si>
    <t>Comércio a retalho de peixe, crustáceos e moluscos, em estabelecimentos especializados</t>
  </si>
  <si>
    <t>47240</t>
  </si>
  <si>
    <t>Comércio a retalho de pão, de produtos de pastelaria e de confeitaria, em estabelecimentos especializados</t>
  </si>
  <si>
    <t>47250</t>
  </si>
  <si>
    <t>Comércio a retalho de bebidas, em estabelecimentos especializados</t>
  </si>
  <si>
    <t>47260</t>
  </si>
  <si>
    <t>Comércio a retalho de tabaco, em estabelecimentos especializados</t>
  </si>
  <si>
    <t>47291</t>
  </si>
  <si>
    <t>Comércio a retalho de leite e de derivados, em estabelecimentos especializados</t>
  </si>
  <si>
    <t>47292</t>
  </si>
  <si>
    <t>Comércio a retalho de produtos alimentares, naturais e dietéticos, em estabelecimentos especializados</t>
  </si>
  <si>
    <t>47293</t>
  </si>
  <si>
    <t>Outro comércio a retalho de produtos alimentares, em estabelecimentos especializados, n.e.</t>
  </si>
  <si>
    <t>47300</t>
  </si>
  <si>
    <t>Comércio a retalho de combustível para veículos a motor, em estabelecimentos especializados</t>
  </si>
  <si>
    <t>47410</t>
  </si>
  <si>
    <t>Comércio a retalho de computadores, unidades periféricas e programas informáticos, em estabelecimentos especializados</t>
  </si>
  <si>
    <t>47420</t>
  </si>
  <si>
    <t>Comércio a retalho de equipamento de telecomunicações, em estabelecimentos especializados</t>
  </si>
  <si>
    <t>47430</t>
  </si>
  <si>
    <t>Comércio a retalho de equipamento audiovisual, em estabelecimentos especializados</t>
  </si>
  <si>
    <t>47510</t>
  </si>
  <si>
    <t>Comércio a retalho de têxteis, em estabelecimentos especializados</t>
  </si>
  <si>
    <t>47521</t>
  </si>
  <si>
    <t>Comércio a retalho de ferragens e de vidro plano, em estabelecimentos especializados</t>
  </si>
  <si>
    <t>47522</t>
  </si>
  <si>
    <t>Comércio a retalho de tintas, vernizes e produtos similares, em estabelecimentos especializados</t>
  </si>
  <si>
    <t>47523</t>
  </si>
  <si>
    <t>Comércio a retalho de material de bricolage, equipamento sanitário, ladrilhos e materiais similares, em estabelecimentos especializados</t>
  </si>
  <si>
    <t>47530</t>
  </si>
  <si>
    <t>Comércio a retalho de carpetes, tapetes, cortinados e revestimentos para paredes e pavimentos, em estabelecimentos especializados</t>
  </si>
  <si>
    <t>47540</t>
  </si>
  <si>
    <t>Comércio a retalho de eletrodomésticos, em estabelecimentos especializados</t>
  </si>
  <si>
    <t>47591</t>
  </si>
  <si>
    <t>Comércio a retalho de mobiliário e artigos de iluminação, em estabelecimentos especializados</t>
  </si>
  <si>
    <t>47592</t>
  </si>
  <si>
    <t>Comércio a retalho de louças, cutelaria e de outros artigos similares para uso doméstico, em estabelecimentos especializados</t>
  </si>
  <si>
    <t>47593</t>
  </si>
  <si>
    <t>Comércio a retalho de outros artigos para o lar, n.e., em estabelecimentos especializados</t>
  </si>
  <si>
    <t>47610</t>
  </si>
  <si>
    <t>Comércio a retalho de livros, em estabelecimentos especializados</t>
  </si>
  <si>
    <t>47620</t>
  </si>
  <si>
    <t>Comércio a retalho de jornais, revistas e artigos de papelaria, em estabelecimentos especializados</t>
  </si>
  <si>
    <t>47630</t>
  </si>
  <si>
    <t>Comércio a retalho de discos, CD, DVD, cassetes e similares, em estabelecimentos especializados</t>
  </si>
  <si>
    <t>47640</t>
  </si>
  <si>
    <t>Comércio a retalho de artigos de desporto, de campismo e lazer, em estabelecimentos especializados</t>
  </si>
  <si>
    <t>47650</t>
  </si>
  <si>
    <t>Comércio a retalho de jogos e brinquedos, em estabelecimentos especializados</t>
  </si>
  <si>
    <t>47711</t>
  </si>
  <si>
    <t>Comércio a retalho de vestuário para adultos, em estabelecimentos especializados</t>
  </si>
  <si>
    <t>47712</t>
  </si>
  <si>
    <t>Comércio a retalho de vestuário para bebés e crianças, em estabelecimentos especializados</t>
  </si>
  <si>
    <t>47721</t>
  </si>
  <si>
    <t>Comércio a retalho de calçado, em estabelecimentos especializados</t>
  </si>
  <si>
    <t>47722</t>
  </si>
  <si>
    <t>Comércio a retalho de marroquinaria e artigos de viagem, em estabelecimentos especializados</t>
  </si>
  <si>
    <t>47730</t>
  </si>
  <si>
    <t>Comércio a retalho de produtos farmacêuticos, em estabelecimentos especializados</t>
  </si>
  <si>
    <t>47740</t>
  </si>
  <si>
    <t>Comércio a retalho de produtos médicos e ortopédicos, em estabelecimentos especializados</t>
  </si>
  <si>
    <t>47750</t>
  </si>
  <si>
    <t>Comércio a retalho de produtos cosméticos e de higiene, em estabelecimentos especializados</t>
  </si>
  <si>
    <t>47761</t>
  </si>
  <si>
    <t>Comércio a retalho de flores, plantas, sementes e fertilizantes, em estabelecimentos especializados</t>
  </si>
  <si>
    <t>47762</t>
  </si>
  <si>
    <t>Comércio a retalho de animais de companhia e respetivos alimentos, em estabelecimentos especializados</t>
  </si>
  <si>
    <t>47770</t>
  </si>
  <si>
    <t>Comércio a retalho de relógios e de artigos de ourivesaria e joalharia, em estabelecimentos especializados</t>
  </si>
  <si>
    <t>47781</t>
  </si>
  <si>
    <t>Comércio a retalho de máquinas e de outro material de escritório, em estabelecimentos especializados</t>
  </si>
  <si>
    <t>47782</t>
  </si>
  <si>
    <t>Comércio a retalho de material ótico, fotográfico, cinematográfico e de instrumentos de precisão, em estabelecimentos especializados</t>
  </si>
  <si>
    <t>47783</t>
  </si>
  <si>
    <t>Comércio a retalho de combustíveis para uso doméstico, em estabelecimentos especializados</t>
  </si>
  <si>
    <t>47784</t>
  </si>
  <si>
    <t>Comércio a retalho de outros produtos novos, em estabelecimentos especializados, n.e.</t>
  </si>
  <si>
    <t>47790</t>
  </si>
  <si>
    <t>Comércio a retalho de artigos em segunda mão, em estabelecimentos especializados</t>
  </si>
  <si>
    <t>47810</t>
  </si>
  <si>
    <t>Comércio a retalho em bancas, feiras e unidades móveis de venda, de produtos alimentares, bebidas e tabaco</t>
  </si>
  <si>
    <t>47820</t>
  </si>
  <si>
    <t>Comércio a retalho em bancas, feiras e unidades móveis de venda, de têxteis, vestuário, calçado, malas e similares</t>
  </si>
  <si>
    <t>47890</t>
  </si>
  <si>
    <t>Comércio a retalho em bancas, feiras e unidades móveis de venda, de outros produtos</t>
  </si>
  <si>
    <t>47910</t>
  </si>
  <si>
    <t>Comércio a retalho por correspondência ou via Internet</t>
  </si>
  <si>
    <t>47990</t>
  </si>
  <si>
    <t>Comércio a retalho por outros métodos, não efetuado em estabelecimentos, bancas, feiras ou unidades móveis de venda</t>
  </si>
  <si>
    <t>H</t>
  </si>
  <si>
    <t>TRANSPORTES E ARMAZENAGEM</t>
  </si>
  <si>
    <t>49100</t>
  </si>
  <si>
    <t>Transporte interurbano de passageiros por caminho-de-ferro</t>
  </si>
  <si>
    <t>49200</t>
  </si>
  <si>
    <t>Transporte de mercadorias por caminho-de-ferro</t>
  </si>
  <si>
    <t>49310</t>
  </si>
  <si>
    <t>Transportes terrestres, urbanos e suburbanos, de passageiros</t>
  </si>
  <si>
    <t>49320</t>
  </si>
  <si>
    <t>Transporte ocasional de passageiros em veículos ligeiros</t>
  </si>
  <si>
    <t>49391</t>
  </si>
  <si>
    <t>Transporte interurbano em autocarros</t>
  </si>
  <si>
    <t>49392</t>
  </si>
  <si>
    <t>Outros transportes terrestres de passageiros diversos, n.e</t>
  </si>
  <si>
    <t>49410</t>
  </si>
  <si>
    <t>Transportes rodoviários de mercadorias</t>
  </si>
  <si>
    <t>49420</t>
  </si>
  <si>
    <t>Atividades de mudanças, por via rodoviária</t>
  </si>
  <si>
    <t>49500</t>
  </si>
  <si>
    <t>Transportes por oleodutos ou gasodutos</t>
  </si>
  <si>
    <t>50101</t>
  </si>
  <si>
    <t>Transportes marítimos não costeiros de passageiros</t>
  </si>
  <si>
    <t>50102</t>
  </si>
  <si>
    <t>Transportes costeiros e locais de passageiros</t>
  </si>
  <si>
    <t>50200</t>
  </si>
  <si>
    <t>Transportes marítimos de mercadorias</t>
  </si>
  <si>
    <t>50300</t>
  </si>
  <si>
    <t>Transportes de passageiros por vias navegáveis interiores</t>
  </si>
  <si>
    <t>50400</t>
  </si>
  <si>
    <t>Transportes de mercadorias por vias navegáveis interiores</t>
  </si>
  <si>
    <t>51100</t>
  </si>
  <si>
    <t>Transportes aéreos de passageiros</t>
  </si>
  <si>
    <t>51210</t>
  </si>
  <si>
    <t>Transportes aéreos de mercadorias</t>
  </si>
  <si>
    <t>51220</t>
  </si>
  <si>
    <t>Transportes espaciais</t>
  </si>
  <si>
    <t>52101</t>
  </si>
  <si>
    <t>Armazenagem frigorífica</t>
  </si>
  <si>
    <t>52102</t>
  </si>
  <si>
    <t>Armazenagem não frigorífica</t>
  </si>
  <si>
    <t>52211</t>
  </si>
  <si>
    <t>Gestão de infra-estruturas dos transportes terrestres</t>
  </si>
  <si>
    <t>52212</t>
  </si>
  <si>
    <t>Assistência a veículos na estrada</t>
  </si>
  <si>
    <t>52213</t>
  </si>
  <si>
    <t>Outras atividades auxiliares dos transportes terrestres</t>
  </si>
  <si>
    <t>52220</t>
  </si>
  <si>
    <t>Atividades auxiliares dos transportes por água</t>
  </si>
  <si>
    <t>52230</t>
  </si>
  <si>
    <t>Atividades auxiliares dos transportes aéreos</t>
  </si>
  <si>
    <t>52240</t>
  </si>
  <si>
    <t>Manuseamento de carga</t>
  </si>
  <si>
    <t>52291</t>
  </si>
  <si>
    <t>Organização do transporte</t>
  </si>
  <si>
    <t>52292</t>
  </si>
  <si>
    <t>Agentes aduaneiros e similares de apoio ao transporte</t>
  </si>
  <si>
    <t>53100</t>
  </si>
  <si>
    <t>Atividades postais sujeitas a obrigações do serviço universal</t>
  </si>
  <si>
    <t>53200</t>
  </si>
  <si>
    <t>Outras atividades postais e de courier</t>
  </si>
  <si>
    <t>I</t>
  </si>
  <si>
    <t>ALOJAMENTO, RESTAURAÇÃO E SIMILARES</t>
  </si>
  <si>
    <t>55111</t>
  </si>
  <si>
    <t>Hotéis com restaurante</t>
  </si>
  <si>
    <t>55112</t>
  </si>
  <si>
    <t>Pensões com restaurante</t>
  </si>
  <si>
    <t>55113</t>
  </si>
  <si>
    <t>Estalagens com restaurante</t>
  </si>
  <si>
    <t>55114</t>
  </si>
  <si>
    <t>Pousadas com restaurante</t>
  </si>
  <si>
    <t>55115</t>
  </si>
  <si>
    <t>Motéis com restaurante</t>
  </si>
  <si>
    <t>55116</t>
  </si>
  <si>
    <t>Hotéis-Apartamentos com restaurante</t>
  </si>
  <si>
    <t>55117</t>
  </si>
  <si>
    <t>Aldeamentos turísticos com restaurante</t>
  </si>
  <si>
    <t>55118</t>
  </si>
  <si>
    <t>Apartamentos turísticos com restaurante</t>
  </si>
  <si>
    <t>55119</t>
  </si>
  <si>
    <t>Outros estabelecimentos hoteleiros com restaurante</t>
  </si>
  <si>
    <t>55121</t>
  </si>
  <si>
    <t>Hotéis sem restaurante</t>
  </si>
  <si>
    <t>55122</t>
  </si>
  <si>
    <t>Pensões sem restaurante</t>
  </si>
  <si>
    <t>55123</t>
  </si>
  <si>
    <t>Apartamentos turísticos sem restaurante</t>
  </si>
  <si>
    <t>55124</t>
  </si>
  <si>
    <t>Outros estabelecimentos hoteleiros sem restaurante</t>
  </si>
  <si>
    <t>55201</t>
  </si>
  <si>
    <t>Alojamento mobilado para turistas</t>
  </si>
  <si>
    <t>55202</t>
  </si>
  <si>
    <t>Turismo no espaço rural</t>
  </si>
  <si>
    <t>55203</t>
  </si>
  <si>
    <t>Colónias e campos de férias</t>
  </si>
  <si>
    <t>55204</t>
  </si>
  <si>
    <t>Outros locais de alojamento de curta duração</t>
  </si>
  <si>
    <t>55300</t>
  </si>
  <si>
    <t>Parques de campismo e de caravanismo</t>
  </si>
  <si>
    <t>55900</t>
  </si>
  <si>
    <t>Outros locais de alojamento</t>
  </si>
  <si>
    <t>56101</t>
  </si>
  <si>
    <t>Restaurantes tipo tradicional</t>
  </si>
  <si>
    <t>56102</t>
  </si>
  <si>
    <t>Restaurantes com lugares ao balcão</t>
  </si>
  <si>
    <t>56103</t>
  </si>
  <si>
    <t>Restaurantes sem serviço de mesa</t>
  </si>
  <si>
    <t>56104</t>
  </si>
  <si>
    <t>Restaurantes típicos</t>
  </si>
  <si>
    <t>56105</t>
  </si>
  <si>
    <t>Restaurantes com espaço de dança</t>
  </si>
  <si>
    <t>56106</t>
  </si>
  <si>
    <t>Confeção de refeições prontas a levar para casa</t>
  </si>
  <si>
    <t>56107</t>
  </si>
  <si>
    <t>Restaurantes, n.e. (inclui atividades de restauração em meios móveis)</t>
  </si>
  <si>
    <t>56210</t>
  </si>
  <si>
    <t>Fornecimento de refeições para eventos</t>
  </si>
  <si>
    <t>56290</t>
  </si>
  <si>
    <t>Outras atividades de serviço de refeições</t>
  </si>
  <si>
    <t>56301</t>
  </si>
  <si>
    <t>Cafés</t>
  </si>
  <si>
    <t>56302</t>
  </si>
  <si>
    <t>Bares</t>
  </si>
  <si>
    <t>56303</t>
  </si>
  <si>
    <t>Pastelarias e casas de chá</t>
  </si>
  <si>
    <t>56304</t>
  </si>
  <si>
    <t>Outros estabelecimentos de bebidas sem espetáculo</t>
  </si>
  <si>
    <t>56305</t>
  </si>
  <si>
    <t>Estabelecimentos de bebidas com espaço de dança</t>
  </si>
  <si>
    <t>56306</t>
  </si>
  <si>
    <t>Estabelecimentos de bebidas itinerantes (Lei n.º 66/2018, de 3 de dezembro)</t>
  </si>
  <si>
    <t>J</t>
  </si>
  <si>
    <t>ATIVIDADES DE INFORMAÇÃO E DE COMUNICAÇÃO</t>
  </si>
  <si>
    <t>58110</t>
  </si>
  <si>
    <t>Edição de livros</t>
  </si>
  <si>
    <t>58120</t>
  </si>
  <si>
    <t>Edição de listas destinadas a consulta</t>
  </si>
  <si>
    <t>58130</t>
  </si>
  <si>
    <t>Edição de jornais</t>
  </si>
  <si>
    <t>58140</t>
  </si>
  <si>
    <t>Edição de revistas e de outras publicações periódicas</t>
  </si>
  <si>
    <t>58190</t>
  </si>
  <si>
    <t>Outras atividades de edição</t>
  </si>
  <si>
    <t>58210</t>
  </si>
  <si>
    <t>Edição de jogos de computador</t>
  </si>
  <si>
    <t>58290</t>
  </si>
  <si>
    <t>Edição de outros programas informáticos</t>
  </si>
  <si>
    <t>59110</t>
  </si>
  <si>
    <t>Produção de filmes, de vídeos e de programas de televisão</t>
  </si>
  <si>
    <t>59120</t>
  </si>
  <si>
    <t>Atividades técnicas de pós-produção para filmes, vídeos e programas de televisão</t>
  </si>
  <si>
    <t>59130</t>
  </si>
  <si>
    <t>Distribuição de filmes, de vídeos e de programas de televisão</t>
  </si>
  <si>
    <t>59140</t>
  </si>
  <si>
    <t>Projeção de filmes e de vídeos</t>
  </si>
  <si>
    <t>59200</t>
  </si>
  <si>
    <t>Atividades de gravação de som e edição de música</t>
  </si>
  <si>
    <t>60100</t>
  </si>
  <si>
    <t>Atividades de rádio</t>
  </si>
  <si>
    <t>60200</t>
  </si>
  <si>
    <t>Atividades de televisão</t>
  </si>
  <si>
    <t>61100</t>
  </si>
  <si>
    <t>Atividades de telecomunicações por fio</t>
  </si>
  <si>
    <t>61200</t>
  </si>
  <si>
    <t>Atividades de telecomunicações sem fio</t>
  </si>
  <si>
    <t>61300</t>
  </si>
  <si>
    <t>Atividades de telecomunicações por satélite</t>
  </si>
  <si>
    <t>61900</t>
  </si>
  <si>
    <t>Outras atividades de telecomunicações</t>
  </si>
  <si>
    <t>62010</t>
  </si>
  <si>
    <t>Atividades de programação informática</t>
  </si>
  <si>
    <t>62020</t>
  </si>
  <si>
    <t>Atividades de consultoria em informática</t>
  </si>
  <si>
    <t>62030</t>
  </si>
  <si>
    <t>Gestão e exploração de equipamento informático</t>
  </si>
  <si>
    <t>62090</t>
  </si>
  <si>
    <t>Outras atividades relacionadas com as tecnologias da informação e informática</t>
  </si>
  <si>
    <t>63110</t>
  </si>
  <si>
    <t>Atividades de processamento de dados, domiciliação de informação e atividades relacionadas</t>
  </si>
  <si>
    <t>63120</t>
  </si>
  <si>
    <t>Portais Web</t>
  </si>
  <si>
    <t>63910</t>
  </si>
  <si>
    <t>Atividades de agências de notícias</t>
  </si>
  <si>
    <t>63990</t>
  </si>
  <si>
    <t>Outras atividades dos serviços de informação, n.e.</t>
  </si>
  <si>
    <t>L</t>
  </si>
  <si>
    <t>ATIVIDADES IMOBILIÁRIAS</t>
  </si>
  <si>
    <t>68100</t>
  </si>
  <si>
    <t>Compra e venda de bens imobiliários</t>
  </si>
  <si>
    <t>68200</t>
  </si>
  <si>
    <t>Arrendamento de bens imobiliários</t>
  </si>
  <si>
    <t>68311</t>
  </si>
  <si>
    <t>Atividades de mediação imobiliária</t>
  </si>
  <si>
    <t>68312</t>
  </si>
  <si>
    <t>Atividades de angariação imobiliária</t>
  </si>
  <si>
    <t>68313</t>
  </si>
  <si>
    <t>Atividades de avaliação imobiliária</t>
  </si>
  <si>
    <t>68321</t>
  </si>
  <si>
    <t>Administração de imóveis por conta de outrem</t>
  </si>
  <si>
    <t>68322</t>
  </si>
  <si>
    <t>Administração de condomínios</t>
  </si>
  <si>
    <t>M</t>
  </si>
  <si>
    <t>ATIVIDADES DE CONSULTORIA, CIENTÍFICAS, TÉCNICAS E SIMILARES</t>
  </si>
  <si>
    <t>69101</t>
  </si>
  <si>
    <t>Atividades jurídicas</t>
  </si>
  <si>
    <t>69102</t>
  </si>
  <si>
    <t>Atividades dos cartórios notariais</t>
  </si>
  <si>
    <t>69200</t>
  </si>
  <si>
    <t>Atividades de contabilidade e auditoria; consultoria fiscal</t>
  </si>
  <si>
    <t>70100</t>
  </si>
  <si>
    <t>Atividades das sedes sociais</t>
  </si>
  <si>
    <t>70210</t>
  </si>
  <si>
    <t>Atividades de relações públicas e comunicação</t>
  </si>
  <si>
    <t>70220</t>
  </si>
  <si>
    <t>Outras atividades de consultoria para os negócios e a gestão</t>
  </si>
  <si>
    <t>71110</t>
  </si>
  <si>
    <t>Atividades de arquitetura</t>
  </si>
  <si>
    <t>71120</t>
  </si>
  <si>
    <t>Atividades de engenharia e técnicas afins</t>
  </si>
  <si>
    <t>71200</t>
  </si>
  <si>
    <t>Atividades de ensaios e análises técnicas</t>
  </si>
  <si>
    <t>72110</t>
  </si>
  <si>
    <t>Investigação e desenvolvimento em biotecnologia</t>
  </si>
  <si>
    <t>72190</t>
  </si>
  <si>
    <t>Outra investigação e desenvolvimento das ciências físicas e naturais</t>
  </si>
  <si>
    <t>72200</t>
  </si>
  <si>
    <t>Investigação e desenvolvimento das ciências sociais e humanas</t>
  </si>
  <si>
    <t>73110</t>
  </si>
  <si>
    <t>Agências de publicidade</t>
  </si>
  <si>
    <t>73120</t>
  </si>
  <si>
    <t>Atividades de representação nos meios de comunicação</t>
  </si>
  <si>
    <t>73200</t>
  </si>
  <si>
    <t>Estudos de mercado e sondagens de opinião</t>
  </si>
  <si>
    <t>74100</t>
  </si>
  <si>
    <t>Atividades de design</t>
  </si>
  <si>
    <t>74200</t>
  </si>
  <si>
    <t>Atividades fotográficas</t>
  </si>
  <si>
    <t>74300</t>
  </si>
  <si>
    <t>Atividades de tradução e interpretação</t>
  </si>
  <si>
    <t>74900</t>
  </si>
  <si>
    <t>Outras atividades de consultoria, científicas, técnicas e similares, n.e.</t>
  </si>
  <si>
    <t>75000</t>
  </si>
  <si>
    <t>Atividades veterinárias</t>
  </si>
  <si>
    <t>N</t>
  </si>
  <si>
    <t>ATIVIDADES ADMINISTRATIVAS E DOS SERVIÇOS DE APOIO</t>
  </si>
  <si>
    <t>77110</t>
  </si>
  <si>
    <t>Aluguer de veículos automóveis ligeiros</t>
  </si>
  <si>
    <t>77120</t>
  </si>
  <si>
    <t>Aluguer de veículos automóveis pesados</t>
  </si>
  <si>
    <t>77210</t>
  </si>
  <si>
    <t>Aluguer de bens recreativos e desportivos</t>
  </si>
  <si>
    <t>77220</t>
  </si>
  <si>
    <t>Aluguer de videocassetes e discos</t>
  </si>
  <si>
    <t>77290</t>
  </si>
  <si>
    <t>Aluguer de outros bens de uso pessoal e doméstico</t>
  </si>
  <si>
    <t>77310</t>
  </si>
  <si>
    <t>Aluguer de máquinas e equipamentos agrícolas</t>
  </si>
  <si>
    <t>77320</t>
  </si>
  <si>
    <t>Aluguer de máquinas e equipamentos para a construção e engenharia civil</t>
  </si>
  <si>
    <t>77330</t>
  </si>
  <si>
    <t>Aluguer de máquinas e equipamentos de escritório (inclui computadores)</t>
  </si>
  <si>
    <t>77340</t>
  </si>
  <si>
    <t>Aluguer de meios de transporte marítimo e fluvial</t>
  </si>
  <si>
    <t>77350</t>
  </si>
  <si>
    <t>Aluguer de meios de transporte aéreo</t>
  </si>
  <si>
    <t>77390</t>
  </si>
  <si>
    <t>Aluguer de outras máquinas e equipamentos, n.e.</t>
  </si>
  <si>
    <t>77400</t>
  </si>
  <si>
    <t>Locação de propriedade intelectual e produtos similares, exceto direitos de autor</t>
  </si>
  <si>
    <t>78100</t>
  </si>
  <si>
    <t>Atividades das empresas de seleção e colocação de pessoal</t>
  </si>
  <si>
    <t>78200</t>
  </si>
  <si>
    <t>Atividades das empresas de trabalho temporário</t>
  </si>
  <si>
    <t>78300</t>
  </si>
  <si>
    <t>Outro fornecimento de recursos humanos</t>
  </si>
  <si>
    <t>79110</t>
  </si>
  <si>
    <t>Atividades das agências de viagem</t>
  </si>
  <si>
    <t>79120</t>
  </si>
  <si>
    <t>Atividades dos operadores turísticos</t>
  </si>
  <si>
    <t>79900</t>
  </si>
  <si>
    <t>Outros serviços de reservas e atividades relacionadas</t>
  </si>
  <si>
    <t>80100</t>
  </si>
  <si>
    <t>Atividades de segurança privada</t>
  </si>
  <si>
    <t>80200</t>
  </si>
  <si>
    <t>Atividades relacionadas com sistemas de segurança</t>
  </si>
  <si>
    <t>80300</t>
  </si>
  <si>
    <t>Atividades de investigação</t>
  </si>
  <si>
    <t>81100</t>
  </si>
  <si>
    <t>Atividades combinadas de apoio aos edifícios</t>
  </si>
  <si>
    <t>81210</t>
  </si>
  <si>
    <t>Atividades de limpeza geral em edifícios</t>
  </si>
  <si>
    <t>81220</t>
  </si>
  <si>
    <t>Outras atividades de limpeza em edifícios e em equipamentos industriais</t>
  </si>
  <si>
    <t>81291</t>
  </si>
  <si>
    <t>Atividades de desinfeção, desratização e similares</t>
  </si>
  <si>
    <t>81292</t>
  </si>
  <si>
    <t>Outras atividades de limpeza, n.e.</t>
  </si>
  <si>
    <t>81300</t>
  </si>
  <si>
    <t>Atividades de plantação e manutenção de jardins</t>
  </si>
  <si>
    <t>82110</t>
  </si>
  <si>
    <t>Atividades combinadas de serviços administrativos</t>
  </si>
  <si>
    <t>82190</t>
  </si>
  <si>
    <t>Execução de fotocópias, preparação de documentos e outras atividades especializadas de apoio administrativo</t>
  </si>
  <si>
    <t>82200</t>
  </si>
  <si>
    <t>Atividades dos centros de chamadas</t>
  </si>
  <si>
    <t>82300</t>
  </si>
  <si>
    <t>Organização de feiras, congressos e outros eventos similares</t>
  </si>
  <si>
    <t>82910</t>
  </si>
  <si>
    <t>Atividades de cobranças e avaliação de crédito</t>
  </si>
  <si>
    <t>82921</t>
  </si>
  <si>
    <t>Engarrafamento de gases</t>
  </si>
  <si>
    <t>82922</t>
  </si>
  <si>
    <t>Outras atividades de embalagem</t>
  </si>
  <si>
    <t>82990</t>
  </si>
  <si>
    <t>Outras atividades de serviços de apoio prestados às empresas, n.e.</t>
  </si>
  <si>
    <t>EDUCAÇÃO</t>
  </si>
  <si>
    <t>85100</t>
  </si>
  <si>
    <t>Educação pré-escolar</t>
  </si>
  <si>
    <t>85201</t>
  </si>
  <si>
    <t>Ensino básico (1º Ciclo)</t>
  </si>
  <si>
    <t>85202</t>
  </si>
  <si>
    <t>Ensino básico (2º Ciclo)</t>
  </si>
  <si>
    <t>85310</t>
  </si>
  <si>
    <t>Ensinos básico (3º Ciclo) e secundário geral</t>
  </si>
  <si>
    <t>85320</t>
  </si>
  <si>
    <t>Ensinos secundário tecnológico, artístico e profissional</t>
  </si>
  <si>
    <t>85410</t>
  </si>
  <si>
    <t>Ensino pós-secundário não superior</t>
  </si>
  <si>
    <t>85420</t>
  </si>
  <si>
    <t>Ensino superior</t>
  </si>
  <si>
    <t>85510</t>
  </si>
  <si>
    <t>Ensinos desportivo e recreativo</t>
  </si>
  <si>
    <t>85520</t>
  </si>
  <si>
    <t>Ensino de atividades culturais</t>
  </si>
  <si>
    <t>85530</t>
  </si>
  <si>
    <t>Escolas de condução e pilotagem</t>
  </si>
  <si>
    <t>85591</t>
  </si>
  <si>
    <t>Formação profissional</t>
  </si>
  <si>
    <t>85592</t>
  </si>
  <si>
    <t>Escolas de línguas</t>
  </si>
  <si>
    <t>85593</t>
  </si>
  <si>
    <t>Outras atividades educativas, n.e.</t>
  </si>
  <si>
    <t>85600</t>
  </si>
  <si>
    <t>Atividades de serviços de apoio à educação</t>
  </si>
  <si>
    <t>Q</t>
  </si>
  <si>
    <t>ATIVIDADES DE SAÚDE HUMANA E APOIO SOCIAL</t>
  </si>
  <si>
    <t>86100</t>
  </si>
  <si>
    <t>Atividades dos estabelecimentos de saúde com internamento</t>
  </si>
  <si>
    <t>86210</t>
  </si>
  <si>
    <t>Atividades de prática médica de clínica geral, em ambulatório</t>
  </si>
  <si>
    <t>86220</t>
  </si>
  <si>
    <t>Atividades de prática médica de clínica especializada, em ambulatório</t>
  </si>
  <si>
    <t>86230</t>
  </si>
  <si>
    <t>Atividades de medicina dentária e odontologia</t>
  </si>
  <si>
    <t>86901</t>
  </si>
  <si>
    <t>Laboratórios de análises clínicas</t>
  </si>
  <si>
    <t>86902</t>
  </si>
  <si>
    <t>Atividades de ambulâncias</t>
  </si>
  <si>
    <t>86903</t>
  </si>
  <si>
    <t>Atividades de enfermagem</t>
  </si>
  <si>
    <t>86904</t>
  </si>
  <si>
    <t>Centros de recolha e bancos de órgãos</t>
  </si>
  <si>
    <t>86905</t>
  </si>
  <si>
    <t>Atividades termais</t>
  </si>
  <si>
    <t>86906</t>
  </si>
  <si>
    <t>Outras atividades de saúde humana, n.e.</t>
  </si>
  <si>
    <t>87100</t>
  </si>
  <si>
    <t>Atividades dos estabelecimentos de cuidados continuados integrados, com alojamento</t>
  </si>
  <si>
    <t>87200</t>
  </si>
  <si>
    <t>Atividades dos estabelecimentos para pessoas com doença do foro mental e do abuso de drogas, com alojamento</t>
  </si>
  <si>
    <t>87301</t>
  </si>
  <si>
    <t>Atividades de apoio social para pessoas idosas, com alojamento</t>
  </si>
  <si>
    <t>87302</t>
  </si>
  <si>
    <t>Atividades de apoio social para pessoas com deficiência, com alojamento</t>
  </si>
  <si>
    <t>87901</t>
  </si>
  <si>
    <t>Atividades de apoio social para crianças e jovens, com alojamento</t>
  </si>
  <si>
    <t>87902</t>
  </si>
  <si>
    <t>Atividades de apoio social com alojamento, n.e.</t>
  </si>
  <si>
    <t>88101</t>
  </si>
  <si>
    <t>Atividades de apoio social para pessoas idosas, sem alojamento</t>
  </si>
  <si>
    <t>88102</t>
  </si>
  <si>
    <t>Atividades de apoio social para pessoas com deficiência, sem alojamento</t>
  </si>
  <si>
    <t>88910</t>
  </si>
  <si>
    <t>Atividades de cuidados para crianças, sem alojamento</t>
  </si>
  <si>
    <t>88990</t>
  </si>
  <si>
    <t>Outras atividades de apoio social sem alojamento, n.e.</t>
  </si>
  <si>
    <t>R</t>
  </si>
  <si>
    <t>ATIVIDADES ARTÍSTICAS, DE ESPETÁCULOS, DESPORTIVAS E RECREATIVAS</t>
  </si>
  <si>
    <t>90010</t>
  </si>
  <si>
    <t>Atividades das artes do espetáculo</t>
  </si>
  <si>
    <t>90020</t>
  </si>
  <si>
    <t>Atividades de apoio às artes do espetáculo</t>
  </si>
  <si>
    <t>90030</t>
  </si>
  <si>
    <t>Criação artística e literária</t>
  </si>
  <si>
    <t>90040</t>
  </si>
  <si>
    <t>Exploração de salas de espetáculos e atividades conexas</t>
  </si>
  <si>
    <t>91011</t>
  </si>
  <si>
    <t>Atividades das bibliotecas</t>
  </si>
  <si>
    <t>91012</t>
  </si>
  <si>
    <t>Atividades dos arquivos</t>
  </si>
  <si>
    <t>91020</t>
  </si>
  <si>
    <t>Atividades dos museus</t>
  </si>
  <si>
    <t>91030</t>
  </si>
  <si>
    <t>Atividades dos sítios e monumentos históricos</t>
  </si>
  <si>
    <t>91041</t>
  </si>
  <si>
    <t>Atividades dos jardins zoológicos, botânicos e aquários</t>
  </si>
  <si>
    <t>91042</t>
  </si>
  <si>
    <t>Atividade dos parques e reservas naturais</t>
  </si>
  <si>
    <t>92000</t>
  </si>
  <si>
    <t>Lotarias e outros jogos de aposta</t>
  </si>
  <si>
    <t>93110</t>
  </si>
  <si>
    <t>Gestão de instalações desportivas</t>
  </si>
  <si>
    <t>93120</t>
  </si>
  <si>
    <t>Atividades dos clubes desportivos</t>
  </si>
  <si>
    <t>93130</t>
  </si>
  <si>
    <t>Atividades de ginásio (fitness)</t>
  </si>
  <si>
    <t>93191</t>
  </si>
  <si>
    <t>Organismos reguladores das atividades desportivas</t>
  </si>
  <si>
    <t>93192</t>
  </si>
  <si>
    <t>Outras atividades desportivas, n.e.</t>
  </si>
  <si>
    <t>93210</t>
  </si>
  <si>
    <t>Atividades dos parques de diversão e temáticos</t>
  </si>
  <si>
    <t>93211</t>
  </si>
  <si>
    <t>Atividades de parques de diversão itinerantes (Lei n.º 66/2018, de 3 de dezembro)</t>
  </si>
  <si>
    <t>93291</t>
  </si>
  <si>
    <t>Atividades tauromáquicas</t>
  </si>
  <si>
    <t>93292</t>
  </si>
  <si>
    <t>Atividades dos portos de recreio (marinas)</t>
  </si>
  <si>
    <t>93293</t>
  </si>
  <si>
    <t>Organização de atividades de animação turística</t>
  </si>
  <si>
    <t>93294</t>
  </si>
  <si>
    <t>Outras atividades de diversão e recreativas, n.e.</t>
  </si>
  <si>
    <t>93295</t>
  </si>
  <si>
    <t>Outras atividades de diversão itinerantes (Lei n.º 66/2018, de 3 de dezembro)</t>
  </si>
  <si>
    <t>S</t>
  </si>
  <si>
    <t>OUTRAS ATIVIDADES DE SERVIÇOS</t>
  </si>
  <si>
    <t>94110</t>
  </si>
  <si>
    <t>Atividades de organizações económicas e patronais</t>
  </si>
  <si>
    <t>94120</t>
  </si>
  <si>
    <t>Atividades de organizações profissionais</t>
  </si>
  <si>
    <t>94200</t>
  </si>
  <si>
    <t>Atividades de organizações sindicais</t>
  </si>
  <si>
    <t>94910</t>
  </si>
  <si>
    <t>Atividades de organizações religiosas</t>
  </si>
  <si>
    <t>94920</t>
  </si>
  <si>
    <t>Atividades de organizações políticas</t>
  </si>
  <si>
    <t>94991</t>
  </si>
  <si>
    <t>Associações culturais e recreativas</t>
  </si>
  <si>
    <t>94992</t>
  </si>
  <si>
    <t>Associações de defesa do ambiente</t>
  </si>
  <si>
    <t>94993</t>
  </si>
  <si>
    <t>Associações de juventude e de estudantes</t>
  </si>
  <si>
    <t>94994</t>
  </si>
  <si>
    <t>Associações de pais e encarregados de educação</t>
  </si>
  <si>
    <t>94995</t>
  </si>
  <si>
    <t>Outras atividades associativas, n.e.</t>
  </si>
  <si>
    <t>95110</t>
  </si>
  <si>
    <t>Reparação de computadores e de equipamento periférico</t>
  </si>
  <si>
    <t>95120</t>
  </si>
  <si>
    <t>Reparação de equipamento de comunicação</t>
  </si>
  <si>
    <t>95210</t>
  </si>
  <si>
    <t>Reparação de televisores e de outros bens de consumo similares</t>
  </si>
  <si>
    <t>95220</t>
  </si>
  <si>
    <t>Reparação de eletrodomésticos e de outros equipamentos de uso doméstico e para jardim</t>
  </si>
  <si>
    <t>95230</t>
  </si>
  <si>
    <t>Reparação de calçado e de artigos de couro</t>
  </si>
  <si>
    <t>95240</t>
  </si>
  <si>
    <t>Reparação de mobiliário e similares, de uso doméstico</t>
  </si>
  <si>
    <t>95250</t>
  </si>
  <si>
    <t>Reparação de relógios e de artigos de joalharia</t>
  </si>
  <si>
    <t>95290</t>
  </si>
  <si>
    <t>Reparação de outros bens de uso pessoal e doméstico</t>
  </si>
  <si>
    <t>96010</t>
  </si>
  <si>
    <t>Lavagem e limpeza a seco de têxteis e peles</t>
  </si>
  <si>
    <t>96021</t>
  </si>
  <si>
    <t>Salões de cabeleireiro</t>
  </si>
  <si>
    <t>96022</t>
  </si>
  <si>
    <t>Institutos de beleza</t>
  </si>
  <si>
    <t>96030</t>
  </si>
  <si>
    <t>Atividades funerárias e conexas</t>
  </si>
  <si>
    <t>96040</t>
  </si>
  <si>
    <t>Atividades de bem-estar físico</t>
  </si>
  <si>
    <t>96091</t>
  </si>
  <si>
    <t>Atividades de tatuagem e similares</t>
  </si>
  <si>
    <t>96092</t>
  </si>
  <si>
    <t>Atividades dos serviços para animais de companhia</t>
  </si>
  <si>
    <t>96093</t>
  </si>
  <si>
    <t>Outras atividades de serviços pessoais diversas, n.e.</t>
  </si>
  <si>
    <t>2 238</t>
  </si>
  <si>
    <t>VII. INDICADORES DOS ESTABELECIMENTOS DAS EMPRESAS NÃO FINANCEIRAS, 2016-2022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</si>
</sst>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#\ ##0"/>
    <numFmt numFmtId="175" formatCode="##0"/>
    <numFmt numFmtId="176" formatCode="0;[Red]0"/>
    <numFmt numFmtId="177" formatCode="0.00;[Red]0.00"/>
    <numFmt numFmtId="178" formatCode="###\ "/>
  </numFmts>
  <fonts count="5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b/>
      <sz val="12"/>
      <color theme="9"/>
      <name val="Arial"/>
      <family val="2"/>
    </font>
    <font>
      <sz val="10"/>
      <color rgb="FF00B0F0"/>
      <name val="Arial"/>
      <family val="2"/>
    </font>
    <font>
      <b/>
      <i/>
      <sz val="8"/>
      <color indexed="8"/>
      <name val="Arial"/>
      <family val="2"/>
    </font>
    <font>
      <sz val="8"/>
      <color theme="0" tint="-0.34998626667073579"/>
      <name val="Arial"/>
      <family val="2"/>
    </font>
    <font>
      <sz val="10"/>
      <name val="Arial"/>
      <family val="2"/>
    </font>
    <font>
      <sz val="8"/>
      <color rgb="FF56647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</borders>
  <cellStyleXfs count="48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  <xf numFmtId="9" fontId="55" fillId="0" borderId="0" applyFont="0" applyFill="0" applyBorder="0" applyAlignment="0" applyProtection="0"/>
  </cellStyleXfs>
  <cellXfs count="362">
    <xf numFmtId="0" fontId="0" fillId="0" borderId="0" xfId="0"/>
    <xf numFmtId="0" fontId="2" fillId="0" borderId="0" xfId="0" applyFont="1"/>
    <xf numFmtId="0" fontId="2" fillId="25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4" fontId="7" fillId="25" borderId="0" xfId="41" applyFont="1" applyFill="1"/>
    <xf numFmtId="164" fontId="7" fillId="0" borderId="0" xfId="41" applyFont="1"/>
    <xf numFmtId="164" fontId="8" fillId="0" borderId="0" xfId="40" applyFont="1" applyAlignment="1">
      <alignment horizontal="centerContinuous" vertical="center"/>
    </xf>
    <xf numFmtId="164" fontId="8" fillId="0" borderId="0" xfId="40" applyFont="1" applyAlignment="1">
      <alignment vertical="center"/>
    </xf>
    <xf numFmtId="164" fontId="8" fillId="0" borderId="0" xfId="40" applyFont="1"/>
    <xf numFmtId="164" fontId="8" fillId="25" borderId="0" xfId="40" applyFont="1" applyFill="1"/>
    <xf numFmtId="165" fontId="39" fillId="25" borderId="0" xfId="0" applyNumberFormat="1" applyFont="1" applyFill="1" applyAlignment="1">
      <alignment horizontal="right" vertical="center"/>
    </xf>
    <xf numFmtId="2" fontId="39" fillId="25" borderId="0" xfId="0" applyNumberFormat="1" applyFont="1" applyFill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2" fillId="0" borderId="9" xfId="0" applyFont="1" applyBorder="1"/>
    <xf numFmtId="0" fontId="1" fillId="24" borderId="0" xfId="0" applyFont="1" applyFill="1" applyAlignment="1">
      <alignment vertical="center"/>
    </xf>
    <xf numFmtId="165" fontId="5" fillId="26" borderId="0" xfId="0" applyNumberFormat="1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65" fontId="40" fillId="25" borderId="0" xfId="0" applyNumberFormat="1" applyFont="1" applyFill="1" applyAlignment="1">
      <alignment horizontal="right" vertical="center"/>
    </xf>
    <xf numFmtId="166" fontId="41" fillId="25" borderId="0" xfId="0" applyNumberFormat="1" applyFont="1" applyFill="1" applyAlignment="1" applyProtection="1">
      <alignment horizontal="left" vertical="center" wrapText="1"/>
      <protection hidden="1"/>
    </xf>
    <xf numFmtId="0" fontId="2" fillId="26" borderId="0" xfId="0" applyFont="1" applyFill="1" applyAlignment="1">
      <alignment horizontal="right" vertical="center"/>
    </xf>
    <xf numFmtId="165" fontId="2" fillId="0" borderId="0" xfId="0" applyNumberFormat="1" applyFont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42" fillId="25" borderId="0" xfId="0" applyFont="1" applyFill="1" applyAlignment="1" applyProtection="1">
      <alignment horizontal="center" vertical="center"/>
      <protection hidden="1"/>
    </xf>
    <xf numFmtId="165" fontId="43" fillId="25" borderId="0" xfId="0" applyNumberFormat="1" applyFont="1" applyFill="1" applyAlignment="1" applyProtection="1">
      <alignment horizontal="left" vertical="center"/>
      <protection hidden="1"/>
    </xf>
    <xf numFmtId="0" fontId="22" fillId="25" borderId="0" xfId="0" applyFont="1" applyFill="1" applyAlignment="1">
      <alignment vertical="center"/>
    </xf>
    <xf numFmtId="0" fontId="39" fillId="25" borderId="0" xfId="0" applyFont="1" applyFill="1" applyAlignment="1" applyProtection="1">
      <alignment horizontal="left" vertical="center"/>
      <protection hidden="1"/>
    </xf>
    <xf numFmtId="0" fontId="39" fillId="25" borderId="0" xfId="0" applyFont="1" applyFill="1" applyAlignment="1" applyProtection="1">
      <alignment vertical="center"/>
      <protection hidden="1"/>
    </xf>
    <xf numFmtId="165" fontId="40" fillId="25" borderId="0" xfId="0" applyNumberFormat="1" applyFont="1" applyFill="1" applyAlignment="1" applyProtection="1">
      <alignment horizontal="left" vertical="center"/>
      <protection hidden="1"/>
    </xf>
    <xf numFmtId="0" fontId="39" fillId="25" borderId="0" xfId="0" applyFont="1" applyFill="1" applyAlignment="1">
      <alignment horizontal="left" vertical="center"/>
    </xf>
    <xf numFmtId="165" fontId="43" fillId="25" borderId="0" xfId="0" applyNumberFormat="1" applyFont="1" applyFill="1" applyAlignment="1">
      <alignment horizontal="left" vertical="center"/>
    </xf>
    <xf numFmtId="0" fontId="39" fillId="25" borderId="0" xfId="0" applyFont="1" applyFill="1" applyAlignment="1">
      <alignment horizontal="left" vertical="center" wrapText="1"/>
    </xf>
    <xf numFmtId="0" fontId="39" fillId="25" borderId="0" xfId="0" applyFont="1" applyFill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Alignment="1">
      <alignment vertical="center" wrapText="1"/>
    </xf>
    <xf numFmtId="166" fontId="44" fillId="25" borderId="0" xfId="0" applyNumberFormat="1" applyFont="1" applyFill="1" applyAlignment="1" applyProtection="1">
      <alignment horizontal="left" vertical="center" wrapText="1"/>
      <protection hidden="1"/>
    </xf>
    <xf numFmtId="0" fontId="2" fillId="25" borderId="0" xfId="0" applyFont="1" applyFill="1" applyAlignment="1">
      <alignment horizontal="center" vertical="center"/>
    </xf>
    <xf numFmtId="0" fontId="45" fillId="0" borderId="0" xfId="0" applyFont="1" applyAlignment="1">
      <alignment vertical="center"/>
    </xf>
    <xf numFmtId="167" fontId="46" fillId="0" borderId="0" xfId="40" applyNumberFormat="1" applyFont="1" applyAlignment="1">
      <alignment vertical="center"/>
    </xf>
    <xf numFmtId="2" fontId="40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" fontId="3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5" borderId="0" xfId="0" applyFont="1" applyFill="1" applyAlignment="1">
      <alignment horizontal="right" vertical="center"/>
    </xf>
    <xf numFmtId="164" fontId="8" fillId="0" borderId="0" xfId="4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4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5" borderId="0" xfId="0" applyFont="1" applyFill="1"/>
    <xf numFmtId="164" fontId="8" fillId="25" borderId="0" xfId="40" applyFont="1" applyFill="1" applyAlignment="1">
      <alignment horizontal="centerContinuous" vertical="center"/>
    </xf>
    <xf numFmtId="0" fontId="1" fillId="25" borderId="0" xfId="0" applyFont="1" applyFill="1" applyAlignment="1">
      <alignment vertical="center"/>
    </xf>
    <xf numFmtId="165" fontId="5" fillId="27" borderId="0" xfId="0" applyNumberFormat="1" applyFont="1" applyFill="1" applyAlignment="1">
      <alignment horizontal="left" vertical="center"/>
    </xf>
    <xf numFmtId="0" fontId="2" fillId="27" borderId="0" xfId="0" applyFont="1" applyFill="1" applyAlignment="1">
      <alignment horizontal="center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/>
    <xf numFmtId="0" fontId="1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39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left" vertical="center" indent="2"/>
    </xf>
    <xf numFmtId="165" fontId="40" fillId="0" borderId="0" xfId="0" applyNumberFormat="1" applyFont="1" applyAlignment="1">
      <alignment horizontal="right" vertical="center"/>
    </xf>
    <xf numFmtId="165" fontId="40" fillId="0" borderId="0" xfId="0" applyNumberFormat="1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>
      <alignment horizontal="left" vertical="center" indent="4"/>
    </xf>
    <xf numFmtId="0" fontId="38" fillId="0" borderId="0" xfId="0" applyFont="1" applyAlignment="1">
      <alignment horizontal="left" vertical="center" indent="6"/>
    </xf>
    <xf numFmtId="165" fontId="3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39" fillId="0" borderId="0" xfId="0" applyNumberFormat="1" applyFont="1" applyAlignment="1">
      <alignment vertical="center"/>
    </xf>
    <xf numFmtId="3" fontId="2" fillId="0" borderId="0" xfId="0" applyNumberFormat="1" applyFont="1"/>
    <xf numFmtId="2" fontId="2" fillId="0" borderId="0" xfId="0" applyNumberFormat="1" applyFont="1"/>
    <xf numFmtId="165" fontId="39" fillId="25" borderId="0" xfId="0" applyNumberFormat="1" applyFont="1" applyFill="1" applyAlignment="1">
      <alignment vertical="center"/>
    </xf>
    <xf numFmtId="2" fontId="2" fillId="25" borderId="0" xfId="0" applyNumberFormat="1" applyFont="1" applyFill="1" applyAlignment="1">
      <alignment horizontal="right" vertical="center"/>
    </xf>
    <xf numFmtId="0" fontId="1" fillId="25" borderId="0" xfId="39" applyFont="1" applyFill="1"/>
    <xf numFmtId="165" fontId="39" fillId="25" borderId="0" xfId="39" applyNumberFormat="1" applyFont="1" applyFill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Alignment="1">
      <alignment horizontal="center" vertical="center"/>
    </xf>
    <xf numFmtId="165" fontId="26" fillId="25" borderId="0" xfId="0" applyNumberFormat="1" applyFont="1" applyFill="1"/>
    <xf numFmtId="164" fontId="7" fillId="0" borderId="0" xfId="4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25" borderId="0" xfId="0" quotePrefix="1" applyFont="1" applyFill="1" applyAlignment="1">
      <alignment horizontal="left" indent="2"/>
    </xf>
    <xf numFmtId="0" fontId="2" fillId="0" borderId="0" xfId="0" applyFont="1" applyAlignment="1">
      <alignment horizontal="left"/>
    </xf>
    <xf numFmtId="0" fontId="22" fillId="0" borderId="0" xfId="0" applyFont="1"/>
    <xf numFmtId="0" fontId="22" fillId="25" borderId="0" xfId="0" applyFont="1" applyFill="1"/>
    <xf numFmtId="0" fontId="22" fillId="25" borderId="0" xfId="39" applyFill="1"/>
    <xf numFmtId="0" fontId="4" fillId="0" borderId="0" xfId="0" applyFont="1"/>
    <xf numFmtId="0" fontId="28" fillId="25" borderId="0" xfId="0" applyFont="1" applyFill="1" applyAlignment="1">
      <alignment vertical="center"/>
    </xf>
    <xf numFmtId="0" fontId="4" fillId="25" borderId="0" xfId="39" applyFont="1" applyFill="1"/>
    <xf numFmtId="0" fontId="4" fillId="25" borderId="0" xfId="0" applyFont="1" applyFill="1"/>
    <xf numFmtId="0" fontId="3" fillId="25" borderId="0" xfId="35" applyFill="1" applyAlignment="1" applyProtection="1">
      <alignment vertical="center"/>
    </xf>
    <xf numFmtId="0" fontId="22" fillId="0" borderId="0" xfId="0" applyFont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0" fontId="2" fillId="28" borderId="0" xfId="0" applyFont="1" applyFill="1"/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Alignment="1">
      <alignment horizontal="center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0" fontId="2" fillId="28" borderId="0" xfId="39" applyFont="1" applyFill="1"/>
    <xf numFmtId="0" fontId="39" fillId="25" borderId="0" xfId="0" applyFont="1" applyFill="1" applyAlignment="1" applyProtection="1">
      <alignment horizontal="left" vertical="center" indent="1"/>
      <protection hidden="1"/>
    </xf>
    <xf numFmtId="0" fontId="39" fillId="25" borderId="0" xfId="0" applyFont="1" applyFill="1" applyAlignment="1">
      <alignment horizontal="left" vertical="center" indent="1"/>
    </xf>
    <xf numFmtId="0" fontId="39" fillId="25" borderId="0" xfId="0" applyFont="1" applyFill="1" applyAlignment="1">
      <alignment horizontal="left" vertical="center" wrapText="1" indent="1"/>
    </xf>
    <xf numFmtId="0" fontId="2" fillId="25" borderId="0" xfId="0" applyFont="1" applyFill="1" applyAlignment="1">
      <alignment horizontal="left" vertical="center" indent="1"/>
    </xf>
    <xf numFmtId="0" fontId="2" fillId="0" borderId="0" xfId="39" applyFont="1" applyAlignment="1">
      <alignment vertical="center"/>
    </xf>
    <xf numFmtId="0" fontId="1" fillId="0" borderId="0" xfId="39" applyFont="1" applyAlignment="1">
      <alignment horizontal="left" vertical="center" indent="1"/>
    </xf>
    <xf numFmtId="165" fontId="40" fillId="0" borderId="0" xfId="39" applyNumberFormat="1" applyFont="1" applyAlignment="1">
      <alignment vertical="center"/>
    </xf>
    <xf numFmtId="165" fontId="26" fillId="27" borderId="0" xfId="0" applyNumberFormat="1" applyFont="1" applyFill="1" applyAlignment="1">
      <alignment vertical="center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right" vertical="center"/>
    </xf>
    <xf numFmtId="172" fontId="39" fillId="0" borderId="0" xfId="0" applyNumberFormat="1" applyFont="1" applyAlignment="1">
      <alignment horizontal="right" vertical="center"/>
    </xf>
    <xf numFmtId="173" fontId="39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9" fillId="0" borderId="0" xfId="0" applyFont="1" applyAlignment="1">
      <alignment horizontal="right" vertical="center"/>
    </xf>
    <xf numFmtId="1" fontId="2" fillId="0" borderId="0" xfId="0" applyNumberFormat="1" applyFont="1"/>
    <xf numFmtId="174" fontId="3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ill="1" applyAlignment="1" applyProtection="1">
      <alignment horizontal="left" vertical="center" indent="3"/>
    </xf>
    <xf numFmtId="0" fontId="3" fillId="0" borderId="0" xfId="35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Border="1"/>
    <xf numFmtId="164" fontId="7" fillId="0" borderId="0" xfId="41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2"/>
    </xf>
    <xf numFmtId="0" fontId="1" fillId="0" borderId="0" xfId="39" applyFont="1" applyAlignment="1">
      <alignment vertical="center"/>
    </xf>
    <xf numFmtId="165" fontId="5" fillId="0" borderId="0" xfId="39" applyNumberFormat="1" applyFont="1" applyAlignment="1">
      <alignment horizontal="left" vertical="center"/>
    </xf>
    <xf numFmtId="2" fontId="39" fillId="0" borderId="0" xfId="39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8" fontId="39" fillId="25" borderId="0" xfId="46" applyNumberFormat="1" applyFont="1" applyFill="1" applyBorder="1" applyAlignment="1">
      <alignment horizontal="right" vertical="center"/>
    </xf>
    <xf numFmtId="175" fontId="39" fillId="0" borderId="0" xfId="0" applyNumberFormat="1" applyFont="1" applyAlignment="1">
      <alignment horizontal="right" vertical="center"/>
    </xf>
    <xf numFmtId="165" fontId="5" fillId="27" borderId="0" xfId="0" applyNumberFormat="1" applyFont="1" applyFill="1" applyAlignment="1">
      <alignment horizontal="center" vertical="center"/>
    </xf>
    <xf numFmtId="165" fontId="26" fillId="27" borderId="0" xfId="0" applyNumberFormat="1" applyFont="1" applyFill="1" applyAlignment="1">
      <alignment horizontal="left" vertical="center" indent="1"/>
    </xf>
    <xf numFmtId="165" fontId="26" fillId="27" borderId="0" xfId="0" applyNumberFormat="1" applyFont="1" applyFill="1" applyAlignment="1">
      <alignment horizontal="left" vertical="center" indent="2"/>
    </xf>
    <xf numFmtId="0" fontId="1" fillId="27" borderId="0" xfId="0" applyFont="1" applyFill="1" applyAlignment="1">
      <alignment horizontal="left" vertical="center" indent="1"/>
    </xf>
    <xf numFmtId="165" fontId="5" fillId="26" borderId="0" xfId="0" applyNumberFormat="1" applyFont="1" applyFill="1" applyAlignment="1">
      <alignment horizontal="left" vertical="center" indent="2"/>
    </xf>
    <xf numFmtId="165" fontId="26" fillId="0" borderId="0" xfId="0" applyNumberFormat="1" applyFont="1" applyAlignment="1">
      <alignment horizontal="left" vertical="center" wrapText="1" indent="2"/>
    </xf>
    <xf numFmtId="165" fontId="26" fillId="26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horizontal="left" vertical="center" wrapText="1" indent="2"/>
    </xf>
    <xf numFmtId="165" fontId="40" fillId="0" borderId="0" xfId="0" applyNumberFormat="1" applyFont="1" applyAlignment="1">
      <alignment vertical="center"/>
    </xf>
    <xf numFmtId="165" fontId="5" fillId="26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31" fillId="0" borderId="10" xfId="0" applyNumberFormat="1" applyFont="1" applyBorder="1" applyAlignment="1">
      <alignment horizontal="left" vertical="top"/>
    </xf>
    <xf numFmtId="165" fontId="26" fillId="0" borderId="0" xfId="0" applyNumberFormat="1" applyFont="1" applyAlignment="1">
      <alignment horizontal="left" vertical="center" indent="1"/>
    </xf>
    <xf numFmtId="176" fontId="2" fillId="25" borderId="0" xfId="0" applyNumberFormat="1" applyFont="1" applyFill="1"/>
    <xf numFmtId="176" fontId="2" fillId="0" borderId="0" xfId="0" applyNumberFormat="1" applyFont="1"/>
    <xf numFmtId="165" fontId="1" fillId="0" borderId="0" xfId="0" applyNumberFormat="1" applyFont="1"/>
    <xf numFmtId="169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40" fillId="0" borderId="0" xfId="0" applyNumberFormat="1" applyFont="1" applyAlignment="1">
      <alignment vertical="center"/>
    </xf>
    <xf numFmtId="2" fontId="26" fillId="0" borderId="0" xfId="0" applyNumberFormat="1" applyFont="1" applyAlignment="1">
      <alignment vertical="center"/>
    </xf>
    <xf numFmtId="1" fontId="2" fillId="25" borderId="0" xfId="0" applyNumberFormat="1" applyFont="1" applyFill="1" applyAlignment="1">
      <alignment vertical="center"/>
    </xf>
    <xf numFmtId="172" fontId="39" fillId="25" borderId="0" xfId="0" applyNumberFormat="1" applyFont="1" applyFill="1" applyAlignment="1">
      <alignment horizontal="right" vertical="center"/>
    </xf>
    <xf numFmtId="165" fontId="49" fillId="0" borderId="0" xfId="39" applyNumberFormat="1" applyFont="1" applyAlignment="1">
      <alignment horizontal="left" vertical="center" indent="2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2"/>
    </xf>
    <xf numFmtId="0" fontId="26" fillId="25" borderId="0" xfId="0" applyFont="1" applyFill="1" applyAlignment="1">
      <alignment horizontal="left" vertical="center" indent="2"/>
    </xf>
    <xf numFmtId="164" fontId="50" fillId="0" borderId="0" xfId="40" applyFont="1" applyAlignment="1">
      <alignment horizontal="left" vertical="center" indent="2"/>
    </xf>
    <xf numFmtId="164" fontId="50" fillId="0" borderId="0" xfId="40" applyFont="1" applyAlignment="1">
      <alignment horizontal="left" indent="2"/>
    </xf>
    <xf numFmtId="164" fontId="50" fillId="25" borderId="0" xfId="40" applyFont="1" applyFill="1" applyAlignment="1">
      <alignment horizontal="left" indent="2"/>
    </xf>
    <xf numFmtId="165" fontId="43" fillId="0" borderId="0" xfId="0" applyNumberFormat="1" applyFont="1" applyAlignment="1">
      <alignment horizontal="left" vertical="center"/>
    </xf>
    <xf numFmtId="165" fontId="49" fillId="0" borderId="0" xfId="0" applyNumberFormat="1" applyFont="1" applyAlignment="1">
      <alignment horizontal="left" vertical="center" indent="2"/>
    </xf>
    <xf numFmtId="49" fontId="31" fillId="25" borderId="0" xfId="0" applyNumberFormat="1" applyFont="1" applyFill="1" applyAlignment="1">
      <alignment horizontal="left" vertical="top"/>
    </xf>
    <xf numFmtId="167" fontId="1" fillId="0" borderId="0" xfId="0" applyNumberFormat="1" applyFont="1"/>
    <xf numFmtId="167" fontId="2" fillId="0" borderId="0" xfId="0" applyNumberFormat="1" applyFont="1"/>
    <xf numFmtId="177" fontId="2" fillId="0" borderId="0" xfId="0" applyNumberFormat="1" applyFont="1"/>
    <xf numFmtId="173" fontId="39" fillId="25" borderId="0" xfId="0" applyNumberFormat="1" applyFont="1" applyFill="1" applyAlignment="1">
      <alignment horizontal="right" vertical="center"/>
    </xf>
    <xf numFmtId="167" fontId="2" fillId="25" borderId="0" xfId="0" applyNumberFormat="1" applyFont="1" applyFill="1" applyAlignment="1">
      <alignment vertical="center"/>
    </xf>
    <xf numFmtId="165" fontId="2" fillId="25" borderId="0" xfId="0" applyNumberFormat="1" applyFont="1" applyFill="1" applyAlignment="1">
      <alignment vertical="center"/>
    </xf>
    <xf numFmtId="0" fontId="1" fillId="27" borderId="0" xfId="0" applyFont="1" applyFill="1" applyAlignment="1">
      <alignment vertical="center"/>
    </xf>
    <xf numFmtId="0" fontId="5" fillId="27" borderId="0" xfId="0" applyFont="1" applyFill="1" applyAlignment="1">
      <alignment vertical="center"/>
    </xf>
    <xf numFmtId="165" fontId="5" fillId="27" borderId="0" xfId="0" applyNumberFormat="1" applyFont="1" applyFill="1" applyAlignment="1">
      <alignment vertical="center"/>
    </xf>
    <xf numFmtId="165" fontId="2" fillId="25" borderId="0" xfId="0" applyNumberFormat="1" applyFont="1" applyFill="1" applyAlignment="1">
      <alignment horizontal="right" vertical="center"/>
    </xf>
    <xf numFmtId="165" fontId="5" fillId="27" borderId="0" xfId="0" applyNumberFormat="1" applyFont="1" applyFill="1" applyAlignment="1">
      <alignment horizontal="left" vertical="center" indent="2"/>
    </xf>
    <xf numFmtId="165" fontId="39" fillId="27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3" fillId="25" borderId="0" xfId="0" applyFont="1" applyFill="1"/>
    <xf numFmtId="165" fontId="2" fillId="27" borderId="0" xfId="0" applyNumberFormat="1" applyFont="1" applyFill="1" applyAlignment="1">
      <alignment horizontal="right" vertical="center"/>
    </xf>
    <xf numFmtId="165" fontId="2" fillId="27" borderId="0" xfId="0" applyNumberFormat="1" applyFont="1" applyFill="1" applyAlignment="1">
      <alignment vertical="center"/>
    </xf>
    <xf numFmtId="164" fontId="8" fillId="25" borderId="26" xfId="40" applyFont="1" applyFill="1" applyBorder="1" applyAlignment="1">
      <alignment horizontal="centerContinuous" vertical="center"/>
    </xf>
    <xf numFmtId="165" fontId="5" fillId="25" borderId="0" xfId="0" applyNumberFormat="1" applyFont="1" applyFill="1" applyAlignment="1">
      <alignment horizontal="left" vertical="center"/>
    </xf>
    <xf numFmtId="178" fontId="39" fillId="0" borderId="0" xfId="0" applyNumberFormat="1" applyFont="1" applyAlignment="1">
      <alignment horizontal="right" vertical="center"/>
    </xf>
    <xf numFmtId="0" fontId="52" fillId="25" borderId="0" xfId="0" applyFont="1" applyFill="1" applyAlignment="1">
      <alignment vertical="center"/>
    </xf>
    <xf numFmtId="0" fontId="52" fillId="25" borderId="0" xfId="0" applyFont="1" applyFill="1"/>
    <xf numFmtId="0" fontId="52" fillId="0" borderId="0" xfId="0" applyFont="1" applyAlignment="1">
      <alignment vertical="center"/>
    </xf>
    <xf numFmtId="0" fontId="1" fillId="25" borderId="0" xfId="0" applyFont="1" applyFill="1" applyAlignment="1">
      <alignment horizontal="left" vertical="center" indent="1"/>
    </xf>
    <xf numFmtId="165" fontId="26" fillId="25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vertical="center"/>
    </xf>
    <xf numFmtId="165" fontId="49" fillId="25" borderId="0" xfId="0" applyNumberFormat="1" applyFont="1" applyFill="1" applyAlignment="1">
      <alignment horizontal="left" vertical="center" indent="2"/>
    </xf>
    <xf numFmtId="165" fontId="40" fillId="25" borderId="0" xfId="0" applyNumberFormat="1" applyFont="1" applyFill="1" applyAlignment="1">
      <alignment horizontal="left" vertical="center" indent="2"/>
    </xf>
    <xf numFmtId="165" fontId="40" fillId="25" borderId="0" xfId="0" applyNumberFormat="1" applyFont="1" applyFill="1" applyAlignment="1">
      <alignment vertical="center"/>
    </xf>
    <xf numFmtId="174" fontId="39" fillId="25" borderId="0" xfId="0" applyNumberFormat="1" applyFont="1" applyFill="1" applyAlignment="1">
      <alignment horizontal="right" vertical="center"/>
    </xf>
    <xf numFmtId="0" fontId="2" fillId="25" borderId="0" xfId="0" applyFont="1" applyFill="1" applyAlignment="1">
      <alignment horizontal="right"/>
    </xf>
    <xf numFmtId="165" fontId="26" fillId="27" borderId="0" xfId="0" applyNumberFormat="1" applyFont="1" applyFill="1" applyAlignment="1">
      <alignment horizontal="right" vertical="center" indent="2"/>
    </xf>
    <xf numFmtId="0" fontId="2" fillId="27" borderId="0" xfId="0" applyFont="1" applyFill="1" applyAlignment="1">
      <alignment vertical="center"/>
    </xf>
    <xf numFmtId="1" fontId="5" fillId="27" borderId="0" xfId="0" applyNumberFormat="1" applyFont="1" applyFill="1" applyAlignment="1">
      <alignment horizontal="left" vertical="center" indent="2"/>
    </xf>
    <xf numFmtId="1" fontId="2" fillId="27" borderId="0" xfId="0" applyNumberFormat="1" applyFont="1" applyFill="1" applyAlignment="1">
      <alignment vertical="center"/>
    </xf>
    <xf numFmtId="0" fontId="2" fillId="27" borderId="0" xfId="0" applyFont="1" applyFill="1" applyAlignment="1">
      <alignment horizontal="right" vertical="center"/>
    </xf>
    <xf numFmtId="0" fontId="1" fillId="25" borderId="0" xfId="0" applyFont="1" applyFill="1" applyAlignment="1">
      <alignment vertical="center" wrapText="1"/>
    </xf>
    <xf numFmtId="0" fontId="1" fillId="25" borderId="0" xfId="0" applyFont="1" applyFill="1" applyAlignment="1">
      <alignment horizontal="center"/>
    </xf>
    <xf numFmtId="0" fontId="33" fillId="25" borderId="0" xfId="0" applyFont="1" applyFill="1" applyAlignment="1">
      <alignment horizontal="center"/>
    </xf>
    <xf numFmtId="0" fontId="47" fillId="28" borderId="40" xfId="0" applyFont="1" applyFill="1" applyBorder="1" applyAlignment="1">
      <alignment vertical="center" wrapText="1"/>
    </xf>
    <xf numFmtId="164" fontId="53" fillId="25" borderId="0" xfId="40" applyFont="1" applyFill="1" applyAlignment="1">
      <alignment horizontal="center" vertical="center"/>
    </xf>
    <xf numFmtId="164" fontId="8" fillId="25" borderId="0" xfId="40" applyFont="1" applyFill="1" applyAlignment="1">
      <alignment horizontal="center" vertical="center"/>
    </xf>
    <xf numFmtId="170" fontId="5" fillId="27" borderId="0" xfId="0" applyNumberFormat="1" applyFont="1" applyFill="1" applyAlignment="1">
      <alignment horizontal="right" vertical="center"/>
    </xf>
    <xf numFmtId="170" fontId="5" fillId="25" borderId="0" xfId="0" applyNumberFormat="1" applyFont="1" applyFill="1" applyAlignment="1">
      <alignment horizontal="right" vertical="center"/>
    </xf>
    <xf numFmtId="0" fontId="5" fillId="25" borderId="0" xfId="0" applyFont="1" applyFill="1" applyAlignment="1">
      <alignment vertical="center"/>
    </xf>
    <xf numFmtId="0" fontId="5" fillId="25" borderId="0" xfId="0" applyFont="1" applyFill="1" applyAlignment="1">
      <alignment horizontal="center" vertical="center"/>
    </xf>
    <xf numFmtId="170" fontId="2" fillId="27" borderId="0" xfId="0" applyNumberFormat="1" applyFont="1" applyFill="1" applyAlignment="1">
      <alignment horizontal="right" vertical="center"/>
    </xf>
    <xf numFmtId="165" fontId="5" fillId="27" borderId="0" xfId="0" applyNumberFormat="1" applyFont="1" applyFill="1" applyAlignment="1">
      <alignment horizontal="right" vertical="center"/>
    </xf>
    <xf numFmtId="0" fontId="5" fillId="25" borderId="0" xfId="0" applyFont="1" applyFill="1" applyAlignment="1">
      <alignment horizontal="right" vertical="center"/>
    </xf>
    <xf numFmtId="0" fontId="1" fillId="25" borderId="0" xfId="0" applyFont="1" applyFill="1" applyAlignment="1">
      <alignment horizontal="right" vertical="center"/>
    </xf>
    <xf numFmtId="164" fontId="7" fillId="0" borderId="0" xfId="41" applyFont="1" applyAlignment="1">
      <alignment horizontal="right" vertical="center"/>
    </xf>
    <xf numFmtId="2" fontId="2" fillId="0" borderId="0" xfId="39" applyNumberFormat="1" applyFont="1" applyAlignment="1">
      <alignment vertical="center"/>
    </xf>
    <xf numFmtId="0" fontId="54" fillId="25" borderId="0" xfId="0" applyFont="1" applyFill="1" applyAlignment="1">
      <alignment vertical="center"/>
    </xf>
    <xf numFmtId="167" fontId="2" fillId="0" borderId="0" xfId="0" applyNumberFormat="1" applyFont="1" applyAlignment="1">
      <alignment vertical="center"/>
    </xf>
    <xf numFmtId="167" fontId="39" fillId="0" borderId="0" xfId="0" applyNumberFormat="1" applyFont="1" applyAlignment="1">
      <alignment horizontal="right" vertical="center"/>
    </xf>
    <xf numFmtId="165" fontId="22" fillId="0" borderId="0" xfId="0" applyNumberFormat="1" applyFont="1"/>
    <xf numFmtId="165" fontId="2" fillId="0" borderId="0" xfId="0" applyNumberFormat="1" applyFont="1" applyAlignment="1">
      <alignment horizontal="center"/>
    </xf>
    <xf numFmtId="164" fontId="7" fillId="0" borderId="0" xfId="41" applyFont="1" applyAlignment="1">
      <alignment horizontal="center"/>
    </xf>
    <xf numFmtId="168" fontId="2" fillId="0" borderId="0" xfId="47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2" fillId="0" borderId="0" xfId="0" applyNumberFormat="1" applyFont="1" applyAlignment="1">
      <alignment horizontal="center"/>
    </xf>
    <xf numFmtId="0" fontId="2" fillId="25" borderId="0" xfId="0" applyFont="1" applyFill="1" applyAlignment="1">
      <alignment horizontal="left" vertical="center" wrapText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40" xfId="0" applyFont="1" applyFill="1" applyBorder="1" applyAlignment="1">
      <alignment horizontal="center" vertical="center" wrapText="1"/>
    </xf>
    <xf numFmtId="0" fontId="47" fillId="28" borderId="41" xfId="0" applyFont="1" applyFill="1" applyBorder="1" applyAlignment="1">
      <alignment horizontal="center" vertical="center" wrapText="1"/>
    </xf>
    <xf numFmtId="0" fontId="56" fillId="0" borderId="0" xfId="0" applyFont="1"/>
    <xf numFmtId="2" fontId="56" fillId="0" borderId="0" xfId="0" applyNumberFormat="1" applyFont="1"/>
    <xf numFmtId="2" fontId="5" fillId="25" borderId="0" xfId="0" applyNumberFormat="1" applyFont="1" applyFill="1" applyAlignment="1">
      <alignment vertical="center"/>
    </xf>
    <xf numFmtId="167" fontId="2" fillId="25" borderId="0" xfId="0" applyNumberFormat="1" applyFont="1" applyFill="1"/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Alignment="1" applyProtection="1">
      <alignment horizontal="left" vertical="center"/>
      <protection hidden="1"/>
    </xf>
    <xf numFmtId="0" fontId="32" fillId="0" borderId="0" xfId="35" applyFont="1" applyFill="1" applyAlignment="1" applyProtection="1">
      <alignment horizontal="left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32" xfId="0" applyFont="1" applyFill="1" applyBorder="1" applyAlignment="1">
      <alignment horizontal="center" vertical="center" wrapText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4" xfId="0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 wrapText="1"/>
    </xf>
    <xf numFmtId="165" fontId="47" fillId="28" borderId="0" xfId="0" applyNumberFormat="1" applyFont="1" applyFill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47" fillId="28" borderId="37" xfId="0" applyFont="1" applyFill="1" applyBorder="1" applyAlignment="1" applyProtection="1">
      <alignment horizontal="center" vertical="center" wrapText="1"/>
      <protection hidden="1"/>
    </xf>
    <xf numFmtId="0" fontId="47" fillId="28" borderId="34" xfId="0" applyFont="1" applyFill="1" applyBorder="1" applyAlignment="1" applyProtection="1">
      <alignment horizontal="center" vertical="center" wrapText="1"/>
      <protection hidden="1"/>
    </xf>
    <xf numFmtId="0" fontId="47" fillId="28" borderId="35" xfId="0" applyFont="1" applyFill="1" applyBorder="1" applyAlignment="1">
      <alignment horizontal="center" vertical="center" wrapText="1"/>
    </xf>
    <xf numFmtId="0" fontId="47" fillId="28" borderId="36" xfId="0" applyFont="1" applyFill="1" applyBorder="1" applyAlignment="1">
      <alignment horizontal="center" vertical="center" wrapText="1"/>
    </xf>
    <xf numFmtId="0" fontId="47" fillId="28" borderId="38" xfId="0" applyFont="1" applyFill="1" applyBorder="1" applyAlignment="1">
      <alignment horizontal="center" vertical="center" wrapText="1"/>
    </xf>
    <xf numFmtId="0" fontId="47" fillId="28" borderId="39" xfId="0" applyFont="1" applyFill="1" applyBorder="1" applyAlignment="1">
      <alignment horizontal="center" vertical="center" wrapText="1"/>
    </xf>
    <xf numFmtId="0" fontId="47" fillId="28" borderId="40" xfId="0" applyFont="1" applyFill="1" applyBorder="1" applyAlignment="1">
      <alignment horizontal="center" vertical="center" wrapText="1"/>
    </xf>
    <xf numFmtId="0" fontId="47" fillId="28" borderId="41" xfId="0" applyFont="1" applyFill="1" applyBorder="1" applyAlignment="1">
      <alignment horizontal="center" vertical="center" wrapText="1"/>
    </xf>
  </cellXfs>
  <cellStyles count="48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iperligação" xfId="35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" xfId="0" builtinId="0"/>
    <cellStyle name="Normal 2" xfId="39" xr:uid="{00000000-0005-0000-0000-000027000000}"/>
    <cellStyle name="Normal_Q2_1_03_2000" xfId="40" xr:uid="{00000000-0005-0000-0000-000028000000}"/>
    <cellStyle name="Normal_Q2_3_01_2000" xfId="41" xr:uid="{00000000-0005-0000-0000-000029000000}"/>
    <cellStyle name="Note" xfId="42" xr:uid="{00000000-0005-0000-0000-00002A000000}"/>
    <cellStyle name="Output" xfId="43" xr:uid="{00000000-0005-0000-0000-00002B000000}"/>
    <cellStyle name="Percentagem" xfId="47" builtinId="5"/>
    <cellStyle name="Percentagem 2" xfId="46" xr:uid="{00000000-0005-0000-0000-00002C000000}"/>
    <cellStyle name="Title" xfId="44" xr:uid="{00000000-0005-0000-0000-00002D000000}"/>
    <cellStyle name="Warning Text" xfId="45" xr:uid="{00000000-0005-0000-0000-00002E000000}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P69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201" customWidth="1"/>
    <col min="2" max="2" width="156" style="30" customWidth="1"/>
    <col min="3" max="16384" width="9.140625" style="30"/>
  </cols>
  <sheetData>
    <row r="1" spans="1:16" ht="25.5" customHeight="1" x14ac:dyDescent="0.2">
      <c r="B1" s="99" t="s">
        <v>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3" spans="1:16" x14ac:dyDescent="0.2">
      <c r="B3" s="135" t="s">
        <v>1</v>
      </c>
    </row>
    <row r="4" spans="1:16" x14ac:dyDescent="0.2">
      <c r="B4" s="135"/>
    </row>
    <row r="5" spans="1:16" ht="18" customHeight="1" x14ac:dyDescent="0.2">
      <c r="B5" s="134" t="s">
        <v>2</v>
      </c>
      <c r="C5" s="24"/>
      <c r="D5" s="24"/>
      <c r="E5" s="24"/>
      <c r="F5" s="24"/>
      <c r="G5" s="24"/>
      <c r="H5" s="24"/>
      <c r="I5" s="24"/>
      <c r="J5" s="24"/>
      <c r="K5" s="24"/>
    </row>
    <row r="7" spans="1:16" ht="15" customHeight="1" x14ac:dyDescent="0.2">
      <c r="B7" s="135" t="str">
        <f>+I.1!B1:M1</f>
        <v>I.1 - Indicadores Económicos e Patrimoniais das Empresas</v>
      </c>
    </row>
    <row r="8" spans="1:16" ht="15" customHeight="1" x14ac:dyDescent="0.2">
      <c r="A8" s="202"/>
      <c r="B8" s="135" t="str">
        <f>+I.2!B1:J1</f>
        <v>I.2 - Nascimentos, Sobrevivência dos nascimentos e Mortes das Empresas</v>
      </c>
    </row>
    <row r="9" spans="1:16" ht="15" customHeight="1" x14ac:dyDescent="0.2">
      <c r="A9" s="202"/>
      <c r="B9" s="135" t="str">
        <f>+I.3!B1:J1</f>
        <v>I.3 - Nascimentos, Sobrevivência dos nascimentos e Mortes das Empresas (com pelo menos 1 pessoa ao serviço remunerada)</v>
      </c>
    </row>
    <row r="10" spans="1:16" ht="15" customHeight="1" x14ac:dyDescent="0.2">
      <c r="A10" s="202"/>
      <c r="B10" s="135" t="str">
        <f>+I.4!B1:I1</f>
        <v>I.4 - Taxa de natalidade, taxa de sobrevivência dos nascimentos e taxa de mortalidade das Empresas</v>
      </c>
    </row>
    <row r="11" spans="1:16" ht="15" customHeight="1" x14ac:dyDescent="0.2">
      <c r="A11" s="202"/>
      <c r="B11" s="135" t="str">
        <f>+I.5!B1:I1</f>
        <v>I.5 - Taxa de natalidade, taxa de sobrevivência dos nascimentos e taxa de mortalidade das Empresas (com pelo menos 1 pessoa ao serviço remunerada)</v>
      </c>
    </row>
    <row r="12" spans="1:16" x14ac:dyDescent="0.2">
      <c r="B12" s="135" t="str">
        <f>+I.6!B1:G1</f>
        <v>I.6 - Sociedades de elevado crescimento e "Gazelas"</v>
      </c>
    </row>
    <row r="13" spans="1:16" x14ac:dyDescent="0.2">
      <c r="B13" s="102"/>
    </row>
    <row r="14" spans="1:16" ht="18" customHeight="1" x14ac:dyDescent="0.2">
      <c r="B14" s="134" t="s">
        <v>3</v>
      </c>
      <c r="C14" s="24"/>
      <c r="D14" s="24"/>
      <c r="E14" s="24"/>
      <c r="F14" s="24"/>
      <c r="G14" s="24"/>
      <c r="H14" s="24"/>
      <c r="I14" s="24"/>
      <c r="J14" s="24"/>
      <c r="K14" s="24"/>
    </row>
    <row r="16" spans="1:16" ht="15" customHeight="1" x14ac:dyDescent="0.2">
      <c r="B16" s="135" t="str">
        <f>+II.1!B1:M1</f>
        <v>II.1 - Indicadores Económicos e Patrimoniais das Empresas Financeiras</v>
      </c>
    </row>
    <row r="17" spans="1:11" ht="15" customHeight="1" x14ac:dyDescent="0.2">
      <c r="A17" s="202"/>
      <c r="B17" s="136" t="str">
        <f>+II.2!B1:I1</f>
        <v>II.2 - Nascimentos, Sobrevivência dos nascimentos e Mortes das Empresas Financeiras</v>
      </c>
    </row>
    <row r="18" spans="1:11" ht="15" customHeight="1" x14ac:dyDescent="0.2">
      <c r="A18" s="202"/>
      <c r="B18" s="136" t="str">
        <f>+II.3!B1:I1</f>
        <v>II.3 - Nascimentos, Sobrevivência dos nascimentos e Mortes das Empresas Financeiras (com pelo menos 1 pessoa ao serviço remunerada)</v>
      </c>
    </row>
    <row r="19" spans="1:11" ht="15" customHeight="1" x14ac:dyDescent="0.2">
      <c r="A19" s="202"/>
      <c r="B19" s="135" t="str">
        <f>+II.4!B1:H1</f>
        <v>II.4 - Taxa de natalidade, taxa de sobrevivência dos nascimentos e taxa de mortalidade das Empresas Financeiras</v>
      </c>
    </row>
    <row r="20" spans="1:11" ht="15" customHeight="1" x14ac:dyDescent="0.2">
      <c r="A20" s="202"/>
      <c r="B20" s="135" t="str">
        <f>+II.5!B1:H1</f>
        <v>II.5 - Taxa de natalidade, taxa de sobrevivência dos nascimentos e taxa de mortalidade das Empresas Financeiras (com pelo menos 1 pessoa ao serviço remunerada)</v>
      </c>
    </row>
    <row r="22" spans="1:11" ht="18" customHeight="1" x14ac:dyDescent="0.2">
      <c r="B22" s="134" t="s">
        <v>4</v>
      </c>
      <c r="C22" s="134"/>
      <c r="D22" s="134"/>
      <c r="E22" s="134"/>
      <c r="F22" s="134"/>
      <c r="G22" s="134"/>
      <c r="H22" s="134"/>
      <c r="I22" s="134"/>
      <c r="J22" s="134"/>
      <c r="K22" s="134"/>
    </row>
    <row r="24" spans="1:11" ht="15" customHeight="1" x14ac:dyDescent="0.2">
      <c r="B24" s="136" t="str">
        <f>+III.1!B1:M1</f>
        <v xml:space="preserve">III.1 - Pessoas ao serviço nas Empresas não Financeiras, por forma jurídica, dimensão e sector de atividade económica </v>
      </c>
    </row>
    <row r="25" spans="1:11" ht="15" customHeight="1" x14ac:dyDescent="0.2">
      <c r="B25" s="136" t="str">
        <f>+III.2!B1:M1</f>
        <v xml:space="preserve">III.2 - Rendimentos e gastos nas Empresas não Financeiras, por forma jurídica, dimensão e sector de atividade económica </v>
      </c>
    </row>
    <row r="26" spans="1:11" ht="15" customHeight="1" x14ac:dyDescent="0.2">
      <c r="B26" s="136" t="str">
        <f>+III.3!B1:H1</f>
        <v xml:space="preserve">III.3 - Resultados nas Empresas não Financeiras, por forma jurídica, dimensão e sector de atividade económica </v>
      </c>
    </row>
    <row r="27" spans="1:11" ht="15" customHeight="1" x14ac:dyDescent="0.2">
      <c r="B27" s="136" t="str">
        <f>+III.4!B1:I1</f>
        <v xml:space="preserve">III.4 - Rácios económicos nas Empresas não Financeiras, por forma jurídica, dimensão e sector de atividade económica </v>
      </c>
    </row>
    <row r="28" spans="1:11" ht="15" customHeight="1" x14ac:dyDescent="0.2">
      <c r="B28" s="136" t="str">
        <f>+III.5!B1:M1</f>
        <v xml:space="preserve">III.5 - Balanço - Totais, nas Empresas não Financeiras, por forma jurídica, dimensão e sector de atividade económica </v>
      </c>
    </row>
    <row r="29" spans="1:11" ht="15" customHeight="1" x14ac:dyDescent="0.2">
      <c r="B29" s="136" t="str">
        <f>+III.6!B1:I1</f>
        <v xml:space="preserve">III.6 - Formação Bruta de Capital Fixa e Investimentos nas Empresas não Financeiras, por forma jurídica, dimensão e sector de atividade económica </v>
      </c>
    </row>
    <row r="30" spans="1:11" ht="15" customHeight="1" x14ac:dyDescent="0.2">
      <c r="B30" s="136" t="str">
        <f>+III.7!B1:N1</f>
        <v xml:space="preserve">III.7 - Rácios financeiros das Sociedades não Financeiras, por dimensão e sector de atividade económica </v>
      </c>
    </row>
    <row r="31" spans="1:11" s="103" customFormat="1" ht="15" customHeight="1" x14ac:dyDescent="0.2">
      <c r="A31" s="203"/>
      <c r="B31" s="136" t="str">
        <f>+III.8!B1:N1</f>
        <v>III.8 - Sociedades não Financeiras de elevado crescimento e "Gazelas"</v>
      </c>
    </row>
    <row r="32" spans="1:11" ht="15" customHeight="1" x14ac:dyDescent="0.2">
      <c r="B32" s="135" t="str">
        <f>+III.9!B1</f>
        <v>III.9 - Empresas não financeiras, pessoal ao serviço e respetiva proporção, VABpm e despesas em desenvolvimento, por escalão de pessoal ao serviço</v>
      </c>
    </row>
    <row r="33" spans="2:2" ht="15" customHeight="1" x14ac:dyDescent="0.2">
      <c r="B33" s="135" t="str">
        <f>+III.10!B1</f>
        <v>III.10 - Volume de negócios das sociedades não financeiras com menos de 250 pessoas ao serviço, por escalão de pessoal ao serviço</v>
      </c>
    </row>
    <row r="35" spans="2:2" ht="18" customHeight="1" x14ac:dyDescent="0.2">
      <c r="B35" s="134" t="s">
        <v>5</v>
      </c>
    </row>
    <row r="37" spans="2:2" ht="15" customHeight="1" x14ac:dyDescent="0.2">
      <c r="B37" s="136" t="str">
        <f>+'IV.1.1'!B1:K1</f>
        <v>IV.1.1 - Nascimentos de Empresas não Financeiras, por forma jurídica e sector de atividade económica</v>
      </c>
    </row>
    <row r="38" spans="2:2" ht="15" customHeight="1" x14ac:dyDescent="0.2">
      <c r="B38" s="136" t="str">
        <f>+'IV.1.2'!B1:K1</f>
        <v>IV.1.2 - Nascimentos de Empresas não Financeiras, por forma jurídica e sector de atividade económica (com pelo menos 1 pessoa ao serviço remunerada)</v>
      </c>
    </row>
    <row r="39" spans="2:2" ht="15" customHeight="1" x14ac:dyDescent="0.2">
      <c r="B39" s="136" t="str">
        <f>+'IV.2.1'!B1:P1</f>
        <v>IV.2.1 - Mortes de Empresas não Financeiras, por forma jurídica e sector de atividade económica</v>
      </c>
    </row>
    <row r="40" spans="2:2" ht="15" customHeight="1" x14ac:dyDescent="0.2">
      <c r="B40" s="136" t="str">
        <f>+'IV.2.2'!B1:Q1</f>
        <v>IV.2.2 - Mortes de Empresas não Financeiras, por forma jurídica e sector de atividade económica (com pelo menos 1 pessoa ao serviço remunerada)</v>
      </c>
    </row>
    <row r="41" spans="2:2" ht="15" customHeight="1" x14ac:dyDescent="0.2">
      <c r="B41" s="136" t="str">
        <f>+'IV.3.1'!B1:I1</f>
        <v>IV.3.1 - Sobrevivência dos nascimentos de Empresas não Financeiras, por forma jurídica e sector de atividade económica</v>
      </c>
    </row>
    <row r="42" spans="2:2" ht="15" customHeight="1" x14ac:dyDescent="0.2">
      <c r="B42" s="136" t="str">
        <f>+'IV.3.2'!B1:I1</f>
        <v>IV.3.2 - Sobrevivência dos nascimentos de Empresas não Financeiras, por forma jurídica e sector de atividade económica (com pelo menos 1 pessoa ao serviço remunerada)</v>
      </c>
    </row>
    <row r="43" spans="2:2" ht="15" customHeight="1" x14ac:dyDescent="0.2">
      <c r="B43" s="136" t="str">
        <f>+'IV.4.1'!B1:H1</f>
        <v>IV.4.1 - Taxa de sobrevivência dos nascimentos de Empresas não Financeiras, por forma jurídica e sector de atividade económica</v>
      </c>
    </row>
    <row r="44" spans="2:2" ht="15" customHeight="1" x14ac:dyDescent="0.2">
      <c r="B44" s="136" t="str">
        <f>+'IV.4.2'!B1:H1</f>
        <v>IV.4.2 - Taxa de sobrevivência dos nascimentos de Empresas não Financeiras, por forma jurídica e sector de atividade económica (com pelo menos 1 pessoa ao serviço remunerada)</v>
      </c>
    </row>
    <row r="45" spans="2:2" ht="15" customHeight="1" x14ac:dyDescent="0.2">
      <c r="B45" s="136" t="str">
        <f>+IV.5!B1:G1</f>
        <v xml:space="preserve">IV.5 - Outros indicadores demográficos nas Empresas não Financeiras, por forma jurídica e sector de atividade económica </v>
      </c>
    </row>
    <row r="46" spans="2:2" ht="15" customHeight="1" x14ac:dyDescent="0.2">
      <c r="B46" s="136" t="str">
        <f>+IV.6!B1:I1</f>
        <v>IV.6 - Taxa de natalidade, de sobrevivência e de mortalidade das Empresas não Financeiras por dimensão</v>
      </c>
    </row>
    <row r="48" spans="2:2" ht="18" customHeight="1" x14ac:dyDescent="0.2">
      <c r="B48" s="134" t="s">
        <v>6</v>
      </c>
    </row>
    <row r="50" spans="1:2" ht="15" customHeight="1" x14ac:dyDescent="0.2">
      <c r="B50" s="136" t="s">
        <v>7</v>
      </c>
    </row>
    <row r="51" spans="1:2" ht="15" customHeight="1" x14ac:dyDescent="0.2">
      <c r="B51" s="135" t="s">
        <v>8</v>
      </c>
    </row>
    <row r="52" spans="1:2" ht="15" customHeight="1" x14ac:dyDescent="0.2">
      <c r="B52" s="135" t="s">
        <v>9</v>
      </c>
    </row>
    <row r="53" spans="1:2" ht="15" customHeight="1" x14ac:dyDescent="0.2">
      <c r="A53" s="202"/>
      <c r="B53" s="135" t="s">
        <v>10</v>
      </c>
    </row>
    <row r="54" spans="1:2" ht="15" customHeight="1" x14ac:dyDescent="0.2">
      <c r="B54" s="135" t="s">
        <v>11</v>
      </c>
    </row>
    <row r="56" spans="1:2" ht="18" customHeight="1" x14ac:dyDescent="0.2">
      <c r="B56" s="134" t="s">
        <v>12</v>
      </c>
    </row>
    <row r="58" spans="1:2" ht="15" customHeight="1" x14ac:dyDescent="0.2">
      <c r="B58" s="136" t="s">
        <v>13</v>
      </c>
    </row>
    <row r="59" spans="1:2" ht="15" customHeight="1" x14ac:dyDescent="0.2">
      <c r="B59" s="136" t="s">
        <v>14</v>
      </c>
    </row>
    <row r="60" spans="1:2" ht="15" customHeight="1" x14ac:dyDescent="0.2">
      <c r="B60" s="136" t="s">
        <v>15</v>
      </c>
    </row>
    <row r="61" spans="1:2" ht="15" customHeight="1" x14ac:dyDescent="0.2">
      <c r="B61" s="136" t="s">
        <v>16</v>
      </c>
    </row>
    <row r="62" spans="1:2" ht="15" customHeight="1" x14ac:dyDescent="0.2">
      <c r="B62" s="136" t="s">
        <v>17</v>
      </c>
    </row>
    <row r="63" spans="1:2" ht="15" customHeight="1" x14ac:dyDescent="0.2">
      <c r="B63" s="136" t="s">
        <v>18</v>
      </c>
    </row>
    <row r="65" spans="2:3" ht="18" customHeight="1" x14ac:dyDescent="0.2">
      <c r="B65" s="134" t="s">
        <v>2071</v>
      </c>
    </row>
    <row r="67" spans="2:3" ht="15" customHeight="1" x14ac:dyDescent="0.2">
      <c r="B67" s="136" t="s">
        <v>19</v>
      </c>
      <c r="C67" s="233"/>
    </row>
    <row r="68" spans="2:3" ht="15" customHeight="1" x14ac:dyDescent="0.2">
      <c r="B68" s="136" t="s">
        <v>20</v>
      </c>
      <c r="C68" s="233"/>
    </row>
    <row r="69" spans="2:3" ht="15" customHeight="1" x14ac:dyDescent="0.2">
      <c r="B69" s="136" t="str">
        <f>VII.3!B1</f>
        <v>VII.3 - Número de Estabelecimentos das Empresas não Financeiras por sector de atividade económica, forma jurídica e Município</v>
      </c>
      <c r="C69" s="233"/>
    </row>
  </sheetData>
  <hyperlinks>
    <hyperlink ref="B16" location="II.1!A1" display="II.1!A1" xr:uid="{00000000-0004-0000-0000-000000000000}"/>
    <hyperlink ref="B19" location="II.4!A1" display="II.4!A1" xr:uid="{00000000-0004-0000-0000-000001000000}"/>
    <hyperlink ref="B18" location="II.3!A1" display="II.3!A1" xr:uid="{00000000-0004-0000-0000-000002000000}"/>
    <hyperlink ref="B17" location="II.2!A1" display="II.2!A1" xr:uid="{00000000-0004-0000-0000-000003000000}"/>
    <hyperlink ref="B20" location="II.5!A1" display="II.5!A1" xr:uid="{00000000-0004-0000-0000-000004000000}"/>
    <hyperlink ref="B24" location="III.1!A1" display="III.1!A1" xr:uid="{00000000-0004-0000-0000-000005000000}"/>
    <hyperlink ref="B25" location="III.2!A1" display="III.2!A1" xr:uid="{00000000-0004-0000-0000-000006000000}"/>
    <hyperlink ref="B26" location="III.3!A1" display="III.3!A1" xr:uid="{00000000-0004-0000-0000-000007000000}"/>
    <hyperlink ref="B27" location="III.4!A1" display="III.4!A1" xr:uid="{00000000-0004-0000-0000-000008000000}"/>
    <hyperlink ref="B28" location="III.5!A1" display="III.5!A1" xr:uid="{00000000-0004-0000-0000-000009000000}"/>
    <hyperlink ref="B31" location="III.8!A1" display="III.8!A1" xr:uid="{00000000-0004-0000-0000-00000A000000}"/>
    <hyperlink ref="B30" location="III.7!A1" display="III.7!A1" xr:uid="{00000000-0004-0000-0000-00000B000000}"/>
    <hyperlink ref="B29" location="III.6!A1" display="III.6!A1" xr:uid="{00000000-0004-0000-0000-00000C000000}"/>
    <hyperlink ref="B46" location="IV.6!A1" display="IV.6!A1" xr:uid="{00000000-0004-0000-0000-00000D000000}"/>
    <hyperlink ref="B45" location="IV.5!A1" display="IV.5!A1" xr:uid="{00000000-0004-0000-0000-00000E000000}"/>
    <hyperlink ref="B44" location="IV.4.2!A1" display="IV.4.2!A1" xr:uid="{00000000-0004-0000-0000-00000F000000}"/>
    <hyperlink ref="B43" location="IV.4.1!A1" display="IV.4.1!A1" xr:uid="{00000000-0004-0000-0000-000010000000}"/>
    <hyperlink ref="B42" location="IV.3.2!A1" display="IV.3.2!A1" xr:uid="{00000000-0004-0000-0000-000011000000}"/>
    <hyperlink ref="B41" location="IV.3.1!A1" display="IV.3.1!A1" xr:uid="{00000000-0004-0000-0000-000012000000}"/>
    <hyperlink ref="B40" location="IV.2.2!A1" display="IV.2.2!A1" xr:uid="{00000000-0004-0000-0000-000013000000}"/>
    <hyperlink ref="B39" location="IV.2.1!A1" display="IV.2.1!A1" xr:uid="{00000000-0004-0000-0000-000014000000}"/>
    <hyperlink ref="B38" location="IV.1.2!A1" display="IV.1.2!A1" xr:uid="{00000000-0004-0000-0000-000015000000}"/>
    <hyperlink ref="B37" location="IV.1.1!A1" display="IV.1.1!A1" xr:uid="{00000000-0004-0000-0000-000016000000}"/>
    <hyperlink ref="B7" location="I.1!A1" display="I.1!A1" xr:uid="{00000000-0004-0000-0000-000017000000}"/>
    <hyperlink ref="B8" location="I.2!A1" display="I.2!A1" xr:uid="{00000000-0004-0000-0000-000018000000}"/>
    <hyperlink ref="B9" location="I.3!A1" display="I.3!A1" xr:uid="{00000000-0004-0000-0000-000019000000}"/>
    <hyperlink ref="B10" location="I.4!A1" display="I.4!A1" xr:uid="{00000000-0004-0000-0000-00001A000000}"/>
    <hyperlink ref="B11" location="I.5!A1" display="I.5!A1" xr:uid="{00000000-0004-0000-0000-00001B000000}"/>
    <hyperlink ref="B12" location="I.6!A1" display="I.6!A1" xr:uid="{00000000-0004-0000-0000-00001C000000}"/>
    <hyperlink ref="B50" location="V.1!A1" display="V.1!A1" xr:uid="{00000000-0004-0000-0000-00001D000000}"/>
    <hyperlink ref="B51" location="V.2!A1" display="V.2!A1" xr:uid="{00000000-0004-0000-0000-00001E000000}"/>
    <hyperlink ref="B58" location="VI.1!A1" display="VI.1!A1" xr:uid="{00000000-0004-0000-0000-00001F000000}"/>
    <hyperlink ref="B59" location="VI.2!A1" display="VI.2!A1" xr:uid="{00000000-0004-0000-0000-000020000000}"/>
    <hyperlink ref="B60" location="VI.3!A1" display="VI.3!A1" xr:uid="{00000000-0004-0000-0000-000021000000}"/>
    <hyperlink ref="B61" location="VI.4!A1" display="VI.4!A1" xr:uid="{00000000-0004-0000-0000-000022000000}"/>
    <hyperlink ref="B62" location="VI.5!A1" display="VI.5!A1" xr:uid="{00000000-0004-0000-0000-000023000000}"/>
    <hyperlink ref="B63" location="VI.6!A1" display="VI.6!A1" xr:uid="{00000000-0004-0000-0000-000024000000}"/>
    <hyperlink ref="B32" location="III.9!A1" display="III.9!A1" xr:uid="{00000000-0004-0000-0000-000025000000}"/>
    <hyperlink ref="B33" location="III.10!A1" display="III.10!A1" xr:uid="{00000000-0004-0000-0000-000026000000}"/>
    <hyperlink ref="B52" location="V.3!A1" display="V.3 - Empresas não financeiras segundo a dimensão e por escalão de pessoal ao serviço, por município" xr:uid="{00000000-0004-0000-0000-000027000000}"/>
    <hyperlink ref="B53" location="V.4!A1" display="V.4 - Demografia das Empresas não Financeiras por Município" xr:uid="{00000000-0004-0000-0000-000028000000}"/>
    <hyperlink ref="B54" location="V.5!A1" display="V.5 - Empresas não Financeiras, segundo a forma jurídica por sector de atividade económica e Município" xr:uid="{00000000-0004-0000-0000-000029000000}"/>
    <hyperlink ref="B67" location="VII.1!A1" display="VII.1 - Indicadores dos Estabelecimentos das Empresas não Financeiras por sector de atividade económica e Município" xr:uid="{3DF5F8D6-FE2C-4F01-8FE9-1D1EE8EE8792}"/>
    <hyperlink ref="B68" location="VII.2!A1" display="VII.2 - Indicadores dos Estabelecimentos do comercio a retalho (exceto de veículos automóveis e motociclos e de combustível para veículos a motor) por Município" xr:uid="{FBE64131-A3D8-4A5D-90EB-1403EE8A7E5A}"/>
    <hyperlink ref="B3" location="Notas!A1" display="Notas!A1" xr:uid="{F258212A-CC66-4AE5-9ED0-A2DB328FD184}"/>
    <hyperlink ref="B69" location="VII.3!A1" display="VII.3!A1" xr:uid="{DB792736-38DF-4DF3-9F4C-D079060ACB18}"/>
  </hyperlinks>
  <pageMargins left="0.70866141732283472" right="0.70866141732283472" top="0.74803149606299213" bottom="0.74803149606299213" header="0.31496062992125984" footer="0.31496062992125984"/>
  <pageSetup paperSize="9" scale="85" fitToWidth="4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28">
    <pageSetUpPr fitToPage="1"/>
  </sheetPr>
  <dimension ref="B1:Q22"/>
  <sheetViews>
    <sheetView showGridLines="0" zoomScaleNormal="100" workbookViewId="0">
      <pane xSplit="3" ySplit="8" topLeftCell="D9" activePane="bottomRight" state="frozen"/>
      <selection pane="topRight" activeCell="G41" sqref="G41"/>
      <selection pane="bottomLeft" activeCell="G41" sqref="G41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7" s="95" customFormat="1" ht="33" customHeight="1" x14ac:dyDescent="0.2">
      <c r="B1" s="281" t="s">
        <v>245</v>
      </c>
      <c r="C1" s="281"/>
      <c r="D1" s="281"/>
      <c r="E1" s="281"/>
      <c r="F1" s="281"/>
      <c r="G1" s="281"/>
      <c r="H1" s="281"/>
      <c r="I1" s="281"/>
      <c r="J1" s="281"/>
    </row>
    <row r="2" spans="2:17" ht="11.25" customHeight="1" x14ac:dyDescent="0.2">
      <c r="B2" s="18"/>
      <c r="C2" s="18"/>
      <c r="D2" s="18"/>
      <c r="E2" s="18"/>
      <c r="F2" s="18"/>
      <c r="G2" s="18"/>
    </row>
    <row r="3" spans="2:17" ht="12.75" customHeight="1" x14ac:dyDescent="0.2">
      <c r="B3" s="98" t="s">
        <v>173</v>
      </c>
      <c r="D3" s="3"/>
      <c r="E3" s="3"/>
      <c r="F3" s="3"/>
      <c r="H3" s="4"/>
      <c r="I3" s="4"/>
    </row>
    <row r="4" spans="2:17" s="6" customFormat="1" ht="18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2"/>
      <c r="J4" s="283"/>
    </row>
    <row r="5" spans="2:17" s="6" customFormat="1" ht="18" customHeight="1" x14ac:dyDescent="0.2">
      <c r="B5" s="276"/>
      <c r="C5" s="277"/>
      <c r="D5" s="277" t="s">
        <v>175</v>
      </c>
      <c r="E5" s="282" t="s">
        <v>221</v>
      </c>
      <c r="F5" s="282"/>
      <c r="G5" s="282"/>
      <c r="H5" s="282"/>
      <c r="I5" s="282" t="s">
        <v>222</v>
      </c>
      <c r="J5" s="283"/>
    </row>
    <row r="6" spans="2:17" s="6" customFormat="1" ht="18" customHeight="1" x14ac:dyDescent="0.2">
      <c r="B6" s="276"/>
      <c r="C6" s="277"/>
      <c r="D6" s="277"/>
      <c r="E6" s="284" t="s">
        <v>191</v>
      </c>
      <c r="F6" s="282" t="s">
        <v>223</v>
      </c>
      <c r="G6" s="282"/>
      <c r="H6" s="282"/>
      <c r="I6" s="282"/>
      <c r="J6" s="283"/>
    </row>
    <row r="7" spans="2:17" s="6" customFormat="1" ht="24" customHeight="1" x14ac:dyDescent="0.2">
      <c r="B7" s="276"/>
      <c r="C7" s="277"/>
      <c r="D7" s="277"/>
      <c r="E7" s="284"/>
      <c r="F7" s="246" t="s">
        <v>224</v>
      </c>
      <c r="G7" s="246" t="s">
        <v>225</v>
      </c>
      <c r="H7" s="246" t="s">
        <v>226</v>
      </c>
      <c r="I7" s="282"/>
      <c r="J7" s="283"/>
    </row>
    <row r="8" spans="2:17" ht="18" customHeight="1" x14ac:dyDescent="0.2">
      <c r="B8" s="276"/>
      <c r="C8" s="277"/>
      <c r="D8" s="246" t="s">
        <v>35</v>
      </c>
      <c r="E8" s="246" t="s">
        <v>35</v>
      </c>
      <c r="F8" s="246" t="s">
        <v>35</v>
      </c>
      <c r="G8" s="246" t="s">
        <v>35</v>
      </c>
      <c r="H8" s="246" t="s">
        <v>35</v>
      </c>
      <c r="I8" s="282" t="s">
        <v>35</v>
      </c>
      <c r="J8" s="283"/>
      <c r="K8" s="6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7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"/>
      <c r="K10" s="6"/>
    </row>
    <row r="11" spans="2:17" s="3" customFormat="1" ht="15" customHeight="1" x14ac:dyDescent="0.2">
      <c r="B11" s="53">
        <v>2022</v>
      </c>
      <c r="C11" s="62"/>
      <c r="D11" s="64">
        <v>240</v>
      </c>
      <c r="E11" s="64">
        <v>15</v>
      </c>
      <c r="F11" s="64"/>
      <c r="G11" s="64"/>
      <c r="H11" s="64"/>
      <c r="I11" s="64">
        <v>19</v>
      </c>
      <c r="J11" s="3" t="s">
        <v>47</v>
      </c>
      <c r="K11" s="6"/>
      <c r="L11" s="92"/>
      <c r="M11" s="92"/>
      <c r="N11" s="92"/>
      <c r="O11" s="92"/>
      <c r="P11" s="92"/>
      <c r="Q11" s="92"/>
    </row>
    <row r="12" spans="2:17" s="3" customFormat="1" ht="15" customHeight="1" x14ac:dyDescent="0.2">
      <c r="B12" s="53">
        <v>2021</v>
      </c>
      <c r="C12" s="62"/>
      <c r="D12" s="64">
        <v>272</v>
      </c>
      <c r="E12" s="64">
        <v>60</v>
      </c>
      <c r="F12" s="64">
        <v>45</v>
      </c>
      <c r="G12" s="64"/>
      <c r="H12" s="64"/>
      <c r="I12" s="64">
        <v>35</v>
      </c>
      <c r="J12" s="3" t="s">
        <v>45</v>
      </c>
      <c r="K12" s="6"/>
      <c r="L12" s="92"/>
      <c r="M12" s="92"/>
      <c r="N12" s="92"/>
      <c r="O12" s="92"/>
      <c r="P12" s="92"/>
      <c r="Q12" s="92"/>
    </row>
    <row r="13" spans="2:17" s="3" customFormat="1" ht="15" customHeight="1" x14ac:dyDescent="0.2">
      <c r="B13" s="53">
        <v>2020</v>
      </c>
      <c r="C13" s="62"/>
      <c r="D13" s="64">
        <v>231</v>
      </c>
      <c r="E13" s="64">
        <v>19</v>
      </c>
      <c r="F13" s="64">
        <v>19</v>
      </c>
      <c r="G13" s="64">
        <v>17</v>
      </c>
      <c r="H13" s="64"/>
      <c r="I13" s="64">
        <v>11</v>
      </c>
      <c r="K13" s="6"/>
      <c r="L13" s="92"/>
      <c r="M13" s="92"/>
      <c r="N13" s="92"/>
      <c r="O13" s="92"/>
      <c r="P13" s="92"/>
      <c r="Q13" s="92"/>
    </row>
    <row r="14" spans="2:17" s="3" customFormat="1" ht="15" customHeight="1" x14ac:dyDescent="0.2">
      <c r="B14" s="53">
        <v>2019</v>
      </c>
      <c r="C14" s="62"/>
      <c r="D14" s="64">
        <v>244</v>
      </c>
      <c r="E14" s="64">
        <v>17</v>
      </c>
      <c r="F14" s="64">
        <v>16</v>
      </c>
      <c r="G14" s="64">
        <v>14</v>
      </c>
      <c r="H14" s="64"/>
      <c r="I14" s="64">
        <v>26</v>
      </c>
      <c r="K14" s="6"/>
      <c r="L14" s="92"/>
      <c r="M14" s="92"/>
      <c r="N14" s="92"/>
      <c r="O14" s="92"/>
      <c r="P14" s="92"/>
      <c r="Q14" s="92"/>
    </row>
    <row r="15" spans="2:17" s="3" customFormat="1" ht="15" customHeight="1" x14ac:dyDescent="0.2">
      <c r="B15" s="53">
        <v>2018</v>
      </c>
      <c r="C15" s="62"/>
      <c r="D15" s="64">
        <v>248</v>
      </c>
      <c r="E15" s="64">
        <v>39</v>
      </c>
      <c r="F15" s="64">
        <v>31</v>
      </c>
      <c r="G15" s="64">
        <v>23</v>
      </c>
      <c r="H15" s="64"/>
      <c r="I15" s="64">
        <v>20</v>
      </c>
      <c r="K15" s="6"/>
      <c r="L15" s="92"/>
      <c r="M15" s="92"/>
      <c r="N15" s="92"/>
      <c r="O15" s="92"/>
      <c r="P15" s="92"/>
      <c r="Q15" s="92"/>
    </row>
    <row r="16" spans="2:17" s="3" customFormat="1" ht="15" customHeight="1" x14ac:dyDescent="0.2">
      <c r="B16" s="53">
        <v>2017</v>
      </c>
      <c r="C16" s="62"/>
      <c r="D16" s="64">
        <v>241</v>
      </c>
      <c r="E16" s="64">
        <v>28</v>
      </c>
      <c r="F16" s="64">
        <v>17</v>
      </c>
      <c r="G16" s="64">
        <v>14</v>
      </c>
      <c r="H16" s="64" t="s">
        <v>26</v>
      </c>
      <c r="I16" s="64">
        <v>25</v>
      </c>
      <c r="J16" s="91"/>
      <c r="K16" s="6"/>
      <c r="L16" s="92"/>
      <c r="M16" s="92"/>
      <c r="N16" s="92"/>
      <c r="O16" s="92"/>
      <c r="P16" s="92"/>
      <c r="Q16" s="92"/>
    </row>
    <row r="17" spans="2:10" ht="9.75" customHeight="1" x14ac:dyDescent="0.2"/>
    <row r="18" spans="2:10" ht="3" customHeight="1" x14ac:dyDescent="0.2">
      <c r="B18" s="106"/>
      <c r="C18" s="106"/>
      <c r="D18" s="106"/>
      <c r="E18" s="106"/>
      <c r="F18" s="106"/>
      <c r="G18" s="106"/>
      <c r="H18" s="106"/>
      <c r="I18" s="106"/>
      <c r="J18" s="106"/>
    </row>
    <row r="19" spans="2:10" ht="9" customHeight="1" x14ac:dyDescent="0.2">
      <c r="E19" s="64"/>
    </row>
    <row r="20" spans="2:10" x14ac:dyDescent="0.2">
      <c r="B20" s="278" t="s">
        <v>219</v>
      </c>
      <c r="C20" s="278"/>
      <c r="D20" s="278"/>
      <c r="E20" s="278"/>
      <c r="F20" s="278"/>
      <c r="G20" s="278"/>
      <c r="H20" s="278"/>
      <c r="I20" s="278"/>
      <c r="J20" s="278"/>
    </row>
    <row r="22" spans="2:10" ht="12" x14ac:dyDescent="0.2">
      <c r="B22" s="104" t="s">
        <v>171</v>
      </c>
      <c r="C22" s="25"/>
    </row>
  </sheetData>
  <mergeCells count="10">
    <mergeCell ref="I8:J8"/>
    <mergeCell ref="B4:C8"/>
    <mergeCell ref="E6:E7"/>
    <mergeCell ref="F6:H6"/>
    <mergeCell ref="B20:J20"/>
    <mergeCell ref="B1:J1"/>
    <mergeCell ref="E5:H5"/>
    <mergeCell ref="D4:J4"/>
    <mergeCell ref="D5:D7"/>
    <mergeCell ref="I5:J7"/>
  </mergeCells>
  <hyperlinks>
    <hyperlink ref="B22" location="Índice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9">
    <pageSetUpPr fitToPage="1"/>
  </sheetPr>
  <dimension ref="B1:K22"/>
  <sheetViews>
    <sheetView showGridLines="0" zoomScaleNormal="100" workbookViewId="0">
      <pane xSplit="3" ySplit="8" topLeftCell="D9" activePane="bottomRight" state="frozen"/>
      <selection pane="topRight" activeCell="G41" sqref="G41"/>
      <selection pane="bottomLeft" activeCell="G41" sqref="G41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1" s="95" customFormat="1" ht="33" customHeight="1" x14ac:dyDescent="0.2">
      <c r="B1" s="281" t="s">
        <v>246</v>
      </c>
      <c r="C1" s="281"/>
      <c r="D1" s="281"/>
      <c r="E1" s="281"/>
      <c r="F1" s="281"/>
      <c r="G1" s="281"/>
      <c r="H1" s="281"/>
      <c r="I1" s="281"/>
      <c r="J1" s="281"/>
    </row>
    <row r="2" spans="2:11" ht="11.25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8" t="s">
        <v>173</v>
      </c>
      <c r="D3" s="3"/>
      <c r="E3" s="3"/>
      <c r="F3" s="3"/>
      <c r="H3" s="4"/>
      <c r="I3" s="4"/>
    </row>
    <row r="4" spans="2:11" s="6" customFormat="1" ht="18" customHeight="1" x14ac:dyDescent="0.2">
      <c r="B4" s="276" t="s">
        <v>174</v>
      </c>
      <c r="C4" s="277"/>
      <c r="D4" s="282" t="s">
        <v>229</v>
      </c>
      <c r="E4" s="282"/>
      <c r="F4" s="282"/>
      <c r="G4" s="282"/>
      <c r="H4" s="282"/>
      <c r="I4" s="282"/>
      <c r="J4" s="283"/>
    </row>
    <row r="5" spans="2:11" s="6" customFormat="1" ht="18" customHeight="1" x14ac:dyDescent="0.2">
      <c r="B5" s="276"/>
      <c r="C5" s="277"/>
      <c r="D5" s="277" t="s">
        <v>175</v>
      </c>
      <c r="E5" s="282" t="s">
        <v>221</v>
      </c>
      <c r="F5" s="282"/>
      <c r="G5" s="282"/>
      <c r="H5" s="282"/>
      <c r="I5" s="282" t="s">
        <v>222</v>
      </c>
      <c r="J5" s="283"/>
    </row>
    <row r="6" spans="2:11" s="6" customFormat="1" ht="18" customHeight="1" x14ac:dyDescent="0.2">
      <c r="B6" s="276"/>
      <c r="C6" s="277"/>
      <c r="D6" s="277"/>
      <c r="E6" s="284" t="s">
        <v>191</v>
      </c>
      <c r="F6" s="282" t="s">
        <v>223</v>
      </c>
      <c r="G6" s="282"/>
      <c r="H6" s="282"/>
      <c r="I6" s="282"/>
      <c r="J6" s="283"/>
    </row>
    <row r="7" spans="2:11" s="6" customFormat="1" ht="24" customHeight="1" x14ac:dyDescent="0.2">
      <c r="B7" s="276"/>
      <c r="C7" s="277"/>
      <c r="D7" s="277"/>
      <c r="E7" s="284"/>
      <c r="F7" s="246" t="s">
        <v>224</v>
      </c>
      <c r="G7" s="246" t="s">
        <v>225</v>
      </c>
      <c r="H7" s="246" t="s">
        <v>226</v>
      </c>
      <c r="I7" s="282"/>
      <c r="J7" s="283"/>
    </row>
    <row r="8" spans="2:11" ht="18" customHeight="1" x14ac:dyDescent="0.2">
      <c r="B8" s="276"/>
      <c r="C8" s="277"/>
      <c r="D8" s="246" t="s">
        <v>35</v>
      </c>
      <c r="E8" s="246" t="s">
        <v>35</v>
      </c>
      <c r="F8" s="246" t="s">
        <v>35</v>
      </c>
      <c r="G8" s="246" t="s">
        <v>35</v>
      </c>
      <c r="H8" s="246" t="s">
        <v>35</v>
      </c>
      <c r="I8" s="282" t="s">
        <v>35</v>
      </c>
      <c r="J8" s="283"/>
      <c r="K8" s="6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1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91"/>
      <c r="K10" s="6"/>
    </row>
    <row r="11" spans="2:11" s="3" customFormat="1" ht="15" customHeight="1" x14ac:dyDescent="0.2">
      <c r="B11" s="53">
        <v>2022</v>
      </c>
      <c r="C11" s="62"/>
      <c r="D11" s="64">
        <v>88</v>
      </c>
      <c r="E11" s="64">
        <v>10</v>
      </c>
      <c r="F11" s="64"/>
      <c r="G11" s="64"/>
      <c r="H11" s="64"/>
      <c r="I11" s="64" t="s">
        <v>24</v>
      </c>
      <c r="J11" s="91"/>
      <c r="K11" s="6"/>
    </row>
    <row r="12" spans="2:11" s="3" customFormat="1" ht="15" customHeight="1" x14ac:dyDescent="0.2">
      <c r="B12" s="53">
        <v>2021</v>
      </c>
      <c r="C12" s="62"/>
      <c r="D12" s="64">
        <v>90</v>
      </c>
      <c r="E12" s="64">
        <v>16</v>
      </c>
      <c r="F12" s="64">
        <v>14</v>
      </c>
      <c r="G12" s="64"/>
      <c r="H12" s="64"/>
      <c r="I12" s="64">
        <v>8</v>
      </c>
      <c r="J12" s="91" t="s">
        <v>45</v>
      </c>
      <c r="K12" s="6"/>
    </row>
    <row r="13" spans="2:11" s="3" customFormat="1" ht="15.6" customHeight="1" x14ac:dyDescent="0.2">
      <c r="B13" s="53">
        <v>2020</v>
      </c>
      <c r="C13" s="62"/>
      <c r="D13" s="64">
        <v>78</v>
      </c>
      <c r="E13" s="64">
        <v>5</v>
      </c>
      <c r="F13" s="64">
        <v>5</v>
      </c>
      <c r="G13" s="64">
        <v>5</v>
      </c>
      <c r="H13" s="64"/>
      <c r="I13" s="64">
        <v>5</v>
      </c>
      <c r="J13" s="91"/>
      <c r="K13" s="6"/>
    </row>
    <row r="14" spans="2:11" s="3" customFormat="1" ht="15" customHeight="1" x14ac:dyDescent="0.2">
      <c r="B14" s="53">
        <v>2019</v>
      </c>
      <c r="C14" s="62"/>
      <c r="D14" s="64">
        <v>79</v>
      </c>
      <c r="E14" s="64">
        <v>8</v>
      </c>
      <c r="F14" s="64">
        <v>6</v>
      </c>
      <c r="G14" s="64">
        <v>6</v>
      </c>
      <c r="H14" s="64"/>
      <c r="I14" s="64">
        <v>4</v>
      </c>
      <c r="J14" s="91"/>
      <c r="K14" s="6"/>
    </row>
    <row r="15" spans="2:11" s="3" customFormat="1" ht="15" customHeight="1" x14ac:dyDescent="0.2">
      <c r="B15" s="53">
        <v>2018</v>
      </c>
      <c r="C15" s="62"/>
      <c r="D15" s="64">
        <v>72</v>
      </c>
      <c r="E15" s="64">
        <v>5</v>
      </c>
      <c r="F15" s="64">
        <v>3</v>
      </c>
      <c r="G15" s="64">
        <v>3</v>
      </c>
      <c r="H15" s="64"/>
      <c r="I15" s="64">
        <v>2</v>
      </c>
      <c r="K15" s="6"/>
    </row>
    <row r="16" spans="2:11" s="3" customFormat="1" ht="15" customHeight="1" x14ac:dyDescent="0.2">
      <c r="B16" s="53">
        <v>2017</v>
      </c>
      <c r="C16" s="62"/>
      <c r="D16" s="64">
        <v>69</v>
      </c>
      <c r="E16" s="64">
        <v>3</v>
      </c>
      <c r="F16" s="64">
        <v>3</v>
      </c>
      <c r="G16" s="64">
        <v>3</v>
      </c>
      <c r="H16" s="64" t="s">
        <v>26</v>
      </c>
      <c r="I16" s="64">
        <v>3</v>
      </c>
      <c r="J16" s="91"/>
      <c r="K16" s="6"/>
    </row>
    <row r="17" spans="2:10" ht="9.75" customHeight="1" x14ac:dyDescent="0.2"/>
    <row r="18" spans="2:10" ht="3" customHeight="1" x14ac:dyDescent="0.2">
      <c r="B18" s="106"/>
      <c r="C18" s="106"/>
      <c r="D18" s="106"/>
      <c r="E18" s="106"/>
      <c r="F18" s="106"/>
      <c r="G18" s="106"/>
      <c r="H18" s="106"/>
      <c r="I18" s="106"/>
      <c r="J18" s="106"/>
    </row>
    <row r="19" spans="2:10" ht="9" customHeight="1" x14ac:dyDescent="0.2">
      <c r="E19" s="64"/>
    </row>
    <row r="20" spans="2:10" ht="12.75" customHeight="1" x14ac:dyDescent="0.2">
      <c r="B20" s="278" t="s">
        <v>219</v>
      </c>
      <c r="C20" s="278"/>
      <c r="D20" s="278"/>
      <c r="E20" s="278"/>
      <c r="F20" s="278"/>
      <c r="G20" s="278"/>
      <c r="H20" s="278"/>
      <c r="I20" s="278"/>
      <c r="J20" s="278"/>
    </row>
    <row r="22" spans="2:10" ht="12" x14ac:dyDescent="0.2">
      <c r="B22" s="104" t="s">
        <v>171</v>
      </c>
      <c r="C22" s="25"/>
    </row>
  </sheetData>
  <mergeCells count="10">
    <mergeCell ref="B20:J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30">
    <pageSetUpPr fitToPage="1"/>
  </sheetPr>
  <dimension ref="B1:O25"/>
  <sheetViews>
    <sheetView showGridLines="0" zoomScaleNormal="100" workbookViewId="0">
      <pane xSplit="3" ySplit="8" topLeftCell="D9" activePane="bottomRight" state="frozen"/>
      <selection pane="topRight" activeCell="G41" sqref="G41"/>
      <selection pane="bottomLeft" activeCell="G41" sqref="G4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5" s="95" customFormat="1" ht="36" customHeight="1" x14ac:dyDescent="0.2">
      <c r="B1" s="281" t="s">
        <v>247</v>
      </c>
      <c r="C1" s="281"/>
      <c r="D1" s="281"/>
      <c r="E1" s="281"/>
      <c r="F1" s="281"/>
      <c r="G1" s="281"/>
      <c r="H1" s="281"/>
      <c r="I1" s="281"/>
    </row>
    <row r="2" spans="2:15" ht="11.25" customHeight="1" x14ac:dyDescent="0.2">
      <c r="B2" s="18"/>
      <c r="C2" s="18"/>
      <c r="D2" s="18"/>
      <c r="E2" s="18"/>
      <c r="F2" s="18"/>
    </row>
    <row r="3" spans="2:15" ht="12.75" customHeight="1" x14ac:dyDescent="0.2">
      <c r="B3" s="98" t="s">
        <v>173</v>
      </c>
      <c r="D3" s="3"/>
      <c r="E3" s="3"/>
      <c r="G3" s="4"/>
      <c r="H3" s="4"/>
    </row>
    <row r="4" spans="2:15" s="6" customFormat="1" ht="12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3"/>
    </row>
    <row r="5" spans="2:15" s="6" customFormat="1" ht="12" customHeight="1" x14ac:dyDescent="0.2">
      <c r="B5" s="276"/>
      <c r="C5" s="277"/>
      <c r="D5" s="282"/>
      <c r="E5" s="282"/>
      <c r="F5" s="282"/>
      <c r="G5" s="282"/>
      <c r="H5" s="282"/>
      <c r="I5" s="283"/>
    </row>
    <row r="6" spans="2:15" s="6" customFormat="1" ht="24" customHeight="1" x14ac:dyDescent="0.2">
      <c r="B6" s="276"/>
      <c r="C6" s="277"/>
      <c r="D6" s="282" t="s">
        <v>231</v>
      </c>
      <c r="E6" s="282" t="s">
        <v>232</v>
      </c>
      <c r="F6" s="282"/>
      <c r="G6" s="282"/>
      <c r="H6" s="282" t="s">
        <v>233</v>
      </c>
      <c r="I6" s="283"/>
    </row>
    <row r="7" spans="2:15" s="6" customFormat="1" ht="24" customHeight="1" x14ac:dyDescent="0.2">
      <c r="B7" s="276"/>
      <c r="C7" s="277"/>
      <c r="D7" s="282"/>
      <c r="E7" s="246" t="s">
        <v>224</v>
      </c>
      <c r="F7" s="246" t="s">
        <v>225</v>
      </c>
      <c r="G7" s="246" t="s">
        <v>234</v>
      </c>
      <c r="H7" s="282"/>
      <c r="I7" s="283"/>
    </row>
    <row r="8" spans="2:15" ht="18" customHeight="1" x14ac:dyDescent="0.2">
      <c r="B8" s="276"/>
      <c r="C8" s="277"/>
      <c r="D8" s="246" t="s">
        <v>29</v>
      </c>
      <c r="E8" s="246" t="s">
        <v>29</v>
      </c>
      <c r="F8" s="246" t="s">
        <v>29</v>
      </c>
      <c r="G8" s="246" t="s">
        <v>29</v>
      </c>
      <c r="H8" s="282" t="s">
        <v>29</v>
      </c>
      <c r="I8" s="283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5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</row>
    <row r="11" spans="2:15" s="3" customFormat="1" ht="15" customHeight="1" x14ac:dyDescent="0.2">
      <c r="B11" s="53">
        <v>2022</v>
      </c>
      <c r="C11" s="62"/>
      <c r="D11" s="13">
        <v>6.25</v>
      </c>
      <c r="E11" s="13"/>
      <c r="F11" s="13"/>
      <c r="G11" s="13"/>
      <c r="H11" s="13">
        <v>7.92</v>
      </c>
      <c r="I11" s="53" t="s">
        <v>47</v>
      </c>
      <c r="K11" s="80"/>
      <c r="L11" s="80"/>
      <c r="M11" s="80"/>
      <c r="N11" s="80"/>
      <c r="O11" s="80"/>
    </row>
    <row r="12" spans="2:15" s="3" customFormat="1" ht="15" customHeight="1" x14ac:dyDescent="0.2">
      <c r="B12" s="53">
        <v>2021</v>
      </c>
      <c r="C12" s="62"/>
      <c r="D12" s="13">
        <v>22.06</v>
      </c>
      <c r="E12" s="13">
        <v>75</v>
      </c>
      <c r="F12" s="13"/>
      <c r="G12" s="13"/>
      <c r="H12" s="13">
        <v>12.87</v>
      </c>
      <c r="I12" s="53" t="s">
        <v>45</v>
      </c>
      <c r="K12" s="80"/>
      <c r="L12" s="80"/>
      <c r="M12" s="80"/>
      <c r="N12" s="80"/>
      <c r="O12" s="80"/>
    </row>
    <row r="13" spans="2:15" s="3" customFormat="1" ht="15" customHeight="1" x14ac:dyDescent="0.2">
      <c r="B13" s="53">
        <v>2020</v>
      </c>
      <c r="C13" s="62"/>
      <c r="D13" s="13">
        <v>8.23</v>
      </c>
      <c r="E13" s="13">
        <v>100</v>
      </c>
      <c r="F13" s="13">
        <v>89.473684210526315</v>
      </c>
      <c r="G13" s="13"/>
      <c r="H13" s="13">
        <v>4.76</v>
      </c>
      <c r="I13" s="53" t="s">
        <v>45</v>
      </c>
    </row>
    <row r="14" spans="2:15" s="3" customFormat="1" ht="15" customHeight="1" x14ac:dyDescent="0.2">
      <c r="B14" s="53">
        <v>2019</v>
      </c>
      <c r="C14" s="62"/>
      <c r="D14" s="13">
        <v>6.97</v>
      </c>
      <c r="E14" s="13">
        <v>94.12</v>
      </c>
      <c r="F14" s="13">
        <v>82.35</v>
      </c>
      <c r="G14" s="13"/>
      <c r="H14" s="13">
        <v>10.66</v>
      </c>
      <c r="I14" s="53"/>
    </row>
    <row r="15" spans="2:15" s="3" customFormat="1" ht="15" customHeight="1" x14ac:dyDescent="0.2">
      <c r="B15" s="53">
        <v>2018</v>
      </c>
      <c r="C15" s="62"/>
      <c r="D15" s="13">
        <v>15.73</v>
      </c>
      <c r="E15" s="13">
        <v>79.489999999999995</v>
      </c>
      <c r="F15" s="13">
        <v>58.97</v>
      </c>
      <c r="G15" s="13"/>
      <c r="H15" s="13">
        <v>8.06</v>
      </c>
    </row>
    <row r="16" spans="2:15" s="3" customFormat="1" ht="15" customHeight="1" x14ac:dyDescent="0.2">
      <c r="B16" s="53">
        <v>2017</v>
      </c>
      <c r="C16" s="62"/>
      <c r="D16" s="13">
        <v>11.62</v>
      </c>
      <c r="E16" s="13">
        <v>60.71</v>
      </c>
      <c r="F16" s="13">
        <v>50</v>
      </c>
      <c r="G16" s="13" t="s">
        <v>26</v>
      </c>
      <c r="H16" s="13">
        <v>10.37</v>
      </c>
      <c r="I16" s="53"/>
    </row>
    <row r="17" spans="2:9" ht="9.75" customHeight="1" x14ac:dyDescent="0.2"/>
    <row r="18" spans="2:9" ht="3" customHeight="1" x14ac:dyDescent="0.2">
      <c r="B18" s="106"/>
      <c r="C18" s="106"/>
      <c r="D18" s="106"/>
      <c r="E18" s="106"/>
      <c r="F18" s="106"/>
      <c r="G18" s="106"/>
      <c r="H18" s="106"/>
      <c r="I18" s="106"/>
    </row>
    <row r="19" spans="2:9" ht="9" customHeight="1" x14ac:dyDescent="0.2">
      <c r="D19" s="64"/>
    </row>
    <row r="20" spans="2:9" ht="12.75" customHeight="1" x14ac:dyDescent="0.2">
      <c r="B20" s="278" t="s">
        <v>219</v>
      </c>
      <c r="C20" s="278"/>
      <c r="D20" s="278"/>
      <c r="E20" s="278"/>
      <c r="F20" s="278"/>
      <c r="G20" s="278"/>
      <c r="H20" s="278"/>
      <c r="I20" s="278"/>
    </row>
    <row r="21" spans="2:9" ht="12.75" customHeight="1" x14ac:dyDescent="0.2">
      <c r="B21" s="278" t="s">
        <v>235</v>
      </c>
      <c r="C21" s="278"/>
      <c r="D21" s="278"/>
      <c r="E21" s="278"/>
      <c r="F21" s="278"/>
      <c r="G21" s="278"/>
      <c r="H21" s="278"/>
      <c r="I21" s="278"/>
    </row>
    <row r="23" spans="2:9" ht="12" x14ac:dyDescent="0.2">
      <c r="B23" s="104" t="s">
        <v>171</v>
      </c>
      <c r="C23" s="25"/>
    </row>
    <row r="25" spans="2:9" x14ac:dyDescent="0.2">
      <c r="E25" s="1" t="s">
        <v>236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31">
    <pageSetUpPr fitToPage="1"/>
  </sheetPr>
  <dimension ref="B1:O25"/>
  <sheetViews>
    <sheetView showGridLines="0" zoomScaleNormal="100" workbookViewId="0">
      <pane xSplit="3" ySplit="8" topLeftCell="D9" activePane="bottomRight" state="frozen"/>
      <selection pane="topRight" activeCell="F39" sqref="F39"/>
      <selection pane="bottomLeft" activeCell="F39" sqref="F39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5" s="95" customFormat="1" ht="36" customHeight="1" x14ac:dyDescent="0.2">
      <c r="B1" s="281" t="s">
        <v>248</v>
      </c>
      <c r="C1" s="281"/>
      <c r="D1" s="281"/>
      <c r="E1" s="281"/>
      <c r="F1" s="281"/>
      <c r="G1" s="281"/>
      <c r="H1" s="281"/>
      <c r="I1" s="281"/>
    </row>
    <row r="2" spans="2:15" ht="11.25" customHeight="1" x14ac:dyDescent="0.2">
      <c r="B2" s="18"/>
      <c r="C2" s="18"/>
      <c r="D2" s="18"/>
      <c r="E2" s="18"/>
      <c r="F2" s="18"/>
    </row>
    <row r="3" spans="2:15" ht="12.75" customHeight="1" x14ac:dyDescent="0.2">
      <c r="B3" s="98" t="s">
        <v>173</v>
      </c>
      <c r="D3" s="3"/>
      <c r="E3" s="3"/>
      <c r="G3" s="4"/>
      <c r="H3" s="4"/>
    </row>
    <row r="4" spans="2:15" s="6" customFormat="1" ht="12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3"/>
    </row>
    <row r="5" spans="2:15" s="6" customFormat="1" ht="12" customHeight="1" x14ac:dyDescent="0.2">
      <c r="B5" s="276"/>
      <c r="C5" s="277"/>
      <c r="D5" s="282"/>
      <c r="E5" s="282"/>
      <c r="F5" s="282"/>
      <c r="G5" s="282"/>
      <c r="H5" s="282"/>
      <c r="I5" s="283"/>
    </row>
    <row r="6" spans="2:15" s="6" customFormat="1" ht="24" customHeight="1" x14ac:dyDescent="0.2">
      <c r="B6" s="276"/>
      <c r="C6" s="277"/>
      <c r="D6" s="282" t="s">
        <v>231</v>
      </c>
      <c r="E6" s="282" t="s">
        <v>232</v>
      </c>
      <c r="F6" s="282"/>
      <c r="G6" s="282"/>
      <c r="H6" s="282" t="s">
        <v>233</v>
      </c>
      <c r="I6" s="283"/>
    </row>
    <row r="7" spans="2:15" s="6" customFormat="1" ht="24" customHeight="1" x14ac:dyDescent="0.2">
      <c r="B7" s="276"/>
      <c r="C7" s="277"/>
      <c r="D7" s="282"/>
      <c r="E7" s="246" t="s">
        <v>224</v>
      </c>
      <c r="F7" s="246" t="s">
        <v>225</v>
      </c>
      <c r="G7" s="246" t="s">
        <v>234</v>
      </c>
      <c r="H7" s="282"/>
      <c r="I7" s="283"/>
    </row>
    <row r="8" spans="2:15" ht="18" customHeight="1" x14ac:dyDescent="0.2">
      <c r="B8" s="276"/>
      <c r="C8" s="277"/>
      <c r="D8" s="246" t="s">
        <v>29</v>
      </c>
      <c r="E8" s="246" t="s">
        <v>29</v>
      </c>
      <c r="F8" s="246" t="s">
        <v>29</v>
      </c>
      <c r="G8" s="246" t="s">
        <v>29</v>
      </c>
      <c r="H8" s="282" t="s">
        <v>29</v>
      </c>
      <c r="I8" s="283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5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53"/>
    </row>
    <row r="11" spans="2:15" s="3" customFormat="1" ht="15" customHeight="1" x14ac:dyDescent="0.2">
      <c r="B11" s="53">
        <v>2022</v>
      </c>
      <c r="C11" s="62"/>
      <c r="D11" s="13">
        <v>11.36</v>
      </c>
      <c r="E11" s="13"/>
      <c r="F11" s="13"/>
      <c r="G11" s="13"/>
      <c r="H11" s="13" t="s">
        <v>24</v>
      </c>
      <c r="K11" s="80"/>
      <c r="L11" s="80"/>
      <c r="M11" s="80"/>
      <c r="N11" s="80"/>
      <c r="O11" s="80"/>
    </row>
    <row r="12" spans="2:15" s="3" customFormat="1" ht="15" customHeight="1" x14ac:dyDescent="0.2">
      <c r="B12" s="53">
        <v>2021</v>
      </c>
      <c r="C12" s="62"/>
      <c r="D12" s="13">
        <v>17.78</v>
      </c>
      <c r="E12" s="13">
        <v>87.5</v>
      </c>
      <c r="F12" s="13"/>
      <c r="G12" s="13"/>
      <c r="H12" s="13">
        <v>8.89</v>
      </c>
      <c r="I12" s="3" t="s">
        <v>45</v>
      </c>
      <c r="K12" s="80"/>
      <c r="L12" s="80"/>
      <c r="M12" s="80"/>
      <c r="N12" s="80"/>
      <c r="O12" s="80"/>
    </row>
    <row r="13" spans="2:15" s="3" customFormat="1" ht="15" customHeight="1" x14ac:dyDescent="0.2">
      <c r="B13" s="53">
        <v>2020</v>
      </c>
      <c r="C13" s="62"/>
      <c r="D13" s="13">
        <v>6.41</v>
      </c>
      <c r="E13" s="13">
        <v>100</v>
      </c>
      <c r="F13" s="13">
        <v>100</v>
      </c>
      <c r="G13" s="13"/>
      <c r="H13" s="13">
        <v>6.41</v>
      </c>
    </row>
    <row r="14" spans="2:15" s="3" customFormat="1" ht="15" customHeight="1" x14ac:dyDescent="0.2">
      <c r="B14" s="53">
        <v>2019</v>
      </c>
      <c r="C14" s="62"/>
      <c r="D14" s="13">
        <v>10.130000000000001</v>
      </c>
      <c r="E14" s="13">
        <v>75</v>
      </c>
      <c r="F14" s="13">
        <v>75</v>
      </c>
      <c r="G14" s="13"/>
      <c r="H14" s="13">
        <v>5.0599999999999996</v>
      </c>
    </row>
    <row r="15" spans="2:15" s="3" customFormat="1" ht="15" customHeight="1" x14ac:dyDescent="0.2">
      <c r="B15" s="53">
        <v>2018</v>
      </c>
      <c r="C15" s="62"/>
      <c r="D15" s="13">
        <v>6.94</v>
      </c>
      <c r="E15" s="13">
        <v>60</v>
      </c>
      <c r="F15" s="13">
        <v>60</v>
      </c>
      <c r="G15" s="13"/>
      <c r="H15" s="13">
        <v>2.78</v>
      </c>
    </row>
    <row r="16" spans="2:15" s="3" customFormat="1" ht="15" customHeight="1" x14ac:dyDescent="0.2">
      <c r="B16" s="53">
        <v>2017</v>
      </c>
      <c r="C16" s="62"/>
      <c r="D16" s="13">
        <v>4.3499999999999996</v>
      </c>
      <c r="E16" s="13">
        <v>100</v>
      </c>
      <c r="F16" s="13">
        <v>100</v>
      </c>
      <c r="G16" s="13" t="s">
        <v>26</v>
      </c>
      <c r="H16" s="13">
        <v>4.3499999999999996</v>
      </c>
      <c r="I16" s="79"/>
    </row>
    <row r="17" spans="2:9" ht="9.75" customHeight="1" x14ac:dyDescent="0.2"/>
    <row r="18" spans="2:9" ht="3" customHeight="1" x14ac:dyDescent="0.2">
      <c r="B18" s="106"/>
      <c r="C18" s="106"/>
      <c r="D18" s="106"/>
      <c r="E18" s="106"/>
      <c r="F18" s="106"/>
      <c r="G18" s="106"/>
      <c r="H18" s="106"/>
      <c r="I18" s="106"/>
    </row>
    <row r="19" spans="2:9" ht="9" customHeight="1" x14ac:dyDescent="0.2">
      <c r="D19" s="64"/>
    </row>
    <row r="20" spans="2:9" ht="12.75" customHeight="1" x14ac:dyDescent="0.2">
      <c r="B20" s="278" t="s">
        <v>219</v>
      </c>
      <c r="C20" s="278"/>
      <c r="D20" s="278"/>
      <c r="E20" s="278"/>
      <c r="F20" s="278"/>
      <c r="G20" s="278"/>
      <c r="H20" s="278"/>
      <c r="I20" s="278"/>
    </row>
    <row r="21" spans="2:9" ht="12.75" customHeight="1" x14ac:dyDescent="0.2">
      <c r="B21" s="278" t="s">
        <v>235</v>
      </c>
      <c r="C21" s="278"/>
      <c r="D21" s="278"/>
      <c r="E21" s="278"/>
      <c r="F21" s="278"/>
      <c r="G21" s="278"/>
      <c r="H21" s="278"/>
      <c r="I21" s="278"/>
    </row>
    <row r="23" spans="2:9" ht="12" x14ac:dyDescent="0.2">
      <c r="B23" s="104" t="s">
        <v>171</v>
      </c>
      <c r="C23" s="25"/>
    </row>
    <row r="25" spans="2:9" x14ac:dyDescent="0.2">
      <c r="E25" s="1" t="s">
        <v>236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4">
    <pageSetUpPr fitToPage="1"/>
  </sheetPr>
  <dimension ref="B1:O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5.5703125" style="1" customWidth="1"/>
    <col min="4" max="13" width="15.7109375" style="1" customWidth="1"/>
    <col min="14" max="14" width="6.7109375" style="1" customWidth="1"/>
    <col min="15" max="16384" width="12.5703125" style="1"/>
  </cols>
  <sheetData>
    <row r="1" spans="2:15" s="95" customFormat="1" ht="24" customHeight="1" x14ac:dyDescent="0.2">
      <c r="B1" s="279" t="s">
        <v>249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2:15" ht="18" customHeight="1" x14ac:dyDescent="0.2">
      <c r="B2" s="19"/>
      <c r="C2" s="19"/>
      <c r="D2" s="19"/>
      <c r="E2" s="19"/>
      <c r="F2" s="19"/>
      <c r="G2" s="182"/>
      <c r="H2" s="182"/>
      <c r="I2" s="182"/>
      <c r="J2" s="182"/>
      <c r="K2" s="182"/>
      <c r="L2" s="182"/>
      <c r="M2" s="182"/>
    </row>
    <row r="3" spans="2:15" ht="12.75" customHeight="1" x14ac:dyDescent="0.2">
      <c r="B3" s="98" t="s">
        <v>173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</row>
    <row r="4" spans="2:15" s="6" customFormat="1" ht="18" customHeight="1" x14ac:dyDescent="0.2">
      <c r="B4" s="290" t="s">
        <v>174</v>
      </c>
      <c r="C4" s="290"/>
      <c r="D4" s="287" t="s">
        <v>175</v>
      </c>
      <c r="E4" s="287" t="s">
        <v>250</v>
      </c>
      <c r="F4" s="287" t="s">
        <v>177</v>
      </c>
      <c r="G4" s="287" t="s">
        <v>178</v>
      </c>
      <c r="H4" s="287" t="s">
        <v>179</v>
      </c>
      <c r="I4" s="287" t="s">
        <v>57</v>
      </c>
      <c r="J4" s="287" t="s">
        <v>65</v>
      </c>
      <c r="K4" s="287" t="s">
        <v>251</v>
      </c>
      <c r="L4" s="287" t="s">
        <v>73</v>
      </c>
      <c r="M4" s="288" t="s">
        <v>252</v>
      </c>
    </row>
    <row r="5" spans="2:15" s="6" customFormat="1" ht="18" customHeight="1" x14ac:dyDescent="0.2">
      <c r="B5" s="277"/>
      <c r="C5" s="277"/>
      <c r="D5" s="275"/>
      <c r="E5" s="275"/>
      <c r="F5" s="275"/>
      <c r="G5" s="275"/>
      <c r="H5" s="275"/>
      <c r="I5" s="275"/>
      <c r="J5" s="275"/>
      <c r="K5" s="275"/>
      <c r="L5" s="275"/>
      <c r="M5" s="289"/>
    </row>
    <row r="6" spans="2:15" s="6" customFormat="1" ht="24" customHeight="1" x14ac:dyDescent="0.2">
      <c r="B6" s="277"/>
      <c r="C6" s="277"/>
      <c r="D6" s="275"/>
      <c r="E6" s="275"/>
      <c r="F6" s="275"/>
      <c r="G6" s="275"/>
      <c r="H6" s="275"/>
      <c r="I6" s="275"/>
      <c r="J6" s="275"/>
      <c r="K6" s="275"/>
      <c r="L6" s="275"/>
      <c r="M6" s="289"/>
    </row>
    <row r="7" spans="2:15" ht="18" customHeight="1" x14ac:dyDescent="0.2">
      <c r="B7" s="291"/>
      <c r="C7" s="291"/>
      <c r="D7" s="265" t="s">
        <v>35</v>
      </c>
      <c r="E7" s="265" t="s">
        <v>35</v>
      </c>
      <c r="F7" s="265" t="s">
        <v>35</v>
      </c>
      <c r="G7" s="265" t="s">
        <v>187</v>
      </c>
      <c r="H7" s="265" t="s">
        <v>187</v>
      </c>
      <c r="I7" s="252" t="s">
        <v>188</v>
      </c>
      <c r="J7" s="252" t="s">
        <v>189</v>
      </c>
      <c r="K7" s="252" t="s">
        <v>189</v>
      </c>
      <c r="L7" s="252" t="s">
        <v>29</v>
      </c>
      <c r="M7" s="107" t="s">
        <v>29</v>
      </c>
    </row>
    <row r="8" spans="2:15" s="9" customFormat="1" ht="3.75" customHeight="1" x14ac:dyDescent="0.2">
      <c r="B8" s="7"/>
      <c r="C8" s="7"/>
      <c r="D8" s="8"/>
      <c r="E8" s="8"/>
      <c r="F8" s="8"/>
      <c r="G8" s="8"/>
      <c r="H8" s="8"/>
    </row>
    <row r="9" spans="2:15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  <c r="J9" s="63"/>
      <c r="K9" s="63"/>
    </row>
    <row r="10" spans="2:15" s="3" customFormat="1" ht="15" customHeight="1" x14ac:dyDescent="0.2">
      <c r="B10" s="53">
        <v>2022</v>
      </c>
      <c r="C10" s="62"/>
      <c r="D10" s="64">
        <v>31982</v>
      </c>
      <c r="E10" s="64">
        <v>91430</v>
      </c>
      <c r="F10" s="64">
        <v>67347</v>
      </c>
      <c r="G10" s="64">
        <v>1364307</v>
      </c>
      <c r="H10" s="64">
        <v>1080864</v>
      </c>
      <c r="I10" s="13">
        <v>2.86</v>
      </c>
      <c r="J10" s="13">
        <v>14.92</v>
      </c>
      <c r="K10" s="13">
        <v>29.69</v>
      </c>
      <c r="L10" s="13">
        <v>146.56</v>
      </c>
      <c r="M10" s="13">
        <v>51.89</v>
      </c>
      <c r="O10" s="80"/>
    </row>
    <row r="11" spans="2:15" s="3" customFormat="1" ht="15" customHeight="1" x14ac:dyDescent="0.2">
      <c r="B11" s="53">
        <v>2021</v>
      </c>
      <c r="C11" s="62"/>
      <c r="D11" s="64">
        <v>29714</v>
      </c>
      <c r="E11" s="64">
        <v>85040</v>
      </c>
      <c r="F11" s="64">
        <v>62298</v>
      </c>
      <c r="G11" s="64">
        <v>1131797</v>
      </c>
      <c r="H11" s="64">
        <v>897107</v>
      </c>
      <c r="I11" s="13">
        <v>2.86</v>
      </c>
      <c r="J11" s="13">
        <v>13.31</v>
      </c>
      <c r="K11" s="13">
        <v>24.23</v>
      </c>
      <c r="L11" s="13">
        <v>133.37</v>
      </c>
      <c r="M11" s="13">
        <v>58.75</v>
      </c>
      <c r="O11" s="80"/>
    </row>
    <row r="12" spans="2:15" s="3" customFormat="1" ht="15" customHeight="1" x14ac:dyDescent="0.2">
      <c r="B12" s="53">
        <v>2020</v>
      </c>
      <c r="C12" s="62"/>
      <c r="D12" s="64">
        <v>28674</v>
      </c>
      <c r="E12" s="64">
        <v>79121</v>
      </c>
      <c r="F12" s="64">
        <v>57570</v>
      </c>
      <c r="G12" s="64">
        <v>955806</v>
      </c>
      <c r="H12" s="64">
        <v>760794</v>
      </c>
      <c r="I12" s="13">
        <v>2.76</v>
      </c>
      <c r="J12" s="13">
        <v>12.08</v>
      </c>
      <c r="K12" s="13">
        <v>18.579999999999998</v>
      </c>
      <c r="L12" s="13">
        <v>111.9</v>
      </c>
      <c r="M12" s="13">
        <v>69.540000000000006</v>
      </c>
    </row>
    <row r="13" spans="2:15" s="3" customFormat="1" ht="15" customHeight="1" x14ac:dyDescent="0.2">
      <c r="B13" s="53">
        <v>2019</v>
      </c>
      <c r="C13" s="62"/>
      <c r="D13" s="64">
        <v>28661</v>
      </c>
      <c r="E13" s="64">
        <v>79401</v>
      </c>
      <c r="F13" s="64">
        <v>58016</v>
      </c>
      <c r="G13" s="64">
        <v>997828</v>
      </c>
      <c r="H13" s="64">
        <v>787194</v>
      </c>
      <c r="I13" s="13">
        <v>2.77</v>
      </c>
      <c r="J13" s="13">
        <v>12.57</v>
      </c>
      <c r="K13" s="13">
        <v>22.87</v>
      </c>
      <c r="L13" s="13">
        <v>132.99</v>
      </c>
      <c r="M13" s="13">
        <v>56.01</v>
      </c>
    </row>
    <row r="14" spans="2:15" s="3" customFormat="1" ht="15" customHeight="1" x14ac:dyDescent="0.2">
      <c r="B14" s="53">
        <v>2018</v>
      </c>
      <c r="C14" s="62"/>
      <c r="D14" s="64">
        <v>27875</v>
      </c>
      <c r="E14" s="64">
        <v>74369</v>
      </c>
      <c r="F14" s="64">
        <v>53379</v>
      </c>
      <c r="G14" s="64">
        <v>891666</v>
      </c>
      <c r="H14" s="64">
        <v>701943</v>
      </c>
      <c r="I14" s="13">
        <v>2.67</v>
      </c>
      <c r="J14" s="13">
        <v>11.99</v>
      </c>
      <c r="K14" s="13">
        <v>22.46</v>
      </c>
      <c r="L14" s="13">
        <v>134.47999999999999</v>
      </c>
      <c r="M14" s="13">
        <v>54.33</v>
      </c>
    </row>
    <row r="15" spans="2:15" s="3" customFormat="1" ht="15" customHeight="1" x14ac:dyDescent="0.2">
      <c r="B15" s="53">
        <v>2017</v>
      </c>
      <c r="C15" s="62"/>
      <c r="D15" s="64">
        <v>26400</v>
      </c>
      <c r="E15" s="64">
        <v>69260</v>
      </c>
      <c r="F15" s="64">
        <v>49422</v>
      </c>
      <c r="G15" s="64">
        <v>792833</v>
      </c>
      <c r="H15" s="64">
        <v>624723</v>
      </c>
      <c r="I15" s="13">
        <v>2.62</v>
      </c>
      <c r="J15" s="13">
        <v>11.45</v>
      </c>
      <c r="K15" s="13">
        <v>22.11</v>
      </c>
      <c r="L15" s="13">
        <v>137.81</v>
      </c>
      <c r="M15" s="13">
        <v>52.66</v>
      </c>
    </row>
    <row r="16" spans="2:15" s="3" customFormat="1" ht="15" customHeight="1" x14ac:dyDescent="0.2">
      <c r="B16" s="140" t="s">
        <v>192</v>
      </c>
      <c r="C16" s="62"/>
      <c r="D16" s="62"/>
      <c r="E16" s="65"/>
      <c r="F16" s="65"/>
      <c r="G16" s="65"/>
      <c r="H16" s="65"/>
      <c r="I16" s="13"/>
      <c r="J16" s="13"/>
      <c r="K16" s="66"/>
      <c r="L16" s="66"/>
      <c r="M16" s="66"/>
    </row>
    <row r="17" spans="2:15" s="3" customFormat="1" ht="15" customHeight="1" x14ac:dyDescent="0.2">
      <c r="B17" s="67" t="s">
        <v>193</v>
      </c>
      <c r="C17" s="145"/>
      <c r="D17" s="182"/>
      <c r="E17" s="145"/>
      <c r="F17" s="68"/>
      <c r="G17" s="68"/>
      <c r="H17" s="68"/>
      <c r="I17" s="13"/>
      <c r="J17" s="13"/>
      <c r="K17" s="44"/>
      <c r="L17" s="44"/>
      <c r="M17" s="44"/>
    </row>
    <row r="18" spans="2:15" s="3" customFormat="1" ht="15" customHeight="1" x14ac:dyDescent="0.2">
      <c r="B18" s="53">
        <v>2022</v>
      </c>
      <c r="C18" s="62"/>
      <c r="D18" s="64">
        <v>20848</v>
      </c>
      <c r="E18" s="64">
        <v>21685</v>
      </c>
      <c r="F18" s="64">
        <v>1182</v>
      </c>
      <c r="G18" s="64">
        <v>22724</v>
      </c>
      <c r="H18" s="64">
        <v>9994</v>
      </c>
      <c r="I18" s="13">
        <v>1.04</v>
      </c>
      <c r="J18" s="13">
        <v>1.05</v>
      </c>
      <c r="K18" s="13">
        <v>8.2899999999999991</v>
      </c>
      <c r="L18" s="13">
        <v>43.1</v>
      </c>
      <c r="M18" s="13">
        <v>13.6</v>
      </c>
    </row>
    <row r="19" spans="2:15" s="3" customFormat="1" ht="15" customHeight="1" x14ac:dyDescent="0.2">
      <c r="B19" s="53">
        <v>2021</v>
      </c>
      <c r="C19" s="62"/>
      <c r="D19" s="64">
        <v>19223</v>
      </c>
      <c r="E19" s="64">
        <v>19958</v>
      </c>
      <c r="F19" s="64">
        <v>1082</v>
      </c>
      <c r="G19" s="64">
        <v>19739</v>
      </c>
      <c r="H19" s="64">
        <v>9139</v>
      </c>
      <c r="I19" s="13">
        <v>1.04</v>
      </c>
      <c r="J19" s="13">
        <v>0.99</v>
      </c>
      <c r="K19" s="13">
        <v>6.92</v>
      </c>
      <c r="L19" s="13">
        <v>37.950000000000003</v>
      </c>
      <c r="M19" s="13">
        <v>15.97</v>
      </c>
    </row>
    <row r="20" spans="2:15" s="3" customFormat="1" ht="15" customHeight="1" x14ac:dyDescent="0.2">
      <c r="B20" s="53">
        <v>2020</v>
      </c>
      <c r="C20" s="145"/>
      <c r="D20" s="64">
        <v>18903</v>
      </c>
      <c r="E20" s="64">
        <v>19838</v>
      </c>
      <c r="F20" s="64">
        <v>1324</v>
      </c>
      <c r="G20" s="64">
        <v>15289</v>
      </c>
      <c r="H20" s="64">
        <v>6598</v>
      </c>
      <c r="I20" s="13">
        <v>1.05</v>
      </c>
      <c r="J20" s="13">
        <v>0.77</v>
      </c>
      <c r="K20" s="13">
        <v>5.33</v>
      </c>
      <c r="L20" s="13">
        <v>46.18</v>
      </c>
      <c r="M20" s="13">
        <v>14.65</v>
      </c>
    </row>
    <row r="21" spans="2:15" s="3" customFormat="1" ht="15" customHeight="1" x14ac:dyDescent="0.2">
      <c r="B21" s="53">
        <v>2019</v>
      </c>
      <c r="C21" s="67"/>
      <c r="D21" s="64">
        <v>19148</v>
      </c>
      <c r="E21" s="64">
        <v>20219</v>
      </c>
      <c r="F21" s="64">
        <v>1655</v>
      </c>
      <c r="G21" s="64">
        <v>18321</v>
      </c>
      <c r="H21" s="64">
        <v>8437</v>
      </c>
      <c r="I21" s="13">
        <v>1.06</v>
      </c>
      <c r="J21" s="13">
        <v>0.91</v>
      </c>
      <c r="K21" s="13">
        <v>6.39</v>
      </c>
      <c r="L21" s="13">
        <v>57.71</v>
      </c>
      <c r="M21" s="13">
        <v>14.36</v>
      </c>
    </row>
    <row r="22" spans="2:15" s="3" customFormat="1" ht="15" customHeight="1" x14ac:dyDescent="0.2">
      <c r="B22" s="53">
        <v>2018</v>
      </c>
      <c r="C22" s="67"/>
      <c r="D22" s="64">
        <v>18804</v>
      </c>
      <c r="E22" s="64">
        <v>19863</v>
      </c>
      <c r="F22" s="64">
        <v>1726</v>
      </c>
      <c r="G22" s="64">
        <v>18326</v>
      </c>
      <c r="H22" s="64">
        <v>8857</v>
      </c>
      <c r="I22" s="13">
        <v>1.06</v>
      </c>
      <c r="J22" s="13">
        <v>0.92</v>
      </c>
      <c r="K22" s="13">
        <v>6.31</v>
      </c>
      <c r="L22" s="13">
        <v>59.47</v>
      </c>
      <c r="M22" s="13">
        <v>14.82</v>
      </c>
    </row>
    <row r="23" spans="2:15" s="3" customFormat="1" ht="15" customHeight="1" x14ac:dyDescent="0.2">
      <c r="B23" s="53">
        <v>2017</v>
      </c>
      <c r="C23" s="67"/>
      <c r="D23" s="64">
        <v>17885</v>
      </c>
      <c r="E23" s="64">
        <v>18900</v>
      </c>
      <c r="F23" s="64">
        <v>1723</v>
      </c>
      <c r="G23" s="64">
        <v>17386</v>
      </c>
      <c r="H23" s="64">
        <v>8640</v>
      </c>
      <c r="I23" s="13">
        <v>1.06</v>
      </c>
      <c r="J23" s="13">
        <v>0.92</v>
      </c>
      <c r="K23" s="13">
        <v>6.07</v>
      </c>
      <c r="L23" s="13">
        <v>60.16</v>
      </c>
      <c r="M23" s="13">
        <v>15.41</v>
      </c>
    </row>
    <row r="24" spans="2:15" s="3" customFormat="1" ht="15" customHeight="1" x14ac:dyDescent="0.2">
      <c r="B24" s="67" t="s">
        <v>194</v>
      </c>
      <c r="C24" s="145"/>
      <c r="D24" s="182"/>
      <c r="E24" s="64"/>
      <c r="F24" s="64"/>
      <c r="G24" s="64"/>
      <c r="H24" s="64"/>
      <c r="I24" s="13"/>
      <c r="J24" s="13"/>
      <c r="K24" s="13"/>
      <c r="L24" s="13"/>
      <c r="M24" s="13"/>
    </row>
    <row r="25" spans="2:15" s="3" customFormat="1" ht="15" customHeight="1" x14ac:dyDescent="0.2">
      <c r="B25" s="53">
        <v>2022</v>
      </c>
      <c r="C25" s="62"/>
      <c r="D25" s="64">
        <v>11134</v>
      </c>
      <c r="E25" s="64">
        <v>69745</v>
      </c>
      <c r="F25" s="64">
        <v>66165</v>
      </c>
      <c r="G25" s="64">
        <v>1341584</v>
      </c>
      <c r="H25" s="64">
        <v>1070869</v>
      </c>
      <c r="I25" s="13">
        <v>6.26</v>
      </c>
      <c r="J25" s="13">
        <v>19.239999999999998</v>
      </c>
      <c r="K25" s="13">
        <v>36.340000000000003</v>
      </c>
      <c r="L25" s="13">
        <v>179.24</v>
      </c>
      <c r="M25" s="13">
        <v>54.48</v>
      </c>
    </row>
    <row r="26" spans="2:15" s="3" customFormat="1" ht="15" customHeight="1" x14ac:dyDescent="0.2">
      <c r="B26" s="53">
        <v>2021</v>
      </c>
      <c r="C26" s="62"/>
      <c r="D26" s="64">
        <v>10491</v>
      </c>
      <c r="E26" s="64">
        <v>65082</v>
      </c>
      <c r="F26" s="64">
        <v>61216</v>
      </c>
      <c r="G26" s="64">
        <v>1112058</v>
      </c>
      <c r="H26" s="64">
        <v>887967</v>
      </c>
      <c r="I26" s="13">
        <v>6.2</v>
      </c>
      <c r="J26" s="13">
        <v>17.09</v>
      </c>
      <c r="K26" s="13">
        <v>29.54</v>
      </c>
      <c r="L26" s="13">
        <v>162.6</v>
      </c>
      <c r="M26" s="13">
        <v>61.69</v>
      </c>
    </row>
    <row r="27" spans="2:15" s="3" customFormat="1" ht="15" customHeight="1" x14ac:dyDescent="0.2">
      <c r="B27" s="53">
        <v>2020</v>
      </c>
      <c r="C27" s="145"/>
      <c r="D27" s="64">
        <v>9771</v>
      </c>
      <c r="E27" s="64">
        <v>59283</v>
      </c>
      <c r="F27" s="64">
        <v>56246</v>
      </c>
      <c r="G27" s="64">
        <v>940517</v>
      </c>
      <c r="H27" s="64">
        <v>754196</v>
      </c>
      <c r="I27" s="13">
        <v>6.07</v>
      </c>
      <c r="J27" s="13">
        <v>15.86</v>
      </c>
      <c r="K27" s="13">
        <v>23.01</v>
      </c>
      <c r="L27" s="13">
        <v>137.62</v>
      </c>
      <c r="M27" s="13">
        <v>74.05</v>
      </c>
      <c r="O27" s="80"/>
    </row>
    <row r="28" spans="2:15" s="3" customFormat="1" ht="15" customHeight="1" x14ac:dyDescent="0.2">
      <c r="B28" s="53">
        <v>2019</v>
      </c>
      <c r="C28" s="67"/>
      <c r="D28" s="64">
        <v>9513</v>
      </c>
      <c r="E28" s="64">
        <v>59182</v>
      </c>
      <c r="F28" s="64">
        <v>56361</v>
      </c>
      <c r="G28" s="64">
        <v>979507</v>
      </c>
      <c r="H28" s="64">
        <v>778757</v>
      </c>
      <c r="I28" s="13">
        <v>6.22</v>
      </c>
      <c r="J28" s="13">
        <v>16.55</v>
      </c>
      <c r="K28" s="13">
        <v>28.5</v>
      </c>
      <c r="L28" s="13">
        <v>164.02</v>
      </c>
      <c r="M28" s="13">
        <v>59.22</v>
      </c>
      <c r="O28" s="80"/>
    </row>
    <row r="29" spans="2:15" s="3" customFormat="1" ht="15" customHeight="1" x14ac:dyDescent="0.2">
      <c r="B29" s="53">
        <v>2018</v>
      </c>
      <c r="C29" s="67"/>
      <c r="D29" s="64">
        <v>9071</v>
      </c>
      <c r="E29" s="64">
        <v>54506</v>
      </c>
      <c r="F29" s="64">
        <v>51653</v>
      </c>
      <c r="G29" s="64">
        <v>873340</v>
      </c>
      <c r="H29" s="64">
        <v>693086</v>
      </c>
      <c r="I29" s="13">
        <v>6.01</v>
      </c>
      <c r="J29" s="13">
        <v>16.02</v>
      </c>
      <c r="K29" s="13">
        <v>28.35</v>
      </c>
      <c r="L29" s="13">
        <v>167.68</v>
      </c>
      <c r="M29" s="13">
        <v>57.55</v>
      </c>
    </row>
    <row r="30" spans="2:15" s="3" customFormat="1" ht="15" customHeight="1" x14ac:dyDescent="0.2">
      <c r="B30" s="53">
        <v>2017</v>
      </c>
      <c r="C30" s="67"/>
      <c r="D30" s="64">
        <v>8515</v>
      </c>
      <c r="E30" s="64">
        <v>50360</v>
      </c>
      <c r="F30" s="64">
        <v>47699</v>
      </c>
      <c r="G30" s="64">
        <v>775447</v>
      </c>
      <c r="H30" s="64">
        <v>616083</v>
      </c>
      <c r="I30" s="13">
        <v>5.91</v>
      </c>
      <c r="J30" s="13">
        <v>15.4</v>
      </c>
      <c r="K30" s="13">
        <v>28.13</v>
      </c>
      <c r="L30" s="13">
        <v>173</v>
      </c>
      <c r="M30" s="13">
        <v>55.67</v>
      </c>
    </row>
    <row r="31" spans="2:15" s="3" customFormat="1" ht="15" customHeight="1" x14ac:dyDescent="0.2">
      <c r="B31" s="140" t="s">
        <v>195</v>
      </c>
      <c r="C31" s="62"/>
      <c r="D31" s="64"/>
      <c r="E31" s="64"/>
      <c r="F31" s="64"/>
      <c r="G31" s="64"/>
      <c r="H31" s="64"/>
      <c r="I31" s="13"/>
      <c r="J31" s="13"/>
      <c r="K31" s="13"/>
      <c r="L31" s="13"/>
      <c r="M31" s="13"/>
    </row>
    <row r="32" spans="2:15" s="3" customFormat="1" ht="15" customHeight="1" x14ac:dyDescent="0.2">
      <c r="B32" s="180" t="s">
        <v>37</v>
      </c>
      <c r="C32" s="69"/>
      <c r="D32" s="64"/>
      <c r="E32" s="64"/>
      <c r="F32" s="64"/>
      <c r="G32" s="64"/>
      <c r="H32" s="64"/>
      <c r="I32" s="13"/>
      <c r="J32" s="13"/>
      <c r="K32" s="13"/>
      <c r="L32" s="13"/>
      <c r="M32" s="13"/>
    </row>
    <row r="33" spans="2:13" s="3" customFormat="1" ht="15" customHeight="1" x14ac:dyDescent="0.2">
      <c r="B33" s="53">
        <v>2022</v>
      </c>
      <c r="C33" s="62"/>
      <c r="D33" s="64">
        <v>31951</v>
      </c>
      <c r="E33" s="64">
        <v>77070</v>
      </c>
      <c r="F33" s="64">
        <v>52993</v>
      </c>
      <c r="G33" s="64">
        <v>963278</v>
      </c>
      <c r="H33" s="64">
        <v>762966</v>
      </c>
      <c r="I33" s="13">
        <v>2.41</v>
      </c>
      <c r="J33" s="13">
        <v>12.5</v>
      </c>
      <c r="K33" s="13">
        <v>26.37</v>
      </c>
      <c r="L33" s="13">
        <v>145.09</v>
      </c>
      <c r="M33" s="13">
        <v>49.41</v>
      </c>
    </row>
    <row r="34" spans="2:13" s="3" customFormat="1" ht="15" customHeight="1" x14ac:dyDescent="0.2">
      <c r="B34" s="53">
        <v>2021</v>
      </c>
      <c r="C34" s="62"/>
      <c r="D34" s="64">
        <v>29690</v>
      </c>
      <c r="E34" s="64">
        <v>73233</v>
      </c>
      <c r="F34" s="64">
        <v>50995</v>
      </c>
      <c r="G34" s="64">
        <v>897198</v>
      </c>
      <c r="H34" s="64">
        <v>709417</v>
      </c>
      <c r="I34" s="13">
        <v>2.4700000000000002</v>
      </c>
      <c r="J34" s="13">
        <v>12.25</v>
      </c>
      <c r="K34" s="13">
        <v>21.76</v>
      </c>
      <c r="L34" s="13">
        <v>123.68</v>
      </c>
      <c r="M34" s="13">
        <v>61.11</v>
      </c>
    </row>
    <row r="35" spans="2:13" s="3" customFormat="1" ht="15" customHeight="1" x14ac:dyDescent="0.2">
      <c r="B35" s="53">
        <v>2020</v>
      </c>
      <c r="C35" s="69"/>
      <c r="D35" s="64">
        <v>28653</v>
      </c>
      <c r="E35" s="64">
        <v>69160</v>
      </c>
      <c r="F35" s="64">
        <v>47614</v>
      </c>
      <c r="G35" s="64">
        <v>750830</v>
      </c>
      <c r="H35" s="64">
        <v>599363</v>
      </c>
      <c r="I35" s="13">
        <v>2.41</v>
      </c>
      <c r="J35" s="13">
        <v>10.86</v>
      </c>
      <c r="K35" s="13">
        <v>16.38</v>
      </c>
      <c r="L35" s="13">
        <v>103.88</v>
      </c>
      <c r="M35" s="13">
        <v>71.680000000000007</v>
      </c>
    </row>
    <row r="36" spans="2:13" s="3" customFormat="1" ht="15" customHeight="1" x14ac:dyDescent="0.2">
      <c r="B36" s="53">
        <v>2019</v>
      </c>
      <c r="C36" s="69"/>
      <c r="D36" s="64">
        <v>28640</v>
      </c>
      <c r="E36" s="64">
        <v>69801</v>
      </c>
      <c r="F36" s="64">
        <v>48421</v>
      </c>
      <c r="G36" s="64">
        <v>781871</v>
      </c>
      <c r="H36" s="64">
        <v>616046</v>
      </c>
      <c r="I36" s="13">
        <v>2.44</v>
      </c>
      <c r="J36" s="13">
        <v>11.2</v>
      </c>
      <c r="K36" s="13">
        <v>19.39</v>
      </c>
      <c r="L36" s="13">
        <v>120.07</v>
      </c>
      <c r="M36" s="13">
        <v>59.36</v>
      </c>
    </row>
    <row r="37" spans="2:13" s="3" customFormat="1" ht="15" customHeight="1" x14ac:dyDescent="0.2">
      <c r="B37" s="53">
        <v>2018</v>
      </c>
      <c r="C37" s="69"/>
      <c r="D37" s="64">
        <v>27858</v>
      </c>
      <c r="E37" s="64">
        <v>66547</v>
      </c>
      <c r="F37" s="64">
        <v>45557</v>
      </c>
      <c r="G37" s="64">
        <v>713232</v>
      </c>
      <c r="H37" s="64">
        <v>560616</v>
      </c>
      <c r="I37" s="13">
        <v>2.39</v>
      </c>
      <c r="J37" s="13">
        <v>10.72</v>
      </c>
      <c r="K37" s="13">
        <v>19.239999999999998</v>
      </c>
      <c r="L37" s="13">
        <v>122.89</v>
      </c>
      <c r="M37" s="13">
        <v>57.26</v>
      </c>
    </row>
    <row r="38" spans="2:13" s="3" customFormat="1" ht="15" customHeight="1" x14ac:dyDescent="0.2">
      <c r="B38" s="53">
        <v>2017</v>
      </c>
      <c r="C38" s="69"/>
      <c r="D38" s="64">
        <v>26384</v>
      </c>
      <c r="E38" s="64">
        <v>61796</v>
      </c>
      <c r="F38" s="64">
        <v>41958</v>
      </c>
      <c r="G38" s="64">
        <v>627508</v>
      </c>
      <c r="H38" s="64">
        <v>493039</v>
      </c>
      <c r="I38" s="13">
        <v>2.34</v>
      </c>
      <c r="J38" s="13">
        <v>10.15</v>
      </c>
      <c r="K38" s="13">
        <v>19.05</v>
      </c>
      <c r="L38" s="13">
        <v>127.37</v>
      </c>
      <c r="M38" s="13">
        <v>54.96</v>
      </c>
    </row>
    <row r="39" spans="2:13" s="3" customFormat="1" ht="15" customHeight="1" x14ac:dyDescent="0.2">
      <c r="B39" s="180" t="s">
        <v>196</v>
      </c>
      <c r="C39" s="69"/>
      <c r="D39" s="64"/>
      <c r="E39" s="64"/>
      <c r="F39" s="64"/>
      <c r="G39" s="64"/>
      <c r="H39" s="64"/>
      <c r="I39" s="13"/>
      <c r="J39" s="13"/>
      <c r="K39" s="13"/>
      <c r="L39" s="13"/>
      <c r="M39" s="13"/>
    </row>
    <row r="40" spans="2:13" s="3" customFormat="1" ht="15" customHeight="1" x14ac:dyDescent="0.2">
      <c r="B40" s="53">
        <v>2022</v>
      </c>
      <c r="C40" s="62"/>
      <c r="D40" s="64">
        <v>30656</v>
      </c>
      <c r="E40" s="64">
        <v>43250</v>
      </c>
      <c r="F40" s="64">
        <v>19283</v>
      </c>
      <c r="G40" s="64">
        <v>278211</v>
      </c>
      <c r="H40" s="64">
        <v>214572</v>
      </c>
      <c r="I40" s="13">
        <v>1.41</v>
      </c>
      <c r="J40" s="13">
        <v>6.43</v>
      </c>
      <c r="K40" s="13">
        <v>13.73</v>
      </c>
      <c r="L40" s="13">
        <v>95.16</v>
      </c>
      <c r="M40" s="13">
        <v>48.76</v>
      </c>
    </row>
    <row r="41" spans="2:13" s="3" customFormat="1" ht="15" customHeight="1" x14ac:dyDescent="0.2">
      <c r="B41" s="53">
        <v>2021</v>
      </c>
      <c r="C41" s="62"/>
      <c r="D41" s="64">
        <v>28481</v>
      </c>
      <c r="E41" s="64">
        <v>40586</v>
      </c>
      <c r="F41" s="64">
        <v>18454</v>
      </c>
      <c r="G41" s="64">
        <v>245687</v>
      </c>
      <c r="H41" s="64">
        <v>190126</v>
      </c>
      <c r="I41" s="13">
        <v>1.43</v>
      </c>
      <c r="J41" s="13">
        <v>6.05</v>
      </c>
      <c r="K41" s="13">
        <v>12.43</v>
      </c>
      <c r="L41" s="13">
        <v>93.39</v>
      </c>
      <c r="M41" s="13">
        <v>53.19</v>
      </c>
    </row>
    <row r="42" spans="2:13" s="3" customFormat="1" ht="15" customHeight="1" x14ac:dyDescent="0.2">
      <c r="B42" s="53">
        <v>2020</v>
      </c>
      <c r="C42" s="69"/>
      <c r="D42" s="64">
        <v>27543</v>
      </c>
      <c r="E42" s="64">
        <v>39466</v>
      </c>
      <c r="F42" s="64">
        <v>18010</v>
      </c>
      <c r="G42" s="64">
        <v>222905</v>
      </c>
      <c r="H42" s="64">
        <v>175169</v>
      </c>
      <c r="I42" s="13">
        <v>1.43</v>
      </c>
      <c r="J42" s="13">
        <v>5.65</v>
      </c>
      <c r="K42" s="13">
        <v>9.15</v>
      </c>
      <c r="L42" s="13">
        <v>73.959999999999994</v>
      </c>
      <c r="M42" s="13">
        <v>64.349999999999994</v>
      </c>
    </row>
    <row r="43" spans="2:13" s="3" customFormat="1" ht="15" customHeight="1" x14ac:dyDescent="0.2">
      <c r="B43" s="53">
        <v>2019</v>
      </c>
      <c r="C43" s="69"/>
      <c r="D43" s="64">
        <v>27514</v>
      </c>
      <c r="E43" s="64">
        <v>39328</v>
      </c>
      <c r="F43" s="64">
        <v>18038</v>
      </c>
      <c r="G43" s="64">
        <v>221912</v>
      </c>
      <c r="H43" s="64">
        <v>171947</v>
      </c>
      <c r="I43" s="13">
        <v>1.43</v>
      </c>
      <c r="J43" s="13">
        <v>5.64</v>
      </c>
      <c r="K43" s="13">
        <v>10.67</v>
      </c>
      <c r="L43" s="13">
        <v>86.72</v>
      </c>
      <c r="M43" s="13">
        <v>53.31</v>
      </c>
    </row>
    <row r="44" spans="2:13" s="3" customFormat="1" ht="15" customHeight="1" x14ac:dyDescent="0.2">
      <c r="B44" s="53">
        <v>2018</v>
      </c>
      <c r="C44" s="69"/>
      <c r="D44" s="64">
        <v>26803</v>
      </c>
      <c r="E44" s="64">
        <v>38022</v>
      </c>
      <c r="F44" s="64">
        <v>17167</v>
      </c>
      <c r="G44" s="64">
        <v>204521</v>
      </c>
      <c r="H44" s="64">
        <v>157445</v>
      </c>
      <c r="I44" s="13">
        <v>1.42</v>
      </c>
      <c r="J44" s="13">
        <v>5.38</v>
      </c>
      <c r="K44" s="13">
        <v>10.24</v>
      </c>
      <c r="L44" s="13">
        <v>85.93</v>
      </c>
      <c r="M44" s="13">
        <v>53.22</v>
      </c>
    </row>
    <row r="45" spans="2:13" s="3" customFormat="1" ht="15" customHeight="1" x14ac:dyDescent="0.2">
      <c r="B45" s="53">
        <v>2017</v>
      </c>
      <c r="C45" s="69"/>
      <c r="D45" s="64">
        <v>25420</v>
      </c>
      <c r="E45" s="64">
        <v>36178</v>
      </c>
      <c r="F45" s="64">
        <v>16469</v>
      </c>
      <c r="G45" s="64">
        <v>188389</v>
      </c>
      <c r="H45" s="64">
        <v>145313</v>
      </c>
      <c r="I45" s="13">
        <v>1.42</v>
      </c>
      <c r="J45" s="13">
        <v>5.21</v>
      </c>
      <c r="K45" s="13">
        <v>9.9600000000000009</v>
      </c>
      <c r="L45" s="13">
        <v>87.09</v>
      </c>
      <c r="M45" s="13">
        <v>52.59</v>
      </c>
    </row>
    <row r="46" spans="2:13" s="3" customFormat="1" ht="15" customHeight="1" x14ac:dyDescent="0.2">
      <c r="B46" s="180" t="s">
        <v>197</v>
      </c>
      <c r="C46" s="156"/>
      <c r="D46" s="64"/>
      <c r="E46" s="64"/>
      <c r="F46" s="64"/>
      <c r="G46" s="64"/>
      <c r="H46" s="64"/>
      <c r="I46" s="13"/>
      <c r="J46" s="13"/>
      <c r="K46" s="13"/>
      <c r="L46" s="13"/>
      <c r="M46" s="13"/>
    </row>
    <row r="47" spans="2:13" s="3" customFormat="1" ht="15" customHeight="1" x14ac:dyDescent="0.2">
      <c r="B47" s="53">
        <v>2022</v>
      </c>
      <c r="C47" s="62"/>
      <c r="D47" s="64">
        <v>1115</v>
      </c>
      <c r="E47" s="64">
        <v>19654</v>
      </c>
      <c r="F47" s="64">
        <v>19571</v>
      </c>
      <c r="G47" s="64">
        <v>359625</v>
      </c>
      <c r="H47" s="64">
        <v>287325</v>
      </c>
      <c r="I47" s="13">
        <v>17.63</v>
      </c>
      <c r="J47" s="13">
        <v>18.3</v>
      </c>
      <c r="K47" s="13">
        <v>36.85</v>
      </c>
      <c r="L47" s="13">
        <v>200.55</v>
      </c>
      <c r="M47" s="13">
        <v>52.59</v>
      </c>
    </row>
    <row r="48" spans="2:13" s="3" customFormat="1" ht="15" customHeight="1" x14ac:dyDescent="0.2">
      <c r="B48" s="53">
        <v>2021</v>
      </c>
      <c r="C48" s="62"/>
      <c r="D48" s="64">
        <v>1038</v>
      </c>
      <c r="E48" s="64">
        <v>18395</v>
      </c>
      <c r="F48" s="64">
        <v>18304</v>
      </c>
      <c r="G48" s="64">
        <v>319124</v>
      </c>
      <c r="H48" s="64">
        <v>253967</v>
      </c>
      <c r="I48" s="13">
        <v>17.72</v>
      </c>
      <c r="J48" s="13">
        <v>17.350000000000001</v>
      </c>
      <c r="K48" s="13">
        <v>30.75</v>
      </c>
      <c r="L48" s="13">
        <v>176.39</v>
      </c>
      <c r="M48" s="13">
        <v>62.63</v>
      </c>
    </row>
    <row r="49" spans="2:13" s="3" customFormat="1" ht="15" customHeight="1" x14ac:dyDescent="0.2">
      <c r="B49" s="53">
        <v>2020</v>
      </c>
      <c r="C49" s="156"/>
      <c r="D49" s="64">
        <v>958</v>
      </c>
      <c r="E49" s="64">
        <v>17308</v>
      </c>
      <c r="F49" s="64">
        <v>17229</v>
      </c>
      <c r="G49" s="64">
        <v>281675</v>
      </c>
      <c r="H49" s="64">
        <v>226290</v>
      </c>
      <c r="I49" s="13">
        <v>18.07</v>
      </c>
      <c r="J49" s="13">
        <v>16.27</v>
      </c>
      <c r="K49" s="13">
        <v>24.52</v>
      </c>
      <c r="L49" s="13">
        <v>149.99</v>
      </c>
      <c r="M49" s="13">
        <v>74.52</v>
      </c>
    </row>
    <row r="50" spans="2:13" s="3" customFormat="1" ht="15" customHeight="1" x14ac:dyDescent="0.2">
      <c r="B50" s="53">
        <v>2019</v>
      </c>
      <c r="C50" s="69"/>
      <c r="D50" s="64">
        <v>964</v>
      </c>
      <c r="E50" s="64">
        <v>17274</v>
      </c>
      <c r="F50" s="64">
        <v>17198</v>
      </c>
      <c r="G50" s="64">
        <v>284782</v>
      </c>
      <c r="H50" s="64">
        <v>226428</v>
      </c>
      <c r="I50" s="13">
        <v>17.920000000000002</v>
      </c>
      <c r="J50" s="13">
        <v>16.489999999999998</v>
      </c>
      <c r="K50" s="13">
        <v>26.74</v>
      </c>
      <c r="L50" s="13">
        <v>161.49</v>
      </c>
      <c r="M50" s="13">
        <v>64.52</v>
      </c>
    </row>
    <row r="51" spans="2:13" s="3" customFormat="1" ht="15" customHeight="1" x14ac:dyDescent="0.2">
      <c r="B51" s="53">
        <v>2018</v>
      </c>
      <c r="C51" s="69"/>
      <c r="D51" s="64">
        <v>905</v>
      </c>
      <c r="E51" s="64">
        <v>16472</v>
      </c>
      <c r="F51" s="64">
        <v>16363</v>
      </c>
      <c r="G51" s="64">
        <v>267371</v>
      </c>
      <c r="H51" s="64">
        <v>212672</v>
      </c>
      <c r="I51" s="13">
        <v>18.2</v>
      </c>
      <c r="J51" s="13">
        <v>16.23</v>
      </c>
      <c r="K51" s="13">
        <v>26.63</v>
      </c>
      <c r="L51" s="13">
        <v>162.96</v>
      </c>
      <c r="M51" s="13">
        <v>64.44</v>
      </c>
    </row>
    <row r="52" spans="2:13" s="3" customFormat="1" ht="15" customHeight="1" x14ac:dyDescent="0.2">
      <c r="B52" s="53">
        <v>2017</v>
      </c>
      <c r="C52" s="69"/>
      <c r="D52" s="64">
        <v>829</v>
      </c>
      <c r="E52" s="64">
        <v>15013</v>
      </c>
      <c r="F52" s="64">
        <v>14915</v>
      </c>
      <c r="G52" s="64">
        <v>232772</v>
      </c>
      <c r="H52" s="64">
        <v>185008</v>
      </c>
      <c r="I52" s="13">
        <v>18.11</v>
      </c>
      <c r="J52" s="13">
        <v>15.5</v>
      </c>
      <c r="K52" s="13">
        <v>26.48</v>
      </c>
      <c r="L52" s="13">
        <v>169.68</v>
      </c>
      <c r="M52" s="13">
        <v>62.22</v>
      </c>
    </row>
    <row r="53" spans="2:13" s="3" customFormat="1" ht="15" customHeight="1" x14ac:dyDescent="0.2">
      <c r="B53" s="180" t="s">
        <v>198</v>
      </c>
      <c r="C53" s="69"/>
      <c r="D53" s="64"/>
      <c r="E53" s="64"/>
      <c r="F53" s="64"/>
      <c r="G53" s="64"/>
      <c r="H53" s="64"/>
      <c r="I53" s="13"/>
      <c r="J53" s="13"/>
      <c r="K53" s="13"/>
      <c r="L53" s="13"/>
      <c r="M53" s="13"/>
    </row>
    <row r="54" spans="2:13" s="3" customFormat="1" ht="15" customHeight="1" x14ac:dyDescent="0.2">
      <c r="B54" s="53">
        <v>2022</v>
      </c>
      <c r="C54" s="62"/>
      <c r="D54" s="64">
        <v>180</v>
      </c>
      <c r="E54" s="64">
        <v>14166</v>
      </c>
      <c r="F54" s="64">
        <v>14139</v>
      </c>
      <c r="G54" s="64">
        <v>325442</v>
      </c>
      <c r="H54" s="64">
        <v>261068</v>
      </c>
      <c r="I54" s="13">
        <v>78.7</v>
      </c>
      <c r="J54" s="13">
        <v>22.97</v>
      </c>
      <c r="K54" s="13">
        <v>50.44</v>
      </c>
      <c r="L54" s="13">
        <v>219.15</v>
      </c>
      <c r="M54" s="13">
        <v>46.82</v>
      </c>
    </row>
    <row r="55" spans="2:13" s="3" customFormat="1" ht="15" customHeight="1" x14ac:dyDescent="0.2">
      <c r="B55" s="53">
        <v>2021</v>
      </c>
      <c r="C55" s="62"/>
      <c r="D55" s="64">
        <v>171</v>
      </c>
      <c r="E55" s="64">
        <v>14252</v>
      </c>
      <c r="F55" s="64">
        <v>14237</v>
      </c>
      <c r="G55" s="64">
        <v>332386</v>
      </c>
      <c r="H55" s="64">
        <v>265325</v>
      </c>
      <c r="I55" s="13">
        <v>83.35</v>
      </c>
      <c r="J55" s="13">
        <v>23.32</v>
      </c>
      <c r="K55" s="13">
        <v>36.71</v>
      </c>
      <c r="L55" s="13">
        <v>157.25</v>
      </c>
      <c r="M55" s="13">
        <v>66.91</v>
      </c>
    </row>
    <row r="56" spans="2:13" s="3" customFormat="1" ht="15" customHeight="1" x14ac:dyDescent="0.2">
      <c r="B56" s="53">
        <v>2020</v>
      </c>
      <c r="C56" s="69"/>
      <c r="D56" s="64">
        <v>152</v>
      </c>
      <c r="E56" s="64">
        <v>12386</v>
      </c>
      <c r="F56" s="64">
        <v>12375</v>
      </c>
      <c r="G56" s="64">
        <v>246249</v>
      </c>
      <c r="H56" s="64">
        <v>197903</v>
      </c>
      <c r="I56" s="13">
        <v>81.489999999999995</v>
      </c>
      <c r="J56" s="13">
        <v>19.88</v>
      </c>
      <c r="K56" s="13">
        <v>28.03</v>
      </c>
      <c r="L56" s="13">
        <v>140.88</v>
      </c>
      <c r="M56" s="13">
        <v>76.23</v>
      </c>
    </row>
    <row r="57" spans="2:13" s="3" customFormat="1" ht="15" customHeight="1" x14ac:dyDescent="0.2">
      <c r="B57" s="53">
        <v>2019</v>
      </c>
      <c r="C57" s="69"/>
      <c r="D57" s="64">
        <v>162</v>
      </c>
      <c r="E57" s="64">
        <v>13199</v>
      </c>
      <c r="F57" s="64">
        <v>13185</v>
      </c>
      <c r="G57" s="64">
        <v>275177</v>
      </c>
      <c r="H57" s="64">
        <v>217671</v>
      </c>
      <c r="I57" s="13">
        <v>81.48</v>
      </c>
      <c r="J57" s="13">
        <v>20.85</v>
      </c>
      <c r="K57" s="13">
        <v>35.74</v>
      </c>
      <c r="L57" s="13">
        <v>171.27</v>
      </c>
      <c r="M57" s="13">
        <v>59.9</v>
      </c>
    </row>
    <row r="58" spans="2:13" s="3" customFormat="1" ht="15" customHeight="1" x14ac:dyDescent="0.2">
      <c r="B58" s="53">
        <v>2018</v>
      </c>
      <c r="C58" s="69"/>
      <c r="D58" s="64">
        <v>150</v>
      </c>
      <c r="E58" s="64">
        <v>12053</v>
      </c>
      <c r="F58" s="64">
        <v>12027</v>
      </c>
      <c r="G58" s="64">
        <v>241339</v>
      </c>
      <c r="H58" s="64">
        <v>190499</v>
      </c>
      <c r="I58" s="13">
        <v>80.349999999999994</v>
      </c>
      <c r="J58" s="13">
        <v>20.02</v>
      </c>
      <c r="K58" s="13">
        <v>37.54</v>
      </c>
      <c r="L58" s="13">
        <v>187.07</v>
      </c>
      <c r="M58" s="13">
        <v>54.06</v>
      </c>
    </row>
    <row r="59" spans="2:13" s="3" customFormat="1" ht="15" customHeight="1" x14ac:dyDescent="0.2">
      <c r="B59" s="53">
        <v>2017</v>
      </c>
      <c r="C59" s="69"/>
      <c r="D59" s="64">
        <v>135</v>
      </c>
      <c r="E59" s="64">
        <v>10605</v>
      </c>
      <c r="F59" s="64">
        <v>10574</v>
      </c>
      <c r="G59" s="64">
        <v>206348</v>
      </c>
      <c r="H59" s="64">
        <v>162719</v>
      </c>
      <c r="I59" s="13">
        <v>78.56</v>
      </c>
      <c r="J59" s="13">
        <v>19.46</v>
      </c>
      <c r="K59" s="13">
        <v>39.53</v>
      </c>
      <c r="L59" s="13">
        <v>202.56</v>
      </c>
      <c r="M59" s="13">
        <v>50.39</v>
      </c>
    </row>
    <row r="60" spans="2:13" s="3" customFormat="1" ht="15" customHeight="1" x14ac:dyDescent="0.2">
      <c r="B60" s="180" t="s">
        <v>199</v>
      </c>
      <c r="C60" s="156"/>
      <c r="D60" s="64"/>
      <c r="E60" s="64"/>
      <c r="F60" s="64"/>
      <c r="G60" s="64"/>
      <c r="H60" s="64"/>
      <c r="I60" s="13"/>
      <c r="J60" s="13"/>
      <c r="K60" s="13"/>
      <c r="L60" s="13"/>
      <c r="M60" s="13"/>
    </row>
    <row r="61" spans="2:13" s="3" customFormat="1" ht="15" customHeight="1" x14ac:dyDescent="0.2">
      <c r="B61" s="53">
        <v>2022</v>
      </c>
      <c r="C61" s="62"/>
      <c r="D61" s="64">
        <v>31</v>
      </c>
      <c r="E61" s="64">
        <v>14360</v>
      </c>
      <c r="F61" s="64">
        <v>14354</v>
      </c>
      <c r="G61" s="64">
        <v>401029</v>
      </c>
      <c r="H61" s="64">
        <v>317898</v>
      </c>
      <c r="I61" s="13">
        <v>463.23</v>
      </c>
      <c r="J61" s="13">
        <v>27.93</v>
      </c>
      <c r="K61" s="13">
        <v>47.48</v>
      </c>
      <c r="L61" s="13">
        <v>169.96</v>
      </c>
      <c r="M61" s="13">
        <v>58.98</v>
      </c>
    </row>
    <row r="62" spans="2:13" s="3" customFormat="1" ht="15" customHeight="1" x14ac:dyDescent="0.2">
      <c r="B62" s="53">
        <v>2021</v>
      </c>
      <c r="C62" s="62"/>
      <c r="D62" s="64">
        <v>24</v>
      </c>
      <c r="E62" s="64">
        <v>11807</v>
      </c>
      <c r="F62" s="64">
        <v>11303</v>
      </c>
      <c r="G62" s="64">
        <v>234599</v>
      </c>
      <c r="H62" s="64">
        <v>187690</v>
      </c>
      <c r="I62" s="13">
        <v>491.96</v>
      </c>
      <c r="J62" s="13">
        <v>19.87</v>
      </c>
      <c r="K62" s="13">
        <v>39.549999999999997</v>
      </c>
      <c r="L62" s="13">
        <v>190.54</v>
      </c>
      <c r="M62" s="13">
        <v>51.21</v>
      </c>
    </row>
    <row r="63" spans="2:13" s="3" customFormat="1" ht="15" customHeight="1" x14ac:dyDescent="0.2">
      <c r="B63" s="53">
        <v>2020</v>
      </c>
      <c r="C63" s="156"/>
      <c r="D63" s="64">
        <v>21</v>
      </c>
      <c r="E63" s="64">
        <v>9961</v>
      </c>
      <c r="F63" s="64">
        <v>9956</v>
      </c>
      <c r="G63" s="64">
        <v>204976</v>
      </c>
      <c r="H63" s="64">
        <v>161432</v>
      </c>
      <c r="I63" s="13">
        <v>474.33</v>
      </c>
      <c r="J63" s="13">
        <v>20.58</v>
      </c>
      <c r="K63" s="13">
        <v>33.840000000000003</v>
      </c>
      <c r="L63" s="13">
        <v>164.35</v>
      </c>
      <c r="M63" s="13">
        <v>62.68</v>
      </c>
    </row>
    <row r="64" spans="2:13" s="3" customFormat="1" ht="15" customHeight="1" x14ac:dyDescent="0.2">
      <c r="B64" s="53">
        <v>2019</v>
      </c>
      <c r="C64" s="69"/>
      <c r="D64" s="64">
        <v>21</v>
      </c>
      <c r="E64" s="64">
        <v>9600</v>
      </c>
      <c r="F64" s="64">
        <v>9595</v>
      </c>
      <c r="G64" s="64">
        <v>215957</v>
      </c>
      <c r="H64" s="64">
        <v>171148</v>
      </c>
      <c r="I64" s="13">
        <v>457.14</v>
      </c>
      <c r="J64" s="13">
        <v>22.5</v>
      </c>
      <c r="K64" s="13">
        <v>48.21</v>
      </c>
      <c r="L64" s="13">
        <v>214.21</v>
      </c>
      <c r="M64" s="13">
        <v>46.51</v>
      </c>
    </row>
    <row r="65" spans="2:13" s="3" customFormat="1" ht="15" customHeight="1" x14ac:dyDescent="0.2">
      <c r="B65" s="53">
        <v>2018</v>
      </c>
      <c r="C65" s="69"/>
      <c r="D65" s="64">
        <v>17</v>
      </c>
      <c r="E65" s="64">
        <v>7822</v>
      </c>
      <c r="F65" s="64">
        <v>7822</v>
      </c>
      <c r="G65" s="64">
        <v>178434</v>
      </c>
      <c r="H65" s="64">
        <v>141328</v>
      </c>
      <c r="I65" s="13">
        <v>460.12</v>
      </c>
      <c r="J65" s="13">
        <v>22.81</v>
      </c>
      <c r="K65" s="13">
        <v>49.91</v>
      </c>
      <c r="L65" s="13">
        <v>218.77</v>
      </c>
      <c r="M65" s="13">
        <v>45.1</v>
      </c>
    </row>
    <row r="66" spans="2:13" s="3" customFormat="1" ht="15" customHeight="1" x14ac:dyDescent="0.2">
      <c r="B66" s="53">
        <v>2017</v>
      </c>
      <c r="C66" s="69"/>
      <c r="D66" s="64">
        <v>16</v>
      </c>
      <c r="E66" s="64">
        <v>7464</v>
      </c>
      <c r="F66" s="64">
        <v>7464</v>
      </c>
      <c r="G66" s="64">
        <v>165325</v>
      </c>
      <c r="H66" s="64">
        <v>131684</v>
      </c>
      <c r="I66" s="13">
        <v>466.5</v>
      </c>
      <c r="J66" s="13">
        <v>22.15</v>
      </c>
      <c r="K66" s="13">
        <v>47.42</v>
      </c>
      <c r="L66" s="13">
        <v>214.1</v>
      </c>
      <c r="M66" s="13">
        <v>45.44</v>
      </c>
    </row>
    <row r="67" spans="2:13" s="3" customFormat="1" ht="15" customHeight="1" x14ac:dyDescent="0.2">
      <c r="B67" s="140" t="s">
        <v>200</v>
      </c>
      <c r="C67" s="62"/>
      <c r="D67" s="64"/>
      <c r="E67" s="64"/>
      <c r="F67" s="64"/>
      <c r="G67" s="64"/>
      <c r="H67" s="64"/>
      <c r="I67" s="13"/>
      <c r="J67" s="13"/>
      <c r="K67" s="13"/>
      <c r="L67" s="13"/>
      <c r="M67" s="13"/>
    </row>
    <row r="68" spans="2:13" s="3" customFormat="1" ht="15" customHeight="1" x14ac:dyDescent="0.2">
      <c r="B68" s="67" t="s">
        <v>201</v>
      </c>
      <c r="C68" s="145"/>
      <c r="D68" s="64"/>
      <c r="E68" s="64"/>
      <c r="F68" s="64"/>
      <c r="G68" s="64"/>
      <c r="H68" s="64"/>
      <c r="I68" s="13"/>
      <c r="J68" s="13"/>
      <c r="K68" s="13"/>
      <c r="L68" s="13"/>
      <c r="M68" s="13"/>
    </row>
    <row r="69" spans="2:13" s="3" customFormat="1" ht="15" customHeight="1" x14ac:dyDescent="0.2">
      <c r="B69" s="53">
        <v>2022</v>
      </c>
      <c r="C69" s="145"/>
      <c r="D69" s="64">
        <v>4624</v>
      </c>
      <c r="E69" s="64">
        <v>5530</v>
      </c>
      <c r="F69" s="64">
        <v>1033</v>
      </c>
      <c r="G69" s="64">
        <v>16408</v>
      </c>
      <c r="H69" s="64">
        <v>11990</v>
      </c>
      <c r="I69" s="13">
        <v>1.2</v>
      </c>
      <c r="J69" s="13">
        <v>2.97</v>
      </c>
      <c r="K69" s="13">
        <v>7.92</v>
      </c>
      <c r="L69" s="13">
        <v>49.84</v>
      </c>
      <c r="M69" s="13">
        <v>55.61</v>
      </c>
    </row>
    <row r="70" spans="2:13" s="3" customFormat="1" ht="15" customHeight="1" x14ac:dyDescent="0.2">
      <c r="B70" s="53">
        <v>2021</v>
      </c>
      <c r="C70" s="62"/>
      <c r="D70" s="64">
        <v>4674</v>
      </c>
      <c r="E70" s="64">
        <v>5491</v>
      </c>
      <c r="F70" s="64">
        <v>948</v>
      </c>
      <c r="G70" s="64">
        <v>14928</v>
      </c>
      <c r="H70" s="64">
        <v>11015</v>
      </c>
      <c r="I70" s="13">
        <v>1.17</v>
      </c>
      <c r="J70" s="13">
        <v>2.72</v>
      </c>
      <c r="K70" s="13">
        <v>7.21</v>
      </c>
      <c r="L70" s="13">
        <v>45.79</v>
      </c>
      <c r="M70" s="13">
        <v>62.19</v>
      </c>
    </row>
    <row r="71" spans="2:13" s="3" customFormat="1" ht="15" customHeight="1" x14ac:dyDescent="0.2">
      <c r="B71" s="53">
        <v>2020</v>
      </c>
      <c r="C71" s="145"/>
      <c r="D71" s="64">
        <v>4755</v>
      </c>
      <c r="E71" s="64">
        <v>5583</v>
      </c>
      <c r="F71" s="64">
        <v>959</v>
      </c>
      <c r="G71" s="64">
        <v>13100</v>
      </c>
      <c r="H71" s="64">
        <v>9841</v>
      </c>
      <c r="I71" s="13">
        <v>1.17</v>
      </c>
      <c r="J71" s="13">
        <v>2.35</v>
      </c>
      <c r="K71" s="13">
        <v>4.99</v>
      </c>
      <c r="L71" s="13">
        <v>36.520000000000003</v>
      </c>
      <c r="M71" s="13">
        <v>57.6</v>
      </c>
    </row>
    <row r="72" spans="2:13" s="3" customFormat="1" ht="15" customHeight="1" x14ac:dyDescent="0.2">
      <c r="B72" s="53">
        <v>2019</v>
      </c>
      <c r="C72" s="67"/>
      <c r="D72" s="64">
        <v>4752</v>
      </c>
      <c r="E72" s="64">
        <v>5649</v>
      </c>
      <c r="F72" s="64">
        <v>1048</v>
      </c>
      <c r="G72" s="64">
        <v>15165</v>
      </c>
      <c r="H72" s="64">
        <v>11184</v>
      </c>
      <c r="I72" s="13">
        <v>1.19</v>
      </c>
      <c r="J72" s="13">
        <v>2.68</v>
      </c>
      <c r="K72" s="13">
        <v>5.58</v>
      </c>
      <c r="L72" s="13">
        <v>38.53</v>
      </c>
      <c r="M72" s="13">
        <v>56.43</v>
      </c>
    </row>
    <row r="73" spans="2:13" s="3" customFormat="1" ht="15" customHeight="1" x14ac:dyDescent="0.2">
      <c r="B73" s="53">
        <v>2018</v>
      </c>
      <c r="C73" s="67"/>
      <c r="D73" s="64">
        <v>4828</v>
      </c>
      <c r="E73" s="64">
        <v>5658</v>
      </c>
      <c r="F73" s="64">
        <v>1005</v>
      </c>
      <c r="G73" s="64">
        <v>14286</v>
      </c>
      <c r="H73" s="64">
        <v>10568</v>
      </c>
      <c r="I73" s="13">
        <v>1.17</v>
      </c>
      <c r="J73" s="13">
        <v>2.52</v>
      </c>
      <c r="K73" s="13">
        <v>5.13</v>
      </c>
      <c r="L73" s="13">
        <v>36.1</v>
      </c>
      <c r="M73" s="13">
        <v>57.43</v>
      </c>
    </row>
    <row r="74" spans="2:13" s="3" customFormat="1" ht="15" customHeight="1" x14ac:dyDescent="0.2">
      <c r="B74" s="53">
        <v>2017</v>
      </c>
      <c r="C74" s="67"/>
      <c r="D74" s="64">
        <v>4679</v>
      </c>
      <c r="E74" s="64">
        <v>5460</v>
      </c>
      <c r="F74" s="64">
        <v>952</v>
      </c>
      <c r="G74" s="64">
        <v>11496</v>
      </c>
      <c r="H74" s="64">
        <v>8436</v>
      </c>
      <c r="I74" s="13">
        <v>1.17</v>
      </c>
      <c r="J74" s="13">
        <v>2.11</v>
      </c>
      <c r="K74" s="13">
        <v>4.57</v>
      </c>
      <c r="L74" s="13">
        <v>37.840000000000003</v>
      </c>
      <c r="M74" s="13">
        <v>54.42</v>
      </c>
    </row>
    <row r="75" spans="2:13" s="3" customFormat="1" ht="15" customHeight="1" x14ac:dyDescent="0.2">
      <c r="B75" s="67" t="s">
        <v>202</v>
      </c>
      <c r="C75" s="145"/>
      <c r="D75" s="64"/>
      <c r="E75" s="64"/>
      <c r="F75" s="64"/>
      <c r="G75" s="64"/>
      <c r="H75" s="64"/>
      <c r="I75" s="13"/>
      <c r="J75" s="13"/>
      <c r="K75" s="13"/>
      <c r="L75" s="13"/>
      <c r="M75" s="13"/>
    </row>
    <row r="76" spans="2:13" s="3" customFormat="1" ht="15" customHeight="1" x14ac:dyDescent="0.2">
      <c r="B76" s="53">
        <v>2022</v>
      </c>
      <c r="C76" s="145"/>
      <c r="D76" s="64">
        <v>14</v>
      </c>
      <c r="E76" s="64">
        <v>75</v>
      </c>
      <c r="F76" s="64">
        <v>66</v>
      </c>
      <c r="G76" s="64">
        <v>1414</v>
      </c>
      <c r="H76" s="64">
        <v>1103</v>
      </c>
      <c r="I76" s="13">
        <v>5.36</v>
      </c>
      <c r="J76" s="13">
        <v>18.850000000000001</v>
      </c>
      <c r="K76" s="13">
        <v>58.08</v>
      </c>
      <c r="L76" s="13">
        <v>271.08999999999997</v>
      </c>
      <c r="M76" s="13">
        <v>38.42</v>
      </c>
    </row>
    <row r="77" spans="2:13" s="3" customFormat="1" ht="15" customHeight="1" x14ac:dyDescent="0.2">
      <c r="B77" s="53">
        <v>2021</v>
      </c>
      <c r="C77" s="62"/>
      <c r="D77" s="64">
        <v>14</v>
      </c>
      <c r="E77" s="64">
        <v>61</v>
      </c>
      <c r="F77" s="64">
        <v>51</v>
      </c>
      <c r="G77" s="64">
        <v>1216</v>
      </c>
      <c r="H77" s="64">
        <v>965</v>
      </c>
      <c r="I77" s="13">
        <v>4.3600000000000003</v>
      </c>
      <c r="J77" s="13">
        <v>19.93</v>
      </c>
      <c r="K77" s="13">
        <v>73.44</v>
      </c>
      <c r="L77" s="13">
        <v>308.02</v>
      </c>
      <c r="M77" s="13">
        <v>29.04</v>
      </c>
    </row>
    <row r="78" spans="2:13" s="3" customFormat="1" ht="15" customHeight="1" x14ac:dyDescent="0.2">
      <c r="B78" s="53">
        <v>2020</v>
      </c>
      <c r="C78" s="145"/>
      <c r="D78" s="64">
        <v>15</v>
      </c>
      <c r="E78" s="64">
        <v>69</v>
      </c>
      <c r="F78" s="64">
        <v>60</v>
      </c>
      <c r="G78" s="64">
        <v>1376</v>
      </c>
      <c r="H78" s="64">
        <v>1086</v>
      </c>
      <c r="I78" s="13">
        <v>4.5999999999999996</v>
      </c>
      <c r="J78" s="13">
        <v>19.940000000000001</v>
      </c>
      <c r="K78" s="13">
        <v>-85.14</v>
      </c>
      <c r="L78" s="13">
        <v>-371.27</v>
      </c>
      <c r="M78" s="13">
        <v>-21.05</v>
      </c>
    </row>
    <row r="79" spans="2:13" s="3" customFormat="1" ht="15" customHeight="1" x14ac:dyDescent="0.2">
      <c r="B79" s="53">
        <v>2019</v>
      </c>
      <c r="C79" s="67"/>
      <c r="D79" s="64">
        <v>14</v>
      </c>
      <c r="E79" s="64">
        <v>65</v>
      </c>
      <c r="F79" s="64">
        <v>58</v>
      </c>
      <c r="G79" s="64">
        <v>1433</v>
      </c>
      <c r="H79" s="64">
        <v>1127</v>
      </c>
      <c r="I79" s="13">
        <v>4.6399999999999997</v>
      </c>
      <c r="J79" s="13">
        <v>22.05</v>
      </c>
      <c r="K79" s="13">
        <v>29.23</v>
      </c>
      <c r="L79" s="13">
        <v>118.31</v>
      </c>
      <c r="M79" s="13">
        <v>77.75</v>
      </c>
    </row>
    <row r="80" spans="2:13" s="3" customFormat="1" ht="15" customHeight="1" x14ac:dyDescent="0.2">
      <c r="B80" s="53">
        <v>2018</v>
      </c>
      <c r="C80" s="67"/>
      <c r="D80" s="64">
        <v>15</v>
      </c>
      <c r="E80" s="64">
        <v>66</v>
      </c>
      <c r="F80" s="64">
        <v>54</v>
      </c>
      <c r="G80" s="64">
        <v>1401</v>
      </c>
      <c r="H80" s="64">
        <v>1047</v>
      </c>
      <c r="I80" s="13">
        <v>4.4000000000000004</v>
      </c>
      <c r="J80" s="13">
        <v>21.23</v>
      </c>
      <c r="K80" s="13">
        <v>29.33</v>
      </c>
      <c r="L80" s="13">
        <v>113.06</v>
      </c>
      <c r="M80" s="13">
        <v>72.03</v>
      </c>
    </row>
    <row r="81" spans="2:13" s="3" customFormat="1" ht="15" customHeight="1" x14ac:dyDescent="0.2">
      <c r="B81" s="53">
        <v>2017</v>
      </c>
      <c r="C81" s="67"/>
      <c r="D81" s="64">
        <v>15</v>
      </c>
      <c r="E81" s="64">
        <v>65</v>
      </c>
      <c r="F81" s="64">
        <v>58</v>
      </c>
      <c r="G81" s="64">
        <v>1405</v>
      </c>
      <c r="H81" s="64">
        <v>1117</v>
      </c>
      <c r="I81" s="13">
        <v>4.33</v>
      </c>
      <c r="J81" s="13">
        <v>21.62</v>
      </c>
      <c r="K81" s="13">
        <v>30.68</v>
      </c>
      <c r="L81" s="13">
        <v>126.64</v>
      </c>
      <c r="M81" s="13">
        <v>71.98</v>
      </c>
    </row>
    <row r="82" spans="2:13" s="3" customFormat="1" ht="15.6" customHeight="1" x14ac:dyDescent="0.2">
      <c r="B82" s="67" t="s">
        <v>203</v>
      </c>
      <c r="C82" s="145"/>
      <c r="D82" s="64"/>
      <c r="E82" s="64"/>
      <c r="F82" s="64"/>
      <c r="G82" s="64"/>
      <c r="H82" s="64"/>
      <c r="I82" s="13"/>
      <c r="J82" s="13"/>
      <c r="K82" s="13"/>
      <c r="L82" s="13"/>
      <c r="M82" s="13"/>
    </row>
    <row r="83" spans="2:13" s="3" customFormat="1" ht="15.6" customHeight="1" x14ac:dyDescent="0.2">
      <c r="B83" s="53">
        <v>2022</v>
      </c>
      <c r="C83" s="145"/>
      <c r="D83" s="64">
        <v>756</v>
      </c>
      <c r="E83" s="64">
        <v>4398</v>
      </c>
      <c r="F83" s="64">
        <v>4047</v>
      </c>
      <c r="G83" s="64">
        <v>87492</v>
      </c>
      <c r="H83" s="64">
        <v>70185</v>
      </c>
      <c r="I83" s="13">
        <v>5.82</v>
      </c>
      <c r="J83" s="13">
        <v>19.89</v>
      </c>
      <c r="K83" s="13">
        <v>29.91</v>
      </c>
      <c r="L83" s="13">
        <v>138.35</v>
      </c>
      <c r="M83" s="13">
        <v>71.39</v>
      </c>
    </row>
    <row r="84" spans="2:13" s="3" customFormat="1" ht="15" customHeight="1" x14ac:dyDescent="0.2">
      <c r="B84" s="53">
        <v>2021</v>
      </c>
      <c r="C84" s="62"/>
      <c r="D84" s="64">
        <v>726</v>
      </c>
      <c r="E84" s="64">
        <v>4257</v>
      </c>
      <c r="F84" s="64">
        <v>3919</v>
      </c>
      <c r="G84" s="64">
        <v>72623</v>
      </c>
      <c r="H84" s="64">
        <v>58285</v>
      </c>
      <c r="I84" s="13">
        <v>5.86</v>
      </c>
      <c r="J84" s="13">
        <v>17.059999999999999</v>
      </c>
      <c r="K84" s="13">
        <v>24.92</v>
      </c>
      <c r="L84" s="13">
        <v>134.47</v>
      </c>
      <c r="M84" s="13">
        <v>76.45</v>
      </c>
    </row>
    <row r="85" spans="2:13" s="3" customFormat="1" ht="15.6" customHeight="1" x14ac:dyDescent="0.2">
      <c r="B85" s="53">
        <v>2020</v>
      </c>
      <c r="C85" s="145"/>
      <c r="D85" s="64">
        <v>726</v>
      </c>
      <c r="E85" s="64">
        <v>4227</v>
      </c>
      <c r="F85" s="64">
        <v>3886</v>
      </c>
      <c r="G85" s="64">
        <v>68432</v>
      </c>
      <c r="H85" s="64">
        <v>55340</v>
      </c>
      <c r="I85" s="13">
        <v>5.82</v>
      </c>
      <c r="J85" s="13">
        <v>16.190000000000001</v>
      </c>
      <c r="K85" s="13">
        <v>21.35</v>
      </c>
      <c r="L85" s="13">
        <v>121.25</v>
      </c>
      <c r="M85" s="13">
        <v>86.23</v>
      </c>
    </row>
    <row r="86" spans="2:13" s="3" customFormat="1" ht="15.6" customHeight="1" x14ac:dyDescent="0.2">
      <c r="B86" s="53">
        <v>2019</v>
      </c>
      <c r="C86" s="67"/>
      <c r="D86" s="64">
        <v>717</v>
      </c>
      <c r="E86" s="64">
        <v>4350</v>
      </c>
      <c r="F86" s="64">
        <v>4047</v>
      </c>
      <c r="G86" s="64">
        <v>69688</v>
      </c>
      <c r="H86" s="64">
        <v>55487</v>
      </c>
      <c r="I86" s="13">
        <v>6.07</v>
      </c>
      <c r="J86" s="13">
        <v>16.02</v>
      </c>
      <c r="K86" s="13">
        <v>24.33</v>
      </c>
      <c r="L86" s="13">
        <v>141.27000000000001</v>
      </c>
      <c r="M86" s="13">
        <v>71.09</v>
      </c>
    </row>
    <row r="87" spans="2:13" s="3" customFormat="1" ht="15.6" customHeight="1" x14ac:dyDescent="0.2">
      <c r="B87" s="53">
        <v>2018</v>
      </c>
      <c r="C87" s="67"/>
      <c r="D87" s="64">
        <v>715</v>
      </c>
      <c r="E87" s="64">
        <v>4035</v>
      </c>
      <c r="F87" s="64">
        <v>3715</v>
      </c>
      <c r="G87" s="64">
        <v>63093</v>
      </c>
      <c r="H87" s="64">
        <v>50575</v>
      </c>
      <c r="I87" s="13">
        <v>5.64</v>
      </c>
      <c r="J87" s="13">
        <v>15.64</v>
      </c>
      <c r="K87" s="13">
        <v>23.39</v>
      </c>
      <c r="L87" s="13">
        <v>137.71</v>
      </c>
      <c r="M87" s="13">
        <v>72.08</v>
      </c>
    </row>
    <row r="88" spans="2:13" s="3" customFormat="1" ht="15.6" customHeight="1" x14ac:dyDescent="0.2">
      <c r="B88" s="53">
        <v>2017</v>
      </c>
      <c r="C88" s="67"/>
      <c r="D88" s="64">
        <v>687</v>
      </c>
      <c r="E88" s="64">
        <v>3844</v>
      </c>
      <c r="F88" s="64">
        <v>3547</v>
      </c>
      <c r="G88" s="64">
        <v>58662</v>
      </c>
      <c r="H88" s="64">
        <v>46733</v>
      </c>
      <c r="I88" s="13">
        <v>5.6</v>
      </c>
      <c r="J88" s="13">
        <v>15.26</v>
      </c>
      <c r="K88" s="13">
        <v>23.98</v>
      </c>
      <c r="L88" s="13">
        <v>145.02000000000001</v>
      </c>
      <c r="M88" s="13">
        <v>69.23</v>
      </c>
    </row>
    <row r="89" spans="2:13" s="3" customFormat="1" ht="15" customHeight="1" x14ac:dyDescent="0.2">
      <c r="B89" s="67" t="s">
        <v>204</v>
      </c>
      <c r="C89" s="145"/>
      <c r="D89" s="64"/>
      <c r="E89" s="64"/>
      <c r="F89" s="64"/>
      <c r="G89" s="64"/>
      <c r="H89" s="64"/>
      <c r="I89" s="13"/>
      <c r="J89" s="13"/>
      <c r="K89" s="13"/>
      <c r="L89" s="13"/>
      <c r="M89" s="13"/>
    </row>
    <row r="90" spans="2:13" s="3" customFormat="1" ht="15" customHeight="1" x14ac:dyDescent="0.2">
      <c r="B90" s="53">
        <v>2022</v>
      </c>
      <c r="C90" s="145"/>
      <c r="D90" s="64">
        <v>242</v>
      </c>
      <c r="E90" s="64">
        <v>921</v>
      </c>
      <c r="F90" s="64">
        <v>682</v>
      </c>
      <c r="G90" s="64">
        <v>35512</v>
      </c>
      <c r="H90" s="64">
        <v>28167</v>
      </c>
      <c r="I90" s="13">
        <v>3.81</v>
      </c>
      <c r="J90" s="13">
        <v>38.56</v>
      </c>
      <c r="K90" s="13">
        <v>124.79</v>
      </c>
      <c r="L90" s="13">
        <v>239.66</v>
      </c>
      <c r="M90" s="13">
        <v>29.07</v>
      </c>
    </row>
    <row r="91" spans="2:13" s="3" customFormat="1" ht="15" customHeight="1" x14ac:dyDescent="0.2">
      <c r="B91" s="53">
        <v>2021</v>
      </c>
      <c r="C91" s="62"/>
      <c r="D91" s="64">
        <v>79</v>
      </c>
      <c r="E91" s="64">
        <v>759</v>
      </c>
      <c r="F91" s="64">
        <v>683</v>
      </c>
      <c r="G91" s="64">
        <v>34416</v>
      </c>
      <c r="H91" s="64">
        <v>27304</v>
      </c>
      <c r="I91" s="13">
        <v>9.61</v>
      </c>
      <c r="J91" s="13">
        <v>45.34</v>
      </c>
      <c r="K91" s="13">
        <v>136.34</v>
      </c>
      <c r="L91" s="13">
        <v>270.57</v>
      </c>
      <c r="M91" s="13">
        <v>31.19</v>
      </c>
    </row>
    <row r="92" spans="2:13" s="3" customFormat="1" ht="15" customHeight="1" x14ac:dyDescent="0.2">
      <c r="B92" s="53">
        <v>2020</v>
      </c>
      <c r="C92" s="145"/>
      <c r="D92" s="64">
        <v>73</v>
      </c>
      <c r="E92" s="64">
        <v>761</v>
      </c>
      <c r="F92" s="64">
        <v>690</v>
      </c>
      <c r="G92" s="64">
        <v>33897</v>
      </c>
      <c r="H92" s="64">
        <v>27024</v>
      </c>
      <c r="I92" s="13">
        <v>10.42</v>
      </c>
      <c r="J92" s="13">
        <v>44.54</v>
      </c>
      <c r="K92" s="13">
        <v>122.15</v>
      </c>
      <c r="L92" s="13">
        <v>248.65</v>
      </c>
      <c r="M92" s="13">
        <v>33.770000000000003</v>
      </c>
    </row>
    <row r="93" spans="2:13" s="3" customFormat="1" ht="15" customHeight="1" x14ac:dyDescent="0.2">
      <c r="B93" s="53">
        <v>2019</v>
      </c>
      <c r="C93" s="67"/>
      <c r="D93" s="64">
        <v>72</v>
      </c>
      <c r="E93" s="64">
        <v>771</v>
      </c>
      <c r="F93" s="64">
        <v>705</v>
      </c>
      <c r="G93" s="64">
        <v>33160</v>
      </c>
      <c r="H93" s="64">
        <v>26286</v>
      </c>
      <c r="I93" s="13">
        <v>10.71</v>
      </c>
      <c r="J93" s="13">
        <v>43.01</v>
      </c>
      <c r="K93" s="13">
        <v>125.27</v>
      </c>
      <c r="L93" s="13">
        <v>266.32</v>
      </c>
      <c r="M93" s="13">
        <v>32.020000000000003</v>
      </c>
    </row>
    <row r="94" spans="2:13" s="3" customFormat="1" ht="15" customHeight="1" x14ac:dyDescent="0.2">
      <c r="B94" s="53">
        <v>2018</v>
      </c>
      <c r="C94" s="67"/>
      <c r="D94" s="64">
        <v>70</v>
      </c>
      <c r="E94" s="64">
        <v>789</v>
      </c>
      <c r="F94" s="64">
        <v>719</v>
      </c>
      <c r="G94" s="64">
        <v>32211</v>
      </c>
      <c r="H94" s="64">
        <v>25565</v>
      </c>
      <c r="I94" s="13">
        <v>11.27</v>
      </c>
      <c r="J94" s="13">
        <v>40.83</v>
      </c>
      <c r="K94" s="13">
        <v>110.25</v>
      </c>
      <c r="L94" s="13">
        <v>246.1</v>
      </c>
      <c r="M94" s="13">
        <v>34.06</v>
      </c>
    </row>
    <row r="95" spans="2:13" s="3" customFormat="1" ht="15" customHeight="1" x14ac:dyDescent="0.2">
      <c r="B95" s="53">
        <v>2017</v>
      </c>
      <c r="C95" s="67"/>
      <c r="D95" s="64">
        <v>57</v>
      </c>
      <c r="E95" s="64">
        <v>798</v>
      </c>
      <c r="F95" s="64">
        <v>740</v>
      </c>
      <c r="G95" s="64">
        <v>29905</v>
      </c>
      <c r="H95" s="64">
        <v>23785</v>
      </c>
      <c r="I95" s="13">
        <v>14</v>
      </c>
      <c r="J95" s="13">
        <v>37.47</v>
      </c>
      <c r="K95" s="13">
        <v>111.14</v>
      </c>
      <c r="L95" s="13">
        <v>275.01</v>
      </c>
      <c r="M95" s="13">
        <v>31.22</v>
      </c>
    </row>
    <row r="96" spans="2:13" s="3" customFormat="1" ht="15" customHeight="1" x14ac:dyDescent="0.2">
      <c r="B96" s="67" t="s">
        <v>205</v>
      </c>
      <c r="C96" s="145"/>
      <c r="D96" s="64"/>
      <c r="E96" s="64"/>
      <c r="F96" s="64"/>
      <c r="G96" s="64"/>
      <c r="H96" s="64"/>
      <c r="I96" s="13"/>
      <c r="J96" s="13"/>
      <c r="K96" s="13"/>
      <c r="L96" s="13"/>
      <c r="M96" s="13"/>
    </row>
    <row r="97" spans="2:13" s="3" customFormat="1" ht="15" customHeight="1" x14ac:dyDescent="0.2">
      <c r="B97" s="53">
        <v>2022</v>
      </c>
      <c r="C97" s="145"/>
      <c r="D97" s="64">
        <v>20</v>
      </c>
      <c r="E97" s="64">
        <v>1027</v>
      </c>
      <c r="F97" s="64">
        <v>1020</v>
      </c>
      <c r="G97" s="64">
        <v>20981</v>
      </c>
      <c r="H97" s="64">
        <v>16615</v>
      </c>
      <c r="I97" s="13">
        <v>51.35</v>
      </c>
      <c r="J97" s="13">
        <v>20.43</v>
      </c>
      <c r="K97" s="13">
        <v>34.4</v>
      </c>
      <c r="L97" s="13">
        <v>167.23</v>
      </c>
      <c r="M97" s="13">
        <v>65.27</v>
      </c>
    </row>
    <row r="98" spans="2:13" s="3" customFormat="1" ht="15" customHeight="1" x14ac:dyDescent="0.2">
      <c r="B98" s="53">
        <v>2021</v>
      </c>
      <c r="C98" s="62"/>
      <c r="D98" s="64">
        <v>20</v>
      </c>
      <c r="E98" s="64">
        <v>1002</v>
      </c>
      <c r="F98" s="64">
        <v>997</v>
      </c>
      <c r="G98" s="64">
        <v>19980</v>
      </c>
      <c r="H98" s="64">
        <v>15974</v>
      </c>
      <c r="I98" s="13">
        <v>50.1</v>
      </c>
      <c r="J98" s="13">
        <v>19.940000000000001</v>
      </c>
      <c r="K98" s="13">
        <v>30.67</v>
      </c>
      <c r="L98" s="13">
        <v>153.03</v>
      </c>
      <c r="M98" s="13">
        <v>79.5</v>
      </c>
    </row>
    <row r="99" spans="2:13" s="3" customFormat="1" ht="15" customHeight="1" x14ac:dyDescent="0.2">
      <c r="B99" s="53">
        <v>2020</v>
      </c>
      <c r="C99" s="145"/>
      <c r="D99" s="64">
        <v>20</v>
      </c>
      <c r="E99" s="64">
        <v>1001</v>
      </c>
      <c r="F99" s="64">
        <v>997</v>
      </c>
      <c r="G99" s="64">
        <v>19015</v>
      </c>
      <c r="H99" s="64">
        <v>15164</v>
      </c>
      <c r="I99" s="13">
        <v>50.05</v>
      </c>
      <c r="J99" s="13">
        <v>19</v>
      </c>
      <c r="K99" s="13">
        <v>30.23</v>
      </c>
      <c r="L99" s="13">
        <v>158.52000000000001</v>
      </c>
      <c r="M99" s="13">
        <v>75.77</v>
      </c>
    </row>
    <row r="100" spans="2:13" s="3" customFormat="1" ht="15" customHeight="1" x14ac:dyDescent="0.2">
      <c r="B100" s="53">
        <v>2019</v>
      </c>
      <c r="C100" s="67"/>
      <c r="D100" s="64">
        <v>22</v>
      </c>
      <c r="E100" s="64">
        <v>955</v>
      </c>
      <c r="F100" s="64">
        <v>950</v>
      </c>
      <c r="G100" s="64">
        <v>17772</v>
      </c>
      <c r="H100" s="64">
        <v>14256</v>
      </c>
      <c r="I100" s="13">
        <v>43.41</v>
      </c>
      <c r="J100" s="13">
        <v>18.61</v>
      </c>
      <c r="K100" s="13">
        <v>32.729999999999997</v>
      </c>
      <c r="L100" s="13">
        <v>174.97</v>
      </c>
      <c r="M100" s="13">
        <v>63.7</v>
      </c>
    </row>
    <row r="101" spans="2:13" s="3" customFormat="1" ht="15" customHeight="1" x14ac:dyDescent="0.2">
      <c r="B101" s="53">
        <v>2018</v>
      </c>
      <c r="C101" s="67"/>
      <c r="D101" s="64">
        <v>21</v>
      </c>
      <c r="E101" s="64">
        <v>907</v>
      </c>
      <c r="F101" s="64">
        <v>900</v>
      </c>
      <c r="G101" s="64">
        <v>17044</v>
      </c>
      <c r="H101" s="64">
        <v>13692</v>
      </c>
      <c r="I101" s="13">
        <v>43.19</v>
      </c>
      <c r="J101" s="13">
        <v>18.79</v>
      </c>
      <c r="K101" s="13">
        <v>32.17</v>
      </c>
      <c r="L101" s="13">
        <v>169.88</v>
      </c>
      <c r="M101" s="13">
        <v>64.790000000000006</v>
      </c>
    </row>
    <row r="102" spans="2:13" s="3" customFormat="1" ht="15" customHeight="1" x14ac:dyDescent="0.2">
      <c r="B102" s="53">
        <v>2017</v>
      </c>
      <c r="C102" s="67"/>
      <c r="D102" s="64">
        <v>26</v>
      </c>
      <c r="E102" s="64">
        <v>904</v>
      </c>
      <c r="F102" s="64">
        <v>894</v>
      </c>
      <c r="G102" s="64">
        <v>16133</v>
      </c>
      <c r="H102" s="64">
        <v>12862</v>
      </c>
      <c r="I102" s="13">
        <v>34.770000000000003</v>
      </c>
      <c r="J102" s="13">
        <v>17.850000000000001</v>
      </c>
      <c r="K102" s="13">
        <v>32.68</v>
      </c>
      <c r="L102" s="13">
        <v>181.07</v>
      </c>
      <c r="M102" s="13">
        <v>59.9</v>
      </c>
    </row>
    <row r="103" spans="2:13" s="3" customFormat="1" ht="15" customHeight="1" x14ac:dyDescent="0.2">
      <c r="B103" s="67" t="s">
        <v>206</v>
      </c>
      <c r="C103" s="145"/>
      <c r="D103" s="64"/>
      <c r="E103" s="64"/>
      <c r="F103" s="64"/>
      <c r="G103" s="64"/>
      <c r="H103" s="64"/>
      <c r="I103" s="13"/>
      <c r="J103" s="13"/>
      <c r="K103" s="13"/>
      <c r="L103" s="13"/>
      <c r="M103" s="13"/>
    </row>
    <row r="104" spans="2:13" s="3" customFormat="1" ht="15" customHeight="1" x14ac:dyDescent="0.2">
      <c r="B104" s="53">
        <v>2022</v>
      </c>
      <c r="C104" s="145"/>
      <c r="D104" s="64">
        <v>1575</v>
      </c>
      <c r="E104" s="64">
        <v>11396</v>
      </c>
      <c r="F104" s="64">
        <v>10656</v>
      </c>
      <c r="G104" s="64">
        <v>209679</v>
      </c>
      <c r="H104" s="64">
        <v>166589</v>
      </c>
      <c r="I104" s="13">
        <v>7.24</v>
      </c>
      <c r="J104" s="13">
        <v>18.399999999999999</v>
      </c>
      <c r="K104" s="13">
        <v>28.65</v>
      </c>
      <c r="L104" s="13">
        <v>145.59</v>
      </c>
      <c r="M104" s="13">
        <v>64.790000000000006</v>
      </c>
    </row>
    <row r="105" spans="2:13" s="3" customFormat="1" ht="15" customHeight="1" x14ac:dyDescent="0.2">
      <c r="B105" s="53">
        <v>2021</v>
      </c>
      <c r="C105" s="62"/>
      <c r="D105" s="64">
        <v>1466</v>
      </c>
      <c r="E105" s="64">
        <v>11113</v>
      </c>
      <c r="F105" s="64">
        <v>10426</v>
      </c>
      <c r="G105" s="64">
        <v>195115</v>
      </c>
      <c r="H105" s="64">
        <v>155314</v>
      </c>
      <c r="I105" s="13">
        <v>7.58</v>
      </c>
      <c r="J105" s="13">
        <v>17.559999999999999</v>
      </c>
      <c r="K105" s="13">
        <v>25.51</v>
      </c>
      <c r="L105" s="13">
        <v>136.33000000000001</v>
      </c>
      <c r="M105" s="13">
        <v>69.11</v>
      </c>
    </row>
    <row r="106" spans="2:13" s="3" customFormat="1" ht="15" customHeight="1" x14ac:dyDescent="0.2">
      <c r="B106" s="53">
        <v>2020</v>
      </c>
      <c r="C106" s="145"/>
      <c r="D106" s="64">
        <v>1357</v>
      </c>
      <c r="E106" s="64">
        <v>9085</v>
      </c>
      <c r="F106" s="64">
        <v>8440</v>
      </c>
      <c r="G106" s="64">
        <v>146009</v>
      </c>
      <c r="H106" s="64">
        <v>115192</v>
      </c>
      <c r="I106" s="13">
        <v>6.69</v>
      </c>
      <c r="J106" s="13">
        <v>16.07</v>
      </c>
      <c r="K106" s="13">
        <v>22.09</v>
      </c>
      <c r="L106" s="13">
        <v>127.7</v>
      </c>
      <c r="M106" s="13">
        <v>72.7</v>
      </c>
    </row>
    <row r="107" spans="2:13" s="3" customFormat="1" ht="15" customHeight="1" x14ac:dyDescent="0.2">
      <c r="B107" s="53">
        <v>2019</v>
      </c>
      <c r="C107" s="67"/>
      <c r="D107" s="64">
        <v>1306</v>
      </c>
      <c r="E107" s="64">
        <v>8695</v>
      </c>
      <c r="F107" s="64">
        <v>8091</v>
      </c>
      <c r="G107" s="64">
        <v>142840</v>
      </c>
      <c r="H107" s="64">
        <v>113241</v>
      </c>
      <c r="I107" s="13">
        <v>6.66</v>
      </c>
      <c r="J107" s="13">
        <v>16.43</v>
      </c>
      <c r="K107" s="13">
        <v>25.31</v>
      </c>
      <c r="L107" s="13">
        <v>143.38</v>
      </c>
      <c r="M107" s="13">
        <v>64.150000000000006</v>
      </c>
    </row>
    <row r="108" spans="2:13" s="3" customFormat="1" ht="15" customHeight="1" x14ac:dyDescent="0.2">
      <c r="B108" s="53">
        <v>2018</v>
      </c>
      <c r="C108" s="67"/>
      <c r="D108" s="64">
        <v>1217</v>
      </c>
      <c r="E108" s="64">
        <v>7137</v>
      </c>
      <c r="F108" s="64">
        <v>6580</v>
      </c>
      <c r="G108" s="64">
        <v>113079</v>
      </c>
      <c r="H108" s="64">
        <v>89474</v>
      </c>
      <c r="I108" s="13">
        <v>5.86</v>
      </c>
      <c r="J108" s="13">
        <v>15.84</v>
      </c>
      <c r="K108" s="13">
        <v>22.23</v>
      </c>
      <c r="L108" s="13">
        <v>129.36000000000001</v>
      </c>
      <c r="M108" s="13">
        <v>70.44</v>
      </c>
    </row>
    <row r="109" spans="2:13" s="3" customFormat="1" ht="15" customHeight="1" x14ac:dyDescent="0.2">
      <c r="B109" s="53">
        <v>2017</v>
      </c>
      <c r="C109" s="67"/>
      <c r="D109" s="64">
        <v>1142</v>
      </c>
      <c r="E109" s="64">
        <v>6181</v>
      </c>
      <c r="F109" s="64">
        <v>5642</v>
      </c>
      <c r="G109" s="64">
        <v>95531</v>
      </c>
      <c r="H109" s="64">
        <v>75500</v>
      </c>
      <c r="I109" s="13">
        <v>5.41</v>
      </c>
      <c r="J109" s="13">
        <v>15.46</v>
      </c>
      <c r="K109" s="13">
        <v>22.24</v>
      </c>
      <c r="L109" s="13">
        <v>131.37</v>
      </c>
      <c r="M109" s="13">
        <v>68.150000000000006</v>
      </c>
    </row>
    <row r="110" spans="2:13" s="3" customFormat="1" ht="15" customHeight="1" x14ac:dyDescent="0.2">
      <c r="B110" s="67" t="s">
        <v>207</v>
      </c>
      <c r="C110" s="145"/>
      <c r="D110" s="64"/>
      <c r="E110" s="64"/>
      <c r="F110" s="64"/>
      <c r="G110" s="64"/>
      <c r="H110" s="64"/>
      <c r="I110" s="13"/>
      <c r="J110" s="13"/>
      <c r="K110" s="13"/>
      <c r="L110" s="13"/>
      <c r="M110" s="13"/>
    </row>
    <row r="111" spans="2:13" s="3" customFormat="1" ht="15" customHeight="1" x14ac:dyDescent="0.2">
      <c r="B111" s="53">
        <v>2022</v>
      </c>
      <c r="C111" s="145"/>
      <c r="D111" s="64">
        <v>3675</v>
      </c>
      <c r="E111" s="64">
        <v>13824</v>
      </c>
      <c r="F111" s="64">
        <v>11904</v>
      </c>
      <c r="G111" s="64">
        <v>216135</v>
      </c>
      <c r="H111" s="64">
        <v>170919</v>
      </c>
      <c r="I111" s="13">
        <v>3.76</v>
      </c>
      <c r="J111" s="13">
        <v>15.63</v>
      </c>
      <c r="K111" s="13">
        <v>31.98</v>
      </c>
      <c r="L111" s="13">
        <v>176.13</v>
      </c>
      <c r="M111" s="13">
        <v>50.01</v>
      </c>
    </row>
    <row r="112" spans="2:13" s="3" customFormat="1" ht="15" customHeight="1" x14ac:dyDescent="0.2">
      <c r="B112" s="53">
        <v>2021</v>
      </c>
      <c r="C112" s="62"/>
      <c r="D112" s="64">
        <v>3578</v>
      </c>
      <c r="E112" s="64">
        <v>13227</v>
      </c>
      <c r="F112" s="64">
        <v>11418</v>
      </c>
      <c r="G112" s="64">
        <v>196790</v>
      </c>
      <c r="H112" s="64">
        <v>155208</v>
      </c>
      <c r="I112" s="13">
        <v>3.7</v>
      </c>
      <c r="J112" s="13">
        <v>14.88</v>
      </c>
      <c r="K112" s="13">
        <v>29.65</v>
      </c>
      <c r="L112" s="13">
        <v>172.05</v>
      </c>
      <c r="M112" s="13">
        <v>52.09</v>
      </c>
    </row>
    <row r="113" spans="2:13" s="3" customFormat="1" ht="15" customHeight="1" x14ac:dyDescent="0.2">
      <c r="B113" s="53">
        <v>2020</v>
      </c>
      <c r="C113" s="145"/>
      <c r="D113" s="64">
        <v>3612</v>
      </c>
      <c r="E113" s="64">
        <v>13102</v>
      </c>
      <c r="F113" s="64">
        <v>11226</v>
      </c>
      <c r="G113" s="64">
        <v>179182</v>
      </c>
      <c r="H113" s="64">
        <v>141821</v>
      </c>
      <c r="I113" s="13">
        <v>3.63</v>
      </c>
      <c r="J113" s="13">
        <v>13.68</v>
      </c>
      <c r="K113" s="13">
        <v>23.34</v>
      </c>
      <c r="L113" s="13">
        <v>146.21</v>
      </c>
      <c r="M113" s="13">
        <v>60.09</v>
      </c>
    </row>
    <row r="114" spans="2:13" s="3" customFormat="1" ht="15" customHeight="1" x14ac:dyDescent="0.2">
      <c r="B114" s="53">
        <v>2019</v>
      </c>
      <c r="C114" s="67"/>
      <c r="D114" s="64">
        <v>3657</v>
      </c>
      <c r="E114" s="64">
        <v>13198</v>
      </c>
      <c r="F114" s="64">
        <v>11333</v>
      </c>
      <c r="G114" s="64">
        <v>176736</v>
      </c>
      <c r="H114" s="64">
        <v>139517</v>
      </c>
      <c r="I114" s="13">
        <v>3.61</v>
      </c>
      <c r="J114" s="13">
        <v>13.39</v>
      </c>
      <c r="K114" s="13">
        <v>22.4</v>
      </c>
      <c r="L114" s="13">
        <v>143.62</v>
      </c>
      <c r="M114" s="13">
        <v>60.31</v>
      </c>
    </row>
    <row r="115" spans="2:13" s="3" customFormat="1" ht="15" customHeight="1" x14ac:dyDescent="0.2">
      <c r="B115" s="53">
        <v>2018</v>
      </c>
      <c r="C115" s="67"/>
      <c r="D115" s="64">
        <v>3650</v>
      </c>
      <c r="E115" s="64">
        <v>12887</v>
      </c>
      <c r="F115" s="64">
        <v>10975</v>
      </c>
      <c r="G115" s="64">
        <v>164898</v>
      </c>
      <c r="H115" s="64">
        <v>129428</v>
      </c>
      <c r="I115" s="13">
        <v>3.53</v>
      </c>
      <c r="J115" s="13">
        <v>12.8</v>
      </c>
      <c r="K115" s="13">
        <v>23.09</v>
      </c>
      <c r="L115" s="13">
        <v>153.66</v>
      </c>
      <c r="M115" s="13">
        <v>56.27</v>
      </c>
    </row>
    <row r="116" spans="2:13" s="3" customFormat="1" ht="15" customHeight="1" x14ac:dyDescent="0.2">
      <c r="B116" s="53">
        <v>2017</v>
      </c>
      <c r="C116" s="67"/>
      <c r="D116" s="64">
        <v>3553</v>
      </c>
      <c r="E116" s="64">
        <v>12465</v>
      </c>
      <c r="F116" s="64">
        <v>10641</v>
      </c>
      <c r="G116" s="64">
        <v>153049</v>
      </c>
      <c r="H116" s="64">
        <v>121733</v>
      </c>
      <c r="I116" s="13">
        <v>3.51</v>
      </c>
      <c r="J116" s="13">
        <v>12.28</v>
      </c>
      <c r="K116" s="13">
        <v>20.440000000000001</v>
      </c>
      <c r="L116" s="13">
        <v>142.13</v>
      </c>
      <c r="M116" s="13">
        <v>61.07</v>
      </c>
    </row>
    <row r="117" spans="2:13" s="3" customFormat="1" ht="14.45" customHeight="1" x14ac:dyDescent="0.2">
      <c r="B117" s="67" t="s">
        <v>208</v>
      </c>
      <c r="C117" s="145"/>
      <c r="D117" s="64"/>
      <c r="E117" s="64"/>
      <c r="F117" s="64"/>
      <c r="G117" s="64"/>
      <c r="H117" s="64"/>
      <c r="I117" s="13"/>
      <c r="J117" s="13"/>
      <c r="K117" s="13"/>
      <c r="L117" s="13"/>
      <c r="M117" s="13"/>
    </row>
    <row r="118" spans="2:13" s="3" customFormat="1" ht="14.45" customHeight="1" x14ac:dyDescent="0.2">
      <c r="B118" s="53">
        <v>2022</v>
      </c>
      <c r="C118" s="145"/>
      <c r="D118" s="64">
        <v>1103</v>
      </c>
      <c r="E118" s="64">
        <v>4594</v>
      </c>
      <c r="F118" s="64">
        <v>3967</v>
      </c>
      <c r="G118" s="64">
        <v>98921</v>
      </c>
      <c r="H118" s="64">
        <v>77786</v>
      </c>
      <c r="I118" s="13">
        <v>4.17</v>
      </c>
      <c r="J118" s="13">
        <v>21.53</v>
      </c>
      <c r="K118" s="13">
        <v>47.35</v>
      </c>
      <c r="L118" s="13">
        <v>189.9</v>
      </c>
      <c r="M118" s="13">
        <v>49.6</v>
      </c>
    </row>
    <row r="119" spans="2:13" s="3" customFormat="1" ht="15" customHeight="1" x14ac:dyDescent="0.2">
      <c r="B119" s="53">
        <v>2021</v>
      </c>
      <c r="C119" s="62"/>
      <c r="D119" s="64">
        <v>1025</v>
      </c>
      <c r="E119" s="64">
        <v>4005</v>
      </c>
      <c r="F119" s="64">
        <v>3444</v>
      </c>
      <c r="G119" s="64">
        <v>76793</v>
      </c>
      <c r="H119" s="64">
        <v>60557</v>
      </c>
      <c r="I119" s="13">
        <v>3.91</v>
      </c>
      <c r="J119" s="13">
        <v>19.170000000000002</v>
      </c>
      <c r="K119" s="13">
        <v>41.86</v>
      </c>
      <c r="L119" s="13">
        <v>187.73</v>
      </c>
      <c r="M119" s="13">
        <v>51.55</v>
      </c>
    </row>
    <row r="120" spans="2:13" s="3" customFormat="1" ht="14.45" customHeight="1" x14ac:dyDescent="0.2">
      <c r="B120" s="53">
        <v>2020</v>
      </c>
      <c r="C120" s="145"/>
      <c r="D120" s="64">
        <v>951</v>
      </c>
      <c r="E120" s="64">
        <v>3526</v>
      </c>
      <c r="F120" s="64">
        <v>3019</v>
      </c>
      <c r="G120" s="64">
        <v>62106</v>
      </c>
      <c r="H120" s="64">
        <v>48779</v>
      </c>
      <c r="I120" s="13">
        <v>3.71</v>
      </c>
      <c r="J120" s="13">
        <v>17.61</v>
      </c>
      <c r="K120" s="13">
        <v>41.64</v>
      </c>
      <c r="L120" s="13">
        <v>202.43</v>
      </c>
      <c r="M120" s="13">
        <v>47.69</v>
      </c>
    </row>
    <row r="121" spans="2:13" s="3" customFormat="1" ht="14.45" customHeight="1" x14ac:dyDescent="0.2">
      <c r="B121" s="53">
        <v>2019</v>
      </c>
      <c r="C121" s="67"/>
      <c r="D121" s="64">
        <v>900</v>
      </c>
      <c r="E121" s="64">
        <v>3411</v>
      </c>
      <c r="F121" s="64">
        <v>2981</v>
      </c>
      <c r="G121" s="64">
        <v>58745</v>
      </c>
      <c r="H121" s="64">
        <v>46475</v>
      </c>
      <c r="I121" s="13">
        <v>3.79</v>
      </c>
      <c r="J121" s="13">
        <v>17.22</v>
      </c>
      <c r="K121" s="13">
        <v>57.97</v>
      </c>
      <c r="L121" s="13">
        <v>294.14999999999998</v>
      </c>
      <c r="M121" s="13">
        <v>31.92</v>
      </c>
    </row>
    <row r="122" spans="2:13" s="3" customFormat="1" ht="14.45" customHeight="1" x14ac:dyDescent="0.2">
      <c r="B122" s="53">
        <v>2018</v>
      </c>
      <c r="C122" s="67"/>
      <c r="D122" s="64">
        <v>884</v>
      </c>
      <c r="E122" s="64">
        <v>3135</v>
      </c>
      <c r="F122" s="64">
        <v>2701</v>
      </c>
      <c r="G122" s="64">
        <v>49757</v>
      </c>
      <c r="H122" s="64">
        <v>39579</v>
      </c>
      <c r="I122" s="13">
        <v>3.55</v>
      </c>
      <c r="J122" s="13">
        <v>15.87</v>
      </c>
      <c r="K122" s="13">
        <v>53.4</v>
      </c>
      <c r="L122" s="13">
        <v>289.89</v>
      </c>
      <c r="M122" s="13">
        <v>31.26</v>
      </c>
    </row>
    <row r="123" spans="2:13" s="3" customFormat="1" ht="14.45" customHeight="1" x14ac:dyDescent="0.2">
      <c r="B123" s="53">
        <v>2017</v>
      </c>
      <c r="C123" s="67"/>
      <c r="D123" s="64">
        <v>856</v>
      </c>
      <c r="E123" s="64">
        <v>2993</v>
      </c>
      <c r="F123" s="64">
        <v>2598</v>
      </c>
      <c r="G123" s="64">
        <v>47044</v>
      </c>
      <c r="H123" s="64">
        <v>37601</v>
      </c>
      <c r="I123" s="13">
        <v>3.5</v>
      </c>
      <c r="J123" s="13">
        <v>15.72</v>
      </c>
      <c r="K123" s="13">
        <v>52.88</v>
      </c>
      <c r="L123" s="13">
        <v>292.05</v>
      </c>
      <c r="M123" s="13">
        <v>30.13</v>
      </c>
    </row>
    <row r="124" spans="2:13" s="3" customFormat="1" ht="14.45" customHeight="1" x14ac:dyDescent="0.2">
      <c r="B124" s="67" t="s">
        <v>209</v>
      </c>
      <c r="C124" s="145"/>
      <c r="D124" s="64"/>
      <c r="E124" s="64"/>
      <c r="F124" s="64"/>
      <c r="G124" s="64"/>
      <c r="H124" s="64"/>
      <c r="I124" s="13"/>
      <c r="J124" s="13"/>
      <c r="K124" s="13"/>
      <c r="L124" s="13"/>
      <c r="M124" s="13"/>
    </row>
    <row r="125" spans="2:13" s="3" customFormat="1" ht="14.45" customHeight="1" x14ac:dyDescent="0.2">
      <c r="B125" s="53">
        <v>2022</v>
      </c>
      <c r="C125" s="145"/>
      <c r="D125" s="64">
        <v>4247</v>
      </c>
      <c r="E125" s="64">
        <v>18787</v>
      </c>
      <c r="F125" s="64">
        <v>15997</v>
      </c>
      <c r="G125" s="64">
        <v>262187</v>
      </c>
      <c r="H125" s="64">
        <v>204158</v>
      </c>
      <c r="I125" s="13">
        <v>4.42</v>
      </c>
      <c r="J125" s="13">
        <v>13.96</v>
      </c>
      <c r="K125" s="13">
        <v>27.59</v>
      </c>
      <c r="L125" s="13">
        <v>168.36</v>
      </c>
      <c r="M125" s="13">
        <v>51.47</v>
      </c>
    </row>
    <row r="126" spans="2:13" s="3" customFormat="1" ht="15" customHeight="1" x14ac:dyDescent="0.2">
      <c r="B126" s="53">
        <v>2021</v>
      </c>
      <c r="C126" s="62"/>
      <c r="D126" s="64">
        <v>3786</v>
      </c>
      <c r="E126" s="64">
        <v>16275</v>
      </c>
      <c r="F126" s="64">
        <v>13863</v>
      </c>
      <c r="G126" s="64">
        <v>199604</v>
      </c>
      <c r="H126" s="64">
        <v>157944</v>
      </c>
      <c r="I126" s="13">
        <v>4.3</v>
      </c>
      <c r="J126" s="13">
        <v>12.26</v>
      </c>
      <c r="K126" s="13">
        <v>18.38</v>
      </c>
      <c r="L126" s="13">
        <v>127.65</v>
      </c>
      <c r="M126" s="13">
        <v>77.47</v>
      </c>
    </row>
    <row r="127" spans="2:13" s="3" customFormat="1" ht="14.45" customHeight="1" x14ac:dyDescent="0.2">
      <c r="B127" s="53">
        <v>2020</v>
      </c>
      <c r="C127" s="145"/>
      <c r="D127" s="64">
        <v>3777</v>
      </c>
      <c r="E127" s="64">
        <v>15869</v>
      </c>
      <c r="F127" s="64">
        <v>13515</v>
      </c>
      <c r="G127" s="64">
        <v>176586</v>
      </c>
      <c r="H127" s="64">
        <v>141869</v>
      </c>
      <c r="I127" s="13">
        <v>4.2</v>
      </c>
      <c r="J127" s="13">
        <v>11.13</v>
      </c>
      <c r="K127" s="13">
        <v>9.77</v>
      </c>
      <c r="L127" s="13">
        <v>74.739999999999995</v>
      </c>
      <c r="M127" s="13">
        <v>141.94999999999999</v>
      </c>
    </row>
    <row r="128" spans="2:13" s="3" customFormat="1" ht="14.45" customHeight="1" x14ac:dyDescent="0.2">
      <c r="B128" s="53">
        <v>2019</v>
      </c>
      <c r="C128" s="67"/>
      <c r="D128" s="64">
        <v>3935</v>
      </c>
      <c r="E128" s="64">
        <v>17400</v>
      </c>
      <c r="F128" s="64">
        <v>14899</v>
      </c>
      <c r="G128" s="64">
        <v>220421</v>
      </c>
      <c r="H128" s="64">
        <v>172203</v>
      </c>
      <c r="I128" s="13">
        <v>4.42</v>
      </c>
      <c r="J128" s="13">
        <v>12.67</v>
      </c>
      <c r="K128" s="13">
        <v>21.91</v>
      </c>
      <c r="L128" s="13">
        <v>148.12</v>
      </c>
      <c r="M128" s="13">
        <v>57.5</v>
      </c>
    </row>
    <row r="129" spans="2:13" s="3" customFormat="1" ht="14.45" customHeight="1" x14ac:dyDescent="0.2">
      <c r="B129" s="53">
        <v>2018</v>
      </c>
      <c r="C129" s="67"/>
      <c r="D129" s="64">
        <v>3747</v>
      </c>
      <c r="E129" s="64">
        <v>16491</v>
      </c>
      <c r="F129" s="64">
        <v>14113</v>
      </c>
      <c r="G129" s="64">
        <v>203693</v>
      </c>
      <c r="H129" s="64">
        <v>158793</v>
      </c>
      <c r="I129" s="13">
        <v>4.4000000000000004</v>
      </c>
      <c r="J129" s="13">
        <v>12.35</v>
      </c>
      <c r="K129" s="13">
        <v>22.65</v>
      </c>
      <c r="L129" s="13">
        <v>156.94999999999999</v>
      </c>
      <c r="M129" s="13">
        <v>54.48</v>
      </c>
    </row>
    <row r="130" spans="2:13" s="3" customFormat="1" ht="14.45" customHeight="1" x14ac:dyDescent="0.2">
      <c r="B130" s="53">
        <v>2017</v>
      </c>
      <c r="C130" s="67"/>
      <c r="D130" s="64">
        <v>3282</v>
      </c>
      <c r="E130" s="64">
        <v>15250</v>
      </c>
      <c r="F130" s="64">
        <v>13307</v>
      </c>
      <c r="G130" s="64">
        <v>186917</v>
      </c>
      <c r="H130" s="64">
        <v>146046</v>
      </c>
      <c r="I130" s="13">
        <v>4.6500000000000004</v>
      </c>
      <c r="J130" s="13">
        <v>12.26</v>
      </c>
      <c r="K130" s="13">
        <v>23.13</v>
      </c>
      <c r="L130" s="13">
        <v>164.66</v>
      </c>
      <c r="M130" s="13">
        <v>52.91</v>
      </c>
    </row>
    <row r="131" spans="2:13" s="3" customFormat="1" ht="14.45" customHeight="1" x14ac:dyDescent="0.2">
      <c r="B131" s="67" t="s">
        <v>210</v>
      </c>
      <c r="C131" s="145"/>
      <c r="D131" s="64"/>
      <c r="E131" s="64"/>
      <c r="F131" s="64"/>
      <c r="G131" s="64"/>
      <c r="H131" s="64"/>
      <c r="I131" s="13"/>
      <c r="J131" s="13"/>
      <c r="K131" s="13"/>
      <c r="L131" s="13"/>
      <c r="M131" s="13"/>
    </row>
    <row r="132" spans="2:13" s="3" customFormat="1" ht="14.45" customHeight="1" x14ac:dyDescent="0.2">
      <c r="B132" s="53">
        <v>2022</v>
      </c>
      <c r="C132" s="145"/>
      <c r="D132" s="64">
        <v>601</v>
      </c>
      <c r="E132" s="64">
        <v>2440</v>
      </c>
      <c r="F132" s="64">
        <v>2093</v>
      </c>
      <c r="G132" s="64">
        <v>120025</v>
      </c>
      <c r="H132" s="64">
        <v>99503</v>
      </c>
      <c r="I132" s="13">
        <v>4.0599999999999996</v>
      </c>
      <c r="J132" s="13">
        <v>49.19</v>
      </c>
      <c r="K132" s="13">
        <v>86.1</v>
      </c>
      <c r="L132" s="13">
        <v>150.13</v>
      </c>
      <c r="M132" s="13">
        <v>57.24</v>
      </c>
    </row>
    <row r="133" spans="2:13" s="3" customFormat="1" ht="15" customHeight="1" x14ac:dyDescent="0.2">
      <c r="B133" s="53">
        <v>2021</v>
      </c>
      <c r="C133" s="62"/>
      <c r="D133" s="64">
        <v>498</v>
      </c>
      <c r="E133" s="64">
        <v>2156</v>
      </c>
      <c r="F133" s="64">
        <v>1865</v>
      </c>
      <c r="G133" s="64">
        <v>72327</v>
      </c>
      <c r="H133" s="64">
        <v>58525</v>
      </c>
      <c r="I133" s="13">
        <v>4.33</v>
      </c>
      <c r="J133" s="13">
        <v>33.549999999999997</v>
      </c>
      <c r="K133" s="13">
        <v>58.44</v>
      </c>
      <c r="L133" s="13">
        <v>150.69</v>
      </c>
      <c r="M133" s="13">
        <v>57.63</v>
      </c>
    </row>
    <row r="134" spans="2:13" s="3" customFormat="1" ht="14.45" customHeight="1" x14ac:dyDescent="0.2">
      <c r="B134" s="53">
        <v>2020</v>
      </c>
      <c r="C134" s="145"/>
      <c r="D134" s="64">
        <v>393</v>
      </c>
      <c r="E134" s="64">
        <v>1731</v>
      </c>
      <c r="F134" s="64">
        <v>1505</v>
      </c>
      <c r="G134" s="64">
        <v>42974</v>
      </c>
      <c r="H134" s="64">
        <v>34331</v>
      </c>
      <c r="I134" s="13">
        <v>4.4000000000000004</v>
      </c>
      <c r="J134" s="13">
        <v>24.83</v>
      </c>
      <c r="K134" s="13">
        <v>45.15</v>
      </c>
      <c r="L134" s="13">
        <v>158.12</v>
      </c>
      <c r="M134" s="13">
        <v>55.54</v>
      </c>
    </row>
    <row r="135" spans="2:13" s="3" customFormat="1" ht="14.45" customHeight="1" x14ac:dyDescent="0.2">
      <c r="B135" s="53">
        <v>2019</v>
      </c>
      <c r="C135" s="67"/>
      <c r="D135" s="64">
        <v>372</v>
      </c>
      <c r="E135" s="64">
        <v>1642</v>
      </c>
      <c r="F135" s="64">
        <v>1436</v>
      </c>
      <c r="G135" s="64">
        <v>40939</v>
      </c>
      <c r="H135" s="64">
        <v>32479</v>
      </c>
      <c r="I135" s="13">
        <v>4.41</v>
      </c>
      <c r="J135" s="13">
        <v>24.93</v>
      </c>
      <c r="K135" s="13">
        <v>44.03</v>
      </c>
      <c r="L135" s="13">
        <v>154.44999999999999</v>
      </c>
      <c r="M135" s="13">
        <v>57.28</v>
      </c>
    </row>
    <row r="136" spans="2:13" s="3" customFormat="1" ht="14.45" customHeight="1" x14ac:dyDescent="0.2">
      <c r="B136" s="53">
        <v>2018</v>
      </c>
      <c r="C136" s="67"/>
      <c r="D136" s="64">
        <v>332</v>
      </c>
      <c r="E136" s="64">
        <v>1403</v>
      </c>
      <c r="F136" s="64">
        <v>1226</v>
      </c>
      <c r="G136" s="64">
        <v>34392</v>
      </c>
      <c r="H136" s="64">
        <v>27329</v>
      </c>
      <c r="I136" s="13">
        <v>4.2300000000000004</v>
      </c>
      <c r="J136" s="13">
        <v>24.51</v>
      </c>
      <c r="K136" s="13">
        <v>38.68</v>
      </c>
      <c r="L136" s="13">
        <v>137.9</v>
      </c>
      <c r="M136" s="13">
        <v>64.08</v>
      </c>
    </row>
    <row r="137" spans="2:13" s="3" customFormat="1" ht="14.45" customHeight="1" x14ac:dyDescent="0.2">
      <c r="B137" s="53">
        <v>2017</v>
      </c>
      <c r="C137" s="67"/>
      <c r="D137" s="64">
        <v>320</v>
      </c>
      <c r="E137" s="64">
        <v>1211</v>
      </c>
      <c r="F137" s="64">
        <v>1026</v>
      </c>
      <c r="G137" s="64">
        <v>28547</v>
      </c>
      <c r="H137" s="64">
        <v>22749</v>
      </c>
      <c r="I137" s="13">
        <v>3.78</v>
      </c>
      <c r="J137" s="13">
        <v>23.57</v>
      </c>
      <c r="K137" s="13">
        <v>43.37</v>
      </c>
      <c r="L137" s="13">
        <v>155.88</v>
      </c>
      <c r="M137" s="13">
        <v>54.34</v>
      </c>
    </row>
    <row r="138" spans="2:13" s="3" customFormat="1" ht="14.45" customHeight="1" x14ac:dyDescent="0.2">
      <c r="B138" s="67" t="s">
        <v>212</v>
      </c>
      <c r="C138" s="145"/>
      <c r="D138" s="64"/>
      <c r="E138" s="64"/>
      <c r="F138" s="64"/>
      <c r="G138" s="64"/>
      <c r="H138" s="64"/>
      <c r="I138" s="13"/>
      <c r="J138" s="13"/>
      <c r="K138" s="13"/>
      <c r="L138" s="13"/>
      <c r="M138" s="13"/>
    </row>
    <row r="139" spans="2:13" s="3" customFormat="1" ht="14.45" customHeight="1" x14ac:dyDescent="0.2">
      <c r="B139" s="53">
        <v>2022</v>
      </c>
      <c r="C139" s="145"/>
      <c r="D139" s="64">
        <v>1359</v>
      </c>
      <c r="E139" s="64">
        <v>2224</v>
      </c>
      <c r="F139" s="64">
        <v>1323</v>
      </c>
      <c r="G139" s="64">
        <v>21076</v>
      </c>
      <c r="H139" s="64">
        <v>16891</v>
      </c>
      <c r="I139" s="13">
        <v>1.64</v>
      </c>
      <c r="J139" s="13">
        <v>9.48</v>
      </c>
      <c r="K139" s="13">
        <v>45.46</v>
      </c>
      <c r="L139" s="13">
        <v>285.33999999999997</v>
      </c>
      <c r="M139" s="13">
        <v>20.12</v>
      </c>
    </row>
    <row r="140" spans="2:13" s="3" customFormat="1" ht="15" customHeight="1" x14ac:dyDescent="0.2">
      <c r="B140" s="53">
        <v>2021</v>
      </c>
      <c r="C140" s="62"/>
      <c r="D140" s="64">
        <v>1163</v>
      </c>
      <c r="E140" s="64">
        <v>1969</v>
      </c>
      <c r="F140" s="64">
        <v>1187</v>
      </c>
      <c r="G140" s="64">
        <v>18108</v>
      </c>
      <c r="H140" s="64">
        <v>14560</v>
      </c>
      <c r="I140" s="13">
        <v>1.69</v>
      </c>
      <c r="J140" s="13">
        <v>9.1999999999999993</v>
      </c>
      <c r="K140" s="13">
        <v>39.369999999999997</v>
      </c>
      <c r="L140" s="13">
        <v>258.11</v>
      </c>
      <c r="M140" s="13">
        <v>22.62</v>
      </c>
    </row>
    <row r="141" spans="2:13" s="3" customFormat="1" ht="14.45" customHeight="1" x14ac:dyDescent="0.2">
      <c r="B141" s="53">
        <v>2020</v>
      </c>
      <c r="C141" s="145"/>
      <c r="D141" s="64">
        <v>1012</v>
      </c>
      <c r="E141" s="64">
        <v>1793</v>
      </c>
      <c r="F141" s="64">
        <v>1125</v>
      </c>
      <c r="G141" s="64">
        <v>16314</v>
      </c>
      <c r="H141" s="64">
        <v>13118</v>
      </c>
      <c r="I141" s="13">
        <v>1.77</v>
      </c>
      <c r="J141" s="13">
        <v>9.1</v>
      </c>
      <c r="K141" s="13">
        <v>18.14</v>
      </c>
      <c r="L141" s="13">
        <v>125.11</v>
      </c>
      <c r="M141" s="13">
        <v>49.21</v>
      </c>
    </row>
    <row r="142" spans="2:13" s="3" customFormat="1" ht="14.45" customHeight="1" x14ac:dyDescent="0.2">
      <c r="B142" s="53">
        <v>2019</v>
      </c>
      <c r="C142" s="67"/>
      <c r="D142" s="64">
        <v>980</v>
      </c>
      <c r="E142" s="64">
        <v>1801</v>
      </c>
      <c r="F142" s="64">
        <v>1161</v>
      </c>
      <c r="G142" s="64">
        <v>16924</v>
      </c>
      <c r="H142" s="64">
        <v>13551</v>
      </c>
      <c r="I142" s="13">
        <v>1.84</v>
      </c>
      <c r="J142" s="13">
        <v>9.4</v>
      </c>
      <c r="K142" s="13">
        <v>21.98</v>
      </c>
      <c r="L142" s="13">
        <v>150.75</v>
      </c>
      <c r="M142" s="13">
        <v>39.49</v>
      </c>
    </row>
    <row r="143" spans="2:13" s="3" customFormat="1" ht="14.45" customHeight="1" x14ac:dyDescent="0.2">
      <c r="B143" s="53">
        <v>2018</v>
      </c>
      <c r="C143" s="67"/>
      <c r="D143" s="64">
        <v>913</v>
      </c>
      <c r="E143" s="64">
        <v>1641</v>
      </c>
      <c r="F143" s="64">
        <v>996</v>
      </c>
      <c r="G143" s="64">
        <v>14467</v>
      </c>
      <c r="H143" s="64">
        <v>11577</v>
      </c>
      <c r="I143" s="13">
        <v>1.8</v>
      </c>
      <c r="J143" s="13">
        <v>8.82</v>
      </c>
      <c r="K143" s="13">
        <v>22.45</v>
      </c>
      <c r="L143" s="13">
        <v>154.54</v>
      </c>
      <c r="M143" s="13">
        <v>35.159999999999997</v>
      </c>
    </row>
    <row r="144" spans="2:13" s="3" customFormat="1" ht="14.45" customHeight="1" x14ac:dyDescent="0.2">
      <c r="B144" s="53">
        <v>2017</v>
      </c>
      <c r="C144" s="67"/>
      <c r="D144" s="64">
        <v>809</v>
      </c>
      <c r="E144" s="64">
        <v>1450</v>
      </c>
      <c r="F144" s="64">
        <v>858</v>
      </c>
      <c r="G144" s="64">
        <v>11673</v>
      </c>
      <c r="H144" s="64">
        <v>9348</v>
      </c>
      <c r="I144" s="13">
        <v>1.79</v>
      </c>
      <c r="J144" s="13">
        <v>8.0500000000000007</v>
      </c>
      <c r="K144" s="13">
        <v>23.4</v>
      </c>
      <c r="L144" s="13">
        <v>171.97</v>
      </c>
      <c r="M144" s="13">
        <v>30.17</v>
      </c>
    </row>
    <row r="145" spans="2:13" s="3" customFormat="1" ht="14.45" customHeight="1" x14ac:dyDescent="0.2">
      <c r="B145" s="67" t="s">
        <v>213</v>
      </c>
      <c r="C145" s="145"/>
      <c r="D145" s="64"/>
      <c r="E145" s="64"/>
      <c r="F145" s="64"/>
      <c r="G145" s="64"/>
      <c r="H145" s="64"/>
      <c r="I145" s="13"/>
      <c r="J145" s="13"/>
      <c r="K145" s="13"/>
      <c r="L145" s="13"/>
      <c r="M145" s="13"/>
    </row>
    <row r="146" spans="2:13" s="3" customFormat="1" ht="15" customHeight="1" x14ac:dyDescent="0.2">
      <c r="B146" s="53">
        <v>2022</v>
      </c>
      <c r="C146" s="62"/>
      <c r="D146" s="64">
        <v>2931</v>
      </c>
      <c r="E146" s="64">
        <v>5401</v>
      </c>
      <c r="F146" s="64">
        <v>3276</v>
      </c>
      <c r="G146" s="64">
        <v>78011</v>
      </c>
      <c r="H146" s="64">
        <v>61814</v>
      </c>
      <c r="I146" s="13">
        <v>1.84</v>
      </c>
      <c r="J146" s="13">
        <v>14.44</v>
      </c>
      <c r="K146" s="13">
        <v>37.01</v>
      </c>
      <c r="L146" s="13">
        <v>155.41</v>
      </c>
      <c r="M146" s="13">
        <v>39.67</v>
      </c>
    </row>
    <row r="147" spans="2:13" s="3" customFormat="1" ht="14.45" customHeight="1" x14ac:dyDescent="0.2">
      <c r="B147" s="53">
        <v>2021</v>
      </c>
      <c r="C147" s="145"/>
      <c r="D147" s="64">
        <v>2772</v>
      </c>
      <c r="E147" s="64">
        <v>5090</v>
      </c>
      <c r="F147" s="64">
        <v>3070</v>
      </c>
      <c r="G147" s="64">
        <v>63722</v>
      </c>
      <c r="H147" s="64">
        <v>50588</v>
      </c>
      <c r="I147" s="13">
        <v>1.84</v>
      </c>
      <c r="J147" s="13">
        <v>12.52</v>
      </c>
      <c r="K147" s="13">
        <v>27.88</v>
      </c>
      <c r="L147" s="13">
        <v>134.32</v>
      </c>
      <c r="M147" s="13">
        <v>46.1</v>
      </c>
    </row>
    <row r="148" spans="2:13" s="3" customFormat="1" ht="14.45" customHeight="1" x14ac:dyDescent="0.2">
      <c r="B148" s="53">
        <v>2020</v>
      </c>
      <c r="C148" s="67"/>
      <c r="D148" s="64">
        <v>2469</v>
      </c>
      <c r="E148" s="64">
        <v>4613</v>
      </c>
      <c r="F148" s="64">
        <v>2772</v>
      </c>
      <c r="G148" s="64">
        <v>57052</v>
      </c>
      <c r="H148" s="64">
        <v>45344</v>
      </c>
      <c r="I148" s="13">
        <v>1.87</v>
      </c>
      <c r="J148" s="13">
        <v>12.37</v>
      </c>
      <c r="K148" s="13">
        <v>23.78</v>
      </c>
      <c r="L148" s="13">
        <v>115.53</v>
      </c>
      <c r="M148" s="13">
        <v>52.71</v>
      </c>
    </row>
    <row r="149" spans="2:13" s="3" customFormat="1" ht="14.45" customHeight="1" x14ac:dyDescent="0.2">
      <c r="B149" s="53">
        <v>2019</v>
      </c>
      <c r="C149" s="67"/>
      <c r="D149" s="64">
        <v>2324</v>
      </c>
      <c r="E149" s="64">
        <v>4388</v>
      </c>
      <c r="F149" s="64">
        <v>2672</v>
      </c>
      <c r="G149" s="64">
        <v>59665</v>
      </c>
      <c r="H149" s="64">
        <v>47467</v>
      </c>
      <c r="I149" s="13">
        <v>1.89</v>
      </c>
      <c r="J149" s="13">
        <v>13.6</v>
      </c>
      <c r="K149" s="13">
        <v>18.64</v>
      </c>
      <c r="L149" s="13">
        <v>83.48</v>
      </c>
      <c r="M149" s="13">
        <v>72.28</v>
      </c>
    </row>
    <row r="150" spans="2:13" s="3" customFormat="1" ht="14.45" customHeight="1" x14ac:dyDescent="0.2">
      <c r="B150" s="53">
        <v>2018</v>
      </c>
      <c r="C150" s="67"/>
      <c r="D150" s="64">
        <v>2229</v>
      </c>
      <c r="E150" s="64">
        <v>4153</v>
      </c>
      <c r="F150" s="64">
        <v>2508</v>
      </c>
      <c r="G150" s="64">
        <v>54799</v>
      </c>
      <c r="H150" s="64">
        <v>43223</v>
      </c>
      <c r="I150" s="13">
        <v>1.86</v>
      </c>
      <c r="J150" s="13">
        <v>13.2</v>
      </c>
      <c r="K150" s="13">
        <v>24.3</v>
      </c>
      <c r="L150" s="13">
        <v>111.22</v>
      </c>
      <c r="M150" s="13">
        <v>54.86</v>
      </c>
    </row>
    <row r="151" spans="2:13" s="3" customFormat="1" ht="15" customHeight="1" x14ac:dyDescent="0.2">
      <c r="B151" s="53">
        <v>2017</v>
      </c>
      <c r="C151" s="67"/>
      <c r="D151" s="64">
        <v>2076</v>
      </c>
      <c r="E151" s="64">
        <v>3686</v>
      </c>
      <c r="F151" s="64">
        <v>2105</v>
      </c>
      <c r="G151" s="64">
        <v>44622</v>
      </c>
      <c r="H151" s="64">
        <v>34887</v>
      </c>
      <c r="I151" s="13">
        <v>1.78</v>
      </c>
      <c r="J151" s="13">
        <v>12.11</v>
      </c>
      <c r="K151" s="13">
        <v>23.06</v>
      </c>
      <c r="L151" s="13">
        <v>108.79</v>
      </c>
      <c r="M151" s="13">
        <v>53.11</v>
      </c>
    </row>
    <row r="152" spans="2:13" s="3" customFormat="1" ht="14.45" customHeight="1" x14ac:dyDescent="0.2">
      <c r="B152" s="67" t="s">
        <v>214</v>
      </c>
      <c r="C152" s="145"/>
      <c r="D152" s="64"/>
      <c r="E152" s="64"/>
      <c r="F152" s="64"/>
      <c r="G152" s="64"/>
      <c r="H152" s="64"/>
      <c r="I152" s="13"/>
      <c r="J152" s="13"/>
      <c r="K152" s="13"/>
      <c r="L152" s="13"/>
      <c r="M152" s="13"/>
    </row>
    <row r="153" spans="2:13" s="3" customFormat="1" ht="14.45" customHeight="1" x14ac:dyDescent="0.2">
      <c r="B153" s="53">
        <v>2022</v>
      </c>
      <c r="C153" s="145"/>
      <c r="D153" s="64">
        <v>4775</v>
      </c>
      <c r="E153" s="64">
        <v>10440</v>
      </c>
      <c r="F153" s="64">
        <v>6016</v>
      </c>
      <c r="G153" s="64">
        <v>97824</v>
      </c>
      <c r="H153" s="64">
        <v>79129</v>
      </c>
      <c r="I153" s="13">
        <v>2.19</v>
      </c>
      <c r="J153" s="13">
        <v>9.3699999999999992</v>
      </c>
      <c r="K153" s="13">
        <v>17.010000000000002</v>
      </c>
      <c r="L153" s="13">
        <v>104.58</v>
      </c>
      <c r="M153" s="13">
        <v>55.23</v>
      </c>
    </row>
    <row r="154" spans="2:13" s="3" customFormat="1" ht="15" customHeight="1" x14ac:dyDescent="0.2">
      <c r="B154" s="53">
        <v>2021</v>
      </c>
      <c r="C154" s="62"/>
      <c r="D154" s="64">
        <v>4384</v>
      </c>
      <c r="E154" s="64">
        <v>10085</v>
      </c>
      <c r="F154" s="64">
        <v>5516</v>
      </c>
      <c r="G154" s="64">
        <v>77850</v>
      </c>
      <c r="H154" s="64">
        <v>62965</v>
      </c>
      <c r="I154" s="13">
        <v>2.2999999999999998</v>
      </c>
      <c r="J154" s="13">
        <v>7.72</v>
      </c>
      <c r="K154" s="13">
        <v>12.89</v>
      </c>
      <c r="L154" s="13">
        <v>91.3</v>
      </c>
      <c r="M154" s="13">
        <v>61.93</v>
      </c>
    </row>
    <row r="155" spans="2:13" s="3" customFormat="1" ht="14.45" customHeight="1" x14ac:dyDescent="0.2">
      <c r="B155" s="53">
        <v>2020</v>
      </c>
      <c r="C155" s="145"/>
      <c r="D155" s="64">
        <v>4309</v>
      </c>
      <c r="E155" s="64">
        <v>8700</v>
      </c>
      <c r="F155" s="64">
        <v>4677</v>
      </c>
      <c r="G155" s="64">
        <v>64888</v>
      </c>
      <c r="H155" s="64">
        <v>52240</v>
      </c>
      <c r="I155" s="13">
        <v>2.02</v>
      </c>
      <c r="J155" s="13">
        <v>7.46</v>
      </c>
      <c r="K155" s="13">
        <v>10.050000000000001</v>
      </c>
      <c r="L155" s="13">
        <v>72.42</v>
      </c>
      <c r="M155" s="13">
        <v>75.680000000000007</v>
      </c>
    </row>
    <row r="156" spans="2:13" s="3" customFormat="1" ht="14.45" customHeight="1" x14ac:dyDescent="0.2">
      <c r="B156" s="53">
        <v>2019</v>
      </c>
      <c r="C156" s="67"/>
      <c r="D156" s="64">
        <v>4582</v>
      </c>
      <c r="E156" s="64">
        <v>8204</v>
      </c>
      <c r="F156" s="64">
        <v>3922</v>
      </c>
      <c r="G156" s="64">
        <v>66591</v>
      </c>
      <c r="H156" s="64">
        <v>52943</v>
      </c>
      <c r="I156" s="13">
        <v>1.79</v>
      </c>
      <c r="J156" s="13">
        <v>8.1199999999999992</v>
      </c>
      <c r="K156" s="13">
        <v>14.06</v>
      </c>
      <c r="L156" s="13">
        <v>82.8</v>
      </c>
      <c r="M156" s="13">
        <v>56.9</v>
      </c>
    </row>
    <row r="157" spans="2:13" s="3" customFormat="1" ht="14.45" customHeight="1" x14ac:dyDescent="0.2">
      <c r="B157" s="53">
        <v>2018</v>
      </c>
      <c r="C157" s="67"/>
      <c r="D157" s="64">
        <v>4485</v>
      </c>
      <c r="E157" s="64">
        <v>7723</v>
      </c>
      <c r="F157" s="64">
        <v>3507</v>
      </c>
      <c r="G157" s="64">
        <v>59987</v>
      </c>
      <c r="H157" s="64">
        <v>47466</v>
      </c>
      <c r="I157" s="13">
        <v>1.72</v>
      </c>
      <c r="J157" s="13">
        <v>7.77</v>
      </c>
      <c r="K157" s="13">
        <v>14</v>
      </c>
      <c r="L157" s="13">
        <v>81.87</v>
      </c>
      <c r="M157" s="13">
        <v>54.49</v>
      </c>
    </row>
    <row r="158" spans="2:13" s="3" customFormat="1" ht="14.45" customHeight="1" x14ac:dyDescent="0.2">
      <c r="B158" s="53">
        <v>2017</v>
      </c>
      <c r="C158" s="67"/>
      <c r="D158" s="64">
        <v>4369</v>
      </c>
      <c r="E158" s="64">
        <v>6937</v>
      </c>
      <c r="F158" s="64">
        <v>2797</v>
      </c>
      <c r="G158" s="64">
        <v>39489</v>
      </c>
      <c r="H158" s="64">
        <v>30474</v>
      </c>
      <c r="I158" s="13">
        <v>1.59</v>
      </c>
      <c r="J158" s="13">
        <v>5.69</v>
      </c>
      <c r="K158" s="13">
        <v>12.51</v>
      </c>
      <c r="L158" s="13">
        <v>88.57</v>
      </c>
      <c r="M158" s="13">
        <v>44.95</v>
      </c>
    </row>
    <row r="159" spans="2:13" s="3" customFormat="1" ht="14.45" customHeight="1" x14ac:dyDescent="0.2">
      <c r="B159" s="67" t="s">
        <v>215</v>
      </c>
      <c r="C159" s="145"/>
      <c r="D159" s="64"/>
      <c r="E159" s="64"/>
      <c r="F159" s="64"/>
      <c r="G159" s="64"/>
      <c r="H159" s="64"/>
      <c r="I159" s="13"/>
      <c r="J159" s="13"/>
      <c r="K159" s="13"/>
      <c r="L159" s="13"/>
      <c r="M159" s="13"/>
    </row>
    <row r="160" spans="2:13" s="3" customFormat="1" ht="14.45" customHeight="1" x14ac:dyDescent="0.2">
      <c r="B160" s="53">
        <v>2022</v>
      </c>
      <c r="C160" s="145"/>
      <c r="D160" s="64">
        <v>949</v>
      </c>
      <c r="E160" s="64">
        <v>1814</v>
      </c>
      <c r="F160" s="64">
        <v>944</v>
      </c>
      <c r="G160" s="64">
        <v>16188</v>
      </c>
      <c r="H160" s="64">
        <v>12797</v>
      </c>
      <c r="I160" s="13">
        <v>1.91</v>
      </c>
      <c r="J160" s="13">
        <v>8.92</v>
      </c>
      <c r="K160" s="13">
        <v>13.66</v>
      </c>
      <c r="L160" s="13">
        <v>79.63</v>
      </c>
      <c r="M160" s="13">
        <v>152.93</v>
      </c>
    </row>
    <row r="161" spans="2:13" s="3" customFormat="1" ht="15" customHeight="1" x14ac:dyDescent="0.2">
      <c r="B161" s="53">
        <v>2021</v>
      </c>
      <c r="C161" s="62"/>
      <c r="D161" s="64">
        <v>866</v>
      </c>
      <c r="E161" s="64">
        <v>1687</v>
      </c>
      <c r="F161" s="64">
        <v>891</v>
      </c>
      <c r="G161" s="64">
        <v>14643</v>
      </c>
      <c r="H161" s="64">
        <v>11588</v>
      </c>
      <c r="I161" s="13">
        <v>1.95</v>
      </c>
      <c r="J161" s="13">
        <v>8.68</v>
      </c>
      <c r="K161" s="13">
        <v>12.29</v>
      </c>
      <c r="L161" s="13">
        <v>74.790000000000006</v>
      </c>
      <c r="M161" s="13">
        <v>215.09</v>
      </c>
    </row>
    <row r="162" spans="2:13" s="3" customFormat="1" ht="14.45" customHeight="1" x14ac:dyDescent="0.2">
      <c r="B162" s="53">
        <v>2020</v>
      </c>
      <c r="C162" s="145"/>
      <c r="D162" s="64">
        <v>878</v>
      </c>
      <c r="E162" s="64">
        <v>1695</v>
      </c>
      <c r="F162" s="64">
        <v>885</v>
      </c>
      <c r="G162" s="64">
        <v>14901</v>
      </c>
      <c r="H162" s="64">
        <v>11625</v>
      </c>
      <c r="I162" s="13">
        <v>1.93</v>
      </c>
      <c r="J162" s="13">
        <v>8.7899999999999991</v>
      </c>
      <c r="K162" s="13">
        <v>13.69</v>
      </c>
      <c r="L162" s="13">
        <v>81.3</v>
      </c>
      <c r="M162" s="13">
        <v>177.01</v>
      </c>
    </row>
    <row r="163" spans="2:13" s="3" customFormat="1" ht="14.45" customHeight="1" x14ac:dyDescent="0.2">
      <c r="B163" s="53">
        <v>2019</v>
      </c>
      <c r="C163" s="67"/>
      <c r="D163" s="64">
        <v>854</v>
      </c>
      <c r="E163" s="64">
        <v>1674</v>
      </c>
      <c r="F163" s="64">
        <v>894</v>
      </c>
      <c r="G163" s="64">
        <v>14522</v>
      </c>
      <c r="H163" s="64">
        <v>11389</v>
      </c>
      <c r="I163" s="13">
        <v>1.96</v>
      </c>
      <c r="J163" s="13">
        <v>8.68</v>
      </c>
      <c r="K163" s="13">
        <v>12.02</v>
      </c>
      <c r="L163" s="13">
        <v>73.98</v>
      </c>
      <c r="M163" s="13">
        <v>223.52</v>
      </c>
    </row>
    <row r="164" spans="2:13" s="3" customFormat="1" ht="14.45" customHeight="1" x14ac:dyDescent="0.2">
      <c r="B164" s="53">
        <v>2018</v>
      </c>
      <c r="C164" s="67"/>
      <c r="D164" s="64">
        <v>847</v>
      </c>
      <c r="E164" s="64">
        <v>1708</v>
      </c>
      <c r="F164" s="64">
        <v>930</v>
      </c>
      <c r="G164" s="64">
        <v>14168</v>
      </c>
      <c r="H164" s="64">
        <v>11149</v>
      </c>
      <c r="I164" s="13">
        <v>2.02</v>
      </c>
      <c r="J164" s="13">
        <v>8.3000000000000007</v>
      </c>
      <c r="K164" s="13">
        <v>10.94</v>
      </c>
      <c r="L164" s="13">
        <v>71.8</v>
      </c>
      <c r="M164" s="13">
        <v>206.62</v>
      </c>
    </row>
    <row r="165" spans="2:13" s="3" customFormat="1" ht="14.45" customHeight="1" x14ac:dyDescent="0.2">
      <c r="B165" s="53">
        <v>2017</v>
      </c>
      <c r="C165" s="67"/>
      <c r="D165" s="64">
        <v>830</v>
      </c>
      <c r="E165" s="64">
        <v>1696</v>
      </c>
      <c r="F165" s="64">
        <v>930</v>
      </c>
      <c r="G165" s="64">
        <v>15272</v>
      </c>
      <c r="H165" s="64">
        <v>12018</v>
      </c>
      <c r="I165" s="13">
        <v>2.04</v>
      </c>
      <c r="J165" s="13">
        <v>9</v>
      </c>
      <c r="K165" s="13">
        <v>11.89</v>
      </c>
      <c r="L165" s="13">
        <v>72.41</v>
      </c>
      <c r="M165" s="13">
        <v>304.58999999999997</v>
      </c>
    </row>
    <row r="166" spans="2:13" s="3" customFormat="1" ht="14.45" customHeight="1" x14ac:dyDescent="0.2">
      <c r="B166" s="67" t="s">
        <v>216</v>
      </c>
      <c r="C166" s="145"/>
      <c r="D166" s="64"/>
      <c r="E166" s="64"/>
      <c r="F166" s="64"/>
      <c r="G166" s="64"/>
      <c r="H166" s="64"/>
      <c r="I166" s="13"/>
      <c r="J166" s="13"/>
      <c r="K166" s="13"/>
      <c r="L166" s="13"/>
      <c r="M166" s="13"/>
    </row>
    <row r="167" spans="2:13" s="3" customFormat="1" ht="14.45" customHeight="1" x14ac:dyDescent="0.2">
      <c r="B167" s="53">
        <v>2022</v>
      </c>
      <c r="C167" s="145"/>
      <c r="D167" s="64">
        <v>2648</v>
      </c>
      <c r="E167" s="64">
        <v>4215</v>
      </c>
      <c r="F167" s="64">
        <v>1931</v>
      </c>
      <c r="G167" s="64">
        <v>39202</v>
      </c>
      <c r="H167" s="64">
        <v>28695</v>
      </c>
      <c r="I167" s="13">
        <v>1.59</v>
      </c>
      <c r="J167" s="13">
        <v>9.3000000000000007</v>
      </c>
      <c r="K167" s="13">
        <v>20.75</v>
      </c>
      <c r="L167" s="13">
        <v>102.21</v>
      </c>
      <c r="M167" s="13">
        <v>47.02</v>
      </c>
    </row>
    <row r="168" spans="2:13" s="3" customFormat="1" ht="15" customHeight="1" x14ac:dyDescent="0.2">
      <c r="B168" s="53">
        <v>2021</v>
      </c>
      <c r="C168" s="62"/>
      <c r="D168" s="64">
        <v>2488</v>
      </c>
      <c r="E168" s="64">
        <v>3926</v>
      </c>
      <c r="F168" s="64">
        <v>1781</v>
      </c>
      <c r="G168" s="64">
        <v>34686</v>
      </c>
      <c r="H168" s="64">
        <v>25189</v>
      </c>
      <c r="I168" s="13">
        <v>1.58</v>
      </c>
      <c r="J168" s="13">
        <v>8.83</v>
      </c>
      <c r="K168" s="13">
        <v>20.23</v>
      </c>
      <c r="L168" s="13">
        <v>103.85</v>
      </c>
      <c r="M168" s="13">
        <v>45.51</v>
      </c>
    </row>
    <row r="169" spans="2:13" s="3" customFormat="1" ht="14.45" customHeight="1" x14ac:dyDescent="0.2">
      <c r="B169" s="53">
        <v>2020</v>
      </c>
      <c r="C169" s="145"/>
      <c r="D169" s="64">
        <v>2228</v>
      </c>
      <c r="E169" s="64">
        <v>3524</v>
      </c>
      <c r="F169" s="64">
        <v>1596</v>
      </c>
      <c r="G169" s="64">
        <v>27929</v>
      </c>
      <c r="H169" s="64">
        <v>21993</v>
      </c>
      <c r="I169" s="13">
        <v>1.58</v>
      </c>
      <c r="J169" s="13">
        <v>7.93</v>
      </c>
      <c r="K169" s="13">
        <v>16.3</v>
      </c>
      <c r="L169" s="13">
        <v>93.17</v>
      </c>
      <c r="M169" s="13">
        <v>50.29</v>
      </c>
    </row>
    <row r="170" spans="2:13" s="3" customFormat="1" ht="14.45" customHeight="1" x14ac:dyDescent="0.2">
      <c r="B170" s="53">
        <v>2019</v>
      </c>
      <c r="C170" s="67"/>
      <c r="D170" s="64">
        <v>2107</v>
      </c>
      <c r="E170" s="64">
        <v>3271</v>
      </c>
      <c r="F170" s="64">
        <v>1489</v>
      </c>
      <c r="G170" s="64">
        <v>25092</v>
      </c>
      <c r="H170" s="64">
        <v>19290</v>
      </c>
      <c r="I170" s="13">
        <v>1.55</v>
      </c>
      <c r="J170" s="13">
        <v>7.67</v>
      </c>
      <c r="K170" s="13">
        <v>18.43</v>
      </c>
      <c r="L170" s="13">
        <v>109.35</v>
      </c>
      <c r="M170" s="13">
        <v>41.97</v>
      </c>
    </row>
    <row r="171" spans="2:13" s="3" customFormat="1" ht="14.45" customHeight="1" x14ac:dyDescent="0.2">
      <c r="B171" s="53">
        <v>2018</v>
      </c>
      <c r="C171" s="67"/>
      <c r="D171" s="64">
        <v>1937</v>
      </c>
      <c r="E171" s="64">
        <v>2845</v>
      </c>
      <c r="F171" s="64">
        <v>1203</v>
      </c>
      <c r="G171" s="64">
        <v>19612</v>
      </c>
      <c r="H171" s="64">
        <v>14970</v>
      </c>
      <c r="I171" s="13">
        <v>1.47</v>
      </c>
      <c r="J171" s="13">
        <v>6.89</v>
      </c>
      <c r="K171" s="13">
        <v>19.16</v>
      </c>
      <c r="L171" s="13">
        <v>117.54</v>
      </c>
      <c r="M171" s="13">
        <v>36.51</v>
      </c>
    </row>
    <row r="172" spans="2:13" s="3" customFormat="1" ht="14.45" customHeight="1" x14ac:dyDescent="0.2">
      <c r="B172" s="53">
        <v>2017</v>
      </c>
      <c r="C172" s="67"/>
      <c r="D172" s="64">
        <v>1789</v>
      </c>
      <c r="E172" s="64">
        <v>2595</v>
      </c>
      <c r="F172" s="64">
        <v>1091</v>
      </c>
      <c r="G172" s="64">
        <v>17531</v>
      </c>
      <c r="H172" s="64">
        <v>13242</v>
      </c>
      <c r="I172" s="13">
        <v>1.45</v>
      </c>
      <c r="J172" s="13">
        <v>6.76</v>
      </c>
      <c r="K172" s="13">
        <v>19.25</v>
      </c>
      <c r="L172" s="13">
        <v>119.79</v>
      </c>
      <c r="M172" s="13">
        <v>35.69</v>
      </c>
    </row>
    <row r="173" spans="2:13" s="3" customFormat="1" ht="14.45" customHeight="1" x14ac:dyDescent="0.2">
      <c r="B173" s="67" t="s">
        <v>217</v>
      </c>
      <c r="C173" s="145"/>
      <c r="D173" s="64"/>
      <c r="E173" s="64"/>
      <c r="F173" s="64"/>
      <c r="G173" s="64"/>
      <c r="H173" s="64"/>
      <c r="I173" s="13"/>
      <c r="J173" s="13"/>
      <c r="K173" s="13"/>
      <c r="L173" s="13"/>
      <c r="M173" s="13"/>
    </row>
    <row r="174" spans="2:13" s="3" customFormat="1" ht="14.45" customHeight="1" x14ac:dyDescent="0.2">
      <c r="B174" s="53">
        <v>2022</v>
      </c>
      <c r="C174" s="145"/>
      <c r="D174" s="64">
        <v>1198</v>
      </c>
      <c r="E174" s="64">
        <v>2157</v>
      </c>
      <c r="F174" s="64">
        <v>1189</v>
      </c>
      <c r="G174" s="64">
        <v>27430</v>
      </c>
      <c r="H174" s="64">
        <v>22333</v>
      </c>
      <c r="I174" s="13">
        <v>1.8</v>
      </c>
      <c r="J174" s="13">
        <v>12.72</v>
      </c>
      <c r="K174" s="13">
        <v>25.74</v>
      </c>
      <c r="L174" s="13">
        <v>111.57</v>
      </c>
      <c r="M174" s="13">
        <v>53.78</v>
      </c>
    </row>
    <row r="175" spans="2:13" s="3" customFormat="1" ht="15" customHeight="1" x14ac:dyDescent="0.2">
      <c r="B175" s="53">
        <v>2021</v>
      </c>
      <c r="C175" s="62"/>
      <c r="D175" s="64">
        <v>1026</v>
      </c>
      <c r="E175" s="64">
        <v>1865</v>
      </c>
      <c r="F175" s="64">
        <v>1037</v>
      </c>
      <c r="G175" s="64">
        <v>24519</v>
      </c>
      <c r="H175" s="64">
        <v>19969</v>
      </c>
      <c r="I175" s="13">
        <v>1.82</v>
      </c>
      <c r="J175" s="13">
        <v>13.15</v>
      </c>
      <c r="K175" s="13">
        <v>20.190000000000001</v>
      </c>
      <c r="L175" s="13">
        <v>85.38</v>
      </c>
      <c r="M175" s="13">
        <v>78.98</v>
      </c>
    </row>
    <row r="176" spans="2:13" s="3" customFormat="1" ht="14.45" customHeight="1" x14ac:dyDescent="0.2">
      <c r="B176" s="53">
        <v>2020</v>
      </c>
      <c r="C176" s="145"/>
      <c r="D176" s="64">
        <v>966</v>
      </c>
      <c r="E176" s="64">
        <v>1788</v>
      </c>
      <c r="F176" s="64">
        <v>1020</v>
      </c>
      <c r="G176" s="64">
        <v>18928</v>
      </c>
      <c r="H176" s="64">
        <v>15466</v>
      </c>
      <c r="I176" s="13">
        <v>1.85</v>
      </c>
      <c r="J176" s="13">
        <v>10.59</v>
      </c>
      <c r="K176" s="13">
        <v>12.34</v>
      </c>
      <c r="L176" s="13">
        <v>66.52</v>
      </c>
      <c r="M176" s="13">
        <v>110.02</v>
      </c>
    </row>
    <row r="177" spans="2:13" s="3" customFormat="1" ht="14.45" customHeight="1" x14ac:dyDescent="0.2">
      <c r="B177" s="53">
        <v>2019</v>
      </c>
      <c r="C177" s="67"/>
      <c r="D177" s="64">
        <v>978</v>
      </c>
      <c r="E177" s="64">
        <v>1883</v>
      </c>
      <c r="F177" s="64">
        <v>1102</v>
      </c>
      <c r="G177" s="64">
        <v>23855</v>
      </c>
      <c r="H177" s="64">
        <v>19094</v>
      </c>
      <c r="I177" s="13">
        <v>1.93</v>
      </c>
      <c r="J177" s="13">
        <v>12.67</v>
      </c>
      <c r="K177" s="13">
        <v>23.39</v>
      </c>
      <c r="L177" s="13">
        <v>108.06</v>
      </c>
      <c r="M177" s="13">
        <v>60.24</v>
      </c>
    </row>
    <row r="178" spans="2:13" s="3" customFormat="1" ht="14.45" customHeight="1" x14ac:dyDescent="0.2">
      <c r="B178" s="53">
        <v>2018</v>
      </c>
      <c r="C178" s="67"/>
      <c r="D178" s="64">
        <v>936</v>
      </c>
      <c r="E178" s="64">
        <v>1804</v>
      </c>
      <c r="F178" s="64">
        <v>1046</v>
      </c>
      <c r="G178" s="64">
        <v>21453</v>
      </c>
      <c r="H178" s="64">
        <v>17065</v>
      </c>
      <c r="I178" s="13">
        <v>1.93</v>
      </c>
      <c r="J178" s="13">
        <v>11.89</v>
      </c>
      <c r="K178" s="13">
        <v>21.71</v>
      </c>
      <c r="L178" s="13">
        <v>105.86</v>
      </c>
      <c r="M178" s="13">
        <v>60.9</v>
      </c>
    </row>
    <row r="179" spans="2:13" s="3" customFormat="1" ht="14.45" customHeight="1" x14ac:dyDescent="0.2">
      <c r="B179" s="53">
        <v>2017</v>
      </c>
      <c r="C179" s="67"/>
      <c r="D179" s="64">
        <v>924</v>
      </c>
      <c r="E179" s="64">
        <v>1795</v>
      </c>
      <c r="F179" s="64">
        <v>1037</v>
      </c>
      <c r="G179" s="64">
        <v>22905</v>
      </c>
      <c r="H179" s="64">
        <v>18253</v>
      </c>
      <c r="I179" s="13">
        <v>1.94</v>
      </c>
      <c r="J179" s="13">
        <v>12.76</v>
      </c>
      <c r="K179" s="13">
        <v>24.56</v>
      </c>
      <c r="L179" s="13">
        <v>111.2</v>
      </c>
      <c r="M179" s="13">
        <v>57.29</v>
      </c>
    </row>
    <row r="180" spans="2:13" s="3" customFormat="1" ht="14.45" customHeight="1" x14ac:dyDescent="0.2">
      <c r="B180" s="67" t="s">
        <v>218</v>
      </c>
      <c r="C180" s="145"/>
      <c r="D180" s="64"/>
      <c r="E180" s="64"/>
      <c r="F180" s="64"/>
      <c r="G180" s="64"/>
      <c r="H180" s="64"/>
      <c r="I180" s="13"/>
      <c r="J180" s="13"/>
      <c r="K180" s="13"/>
      <c r="L180" s="13"/>
      <c r="M180" s="13"/>
    </row>
    <row r="181" spans="2:13" s="3" customFormat="1" ht="14.45" customHeight="1" x14ac:dyDescent="0.2">
      <c r="B181" s="53">
        <v>2022</v>
      </c>
      <c r="C181" s="145"/>
      <c r="D181" s="64">
        <v>1265</v>
      </c>
      <c r="E181" s="64">
        <v>2187</v>
      </c>
      <c r="F181" s="64">
        <v>1203</v>
      </c>
      <c r="G181" s="64">
        <v>15821</v>
      </c>
      <c r="H181" s="64">
        <v>12190</v>
      </c>
      <c r="I181" s="13">
        <v>1.73</v>
      </c>
      <c r="J181" s="13">
        <v>7.23</v>
      </c>
      <c r="K181" s="13">
        <v>10.86</v>
      </c>
      <c r="L181" s="13">
        <v>82.59</v>
      </c>
      <c r="M181" s="13">
        <v>73.28</v>
      </c>
    </row>
    <row r="182" spans="2:13" s="3" customFormat="1" ht="15" customHeight="1" x14ac:dyDescent="0.2">
      <c r="B182" s="53">
        <v>2021</v>
      </c>
      <c r="C182" s="62"/>
      <c r="D182" s="64">
        <v>1149</v>
      </c>
      <c r="E182" s="64">
        <v>2072</v>
      </c>
      <c r="F182" s="64">
        <v>1202</v>
      </c>
      <c r="G182" s="64">
        <v>14478</v>
      </c>
      <c r="H182" s="64">
        <v>11158</v>
      </c>
      <c r="I182" s="13">
        <v>1.8</v>
      </c>
      <c r="J182" s="13">
        <v>6.99</v>
      </c>
      <c r="K182" s="13">
        <v>9.8699999999999992</v>
      </c>
      <c r="L182" s="13">
        <v>81.97</v>
      </c>
      <c r="M182" s="13">
        <v>83.4</v>
      </c>
    </row>
    <row r="183" spans="2:13" s="3" customFormat="1" ht="14.45" customHeight="1" x14ac:dyDescent="0.2">
      <c r="B183" s="53">
        <v>2020</v>
      </c>
      <c r="C183" s="145"/>
      <c r="D183" s="64">
        <v>1133</v>
      </c>
      <c r="E183" s="64">
        <v>2054</v>
      </c>
      <c r="F183" s="64">
        <v>1198</v>
      </c>
      <c r="G183" s="64">
        <v>13119</v>
      </c>
      <c r="H183" s="64">
        <v>10563</v>
      </c>
      <c r="I183" s="13">
        <v>1.81</v>
      </c>
      <c r="J183" s="13">
        <v>6.39</v>
      </c>
      <c r="K183" s="13">
        <v>7.65</v>
      </c>
      <c r="L183" s="13">
        <v>69.88</v>
      </c>
      <c r="M183" s="13">
        <v>93.25</v>
      </c>
    </row>
    <row r="184" spans="2:13" s="3" customFormat="1" ht="14.45" customHeight="1" x14ac:dyDescent="0.2">
      <c r="B184" s="53">
        <v>2019</v>
      </c>
      <c r="C184" s="67"/>
      <c r="D184" s="64">
        <v>1089</v>
      </c>
      <c r="E184" s="64">
        <v>2044</v>
      </c>
      <c r="F184" s="64">
        <v>1228</v>
      </c>
      <c r="G184" s="64">
        <v>14279</v>
      </c>
      <c r="H184" s="64">
        <v>11207</v>
      </c>
      <c r="I184" s="13">
        <v>1.88</v>
      </c>
      <c r="J184" s="13">
        <v>6.99</v>
      </c>
      <c r="K184" s="13">
        <v>10.24</v>
      </c>
      <c r="L184" s="13">
        <v>88.08</v>
      </c>
      <c r="M184" s="13">
        <v>70.03</v>
      </c>
    </row>
    <row r="185" spans="2:13" s="3" customFormat="1" ht="14.45" customHeight="1" x14ac:dyDescent="0.2">
      <c r="B185" s="53">
        <v>2018</v>
      </c>
      <c r="C185" s="67"/>
      <c r="D185" s="64">
        <v>1049</v>
      </c>
      <c r="E185" s="64">
        <v>1987</v>
      </c>
      <c r="F185" s="64">
        <v>1201</v>
      </c>
      <c r="G185" s="64">
        <v>13324</v>
      </c>
      <c r="H185" s="64">
        <v>10445</v>
      </c>
      <c r="I185" s="13">
        <v>1.89</v>
      </c>
      <c r="J185" s="13">
        <v>6.71</v>
      </c>
      <c r="K185" s="13">
        <v>9.7899999999999991</v>
      </c>
      <c r="L185" s="13">
        <v>88.26</v>
      </c>
      <c r="M185" s="13">
        <v>71.06</v>
      </c>
    </row>
    <row r="186" spans="2:13" s="3" customFormat="1" ht="14.45" customHeight="1" x14ac:dyDescent="0.2">
      <c r="B186" s="53">
        <v>2017</v>
      </c>
      <c r="C186" s="67"/>
      <c r="D186" s="64">
        <v>986</v>
      </c>
      <c r="E186" s="64">
        <v>1930</v>
      </c>
      <c r="F186" s="64">
        <v>1199</v>
      </c>
      <c r="G186" s="64">
        <v>12654</v>
      </c>
      <c r="H186" s="64">
        <v>9941</v>
      </c>
      <c r="I186" s="13">
        <v>1.96</v>
      </c>
      <c r="J186" s="13">
        <v>6.56</v>
      </c>
      <c r="K186" s="13">
        <v>9.35</v>
      </c>
      <c r="L186" s="13">
        <v>88.59</v>
      </c>
      <c r="M186" s="13">
        <v>71.48</v>
      </c>
    </row>
    <row r="187" spans="2:13" ht="9.75" customHeight="1" x14ac:dyDescent="0.2"/>
    <row r="188" spans="2:13" ht="3" customHeight="1" x14ac:dyDescent="0.2"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</row>
    <row r="189" spans="2:13" ht="9" customHeight="1" x14ac:dyDescent="0.2">
      <c r="E189" s="64"/>
    </row>
    <row r="190" spans="2:13" ht="12.75" customHeight="1" x14ac:dyDescent="0.2">
      <c r="B190" s="278" t="s">
        <v>219</v>
      </c>
      <c r="C190" s="278"/>
      <c r="D190" s="278"/>
      <c r="E190" s="278"/>
      <c r="F190" s="278"/>
      <c r="G190" s="278"/>
      <c r="H190" s="278"/>
      <c r="I190" s="278"/>
      <c r="J190" s="278"/>
      <c r="K190" s="278"/>
      <c r="L190" s="278"/>
      <c r="M190" s="278"/>
    </row>
    <row r="192" spans="2:13" ht="12" x14ac:dyDescent="0.2">
      <c r="B192" s="274" t="s">
        <v>171</v>
      </c>
      <c r="C192" s="274"/>
      <c r="D192" s="274"/>
    </row>
  </sheetData>
  <mergeCells count="14">
    <mergeCell ref="L4:L6"/>
    <mergeCell ref="M4:M6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90:M190"/>
  </mergeCells>
  <hyperlinks>
    <hyperlink ref="B192:D192" location="Índice!A1" display="(Voltar ao Índice)" xr:uid="{B40C3829-929D-4D27-901A-4EB9D64EE703}"/>
  </hyperlinks>
  <printOptions horizontalCentered="1"/>
  <pageMargins left="7.874015748031496E-2" right="7.874015748031496E-2" top="0.6692913385826772" bottom="0.27559055118110237" header="0" footer="0"/>
  <pageSetup paperSize="9" scale="80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9" width="15.7109375" style="1" customWidth="1"/>
    <col min="10" max="13" width="15.7109375" style="2" customWidth="1"/>
    <col min="14" max="14" width="6.7109375" style="1" customWidth="1"/>
    <col min="15" max="16384" width="12.5703125" style="1"/>
  </cols>
  <sheetData>
    <row r="1" spans="2:14" s="95" customFormat="1" ht="24" customHeight="1" x14ac:dyDescent="0.2">
      <c r="B1" s="279" t="s">
        <v>253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2:14" ht="18" customHeight="1" x14ac:dyDescent="0.2">
      <c r="B2" s="19"/>
      <c r="C2" s="19"/>
      <c r="D2" s="19"/>
      <c r="E2" s="182"/>
      <c r="F2" s="182"/>
      <c r="G2" s="182"/>
      <c r="H2" s="182"/>
      <c r="I2" s="182"/>
      <c r="J2" s="182"/>
      <c r="K2" s="182"/>
      <c r="L2" s="182"/>
      <c r="M2" s="182"/>
    </row>
    <row r="3" spans="2:14" ht="12.75" customHeight="1" x14ac:dyDescent="0.2">
      <c r="B3" s="98" t="s">
        <v>173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</row>
    <row r="4" spans="2:14" s="6" customFormat="1" ht="18" customHeight="1" x14ac:dyDescent="0.2">
      <c r="B4" s="296" t="s">
        <v>174</v>
      </c>
      <c r="C4" s="290"/>
      <c r="D4" s="292" t="s">
        <v>175</v>
      </c>
      <c r="E4" s="292" t="s">
        <v>44</v>
      </c>
      <c r="F4" s="292"/>
      <c r="G4" s="292"/>
      <c r="H4" s="292" t="s">
        <v>254</v>
      </c>
      <c r="I4" s="292" t="s">
        <v>255</v>
      </c>
      <c r="J4" s="292" t="s">
        <v>256</v>
      </c>
      <c r="K4" s="292" t="s">
        <v>257</v>
      </c>
      <c r="L4" s="292" t="s">
        <v>258</v>
      </c>
      <c r="M4" s="294" t="s">
        <v>259</v>
      </c>
    </row>
    <row r="5" spans="2:14" s="6" customFormat="1" ht="18" customHeight="1" x14ac:dyDescent="0.2">
      <c r="B5" s="276"/>
      <c r="C5" s="277"/>
      <c r="D5" s="293"/>
      <c r="E5" s="293" t="s">
        <v>241</v>
      </c>
      <c r="F5" s="293" t="s">
        <v>260</v>
      </c>
      <c r="G5" s="293" t="s">
        <v>261</v>
      </c>
      <c r="H5" s="293"/>
      <c r="I5" s="293"/>
      <c r="J5" s="293"/>
      <c r="K5" s="293"/>
      <c r="L5" s="293"/>
      <c r="M5" s="295"/>
    </row>
    <row r="6" spans="2:14" s="6" customFormat="1" ht="24" customHeight="1" x14ac:dyDescent="0.2">
      <c r="B6" s="276"/>
      <c r="C6" s="277"/>
      <c r="D6" s="293"/>
      <c r="E6" s="293"/>
      <c r="F6" s="293"/>
      <c r="G6" s="293"/>
      <c r="H6" s="293"/>
      <c r="I6" s="293"/>
      <c r="J6" s="293"/>
      <c r="K6" s="293"/>
      <c r="L6" s="293"/>
      <c r="M6" s="295"/>
    </row>
    <row r="7" spans="2:14" ht="18" customHeight="1" x14ac:dyDescent="0.2">
      <c r="B7" s="276"/>
      <c r="C7" s="277"/>
      <c r="D7" s="243" t="s">
        <v>35</v>
      </c>
      <c r="E7" s="249" t="s">
        <v>187</v>
      </c>
      <c r="F7" s="249" t="s">
        <v>187</v>
      </c>
      <c r="G7" s="249" t="s">
        <v>187</v>
      </c>
      <c r="H7" s="249" t="s">
        <v>187</v>
      </c>
      <c r="I7" s="249" t="s">
        <v>190</v>
      </c>
      <c r="J7" s="249" t="s">
        <v>190</v>
      </c>
      <c r="K7" s="249" t="s">
        <v>190</v>
      </c>
      <c r="L7" s="249" t="s">
        <v>190</v>
      </c>
      <c r="M7" s="250" t="s">
        <v>190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</row>
    <row r="9" spans="2:14" s="3" customFormat="1" ht="15" customHeight="1" x14ac:dyDescent="0.2">
      <c r="B9" s="62" t="s">
        <v>191</v>
      </c>
      <c r="C9" s="62"/>
      <c r="D9" s="16"/>
      <c r="E9" s="16"/>
      <c r="F9" s="16"/>
      <c r="G9" s="16"/>
      <c r="H9" s="16"/>
      <c r="I9" s="16"/>
      <c r="J9" s="16"/>
      <c r="K9" s="16"/>
      <c r="L9" s="17"/>
      <c r="M9" s="17"/>
    </row>
    <row r="10" spans="2:14" s="3" customFormat="1" ht="15" customHeight="1" x14ac:dyDescent="0.2">
      <c r="B10" s="53">
        <v>2022</v>
      </c>
      <c r="C10" s="62"/>
      <c r="D10" s="64">
        <v>31982</v>
      </c>
      <c r="E10" s="64">
        <v>9020787</v>
      </c>
      <c r="F10" s="64">
        <v>4779449</v>
      </c>
      <c r="G10" s="64">
        <v>4241338</v>
      </c>
      <c r="H10" s="126">
        <v>97074</v>
      </c>
      <c r="I10" s="64">
        <v>20484</v>
      </c>
      <c r="J10" s="64">
        <v>130225</v>
      </c>
      <c r="K10" s="64">
        <v>4141788</v>
      </c>
      <c r="L10" s="64">
        <v>2300687</v>
      </c>
      <c r="M10" s="64">
        <v>89931</v>
      </c>
    </row>
    <row r="11" spans="2:14" s="3" customFormat="1" ht="15" customHeight="1" x14ac:dyDescent="0.2">
      <c r="B11" s="53">
        <v>2021</v>
      </c>
      <c r="C11" s="62"/>
      <c r="D11" s="64">
        <v>29714</v>
      </c>
      <c r="E11" s="64">
        <v>6524563</v>
      </c>
      <c r="F11" s="64">
        <v>3466947</v>
      </c>
      <c r="G11" s="64">
        <v>3057616</v>
      </c>
      <c r="H11" s="126">
        <v>39584</v>
      </c>
      <c r="I11" s="64">
        <v>17759</v>
      </c>
      <c r="J11" s="64">
        <v>171444</v>
      </c>
      <c r="K11" s="64">
        <v>2882652</v>
      </c>
      <c r="L11" s="64">
        <v>1756135</v>
      </c>
      <c r="M11" s="64">
        <v>69038</v>
      </c>
    </row>
    <row r="12" spans="2:14" s="3" customFormat="1" ht="15" customHeight="1" x14ac:dyDescent="0.2">
      <c r="B12" s="53">
        <v>2020</v>
      </c>
      <c r="C12" s="62"/>
      <c r="D12" s="64">
        <v>28674</v>
      </c>
      <c r="E12" s="64">
        <v>4918720</v>
      </c>
      <c r="F12" s="64">
        <v>2779513</v>
      </c>
      <c r="G12" s="64">
        <v>2139207</v>
      </c>
      <c r="H12" s="126">
        <v>19148</v>
      </c>
      <c r="I12" s="64">
        <v>17359</v>
      </c>
      <c r="J12" s="64">
        <v>130642</v>
      </c>
      <c r="K12" s="64">
        <v>2239305</v>
      </c>
      <c r="L12" s="64">
        <v>1347216</v>
      </c>
      <c r="M12" s="64">
        <v>65857</v>
      </c>
    </row>
    <row r="13" spans="2:14" s="3" customFormat="1" ht="15" customHeight="1" x14ac:dyDescent="0.2">
      <c r="B13" s="53">
        <v>2019</v>
      </c>
      <c r="C13" s="62"/>
      <c r="D13" s="64">
        <v>28661</v>
      </c>
      <c r="E13" s="64">
        <v>5762695</v>
      </c>
      <c r="F13" s="64">
        <v>2905296</v>
      </c>
      <c r="G13" s="64">
        <v>2857399</v>
      </c>
      <c r="H13" s="126">
        <v>3636</v>
      </c>
      <c r="I13" s="64">
        <v>15293</v>
      </c>
      <c r="J13" s="64">
        <v>72234</v>
      </c>
      <c r="K13" s="64">
        <v>2456023</v>
      </c>
      <c r="L13" s="64">
        <v>1551608</v>
      </c>
      <c r="M13" s="64">
        <v>60306</v>
      </c>
    </row>
    <row r="14" spans="2:14" s="3" customFormat="1" ht="15" customHeight="1" x14ac:dyDescent="0.2">
      <c r="B14" s="53">
        <v>2018</v>
      </c>
      <c r="C14" s="62"/>
      <c r="D14" s="64">
        <v>27875</v>
      </c>
      <c r="E14" s="64">
        <v>5108489</v>
      </c>
      <c r="F14" s="64">
        <v>2604238</v>
      </c>
      <c r="G14" s="64">
        <v>2504251</v>
      </c>
      <c r="H14" s="126">
        <v>-9767</v>
      </c>
      <c r="I14" s="64">
        <v>14741</v>
      </c>
      <c r="J14" s="64">
        <v>65555</v>
      </c>
      <c r="K14" s="64">
        <v>2164904</v>
      </c>
      <c r="L14" s="64">
        <v>1381945</v>
      </c>
      <c r="M14" s="64">
        <v>60461</v>
      </c>
    </row>
    <row r="15" spans="2:14" s="3" customFormat="1" ht="15" customHeight="1" x14ac:dyDescent="0.2">
      <c r="B15" s="53">
        <v>2017</v>
      </c>
      <c r="C15" s="62"/>
      <c r="D15" s="64">
        <v>26400</v>
      </c>
      <c r="E15" s="64">
        <v>4680514</v>
      </c>
      <c r="F15" s="64">
        <v>2427012</v>
      </c>
      <c r="G15" s="64">
        <v>2253502</v>
      </c>
      <c r="H15" s="126">
        <v>-13241</v>
      </c>
      <c r="I15" s="64">
        <v>11193</v>
      </c>
      <c r="J15" s="64">
        <v>61213</v>
      </c>
      <c r="K15" s="64">
        <v>1994450</v>
      </c>
      <c r="L15" s="64">
        <v>1242322</v>
      </c>
      <c r="M15" s="64">
        <v>78042</v>
      </c>
    </row>
    <row r="16" spans="2:14" s="3" customFormat="1" ht="15" customHeight="1" x14ac:dyDescent="0.2">
      <c r="B16" s="140" t="s">
        <v>192</v>
      </c>
      <c r="C16" s="62"/>
      <c r="D16" s="62"/>
      <c r="E16" s="62"/>
      <c r="F16" s="62"/>
      <c r="G16" s="62"/>
      <c r="H16" s="62"/>
      <c r="I16" s="62"/>
      <c r="J16" s="62"/>
      <c r="K16" s="62"/>
      <c r="L16" s="65"/>
      <c r="M16" s="65"/>
      <c r="N16" s="13"/>
    </row>
    <row r="17" spans="2:14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  <c r="J17" s="145"/>
      <c r="K17" s="145"/>
      <c r="L17" s="68"/>
      <c r="M17" s="68"/>
      <c r="N17" s="13"/>
    </row>
    <row r="18" spans="2:14" s="3" customFormat="1" ht="15" customHeight="1" x14ac:dyDescent="0.2">
      <c r="B18" s="53">
        <v>2022</v>
      </c>
      <c r="C18" s="62"/>
      <c r="D18" s="64">
        <v>20848</v>
      </c>
      <c r="E18" s="64">
        <v>291882</v>
      </c>
      <c r="F18" s="64">
        <v>103209</v>
      </c>
      <c r="G18" s="64">
        <v>188673</v>
      </c>
      <c r="H18" s="126">
        <v>130</v>
      </c>
      <c r="I18" s="64">
        <v>0</v>
      </c>
      <c r="J18" s="64">
        <v>13587</v>
      </c>
      <c r="K18" s="64">
        <v>80852</v>
      </c>
      <c r="L18" s="64">
        <v>44255</v>
      </c>
      <c r="M18" s="64">
        <v>154</v>
      </c>
    </row>
    <row r="19" spans="2:14" s="3" customFormat="1" ht="15" customHeight="1" x14ac:dyDescent="0.2">
      <c r="B19" s="53">
        <v>2021</v>
      </c>
      <c r="C19" s="62"/>
      <c r="D19" s="64">
        <v>19223</v>
      </c>
      <c r="E19" s="64">
        <v>227993</v>
      </c>
      <c r="F19" s="64">
        <v>86902</v>
      </c>
      <c r="G19" s="64">
        <v>141091</v>
      </c>
      <c r="H19" s="126">
        <v>32</v>
      </c>
      <c r="I19" s="64">
        <v>0</v>
      </c>
      <c r="J19" s="64">
        <v>15425</v>
      </c>
      <c r="K19" s="64">
        <v>69235</v>
      </c>
      <c r="L19" s="64">
        <v>35463</v>
      </c>
      <c r="M19" s="64">
        <v>130</v>
      </c>
    </row>
    <row r="20" spans="2:14" s="3" customFormat="1" ht="15" customHeight="1" x14ac:dyDescent="0.2">
      <c r="B20" s="53">
        <v>2020</v>
      </c>
      <c r="C20" s="145"/>
      <c r="D20" s="64">
        <v>18903</v>
      </c>
      <c r="E20" s="64">
        <v>195985</v>
      </c>
      <c r="F20" s="64">
        <v>78726</v>
      </c>
      <c r="G20" s="64">
        <v>117259</v>
      </c>
      <c r="H20" s="128">
        <v>-461</v>
      </c>
      <c r="I20" s="64">
        <v>36</v>
      </c>
      <c r="J20" s="64">
        <v>2474</v>
      </c>
      <c r="K20" s="64">
        <v>53624</v>
      </c>
      <c r="L20" s="64">
        <v>39212</v>
      </c>
      <c r="M20" s="64">
        <v>1168</v>
      </c>
      <c r="N20" s="13"/>
    </row>
    <row r="21" spans="2:14" s="3" customFormat="1" ht="15" customHeight="1" x14ac:dyDescent="0.2">
      <c r="B21" s="53">
        <v>2019</v>
      </c>
      <c r="C21" s="67"/>
      <c r="D21" s="64">
        <v>19148</v>
      </c>
      <c r="E21" s="64">
        <v>238455</v>
      </c>
      <c r="F21" s="64">
        <v>93947</v>
      </c>
      <c r="G21" s="64">
        <v>144508</v>
      </c>
      <c r="H21" s="128">
        <v>-120</v>
      </c>
      <c r="I21" s="64">
        <v>109</v>
      </c>
      <c r="J21" s="64">
        <v>2732</v>
      </c>
      <c r="K21" s="64">
        <v>64344</v>
      </c>
      <c r="L21" s="64">
        <v>48158</v>
      </c>
      <c r="M21" s="64">
        <v>950</v>
      </c>
      <c r="N21" s="13"/>
    </row>
    <row r="22" spans="2:14" s="3" customFormat="1" ht="15" customHeight="1" x14ac:dyDescent="0.2">
      <c r="B22" s="53">
        <v>2018</v>
      </c>
      <c r="C22" s="67"/>
      <c r="D22" s="64">
        <v>18804</v>
      </c>
      <c r="E22" s="64">
        <v>237451</v>
      </c>
      <c r="F22" s="64">
        <v>96102</v>
      </c>
      <c r="G22" s="64">
        <v>141349</v>
      </c>
      <c r="H22" s="128">
        <v>-179</v>
      </c>
      <c r="I22" s="64">
        <v>55</v>
      </c>
      <c r="J22" s="64">
        <v>2919</v>
      </c>
      <c r="K22" s="64">
        <v>65605</v>
      </c>
      <c r="L22" s="64">
        <v>49757</v>
      </c>
      <c r="M22" s="64">
        <v>1221</v>
      </c>
      <c r="N22" s="13"/>
    </row>
    <row r="23" spans="2:14" s="3" customFormat="1" ht="15" customHeight="1" x14ac:dyDescent="0.2">
      <c r="B23" s="53">
        <v>2017</v>
      </c>
      <c r="C23" s="67"/>
      <c r="D23" s="64">
        <v>17885</v>
      </c>
      <c r="E23" s="64">
        <v>221661</v>
      </c>
      <c r="F23" s="64">
        <v>93984</v>
      </c>
      <c r="G23" s="64">
        <v>127677</v>
      </c>
      <c r="H23" s="46">
        <v>-95</v>
      </c>
      <c r="I23" s="64">
        <v>56</v>
      </c>
      <c r="J23" s="64">
        <v>2913</v>
      </c>
      <c r="K23" s="64">
        <v>63744</v>
      </c>
      <c r="L23" s="64">
        <v>46164</v>
      </c>
      <c r="M23" s="64">
        <v>1005</v>
      </c>
      <c r="N23" s="13"/>
    </row>
    <row r="24" spans="2:14" s="3" customFormat="1" ht="15" customHeight="1" x14ac:dyDescent="0.2">
      <c r="B24" s="67" t="s">
        <v>194</v>
      </c>
      <c r="C24" s="145"/>
      <c r="D24" s="145"/>
      <c r="E24" s="145"/>
      <c r="F24" s="145"/>
      <c r="G24" s="145"/>
      <c r="H24" s="145"/>
      <c r="I24" s="145"/>
      <c r="J24" s="145"/>
      <c r="K24" s="67"/>
      <c r="L24" s="68"/>
      <c r="M24" s="68"/>
      <c r="N24" s="13"/>
    </row>
    <row r="25" spans="2:14" s="3" customFormat="1" ht="15" customHeight="1" x14ac:dyDescent="0.2">
      <c r="B25" s="53">
        <v>2022</v>
      </c>
      <c r="C25" s="62"/>
      <c r="D25" s="64">
        <v>11134</v>
      </c>
      <c r="E25" s="64">
        <v>8728905</v>
      </c>
      <c r="F25" s="64">
        <v>4676240</v>
      </c>
      <c r="G25" s="64">
        <v>4052665</v>
      </c>
      <c r="H25" s="126">
        <v>96944</v>
      </c>
      <c r="I25" s="64">
        <v>20484</v>
      </c>
      <c r="J25" s="64">
        <v>116638</v>
      </c>
      <c r="K25" s="64">
        <v>4060935</v>
      </c>
      <c r="L25" s="64">
        <v>2256432</v>
      </c>
      <c r="M25" s="64">
        <v>89777</v>
      </c>
    </row>
    <row r="26" spans="2:14" s="3" customFormat="1" ht="15" customHeight="1" x14ac:dyDescent="0.2">
      <c r="B26" s="53">
        <v>2021</v>
      </c>
      <c r="C26" s="62"/>
      <c r="D26" s="64">
        <v>10491</v>
      </c>
      <c r="E26" s="64">
        <v>6296569</v>
      </c>
      <c r="F26" s="64">
        <v>3380045</v>
      </c>
      <c r="G26" s="64">
        <v>2916524</v>
      </c>
      <c r="H26" s="126">
        <v>39553</v>
      </c>
      <c r="I26" s="64">
        <v>17759</v>
      </c>
      <c r="J26" s="64">
        <v>156019</v>
      </c>
      <c r="K26" s="64">
        <v>2813417</v>
      </c>
      <c r="L26" s="64">
        <v>1720673</v>
      </c>
      <c r="M26" s="64">
        <v>68909</v>
      </c>
    </row>
    <row r="27" spans="2:14" s="3" customFormat="1" ht="15" customHeight="1" x14ac:dyDescent="0.2">
      <c r="B27" s="53">
        <v>2020</v>
      </c>
      <c r="C27" s="145"/>
      <c r="D27" s="64">
        <v>9771</v>
      </c>
      <c r="E27" s="64">
        <v>4722735</v>
      </c>
      <c r="F27" s="64">
        <v>2700788</v>
      </c>
      <c r="G27" s="64">
        <v>2021947</v>
      </c>
      <c r="H27" s="126">
        <v>19609</v>
      </c>
      <c r="I27" s="64">
        <v>17323</v>
      </c>
      <c r="J27" s="64">
        <v>128167</v>
      </c>
      <c r="K27" s="64">
        <v>2185681</v>
      </c>
      <c r="L27" s="64">
        <v>1308005</v>
      </c>
      <c r="M27" s="64">
        <v>64689</v>
      </c>
      <c r="N27" s="13"/>
    </row>
    <row r="28" spans="2:14" s="3" customFormat="1" ht="15" customHeight="1" x14ac:dyDescent="0.2">
      <c r="B28" s="53">
        <v>2019</v>
      </c>
      <c r="C28" s="67"/>
      <c r="D28" s="64">
        <v>9513</v>
      </c>
      <c r="E28" s="64">
        <v>5524240</v>
      </c>
      <c r="F28" s="64">
        <v>2811349</v>
      </c>
      <c r="G28" s="64">
        <v>2712891</v>
      </c>
      <c r="H28" s="126">
        <v>3756</v>
      </c>
      <c r="I28" s="64">
        <v>15184</v>
      </c>
      <c r="J28" s="64">
        <v>69502</v>
      </c>
      <c r="K28" s="64">
        <v>2391679</v>
      </c>
      <c r="L28" s="64">
        <v>1503450</v>
      </c>
      <c r="M28" s="64">
        <v>59356</v>
      </c>
      <c r="N28" s="13"/>
    </row>
    <row r="29" spans="2:14" s="3" customFormat="1" ht="15" customHeight="1" x14ac:dyDescent="0.2">
      <c r="B29" s="53">
        <v>2018</v>
      </c>
      <c r="C29" s="67"/>
      <c r="D29" s="64">
        <v>9071</v>
      </c>
      <c r="E29" s="64">
        <v>4871038</v>
      </c>
      <c r="F29" s="64">
        <v>2508136</v>
      </c>
      <c r="G29" s="64">
        <v>2362902</v>
      </c>
      <c r="H29" s="126">
        <v>-9588</v>
      </c>
      <c r="I29" s="64">
        <v>14686</v>
      </c>
      <c r="J29" s="64">
        <v>62636</v>
      </c>
      <c r="K29" s="64">
        <v>2099299</v>
      </c>
      <c r="L29" s="64">
        <v>1332188</v>
      </c>
      <c r="M29" s="64">
        <v>59240</v>
      </c>
      <c r="N29" s="13"/>
    </row>
    <row r="30" spans="2:14" s="3" customFormat="1" ht="15" customHeight="1" x14ac:dyDescent="0.2">
      <c r="B30" s="53">
        <v>2017</v>
      </c>
      <c r="C30" s="67"/>
      <c r="D30" s="64">
        <v>8515</v>
      </c>
      <c r="E30" s="64">
        <v>4458853</v>
      </c>
      <c r="F30" s="64">
        <v>2333028</v>
      </c>
      <c r="G30" s="64">
        <v>2125825</v>
      </c>
      <c r="H30" s="126">
        <v>-13146</v>
      </c>
      <c r="I30" s="64">
        <v>11137</v>
      </c>
      <c r="J30" s="64">
        <v>58299</v>
      </c>
      <c r="K30" s="64">
        <v>1930706</v>
      </c>
      <c r="L30" s="64">
        <v>1196158</v>
      </c>
      <c r="M30" s="64">
        <v>77037</v>
      </c>
      <c r="N30" s="13"/>
    </row>
    <row r="31" spans="2:14" s="3" customFormat="1" ht="15" customHeight="1" x14ac:dyDescent="0.2">
      <c r="B31" s="140" t="s">
        <v>195</v>
      </c>
      <c r="C31" s="62" t="s">
        <v>262</v>
      </c>
      <c r="D31" s="62"/>
      <c r="E31" s="62"/>
      <c r="F31" s="62"/>
      <c r="G31" s="62"/>
      <c r="H31" s="62"/>
      <c r="I31" s="62"/>
      <c r="J31" s="62"/>
      <c r="K31" s="62"/>
      <c r="L31" s="65"/>
      <c r="M31" s="65"/>
      <c r="N31" s="13"/>
    </row>
    <row r="32" spans="2:14" s="3" customFormat="1" ht="15" customHeight="1" x14ac:dyDescent="0.2">
      <c r="B32" s="67" t="s">
        <v>37</v>
      </c>
      <c r="C32" s="145" t="s">
        <v>262</v>
      </c>
      <c r="D32" s="145"/>
      <c r="E32" s="145"/>
      <c r="F32" s="141"/>
      <c r="G32" s="141"/>
      <c r="H32" s="141"/>
      <c r="I32" s="141"/>
      <c r="J32" s="141"/>
      <c r="K32" s="141"/>
      <c r="L32" s="68"/>
      <c r="M32" s="68"/>
      <c r="N32" s="13"/>
    </row>
    <row r="33" spans="2:14" s="3" customFormat="1" ht="15" customHeight="1" x14ac:dyDescent="0.2">
      <c r="B33" s="53">
        <v>2022</v>
      </c>
      <c r="C33" s="62"/>
      <c r="D33" s="64">
        <v>31951</v>
      </c>
      <c r="E33" s="64">
        <v>6202016</v>
      </c>
      <c r="F33" s="64">
        <v>2921258</v>
      </c>
      <c r="G33" s="64">
        <v>3280758</v>
      </c>
      <c r="H33" s="126">
        <v>96896</v>
      </c>
      <c r="I33" s="64">
        <v>3443</v>
      </c>
      <c r="J33" s="64">
        <v>116534</v>
      </c>
      <c r="K33" s="64">
        <v>2610151</v>
      </c>
      <c r="L33" s="64">
        <v>1730333</v>
      </c>
      <c r="M33" s="64">
        <v>60622</v>
      </c>
    </row>
    <row r="34" spans="2:14" s="3" customFormat="1" ht="15" customHeight="1" x14ac:dyDescent="0.2">
      <c r="B34" s="53">
        <v>2021</v>
      </c>
      <c r="C34" s="62"/>
      <c r="D34" s="64">
        <v>29690</v>
      </c>
      <c r="E34" s="64">
        <v>5072048</v>
      </c>
      <c r="F34" s="64">
        <v>2550699</v>
      </c>
      <c r="G34" s="64">
        <v>2521349</v>
      </c>
      <c r="H34" s="126">
        <v>39071</v>
      </c>
      <c r="I34" s="64">
        <v>2002</v>
      </c>
      <c r="J34" s="64">
        <v>152782</v>
      </c>
      <c r="K34" s="64">
        <v>2234688</v>
      </c>
      <c r="L34" s="64">
        <v>1387031</v>
      </c>
      <c r="M34" s="64">
        <v>57946</v>
      </c>
    </row>
    <row r="35" spans="2:14" s="3" customFormat="1" ht="15" customHeight="1" x14ac:dyDescent="0.2">
      <c r="B35" s="53">
        <v>2020</v>
      </c>
      <c r="C35" s="145"/>
      <c r="D35" s="64">
        <v>28653</v>
      </c>
      <c r="E35" s="64">
        <v>3904329</v>
      </c>
      <c r="F35" s="64">
        <v>2163559</v>
      </c>
      <c r="G35" s="64">
        <v>1740770</v>
      </c>
      <c r="H35" s="126">
        <v>19396</v>
      </c>
      <c r="I35" s="64">
        <v>2649</v>
      </c>
      <c r="J35" s="64">
        <v>110194</v>
      </c>
      <c r="K35" s="64">
        <v>1829633</v>
      </c>
      <c r="L35" s="64">
        <v>1047800</v>
      </c>
      <c r="M35" s="64">
        <v>55553</v>
      </c>
      <c r="N35" s="13"/>
    </row>
    <row r="36" spans="2:14" s="3" customFormat="1" ht="15" customHeight="1" x14ac:dyDescent="0.2">
      <c r="B36" s="53">
        <v>2019</v>
      </c>
      <c r="C36" s="141"/>
      <c r="D36" s="64">
        <v>28640</v>
      </c>
      <c r="E36" s="64">
        <v>4539519</v>
      </c>
      <c r="F36" s="64">
        <v>2356870</v>
      </c>
      <c r="G36" s="64">
        <v>2182649</v>
      </c>
      <c r="H36" s="126">
        <v>3931</v>
      </c>
      <c r="I36" s="64">
        <v>1633</v>
      </c>
      <c r="J36" s="64">
        <v>62733</v>
      </c>
      <c r="K36" s="64">
        <v>2052978</v>
      </c>
      <c r="L36" s="64">
        <v>1167461</v>
      </c>
      <c r="M36" s="64">
        <v>48801</v>
      </c>
      <c r="N36" s="13"/>
    </row>
    <row r="37" spans="2:14" s="3" customFormat="1" ht="15" customHeight="1" x14ac:dyDescent="0.2">
      <c r="B37" s="53">
        <v>2018</v>
      </c>
      <c r="C37" s="141"/>
      <c r="D37" s="64">
        <v>27858</v>
      </c>
      <c r="E37" s="64">
        <v>4107168</v>
      </c>
      <c r="F37" s="64">
        <v>2088742</v>
      </c>
      <c r="G37" s="64">
        <v>2018426</v>
      </c>
      <c r="H37" s="126">
        <v>-9431</v>
      </c>
      <c r="I37" s="64">
        <v>2467</v>
      </c>
      <c r="J37" s="64">
        <v>59427</v>
      </c>
      <c r="K37" s="64">
        <v>1807736</v>
      </c>
      <c r="L37" s="64">
        <v>1107668</v>
      </c>
      <c r="M37" s="64">
        <v>48375</v>
      </c>
      <c r="N37" s="13"/>
    </row>
    <row r="38" spans="2:14" s="3" customFormat="1" ht="15" customHeight="1" x14ac:dyDescent="0.2">
      <c r="B38" s="53">
        <v>2017</v>
      </c>
      <c r="C38" s="141"/>
      <c r="D38" s="64">
        <v>26384</v>
      </c>
      <c r="E38" s="64">
        <v>3841620</v>
      </c>
      <c r="F38" s="64">
        <v>2028812</v>
      </c>
      <c r="G38" s="64">
        <v>1812808</v>
      </c>
      <c r="H38" s="126">
        <v>-12185</v>
      </c>
      <c r="I38" s="64">
        <v>1302</v>
      </c>
      <c r="J38" s="64">
        <v>58128</v>
      </c>
      <c r="K38" s="64">
        <v>1711681</v>
      </c>
      <c r="L38" s="64">
        <v>1029540</v>
      </c>
      <c r="M38" s="64">
        <v>58598</v>
      </c>
      <c r="N38" s="13"/>
    </row>
    <row r="39" spans="2:14" s="3" customFormat="1" ht="15" customHeight="1" x14ac:dyDescent="0.2">
      <c r="B39" s="67" t="s">
        <v>196</v>
      </c>
      <c r="C39" s="145" t="s">
        <v>262</v>
      </c>
      <c r="D39" s="145"/>
      <c r="E39" s="145"/>
      <c r="F39" s="141"/>
      <c r="G39" s="141"/>
      <c r="H39" s="141"/>
      <c r="I39" s="141"/>
      <c r="J39" s="141"/>
      <c r="K39" s="141"/>
      <c r="L39" s="68"/>
      <c r="M39" s="68"/>
      <c r="N39" s="13"/>
    </row>
    <row r="40" spans="2:14" s="3" customFormat="1" ht="15" customHeight="1" x14ac:dyDescent="0.2">
      <c r="B40" s="53">
        <v>2022</v>
      </c>
      <c r="C40" s="62"/>
      <c r="D40" s="64">
        <v>30656</v>
      </c>
      <c r="E40" s="64">
        <v>1873612</v>
      </c>
      <c r="F40" s="64">
        <v>868551</v>
      </c>
      <c r="G40" s="64">
        <v>1005061</v>
      </c>
      <c r="H40" s="126">
        <v>71236</v>
      </c>
      <c r="I40" s="64">
        <v>1943</v>
      </c>
      <c r="J40" s="64">
        <v>40430</v>
      </c>
      <c r="K40" s="64">
        <v>805135</v>
      </c>
      <c r="L40" s="64">
        <v>551789</v>
      </c>
      <c r="M40" s="64">
        <v>23266</v>
      </c>
    </row>
    <row r="41" spans="2:14" s="3" customFormat="1" ht="15" customHeight="1" x14ac:dyDescent="0.2">
      <c r="B41" s="53">
        <v>2021</v>
      </c>
      <c r="C41" s="62"/>
      <c r="D41" s="64">
        <v>28481</v>
      </c>
      <c r="E41" s="64">
        <v>1562966</v>
      </c>
      <c r="F41" s="64">
        <v>746532</v>
      </c>
      <c r="G41" s="64">
        <v>816434</v>
      </c>
      <c r="H41" s="126">
        <v>28650</v>
      </c>
      <c r="I41" s="64">
        <v>1492</v>
      </c>
      <c r="J41" s="64">
        <v>55131</v>
      </c>
      <c r="K41" s="64">
        <v>688672</v>
      </c>
      <c r="L41" s="64">
        <v>443158</v>
      </c>
      <c r="M41" s="64">
        <v>18596</v>
      </c>
    </row>
    <row r="42" spans="2:14" s="3" customFormat="1" ht="15" customHeight="1" x14ac:dyDescent="0.2">
      <c r="B42" s="53">
        <v>2020</v>
      </c>
      <c r="C42" s="145"/>
      <c r="D42" s="64">
        <v>27543</v>
      </c>
      <c r="E42" s="64">
        <v>1290760</v>
      </c>
      <c r="F42" s="64">
        <v>686467</v>
      </c>
      <c r="G42" s="64">
        <v>604293</v>
      </c>
      <c r="H42" s="126">
        <v>11946</v>
      </c>
      <c r="I42" s="64">
        <v>977</v>
      </c>
      <c r="J42" s="64">
        <v>26128</v>
      </c>
      <c r="K42" s="64">
        <v>609730</v>
      </c>
      <c r="L42" s="64">
        <v>342333</v>
      </c>
      <c r="M42" s="64">
        <v>26070</v>
      </c>
      <c r="N42" s="13"/>
    </row>
    <row r="43" spans="2:14" s="3" customFormat="1" ht="15" customHeight="1" x14ac:dyDescent="0.2">
      <c r="B43" s="53">
        <v>2019</v>
      </c>
      <c r="C43" s="141"/>
      <c r="D43" s="64">
        <v>27514</v>
      </c>
      <c r="E43" s="64">
        <v>1415549</v>
      </c>
      <c r="F43" s="64">
        <v>692413</v>
      </c>
      <c r="G43" s="64">
        <v>723136</v>
      </c>
      <c r="H43" s="126">
        <v>25157</v>
      </c>
      <c r="I43" s="64">
        <v>977</v>
      </c>
      <c r="J43" s="64">
        <v>15380</v>
      </c>
      <c r="K43" s="64">
        <v>644298</v>
      </c>
      <c r="L43" s="64">
        <v>393780</v>
      </c>
      <c r="M43" s="64">
        <v>18612</v>
      </c>
      <c r="N43" s="13"/>
    </row>
    <row r="44" spans="2:14" s="3" customFormat="1" ht="15" customHeight="1" x14ac:dyDescent="0.2">
      <c r="B44" s="53">
        <v>2018</v>
      </c>
      <c r="C44" s="141"/>
      <c r="D44" s="64">
        <v>26803</v>
      </c>
      <c r="E44" s="64">
        <v>1265890</v>
      </c>
      <c r="F44" s="64">
        <v>597213</v>
      </c>
      <c r="G44" s="64">
        <v>668677</v>
      </c>
      <c r="H44" s="126">
        <v>4908</v>
      </c>
      <c r="I44" s="64">
        <v>955</v>
      </c>
      <c r="J44" s="64">
        <v>15499</v>
      </c>
      <c r="K44" s="64">
        <v>533724</v>
      </c>
      <c r="L44" s="64">
        <v>362134</v>
      </c>
      <c r="M44" s="64">
        <v>16433</v>
      </c>
      <c r="N44" s="13"/>
    </row>
    <row r="45" spans="2:14" s="3" customFormat="1" ht="15" customHeight="1" x14ac:dyDescent="0.2">
      <c r="B45" s="53">
        <v>2017</v>
      </c>
      <c r="C45" s="141"/>
      <c r="D45" s="64">
        <v>25420</v>
      </c>
      <c r="E45" s="64">
        <v>1193783</v>
      </c>
      <c r="F45" s="64">
        <v>592966</v>
      </c>
      <c r="G45" s="64">
        <v>600817</v>
      </c>
      <c r="H45" s="126">
        <v>-1862</v>
      </c>
      <c r="I45" s="64">
        <v>659</v>
      </c>
      <c r="J45" s="64">
        <v>11705</v>
      </c>
      <c r="K45" s="64">
        <v>526546</v>
      </c>
      <c r="L45" s="64">
        <v>322717</v>
      </c>
      <c r="M45" s="64">
        <v>23638</v>
      </c>
      <c r="N45" s="13"/>
    </row>
    <row r="46" spans="2:14" s="3" customFormat="1" ht="15" customHeight="1" x14ac:dyDescent="0.2">
      <c r="B46" s="67" t="s">
        <v>197</v>
      </c>
      <c r="C46" s="145"/>
      <c r="D46" s="145"/>
      <c r="E46" s="145"/>
      <c r="F46" s="157"/>
      <c r="G46" s="157"/>
      <c r="H46" s="157"/>
      <c r="I46" s="157"/>
      <c r="J46" s="157"/>
      <c r="K46" s="157"/>
      <c r="L46" s="20"/>
      <c r="M46" s="20"/>
      <c r="N46" s="13"/>
    </row>
    <row r="47" spans="2:14" s="3" customFormat="1" ht="15" customHeight="1" x14ac:dyDescent="0.2">
      <c r="B47" s="53">
        <v>2022</v>
      </c>
      <c r="C47" s="145"/>
      <c r="D47" s="64">
        <v>1115</v>
      </c>
      <c r="E47" s="64">
        <v>2408596</v>
      </c>
      <c r="F47" s="64">
        <v>1266779</v>
      </c>
      <c r="G47" s="64">
        <v>1141817</v>
      </c>
      <c r="H47" s="126">
        <v>-3563</v>
      </c>
      <c r="I47" s="64">
        <v>666</v>
      </c>
      <c r="J47" s="64">
        <v>48424</v>
      </c>
      <c r="K47" s="64">
        <v>1120695</v>
      </c>
      <c r="L47" s="64">
        <v>615511</v>
      </c>
      <c r="M47" s="64">
        <v>19749</v>
      </c>
      <c r="N47" s="13"/>
    </row>
    <row r="48" spans="2:14" s="3" customFormat="1" ht="15" customHeight="1" x14ac:dyDescent="0.2">
      <c r="B48" s="53">
        <v>2021</v>
      </c>
      <c r="C48" s="145"/>
      <c r="D48" s="64">
        <v>1038</v>
      </c>
      <c r="E48" s="64">
        <v>1958722</v>
      </c>
      <c r="F48" s="64">
        <v>1107823</v>
      </c>
      <c r="G48" s="64">
        <v>850899</v>
      </c>
      <c r="H48" s="126">
        <v>1471</v>
      </c>
      <c r="I48" s="64">
        <v>510</v>
      </c>
      <c r="J48" s="64">
        <v>61498</v>
      </c>
      <c r="K48" s="64">
        <v>950025</v>
      </c>
      <c r="L48" s="64">
        <v>504602</v>
      </c>
      <c r="M48" s="64">
        <v>20083</v>
      </c>
      <c r="N48" s="13"/>
    </row>
    <row r="49" spans="2:14" s="3" customFormat="1" ht="15" customHeight="1" x14ac:dyDescent="0.2">
      <c r="B49" s="53">
        <v>2020</v>
      </c>
      <c r="C49" s="145"/>
      <c r="D49" s="64">
        <v>958</v>
      </c>
      <c r="E49" s="64">
        <v>1477374</v>
      </c>
      <c r="F49" s="64">
        <v>901021</v>
      </c>
      <c r="G49" s="64">
        <v>576353</v>
      </c>
      <c r="H49" s="126">
        <v>11857</v>
      </c>
      <c r="I49" s="64">
        <v>1055</v>
      </c>
      <c r="J49" s="64">
        <v>53928</v>
      </c>
      <c r="K49" s="64">
        <v>768913</v>
      </c>
      <c r="L49" s="64">
        <v>355987</v>
      </c>
      <c r="M49" s="64">
        <v>15946</v>
      </c>
      <c r="N49" s="13"/>
    </row>
    <row r="50" spans="2:14" s="3" customFormat="1" ht="15" customHeight="1" x14ac:dyDescent="0.2">
      <c r="B50" s="53">
        <v>2019</v>
      </c>
      <c r="C50" s="152"/>
      <c r="D50" s="64">
        <v>964</v>
      </c>
      <c r="E50" s="64">
        <v>1695825</v>
      </c>
      <c r="F50" s="64">
        <v>946536</v>
      </c>
      <c r="G50" s="64">
        <v>749289</v>
      </c>
      <c r="H50" s="126">
        <v>-6847</v>
      </c>
      <c r="I50" s="64">
        <v>639</v>
      </c>
      <c r="J50" s="64">
        <v>28723</v>
      </c>
      <c r="K50" s="64">
        <v>815896</v>
      </c>
      <c r="L50" s="64">
        <v>419867</v>
      </c>
      <c r="M50" s="64">
        <v>20000</v>
      </c>
      <c r="N50" s="13"/>
    </row>
    <row r="51" spans="2:14" s="3" customFormat="1" ht="15" customHeight="1" x14ac:dyDescent="0.2">
      <c r="B51" s="53">
        <v>2018</v>
      </c>
      <c r="C51" s="152"/>
      <c r="D51" s="64">
        <v>905</v>
      </c>
      <c r="E51" s="64">
        <v>1505565</v>
      </c>
      <c r="F51" s="64">
        <v>831634</v>
      </c>
      <c r="G51" s="64">
        <v>673931</v>
      </c>
      <c r="H51" s="126">
        <v>-12498</v>
      </c>
      <c r="I51" s="64">
        <v>1292</v>
      </c>
      <c r="J51" s="64">
        <v>31081</v>
      </c>
      <c r="K51" s="64">
        <v>717771</v>
      </c>
      <c r="L51" s="64">
        <v>383159</v>
      </c>
      <c r="M51" s="64">
        <v>21135</v>
      </c>
      <c r="N51" s="13"/>
    </row>
    <row r="52" spans="2:14" s="3" customFormat="1" ht="15" customHeight="1" x14ac:dyDescent="0.2">
      <c r="B52" s="53">
        <v>2017</v>
      </c>
      <c r="C52" s="152"/>
      <c r="D52" s="64">
        <v>829</v>
      </c>
      <c r="E52" s="64">
        <v>1381912</v>
      </c>
      <c r="F52" s="64">
        <v>747842</v>
      </c>
      <c r="G52" s="64">
        <v>634070</v>
      </c>
      <c r="H52" s="126">
        <v>-15144</v>
      </c>
      <c r="I52" s="64">
        <v>303</v>
      </c>
      <c r="J52" s="64">
        <v>29876</v>
      </c>
      <c r="K52" s="64">
        <v>629837</v>
      </c>
      <c r="L52" s="64">
        <v>377845</v>
      </c>
      <c r="M52" s="64">
        <v>23831</v>
      </c>
      <c r="N52" s="13"/>
    </row>
    <row r="53" spans="2:14" s="3" customFormat="1" ht="15" customHeight="1" x14ac:dyDescent="0.2">
      <c r="B53" s="67" t="s">
        <v>198</v>
      </c>
      <c r="C53" s="145" t="s">
        <v>262</v>
      </c>
      <c r="D53" s="145"/>
      <c r="E53" s="145"/>
      <c r="F53" s="157"/>
      <c r="G53" s="157"/>
      <c r="H53" s="157"/>
      <c r="I53" s="157"/>
      <c r="J53" s="157"/>
      <c r="K53" s="157"/>
      <c r="L53" s="20"/>
      <c r="M53" s="20"/>
      <c r="N53" s="13"/>
    </row>
    <row r="54" spans="2:14" s="3" customFormat="1" ht="15" customHeight="1" x14ac:dyDescent="0.2">
      <c r="B54" s="53">
        <v>2022</v>
      </c>
      <c r="C54" s="62"/>
      <c r="D54" s="64">
        <v>180</v>
      </c>
      <c r="E54" s="64">
        <v>1919807</v>
      </c>
      <c r="F54" s="64">
        <v>785928</v>
      </c>
      <c r="G54" s="64">
        <v>1133879</v>
      </c>
      <c r="H54" s="126">
        <v>29223</v>
      </c>
      <c r="I54" s="64">
        <v>834</v>
      </c>
      <c r="J54" s="64">
        <v>27680</v>
      </c>
      <c r="K54" s="64">
        <v>684321</v>
      </c>
      <c r="L54" s="64">
        <v>563033</v>
      </c>
      <c r="M54" s="64">
        <v>17607</v>
      </c>
    </row>
    <row r="55" spans="2:14" s="3" customFormat="1" ht="15" customHeight="1" x14ac:dyDescent="0.2">
      <c r="B55" s="53">
        <v>2021</v>
      </c>
      <c r="C55" s="62"/>
      <c r="D55" s="64">
        <v>171</v>
      </c>
      <c r="E55" s="64">
        <v>1550360</v>
      </c>
      <c r="F55" s="64">
        <v>696344</v>
      </c>
      <c r="G55" s="64">
        <v>854016</v>
      </c>
      <c r="H55" s="126">
        <v>8950</v>
      </c>
      <c r="I55" s="64">
        <v>0</v>
      </c>
      <c r="J55" s="64">
        <v>36154</v>
      </c>
      <c r="K55" s="64">
        <v>595991</v>
      </c>
      <c r="L55" s="64">
        <v>439272</v>
      </c>
      <c r="M55" s="64">
        <v>19268</v>
      </c>
    </row>
    <row r="56" spans="2:14" s="3" customFormat="1" ht="15" customHeight="1" x14ac:dyDescent="0.2">
      <c r="B56" s="53">
        <v>2020</v>
      </c>
      <c r="C56" s="145"/>
      <c r="D56" s="64">
        <v>152</v>
      </c>
      <c r="E56" s="64">
        <v>1136195</v>
      </c>
      <c r="F56" s="64">
        <v>576071</v>
      </c>
      <c r="G56" s="64">
        <v>560124</v>
      </c>
      <c r="H56" s="126">
        <v>-4407</v>
      </c>
      <c r="I56" s="64">
        <v>617</v>
      </c>
      <c r="J56" s="64">
        <v>30138</v>
      </c>
      <c r="K56" s="64">
        <v>450991</v>
      </c>
      <c r="L56" s="64">
        <v>349480</v>
      </c>
      <c r="M56" s="64">
        <v>13537</v>
      </c>
      <c r="N56" s="13"/>
    </row>
    <row r="57" spans="2:14" s="3" customFormat="1" ht="15" customHeight="1" x14ac:dyDescent="0.2">
      <c r="B57" s="53">
        <v>2019</v>
      </c>
      <c r="C57" s="152"/>
      <c r="D57" s="64">
        <v>162</v>
      </c>
      <c r="E57" s="64">
        <v>1428145</v>
      </c>
      <c r="F57" s="64">
        <v>717921</v>
      </c>
      <c r="G57" s="64">
        <v>710224</v>
      </c>
      <c r="H57" s="126">
        <v>-14379</v>
      </c>
      <c r="I57" s="64">
        <v>17</v>
      </c>
      <c r="J57" s="64">
        <v>18630</v>
      </c>
      <c r="K57" s="64">
        <v>592783</v>
      </c>
      <c r="L57" s="64">
        <v>353814</v>
      </c>
      <c r="M57" s="64">
        <v>10189</v>
      </c>
      <c r="N57" s="64"/>
    </row>
    <row r="58" spans="2:14" s="3" customFormat="1" ht="15" customHeight="1" x14ac:dyDescent="0.2">
      <c r="B58" s="53">
        <v>2018</v>
      </c>
      <c r="C58" s="152"/>
      <c r="D58" s="64">
        <v>150</v>
      </c>
      <c r="E58" s="64">
        <v>1335713</v>
      </c>
      <c r="F58" s="64">
        <v>659895</v>
      </c>
      <c r="G58" s="64">
        <v>675818</v>
      </c>
      <c r="H58" s="126">
        <v>-1842</v>
      </c>
      <c r="I58" s="64">
        <v>221</v>
      </c>
      <c r="J58" s="64">
        <v>12847</v>
      </c>
      <c r="K58" s="64">
        <v>556240</v>
      </c>
      <c r="L58" s="64">
        <v>362376</v>
      </c>
      <c r="M58" s="64">
        <v>10807</v>
      </c>
      <c r="N58" s="13"/>
    </row>
    <row r="59" spans="2:14" s="3" customFormat="1" ht="15" customHeight="1" x14ac:dyDescent="0.2">
      <c r="B59" s="53">
        <v>2017</v>
      </c>
      <c r="C59" s="152"/>
      <c r="D59" s="64">
        <v>135</v>
      </c>
      <c r="E59" s="64">
        <v>1265924</v>
      </c>
      <c r="F59" s="64">
        <v>688004</v>
      </c>
      <c r="G59" s="64">
        <v>577920</v>
      </c>
      <c r="H59" s="126">
        <v>4822</v>
      </c>
      <c r="I59" s="64">
        <v>339</v>
      </c>
      <c r="J59" s="64">
        <v>16546</v>
      </c>
      <c r="K59" s="64">
        <v>555299</v>
      </c>
      <c r="L59" s="64">
        <v>328978</v>
      </c>
      <c r="M59" s="64">
        <v>11128</v>
      </c>
      <c r="N59" s="13"/>
    </row>
    <row r="60" spans="2:14" s="3" customFormat="1" ht="15" customHeight="1" x14ac:dyDescent="0.2">
      <c r="B60" s="67" t="s">
        <v>199</v>
      </c>
      <c r="C60" s="145" t="s">
        <v>262</v>
      </c>
      <c r="D60" s="145"/>
      <c r="E60" s="145"/>
      <c r="F60" s="158"/>
      <c r="G60" s="158"/>
      <c r="H60" s="158"/>
      <c r="I60" s="158"/>
      <c r="J60" s="158"/>
      <c r="K60" s="158"/>
      <c r="L60" s="68"/>
      <c r="M60" s="68"/>
      <c r="N60" s="13"/>
    </row>
    <row r="61" spans="2:14" s="3" customFormat="1" ht="15" customHeight="1" x14ac:dyDescent="0.2">
      <c r="B61" s="53">
        <v>2022</v>
      </c>
      <c r="C61" s="62"/>
      <c r="D61" s="64">
        <v>31</v>
      </c>
      <c r="E61" s="64">
        <v>2818771</v>
      </c>
      <c r="F61" s="64">
        <v>1858191</v>
      </c>
      <c r="G61" s="64">
        <v>960580</v>
      </c>
      <c r="H61" s="126">
        <v>178</v>
      </c>
      <c r="I61" s="64">
        <v>17041</v>
      </c>
      <c r="J61" s="64">
        <v>13691</v>
      </c>
      <c r="K61" s="64">
        <v>1531637</v>
      </c>
      <c r="L61" s="64">
        <v>570354</v>
      </c>
      <c r="M61" s="64">
        <v>29309</v>
      </c>
    </row>
    <row r="62" spans="2:14" s="3" customFormat="1" ht="15" customHeight="1" x14ac:dyDescent="0.2">
      <c r="B62" s="53">
        <v>2021</v>
      </c>
      <c r="C62" s="62"/>
      <c r="D62" s="64">
        <v>24</v>
      </c>
      <c r="E62" s="64">
        <v>1452514</v>
      </c>
      <c r="F62" s="64">
        <v>916248</v>
      </c>
      <c r="G62" s="64">
        <v>536266</v>
      </c>
      <c r="H62" s="126">
        <v>513</v>
      </c>
      <c r="I62" s="64">
        <v>15757</v>
      </c>
      <c r="J62" s="64">
        <v>18662</v>
      </c>
      <c r="K62" s="64">
        <v>647964</v>
      </c>
      <c r="L62" s="64">
        <v>369104</v>
      </c>
      <c r="M62" s="64">
        <v>11092</v>
      </c>
    </row>
    <row r="63" spans="2:14" s="3" customFormat="1" ht="15" customHeight="1" x14ac:dyDescent="0.2">
      <c r="B63" s="53">
        <v>2020</v>
      </c>
      <c r="C63" s="145"/>
      <c r="D63" s="64">
        <v>21</v>
      </c>
      <c r="E63" s="64">
        <v>1014391</v>
      </c>
      <c r="F63" s="64">
        <v>615955</v>
      </c>
      <c r="G63" s="64">
        <v>398436</v>
      </c>
      <c r="H63" s="128">
        <v>-248</v>
      </c>
      <c r="I63" s="64">
        <v>14710</v>
      </c>
      <c r="J63" s="64">
        <v>20447</v>
      </c>
      <c r="K63" s="64">
        <v>409672</v>
      </c>
      <c r="L63" s="64">
        <v>299416</v>
      </c>
      <c r="M63" s="64">
        <v>10304</v>
      </c>
      <c r="N63" s="13"/>
    </row>
    <row r="64" spans="2:14" s="3" customFormat="1" ht="15" customHeight="1" x14ac:dyDescent="0.2">
      <c r="B64" s="53">
        <v>2019</v>
      </c>
      <c r="C64" s="141"/>
      <c r="D64" s="64">
        <v>21</v>
      </c>
      <c r="E64" s="64">
        <v>1223176</v>
      </c>
      <c r="F64" s="64">
        <v>548425</v>
      </c>
      <c r="G64" s="64">
        <v>674751</v>
      </c>
      <c r="H64" s="128">
        <v>-295</v>
      </c>
      <c r="I64" s="64">
        <v>13660</v>
      </c>
      <c r="J64" s="64">
        <v>9501</v>
      </c>
      <c r="K64" s="64">
        <v>403045</v>
      </c>
      <c r="L64" s="64">
        <v>384147</v>
      </c>
      <c r="M64" s="64">
        <v>11505</v>
      </c>
      <c r="N64" s="13"/>
    </row>
    <row r="65" spans="2:14" s="3" customFormat="1" ht="15" customHeight="1" x14ac:dyDescent="0.2">
      <c r="B65" s="53">
        <v>2018</v>
      </c>
      <c r="C65" s="141"/>
      <c r="D65" s="64">
        <v>17</v>
      </c>
      <c r="E65" s="64">
        <v>1001321</v>
      </c>
      <c r="F65" s="64">
        <v>515496</v>
      </c>
      <c r="G65" s="64">
        <v>485825</v>
      </c>
      <c r="H65" s="128">
        <v>-335</v>
      </c>
      <c r="I65" s="64">
        <v>12274</v>
      </c>
      <c r="J65" s="64">
        <v>6129</v>
      </c>
      <c r="K65" s="64">
        <v>357168</v>
      </c>
      <c r="L65" s="64">
        <v>274277</v>
      </c>
      <c r="M65" s="64">
        <v>12087</v>
      </c>
      <c r="N65" s="13"/>
    </row>
    <row r="66" spans="2:14" s="3" customFormat="1" ht="15" customHeight="1" x14ac:dyDescent="0.2">
      <c r="B66" s="53">
        <v>2017</v>
      </c>
      <c r="C66" s="141"/>
      <c r="D66" s="64">
        <v>16</v>
      </c>
      <c r="E66" s="64">
        <v>838894</v>
      </c>
      <c r="F66" s="64">
        <v>398199</v>
      </c>
      <c r="G66" s="64">
        <v>440695</v>
      </c>
      <c r="H66" s="126">
        <v>-1057</v>
      </c>
      <c r="I66" s="64">
        <v>9891</v>
      </c>
      <c r="J66" s="64">
        <v>3085</v>
      </c>
      <c r="K66" s="64">
        <v>282769</v>
      </c>
      <c r="L66" s="64">
        <v>212782</v>
      </c>
      <c r="M66" s="64">
        <v>19444</v>
      </c>
      <c r="N66" s="13"/>
    </row>
    <row r="67" spans="2:14" s="3" customFormat="1" ht="15" customHeight="1" x14ac:dyDescent="0.2">
      <c r="B67" s="140" t="s">
        <v>200</v>
      </c>
      <c r="C67" s="62"/>
      <c r="D67" s="62"/>
      <c r="E67" s="62"/>
      <c r="F67" s="62"/>
      <c r="G67" s="62"/>
      <c r="H67" s="62"/>
      <c r="I67" s="62"/>
      <c r="J67" s="62"/>
      <c r="K67" s="70"/>
      <c r="N67" s="13"/>
    </row>
    <row r="68" spans="2:14" s="3" customFormat="1" ht="15" customHeight="1" x14ac:dyDescent="0.2">
      <c r="B68" s="174" t="s">
        <v>201</v>
      </c>
      <c r="C68" s="62"/>
      <c r="D68" s="62"/>
      <c r="E68" s="62"/>
      <c r="F68" s="145"/>
      <c r="G68" s="145"/>
      <c r="H68" s="145"/>
      <c r="I68" s="145"/>
      <c r="J68" s="145"/>
      <c r="K68" s="71"/>
      <c r="N68" s="13"/>
    </row>
    <row r="69" spans="2:14" s="3" customFormat="1" ht="15" customHeight="1" x14ac:dyDescent="0.2">
      <c r="B69" s="53">
        <v>2022</v>
      </c>
      <c r="C69" s="62"/>
      <c r="D69" s="64">
        <v>4624</v>
      </c>
      <c r="E69" s="64">
        <v>102591</v>
      </c>
      <c r="F69" s="64">
        <v>92893</v>
      </c>
      <c r="G69" s="64">
        <v>9698</v>
      </c>
      <c r="H69" s="126">
        <v>463</v>
      </c>
      <c r="I69" s="64">
        <v>92</v>
      </c>
      <c r="J69" s="64">
        <v>14873</v>
      </c>
      <c r="K69" s="64">
        <v>52706</v>
      </c>
      <c r="L69" s="64">
        <v>21475</v>
      </c>
      <c r="M69" s="64">
        <v>320</v>
      </c>
    </row>
    <row r="70" spans="2:14" s="3" customFormat="1" ht="15" customHeight="1" x14ac:dyDescent="0.2">
      <c r="B70" s="53">
        <v>2021</v>
      </c>
      <c r="C70" s="62"/>
      <c r="D70" s="64">
        <v>4674</v>
      </c>
      <c r="E70" s="64">
        <v>81216</v>
      </c>
      <c r="F70" s="64">
        <v>74018</v>
      </c>
      <c r="G70" s="64">
        <v>7198</v>
      </c>
      <c r="H70" s="126">
        <v>171</v>
      </c>
      <c r="I70" s="64">
        <v>57</v>
      </c>
      <c r="J70" s="64">
        <v>15886</v>
      </c>
      <c r="K70" s="64">
        <v>41091</v>
      </c>
      <c r="L70" s="64">
        <v>16867</v>
      </c>
      <c r="M70" s="64">
        <v>401</v>
      </c>
    </row>
    <row r="71" spans="2:14" s="3" customFormat="1" ht="15" customHeight="1" x14ac:dyDescent="0.2">
      <c r="B71" s="53">
        <v>2020</v>
      </c>
      <c r="C71" s="62"/>
      <c r="D71" s="64">
        <v>4755</v>
      </c>
      <c r="E71" s="64">
        <v>75945</v>
      </c>
      <c r="F71" s="64">
        <v>69291</v>
      </c>
      <c r="G71" s="64">
        <v>6654</v>
      </c>
      <c r="H71" s="126">
        <v>649</v>
      </c>
      <c r="I71" s="64">
        <v>118</v>
      </c>
      <c r="J71" s="64">
        <v>5456</v>
      </c>
      <c r="K71" s="64">
        <v>39201</v>
      </c>
      <c r="L71" s="64">
        <v>15166</v>
      </c>
      <c r="M71" s="64">
        <v>547</v>
      </c>
      <c r="N71" s="13"/>
    </row>
    <row r="72" spans="2:14" s="3" customFormat="1" ht="15" customHeight="1" x14ac:dyDescent="0.2">
      <c r="B72" s="53">
        <v>2019</v>
      </c>
      <c r="C72" s="67"/>
      <c r="D72" s="64">
        <v>4752</v>
      </c>
      <c r="E72" s="64">
        <v>89034</v>
      </c>
      <c r="F72" s="64">
        <v>82276</v>
      </c>
      <c r="G72" s="64">
        <v>6758</v>
      </c>
      <c r="H72" s="126">
        <v>753</v>
      </c>
      <c r="I72" s="64">
        <v>28</v>
      </c>
      <c r="J72" s="64">
        <v>5030</v>
      </c>
      <c r="K72" s="64">
        <v>44886</v>
      </c>
      <c r="L72" s="64">
        <v>18380</v>
      </c>
      <c r="M72" s="64">
        <v>601</v>
      </c>
      <c r="N72" s="13"/>
    </row>
    <row r="73" spans="2:14" s="3" customFormat="1" ht="15" customHeight="1" x14ac:dyDescent="0.2">
      <c r="B73" s="53">
        <v>2018</v>
      </c>
      <c r="C73" s="67"/>
      <c r="D73" s="64">
        <v>4828</v>
      </c>
      <c r="E73" s="64">
        <v>83855</v>
      </c>
      <c r="F73" s="64">
        <v>76403</v>
      </c>
      <c r="G73" s="64">
        <v>7452</v>
      </c>
      <c r="H73" s="126">
        <v>1021</v>
      </c>
      <c r="I73" s="64">
        <v>37</v>
      </c>
      <c r="J73" s="64">
        <v>4569</v>
      </c>
      <c r="K73" s="64">
        <v>42369</v>
      </c>
      <c r="L73" s="64">
        <v>18069</v>
      </c>
      <c r="M73" s="64">
        <v>651</v>
      </c>
      <c r="N73" s="13"/>
    </row>
    <row r="74" spans="2:14" s="3" customFormat="1" ht="15" customHeight="1" x14ac:dyDescent="0.2">
      <c r="B74" s="53">
        <v>2017</v>
      </c>
      <c r="C74" s="67"/>
      <c r="D74" s="64">
        <v>4679</v>
      </c>
      <c r="E74" s="64">
        <v>76032</v>
      </c>
      <c r="F74" s="64">
        <v>68820</v>
      </c>
      <c r="G74" s="64">
        <v>7212</v>
      </c>
      <c r="H74" s="126">
        <v>647</v>
      </c>
      <c r="I74" s="64">
        <v>38</v>
      </c>
      <c r="J74" s="64">
        <v>4141</v>
      </c>
      <c r="K74" s="64">
        <v>39016</v>
      </c>
      <c r="L74" s="64">
        <v>16788</v>
      </c>
      <c r="M74" s="64">
        <v>658</v>
      </c>
      <c r="N74" s="13"/>
    </row>
    <row r="75" spans="2:14" s="3" customFormat="1" ht="15" customHeight="1" x14ac:dyDescent="0.2">
      <c r="B75" s="174" t="s">
        <v>202</v>
      </c>
      <c r="C75" s="62"/>
      <c r="D75" s="62"/>
      <c r="E75" s="62"/>
      <c r="F75" s="145"/>
      <c r="G75" s="145"/>
      <c r="H75" s="145"/>
      <c r="I75" s="145"/>
      <c r="J75" s="145"/>
      <c r="K75" s="71"/>
      <c r="N75" s="13"/>
    </row>
    <row r="76" spans="2:14" s="3" customFormat="1" ht="15" customHeight="1" x14ac:dyDescent="0.2">
      <c r="B76" s="53">
        <v>2022</v>
      </c>
      <c r="C76" s="62"/>
      <c r="D76" s="64">
        <v>14</v>
      </c>
      <c r="E76" s="64">
        <v>14249</v>
      </c>
      <c r="F76" s="64">
        <v>11132</v>
      </c>
      <c r="G76" s="64">
        <v>3116</v>
      </c>
      <c r="H76" s="126">
        <v>81</v>
      </c>
      <c r="I76" s="64">
        <v>0</v>
      </c>
      <c r="J76" s="64">
        <v>718</v>
      </c>
      <c r="K76" s="64">
        <v>5261</v>
      </c>
      <c r="L76" s="64">
        <v>5573</v>
      </c>
      <c r="M76" s="64">
        <v>11</v>
      </c>
    </row>
    <row r="77" spans="2:14" s="3" customFormat="1" ht="15" customHeight="1" x14ac:dyDescent="0.2">
      <c r="B77" s="53">
        <v>2021</v>
      </c>
      <c r="C77" s="62"/>
      <c r="D77" s="64">
        <v>14</v>
      </c>
      <c r="E77" s="64">
        <v>13034</v>
      </c>
      <c r="F77" s="64">
        <v>10594</v>
      </c>
      <c r="G77" s="64">
        <v>2440</v>
      </c>
      <c r="H77" s="126">
        <v>213</v>
      </c>
      <c r="I77" s="64">
        <v>0</v>
      </c>
      <c r="J77" s="64">
        <v>332</v>
      </c>
      <c r="K77" s="64">
        <v>4529</v>
      </c>
      <c r="L77" s="64">
        <v>4923</v>
      </c>
      <c r="M77" s="64">
        <v>16</v>
      </c>
    </row>
    <row r="78" spans="2:14" s="3" customFormat="1" ht="15" customHeight="1" x14ac:dyDescent="0.2">
      <c r="B78" s="53">
        <v>2020</v>
      </c>
      <c r="C78" s="62"/>
      <c r="D78" s="64">
        <v>15</v>
      </c>
      <c r="E78" s="64">
        <v>10482</v>
      </c>
      <c r="F78" s="64">
        <v>8529</v>
      </c>
      <c r="G78" s="64">
        <v>1953</v>
      </c>
      <c r="H78" s="126">
        <v>45</v>
      </c>
      <c r="I78" s="64">
        <v>41</v>
      </c>
      <c r="J78" s="64">
        <v>737</v>
      </c>
      <c r="K78" s="64">
        <v>4396</v>
      </c>
      <c r="L78" s="64">
        <v>4251</v>
      </c>
      <c r="M78" s="64">
        <v>68</v>
      </c>
      <c r="N78" s="13"/>
    </row>
    <row r="79" spans="2:14" s="3" customFormat="1" ht="15" customHeight="1" x14ac:dyDescent="0.2">
      <c r="B79" s="53">
        <v>2019</v>
      </c>
      <c r="C79" s="67"/>
      <c r="D79" s="64">
        <v>14</v>
      </c>
      <c r="E79" s="64">
        <v>9907</v>
      </c>
      <c r="F79" s="64">
        <v>7893</v>
      </c>
      <c r="G79" s="64">
        <v>2014</v>
      </c>
      <c r="H79" s="128">
        <v>-241</v>
      </c>
      <c r="I79" s="64">
        <v>0</v>
      </c>
      <c r="J79" s="64">
        <v>121</v>
      </c>
      <c r="K79" s="64">
        <v>4430</v>
      </c>
      <c r="L79" s="64">
        <v>3814</v>
      </c>
      <c r="M79" s="64">
        <v>146</v>
      </c>
      <c r="N79" s="13"/>
    </row>
    <row r="80" spans="2:14" s="3" customFormat="1" ht="15" customHeight="1" x14ac:dyDescent="0.2">
      <c r="B80" s="53">
        <v>2018</v>
      </c>
      <c r="C80" s="67"/>
      <c r="D80" s="64">
        <v>15</v>
      </c>
      <c r="E80" s="64">
        <v>7676</v>
      </c>
      <c r="F80" s="64">
        <v>6587</v>
      </c>
      <c r="G80" s="64">
        <v>1089</v>
      </c>
      <c r="H80" s="128">
        <v>-11</v>
      </c>
      <c r="I80" s="64">
        <v>0</v>
      </c>
      <c r="J80" s="64">
        <v>41</v>
      </c>
      <c r="K80" s="64">
        <v>3232</v>
      </c>
      <c r="L80" s="64">
        <v>2685</v>
      </c>
      <c r="M80" s="64">
        <v>78</v>
      </c>
      <c r="N80" s="13"/>
    </row>
    <row r="81" spans="2:14" s="3" customFormat="1" ht="15" customHeight="1" x14ac:dyDescent="0.2">
      <c r="B81" s="53">
        <v>2017</v>
      </c>
      <c r="C81" s="67"/>
      <c r="D81" s="64">
        <v>15</v>
      </c>
      <c r="E81" s="64">
        <v>6230</v>
      </c>
      <c r="F81" s="64">
        <v>5272</v>
      </c>
      <c r="G81" s="64">
        <v>958</v>
      </c>
      <c r="H81" s="126">
        <v>18</v>
      </c>
      <c r="I81" s="64">
        <v>0</v>
      </c>
      <c r="J81" s="64">
        <v>81</v>
      </c>
      <c r="K81" s="64">
        <v>2620</v>
      </c>
      <c r="L81" s="64">
        <v>2138</v>
      </c>
      <c r="M81" s="64">
        <v>78</v>
      </c>
      <c r="N81" s="13"/>
    </row>
    <row r="82" spans="2:14" s="3" customFormat="1" ht="15" customHeight="1" x14ac:dyDescent="0.2">
      <c r="B82" s="174" t="s">
        <v>203</v>
      </c>
      <c r="C82" s="62"/>
      <c r="D82" s="62"/>
      <c r="E82" s="62"/>
      <c r="F82" s="145"/>
      <c r="G82" s="145"/>
      <c r="H82" s="145"/>
      <c r="I82" s="145"/>
      <c r="J82" s="145"/>
      <c r="K82" s="71"/>
      <c r="N82" s="13"/>
    </row>
    <row r="83" spans="2:14" s="3" customFormat="1" ht="15" customHeight="1" x14ac:dyDescent="0.2">
      <c r="B83" s="53">
        <v>2022</v>
      </c>
      <c r="C83" s="62"/>
      <c r="D83" s="64">
        <v>756</v>
      </c>
      <c r="E83" s="64">
        <v>433337</v>
      </c>
      <c r="F83" s="64">
        <v>318410</v>
      </c>
      <c r="G83" s="64">
        <v>114927</v>
      </c>
      <c r="H83" s="128">
        <v>3672</v>
      </c>
      <c r="I83" s="64">
        <v>286</v>
      </c>
      <c r="J83" s="64">
        <v>10180</v>
      </c>
      <c r="K83" s="64">
        <v>249674</v>
      </c>
      <c r="L83" s="64">
        <v>68100</v>
      </c>
      <c r="M83" s="64">
        <v>1907</v>
      </c>
    </row>
    <row r="84" spans="2:14" s="3" customFormat="1" ht="15" customHeight="1" x14ac:dyDescent="0.2">
      <c r="B84" s="53">
        <v>2021</v>
      </c>
      <c r="C84" s="62"/>
      <c r="D84" s="64">
        <v>726</v>
      </c>
      <c r="E84" s="64">
        <v>342945</v>
      </c>
      <c r="F84" s="64">
        <v>250126</v>
      </c>
      <c r="G84" s="64">
        <v>92819</v>
      </c>
      <c r="H84" s="128">
        <v>-658</v>
      </c>
      <c r="I84" s="64">
        <v>436</v>
      </c>
      <c r="J84" s="64">
        <v>12400</v>
      </c>
      <c r="K84" s="64">
        <v>189838</v>
      </c>
      <c r="L84" s="64">
        <v>59759</v>
      </c>
      <c r="M84" s="64">
        <v>1535</v>
      </c>
    </row>
    <row r="85" spans="2:14" s="3" customFormat="1" ht="15" customHeight="1" x14ac:dyDescent="0.2">
      <c r="B85" s="53">
        <v>2020</v>
      </c>
      <c r="C85" s="62"/>
      <c r="D85" s="64">
        <v>726</v>
      </c>
      <c r="E85" s="64">
        <v>313161</v>
      </c>
      <c r="F85" s="64">
        <v>241538</v>
      </c>
      <c r="G85" s="64">
        <v>71623</v>
      </c>
      <c r="H85" s="126">
        <v>2683</v>
      </c>
      <c r="I85" s="64">
        <v>501</v>
      </c>
      <c r="J85" s="64">
        <v>12083</v>
      </c>
      <c r="K85" s="64">
        <v>185997</v>
      </c>
      <c r="L85" s="64">
        <v>52950</v>
      </c>
      <c r="M85" s="64">
        <v>1471</v>
      </c>
      <c r="N85" s="13"/>
    </row>
    <row r="86" spans="2:14" s="3" customFormat="1" ht="15" customHeight="1" x14ac:dyDescent="0.2">
      <c r="B86" s="53">
        <v>2019</v>
      </c>
      <c r="C86" s="67"/>
      <c r="D86" s="64">
        <v>717</v>
      </c>
      <c r="E86" s="64">
        <v>366011</v>
      </c>
      <c r="F86" s="64">
        <v>283616</v>
      </c>
      <c r="G86" s="64">
        <v>82395</v>
      </c>
      <c r="H86" s="126">
        <v>3056</v>
      </c>
      <c r="I86" s="64">
        <v>259</v>
      </c>
      <c r="J86" s="64">
        <v>9047</v>
      </c>
      <c r="K86" s="64">
        <v>215001</v>
      </c>
      <c r="L86" s="64">
        <v>60220</v>
      </c>
      <c r="M86" s="64">
        <v>1691</v>
      </c>
      <c r="N86" s="13"/>
    </row>
    <row r="87" spans="2:14" s="3" customFormat="1" ht="15" customHeight="1" x14ac:dyDescent="0.2">
      <c r="B87" s="53">
        <v>2018</v>
      </c>
      <c r="C87" s="67"/>
      <c r="D87" s="64">
        <v>715</v>
      </c>
      <c r="E87" s="64">
        <v>279091</v>
      </c>
      <c r="F87" s="64">
        <v>210062</v>
      </c>
      <c r="G87" s="64">
        <v>69029</v>
      </c>
      <c r="H87" s="126">
        <v>1704</v>
      </c>
      <c r="I87" s="64">
        <v>977</v>
      </c>
      <c r="J87" s="64">
        <v>8140</v>
      </c>
      <c r="K87" s="64">
        <v>142339</v>
      </c>
      <c r="L87" s="64">
        <v>53213</v>
      </c>
      <c r="M87" s="64">
        <v>1845</v>
      </c>
      <c r="N87" s="13"/>
    </row>
    <row r="88" spans="2:14" s="3" customFormat="1" ht="15" customHeight="1" x14ac:dyDescent="0.2">
      <c r="B88" s="53">
        <v>2017</v>
      </c>
      <c r="C88" s="67"/>
      <c r="D88" s="64">
        <v>687</v>
      </c>
      <c r="E88" s="64">
        <v>266009</v>
      </c>
      <c r="F88" s="64">
        <v>207526</v>
      </c>
      <c r="G88" s="64">
        <v>58483</v>
      </c>
      <c r="H88" s="126">
        <v>3377</v>
      </c>
      <c r="I88" s="64">
        <v>43</v>
      </c>
      <c r="J88" s="64">
        <v>8807</v>
      </c>
      <c r="K88" s="64">
        <v>134900</v>
      </c>
      <c r="L88" s="64">
        <v>50465</v>
      </c>
      <c r="M88" s="64">
        <v>2098</v>
      </c>
      <c r="N88" s="13"/>
    </row>
    <row r="89" spans="2:14" s="3" customFormat="1" ht="15" customHeight="1" x14ac:dyDescent="0.2">
      <c r="B89" s="174" t="s">
        <v>204</v>
      </c>
      <c r="C89" s="62"/>
      <c r="D89" s="62"/>
      <c r="E89" s="62"/>
      <c r="F89" s="62"/>
      <c r="G89" s="62"/>
      <c r="H89" s="62"/>
      <c r="I89" s="62"/>
      <c r="J89" s="145"/>
      <c r="K89" s="71"/>
      <c r="N89" s="13"/>
    </row>
    <row r="90" spans="2:14" s="3" customFormat="1" ht="15" customHeight="1" x14ac:dyDescent="0.2">
      <c r="B90" s="53">
        <v>2022</v>
      </c>
      <c r="C90" s="62"/>
      <c r="D90" s="64">
        <v>242</v>
      </c>
      <c r="E90" s="64">
        <v>329194</v>
      </c>
      <c r="F90" s="64">
        <v>324609</v>
      </c>
      <c r="G90" s="64">
        <v>4584</v>
      </c>
      <c r="H90" s="126">
        <v>0</v>
      </c>
      <c r="I90" s="64">
        <v>15200</v>
      </c>
      <c r="J90" s="64">
        <v>114</v>
      </c>
      <c r="K90" s="64">
        <v>201446</v>
      </c>
      <c r="L90" s="64">
        <v>20987</v>
      </c>
      <c r="M90" s="64">
        <v>5571</v>
      </c>
    </row>
    <row r="91" spans="2:14" s="3" customFormat="1" ht="15" customHeight="1" x14ac:dyDescent="0.2">
      <c r="B91" s="53">
        <v>2021</v>
      </c>
      <c r="C91" s="62"/>
      <c r="D91" s="64">
        <v>79</v>
      </c>
      <c r="E91" s="64">
        <v>238579</v>
      </c>
      <c r="F91" s="64">
        <v>237455</v>
      </c>
      <c r="G91" s="64">
        <v>1124</v>
      </c>
      <c r="H91" s="126">
        <v>55</v>
      </c>
      <c r="I91" s="64">
        <v>14750</v>
      </c>
      <c r="J91" s="64">
        <v>131</v>
      </c>
      <c r="K91" s="64">
        <v>122314</v>
      </c>
      <c r="L91" s="64">
        <v>20874</v>
      </c>
      <c r="M91" s="64">
        <v>3760</v>
      </c>
    </row>
    <row r="92" spans="2:14" s="3" customFormat="1" ht="15" customHeight="1" x14ac:dyDescent="0.2">
      <c r="B92" s="53">
        <v>2020</v>
      </c>
      <c r="C92" s="62"/>
      <c r="D92" s="64">
        <v>73</v>
      </c>
      <c r="E92" s="64">
        <v>203941</v>
      </c>
      <c r="F92" s="64">
        <v>203485</v>
      </c>
      <c r="G92" s="64">
        <v>456</v>
      </c>
      <c r="H92" s="126">
        <v>30</v>
      </c>
      <c r="I92" s="64">
        <v>13520</v>
      </c>
      <c r="J92" s="64">
        <v>103</v>
      </c>
      <c r="K92" s="64">
        <v>99009</v>
      </c>
      <c r="L92" s="64">
        <v>18106</v>
      </c>
      <c r="M92" s="64">
        <v>5107</v>
      </c>
      <c r="N92" s="13"/>
    </row>
    <row r="93" spans="2:14" s="3" customFormat="1" ht="15" customHeight="1" x14ac:dyDescent="0.2">
      <c r="B93" s="53">
        <v>2019</v>
      </c>
      <c r="C93" s="67"/>
      <c r="D93" s="64">
        <v>72</v>
      </c>
      <c r="E93" s="64">
        <v>229387</v>
      </c>
      <c r="F93" s="64">
        <v>228735</v>
      </c>
      <c r="G93" s="64">
        <v>652</v>
      </c>
      <c r="H93" s="64">
        <v>0</v>
      </c>
      <c r="I93" s="64">
        <v>12351</v>
      </c>
      <c r="J93" s="64">
        <v>217</v>
      </c>
      <c r="K93" s="64">
        <v>121336</v>
      </c>
      <c r="L93" s="64">
        <v>16963</v>
      </c>
      <c r="M93" s="64">
        <v>4720</v>
      </c>
      <c r="N93" s="13"/>
    </row>
    <row r="94" spans="2:14" s="3" customFormat="1" ht="15" customHeight="1" x14ac:dyDescent="0.2">
      <c r="B94" s="53">
        <v>2018</v>
      </c>
      <c r="C94" s="67"/>
      <c r="D94" s="64">
        <v>70</v>
      </c>
      <c r="E94" s="64">
        <v>211114</v>
      </c>
      <c r="F94" s="64">
        <v>210659</v>
      </c>
      <c r="G94" s="64">
        <v>455</v>
      </c>
      <c r="H94" s="64">
        <v>0</v>
      </c>
      <c r="I94" s="64">
        <v>10809</v>
      </c>
      <c r="J94" s="64">
        <v>10</v>
      </c>
      <c r="K94" s="64">
        <v>111142</v>
      </c>
      <c r="L94" s="64">
        <v>16208</v>
      </c>
      <c r="M94" s="64">
        <v>5774</v>
      </c>
      <c r="N94" s="13"/>
    </row>
    <row r="95" spans="2:14" s="3" customFormat="1" ht="15" customHeight="1" x14ac:dyDescent="0.2">
      <c r="B95" s="41">
        <v>2017</v>
      </c>
      <c r="C95" s="67"/>
      <c r="D95" s="64">
        <v>57</v>
      </c>
      <c r="E95" s="64">
        <v>202203</v>
      </c>
      <c r="F95" s="64">
        <v>201776</v>
      </c>
      <c r="G95" s="64">
        <v>427</v>
      </c>
      <c r="H95" s="64">
        <v>0</v>
      </c>
      <c r="I95" s="64">
        <v>7851</v>
      </c>
      <c r="J95" s="64">
        <v>137</v>
      </c>
      <c r="K95" s="64">
        <v>99906</v>
      </c>
      <c r="L95" s="64">
        <v>14487</v>
      </c>
      <c r="M95" s="64">
        <v>11027</v>
      </c>
      <c r="N95" s="13"/>
    </row>
    <row r="96" spans="2:14" s="3" customFormat="1" ht="15" customHeight="1" x14ac:dyDescent="0.2">
      <c r="B96" s="174" t="s">
        <v>205</v>
      </c>
      <c r="C96" s="62"/>
      <c r="D96" s="62"/>
      <c r="E96" s="62"/>
      <c r="F96" s="62"/>
      <c r="G96" s="62"/>
      <c r="H96" s="62"/>
      <c r="I96" s="62"/>
      <c r="J96" s="145"/>
      <c r="K96" s="71"/>
      <c r="N96" s="13"/>
    </row>
    <row r="97" spans="2:14" s="3" customFormat="1" ht="15" customHeight="1" x14ac:dyDescent="0.2">
      <c r="B97" s="53">
        <v>2022</v>
      </c>
      <c r="C97" s="62"/>
      <c r="D97" s="64">
        <v>20</v>
      </c>
      <c r="E97" s="64">
        <v>53426</v>
      </c>
      <c r="F97" s="64">
        <v>9781</v>
      </c>
      <c r="G97" s="64">
        <v>43644</v>
      </c>
      <c r="H97" s="64">
        <v>0</v>
      </c>
      <c r="I97" s="64">
        <v>0</v>
      </c>
      <c r="J97" s="64">
        <v>3523</v>
      </c>
      <c r="K97" s="64">
        <v>5574</v>
      </c>
      <c r="L97" s="64">
        <v>15948</v>
      </c>
      <c r="M97" s="64">
        <v>222</v>
      </c>
    </row>
    <row r="98" spans="2:14" s="3" customFormat="1" ht="15" customHeight="1" x14ac:dyDescent="0.2">
      <c r="B98" s="53">
        <v>2021</v>
      </c>
      <c r="C98" s="62"/>
      <c r="D98" s="64">
        <v>20</v>
      </c>
      <c r="E98" s="64">
        <v>49002</v>
      </c>
      <c r="F98" s="64">
        <v>9828</v>
      </c>
      <c r="G98" s="64">
        <v>39174</v>
      </c>
      <c r="H98" s="64">
        <v>0</v>
      </c>
      <c r="I98" s="64">
        <v>0</v>
      </c>
      <c r="J98" s="64">
        <v>5835</v>
      </c>
      <c r="K98" s="64">
        <v>6023</v>
      </c>
      <c r="L98" s="64">
        <v>17941</v>
      </c>
      <c r="M98" s="64">
        <v>171</v>
      </c>
    </row>
    <row r="99" spans="2:14" s="3" customFormat="1" ht="15" customHeight="1" x14ac:dyDescent="0.2">
      <c r="B99" s="53">
        <v>2020</v>
      </c>
      <c r="C99" s="62"/>
      <c r="D99" s="64">
        <v>20</v>
      </c>
      <c r="E99" s="64">
        <v>44883</v>
      </c>
      <c r="F99" s="64">
        <v>8041</v>
      </c>
      <c r="G99" s="64">
        <v>36842</v>
      </c>
      <c r="H99" s="64">
        <v>0</v>
      </c>
      <c r="I99" s="64">
        <v>0</v>
      </c>
      <c r="J99" s="64">
        <v>5493</v>
      </c>
      <c r="K99" s="64">
        <v>4846</v>
      </c>
      <c r="L99" s="64">
        <v>15118</v>
      </c>
      <c r="M99" s="64">
        <v>133</v>
      </c>
      <c r="N99" s="13"/>
    </row>
    <row r="100" spans="2:14" s="3" customFormat="1" ht="15" customHeight="1" x14ac:dyDescent="0.2">
      <c r="B100" s="53">
        <v>2019</v>
      </c>
      <c r="C100" s="67"/>
      <c r="D100" s="64">
        <v>22</v>
      </c>
      <c r="E100" s="64">
        <v>46802</v>
      </c>
      <c r="F100" s="64">
        <v>7086</v>
      </c>
      <c r="G100" s="64">
        <v>39716</v>
      </c>
      <c r="H100" s="64">
        <v>0</v>
      </c>
      <c r="I100" s="64">
        <v>0</v>
      </c>
      <c r="J100" s="64">
        <v>3517</v>
      </c>
      <c r="K100" s="64">
        <v>4679</v>
      </c>
      <c r="L100" s="64">
        <v>14435</v>
      </c>
      <c r="M100" s="64">
        <v>157</v>
      </c>
      <c r="N100" s="13"/>
    </row>
    <row r="101" spans="2:14" s="3" customFormat="1" ht="15" customHeight="1" x14ac:dyDescent="0.2">
      <c r="B101" s="53">
        <v>2018</v>
      </c>
      <c r="C101" s="67"/>
      <c r="D101" s="64">
        <v>21</v>
      </c>
      <c r="E101" s="64">
        <v>43299</v>
      </c>
      <c r="F101" s="64">
        <v>6956</v>
      </c>
      <c r="G101" s="64">
        <v>36343</v>
      </c>
      <c r="H101" s="64">
        <v>0</v>
      </c>
      <c r="I101" s="64">
        <v>0</v>
      </c>
      <c r="J101" s="64">
        <v>3139</v>
      </c>
      <c r="K101" s="64">
        <v>4388</v>
      </c>
      <c r="L101" s="64">
        <v>13669</v>
      </c>
      <c r="M101" s="64">
        <v>198</v>
      </c>
      <c r="N101" s="13"/>
    </row>
    <row r="102" spans="2:14" s="3" customFormat="1" ht="15" customHeight="1" x14ac:dyDescent="0.2">
      <c r="B102" s="41">
        <v>2017</v>
      </c>
      <c r="C102" s="67"/>
      <c r="D102" s="64">
        <v>26</v>
      </c>
      <c r="E102" s="64">
        <v>45120</v>
      </c>
      <c r="F102" s="64">
        <v>10691</v>
      </c>
      <c r="G102" s="64">
        <v>34429</v>
      </c>
      <c r="H102" s="64">
        <v>0</v>
      </c>
      <c r="I102" s="64">
        <v>0</v>
      </c>
      <c r="J102" s="64">
        <v>2878</v>
      </c>
      <c r="K102" s="64">
        <v>5057</v>
      </c>
      <c r="L102" s="64">
        <v>16438</v>
      </c>
      <c r="M102" s="64">
        <v>360</v>
      </c>
      <c r="N102" s="13"/>
    </row>
    <row r="103" spans="2:14" s="3" customFormat="1" ht="15" customHeight="1" x14ac:dyDescent="0.2">
      <c r="B103" s="174" t="s">
        <v>206</v>
      </c>
      <c r="C103" s="62"/>
      <c r="D103" s="62"/>
      <c r="E103" s="62"/>
      <c r="F103" s="145"/>
      <c r="G103" s="145"/>
      <c r="H103" s="145"/>
      <c r="I103" s="145"/>
      <c r="J103" s="145"/>
      <c r="K103" s="71"/>
      <c r="N103" s="13"/>
    </row>
    <row r="104" spans="2:14" s="3" customFormat="1" ht="15" customHeight="1" x14ac:dyDescent="0.2">
      <c r="B104" s="53">
        <v>2022</v>
      </c>
      <c r="C104" s="62"/>
      <c r="D104" s="64">
        <v>1575</v>
      </c>
      <c r="E104" s="64">
        <v>861452</v>
      </c>
      <c r="F104" s="64">
        <v>160050</v>
      </c>
      <c r="G104" s="64">
        <v>701402</v>
      </c>
      <c r="H104" s="126">
        <v>44686</v>
      </c>
      <c r="I104" s="64">
        <v>1733</v>
      </c>
      <c r="J104" s="64">
        <v>8063</v>
      </c>
      <c r="K104" s="64">
        <v>223910</v>
      </c>
      <c r="L104" s="64">
        <v>364875</v>
      </c>
      <c r="M104" s="64">
        <v>4651</v>
      </c>
    </row>
    <row r="105" spans="2:14" s="3" customFormat="1" ht="15" customHeight="1" x14ac:dyDescent="0.2">
      <c r="B105" s="53">
        <v>2021</v>
      </c>
      <c r="C105" s="62"/>
      <c r="D105" s="64">
        <v>1466</v>
      </c>
      <c r="E105" s="64">
        <v>755514</v>
      </c>
      <c r="F105" s="64">
        <v>151822</v>
      </c>
      <c r="G105" s="64">
        <v>603692</v>
      </c>
      <c r="H105" s="126">
        <v>23835</v>
      </c>
      <c r="I105" s="64">
        <v>994</v>
      </c>
      <c r="J105" s="64">
        <v>5854</v>
      </c>
      <c r="K105" s="64">
        <v>196821</v>
      </c>
      <c r="L105" s="64">
        <v>301632</v>
      </c>
      <c r="M105" s="64">
        <v>3912</v>
      </c>
    </row>
    <row r="106" spans="2:14" s="3" customFormat="1" ht="15" customHeight="1" x14ac:dyDescent="0.2">
      <c r="B106" s="53">
        <v>2020</v>
      </c>
      <c r="C106" s="62"/>
      <c r="D106" s="64">
        <v>1357</v>
      </c>
      <c r="E106" s="64">
        <v>577034</v>
      </c>
      <c r="F106" s="64">
        <v>152633</v>
      </c>
      <c r="G106" s="64">
        <v>424401</v>
      </c>
      <c r="H106" s="126">
        <v>12430</v>
      </c>
      <c r="I106" s="64">
        <v>1430</v>
      </c>
      <c r="J106" s="64">
        <v>4901</v>
      </c>
      <c r="K106" s="64">
        <v>167172</v>
      </c>
      <c r="L106" s="64">
        <v>221135</v>
      </c>
      <c r="M106" s="64">
        <v>3552</v>
      </c>
      <c r="N106" s="13"/>
    </row>
    <row r="107" spans="2:14" s="3" customFormat="1" ht="15" customHeight="1" x14ac:dyDescent="0.2">
      <c r="B107" s="53">
        <v>2019</v>
      </c>
      <c r="C107" s="67"/>
      <c r="D107" s="64">
        <v>1306</v>
      </c>
      <c r="E107" s="64">
        <v>672898</v>
      </c>
      <c r="F107" s="64">
        <v>170700</v>
      </c>
      <c r="G107" s="64">
        <v>502198</v>
      </c>
      <c r="H107" s="126">
        <v>-12902</v>
      </c>
      <c r="I107" s="64">
        <v>1012</v>
      </c>
      <c r="J107" s="64">
        <v>2079</v>
      </c>
      <c r="K107" s="64">
        <v>182209</v>
      </c>
      <c r="L107" s="64">
        <v>264315</v>
      </c>
      <c r="M107" s="64">
        <v>4061</v>
      </c>
      <c r="N107" s="13"/>
    </row>
    <row r="108" spans="2:14" s="3" customFormat="1" ht="15" customHeight="1" x14ac:dyDescent="0.2">
      <c r="B108" s="53">
        <v>2018</v>
      </c>
      <c r="C108" s="67"/>
      <c r="D108" s="64">
        <v>1217</v>
      </c>
      <c r="E108" s="64">
        <v>484567</v>
      </c>
      <c r="F108" s="64">
        <v>83293</v>
      </c>
      <c r="G108" s="64">
        <v>401274</v>
      </c>
      <c r="H108" s="126">
        <v>-4079</v>
      </c>
      <c r="I108" s="64">
        <v>1135</v>
      </c>
      <c r="J108" s="64">
        <v>1826</v>
      </c>
      <c r="K108" s="64">
        <v>116683</v>
      </c>
      <c r="L108" s="64">
        <v>210217</v>
      </c>
      <c r="M108" s="64">
        <v>5441</v>
      </c>
      <c r="N108" s="13"/>
    </row>
    <row r="109" spans="2:14" s="3" customFormat="1" ht="15" customHeight="1" x14ac:dyDescent="0.2">
      <c r="B109" s="53">
        <v>2017</v>
      </c>
      <c r="C109" s="67"/>
      <c r="D109" s="64">
        <v>1142</v>
      </c>
      <c r="E109" s="64">
        <v>412154</v>
      </c>
      <c r="F109" s="64">
        <v>77688</v>
      </c>
      <c r="G109" s="64">
        <v>334466</v>
      </c>
      <c r="H109" s="126">
        <v>-5532</v>
      </c>
      <c r="I109" s="64">
        <v>1668</v>
      </c>
      <c r="J109" s="64">
        <v>2326</v>
      </c>
      <c r="K109" s="64">
        <v>99826</v>
      </c>
      <c r="L109" s="64">
        <v>171383</v>
      </c>
      <c r="M109" s="64">
        <v>5984</v>
      </c>
      <c r="N109" s="13"/>
    </row>
    <row r="110" spans="2:14" s="3" customFormat="1" ht="15" customHeight="1" x14ac:dyDescent="0.2">
      <c r="B110" s="174" t="s">
        <v>207</v>
      </c>
      <c r="C110" s="62"/>
      <c r="D110" s="62"/>
      <c r="E110" s="62"/>
      <c r="F110" s="62"/>
      <c r="G110" s="62"/>
      <c r="H110" s="62"/>
      <c r="I110" s="62"/>
      <c r="J110" s="62"/>
      <c r="K110" s="71"/>
      <c r="N110" s="13"/>
    </row>
    <row r="111" spans="2:14" s="3" customFormat="1" ht="15" customHeight="1" x14ac:dyDescent="0.2">
      <c r="B111" s="53">
        <v>2022</v>
      </c>
      <c r="C111" s="62"/>
      <c r="D111" s="64">
        <v>3675</v>
      </c>
      <c r="E111" s="64">
        <v>3751401</v>
      </c>
      <c r="F111" s="64">
        <v>3519088</v>
      </c>
      <c r="G111" s="64">
        <v>232313</v>
      </c>
      <c r="H111" s="126">
        <v>644</v>
      </c>
      <c r="I111" s="64">
        <v>6</v>
      </c>
      <c r="J111" s="64">
        <v>14940</v>
      </c>
      <c r="K111" s="64">
        <v>2887512</v>
      </c>
      <c r="L111" s="64">
        <v>360197</v>
      </c>
      <c r="M111" s="64">
        <v>8463</v>
      </c>
    </row>
    <row r="112" spans="2:14" s="3" customFormat="1" ht="15" customHeight="1" x14ac:dyDescent="0.2">
      <c r="B112" s="53">
        <v>2021</v>
      </c>
      <c r="C112" s="62"/>
      <c r="D112" s="64">
        <v>3578</v>
      </c>
      <c r="E112" s="64">
        <v>2635909</v>
      </c>
      <c r="F112" s="64">
        <v>2421287</v>
      </c>
      <c r="G112" s="64">
        <v>214622</v>
      </c>
      <c r="H112" s="126">
        <v>1253</v>
      </c>
      <c r="I112" s="64">
        <v>2</v>
      </c>
      <c r="J112" s="64">
        <v>18643</v>
      </c>
      <c r="K112" s="64">
        <v>1911558</v>
      </c>
      <c r="L112" s="64">
        <v>303595</v>
      </c>
      <c r="M112" s="64">
        <v>9512</v>
      </c>
    </row>
    <row r="113" spans="2:14" s="3" customFormat="1" ht="15" customHeight="1" x14ac:dyDescent="0.2">
      <c r="B113" s="53">
        <v>2020</v>
      </c>
      <c r="C113" s="62"/>
      <c r="D113" s="64">
        <v>3612</v>
      </c>
      <c r="E113" s="64">
        <v>2075263</v>
      </c>
      <c r="F113" s="64">
        <v>1928525</v>
      </c>
      <c r="G113" s="64">
        <v>146738</v>
      </c>
      <c r="H113" s="126">
        <v>2331</v>
      </c>
      <c r="I113" s="64">
        <v>4</v>
      </c>
      <c r="J113" s="64">
        <v>11213</v>
      </c>
      <c r="K113" s="64">
        <v>1509205</v>
      </c>
      <c r="L113" s="64">
        <v>244535</v>
      </c>
      <c r="M113" s="64">
        <v>14399</v>
      </c>
      <c r="N113" s="13"/>
    </row>
    <row r="114" spans="2:14" s="3" customFormat="1" ht="15" customHeight="1" x14ac:dyDescent="0.2">
      <c r="B114" s="53">
        <v>2019</v>
      </c>
      <c r="C114" s="67"/>
      <c r="D114" s="64">
        <v>3657</v>
      </c>
      <c r="E114" s="64">
        <v>2114665</v>
      </c>
      <c r="F114" s="64">
        <v>1979270</v>
      </c>
      <c r="G114" s="64">
        <v>135395</v>
      </c>
      <c r="H114" s="126">
        <v>291</v>
      </c>
      <c r="I114" s="64">
        <v>19</v>
      </c>
      <c r="J114" s="64">
        <v>6334</v>
      </c>
      <c r="K114" s="64">
        <v>1579847</v>
      </c>
      <c r="L114" s="64">
        <v>222038</v>
      </c>
      <c r="M114" s="64">
        <v>6472</v>
      </c>
      <c r="N114" s="13"/>
    </row>
    <row r="115" spans="2:14" s="3" customFormat="1" ht="15" customHeight="1" x14ac:dyDescent="0.2">
      <c r="B115" s="53">
        <v>2018</v>
      </c>
      <c r="C115" s="67"/>
      <c r="D115" s="64">
        <v>3650</v>
      </c>
      <c r="E115" s="64">
        <v>1939165</v>
      </c>
      <c r="F115" s="64">
        <v>1847118</v>
      </c>
      <c r="G115" s="64">
        <v>92047</v>
      </c>
      <c r="H115" s="126">
        <v>616</v>
      </c>
      <c r="I115" s="64">
        <v>72</v>
      </c>
      <c r="J115" s="64">
        <v>7776</v>
      </c>
      <c r="K115" s="64">
        <v>1475085</v>
      </c>
      <c r="L115" s="64">
        <v>197773</v>
      </c>
      <c r="M115" s="64">
        <v>7424</v>
      </c>
      <c r="N115" s="13"/>
    </row>
    <row r="116" spans="2:14" s="3" customFormat="1" ht="15" customHeight="1" x14ac:dyDescent="0.2">
      <c r="B116" s="53">
        <v>2017</v>
      </c>
      <c r="C116" s="67"/>
      <c r="D116" s="64">
        <v>3553</v>
      </c>
      <c r="E116" s="64">
        <v>1775371</v>
      </c>
      <c r="F116" s="64">
        <v>1692400</v>
      </c>
      <c r="G116" s="64">
        <v>82971</v>
      </c>
      <c r="H116" s="128">
        <v>-5</v>
      </c>
      <c r="I116" s="64">
        <v>62</v>
      </c>
      <c r="J116" s="64">
        <v>7399</v>
      </c>
      <c r="K116" s="64">
        <v>1357053</v>
      </c>
      <c r="L116" s="64">
        <v>178364</v>
      </c>
      <c r="M116" s="64">
        <v>15113</v>
      </c>
      <c r="N116" s="13"/>
    </row>
    <row r="117" spans="2:14" s="3" customFormat="1" ht="15" customHeight="1" x14ac:dyDescent="0.2">
      <c r="B117" s="174" t="s">
        <v>208</v>
      </c>
      <c r="C117" s="62"/>
      <c r="D117" s="62"/>
      <c r="E117" s="62"/>
      <c r="F117" s="145"/>
      <c r="G117" s="145"/>
      <c r="H117" s="145"/>
      <c r="I117" s="145"/>
      <c r="J117" s="145"/>
      <c r="K117" s="71"/>
      <c r="N117" s="13"/>
    </row>
    <row r="118" spans="2:14" s="3" customFormat="1" ht="15" customHeight="1" x14ac:dyDescent="0.2">
      <c r="B118" s="53">
        <v>2022</v>
      </c>
      <c r="C118" s="62"/>
      <c r="D118" s="64">
        <v>3675</v>
      </c>
      <c r="E118" s="64">
        <v>3751401</v>
      </c>
      <c r="F118" s="64">
        <v>3519088</v>
      </c>
      <c r="G118" s="64">
        <v>232313</v>
      </c>
      <c r="H118" s="126">
        <v>644</v>
      </c>
      <c r="I118" s="64">
        <v>6</v>
      </c>
      <c r="J118" s="64">
        <v>14940</v>
      </c>
      <c r="K118" s="64">
        <v>2887512</v>
      </c>
      <c r="L118" s="64">
        <v>360197</v>
      </c>
      <c r="M118" s="64">
        <v>8463</v>
      </c>
    </row>
    <row r="119" spans="2:14" s="3" customFormat="1" ht="15" customHeight="1" x14ac:dyDescent="0.2">
      <c r="B119" s="53">
        <v>2021</v>
      </c>
      <c r="C119" s="62"/>
      <c r="D119" s="64">
        <v>3578</v>
      </c>
      <c r="E119" s="64">
        <v>2635909</v>
      </c>
      <c r="F119" s="64">
        <v>2421287</v>
      </c>
      <c r="G119" s="64">
        <v>214622</v>
      </c>
      <c r="H119" s="126">
        <v>1253</v>
      </c>
      <c r="I119" s="64">
        <v>2</v>
      </c>
      <c r="J119" s="64">
        <v>18643</v>
      </c>
      <c r="K119" s="64">
        <v>1911558</v>
      </c>
      <c r="L119" s="64">
        <v>303595</v>
      </c>
      <c r="M119" s="64">
        <v>9512</v>
      </c>
    </row>
    <row r="120" spans="2:14" s="3" customFormat="1" ht="15" customHeight="1" x14ac:dyDescent="0.2">
      <c r="B120" s="53">
        <v>2020</v>
      </c>
      <c r="C120" s="62"/>
      <c r="D120" s="64">
        <v>3612</v>
      </c>
      <c r="E120" s="64">
        <v>2075263</v>
      </c>
      <c r="F120" s="64">
        <v>1928525</v>
      </c>
      <c r="G120" s="64">
        <v>146738</v>
      </c>
      <c r="H120" s="126">
        <v>2331</v>
      </c>
      <c r="I120" s="64">
        <v>4</v>
      </c>
      <c r="J120" s="64">
        <v>11213</v>
      </c>
      <c r="K120" s="64">
        <v>1509205</v>
      </c>
      <c r="L120" s="64">
        <v>244535</v>
      </c>
      <c r="M120" s="64">
        <v>14399</v>
      </c>
      <c r="N120" s="13"/>
    </row>
    <row r="121" spans="2:14" s="3" customFormat="1" ht="15" customHeight="1" x14ac:dyDescent="0.2">
      <c r="B121" s="53">
        <v>2019</v>
      </c>
      <c r="C121" s="67"/>
      <c r="D121" s="64">
        <v>3657</v>
      </c>
      <c r="E121" s="64">
        <v>2114665</v>
      </c>
      <c r="F121" s="64">
        <v>1979270</v>
      </c>
      <c r="G121" s="64">
        <v>135395</v>
      </c>
      <c r="H121" s="126">
        <v>291</v>
      </c>
      <c r="I121" s="64">
        <v>19</v>
      </c>
      <c r="J121" s="64">
        <v>6334</v>
      </c>
      <c r="K121" s="64">
        <v>1579847</v>
      </c>
      <c r="L121" s="64">
        <v>222038</v>
      </c>
      <c r="M121" s="64">
        <v>6472</v>
      </c>
      <c r="N121" s="13"/>
    </row>
    <row r="122" spans="2:14" s="3" customFormat="1" ht="15" customHeight="1" x14ac:dyDescent="0.2">
      <c r="B122" s="53">
        <v>2018</v>
      </c>
      <c r="C122" s="67"/>
      <c r="D122" s="64">
        <v>3650</v>
      </c>
      <c r="E122" s="64">
        <v>1939165</v>
      </c>
      <c r="F122" s="64">
        <v>1847118</v>
      </c>
      <c r="G122" s="64">
        <v>92047</v>
      </c>
      <c r="H122" s="126">
        <v>616</v>
      </c>
      <c r="I122" s="64">
        <v>72</v>
      </c>
      <c r="J122" s="64">
        <v>7776</v>
      </c>
      <c r="K122" s="64">
        <v>1475085</v>
      </c>
      <c r="L122" s="64">
        <v>197773</v>
      </c>
      <c r="M122" s="64">
        <v>7424</v>
      </c>
      <c r="N122" s="13"/>
    </row>
    <row r="123" spans="2:14" s="3" customFormat="1" ht="15" customHeight="1" x14ac:dyDescent="0.2">
      <c r="B123" s="53">
        <v>2017</v>
      </c>
      <c r="C123" s="67"/>
      <c r="D123" s="64">
        <v>3553</v>
      </c>
      <c r="E123" s="64">
        <v>1775371</v>
      </c>
      <c r="F123" s="64">
        <v>1692400</v>
      </c>
      <c r="G123" s="64">
        <v>82971</v>
      </c>
      <c r="H123" s="128">
        <v>-5</v>
      </c>
      <c r="I123" s="64">
        <v>62</v>
      </c>
      <c r="J123" s="64">
        <v>7399</v>
      </c>
      <c r="K123" s="64">
        <v>1357053</v>
      </c>
      <c r="L123" s="64">
        <v>178364</v>
      </c>
      <c r="M123" s="64">
        <v>15113</v>
      </c>
      <c r="N123" s="13"/>
    </row>
    <row r="124" spans="2:14" s="3" customFormat="1" ht="15" customHeight="1" x14ac:dyDescent="0.2">
      <c r="B124" s="174" t="s">
        <v>209</v>
      </c>
      <c r="C124" s="62"/>
      <c r="D124" s="62"/>
      <c r="E124" s="62"/>
      <c r="F124" s="62"/>
      <c r="G124" s="62"/>
      <c r="H124" s="62"/>
      <c r="I124" s="62"/>
      <c r="J124" s="145"/>
      <c r="K124" s="71"/>
      <c r="N124" s="13"/>
    </row>
    <row r="125" spans="2:14" s="3" customFormat="1" ht="15" customHeight="1" x14ac:dyDescent="0.2">
      <c r="B125" s="53">
        <v>2022</v>
      </c>
      <c r="C125" s="62"/>
      <c r="D125" s="64">
        <v>4247</v>
      </c>
      <c r="E125" s="64">
        <v>1017661</v>
      </c>
      <c r="F125" s="64">
        <v>70279</v>
      </c>
      <c r="G125" s="64">
        <v>947382</v>
      </c>
      <c r="H125" s="126">
        <v>-935</v>
      </c>
      <c r="I125" s="64">
        <v>173</v>
      </c>
      <c r="J125" s="64">
        <v>16122</v>
      </c>
      <c r="K125" s="64">
        <v>235542</v>
      </c>
      <c r="L125" s="64">
        <v>281113</v>
      </c>
      <c r="M125" s="64">
        <v>17954</v>
      </c>
    </row>
    <row r="126" spans="2:14" s="3" customFormat="1" ht="15" customHeight="1" x14ac:dyDescent="0.2">
      <c r="B126" s="53">
        <v>2021</v>
      </c>
      <c r="C126" s="62"/>
      <c r="D126" s="64">
        <v>3786</v>
      </c>
      <c r="E126" s="64">
        <v>575386</v>
      </c>
      <c r="F126" s="64">
        <v>48966</v>
      </c>
      <c r="G126" s="64">
        <v>526420</v>
      </c>
      <c r="H126" s="126">
        <v>692</v>
      </c>
      <c r="I126" s="64">
        <v>84</v>
      </c>
      <c r="J126" s="64">
        <v>46949</v>
      </c>
      <c r="K126" s="64">
        <v>149362</v>
      </c>
      <c r="L126" s="64">
        <v>178211</v>
      </c>
      <c r="M126" s="64">
        <v>14188</v>
      </c>
    </row>
    <row r="127" spans="2:14" s="3" customFormat="1" ht="15" customHeight="1" x14ac:dyDescent="0.2">
      <c r="B127" s="53">
        <v>2020</v>
      </c>
      <c r="C127" s="62"/>
      <c r="D127" s="64">
        <v>3777</v>
      </c>
      <c r="E127" s="64">
        <v>362597</v>
      </c>
      <c r="F127" s="64">
        <v>38405</v>
      </c>
      <c r="G127" s="64">
        <v>324192</v>
      </c>
      <c r="H127" s="126">
        <v>683</v>
      </c>
      <c r="I127" s="64">
        <v>174</v>
      </c>
      <c r="J127" s="64">
        <v>35977</v>
      </c>
      <c r="K127" s="64">
        <v>97213</v>
      </c>
      <c r="L127" s="64">
        <v>148755</v>
      </c>
      <c r="M127" s="64">
        <v>12438</v>
      </c>
      <c r="N127" s="13"/>
    </row>
    <row r="128" spans="2:14" s="3" customFormat="1" ht="15" customHeight="1" x14ac:dyDescent="0.2">
      <c r="B128" s="53">
        <v>2019</v>
      </c>
      <c r="C128" s="67"/>
      <c r="D128" s="64">
        <v>3935</v>
      </c>
      <c r="E128" s="64">
        <v>786922</v>
      </c>
      <c r="F128" s="64">
        <v>44206</v>
      </c>
      <c r="G128" s="64">
        <v>742716</v>
      </c>
      <c r="H128" s="126">
        <v>524</v>
      </c>
      <c r="I128" s="64">
        <v>22</v>
      </c>
      <c r="J128" s="64">
        <v>4865</v>
      </c>
      <c r="K128" s="64">
        <v>163216</v>
      </c>
      <c r="L128" s="64">
        <v>251943</v>
      </c>
      <c r="M128" s="64">
        <v>14492</v>
      </c>
      <c r="N128" s="13"/>
    </row>
    <row r="129" spans="2:14" s="3" customFormat="1" ht="15" customHeight="1" x14ac:dyDescent="0.2">
      <c r="B129" s="53">
        <v>2018</v>
      </c>
      <c r="C129" s="67"/>
      <c r="D129" s="64">
        <v>3747</v>
      </c>
      <c r="E129" s="64">
        <v>767726</v>
      </c>
      <c r="F129" s="64">
        <v>57758</v>
      </c>
      <c r="G129" s="64">
        <v>709968</v>
      </c>
      <c r="H129" s="126">
        <v>483</v>
      </c>
      <c r="I129" s="64">
        <v>82</v>
      </c>
      <c r="J129" s="64">
        <v>6226</v>
      </c>
      <c r="K129" s="64">
        <v>160113</v>
      </c>
      <c r="L129" s="64">
        <v>242463</v>
      </c>
      <c r="M129" s="64">
        <v>11706</v>
      </c>
      <c r="N129" s="13"/>
    </row>
    <row r="130" spans="2:14" s="3" customFormat="1" ht="15" customHeight="1" x14ac:dyDescent="0.2">
      <c r="B130" s="53">
        <v>2017</v>
      </c>
      <c r="C130" s="67"/>
      <c r="D130" s="64">
        <v>3282</v>
      </c>
      <c r="E130" s="64">
        <v>720437</v>
      </c>
      <c r="F130" s="64">
        <v>49629</v>
      </c>
      <c r="G130" s="64">
        <v>670808</v>
      </c>
      <c r="H130" s="126">
        <v>359</v>
      </c>
      <c r="I130" s="64">
        <v>36</v>
      </c>
      <c r="J130" s="64">
        <v>5802</v>
      </c>
      <c r="K130" s="64">
        <v>149216</v>
      </c>
      <c r="L130" s="64">
        <v>227782</v>
      </c>
      <c r="M130" s="64">
        <v>12608</v>
      </c>
      <c r="N130" s="13"/>
    </row>
    <row r="131" spans="2:14" s="3" customFormat="1" ht="15" customHeight="1" x14ac:dyDescent="0.2">
      <c r="B131" s="174" t="s">
        <v>210</v>
      </c>
      <c r="C131" s="62"/>
      <c r="D131" s="62"/>
      <c r="E131" s="62"/>
      <c r="F131" s="62"/>
      <c r="G131" s="62"/>
      <c r="H131" s="62"/>
      <c r="I131" s="145"/>
      <c r="J131" s="145"/>
      <c r="K131" s="71"/>
      <c r="N131" s="13"/>
    </row>
    <row r="132" spans="2:14" s="3" customFormat="1" ht="15" customHeight="1" x14ac:dyDescent="0.2">
      <c r="B132" s="53">
        <v>2022</v>
      </c>
      <c r="C132" s="62"/>
      <c r="D132" s="64">
        <v>601</v>
      </c>
      <c r="E132" s="64">
        <v>404555</v>
      </c>
      <c r="F132" s="64">
        <v>52295</v>
      </c>
      <c r="G132" s="64">
        <v>352260</v>
      </c>
      <c r="H132" s="128">
        <v>-24</v>
      </c>
      <c r="I132" s="64">
        <v>1784</v>
      </c>
      <c r="J132" s="64">
        <v>1936</v>
      </c>
      <c r="K132" s="64">
        <v>26764</v>
      </c>
      <c r="L132" s="64">
        <v>171914</v>
      </c>
      <c r="M132" s="64">
        <v>1007</v>
      </c>
    </row>
    <row r="133" spans="2:14" s="3" customFormat="1" ht="15" customHeight="1" x14ac:dyDescent="0.2">
      <c r="B133" s="53">
        <v>2021</v>
      </c>
      <c r="C133" s="62"/>
      <c r="D133" s="64">
        <v>498</v>
      </c>
      <c r="E133" s="64">
        <v>288453</v>
      </c>
      <c r="F133" s="64">
        <v>45981</v>
      </c>
      <c r="G133" s="64">
        <v>242472</v>
      </c>
      <c r="H133" s="128">
        <v>-5</v>
      </c>
      <c r="I133" s="64">
        <v>376</v>
      </c>
      <c r="J133" s="64">
        <v>1781</v>
      </c>
      <c r="K133" s="64">
        <v>32757</v>
      </c>
      <c r="L133" s="64">
        <v>130548</v>
      </c>
      <c r="M133" s="64">
        <v>992</v>
      </c>
    </row>
    <row r="134" spans="2:14" s="3" customFormat="1" ht="15" customHeight="1" x14ac:dyDescent="0.2">
      <c r="B134" s="53">
        <v>2020</v>
      </c>
      <c r="C134" s="62"/>
      <c r="D134" s="64">
        <v>393</v>
      </c>
      <c r="E134" s="64">
        <v>176545</v>
      </c>
      <c r="F134" s="64">
        <v>21152</v>
      </c>
      <c r="G134" s="64">
        <v>155393</v>
      </c>
      <c r="H134" s="128">
        <v>-102</v>
      </c>
      <c r="I134" s="64">
        <v>513</v>
      </c>
      <c r="J134" s="64">
        <v>1658</v>
      </c>
      <c r="K134" s="64">
        <v>14710</v>
      </c>
      <c r="L134" s="64">
        <v>86788</v>
      </c>
      <c r="M134" s="64">
        <v>439</v>
      </c>
      <c r="N134" s="13"/>
    </row>
    <row r="135" spans="2:14" s="3" customFormat="1" ht="15" customHeight="1" x14ac:dyDescent="0.2">
      <c r="B135" s="53">
        <v>2019</v>
      </c>
      <c r="C135" s="67"/>
      <c r="D135" s="64">
        <v>372</v>
      </c>
      <c r="E135" s="64">
        <v>163773</v>
      </c>
      <c r="F135" s="64">
        <v>10380</v>
      </c>
      <c r="G135" s="64">
        <v>153393</v>
      </c>
      <c r="H135" s="128">
        <v>-141</v>
      </c>
      <c r="I135" s="64">
        <v>544</v>
      </c>
      <c r="J135" s="64">
        <v>1521</v>
      </c>
      <c r="K135" s="64">
        <v>9693</v>
      </c>
      <c r="L135" s="64">
        <v>85575</v>
      </c>
      <c r="M135" s="64">
        <v>327</v>
      </c>
      <c r="N135" s="13"/>
    </row>
    <row r="136" spans="2:14" s="3" customFormat="1" ht="15" customHeight="1" x14ac:dyDescent="0.2">
      <c r="B136" s="53">
        <v>2018</v>
      </c>
      <c r="C136" s="67"/>
      <c r="D136" s="64">
        <v>332</v>
      </c>
      <c r="E136" s="64">
        <v>120594</v>
      </c>
      <c r="F136" s="64">
        <v>10084</v>
      </c>
      <c r="G136" s="64">
        <v>110510</v>
      </c>
      <c r="H136" s="64">
        <v>0</v>
      </c>
      <c r="I136" s="64">
        <v>680</v>
      </c>
      <c r="J136" s="64">
        <v>1230</v>
      </c>
      <c r="K136" s="64">
        <v>6214</v>
      </c>
      <c r="L136" s="64">
        <v>61653</v>
      </c>
      <c r="M136" s="64">
        <v>552</v>
      </c>
      <c r="N136" s="13"/>
    </row>
    <row r="137" spans="2:14" s="3" customFormat="1" ht="15" customHeight="1" x14ac:dyDescent="0.2">
      <c r="B137" s="53">
        <v>2017</v>
      </c>
      <c r="C137" s="67"/>
      <c r="D137" s="64">
        <v>320</v>
      </c>
      <c r="E137" s="64">
        <v>113410</v>
      </c>
      <c r="F137" s="64">
        <v>7673</v>
      </c>
      <c r="G137" s="64">
        <v>105737</v>
      </c>
      <c r="H137" s="128">
        <v>-9</v>
      </c>
      <c r="I137" s="64">
        <v>489</v>
      </c>
      <c r="J137" s="64">
        <v>656</v>
      </c>
      <c r="K137" s="64">
        <v>5916</v>
      </c>
      <c r="L137" s="64">
        <v>58393</v>
      </c>
      <c r="M137" s="64">
        <v>954</v>
      </c>
      <c r="N137" s="13"/>
    </row>
    <row r="138" spans="2:14" s="3" customFormat="1" ht="15" customHeight="1" x14ac:dyDescent="0.2">
      <c r="B138" s="174" t="s">
        <v>212</v>
      </c>
      <c r="C138" s="62"/>
      <c r="D138" s="62"/>
      <c r="E138" s="62"/>
      <c r="F138" s="145"/>
      <c r="G138" s="145"/>
      <c r="H138" s="145"/>
      <c r="I138" s="145"/>
      <c r="J138" s="145"/>
      <c r="K138" s="71"/>
      <c r="N138" s="13"/>
    </row>
    <row r="139" spans="2:14" s="3" customFormat="1" ht="15" customHeight="1" x14ac:dyDescent="0.2">
      <c r="B139" s="53">
        <v>2022</v>
      </c>
      <c r="C139" s="62"/>
      <c r="D139" s="64">
        <v>1359</v>
      </c>
      <c r="E139" s="64">
        <v>270160</v>
      </c>
      <c r="F139" s="64">
        <v>140085</v>
      </c>
      <c r="G139" s="64">
        <v>130076</v>
      </c>
      <c r="H139" s="126">
        <v>46414</v>
      </c>
      <c r="I139" s="64">
        <v>27</v>
      </c>
      <c r="J139" s="64">
        <v>1302</v>
      </c>
      <c r="K139" s="64">
        <v>109384</v>
      </c>
      <c r="L139" s="64">
        <v>103878</v>
      </c>
      <c r="M139" s="64">
        <v>10663</v>
      </c>
    </row>
    <row r="140" spans="2:14" s="3" customFormat="1" ht="15" customHeight="1" x14ac:dyDescent="0.2">
      <c r="B140" s="53">
        <v>2021</v>
      </c>
      <c r="C140" s="62"/>
      <c r="D140" s="64">
        <v>1163</v>
      </c>
      <c r="E140" s="64">
        <v>236597</v>
      </c>
      <c r="F140" s="64">
        <v>146519</v>
      </c>
      <c r="G140" s="64">
        <v>90078</v>
      </c>
      <c r="H140" s="126">
        <v>8972</v>
      </c>
      <c r="I140" s="64">
        <v>0</v>
      </c>
      <c r="J140" s="64">
        <v>1161</v>
      </c>
      <c r="K140" s="64">
        <v>98262</v>
      </c>
      <c r="L140" s="64">
        <v>69129</v>
      </c>
      <c r="M140" s="64">
        <v>8683</v>
      </c>
    </row>
    <row r="141" spans="2:14" s="3" customFormat="1" ht="15" customHeight="1" x14ac:dyDescent="0.2">
      <c r="B141" s="53">
        <v>2020</v>
      </c>
      <c r="C141" s="62"/>
      <c r="D141" s="64">
        <v>1012</v>
      </c>
      <c r="E141" s="64">
        <v>136833</v>
      </c>
      <c r="F141" s="64">
        <v>69619</v>
      </c>
      <c r="G141" s="64">
        <v>67214</v>
      </c>
      <c r="H141" s="126">
        <v>-1667</v>
      </c>
      <c r="I141" s="64">
        <v>1</v>
      </c>
      <c r="J141" s="64">
        <v>2605</v>
      </c>
      <c r="K141" s="64">
        <v>43276</v>
      </c>
      <c r="L141" s="64">
        <v>60540</v>
      </c>
      <c r="M141" s="64">
        <v>9957</v>
      </c>
      <c r="N141" s="13"/>
    </row>
    <row r="142" spans="2:14" s="3" customFormat="1" ht="15" customHeight="1" x14ac:dyDescent="0.2">
      <c r="B142" s="53">
        <v>2019</v>
      </c>
      <c r="C142" s="67"/>
      <c r="D142" s="64">
        <v>980</v>
      </c>
      <c r="E142" s="64">
        <v>129390</v>
      </c>
      <c r="F142" s="64">
        <v>44801</v>
      </c>
      <c r="G142" s="64">
        <v>84589</v>
      </c>
      <c r="H142" s="126">
        <v>12572</v>
      </c>
      <c r="I142" s="64">
        <v>7</v>
      </c>
      <c r="J142" s="64">
        <v>522</v>
      </c>
      <c r="K142" s="64">
        <v>45872</v>
      </c>
      <c r="L142" s="64">
        <v>55820</v>
      </c>
      <c r="M142" s="64">
        <v>10752</v>
      </c>
      <c r="N142" s="13"/>
    </row>
    <row r="143" spans="2:14" s="3" customFormat="1" ht="15" customHeight="1" x14ac:dyDescent="0.2">
      <c r="B143" s="53">
        <v>2018</v>
      </c>
      <c r="C143" s="67"/>
      <c r="D143" s="64">
        <v>913</v>
      </c>
      <c r="E143" s="64">
        <v>136166</v>
      </c>
      <c r="F143" s="64">
        <v>61379</v>
      </c>
      <c r="G143" s="64">
        <v>74787</v>
      </c>
      <c r="H143" s="126">
        <v>-9557</v>
      </c>
      <c r="I143" s="64">
        <v>27</v>
      </c>
      <c r="J143" s="64">
        <v>641</v>
      </c>
      <c r="K143" s="64">
        <v>34242</v>
      </c>
      <c r="L143" s="64">
        <v>54443</v>
      </c>
      <c r="M143" s="64">
        <v>10167</v>
      </c>
      <c r="N143" s="13"/>
    </row>
    <row r="144" spans="2:14" s="3" customFormat="1" ht="15" customHeight="1" x14ac:dyDescent="0.2">
      <c r="B144" s="53">
        <v>2017</v>
      </c>
      <c r="C144" s="67"/>
      <c r="D144" s="64">
        <v>809</v>
      </c>
      <c r="E144" s="64">
        <v>128690</v>
      </c>
      <c r="F144" s="64">
        <v>67781</v>
      </c>
      <c r="G144" s="64">
        <v>60909</v>
      </c>
      <c r="H144" s="126">
        <v>-11766</v>
      </c>
      <c r="I144" s="64">
        <v>2</v>
      </c>
      <c r="J144" s="64">
        <v>785</v>
      </c>
      <c r="K144" s="64">
        <v>36398</v>
      </c>
      <c r="L144" s="64">
        <v>45419</v>
      </c>
      <c r="M144" s="64">
        <v>9712</v>
      </c>
      <c r="N144" s="13"/>
    </row>
    <row r="145" spans="2:14" s="3" customFormat="1" ht="15" customHeight="1" x14ac:dyDescent="0.2">
      <c r="B145" s="174" t="s">
        <v>213</v>
      </c>
      <c r="C145" s="62"/>
      <c r="D145" s="62"/>
      <c r="E145" s="62"/>
      <c r="F145" s="62"/>
      <c r="G145" s="62"/>
      <c r="H145" s="62"/>
      <c r="I145" s="145"/>
      <c r="J145" s="145"/>
      <c r="K145" s="71"/>
      <c r="N145" s="13"/>
    </row>
    <row r="146" spans="2:14" s="3" customFormat="1" ht="15" customHeight="1" x14ac:dyDescent="0.2">
      <c r="B146" s="53">
        <v>2022</v>
      </c>
      <c r="C146" s="62"/>
      <c r="D146" s="64">
        <v>2931</v>
      </c>
      <c r="E146" s="64">
        <v>384910</v>
      </c>
      <c r="F146" s="64">
        <v>31558</v>
      </c>
      <c r="G146" s="64">
        <v>353352</v>
      </c>
      <c r="H146" s="126">
        <v>1382</v>
      </c>
      <c r="I146" s="64">
        <v>658</v>
      </c>
      <c r="J146" s="64">
        <v>5263</v>
      </c>
      <c r="K146" s="64">
        <v>27186</v>
      </c>
      <c r="L146" s="64">
        <v>144850</v>
      </c>
      <c r="M146" s="64">
        <v>7788</v>
      </c>
    </row>
    <row r="147" spans="2:14" s="3" customFormat="1" ht="15" customHeight="1" x14ac:dyDescent="0.2">
      <c r="B147" s="53">
        <v>2021</v>
      </c>
      <c r="C147" s="62"/>
      <c r="D147" s="64">
        <v>2772</v>
      </c>
      <c r="E147" s="64">
        <v>258522</v>
      </c>
      <c r="F147" s="64">
        <v>24265</v>
      </c>
      <c r="G147" s="64">
        <v>234257</v>
      </c>
      <c r="H147" s="126">
        <v>4505</v>
      </c>
      <c r="I147" s="64">
        <v>251</v>
      </c>
      <c r="J147" s="64">
        <v>5277</v>
      </c>
      <c r="K147" s="64">
        <v>25750</v>
      </c>
      <c r="L147" s="64">
        <v>98908</v>
      </c>
      <c r="M147" s="64">
        <v>6961</v>
      </c>
    </row>
    <row r="148" spans="2:14" s="3" customFormat="1" ht="15" customHeight="1" x14ac:dyDescent="0.2">
      <c r="B148" s="53">
        <v>2020</v>
      </c>
      <c r="C148" s="62"/>
      <c r="D148" s="64">
        <v>2469</v>
      </c>
      <c r="E148" s="64">
        <v>193113</v>
      </c>
      <c r="F148" s="64">
        <v>13745</v>
      </c>
      <c r="G148" s="64">
        <v>179368</v>
      </c>
      <c r="H148" s="126">
        <v>1944</v>
      </c>
      <c r="I148" s="64">
        <v>260</v>
      </c>
      <c r="J148" s="64">
        <v>3279</v>
      </c>
      <c r="K148" s="64">
        <v>14064</v>
      </c>
      <c r="L148" s="64">
        <v>68052</v>
      </c>
      <c r="M148" s="64">
        <v>6169</v>
      </c>
      <c r="N148" s="13"/>
    </row>
    <row r="149" spans="2:14" s="3" customFormat="1" ht="15" customHeight="1" x14ac:dyDescent="0.2">
      <c r="B149" s="53">
        <v>2019</v>
      </c>
      <c r="C149" s="67"/>
      <c r="D149" s="64">
        <v>2324</v>
      </c>
      <c r="E149" s="64">
        <v>193180</v>
      </c>
      <c r="F149" s="64">
        <v>19172</v>
      </c>
      <c r="G149" s="64">
        <v>174008</v>
      </c>
      <c r="H149" s="128">
        <v>-484</v>
      </c>
      <c r="I149" s="64">
        <v>310</v>
      </c>
      <c r="J149" s="64">
        <v>1581</v>
      </c>
      <c r="K149" s="64">
        <v>15033</v>
      </c>
      <c r="L149" s="64">
        <v>64700</v>
      </c>
      <c r="M149" s="64">
        <v>7844</v>
      </c>
      <c r="N149" s="13"/>
    </row>
    <row r="150" spans="2:14" s="3" customFormat="1" ht="15" customHeight="1" x14ac:dyDescent="0.2">
      <c r="B150" s="53">
        <v>2018</v>
      </c>
      <c r="C150" s="67"/>
      <c r="D150" s="64">
        <v>2229</v>
      </c>
      <c r="E150" s="64">
        <v>171100</v>
      </c>
      <c r="F150" s="64">
        <v>7875</v>
      </c>
      <c r="G150" s="64">
        <v>163225</v>
      </c>
      <c r="H150" s="126">
        <v>16</v>
      </c>
      <c r="I150" s="64">
        <v>134</v>
      </c>
      <c r="J150" s="64">
        <v>2176</v>
      </c>
      <c r="K150" s="64">
        <v>8195</v>
      </c>
      <c r="L150" s="64">
        <v>63277</v>
      </c>
      <c r="M150" s="64">
        <v>7814</v>
      </c>
      <c r="N150" s="13"/>
    </row>
    <row r="151" spans="2:14" s="3" customFormat="1" ht="15" customHeight="1" x14ac:dyDescent="0.2">
      <c r="B151" s="53">
        <v>2017</v>
      </c>
      <c r="C151" s="67"/>
      <c r="D151" s="64">
        <v>2076</v>
      </c>
      <c r="E151" s="64">
        <v>138235</v>
      </c>
      <c r="F151" s="64">
        <v>8192</v>
      </c>
      <c r="G151" s="64">
        <v>130043</v>
      </c>
      <c r="H151" s="128">
        <v>-51</v>
      </c>
      <c r="I151" s="64">
        <v>185</v>
      </c>
      <c r="J151" s="64">
        <v>2024</v>
      </c>
      <c r="K151" s="64">
        <v>8585</v>
      </c>
      <c r="L151" s="64">
        <v>45888</v>
      </c>
      <c r="M151" s="64">
        <v>9156</v>
      </c>
      <c r="N151" s="13"/>
    </row>
    <row r="152" spans="2:14" s="3" customFormat="1" ht="15" customHeight="1" x14ac:dyDescent="0.2">
      <c r="B152" s="174" t="s">
        <v>214</v>
      </c>
      <c r="C152" s="62"/>
      <c r="D152" s="62"/>
      <c r="E152" s="62"/>
      <c r="F152" s="62"/>
      <c r="G152" s="62"/>
      <c r="H152" s="62"/>
      <c r="I152" s="145"/>
      <c r="J152" s="145"/>
      <c r="K152" s="71"/>
      <c r="N152" s="13"/>
    </row>
    <row r="153" spans="2:14" s="3" customFormat="1" ht="15" customHeight="1" x14ac:dyDescent="0.2">
      <c r="B153" s="53">
        <v>2022</v>
      </c>
      <c r="C153" s="62"/>
      <c r="D153" s="64">
        <v>4775</v>
      </c>
      <c r="E153" s="64">
        <v>348200</v>
      </c>
      <c r="F153" s="64">
        <v>23307</v>
      </c>
      <c r="G153" s="64">
        <v>324893</v>
      </c>
      <c r="H153" s="128">
        <v>67</v>
      </c>
      <c r="I153" s="64">
        <v>13</v>
      </c>
      <c r="J153" s="64">
        <v>4158</v>
      </c>
      <c r="K153" s="64">
        <v>22371</v>
      </c>
      <c r="L153" s="64">
        <v>150256</v>
      </c>
      <c r="M153" s="64">
        <v>2257</v>
      </c>
    </row>
    <row r="154" spans="2:14" s="3" customFormat="1" ht="15" customHeight="1" x14ac:dyDescent="0.2">
      <c r="B154" s="53">
        <v>2021</v>
      </c>
      <c r="C154" s="62"/>
      <c r="D154" s="64">
        <v>4384</v>
      </c>
      <c r="E154" s="64">
        <v>257329</v>
      </c>
      <c r="F154" s="64">
        <v>28054</v>
      </c>
      <c r="G154" s="64">
        <v>229275</v>
      </c>
      <c r="H154" s="128">
        <v>-48</v>
      </c>
      <c r="I154" s="64">
        <v>275</v>
      </c>
      <c r="J154" s="64">
        <v>7709</v>
      </c>
      <c r="K154" s="64">
        <v>37180</v>
      </c>
      <c r="L154" s="64">
        <v>95148</v>
      </c>
      <c r="M154" s="64">
        <v>4349</v>
      </c>
    </row>
    <row r="155" spans="2:14" s="3" customFormat="1" ht="15" customHeight="1" x14ac:dyDescent="0.2">
      <c r="B155" s="53">
        <v>2020</v>
      </c>
      <c r="C155" s="62"/>
      <c r="D155" s="64">
        <v>4309</v>
      </c>
      <c r="E155" s="64">
        <v>164049</v>
      </c>
      <c r="F155" s="64">
        <v>13671</v>
      </c>
      <c r="G155" s="64">
        <v>150378</v>
      </c>
      <c r="H155" s="126">
        <v>2</v>
      </c>
      <c r="I155" s="64">
        <v>84</v>
      </c>
      <c r="J155" s="64">
        <v>4650</v>
      </c>
      <c r="K155" s="64">
        <v>13686</v>
      </c>
      <c r="L155" s="64">
        <v>65594</v>
      </c>
      <c r="M155" s="64">
        <v>792</v>
      </c>
      <c r="N155" s="13"/>
    </row>
    <row r="156" spans="2:14" s="3" customFormat="1" ht="15" customHeight="1" x14ac:dyDescent="0.2">
      <c r="B156" s="53">
        <v>2019</v>
      </c>
      <c r="C156" s="67"/>
      <c r="D156" s="64">
        <v>4582</v>
      </c>
      <c r="E156" s="64">
        <v>275356</v>
      </c>
      <c r="F156" s="64">
        <v>15355</v>
      </c>
      <c r="G156" s="64">
        <v>260001</v>
      </c>
      <c r="H156" s="126">
        <v>62</v>
      </c>
      <c r="I156" s="64">
        <v>0</v>
      </c>
      <c r="J156" s="64">
        <v>1212</v>
      </c>
      <c r="K156" s="64">
        <v>16500</v>
      </c>
      <c r="L156" s="64">
        <v>144054</v>
      </c>
      <c r="M156" s="64">
        <v>909</v>
      </c>
      <c r="N156" s="13"/>
    </row>
    <row r="157" spans="2:14" s="3" customFormat="1" ht="15" customHeight="1" x14ac:dyDescent="0.2">
      <c r="B157" s="53">
        <v>2018</v>
      </c>
      <c r="C157" s="67"/>
      <c r="D157" s="64">
        <v>4485</v>
      </c>
      <c r="E157" s="64">
        <v>261015</v>
      </c>
      <c r="F157" s="64">
        <v>15383</v>
      </c>
      <c r="G157" s="64">
        <v>245632</v>
      </c>
      <c r="H157" s="128">
        <v>-22</v>
      </c>
      <c r="I157" s="64">
        <v>1</v>
      </c>
      <c r="J157" s="64">
        <v>1350</v>
      </c>
      <c r="K157" s="64">
        <v>14984</v>
      </c>
      <c r="L157" s="64">
        <v>138638</v>
      </c>
      <c r="M157" s="64">
        <v>965</v>
      </c>
      <c r="N157" s="13"/>
    </row>
    <row r="158" spans="2:14" s="3" customFormat="1" ht="15" customHeight="1" x14ac:dyDescent="0.2">
      <c r="B158" s="53">
        <v>2017</v>
      </c>
      <c r="C158" s="67"/>
      <c r="D158" s="64">
        <v>4369</v>
      </c>
      <c r="E158" s="64">
        <v>228984</v>
      </c>
      <c r="F158" s="64">
        <v>17377</v>
      </c>
      <c r="G158" s="64">
        <v>211607</v>
      </c>
      <c r="H158" s="128">
        <v>-2</v>
      </c>
      <c r="I158" s="64">
        <v>52</v>
      </c>
      <c r="J158" s="64">
        <v>1074</v>
      </c>
      <c r="K158" s="64">
        <v>15245</v>
      </c>
      <c r="L158" s="64">
        <v>127653</v>
      </c>
      <c r="M158" s="64">
        <v>1187</v>
      </c>
      <c r="N158" s="13"/>
    </row>
    <row r="159" spans="2:14" s="3" customFormat="1" ht="15" customHeight="1" x14ac:dyDescent="0.2">
      <c r="B159" s="174" t="s">
        <v>215</v>
      </c>
      <c r="C159" s="62"/>
      <c r="D159" s="62"/>
      <c r="E159" s="62"/>
      <c r="F159" s="145"/>
      <c r="G159" s="145"/>
      <c r="H159" s="145"/>
      <c r="I159" s="145"/>
      <c r="J159" s="145"/>
      <c r="K159" s="71"/>
      <c r="N159" s="13"/>
    </row>
    <row r="160" spans="2:14" s="3" customFormat="1" ht="15" customHeight="1" x14ac:dyDescent="0.2">
      <c r="B160" s="53">
        <v>2022</v>
      </c>
      <c r="C160" s="62"/>
      <c r="D160" s="64">
        <v>949</v>
      </c>
      <c r="E160" s="64">
        <v>21416</v>
      </c>
      <c r="F160" s="64">
        <v>278</v>
      </c>
      <c r="G160" s="64">
        <v>21139</v>
      </c>
      <c r="H160" s="126">
        <v>-37</v>
      </c>
      <c r="I160" s="64">
        <v>0</v>
      </c>
      <c r="J160" s="64">
        <v>14512</v>
      </c>
      <c r="K160" s="64">
        <v>721</v>
      </c>
      <c r="L160" s="64">
        <v>11283</v>
      </c>
      <c r="M160" s="64">
        <v>237</v>
      </c>
    </row>
    <row r="161" spans="2:14" s="3" customFormat="1" ht="15" customHeight="1" x14ac:dyDescent="0.2">
      <c r="B161" s="53">
        <v>2021</v>
      </c>
      <c r="C161" s="62"/>
      <c r="D161" s="64">
        <v>866</v>
      </c>
      <c r="E161" s="64">
        <v>16759</v>
      </c>
      <c r="F161" s="64">
        <v>379</v>
      </c>
      <c r="G161" s="64">
        <v>16380</v>
      </c>
      <c r="H161" s="126">
        <v>33</v>
      </c>
      <c r="I161" s="64">
        <v>0</v>
      </c>
      <c r="J161" s="64">
        <v>14159</v>
      </c>
      <c r="K161" s="64">
        <v>645</v>
      </c>
      <c r="L161" s="64">
        <v>9353</v>
      </c>
      <c r="M161" s="64">
        <v>239</v>
      </c>
    </row>
    <row r="162" spans="2:14" s="3" customFormat="1" ht="15" customHeight="1" x14ac:dyDescent="0.2">
      <c r="B162" s="53">
        <v>2020</v>
      </c>
      <c r="C162" s="62"/>
      <c r="D162" s="64">
        <v>878</v>
      </c>
      <c r="E162" s="64">
        <v>15494</v>
      </c>
      <c r="F162" s="64">
        <v>412</v>
      </c>
      <c r="G162" s="64">
        <v>15082</v>
      </c>
      <c r="H162" s="126">
        <v>5</v>
      </c>
      <c r="I162" s="64">
        <v>0</v>
      </c>
      <c r="J162" s="64">
        <v>15040</v>
      </c>
      <c r="K162" s="64">
        <v>738</v>
      </c>
      <c r="L162" s="64">
        <v>8119</v>
      </c>
      <c r="M162" s="64">
        <v>211</v>
      </c>
      <c r="N162" s="13"/>
    </row>
    <row r="163" spans="2:14" s="3" customFormat="1" ht="15" customHeight="1" x14ac:dyDescent="0.2">
      <c r="B163" s="53">
        <v>2019</v>
      </c>
      <c r="C163" s="67"/>
      <c r="D163" s="64">
        <v>854</v>
      </c>
      <c r="E163" s="64">
        <v>14823</v>
      </c>
      <c r="F163" s="64">
        <v>254</v>
      </c>
      <c r="G163" s="64">
        <v>14569</v>
      </c>
      <c r="H163" s="64">
        <v>0</v>
      </c>
      <c r="I163" s="64">
        <v>0</v>
      </c>
      <c r="J163" s="64">
        <v>14160</v>
      </c>
      <c r="K163" s="64">
        <v>710</v>
      </c>
      <c r="L163" s="64">
        <v>8074</v>
      </c>
      <c r="M163" s="64">
        <v>281</v>
      </c>
      <c r="N163" s="13"/>
    </row>
    <row r="164" spans="2:14" s="3" customFormat="1" ht="15" customHeight="1" x14ac:dyDescent="0.2">
      <c r="B164" s="53">
        <v>2018</v>
      </c>
      <c r="C164" s="67"/>
      <c r="D164" s="64">
        <v>847</v>
      </c>
      <c r="E164" s="64">
        <v>15558</v>
      </c>
      <c r="F164" s="64">
        <v>200</v>
      </c>
      <c r="G164" s="64">
        <v>15358</v>
      </c>
      <c r="H164" s="64">
        <v>0</v>
      </c>
      <c r="I164" s="64">
        <v>0</v>
      </c>
      <c r="J164" s="64">
        <v>12324</v>
      </c>
      <c r="K164" s="64">
        <v>682</v>
      </c>
      <c r="L164" s="64">
        <v>8550</v>
      </c>
      <c r="M164" s="64">
        <v>312</v>
      </c>
      <c r="N164" s="13"/>
    </row>
    <row r="165" spans="2:14" s="3" customFormat="1" ht="15" customHeight="1" x14ac:dyDescent="0.2">
      <c r="B165" s="53">
        <v>2017</v>
      </c>
      <c r="C165" s="67"/>
      <c r="D165" s="64">
        <v>830</v>
      </c>
      <c r="E165" s="64">
        <v>16285</v>
      </c>
      <c r="F165" s="64">
        <v>291</v>
      </c>
      <c r="G165" s="64">
        <v>15994</v>
      </c>
      <c r="H165" s="64">
        <v>0</v>
      </c>
      <c r="I165" s="64">
        <v>0</v>
      </c>
      <c r="J165" s="64">
        <v>15459</v>
      </c>
      <c r="K165" s="64">
        <v>739</v>
      </c>
      <c r="L165" s="64">
        <v>10332</v>
      </c>
      <c r="M165" s="64">
        <v>495</v>
      </c>
      <c r="N165" s="13"/>
    </row>
    <row r="166" spans="2:14" s="3" customFormat="1" ht="15" customHeight="1" x14ac:dyDescent="0.2">
      <c r="B166" s="174" t="s">
        <v>216</v>
      </c>
      <c r="C166" s="62"/>
      <c r="D166" s="62"/>
      <c r="E166" s="62"/>
      <c r="F166" s="62"/>
      <c r="G166" s="62"/>
      <c r="H166" s="62"/>
      <c r="I166" s="145"/>
      <c r="J166" s="145"/>
      <c r="K166" s="71"/>
      <c r="N166" s="13"/>
    </row>
    <row r="167" spans="2:14" s="3" customFormat="1" ht="15" customHeight="1" x14ac:dyDescent="0.2">
      <c r="B167" s="53">
        <v>2022</v>
      </c>
      <c r="C167" s="62"/>
      <c r="D167" s="64">
        <v>2648</v>
      </c>
      <c r="E167" s="64">
        <v>177722</v>
      </c>
      <c r="F167" s="64">
        <v>2485</v>
      </c>
      <c r="G167" s="64">
        <v>175237</v>
      </c>
      <c r="H167" s="126">
        <v>451</v>
      </c>
      <c r="I167" s="64">
        <v>113</v>
      </c>
      <c r="J167" s="64">
        <v>4757</v>
      </c>
      <c r="K167" s="64">
        <v>11501</v>
      </c>
      <c r="L167" s="64">
        <v>83732</v>
      </c>
      <c r="M167" s="64">
        <v>1602</v>
      </c>
    </row>
    <row r="168" spans="2:14" s="3" customFormat="1" ht="15" customHeight="1" x14ac:dyDescent="0.2">
      <c r="B168" s="53">
        <v>2021</v>
      </c>
      <c r="C168" s="62"/>
      <c r="D168" s="64">
        <v>2488</v>
      </c>
      <c r="E168" s="64">
        <v>161570</v>
      </c>
      <c r="F168" s="64">
        <v>2156</v>
      </c>
      <c r="G168" s="64">
        <v>159414</v>
      </c>
      <c r="H168" s="126">
        <v>588</v>
      </c>
      <c r="I168" s="64">
        <v>0</v>
      </c>
      <c r="J168" s="64">
        <v>3862</v>
      </c>
      <c r="K168" s="64">
        <v>11209</v>
      </c>
      <c r="L168" s="64">
        <v>75061</v>
      </c>
      <c r="M168" s="64">
        <v>1299</v>
      </c>
    </row>
    <row r="169" spans="2:14" s="3" customFormat="1" ht="15" customHeight="1" x14ac:dyDescent="0.2">
      <c r="B169" s="53">
        <v>2020</v>
      </c>
      <c r="C169" s="62"/>
      <c r="D169" s="64">
        <v>2228</v>
      </c>
      <c r="E169" s="64">
        <v>122813</v>
      </c>
      <c r="F169" s="64">
        <v>1613</v>
      </c>
      <c r="G169" s="64">
        <v>121200</v>
      </c>
      <c r="H169" s="126">
        <v>7</v>
      </c>
      <c r="I169" s="64">
        <v>0</v>
      </c>
      <c r="J169" s="64">
        <v>2426</v>
      </c>
      <c r="K169" s="64">
        <v>6724</v>
      </c>
      <c r="L169" s="64">
        <v>60980</v>
      </c>
      <c r="M169" s="64">
        <v>1107</v>
      </c>
      <c r="N169" s="13"/>
    </row>
    <row r="170" spans="2:14" s="3" customFormat="1" ht="15" customHeight="1" x14ac:dyDescent="0.2">
      <c r="B170" s="53">
        <v>2019</v>
      </c>
      <c r="C170" s="67"/>
      <c r="D170" s="64">
        <v>2107</v>
      </c>
      <c r="E170" s="64">
        <v>125961</v>
      </c>
      <c r="F170" s="64">
        <v>1323</v>
      </c>
      <c r="G170" s="64">
        <v>124638</v>
      </c>
      <c r="H170" s="64">
        <v>0</v>
      </c>
      <c r="I170" s="64">
        <v>0</v>
      </c>
      <c r="J170" s="64">
        <v>1361</v>
      </c>
      <c r="K170" s="64">
        <v>6303</v>
      </c>
      <c r="L170" s="64">
        <v>62191</v>
      </c>
      <c r="M170" s="64">
        <v>1128</v>
      </c>
      <c r="N170" s="13"/>
    </row>
    <row r="171" spans="2:14" s="3" customFormat="1" ht="15" customHeight="1" x14ac:dyDescent="0.2">
      <c r="B171" s="53">
        <v>2018</v>
      </c>
      <c r="C171" s="67"/>
      <c r="D171" s="64">
        <v>1937</v>
      </c>
      <c r="E171" s="64">
        <v>112204</v>
      </c>
      <c r="F171" s="64">
        <v>1460</v>
      </c>
      <c r="G171" s="64">
        <v>110744</v>
      </c>
      <c r="H171" s="64">
        <v>0</v>
      </c>
      <c r="I171" s="64">
        <v>0</v>
      </c>
      <c r="J171" s="64">
        <v>1427</v>
      </c>
      <c r="K171" s="64">
        <v>6078</v>
      </c>
      <c r="L171" s="64">
        <v>52690</v>
      </c>
      <c r="M171" s="64">
        <v>890</v>
      </c>
      <c r="N171" s="13"/>
    </row>
    <row r="172" spans="2:14" s="3" customFormat="1" ht="15" customHeight="1" x14ac:dyDescent="0.2">
      <c r="B172" s="53">
        <v>2017</v>
      </c>
      <c r="C172" s="67"/>
      <c r="D172" s="64">
        <v>1789</v>
      </c>
      <c r="E172" s="64">
        <v>106000</v>
      </c>
      <c r="F172" s="64">
        <v>3415</v>
      </c>
      <c r="G172" s="64">
        <v>102585</v>
      </c>
      <c r="H172" s="64">
        <v>0</v>
      </c>
      <c r="I172" s="64">
        <v>0</v>
      </c>
      <c r="J172" s="64">
        <v>1292</v>
      </c>
      <c r="K172" s="64">
        <v>6087</v>
      </c>
      <c r="L172" s="64">
        <v>51419</v>
      </c>
      <c r="M172" s="64">
        <v>852</v>
      </c>
      <c r="N172" s="13"/>
    </row>
    <row r="173" spans="2:14" s="3" customFormat="1" ht="15" customHeight="1" x14ac:dyDescent="0.2">
      <c r="B173" s="174" t="s">
        <v>217</v>
      </c>
      <c r="C173" s="62"/>
      <c r="D173" s="62"/>
      <c r="E173" s="62"/>
      <c r="F173" s="62"/>
      <c r="G173" s="62"/>
      <c r="H173" s="62"/>
      <c r="I173" s="145"/>
      <c r="J173" s="145"/>
      <c r="K173" s="71"/>
      <c r="N173" s="13"/>
    </row>
    <row r="174" spans="2:14" s="3" customFormat="1" ht="15" customHeight="1" x14ac:dyDescent="0.2">
      <c r="B174" s="53">
        <v>2022</v>
      </c>
      <c r="C174" s="62"/>
      <c r="D174" s="64">
        <v>1198</v>
      </c>
      <c r="E174" s="64">
        <v>100173</v>
      </c>
      <c r="F174" s="64">
        <v>13012</v>
      </c>
      <c r="G174" s="64">
        <v>87161</v>
      </c>
      <c r="H174" s="126">
        <v>-8</v>
      </c>
      <c r="I174" s="64">
        <v>0</v>
      </c>
      <c r="J174" s="64">
        <v>5500</v>
      </c>
      <c r="K174" s="64">
        <v>9297</v>
      </c>
      <c r="L174" s="64">
        <v>45217</v>
      </c>
      <c r="M174" s="64">
        <v>590</v>
      </c>
    </row>
    <row r="175" spans="2:14" s="3" customFormat="1" ht="15" customHeight="1" x14ac:dyDescent="0.2">
      <c r="B175" s="53">
        <v>2021</v>
      </c>
      <c r="C175" s="62"/>
      <c r="D175" s="64">
        <v>1026</v>
      </c>
      <c r="E175" s="64">
        <v>66325</v>
      </c>
      <c r="F175" s="64">
        <v>7860</v>
      </c>
      <c r="G175" s="64">
        <v>58465</v>
      </c>
      <c r="H175" s="126">
        <v>8</v>
      </c>
      <c r="I175" s="64">
        <v>0</v>
      </c>
      <c r="J175" s="64">
        <v>8447</v>
      </c>
      <c r="K175" s="64">
        <v>4875</v>
      </c>
      <c r="L175" s="64">
        <v>31815</v>
      </c>
      <c r="M175" s="64">
        <v>672</v>
      </c>
    </row>
    <row r="176" spans="2:14" s="3" customFormat="1" ht="15" customHeight="1" x14ac:dyDescent="0.2">
      <c r="B176" s="53">
        <v>2020</v>
      </c>
      <c r="C176" s="62"/>
      <c r="D176" s="64">
        <v>966</v>
      </c>
      <c r="E176" s="64">
        <v>34933</v>
      </c>
      <c r="F176" s="64">
        <v>1787</v>
      </c>
      <c r="G176" s="64">
        <v>33146</v>
      </c>
      <c r="H176" s="126">
        <v>2</v>
      </c>
      <c r="I176" s="64">
        <v>0</v>
      </c>
      <c r="J176" s="64">
        <v>5489</v>
      </c>
      <c r="K176" s="64">
        <v>2115</v>
      </c>
      <c r="L176" s="64">
        <v>20116</v>
      </c>
      <c r="M176" s="64">
        <v>654</v>
      </c>
      <c r="N176" s="13"/>
    </row>
    <row r="177" spans="2:14" s="3" customFormat="1" ht="15" customHeight="1" x14ac:dyDescent="0.2">
      <c r="B177" s="53">
        <v>2019</v>
      </c>
      <c r="C177" s="67"/>
      <c r="D177" s="64">
        <v>978</v>
      </c>
      <c r="E177" s="64">
        <v>78336</v>
      </c>
      <c r="F177" s="64">
        <v>4238</v>
      </c>
      <c r="G177" s="64">
        <v>74098</v>
      </c>
      <c r="H177" s="126">
        <v>3</v>
      </c>
      <c r="I177" s="64">
        <v>0</v>
      </c>
      <c r="J177" s="64">
        <v>5225</v>
      </c>
      <c r="K177" s="64">
        <v>6591</v>
      </c>
      <c r="L177" s="64">
        <v>33293</v>
      </c>
      <c r="M177" s="64">
        <v>950</v>
      </c>
      <c r="N177" s="13"/>
    </row>
    <row r="178" spans="2:14" s="3" customFormat="1" ht="15" customHeight="1" x14ac:dyDescent="0.2">
      <c r="B178" s="53">
        <v>2018</v>
      </c>
      <c r="C178" s="67"/>
      <c r="D178" s="64">
        <v>936</v>
      </c>
      <c r="E178" s="64">
        <v>72156</v>
      </c>
      <c r="F178" s="64">
        <v>3148</v>
      </c>
      <c r="G178" s="64">
        <v>69008</v>
      </c>
      <c r="H178" s="126">
        <v>2</v>
      </c>
      <c r="I178" s="64">
        <v>0</v>
      </c>
      <c r="J178" s="64">
        <v>4627</v>
      </c>
      <c r="K178" s="64">
        <v>6616</v>
      </c>
      <c r="L178" s="64">
        <v>32497</v>
      </c>
      <c r="M178" s="64">
        <v>886</v>
      </c>
      <c r="N178" s="13"/>
    </row>
    <row r="179" spans="2:14" s="3" customFormat="1" ht="15" customHeight="1" x14ac:dyDescent="0.2">
      <c r="B179" s="53">
        <v>2017</v>
      </c>
      <c r="C179" s="67"/>
      <c r="D179" s="64">
        <v>924</v>
      </c>
      <c r="E179" s="64">
        <v>73971</v>
      </c>
      <c r="F179" s="64">
        <v>2950</v>
      </c>
      <c r="G179" s="64">
        <v>71021</v>
      </c>
      <c r="H179" s="126">
        <v>2</v>
      </c>
      <c r="I179" s="64">
        <v>0</v>
      </c>
      <c r="J179" s="64">
        <v>4911</v>
      </c>
      <c r="K179" s="64">
        <v>6689</v>
      </c>
      <c r="L179" s="64">
        <v>32181</v>
      </c>
      <c r="M179" s="64">
        <v>1086</v>
      </c>
      <c r="N179" s="13"/>
    </row>
    <row r="180" spans="2:14" s="3" customFormat="1" ht="15" customHeight="1" x14ac:dyDescent="0.2">
      <c r="B180" s="174" t="s">
        <v>218</v>
      </c>
      <c r="C180" s="62"/>
      <c r="D180" s="62"/>
      <c r="E180" s="62"/>
      <c r="F180" s="145"/>
      <c r="G180" s="145"/>
      <c r="H180" s="145"/>
      <c r="I180" s="145"/>
      <c r="J180" s="145"/>
      <c r="K180" s="71"/>
      <c r="N180" s="13"/>
    </row>
    <row r="181" spans="2:14" s="3" customFormat="1" ht="15" customHeight="1" x14ac:dyDescent="0.2">
      <c r="B181" s="53">
        <v>2022</v>
      </c>
      <c r="C181" s="62"/>
      <c r="D181" s="64">
        <v>1265</v>
      </c>
      <c r="E181" s="64">
        <v>42672</v>
      </c>
      <c r="F181" s="64">
        <v>4911</v>
      </c>
      <c r="G181" s="64">
        <v>37761</v>
      </c>
      <c r="H181" s="126">
        <v>-3</v>
      </c>
      <c r="I181" s="64">
        <v>0</v>
      </c>
      <c r="J181" s="64">
        <v>2547</v>
      </c>
      <c r="K181" s="64">
        <v>6930</v>
      </c>
      <c r="L181" s="64">
        <v>14529</v>
      </c>
      <c r="M181" s="64">
        <v>306</v>
      </c>
    </row>
    <row r="182" spans="2:14" s="3" customFormat="1" ht="15" customHeight="1" x14ac:dyDescent="0.2">
      <c r="B182" s="53">
        <v>2021</v>
      </c>
      <c r="C182" s="62"/>
      <c r="D182" s="64">
        <v>1149</v>
      </c>
      <c r="E182" s="64">
        <v>35999</v>
      </c>
      <c r="F182" s="64">
        <v>4223</v>
      </c>
      <c r="G182" s="64">
        <v>31776</v>
      </c>
      <c r="H182" s="126">
        <v>9</v>
      </c>
      <c r="I182" s="64">
        <v>0</v>
      </c>
      <c r="J182" s="64">
        <v>3510</v>
      </c>
      <c r="K182" s="64">
        <v>6153</v>
      </c>
      <c r="L182" s="64">
        <v>12833</v>
      </c>
      <c r="M182" s="64">
        <v>477</v>
      </c>
    </row>
    <row r="183" spans="2:14" s="3" customFormat="1" ht="15" customHeight="1" x14ac:dyDescent="0.2">
      <c r="B183" s="53">
        <v>2020</v>
      </c>
      <c r="C183" s="62"/>
      <c r="D183" s="64">
        <v>1133</v>
      </c>
      <c r="E183" s="64">
        <v>30463</v>
      </c>
      <c r="F183" s="64">
        <v>3934</v>
      </c>
      <c r="G183" s="64">
        <v>26529</v>
      </c>
      <c r="H183" s="64">
        <v>0</v>
      </c>
      <c r="I183" s="64">
        <v>0</v>
      </c>
      <c r="J183" s="64">
        <v>2038</v>
      </c>
      <c r="K183" s="64">
        <v>5671</v>
      </c>
      <c r="L183" s="64">
        <v>10968</v>
      </c>
      <c r="M183" s="64">
        <v>479</v>
      </c>
      <c r="N183" s="13"/>
    </row>
    <row r="184" spans="2:14" s="3" customFormat="1" ht="15" customHeight="1" x14ac:dyDescent="0.2">
      <c r="B184" s="53">
        <v>2019</v>
      </c>
      <c r="C184" s="67"/>
      <c r="D184" s="64">
        <v>1089</v>
      </c>
      <c r="E184" s="64">
        <v>42068</v>
      </c>
      <c r="F184" s="64">
        <v>3962</v>
      </c>
      <c r="G184" s="64">
        <v>38106</v>
      </c>
      <c r="H184" s="64">
        <v>0</v>
      </c>
      <c r="I184" s="64">
        <v>0</v>
      </c>
      <c r="J184" s="64">
        <v>950</v>
      </c>
      <c r="K184" s="64">
        <v>7271</v>
      </c>
      <c r="L184" s="64">
        <v>14899</v>
      </c>
      <c r="M184" s="64">
        <v>735</v>
      </c>
      <c r="N184" s="13"/>
    </row>
    <row r="185" spans="2:14" s="3" customFormat="1" ht="15" customHeight="1" x14ac:dyDescent="0.2">
      <c r="B185" s="53">
        <v>2018</v>
      </c>
      <c r="C185" s="67"/>
      <c r="D185" s="64">
        <v>1049</v>
      </c>
      <c r="E185" s="64">
        <v>40107</v>
      </c>
      <c r="F185" s="64">
        <v>4036</v>
      </c>
      <c r="G185" s="64">
        <v>36071</v>
      </c>
      <c r="H185" s="126">
        <v>1</v>
      </c>
      <c r="I185" s="64">
        <v>1</v>
      </c>
      <c r="J185" s="64">
        <v>1073</v>
      </c>
      <c r="K185" s="64">
        <v>7016</v>
      </c>
      <c r="L185" s="64">
        <v>14706</v>
      </c>
      <c r="M185" s="64">
        <v>466</v>
      </c>
      <c r="N185" s="13"/>
    </row>
    <row r="186" spans="2:14" s="3" customFormat="1" ht="15" customHeight="1" x14ac:dyDescent="0.2">
      <c r="B186" s="53">
        <v>2017</v>
      </c>
      <c r="C186" s="67"/>
      <c r="D186" s="64">
        <v>986</v>
      </c>
      <c r="E186" s="64">
        <v>37856</v>
      </c>
      <c r="F186" s="64">
        <v>3685</v>
      </c>
      <c r="G186" s="64">
        <v>34171</v>
      </c>
      <c r="H186" s="128">
        <v>-3</v>
      </c>
      <c r="I186" s="64">
        <v>0</v>
      </c>
      <c r="J186" s="64">
        <v>617</v>
      </c>
      <c r="K186" s="64">
        <v>6334</v>
      </c>
      <c r="L186" s="64">
        <v>14092</v>
      </c>
      <c r="M186" s="64">
        <v>409</v>
      </c>
      <c r="N186" s="13"/>
    </row>
    <row r="187" spans="2:14" ht="9.75" customHeight="1" x14ac:dyDescent="0.2"/>
    <row r="188" spans="2:14" ht="3" customHeight="1" x14ac:dyDescent="0.2"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278" t="s">
        <v>219</v>
      </c>
      <c r="C190" s="278"/>
      <c r="D190" s="278"/>
      <c r="E190" s="278"/>
      <c r="F190" s="278"/>
      <c r="G190" s="278"/>
      <c r="H190" s="278"/>
      <c r="I190" s="278"/>
      <c r="J190" s="278"/>
      <c r="K190" s="278"/>
      <c r="L190" s="278"/>
      <c r="M190" s="278"/>
    </row>
    <row r="192" spans="2:14" ht="12" x14ac:dyDescent="0.2">
      <c r="B192" s="104" t="s">
        <v>171</v>
      </c>
      <c r="C192" s="25"/>
    </row>
  </sheetData>
  <mergeCells count="14">
    <mergeCell ref="B190:M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 xr:uid="{4A8A5F1F-E698-4856-8AD6-0D65C224FB65}"/>
  </hyperlinks>
  <printOptions horizontalCentered="1"/>
  <pageMargins left="0.27559055118110237" right="0.27559055118110237" top="0.6692913385826772" bottom="0.47244094488188981" header="0" footer="0"/>
  <pageSetup paperSize="9" scale="80" fitToHeight="1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pageSetUpPr fitToPage="1"/>
  </sheetPr>
  <dimension ref="B1:J193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5.7109375" style="1" customWidth="1"/>
    <col min="9" max="9" width="6.7109375" style="1" customWidth="1"/>
    <col min="10" max="16384" width="12.5703125" style="1"/>
  </cols>
  <sheetData>
    <row r="1" spans="2:10" s="95" customFormat="1" ht="33" customHeight="1" x14ac:dyDescent="0.2">
      <c r="B1" s="281" t="s">
        <v>263</v>
      </c>
      <c r="C1" s="281"/>
      <c r="D1" s="281"/>
      <c r="E1" s="281"/>
      <c r="F1" s="281"/>
      <c r="G1" s="281"/>
      <c r="H1" s="281"/>
    </row>
    <row r="2" spans="2:10" ht="18" customHeight="1" x14ac:dyDescent="0.2">
      <c r="B2" s="19"/>
      <c r="C2" s="19"/>
      <c r="D2" s="19"/>
      <c r="E2" s="183"/>
      <c r="F2" s="183"/>
      <c r="G2" s="183"/>
      <c r="H2" s="183"/>
    </row>
    <row r="3" spans="2:10" ht="12.75" customHeight="1" x14ac:dyDescent="0.2">
      <c r="B3" s="98" t="s">
        <v>173</v>
      </c>
      <c r="D3" s="182"/>
      <c r="E3" s="182"/>
      <c r="F3" s="182"/>
      <c r="G3" s="182"/>
      <c r="H3" s="182"/>
    </row>
    <row r="4" spans="2:10" s="6" customFormat="1" ht="18" customHeight="1" x14ac:dyDescent="0.2">
      <c r="B4" s="276" t="s">
        <v>174</v>
      </c>
      <c r="C4" s="277"/>
      <c r="D4" s="293" t="s">
        <v>175</v>
      </c>
      <c r="E4" s="293" t="s">
        <v>181</v>
      </c>
      <c r="F4" s="293" t="s">
        <v>264</v>
      </c>
      <c r="G4" s="293" t="s">
        <v>32</v>
      </c>
      <c r="H4" s="297" t="s">
        <v>265</v>
      </c>
    </row>
    <row r="5" spans="2:10" s="6" customFormat="1" ht="18" customHeight="1" x14ac:dyDescent="0.2">
      <c r="B5" s="276"/>
      <c r="C5" s="277"/>
      <c r="D5" s="293"/>
      <c r="E5" s="293"/>
      <c r="F5" s="293"/>
      <c r="G5" s="293"/>
      <c r="H5" s="297"/>
    </row>
    <row r="6" spans="2:10" s="6" customFormat="1" ht="24" customHeight="1" x14ac:dyDescent="0.2">
      <c r="B6" s="276"/>
      <c r="C6" s="277"/>
      <c r="D6" s="293"/>
      <c r="E6" s="293"/>
      <c r="F6" s="293"/>
      <c r="G6" s="293"/>
      <c r="H6" s="297"/>
    </row>
    <row r="7" spans="2:10" ht="18" customHeight="1" x14ac:dyDescent="0.2">
      <c r="B7" s="276"/>
      <c r="C7" s="277"/>
      <c r="D7" s="243" t="s">
        <v>35</v>
      </c>
      <c r="E7" s="249" t="s">
        <v>187</v>
      </c>
      <c r="F7" s="249" t="s">
        <v>187</v>
      </c>
      <c r="G7" s="249" t="s">
        <v>190</v>
      </c>
      <c r="H7" s="251" t="s">
        <v>190</v>
      </c>
    </row>
    <row r="8" spans="2:10" s="9" customFormat="1" ht="3.75" customHeight="1" x14ac:dyDescent="0.2">
      <c r="B8" s="7"/>
      <c r="C8" s="7"/>
      <c r="D8" s="8"/>
    </row>
    <row r="9" spans="2:10" s="3" customFormat="1" ht="15" customHeight="1" x14ac:dyDescent="0.2">
      <c r="B9" s="72" t="s">
        <v>191</v>
      </c>
      <c r="C9" s="73"/>
      <c r="D9" s="63"/>
      <c r="E9" s="63"/>
      <c r="F9" s="63"/>
    </row>
    <row r="10" spans="2:10" s="3" customFormat="1" ht="15" customHeight="1" x14ac:dyDescent="0.2">
      <c r="B10" s="53">
        <v>2022</v>
      </c>
      <c r="C10" s="62"/>
      <c r="D10" s="64">
        <v>31982</v>
      </c>
      <c r="E10" s="64">
        <v>6008018</v>
      </c>
      <c r="F10" s="64">
        <v>2629448</v>
      </c>
      <c r="G10" s="64">
        <v>1350217</v>
      </c>
      <c r="H10" s="64">
        <v>1297142</v>
      </c>
    </row>
    <row r="11" spans="2:10" s="3" customFormat="1" ht="15" customHeight="1" x14ac:dyDescent="0.2">
      <c r="B11" s="53">
        <v>2021</v>
      </c>
      <c r="C11" s="62"/>
      <c r="D11" s="64">
        <v>29714</v>
      </c>
      <c r="E11" s="64">
        <v>4487762</v>
      </c>
      <c r="F11" s="64">
        <v>1926355</v>
      </c>
      <c r="G11" s="64">
        <v>928718</v>
      </c>
      <c r="H11" s="64">
        <v>1031926</v>
      </c>
    </row>
    <row r="12" spans="2:10" s="3" customFormat="1" ht="15" customHeight="1" x14ac:dyDescent="0.2">
      <c r="B12" s="53">
        <v>2020</v>
      </c>
      <c r="C12" s="73"/>
      <c r="D12" s="64">
        <v>28674</v>
      </c>
      <c r="E12" s="64">
        <v>3314822</v>
      </c>
      <c r="F12" s="64">
        <v>1374436</v>
      </c>
      <c r="G12" s="64">
        <v>514172</v>
      </c>
      <c r="H12" s="125">
        <v>414219</v>
      </c>
    </row>
    <row r="13" spans="2:10" s="3" customFormat="1" ht="15" customHeight="1" x14ac:dyDescent="0.2">
      <c r="B13" s="53">
        <v>2019</v>
      </c>
      <c r="C13" s="73"/>
      <c r="D13" s="64">
        <v>28661</v>
      </c>
      <c r="E13" s="64">
        <v>4063387</v>
      </c>
      <c r="F13" s="64">
        <v>1781460</v>
      </c>
      <c r="G13" s="64">
        <v>818311</v>
      </c>
      <c r="H13" s="125">
        <v>680298</v>
      </c>
    </row>
    <row r="14" spans="2:10" s="3" customFormat="1" ht="15" customHeight="1" x14ac:dyDescent="0.2">
      <c r="B14" s="53">
        <v>2018</v>
      </c>
      <c r="C14" s="73"/>
      <c r="D14" s="64">
        <v>27875</v>
      </c>
      <c r="E14" s="64">
        <v>3596191</v>
      </c>
      <c r="F14" s="64">
        <v>1641266</v>
      </c>
      <c r="G14" s="64">
        <v>779014</v>
      </c>
      <c r="H14" s="125">
        <v>595614</v>
      </c>
    </row>
    <row r="15" spans="2:10" s="3" customFormat="1" ht="15" customHeight="1" x14ac:dyDescent="0.2">
      <c r="B15" s="53">
        <v>2017</v>
      </c>
      <c r="C15" s="73"/>
      <c r="D15" s="64">
        <v>26400</v>
      </c>
      <c r="E15" s="64">
        <v>3295569</v>
      </c>
      <c r="F15" s="64">
        <v>1505660</v>
      </c>
      <c r="G15" s="64">
        <v>738290</v>
      </c>
      <c r="H15" s="125">
        <v>559980</v>
      </c>
      <c r="J15" s="64"/>
    </row>
    <row r="16" spans="2:10" s="3" customFormat="1" ht="15" customHeight="1" x14ac:dyDescent="0.2">
      <c r="B16" s="140" t="s">
        <v>192</v>
      </c>
      <c r="C16" s="62"/>
      <c r="D16" s="62"/>
      <c r="E16" s="62"/>
      <c r="F16" s="62"/>
      <c r="G16" s="62"/>
      <c r="H16" s="62"/>
    </row>
    <row r="17" spans="2:10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</row>
    <row r="18" spans="2:10" s="3" customFormat="1" ht="15" customHeight="1" x14ac:dyDescent="0.2">
      <c r="B18" s="53">
        <v>2022</v>
      </c>
      <c r="C18" s="62"/>
      <c r="D18" s="64">
        <v>20848</v>
      </c>
      <c r="E18" s="64">
        <v>239875</v>
      </c>
      <c r="F18" s="64">
        <v>167135</v>
      </c>
      <c r="G18" s="125">
        <v>156978</v>
      </c>
      <c r="H18" s="125">
        <v>153030</v>
      </c>
    </row>
    <row r="19" spans="2:10" s="3" customFormat="1" ht="15" customHeight="1" x14ac:dyDescent="0.2">
      <c r="B19" s="53">
        <v>2021</v>
      </c>
      <c r="C19" s="62"/>
      <c r="D19" s="64">
        <v>19223</v>
      </c>
      <c r="E19" s="64">
        <v>181576</v>
      </c>
      <c r="F19" s="64">
        <v>123582</v>
      </c>
      <c r="G19" s="125">
        <v>118423</v>
      </c>
      <c r="H19" s="125">
        <v>115003</v>
      </c>
    </row>
    <row r="20" spans="2:10" s="3" customFormat="1" ht="15" customHeight="1" x14ac:dyDescent="0.2">
      <c r="B20" s="53">
        <v>2020</v>
      </c>
      <c r="C20" s="145"/>
      <c r="D20" s="64">
        <v>18903</v>
      </c>
      <c r="E20" s="64">
        <v>159380</v>
      </c>
      <c r="F20" s="64">
        <v>104327</v>
      </c>
      <c r="G20" s="64">
        <v>90491</v>
      </c>
      <c r="H20" s="125">
        <v>84807</v>
      </c>
    </row>
    <row r="21" spans="2:10" s="3" customFormat="1" ht="15" customHeight="1" x14ac:dyDescent="0.2">
      <c r="B21" s="53">
        <v>2019</v>
      </c>
      <c r="C21" s="67"/>
      <c r="D21" s="64">
        <v>19148</v>
      </c>
      <c r="E21" s="64">
        <v>194380</v>
      </c>
      <c r="F21" s="64">
        <v>127566</v>
      </c>
      <c r="G21" s="64">
        <v>110848</v>
      </c>
      <c r="H21" s="125">
        <v>104328</v>
      </c>
    </row>
    <row r="22" spans="2:10" s="3" customFormat="1" ht="15" customHeight="1" x14ac:dyDescent="0.2">
      <c r="B22" s="53">
        <v>2018</v>
      </c>
      <c r="C22" s="67"/>
      <c r="D22" s="64">
        <v>18804</v>
      </c>
      <c r="E22" s="64">
        <v>191941</v>
      </c>
      <c r="F22" s="64">
        <v>123642</v>
      </c>
      <c r="G22" s="64">
        <v>107098</v>
      </c>
      <c r="H22" s="125">
        <v>99992</v>
      </c>
    </row>
    <row r="23" spans="2:10" s="3" customFormat="1" ht="15" customHeight="1" x14ac:dyDescent="0.2">
      <c r="B23" s="53">
        <v>2017</v>
      </c>
      <c r="C23" s="67"/>
      <c r="D23" s="64">
        <v>17885</v>
      </c>
      <c r="E23" s="64">
        <v>178257</v>
      </c>
      <c r="F23" s="64">
        <v>112847</v>
      </c>
      <c r="G23" s="64">
        <v>97340</v>
      </c>
      <c r="H23" s="125">
        <v>91007</v>
      </c>
    </row>
    <row r="24" spans="2:10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  <c r="H24" s="145"/>
    </row>
    <row r="25" spans="2:10" s="3" customFormat="1" ht="15" customHeight="1" x14ac:dyDescent="0.2">
      <c r="B25" s="53">
        <v>2022</v>
      </c>
      <c r="C25" s="62"/>
      <c r="D25" s="64">
        <v>11134</v>
      </c>
      <c r="E25" s="64">
        <v>5768142</v>
      </c>
      <c r="F25" s="64">
        <v>2462313</v>
      </c>
      <c r="G25" s="64">
        <v>1193240</v>
      </c>
      <c r="H25" s="64">
        <v>1144112</v>
      </c>
    </row>
    <row r="26" spans="2:10" s="3" customFormat="1" ht="15" customHeight="1" x14ac:dyDescent="0.2">
      <c r="B26" s="53">
        <v>2021</v>
      </c>
      <c r="C26" s="62"/>
      <c r="D26" s="64">
        <v>10491</v>
      </c>
      <c r="E26" s="64">
        <v>4306186</v>
      </c>
      <c r="F26" s="64">
        <v>1802773</v>
      </c>
      <c r="G26" s="125">
        <v>810295</v>
      </c>
      <c r="H26" s="125">
        <v>916923</v>
      </c>
    </row>
    <row r="27" spans="2:10" s="3" customFormat="1" ht="15" customHeight="1" x14ac:dyDescent="0.2">
      <c r="B27" s="53">
        <v>2020</v>
      </c>
      <c r="C27" s="145"/>
      <c r="D27" s="64">
        <v>9771</v>
      </c>
      <c r="E27" s="64">
        <v>3155442</v>
      </c>
      <c r="F27" s="64">
        <v>1270108</v>
      </c>
      <c r="G27" s="64">
        <v>423681</v>
      </c>
      <c r="H27" s="125">
        <v>329412</v>
      </c>
      <c r="J27" s="64"/>
    </row>
    <row r="28" spans="2:10" s="3" customFormat="1" ht="15" customHeight="1" x14ac:dyDescent="0.2">
      <c r="B28" s="53">
        <v>2019</v>
      </c>
      <c r="C28" s="67"/>
      <c r="D28" s="64">
        <v>9513</v>
      </c>
      <c r="E28" s="64">
        <v>3869006</v>
      </c>
      <c r="F28" s="64">
        <v>1653893</v>
      </c>
      <c r="G28" s="64">
        <v>707463</v>
      </c>
      <c r="H28" s="125">
        <v>575970</v>
      </c>
    </row>
    <row r="29" spans="2:10" s="3" customFormat="1" ht="15" customHeight="1" x14ac:dyDescent="0.2">
      <c r="B29" s="53">
        <v>2018</v>
      </c>
      <c r="C29" s="67"/>
      <c r="D29" s="64">
        <v>9071</v>
      </c>
      <c r="E29" s="64">
        <v>3404250</v>
      </c>
      <c r="F29" s="64">
        <v>1517624</v>
      </c>
      <c r="G29" s="64">
        <v>671916</v>
      </c>
      <c r="H29" s="125">
        <v>495621</v>
      </c>
    </row>
    <row r="30" spans="2:10" s="3" customFormat="1" ht="15" customHeight="1" x14ac:dyDescent="0.2">
      <c r="B30" s="53">
        <v>2017</v>
      </c>
      <c r="C30" s="67"/>
      <c r="D30" s="64">
        <v>8515</v>
      </c>
      <c r="E30" s="64">
        <v>3117312</v>
      </c>
      <c r="F30" s="64">
        <v>1392812</v>
      </c>
      <c r="G30" s="64">
        <v>640950</v>
      </c>
      <c r="H30" s="125">
        <v>468973</v>
      </c>
    </row>
    <row r="31" spans="2:10" s="3" customFormat="1" ht="15" customHeight="1" x14ac:dyDescent="0.2">
      <c r="B31" s="140" t="s">
        <v>195</v>
      </c>
      <c r="C31" s="62"/>
      <c r="D31" s="62"/>
      <c r="E31" s="62"/>
      <c r="F31" s="62"/>
      <c r="G31" s="62"/>
      <c r="H31" s="62"/>
    </row>
    <row r="32" spans="2:10" s="3" customFormat="1" ht="15" customHeight="1" x14ac:dyDescent="0.2">
      <c r="B32" s="67" t="s">
        <v>37</v>
      </c>
      <c r="C32" s="145" t="s">
        <v>262</v>
      </c>
      <c r="D32" s="145"/>
      <c r="E32" s="145"/>
      <c r="F32" s="145"/>
      <c r="G32" s="145"/>
      <c r="H32" s="145"/>
    </row>
    <row r="33" spans="2:8" s="3" customFormat="1" ht="15" customHeight="1" x14ac:dyDescent="0.2">
      <c r="B33" s="53">
        <v>2022</v>
      </c>
      <c r="C33" s="62"/>
      <c r="D33" s="64">
        <v>31951</v>
      </c>
      <c r="E33" s="64">
        <v>4393141</v>
      </c>
      <c r="F33" s="64">
        <v>1949530</v>
      </c>
      <c r="G33" s="64">
        <v>1069388</v>
      </c>
      <c r="H33" s="64">
        <v>1118949</v>
      </c>
    </row>
    <row r="34" spans="2:8" s="3" customFormat="1" ht="15" customHeight="1" x14ac:dyDescent="0.2">
      <c r="B34" s="53">
        <v>2021</v>
      </c>
      <c r="C34" s="62"/>
      <c r="D34" s="64">
        <v>29690</v>
      </c>
      <c r="E34" s="64">
        <v>3461111</v>
      </c>
      <c r="F34" s="64">
        <v>1468235</v>
      </c>
      <c r="G34" s="125">
        <v>696369</v>
      </c>
      <c r="H34" s="125">
        <v>896513</v>
      </c>
    </row>
    <row r="35" spans="2:8" s="3" customFormat="1" ht="15" customHeight="1" x14ac:dyDescent="0.2">
      <c r="B35" s="53">
        <v>2020</v>
      </c>
      <c r="C35" s="145"/>
      <c r="D35" s="64">
        <v>28653</v>
      </c>
      <c r="E35" s="64">
        <v>2541556</v>
      </c>
      <c r="F35" s="64">
        <v>1047439</v>
      </c>
      <c r="G35" s="64">
        <v>382094</v>
      </c>
      <c r="H35" s="125">
        <v>368857</v>
      </c>
    </row>
    <row r="36" spans="2:8" s="3" customFormat="1" ht="15" customHeight="1" x14ac:dyDescent="0.2">
      <c r="B36" s="53">
        <v>2019</v>
      </c>
      <c r="C36" s="141"/>
      <c r="D36" s="64">
        <v>28640</v>
      </c>
      <c r="E36" s="64">
        <v>3035994</v>
      </c>
      <c r="F36" s="64">
        <v>1317116</v>
      </c>
      <c r="G36" s="64">
        <v>571433</v>
      </c>
      <c r="H36" s="125">
        <v>555163</v>
      </c>
    </row>
    <row r="37" spans="2:8" s="3" customFormat="1" ht="15" customHeight="1" x14ac:dyDescent="0.2">
      <c r="B37" s="53">
        <v>2018</v>
      </c>
      <c r="C37" s="141"/>
      <c r="D37" s="64">
        <v>27858</v>
      </c>
      <c r="E37" s="64">
        <v>2783588</v>
      </c>
      <c r="F37" s="64">
        <v>1245622</v>
      </c>
      <c r="G37" s="64">
        <v>567086</v>
      </c>
      <c r="H37" s="125">
        <v>498436</v>
      </c>
    </row>
    <row r="38" spans="2:8" s="3" customFormat="1" ht="15" customHeight="1" x14ac:dyDescent="0.2">
      <c r="B38" s="53">
        <v>2017</v>
      </c>
      <c r="C38" s="141"/>
      <c r="D38" s="64">
        <v>26384</v>
      </c>
      <c r="E38" s="64">
        <v>2581682</v>
      </c>
      <c r="F38" s="64">
        <v>1141840</v>
      </c>
      <c r="G38" s="64">
        <v>549662</v>
      </c>
      <c r="H38" s="125">
        <v>492720</v>
      </c>
    </row>
    <row r="39" spans="2:8" s="3" customFormat="1" ht="15" customHeight="1" x14ac:dyDescent="0.2">
      <c r="B39" s="67" t="s">
        <v>196</v>
      </c>
      <c r="C39" s="145" t="s">
        <v>262</v>
      </c>
      <c r="D39" s="145"/>
      <c r="E39" s="145"/>
      <c r="F39" s="145"/>
      <c r="G39" s="145"/>
      <c r="H39" s="145"/>
    </row>
    <row r="40" spans="2:8" s="3" customFormat="1" ht="15" customHeight="1" x14ac:dyDescent="0.2">
      <c r="B40" s="53">
        <v>2022</v>
      </c>
      <c r="C40" s="62"/>
      <c r="D40" s="64">
        <v>30656</v>
      </c>
      <c r="E40" s="64">
        <v>1339810</v>
      </c>
      <c r="F40" s="64">
        <v>570603</v>
      </c>
      <c r="G40" s="125">
        <v>315593</v>
      </c>
      <c r="H40" s="125">
        <v>484062</v>
      </c>
    </row>
    <row r="41" spans="2:8" s="3" customFormat="1" ht="15" customHeight="1" x14ac:dyDescent="0.2">
      <c r="B41" s="53">
        <v>2021</v>
      </c>
      <c r="C41" s="62"/>
      <c r="D41" s="64">
        <v>28481</v>
      </c>
      <c r="E41" s="64">
        <v>1081768</v>
      </c>
      <c r="F41" s="64">
        <v>461936</v>
      </c>
      <c r="G41" s="125">
        <v>258947</v>
      </c>
      <c r="H41" s="125">
        <v>277241</v>
      </c>
    </row>
    <row r="42" spans="2:8" s="3" customFormat="1" ht="15" customHeight="1" x14ac:dyDescent="0.2">
      <c r="B42" s="53">
        <v>2020</v>
      </c>
      <c r="C42" s="145"/>
      <c r="D42" s="64">
        <v>27543</v>
      </c>
      <c r="E42" s="64">
        <v>826744</v>
      </c>
      <c r="F42" s="64">
        <v>346405</v>
      </c>
      <c r="G42" s="64">
        <v>138362</v>
      </c>
      <c r="H42" s="125">
        <v>274594</v>
      </c>
    </row>
    <row r="43" spans="2:8" s="3" customFormat="1" ht="15" customHeight="1" x14ac:dyDescent="0.2">
      <c r="B43" s="53">
        <v>2019</v>
      </c>
      <c r="C43" s="141"/>
      <c r="D43" s="64">
        <v>27514</v>
      </c>
      <c r="E43" s="64">
        <v>951833</v>
      </c>
      <c r="F43" s="64">
        <v>416282</v>
      </c>
      <c r="G43" s="64">
        <v>197670</v>
      </c>
      <c r="H43" s="125">
        <v>256293</v>
      </c>
    </row>
    <row r="44" spans="2:8" s="3" customFormat="1" ht="15" customHeight="1" x14ac:dyDescent="0.2">
      <c r="B44" s="53">
        <v>2018</v>
      </c>
      <c r="C44" s="141"/>
      <c r="D44" s="64">
        <v>26803</v>
      </c>
      <c r="E44" s="64">
        <v>879024</v>
      </c>
      <c r="F44" s="64">
        <v>384261</v>
      </c>
      <c r="G44" s="64">
        <v>184731</v>
      </c>
      <c r="H44" s="125">
        <v>189863</v>
      </c>
    </row>
    <row r="45" spans="2:8" s="3" customFormat="1" ht="15" customHeight="1" x14ac:dyDescent="0.2">
      <c r="B45" s="53">
        <v>2017</v>
      </c>
      <c r="C45" s="141"/>
      <c r="D45" s="64">
        <v>25420</v>
      </c>
      <c r="E45" s="64">
        <v>802798</v>
      </c>
      <c r="F45" s="64">
        <v>358222</v>
      </c>
      <c r="G45" s="64">
        <v>172024</v>
      </c>
      <c r="H45" s="125">
        <v>216240</v>
      </c>
    </row>
    <row r="46" spans="2:8" s="3" customFormat="1" ht="15" customHeight="1" x14ac:dyDescent="0.2">
      <c r="B46" s="67" t="s">
        <v>197</v>
      </c>
      <c r="C46" s="145" t="s">
        <v>262</v>
      </c>
      <c r="D46" s="145"/>
      <c r="E46" s="145"/>
      <c r="F46" s="145"/>
      <c r="G46" s="145"/>
      <c r="H46" s="145"/>
    </row>
    <row r="47" spans="2:8" s="3" customFormat="1" ht="15" customHeight="1" x14ac:dyDescent="0.2">
      <c r="B47" s="53">
        <v>2022</v>
      </c>
      <c r="C47" s="62"/>
      <c r="D47" s="64">
        <v>1115</v>
      </c>
      <c r="E47" s="64">
        <v>1529920</v>
      </c>
      <c r="F47" s="64">
        <v>683775</v>
      </c>
      <c r="G47" s="125">
        <v>364677</v>
      </c>
      <c r="H47" s="125">
        <v>348901</v>
      </c>
    </row>
    <row r="48" spans="2:8" s="3" customFormat="1" ht="15" customHeight="1" x14ac:dyDescent="0.2">
      <c r="B48" s="53">
        <v>2021</v>
      </c>
      <c r="C48" s="62"/>
      <c r="D48" s="64">
        <v>1038</v>
      </c>
      <c r="E48" s="64">
        <v>1206326</v>
      </c>
      <c r="F48" s="64">
        <v>509542</v>
      </c>
      <c r="G48" s="125">
        <v>246585</v>
      </c>
      <c r="H48" s="125">
        <v>227192</v>
      </c>
    </row>
    <row r="49" spans="2:8" s="3" customFormat="1" ht="15" customHeight="1" x14ac:dyDescent="0.2">
      <c r="B49" s="53">
        <v>2020</v>
      </c>
      <c r="C49" s="145"/>
      <c r="D49" s="64">
        <v>958</v>
      </c>
      <c r="E49" s="64">
        <v>870519</v>
      </c>
      <c r="F49" s="64">
        <v>377994</v>
      </c>
      <c r="G49" s="64">
        <v>142758</v>
      </c>
      <c r="H49" s="125">
        <v>72376</v>
      </c>
    </row>
    <row r="50" spans="2:8" s="3" customFormat="1" ht="15" customHeight="1" x14ac:dyDescent="0.2">
      <c r="B50" s="53">
        <v>2019</v>
      </c>
      <c r="C50" s="141"/>
      <c r="D50" s="64">
        <v>964</v>
      </c>
      <c r="E50" s="64">
        <v>1065652</v>
      </c>
      <c r="F50" s="64">
        <v>441413</v>
      </c>
      <c r="G50" s="64">
        <v>177143</v>
      </c>
      <c r="H50" s="125">
        <v>150155</v>
      </c>
    </row>
    <row r="51" spans="2:8" s="3" customFormat="1" ht="15" customHeight="1" x14ac:dyDescent="0.2">
      <c r="B51" s="53">
        <v>2018</v>
      </c>
      <c r="C51" s="141"/>
      <c r="D51" s="64">
        <v>905</v>
      </c>
      <c r="E51" s="64">
        <v>945808</v>
      </c>
      <c r="F51" s="64">
        <v>414899</v>
      </c>
      <c r="G51" s="64">
        <v>171239</v>
      </c>
      <c r="H51" s="125">
        <v>178144</v>
      </c>
    </row>
    <row r="52" spans="2:8" s="3" customFormat="1" ht="15" customHeight="1" x14ac:dyDescent="0.2">
      <c r="B52" s="53">
        <v>2017</v>
      </c>
      <c r="C52" s="141"/>
      <c r="D52" s="64">
        <v>829</v>
      </c>
      <c r="E52" s="64">
        <v>894108</v>
      </c>
      <c r="F52" s="64">
        <v>374113</v>
      </c>
      <c r="G52" s="64">
        <v>164785</v>
      </c>
      <c r="H52" s="125">
        <v>141527</v>
      </c>
    </row>
    <row r="53" spans="2:8" s="3" customFormat="1" ht="15" customHeight="1" x14ac:dyDescent="0.2">
      <c r="B53" s="67" t="s">
        <v>198</v>
      </c>
      <c r="C53" s="145" t="s">
        <v>262</v>
      </c>
      <c r="D53" s="145"/>
      <c r="E53" s="145"/>
      <c r="F53" s="145"/>
      <c r="G53" s="145"/>
      <c r="H53" s="145"/>
    </row>
    <row r="54" spans="2:8" s="3" customFormat="1" ht="15" customHeight="1" x14ac:dyDescent="0.2">
      <c r="B54" s="53">
        <v>2022</v>
      </c>
      <c r="C54" s="62"/>
      <c r="D54" s="64">
        <v>180</v>
      </c>
      <c r="E54" s="64">
        <v>1523411</v>
      </c>
      <c r="F54" s="64">
        <v>695153</v>
      </c>
      <c r="G54" s="125">
        <v>389118</v>
      </c>
      <c r="H54" s="125">
        <v>285987</v>
      </c>
    </row>
    <row r="55" spans="2:8" s="3" customFormat="1" ht="15" customHeight="1" x14ac:dyDescent="0.2">
      <c r="B55" s="53">
        <v>2021</v>
      </c>
      <c r="C55" s="62"/>
      <c r="D55" s="64">
        <v>171</v>
      </c>
      <c r="E55" s="64">
        <v>1173017</v>
      </c>
      <c r="F55" s="64">
        <v>496757</v>
      </c>
      <c r="G55" s="125">
        <v>190836</v>
      </c>
      <c r="H55" s="125">
        <v>392081</v>
      </c>
    </row>
    <row r="56" spans="2:8" s="3" customFormat="1" ht="15" customHeight="1" x14ac:dyDescent="0.2">
      <c r="B56" s="53">
        <v>2020</v>
      </c>
      <c r="C56" s="145"/>
      <c r="D56" s="64">
        <v>152</v>
      </c>
      <c r="E56" s="64">
        <v>844293</v>
      </c>
      <c r="F56" s="64">
        <v>323040</v>
      </c>
      <c r="G56" s="64">
        <v>100974</v>
      </c>
      <c r="H56" s="125">
        <v>21887</v>
      </c>
    </row>
    <row r="57" spans="2:8" s="3" customFormat="1" ht="15" customHeight="1" x14ac:dyDescent="0.2">
      <c r="B57" s="53">
        <v>2019</v>
      </c>
      <c r="C57" s="141"/>
      <c r="D57" s="64">
        <v>162</v>
      </c>
      <c r="E57" s="64">
        <v>1018509</v>
      </c>
      <c r="F57" s="64">
        <v>459422</v>
      </c>
      <c r="G57" s="64">
        <v>196621</v>
      </c>
      <c r="H57" s="125">
        <v>148716</v>
      </c>
    </row>
    <row r="58" spans="2:8" s="3" customFormat="1" ht="15" customHeight="1" x14ac:dyDescent="0.2">
      <c r="B58" s="53">
        <v>2018</v>
      </c>
      <c r="C58" s="141"/>
      <c r="D58" s="64">
        <v>150</v>
      </c>
      <c r="E58" s="64">
        <v>958756</v>
      </c>
      <c r="F58" s="64">
        <v>446462</v>
      </c>
      <c r="G58" s="64">
        <v>211115</v>
      </c>
      <c r="H58" s="125">
        <v>130429</v>
      </c>
    </row>
    <row r="59" spans="2:8" s="3" customFormat="1" ht="15" customHeight="1" x14ac:dyDescent="0.2">
      <c r="B59" s="53">
        <v>2017</v>
      </c>
      <c r="C59" s="141"/>
      <c r="D59" s="64">
        <v>135</v>
      </c>
      <c r="E59" s="64">
        <v>884776</v>
      </c>
      <c r="F59" s="64">
        <v>409506</v>
      </c>
      <c r="G59" s="64">
        <v>212853</v>
      </c>
      <c r="H59" s="125">
        <v>134953</v>
      </c>
    </row>
    <row r="60" spans="2:8" s="3" customFormat="1" ht="15" customHeight="1" x14ac:dyDescent="0.2">
      <c r="B60" s="67" t="s">
        <v>199</v>
      </c>
      <c r="C60" s="145" t="s">
        <v>262</v>
      </c>
      <c r="D60" s="145"/>
      <c r="E60" s="145"/>
      <c r="F60" s="145"/>
      <c r="G60" s="145"/>
      <c r="H60" s="145"/>
    </row>
    <row r="61" spans="2:8" s="3" customFormat="1" ht="15" customHeight="1" x14ac:dyDescent="0.2">
      <c r="B61" s="53">
        <v>2022</v>
      </c>
      <c r="C61" s="62"/>
      <c r="D61" s="64">
        <v>31</v>
      </c>
      <c r="E61" s="64">
        <v>1614877</v>
      </c>
      <c r="F61" s="64">
        <v>679918</v>
      </c>
      <c r="G61" s="125">
        <v>280829</v>
      </c>
      <c r="H61" s="125">
        <v>178193</v>
      </c>
    </row>
    <row r="62" spans="2:8" s="3" customFormat="1" ht="15" customHeight="1" x14ac:dyDescent="0.2">
      <c r="B62" s="53">
        <v>2021</v>
      </c>
      <c r="C62" s="62"/>
      <c r="D62" s="64">
        <v>24</v>
      </c>
      <c r="E62" s="64">
        <v>1026651</v>
      </c>
      <c r="F62" s="64">
        <v>458120</v>
      </c>
      <c r="G62" s="125">
        <v>232349</v>
      </c>
      <c r="H62" s="125">
        <v>135413</v>
      </c>
    </row>
    <row r="63" spans="2:8" s="3" customFormat="1" ht="15" customHeight="1" x14ac:dyDescent="0.2">
      <c r="B63" s="53">
        <v>2020</v>
      </c>
      <c r="C63" s="145"/>
      <c r="D63" s="64">
        <v>21</v>
      </c>
      <c r="E63" s="64">
        <v>773266</v>
      </c>
      <c r="F63" s="64">
        <v>326997</v>
      </c>
      <c r="G63" s="64">
        <v>132078</v>
      </c>
      <c r="H63" s="125">
        <v>45363</v>
      </c>
    </row>
    <row r="64" spans="2:8" s="3" customFormat="1" ht="15" customHeight="1" x14ac:dyDescent="0.2">
      <c r="B64" s="53">
        <v>2019</v>
      </c>
      <c r="C64" s="141"/>
      <c r="D64" s="64">
        <v>21</v>
      </c>
      <c r="E64" s="64">
        <v>1027393</v>
      </c>
      <c r="F64" s="64">
        <v>464343</v>
      </c>
      <c r="G64" s="64">
        <v>246878</v>
      </c>
      <c r="H64" s="125">
        <v>125135</v>
      </c>
    </row>
    <row r="65" spans="2:8" s="3" customFormat="1" ht="15" customHeight="1" x14ac:dyDescent="0.2">
      <c r="B65" s="53">
        <v>2018</v>
      </c>
      <c r="C65" s="141"/>
      <c r="D65" s="64">
        <v>17</v>
      </c>
      <c r="E65" s="64">
        <v>812603</v>
      </c>
      <c r="F65" s="64">
        <v>395643</v>
      </c>
      <c r="G65" s="64">
        <v>211928</v>
      </c>
      <c r="H65" s="125">
        <v>97178</v>
      </c>
    </row>
    <row r="66" spans="2:8" s="3" customFormat="1" ht="15" customHeight="1" x14ac:dyDescent="0.2">
      <c r="B66" s="53">
        <v>2017</v>
      </c>
      <c r="C66" s="141"/>
      <c r="D66" s="64">
        <v>16</v>
      </c>
      <c r="E66" s="64">
        <v>713887</v>
      </c>
      <c r="F66" s="64">
        <v>363819</v>
      </c>
      <c r="G66" s="64">
        <v>188628</v>
      </c>
      <c r="H66" s="125">
        <v>67260</v>
      </c>
    </row>
    <row r="67" spans="2:8" s="3" customFormat="1" ht="15" customHeight="1" x14ac:dyDescent="0.2">
      <c r="B67" s="140" t="s">
        <v>200</v>
      </c>
      <c r="C67" s="62"/>
      <c r="D67" s="62"/>
      <c r="E67" s="62"/>
      <c r="F67" s="62"/>
      <c r="G67" s="62"/>
      <c r="H67" s="62"/>
    </row>
    <row r="68" spans="2:8" s="3" customFormat="1" ht="15" customHeight="1" x14ac:dyDescent="0.2">
      <c r="B68" s="174" t="s">
        <v>201</v>
      </c>
      <c r="C68" s="62"/>
      <c r="D68" s="62"/>
      <c r="E68" s="62"/>
      <c r="F68" s="62"/>
      <c r="G68" s="62"/>
      <c r="H68" s="62"/>
    </row>
    <row r="69" spans="2:8" s="3" customFormat="1" ht="15" customHeight="1" x14ac:dyDescent="0.2">
      <c r="B69" s="53">
        <v>2022</v>
      </c>
      <c r="C69" s="62"/>
      <c r="D69" s="64">
        <v>4624</v>
      </c>
      <c r="E69" s="64">
        <v>85673</v>
      </c>
      <c r="F69" s="64">
        <v>29503</v>
      </c>
      <c r="G69" s="125">
        <v>27370</v>
      </c>
      <c r="H69" s="125">
        <v>23812</v>
      </c>
    </row>
    <row r="70" spans="2:8" s="3" customFormat="1" ht="15" customHeight="1" x14ac:dyDescent="0.2">
      <c r="B70" s="53">
        <v>2021</v>
      </c>
      <c r="C70" s="62"/>
      <c r="D70" s="64">
        <v>4674</v>
      </c>
      <c r="E70" s="64">
        <v>66269</v>
      </c>
      <c r="F70" s="64">
        <v>24003</v>
      </c>
      <c r="G70" s="125">
        <v>24666</v>
      </c>
      <c r="H70" s="125">
        <v>20293</v>
      </c>
    </row>
    <row r="71" spans="2:8" s="3" customFormat="1" ht="15" customHeight="1" x14ac:dyDescent="0.2">
      <c r="B71" s="53">
        <v>2020</v>
      </c>
      <c r="C71" s="62"/>
      <c r="D71" s="64">
        <v>4755</v>
      </c>
      <c r="E71" s="64">
        <v>69632</v>
      </c>
      <c r="F71" s="64">
        <v>22744</v>
      </c>
      <c r="G71" s="64">
        <v>14753</v>
      </c>
      <c r="H71" s="125">
        <v>9046</v>
      </c>
    </row>
    <row r="72" spans="2:8" s="3" customFormat="1" ht="15" customHeight="1" x14ac:dyDescent="0.2">
      <c r="B72" s="53">
        <v>2019</v>
      </c>
      <c r="C72" s="67"/>
      <c r="D72" s="64">
        <v>4752</v>
      </c>
      <c r="E72" s="64">
        <v>83053</v>
      </c>
      <c r="F72" s="64">
        <v>26873</v>
      </c>
      <c r="G72" s="64">
        <v>16330</v>
      </c>
      <c r="H72" s="125">
        <v>10974</v>
      </c>
    </row>
    <row r="73" spans="2:8" s="3" customFormat="1" ht="15" customHeight="1" x14ac:dyDescent="0.2">
      <c r="B73" s="53">
        <v>2018</v>
      </c>
      <c r="C73" s="67"/>
      <c r="D73" s="64">
        <v>4828</v>
      </c>
      <c r="E73" s="64">
        <v>79640</v>
      </c>
      <c r="F73" s="64">
        <v>24875</v>
      </c>
      <c r="G73" s="64">
        <v>14751</v>
      </c>
      <c r="H73" s="125">
        <v>9920</v>
      </c>
    </row>
    <row r="74" spans="2:8" s="3" customFormat="1" ht="15" customHeight="1" x14ac:dyDescent="0.2">
      <c r="B74" s="53">
        <v>2017</v>
      </c>
      <c r="C74" s="67"/>
      <c r="D74" s="64">
        <v>4679</v>
      </c>
      <c r="E74" s="64">
        <v>72557</v>
      </c>
      <c r="F74" s="64">
        <v>21126</v>
      </c>
      <c r="G74" s="64">
        <v>13454</v>
      </c>
      <c r="H74" s="125">
        <v>9935</v>
      </c>
    </row>
    <row r="75" spans="2:8" s="3" customFormat="1" ht="15" customHeight="1" x14ac:dyDescent="0.2">
      <c r="B75" s="174" t="s">
        <v>202</v>
      </c>
      <c r="C75" s="62"/>
      <c r="D75" s="62"/>
      <c r="E75" s="62"/>
      <c r="F75" s="62"/>
      <c r="G75" s="62"/>
      <c r="H75" s="62"/>
    </row>
    <row r="76" spans="2:8" s="3" customFormat="1" ht="15" customHeight="1" x14ac:dyDescent="0.2">
      <c r="B76" s="53">
        <v>2022</v>
      </c>
      <c r="C76" s="62"/>
      <c r="D76" s="64">
        <v>14</v>
      </c>
      <c r="E76" s="64">
        <v>13498</v>
      </c>
      <c r="F76" s="64">
        <v>3680</v>
      </c>
      <c r="G76" s="125">
        <v>2943</v>
      </c>
      <c r="H76" s="125">
        <v>2316</v>
      </c>
    </row>
    <row r="77" spans="2:8" s="3" customFormat="1" ht="15" customHeight="1" x14ac:dyDescent="0.2">
      <c r="B77" s="53">
        <v>2021</v>
      </c>
      <c r="C77" s="62"/>
      <c r="D77" s="64">
        <v>14</v>
      </c>
      <c r="E77" s="64">
        <v>12768</v>
      </c>
      <c r="F77" s="64">
        <v>4188</v>
      </c>
      <c r="G77" s="125">
        <v>3264</v>
      </c>
      <c r="H77" s="125">
        <v>2202</v>
      </c>
    </row>
    <row r="78" spans="2:8" s="3" customFormat="1" ht="15" customHeight="1" x14ac:dyDescent="0.2">
      <c r="B78" s="53">
        <v>2020</v>
      </c>
      <c r="C78" s="62"/>
      <c r="D78" s="64">
        <v>15</v>
      </c>
      <c r="E78" s="64">
        <v>9290</v>
      </c>
      <c r="F78" s="125">
        <v>-6537</v>
      </c>
      <c r="G78" s="125">
        <v>-7251</v>
      </c>
      <c r="H78" s="128">
        <v>-135</v>
      </c>
    </row>
    <row r="79" spans="2:8" s="3" customFormat="1" ht="15" customHeight="1" x14ac:dyDescent="0.2">
      <c r="B79" s="53">
        <v>2019</v>
      </c>
      <c r="C79" s="67"/>
      <c r="D79" s="64">
        <v>14</v>
      </c>
      <c r="E79" s="64">
        <v>7865</v>
      </c>
      <c r="F79" s="64">
        <v>1843</v>
      </c>
      <c r="G79" s="64">
        <v>467</v>
      </c>
      <c r="H79" s="125">
        <v>2776</v>
      </c>
    </row>
    <row r="80" spans="2:8" s="3" customFormat="1" ht="15" customHeight="1" x14ac:dyDescent="0.2">
      <c r="B80" s="53">
        <v>2018</v>
      </c>
      <c r="C80" s="67"/>
      <c r="D80" s="64">
        <v>15</v>
      </c>
      <c r="E80" s="64">
        <v>6649</v>
      </c>
      <c r="F80" s="64">
        <v>1945</v>
      </c>
      <c r="G80" s="64">
        <v>535</v>
      </c>
      <c r="H80" s="125">
        <v>1543</v>
      </c>
    </row>
    <row r="81" spans="2:8" s="3" customFormat="1" ht="15" customHeight="1" x14ac:dyDescent="0.2">
      <c r="B81" s="53">
        <v>2017</v>
      </c>
      <c r="C81" s="67"/>
      <c r="D81" s="64">
        <v>15</v>
      </c>
      <c r="E81" s="64">
        <v>5709</v>
      </c>
      <c r="F81" s="64">
        <v>1952</v>
      </c>
      <c r="G81" s="64">
        <v>589</v>
      </c>
      <c r="H81" s="125">
        <v>-4167</v>
      </c>
    </row>
    <row r="82" spans="2:8" s="3" customFormat="1" ht="15" customHeight="1" x14ac:dyDescent="0.2">
      <c r="B82" s="174" t="s">
        <v>203</v>
      </c>
      <c r="C82" s="62"/>
      <c r="D82" s="62"/>
      <c r="E82" s="62"/>
      <c r="F82" s="62"/>
      <c r="G82" s="62"/>
      <c r="H82" s="62"/>
    </row>
    <row r="83" spans="2:8" s="3" customFormat="1" ht="15" customHeight="1" x14ac:dyDescent="0.2">
      <c r="B83" s="53">
        <v>2022</v>
      </c>
      <c r="C83" s="62"/>
      <c r="D83" s="64">
        <v>756</v>
      </c>
      <c r="E83" s="64">
        <v>315009</v>
      </c>
      <c r="F83" s="64">
        <v>122554</v>
      </c>
      <c r="G83" s="125">
        <v>44051</v>
      </c>
      <c r="H83" s="125">
        <v>25723</v>
      </c>
    </row>
    <row r="84" spans="2:8" s="3" customFormat="1" ht="15" customHeight="1" x14ac:dyDescent="0.2">
      <c r="B84" s="53">
        <v>2021</v>
      </c>
      <c r="C84" s="62"/>
      <c r="D84" s="64">
        <v>726</v>
      </c>
      <c r="E84" s="64">
        <v>260478</v>
      </c>
      <c r="F84" s="64">
        <v>94990</v>
      </c>
      <c r="G84" s="125">
        <v>33459</v>
      </c>
      <c r="H84" s="125">
        <v>18114</v>
      </c>
    </row>
    <row r="85" spans="2:8" s="3" customFormat="1" ht="15" customHeight="1" x14ac:dyDescent="0.2">
      <c r="B85" s="53">
        <v>2020</v>
      </c>
      <c r="C85" s="62"/>
      <c r="D85" s="64">
        <v>726</v>
      </c>
      <c r="E85" s="64">
        <v>219917</v>
      </c>
      <c r="F85" s="64">
        <v>79363</v>
      </c>
      <c r="G85" s="64">
        <v>21826</v>
      </c>
      <c r="H85" s="125">
        <v>4771</v>
      </c>
    </row>
    <row r="86" spans="2:8" s="3" customFormat="1" ht="15" customHeight="1" x14ac:dyDescent="0.2">
      <c r="B86" s="53">
        <v>2019</v>
      </c>
      <c r="C86" s="67"/>
      <c r="D86" s="64">
        <v>717</v>
      </c>
      <c r="E86" s="64">
        <v>265954</v>
      </c>
      <c r="F86" s="64">
        <v>98025</v>
      </c>
      <c r="G86" s="64">
        <v>36131</v>
      </c>
      <c r="H86" s="125">
        <v>18901</v>
      </c>
    </row>
    <row r="87" spans="2:8" s="3" customFormat="1" ht="15" customHeight="1" x14ac:dyDescent="0.2">
      <c r="B87" s="53">
        <v>2018</v>
      </c>
      <c r="C87" s="67"/>
      <c r="D87" s="64">
        <v>715</v>
      </c>
      <c r="E87" s="64">
        <v>243073</v>
      </c>
      <c r="F87" s="64">
        <v>87526</v>
      </c>
      <c r="G87" s="64">
        <v>31279</v>
      </c>
      <c r="H87" s="125">
        <v>18367</v>
      </c>
    </row>
    <row r="88" spans="2:8" s="3" customFormat="1" ht="15" customHeight="1" x14ac:dyDescent="0.2">
      <c r="B88" s="53">
        <v>2017</v>
      </c>
      <c r="C88" s="67"/>
      <c r="D88" s="64">
        <v>687</v>
      </c>
      <c r="E88" s="64">
        <v>239684</v>
      </c>
      <c r="F88" s="64">
        <v>84739</v>
      </c>
      <c r="G88" s="64">
        <v>33532</v>
      </c>
      <c r="H88" s="125">
        <v>13930</v>
      </c>
    </row>
    <row r="89" spans="2:8" s="3" customFormat="1" ht="15" customHeight="1" x14ac:dyDescent="0.2">
      <c r="B89" s="174" t="s">
        <v>204</v>
      </c>
      <c r="C89" s="62"/>
      <c r="D89" s="62"/>
      <c r="E89" s="62"/>
      <c r="F89" s="62"/>
      <c r="G89" s="62"/>
      <c r="H89" s="62"/>
    </row>
    <row r="90" spans="2:8" s="3" customFormat="1" ht="15" customHeight="1" x14ac:dyDescent="0.2">
      <c r="B90" s="53">
        <v>2022</v>
      </c>
      <c r="C90" s="62"/>
      <c r="D90" s="64">
        <v>242</v>
      </c>
      <c r="E90" s="64">
        <v>339463</v>
      </c>
      <c r="F90" s="64">
        <v>122169</v>
      </c>
      <c r="G90" s="125">
        <v>79423</v>
      </c>
      <c r="H90" s="125">
        <v>11334</v>
      </c>
    </row>
    <row r="91" spans="2:8" s="3" customFormat="1" ht="15" customHeight="1" x14ac:dyDescent="0.2">
      <c r="B91" s="53">
        <v>2021</v>
      </c>
      <c r="C91" s="62"/>
      <c r="D91" s="64">
        <v>79</v>
      </c>
      <c r="E91" s="64">
        <v>248888</v>
      </c>
      <c r="F91" s="64">
        <v>110353</v>
      </c>
      <c r="G91" s="125">
        <v>69065</v>
      </c>
      <c r="H91" s="125">
        <v>16338</v>
      </c>
    </row>
    <row r="92" spans="2:8" s="3" customFormat="1" ht="15" customHeight="1" x14ac:dyDescent="0.2">
      <c r="B92" s="53">
        <v>2020</v>
      </c>
      <c r="C92" s="62"/>
      <c r="D92" s="64">
        <v>73</v>
      </c>
      <c r="E92" s="64">
        <v>211786</v>
      </c>
      <c r="F92" s="64">
        <v>100386</v>
      </c>
      <c r="G92" s="64">
        <v>59062</v>
      </c>
      <c r="H92" s="125">
        <v>8670</v>
      </c>
    </row>
    <row r="93" spans="2:8" s="3" customFormat="1" ht="15" customHeight="1" x14ac:dyDescent="0.2">
      <c r="B93" s="53">
        <v>2019</v>
      </c>
      <c r="C93" s="67"/>
      <c r="D93" s="64">
        <v>72</v>
      </c>
      <c r="E93" s="64">
        <v>235888</v>
      </c>
      <c r="F93" s="64">
        <v>103559</v>
      </c>
      <c r="G93" s="64">
        <v>63420</v>
      </c>
      <c r="H93" s="125">
        <v>14796</v>
      </c>
    </row>
    <row r="94" spans="2:8" s="3" customFormat="1" ht="15" customHeight="1" x14ac:dyDescent="0.2">
      <c r="B94" s="53">
        <v>2018</v>
      </c>
      <c r="C94" s="67"/>
      <c r="D94" s="64">
        <v>70</v>
      </c>
      <c r="E94" s="64">
        <v>217580</v>
      </c>
      <c r="F94" s="64">
        <v>94585</v>
      </c>
      <c r="G94" s="64">
        <v>54776</v>
      </c>
      <c r="H94" s="125">
        <v>14233</v>
      </c>
    </row>
    <row r="95" spans="2:8" s="3" customFormat="1" ht="15" customHeight="1" x14ac:dyDescent="0.2">
      <c r="B95" s="53">
        <v>2017</v>
      </c>
      <c r="C95" s="67"/>
      <c r="D95" s="64">
        <v>57</v>
      </c>
      <c r="E95" s="64">
        <v>205578</v>
      </c>
      <c r="F95" s="64">
        <v>95775</v>
      </c>
      <c r="G95" s="64">
        <v>58781</v>
      </c>
      <c r="H95" s="125">
        <v>10892</v>
      </c>
    </row>
    <row r="96" spans="2:8" s="3" customFormat="1" ht="15" customHeight="1" x14ac:dyDescent="0.2">
      <c r="B96" s="174" t="s">
        <v>205</v>
      </c>
      <c r="C96" s="159"/>
      <c r="D96" s="159"/>
      <c r="E96" s="159"/>
      <c r="F96" s="159"/>
      <c r="G96" s="159"/>
      <c r="H96" s="159"/>
    </row>
    <row r="97" spans="2:8" s="3" customFormat="1" ht="15" customHeight="1" x14ac:dyDescent="0.2">
      <c r="B97" s="53">
        <v>2022</v>
      </c>
      <c r="C97" s="62"/>
      <c r="D97" s="64">
        <v>20</v>
      </c>
      <c r="E97" s="64">
        <v>51468</v>
      </c>
      <c r="F97" s="64">
        <v>32147</v>
      </c>
      <c r="G97" s="125">
        <v>14347</v>
      </c>
      <c r="H97" s="125">
        <v>3975</v>
      </c>
    </row>
    <row r="98" spans="2:8" s="3" customFormat="1" ht="15" customHeight="1" x14ac:dyDescent="0.2">
      <c r="B98" s="53">
        <v>2021</v>
      </c>
      <c r="C98" s="62"/>
      <c r="D98" s="64">
        <v>20</v>
      </c>
      <c r="E98" s="64">
        <v>47240</v>
      </c>
      <c r="F98" s="64">
        <v>25131</v>
      </c>
      <c r="G98" s="125">
        <v>10749</v>
      </c>
      <c r="H98" s="125">
        <v>4592</v>
      </c>
    </row>
    <row r="99" spans="2:8" s="3" customFormat="1" ht="15" customHeight="1" x14ac:dyDescent="0.2">
      <c r="B99" s="53">
        <v>2020</v>
      </c>
      <c r="C99" s="159"/>
      <c r="D99" s="64">
        <v>20</v>
      </c>
      <c r="E99" s="64">
        <v>43724</v>
      </c>
      <c r="F99" s="64">
        <v>25096</v>
      </c>
      <c r="G99" s="64">
        <v>11249</v>
      </c>
      <c r="H99" s="125">
        <v>1492</v>
      </c>
    </row>
    <row r="100" spans="2:8" s="3" customFormat="1" ht="16.5" customHeight="1" x14ac:dyDescent="0.2">
      <c r="B100" s="53">
        <v>2019</v>
      </c>
      <c r="C100" s="153"/>
      <c r="D100" s="64">
        <v>22</v>
      </c>
      <c r="E100" s="64">
        <v>45673</v>
      </c>
      <c r="F100" s="64">
        <v>27899</v>
      </c>
      <c r="G100" s="64">
        <v>13487</v>
      </c>
      <c r="H100" s="125">
        <v>4033</v>
      </c>
    </row>
    <row r="101" spans="2:8" s="3" customFormat="1" ht="13.5" customHeight="1" x14ac:dyDescent="0.2">
      <c r="B101" s="53">
        <v>2018</v>
      </c>
      <c r="C101" s="153"/>
      <c r="D101" s="64">
        <v>21</v>
      </c>
      <c r="E101" s="64">
        <v>43165</v>
      </c>
      <c r="F101" s="64">
        <v>26306</v>
      </c>
      <c r="G101" s="64">
        <v>12137</v>
      </c>
      <c r="H101" s="125">
        <v>2430</v>
      </c>
    </row>
    <row r="102" spans="2:8" s="3" customFormat="1" ht="15" customHeight="1" x14ac:dyDescent="0.2">
      <c r="B102" s="53">
        <v>2017</v>
      </c>
      <c r="C102" s="153"/>
      <c r="D102" s="64">
        <v>26</v>
      </c>
      <c r="E102" s="64">
        <v>48487</v>
      </c>
      <c r="F102" s="64">
        <v>26931</v>
      </c>
      <c r="G102" s="64">
        <v>13406</v>
      </c>
      <c r="H102" s="125">
        <v>1645</v>
      </c>
    </row>
    <row r="103" spans="2:8" s="3" customFormat="1" ht="15" customHeight="1" x14ac:dyDescent="0.2">
      <c r="B103" s="174" t="s">
        <v>206</v>
      </c>
      <c r="C103" s="62"/>
      <c r="D103" s="62"/>
      <c r="E103" s="62"/>
      <c r="F103" s="62"/>
      <c r="G103" s="62"/>
      <c r="H103" s="62"/>
    </row>
    <row r="104" spans="2:8" s="3" customFormat="1" ht="15" customHeight="1" x14ac:dyDescent="0.2">
      <c r="B104" s="53">
        <v>2022</v>
      </c>
      <c r="C104" s="62"/>
      <c r="D104" s="64">
        <v>1575</v>
      </c>
      <c r="E104" s="64">
        <v>872534</v>
      </c>
      <c r="F104" s="64">
        <v>323625</v>
      </c>
      <c r="G104" s="125">
        <v>116790</v>
      </c>
      <c r="H104" s="125">
        <v>122152</v>
      </c>
    </row>
    <row r="105" spans="2:8" s="3" customFormat="1" ht="15" customHeight="1" x14ac:dyDescent="0.2">
      <c r="B105" s="53">
        <v>2021</v>
      </c>
      <c r="C105" s="62"/>
      <c r="D105" s="64">
        <v>1466</v>
      </c>
      <c r="E105" s="64">
        <v>757351</v>
      </c>
      <c r="F105" s="64">
        <v>282323</v>
      </c>
      <c r="G105" s="125">
        <v>88420</v>
      </c>
      <c r="H105" s="125">
        <v>100816</v>
      </c>
    </row>
    <row r="106" spans="2:8" s="3" customFormat="1" ht="15" customHeight="1" x14ac:dyDescent="0.2">
      <c r="B106" s="53">
        <v>2020</v>
      </c>
      <c r="C106" s="62"/>
      <c r="D106" s="64">
        <v>1357</v>
      </c>
      <c r="E106" s="64">
        <v>544937</v>
      </c>
      <c r="F106" s="64">
        <v>200843</v>
      </c>
      <c r="G106" s="64">
        <v>54701</v>
      </c>
      <c r="H106" s="125">
        <v>73174</v>
      </c>
    </row>
    <row r="107" spans="2:8" s="3" customFormat="1" ht="15" customHeight="1" x14ac:dyDescent="0.2">
      <c r="B107" s="53">
        <v>2019</v>
      </c>
      <c r="C107" s="67"/>
      <c r="D107" s="64">
        <v>1306</v>
      </c>
      <c r="E107" s="64">
        <v>626456</v>
      </c>
      <c r="F107" s="64">
        <v>222651</v>
      </c>
      <c r="G107" s="64">
        <v>77249</v>
      </c>
      <c r="H107" s="125">
        <v>88147</v>
      </c>
    </row>
    <row r="108" spans="2:8" s="3" customFormat="1" ht="15" customHeight="1" x14ac:dyDescent="0.2">
      <c r="B108" s="53">
        <v>2018</v>
      </c>
      <c r="C108" s="67"/>
      <c r="D108" s="64">
        <v>1217</v>
      </c>
      <c r="E108" s="64">
        <v>467788</v>
      </c>
      <c r="F108" s="64">
        <v>160538</v>
      </c>
      <c r="G108" s="64">
        <v>45580</v>
      </c>
      <c r="H108" s="125">
        <v>30153</v>
      </c>
    </row>
    <row r="109" spans="2:8" s="3" customFormat="1" ht="15" customHeight="1" x14ac:dyDescent="0.2">
      <c r="B109" s="53">
        <v>2017</v>
      </c>
      <c r="C109" s="67"/>
      <c r="D109" s="64">
        <v>1142</v>
      </c>
      <c r="E109" s="64">
        <v>397176</v>
      </c>
      <c r="F109" s="64">
        <v>140187</v>
      </c>
      <c r="G109" s="64">
        <v>41961</v>
      </c>
      <c r="H109" s="125">
        <v>28435</v>
      </c>
    </row>
    <row r="110" spans="2:8" s="3" customFormat="1" ht="15" customHeight="1" x14ac:dyDescent="0.2">
      <c r="B110" s="174" t="s">
        <v>207</v>
      </c>
      <c r="C110" s="159"/>
      <c r="D110" s="159"/>
      <c r="E110" s="159"/>
      <c r="F110" s="159"/>
      <c r="G110" s="159"/>
      <c r="H110" s="159"/>
    </row>
    <row r="111" spans="2:8" s="3" customFormat="1" ht="15" customHeight="1" x14ac:dyDescent="0.2">
      <c r="B111" s="53">
        <v>2022</v>
      </c>
      <c r="C111" s="62"/>
      <c r="D111" s="64">
        <v>3675</v>
      </c>
      <c r="E111" s="64">
        <v>965128</v>
      </c>
      <c r="F111" s="64">
        <v>432200</v>
      </c>
      <c r="G111" s="125">
        <v>225950</v>
      </c>
      <c r="H111" s="125">
        <v>239902</v>
      </c>
    </row>
    <row r="112" spans="2:8" s="3" customFormat="1" ht="15" customHeight="1" x14ac:dyDescent="0.2">
      <c r="B112" s="53">
        <v>2021</v>
      </c>
      <c r="C112" s="62"/>
      <c r="D112" s="64">
        <v>3578</v>
      </c>
      <c r="E112" s="64">
        <v>816182</v>
      </c>
      <c r="F112" s="64">
        <v>377805</v>
      </c>
      <c r="G112" s="125">
        <v>195420</v>
      </c>
      <c r="H112" s="125">
        <v>189484</v>
      </c>
    </row>
    <row r="113" spans="2:8" s="3" customFormat="1" ht="15" customHeight="1" x14ac:dyDescent="0.2">
      <c r="B113" s="53">
        <v>2020</v>
      </c>
      <c r="C113" s="159"/>
      <c r="D113" s="64">
        <v>3612</v>
      </c>
      <c r="E113" s="64">
        <v>646608</v>
      </c>
      <c r="F113" s="64">
        <v>298184</v>
      </c>
      <c r="G113" s="64">
        <v>126587</v>
      </c>
      <c r="H113" s="125">
        <v>107611</v>
      </c>
    </row>
    <row r="114" spans="2:8" s="3" customFormat="1" ht="13.5" customHeight="1" x14ac:dyDescent="0.2">
      <c r="B114" s="53">
        <v>2019</v>
      </c>
      <c r="C114" s="153"/>
      <c r="D114" s="64">
        <v>3657</v>
      </c>
      <c r="E114" s="64">
        <v>608316</v>
      </c>
      <c r="F114" s="64">
        <v>293062</v>
      </c>
      <c r="G114" s="64">
        <v>118868</v>
      </c>
      <c r="H114" s="125">
        <v>135951</v>
      </c>
    </row>
    <row r="115" spans="2:8" s="3" customFormat="1" ht="13.5" customHeight="1" x14ac:dyDescent="0.2">
      <c r="B115" s="53">
        <v>2018</v>
      </c>
      <c r="C115" s="153"/>
      <c r="D115" s="64">
        <v>3650</v>
      </c>
      <c r="E115" s="64">
        <v>530120</v>
      </c>
      <c r="F115" s="64">
        <v>293066</v>
      </c>
      <c r="G115" s="64">
        <v>132625</v>
      </c>
      <c r="H115" s="125">
        <v>104163</v>
      </c>
    </row>
    <row r="116" spans="2:8" s="3" customFormat="1" ht="15" customHeight="1" x14ac:dyDescent="0.2">
      <c r="B116" s="53">
        <v>2017</v>
      </c>
      <c r="C116" s="153"/>
      <c r="D116" s="64">
        <v>3553</v>
      </c>
      <c r="E116" s="64">
        <v>479755</v>
      </c>
      <c r="F116" s="64">
        <v>250629</v>
      </c>
      <c r="G116" s="64">
        <v>101775</v>
      </c>
      <c r="H116" s="125">
        <v>76493</v>
      </c>
    </row>
    <row r="117" spans="2:8" s="3" customFormat="1" ht="15" customHeight="1" x14ac:dyDescent="0.2">
      <c r="B117" s="174" t="s">
        <v>208</v>
      </c>
      <c r="C117" s="62"/>
      <c r="D117" s="62"/>
      <c r="E117" s="62"/>
      <c r="F117" s="62"/>
      <c r="G117" s="62"/>
      <c r="H117" s="62"/>
    </row>
    <row r="118" spans="2:8" s="3" customFormat="1" ht="15" customHeight="1" x14ac:dyDescent="0.2">
      <c r="B118" s="53">
        <v>2022</v>
      </c>
      <c r="C118" s="62"/>
      <c r="D118" s="64">
        <v>3675</v>
      </c>
      <c r="E118" s="64">
        <v>965128</v>
      </c>
      <c r="F118" s="64">
        <v>432200</v>
      </c>
      <c r="G118" s="125">
        <v>225950</v>
      </c>
      <c r="H118" s="125">
        <v>239902</v>
      </c>
    </row>
    <row r="119" spans="2:8" s="3" customFormat="1" ht="15" customHeight="1" x14ac:dyDescent="0.2">
      <c r="B119" s="53">
        <v>2021</v>
      </c>
      <c r="C119" s="62"/>
      <c r="D119" s="64">
        <v>3578</v>
      </c>
      <c r="E119" s="64">
        <v>816182</v>
      </c>
      <c r="F119" s="64">
        <v>377805</v>
      </c>
      <c r="G119" s="125">
        <v>195420</v>
      </c>
      <c r="H119" s="125">
        <v>189484</v>
      </c>
    </row>
    <row r="120" spans="2:8" s="3" customFormat="1" ht="15" customHeight="1" x14ac:dyDescent="0.2">
      <c r="B120" s="53">
        <v>2020</v>
      </c>
      <c r="C120" s="159"/>
      <c r="D120" s="64">
        <v>3612</v>
      </c>
      <c r="E120" s="64">
        <v>646608</v>
      </c>
      <c r="F120" s="64">
        <v>298184</v>
      </c>
      <c r="G120" s="64">
        <v>126587</v>
      </c>
      <c r="H120" s="125">
        <v>107611</v>
      </c>
    </row>
    <row r="121" spans="2:8" s="3" customFormat="1" ht="13.5" customHeight="1" x14ac:dyDescent="0.2">
      <c r="B121" s="53">
        <v>2019</v>
      </c>
      <c r="C121" s="153"/>
      <c r="D121" s="64">
        <v>3657</v>
      </c>
      <c r="E121" s="64">
        <v>608316</v>
      </c>
      <c r="F121" s="64">
        <v>293062</v>
      </c>
      <c r="G121" s="64">
        <v>118868</v>
      </c>
      <c r="H121" s="125">
        <v>135951</v>
      </c>
    </row>
    <row r="122" spans="2:8" s="3" customFormat="1" ht="13.5" customHeight="1" x14ac:dyDescent="0.2">
      <c r="B122" s="53">
        <v>2018</v>
      </c>
      <c r="C122" s="153"/>
      <c r="D122" s="64">
        <v>3650</v>
      </c>
      <c r="E122" s="64">
        <v>530120</v>
      </c>
      <c r="F122" s="64">
        <v>293066</v>
      </c>
      <c r="G122" s="64">
        <v>132625</v>
      </c>
      <c r="H122" s="125">
        <v>104163</v>
      </c>
    </row>
    <row r="123" spans="2:8" s="3" customFormat="1" ht="15" customHeight="1" x14ac:dyDescent="0.2">
      <c r="B123" s="53">
        <v>2017</v>
      </c>
      <c r="C123" s="153"/>
      <c r="D123" s="64">
        <v>3553</v>
      </c>
      <c r="E123" s="64">
        <v>479755</v>
      </c>
      <c r="F123" s="64">
        <v>250629</v>
      </c>
      <c r="G123" s="64">
        <v>101775</v>
      </c>
      <c r="H123" s="125">
        <v>76493</v>
      </c>
    </row>
    <row r="124" spans="2:8" s="3" customFormat="1" ht="15" customHeight="1" x14ac:dyDescent="0.2">
      <c r="B124" s="174" t="s">
        <v>209</v>
      </c>
      <c r="C124" s="62"/>
      <c r="D124" s="62"/>
      <c r="E124" s="62"/>
      <c r="F124" s="62"/>
      <c r="G124" s="62"/>
      <c r="H124" s="62"/>
    </row>
    <row r="125" spans="2:8" s="3" customFormat="1" ht="15" customHeight="1" x14ac:dyDescent="0.2">
      <c r="B125" s="53">
        <v>2022</v>
      </c>
      <c r="C125" s="62"/>
      <c r="D125" s="64">
        <v>4247</v>
      </c>
      <c r="E125" s="64">
        <v>970368</v>
      </c>
      <c r="F125" s="64">
        <v>509355</v>
      </c>
      <c r="G125" s="125">
        <v>256212</v>
      </c>
      <c r="H125" s="125">
        <v>208610</v>
      </c>
    </row>
    <row r="126" spans="2:8" s="3" customFormat="1" ht="15" customHeight="1" x14ac:dyDescent="0.2">
      <c r="B126" s="53">
        <v>2021</v>
      </c>
      <c r="C126" s="62"/>
      <c r="D126" s="64">
        <v>3786</v>
      </c>
      <c r="E126" s="64">
        <v>549175</v>
      </c>
      <c r="F126" s="64">
        <v>257664</v>
      </c>
      <c r="G126" s="125">
        <v>99520</v>
      </c>
      <c r="H126" s="125">
        <v>44002</v>
      </c>
    </row>
    <row r="127" spans="2:8" s="3" customFormat="1" ht="15" customHeight="1" x14ac:dyDescent="0.2">
      <c r="B127" s="53">
        <v>2020</v>
      </c>
      <c r="C127" s="62"/>
      <c r="D127" s="64">
        <v>3777</v>
      </c>
      <c r="E127" s="64">
        <v>343512</v>
      </c>
      <c r="F127" s="64">
        <v>124400</v>
      </c>
      <c r="G127" s="125">
        <v>-21615</v>
      </c>
      <c r="H127" s="125">
        <v>-118719</v>
      </c>
    </row>
    <row r="128" spans="2:8" s="3" customFormat="1" ht="15" customHeight="1" x14ac:dyDescent="0.2">
      <c r="B128" s="53">
        <v>2019</v>
      </c>
      <c r="C128" s="67"/>
      <c r="D128" s="64">
        <v>3935</v>
      </c>
      <c r="E128" s="64">
        <v>762580</v>
      </c>
      <c r="F128" s="64">
        <v>383354</v>
      </c>
      <c r="G128" s="64">
        <v>160872</v>
      </c>
      <c r="H128" s="125">
        <v>82354</v>
      </c>
    </row>
    <row r="129" spans="2:8" s="3" customFormat="1" ht="15" customHeight="1" x14ac:dyDescent="0.2">
      <c r="B129" s="53">
        <v>2018</v>
      </c>
      <c r="C129" s="67"/>
      <c r="D129" s="64">
        <v>3747</v>
      </c>
      <c r="E129" s="64">
        <v>743067</v>
      </c>
      <c r="F129" s="64">
        <v>373909</v>
      </c>
      <c r="G129" s="64">
        <v>169862</v>
      </c>
      <c r="H129" s="125">
        <v>101984</v>
      </c>
    </row>
    <row r="130" spans="2:8" s="3" customFormat="1" ht="15" customHeight="1" x14ac:dyDescent="0.2">
      <c r="B130" s="53">
        <v>2017</v>
      </c>
      <c r="C130" s="67"/>
      <c r="D130" s="64">
        <v>3282</v>
      </c>
      <c r="E130" s="64">
        <v>702201</v>
      </c>
      <c r="F130" s="64">
        <v>353258</v>
      </c>
      <c r="G130" s="64">
        <v>165794</v>
      </c>
      <c r="H130" s="125">
        <v>92516</v>
      </c>
    </row>
    <row r="131" spans="2:8" s="3" customFormat="1" ht="15" customHeight="1" x14ac:dyDescent="0.2">
      <c r="B131" s="174" t="s">
        <v>210</v>
      </c>
      <c r="C131" s="62"/>
      <c r="D131" s="62"/>
      <c r="E131" s="62"/>
      <c r="F131" s="62"/>
      <c r="G131" s="62"/>
      <c r="H131" s="62"/>
    </row>
    <row r="132" spans="2:8" s="3" customFormat="1" ht="15" customHeight="1" x14ac:dyDescent="0.2">
      <c r="B132" s="53">
        <v>2022</v>
      </c>
      <c r="C132" s="62"/>
      <c r="D132" s="64">
        <v>601</v>
      </c>
      <c r="E132" s="64">
        <v>390917</v>
      </c>
      <c r="F132" s="64">
        <v>209670</v>
      </c>
      <c r="G132" s="125">
        <v>90046</v>
      </c>
      <c r="H132" s="125">
        <v>54366</v>
      </c>
    </row>
    <row r="133" spans="2:8" s="3" customFormat="1" ht="15" customHeight="1" x14ac:dyDescent="0.2">
      <c r="B133" s="53">
        <v>2021</v>
      </c>
      <c r="C133" s="62"/>
      <c r="D133" s="64">
        <v>498</v>
      </c>
      <c r="E133" s="64">
        <v>263802</v>
      </c>
      <c r="F133" s="64">
        <v>125509</v>
      </c>
      <c r="G133" s="125">
        <v>53664</v>
      </c>
      <c r="H133" s="125">
        <v>30818</v>
      </c>
    </row>
    <row r="134" spans="2:8" s="3" customFormat="1" ht="15" customHeight="1" x14ac:dyDescent="0.2">
      <c r="B134" s="53">
        <v>2020</v>
      </c>
      <c r="C134" s="62"/>
      <c r="D134" s="64">
        <v>393</v>
      </c>
      <c r="E134" s="64">
        <v>168247</v>
      </c>
      <c r="F134" s="64">
        <v>77373</v>
      </c>
      <c r="G134" s="64">
        <v>35180</v>
      </c>
      <c r="H134" s="125">
        <v>27475</v>
      </c>
    </row>
    <row r="135" spans="2:8" s="3" customFormat="1" ht="15" customHeight="1" x14ac:dyDescent="0.2">
      <c r="B135" s="53">
        <v>2019</v>
      </c>
      <c r="C135" s="67"/>
      <c r="D135" s="64">
        <v>372</v>
      </c>
      <c r="E135" s="64">
        <v>160957</v>
      </c>
      <c r="F135" s="64">
        <v>71470</v>
      </c>
      <c r="G135" s="64">
        <v>31360</v>
      </c>
      <c r="H135" s="125">
        <v>20361</v>
      </c>
    </row>
    <row r="136" spans="2:8" s="3" customFormat="1" ht="15" customHeight="1" x14ac:dyDescent="0.2">
      <c r="B136" s="53">
        <v>2018</v>
      </c>
      <c r="C136" s="67"/>
      <c r="D136" s="64">
        <v>332</v>
      </c>
      <c r="E136" s="64">
        <v>118672</v>
      </c>
      <c r="F136" s="64">
        <v>53668</v>
      </c>
      <c r="G136" s="64">
        <v>19880</v>
      </c>
      <c r="H136" s="125">
        <v>9792</v>
      </c>
    </row>
    <row r="137" spans="2:8" s="3" customFormat="1" ht="15" customHeight="1" x14ac:dyDescent="0.2">
      <c r="B137" s="53">
        <v>2017</v>
      </c>
      <c r="C137" s="67"/>
      <c r="D137" s="64">
        <v>320</v>
      </c>
      <c r="E137" s="64">
        <v>112448</v>
      </c>
      <c r="F137" s="64">
        <v>52530</v>
      </c>
      <c r="G137" s="64">
        <v>23977</v>
      </c>
      <c r="H137" s="125">
        <v>16458</v>
      </c>
    </row>
    <row r="138" spans="2:8" s="3" customFormat="1" ht="15" customHeight="1" x14ac:dyDescent="0.2">
      <c r="B138" s="174" t="s">
        <v>212</v>
      </c>
      <c r="C138" s="62"/>
      <c r="D138" s="62"/>
      <c r="E138" s="62"/>
      <c r="F138" s="62"/>
      <c r="G138" s="62"/>
      <c r="H138" s="62"/>
    </row>
    <row r="139" spans="2:8" s="3" customFormat="1" ht="15" customHeight="1" x14ac:dyDescent="0.2">
      <c r="B139" s="53">
        <v>2022</v>
      </c>
      <c r="C139" s="62"/>
      <c r="D139" s="64">
        <v>1359</v>
      </c>
      <c r="E139" s="64">
        <v>220837</v>
      </c>
      <c r="F139" s="64">
        <v>104768</v>
      </c>
      <c r="G139" s="125">
        <v>80017</v>
      </c>
      <c r="H139" s="125">
        <v>121948</v>
      </c>
    </row>
    <row r="140" spans="2:8" s="3" customFormat="1" ht="15" customHeight="1" x14ac:dyDescent="0.2">
      <c r="B140" s="53">
        <v>2021</v>
      </c>
      <c r="C140" s="62"/>
      <c r="D140" s="64">
        <v>1163</v>
      </c>
      <c r="E140" s="64">
        <v>156733</v>
      </c>
      <c r="F140" s="64">
        <v>80038</v>
      </c>
      <c r="G140" s="125">
        <v>59421</v>
      </c>
      <c r="H140" s="125">
        <v>46219</v>
      </c>
    </row>
    <row r="141" spans="2:8" s="3" customFormat="1" ht="15" customHeight="1" x14ac:dyDescent="0.2">
      <c r="B141" s="53">
        <v>2020</v>
      </c>
      <c r="C141" s="62"/>
      <c r="D141" s="64">
        <v>1012</v>
      </c>
      <c r="E141" s="64">
        <v>100959</v>
      </c>
      <c r="F141" s="64">
        <v>33152</v>
      </c>
      <c r="G141" s="64">
        <v>16217</v>
      </c>
      <c r="H141" s="125">
        <v>166767</v>
      </c>
    </row>
    <row r="142" spans="2:8" s="3" customFormat="1" ht="15" customHeight="1" x14ac:dyDescent="0.2">
      <c r="B142" s="53">
        <v>2019</v>
      </c>
      <c r="C142" s="67"/>
      <c r="D142" s="64">
        <v>980</v>
      </c>
      <c r="E142" s="64">
        <v>113030</v>
      </c>
      <c r="F142" s="64">
        <v>42857</v>
      </c>
      <c r="G142" s="64">
        <v>22654</v>
      </c>
      <c r="H142" s="125">
        <v>44654</v>
      </c>
    </row>
    <row r="143" spans="2:8" s="3" customFormat="1" ht="15" customHeight="1" x14ac:dyDescent="0.2">
      <c r="B143" s="53">
        <v>2018</v>
      </c>
      <c r="C143" s="67"/>
      <c r="D143" s="64">
        <v>913</v>
      </c>
      <c r="E143" s="64">
        <v>99559</v>
      </c>
      <c r="F143" s="64">
        <v>41143</v>
      </c>
      <c r="G143" s="64">
        <v>22368</v>
      </c>
      <c r="H143" s="125">
        <v>20478</v>
      </c>
    </row>
    <row r="144" spans="2:8" s="3" customFormat="1" ht="15" customHeight="1" x14ac:dyDescent="0.2">
      <c r="B144" s="53">
        <v>2017</v>
      </c>
      <c r="C144" s="67"/>
      <c r="D144" s="64">
        <v>809</v>
      </c>
      <c r="E144" s="64">
        <v>87828</v>
      </c>
      <c r="F144" s="64">
        <v>38695</v>
      </c>
      <c r="G144" s="64">
        <v>22252</v>
      </c>
      <c r="H144" s="125">
        <v>4053</v>
      </c>
    </row>
    <row r="145" spans="2:8" s="3" customFormat="1" ht="15" customHeight="1" x14ac:dyDescent="0.2">
      <c r="B145" s="174" t="s">
        <v>213</v>
      </c>
      <c r="C145" s="62"/>
      <c r="D145" s="62"/>
      <c r="E145" s="62"/>
      <c r="F145" s="62"/>
      <c r="G145" s="62"/>
      <c r="H145" s="62"/>
    </row>
    <row r="146" spans="2:8" s="3" customFormat="1" ht="15" customHeight="1" x14ac:dyDescent="0.2">
      <c r="B146" s="53">
        <v>2022</v>
      </c>
      <c r="C146" s="62"/>
      <c r="D146" s="64">
        <v>2931</v>
      </c>
      <c r="E146" s="64">
        <v>371848</v>
      </c>
      <c r="F146" s="64">
        <v>196652</v>
      </c>
      <c r="G146" s="125">
        <v>121867</v>
      </c>
      <c r="H146" s="125">
        <v>317511</v>
      </c>
    </row>
    <row r="147" spans="2:8" s="3" customFormat="1" ht="15" customHeight="1" x14ac:dyDescent="0.2">
      <c r="B147" s="53">
        <v>2021</v>
      </c>
      <c r="C147" s="62"/>
      <c r="D147" s="64">
        <v>2772</v>
      </c>
      <c r="E147" s="64">
        <v>253905</v>
      </c>
      <c r="F147" s="64">
        <v>138237</v>
      </c>
      <c r="G147" s="125">
        <v>78187</v>
      </c>
      <c r="H147" s="125">
        <v>194503</v>
      </c>
    </row>
    <row r="148" spans="2:8" s="3" customFormat="1" ht="15" customHeight="1" x14ac:dyDescent="0.2">
      <c r="B148" s="53">
        <v>2020</v>
      </c>
      <c r="C148" s="62"/>
      <c r="D148" s="64">
        <v>2469</v>
      </c>
      <c r="E148" s="64">
        <v>188629</v>
      </c>
      <c r="F148" s="64">
        <v>108247</v>
      </c>
      <c r="G148" s="64">
        <v>52638</v>
      </c>
      <c r="H148" s="125">
        <v>82513</v>
      </c>
    </row>
    <row r="149" spans="2:8" s="3" customFormat="1" ht="15" customHeight="1" x14ac:dyDescent="0.2">
      <c r="B149" s="53">
        <v>2019</v>
      </c>
      <c r="C149" s="67"/>
      <c r="D149" s="64">
        <v>2324</v>
      </c>
      <c r="E149" s="64">
        <v>184239</v>
      </c>
      <c r="F149" s="64">
        <v>82552</v>
      </c>
      <c r="G149" s="64">
        <v>22128</v>
      </c>
      <c r="H149" s="125">
        <v>129265</v>
      </c>
    </row>
    <row r="150" spans="2:8" s="3" customFormat="1" ht="15" customHeight="1" x14ac:dyDescent="0.2">
      <c r="B150" s="53">
        <v>2018</v>
      </c>
      <c r="C150" s="67"/>
      <c r="D150" s="64">
        <v>2229</v>
      </c>
      <c r="E150" s="64">
        <v>173009</v>
      </c>
      <c r="F150" s="64">
        <v>99885</v>
      </c>
      <c r="G150" s="64">
        <v>46127</v>
      </c>
      <c r="H150" s="125">
        <v>167790</v>
      </c>
    </row>
    <row r="151" spans="2:8" s="3" customFormat="1" ht="15" customHeight="1" x14ac:dyDescent="0.2">
      <c r="B151" s="53">
        <v>2017</v>
      </c>
      <c r="C151" s="67"/>
      <c r="D151" s="64">
        <v>2076</v>
      </c>
      <c r="E151" s="64">
        <v>134892</v>
      </c>
      <c r="F151" s="64">
        <v>84023</v>
      </c>
      <c r="G151" s="64">
        <v>40382</v>
      </c>
      <c r="H151" s="125">
        <v>202148</v>
      </c>
    </row>
    <row r="152" spans="2:8" s="3" customFormat="1" ht="15" customHeight="1" x14ac:dyDescent="0.2">
      <c r="B152" s="174" t="s">
        <v>214</v>
      </c>
      <c r="C152" s="62"/>
      <c r="D152" s="62"/>
      <c r="E152" s="62"/>
      <c r="F152" s="62"/>
      <c r="G152" s="62"/>
      <c r="H152" s="62"/>
    </row>
    <row r="153" spans="2:8" s="3" customFormat="1" ht="15" customHeight="1" x14ac:dyDescent="0.2">
      <c r="B153" s="53">
        <v>2022</v>
      </c>
      <c r="C153" s="62"/>
      <c r="D153" s="64">
        <v>4775</v>
      </c>
      <c r="E153" s="64">
        <v>333277</v>
      </c>
      <c r="F153" s="64">
        <v>177124</v>
      </c>
      <c r="G153" s="125">
        <v>79710</v>
      </c>
      <c r="H153" s="125">
        <v>60666</v>
      </c>
    </row>
    <row r="154" spans="2:8" s="3" customFormat="1" ht="15" customHeight="1" x14ac:dyDescent="0.2">
      <c r="B154" s="53">
        <v>2021</v>
      </c>
      <c r="C154" s="62"/>
      <c r="D154" s="64">
        <v>4384</v>
      </c>
      <c r="E154" s="64">
        <v>238886</v>
      </c>
      <c r="F154" s="64">
        <v>125708</v>
      </c>
      <c r="G154" s="125">
        <v>52102</v>
      </c>
      <c r="H154" s="125">
        <v>320454</v>
      </c>
    </row>
    <row r="155" spans="2:8" s="3" customFormat="1" ht="15" customHeight="1" x14ac:dyDescent="0.2">
      <c r="B155" s="53">
        <v>2020</v>
      </c>
      <c r="C155" s="62"/>
      <c r="D155" s="64">
        <v>4309</v>
      </c>
      <c r="E155" s="64">
        <v>154120</v>
      </c>
      <c r="F155" s="64">
        <v>85743</v>
      </c>
      <c r="G155" s="64">
        <v>22527</v>
      </c>
      <c r="H155" s="125">
        <v>9899</v>
      </c>
    </row>
    <row r="156" spans="2:8" s="3" customFormat="1" ht="15" customHeight="1" x14ac:dyDescent="0.2">
      <c r="B156" s="53">
        <v>2019</v>
      </c>
      <c r="C156" s="67"/>
      <c r="D156" s="64">
        <v>4582</v>
      </c>
      <c r="E156" s="64">
        <v>264329</v>
      </c>
      <c r="F156" s="64">
        <v>117026</v>
      </c>
      <c r="G156" s="64">
        <v>48741</v>
      </c>
      <c r="H156" s="125">
        <v>36246</v>
      </c>
    </row>
    <row r="157" spans="2:8" s="3" customFormat="1" ht="15" customHeight="1" x14ac:dyDescent="0.2">
      <c r="B157" s="53">
        <v>2018</v>
      </c>
      <c r="C157" s="67"/>
      <c r="D157" s="64">
        <v>4485</v>
      </c>
      <c r="E157" s="64">
        <v>251718</v>
      </c>
      <c r="F157" s="64">
        <v>110087</v>
      </c>
      <c r="G157" s="64">
        <v>48171</v>
      </c>
      <c r="H157" s="125">
        <v>34389</v>
      </c>
    </row>
    <row r="158" spans="2:8" s="3" customFormat="1" ht="15" customHeight="1" x14ac:dyDescent="0.2">
      <c r="B158" s="53">
        <v>2017</v>
      </c>
      <c r="C158" s="67"/>
      <c r="D158" s="64">
        <v>4369</v>
      </c>
      <c r="E158" s="64">
        <v>218610</v>
      </c>
      <c r="F158" s="64">
        <v>87853</v>
      </c>
      <c r="G158" s="64">
        <v>47259</v>
      </c>
      <c r="H158" s="125">
        <v>39527</v>
      </c>
    </row>
    <row r="159" spans="2:8" s="3" customFormat="1" ht="15" customHeight="1" x14ac:dyDescent="0.2">
      <c r="B159" s="174" t="s">
        <v>215</v>
      </c>
      <c r="C159" s="62"/>
      <c r="D159" s="62"/>
      <c r="E159" s="62"/>
      <c r="F159" s="62"/>
      <c r="G159" s="62"/>
      <c r="H159" s="62"/>
    </row>
    <row r="160" spans="2:8" s="3" customFormat="1" ht="15" customHeight="1" x14ac:dyDescent="0.2">
      <c r="B160" s="53">
        <v>2022</v>
      </c>
      <c r="C160" s="62"/>
      <c r="D160" s="64">
        <v>949</v>
      </c>
      <c r="E160" s="64">
        <v>22735</v>
      </c>
      <c r="F160" s="64">
        <v>10585</v>
      </c>
      <c r="G160" s="125">
        <v>8583</v>
      </c>
      <c r="H160" s="125">
        <v>6806</v>
      </c>
    </row>
    <row r="161" spans="2:8" s="3" customFormat="1" ht="15" customHeight="1" x14ac:dyDescent="0.2">
      <c r="B161" s="53">
        <v>2021</v>
      </c>
      <c r="C161" s="62"/>
      <c r="D161" s="64">
        <v>866</v>
      </c>
      <c r="E161" s="64">
        <v>16694</v>
      </c>
      <c r="F161" s="64">
        <v>6808</v>
      </c>
      <c r="G161" s="125">
        <v>6092</v>
      </c>
      <c r="H161" s="125">
        <v>4489</v>
      </c>
    </row>
    <row r="162" spans="2:8" s="3" customFormat="1" ht="15" customHeight="1" x14ac:dyDescent="0.2">
      <c r="B162" s="53">
        <v>2020</v>
      </c>
      <c r="C162" s="62"/>
      <c r="D162" s="64">
        <v>878</v>
      </c>
      <c r="E162" s="64">
        <v>17627</v>
      </c>
      <c r="F162" s="64">
        <v>8418</v>
      </c>
      <c r="G162" s="64">
        <v>8300</v>
      </c>
      <c r="H162" s="125">
        <v>6884</v>
      </c>
    </row>
    <row r="163" spans="2:8" s="3" customFormat="1" ht="15" customHeight="1" x14ac:dyDescent="0.2">
      <c r="B163" s="53">
        <v>2019</v>
      </c>
      <c r="C163" s="67"/>
      <c r="D163" s="64">
        <v>854</v>
      </c>
      <c r="E163" s="64">
        <v>15339</v>
      </c>
      <c r="F163" s="64">
        <v>6497</v>
      </c>
      <c r="G163" s="64">
        <v>5596</v>
      </c>
      <c r="H163" s="125">
        <v>4111</v>
      </c>
    </row>
    <row r="164" spans="2:8" s="3" customFormat="1" ht="15" customHeight="1" x14ac:dyDescent="0.2">
      <c r="B164" s="53">
        <v>2018</v>
      </c>
      <c r="C164" s="67"/>
      <c r="D164" s="64">
        <v>847</v>
      </c>
      <c r="E164" s="64">
        <v>16204</v>
      </c>
      <c r="F164" s="64">
        <v>6857</v>
      </c>
      <c r="G164" s="64">
        <v>4515</v>
      </c>
      <c r="H164" s="125">
        <v>2753</v>
      </c>
    </row>
    <row r="165" spans="2:8" s="3" customFormat="1" ht="15" customHeight="1" x14ac:dyDescent="0.2">
      <c r="B165" s="53">
        <v>2017</v>
      </c>
      <c r="C165" s="67"/>
      <c r="D165" s="64">
        <v>830</v>
      </c>
      <c r="E165" s="64">
        <v>16333</v>
      </c>
      <c r="F165" s="64">
        <v>5014</v>
      </c>
      <c r="G165" s="64">
        <v>4896</v>
      </c>
      <c r="H165" s="125">
        <v>2662</v>
      </c>
    </row>
    <row r="166" spans="2:8" s="3" customFormat="1" ht="15" customHeight="1" x14ac:dyDescent="0.2">
      <c r="B166" s="174" t="s">
        <v>216</v>
      </c>
      <c r="C166" s="62"/>
      <c r="D166" s="62"/>
      <c r="E166" s="62"/>
      <c r="F166" s="62"/>
      <c r="G166" s="62"/>
      <c r="H166" s="62"/>
    </row>
    <row r="167" spans="2:8" s="3" customFormat="1" ht="15" customHeight="1" x14ac:dyDescent="0.2">
      <c r="B167" s="53">
        <v>2022</v>
      </c>
      <c r="C167" s="62"/>
      <c r="D167" s="64">
        <v>2648</v>
      </c>
      <c r="E167" s="64">
        <v>177296</v>
      </c>
      <c r="F167" s="64">
        <v>83375</v>
      </c>
      <c r="G167" s="125">
        <v>48259</v>
      </c>
      <c r="H167" s="125">
        <v>35504</v>
      </c>
    </row>
    <row r="168" spans="2:8" s="3" customFormat="1" ht="15" customHeight="1" x14ac:dyDescent="0.2">
      <c r="B168" s="53">
        <v>2021</v>
      </c>
      <c r="C168" s="62"/>
      <c r="D168" s="64">
        <v>2488</v>
      </c>
      <c r="E168" s="64">
        <v>161170</v>
      </c>
      <c r="F168" s="64">
        <v>76223</v>
      </c>
      <c r="G168" s="125">
        <v>44723</v>
      </c>
      <c r="H168" s="125">
        <v>30990</v>
      </c>
    </row>
    <row r="169" spans="2:8" s="3" customFormat="1" ht="15" customHeight="1" x14ac:dyDescent="0.2">
      <c r="B169" s="53">
        <v>2020</v>
      </c>
      <c r="C169" s="62"/>
      <c r="D169" s="64">
        <v>2228</v>
      </c>
      <c r="E169" s="64">
        <v>122303</v>
      </c>
      <c r="F169" s="64">
        <v>55531</v>
      </c>
      <c r="G169" s="64">
        <v>29525</v>
      </c>
      <c r="H169" s="125">
        <v>20376</v>
      </c>
    </row>
    <row r="170" spans="2:8" s="3" customFormat="1" ht="15" customHeight="1" x14ac:dyDescent="0.2">
      <c r="B170" s="53">
        <v>2019</v>
      </c>
      <c r="C170" s="67"/>
      <c r="D170" s="64">
        <v>2107</v>
      </c>
      <c r="E170" s="64">
        <v>127054</v>
      </c>
      <c r="F170" s="64">
        <v>59781</v>
      </c>
      <c r="G170" s="64">
        <v>35183</v>
      </c>
      <c r="H170" s="125">
        <v>24606</v>
      </c>
    </row>
    <row r="171" spans="2:8" s="3" customFormat="1" ht="15" customHeight="1" x14ac:dyDescent="0.2">
      <c r="B171" s="53">
        <v>2018</v>
      </c>
      <c r="C171" s="67"/>
      <c r="D171" s="64">
        <v>1937</v>
      </c>
      <c r="E171" s="64">
        <v>111204</v>
      </c>
      <c r="F171" s="64">
        <v>53717</v>
      </c>
      <c r="G171" s="64">
        <v>34902</v>
      </c>
      <c r="H171" s="125">
        <v>26360</v>
      </c>
    </row>
    <row r="172" spans="2:8" s="3" customFormat="1" ht="15" customHeight="1" x14ac:dyDescent="0.2">
      <c r="B172" s="53">
        <v>2017</v>
      </c>
      <c r="C172" s="67"/>
      <c r="D172" s="64">
        <v>1789</v>
      </c>
      <c r="E172" s="64">
        <v>105465</v>
      </c>
      <c r="F172" s="64">
        <v>49122</v>
      </c>
      <c r="G172" s="64">
        <v>32419</v>
      </c>
      <c r="H172" s="125">
        <v>24858</v>
      </c>
    </row>
    <row r="173" spans="2:8" s="3" customFormat="1" ht="15" customHeight="1" x14ac:dyDescent="0.2">
      <c r="B173" s="174" t="s">
        <v>217</v>
      </c>
      <c r="C173" s="62"/>
      <c r="D173" s="62"/>
      <c r="E173" s="62"/>
      <c r="F173" s="62"/>
      <c r="G173" s="62"/>
      <c r="H173" s="62"/>
    </row>
    <row r="174" spans="2:8" s="3" customFormat="1" ht="15" customHeight="1" x14ac:dyDescent="0.2">
      <c r="B174" s="53">
        <v>2022</v>
      </c>
      <c r="C174" s="62"/>
      <c r="D174" s="64">
        <v>1198</v>
      </c>
      <c r="E174" s="64">
        <v>103755</v>
      </c>
      <c r="F174" s="64">
        <v>51001</v>
      </c>
      <c r="G174" s="125">
        <v>28091</v>
      </c>
      <c r="H174" s="125">
        <v>18573</v>
      </c>
    </row>
    <row r="175" spans="2:8" s="3" customFormat="1" ht="15" customHeight="1" x14ac:dyDescent="0.2">
      <c r="B175" s="53">
        <v>2021</v>
      </c>
      <c r="C175" s="62"/>
      <c r="D175" s="64">
        <v>1026</v>
      </c>
      <c r="E175" s="64">
        <v>67648</v>
      </c>
      <c r="F175" s="64">
        <v>31044</v>
      </c>
      <c r="G175" s="125">
        <v>13131</v>
      </c>
      <c r="H175" s="125">
        <v>7396</v>
      </c>
    </row>
    <row r="176" spans="2:8" s="3" customFormat="1" ht="15" customHeight="1" x14ac:dyDescent="0.2">
      <c r="B176" s="53">
        <v>2020</v>
      </c>
      <c r="C176" s="62"/>
      <c r="D176" s="64">
        <v>966</v>
      </c>
      <c r="E176" s="64">
        <v>38873</v>
      </c>
      <c r="F176" s="64">
        <v>17204</v>
      </c>
      <c r="G176" s="64">
        <v>3144</v>
      </c>
      <c r="H176" s="125">
        <v>-7421</v>
      </c>
    </row>
    <row r="177" spans="2:8" s="3" customFormat="1" ht="15" customHeight="1" x14ac:dyDescent="0.2">
      <c r="B177" s="53">
        <v>2019</v>
      </c>
      <c r="C177" s="67"/>
      <c r="D177" s="64">
        <v>978</v>
      </c>
      <c r="E177" s="64">
        <v>78748</v>
      </c>
      <c r="F177" s="64">
        <v>39597</v>
      </c>
      <c r="G177" s="64">
        <v>20191</v>
      </c>
      <c r="H177" s="125">
        <v>15429</v>
      </c>
    </row>
    <row r="178" spans="2:8" s="3" customFormat="1" ht="15" customHeight="1" x14ac:dyDescent="0.2">
      <c r="B178" s="53">
        <v>2018</v>
      </c>
      <c r="C178" s="67"/>
      <c r="D178" s="64">
        <v>936</v>
      </c>
      <c r="E178" s="64">
        <v>73288</v>
      </c>
      <c r="F178" s="64">
        <v>35224</v>
      </c>
      <c r="G178" s="64">
        <v>17714</v>
      </c>
      <c r="H178" s="125">
        <v>14627</v>
      </c>
    </row>
    <row r="179" spans="2:8" s="3" customFormat="1" ht="15" customHeight="1" x14ac:dyDescent="0.2">
      <c r="B179" s="53">
        <v>2017</v>
      </c>
      <c r="C179" s="67"/>
      <c r="D179" s="64">
        <v>924</v>
      </c>
      <c r="E179" s="64">
        <v>79324</v>
      </c>
      <c r="F179" s="64">
        <v>39978</v>
      </c>
      <c r="G179" s="64">
        <v>21185</v>
      </c>
      <c r="H179" s="125">
        <v>15839</v>
      </c>
    </row>
    <row r="180" spans="2:8" s="3" customFormat="1" ht="15" customHeight="1" x14ac:dyDescent="0.2">
      <c r="B180" s="174" t="s">
        <v>218</v>
      </c>
      <c r="C180" s="62"/>
      <c r="D180" s="62"/>
      <c r="E180" s="62"/>
      <c r="F180" s="62"/>
      <c r="G180" s="62"/>
      <c r="H180" s="62"/>
    </row>
    <row r="181" spans="2:8" s="3" customFormat="1" ht="15" customHeight="1" x14ac:dyDescent="0.2">
      <c r="B181" s="53">
        <v>2022</v>
      </c>
      <c r="C181" s="62"/>
      <c r="D181" s="64">
        <v>1265</v>
      </c>
      <c r="E181" s="64">
        <v>40045</v>
      </c>
      <c r="F181" s="64">
        <v>21591</v>
      </c>
      <c r="G181" s="125">
        <v>7934</v>
      </c>
      <c r="H181" s="125">
        <v>5102</v>
      </c>
    </row>
    <row r="182" spans="2:8" s="3" customFormat="1" ht="15" customHeight="1" x14ac:dyDescent="0.2">
      <c r="B182" s="53">
        <v>2021</v>
      </c>
      <c r="C182" s="62"/>
      <c r="D182" s="64">
        <v>1149</v>
      </c>
      <c r="E182" s="64">
        <v>33384</v>
      </c>
      <c r="F182" s="64">
        <v>17360</v>
      </c>
      <c r="G182" s="125">
        <v>5980</v>
      </c>
      <c r="H182" s="125">
        <v>2750</v>
      </c>
    </row>
    <row r="183" spans="2:8" s="3" customFormat="1" ht="15" customHeight="1" x14ac:dyDescent="0.2">
      <c r="B183" s="53">
        <v>2020</v>
      </c>
      <c r="C183" s="62"/>
      <c r="D183" s="64">
        <v>1133</v>
      </c>
      <c r="E183" s="64">
        <v>27284</v>
      </c>
      <c r="F183" s="64">
        <v>14069</v>
      </c>
      <c r="G183" s="64">
        <v>2600</v>
      </c>
      <c r="H183" s="125">
        <v>-2602</v>
      </c>
    </row>
    <row r="184" spans="2:8" s="3" customFormat="1" ht="15" customHeight="1" x14ac:dyDescent="0.2">
      <c r="B184" s="53">
        <v>2019</v>
      </c>
      <c r="C184" s="67"/>
      <c r="D184" s="64">
        <v>1089</v>
      </c>
      <c r="E184" s="64">
        <v>38039</v>
      </c>
      <c r="F184" s="64">
        <v>20389</v>
      </c>
      <c r="G184" s="64">
        <v>6655</v>
      </c>
      <c r="H184" s="125">
        <v>2782</v>
      </c>
    </row>
    <row r="185" spans="2:8" s="3" customFormat="1" ht="15" customHeight="1" x14ac:dyDescent="0.2">
      <c r="B185" s="53">
        <v>2018</v>
      </c>
      <c r="C185" s="67"/>
      <c r="D185" s="64">
        <v>1049</v>
      </c>
      <c r="E185" s="64">
        <v>36373</v>
      </c>
      <c r="F185" s="64">
        <v>18750</v>
      </c>
      <c r="G185" s="64">
        <v>6131</v>
      </c>
      <c r="H185" s="125">
        <v>3086</v>
      </c>
    </row>
    <row r="186" spans="2:8" s="3" customFormat="1" ht="15" customHeight="1" x14ac:dyDescent="0.2">
      <c r="B186" s="53">
        <v>2017</v>
      </c>
      <c r="C186" s="67"/>
      <c r="D186" s="64">
        <v>986</v>
      </c>
      <c r="E186" s="64">
        <v>34560</v>
      </c>
      <c r="F186" s="64">
        <v>17703</v>
      </c>
      <c r="G186" s="64">
        <v>5390</v>
      </c>
      <c r="H186" s="125">
        <v>2230</v>
      </c>
    </row>
    <row r="187" spans="2:8" ht="9.75" customHeight="1" x14ac:dyDescent="0.2"/>
    <row r="188" spans="2:8" ht="3" customHeight="1" x14ac:dyDescent="0.2">
      <c r="B188" s="106"/>
      <c r="C188" s="106"/>
      <c r="D188" s="106"/>
      <c r="E188" s="106"/>
      <c r="F188" s="106"/>
      <c r="G188" s="106"/>
      <c r="H188" s="106"/>
    </row>
    <row r="189" spans="2:8" ht="9" customHeight="1" x14ac:dyDescent="0.2"/>
    <row r="190" spans="2:8" x14ac:dyDescent="0.2">
      <c r="B190" s="278" t="s">
        <v>219</v>
      </c>
      <c r="C190" s="278"/>
      <c r="D190" s="278"/>
      <c r="E190" s="278"/>
      <c r="F190" s="278"/>
      <c r="G190" s="278"/>
      <c r="H190" s="278"/>
    </row>
    <row r="192" spans="2:8" ht="12" x14ac:dyDescent="0.2">
      <c r="B192" s="104" t="s">
        <v>171</v>
      </c>
      <c r="C192" s="25"/>
    </row>
    <row r="193" spans="7:7" x14ac:dyDescent="0.2">
      <c r="G193" s="1" t="s">
        <v>236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 xr:uid="{785CA38C-2D11-4186-9E5F-31F5F4C4F331}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0">
    <pageSetUpPr fitToPage="1"/>
  </sheetPr>
  <dimension ref="B1:K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6.28515625" style="1" customWidth="1"/>
    <col min="10" max="10" width="6.7109375" style="1" customWidth="1"/>
    <col min="11" max="16384" width="12.5703125" style="1"/>
  </cols>
  <sheetData>
    <row r="1" spans="2:9" s="95" customFormat="1" ht="27" customHeight="1" x14ac:dyDescent="0.2">
      <c r="B1" s="281" t="s">
        <v>266</v>
      </c>
      <c r="C1" s="281"/>
      <c r="D1" s="281"/>
      <c r="E1" s="281"/>
      <c r="F1" s="281"/>
      <c r="G1" s="281"/>
      <c r="H1" s="281"/>
      <c r="I1" s="281"/>
    </row>
    <row r="2" spans="2:9" ht="18" customHeight="1" x14ac:dyDescent="0.2">
      <c r="B2" s="19"/>
      <c r="C2" s="19"/>
      <c r="D2" s="19"/>
      <c r="H2" s="43"/>
    </row>
    <row r="3" spans="2:9" ht="12.75" customHeight="1" x14ac:dyDescent="0.2">
      <c r="B3" s="98" t="s">
        <v>173</v>
      </c>
      <c r="D3" s="19"/>
    </row>
    <row r="4" spans="2:9" s="6" customFormat="1" ht="18" customHeight="1" x14ac:dyDescent="0.2">
      <c r="B4" s="306" t="s">
        <v>174</v>
      </c>
      <c r="C4" s="307"/>
      <c r="D4" s="298" t="s">
        <v>175</v>
      </c>
      <c r="E4" s="300" t="s">
        <v>97</v>
      </c>
      <c r="F4" s="300" t="s">
        <v>95</v>
      </c>
      <c r="G4" s="300" t="s">
        <v>267</v>
      </c>
      <c r="H4" s="300" t="s">
        <v>93</v>
      </c>
      <c r="I4" s="303" t="s">
        <v>81</v>
      </c>
    </row>
    <row r="5" spans="2:9" s="6" customFormat="1" ht="18" customHeight="1" x14ac:dyDescent="0.2">
      <c r="B5" s="308"/>
      <c r="C5" s="309"/>
      <c r="D5" s="299"/>
      <c r="E5" s="301"/>
      <c r="F5" s="301"/>
      <c r="G5" s="301"/>
      <c r="H5" s="301"/>
      <c r="I5" s="304"/>
    </row>
    <row r="6" spans="2:9" s="6" customFormat="1" ht="24" customHeight="1" x14ac:dyDescent="0.2">
      <c r="B6" s="308"/>
      <c r="C6" s="309"/>
      <c r="D6" s="292"/>
      <c r="E6" s="302"/>
      <c r="F6" s="302"/>
      <c r="G6" s="302"/>
      <c r="H6" s="302"/>
      <c r="I6" s="305"/>
    </row>
    <row r="7" spans="2:9" ht="18" customHeight="1" x14ac:dyDescent="0.2">
      <c r="B7" s="310"/>
      <c r="C7" s="296"/>
      <c r="D7" s="243" t="s">
        <v>35</v>
      </c>
      <c r="E7" s="108" t="s">
        <v>189</v>
      </c>
      <c r="F7" s="108" t="s">
        <v>29</v>
      </c>
      <c r="G7" s="108" t="s">
        <v>29</v>
      </c>
      <c r="H7" s="108" t="s">
        <v>29</v>
      </c>
      <c r="I7" s="261" t="s">
        <v>29</v>
      </c>
    </row>
    <row r="8" spans="2:9" s="9" customFormat="1" ht="3.75" customHeight="1" x14ac:dyDescent="0.2">
      <c r="B8" s="49"/>
      <c r="C8" s="49"/>
      <c r="D8" s="8"/>
    </row>
    <row r="9" spans="2:9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9" s="3" customFormat="1" ht="15" customHeight="1" x14ac:dyDescent="0.2">
      <c r="B10" s="53">
        <v>2022</v>
      </c>
      <c r="C10" s="62"/>
      <c r="D10" s="64">
        <v>31982</v>
      </c>
      <c r="E10" s="13">
        <v>98.66</v>
      </c>
      <c r="F10" s="13">
        <v>43.77</v>
      </c>
      <c r="G10" s="13">
        <v>51.35</v>
      </c>
      <c r="H10" s="13">
        <v>14.83</v>
      </c>
      <c r="I10" s="13">
        <v>16.05</v>
      </c>
    </row>
    <row r="11" spans="2:9" s="3" customFormat="1" ht="15" customHeight="1" x14ac:dyDescent="0.2">
      <c r="B11" s="53">
        <v>2021</v>
      </c>
      <c r="C11" s="62"/>
      <c r="D11" s="64">
        <v>29714</v>
      </c>
      <c r="E11" s="13">
        <v>76.72</v>
      </c>
      <c r="F11" s="13">
        <v>42.92</v>
      </c>
      <c r="G11" s="13">
        <v>48.21</v>
      </c>
      <c r="H11" s="13">
        <v>13.95</v>
      </c>
      <c r="I11" s="13">
        <v>17.88</v>
      </c>
    </row>
    <row r="12" spans="2:9" s="3" customFormat="1" ht="15" customHeight="1" x14ac:dyDescent="0.2">
      <c r="B12" s="53">
        <v>2020</v>
      </c>
      <c r="C12" s="62"/>
      <c r="D12" s="64">
        <v>28674</v>
      </c>
      <c r="E12" s="13">
        <v>62.17</v>
      </c>
      <c r="F12" s="13">
        <v>41.46</v>
      </c>
      <c r="G12" s="13">
        <v>37.409999999999997</v>
      </c>
      <c r="H12" s="13">
        <v>10.25</v>
      </c>
      <c r="I12" s="13">
        <v>10.49</v>
      </c>
    </row>
    <row r="13" spans="2:9" s="3" customFormat="1" ht="15" customHeight="1" x14ac:dyDescent="0.2">
      <c r="B13" s="53">
        <v>2019</v>
      </c>
      <c r="C13" s="62"/>
      <c r="D13" s="64">
        <v>28661</v>
      </c>
      <c r="E13" s="13">
        <v>72.58</v>
      </c>
      <c r="F13" s="13">
        <v>43.84</v>
      </c>
      <c r="G13" s="13">
        <v>45.93</v>
      </c>
      <c r="H13" s="13">
        <v>14.12</v>
      </c>
      <c r="I13" s="13">
        <v>14.04</v>
      </c>
    </row>
    <row r="14" spans="2:9" s="3" customFormat="1" ht="15" customHeight="1" x14ac:dyDescent="0.2">
      <c r="B14" s="53">
        <v>2018</v>
      </c>
      <c r="C14" s="62"/>
      <c r="D14" s="64">
        <v>27875</v>
      </c>
      <c r="E14" s="13">
        <v>68.69</v>
      </c>
      <c r="F14" s="13">
        <v>45.64</v>
      </c>
      <c r="G14" s="13">
        <v>47.46</v>
      </c>
      <c r="H14" s="13">
        <v>15.16</v>
      </c>
      <c r="I14" s="13">
        <v>14.14</v>
      </c>
    </row>
    <row r="15" spans="2:9" s="3" customFormat="1" ht="15" customHeight="1" x14ac:dyDescent="0.2">
      <c r="B15" s="53">
        <v>2017</v>
      </c>
      <c r="C15" s="62"/>
      <c r="D15" s="64">
        <v>26400</v>
      </c>
      <c r="E15" s="13">
        <v>67.58</v>
      </c>
      <c r="F15" s="13">
        <v>45.69</v>
      </c>
      <c r="G15" s="13">
        <v>49.03</v>
      </c>
      <c r="H15" s="13">
        <v>15.69</v>
      </c>
      <c r="I15" s="13">
        <v>14.88</v>
      </c>
    </row>
    <row r="16" spans="2:9" s="3" customFormat="1" ht="15" customHeight="1" x14ac:dyDescent="0.2">
      <c r="B16" s="140" t="s">
        <v>192</v>
      </c>
      <c r="C16" s="62"/>
      <c r="D16" s="62"/>
      <c r="E16" s="62"/>
      <c r="F16" s="62"/>
      <c r="G16" s="62"/>
      <c r="H16" s="62"/>
      <c r="I16" s="62"/>
    </row>
    <row r="17" spans="2:9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</row>
    <row r="18" spans="2:9" s="3" customFormat="1" ht="15" customHeight="1" x14ac:dyDescent="0.2">
      <c r="B18" s="53">
        <v>2022</v>
      </c>
      <c r="C18" s="62"/>
      <c r="D18" s="64">
        <v>20848</v>
      </c>
      <c r="E18" s="13">
        <v>13.46</v>
      </c>
      <c r="F18" s="13">
        <v>69.680000000000007</v>
      </c>
      <c r="G18" s="13">
        <v>93.92</v>
      </c>
      <c r="H18" s="13">
        <v>51.56</v>
      </c>
      <c r="I18" s="13">
        <v>53</v>
      </c>
    </row>
    <row r="19" spans="2:9" s="3" customFormat="1" ht="15" customHeight="1" x14ac:dyDescent="0.2">
      <c r="B19" s="53">
        <v>2021</v>
      </c>
      <c r="C19" s="62"/>
      <c r="D19" s="64">
        <v>19223</v>
      </c>
      <c r="E19" s="13">
        <v>11.42</v>
      </c>
      <c r="F19" s="13">
        <v>68.06</v>
      </c>
      <c r="G19" s="13">
        <v>95.83</v>
      </c>
      <c r="H19" s="13">
        <v>48.82</v>
      </c>
      <c r="I19" s="13">
        <v>50.94</v>
      </c>
    </row>
    <row r="20" spans="2:9" s="3" customFormat="1" ht="15" customHeight="1" x14ac:dyDescent="0.2">
      <c r="B20" s="53">
        <v>2020</v>
      </c>
      <c r="C20" s="62"/>
      <c r="D20" s="64">
        <v>18903</v>
      </c>
      <c r="E20" s="13">
        <v>9.8800000000000008</v>
      </c>
      <c r="F20" s="13">
        <v>65.459999999999994</v>
      </c>
      <c r="G20" s="13">
        <v>86.74</v>
      </c>
      <c r="H20" s="13">
        <v>45.83</v>
      </c>
      <c r="I20" s="13">
        <v>44.18</v>
      </c>
    </row>
    <row r="21" spans="2:9" s="3" customFormat="1" ht="15" customHeight="1" x14ac:dyDescent="0.2">
      <c r="B21" s="53">
        <v>2019</v>
      </c>
      <c r="C21" s="67"/>
      <c r="D21" s="64">
        <v>19148</v>
      </c>
      <c r="E21" s="13">
        <v>11.79</v>
      </c>
      <c r="F21" s="13">
        <v>65.63</v>
      </c>
      <c r="G21" s="13">
        <v>86.89</v>
      </c>
      <c r="H21" s="13">
        <v>46.18</v>
      </c>
      <c r="I21" s="13">
        <v>44.42</v>
      </c>
    </row>
    <row r="22" spans="2:9" s="3" customFormat="1" ht="15" customHeight="1" x14ac:dyDescent="0.2">
      <c r="B22" s="53">
        <v>2018</v>
      </c>
      <c r="C22" s="67"/>
      <c r="D22" s="64">
        <v>18804</v>
      </c>
      <c r="E22" s="13">
        <v>11.95</v>
      </c>
      <c r="F22" s="13">
        <v>64.42</v>
      </c>
      <c r="G22" s="13">
        <v>86.62</v>
      </c>
      <c r="H22" s="13">
        <v>44.77</v>
      </c>
      <c r="I22" s="13">
        <v>42.92</v>
      </c>
    </row>
    <row r="23" spans="2:9" s="3" customFormat="1" ht="15" customHeight="1" x14ac:dyDescent="0.2">
      <c r="B23" s="53">
        <v>2017</v>
      </c>
      <c r="C23" s="67"/>
      <c r="D23" s="64">
        <v>17885</v>
      </c>
      <c r="E23" s="13">
        <v>11.73</v>
      </c>
      <c r="F23" s="13">
        <v>63.31</v>
      </c>
      <c r="G23" s="13">
        <v>86.26</v>
      </c>
      <c r="H23" s="13">
        <v>43.54</v>
      </c>
      <c r="I23" s="13">
        <v>41.81</v>
      </c>
    </row>
    <row r="24" spans="2:9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  <c r="H24" s="145"/>
      <c r="I24" s="145"/>
    </row>
    <row r="25" spans="2:9" s="3" customFormat="1" ht="15" customHeight="1" x14ac:dyDescent="0.2">
      <c r="B25" s="53">
        <v>2022</v>
      </c>
      <c r="C25" s="62"/>
      <c r="D25" s="64">
        <v>11134</v>
      </c>
      <c r="E25" s="13">
        <v>125.15</v>
      </c>
      <c r="F25" s="13">
        <v>42.69</v>
      </c>
      <c r="G25" s="13">
        <v>48.46</v>
      </c>
      <c r="H25" s="13">
        <v>13.56</v>
      </c>
      <c r="I25" s="13">
        <v>14.81</v>
      </c>
    </row>
    <row r="26" spans="2:9" s="3" customFormat="1" ht="15" customHeight="1" x14ac:dyDescent="0.2">
      <c r="B26" s="53">
        <v>2021</v>
      </c>
      <c r="C26" s="62"/>
      <c r="D26" s="64">
        <v>10491</v>
      </c>
      <c r="E26" s="13">
        <v>96.75</v>
      </c>
      <c r="F26" s="13">
        <v>41.86</v>
      </c>
      <c r="G26" s="13">
        <v>44.95</v>
      </c>
      <c r="H26" s="13">
        <v>12.63</v>
      </c>
      <c r="I26" s="13">
        <v>16.68</v>
      </c>
    </row>
    <row r="27" spans="2:9" s="3" customFormat="1" ht="15" customHeight="1" x14ac:dyDescent="0.2">
      <c r="B27" s="53">
        <v>2020</v>
      </c>
      <c r="C27" s="62"/>
      <c r="D27" s="64">
        <v>9771</v>
      </c>
      <c r="E27" s="13">
        <v>79.66</v>
      </c>
      <c r="F27" s="13">
        <v>40.25</v>
      </c>
      <c r="G27" s="13">
        <v>33.36</v>
      </c>
      <c r="H27" s="13">
        <v>8.8000000000000007</v>
      </c>
      <c r="I27" s="13">
        <v>9.09</v>
      </c>
    </row>
    <row r="28" spans="2:9" s="3" customFormat="1" ht="15" customHeight="1" x14ac:dyDescent="0.2">
      <c r="B28" s="53">
        <v>2019</v>
      </c>
      <c r="C28" s="67"/>
      <c r="D28" s="64">
        <v>9513</v>
      </c>
      <c r="E28" s="13">
        <v>93.34</v>
      </c>
      <c r="F28" s="13">
        <v>42.75</v>
      </c>
      <c r="G28" s="13">
        <v>42.78</v>
      </c>
      <c r="H28" s="13">
        <v>12.73</v>
      </c>
      <c r="I28" s="13">
        <v>12.72</v>
      </c>
    </row>
    <row r="29" spans="2:9" s="3" customFormat="1" ht="15" customHeight="1" x14ac:dyDescent="0.2">
      <c r="B29" s="53">
        <v>2018</v>
      </c>
      <c r="C29" s="67"/>
      <c r="D29" s="64">
        <v>9071</v>
      </c>
      <c r="E29" s="13">
        <v>89.37</v>
      </c>
      <c r="F29" s="13">
        <v>44.58</v>
      </c>
      <c r="G29" s="13">
        <v>44.27</v>
      </c>
      <c r="H29" s="13">
        <v>13.72</v>
      </c>
      <c r="I29" s="13">
        <v>12.74</v>
      </c>
    </row>
    <row r="30" spans="2:9" s="3" customFormat="1" ht="15" customHeight="1" x14ac:dyDescent="0.2">
      <c r="B30" s="53">
        <v>2017</v>
      </c>
      <c r="C30" s="67"/>
      <c r="D30" s="64">
        <v>8515</v>
      </c>
      <c r="E30" s="13">
        <v>88.54</v>
      </c>
      <c r="F30" s="13">
        <v>44.68</v>
      </c>
      <c r="G30" s="13">
        <v>46.02</v>
      </c>
      <c r="H30" s="13">
        <v>14.3</v>
      </c>
      <c r="I30" s="13">
        <v>13.54</v>
      </c>
    </row>
    <row r="31" spans="2:9" s="3" customFormat="1" ht="15" customHeight="1" x14ac:dyDescent="0.2">
      <c r="B31" s="140" t="s">
        <v>195</v>
      </c>
      <c r="C31" s="62"/>
      <c r="D31" s="62"/>
      <c r="E31" s="13"/>
      <c r="F31" s="13"/>
      <c r="G31" s="13"/>
      <c r="H31" s="13"/>
      <c r="I31" s="13"/>
    </row>
    <row r="32" spans="2:9" s="3" customFormat="1" ht="15" customHeight="1" x14ac:dyDescent="0.2">
      <c r="B32" s="67" t="s">
        <v>37</v>
      </c>
      <c r="C32" s="145" t="s">
        <v>262</v>
      </c>
      <c r="D32" s="145"/>
      <c r="E32" s="145"/>
      <c r="F32" s="145"/>
      <c r="G32" s="145"/>
      <c r="H32" s="145"/>
      <c r="I32" s="145"/>
    </row>
    <row r="33" spans="2:9" s="3" customFormat="1" ht="15" customHeight="1" x14ac:dyDescent="0.2">
      <c r="B33" s="53">
        <v>2022</v>
      </c>
      <c r="C33" s="62"/>
      <c r="D33" s="64">
        <v>31951</v>
      </c>
      <c r="E33" s="13">
        <v>80.47</v>
      </c>
      <c r="F33" s="13">
        <v>44.38</v>
      </c>
      <c r="G33" s="13">
        <v>54.85</v>
      </c>
      <c r="H33" s="13">
        <v>17.010000000000002</v>
      </c>
      <c r="I33" s="13">
        <v>20</v>
      </c>
    </row>
    <row r="34" spans="2:9" s="3" customFormat="1" ht="15" customHeight="1" x14ac:dyDescent="0.2">
      <c r="B34" s="53">
        <v>2021</v>
      </c>
      <c r="C34" s="62"/>
      <c r="D34" s="64">
        <v>29690</v>
      </c>
      <c r="E34" s="13">
        <v>69.260000000000005</v>
      </c>
      <c r="F34" s="13">
        <v>42.42</v>
      </c>
      <c r="G34" s="13">
        <v>47.43</v>
      </c>
      <c r="H34" s="13">
        <v>13.4</v>
      </c>
      <c r="I34" s="13">
        <v>19.86</v>
      </c>
    </row>
    <row r="35" spans="2:9" s="3" customFormat="1" ht="15" customHeight="1" x14ac:dyDescent="0.2">
      <c r="B35" s="53">
        <v>2020</v>
      </c>
      <c r="C35" s="145"/>
      <c r="D35" s="64">
        <v>28653</v>
      </c>
      <c r="E35" s="13">
        <v>56.45</v>
      </c>
      <c r="F35" s="13">
        <v>41.21</v>
      </c>
      <c r="G35" s="13">
        <v>36.479999999999997</v>
      </c>
      <c r="H35" s="13">
        <v>9.58</v>
      </c>
      <c r="I35" s="13">
        <v>11.55</v>
      </c>
    </row>
    <row r="36" spans="2:9" s="3" customFormat="1" ht="15" customHeight="1" x14ac:dyDescent="0.2">
      <c r="B36" s="53">
        <v>2019</v>
      </c>
      <c r="C36" s="53"/>
      <c r="D36" s="64">
        <v>28640</v>
      </c>
      <c r="E36" s="13">
        <v>65.040000000000006</v>
      </c>
      <c r="F36" s="13">
        <v>43.38</v>
      </c>
      <c r="G36" s="13">
        <v>43.39</v>
      </c>
      <c r="H36" s="13">
        <v>12.49</v>
      </c>
      <c r="I36" s="13">
        <v>14.52</v>
      </c>
    </row>
    <row r="37" spans="2:9" s="3" customFormat="1" ht="15" customHeight="1" x14ac:dyDescent="0.2">
      <c r="B37" s="53">
        <v>2018</v>
      </c>
      <c r="C37" s="53"/>
      <c r="D37" s="64">
        <v>27858</v>
      </c>
      <c r="E37" s="13">
        <v>61.72</v>
      </c>
      <c r="F37" s="13">
        <v>44.75</v>
      </c>
      <c r="G37" s="13">
        <v>45.53</v>
      </c>
      <c r="H37" s="13">
        <v>13.69</v>
      </c>
      <c r="I37" s="13">
        <v>14.42</v>
      </c>
    </row>
    <row r="38" spans="2:9" s="3" customFormat="1" ht="15" customHeight="1" x14ac:dyDescent="0.2">
      <c r="B38" s="53">
        <v>2017</v>
      </c>
      <c r="C38" s="53"/>
      <c r="D38" s="64">
        <v>26384</v>
      </c>
      <c r="E38" s="13">
        <v>62.17</v>
      </c>
      <c r="F38" s="13">
        <v>44.23</v>
      </c>
      <c r="G38" s="13">
        <v>48.14</v>
      </c>
      <c r="H38" s="13">
        <v>14.18</v>
      </c>
      <c r="I38" s="13">
        <v>15.51</v>
      </c>
    </row>
    <row r="39" spans="2:9" s="3" customFormat="1" ht="15" customHeight="1" x14ac:dyDescent="0.2">
      <c r="B39" s="67" t="s">
        <v>196</v>
      </c>
      <c r="C39" s="145" t="s">
        <v>262</v>
      </c>
      <c r="D39" s="145"/>
      <c r="E39" s="145"/>
      <c r="F39" s="145"/>
      <c r="G39" s="145"/>
      <c r="H39" s="145"/>
      <c r="I39" s="145"/>
    </row>
    <row r="40" spans="2:9" s="3" customFormat="1" ht="15" customHeight="1" x14ac:dyDescent="0.2">
      <c r="B40" s="53">
        <v>2022</v>
      </c>
      <c r="C40" s="62"/>
      <c r="D40" s="64">
        <v>30656</v>
      </c>
      <c r="E40" s="13">
        <v>43.32</v>
      </c>
      <c r="F40" s="13">
        <v>42.59</v>
      </c>
      <c r="G40" s="13">
        <v>55.31</v>
      </c>
      <c r="H40" s="13">
        <v>16.64</v>
      </c>
      <c r="I40" s="13">
        <v>27.74</v>
      </c>
    </row>
    <row r="41" spans="2:9" s="3" customFormat="1" ht="15" customHeight="1" x14ac:dyDescent="0.2">
      <c r="B41" s="53">
        <v>2021</v>
      </c>
      <c r="C41" s="62"/>
      <c r="D41" s="64">
        <v>28481</v>
      </c>
      <c r="E41" s="13">
        <v>38.51</v>
      </c>
      <c r="F41" s="13">
        <v>42.7</v>
      </c>
      <c r="G41" s="13">
        <v>56.06</v>
      </c>
      <c r="H41" s="13">
        <v>16.13</v>
      </c>
      <c r="I41" s="13">
        <v>20.22</v>
      </c>
    </row>
    <row r="42" spans="2:9" s="3" customFormat="1" ht="15" customHeight="1" x14ac:dyDescent="0.2">
      <c r="B42" s="53">
        <v>2020</v>
      </c>
      <c r="C42" s="145"/>
      <c r="D42" s="64">
        <v>27543</v>
      </c>
      <c r="E42" s="13">
        <v>32.71</v>
      </c>
      <c r="F42" s="13">
        <v>41.9</v>
      </c>
      <c r="G42" s="13">
        <v>39.94</v>
      </c>
      <c r="H42" s="13">
        <v>10.6</v>
      </c>
      <c r="I42" s="13">
        <v>24.4</v>
      </c>
    </row>
    <row r="43" spans="2:9" s="3" customFormat="1" ht="15" customHeight="1" x14ac:dyDescent="0.2">
      <c r="B43" s="53">
        <v>2019</v>
      </c>
      <c r="C43" s="53"/>
      <c r="D43" s="64">
        <v>27514</v>
      </c>
      <c r="E43" s="13">
        <v>35.99</v>
      </c>
      <c r="F43" s="13">
        <v>43.73</v>
      </c>
      <c r="G43" s="13">
        <v>47.48</v>
      </c>
      <c r="H43" s="13">
        <v>13.93</v>
      </c>
      <c r="I43" s="13">
        <v>20.7</v>
      </c>
    </row>
    <row r="44" spans="2:9" s="3" customFormat="1" ht="15" customHeight="1" x14ac:dyDescent="0.2">
      <c r="B44" s="53">
        <v>2018</v>
      </c>
      <c r="C44" s="53"/>
      <c r="D44" s="64">
        <v>26803</v>
      </c>
      <c r="E44" s="13">
        <v>33.29</v>
      </c>
      <c r="F44" s="13">
        <v>43.71</v>
      </c>
      <c r="G44" s="13">
        <v>48.07</v>
      </c>
      <c r="H44" s="13">
        <v>14.54</v>
      </c>
      <c r="I44" s="13">
        <v>17.690000000000001</v>
      </c>
    </row>
    <row r="45" spans="2:9" s="3" customFormat="1" ht="15" customHeight="1" x14ac:dyDescent="0.2">
      <c r="B45" s="53">
        <v>2017</v>
      </c>
      <c r="C45" s="53"/>
      <c r="D45" s="64">
        <v>25420</v>
      </c>
      <c r="E45" s="13">
        <v>33</v>
      </c>
      <c r="F45" s="13">
        <v>44.62</v>
      </c>
      <c r="G45" s="13">
        <v>48.02</v>
      </c>
      <c r="H45" s="13">
        <v>14.38</v>
      </c>
      <c r="I45" s="13">
        <v>20.99</v>
      </c>
    </row>
    <row r="46" spans="2:9" s="3" customFormat="1" ht="15" customHeight="1" x14ac:dyDescent="0.2">
      <c r="B46" s="67" t="s">
        <v>197</v>
      </c>
      <c r="C46" s="145"/>
      <c r="D46" s="145"/>
      <c r="E46" s="145"/>
      <c r="F46" s="145"/>
      <c r="G46" s="145"/>
      <c r="H46" s="145"/>
      <c r="I46" s="145"/>
    </row>
    <row r="47" spans="2:9" s="3" customFormat="1" ht="15" customHeight="1" x14ac:dyDescent="0.2">
      <c r="B47" s="53">
        <v>2022</v>
      </c>
      <c r="C47" s="62"/>
      <c r="D47" s="64">
        <v>1115</v>
      </c>
      <c r="E47" s="13">
        <v>122.55</v>
      </c>
      <c r="F47" s="13">
        <v>44.69</v>
      </c>
      <c r="G47" s="13">
        <v>53.33</v>
      </c>
      <c r="H47" s="13">
        <v>14.89</v>
      </c>
      <c r="I47" s="13">
        <v>16.37</v>
      </c>
    </row>
    <row r="48" spans="2:9" s="3" customFormat="1" ht="15" customHeight="1" x14ac:dyDescent="0.2">
      <c r="B48" s="53">
        <v>2021</v>
      </c>
      <c r="C48" s="62"/>
      <c r="D48" s="64">
        <v>1038</v>
      </c>
      <c r="E48" s="13">
        <v>106.48</v>
      </c>
      <c r="F48" s="13">
        <v>42.24</v>
      </c>
      <c r="G48" s="13">
        <v>48.39</v>
      </c>
      <c r="H48" s="13">
        <v>12.24</v>
      </c>
      <c r="I48" s="13">
        <v>13.65</v>
      </c>
    </row>
    <row r="49" spans="2:9" s="3" customFormat="1" ht="15" customHeight="1" x14ac:dyDescent="0.2">
      <c r="B49" s="53">
        <v>2020</v>
      </c>
      <c r="C49" s="145"/>
      <c r="D49" s="64">
        <v>958</v>
      </c>
      <c r="E49" s="13">
        <v>85.36</v>
      </c>
      <c r="F49" s="13">
        <v>43.42</v>
      </c>
      <c r="G49" s="13">
        <v>37.770000000000003</v>
      </c>
      <c r="H49" s="13">
        <v>9.3699999999999992</v>
      </c>
      <c r="I49" s="13">
        <v>6.49</v>
      </c>
    </row>
    <row r="50" spans="2:9" s="3" customFormat="1" ht="15" customHeight="1" x14ac:dyDescent="0.2">
      <c r="B50" s="53">
        <v>2019</v>
      </c>
      <c r="C50" s="69"/>
      <c r="D50" s="64">
        <v>964</v>
      </c>
      <c r="E50" s="13">
        <v>98.17</v>
      </c>
      <c r="F50" s="13">
        <v>41.42</v>
      </c>
      <c r="G50" s="13">
        <v>40.130000000000003</v>
      </c>
      <c r="H50" s="13">
        <v>10.32</v>
      </c>
      <c r="I50" s="13">
        <v>11.22</v>
      </c>
    </row>
    <row r="51" spans="2:9" s="3" customFormat="1" ht="15" customHeight="1" x14ac:dyDescent="0.2">
      <c r="B51" s="53">
        <v>2018</v>
      </c>
      <c r="C51" s="69"/>
      <c r="D51" s="64">
        <v>905</v>
      </c>
      <c r="E51" s="13">
        <v>91.4</v>
      </c>
      <c r="F51" s="13">
        <v>43.87</v>
      </c>
      <c r="G51" s="13">
        <v>41.27</v>
      </c>
      <c r="H51" s="13">
        <v>11.2</v>
      </c>
      <c r="I51" s="13">
        <v>14.04</v>
      </c>
    </row>
    <row r="52" spans="2:9" s="3" customFormat="1" ht="15" customHeight="1" x14ac:dyDescent="0.2">
      <c r="B52" s="53">
        <v>2017</v>
      </c>
      <c r="C52" s="69"/>
      <c r="D52" s="64">
        <v>829</v>
      </c>
      <c r="E52" s="13">
        <v>92.05</v>
      </c>
      <c r="F52" s="13">
        <v>41.84</v>
      </c>
      <c r="G52" s="13">
        <v>44.05</v>
      </c>
      <c r="H52" s="13">
        <v>11.73</v>
      </c>
      <c r="I52" s="13">
        <v>13</v>
      </c>
    </row>
    <row r="53" spans="2:9" s="3" customFormat="1" ht="15" customHeight="1" x14ac:dyDescent="0.2">
      <c r="B53" s="67" t="s">
        <v>198</v>
      </c>
      <c r="C53" s="145" t="s">
        <v>262</v>
      </c>
      <c r="D53" s="145"/>
      <c r="E53" s="145"/>
      <c r="F53" s="145"/>
      <c r="G53" s="145"/>
      <c r="H53" s="145"/>
      <c r="I53" s="145"/>
    </row>
    <row r="54" spans="2:9" s="3" customFormat="1" ht="15" customHeight="1" x14ac:dyDescent="0.2">
      <c r="B54" s="53">
        <v>2022</v>
      </c>
      <c r="C54" s="62"/>
      <c r="D54" s="64">
        <v>180</v>
      </c>
      <c r="E54" s="13">
        <v>135.52000000000001</v>
      </c>
      <c r="F54" s="13">
        <v>45.63</v>
      </c>
      <c r="G54" s="13">
        <v>55.98</v>
      </c>
      <c r="H54" s="13">
        <v>20.07</v>
      </c>
      <c r="I54" s="13">
        <v>17.02</v>
      </c>
    </row>
    <row r="55" spans="2:9" s="3" customFormat="1" ht="15" customHeight="1" x14ac:dyDescent="0.2">
      <c r="B55" s="53">
        <v>2021</v>
      </c>
      <c r="C55" s="62"/>
      <c r="D55" s="64">
        <v>171</v>
      </c>
      <c r="E55" s="13">
        <v>108.78</v>
      </c>
      <c r="F55" s="13">
        <v>42.35</v>
      </c>
      <c r="G55" s="13">
        <v>38.42</v>
      </c>
      <c r="H55" s="13">
        <v>12.1</v>
      </c>
      <c r="I55" s="13">
        <v>27.33</v>
      </c>
    </row>
    <row r="56" spans="2:9" s="3" customFormat="1" ht="15" customHeight="1" x14ac:dyDescent="0.2">
      <c r="B56" s="53">
        <v>2020</v>
      </c>
      <c r="C56" s="145"/>
      <c r="D56" s="64">
        <v>152</v>
      </c>
      <c r="E56" s="13">
        <v>91.73</v>
      </c>
      <c r="F56" s="13">
        <v>38.26</v>
      </c>
      <c r="G56" s="13">
        <v>31.26</v>
      </c>
      <c r="H56" s="13">
        <v>8.6999999999999993</v>
      </c>
      <c r="I56" s="13">
        <v>3.55</v>
      </c>
    </row>
    <row r="57" spans="2:9" s="3" customFormat="1" ht="15" customHeight="1" x14ac:dyDescent="0.2">
      <c r="B57" s="53">
        <v>2019</v>
      </c>
      <c r="C57" s="53"/>
      <c r="D57" s="64">
        <v>162</v>
      </c>
      <c r="E57" s="13">
        <v>108.2</v>
      </c>
      <c r="F57" s="13">
        <v>45.11</v>
      </c>
      <c r="G57" s="13">
        <v>42.8</v>
      </c>
      <c r="H57" s="13">
        <v>13.65</v>
      </c>
      <c r="I57" s="13">
        <v>12.32</v>
      </c>
    </row>
    <row r="58" spans="2:9" s="3" customFormat="1" ht="15" customHeight="1" x14ac:dyDescent="0.2">
      <c r="B58" s="53">
        <v>2018</v>
      </c>
      <c r="C58" s="53"/>
      <c r="D58" s="64">
        <v>150</v>
      </c>
      <c r="E58" s="13">
        <v>110.82</v>
      </c>
      <c r="F58" s="13">
        <v>46.57</v>
      </c>
      <c r="G58" s="13">
        <v>47.29</v>
      </c>
      <c r="H58" s="13">
        <v>15.73</v>
      </c>
      <c r="I58" s="13">
        <v>11.73</v>
      </c>
    </row>
    <row r="59" spans="2:9" s="3" customFormat="1" ht="15" customHeight="1" x14ac:dyDescent="0.2">
      <c r="B59" s="53">
        <v>2017</v>
      </c>
      <c r="C59" s="53"/>
      <c r="D59" s="64">
        <v>135</v>
      </c>
      <c r="E59" s="13">
        <v>119.37</v>
      </c>
      <c r="F59" s="13">
        <v>46.28</v>
      </c>
      <c r="G59" s="13">
        <v>51.98</v>
      </c>
      <c r="H59" s="13">
        <v>16.690000000000001</v>
      </c>
      <c r="I59" s="13">
        <v>13.08</v>
      </c>
    </row>
    <row r="60" spans="2:9" s="3" customFormat="1" ht="15" customHeight="1" x14ac:dyDescent="0.2">
      <c r="B60" s="67" t="s">
        <v>199</v>
      </c>
      <c r="C60" s="145" t="s">
        <v>262</v>
      </c>
      <c r="D60" s="145"/>
      <c r="E60" s="145"/>
      <c r="F60" s="145"/>
      <c r="G60" s="145"/>
      <c r="H60" s="145"/>
      <c r="I60" s="145"/>
    </row>
    <row r="61" spans="2:9" s="3" customFormat="1" ht="15" customHeight="1" x14ac:dyDescent="0.2">
      <c r="B61" s="53">
        <v>2022</v>
      </c>
      <c r="C61" s="69"/>
      <c r="D61" s="64">
        <v>31</v>
      </c>
      <c r="E61" s="13">
        <v>196.29</v>
      </c>
      <c r="F61" s="13">
        <v>42.1</v>
      </c>
      <c r="G61" s="13">
        <v>41.3</v>
      </c>
      <c r="H61" s="13">
        <v>9.9600000000000009</v>
      </c>
      <c r="I61" s="13">
        <v>7.34</v>
      </c>
    </row>
    <row r="62" spans="2:9" s="3" customFormat="1" ht="15" customHeight="1" x14ac:dyDescent="0.2">
      <c r="B62" s="53">
        <v>2021</v>
      </c>
      <c r="C62" s="69"/>
      <c r="D62" s="64">
        <v>24</v>
      </c>
      <c r="E62" s="13">
        <v>123.02</v>
      </c>
      <c r="F62" s="13">
        <v>44.62</v>
      </c>
      <c r="G62" s="13">
        <v>50.72</v>
      </c>
      <c r="H62" s="13">
        <v>15.9</v>
      </c>
      <c r="I62" s="13">
        <v>10.98</v>
      </c>
    </row>
    <row r="63" spans="2:9" s="3" customFormat="1" ht="15" customHeight="1" x14ac:dyDescent="0.2">
      <c r="B63" s="53">
        <v>2020</v>
      </c>
      <c r="C63" s="69"/>
      <c r="D63" s="64">
        <v>21</v>
      </c>
      <c r="E63" s="13">
        <v>101.84</v>
      </c>
      <c r="F63" s="13">
        <v>42.29</v>
      </c>
      <c r="G63" s="13">
        <v>40.39</v>
      </c>
      <c r="H63" s="13">
        <v>12.89</v>
      </c>
      <c r="I63" s="13">
        <v>6.4</v>
      </c>
    </row>
    <row r="64" spans="2:9" s="3" customFormat="1" ht="15" customHeight="1" x14ac:dyDescent="0.2">
      <c r="B64" s="53">
        <v>2019</v>
      </c>
      <c r="C64" s="69"/>
      <c r="D64" s="64">
        <v>21</v>
      </c>
      <c r="E64" s="13">
        <v>127.41</v>
      </c>
      <c r="F64" s="13">
        <v>45.2</v>
      </c>
      <c r="G64" s="13">
        <v>53.17</v>
      </c>
      <c r="H64" s="13">
        <v>20.21</v>
      </c>
      <c r="I64" s="13">
        <v>12.23</v>
      </c>
    </row>
    <row r="65" spans="2:11" s="3" customFormat="1" ht="15" customHeight="1" x14ac:dyDescent="0.2">
      <c r="B65" s="53">
        <v>2018</v>
      </c>
      <c r="C65" s="53"/>
      <c r="D65" s="64">
        <v>17</v>
      </c>
      <c r="E65" s="13">
        <v>128.01</v>
      </c>
      <c r="F65" s="13">
        <v>48.69</v>
      </c>
      <c r="G65" s="13">
        <v>53.57</v>
      </c>
      <c r="H65" s="13">
        <v>21.28</v>
      </c>
      <c r="I65" s="13">
        <v>13.02</v>
      </c>
    </row>
    <row r="66" spans="2:11" s="3" customFormat="1" ht="15" customHeight="1" x14ac:dyDescent="0.2">
      <c r="B66" s="53">
        <v>2017</v>
      </c>
      <c r="C66" s="53"/>
      <c r="D66" s="64">
        <v>16</v>
      </c>
      <c r="E66" s="13">
        <v>112.39</v>
      </c>
      <c r="F66" s="13">
        <v>50.96</v>
      </c>
      <c r="G66" s="13">
        <v>51.85</v>
      </c>
      <c r="H66" s="13">
        <v>22.75</v>
      </c>
      <c r="I66" s="13">
        <v>11.99</v>
      </c>
    </row>
    <row r="67" spans="2:11" s="3" customFormat="1" ht="15" customHeight="1" x14ac:dyDescent="0.2">
      <c r="B67" s="140" t="s">
        <v>200</v>
      </c>
      <c r="C67" s="62"/>
      <c r="D67" s="62"/>
      <c r="E67" s="62"/>
      <c r="F67" s="62"/>
      <c r="G67" s="62"/>
      <c r="H67" s="62"/>
      <c r="I67" s="62"/>
    </row>
    <row r="68" spans="2:11" s="3" customFormat="1" ht="15" customHeight="1" x14ac:dyDescent="0.2">
      <c r="B68" s="174" t="s">
        <v>201</v>
      </c>
      <c r="C68" s="62"/>
      <c r="D68" s="62"/>
      <c r="E68" s="62"/>
      <c r="F68" s="62"/>
      <c r="G68" s="62"/>
      <c r="H68" s="62"/>
      <c r="I68" s="62"/>
    </row>
    <row r="69" spans="2:11" s="3" customFormat="1" ht="15" customHeight="1" x14ac:dyDescent="0.2">
      <c r="B69" s="53">
        <v>2022</v>
      </c>
      <c r="C69" s="62"/>
      <c r="D69" s="64">
        <v>4624</v>
      </c>
      <c r="E69" s="13">
        <v>18.55</v>
      </c>
      <c r="F69" s="13">
        <v>34.44</v>
      </c>
      <c r="G69" s="13">
        <v>92.77</v>
      </c>
      <c r="H69" s="13">
        <v>23.42</v>
      </c>
      <c r="I69" s="13">
        <v>24.33</v>
      </c>
    </row>
    <row r="70" spans="2:11" s="3" customFormat="1" ht="15" customHeight="1" x14ac:dyDescent="0.2">
      <c r="B70" s="53">
        <v>2021</v>
      </c>
      <c r="C70" s="62"/>
      <c r="D70" s="64">
        <v>4674</v>
      </c>
      <c r="E70" s="13">
        <v>14.79</v>
      </c>
      <c r="F70" s="13">
        <v>36.22</v>
      </c>
      <c r="G70" s="13">
        <v>102.76</v>
      </c>
      <c r="H70" s="13">
        <v>25.48</v>
      </c>
      <c r="I70" s="13">
        <v>26.13</v>
      </c>
    </row>
    <row r="71" spans="2:11" s="3" customFormat="1" ht="15" customHeight="1" x14ac:dyDescent="0.2">
      <c r="B71" s="53">
        <v>2020</v>
      </c>
      <c r="C71" s="62"/>
      <c r="D71" s="64">
        <v>4755</v>
      </c>
      <c r="E71" s="13">
        <v>13.6</v>
      </c>
      <c r="F71" s="13">
        <v>32.659999999999997</v>
      </c>
      <c r="G71" s="13">
        <v>64.87</v>
      </c>
      <c r="H71" s="13">
        <v>18.2</v>
      </c>
      <c r="I71" s="13">
        <v>13.34</v>
      </c>
    </row>
    <row r="72" spans="2:11" s="3" customFormat="1" ht="15" customHeight="1" x14ac:dyDescent="0.2">
      <c r="B72" s="53">
        <v>2019</v>
      </c>
      <c r="C72" s="67"/>
      <c r="D72" s="64">
        <v>4752</v>
      </c>
      <c r="E72" s="13">
        <v>15.76</v>
      </c>
      <c r="F72" s="13">
        <v>32.36</v>
      </c>
      <c r="G72" s="13">
        <v>60.77</v>
      </c>
      <c r="H72" s="13">
        <v>17.440000000000001</v>
      </c>
      <c r="I72" s="13">
        <v>13.77</v>
      </c>
      <c r="K72" s="13"/>
    </row>
    <row r="73" spans="2:11" s="3" customFormat="1" ht="15" customHeight="1" x14ac:dyDescent="0.2">
      <c r="B73" s="53">
        <v>2018</v>
      </c>
      <c r="C73" s="67"/>
      <c r="D73" s="64">
        <v>4828</v>
      </c>
      <c r="E73" s="13">
        <v>14.82</v>
      </c>
      <c r="F73" s="13">
        <v>31.23</v>
      </c>
      <c r="G73" s="13">
        <v>59.3</v>
      </c>
      <c r="H73" s="13">
        <v>16.760000000000002</v>
      </c>
      <c r="I73" s="13">
        <v>13.33</v>
      </c>
    </row>
    <row r="74" spans="2:11" s="3" customFormat="1" ht="15" customHeight="1" x14ac:dyDescent="0.2">
      <c r="B74" s="53">
        <v>2017</v>
      </c>
      <c r="C74" s="67"/>
      <c r="D74" s="64">
        <v>4679</v>
      </c>
      <c r="E74" s="13">
        <v>13.93</v>
      </c>
      <c r="F74" s="13">
        <v>29.12</v>
      </c>
      <c r="G74" s="13">
        <v>63.68</v>
      </c>
      <c r="H74" s="13">
        <v>16.850000000000001</v>
      </c>
      <c r="I74" s="13">
        <v>14.66</v>
      </c>
    </row>
    <row r="75" spans="2:11" s="3" customFormat="1" ht="15" customHeight="1" x14ac:dyDescent="0.2">
      <c r="B75" s="174" t="s">
        <v>202</v>
      </c>
      <c r="C75" s="62"/>
      <c r="D75" s="62"/>
      <c r="E75" s="62"/>
      <c r="F75" s="62"/>
      <c r="G75" s="62"/>
      <c r="H75" s="62"/>
      <c r="I75" s="62"/>
    </row>
    <row r="76" spans="2:11" s="3" customFormat="1" ht="15" customHeight="1" x14ac:dyDescent="0.2">
      <c r="B76" s="53">
        <v>2022</v>
      </c>
      <c r="C76" s="62"/>
      <c r="D76" s="64">
        <v>14</v>
      </c>
      <c r="E76" s="13">
        <v>189.99</v>
      </c>
      <c r="F76" s="13">
        <v>27.26</v>
      </c>
      <c r="G76" s="13">
        <v>79.97</v>
      </c>
      <c r="H76" s="13">
        <v>19.72</v>
      </c>
      <c r="I76" s="13">
        <v>17.55</v>
      </c>
    </row>
    <row r="77" spans="2:11" s="3" customFormat="1" ht="15" customHeight="1" x14ac:dyDescent="0.2">
      <c r="B77" s="53">
        <v>2021</v>
      </c>
      <c r="C77" s="62"/>
      <c r="D77" s="64">
        <v>14</v>
      </c>
      <c r="E77" s="13">
        <v>213.67</v>
      </c>
      <c r="F77" s="13">
        <v>32.799999999999997</v>
      </c>
      <c r="G77" s="13">
        <v>77.94</v>
      </c>
      <c r="H77" s="13">
        <v>24.49</v>
      </c>
      <c r="I77" s="13">
        <v>18.75</v>
      </c>
    </row>
    <row r="78" spans="2:11" s="3" customFormat="1" ht="15" customHeight="1" x14ac:dyDescent="0.2">
      <c r="B78" s="53">
        <v>2020</v>
      </c>
      <c r="C78" s="62"/>
      <c r="D78" s="64">
        <v>15</v>
      </c>
      <c r="E78" s="13">
        <v>151.91</v>
      </c>
      <c r="F78" s="13">
        <v>-70.37</v>
      </c>
      <c r="G78" s="13">
        <v>110.92</v>
      </c>
      <c r="H78" s="13">
        <v>-65.069999999999993</v>
      </c>
      <c r="I78" s="13">
        <v>-1.94</v>
      </c>
    </row>
    <row r="79" spans="2:11" s="3" customFormat="1" ht="15" customHeight="1" x14ac:dyDescent="0.2">
      <c r="B79" s="53">
        <v>2019</v>
      </c>
      <c r="C79" s="67"/>
      <c r="D79" s="64">
        <v>14</v>
      </c>
      <c r="E79" s="13">
        <v>152.41999999999999</v>
      </c>
      <c r="F79" s="13">
        <v>23.43</v>
      </c>
      <c r="G79" s="13">
        <v>25.34</v>
      </c>
      <c r="H79" s="13">
        <v>4.6900000000000004</v>
      </c>
      <c r="I79" s="13">
        <v>30.64</v>
      </c>
    </row>
    <row r="80" spans="2:11" s="3" customFormat="1" ht="15" customHeight="1" x14ac:dyDescent="0.2">
      <c r="B80" s="53">
        <v>2018</v>
      </c>
      <c r="C80" s="67"/>
      <c r="D80" s="64">
        <v>15</v>
      </c>
      <c r="E80" s="13">
        <v>116.3</v>
      </c>
      <c r="F80" s="13">
        <v>29.25</v>
      </c>
      <c r="G80" s="13">
        <v>27.51</v>
      </c>
      <c r="H80" s="13">
        <v>6.98</v>
      </c>
      <c r="I80" s="13">
        <v>22.3</v>
      </c>
    </row>
    <row r="81" spans="2:9" s="3" customFormat="1" ht="15" customHeight="1" x14ac:dyDescent="0.2">
      <c r="B81" s="53">
        <v>2017</v>
      </c>
      <c r="C81" s="67"/>
      <c r="D81" s="64">
        <v>15</v>
      </c>
      <c r="E81" s="13">
        <v>95.85</v>
      </c>
      <c r="F81" s="13">
        <v>34.19</v>
      </c>
      <c r="G81" s="13">
        <v>30.17</v>
      </c>
      <c r="H81" s="13">
        <v>9.39</v>
      </c>
      <c r="I81" s="13">
        <v>-64.88</v>
      </c>
    </row>
    <row r="82" spans="2:9" s="3" customFormat="1" ht="15" customHeight="1" x14ac:dyDescent="0.2">
      <c r="B82" s="174" t="s">
        <v>203</v>
      </c>
      <c r="C82" s="62"/>
      <c r="D82" s="62"/>
      <c r="E82" s="62"/>
      <c r="F82" s="62"/>
      <c r="G82" s="62"/>
      <c r="H82" s="62"/>
      <c r="I82" s="62"/>
    </row>
    <row r="83" spans="2:9" s="3" customFormat="1" ht="15" customHeight="1" x14ac:dyDescent="0.2">
      <c r="B83" s="53">
        <v>2022</v>
      </c>
      <c r="C83" s="62"/>
      <c r="D83" s="64">
        <v>756</v>
      </c>
      <c r="E83" s="13">
        <v>98.53</v>
      </c>
      <c r="F83" s="13">
        <v>38.9</v>
      </c>
      <c r="G83" s="13">
        <v>35.94</v>
      </c>
      <c r="H83" s="13">
        <v>9.9600000000000009</v>
      </c>
      <c r="I83" s="13">
        <v>6.95</v>
      </c>
    </row>
    <row r="84" spans="2:9" s="3" customFormat="1" ht="15" customHeight="1" x14ac:dyDescent="0.2">
      <c r="B84" s="53">
        <v>2021</v>
      </c>
      <c r="C84" s="62"/>
      <c r="D84" s="64">
        <v>726</v>
      </c>
      <c r="E84" s="13">
        <v>80.56</v>
      </c>
      <c r="F84" s="13">
        <v>36.47</v>
      </c>
      <c r="G84" s="13">
        <v>35.22</v>
      </c>
      <c r="H84" s="13">
        <v>9.4499999999999993</v>
      </c>
      <c r="I84" s="13">
        <v>5.88</v>
      </c>
    </row>
    <row r="85" spans="2:9" s="3" customFormat="1" ht="15" customHeight="1" x14ac:dyDescent="0.2">
      <c r="B85" s="53">
        <v>2020</v>
      </c>
      <c r="C85" s="62"/>
      <c r="D85" s="64">
        <v>726</v>
      </c>
      <c r="E85" s="13">
        <v>74.09</v>
      </c>
      <c r="F85" s="13">
        <v>36.090000000000003</v>
      </c>
      <c r="G85" s="13">
        <v>27.5</v>
      </c>
      <c r="H85" s="13">
        <v>6.74</v>
      </c>
      <c r="I85" s="13">
        <v>2.0099999999999998</v>
      </c>
    </row>
    <row r="86" spans="2:9" s="3" customFormat="1" ht="15" customHeight="1" x14ac:dyDescent="0.2">
      <c r="B86" s="53">
        <v>2019</v>
      </c>
      <c r="C86" s="67"/>
      <c r="D86" s="64">
        <v>717</v>
      </c>
      <c r="E86" s="13">
        <v>84.14</v>
      </c>
      <c r="F86" s="13">
        <v>36.86</v>
      </c>
      <c r="G86" s="13">
        <v>36.86</v>
      </c>
      <c r="H86" s="13">
        <v>9.67</v>
      </c>
      <c r="I86" s="13">
        <v>6.46</v>
      </c>
    </row>
    <row r="87" spans="2:9" s="3" customFormat="1" ht="15" customHeight="1" x14ac:dyDescent="0.2">
      <c r="B87" s="53">
        <v>2018</v>
      </c>
      <c r="C87" s="67"/>
      <c r="D87" s="64">
        <v>715</v>
      </c>
      <c r="E87" s="13">
        <v>69.17</v>
      </c>
      <c r="F87" s="13">
        <v>36.01</v>
      </c>
      <c r="G87" s="13">
        <v>35.74</v>
      </c>
      <c r="H87" s="13">
        <v>10.94</v>
      </c>
      <c r="I87" s="13">
        <v>7.83</v>
      </c>
    </row>
    <row r="88" spans="2:9" s="3" customFormat="1" ht="15" customHeight="1" x14ac:dyDescent="0.2">
      <c r="B88" s="53">
        <v>2017</v>
      </c>
      <c r="C88" s="67"/>
      <c r="D88" s="64">
        <v>687</v>
      </c>
      <c r="E88" s="13">
        <v>69.2</v>
      </c>
      <c r="F88" s="13">
        <v>35.35</v>
      </c>
      <c r="G88" s="13">
        <v>39.57</v>
      </c>
      <c r="H88" s="13">
        <v>12.26</v>
      </c>
      <c r="I88" s="13">
        <v>7.19</v>
      </c>
    </row>
    <row r="89" spans="2:9" s="3" customFormat="1" ht="15" customHeight="1" x14ac:dyDescent="0.2">
      <c r="B89" s="174" t="s">
        <v>204</v>
      </c>
      <c r="C89" s="62"/>
      <c r="D89" s="62"/>
      <c r="E89" s="62"/>
      <c r="F89" s="62"/>
      <c r="G89" s="62"/>
      <c r="H89" s="62"/>
      <c r="I89" s="62"/>
    </row>
    <row r="90" spans="2:9" s="3" customFormat="1" ht="15" customHeight="1" x14ac:dyDescent="0.2">
      <c r="B90" s="53">
        <v>2022</v>
      </c>
      <c r="C90" s="62"/>
      <c r="D90" s="64">
        <v>242</v>
      </c>
      <c r="E90" s="13">
        <v>357.43</v>
      </c>
      <c r="F90" s="13">
        <v>35.99</v>
      </c>
      <c r="G90" s="13">
        <v>65.010000000000005</v>
      </c>
      <c r="H90" s="13">
        <v>24.67</v>
      </c>
      <c r="I90" s="13">
        <v>5.8</v>
      </c>
    </row>
    <row r="91" spans="2:9" s="3" customFormat="1" ht="15" customHeight="1" x14ac:dyDescent="0.2">
      <c r="B91" s="53">
        <v>2021</v>
      </c>
      <c r="C91" s="62"/>
      <c r="D91" s="64">
        <v>79</v>
      </c>
      <c r="E91" s="13">
        <v>314.33</v>
      </c>
      <c r="F91" s="13">
        <v>44.34</v>
      </c>
      <c r="G91" s="13">
        <v>62.59</v>
      </c>
      <c r="H91" s="13">
        <v>29.81</v>
      </c>
      <c r="I91" s="13">
        <v>9.74</v>
      </c>
    </row>
    <row r="92" spans="2:9" s="3" customFormat="1" ht="15" customHeight="1" x14ac:dyDescent="0.2">
      <c r="B92" s="53">
        <v>2020</v>
      </c>
      <c r="C92" s="62"/>
      <c r="D92" s="64">
        <v>73</v>
      </c>
      <c r="E92" s="13">
        <v>267.99</v>
      </c>
      <c r="F92" s="13">
        <v>47.4</v>
      </c>
      <c r="G92" s="13">
        <v>58.83</v>
      </c>
      <c r="H92" s="13">
        <v>30.05</v>
      </c>
      <c r="I92" s="13">
        <v>7.6</v>
      </c>
    </row>
    <row r="93" spans="2:9" s="3" customFormat="1" ht="15" customHeight="1" x14ac:dyDescent="0.2">
      <c r="B93" s="53">
        <v>2019</v>
      </c>
      <c r="C93" s="67"/>
      <c r="D93" s="64">
        <v>72</v>
      </c>
      <c r="E93" s="13">
        <v>297.52</v>
      </c>
      <c r="F93" s="13">
        <v>43.9</v>
      </c>
      <c r="G93" s="13">
        <v>61.24</v>
      </c>
      <c r="H93" s="13">
        <v>28.52</v>
      </c>
      <c r="I93" s="13">
        <v>10.3</v>
      </c>
    </row>
    <row r="94" spans="2:9" s="3" customFormat="1" ht="15" customHeight="1" x14ac:dyDescent="0.2">
      <c r="B94" s="53">
        <v>2018</v>
      </c>
      <c r="C94" s="67"/>
      <c r="D94" s="64">
        <v>70</v>
      </c>
      <c r="E94" s="13">
        <v>267.57</v>
      </c>
      <c r="F94" s="13">
        <v>43.47</v>
      </c>
      <c r="G94" s="13">
        <v>57.91</v>
      </c>
      <c r="H94" s="13">
        <v>26.91</v>
      </c>
      <c r="I94" s="13">
        <v>11.05</v>
      </c>
    </row>
    <row r="95" spans="2:9" s="3" customFormat="1" ht="15" customHeight="1" x14ac:dyDescent="0.2">
      <c r="B95" s="53">
        <v>2017</v>
      </c>
      <c r="C95" s="67"/>
      <c r="D95" s="64">
        <v>57</v>
      </c>
      <c r="E95" s="13">
        <v>253.39</v>
      </c>
      <c r="F95" s="13">
        <v>46.59</v>
      </c>
      <c r="G95" s="13">
        <v>61.37</v>
      </c>
      <c r="H95" s="13">
        <v>30.13</v>
      </c>
      <c r="I95" s="13">
        <v>13</v>
      </c>
    </row>
    <row r="96" spans="2:9" s="3" customFormat="1" ht="15" customHeight="1" x14ac:dyDescent="0.2">
      <c r="B96" s="174" t="s">
        <v>205</v>
      </c>
      <c r="C96" s="159"/>
      <c r="D96" s="159"/>
      <c r="E96" s="159"/>
      <c r="F96" s="159"/>
      <c r="G96" s="159"/>
      <c r="H96" s="159"/>
      <c r="I96" s="159"/>
    </row>
    <row r="97" spans="2:9" s="3" customFormat="1" ht="15" customHeight="1" x14ac:dyDescent="0.2">
      <c r="B97" s="53">
        <v>2022</v>
      </c>
      <c r="C97" s="62"/>
      <c r="D97" s="64">
        <v>20</v>
      </c>
      <c r="E97" s="13">
        <v>52.02</v>
      </c>
      <c r="F97" s="13">
        <v>62.46</v>
      </c>
      <c r="G97" s="13">
        <v>44.63</v>
      </c>
      <c r="H97" s="13">
        <v>25.34</v>
      </c>
      <c r="I97" s="13">
        <v>9.1999999999999993</v>
      </c>
    </row>
    <row r="98" spans="2:9" s="3" customFormat="1" ht="15" customHeight="1" x14ac:dyDescent="0.2">
      <c r="B98" s="53">
        <v>2021</v>
      </c>
      <c r="C98" s="62"/>
      <c r="D98" s="64">
        <v>20</v>
      </c>
      <c r="E98" s="13">
        <v>48.9</v>
      </c>
      <c r="F98" s="13">
        <v>53.2</v>
      </c>
      <c r="G98" s="13">
        <v>42.77</v>
      </c>
      <c r="H98" s="13">
        <v>19.690000000000001</v>
      </c>
      <c r="I98" s="13">
        <v>12.27</v>
      </c>
    </row>
    <row r="99" spans="2:9" s="3" customFormat="1" ht="15" customHeight="1" x14ac:dyDescent="0.2">
      <c r="B99" s="53">
        <v>2020</v>
      </c>
      <c r="C99" s="159"/>
      <c r="D99" s="64">
        <v>20</v>
      </c>
      <c r="E99" s="13">
        <v>44.84</v>
      </c>
      <c r="F99" s="13">
        <v>57.4</v>
      </c>
      <c r="G99" s="13">
        <v>44.82</v>
      </c>
      <c r="H99" s="13">
        <v>22.48</v>
      </c>
      <c r="I99" s="13">
        <v>12.91</v>
      </c>
    </row>
    <row r="100" spans="2:9" s="3" customFormat="1" ht="15" customHeight="1" x14ac:dyDescent="0.2">
      <c r="B100" s="53">
        <v>2019</v>
      </c>
      <c r="C100" s="153"/>
      <c r="D100" s="64">
        <v>22</v>
      </c>
      <c r="E100" s="13">
        <v>49.01</v>
      </c>
      <c r="F100" s="13">
        <v>61.08</v>
      </c>
      <c r="G100" s="13">
        <v>48.34</v>
      </c>
      <c r="H100" s="13">
        <v>26.89</v>
      </c>
      <c r="I100" s="13">
        <v>12.04</v>
      </c>
    </row>
    <row r="101" spans="2:9" s="3" customFormat="1" ht="15" customHeight="1" x14ac:dyDescent="0.2">
      <c r="B101" s="53">
        <v>2018</v>
      </c>
      <c r="C101" s="153"/>
      <c r="D101" s="64">
        <v>21</v>
      </c>
      <c r="E101" s="13">
        <v>47.74</v>
      </c>
      <c r="F101" s="13">
        <v>60.94</v>
      </c>
      <c r="G101" s="13">
        <v>46.14</v>
      </c>
      <c r="H101" s="13">
        <v>26.29</v>
      </c>
      <c r="I101" s="13">
        <v>9.1199999999999992</v>
      </c>
    </row>
    <row r="102" spans="2:9" s="3" customFormat="1" ht="15" customHeight="1" x14ac:dyDescent="0.2">
      <c r="B102" s="53">
        <v>2017</v>
      </c>
      <c r="C102" s="153"/>
      <c r="D102" s="64">
        <v>26</v>
      </c>
      <c r="E102" s="13">
        <v>49.91</v>
      </c>
      <c r="F102" s="13">
        <v>55.54</v>
      </c>
      <c r="G102" s="13">
        <v>49.78</v>
      </c>
      <c r="H102" s="13">
        <v>28.09</v>
      </c>
      <c r="I102" s="13">
        <v>8.0299999999999994</v>
      </c>
    </row>
    <row r="103" spans="2:9" s="3" customFormat="1" ht="15" customHeight="1" x14ac:dyDescent="0.2">
      <c r="B103" s="174" t="s">
        <v>206</v>
      </c>
      <c r="C103" s="62"/>
      <c r="D103" s="62"/>
      <c r="E103" s="62"/>
      <c r="F103" s="62"/>
      <c r="G103" s="62"/>
      <c r="H103" s="62"/>
      <c r="I103" s="62"/>
    </row>
    <row r="104" spans="2:9" s="3" customFormat="1" ht="15" customHeight="1" x14ac:dyDescent="0.2">
      <c r="B104" s="53">
        <v>2022</v>
      </c>
      <c r="C104" s="62"/>
      <c r="D104" s="64">
        <v>1575</v>
      </c>
      <c r="E104" s="13">
        <v>75.59</v>
      </c>
      <c r="F104" s="13">
        <v>37.090000000000003</v>
      </c>
      <c r="G104" s="13">
        <v>36.090000000000003</v>
      </c>
      <c r="H104" s="13">
        <v>13.51</v>
      </c>
      <c r="I104" s="13">
        <v>16.22</v>
      </c>
    </row>
    <row r="105" spans="2:9" s="3" customFormat="1" ht="15" customHeight="1" x14ac:dyDescent="0.2">
      <c r="B105" s="53">
        <v>2021</v>
      </c>
      <c r="C105" s="62"/>
      <c r="D105" s="64">
        <v>1466</v>
      </c>
      <c r="E105" s="13">
        <v>67.98</v>
      </c>
      <c r="F105" s="13">
        <v>37.28</v>
      </c>
      <c r="G105" s="13">
        <v>31.32</v>
      </c>
      <c r="H105" s="13">
        <v>11.68</v>
      </c>
      <c r="I105" s="13">
        <v>14.94</v>
      </c>
    </row>
    <row r="106" spans="2:9" s="3" customFormat="1" ht="15" customHeight="1" x14ac:dyDescent="0.2">
      <c r="B106" s="53">
        <v>2020</v>
      </c>
      <c r="C106" s="62"/>
      <c r="D106" s="64">
        <v>1357</v>
      </c>
      <c r="E106" s="13">
        <v>63.52</v>
      </c>
      <c r="F106" s="13">
        <v>36.86</v>
      </c>
      <c r="G106" s="13">
        <v>27.24</v>
      </c>
      <c r="H106" s="13">
        <v>9.48</v>
      </c>
      <c r="I106" s="13">
        <v>14.9</v>
      </c>
    </row>
    <row r="107" spans="2:9" s="3" customFormat="1" ht="15" customHeight="1" x14ac:dyDescent="0.2">
      <c r="B107" s="53">
        <v>2019</v>
      </c>
      <c r="C107" s="67"/>
      <c r="D107" s="64">
        <v>1306</v>
      </c>
      <c r="E107" s="13">
        <v>77.39</v>
      </c>
      <c r="F107" s="13">
        <v>35.54</v>
      </c>
      <c r="G107" s="13">
        <v>34.700000000000003</v>
      </c>
      <c r="H107" s="13">
        <v>11.52</v>
      </c>
      <c r="I107" s="13">
        <v>14.92</v>
      </c>
    </row>
    <row r="108" spans="2:9" s="3" customFormat="1" ht="15" customHeight="1" x14ac:dyDescent="0.2">
      <c r="B108" s="53">
        <v>2018</v>
      </c>
      <c r="C108" s="67"/>
      <c r="D108" s="64">
        <v>1217</v>
      </c>
      <c r="E108" s="13">
        <v>67.900000000000006</v>
      </c>
      <c r="F108" s="13">
        <v>34.32</v>
      </c>
      <c r="G108" s="13">
        <v>28.39</v>
      </c>
      <c r="H108" s="13">
        <v>9.44</v>
      </c>
      <c r="I108" s="13">
        <v>9.42</v>
      </c>
    </row>
    <row r="109" spans="2:9" s="3" customFormat="1" ht="15" customHeight="1" x14ac:dyDescent="0.2">
      <c r="B109" s="53">
        <v>2017</v>
      </c>
      <c r="C109" s="67"/>
      <c r="D109" s="64">
        <v>1142</v>
      </c>
      <c r="E109" s="13">
        <v>66.680000000000007</v>
      </c>
      <c r="F109" s="13">
        <v>35.299999999999997</v>
      </c>
      <c r="G109" s="13">
        <v>29.93</v>
      </c>
      <c r="H109" s="13">
        <v>10.25</v>
      </c>
      <c r="I109" s="13">
        <v>10.02</v>
      </c>
    </row>
    <row r="110" spans="2:9" s="3" customFormat="1" ht="15" customHeight="1" x14ac:dyDescent="0.2">
      <c r="B110" s="174" t="s">
        <v>207</v>
      </c>
      <c r="C110" s="62"/>
      <c r="D110" s="62"/>
      <c r="E110" s="62"/>
      <c r="F110" s="62"/>
      <c r="G110" s="62"/>
      <c r="H110" s="62"/>
      <c r="I110" s="62"/>
    </row>
    <row r="111" spans="2:9" s="3" customFormat="1" ht="15" customHeight="1" x14ac:dyDescent="0.2">
      <c r="B111" s="53">
        <v>2022</v>
      </c>
      <c r="C111" s="62"/>
      <c r="D111" s="64">
        <v>3675</v>
      </c>
      <c r="E111" s="13">
        <v>271.37</v>
      </c>
      <c r="F111" s="13">
        <v>44.78</v>
      </c>
      <c r="G111" s="13">
        <v>52.28</v>
      </c>
      <c r="H111" s="13">
        <v>6.01</v>
      </c>
      <c r="I111" s="13">
        <v>7.17</v>
      </c>
    </row>
    <row r="112" spans="2:9" s="3" customFormat="1" ht="15" customHeight="1" x14ac:dyDescent="0.2">
      <c r="B112" s="53">
        <v>2021</v>
      </c>
      <c r="C112" s="62"/>
      <c r="D112" s="64">
        <v>3578</v>
      </c>
      <c r="E112" s="13">
        <v>199.28</v>
      </c>
      <c r="F112" s="13">
        <v>46.29</v>
      </c>
      <c r="G112" s="13">
        <v>51.73</v>
      </c>
      <c r="H112" s="13">
        <v>7.37</v>
      </c>
      <c r="I112" s="13">
        <v>8.24</v>
      </c>
    </row>
    <row r="113" spans="2:9" s="3" customFormat="1" ht="15" customHeight="1" x14ac:dyDescent="0.2">
      <c r="B113" s="53">
        <v>2020</v>
      </c>
      <c r="C113" s="62"/>
      <c r="D113" s="64">
        <v>3612</v>
      </c>
      <c r="E113" s="13">
        <v>158.38999999999999</v>
      </c>
      <c r="F113" s="13">
        <v>46.12</v>
      </c>
      <c r="G113" s="13">
        <v>42.45</v>
      </c>
      <c r="H113" s="13">
        <v>6.08</v>
      </c>
      <c r="I113" s="13">
        <v>6.56</v>
      </c>
    </row>
    <row r="114" spans="2:9" s="3" customFormat="1" ht="15" customHeight="1" x14ac:dyDescent="0.2">
      <c r="B114" s="53">
        <v>2019</v>
      </c>
      <c r="C114" s="153"/>
      <c r="D114" s="64">
        <v>3657</v>
      </c>
      <c r="E114" s="13">
        <v>160.22999999999999</v>
      </c>
      <c r="F114" s="13">
        <v>48.18</v>
      </c>
      <c r="G114" s="13">
        <v>40.56</v>
      </c>
      <c r="H114" s="13">
        <v>5.61</v>
      </c>
      <c r="I114" s="13">
        <v>7.4</v>
      </c>
    </row>
    <row r="115" spans="2:9" s="3" customFormat="1" ht="15" customHeight="1" x14ac:dyDescent="0.2">
      <c r="B115" s="53">
        <v>2018</v>
      </c>
      <c r="C115" s="153"/>
      <c r="D115" s="64">
        <v>3650</v>
      </c>
      <c r="E115" s="13">
        <v>150.47</v>
      </c>
      <c r="F115" s="13">
        <v>55.28</v>
      </c>
      <c r="G115" s="13">
        <v>45.25</v>
      </c>
      <c r="H115" s="13">
        <v>6.82</v>
      </c>
      <c r="I115" s="13">
        <v>6.41</v>
      </c>
    </row>
    <row r="116" spans="2:9" s="3" customFormat="1" ht="15" customHeight="1" x14ac:dyDescent="0.2">
      <c r="B116" s="53">
        <v>2017</v>
      </c>
      <c r="C116" s="153"/>
      <c r="D116" s="64">
        <v>3553</v>
      </c>
      <c r="E116" s="13">
        <v>142.43</v>
      </c>
      <c r="F116" s="13">
        <v>52.24</v>
      </c>
      <c r="G116" s="13">
        <v>40.61</v>
      </c>
      <c r="H116" s="13">
        <v>5.72</v>
      </c>
      <c r="I116" s="13">
        <v>5.89</v>
      </c>
    </row>
    <row r="117" spans="2:9" s="3" customFormat="1" ht="15" customHeight="1" x14ac:dyDescent="0.2">
      <c r="B117" s="174" t="s">
        <v>208</v>
      </c>
      <c r="C117" s="62"/>
      <c r="D117" s="62"/>
      <c r="E117" s="62"/>
      <c r="F117" s="62"/>
      <c r="G117" s="62"/>
      <c r="H117" s="62"/>
      <c r="I117" s="62"/>
    </row>
    <row r="118" spans="2:9" s="3" customFormat="1" ht="15" customHeight="1" x14ac:dyDescent="0.2">
      <c r="B118" s="53">
        <v>2022</v>
      </c>
      <c r="C118" s="62"/>
      <c r="D118" s="64">
        <v>1103</v>
      </c>
      <c r="E118" s="13">
        <v>154.04</v>
      </c>
      <c r="F118" s="13">
        <v>27.17</v>
      </c>
      <c r="G118" s="13">
        <v>59.48</v>
      </c>
      <c r="H118" s="13">
        <v>16.34</v>
      </c>
      <c r="I118" s="13">
        <v>9.65</v>
      </c>
    </row>
    <row r="119" spans="2:9" s="3" customFormat="1" ht="15" customHeight="1" x14ac:dyDescent="0.2">
      <c r="B119" s="53">
        <v>2021</v>
      </c>
      <c r="C119" s="62"/>
      <c r="D119" s="64">
        <v>1025</v>
      </c>
      <c r="E119" s="13">
        <v>127.7</v>
      </c>
      <c r="F119" s="13">
        <v>27.73</v>
      </c>
      <c r="G119" s="13">
        <v>60.99</v>
      </c>
      <c r="H119" s="13">
        <v>17.14</v>
      </c>
      <c r="I119" s="13">
        <v>2.78</v>
      </c>
    </row>
    <row r="120" spans="2:9" s="3" customFormat="1" ht="15" customHeight="1" x14ac:dyDescent="0.2">
      <c r="B120" s="53">
        <v>2020</v>
      </c>
      <c r="C120" s="62"/>
      <c r="D120" s="64">
        <v>951</v>
      </c>
      <c r="E120" s="13">
        <v>108.1</v>
      </c>
      <c r="F120" s="13">
        <v>31.97</v>
      </c>
      <c r="G120" s="13">
        <v>65.069999999999993</v>
      </c>
      <c r="H120" s="13">
        <v>21.3</v>
      </c>
      <c r="I120" s="13">
        <v>9.42</v>
      </c>
    </row>
    <row r="121" spans="2:9" s="3" customFormat="1" ht="15" customHeight="1" x14ac:dyDescent="0.2">
      <c r="B121" s="53">
        <v>2019</v>
      </c>
      <c r="C121" s="67"/>
      <c r="D121" s="64">
        <v>900</v>
      </c>
      <c r="E121" s="13">
        <v>124.36</v>
      </c>
      <c r="F121" s="13">
        <v>41.27</v>
      </c>
      <c r="G121" s="13">
        <v>75.52</v>
      </c>
      <c r="H121" s="13">
        <v>31.74</v>
      </c>
      <c r="I121" s="13">
        <v>15.56</v>
      </c>
    </row>
    <row r="122" spans="2:9" s="3" customFormat="1" ht="15" customHeight="1" x14ac:dyDescent="0.2">
      <c r="B122" s="53">
        <v>2018</v>
      </c>
      <c r="C122" s="67"/>
      <c r="D122" s="64">
        <v>884</v>
      </c>
      <c r="E122" s="13">
        <v>115.82</v>
      </c>
      <c r="F122" s="13">
        <v>41.34</v>
      </c>
      <c r="G122" s="13">
        <v>73.92</v>
      </c>
      <c r="H122" s="13">
        <v>31.69</v>
      </c>
      <c r="I122" s="13">
        <v>14.22</v>
      </c>
    </row>
    <row r="123" spans="2:9" s="3" customFormat="1" ht="15" customHeight="1" x14ac:dyDescent="0.2">
      <c r="B123" s="53">
        <v>2017</v>
      </c>
      <c r="C123" s="67"/>
      <c r="D123" s="64">
        <v>856</v>
      </c>
      <c r="E123" s="13">
        <v>111.44</v>
      </c>
      <c r="F123" s="13">
        <v>43.99</v>
      </c>
      <c r="G123" s="13">
        <v>71.239999999999995</v>
      </c>
      <c r="H123" s="13">
        <v>33.14</v>
      </c>
      <c r="I123" s="13">
        <v>12.02</v>
      </c>
    </row>
    <row r="124" spans="2:9" s="3" customFormat="1" ht="15" customHeight="1" x14ac:dyDescent="0.2">
      <c r="B124" s="174" t="s">
        <v>209</v>
      </c>
      <c r="C124" s="62"/>
      <c r="D124" s="62"/>
      <c r="E124" s="62"/>
      <c r="F124" s="62"/>
      <c r="G124" s="62"/>
      <c r="H124" s="62"/>
      <c r="I124" s="62"/>
    </row>
    <row r="125" spans="2:9" s="3" customFormat="1" ht="15" customHeight="1" x14ac:dyDescent="0.2">
      <c r="B125" s="53">
        <v>2022</v>
      </c>
      <c r="C125" s="62"/>
      <c r="D125" s="64">
        <v>4247</v>
      </c>
      <c r="E125" s="13">
        <v>54.17</v>
      </c>
      <c r="F125" s="13">
        <v>52.49</v>
      </c>
      <c r="G125" s="13">
        <v>50.3</v>
      </c>
      <c r="H125" s="13">
        <v>24.95</v>
      </c>
      <c r="I125" s="13">
        <v>21.3</v>
      </c>
    </row>
    <row r="126" spans="2:9" s="3" customFormat="1" ht="15" customHeight="1" x14ac:dyDescent="0.2">
      <c r="B126" s="53">
        <v>2021</v>
      </c>
      <c r="C126" s="62"/>
      <c r="D126" s="64">
        <v>3786</v>
      </c>
      <c r="E126" s="13">
        <v>35.35</v>
      </c>
      <c r="F126" s="13">
        <v>46.92</v>
      </c>
      <c r="G126" s="13">
        <v>38.619999999999997</v>
      </c>
      <c r="H126" s="13">
        <v>16.13</v>
      </c>
      <c r="I126" s="13">
        <v>9.9499999999999993</v>
      </c>
    </row>
    <row r="127" spans="2:9" s="3" customFormat="1" ht="15" customHeight="1" x14ac:dyDescent="0.2">
      <c r="B127" s="53">
        <v>2020</v>
      </c>
      <c r="C127" s="62"/>
      <c r="D127" s="64">
        <v>3777</v>
      </c>
      <c r="E127" s="13">
        <v>22.85</v>
      </c>
      <c r="F127" s="13">
        <v>36.21</v>
      </c>
      <c r="G127" s="13">
        <v>-17.38</v>
      </c>
      <c r="H127" s="13">
        <v>-5.5</v>
      </c>
      <c r="I127" s="13">
        <v>-31.68</v>
      </c>
    </row>
    <row r="128" spans="2:9" s="3" customFormat="1" ht="15" customHeight="1" x14ac:dyDescent="0.2">
      <c r="B128" s="53">
        <v>2019</v>
      </c>
      <c r="C128" s="67"/>
      <c r="D128" s="64">
        <v>3935</v>
      </c>
      <c r="E128" s="13">
        <v>45.23</v>
      </c>
      <c r="F128" s="13">
        <v>50.27</v>
      </c>
      <c r="G128" s="13">
        <v>41.96</v>
      </c>
      <c r="H128" s="13">
        <v>20.5</v>
      </c>
      <c r="I128" s="13">
        <v>12.41</v>
      </c>
    </row>
    <row r="129" spans="2:9" s="3" customFormat="1" ht="15" customHeight="1" x14ac:dyDescent="0.2">
      <c r="B129" s="53">
        <v>2018</v>
      </c>
      <c r="C129" s="67"/>
      <c r="D129" s="64">
        <v>3747</v>
      </c>
      <c r="E129" s="13">
        <v>46.55</v>
      </c>
      <c r="F129" s="13">
        <v>50.32</v>
      </c>
      <c r="G129" s="13">
        <v>45.43</v>
      </c>
      <c r="H129" s="13">
        <v>22.14</v>
      </c>
      <c r="I129" s="13">
        <v>16.149999999999999</v>
      </c>
    </row>
    <row r="130" spans="2:9" s="3" customFormat="1" ht="15" customHeight="1" x14ac:dyDescent="0.2">
      <c r="B130" s="53">
        <v>2017</v>
      </c>
      <c r="C130" s="67"/>
      <c r="D130" s="64">
        <v>3282</v>
      </c>
      <c r="E130" s="13">
        <v>47.24</v>
      </c>
      <c r="F130" s="13">
        <v>50.31</v>
      </c>
      <c r="G130" s="13">
        <v>46.93</v>
      </c>
      <c r="H130" s="13">
        <v>23.03</v>
      </c>
      <c r="I130" s="13">
        <v>15.93</v>
      </c>
    </row>
    <row r="131" spans="2:9" s="3" customFormat="1" ht="15" customHeight="1" x14ac:dyDescent="0.2">
      <c r="B131" s="174" t="s">
        <v>210</v>
      </c>
      <c r="C131" s="62"/>
      <c r="D131" s="62"/>
      <c r="E131" s="62"/>
      <c r="F131" s="62"/>
      <c r="G131" s="62"/>
      <c r="H131" s="62"/>
      <c r="I131" s="62"/>
    </row>
    <row r="132" spans="2:9" s="3" customFormat="1" ht="15" customHeight="1" x14ac:dyDescent="0.2">
      <c r="B132" s="53">
        <v>2022</v>
      </c>
      <c r="C132" s="62"/>
      <c r="D132" s="64">
        <v>601</v>
      </c>
      <c r="E132" s="13">
        <v>165.8</v>
      </c>
      <c r="F132" s="13">
        <v>53.64</v>
      </c>
      <c r="G132" s="13">
        <v>42.95</v>
      </c>
      <c r="H132" s="13">
        <v>22.24</v>
      </c>
      <c r="I132" s="13">
        <v>14.95</v>
      </c>
    </row>
    <row r="133" spans="2:9" s="3" customFormat="1" ht="15" customHeight="1" x14ac:dyDescent="0.2">
      <c r="B133" s="53">
        <v>2021</v>
      </c>
      <c r="C133" s="62"/>
      <c r="D133" s="64">
        <v>498</v>
      </c>
      <c r="E133" s="13">
        <v>133.79</v>
      </c>
      <c r="F133" s="13">
        <v>47.58</v>
      </c>
      <c r="G133" s="13">
        <v>42.76</v>
      </c>
      <c r="H133" s="13">
        <v>18.57</v>
      </c>
      <c r="I133" s="13">
        <v>12.41</v>
      </c>
    </row>
    <row r="134" spans="2:9" s="3" customFormat="1" ht="15" customHeight="1" x14ac:dyDescent="0.2">
      <c r="B134" s="53">
        <v>2020</v>
      </c>
      <c r="C134" s="62"/>
      <c r="D134" s="64">
        <v>393</v>
      </c>
      <c r="E134" s="13">
        <v>101.99</v>
      </c>
      <c r="F134" s="13">
        <v>45.99</v>
      </c>
      <c r="G134" s="13">
        <v>45.47</v>
      </c>
      <c r="H134" s="13">
        <v>19.84</v>
      </c>
      <c r="I134" s="13">
        <v>18.59</v>
      </c>
    </row>
    <row r="135" spans="2:9" s="3" customFormat="1" ht="15" customHeight="1" x14ac:dyDescent="0.2">
      <c r="B135" s="53">
        <v>2019</v>
      </c>
      <c r="C135" s="67"/>
      <c r="D135" s="64">
        <v>372</v>
      </c>
      <c r="E135" s="13">
        <v>99.74</v>
      </c>
      <c r="F135" s="13">
        <v>44.4</v>
      </c>
      <c r="G135" s="13">
        <v>43.88</v>
      </c>
      <c r="H135" s="13">
        <v>19.05</v>
      </c>
      <c r="I135" s="13">
        <v>14.9</v>
      </c>
    </row>
    <row r="136" spans="2:9" s="3" customFormat="1" ht="15" customHeight="1" x14ac:dyDescent="0.2">
      <c r="B136" s="53">
        <v>2018</v>
      </c>
      <c r="C136" s="67"/>
      <c r="D136" s="64">
        <v>332</v>
      </c>
      <c r="E136" s="13">
        <v>85.95</v>
      </c>
      <c r="F136" s="13">
        <v>45.22</v>
      </c>
      <c r="G136" s="13">
        <v>37.04</v>
      </c>
      <c r="H136" s="13">
        <v>16.399999999999999</v>
      </c>
      <c r="I136" s="13">
        <v>10.66</v>
      </c>
    </row>
    <row r="137" spans="2:9" s="3" customFormat="1" ht="15" customHeight="1" x14ac:dyDescent="0.2">
      <c r="B137" s="53">
        <v>2017</v>
      </c>
      <c r="C137" s="67"/>
      <c r="D137" s="64">
        <v>320</v>
      </c>
      <c r="E137" s="13">
        <v>93.65</v>
      </c>
      <c r="F137" s="13">
        <v>46.71</v>
      </c>
      <c r="G137" s="13">
        <v>45.64</v>
      </c>
      <c r="H137" s="13">
        <v>21.14</v>
      </c>
      <c r="I137" s="13">
        <v>17.46</v>
      </c>
    </row>
    <row r="138" spans="2:9" s="3" customFormat="1" ht="15" customHeight="1" x14ac:dyDescent="0.2">
      <c r="B138" s="174" t="s">
        <v>212</v>
      </c>
      <c r="C138" s="62"/>
      <c r="D138" s="62"/>
      <c r="E138" s="62"/>
      <c r="F138" s="62"/>
      <c r="G138" s="62"/>
      <c r="H138" s="62"/>
      <c r="I138" s="62"/>
    </row>
    <row r="139" spans="2:9" s="3" customFormat="1" ht="15" customHeight="1" x14ac:dyDescent="0.2">
      <c r="B139" s="53">
        <v>2022</v>
      </c>
      <c r="C139" s="62"/>
      <c r="D139" s="64">
        <v>1359</v>
      </c>
      <c r="E139" s="13">
        <v>121.47</v>
      </c>
      <c r="F139" s="13">
        <v>47.44</v>
      </c>
      <c r="G139" s="13">
        <v>76.38</v>
      </c>
      <c r="H139" s="13">
        <v>30.03</v>
      </c>
      <c r="I139" s="13">
        <v>52.59</v>
      </c>
    </row>
    <row r="140" spans="2:9" s="3" customFormat="1" ht="15" customHeight="1" x14ac:dyDescent="0.2">
      <c r="B140" s="53">
        <v>2021</v>
      </c>
      <c r="C140" s="62"/>
      <c r="D140" s="64">
        <v>1163</v>
      </c>
      <c r="E140" s="13">
        <v>120.16</v>
      </c>
      <c r="F140" s="13">
        <v>51.07</v>
      </c>
      <c r="G140" s="13">
        <v>74.239999999999995</v>
      </c>
      <c r="H140" s="13">
        <v>25.38</v>
      </c>
      <c r="I140" s="13">
        <v>29.28</v>
      </c>
    </row>
    <row r="141" spans="2:9" s="3" customFormat="1" ht="15" customHeight="1" x14ac:dyDescent="0.2">
      <c r="B141" s="53">
        <v>2020</v>
      </c>
      <c r="C141" s="62"/>
      <c r="D141" s="64">
        <v>1012</v>
      </c>
      <c r="E141" s="13">
        <v>76.319999999999993</v>
      </c>
      <c r="F141" s="13">
        <v>32.840000000000003</v>
      </c>
      <c r="G141" s="13">
        <v>48.92</v>
      </c>
      <c r="H141" s="13">
        <v>11.91</v>
      </c>
      <c r="I141" s="13">
        <v>130.30000000000001</v>
      </c>
    </row>
    <row r="142" spans="2:9" s="3" customFormat="1" ht="15" customHeight="1" x14ac:dyDescent="0.2">
      <c r="B142" s="53">
        <v>2019</v>
      </c>
      <c r="C142" s="67"/>
      <c r="D142" s="64">
        <v>980</v>
      </c>
      <c r="E142" s="13">
        <v>71.84</v>
      </c>
      <c r="F142" s="13">
        <v>37.92</v>
      </c>
      <c r="G142" s="13">
        <v>52.86</v>
      </c>
      <c r="H142" s="13">
        <v>17.96</v>
      </c>
      <c r="I142" s="13">
        <v>47</v>
      </c>
    </row>
    <row r="143" spans="2:9" s="3" customFormat="1" ht="15" customHeight="1" x14ac:dyDescent="0.2">
      <c r="B143" s="53">
        <v>2018</v>
      </c>
      <c r="C143" s="67"/>
      <c r="D143" s="64">
        <v>913</v>
      </c>
      <c r="E143" s="13">
        <v>82.98</v>
      </c>
      <c r="F143" s="13">
        <v>41.33</v>
      </c>
      <c r="G143" s="13">
        <v>54.37</v>
      </c>
      <c r="H143" s="13">
        <v>16.96</v>
      </c>
      <c r="I143" s="13">
        <v>25.23</v>
      </c>
    </row>
    <row r="144" spans="2:9" s="3" customFormat="1" ht="15" customHeight="1" x14ac:dyDescent="0.2">
      <c r="B144" s="53">
        <v>2017</v>
      </c>
      <c r="C144" s="67"/>
      <c r="D144" s="64">
        <v>809</v>
      </c>
      <c r="E144" s="13">
        <v>88.75</v>
      </c>
      <c r="F144" s="13">
        <v>44.06</v>
      </c>
      <c r="G144" s="13">
        <v>57.51</v>
      </c>
      <c r="H144" s="13">
        <v>17.96</v>
      </c>
      <c r="I144" s="13">
        <v>13.06</v>
      </c>
    </row>
    <row r="145" spans="2:9" s="3" customFormat="1" ht="15" customHeight="1" x14ac:dyDescent="0.2">
      <c r="B145" s="174" t="s">
        <v>213</v>
      </c>
      <c r="C145" s="62"/>
      <c r="D145" s="62"/>
      <c r="E145" s="62"/>
      <c r="F145" s="62"/>
      <c r="G145" s="62"/>
      <c r="H145" s="62"/>
      <c r="I145" s="62"/>
    </row>
    <row r="146" spans="2:9" s="3" customFormat="1" ht="15" customHeight="1" x14ac:dyDescent="0.2">
      <c r="B146" s="53">
        <v>2022</v>
      </c>
      <c r="C146" s="62"/>
      <c r="D146" s="64">
        <v>2931</v>
      </c>
      <c r="E146" s="13">
        <v>71.27</v>
      </c>
      <c r="F146" s="13">
        <v>52.89</v>
      </c>
      <c r="G146" s="13">
        <v>61.97</v>
      </c>
      <c r="H146" s="13">
        <v>31.4</v>
      </c>
      <c r="I146" s="13">
        <v>85.44</v>
      </c>
    </row>
    <row r="147" spans="2:9" s="3" customFormat="1" ht="15" customHeight="1" x14ac:dyDescent="0.2">
      <c r="B147" s="53">
        <v>2021</v>
      </c>
      <c r="C147" s="62"/>
      <c r="D147" s="64">
        <v>2772</v>
      </c>
      <c r="E147" s="13">
        <v>50.79</v>
      </c>
      <c r="F147" s="13">
        <v>54.44</v>
      </c>
      <c r="G147" s="13">
        <v>56.56</v>
      </c>
      <c r="H147" s="13">
        <v>29.82</v>
      </c>
      <c r="I147" s="13">
        <v>79.97</v>
      </c>
    </row>
    <row r="148" spans="2:9" s="3" customFormat="1" ht="15" customHeight="1" x14ac:dyDescent="0.2">
      <c r="B148" s="53">
        <v>2020</v>
      </c>
      <c r="C148" s="62"/>
      <c r="D148" s="64">
        <v>2469</v>
      </c>
      <c r="E148" s="13">
        <v>41.86</v>
      </c>
      <c r="F148" s="13">
        <v>57.39</v>
      </c>
      <c r="G148" s="13">
        <v>48.63</v>
      </c>
      <c r="H148" s="13">
        <v>27.06</v>
      </c>
      <c r="I148" s="13">
        <v>46.29</v>
      </c>
    </row>
    <row r="149" spans="2:9" s="3" customFormat="1" ht="15" customHeight="1" x14ac:dyDescent="0.2">
      <c r="B149" s="53">
        <v>2019</v>
      </c>
      <c r="C149" s="67"/>
      <c r="D149" s="64">
        <v>2324</v>
      </c>
      <c r="E149" s="13">
        <v>44.02</v>
      </c>
      <c r="F149" s="13">
        <v>44.81</v>
      </c>
      <c r="G149" s="13">
        <v>26.8</v>
      </c>
      <c r="H149" s="13">
        <v>11.5</v>
      </c>
      <c r="I149" s="13">
        <v>72.17</v>
      </c>
    </row>
    <row r="150" spans="2:9" s="3" customFormat="1" ht="15" customHeight="1" x14ac:dyDescent="0.2">
      <c r="B150" s="53">
        <v>2018</v>
      </c>
      <c r="C150" s="67"/>
      <c r="D150" s="64">
        <v>2229</v>
      </c>
      <c r="E150" s="13">
        <v>41.2</v>
      </c>
      <c r="F150" s="13">
        <v>57.73</v>
      </c>
      <c r="G150" s="13">
        <v>46.18</v>
      </c>
      <c r="H150" s="13">
        <v>26.8</v>
      </c>
      <c r="I150" s="13">
        <v>102.93</v>
      </c>
    </row>
    <row r="151" spans="2:9" s="3" customFormat="1" ht="15" customHeight="1" x14ac:dyDescent="0.2">
      <c r="B151" s="53">
        <v>2017</v>
      </c>
      <c r="C151" s="67"/>
      <c r="D151" s="64">
        <v>2076</v>
      </c>
      <c r="E151" s="13">
        <v>37.5</v>
      </c>
      <c r="F151" s="13">
        <v>62.29</v>
      </c>
      <c r="G151" s="13">
        <v>48.06</v>
      </c>
      <c r="H151" s="13">
        <v>29.01</v>
      </c>
      <c r="I151" s="13">
        <v>149.21</v>
      </c>
    </row>
    <row r="152" spans="2:9" s="3" customFormat="1" ht="15" customHeight="1" x14ac:dyDescent="0.2">
      <c r="B152" s="174" t="s">
        <v>214</v>
      </c>
      <c r="C152" s="62"/>
      <c r="D152" s="62"/>
      <c r="E152" s="62"/>
      <c r="F152" s="62"/>
      <c r="G152" s="62"/>
      <c r="H152" s="62"/>
      <c r="I152" s="62"/>
    </row>
    <row r="153" spans="2:9" s="3" customFormat="1" ht="15" customHeight="1" x14ac:dyDescent="0.2">
      <c r="B153" s="53">
        <v>2022</v>
      </c>
      <c r="C153" s="62"/>
      <c r="D153" s="64">
        <v>4775</v>
      </c>
      <c r="E153" s="13">
        <v>33.35</v>
      </c>
      <c r="F153" s="13">
        <v>53.15</v>
      </c>
      <c r="G153" s="13">
        <v>45</v>
      </c>
      <c r="H153" s="13">
        <v>22.87</v>
      </c>
      <c r="I153" s="13">
        <v>19.48</v>
      </c>
    </row>
    <row r="154" spans="2:9" s="3" customFormat="1" ht="15" customHeight="1" x14ac:dyDescent="0.2">
      <c r="B154" s="53">
        <v>2021</v>
      </c>
      <c r="C154" s="62"/>
      <c r="D154" s="64">
        <v>4384</v>
      </c>
      <c r="E154" s="13">
        <v>25.52</v>
      </c>
      <c r="F154" s="13">
        <v>52.62</v>
      </c>
      <c r="G154" s="13">
        <v>41.45</v>
      </c>
      <c r="H154" s="13">
        <v>19.920000000000002</v>
      </c>
      <c r="I154" s="13">
        <v>126.92</v>
      </c>
    </row>
    <row r="155" spans="2:9" s="3" customFormat="1" ht="15" customHeight="1" x14ac:dyDescent="0.2">
      <c r="B155" s="53">
        <v>2020</v>
      </c>
      <c r="C155" s="62"/>
      <c r="D155" s="64">
        <v>4309</v>
      </c>
      <c r="E155" s="13">
        <v>18.86</v>
      </c>
      <c r="F155" s="13">
        <v>55.63</v>
      </c>
      <c r="G155" s="13">
        <v>26.27</v>
      </c>
      <c r="H155" s="13">
        <v>13.59</v>
      </c>
      <c r="I155" s="13">
        <v>6.99</v>
      </c>
    </row>
    <row r="156" spans="2:9" s="3" customFormat="1" ht="15" customHeight="1" x14ac:dyDescent="0.2">
      <c r="B156" s="53">
        <v>2019</v>
      </c>
      <c r="C156" s="67"/>
      <c r="D156" s="64">
        <v>4582</v>
      </c>
      <c r="E156" s="13">
        <v>33.56</v>
      </c>
      <c r="F156" s="13">
        <v>44.27</v>
      </c>
      <c r="G156" s="13">
        <v>41.65</v>
      </c>
      <c r="H156" s="13">
        <v>17.809999999999999</v>
      </c>
      <c r="I156" s="13">
        <v>14.38</v>
      </c>
    </row>
    <row r="157" spans="2:9" s="3" customFormat="1" ht="15" customHeight="1" x14ac:dyDescent="0.2">
      <c r="B157" s="53">
        <v>2018</v>
      </c>
      <c r="C157" s="67"/>
      <c r="D157" s="64">
        <v>4485</v>
      </c>
      <c r="E157" s="13">
        <v>33.799999999999997</v>
      </c>
      <c r="F157" s="13">
        <v>43.73</v>
      </c>
      <c r="G157" s="13">
        <v>43.76</v>
      </c>
      <c r="H157" s="13">
        <v>18.59</v>
      </c>
      <c r="I157" s="13">
        <v>14.32</v>
      </c>
    </row>
    <row r="158" spans="2:9" s="3" customFormat="1" ht="15" customHeight="1" x14ac:dyDescent="0.2">
      <c r="B158" s="53">
        <v>2017</v>
      </c>
      <c r="C158" s="67"/>
      <c r="D158" s="64">
        <v>4369</v>
      </c>
      <c r="E158" s="13">
        <v>33.01</v>
      </c>
      <c r="F158" s="13">
        <v>40.19</v>
      </c>
      <c r="G158" s="13">
        <v>53.79</v>
      </c>
      <c r="H158" s="13">
        <v>20.74</v>
      </c>
      <c r="I158" s="13">
        <v>19.04</v>
      </c>
    </row>
    <row r="159" spans="2:9" s="3" customFormat="1" ht="15" customHeight="1" x14ac:dyDescent="0.2">
      <c r="B159" s="174" t="s">
        <v>215</v>
      </c>
      <c r="C159" s="62"/>
      <c r="D159" s="62"/>
      <c r="E159" s="62"/>
      <c r="F159" s="62"/>
      <c r="G159" s="62"/>
      <c r="H159" s="62"/>
      <c r="I159" s="62"/>
    </row>
    <row r="160" spans="2:9" s="3" customFormat="1" ht="15" customHeight="1" x14ac:dyDescent="0.2">
      <c r="B160" s="53">
        <v>2022</v>
      </c>
      <c r="C160" s="62"/>
      <c r="D160" s="64">
        <v>949</v>
      </c>
      <c r="E160" s="13">
        <v>11.81</v>
      </c>
      <c r="F160" s="13">
        <v>46.56</v>
      </c>
      <c r="G160" s="13">
        <v>81.09</v>
      </c>
      <c r="H160" s="13">
        <v>24.11</v>
      </c>
      <c r="I160" s="13">
        <v>35.54</v>
      </c>
    </row>
    <row r="161" spans="2:9" s="3" customFormat="1" ht="15" customHeight="1" x14ac:dyDescent="0.2">
      <c r="B161" s="53">
        <v>2021</v>
      </c>
      <c r="C161" s="62"/>
      <c r="D161" s="64">
        <v>866</v>
      </c>
      <c r="E161" s="13">
        <v>9.93</v>
      </c>
      <c r="F161" s="13">
        <v>40.78</v>
      </c>
      <c r="G161" s="13">
        <v>89.48</v>
      </c>
      <c r="H161" s="13">
        <v>19.850000000000001</v>
      </c>
      <c r="I161" s="13">
        <v>31.32</v>
      </c>
    </row>
    <row r="162" spans="2:9" s="3" customFormat="1" ht="15" customHeight="1" x14ac:dyDescent="0.2">
      <c r="B162" s="53">
        <v>2020</v>
      </c>
      <c r="C162" s="62"/>
      <c r="D162" s="64">
        <v>878</v>
      </c>
      <c r="E162" s="13">
        <v>9.14</v>
      </c>
      <c r="F162" s="13">
        <v>47.76</v>
      </c>
      <c r="G162" s="13">
        <v>98.6</v>
      </c>
      <c r="H162" s="13">
        <v>27.41</v>
      </c>
      <c r="I162" s="13">
        <v>50.4</v>
      </c>
    </row>
    <row r="163" spans="2:9" s="3" customFormat="1" ht="15" customHeight="1" x14ac:dyDescent="0.2">
      <c r="B163" s="53">
        <v>2019</v>
      </c>
      <c r="C163" s="67"/>
      <c r="D163" s="64">
        <v>854</v>
      </c>
      <c r="E163" s="13">
        <v>8.85</v>
      </c>
      <c r="F163" s="13">
        <v>42.36</v>
      </c>
      <c r="G163" s="13">
        <v>86.13</v>
      </c>
      <c r="H163" s="13">
        <v>19.670000000000002</v>
      </c>
      <c r="I163" s="13">
        <v>32.29</v>
      </c>
    </row>
    <row r="164" spans="2:9" s="3" customFormat="1" ht="15" customHeight="1" x14ac:dyDescent="0.2">
      <c r="B164" s="53">
        <v>2018</v>
      </c>
      <c r="C164" s="67"/>
      <c r="D164" s="64">
        <v>847</v>
      </c>
      <c r="E164" s="13">
        <v>9.11</v>
      </c>
      <c r="F164" s="13">
        <v>42.32</v>
      </c>
      <c r="G164" s="13">
        <v>65.849999999999994</v>
      </c>
      <c r="H164" s="13">
        <v>16.489999999999998</v>
      </c>
      <c r="I164" s="13">
        <v>21.95</v>
      </c>
    </row>
    <row r="165" spans="2:9" s="3" customFormat="1" ht="15" customHeight="1" x14ac:dyDescent="0.2">
      <c r="B165" s="53">
        <v>2017</v>
      </c>
      <c r="C165" s="67"/>
      <c r="D165" s="64">
        <v>830</v>
      </c>
      <c r="E165" s="13">
        <v>9.6</v>
      </c>
      <c r="F165" s="13">
        <v>30.7</v>
      </c>
      <c r="G165" s="13">
        <v>97.65</v>
      </c>
      <c r="H165" s="13">
        <v>15.57</v>
      </c>
      <c r="I165" s="13">
        <v>21.24</v>
      </c>
    </row>
    <row r="166" spans="2:9" s="3" customFormat="1" ht="15" customHeight="1" x14ac:dyDescent="0.2">
      <c r="B166" s="174" t="s">
        <v>216</v>
      </c>
      <c r="C166" s="62"/>
      <c r="D166" s="62"/>
      <c r="E166" s="62"/>
      <c r="F166" s="62"/>
      <c r="G166" s="62"/>
      <c r="H166" s="62"/>
      <c r="I166" s="62"/>
    </row>
    <row r="167" spans="2:9" s="3" customFormat="1" ht="15" customHeight="1" x14ac:dyDescent="0.2">
      <c r="B167" s="53">
        <v>2022</v>
      </c>
      <c r="C167" s="62"/>
      <c r="D167" s="64">
        <v>2648</v>
      </c>
      <c r="E167" s="13">
        <v>42.16</v>
      </c>
      <c r="F167" s="13">
        <v>47.03</v>
      </c>
      <c r="G167" s="13">
        <v>57.88</v>
      </c>
      <c r="H167" s="13">
        <v>26.54</v>
      </c>
      <c r="I167" s="13">
        <v>22.57</v>
      </c>
    </row>
    <row r="168" spans="2:9" s="3" customFormat="1" ht="15" customHeight="1" x14ac:dyDescent="0.2">
      <c r="B168" s="53">
        <v>2021</v>
      </c>
      <c r="C168" s="62"/>
      <c r="D168" s="64">
        <v>2488</v>
      </c>
      <c r="E168" s="13">
        <v>41.15</v>
      </c>
      <c r="F168" s="13">
        <v>47.29</v>
      </c>
      <c r="G168" s="13">
        <v>58.67</v>
      </c>
      <c r="H168" s="13">
        <v>27.14</v>
      </c>
      <c r="I168" s="13">
        <v>22.23</v>
      </c>
    </row>
    <row r="169" spans="2:9" s="3" customFormat="1" ht="15" customHeight="1" x14ac:dyDescent="0.2">
      <c r="B169" s="53">
        <v>2020</v>
      </c>
      <c r="C169" s="62"/>
      <c r="D169" s="64">
        <v>2228</v>
      </c>
      <c r="E169" s="13">
        <v>34.85</v>
      </c>
      <c r="F169" s="13">
        <v>45.4</v>
      </c>
      <c r="G169" s="13">
        <v>53.17</v>
      </c>
      <c r="H169" s="13">
        <v>23.67</v>
      </c>
      <c r="I169" s="13">
        <v>19.23</v>
      </c>
    </row>
    <row r="170" spans="2:9" s="3" customFormat="1" ht="15" customHeight="1" x14ac:dyDescent="0.2">
      <c r="B170" s="53">
        <v>2019</v>
      </c>
      <c r="C170" s="67"/>
      <c r="D170" s="64">
        <v>2107</v>
      </c>
      <c r="E170" s="13">
        <v>38.51</v>
      </c>
      <c r="F170" s="13">
        <v>47.05</v>
      </c>
      <c r="G170" s="13">
        <v>58.85</v>
      </c>
      <c r="H170" s="13">
        <v>27.82</v>
      </c>
      <c r="I170" s="13">
        <v>22.71</v>
      </c>
    </row>
    <row r="171" spans="2:9" s="3" customFormat="1" ht="15" customHeight="1" x14ac:dyDescent="0.2">
      <c r="B171" s="53">
        <v>2018</v>
      </c>
      <c r="C171" s="67"/>
      <c r="D171" s="64">
        <v>1937</v>
      </c>
      <c r="E171" s="13">
        <v>39.44</v>
      </c>
      <c r="F171" s="13">
        <v>48.3</v>
      </c>
      <c r="G171" s="13">
        <v>64.97</v>
      </c>
      <c r="H171" s="13">
        <v>30.89</v>
      </c>
      <c r="I171" s="13">
        <v>27.21</v>
      </c>
    </row>
    <row r="172" spans="2:9" s="3" customFormat="1" ht="15" customHeight="1" x14ac:dyDescent="0.2">
      <c r="B172" s="53">
        <v>2017</v>
      </c>
      <c r="C172" s="67"/>
      <c r="D172" s="64">
        <v>1789</v>
      </c>
      <c r="E172" s="13">
        <v>40.85</v>
      </c>
      <c r="F172" s="13">
        <v>46.58</v>
      </c>
      <c r="G172" s="13">
        <v>66</v>
      </c>
      <c r="H172" s="13">
        <v>30.35</v>
      </c>
      <c r="I172" s="13">
        <v>27.33</v>
      </c>
    </row>
    <row r="173" spans="2:9" s="3" customFormat="1" ht="15" customHeight="1" x14ac:dyDescent="0.2">
      <c r="B173" s="174" t="s">
        <v>217</v>
      </c>
      <c r="C173" s="62"/>
      <c r="D173" s="62"/>
      <c r="E173" s="62"/>
      <c r="F173" s="62"/>
      <c r="G173" s="62"/>
      <c r="H173" s="62"/>
      <c r="I173" s="62"/>
    </row>
    <row r="174" spans="2:9" s="3" customFormat="1" ht="15" customHeight="1" x14ac:dyDescent="0.2">
      <c r="B174" s="53">
        <v>2022</v>
      </c>
      <c r="C174" s="62"/>
      <c r="D174" s="64">
        <v>1198</v>
      </c>
      <c r="E174" s="13">
        <v>46.44</v>
      </c>
      <c r="F174" s="13">
        <v>49.16</v>
      </c>
      <c r="G174" s="13">
        <v>55.08</v>
      </c>
      <c r="H174" s="13">
        <v>26.83</v>
      </c>
      <c r="I174" s="13">
        <v>19.63</v>
      </c>
    </row>
    <row r="175" spans="2:9" s="3" customFormat="1" ht="15" customHeight="1" x14ac:dyDescent="0.2">
      <c r="B175" s="53">
        <v>2021</v>
      </c>
      <c r="C175" s="62"/>
      <c r="D175" s="64">
        <v>1026</v>
      </c>
      <c r="E175" s="13">
        <v>35.56</v>
      </c>
      <c r="F175" s="13">
        <v>45.89</v>
      </c>
      <c r="G175" s="13">
        <v>42.3</v>
      </c>
      <c r="H175" s="13">
        <v>18</v>
      </c>
      <c r="I175" s="13">
        <v>13.51</v>
      </c>
    </row>
    <row r="176" spans="2:9" s="3" customFormat="1" ht="15" customHeight="1" x14ac:dyDescent="0.2">
      <c r="B176" s="53">
        <v>2020</v>
      </c>
      <c r="C176" s="62"/>
      <c r="D176" s="64">
        <v>966</v>
      </c>
      <c r="E176" s="13">
        <v>19.54</v>
      </c>
      <c r="F176" s="13">
        <v>44.26</v>
      </c>
      <c r="G176" s="13">
        <v>18.27</v>
      </c>
      <c r="H176" s="13">
        <v>7.9</v>
      </c>
      <c r="I176" s="13">
        <v>-17.34</v>
      </c>
    </row>
    <row r="177" spans="2:9" s="3" customFormat="1" ht="15" customHeight="1" x14ac:dyDescent="0.2">
      <c r="B177" s="53">
        <v>2019</v>
      </c>
      <c r="C177" s="67"/>
      <c r="D177" s="64">
        <v>978</v>
      </c>
      <c r="E177" s="13">
        <v>41.6</v>
      </c>
      <c r="F177" s="13">
        <v>50.28</v>
      </c>
      <c r="G177" s="13">
        <v>50.99</v>
      </c>
      <c r="H177" s="13">
        <v>24.39</v>
      </c>
      <c r="I177" s="13">
        <v>23.64</v>
      </c>
    </row>
    <row r="178" spans="2:9" s="3" customFormat="1" ht="15" customHeight="1" x14ac:dyDescent="0.2">
      <c r="B178" s="53">
        <v>2018</v>
      </c>
      <c r="C178" s="67"/>
      <c r="D178" s="64">
        <v>936</v>
      </c>
      <c r="E178" s="13">
        <v>40</v>
      </c>
      <c r="F178" s="13">
        <v>48.06</v>
      </c>
      <c r="G178" s="13">
        <v>50.29</v>
      </c>
      <c r="H178" s="13">
        <v>23.28</v>
      </c>
      <c r="I178" s="13">
        <v>22.71</v>
      </c>
    </row>
    <row r="179" spans="2:9" s="3" customFormat="1" ht="15" customHeight="1" x14ac:dyDescent="0.2">
      <c r="B179" s="53">
        <v>2017</v>
      </c>
      <c r="C179" s="67"/>
      <c r="D179" s="64">
        <v>924</v>
      </c>
      <c r="E179" s="13">
        <v>41.21</v>
      </c>
      <c r="F179" s="13">
        <v>50.4</v>
      </c>
      <c r="G179" s="13">
        <v>52.99</v>
      </c>
      <c r="H179" s="13">
        <v>27.13</v>
      </c>
      <c r="I179" s="13">
        <v>23.95</v>
      </c>
    </row>
    <row r="180" spans="2:9" s="3" customFormat="1" ht="12.75" x14ac:dyDescent="0.2">
      <c r="B180" s="174" t="s">
        <v>218</v>
      </c>
      <c r="C180" s="62"/>
      <c r="D180" s="62"/>
      <c r="E180" s="62"/>
      <c r="F180" s="62"/>
      <c r="G180" s="62"/>
      <c r="H180" s="62"/>
      <c r="I180" s="62"/>
    </row>
    <row r="181" spans="2:9" s="3" customFormat="1" ht="15" customHeight="1" x14ac:dyDescent="0.2">
      <c r="B181" s="53">
        <v>2022</v>
      </c>
      <c r="C181" s="62"/>
      <c r="D181" s="64">
        <v>1265</v>
      </c>
      <c r="E181" s="13">
        <v>19.510000000000002</v>
      </c>
      <c r="F181" s="13">
        <v>53.92</v>
      </c>
      <c r="G181" s="13">
        <v>36.75</v>
      </c>
      <c r="H181" s="13">
        <v>17.7</v>
      </c>
      <c r="I181" s="13">
        <v>13.57</v>
      </c>
    </row>
    <row r="182" spans="2:9" s="3" customFormat="1" ht="15" customHeight="1" x14ac:dyDescent="0.2">
      <c r="B182" s="53">
        <v>2021</v>
      </c>
      <c r="C182" s="62"/>
      <c r="D182" s="64">
        <v>1149</v>
      </c>
      <c r="E182" s="13">
        <v>17.37</v>
      </c>
      <c r="F182" s="13">
        <v>52</v>
      </c>
      <c r="G182" s="13">
        <v>34.450000000000003</v>
      </c>
      <c r="H182" s="13">
        <v>15.3</v>
      </c>
      <c r="I182" s="13">
        <v>9.9600000000000009</v>
      </c>
    </row>
    <row r="183" spans="2:9" s="3" customFormat="1" ht="15" customHeight="1" x14ac:dyDescent="0.2">
      <c r="B183" s="53">
        <v>2020</v>
      </c>
      <c r="C183" s="62"/>
      <c r="D183" s="64">
        <v>1133</v>
      </c>
      <c r="E183" s="13">
        <v>14.83</v>
      </c>
      <c r="F183" s="13">
        <v>51.57</v>
      </c>
      <c r="G183" s="13">
        <v>18.48</v>
      </c>
      <c r="H183" s="13">
        <v>8.1</v>
      </c>
      <c r="I183" s="13">
        <v>-6.8</v>
      </c>
    </row>
    <row r="184" spans="2:9" s="3" customFormat="1" ht="15" customHeight="1" x14ac:dyDescent="0.2">
      <c r="B184" s="53">
        <v>2019</v>
      </c>
      <c r="C184" s="67"/>
      <c r="D184" s="64">
        <v>1089</v>
      </c>
      <c r="E184" s="13">
        <v>20.58</v>
      </c>
      <c r="F184" s="13">
        <v>53.6</v>
      </c>
      <c r="G184" s="13">
        <v>32.64</v>
      </c>
      <c r="H184" s="13">
        <v>15.62</v>
      </c>
      <c r="I184" s="13">
        <v>9.07</v>
      </c>
    </row>
    <row r="185" spans="2:9" s="3" customFormat="1" ht="15" customHeight="1" x14ac:dyDescent="0.2">
      <c r="B185" s="53">
        <v>2018</v>
      </c>
      <c r="C185" s="67"/>
      <c r="D185" s="64">
        <v>1049</v>
      </c>
      <c r="E185" s="13">
        <v>20.18</v>
      </c>
      <c r="F185" s="13">
        <v>51.55</v>
      </c>
      <c r="G185" s="13">
        <v>32.700000000000003</v>
      </c>
      <c r="H185" s="13">
        <v>15.02</v>
      </c>
      <c r="I185" s="13">
        <v>9.65</v>
      </c>
    </row>
    <row r="186" spans="2:9" s="3" customFormat="1" ht="15" customHeight="1" x14ac:dyDescent="0.2">
      <c r="B186" s="53">
        <v>2017</v>
      </c>
      <c r="C186" s="67"/>
      <c r="D186" s="64">
        <v>986</v>
      </c>
      <c r="E186" s="13">
        <v>19.61</v>
      </c>
      <c r="F186" s="13">
        <v>51.22</v>
      </c>
      <c r="G186" s="13">
        <v>30.45</v>
      </c>
      <c r="H186" s="13">
        <v>14.11</v>
      </c>
      <c r="I186" s="13">
        <v>7.66</v>
      </c>
    </row>
    <row r="187" spans="2:9" ht="9.75" customHeight="1" x14ac:dyDescent="0.2"/>
    <row r="188" spans="2:9" ht="3" customHeight="1" x14ac:dyDescent="0.2">
      <c r="B188" s="106"/>
      <c r="C188" s="106"/>
      <c r="D188" s="106"/>
      <c r="E188" s="106"/>
      <c r="F188" s="106"/>
      <c r="G188" s="106"/>
      <c r="H188" s="106"/>
      <c r="I188" s="106"/>
    </row>
    <row r="189" spans="2:9" ht="9" customHeight="1" x14ac:dyDescent="0.2"/>
    <row r="190" spans="2:9" x14ac:dyDescent="0.2">
      <c r="B190" s="278" t="s">
        <v>219</v>
      </c>
      <c r="C190" s="278"/>
      <c r="D190" s="278"/>
      <c r="E190" s="278"/>
      <c r="F190" s="278"/>
      <c r="G190" s="278"/>
      <c r="H190" s="278"/>
      <c r="I190" s="278"/>
    </row>
    <row r="192" spans="2:9" ht="12" x14ac:dyDescent="0.2">
      <c r="B192" s="104" t="s">
        <v>171</v>
      </c>
      <c r="C192" s="25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2">
    <pageSetUpPr fitToPage="1"/>
  </sheetPr>
  <dimension ref="B1:U193"/>
  <sheetViews>
    <sheetView showGridLines="0" zoomScaleNormal="100" workbookViewId="0">
      <pane xSplit="3" ySplit="8" topLeftCell="D9" activePane="bottomRight" state="frozen"/>
      <selection pane="topRight" activeCell="U36" sqref="U36"/>
      <selection pane="bottomLeft" activeCell="U36" sqref="U36"/>
      <selection pane="bottomRight" activeCell="B1" sqref="B1:U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140625" style="1" bestFit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13" width="12.7109375" style="1" customWidth="1"/>
    <col min="14" max="14" width="13.140625" style="1" customWidth="1"/>
    <col min="15" max="17" width="12.7109375" style="1" customWidth="1"/>
    <col min="18" max="18" width="13.140625" style="1" customWidth="1"/>
    <col min="19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95" customFormat="1" ht="24" customHeight="1" x14ac:dyDescent="0.2">
      <c r="B1" s="279" t="s">
        <v>268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2:21" ht="18" customHeight="1" x14ac:dyDescent="0.2">
      <c r="B2" s="19"/>
      <c r="C2" s="19"/>
      <c r="D2" s="19"/>
      <c r="E2" s="182"/>
      <c r="F2" s="42"/>
      <c r="G2" s="19"/>
      <c r="L2" s="182"/>
      <c r="S2" s="182"/>
    </row>
    <row r="3" spans="2:21" ht="12.75" customHeight="1" x14ac:dyDescent="0.2">
      <c r="B3" s="98" t="s">
        <v>173</v>
      </c>
      <c r="D3" s="19"/>
      <c r="E3" s="182"/>
      <c r="F3" s="19"/>
      <c r="G3" s="19"/>
      <c r="L3" s="182"/>
      <c r="S3" s="182"/>
    </row>
    <row r="4" spans="2:21" s="6" customFormat="1" ht="18" customHeight="1" x14ac:dyDescent="0.2">
      <c r="B4" s="296" t="s">
        <v>174</v>
      </c>
      <c r="C4" s="290"/>
      <c r="D4" s="292" t="s">
        <v>175</v>
      </c>
      <c r="E4" s="292" t="s">
        <v>269</v>
      </c>
      <c r="F4" s="292"/>
      <c r="G4" s="292"/>
      <c r="H4" s="292"/>
      <c r="I4" s="292"/>
      <c r="J4" s="292"/>
      <c r="K4" s="292"/>
      <c r="L4" s="292" t="s">
        <v>270</v>
      </c>
      <c r="M4" s="292"/>
      <c r="N4" s="292"/>
      <c r="O4" s="292"/>
      <c r="P4" s="292"/>
      <c r="Q4" s="292"/>
      <c r="R4" s="292"/>
      <c r="S4" s="292" t="s">
        <v>271</v>
      </c>
      <c r="T4" s="292"/>
      <c r="U4" s="294"/>
    </row>
    <row r="5" spans="2:21" s="6" customFormat="1" ht="18" customHeight="1" x14ac:dyDescent="0.2">
      <c r="B5" s="276"/>
      <c r="C5" s="277"/>
      <c r="D5" s="293"/>
      <c r="E5" s="293" t="s">
        <v>241</v>
      </c>
      <c r="F5" s="293" t="s">
        <v>272</v>
      </c>
      <c r="G5" s="293"/>
      <c r="H5" s="293"/>
      <c r="I5" s="293" t="s">
        <v>273</v>
      </c>
      <c r="J5" s="293"/>
      <c r="K5" s="293"/>
      <c r="L5" s="293" t="s">
        <v>241</v>
      </c>
      <c r="M5" s="293" t="s">
        <v>274</v>
      </c>
      <c r="N5" s="293"/>
      <c r="O5" s="293" t="s">
        <v>275</v>
      </c>
      <c r="P5" s="293"/>
      <c r="Q5" s="293"/>
      <c r="R5" s="293"/>
      <c r="S5" s="293" t="s">
        <v>241</v>
      </c>
      <c r="T5" s="293" t="s">
        <v>276</v>
      </c>
      <c r="U5" s="295"/>
    </row>
    <row r="6" spans="2:21" s="6" customFormat="1" ht="18" customHeight="1" x14ac:dyDescent="0.2">
      <c r="B6" s="276"/>
      <c r="C6" s="277"/>
      <c r="D6" s="293"/>
      <c r="E6" s="293"/>
      <c r="F6" s="293" t="s">
        <v>241</v>
      </c>
      <c r="G6" s="293" t="s">
        <v>276</v>
      </c>
      <c r="H6" s="293"/>
      <c r="I6" s="293" t="s">
        <v>241</v>
      </c>
      <c r="J6" s="293" t="s">
        <v>276</v>
      </c>
      <c r="K6" s="293"/>
      <c r="L6" s="293"/>
      <c r="M6" s="293" t="s">
        <v>241</v>
      </c>
      <c r="N6" s="249" t="s">
        <v>276</v>
      </c>
      <c r="O6" s="293" t="s">
        <v>241</v>
      </c>
      <c r="P6" s="293" t="s">
        <v>276</v>
      </c>
      <c r="Q6" s="293"/>
      <c r="R6" s="293"/>
      <c r="S6" s="293"/>
      <c r="T6" s="293" t="s">
        <v>277</v>
      </c>
      <c r="U6" s="295" t="s">
        <v>278</v>
      </c>
    </row>
    <row r="7" spans="2:21" s="6" customFormat="1" ht="60" customHeight="1" x14ac:dyDescent="0.2">
      <c r="B7" s="276"/>
      <c r="C7" s="277"/>
      <c r="D7" s="293"/>
      <c r="E7" s="293"/>
      <c r="F7" s="293"/>
      <c r="G7" s="249" t="s">
        <v>279</v>
      </c>
      <c r="H7" s="249" t="s">
        <v>280</v>
      </c>
      <c r="I7" s="293"/>
      <c r="J7" s="249" t="s">
        <v>281</v>
      </c>
      <c r="K7" s="249" t="s">
        <v>282</v>
      </c>
      <c r="L7" s="293"/>
      <c r="M7" s="293"/>
      <c r="N7" s="249" t="s">
        <v>283</v>
      </c>
      <c r="O7" s="293"/>
      <c r="P7" s="249" t="s">
        <v>284</v>
      </c>
      <c r="Q7" s="249" t="s">
        <v>285</v>
      </c>
      <c r="R7" s="249" t="s">
        <v>283</v>
      </c>
      <c r="S7" s="293"/>
      <c r="T7" s="293"/>
      <c r="U7" s="295"/>
    </row>
    <row r="8" spans="2:21" ht="18" customHeight="1" x14ac:dyDescent="0.2">
      <c r="B8" s="276"/>
      <c r="C8" s="277"/>
      <c r="D8" s="243" t="s">
        <v>35</v>
      </c>
      <c r="E8" s="249" t="s">
        <v>187</v>
      </c>
      <c r="F8" s="249" t="s">
        <v>187</v>
      </c>
      <c r="G8" s="249" t="s">
        <v>187</v>
      </c>
      <c r="H8" s="249" t="s">
        <v>187</v>
      </c>
      <c r="I8" s="249" t="s">
        <v>187</v>
      </c>
      <c r="J8" s="249" t="s">
        <v>187</v>
      </c>
      <c r="K8" s="249" t="s">
        <v>187</v>
      </c>
      <c r="L8" s="249" t="s">
        <v>187</v>
      </c>
      <c r="M8" s="249" t="s">
        <v>187</v>
      </c>
      <c r="N8" s="249" t="s">
        <v>187</v>
      </c>
      <c r="O8" s="249" t="s">
        <v>187</v>
      </c>
      <c r="P8" s="249" t="s">
        <v>187</v>
      </c>
      <c r="Q8" s="249" t="s">
        <v>187</v>
      </c>
      <c r="R8" s="249" t="s">
        <v>187</v>
      </c>
      <c r="S8" s="249" t="s">
        <v>187</v>
      </c>
      <c r="T8" s="249" t="s">
        <v>187</v>
      </c>
      <c r="U8" s="250" t="s">
        <v>187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</row>
    <row r="10" spans="2:21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3"/>
      <c r="K10" s="63"/>
    </row>
    <row r="11" spans="2:21" s="3" customFormat="1" ht="15" customHeight="1" x14ac:dyDescent="0.2">
      <c r="B11" s="53">
        <v>2022</v>
      </c>
      <c r="C11" s="62"/>
      <c r="D11" s="64">
        <v>31982</v>
      </c>
      <c r="E11" s="64">
        <v>19719416</v>
      </c>
      <c r="F11" s="64">
        <v>11193754</v>
      </c>
      <c r="G11" s="64">
        <v>5494710</v>
      </c>
      <c r="H11" s="64">
        <v>829923</v>
      </c>
      <c r="I11" s="64">
        <v>8525662</v>
      </c>
      <c r="J11" s="64">
        <v>1630253</v>
      </c>
      <c r="K11" s="64">
        <v>1783690</v>
      </c>
      <c r="L11" s="64">
        <v>10118770</v>
      </c>
      <c r="M11" s="64">
        <v>4716621</v>
      </c>
      <c r="N11" s="64">
        <v>3142496</v>
      </c>
      <c r="O11" s="64">
        <v>5402149</v>
      </c>
      <c r="P11" s="64">
        <v>1473155</v>
      </c>
      <c r="Q11" s="64">
        <v>238498</v>
      </c>
      <c r="R11" s="64">
        <v>1072052</v>
      </c>
      <c r="S11" s="64">
        <v>9600646</v>
      </c>
      <c r="T11" s="64">
        <v>1834050</v>
      </c>
      <c r="U11" s="64">
        <v>1670582</v>
      </c>
    </row>
    <row r="12" spans="2:21" s="3" customFormat="1" ht="15" customHeight="1" x14ac:dyDescent="0.2">
      <c r="B12" s="53">
        <v>2021</v>
      </c>
      <c r="C12" s="62"/>
      <c r="D12" s="64">
        <v>29714</v>
      </c>
      <c r="E12" s="64">
        <v>18145332</v>
      </c>
      <c r="F12" s="64">
        <v>10772743</v>
      </c>
      <c r="G12" s="64">
        <v>4914418</v>
      </c>
      <c r="H12" s="64">
        <v>711027</v>
      </c>
      <c r="I12" s="64">
        <v>7372589</v>
      </c>
      <c r="J12" s="64">
        <v>1264995</v>
      </c>
      <c r="K12" s="64">
        <v>1449251</v>
      </c>
      <c r="L12" s="64">
        <v>9357423</v>
      </c>
      <c r="M12" s="64">
        <v>4673842</v>
      </c>
      <c r="N12" s="64">
        <v>3269072</v>
      </c>
      <c r="O12" s="64">
        <v>4683580</v>
      </c>
      <c r="P12" s="64">
        <v>1171917</v>
      </c>
      <c r="Q12" s="64">
        <v>213375</v>
      </c>
      <c r="R12" s="64">
        <v>874471</v>
      </c>
      <c r="S12" s="64">
        <v>8787909</v>
      </c>
      <c r="T12" s="64">
        <v>1882877</v>
      </c>
      <c r="U12" s="64">
        <v>1250172</v>
      </c>
    </row>
    <row r="13" spans="2:21" s="3" customFormat="1" ht="15" customHeight="1" x14ac:dyDescent="0.2">
      <c r="B13" s="53">
        <v>2020</v>
      </c>
      <c r="C13" s="62"/>
      <c r="D13" s="64">
        <v>28674</v>
      </c>
      <c r="E13" s="64">
        <v>14668843</v>
      </c>
      <c r="F13" s="64">
        <v>9271975</v>
      </c>
      <c r="G13" s="64">
        <v>4604047</v>
      </c>
      <c r="H13" s="64">
        <v>607863</v>
      </c>
      <c r="I13" s="64">
        <v>5396868</v>
      </c>
      <c r="J13" s="64">
        <v>1103850</v>
      </c>
      <c r="K13" s="64">
        <v>1135297</v>
      </c>
      <c r="L13" s="64">
        <v>7888401</v>
      </c>
      <c r="M13" s="64">
        <v>4338264</v>
      </c>
      <c r="N13" s="64">
        <v>3206304</v>
      </c>
      <c r="O13" s="64">
        <v>3550138</v>
      </c>
      <c r="P13" s="64">
        <v>840735</v>
      </c>
      <c r="Q13" s="64">
        <v>176071</v>
      </c>
      <c r="R13" s="64">
        <v>613262</v>
      </c>
      <c r="S13" s="64">
        <v>6780442</v>
      </c>
      <c r="T13" s="64">
        <v>1471442</v>
      </c>
      <c r="U13" s="125">
        <v>951241</v>
      </c>
    </row>
    <row r="14" spans="2:21" s="3" customFormat="1" ht="15" customHeight="1" x14ac:dyDescent="0.2">
      <c r="B14" s="53">
        <v>2019</v>
      </c>
      <c r="C14" s="62"/>
      <c r="D14" s="64">
        <v>28661</v>
      </c>
      <c r="E14" s="64">
        <v>14450309</v>
      </c>
      <c r="F14" s="64">
        <v>9022348</v>
      </c>
      <c r="G14" s="64">
        <v>4465474</v>
      </c>
      <c r="H14" s="64">
        <v>603174</v>
      </c>
      <c r="I14" s="64">
        <v>5427961</v>
      </c>
      <c r="J14" s="64">
        <v>1075694</v>
      </c>
      <c r="K14" s="64">
        <v>1221610</v>
      </c>
      <c r="L14" s="64">
        <v>7780404</v>
      </c>
      <c r="M14" s="64">
        <v>4005051</v>
      </c>
      <c r="N14" s="64">
        <v>2878996</v>
      </c>
      <c r="O14" s="64">
        <v>3775353</v>
      </c>
      <c r="P14" s="64">
        <v>883928</v>
      </c>
      <c r="Q14" s="64">
        <v>195847</v>
      </c>
      <c r="R14" s="64">
        <v>722167</v>
      </c>
      <c r="S14" s="64">
        <v>6669905</v>
      </c>
      <c r="T14" s="64">
        <v>1399951</v>
      </c>
      <c r="U14" s="125">
        <v>750708</v>
      </c>
    </row>
    <row r="15" spans="2:21" s="3" customFormat="1" ht="15" customHeight="1" x14ac:dyDescent="0.2">
      <c r="B15" s="53">
        <v>2018</v>
      </c>
      <c r="C15" s="62"/>
      <c r="D15" s="64">
        <v>27875</v>
      </c>
      <c r="E15" s="64">
        <v>13055095</v>
      </c>
      <c r="F15" s="64">
        <v>7991482</v>
      </c>
      <c r="G15" s="64">
        <v>3976946</v>
      </c>
      <c r="H15" s="64">
        <v>648824</v>
      </c>
      <c r="I15" s="64">
        <v>5063613</v>
      </c>
      <c r="J15" s="64">
        <v>1034080</v>
      </c>
      <c r="K15" s="64">
        <v>1203068</v>
      </c>
      <c r="L15" s="64">
        <v>7234941</v>
      </c>
      <c r="M15" s="64">
        <v>3894745</v>
      </c>
      <c r="N15" s="64">
        <v>2812254</v>
      </c>
      <c r="O15" s="64">
        <v>3340196</v>
      </c>
      <c r="P15" s="64">
        <v>846502</v>
      </c>
      <c r="Q15" s="64">
        <v>194882</v>
      </c>
      <c r="R15" s="64">
        <v>561885</v>
      </c>
      <c r="S15" s="64">
        <v>5820154</v>
      </c>
      <c r="T15" s="64">
        <v>1381984</v>
      </c>
      <c r="U15" s="125">
        <v>550445</v>
      </c>
    </row>
    <row r="16" spans="2:21" s="3" customFormat="1" ht="15" customHeight="1" x14ac:dyDescent="0.2">
      <c r="B16" s="53">
        <v>2017</v>
      </c>
      <c r="C16" s="62"/>
      <c r="D16" s="64">
        <v>26400</v>
      </c>
      <c r="E16" s="64">
        <v>11801412</v>
      </c>
      <c r="F16" s="64">
        <v>7021935</v>
      </c>
      <c r="G16" s="64">
        <v>3685736</v>
      </c>
      <c r="H16" s="64">
        <v>715735</v>
      </c>
      <c r="I16" s="64">
        <v>4779477</v>
      </c>
      <c r="J16" s="64">
        <v>974011</v>
      </c>
      <c r="K16" s="64">
        <v>1138864</v>
      </c>
      <c r="L16" s="64">
        <v>6904264</v>
      </c>
      <c r="M16" s="64">
        <v>3716496</v>
      </c>
      <c r="N16" s="64">
        <v>2479716</v>
      </c>
      <c r="O16" s="64">
        <v>3187768</v>
      </c>
      <c r="P16" s="64">
        <v>782252</v>
      </c>
      <c r="Q16" s="64">
        <v>205837</v>
      </c>
      <c r="R16" s="64">
        <v>550009</v>
      </c>
      <c r="S16" s="64">
        <v>4897148</v>
      </c>
      <c r="T16" s="64">
        <v>1354090</v>
      </c>
      <c r="U16" s="125">
        <v>373947</v>
      </c>
    </row>
    <row r="17" spans="2:21" s="3" customFormat="1" ht="15" customHeight="1" x14ac:dyDescent="0.2">
      <c r="B17" s="140" t="s">
        <v>192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2:21" s="3" customFormat="1" ht="15" customHeight="1" x14ac:dyDescent="0.2">
      <c r="B18" s="67" t="s">
        <v>193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</row>
    <row r="19" spans="2:21" s="3" customFormat="1" ht="15" customHeight="1" x14ac:dyDescent="0.2">
      <c r="B19" s="53">
        <v>2022</v>
      </c>
      <c r="C19" s="62"/>
      <c r="D19" s="64">
        <v>20848</v>
      </c>
      <c r="E19" s="64">
        <v>88642</v>
      </c>
      <c r="F19" s="64">
        <v>32178</v>
      </c>
      <c r="G19" s="64">
        <v>29463</v>
      </c>
      <c r="H19" s="64">
        <v>365</v>
      </c>
      <c r="I19" s="64">
        <v>56465</v>
      </c>
      <c r="J19" s="64">
        <v>16481</v>
      </c>
      <c r="K19" s="64">
        <v>5694</v>
      </c>
      <c r="L19" s="64">
        <v>31388</v>
      </c>
      <c r="M19" s="64">
        <v>6941</v>
      </c>
      <c r="N19" s="64">
        <v>4807</v>
      </c>
      <c r="O19" s="64">
        <v>24446</v>
      </c>
      <c r="P19" s="64">
        <v>8811</v>
      </c>
      <c r="Q19" s="64">
        <v>4425</v>
      </c>
      <c r="R19" s="64">
        <v>1097</v>
      </c>
      <c r="S19" s="64">
        <v>57255</v>
      </c>
      <c r="T19" s="64">
        <v>40762</v>
      </c>
      <c r="U19" s="125">
        <v>3607</v>
      </c>
    </row>
    <row r="20" spans="2:21" s="3" customFormat="1" ht="15" customHeight="1" x14ac:dyDescent="0.2">
      <c r="B20" s="53">
        <v>2021</v>
      </c>
      <c r="C20" s="62"/>
      <c r="D20" s="64">
        <v>19223</v>
      </c>
      <c r="E20" s="64">
        <v>80793</v>
      </c>
      <c r="F20" s="64">
        <v>29253</v>
      </c>
      <c r="G20" s="64">
        <v>28519</v>
      </c>
      <c r="H20" s="64">
        <v>287</v>
      </c>
      <c r="I20" s="64">
        <v>51540</v>
      </c>
      <c r="J20" s="64">
        <v>15864</v>
      </c>
      <c r="K20" s="64">
        <v>5608</v>
      </c>
      <c r="L20" s="64">
        <v>32254</v>
      </c>
      <c r="M20" s="64">
        <v>8643</v>
      </c>
      <c r="N20" s="64">
        <v>5858</v>
      </c>
      <c r="O20" s="64">
        <v>23611</v>
      </c>
      <c r="P20" s="64">
        <v>8968</v>
      </c>
      <c r="Q20" s="64">
        <v>3805</v>
      </c>
      <c r="R20" s="64">
        <v>1464</v>
      </c>
      <c r="S20" s="64">
        <v>48539</v>
      </c>
      <c r="T20" s="64">
        <v>38515</v>
      </c>
      <c r="U20" s="125">
        <v>1102</v>
      </c>
    </row>
    <row r="21" spans="2:21" s="3" customFormat="1" ht="15" customHeight="1" x14ac:dyDescent="0.2">
      <c r="B21" s="53">
        <v>2020</v>
      </c>
      <c r="C21" s="145"/>
      <c r="D21" s="64">
        <v>18903</v>
      </c>
      <c r="E21" s="64">
        <v>157636</v>
      </c>
      <c r="F21" s="64">
        <v>72907</v>
      </c>
      <c r="G21" s="64">
        <v>58528</v>
      </c>
      <c r="H21" s="64">
        <v>1792</v>
      </c>
      <c r="I21" s="64">
        <v>84729</v>
      </c>
      <c r="J21" s="64">
        <v>10733</v>
      </c>
      <c r="K21" s="64">
        <v>13394</v>
      </c>
      <c r="L21" s="64">
        <v>39959</v>
      </c>
      <c r="M21" s="64">
        <v>7402</v>
      </c>
      <c r="N21" s="64">
        <v>7085</v>
      </c>
      <c r="O21" s="64">
        <v>32558</v>
      </c>
      <c r="P21" s="64">
        <v>4786</v>
      </c>
      <c r="Q21" s="64">
        <v>1348</v>
      </c>
      <c r="R21" s="64">
        <v>18253</v>
      </c>
      <c r="S21" s="64">
        <v>117677</v>
      </c>
      <c r="T21" s="64">
        <v>100391</v>
      </c>
      <c r="U21" s="125">
        <v>-7842</v>
      </c>
    </row>
    <row r="22" spans="2:21" s="3" customFormat="1" ht="15" customHeight="1" x14ac:dyDescent="0.2">
      <c r="B22" s="53">
        <v>2019</v>
      </c>
      <c r="C22" s="62"/>
      <c r="D22" s="64">
        <v>19148</v>
      </c>
      <c r="E22" s="64">
        <v>149470</v>
      </c>
      <c r="F22" s="64">
        <v>62434</v>
      </c>
      <c r="G22" s="64">
        <v>52198</v>
      </c>
      <c r="H22" s="64">
        <v>1294</v>
      </c>
      <c r="I22" s="64">
        <v>87036</v>
      </c>
      <c r="J22" s="64">
        <v>13245</v>
      </c>
      <c r="K22" s="64">
        <v>8580</v>
      </c>
      <c r="L22" s="64">
        <v>39125</v>
      </c>
      <c r="M22" s="64">
        <v>7356</v>
      </c>
      <c r="N22" s="64">
        <v>5990</v>
      </c>
      <c r="O22" s="64">
        <v>31769</v>
      </c>
      <c r="P22" s="64">
        <v>5081</v>
      </c>
      <c r="Q22" s="64">
        <v>1226</v>
      </c>
      <c r="R22" s="64">
        <v>5827</v>
      </c>
      <c r="S22" s="64">
        <v>110345</v>
      </c>
      <c r="T22" s="64">
        <v>100965</v>
      </c>
      <c r="U22" s="125">
        <v>-3080</v>
      </c>
    </row>
    <row r="23" spans="2:21" s="3" customFormat="1" ht="15" customHeight="1" x14ac:dyDescent="0.2">
      <c r="B23" s="53">
        <v>2018</v>
      </c>
      <c r="C23" s="62"/>
      <c r="D23" s="64">
        <v>18804</v>
      </c>
      <c r="E23" s="64">
        <v>166130</v>
      </c>
      <c r="F23" s="64">
        <v>56737</v>
      </c>
      <c r="G23" s="64">
        <v>48388</v>
      </c>
      <c r="H23" s="64">
        <v>1291</v>
      </c>
      <c r="I23" s="64">
        <v>109393</v>
      </c>
      <c r="J23" s="64">
        <v>13871</v>
      </c>
      <c r="K23" s="64">
        <v>10425</v>
      </c>
      <c r="L23" s="64">
        <v>41595</v>
      </c>
      <c r="M23" s="64">
        <v>7603</v>
      </c>
      <c r="N23" s="64">
        <v>5794</v>
      </c>
      <c r="O23" s="64">
        <v>33992</v>
      </c>
      <c r="P23" s="64">
        <v>10555</v>
      </c>
      <c r="Q23" s="64">
        <v>1345</v>
      </c>
      <c r="R23" s="64">
        <v>4351</v>
      </c>
      <c r="S23" s="64">
        <v>124536</v>
      </c>
      <c r="T23" s="64">
        <v>116589</v>
      </c>
      <c r="U23" s="125">
        <v>-6426</v>
      </c>
    </row>
    <row r="24" spans="2:21" s="3" customFormat="1" ht="15" customHeight="1" x14ac:dyDescent="0.2">
      <c r="B24" s="53">
        <v>2017</v>
      </c>
      <c r="C24" s="67"/>
      <c r="D24" s="64">
        <v>17885</v>
      </c>
      <c r="E24" s="64">
        <v>129504</v>
      </c>
      <c r="F24" s="64">
        <v>50427</v>
      </c>
      <c r="G24" s="64">
        <v>43841</v>
      </c>
      <c r="H24" s="64">
        <v>1126</v>
      </c>
      <c r="I24" s="64">
        <v>79077</v>
      </c>
      <c r="J24" s="64">
        <v>13482</v>
      </c>
      <c r="K24" s="64">
        <v>8878</v>
      </c>
      <c r="L24" s="64">
        <v>36938</v>
      </c>
      <c r="M24" s="64">
        <v>18503</v>
      </c>
      <c r="N24" s="64">
        <v>17905</v>
      </c>
      <c r="O24" s="64">
        <v>18435</v>
      </c>
      <c r="P24" s="64">
        <v>6928</v>
      </c>
      <c r="Q24" s="64">
        <v>1050</v>
      </c>
      <c r="R24" s="64">
        <v>4465</v>
      </c>
      <c r="S24" s="64">
        <v>92566</v>
      </c>
      <c r="T24" s="64">
        <v>69026</v>
      </c>
      <c r="U24" s="125">
        <v>40</v>
      </c>
    </row>
    <row r="25" spans="2:21" s="3" customFormat="1" ht="15" customHeight="1" x14ac:dyDescent="0.2">
      <c r="B25" s="67" t="s">
        <v>194</v>
      </c>
      <c r="C25" s="145" t="s">
        <v>262</v>
      </c>
      <c r="D25" s="145"/>
      <c r="E25" s="145"/>
      <c r="F25" s="145"/>
      <c r="G25" s="145"/>
      <c r="H25" s="145"/>
      <c r="I25" s="145"/>
      <c r="J25" s="145"/>
      <c r="K25" s="145"/>
      <c r="L25" s="64"/>
      <c r="M25" s="64"/>
      <c r="N25" s="64"/>
      <c r="O25" s="64"/>
      <c r="P25" s="64"/>
      <c r="Q25" s="64"/>
      <c r="R25" s="64"/>
      <c r="S25" s="64"/>
      <c r="T25" s="64"/>
      <c r="U25" s="125"/>
    </row>
    <row r="26" spans="2:21" s="3" customFormat="1" ht="15" customHeight="1" x14ac:dyDescent="0.2">
      <c r="B26" s="53">
        <v>2022</v>
      </c>
      <c r="C26" s="62"/>
      <c r="D26" s="64">
        <v>11134</v>
      </c>
      <c r="E26" s="64">
        <v>19630774</v>
      </c>
      <c r="F26" s="64">
        <v>11161576</v>
      </c>
      <c r="G26" s="64">
        <v>5465247</v>
      </c>
      <c r="H26" s="64">
        <v>829558</v>
      </c>
      <c r="I26" s="64">
        <v>8469198</v>
      </c>
      <c r="J26" s="64">
        <v>1613772</v>
      </c>
      <c r="K26" s="64">
        <v>1777996</v>
      </c>
      <c r="L26" s="64">
        <v>10087383</v>
      </c>
      <c r="M26" s="64">
        <v>4709680</v>
      </c>
      <c r="N26" s="64">
        <v>3137689</v>
      </c>
      <c r="O26" s="64">
        <v>5377703</v>
      </c>
      <c r="P26" s="64">
        <v>1464344</v>
      </c>
      <c r="Q26" s="64">
        <v>234073</v>
      </c>
      <c r="R26" s="64">
        <v>1070955</v>
      </c>
      <c r="S26" s="64">
        <v>9543391</v>
      </c>
      <c r="T26" s="64">
        <v>1793288</v>
      </c>
      <c r="U26" s="64">
        <v>1666975</v>
      </c>
    </row>
    <row r="27" spans="2:21" s="3" customFormat="1" ht="15" customHeight="1" x14ac:dyDescent="0.2">
      <c r="B27" s="53">
        <v>2021</v>
      </c>
      <c r="C27" s="62"/>
      <c r="D27" s="64">
        <v>10491</v>
      </c>
      <c r="E27" s="64">
        <v>18064539</v>
      </c>
      <c r="F27" s="64">
        <v>10743490</v>
      </c>
      <c r="G27" s="64">
        <v>4885899</v>
      </c>
      <c r="H27" s="64">
        <v>710741</v>
      </c>
      <c r="I27" s="64">
        <v>7321049</v>
      </c>
      <c r="J27" s="64">
        <v>1249131</v>
      </c>
      <c r="K27" s="64">
        <v>1443643</v>
      </c>
      <c r="L27" s="64">
        <v>9325168</v>
      </c>
      <c r="M27" s="64">
        <v>4665199</v>
      </c>
      <c r="N27" s="64">
        <v>3263215</v>
      </c>
      <c r="O27" s="64">
        <v>4659969</v>
      </c>
      <c r="P27" s="64">
        <v>1162949</v>
      </c>
      <c r="Q27" s="64">
        <v>209570</v>
      </c>
      <c r="R27" s="64">
        <v>873007</v>
      </c>
      <c r="S27" s="64">
        <v>8739370</v>
      </c>
      <c r="T27" s="64">
        <v>1844362</v>
      </c>
      <c r="U27" s="64">
        <v>1249070</v>
      </c>
    </row>
    <row r="28" spans="2:21" s="3" customFormat="1" ht="15" customHeight="1" x14ac:dyDescent="0.2">
      <c r="B28" s="53">
        <v>2020</v>
      </c>
      <c r="C28" s="145"/>
      <c r="D28" s="64">
        <v>9771</v>
      </c>
      <c r="E28" s="64">
        <v>14511207</v>
      </c>
      <c r="F28" s="64">
        <v>9199068</v>
      </c>
      <c r="G28" s="64">
        <v>4545520</v>
      </c>
      <c r="H28" s="64">
        <v>606071</v>
      </c>
      <c r="I28" s="64">
        <v>5312139</v>
      </c>
      <c r="J28" s="64">
        <v>1093117</v>
      </c>
      <c r="K28" s="64">
        <v>1121902</v>
      </c>
      <c r="L28" s="64">
        <v>7848442</v>
      </c>
      <c r="M28" s="64">
        <v>4330862</v>
      </c>
      <c r="N28" s="64">
        <v>3199219</v>
      </c>
      <c r="O28" s="64">
        <v>3517580</v>
      </c>
      <c r="P28" s="64">
        <v>835949</v>
      </c>
      <c r="Q28" s="64">
        <v>174723</v>
      </c>
      <c r="R28" s="64">
        <v>595009</v>
      </c>
      <c r="S28" s="64">
        <v>6662765</v>
      </c>
      <c r="T28" s="64">
        <v>1371051</v>
      </c>
      <c r="U28" s="125">
        <v>959083</v>
      </c>
    </row>
    <row r="29" spans="2:21" s="3" customFormat="1" ht="15" customHeight="1" x14ac:dyDescent="0.2">
      <c r="B29" s="53">
        <v>2019</v>
      </c>
      <c r="C29" s="62"/>
      <c r="D29" s="64">
        <v>9513</v>
      </c>
      <c r="E29" s="64">
        <v>14300839</v>
      </c>
      <c r="F29" s="64">
        <v>8959914</v>
      </c>
      <c r="G29" s="64">
        <v>4413275</v>
      </c>
      <c r="H29" s="64">
        <v>601880</v>
      </c>
      <c r="I29" s="64">
        <v>5340925</v>
      </c>
      <c r="J29" s="64">
        <v>1062449</v>
      </c>
      <c r="K29" s="64">
        <v>1213030</v>
      </c>
      <c r="L29" s="64">
        <v>7741279</v>
      </c>
      <c r="M29" s="64">
        <v>3997694</v>
      </c>
      <c r="N29" s="64">
        <v>2873006</v>
      </c>
      <c r="O29" s="64">
        <v>3743585</v>
      </c>
      <c r="P29" s="64">
        <v>878847</v>
      </c>
      <c r="Q29" s="64">
        <v>194621</v>
      </c>
      <c r="R29" s="64">
        <v>716341</v>
      </c>
      <c r="S29" s="64">
        <v>6559560</v>
      </c>
      <c r="T29" s="64">
        <v>1298986</v>
      </c>
      <c r="U29" s="125">
        <v>753788</v>
      </c>
    </row>
    <row r="30" spans="2:21" s="3" customFormat="1" ht="15" customHeight="1" x14ac:dyDescent="0.2">
      <c r="B30" s="53">
        <v>2018</v>
      </c>
      <c r="C30" s="62"/>
      <c r="D30" s="64">
        <v>9071</v>
      </c>
      <c r="E30" s="64">
        <v>12888964</v>
      </c>
      <c r="F30" s="64">
        <v>7934745</v>
      </c>
      <c r="G30" s="64">
        <v>3928558</v>
      </c>
      <c r="H30" s="64">
        <v>647532</v>
      </c>
      <c r="I30" s="64">
        <v>4954220</v>
      </c>
      <c r="J30" s="64">
        <v>1020209</v>
      </c>
      <c r="K30" s="64">
        <v>1192643</v>
      </c>
      <c r="L30" s="64">
        <v>7193346</v>
      </c>
      <c r="M30" s="64">
        <v>3887142</v>
      </c>
      <c r="N30" s="64">
        <v>2806460</v>
      </c>
      <c r="O30" s="64">
        <v>3306204</v>
      </c>
      <c r="P30" s="64">
        <v>835947</v>
      </c>
      <c r="Q30" s="64">
        <v>193537</v>
      </c>
      <c r="R30" s="64">
        <v>557534</v>
      </c>
      <c r="S30" s="64">
        <v>5695618</v>
      </c>
      <c r="T30" s="64">
        <v>1265395</v>
      </c>
      <c r="U30" s="125">
        <v>556871</v>
      </c>
    </row>
    <row r="31" spans="2:21" s="3" customFormat="1" ht="15" customHeight="1" x14ac:dyDescent="0.2">
      <c r="B31" s="53">
        <v>2017</v>
      </c>
      <c r="C31" s="67"/>
      <c r="D31" s="64">
        <v>8515</v>
      </c>
      <c r="E31" s="64">
        <v>11671908</v>
      </c>
      <c r="F31" s="64">
        <v>6971508</v>
      </c>
      <c r="G31" s="64">
        <v>3641896</v>
      </c>
      <c r="H31" s="64">
        <v>714609</v>
      </c>
      <c r="I31" s="64">
        <v>4700400</v>
      </c>
      <c r="J31" s="64">
        <v>960529</v>
      </c>
      <c r="K31" s="64">
        <v>1129986</v>
      </c>
      <c r="L31" s="64">
        <v>6867326</v>
      </c>
      <c r="M31" s="64">
        <v>3697993</v>
      </c>
      <c r="N31" s="64">
        <v>2461811</v>
      </c>
      <c r="O31" s="64">
        <v>3169332</v>
      </c>
      <c r="P31" s="64">
        <v>775324</v>
      </c>
      <c r="Q31" s="64">
        <v>204787</v>
      </c>
      <c r="R31" s="64">
        <v>545543</v>
      </c>
      <c r="S31" s="64">
        <v>4804582</v>
      </c>
      <c r="T31" s="64">
        <v>1285063</v>
      </c>
      <c r="U31" s="125">
        <v>373907</v>
      </c>
    </row>
    <row r="32" spans="2:21" s="3" customFormat="1" ht="15" customHeight="1" x14ac:dyDescent="0.2">
      <c r="B32" s="140" t="s">
        <v>195</v>
      </c>
      <c r="C32" s="62"/>
      <c r="D32" s="62"/>
      <c r="E32" s="62"/>
      <c r="F32" s="62"/>
      <c r="G32" s="62"/>
      <c r="H32" s="62"/>
      <c r="I32" s="62"/>
      <c r="J32" s="62"/>
      <c r="K32" s="62"/>
      <c r="L32" s="64"/>
      <c r="M32" s="64"/>
      <c r="N32" s="64"/>
      <c r="O32" s="64"/>
      <c r="P32" s="64"/>
      <c r="Q32" s="64"/>
      <c r="R32" s="64"/>
      <c r="S32" s="64"/>
      <c r="T32" s="64"/>
      <c r="U32" s="125"/>
    </row>
    <row r="33" spans="2:21" s="3" customFormat="1" ht="15" customHeight="1" x14ac:dyDescent="0.2">
      <c r="B33" s="67" t="s">
        <v>37</v>
      </c>
      <c r="C33" s="145"/>
      <c r="D33" s="145"/>
      <c r="E33" s="145"/>
      <c r="F33" s="145"/>
      <c r="G33" s="145"/>
      <c r="H33" s="145"/>
      <c r="I33" s="145"/>
      <c r="J33" s="145"/>
      <c r="K33" s="145"/>
      <c r="L33" s="64"/>
      <c r="M33" s="64"/>
      <c r="N33" s="64"/>
      <c r="O33" s="64"/>
      <c r="P33" s="64"/>
      <c r="Q33" s="64"/>
      <c r="R33" s="64"/>
      <c r="S33" s="64"/>
      <c r="T33" s="64"/>
      <c r="U33" s="125"/>
    </row>
    <row r="34" spans="2:21" s="3" customFormat="1" ht="15" customHeight="1" x14ac:dyDescent="0.2">
      <c r="B34" s="53">
        <v>2022</v>
      </c>
      <c r="C34" s="62"/>
      <c r="D34" s="64">
        <v>31951</v>
      </c>
      <c r="E34" s="64">
        <v>15615894</v>
      </c>
      <c r="F34" s="64">
        <v>8674297</v>
      </c>
      <c r="G34" s="64">
        <v>3998641</v>
      </c>
      <c r="H34" s="64">
        <v>337927</v>
      </c>
      <c r="I34" s="64">
        <v>6941598</v>
      </c>
      <c r="J34" s="64">
        <v>1376868</v>
      </c>
      <c r="K34" s="64">
        <v>1282140</v>
      </c>
      <c r="L34" s="64">
        <v>7640194</v>
      </c>
      <c r="M34" s="64">
        <v>3466153</v>
      </c>
      <c r="N34" s="64">
        <v>2480456</v>
      </c>
      <c r="O34" s="64">
        <v>4174041</v>
      </c>
      <c r="P34" s="64">
        <v>962381</v>
      </c>
      <c r="Q34" s="64">
        <v>213461</v>
      </c>
      <c r="R34" s="64">
        <v>769642</v>
      </c>
      <c r="S34" s="64">
        <v>7975700</v>
      </c>
      <c r="T34" s="64">
        <v>1617080</v>
      </c>
      <c r="U34" s="64">
        <v>1420620</v>
      </c>
    </row>
    <row r="35" spans="2:21" s="3" customFormat="1" ht="15" customHeight="1" x14ac:dyDescent="0.2">
      <c r="B35" s="53">
        <v>2021</v>
      </c>
      <c r="C35" s="62"/>
      <c r="D35" s="64">
        <v>29690</v>
      </c>
      <c r="E35" s="64">
        <v>15420609</v>
      </c>
      <c r="F35" s="64">
        <v>9054049</v>
      </c>
      <c r="G35" s="64">
        <v>3880372</v>
      </c>
      <c r="H35" s="64">
        <v>413789</v>
      </c>
      <c r="I35" s="64">
        <v>6366560</v>
      </c>
      <c r="J35" s="64">
        <v>1122992</v>
      </c>
      <c r="K35" s="64">
        <v>1193157</v>
      </c>
      <c r="L35" s="64">
        <v>7824972</v>
      </c>
      <c r="M35" s="64">
        <v>3781287</v>
      </c>
      <c r="N35" s="64">
        <v>2738868</v>
      </c>
      <c r="O35" s="64">
        <v>4043685</v>
      </c>
      <c r="P35" s="64">
        <v>932263</v>
      </c>
      <c r="Q35" s="64">
        <v>189809</v>
      </c>
      <c r="R35" s="64">
        <v>754642</v>
      </c>
      <c r="S35" s="64">
        <v>7595637</v>
      </c>
      <c r="T35" s="64">
        <v>1685019</v>
      </c>
      <c r="U35" s="125">
        <v>899732</v>
      </c>
    </row>
    <row r="36" spans="2:21" s="3" customFormat="1" ht="15" customHeight="1" x14ac:dyDescent="0.2">
      <c r="B36" s="53">
        <v>2020</v>
      </c>
      <c r="C36" s="145"/>
      <c r="D36" s="64">
        <v>28653</v>
      </c>
      <c r="E36" s="64">
        <v>12281509</v>
      </c>
      <c r="F36" s="64">
        <v>7679088</v>
      </c>
      <c r="G36" s="64">
        <v>3645549</v>
      </c>
      <c r="H36" s="64">
        <v>304268</v>
      </c>
      <c r="I36" s="64">
        <v>4602421</v>
      </c>
      <c r="J36" s="64">
        <v>1022692</v>
      </c>
      <c r="K36" s="64">
        <v>946017</v>
      </c>
      <c r="L36" s="64">
        <v>6531656</v>
      </c>
      <c r="M36" s="64">
        <v>3465810</v>
      </c>
      <c r="N36" s="64">
        <v>2679526</v>
      </c>
      <c r="O36" s="64">
        <v>3065846</v>
      </c>
      <c r="P36" s="64">
        <v>711969</v>
      </c>
      <c r="Q36" s="64">
        <v>161834</v>
      </c>
      <c r="R36" s="64">
        <v>501110</v>
      </c>
      <c r="S36" s="64">
        <v>5749853</v>
      </c>
      <c r="T36" s="64">
        <v>1277837</v>
      </c>
      <c r="U36" s="125">
        <v>621117</v>
      </c>
    </row>
    <row r="37" spans="2:21" s="3" customFormat="1" ht="15" customHeight="1" x14ac:dyDescent="0.2">
      <c r="B37" s="53">
        <v>2019</v>
      </c>
      <c r="C37" s="62"/>
      <c r="D37" s="64">
        <v>28640</v>
      </c>
      <c r="E37" s="64">
        <v>11904365</v>
      </c>
      <c r="F37" s="64">
        <v>7304781</v>
      </c>
      <c r="G37" s="64">
        <v>3409632</v>
      </c>
      <c r="H37" s="64">
        <v>276910</v>
      </c>
      <c r="I37" s="64">
        <v>4599585</v>
      </c>
      <c r="J37" s="64">
        <v>1011267</v>
      </c>
      <c r="K37" s="64">
        <v>990629</v>
      </c>
      <c r="L37" s="64">
        <v>6359415</v>
      </c>
      <c r="M37" s="64">
        <v>3194130</v>
      </c>
      <c r="N37" s="64">
        <v>2453997</v>
      </c>
      <c r="O37" s="64">
        <v>3165285</v>
      </c>
      <c r="P37" s="64">
        <v>748454</v>
      </c>
      <c r="Q37" s="64">
        <v>178287</v>
      </c>
      <c r="R37" s="64">
        <v>558268</v>
      </c>
      <c r="S37" s="64">
        <v>5544950</v>
      </c>
      <c r="T37" s="64">
        <v>1181821</v>
      </c>
      <c r="U37" s="125">
        <v>472979</v>
      </c>
    </row>
    <row r="38" spans="2:21" s="3" customFormat="1" ht="15" customHeight="1" x14ac:dyDescent="0.2">
      <c r="B38" s="53">
        <v>2018</v>
      </c>
      <c r="C38" s="62"/>
      <c r="D38" s="64">
        <v>27858</v>
      </c>
      <c r="E38" s="64">
        <v>10730105</v>
      </c>
      <c r="F38" s="64">
        <v>6427900</v>
      </c>
      <c r="G38" s="64">
        <v>3120242</v>
      </c>
      <c r="H38" s="64">
        <v>291466</v>
      </c>
      <c r="I38" s="64">
        <v>4302205</v>
      </c>
      <c r="J38" s="64">
        <v>979676</v>
      </c>
      <c r="K38" s="64">
        <v>950511</v>
      </c>
      <c r="L38" s="64">
        <v>5874161</v>
      </c>
      <c r="M38" s="64">
        <v>3032164</v>
      </c>
      <c r="N38" s="64">
        <v>2370261</v>
      </c>
      <c r="O38" s="64">
        <v>2841997</v>
      </c>
      <c r="P38" s="64">
        <v>728601</v>
      </c>
      <c r="Q38" s="64">
        <v>180940</v>
      </c>
      <c r="R38" s="64">
        <v>426280</v>
      </c>
      <c r="S38" s="64">
        <v>4855945</v>
      </c>
      <c r="T38" s="64">
        <v>1185195</v>
      </c>
      <c r="U38" s="125">
        <v>313548</v>
      </c>
    </row>
    <row r="39" spans="2:21" s="3" customFormat="1" ht="15" customHeight="1" x14ac:dyDescent="0.2">
      <c r="B39" s="53">
        <v>2017</v>
      </c>
      <c r="C39" s="69"/>
      <c r="D39" s="64">
        <v>26384</v>
      </c>
      <c r="E39" s="64">
        <v>9549978</v>
      </c>
      <c r="F39" s="64">
        <v>5461221</v>
      </c>
      <c r="G39" s="64">
        <v>2883072</v>
      </c>
      <c r="H39" s="64">
        <v>314782</v>
      </c>
      <c r="I39" s="64">
        <v>4088757</v>
      </c>
      <c r="J39" s="64">
        <v>937754</v>
      </c>
      <c r="K39" s="64">
        <v>879811</v>
      </c>
      <c r="L39" s="64">
        <v>5463743</v>
      </c>
      <c r="M39" s="64">
        <v>2744438</v>
      </c>
      <c r="N39" s="64">
        <v>2018689</v>
      </c>
      <c r="O39" s="64">
        <v>2719304</v>
      </c>
      <c r="P39" s="64">
        <v>680781</v>
      </c>
      <c r="Q39" s="64">
        <v>191010</v>
      </c>
      <c r="R39" s="64">
        <v>428913</v>
      </c>
      <c r="S39" s="64">
        <v>4086236</v>
      </c>
      <c r="T39" s="64">
        <v>1157351</v>
      </c>
      <c r="U39" s="125">
        <v>174802</v>
      </c>
    </row>
    <row r="40" spans="2:21" s="3" customFormat="1" ht="15" customHeight="1" x14ac:dyDescent="0.2">
      <c r="B40" s="67" t="s">
        <v>196</v>
      </c>
      <c r="C40" s="145" t="s">
        <v>262</v>
      </c>
      <c r="D40" s="145"/>
      <c r="E40" s="145"/>
      <c r="F40" s="145"/>
      <c r="G40" s="145"/>
      <c r="H40" s="145"/>
      <c r="I40" s="145"/>
      <c r="J40" s="145"/>
      <c r="K40" s="145"/>
      <c r="L40" s="64"/>
      <c r="M40" s="64"/>
      <c r="N40" s="64"/>
      <c r="O40" s="64"/>
      <c r="P40" s="64"/>
      <c r="Q40" s="64"/>
      <c r="R40" s="64"/>
      <c r="S40" s="64"/>
      <c r="T40" s="64"/>
      <c r="U40" s="125"/>
    </row>
    <row r="41" spans="2:21" s="3" customFormat="1" ht="15" customHeight="1" x14ac:dyDescent="0.2">
      <c r="B41" s="53">
        <v>2022</v>
      </c>
      <c r="C41" s="62"/>
      <c r="D41" s="64">
        <v>30656</v>
      </c>
      <c r="E41" s="64">
        <v>7747022</v>
      </c>
      <c r="F41" s="64">
        <v>4427191</v>
      </c>
      <c r="G41" s="64">
        <v>1843007</v>
      </c>
      <c r="H41" s="64">
        <v>88425</v>
      </c>
      <c r="I41" s="64">
        <v>3319831</v>
      </c>
      <c r="J41" s="64">
        <v>832335</v>
      </c>
      <c r="K41" s="64">
        <v>410404</v>
      </c>
      <c r="L41" s="64">
        <v>4178196</v>
      </c>
      <c r="M41" s="64">
        <v>2050088</v>
      </c>
      <c r="N41" s="64">
        <v>1298302</v>
      </c>
      <c r="O41" s="64">
        <v>2128108</v>
      </c>
      <c r="P41" s="64">
        <v>366430</v>
      </c>
      <c r="Q41" s="64">
        <v>107026</v>
      </c>
      <c r="R41" s="64">
        <v>256040</v>
      </c>
      <c r="S41" s="64">
        <v>3568826</v>
      </c>
      <c r="T41" s="64">
        <v>891370</v>
      </c>
      <c r="U41" s="125">
        <v>272235</v>
      </c>
    </row>
    <row r="42" spans="2:21" s="3" customFormat="1" ht="15" customHeight="1" x14ac:dyDescent="0.2">
      <c r="B42" s="53">
        <v>2021</v>
      </c>
      <c r="C42" s="62"/>
      <c r="D42" s="64">
        <v>28481</v>
      </c>
      <c r="E42" s="64">
        <v>7930152</v>
      </c>
      <c r="F42" s="64">
        <v>4970770</v>
      </c>
      <c r="G42" s="64">
        <v>1798158</v>
      </c>
      <c r="H42" s="64">
        <v>106636</v>
      </c>
      <c r="I42" s="64">
        <v>2959383</v>
      </c>
      <c r="J42" s="64">
        <v>636811</v>
      </c>
      <c r="K42" s="64">
        <v>389722</v>
      </c>
      <c r="L42" s="64">
        <v>4208833</v>
      </c>
      <c r="M42" s="64">
        <v>2319159</v>
      </c>
      <c r="N42" s="64">
        <v>1555266</v>
      </c>
      <c r="O42" s="64">
        <v>1889674</v>
      </c>
      <c r="P42" s="64">
        <v>366220</v>
      </c>
      <c r="Q42" s="64">
        <v>102276</v>
      </c>
      <c r="R42" s="64">
        <v>206267</v>
      </c>
      <c r="S42" s="64">
        <v>3721319</v>
      </c>
      <c r="T42" s="64">
        <v>993110</v>
      </c>
      <c r="U42" s="125">
        <v>246302</v>
      </c>
    </row>
    <row r="43" spans="2:21" s="3" customFormat="1" ht="15" customHeight="1" x14ac:dyDescent="0.2">
      <c r="B43" s="53">
        <v>2020</v>
      </c>
      <c r="C43" s="145"/>
      <c r="D43" s="64">
        <v>27543</v>
      </c>
      <c r="E43" s="64">
        <v>6509792</v>
      </c>
      <c r="F43" s="64">
        <v>4119714</v>
      </c>
      <c r="G43" s="64">
        <v>1594850</v>
      </c>
      <c r="H43" s="64">
        <v>72315</v>
      </c>
      <c r="I43" s="64">
        <v>2390078</v>
      </c>
      <c r="J43" s="64">
        <v>590269</v>
      </c>
      <c r="K43" s="64">
        <v>324354</v>
      </c>
      <c r="L43" s="64">
        <v>3530363</v>
      </c>
      <c r="M43" s="64">
        <v>1958387</v>
      </c>
      <c r="N43" s="64">
        <v>1465784</v>
      </c>
      <c r="O43" s="64">
        <v>1571975</v>
      </c>
      <c r="P43" s="64">
        <v>250182</v>
      </c>
      <c r="Q43" s="64">
        <v>78613</v>
      </c>
      <c r="R43" s="64">
        <v>197511</v>
      </c>
      <c r="S43" s="64">
        <v>2979430</v>
      </c>
      <c r="T43" s="64">
        <v>721914</v>
      </c>
      <c r="U43" s="125">
        <v>127808</v>
      </c>
    </row>
    <row r="44" spans="2:21" s="3" customFormat="1" ht="15" customHeight="1" x14ac:dyDescent="0.2">
      <c r="B44" s="53">
        <v>2019</v>
      </c>
      <c r="C44" s="62"/>
      <c r="D44" s="64">
        <v>27514</v>
      </c>
      <c r="E44" s="64">
        <v>6253295</v>
      </c>
      <c r="F44" s="64">
        <v>3935384</v>
      </c>
      <c r="G44" s="64">
        <v>1529052</v>
      </c>
      <c r="H44" s="64">
        <v>84933</v>
      </c>
      <c r="I44" s="64">
        <v>2317911</v>
      </c>
      <c r="J44" s="64">
        <v>635374</v>
      </c>
      <c r="K44" s="64">
        <v>326237</v>
      </c>
      <c r="L44" s="64">
        <v>3577165</v>
      </c>
      <c r="M44" s="64">
        <v>1912559</v>
      </c>
      <c r="N44" s="64">
        <v>1435147</v>
      </c>
      <c r="O44" s="64">
        <v>1664606</v>
      </c>
      <c r="P44" s="64">
        <v>276868</v>
      </c>
      <c r="Q44" s="64">
        <v>83122</v>
      </c>
      <c r="R44" s="64">
        <v>238667</v>
      </c>
      <c r="S44" s="64">
        <v>2676130</v>
      </c>
      <c r="T44" s="64">
        <v>618259</v>
      </c>
      <c r="U44" s="125">
        <v>147773</v>
      </c>
    </row>
    <row r="45" spans="2:21" s="3" customFormat="1" ht="15" customHeight="1" x14ac:dyDescent="0.2">
      <c r="B45" s="53">
        <v>2018</v>
      </c>
      <c r="C45" s="62"/>
      <c r="D45" s="64">
        <v>26803</v>
      </c>
      <c r="E45" s="64">
        <v>5601315</v>
      </c>
      <c r="F45" s="64">
        <v>3337143</v>
      </c>
      <c r="G45" s="64">
        <v>1390708</v>
      </c>
      <c r="H45" s="64">
        <v>99290</v>
      </c>
      <c r="I45" s="64">
        <v>2264172</v>
      </c>
      <c r="J45" s="64">
        <v>656362</v>
      </c>
      <c r="K45" s="64">
        <v>350986</v>
      </c>
      <c r="L45" s="64">
        <v>3178246</v>
      </c>
      <c r="M45" s="64">
        <v>1683832</v>
      </c>
      <c r="N45" s="64">
        <v>1259885</v>
      </c>
      <c r="O45" s="64">
        <v>1494414</v>
      </c>
      <c r="P45" s="64">
        <v>307766</v>
      </c>
      <c r="Q45" s="64">
        <v>94991</v>
      </c>
      <c r="R45" s="64">
        <v>226248</v>
      </c>
      <c r="S45" s="64">
        <v>2423069</v>
      </c>
      <c r="T45" s="64">
        <v>620430</v>
      </c>
      <c r="U45" s="125">
        <v>39390</v>
      </c>
    </row>
    <row r="46" spans="2:21" s="3" customFormat="1" ht="15" customHeight="1" x14ac:dyDescent="0.2">
      <c r="B46" s="53">
        <v>2017</v>
      </c>
      <c r="C46" s="69"/>
      <c r="D46" s="64">
        <v>25420</v>
      </c>
      <c r="E46" s="64">
        <v>4729773</v>
      </c>
      <c r="F46" s="64">
        <v>2620391</v>
      </c>
      <c r="G46" s="64">
        <v>1262883</v>
      </c>
      <c r="H46" s="64">
        <v>84273</v>
      </c>
      <c r="I46" s="64">
        <v>2109383</v>
      </c>
      <c r="J46" s="64">
        <v>605091</v>
      </c>
      <c r="K46" s="64">
        <v>335209</v>
      </c>
      <c r="L46" s="64">
        <v>2942538</v>
      </c>
      <c r="M46" s="64">
        <v>1514150</v>
      </c>
      <c r="N46" s="64">
        <v>1025956</v>
      </c>
      <c r="O46" s="64">
        <v>1428387</v>
      </c>
      <c r="P46" s="64">
        <v>300995</v>
      </c>
      <c r="Q46" s="64">
        <v>93121</v>
      </c>
      <c r="R46" s="64">
        <v>182234</v>
      </c>
      <c r="S46" s="64">
        <v>1787236</v>
      </c>
      <c r="T46" s="64">
        <v>685721</v>
      </c>
      <c r="U46" s="125">
        <v>-130959</v>
      </c>
    </row>
    <row r="47" spans="2:21" s="3" customFormat="1" ht="15" customHeight="1" x14ac:dyDescent="0.2">
      <c r="B47" s="67" t="s">
        <v>197</v>
      </c>
      <c r="C47" s="145"/>
      <c r="D47" s="145"/>
      <c r="E47" s="145"/>
      <c r="F47" s="145"/>
      <c r="G47" s="145"/>
      <c r="H47" s="145"/>
      <c r="I47" s="145"/>
      <c r="J47" s="145"/>
      <c r="K47" s="145"/>
      <c r="L47" s="64"/>
      <c r="M47" s="64"/>
      <c r="N47" s="64"/>
      <c r="O47" s="64"/>
      <c r="P47" s="64"/>
      <c r="Q47" s="64"/>
      <c r="R47" s="64"/>
      <c r="S47" s="64"/>
      <c r="T47" s="64"/>
      <c r="U47" s="125"/>
    </row>
    <row r="48" spans="2:21" s="3" customFormat="1" ht="15" customHeight="1" x14ac:dyDescent="0.2">
      <c r="B48" s="53">
        <v>2022</v>
      </c>
      <c r="C48" s="62"/>
      <c r="D48" s="64">
        <v>1115</v>
      </c>
      <c r="E48" s="64">
        <v>4273394</v>
      </c>
      <c r="F48" s="64">
        <v>2528840</v>
      </c>
      <c r="G48" s="64">
        <v>1076121</v>
      </c>
      <c r="H48" s="64">
        <v>50299</v>
      </c>
      <c r="I48" s="64">
        <v>1744554</v>
      </c>
      <c r="J48" s="64">
        <v>344143</v>
      </c>
      <c r="K48" s="64">
        <v>402499</v>
      </c>
      <c r="L48" s="64">
        <v>1567210</v>
      </c>
      <c r="M48" s="64">
        <v>699510</v>
      </c>
      <c r="N48" s="64">
        <v>565262</v>
      </c>
      <c r="O48" s="64">
        <v>867700</v>
      </c>
      <c r="P48" s="64">
        <v>314487</v>
      </c>
      <c r="Q48" s="64">
        <v>65125</v>
      </c>
      <c r="R48" s="64">
        <v>140781</v>
      </c>
      <c r="S48" s="64">
        <v>2706184</v>
      </c>
      <c r="T48" s="64">
        <v>419145</v>
      </c>
      <c r="U48" s="125">
        <v>506768</v>
      </c>
    </row>
    <row r="49" spans="2:21" s="3" customFormat="1" ht="15" customHeight="1" x14ac:dyDescent="0.2">
      <c r="B49" s="53">
        <v>2021</v>
      </c>
      <c r="C49" s="62"/>
      <c r="D49" s="64">
        <v>1038</v>
      </c>
      <c r="E49" s="64">
        <v>4058546</v>
      </c>
      <c r="F49" s="64">
        <v>2422910</v>
      </c>
      <c r="G49" s="64">
        <v>1044538</v>
      </c>
      <c r="H49" s="64">
        <v>61851</v>
      </c>
      <c r="I49" s="64">
        <v>1635636</v>
      </c>
      <c r="J49" s="64">
        <v>277079</v>
      </c>
      <c r="K49" s="64">
        <v>403403</v>
      </c>
      <c r="L49" s="64">
        <v>1714947</v>
      </c>
      <c r="M49" s="64">
        <v>772296</v>
      </c>
      <c r="N49" s="64">
        <v>615222</v>
      </c>
      <c r="O49" s="64">
        <v>942651</v>
      </c>
      <c r="P49" s="64">
        <v>308038</v>
      </c>
      <c r="Q49" s="64">
        <v>55300</v>
      </c>
      <c r="R49" s="64">
        <v>183230</v>
      </c>
      <c r="S49" s="64">
        <v>2343599</v>
      </c>
      <c r="T49" s="64">
        <v>385658</v>
      </c>
      <c r="U49" s="125">
        <v>443832</v>
      </c>
    </row>
    <row r="50" spans="2:21" s="3" customFormat="1" ht="15" customHeight="1" x14ac:dyDescent="0.2">
      <c r="B50" s="53">
        <v>2020</v>
      </c>
      <c r="C50" s="145"/>
      <c r="D50" s="64">
        <v>958</v>
      </c>
      <c r="E50" s="64">
        <v>3110029</v>
      </c>
      <c r="F50" s="64">
        <v>1778499</v>
      </c>
      <c r="G50" s="64">
        <v>1081304</v>
      </c>
      <c r="H50" s="64">
        <v>50999</v>
      </c>
      <c r="I50" s="64">
        <v>1331530</v>
      </c>
      <c r="J50" s="64">
        <v>306625</v>
      </c>
      <c r="K50" s="64">
        <v>349900</v>
      </c>
      <c r="L50" s="64">
        <v>1685624</v>
      </c>
      <c r="M50" s="64">
        <v>811324</v>
      </c>
      <c r="N50" s="64">
        <v>639076</v>
      </c>
      <c r="O50" s="64">
        <v>874301</v>
      </c>
      <c r="P50" s="64">
        <v>266617</v>
      </c>
      <c r="Q50" s="64">
        <v>54770</v>
      </c>
      <c r="R50" s="64">
        <v>203025</v>
      </c>
      <c r="S50" s="64">
        <v>1424404</v>
      </c>
      <c r="T50" s="64">
        <v>317091</v>
      </c>
      <c r="U50" s="125">
        <v>301702</v>
      </c>
    </row>
    <row r="51" spans="2:21" s="3" customFormat="1" ht="15" customHeight="1" x14ac:dyDescent="0.2">
      <c r="B51" s="53">
        <v>2019</v>
      </c>
      <c r="C51" s="62"/>
      <c r="D51" s="64">
        <v>964</v>
      </c>
      <c r="E51" s="64">
        <v>3120730</v>
      </c>
      <c r="F51" s="64">
        <v>1806803</v>
      </c>
      <c r="G51" s="64">
        <v>1088102</v>
      </c>
      <c r="H51" s="64">
        <v>46199</v>
      </c>
      <c r="I51" s="64">
        <v>1313927</v>
      </c>
      <c r="J51" s="64">
        <v>223503</v>
      </c>
      <c r="K51" s="64">
        <v>331703</v>
      </c>
      <c r="L51" s="64">
        <v>1643337</v>
      </c>
      <c r="M51" s="64">
        <v>782977</v>
      </c>
      <c r="N51" s="64">
        <v>626764</v>
      </c>
      <c r="O51" s="64">
        <v>860360</v>
      </c>
      <c r="P51" s="64">
        <v>257859</v>
      </c>
      <c r="Q51" s="64">
        <v>60656</v>
      </c>
      <c r="R51" s="64">
        <v>231175</v>
      </c>
      <c r="S51" s="64">
        <v>1477394</v>
      </c>
      <c r="T51" s="64">
        <v>345299</v>
      </c>
      <c r="U51" s="125">
        <v>224388</v>
      </c>
    </row>
    <row r="52" spans="2:21" s="3" customFormat="1" ht="15" customHeight="1" x14ac:dyDescent="0.2">
      <c r="B52" s="53">
        <v>2018</v>
      </c>
      <c r="C52" s="62"/>
      <c r="D52" s="64">
        <v>905</v>
      </c>
      <c r="E52" s="64">
        <v>3270053</v>
      </c>
      <c r="F52" s="64">
        <v>2071025</v>
      </c>
      <c r="G52" s="64">
        <v>1046339</v>
      </c>
      <c r="H52" s="64">
        <v>39910</v>
      </c>
      <c r="I52" s="64">
        <v>1199028</v>
      </c>
      <c r="J52" s="64">
        <v>208866</v>
      </c>
      <c r="K52" s="64">
        <v>297830</v>
      </c>
      <c r="L52" s="64">
        <v>1706732</v>
      </c>
      <c r="M52" s="64">
        <v>878602</v>
      </c>
      <c r="N52" s="64">
        <v>713137</v>
      </c>
      <c r="O52" s="64">
        <v>828130</v>
      </c>
      <c r="P52" s="64">
        <v>237149</v>
      </c>
      <c r="Q52" s="64">
        <v>52873</v>
      </c>
      <c r="R52" s="64">
        <v>111877</v>
      </c>
      <c r="S52" s="64">
        <v>1563321</v>
      </c>
      <c r="T52" s="64">
        <v>363503</v>
      </c>
      <c r="U52" s="125">
        <v>162075</v>
      </c>
    </row>
    <row r="53" spans="2:21" s="3" customFormat="1" ht="15" customHeight="1" x14ac:dyDescent="0.2">
      <c r="B53" s="53">
        <v>2017</v>
      </c>
      <c r="C53" s="69"/>
      <c r="D53" s="64">
        <v>829</v>
      </c>
      <c r="E53" s="64">
        <v>3066298</v>
      </c>
      <c r="F53" s="64">
        <v>1918171</v>
      </c>
      <c r="G53" s="64">
        <v>1031795</v>
      </c>
      <c r="H53" s="64">
        <v>68161</v>
      </c>
      <c r="I53" s="64">
        <v>1148126</v>
      </c>
      <c r="J53" s="64">
        <v>217791</v>
      </c>
      <c r="K53" s="64">
        <v>282168</v>
      </c>
      <c r="L53" s="64">
        <v>1567700</v>
      </c>
      <c r="M53" s="64">
        <v>783442</v>
      </c>
      <c r="N53" s="64">
        <v>611102</v>
      </c>
      <c r="O53" s="64">
        <v>784258</v>
      </c>
      <c r="P53" s="64">
        <v>221263</v>
      </c>
      <c r="Q53" s="64">
        <v>62313</v>
      </c>
      <c r="R53" s="64">
        <v>156616</v>
      </c>
      <c r="S53" s="64">
        <v>1498598</v>
      </c>
      <c r="T53" s="64">
        <v>288310</v>
      </c>
      <c r="U53" s="125">
        <v>197200</v>
      </c>
    </row>
    <row r="54" spans="2:21" s="3" customFormat="1" ht="15" customHeight="1" x14ac:dyDescent="0.2">
      <c r="B54" s="67" t="s">
        <v>198</v>
      </c>
      <c r="C54" s="145" t="s">
        <v>262</v>
      </c>
      <c r="D54" s="145"/>
      <c r="E54" s="145"/>
      <c r="F54" s="145"/>
      <c r="G54" s="145"/>
      <c r="H54" s="145"/>
      <c r="I54" s="145"/>
      <c r="J54" s="145"/>
      <c r="K54" s="145"/>
      <c r="L54" s="64"/>
      <c r="M54" s="64"/>
      <c r="N54" s="64"/>
      <c r="O54" s="64"/>
      <c r="P54" s="64"/>
      <c r="Q54" s="64"/>
      <c r="R54" s="64"/>
      <c r="S54" s="64"/>
      <c r="T54" s="64"/>
      <c r="U54" s="125"/>
    </row>
    <row r="55" spans="2:21" s="3" customFormat="1" ht="15" customHeight="1" x14ac:dyDescent="0.2">
      <c r="B55" s="53">
        <v>2022</v>
      </c>
      <c r="C55" s="62"/>
      <c r="D55" s="64">
        <v>1115</v>
      </c>
      <c r="E55" s="64">
        <v>4273394</v>
      </c>
      <c r="F55" s="64">
        <v>2528840</v>
      </c>
      <c r="G55" s="64">
        <v>1076121</v>
      </c>
      <c r="H55" s="64">
        <v>50299</v>
      </c>
      <c r="I55" s="64">
        <v>1744554</v>
      </c>
      <c r="J55" s="64">
        <v>344143</v>
      </c>
      <c r="K55" s="64">
        <v>402499</v>
      </c>
      <c r="L55" s="64">
        <v>1567210</v>
      </c>
      <c r="M55" s="64">
        <v>699510</v>
      </c>
      <c r="N55" s="64">
        <v>565262</v>
      </c>
      <c r="O55" s="64">
        <v>867700</v>
      </c>
      <c r="P55" s="64">
        <v>314487</v>
      </c>
      <c r="Q55" s="64">
        <v>65125</v>
      </c>
      <c r="R55" s="64">
        <v>140781</v>
      </c>
      <c r="S55" s="64">
        <v>2706184</v>
      </c>
      <c r="T55" s="64">
        <v>419145</v>
      </c>
      <c r="U55" s="125">
        <v>506768</v>
      </c>
    </row>
    <row r="56" spans="2:21" s="3" customFormat="1" ht="15" customHeight="1" x14ac:dyDescent="0.2">
      <c r="B56" s="53">
        <v>2021</v>
      </c>
      <c r="C56" s="62"/>
      <c r="D56" s="64">
        <v>1038</v>
      </c>
      <c r="E56" s="64">
        <v>4058546</v>
      </c>
      <c r="F56" s="64">
        <v>2422910</v>
      </c>
      <c r="G56" s="64">
        <v>1044538</v>
      </c>
      <c r="H56" s="64">
        <v>61851</v>
      </c>
      <c r="I56" s="64">
        <v>1635636</v>
      </c>
      <c r="J56" s="64">
        <v>277079</v>
      </c>
      <c r="K56" s="64">
        <v>403403</v>
      </c>
      <c r="L56" s="64">
        <v>1714947</v>
      </c>
      <c r="M56" s="64">
        <v>772296</v>
      </c>
      <c r="N56" s="64">
        <v>615222</v>
      </c>
      <c r="O56" s="64">
        <v>942651</v>
      </c>
      <c r="P56" s="64">
        <v>308038</v>
      </c>
      <c r="Q56" s="64">
        <v>55300</v>
      </c>
      <c r="R56" s="64">
        <v>183230</v>
      </c>
      <c r="S56" s="64">
        <v>2343599</v>
      </c>
      <c r="T56" s="64">
        <v>385658</v>
      </c>
      <c r="U56" s="125">
        <v>443832</v>
      </c>
    </row>
    <row r="57" spans="2:21" s="3" customFormat="1" ht="15" customHeight="1" x14ac:dyDescent="0.2">
      <c r="B57" s="53">
        <v>2020</v>
      </c>
      <c r="C57" s="145"/>
      <c r="D57" s="64">
        <v>958</v>
      </c>
      <c r="E57" s="64">
        <v>3110029</v>
      </c>
      <c r="F57" s="64">
        <v>1778499</v>
      </c>
      <c r="G57" s="64">
        <v>1081304</v>
      </c>
      <c r="H57" s="64">
        <v>50999</v>
      </c>
      <c r="I57" s="64">
        <v>1331530</v>
      </c>
      <c r="J57" s="64">
        <v>306625</v>
      </c>
      <c r="K57" s="64">
        <v>349900</v>
      </c>
      <c r="L57" s="64">
        <v>1685624</v>
      </c>
      <c r="M57" s="64">
        <v>811324</v>
      </c>
      <c r="N57" s="64">
        <v>639076</v>
      </c>
      <c r="O57" s="64">
        <v>874301</v>
      </c>
      <c r="P57" s="64">
        <v>266617</v>
      </c>
      <c r="Q57" s="64">
        <v>54770</v>
      </c>
      <c r="R57" s="64">
        <v>203025</v>
      </c>
      <c r="S57" s="64">
        <v>1424404</v>
      </c>
      <c r="T57" s="64">
        <v>317091</v>
      </c>
      <c r="U57" s="125">
        <v>301702</v>
      </c>
    </row>
    <row r="58" spans="2:21" s="3" customFormat="1" ht="15" customHeight="1" x14ac:dyDescent="0.2">
      <c r="B58" s="53">
        <v>2019</v>
      </c>
      <c r="C58" s="62"/>
      <c r="D58" s="64">
        <v>964</v>
      </c>
      <c r="E58" s="64">
        <v>3120730</v>
      </c>
      <c r="F58" s="64">
        <v>1806803</v>
      </c>
      <c r="G58" s="64">
        <v>1088102</v>
      </c>
      <c r="H58" s="64">
        <v>46199</v>
      </c>
      <c r="I58" s="64">
        <v>1313927</v>
      </c>
      <c r="J58" s="64">
        <v>223503</v>
      </c>
      <c r="K58" s="64">
        <v>331703</v>
      </c>
      <c r="L58" s="64">
        <v>1643337</v>
      </c>
      <c r="M58" s="64">
        <v>782977</v>
      </c>
      <c r="N58" s="64">
        <v>626764</v>
      </c>
      <c r="O58" s="64">
        <v>860360</v>
      </c>
      <c r="P58" s="64">
        <v>257859</v>
      </c>
      <c r="Q58" s="64">
        <v>60656</v>
      </c>
      <c r="R58" s="64">
        <v>231175</v>
      </c>
      <c r="S58" s="64">
        <v>1477394</v>
      </c>
      <c r="T58" s="64">
        <v>345299</v>
      </c>
      <c r="U58" s="125">
        <v>224388</v>
      </c>
    </row>
    <row r="59" spans="2:21" s="3" customFormat="1" ht="15" customHeight="1" x14ac:dyDescent="0.2">
      <c r="B59" s="53">
        <v>2018</v>
      </c>
      <c r="C59" s="62"/>
      <c r="D59" s="64">
        <v>905</v>
      </c>
      <c r="E59" s="64">
        <v>3270053</v>
      </c>
      <c r="F59" s="64">
        <v>2071025</v>
      </c>
      <c r="G59" s="64">
        <v>1046339</v>
      </c>
      <c r="H59" s="64">
        <v>39910</v>
      </c>
      <c r="I59" s="64">
        <v>1199028</v>
      </c>
      <c r="J59" s="64">
        <v>208866</v>
      </c>
      <c r="K59" s="64">
        <v>297830</v>
      </c>
      <c r="L59" s="64">
        <v>1706732</v>
      </c>
      <c r="M59" s="64">
        <v>878602</v>
      </c>
      <c r="N59" s="64">
        <v>713137</v>
      </c>
      <c r="O59" s="64">
        <v>828130</v>
      </c>
      <c r="P59" s="64">
        <v>237149</v>
      </c>
      <c r="Q59" s="64">
        <v>52873</v>
      </c>
      <c r="R59" s="64">
        <v>111877</v>
      </c>
      <c r="S59" s="64">
        <v>1563321</v>
      </c>
      <c r="T59" s="64">
        <v>363503</v>
      </c>
      <c r="U59" s="125">
        <v>162075</v>
      </c>
    </row>
    <row r="60" spans="2:21" s="3" customFormat="1" ht="15" customHeight="1" x14ac:dyDescent="0.2">
      <c r="B60" s="53">
        <v>2017</v>
      </c>
      <c r="C60" s="69"/>
      <c r="D60" s="64">
        <v>829</v>
      </c>
      <c r="E60" s="64">
        <v>3066298</v>
      </c>
      <c r="F60" s="64">
        <v>1918171</v>
      </c>
      <c r="G60" s="64">
        <v>1031795</v>
      </c>
      <c r="H60" s="64">
        <v>68161</v>
      </c>
      <c r="I60" s="64">
        <v>1148126</v>
      </c>
      <c r="J60" s="64">
        <v>217791</v>
      </c>
      <c r="K60" s="64">
        <v>282168</v>
      </c>
      <c r="L60" s="64">
        <v>1567700</v>
      </c>
      <c r="M60" s="64">
        <v>783442</v>
      </c>
      <c r="N60" s="64">
        <v>611102</v>
      </c>
      <c r="O60" s="64">
        <v>784258</v>
      </c>
      <c r="P60" s="64">
        <v>221263</v>
      </c>
      <c r="Q60" s="64">
        <v>62313</v>
      </c>
      <c r="R60" s="64">
        <v>156616</v>
      </c>
      <c r="S60" s="64">
        <v>1498598</v>
      </c>
      <c r="T60" s="64">
        <v>288310</v>
      </c>
      <c r="U60" s="125">
        <v>197200</v>
      </c>
    </row>
    <row r="61" spans="2:21" s="3" customFormat="1" ht="15" customHeight="1" x14ac:dyDescent="0.2">
      <c r="B61" s="67" t="s">
        <v>199</v>
      </c>
      <c r="C61" s="145" t="s">
        <v>262</v>
      </c>
      <c r="D61" s="145"/>
      <c r="E61" s="145"/>
      <c r="F61" s="145"/>
      <c r="G61" s="145"/>
      <c r="H61" s="145"/>
      <c r="I61" s="145"/>
      <c r="J61" s="145"/>
      <c r="K61" s="145"/>
      <c r="L61" s="64"/>
      <c r="M61" s="64"/>
      <c r="N61" s="64"/>
      <c r="O61" s="64"/>
      <c r="P61" s="64"/>
      <c r="Q61" s="64"/>
      <c r="R61" s="64"/>
      <c r="S61" s="64"/>
      <c r="T61" s="64"/>
      <c r="U61" s="125"/>
    </row>
    <row r="62" spans="2:21" s="3" customFormat="1" ht="15" customHeight="1" x14ac:dyDescent="0.2">
      <c r="B62" s="53">
        <v>2022</v>
      </c>
      <c r="C62" s="62"/>
      <c r="D62" s="64">
        <v>31</v>
      </c>
      <c r="E62" s="64">
        <v>4103522</v>
      </c>
      <c r="F62" s="64">
        <v>2519457</v>
      </c>
      <c r="G62" s="64">
        <v>1496070</v>
      </c>
      <c r="H62" s="64">
        <v>491995</v>
      </c>
      <c r="I62" s="64">
        <v>1584065</v>
      </c>
      <c r="J62" s="64">
        <v>253385</v>
      </c>
      <c r="K62" s="64">
        <v>501550</v>
      </c>
      <c r="L62" s="64">
        <v>2478576</v>
      </c>
      <c r="M62" s="64">
        <v>1250468</v>
      </c>
      <c r="N62" s="64">
        <v>662040</v>
      </c>
      <c r="O62" s="64">
        <v>1228108</v>
      </c>
      <c r="P62" s="64">
        <v>510774</v>
      </c>
      <c r="Q62" s="64">
        <v>25037</v>
      </c>
      <c r="R62" s="64">
        <v>302410</v>
      </c>
      <c r="S62" s="64">
        <v>1624946</v>
      </c>
      <c r="T62" s="64">
        <v>216970</v>
      </c>
      <c r="U62" s="125">
        <v>249963</v>
      </c>
    </row>
    <row r="63" spans="2:21" s="3" customFormat="1" ht="15" customHeight="1" x14ac:dyDescent="0.2">
      <c r="B63" s="53">
        <v>2021</v>
      </c>
      <c r="C63" s="62"/>
      <c r="D63" s="64">
        <v>24</v>
      </c>
      <c r="E63" s="64">
        <v>2724723</v>
      </c>
      <c r="F63" s="64">
        <v>1718694</v>
      </c>
      <c r="G63" s="64">
        <v>1034046</v>
      </c>
      <c r="H63" s="64">
        <v>297238</v>
      </c>
      <c r="I63" s="64">
        <v>1006029</v>
      </c>
      <c r="J63" s="64">
        <v>142002</v>
      </c>
      <c r="K63" s="64">
        <v>256094</v>
      </c>
      <c r="L63" s="64">
        <v>1532451</v>
      </c>
      <c r="M63" s="64">
        <v>892556</v>
      </c>
      <c r="N63" s="64">
        <v>530204</v>
      </c>
      <c r="O63" s="64">
        <v>639896</v>
      </c>
      <c r="P63" s="64">
        <v>239654</v>
      </c>
      <c r="Q63" s="64">
        <v>23566</v>
      </c>
      <c r="R63" s="64">
        <v>119829</v>
      </c>
      <c r="S63" s="64">
        <v>1192272</v>
      </c>
      <c r="T63" s="64">
        <v>197859</v>
      </c>
      <c r="U63" s="125">
        <v>350441</v>
      </c>
    </row>
    <row r="64" spans="2:21" s="3" customFormat="1" ht="15" customHeight="1" x14ac:dyDescent="0.2">
      <c r="B64" s="53">
        <v>2020</v>
      </c>
      <c r="C64" s="145"/>
      <c r="D64" s="64">
        <v>21</v>
      </c>
      <c r="E64" s="64">
        <v>2387335</v>
      </c>
      <c r="F64" s="64">
        <v>1592887</v>
      </c>
      <c r="G64" s="64">
        <v>958500</v>
      </c>
      <c r="H64" s="64">
        <v>303595</v>
      </c>
      <c r="I64" s="64">
        <v>794448</v>
      </c>
      <c r="J64" s="64">
        <v>81158</v>
      </c>
      <c r="K64" s="64">
        <v>189279</v>
      </c>
      <c r="L64" s="64">
        <v>1356745</v>
      </c>
      <c r="M64" s="64">
        <v>872454</v>
      </c>
      <c r="N64" s="64">
        <v>526778</v>
      </c>
      <c r="O64" s="64">
        <v>484291</v>
      </c>
      <c r="P64" s="64">
        <v>128766</v>
      </c>
      <c r="Q64" s="64">
        <v>14237</v>
      </c>
      <c r="R64" s="64">
        <v>112151</v>
      </c>
      <c r="S64" s="64">
        <v>1030590</v>
      </c>
      <c r="T64" s="64">
        <v>193606</v>
      </c>
      <c r="U64" s="125">
        <v>330124</v>
      </c>
    </row>
    <row r="65" spans="2:21" s="3" customFormat="1" ht="15" customHeight="1" x14ac:dyDescent="0.2">
      <c r="B65" s="53">
        <v>2019</v>
      </c>
      <c r="C65" s="62"/>
      <c r="D65" s="64">
        <v>21</v>
      </c>
      <c r="E65" s="64">
        <v>2545944</v>
      </c>
      <c r="F65" s="64">
        <v>1717567</v>
      </c>
      <c r="G65" s="64">
        <v>1055842</v>
      </c>
      <c r="H65" s="64">
        <v>326264</v>
      </c>
      <c r="I65" s="64">
        <v>828377</v>
      </c>
      <c r="J65" s="64">
        <v>64426</v>
      </c>
      <c r="K65" s="64">
        <v>230981</v>
      </c>
      <c r="L65" s="64">
        <v>1420989</v>
      </c>
      <c r="M65" s="64">
        <v>810920</v>
      </c>
      <c r="N65" s="64">
        <v>424998</v>
      </c>
      <c r="O65" s="64">
        <v>610069</v>
      </c>
      <c r="P65" s="64">
        <v>135474</v>
      </c>
      <c r="Q65" s="64">
        <v>17560</v>
      </c>
      <c r="R65" s="64">
        <v>163899</v>
      </c>
      <c r="S65" s="64">
        <v>1124955</v>
      </c>
      <c r="T65" s="64">
        <v>218131</v>
      </c>
      <c r="U65" s="125">
        <v>277729</v>
      </c>
    </row>
    <row r="66" spans="2:21" s="3" customFormat="1" ht="15" customHeight="1" x14ac:dyDescent="0.2">
      <c r="B66" s="53">
        <v>2018</v>
      </c>
      <c r="C66" s="62"/>
      <c r="D66" s="64">
        <v>17</v>
      </c>
      <c r="E66" s="64">
        <v>2324989</v>
      </c>
      <c r="F66" s="64">
        <v>1563582</v>
      </c>
      <c r="G66" s="64">
        <v>856706</v>
      </c>
      <c r="H66" s="64">
        <v>357358</v>
      </c>
      <c r="I66" s="64">
        <v>761407</v>
      </c>
      <c r="J66" s="64">
        <v>54405</v>
      </c>
      <c r="K66" s="64">
        <v>252557</v>
      </c>
      <c r="L66" s="64">
        <v>1360780</v>
      </c>
      <c r="M66" s="64">
        <v>862581</v>
      </c>
      <c r="N66" s="64">
        <v>441993</v>
      </c>
      <c r="O66" s="64">
        <v>498199</v>
      </c>
      <c r="P66" s="64">
        <v>117901</v>
      </c>
      <c r="Q66" s="64">
        <v>13942</v>
      </c>
      <c r="R66" s="64">
        <v>135605</v>
      </c>
      <c r="S66" s="64">
        <v>964209</v>
      </c>
      <c r="T66" s="64">
        <v>196789</v>
      </c>
      <c r="U66" s="125">
        <v>236897</v>
      </c>
    </row>
    <row r="67" spans="2:21" s="3" customFormat="1" ht="15" customHeight="1" x14ac:dyDescent="0.2">
      <c r="B67" s="53">
        <v>2017</v>
      </c>
      <c r="C67" s="69"/>
      <c r="D67" s="64">
        <v>16</v>
      </c>
      <c r="E67" s="64">
        <v>2251434</v>
      </c>
      <c r="F67" s="64">
        <v>1560714</v>
      </c>
      <c r="G67" s="64">
        <v>802665</v>
      </c>
      <c r="H67" s="64">
        <v>400954</v>
      </c>
      <c r="I67" s="64">
        <v>690720</v>
      </c>
      <c r="J67" s="64">
        <v>36257</v>
      </c>
      <c r="K67" s="64">
        <v>259053</v>
      </c>
      <c r="L67" s="64">
        <v>1440522</v>
      </c>
      <c r="M67" s="64">
        <v>972058</v>
      </c>
      <c r="N67" s="64">
        <v>461027</v>
      </c>
      <c r="O67" s="64">
        <v>468464</v>
      </c>
      <c r="P67" s="64">
        <v>101471</v>
      </c>
      <c r="Q67" s="64">
        <v>14827</v>
      </c>
      <c r="R67" s="64">
        <v>121096</v>
      </c>
      <c r="S67" s="64">
        <v>810913</v>
      </c>
      <c r="T67" s="64">
        <v>196739</v>
      </c>
      <c r="U67" s="125">
        <v>199145</v>
      </c>
    </row>
    <row r="68" spans="2:21" s="3" customFormat="1" ht="15" customHeight="1" x14ac:dyDescent="0.2">
      <c r="B68" s="140" t="s">
        <v>200</v>
      </c>
      <c r="C68" s="62"/>
      <c r="D68" s="62"/>
      <c r="E68" s="62"/>
      <c r="F68" s="62"/>
      <c r="G68" s="62"/>
      <c r="H68" s="62"/>
      <c r="I68" s="62"/>
      <c r="J68" s="62"/>
      <c r="K68" s="62"/>
      <c r="L68" s="64"/>
      <c r="M68" s="64"/>
      <c r="N68" s="64"/>
      <c r="O68" s="64"/>
      <c r="P68" s="64"/>
      <c r="Q68" s="64"/>
      <c r="R68" s="64"/>
      <c r="S68" s="64"/>
      <c r="T68" s="64"/>
      <c r="U68" s="125"/>
    </row>
    <row r="69" spans="2:21" s="3" customFormat="1" ht="15" customHeight="1" x14ac:dyDescent="0.2">
      <c r="B69" s="174" t="s">
        <v>201</v>
      </c>
      <c r="C69" s="62"/>
      <c r="D69" s="62"/>
      <c r="E69" s="62"/>
      <c r="F69" s="62"/>
      <c r="G69" s="62"/>
      <c r="H69" s="62"/>
      <c r="I69" s="62"/>
      <c r="J69" s="62"/>
      <c r="K69" s="62"/>
      <c r="L69" s="64"/>
      <c r="M69" s="64"/>
      <c r="N69" s="64"/>
      <c r="O69" s="64"/>
      <c r="P69" s="64"/>
      <c r="Q69" s="64"/>
      <c r="R69" s="64"/>
      <c r="S69" s="64"/>
      <c r="T69" s="64"/>
      <c r="U69" s="125"/>
    </row>
    <row r="70" spans="2:21" s="3" customFormat="1" ht="15" customHeight="1" x14ac:dyDescent="0.2">
      <c r="B70" s="53">
        <v>2022</v>
      </c>
      <c r="C70" s="62"/>
      <c r="D70" s="64">
        <v>4624</v>
      </c>
      <c r="E70" s="64">
        <v>114084</v>
      </c>
      <c r="F70" s="64">
        <v>52861</v>
      </c>
      <c r="G70" s="64">
        <v>51476</v>
      </c>
      <c r="H70" s="64">
        <v>356</v>
      </c>
      <c r="I70" s="64">
        <v>61223</v>
      </c>
      <c r="J70" s="64">
        <v>7679</v>
      </c>
      <c r="K70" s="64">
        <v>15589</v>
      </c>
      <c r="L70" s="64">
        <v>59789</v>
      </c>
      <c r="M70" s="64">
        <v>23750</v>
      </c>
      <c r="N70" s="64">
        <v>17298</v>
      </c>
      <c r="O70" s="64">
        <v>36039</v>
      </c>
      <c r="P70" s="64">
        <v>14400</v>
      </c>
      <c r="Q70" s="64">
        <v>1759</v>
      </c>
      <c r="R70" s="64">
        <v>2451</v>
      </c>
      <c r="S70" s="64">
        <v>54295</v>
      </c>
      <c r="T70" s="64">
        <v>11254</v>
      </c>
      <c r="U70" s="125">
        <v>874</v>
      </c>
    </row>
    <row r="71" spans="2:21" s="3" customFormat="1" ht="15" customHeight="1" x14ac:dyDescent="0.2">
      <c r="B71" s="53">
        <v>2021</v>
      </c>
      <c r="C71" s="62"/>
      <c r="D71" s="64">
        <v>4674</v>
      </c>
      <c r="E71" s="64">
        <v>100939</v>
      </c>
      <c r="F71" s="64">
        <v>46784</v>
      </c>
      <c r="G71" s="64">
        <v>45794</v>
      </c>
      <c r="H71" s="64">
        <v>258</v>
      </c>
      <c r="I71" s="64">
        <v>54155</v>
      </c>
      <c r="J71" s="64">
        <v>6708</v>
      </c>
      <c r="K71" s="64">
        <v>12521</v>
      </c>
      <c r="L71" s="64">
        <v>61332</v>
      </c>
      <c r="M71" s="64">
        <v>29645</v>
      </c>
      <c r="N71" s="64">
        <v>23327</v>
      </c>
      <c r="O71" s="64">
        <v>31686</v>
      </c>
      <c r="P71" s="64">
        <v>13845</v>
      </c>
      <c r="Q71" s="64">
        <v>1273</v>
      </c>
      <c r="R71" s="64">
        <v>3371</v>
      </c>
      <c r="S71" s="64">
        <v>39608</v>
      </c>
      <c r="T71" s="64">
        <v>9352</v>
      </c>
      <c r="U71" s="125">
        <v>-1150</v>
      </c>
    </row>
    <row r="72" spans="2:21" s="3" customFormat="1" ht="15" customHeight="1" x14ac:dyDescent="0.2">
      <c r="B72" s="53">
        <v>2020</v>
      </c>
      <c r="C72" s="62"/>
      <c r="D72" s="64">
        <v>4755</v>
      </c>
      <c r="E72" s="64">
        <v>108198</v>
      </c>
      <c r="F72" s="64">
        <v>49791</v>
      </c>
      <c r="G72" s="64">
        <v>47835</v>
      </c>
      <c r="H72" s="64">
        <v>233</v>
      </c>
      <c r="I72" s="64">
        <v>58407</v>
      </c>
      <c r="J72" s="64">
        <v>6806</v>
      </c>
      <c r="K72" s="64">
        <v>11814</v>
      </c>
      <c r="L72" s="64">
        <v>65132</v>
      </c>
      <c r="M72" s="64">
        <v>28294</v>
      </c>
      <c r="N72" s="64">
        <v>21322</v>
      </c>
      <c r="O72" s="64">
        <v>36839</v>
      </c>
      <c r="P72" s="64">
        <v>12837</v>
      </c>
      <c r="Q72" s="64">
        <v>1442</v>
      </c>
      <c r="R72" s="64">
        <v>8003</v>
      </c>
      <c r="S72" s="64">
        <v>43066</v>
      </c>
      <c r="T72" s="64">
        <v>15947</v>
      </c>
      <c r="U72" s="125">
        <v>-1912</v>
      </c>
    </row>
    <row r="73" spans="2:21" s="3" customFormat="1" ht="15" customHeight="1" x14ac:dyDescent="0.2">
      <c r="B73" s="53">
        <v>2019</v>
      </c>
      <c r="C73" s="62"/>
      <c r="D73" s="64">
        <v>4752</v>
      </c>
      <c r="E73" s="64">
        <v>112319</v>
      </c>
      <c r="F73" s="64">
        <v>51444</v>
      </c>
      <c r="G73" s="64">
        <v>49289</v>
      </c>
      <c r="H73" s="64">
        <v>263</v>
      </c>
      <c r="I73" s="64">
        <v>60874</v>
      </c>
      <c r="J73" s="64">
        <v>6664</v>
      </c>
      <c r="K73" s="64">
        <v>18545</v>
      </c>
      <c r="L73" s="64">
        <v>70921</v>
      </c>
      <c r="M73" s="64">
        <v>29102</v>
      </c>
      <c r="N73" s="64">
        <v>18732</v>
      </c>
      <c r="O73" s="64">
        <v>41819</v>
      </c>
      <c r="P73" s="64">
        <v>18284</v>
      </c>
      <c r="Q73" s="64">
        <v>1694</v>
      </c>
      <c r="R73" s="64">
        <v>7901</v>
      </c>
      <c r="S73" s="64">
        <v>41397</v>
      </c>
      <c r="T73" s="64">
        <v>21566</v>
      </c>
      <c r="U73" s="125">
        <v>-3342</v>
      </c>
    </row>
    <row r="74" spans="2:21" s="3" customFormat="1" ht="15" customHeight="1" x14ac:dyDescent="0.2">
      <c r="B74" s="53">
        <v>2018</v>
      </c>
      <c r="C74" s="62"/>
      <c r="D74" s="64">
        <v>4828</v>
      </c>
      <c r="E74" s="64">
        <v>103378</v>
      </c>
      <c r="F74" s="64">
        <v>45566</v>
      </c>
      <c r="G74" s="64">
        <v>42466</v>
      </c>
      <c r="H74" s="64">
        <v>246</v>
      </c>
      <c r="I74" s="64">
        <v>57812</v>
      </c>
      <c r="J74" s="64">
        <v>6157</v>
      </c>
      <c r="K74" s="64">
        <v>19325</v>
      </c>
      <c r="L74" s="64">
        <v>63884</v>
      </c>
      <c r="M74" s="64">
        <v>25950</v>
      </c>
      <c r="N74" s="64">
        <v>16075</v>
      </c>
      <c r="O74" s="64">
        <v>37934</v>
      </c>
      <c r="P74" s="64">
        <v>19802</v>
      </c>
      <c r="Q74" s="64">
        <v>1486</v>
      </c>
      <c r="R74" s="64">
        <v>3433</v>
      </c>
      <c r="S74" s="64">
        <v>39494</v>
      </c>
      <c r="T74" s="64">
        <v>22310</v>
      </c>
      <c r="U74" s="125">
        <v>-3705</v>
      </c>
    </row>
    <row r="75" spans="2:21" s="3" customFormat="1" ht="15" customHeight="1" x14ac:dyDescent="0.2">
      <c r="B75" s="53">
        <v>2017</v>
      </c>
      <c r="C75" s="67"/>
      <c r="D75" s="64">
        <v>4679</v>
      </c>
      <c r="E75" s="64">
        <v>95486</v>
      </c>
      <c r="F75" s="64">
        <v>44545</v>
      </c>
      <c r="G75" s="64">
        <v>41964</v>
      </c>
      <c r="H75" s="64">
        <v>207</v>
      </c>
      <c r="I75" s="64">
        <v>50941</v>
      </c>
      <c r="J75" s="64">
        <v>4898</v>
      </c>
      <c r="K75" s="64">
        <v>17960</v>
      </c>
      <c r="L75" s="64">
        <v>59736</v>
      </c>
      <c r="M75" s="64">
        <v>24513</v>
      </c>
      <c r="N75" s="64">
        <v>14535</v>
      </c>
      <c r="O75" s="64">
        <v>35223</v>
      </c>
      <c r="P75" s="64">
        <v>20189</v>
      </c>
      <c r="Q75" s="64">
        <v>1330</v>
      </c>
      <c r="R75" s="64">
        <v>3384</v>
      </c>
      <c r="S75" s="64">
        <v>35750</v>
      </c>
      <c r="T75" s="64">
        <v>16674</v>
      </c>
      <c r="U75" s="125">
        <v>-3290</v>
      </c>
    </row>
    <row r="76" spans="2:21" s="3" customFormat="1" ht="15" customHeight="1" x14ac:dyDescent="0.2">
      <c r="B76" s="174" t="s">
        <v>202</v>
      </c>
      <c r="C76" s="62"/>
      <c r="D76" s="62"/>
      <c r="E76" s="62"/>
      <c r="F76" s="62"/>
      <c r="G76" s="62"/>
      <c r="H76" s="62"/>
      <c r="I76" s="62"/>
      <c r="J76" s="62"/>
      <c r="K76" s="62"/>
      <c r="L76" s="64"/>
      <c r="M76" s="64"/>
      <c r="N76" s="64"/>
      <c r="O76" s="64"/>
      <c r="P76" s="64"/>
      <c r="Q76" s="64"/>
      <c r="R76" s="64"/>
      <c r="S76" s="64"/>
      <c r="T76" s="64"/>
      <c r="U76" s="125"/>
    </row>
    <row r="77" spans="2:21" s="3" customFormat="1" ht="15" customHeight="1" x14ac:dyDescent="0.2">
      <c r="B77" s="53">
        <v>2022</v>
      </c>
      <c r="C77" s="62"/>
      <c r="D77" s="64">
        <v>14</v>
      </c>
      <c r="E77" s="64">
        <v>33796</v>
      </c>
      <c r="F77" s="64">
        <v>20752</v>
      </c>
      <c r="G77" s="64">
        <v>20154</v>
      </c>
      <c r="H77" s="64">
        <v>0</v>
      </c>
      <c r="I77" s="64">
        <v>13044</v>
      </c>
      <c r="J77" s="64">
        <v>1563</v>
      </c>
      <c r="K77" s="64">
        <v>3209</v>
      </c>
      <c r="L77" s="64">
        <v>11320</v>
      </c>
      <c r="M77" s="64">
        <v>2969</v>
      </c>
      <c r="N77" s="64">
        <v>219</v>
      </c>
      <c r="O77" s="64">
        <v>8351</v>
      </c>
      <c r="P77" s="64">
        <v>3132</v>
      </c>
      <c r="Q77" s="64">
        <v>524</v>
      </c>
      <c r="R77" s="64">
        <v>1228</v>
      </c>
      <c r="S77" s="64">
        <v>22476</v>
      </c>
      <c r="T77" s="64">
        <v>10419</v>
      </c>
      <c r="U77" s="125">
        <v>-5220</v>
      </c>
    </row>
    <row r="78" spans="2:21" s="3" customFormat="1" ht="15" customHeight="1" x14ac:dyDescent="0.2">
      <c r="B78" s="53">
        <v>2021</v>
      </c>
      <c r="C78" s="62"/>
      <c r="D78" s="64">
        <v>14</v>
      </c>
      <c r="E78" s="64">
        <v>33782</v>
      </c>
      <c r="F78" s="64">
        <v>21671</v>
      </c>
      <c r="G78" s="64">
        <v>20333</v>
      </c>
      <c r="H78" s="64">
        <v>0</v>
      </c>
      <c r="I78" s="64">
        <v>12110</v>
      </c>
      <c r="J78" s="64">
        <v>1604</v>
      </c>
      <c r="K78" s="64">
        <v>3099</v>
      </c>
      <c r="L78" s="64">
        <v>11270</v>
      </c>
      <c r="M78" s="64">
        <v>2853</v>
      </c>
      <c r="N78" s="64">
        <v>800</v>
      </c>
      <c r="O78" s="64">
        <v>8417</v>
      </c>
      <c r="P78" s="64">
        <v>2867</v>
      </c>
      <c r="Q78" s="64">
        <v>576</v>
      </c>
      <c r="R78" s="64">
        <v>1354</v>
      </c>
      <c r="S78" s="64">
        <v>22512</v>
      </c>
      <c r="T78" s="64">
        <v>10419</v>
      </c>
      <c r="U78" s="125">
        <v>-4943</v>
      </c>
    </row>
    <row r="79" spans="2:21" s="3" customFormat="1" ht="15" customHeight="1" x14ac:dyDescent="0.2">
      <c r="B79" s="53">
        <v>2020</v>
      </c>
      <c r="C79" s="62"/>
      <c r="D79" s="64">
        <v>15</v>
      </c>
      <c r="E79" s="64">
        <v>57670</v>
      </c>
      <c r="F79" s="64">
        <v>21605</v>
      </c>
      <c r="G79" s="64">
        <v>20444</v>
      </c>
      <c r="H79" s="64">
        <v>1</v>
      </c>
      <c r="I79" s="64">
        <v>36066</v>
      </c>
      <c r="J79" s="64">
        <v>1183</v>
      </c>
      <c r="K79" s="64">
        <v>23167</v>
      </c>
      <c r="L79" s="64">
        <v>15591</v>
      </c>
      <c r="M79" s="64">
        <v>3179</v>
      </c>
      <c r="N79" s="64">
        <v>1281</v>
      </c>
      <c r="O79" s="64">
        <v>12412</v>
      </c>
      <c r="P79" s="64">
        <v>5106</v>
      </c>
      <c r="Q79" s="64">
        <v>561</v>
      </c>
      <c r="R79" s="64">
        <v>1156</v>
      </c>
      <c r="S79" s="64">
        <v>42079</v>
      </c>
      <c r="T79" s="64">
        <v>16493</v>
      </c>
      <c r="U79" s="125">
        <v>-1173</v>
      </c>
    </row>
    <row r="80" spans="2:21" s="3" customFormat="1" ht="15" customHeight="1" x14ac:dyDescent="0.2">
      <c r="B80" s="53">
        <v>2019</v>
      </c>
      <c r="C80" s="62"/>
      <c r="D80" s="64">
        <v>14</v>
      </c>
      <c r="E80" s="64">
        <v>67992</v>
      </c>
      <c r="F80" s="64">
        <v>22162</v>
      </c>
      <c r="G80" s="64">
        <v>20283</v>
      </c>
      <c r="H80" s="64">
        <v>21</v>
      </c>
      <c r="I80" s="64">
        <v>45830</v>
      </c>
      <c r="J80" s="64">
        <v>1176</v>
      </c>
      <c r="K80" s="64">
        <v>24207</v>
      </c>
      <c r="L80" s="64">
        <v>25974</v>
      </c>
      <c r="M80" s="64">
        <v>5706</v>
      </c>
      <c r="N80" s="64">
        <v>1995</v>
      </c>
      <c r="O80" s="64">
        <v>20268</v>
      </c>
      <c r="P80" s="64">
        <v>4855</v>
      </c>
      <c r="Q80" s="64">
        <v>605</v>
      </c>
      <c r="R80" s="64">
        <v>1325</v>
      </c>
      <c r="S80" s="64">
        <v>42018</v>
      </c>
      <c r="T80" s="64">
        <v>13672</v>
      </c>
      <c r="U80" s="128">
        <v>-933</v>
      </c>
    </row>
    <row r="81" spans="2:21" s="3" customFormat="1" ht="15" customHeight="1" x14ac:dyDescent="0.2">
      <c r="B81" s="53">
        <v>2018</v>
      </c>
      <c r="C81" s="62"/>
      <c r="D81" s="64">
        <v>15</v>
      </c>
      <c r="E81" s="64">
        <v>95577</v>
      </c>
      <c r="F81" s="64">
        <v>23196</v>
      </c>
      <c r="G81" s="64">
        <v>21248</v>
      </c>
      <c r="H81" s="64">
        <v>47</v>
      </c>
      <c r="I81" s="64">
        <v>72381</v>
      </c>
      <c r="J81" s="64">
        <v>1314</v>
      </c>
      <c r="K81" s="64">
        <v>48276</v>
      </c>
      <c r="L81" s="64">
        <v>45467</v>
      </c>
      <c r="M81" s="64">
        <v>4782</v>
      </c>
      <c r="N81" s="64">
        <v>655</v>
      </c>
      <c r="O81" s="64">
        <v>40685</v>
      </c>
      <c r="P81" s="64">
        <v>18953</v>
      </c>
      <c r="Q81" s="64">
        <v>646</v>
      </c>
      <c r="R81" s="64">
        <v>2454</v>
      </c>
      <c r="S81" s="64">
        <v>50110</v>
      </c>
      <c r="T81" s="64">
        <v>13686</v>
      </c>
      <c r="U81" s="125">
        <v>-3891</v>
      </c>
    </row>
    <row r="82" spans="2:21" s="3" customFormat="1" ht="15" customHeight="1" x14ac:dyDescent="0.2">
      <c r="B82" s="53">
        <v>2017</v>
      </c>
      <c r="C82" s="67"/>
      <c r="D82" s="64">
        <v>15</v>
      </c>
      <c r="E82" s="64">
        <v>110567</v>
      </c>
      <c r="F82" s="64">
        <v>22552</v>
      </c>
      <c r="G82" s="64">
        <v>21421</v>
      </c>
      <c r="H82" s="64">
        <v>71</v>
      </c>
      <c r="I82" s="64">
        <v>88015</v>
      </c>
      <c r="J82" s="64">
        <v>1185</v>
      </c>
      <c r="K82" s="64">
        <v>75427</v>
      </c>
      <c r="L82" s="64">
        <v>61899</v>
      </c>
      <c r="M82" s="64">
        <v>5129</v>
      </c>
      <c r="N82" s="64">
        <v>1383</v>
      </c>
      <c r="O82" s="64">
        <v>56770</v>
      </c>
      <c r="P82" s="64">
        <v>30915</v>
      </c>
      <c r="Q82" s="64">
        <v>714</v>
      </c>
      <c r="R82" s="64">
        <v>2239</v>
      </c>
      <c r="S82" s="64">
        <v>48668</v>
      </c>
      <c r="T82" s="64">
        <v>13686</v>
      </c>
      <c r="U82" s="125">
        <v>405</v>
      </c>
    </row>
    <row r="83" spans="2:21" s="3" customFormat="1" ht="15" customHeight="1" x14ac:dyDescent="0.2">
      <c r="B83" s="174" t="s">
        <v>203</v>
      </c>
      <c r="C83" s="62"/>
      <c r="D83" s="62"/>
      <c r="E83" s="62"/>
      <c r="F83" s="62"/>
      <c r="G83" s="62"/>
      <c r="H83" s="62"/>
      <c r="I83" s="62"/>
      <c r="J83" s="62"/>
      <c r="K83" s="62"/>
      <c r="L83" s="64"/>
      <c r="M83" s="64"/>
      <c r="N83" s="64"/>
      <c r="O83" s="64"/>
      <c r="P83" s="64"/>
      <c r="Q83" s="64"/>
      <c r="R83" s="64"/>
      <c r="S83" s="64"/>
      <c r="T83" s="64"/>
      <c r="U83" s="125"/>
    </row>
    <row r="84" spans="2:21" s="3" customFormat="1" ht="15" customHeight="1" x14ac:dyDescent="0.2">
      <c r="B84" s="53">
        <v>2022</v>
      </c>
      <c r="C84" s="62"/>
      <c r="D84" s="64">
        <v>756</v>
      </c>
      <c r="E84" s="64">
        <v>551035</v>
      </c>
      <c r="F84" s="64">
        <v>228012</v>
      </c>
      <c r="G84" s="64">
        <v>171278</v>
      </c>
      <c r="H84" s="64">
        <v>2742</v>
      </c>
      <c r="I84" s="64">
        <v>323023</v>
      </c>
      <c r="J84" s="64">
        <v>106865</v>
      </c>
      <c r="K84" s="64">
        <v>99445</v>
      </c>
      <c r="L84" s="64">
        <v>259949</v>
      </c>
      <c r="M84" s="64">
        <v>97569</v>
      </c>
      <c r="N84" s="64">
        <v>63029</v>
      </c>
      <c r="O84" s="64">
        <v>162380</v>
      </c>
      <c r="P84" s="64">
        <v>62338</v>
      </c>
      <c r="Q84" s="64">
        <v>17184</v>
      </c>
      <c r="R84" s="64">
        <v>39812</v>
      </c>
      <c r="S84" s="64">
        <v>291086</v>
      </c>
      <c r="T84" s="64">
        <v>79971</v>
      </c>
      <c r="U84" s="125">
        <v>10768</v>
      </c>
    </row>
    <row r="85" spans="2:21" s="3" customFormat="1" ht="15" customHeight="1" x14ac:dyDescent="0.2">
      <c r="B85" s="53">
        <v>2021</v>
      </c>
      <c r="C85" s="62"/>
      <c r="D85" s="64">
        <v>726</v>
      </c>
      <c r="E85" s="64">
        <v>518408</v>
      </c>
      <c r="F85" s="64">
        <v>210392</v>
      </c>
      <c r="G85" s="64">
        <v>159898</v>
      </c>
      <c r="H85" s="64">
        <v>2197</v>
      </c>
      <c r="I85" s="64">
        <v>308016</v>
      </c>
      <c r="J85" s="64">
        <v>91874</v>
      </c>
      <c r="K85" s="64">
        <v>91441</v>
      </c>
      <c r="L85" s="64">
        <v>250579</v>
      </c>
      <c r="M85" s="64">
        <v>103826</v>
      </c>
      <c r="N85" s="64">
        <v>73982</v>
      </c>
      <c r="O85" s="64">
        <v>146753</v>
      </c>
      <c r="P85" s="64">
        <v>54601</v>
      </c>
      <c r="Q85" s="64">
        <v>16407</v>
      </c>
      <c r="R85" s="64">
        <v>31174</v>
      </c>
      <c r="S85" s="64">
        <v>267829</v>
      </c>
      <c r="T85" s="64">
        <v>77852</v>
      </c>
      <c r="U85" s="125">
        <v>5897</v>
      </c>
    </row>
    <row r="86" spans="2:21" s="3" customFormat="1" ht="15" customHeight="1" x14ac:dyDescent="0.2">
      <c r="B86" s="53">
        <v>2020</v>
      </c>
      <c r="C86" s="62"/>
      <c r="D86" s="64">
        <v>726</v>
      </c>
      <c r="E86" s="64">
        <v>483220</v>
      </c>
      <c r="F86" s="64">
        <v>214055</v>
      </c>
      <c r="G86" s="64">
        <v>162468</v>
      </c>
      <c r="H86" s="64">
        <v>2703</v>
      </c>
      <c r="I86" s="64">
        <v>269165</v>
      </c>
      <c r="J86" s="64">
        <v>90420</v>
      </c>
      <c r="K86" s="64">
        <v>77198</v>
      </c>
      <c r="L86" s="64">
        <v>222763</v>
      </c>
      <c r="M86" s="64">
        <v>95093</v>
      </c>
      <c r="N86" s="64">
        <v>62623</v>
      </c>
      <c r="O86" s="64">
        <v>127670</v>
      </c>
      <c r="P86" s="64">
        <v>44301</v>
      </c>
      <c r="Q86" s="64">
        <v>14663</v>
      </c>
      <c r="R86" s="64">
        <v>26439</v>
      </c>
      <c r="S86" s="64">
        <v>260457</v>
      </c>
      <c r="T86" s="64">
        <v>82758</v>
      </c>
      <c r="U86" s="125">
        <v>10341</v>
      </c>
    </row>
    <row r="87" spans="2:21" s="3" customFormat="1" ht="15" customHeight="1" x14ac:dyDescent="0.2">
      <c r="B87" s="53">
        <v>2019</v>
      </c>
      <c r="C87" s="62"/>
      <c r="D87" s="64">
        <v>717</v>
      </c>
      <c r="E87" s="64">
        <v>484699</v>
      </c>
      <c r="F87" s="64">
        <v>223465</v>
      </c>
      <c r="G87" s="64">
        <v>167853</v>
      </c>
      <c r="H87" s="64">
        <v>6910</v>
      </c>
      <c r="I87" s="64">
        <v>261235</v>
      </c>
      <c r="J87" s="64">
        <v>85354</v>
      </c>
      <c r="K87" s="64">
        <v>84527</v>
      </c>
      <c r="L87" s="64">
        <v>240490</v>
      </c>
      <c r="M87" s="64">
        <v>99649</v>
      </c>
      <c r="N87" s="64">
        <v>66783</v>
      </c>
      <c r="O87" s="64">
        <v>140841</v>
      </c>
      <c r="P87" s="64">
        <v>48031</v>
      </c>
      <c r="Q87" s="64">
        <v>17109</v>
      </c>
      <c r="R87" s="64">
        <v>28626</v>
      </c>
      <c r="S87" s="64">
        <v>244209</v>
      </c>
      <c r="T87" s="64">
        <v>82727</v>
      </c>
      <c r="U87" s="125">
        <v>2230</v>
      </c>
    </row>
    <row r="88" spans="2:21" s="3" customFormat="1" ht="15" customHeight="1" x14ac:dyDescent="0.2">
      <c r="B88" s="53">
        <v>2018</v>
      </c>
      <c r="C88" s="62"/>
      <c r="D88" s="64">
        <v>715</v>
      </c>
      <c r="E88" s="64">
        <v>478015</v>
      </c>
      <c r="F88" s="64">
        <v>226310</v>
      </c>
      <c r="G88" s="64">
        <v>158810</v>
      </c>
      <c r="H88" s="64">
        <v>20019</v>
      </c>
      <c r="I88" s="64">
        <v>251706</v>
      </c>
      <c r="J88" s="64">
        <v>85507</v>
      </c>
      <c r="K88" s="64">
        <v>77376</v>
      </c>
      <c r="L88" s="64">
        <v>263841</v>
      </c>
      <c r="M88" s="64">
        <v>123575</v>
      </c>
      <c r="N88" s="64">
        <v>91635</v>
      </c>
      <c r="O88" s="64">
        <v>140265</v>
      </c>
      <c r="P88" s="64">
        <v>48205</v>
      </c>
      <c r="Q88" s="64">
        <v>18008</v>
      </c>
      <c r="R88" s="64">
        <v>30468</v>
      </c>
      <c r="S88" s="64">
        <v>214174</v>
      </c>
      <c r="T88" s="64">
        <v>86139</v>
      </c>
      <c r="U88" s="125">
        <v>-9972</v>
      </c>
    </row>
    <row r="89" spans="2:21" s="3" customFormat="1" ht="15" customHeight="1" x14ac:dyDescent="0.2">
      <c r="B89" s="53">
        <v>2017</v>
      </c>
      <c r="C89" s="67"/>
      <c r="D89" s="64">
        <v>687</v>
      </c>
      <c r="E89" s="64">
        <v>465342</v>
      </c>
      <c r="F89" s="64">
        <v>220435</v>
      </c>
      <c r="G89" s="64">
        <v>151641</v>
      </c>
      <c r="H89" s="64">
        <v>24922</v>
      </c>
      <c r="I89" s="64">
        <v>244908</v>
      </c>
      <c r="J89" s="64">
        <v>82359</v>
      </c>
      <c r="K89" s="64">
        <v>76450</v>
      </c>
      <c r="L89" s="64">
        <v>264367</v>
      </c>
      <c r="M89" s="64">
        <v>125763</v>
      </c>
      <c r="N89" s="64">
        <v>90215</v>
      </c>
      <c r="O89" s="64">
        <v>138604</v>
      </c>
      <c r="P89" s="64">
        <v>47909</v>
      </c>
      <c r="Q89" s="64">
        <v>19347</v>
      </c>
      <c r="R89" s="64">
        <v>29753</v>
      </c>
      <c r="S89" s="64">
        <v>200976</v>
      </c>
      <c r="T89" s="64">
        <v>87386</v>
      </c>
      <c r="U89" s="125">
        <v>-23096</v>
      </c>
    </row>
    <row r="90" spans="2:21" s="3" customFormat="1" ht="15" customHeight="1" x14ac:dyDescent="0.2">
      <c r="B90" s="174" t="s">
        <v>204</v>
      </c>
      <c r="C90" s="62"/>
      <c r="D90" s="62"/>
      <c r="E90" s="62"/>
      <c r="F90" s="62"/>
      <c r="G90" s="62"/>
      <c r="H90" s="62"/>
      <c r="I90" s="62"/>
      <c r="J90" s="62"/>
      <c r="K90" s="62"/>
      <c r="L90" s="64"/>
      <c r="M90" s="64"/>
      <c r="N90" s="64"/>
      <c r="O90" s="64"/>
      <c r="P90" s="64"/>
      <c r="Q90" s="64"/>
      <c r="R90" s="64"/>
      <c r="S90" s="64"/>
      <c r="T90" s="64"/>
      <c r="U90" s="125"/>
    </row>
    <row r="91" spans="2:21" s="3" customFormat="1" ht="15" customHeight="1" x14ac:dyDescent="0.2">
      <c r="B91" s="53">
        <v>2022</v>
      </c>
      <c r="C91" s="62"/>
      <c r="D91" s="64">
        <v>242</v>
      </c>
      <c r="E91" s="64">
        <v>722512</v>
      </c>
      <c r="F91" s="64">
        <v>462834</v>
      </c>
      <c r="G91" s="64">
        <v>375810</v>
      </c>
      <c r="H91" s="64">
        <v>13658</v>
      </c>
      <c r="I91" s="64">
        <v>259678</v>
      </c>
      <c r="J91" s="64">
        <v>13206</v>
      </c>
      <c r="K91" s="64">
        <v>51220</v>
      </c>
      <c r="L91" s="64">
        <v>502219</v>
      </c>
      <c r="M91" s="64">
        <v>205945</v>
      </c>
      <c r="N91" s="64">
        <v>166061</v>
      </c>
      <c r="O91" s="64">
        <v>296274</v>
      </c>
      <c r="P91" s="64">
        <v>49941</v>
      </c>
      <c r="Q91" s="64">
        <v>6051</v>
      </c>
      <c r="R91" s="64">
        <v>207783</v>
      </c>
      <c r="S91" s="64">
        <v>220293</v>
      </c>
      <c r="T91" s="64">
        <v>25573</v>
      </c>
      <c r="U91" s="125">
        <v>62158</v>
      </c>
    </row>
    <row r="92" spans="2:21" s="3" customFormat="1" ht="15" customHeight="1" x14ac:dyDescent="0.2">
      <c r="B92" s="53">
        <v>2021</v>
      </c>
      <c r="C92" s="62"/>
      <c r="D92" s="64">
        <v>79</v>
      </c>
      <c r="E92" s="64">
        <v>651063</v>
      </c>
      <c r="F92" s="64">
        <v>472189</v>
      </c>
      <c r="G92" s="64">
        <v>388163</v>
      </c>
      <c r="H92" s="64">
        <v>10904</v>
      </c>
      <c r="I92" s="64">
        <v>178873</v>
      </c>
      <c r="J92" s="64">
        <v>12252</v>
      </c>
      <c r="K92" s="64">
        <v>45796</v>
      </c>
      <c r="L92" s="64">
        <v>446385</v>
      </c>
      <c r="M92" s="64">
        <v>301079</v>
      </c>
      <c r="N92" s="64">
        <v>259990</v>
      </c>
      <c r="O92" s="64">
        <v>145306</v>
      </c>
      <c r="P92" s="64">
        <v>33185</v>
      </c>
      <c r="Q92" s="64">
        <v>7190</v>
      </c>
      <c r="R92" s="64">
        <v>76924</v>
      </c>
      <c r="S92" s="64">
        <v>204678</v>
      </c>
      <c r="T92" s="64">
        <v>25558</v>
      </c>
      <c r="U92" s="125">
        <v>58809</v>
      </c>
    </row>
    <row r="93" spans="2:21" s="3" customFormat="1" ht="15" customHeight="1" x14ac:dyDescent="0.2">
      <c r="B93" s="53">
        <v>2020</v>
      </c>
      <c r="C93" s="62"/>
      <c r="D93" s="64">
        <v>73</v>
      </c>
      <c r="E93" s="64">
        <v>638692</v>
      </c>
      <c r="F93" s="64">
        <v>468750</v>
      </c>
      <c r="G93" s="64">
        <v>391017</v>
      </c>
      <c r="H93" s="64">
        <v>7568</v>
      </c>
      <c r="I93" s="64">
        <v>169942</v>
      </c>
      <c r="J93" s="64">
        <v>12645</v>
      </c>
      <c r="K93" s="64">
        <v>41638</v>
      </c>
      <c r="L93" s="64">
        <v>451032</v>
      </c>
      <c r="M93" s="64">
        <v>319514</v>
      </c>
      <c r="N93" s="64">
        <v>273854</v>
      </c>
      <c r="O93" s="64">
        <v>131518</v>
      </c>
      <c r="P93" s="64">
        <v>18472</v>
      </c>
      <c r="Q93" s="64">
        <v>5389</v>
      </c>
      <c r="R93" s="64">
        <v>76582</v>
      </c>
      <c r="S93" s="64">
        <v>187660</v>
      </c>
      <c r="T93" s="64">
        <v>25597</v>
      </c>
      <c r="U93" s="125">
        <v>58924</v>
      </c>
    </row>
    <row r="94" spans="2:21" s="3" customFormat="1" ht="15" customHeight="1" x14ac:dyDescent="0.2">
      <c r="B94" s="53">
        <v>2019</v>
      </c>
      <c r="C94" s="62"/>
      <c r="D94" s="64">
        <v>72</v>
      </c>
      <c r="E94" s="64">
        <v>644787</v>
      </c>
      <c r="F94" s="64">
        <v>465780</v>
      </c>
      <c r="G94" s="64">
        <v>385688</v>
      </c>
      <c r="H94" s="64">
        <v>8321</v>
      </c>
      <c r="I94" s="64">
        <v>179007</v>
      </c>
      <c r="J94" s="64">
        <v>10356</v>
      </c>
      <c r="K94" s="64">
        <v>53157</v>
      </c>
      <c r="L94" s="64">
        <v>455188</v>
      </c>
      <c r="M94" s="64">
        <v>270824</v>
      </c>
      <c r="N94" s="64">
        <v>232231</v>
      </c>
      <c r="O94" s="64">
        <v>184364</v>
      </c>
      <c r="P94" s="64">
        <v>25826</v>
      </c>
      <c r="Q94" s="64">
        <v>6283</v>
      </c>
      <c r="R94" s="64">
        <v>111030</v>
      </c>
      <c r="S94" s="64">
        <v>189598</v>
      </c>
      <c r="T94" s="64">
        <v>25592</v>
      </c>
      <c r="U94" s="125">
        <v>57357</v>
      </c>
    </row>
    <row r="95" spans="2:21" s="3" customFormat="1" ht="15" customHeight="1" x14ac:dyDescent="0.2">
      <c r="B95" s="53">
        <v>2018</v>
      </c>
      <c r="C95" s="62"/>
      <c r="D95" s="64">
        <v>70</v>
      </c>
      <c r="E95" s="64">
        <v>619263</v>
      </c>
      <c r="F95" s="64">
        <v>447290</v>
      </c>
      <c r="G95" s="64">
        <v>371338</v>
      </c>
      <c r="H95" s="64">
        <v>3863</v>
      </c>
      <c r="I95" s="64">
        <v>171972</v>
      </c>
      <c r="J95" s="64">
        <v>11291</v>
      </c>
      <c r="K95" s="64">
        <v>51184</v>
      </c>
      <c r="L95" s="64">
        <v>439598</v>
      </c>
      <c r="M95" s="64">
        <v>339772</v>
      </c>
      <c r="N95" s="64">
        <v>302791</v>
      </c>
      <c r="O95" s="64">
        <v>99827</v>
      </c>
      <c r="P95" s="64">
        <v>25937</v>
      </c>
      <c r="Q95" s="64">
        <v>4603</v>
      </c>
      <c r="R95" s="64">
        <v>37749</v>
      </c>
      <c r="S95" s="64">
        <v>179664</v>
      </c>
      <c r="T95" s="64">
        <v>23292</v>
      </c>
      <c r="U95" s="125">
        <v>58190</v>
      </c>
    </row>
    <row r="96" spans="2:21" s="3" customFormat="1" ht="15" customHeight="1" x14ac:dyDescent="0.2">
      <c r="B96" s="53">
        <v>2017</v>
      </c>
      <c r="C96" s="67"/>
      <c r="D96" s="64">
        <v>57</v>
      </c>
      <c r="E96" s="64">
        <v>591835</v>
      </c>
      <c r="F96" s="64">
        <v>433846</v>
      </c>
      <c r="G96" s="64">
        <v>361273</v>
      </c>
      <c r="H96" s="64">
        <v>3994</v>
      </c>
      <c r="I96" s="64">
        <v>157989</v>
      </c>
      <c r="J96" s="64">
        <v>10835</v>
      </c>
      <c r="K96" s="64">
        <v>47602</v>
      </c>
      <c r="L96" s="64">
        <v>438975</v>
      </c>
      <c r="M96" s="64">
        <v>343570</v>
      </c>
      <c r="N96" s="64">
        <v>309053</v>
      </c>
      <c r="O96" s="64">
        <v>95405</v>
      </c>
      <c r="P96" s="64">
        <v>23387</v>
      </c>
      <c r="Q96" s="64">
        <v>4155</v>
      </c>
      <c r="R96" s="64">
        <v>34526</v>
      </c>
      <c r="S96" s="64">
        <v>152860</v>
      </c>
      <c r="T96" s="64">
        <v>23241</v>
      </c>
      <c r="U96" s="125">
        <v>58495</v>
      </c>
    </row>
    <row r="97" spans="2:21" s="3" customFormat="1" ht="15" customHeight="1" x14ac:dyDescent="0.2">
      <c r="B97" s="174" t="s">
        <v>205</v>
      </c>
      <c r="C97" s="62"/>
      <c r="D97" s="62"/>
      <c r="E97" s="62"/>
      <c r="F97" s="62"/>
      <c r="G97" s="62"/>
      <c r="H97" s="62"/>
      <c r="I97" s="62"/>
      <c r="J97" s="62"/>
      <c r="K97" s="62"/>
      <c r="L97" s="64"/>
      <c r="M97" s="64"/>
      <c r="N97" s="64"/>
      <c r="O97" s="64"/>
      <c r="P97" s="64"/>
      <c r="Q97" s="64"/>
      <c r="R97" s="64"/>
      <c r="S97" s="64"/>
      <c r="T97" s="64"/>
      <c r="U97" s="125"/>
    </row>
    <row r="98" spans="2:21" s="3" customFormat="1" ht="15" customHeight="1" x14ac:dyDescent="0.2">
      <c r="B98" s="53">
        <v>2022</v>
      </c>
      <c r="C98" s="62"/>
      <c r="D98" s="64">
        <v>20</v>
      </c>
      <c r="E98" s="64">
        <v>624751</v>
      </c>
      <c r="F98" s="64">
        <v>451514</v>
      </c>
      <c r="G98" s="64">
        <v>7582</v>
      </c>
      <c r="H98" s="64">
        <v>432427</v>
      </c>
      <c r="I98" s="64">
        <v>173237</v>
      </c>
      <c r="J98" s="64">
        <v>4571</v>
      </c>
      <c r="K98" s="64">
        <v>62677</v>
      </c>
      <c r="L98" s="64">
        <v>394717</v>
      </c>
      <c r="M98" s="64">
        <v>348001</v>
      </c>
      <c r="N98" s="64">
        <v>7453</v>
      </c>
      <c r="O98" s="64">
        <v>46716</v>
      </c>
      <c r="P98" s="64">
        <v>7433</v>
      </c>
      <c r="Q98" s="64">
        <v>1748</v>
      </c>
      <c r="R98" s="64">
        <v>7966</v>
      </c>
      <c r="S98" s="64">
        <v>230034</v>
      </c>
      <c r="T98" s="64">
        <v>20684</v>
      </c>
      <c r="U98" s="125">
        <v>16754</v>
      </c>
    </row>
    <row r="99" spans="2:21" s="3" customFormat="1" ht="15" customHeight="1" x14ac:dyDescent="0.2">
      <c r="B99" s="53">
        <v>2021</v>
      </c>
      <c r="C99" s="62"/>
      <c r="D99" s="64">
        <v>20</v>
      </c>
      <c r="E99" s="64">
        <v>377016</v>
      </c>
      <c r="F99" s="64">
        <v>270072</v>
      </c>
      <c r="G99" s="64">
        <v>8267</v>
      </c>
      <c r="H99" s="64">
        <v>252094</v>
      </c>
      <c r="I99" s="64">
        <v>106944</v>
      </c>
      <c r="J99" s="64">
        <v>4277</v>
      </c>
      <c r="K99" s="64">
        <v>57573</v>
      </c>
      <c r="L99" s="64">
        <v>203653</v>
      </c>
      <c r="M99" s="64">
        <v>159181</v>
      </c>
      <c r="N99" s="64">
        <v>8666</v>
      </c>
      <c r="O99" s="64">
        <v>44472</v>
      </c>
      <c r="P99" s="64">
        <v>9217</v>
      </c>
      <c r="Q99" s="64">
        <v>837</v>
      </c>
      <c r="R99" s="64">
        <v>5246</v>
      </c>
      <c r="S99" s="64">
        <v>173362</v>
      </c>
      <c r="T99" s="64">
        <v>20683</v>
      </c>
      <c r="U99" s="125">
        <v>15096</v>
      </c>
    </row>
    <row r="100" spans="2:21" s="3" customFormat="1" ht="15" customHeight="1" x14ac:dyDescent="0.2">
      <c r="B100" s="53">
        <v>2020</v>
      </c>
      <c r="C100" s="62"/>
      <c r="D100" s="64">
        <v>20</v>
      </c>
      <c r="E100" s="64">
        <v>385670</v>
      </c>
      <c r="F100" s="64">
        <v>274389</v>
      </c>
      <c r="G100" s="64">
        <v>7286</v>
      </c>
      <c r="H100" s="64">
        <v>257945</v>
      </c>
      <c r="I100" s="64">
        <v>111281</v>
      </c>
      <c r="J100" s="64">
        <v>4445</v>
      </c>
      <c r="K100" s="64">
        <v>52950</v>
      </c>
      <c r="L100" s="64">
        <v>215762</v>
      </c>
      <c r="M100" s="64">
        <v>168996</v>
      </c>
      <c r="N100" s="64">
        <v>8439</v>
      </c>
      <c r="O100" s="64">
        <v>46766</v>
      </c>
      <c r="P100" s="64">
        <v>6413</v>
      </c>
      <c r="Q100" s="64">
        <v>832</v>
      </c>
      <c r="R100" s="64">
        <v>10086</v>
      </c>
      <c r="S100" s="64">
        <v>169908</v>
      </c>
      <c r="T100" s="64">
        <v>20758</v>
      </c>
      <c r="U100" s="125">
        <v>14438</v>
      </c>
    </row>
    <row r="101" spans="2:21" s="3" customFormat="1" ht="15" customHeight="1" x14ac:dyDescent="0.2">
      <c r="B101" s="53">
        <v>2019</v>
      </c>
      <c r="C101" s="62"/>
      <c r="D101" s="64">
        <v>22</v>
      </c>
      <c r="E101" s="64">
        <v>409630</v>
      </c>
      <c r="F101" s="64">
        <v>285945</v>
      </c>
      <c r="G101" s="64">
        <v>5676</v>
      </c>
      <c r="H101" s="64">
        <v>269655</v>
      </c>
      <c r="I101" s="64">
        <v>123685</v>
      </c>
      <c r="J101" s="64">
        <v>4178</v>
      </c>
      <c r="K101" s="64">
        <v>49159</v>
      </c>
      <c r="L101" s="64">
        <v>249012</v>
      </c>
      <c r="M101" s="64">
        <v>204557</v>
      </c>
      <c r="N101" s="64">
        <v>10782</v>
      </c>
      <c r="O101" s="64">
        <v>44454</v>
      </c>
      <c r="P101" s="64">
        <v>5765</v>
      </c>
      <c r="Q101" s="64">
        <v>2343</v>
      </c>
      <c r="R101" s="64">
        <v>7203</v>
      </c>
      <c r="S101" s="64">
        <v>160618</v>
      </c>
      <c r="T101" s="64">
        <v>20809</v>
      </c>
      <c r="U101" s="125">
        <v>14206</v>
      </c>
    </row>
    <row r="102" spans="2:21" s="3" customFormat="1" ht="15" customHeight="1" x14ac:dyDescent="0.2">
      <c r="B102" s="53">
        <v>2018</v>
      </c>
      <c r="C102" s="62"/>
      <c r="D102" s="64">
        <v>21</v>
      </c>
      <c r="E102" s="64">
        <v>419682</v>
      </c>
      <c r="F102" s="64">
        <v>292905</v>
      </c>
      <c r="G102" s="64">
        <v>5530</v>
      </c>
      <c r="H102" s="64">
        <v>278607</v>
      </c>
      <c r="I102" s="64">
        <v>126777</v>
      </c>
      <c r="J102" s="64">
        <v>3841</v>
      </c>
      <c r="K102" s="64">
        <v>48067</v>
      </c>
      <c r="L102" s="64">
        <v>265726</v>
      </c>
      <c r="M102" s="64">
        <v>225116</v>
      </c>
      <c r="N102" s="64">
        <v>12449</v>
      </c>
      <c r="O102" s="64">
        <v>40610</v>
      </c>
      <c r="P102" s="64">
        <v>5124</v>
      </c>
      <c r="Q102" s="64">
        <v>974</v>
      </c>
      <c r="R102" s="64">
        <v>8756</v>
      </c>
      <c r="S102" s="64">
        <v>153956</v>
      </c>
      <c r="T102" s="64">
        <v>20799</v>
      </c>
      <c r="U102" s="125">
        <v>13170</v>
      </c>
    </row>
    <row r="103" spans="2:21" s="3" customFormat="1" ht="15" customHeight="1" x14ac:dyDescent="0.2">
      <c r="B103" s="53">
        <v>2017</v>
      </c>
      <c r="C103" s="67"/>
      <c r="D103" s="64">
        <v>26</v>
      </c>
      <c r="E103" s="64">
        <v>400042</v>
      </c>
      <c r="F103" s="64">
        <v>302182</v>
      </c>
      <c r="G103" s="64">
        <v>6912</v>
      </c>
      <c r="H103" s="64">
        <v>289187</v>
      </c>
      <c r="I103" s="64">
        <v>97860</v>
      </c>
      <c r="J103" s="64">
        <v>3652</v>
      </c>
      <c r="K103" s="64">
        <v>50049</v>
      </c>
      <c r="L103" s="64">
        <v>275050</v>
      </c>
      <c r="M103" s="64">
        <v>228206</v>
      </c>
      <c r="N103" s="64">
        <v>12020</v>
      </c>
      <c r="O103" s="64">
        <v>46844</v>
      </c>
      <c r="P103" s="64">
        <v>7149</v>
      </c>
      <c r="Q103" s="64">
        <v>1791</v>
      </c>
      <c r="R103" s="64">
        <v>10464</v>
      </c>
      <c r="S103" s="64">
        <v>124991</v>
      </c>
      <c r="T103" s="64">
        <v>21703</v>
      </c>
      <c r="U103" s="125">
        <v>10411</v>
      </c>
    </row>
    <row r="104" spans="2:21" s="3" customFormat="1" ht="15" customHeight="1" x14ac:dyDescent="0.2">
      <c r="B104" s="174" t="s">
        <v>206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4"/>
      <c r="M104" s="64"/>
      <c r="N104" s="64"/>
      <c r="O104" s="64"/>
      <c r="P104" s="64"/>
      <c r="Q104" s="64"/>
      <c r="R104" s="64"/>
      <c r="S104" s="64"/>
      <c r="T104" s="64"/>
      <c r="U104" s="125"/>
    </row>
    <row r="105" spans="2:21" s="3" customFormat="1" ht="15" customHeight="1" x14ac:dyDescent="0.2">
      <c r="B105" s="53">
        <v>2022</v>
      </c>
      <c r="C105" s="62"/>
      <c r="D105" s="64">
        <v>1575</v>
      </c>
      <c r="E105" s="64">
        <v>1891102</v>
      </c>
      <c r="F105" s="64">
        <v>754136</v>
      </c>
      <c r="G105" s="64">
        <v>207589</v>
      </c>
      <c r="H105" s="64">
        <v>9671</v>
      </c>
      <c r="I105" s="64">
        <v>1136966</v>
      </c>
      <c r="J105" s="64">
        <v>357593</v>
      </c>
      <c r="K105" s="64">
        <v>247277</v>
      </c>
      <c r="L105" s="64">
        <v>1007310</v>
      </c>
      <c r="M105" s="64">
        <v>333653</v>
      </c>
      <c r="N105" s="64">
        <v>172048</v>
      </c>
      <c r="O105" s="64">
        <v>673656</v>
      </c>
      <c r="P105" s="64">
        <v>184193</v>
      </c>
      <c r="Q105" s="64">
        <v>37015</v>
      </c>
      <c r="R105" s="64">
        <v>115810</v>
      </c>
      <c r="S105" s="64">
        <v>883792</v>
      </c>
      <c r="T105" s="64">
        <v>327010</v>
      </c>
      <c r="U105" s="125">
        <v>303089</v>
      </c>
    </row>
    <row r="106" spans="2:21" s="3" customFormat="1" ht="15" customHeight="1" x14ac:dyDescent="0.2">
      <c r="B106" s="53">
        <v>2021</v>
      </c>
      <c r="C106" s="62"/>
      <c r="D106" s="64">
        <v>1466</v>
      </c>
      <c r="E106" s="64">
        <v>1713930</v>
      </c>
      <c r="F106" s="64">
        <v>714572</v>
      </c>
      <c r="G106" s="64">
        <v>222950</v>
      </c>
      <c r="H106" s="64">
        <v>9378</v>
      </c>
      <c r="I106" s="64">
        <v>999358</v>
      </c>
      <c r="J106" s="64">
        <v>283737</v>
      </c>
      <c r="K106" s="64">
        <v>217153</v>
      </c>
      <c r="L106" s="64">
        <v>839600</v>
      </c>
      <c r="M106" s="64">
        <v>282017</v>
      </c>
      <c r="N106" s="64">
        <v>168062</v>
      </c>
      <c r="O106" s="64">
        <v>557583</v>
      </c>
      <c r="P106" s="64">
        <v>160199</v>
      </c>
      <c r="Q106" s="64">
        <v>34380</v>
      </c>
      <c r="R106" s="64">
        <v>96067</v>
      </c>
      <c r="S106" s="64">
        <v>874330</v>
      </c>
      <c r="T106" s="64">
        <v>362697</v>
      </c>
      <c r="U106" s="125">
        <v>283771</v>
      </c>
    </row>
    <row r="107" spans="2:21" s="3" customFormat="1" ht="15" customHeight="1" x14ac:dyDescent="0.2">
      <c r="B107" s="53">
        <v>2020</v>
      </c>
      <c r="C107" s="62"/>
      <c r="D107" s="64">
        <v>1357</v>
      </c>
      <c r="E107" s="64">
        <v>1244005</v>
      </c>
      <c r="F107" s="64">
        <v>444237</v>
      </c>
      <c r="G107" s="64">
        <v>279090</v>
      </c>
      <c r="H107" s="64">
        <v>7202</v>
      </c>
      <c r="I107" s="64">
        <v>799768</v>
      </c>
      <c r="J107" s="64">
        <v>239707</v>
      </c>
      <c r="K107" s="64">
        <v>193540</v>
      </c>
      <c r="L107" s="64">
        <v>829534</v>
      </c>
      <c r="M107" s="64">
        <v>370546</v>
      </c>
      <c r="N107" s="64">
        <v>253568</v>
      </c>
      <c r="O107" s="64">
        <v>458989</v>
      </c>
      <c r="P107" s="64">
        <v>137853</v>
      </c>
      <c r="Q107" s="64">
        <v>31255</v>
      </c>
      <c r="R107" s="64">
        <v>65633</v>
      </c>
      <c r="S107" s="64">
        <v>414471</v>
      </c>
      <c r="T107" s="64">
        <v>164097</v>
      </c>
      <c r="U107" s="125">
        <v>-38480</v>
      </c>
    </row>
    <row r="108" spans="2:21" s="3" customFormat="1" ht="15" customHeight="1" x14ac:dyDescent="0.2">
      <c r="B108" s="53">
        <v>2019</v>
      </c>
      <c r="C108" s="62"/>
      <c r="D108" s="64">
        <v>1306</v>
      </c>
      <c r="E108" s="64">
        <v>1285363</v>
      </c>
      <c r="F108" s="64">
        <v>427229</v>
      </c>
      <c r="G108" s="64">
        <v>276052</v>
      </c>
      <c r="H108" s="64">
        <v>4513</v>
      </c>
      <c r="I108" s="64">
        <v>858134</v>
      </c>
      <c r="J108" s="64">
        <v>234861</v>
      </c>
      <c r="K108" s="64">
        <v>248515</v>
      </c>
      <c r="L108" s="64">
        <v>836415</v>
      </c>
      <c r="M108" s="64">
        <v>360698</v>
      </c>
      <c r="N108" s="64">
        <v>239923</v>
      </c>
      <c r="O108" s="64">
        <v>475717</v>
      </c>
      <c r="P108" s="64">
        <v>144268</v>
      </c>
      <c r="Q108" s="64">
        <v>32071</v>
      </c>
      <c r="R108" s="64">
        <v>62303</v>
      </c>
      <c r="S108" s="64">
        <v>448948</v>
      </c>
      <c r="T108" s="64">
        <v>169091</v>
      </c>
      <c r="U108" s="125">
        <v>-63713</v>
      </c>
    </row>
    <row r="109" spans="2:21" s="3" customFormat="1" ht="15" customHeight="1" x14ac:dyDescent="0.2">
      <c r="B109" s="53">
        <v>2018</v>
      </c>
      <c r="C109" s="62"/>
      <c r="D109" s="64">
        <v>1217</v>
      </c>
      <c r="E109" s="64">
        <v>1187184</v>
      </c>
      <c r="F109" s="64">
        <v>400833</v>
      </c>
      <c r="G109" s="64">
        <v>261641</v>
      </c>
      <c r="H109" s="64">
        <v>4137</v>
      </c>
      <c r="I109" s="64">
        <v>786350</v>
      </c>
      <c r="J109" s="64">
        <v>232840</v>
      </c>
      <c r="K109" s="64">
        <v>262269</v>
      </c>
      <c r="L109" s="64">
        <v>872048</v>
      </c>
      <c r="M109" s="64">
        <v>401932</v>
      </c>
      <c r="N109" s="64">
        <v>294618</v>
      </c>
      <c r="O109" s="64">
        <v>470116</v>
      </c>
      <c r="P109" s="64">
        <v>132392</v>
      </c>
      <c r="Q109" s="64">
        <v>27990</v>
      </c>
      <c r="R109" s="64">
        <v>95343</v>
      </c>
      <c r="S109" s="64">
        <v>315136</v>
      </c>
      <c r="T109" s="64">
        <v>159653</v>
      </c>
      <c r="U109" s="125">
        <v>-91064</v>
      </c>
    </row>
    <row r="110" spans="2:21" s="3" customFormat="1" ht="15" customHeight="1" x14ac:dyDescent="0.2">
      <c r="B110" s="53">
        <v>2017</v>
      </c>
      <c r="C110" s="67"/>
      <c r="D110" s="64">
        <v>1142</v>
      </c>
      <c r="E110" s="64">
        <v>1189603</v>
      </c>
      <c r="F110" s="64">
        <v>414629</v>
      </c>
      <c r="G110" s="64">
        <v>246890</v>
      </c>
      <c r="H110" s="64">
        <v>8258</v>
      </c>
      <c r="I110" s="64">
        <v>774974</v>
      </c>
      <c r="J110" s="64">
        <v>245751</v>
      </c>
      <c r="K110" s="64">
        <v>265282</v>
      </c>
      <c r="L110" s="64">
        <v>918233</v>
      </c>
      <c r="M110" s="64">
        <v>479571</v>
      </c>
      <c r="N110" s="64">
        <v>296452</v>
      </c>
      <c r="O110" s="64">
        <v>438662</v>
      </c>
      <c r="P110" s="64">
        <v>127465</v>
      </c>
      <c r="Q110" s="64">
        <v>29397</v>
      </c>
      <c r="R110" s="64">
        <v>58995</v>
      </c>
      <c r="S110" s="64">
        <v>271370</v>
      </c>
      <c r="T110" s="64">
        <v>187116</v>
      </c>
      <c r="U110" s="125">
        <v>-112327</v>
      </c>
    </row>
    <row r="111" spans="2:21" s="3" customFormat="1" ht="15" customHeight="1" x14ac:dyDescent="0.2">
      <c r="B111" s="174" t="s">
        <v>207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4"/>
      <c r="M111" s="64"/>
      <c r="N111" s="64"/>
      <c r="O111" s="64"/>
      <c r="P111" s="64"/>
      <c r="Q111" s="64"/>
      <c r="R111" s="64"/>
      <c r="S111" s="64"/>
      <c r="T111" s="64"/>
      <c r="U111" s="125"/>
    </row>
    <row r="112" spans="2:21" s="3" customFormat="1" ht="15" customHeight="1" x14ac:dyDescent="0.2">
      <c r="B112" s="53">
        <v>2022</v>
      </c>
      <c r="C112" s="62"/>
      <c r="D112" s="64">
        <v>3675</v>
      </c>
      <c r="E112" s="64">
        <v>3328239</v>
      </c>
      <c r="F112" s="64">
        <v>1100038</v>
      </c>
      <c r="G112" s="64">
        <v>448948</v>
      </c>
      <c r="H112" s="64">
        <v>76692</v>
      </c>
      <c r="I112" s="64">
        <v>2228201</v>
      </c>
      <c r="J112" s="64">
        <v>514075</v>
      </c>
      <c r="K112" s="64">
        <v>743238</v>
      </c>
      <c r="L112" s="64">
        <v>1921538</v>
      </c>
      <c r="M112" s="64">
        <v>388258</v>
      </c>
      <c r="N112" s="64">
        <v>264032</v>
      </c>
      <c r="O112" s="64">
        <v>1533280</v>
      </c>
      <c r="P112" s="64">
        <v>735790</v>
      </c>
      <c r="Q112" s="64">
        <v>46003</v>
      </c>
      <c r="R112" s="64">
        <v>127112</v>
      </c>
      <c r="S112" s="64">
        <v>1406701</v>
      </c>
      <c r="T112" s="64">
        <v>148714</v>
      </c>
      <c r="U112" s="125">
        <v>403735</v>
      </c>
    </row>
    <row r="113" spans="2:21" s="3" customFormat="1" ht="15" customHeight="1" x14ac:dyDescent="0.2">
      <c r="B113" s="53">
        <v>2021</v>
      </c>
      <c r="C113" s="62"/>
      <c r="D113" s="64">
        <v>3578</v>
      </c>
      <c r="E113" s="64">
        <v>2797140</v>
      </c>
      <c r="F113" s="64">
        <v>942144</v>
      </c>
      <c r="G113" s="64">
        <v>424410</v>
      </c>
      <c r="H113" s="64">
        <v>89525</v>
      </c>
      <c r="I113" s="64">
        <v>1854996</v>
      </c>
      <c r="J113" s="64">
        <v>399735</v>
      </c>
      <c r="K113" s="64">
        <v>572271</v>
      </c>
      <c r="L113" s="64">
        <v>1649893</v>
      </c>
      <c r="M113" s="64">
        <v>440287</v>
      </c>
      <c r="N113" s="64">
        <v>272811</v>
      </c>
      <c r="O113" s="64">
        <v>1209607</v>
      </c>
      <c r="P113" s="64">
        <v>526920</v>
      </c>
      <c r="Q113" s="64">
        <v>48100</v>
      </c>
      <c r="R113" s="64">
        <v>85239</v>
      </c>
      <c r="S113" s="64">
        <v>1147247</v>
      </c>
      <c r="T113" s="64">
        <v>152187</v>
      </c>
      <c r="U113" s="125">
        <v>337768</v>
      </c>
    </row>
    <row r="114" spans="2:21" s="3" customFormat="1" ht="15" customHeight="1" x14ac:dyDescent="0.2">
      <c r="B114" s="53">
        <v>2020</v>
      </c>
      <c r="C114" s="62"/>
      <c r="D114" s="64">
        <v>3612</v>
      </c>
      <c r="E114" s="64">
        <v>2369325</v>
      </c>
      <c r="F114" s="64">
        <v>847007</v>
      </c>
      <c r="G114" s="64">
        <v>402858</v>
      </c>
      <c r="H114" s="64">
        <v>87806</v>
      </c>
      <c r="I114" s="64">
        <v>1522318</v>
      </c>
      <c r="J114" s="64">
        <v>349084</v>
      </c>
      <c r="K114" s="64">
        <v>449598</v>
      </c>
      <c r="L114" s="64">
        <v>1456261</v>
      </c>
      <c r="M114" s="64">
        <v>443917</v>
      </c>
      <c r="N114" s="64">
        <v>263579</v>
      </c>
      <c r="O114" s="64">
        <v>1012344</v>
      </c>
      <c r="P114" s="64">
        <v>388173</v>
      </c>
      <c r="Q114" s="64">
        <v>38313</v>
      </c>
      <c r="R114" s="64">
        <v>72690</v>
      </c>
      <c r="S114" s="64">
        <v>913064</v>
      </c>
      <c r="T114" s="64">
        <v>148263</v>
      </c>
      <c r="U114" s="125">
        <v>238071</v>
      </c>
    </row>
    <row r="115" spans="2:21" s="3" customFormat="1" ht="15" customHeight="1" x14ac:dyDescent="0.2">
      <c r="B115" s="53">
        <v>2019</v>
      </c>
      <c r="C115" s="62"/>
      <c r="D115" s="64">
        <v>3657</v>
      </c>
      <c r="E115" s="64">
        <v>2225886</v>
      </c>
      <c r="F115" s="64">
        <v>785671</v>
      </c>
      <c r="G115" s="64">
        <v>408773</v>
      </c>
      <c r="H115" s="64">
        <v>50448</v>
      </c>
      <c r="I115" s="64">
        <v>1440214</v>
      </c>
      <c r="J115" s="64">
        <v>338880</v>
      </c>
      <c r="K115" s="64">
        <v>426633</v>
      </c>
      <c r="L115" s="64">
        <v>1369796</v>
      </c>
      <c r="M115" s="64">
        <v>349528</v>
      </c>
      <c r="N115" s="64">
        <v>218147</v>
      </c>
      <c r="O115" s="64">
        <v>1020268</v>
      </c>
      <c r="P115" s="64">
        <v>396147</v>
      </c>
      <c r="Q115" s="64">
        <v>39094</v>
      </c>
      <c r="R115" s="64">
        <v>76664</v>
      </c>
      <c r="S115" s="64">
        <v>856090</v>
      </c>
      <c r="T115" s="64">
        <v>141907</v>
      </c>
      <c r="U115" s="125">
        <v>142068</v>
      </c>
    </row>
    <row r="116" spans="2:21" s="3" customFormat="1" ht="15" customHeight="1" x14ac:dyDescent="0.2">
      <c r="B116" s="53">
        <v>2018</v>
      </c>
      <c r="C116" s="62"/>
      <c r="D116" s="64">
        <v>3650</v>
      </c>
      <c r="E116" s="64">
        <v>2063914</v>
      </c>
      <c r="F116" s="64">
        <v>759494</v>
      </c>
      <c r="G116" s="64">
        <v>376246</v>
      </c>
      <c r="H116" s="64">
        <v>43569</v>
      </c>
      <c r="I116" s="64">
        <v>1304420</v>
      </c>
      <c r="J116" s="64">
        <v>323091</v>
      </c>
      <c r="K116" s="64">
        <v>399084</v>
      </c>
      <c r="L116" s="64">
        <v>1172946</v>
      </c>
      <c r="M116" s="64">
        <v>327510</v>
      </c>
      <c r="N116" s="64">
        <v>208316</v>
      </c>
      <c r="O116" s="64">
        <v>845435</v>
      </c>
      <c r="P116" s="64">
        <v>366174</v>
      </c>
      <c r="Q116" s="64">
        <v>43154</v>
      </c>
      <c r="R116" s="64">
        <v>61335</v>
      </c>
      <c r="S116" s="64">
        <v>890968</v>
      </c>
      <c r="T116" s="64">
        <v>135458</v>
      </c>
      <c r="U116" s="125">
        <v>157168</v>
      </c>
    </row>
    <row r="117" spans="2:21" s="3" customFormat="1" ht="15" customHeight="1" x14ac:dyDescent="0.2">
      <c r="B117" s="53">
        <v>2017</v>
      </c>
      <c r="C117" s="67"/>
      <c r="D117" s="64">
        <v>3553</v>
      </c>
      <c r="E117" s="64">
        <v>1902827</v>
      </c>
      <c r="F117" s="64">
        <v>765768</v>
      </c>
      <c r="G117" s="64">
        <v>370348</v>
      </c>
      <c r="H117" s="64">
        <v>38248</v>
      </c>
      <c r="I117" s="64">
        <v>1137059</v>
      </c>
      <c r="J117" s="64">
        <v>292281</v>
      </c>
      <c r="K117" s="64">
        <v>325636</v>
      </c>
      <c r="L117" s="64">
        <v>1080394</v>
      </c>
      <c r="M117" s="64">
        <v>321474</v>
      </c>
      <c r="N117" s="64">
        <v>211674</v>
      </c>
      <c r="O117" s="64">
        <v>758919</v>
      </c>
      <c r="P117" s="64">
        <v>313741</v>
      </c>
      <c r="Q117" s="64">
        <v>39605</v>
      </c>
      <c r="R117" s="64">
        <v>68442</v>
      </c>
      <c r="S117" s="64">
        <v>822433</v>
      </c>
      <c r="T117" s="64">
        <v>127455</v>
      </c>
      <c r="U117" s="125">
        <v>108327</v>
      </c>
    </row>
    <row r="118" spans="2:21" s="3" customFormat="1" ht="15" customHeight="1" x14ac:dyDescent="0.2">
      <c r="B118" s="174" t="s">
        <v>208</v>
      </c>
      <c r="C118" s="62"/>
      <c r="D118" s="62"/>
      <c r="E118" s="62"/>
      <c r="F118" s="62"/>
      <c r="G118" s="62"/>
      <c r="H118" s="62"/>
      <c r="I118" s="62"/>
      <c r="J118" s="62"/>
      <c r="K118" s="62"/>
      <c r="L118" s="64"/>
      <c r="M118" s="64"/>
      <c r="N118" s="64"/>
      <c r="O118" s="64"/>
      <c r="P118" s="64"/>
      <c r="Q118" s="64"/>
      <c r="R118" s="64"/>
      <c r="S118" s="64"/>
      <c r="T118" s="64"/>
      <c r="U118" s="125"/>
    </row>
    <row r="119" spans="2:21" s="3" customFormat="1" ht="15" customHeight="1" x14ac:dyDescent="0.2">
      <c r="B119" s="53">
        <v>2022</v>
      </c>
      <c r="C119" s="62"/>
      <c r="D119" s="64">
        <v>1103</v>
      </c>
      <c r="E119" s="64">
        <v>1865145</v>
      </c>
      <c r="F119" s="64">
        <v>1399615</v>
      </c>
      <c r="G119" s="64">
        <v>1017387</v>
      </c>
      <c r="H119" s="64">
        <v>94011</v>
      </c>
      <c r="I119" s="64">
        <v>465529</v>
      </c>
      <c r="J119" s="64">
        <v>9918</v>
      </c>
      <c r="K119" s="64">
        <v>182385</v>
      </c>
      <c r="L119" s="64">
        <v>1029651</v>
      </c>
      <c r="M119" s="64">
        <v>638182</v>
      </c>
      <c r="N119" s="64">
        <v>553397</v>
      </c>
      <c r="O119" s="64">
        <v>391469</v>
      </c>
      <c r="P119" s="64">
        <v>95117</v>
      </c>
      <c r="Q119" s="64">
        <v>8958</v>
      </c>
      <c r="R119" s="64">
        <v>119371</v>
      </c>
      <c r="S119" s="64">
        <v>835494</v>
      </c>
      <c r="T119" s="64">
        <v>153638</v>
      </c>
      <c r="U119" s="125">
        <v>88373</v>
      </c>
    </row>
    <row r="120" spans="2:21" s="3" customFormat="1" ht="15" customHeight="1" x14ac:dyDescent="0.2">
      <c r="B120" s="53">
        <v>2021</v>
      </c>
      <c r="C120" s="62"/>
      <c r="D120" s="64">
        <v>1025</v>
      </c>
      <c r="E120" s="64">
        <v>1410313</v>
      </c>
      <c r="F120" s="64">
        <v>1002435</v>
      </c>
      <c r="G120" s="64">
        <v>671041</v>
      </c>
      <c r="H120" s="64">
        <v>105828</v>
      </c>
      <c r="I120" s="64">
        <v>407878</v>
      </c>
      <c r="J120" s="64">
        <v>6806</v>
      </c>
      <c r="K120" s="64">
        <v>108055</v>
      </c>
      <c r="L120" s="64">
        <v>819109</v>
      </c>
      <c r="M120" s="64">
        <v>429660</v>
      </c>
      <c r="N120" s="64">
        <v>320640</v>
      </c>
      <c r="O120" s="64">
        <v>389450</v>
      </c>
      <c r="P120" s="64">
        <v>84306</v>
      </c>
      <c r="Q120" s="64">
        <v>6589</v>
      </c>
      <c r="R120" s="64">
        <v>173431</v>
      </c>
      <c r="S120" s="64">
        <v>591204</v>
      </c>
      <c r="T120" s="64">
        <v>123161</v>
      </c>
      <c r="U120" s="125">
        <v>58569</v>
      </c>
    </row>
    <row r="121" spans="2:21" s="3" customFormat="1" ht="15" customHeight="1" x14ac:dyDescent="0.2">
      <c r="B121" s="53">
        <v>2020</v>
      </c>
      <c r="C121" s="62"/>
      <c r="D121" s="64">
        <v>951</v>
      </c>
      <c r="E121" s="64">
        <v>1003009</v>
      </c>
      <c r="F121" s="64">
        <v>727822</v>
      </c>
      <c r="G121" s="64">
        <v>518696</v>
      </c>
      <c r="H121" s="64">
        <v>118883</v>
      </c>
      <c r="I121" s="64">
        <v>275187</v>
      </c>
      <c r="J121" s="64">
        <v>4276</v>
      </c>
      <c r="K121" s="64">
        <v>66122</v>
      </c>
      <c r="L121" s="64">
        <v>554130</v>
      </c>
      <c r="M121" s="64">
        <v>355682</v>
      </c>
      <c r="N121" s="64">
        <v>307213</v>
      </c>
      <c r="O121" s="64">
        <v>198448</v>
      </c>
      <c r="P121" s="64">
        <v>47540</v>
      </c>
      <c r="Q121" s="64">
        <v>5774</v>
      </c>
      <c r="R121" s="64">
        <v>69299</v>
      </c>
      <c r="S121" s="64">
        <v>448879</v>
      </c>
      <c r="T121" s="64">
        <v>95524</v>
      </c>
      <c r="U121" s="125">
        <v>39052</v>
      </c>
    </row>
    <row r="122" spans="2:21" s="3" customFormat="1" ht="15" customHeight="1" x14ac:dyDescent="0.2">
      <c r="B122" s="53">
        <v>2019</v>
      </c>
      <c r="C122" s="62"/>
      <c r="D122" s="64">
        <v>900</v>
      </c>
      <c r="E122" s="64">
        <v>818957</v>
      </c>
      <c r="F122" s="64">
        <v>555358</v>
      </c>
      <c r="G122" s="64">
        <v>338807</v>
      </c>
      <c r="H122" s="64">
        <v>132918</v>
      </c>
      <c r="I122" s="64">
        <v>263599</v>
      </c>
      <c r="J122" s="64">
        <v>6038</v>
      </c>
      <c r="K122" s="64">
        <v>67676</v>
      </c>
      <c r="L122" s="64">
        <v>380340</v>
      </c>
      <c r="M122" s="64">
        <v>203686</v>
      </c>
      <c r="N122" s="64">
        <v>153526</v>
      </c>
      <c r="O122" s="64">
        <v>176654</v>
      </c>
      <c r="P122" s="64">
        <v>44383</v>
      </c>
      <c r="Q122" s="64">
        <v>9435</v>
      </c>
      <c r="R122" s="64">
        <v>62953</v>
      </c>
      <c r="S122" s="64">
        <v>438616</v>
      </c>
      <c r="T122" s="64">
        <v>81855</v>
      </c>
      <c r="U122" s="125">
        <v>11421</v>
      </c>
    </row>
    <row r="123" spans="2:21" s="3" customFormat="1" ht="15" customHeight="1" x14ac:dyDescent="0.2">
      <c r="B123" s="53">
        <v>2018</v>
      </c>
      <c r="C123" s="62"/>
      <c r="D123" s="64">
        <v>884</v>
      </c>
      <c r="E123" s="64">
        <v>704565</v>
      </c>
      <c r="F123" s="64">
        <v>441048</v>
      </c>
      <c r="G123" s="64">
        <v>191192</v>
      </c>
      <c r="H123" s="64">
        <v>163030</v>
      </c>
      <c r="I123" s="64">
        <v>263517</v>
      </c>
      <c r="J123" s="64">
        <v>5443</v>
      </c>
      <c r="K123" s="64">
        <v>59318</v>
      </c>
      <c r="L123" s="64">
        <v>399342</v>
      </c>
      <c r="M123" s="64">
        <v>210439</v>
      </c>
      <c r="N123" s="64">
        <v>170863</v>
      </c>
      <c r="O123" s="64">
        <v>188902</v>
      </c>
      <c r="P123" s="64">
        <v>39072</v>
      </c>
      <c r="Q123" s="64">
        <v>9779</v>
      </c>
      <c r="R123" s="64">
        <v>82246</v>
      </c>
      <c r="S123" s="64">
        <v>305223</v>
      </c>
      <c r="T123" s="64">
        <v>85227</v>
      </c>
      <c r="U123" s="125">
        <v>27171</v>
      </c>
    </row>
    <row r="124" spans="2:21" s="3" customFormat="1" ht="15" customHeight="1" x14ac:dyDescent="0.2">
      <c r="B124" s="53">
        <v>2017</v>
      </c>
      <c r="C124" s="67"/>
      <c r="D124" s="64">
        <v>856</v>
      </c>
      <c r="E124" s="64">
        <v>712383</v>
      </c>
      <c r="F124" s="64">
        <v>406442</v>
      </c>
      <c r="G124" s="64">
        <v>165595</v>
      </c>
      <c r="H124" s="64">
        <v>206348</v>
      </c>
      <c r="I124" s="64">
        <v>305941</v>
      </c>
      <c r="J124" s="64">
        <v>4878</v>
      </c>
      <c r="K124" s="64">
        <v>56407</v>
      </c>
      <c r="L124" s="64">
        <v>440174</v>
      </c>
      <c r="M124" s="64">
        <v>265545</v>
      </c>
      <c r="N124" s="64">
        <v>217095</v>
      </c>
      <c r="O124" s="64">
        <v>174629</v>
      </c>
      <c r="P124" s="64">
        <v>38233</v>
      </c>
      <c r="Q124" s="64">
        <v>8241</v>
      </c>
      <c r="R124" s="64">
        <v>81216</v>
      </c>
      <c r="S124" s="64">
        <v>272209</v>
      </c>
      <c r="T124" s="64">
        <v>115415</v>
      </c>
      <c r="U124" s="125">
        <v>59360</v>
      </c>
    </row>
    <row r="125" spans="2:21" s="3" customFormat="1" ht="15" customHeight="1" x14ac:dyDescent="0.2">
      <c r="B125" s="174" t="s">
        <v>209</v>
      </c>
      <c r="C125" s="62"/>
      <c r="D125" s="62"/>
      <c r="E125" s="62"/>
      <c r="F125" s="62"/>
      <c r="G125" s="62"/>
      <c r="H125" s="62"/>
      <c r="I125" s="62"/>
      <c r="J125" s="62"/>
      <c r="K125" s="62"/>
      <c r="L125" s="64"/>
      <c r="M125" s="64"/>
      <c r="N125" s="64"/>
      <c r="O125" s="64"/>
      <c r="P125" s="64"/>
      <c r="Q125" s="64"/>
      <c r="R125" s="64"/>
      <c r="S125" s="64"/>
      <c r="T125" s="64"/>
      <c r="U125" s="125"/>
    </row>
    <row r="126" spans="2:21" s="3" customFormat="1" ht="15" customHeight="1" x14ac:dyDescent="0.2">
      <c r="B126" s="53">
        <v>2022</v>
      </c>
      <c r="C126" s="62"/>
      <c r="D126" s="64">
        <v>4247</v>
      </c>
      <c r="E126" s="64">
        <v>2853750</v>
      </c>
      <c r="F126" s="64">
        <v>2107439</v>
      </c>
      <c r="G126" s="64">
        <v>1660358</v>
      </c>
      <c r="H126" s="64">
        <v>52674</v>
      </c>
      <c r="I126" s="64">
        <v>746311</v>
      </c>
      <c r="J126" s="64">
        <v>122340</v>
      </c>
      <c r="K126" s="64">
        <v>65041</v>
      </c>
      <c r="L126" s="64">
        <v>1618835</v>
      </c>
      <c r="M126" s="64">
        <v>1067893</v>
      </c>
      <c r="N126" s="64">
        <v>799271</v>
      </c>
      <c r="O126" s="64">
        <v>550942</v>
      </c>
      <c r="P126" s="64">
        <v>85135</v>
      </c>
      <c r="Q126" s="64">
        <v>40186</v>
      </c>
      <c r="R126" s="64">
        <v>85123</v>
      </c>
      <c r="S126" s="64">
        <v>1234915</v>
      </c>
      <c r="T126" s="64">
        <v>276254</v>
      </c>
      <c r="U126" s="125">
        <v>-103757</v>
      </c>
    </row>
    <row r="127" spans="2:21" s="3" customFormat="1" ht="15" customHeight="1" x14ac:dyDescent="0.2">
      <c r="B127" s="53">
        <v>2021</v>
      </c>
      <c r="C127" s="62"/>
      <c r="D127" s="64">
        <v>3786</v>
      </c>
      <c r="E127" s="64">
        <v>2546947</v>
      </c>
      <c r="F127" s="64">
        <v>1936157</v>
      </c>
      <c r="G127" s="64">
        <v>1484861</v>
      </c>
      <c r="H127" s="64">
        <v>55527</v>
      </c>
      <c r="I127" s="64">
        <v>610790</v>
      </c>
      <c r="J127" s="64">
        <v>97759</v>
      </c>
      <c r="K127" s="64">
        <v>56402</v>
      </c>
      <c r="L127" s="64">
        <v>1539989</v>
      </c>
      <c r="M127" s="64">
        <v>1027735</v>
      </c>
      <c r="N127" s="64">
        <v>749358</v>
      </c>
      <c r="O127" s="64">
        <v>512254</v>
      </c>
      <c r="P127" s="64">
        <v>75045</v>
      </c>
      <c r="Q127" s="64">
        <v>28052</v>
      </c>
      <c r="R127" s="64">
        <v>87096</v>
      </c>
      <c r="S127" s="64">
        <v>1006958</v>
      </c>
      <c r="T127" s="64">
        <v>274605</v>
      </c>
      <c r="U127" s="125">
        <v>-35380</v>
      </c>
    </row>
    <row r="128" spans="2:21" s="3" customFormat="1" ht="15" customHeight="1" x14ac:dyDescent="0.2">
      <c r="B128" s="53">
        <v>2020</v>
      </c>
      <c r="C128" s="62"/>
      <c r="D128" s="64">
        <v>3777</v>
      </c>
      <c r="E128" s="64">
        <v>2227246</v>
      </c>
      <c r="F128" s="64">
        <v>1761066</v>
      </c>
      <c r="G128" s="64">
        <v>1434307</v>
      </c>
      <c r="H128" s="64">
        <v>35698</v>
      </c>
      <c r="I128" s="64">
        <v>466181</v>
      </c>
      <c r="J128" s="64">
        <v>65880</v>
      </c>
      <c r="K128" s="64">
        <v>37921</v>
      </c>
      <c r="L128" s="64">
        <v>1361151</v>
      </c>
      <c r="M128" s="64">
        <v>933130</v>
      </c>
      <c r="N128" s="64">
        <v>713326</v>
      </c>
      <c r="O128" s="64">
        <v>428021</v>
      </c>
      <c r="P128" s="64">
        <v>58645</v>
      </c>
      <c r="Q128" s="64">
        <v>20808</v>
      </c>
      <c r="R128" s="64">
        <v>71928</v>
      </c>
      <c r="S128" s="64">
        <v>866095</v>
      </c>
      <c r="T128" s="64">
        <v>272566</v>
      </c>
      <c r="U128" s="125">
        <v>79420</v>
      </c>
    </row>
    <row r="129" spans="2:21" s="3" customFormat="1" ht="15" customHeight="1" x14ac:dyDescent="0.2">
      <c r="B129" s="53">
        <v>2019</v>
      </c>
      <c r="C129" s="62"/>
      <c r="D129" s="64">
        <v>3935</v>
      </c>
      <c r="E129" s="64">
        <v>2367819</v>
      </c>
      <c r="F129" s="64">
        <v>1841572</v>
      </c>
      <c r="G129" s="64">
        <v>1496932</v>
      </c>
      <c r="H129" s="64">
        <v>32328</v>
      </c>
      <c r="I129" s="64">
        <v>526248</v>
      </c>
      <c r="J129" s="64">
        <v>55398</v>
      </c>
      <c r="K129" s="64">
        <v>54827</v>
      </c>
      <c r="L129" s="64">
        <v>1384573</v>
      </c>
      <c r="M129" s="64">
        <v>845482</v>
      </c>
      <c r="N129" s="64">
        <v>609044</v>
      </c>
      <c r="O129" s="64">
        <v>539091</v>
      </c>
      <c r="P129" s="64">
        <v>73938</v>
      </c>
      <c r="Q129" s="64">
        <v>27207</v>
      </c>
      <c r="R129" s="64">
        <v>74521</v>
      </c>
      <c r="S129" s="64">
        <v>983246</v>
      </c>
      <c r="T129" s="64">
        <v>257971</v>
      </c>
      <c r="U129" s="125">
        <v>30571</v>
      </c>
    </row>
    <row r="130" spans="2:21" s="3" customFormat="1" ht="15" customHeight="1" x14ac:dyDescent="0.2">
      <c r="B130" s="53">
        <v>2018</v>
      </c>
      <c r="C130" s="62"/>
      <c r="D130" s="64">
        <v>3747</v>
      </c>
      <c r="E130" s="64">
        <v>2244753</v>
      </c>
      <c r="F130" s="64">
        <v>1743574</v>
      </c>
      <c r="G130" s="64">
        <v>1393360</v>
      </c>
      <c r="H130" s="64">
        <v>34831</v>
      </c>
      <c r="I130" s="64">
        <v>501179</v>
      </c>
      <c r="J130" s="64">
        <v>54456</v>
      </c>
      <c r="K130" s="64">
        <v>60872</v>
      </c>
      <c r="L130" s="64">
        <v>1331864</v>
      </c>
      <c r="M130" s="64">
        <v>798088</v>
      </c>
      <c r="N130" s="64">
        <v>567205</v>
      </c>
      <c r="O130" s="64">
        <v>533776</v>
      </c>
      <c r="P130" s="64">
        <v>72415</v>
      </c>
      <c r="Q130" s="64">
        <v>31246</v>
      </c>
      <c r="R130" s="64">
        <v>83279</v>
      </c>
      <c r="S130" s="64">
        <v>912889</v>
      </c>
      <c r="T130" s="64">
        <v>254970</v>
      </c>
      <c r="U130" s="125">
        <v>-28226</v>
      </c>
    </row>
    <row r="131" spans="2:21" s="3" customFormat="1" ht="15" customHeight="1" x14ac:dyDescent="0.2">
      <c r="B131" s="53">
        <v>2017</v>
      </c>
      <c r="C131" s="67"/>
      <c r="D131" s="64">
        <v>3282</v>
      </c>
      <c r="E131" s="64">
        <v>1997178</v>
      </c>
      <c r="F131" s="64">
        <v>1536294</v>
      </c>
      <c r="G131" s="64">
        <v>1241531</v>
      </c>
      <c r="H131" s="64">
        <v>34277</v>
      </c>
      <c r="I131" s="64">
        <v>460883</v>
      </c>
      <c r="J131" s="64">
        <v>49815</v>
      </c>
      <c r="K131" s="64">
        <v>66722</v>
      </c>
      <c r="L131" s="64">
        <v>1210452</v>
      </c>
      <c r="M131" s="64">
        <v>714723</v>
      </c>
      <c r="N131" s="64">
        <v>467079</v>
      </c>
      <c r="O131" s="64">
        <v>495728</v>
      </c>
      <c r="P131" s="64">
        <v>69611</v>
      </c>
      <c r="Q131" s="64">
        <v>32391</v>
      </c>
      <c r="R131" s="64">
        <v>87488</v>
      </c>
      <c r="S131" s="64">
        <v>786726</v>
      </c>
      <c r="T131" s="64">
        <v>235352</v>
      </c>
      <c r="U131" s="125">
        <v>-73113</v>
      </c>
    </row>
    <row r="132" spans="2:21" s="3" customFormat="1" ht="15" customHeight="1" x14ac:dyDescent="0.2">
      <c r="B132" s="174" t="s">
        <v>210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4"/>
      <c r="M132" s="64"/>
      <c r="N132" s="64"/>
      <c r="O132" s="64"/>
      <c r="P132" s="64"/>
      <c r="Q132" s="64"/>
      <c r="R132" s="64"/>
      <c r="S132" s="64"/>
      <c r="T132" s="64"/>
      <c r="U132" s="125"/>
    </row>
    <row r="133" spans="2:21" s="3" customFormat="1" ht="15" customHeight="1" x14ac:dyDescent="0.2">
      <c r="B133" s="53">
        <v>2022</v>
      </c>
      <c r="C133" s="62"/>
      <c r="D133" s="64">
        <v>601</v>
      </c>
      <c r="E133" s="64">
        <v>515877</v>
      </c>
      <c r="F133" s="64">
        <v>232593</v>
      </c>
      <c r="G133" s="64">
        <v>85880</v>
      </c>
      <c r="H133" s="64">
        <v>58509</v>
      </c>
      <c r="I133" s="64">
        <v>283284</v>
      </c>
      <c r="J133" s="64">
        <v>6495</v>
      </c>
      <c r="K133" s="64">
        <v>65986</v>
      </c>
      <c r="L133" s="64">
        <v>274055</v>
      </c>
      <c r="M133" s="64">
        <v>42405</v>
      </c>
      <c r="N133" s="64">
        <v>25540</v>
      </c>
      <c r="O133" s="64">
        <v>231650</v>
      </c>
      <c r="P133" s="64">
        <v>58937</v>
      </c>
      <c r="Q133" s="64">
        <v>6236</v>
      </c>
      <c r="R133" s="64">
        <v>16581</v>
      </c>
      <c r="S133" s="64">
        <v>241822</v>
      </c>
      <c r="T133" s="64">
        <v>77498</v>
      </c>
      <c r="U133" s="125">
        <v>42513</v>
      </c>
    </row>
    <row r="134" spans="2:21" s="3" customFormat="1" ht="15" customHeight="1" x14ac:dyDescent="0.2">
      <c r="B134" s="53">
        <v>2021</v>
      </c>
      <c r="C134" s="62"/>
      <c r="D134" s="64">
        <v>498</v>
      </c>
      <c r="E134" s="64">
        <v>485967</v>
      </c>
      <c r="F134" s="64">
        <v>235275</v>
      </c>
      <c r="G134" s="64">
        <v>90772</v>
      </c>
      <c r="H134" s="64">
        <v>70754</v>
      </c>
      <c r="I134" s="64">
        <v>250692</v>
      </c>
      <c r="J134" s="64">
        <v>6409</v>
      </c>
      <c r="K134" s="64">
        <v>63702</v>
      </c>
      <c r="L134" s="64">
        <v>247442</v>
      </c>
      <c r="M134" s="64">
        <v>42706</v>
      </c>
      <c r="N134" s="64">
        <v>26774</v>
      </c>
      <c r="O134" s="64">
        <v>204736</v>
      </c>
      <c r="P134" s="64">
        <v>49527</v>
      </c>
      <c r="Q134" s="64">
        <v>5517</v>
      </c>
      <c r="R134" s="64">
        <v>17100</v>
      </c>
      <c r="S134" s="64">
        <v>238526</v>
      </c>
      <c r="T134" s="64">
        <v>102018</v>
      </c>
      <c r="U134" s="125">
        <v>46791</v>
      </c>
    </row>
    <row r="135" spans="2:21" s="3" customFormat="1" ht="15" customHeight="1" x14ac:dyDescent="0.2">
      <c r="B135" s="53">
        <v>2020</v>
      </c>
      <c r="C135" s="62"/>
      <c r="D135" s="64">
        <v>393</v>
      </c>
      <c r="E135" s="64">
        <v>238675</v>
      </c>
      <c r="F135" s="64">
        <v>105611</v>
      </c>
      <c r="G135" s="64">
        <v>62514</v>
      </c>
      <c r="H135" s="64">
        <v>19547</v>
      </c>
      <c r="I135" s="64">
        <v>133064</v>
      </c>
      <c r="J135" s="64">
        <v>5049</v>
      </c>
      <c r="K135" s="64">
        <v>36450</v>
      </c>
      <c r="L135" s="64">
        <v>130182</v>
      </c>
      <c r="M135" s="64">
        <v>31389</v>
      </c>
      <c r="N135" s="64">
        <v>23403</v>
      </c>
      <c r="O135" s="64">
        <v>98793</v>
      </c>
      <c r="P135" s="64">
        <v>27432</v>
      </c>
      <c r="Q135" s="64">
        <v>5106</v>
      </c>
      <c r="R135" s="64">
        <v>15372</v>
      </c>
      <c r="S135" s="64">
        <v>108493</v>
      </c>
      <c r="T135" s="64">
        <v>12627</v>
      </c>
      <c r="U135" s="125">
        <v>18065</v>
      </c>
    </row>
    <row r="136" spans="2:21" s="3" customFormat="1" ht="15" customHeight="1" x14ac:dyDescent="0.2">
      <c r="B136" s="53">
        <v>2019</v>
      </c>
      <c r="C136" s="62"/>
      <c r="D136" s="64">
        <v>372</v>
      </c>
      <c r="E136" s="64">
        <v>179660</v>
      </c>
      <c r="F136" s="64">
        <v>81864</v>
      </c>
      <c r="G136" s="64">
        <v>48604</v>
      </c>
      <c r="H136" s="64">
        <v>20664</v>
      </c>
      <c r="I136" s="64">
        <v>97797</v>
      </c>
      <c r="J136" s="64">
        <v>4691</v>
      </c>
      <c r="K136" s="64">
        <v>33809</v>
      </c>
      <c r="L136" s="64">
        <v>102594</v>
      </c>
      <c r="M136" s="64">
        <v>27817</v>
      </c>
      <c r="N136" s="64">
        <v>17633</v>
      </c>
      <c r="O136" s="64">
        <v>74776</v>
      </c>
      <c r="P136" s="64">
        <v>21299</v>
      </c>
      <c r="Q136" s="64">
        <v>4004</v>
      </c>
      <c r="R136" s="64">
        <v>9215</v>
      </c>
      <c r="S136" s="64">
        <v>77067</v>
      </c>
      <c r="T136" s="64">
        <v>10348</v>
      </c>
      <c r="U136" s="128">
        <v>-178</v>
      </c>
    </row>
    <row r="137" spans="2:21" s="3" customFormat="1" ht="15" customHeight="1" x14ac:dyDescent="0.2">
      <c r="B137" s="53">
        <v>2018</v>
      </c>
      <c r="C137" s="62"/>
      <c r="D137" s="64">
        <v>332</v>
      </c>
      <c r="E137" s="64">
        <v>154038</v>
      </c>
      <c r="F137" s="64">
        <v>65635</v>
      </c>
      <c r="G137" s="64">
        <v>35694</v>
      </c>
      <c r="H137" s="64">
        <v>20455</v>
      </c>
      <c r="I137" s="64">
        <v>88404</v>
      </c>
      <c r="J137" s="64">
        <v>2875</v>
      </c>
      <c r="K137" s="64">
        <v>30369</v>
      </c>
      <c r="L137" s="64">
        <v>87227</v>
      </c>
      <c r="M137" s="64">
        <v>24527</v>
      </c>
      <c r="N137" s="64">
        <v>14420</v>
      </c>
      <c r="O137" s="64">
        <v>62700</v>
      </c>
      <c r="P137" s="64">
        <v>19725</v>
      </c>
      <c r="Q137" s="64">
        <v>3535</v>
      </c>
      <c r="R137" s="64">
        <v>3689</v>
      </c>
      <c r="S137" s="64">
        <v>66812</v>
      </c>
      <c r="T137" s="64">
        <v>10427</v>
      </c>
      <c r="U137" s="125">
        <v>1514</v>
      </c>
    </row>
    <row r="138" spans="2:21" s="3" customFormat="1" ht="15" customHeight="1" x14ac:dyDescent="0.2">
      <c r="B138" s="53">
        <v>2017</v>
      </c>
      <c r="C138" s="67"/>
      <c r="D138" s="64">
        <v>320</v>
      </c>
      <c r="E138" s="64">
        <v>147587</v>
      </c>
      <c r="F138" s="64">
        <v>60043</v>
      </c>
      <c r="G138" s="64">
        <v>40500</v>
      </c>
      <c r="H138" s="64">
        <v>11711</v>
      </c>
      <c r="I138" s="64">
        <v>87544</v>
      </c>
      <c r="J138" s="64">
        <v>2408</v>
      </c>
      <c r="K138" s="64">
        <v>29676</v>
      </c>
      <c r="L138" s="64">
        <v>77977</v>
      </c>
      <c r="M138" s="64">
        <v>25641</v>
      </c>
      <c r="N138" s="64">
        <v>13330</v>
      </c>
      <c r="O138" s="64">
        <v>52336</v>
      </c>
      <c r="P138" s="64">
        <v>15194</v>
      </c>
      <c r="Q138" s="64">
        <v>3478</v>
      </c>
      <c r="R138" s="64">
        <v>2217</v>
      </c>
      <c r="S138" s="64">
        <v>69611</v>
      </c>
      <c r="T138" s="64">
        <v>9559</v>
      </c>
      <c r="U138" s="125">
        <v>5946</v>
      </c>
    </row>
    <row r="139" spans="2:21" s="3" customFormat="1" ht="15" customHeight="1" x14ac:dyDescent="0.2">
      <c r="B139" s="174" t="s">
        <v>212</v>
      </c>
      <c r="C139" s="62"/>
      <c r="D139" s="62"/>
      <c r="E139" s="62"/>
      <c r="F139" s="62"/>
      <c r="G139" s="62"/>
      <c r="H139" s="62"/>
      <c r="I139" s="62"/>
      <c r="J139" s="62"/>
      <c r="K139" s="62"/>
      <c r="L139" s="64"/>
      <c r="M139" s="64"/>
      <c r="N139" s="64"/>
      <c r="O139" s="64"/>
      <c r="P139" s="64"/>
      <c r="Q139" s="64"/>
      <c r="R139" s="64"/>
      <c r="S139" s="64"/>
      <c r="T139" s="64"/>
      <c r="U139" s="125"/>
    </row>
    <row r="140" spans="2:21" s="3" customFormat="1" ht="15" customHeight="1" x14ac:dyDescent="0.2">
      <c r="B140" s="53">
        <v>2022</v>
      </c>
      <c r="C140" s="62"/>
      <c r="D140" s="64">
        <v>1359</v>
      </c>
      <c r="E140" s="64">
        <v>1967580</v>
      </c>
      <c r="F140" s="64">
        <v>1168197</v>
      </c>
      <c r="G140" s="64">
        <v>858170</v>
      </c>
      <c r="H140" s="64">
        <v>2711</v>
      </c>
      <c r="I140" s="64">
        <v>799383</v>
      </c>
      <c r="J140" s="64">
        <v>403249</v>
      </c>
      <c r="K140" s="64">
        <v>24906</v>
      </c>
      <c r="L140" s="64">
        <v>1109106</v>
      </c>
      <c r="M140" s="64">
        <v>710092</v>
      </c>
      <c r="N140" s="64">
        <v>529172</v>
      </c>
      <c r="O140" s="64">
        <v>399014</v>
      </c>
      <c r="P140" s="64">
        <v>40368</v>
      </c>
      <c r="Q140" s="64">
        <v>15218</v>
      </c>
      <c r="R140" s="64">
        <v>78084</v>
      </c>
      <c r="S140" s="64">
        <v>858475</v>
      </c>
      <c r="T140" s="64">
        <v>194943</v>
      </c>
      <c r="U140" s="125">
        <v>54565</v>
      </c>
    </row>
    <row r="141" spans="2:21" s="3" customFormat="1" ht="15" customHeight="1" x14ac:dyDescent="0.2">
      <c r="B141" s="53">
        <v>2021</v>
      </c>
      <c r="C141" s="62"/>
      <c r="D141" s="64">
        <v>1163</v>
      </c>
      <c r="E141" s="64">
        <v>2611111</v>
      </c>
      <c r="F141" s="64">
        <v>1837280</v>
      </c>
      <c r="G141" s="64">
        <v>849035</v>
      </c>
      <c r="H141" s="64">
        <v>2741</v>
      </c>
      <c r="I141" s="64">
        <v>773832</v>
      </c>
      <c r="J141" s="64">
        <v>306614</v>
      </c>
      <c r="K141" s="64">
        <v>44088</v>
      </c>
      <c r="L141" s="64">
        <v>1317518</v>
      </c>
      <c r="M141" s="64">
        <v>968658</v>
      </c>
      <c r="N141" s="64">
        <v>814659</v>
      </c>
      <c r="O141" s="64">
        <v>348860</v>
      </c>
      <c r="P141" s="64">
        <v>40237</v>
      </c>
      <c r="Q141" s="64">
        <v>16696</v>
      </c>
      <c r="R141" s="64">
        <v>74456</v>
      </c>
      <c r="S141" s="64">
        <v>1293593</v>
      </c>
      <c r="T141" s="64">
        <v>217862</v>
      </c>
      <c r="U141" s="125">
        <v>171223</v>
      </c>
    </row>
    <row r="142" spans="2:21" s="3" customFormat="1" ht="15" customHeight="1" x14ac:dyDescent="0.2">
      <c r="B142" s="53">
        <v>2020</v>
      </c>
      <c r="C142" s="62"/>
      <c r="D142" s="64">
        <v>1012</v>
      </c>
      <c r="E142" s="64">
        <v>2387717</v>
      </c>
      <c r="F142" s="64">
        <v>1731727</v>
      </c>
      <c r="G142" s="64">
        <v>748236</v>
      </c>
      <c r="H142" s="64">
        <v>6211</v>
      </c>
      <c r="I142" s="64">
        <v>655990</v>
      </c>
      <c r="J142" s="64">
        <v>285644</v>
      </c>
      <c r="K142" s="64">
        <v>17333</v>
      </c>
      <c r="L142" s="64">
        <v>1203540</v>
      </c>
      <c r="M142" s="64">
        <v>910312</v>
      </c>
      <c r="N142" s="64">
        <v>783225</v>
      </c>
      <c r="O142" s="64">
        <v>293228</v>
      </c>
      <c r="P142" s="64">
        <v>19753</v>
      </c>
      <c r="Q142" s="64">
        <v>10217</v>
      </c>
      <c r="R142" s="64">
        <v>74721</v>
      </c>
      <c r="S142" s="64">
        <v>1184176</v>
      </c>
      <c r="T142" s="64">
        <v>219271</v>
      </c>
      <c r="U142" s="125">
        <v>-36659</v>
      </c>
    </row>
    <row r="143" spans="2:21" s="3" customFormat="1" ht="15" customHeight="1" x14ac:dyDescent="0.2">
      <c r="B143" s="53">
        <v>2019</v>
      </c>
      <c r="C143" s="62"/>
      <c r="D143" s="64">
        <v>980</v>
      </c>
      <c r="E143" s="64">
        <v>2351284</v>
      </c>
      <c r="F143" s="64">
        <v>1707772</v>
      </c>
      <c r="G143" s="64">
        <v>741450</v>
      </c>
      <c r="H143" s="64">
        <v>1320</v>
      </c>
      <c r="I143" s="64">
        <v>643512</v>
      </c>
      <c r="J143" s="64">
        <v>295114</v>
      </c>
      <c r="K143" s="64">
        <v>16007</v>
      </c>
      <c r="L143" s="64">
        <v>1326235</v>
      </c>
      <c r="M143" s="64">
        <v>1022697</v>
      </c>
      <c r="N143" s="64">
        <v>904026</v>
      </c>
      <c r="O143" s="64">
        <v>303538</v>
      </c>
      <c r="P143" s="64">
        <v>20337</v>
      </c>
      <c r="Q143" s="64">
        <v>9938</v>
      </c>
      <c r="R143" s="64">
        <v>93518</v>
      </c>
      <c r="S143" s="64">
        <v>1025049</v>
      </c>
      <c r="T143" s="64">
        <v>208740</v>
      </c>
      <c r="U143" s="125">
        <v>-41807</v>
      </c>
    </row>
    <row r="144" spans="2:21" s="3" customFormat="1" ht="15" customHeight="1" x14ac:dyDescent="0.2">
      <c r="B144" s="53">
        <v>2018</v>
      </c>
      <c r="C144" s="62"/>
      <c r="D144" s="64">
        <v>913</v>
      </c>
      <c r="E144" s="64">
        <v>2067496</v>
      </c>
      <c r="F144" s="64">
        <v>1418145</v>
      </c>
      <c r="G144" s="64">
        <v>675427</v>
      </c>
      <c r="H144" s="64">
        <v>768</v>
      </c>
      <c r="I144" s="64">
        <v>649351</v>
      </c>
      <c r="J144" s="64">
        <v>276334</v>
      </c>
      <c r="K144" s="64">
        <v>16745</v>
      </c>
      <c r="L144" s="64">
        <v>1094344</v>
      </c>
      <c r="M144" s="64">
        <v>829953</v>
      </c>
      <c r="N144" s="64">
        <v>711713</v>
      </c>
      <c r="O144" s="64">
        <v>264391</v>
      </c>
      <c r="P144" s="64">
        <v>19988</v>
      </c>
      <c r="Q144" s="64">
        <v>8476</v>
      </c>
      <c r="R144" s="64">
        <v>61538</v>
      </c>
      <c r="S144" s="64">
        <v>973152</v>
      </c>
      <c r="T144" s="64">
        <v>224486</v>
      </c>
      <c r="U144" s="125">
        <v>-52528</v>
      </c>
    </row>
    <row r="145" spans="2:21" s="3" customFormat="1" ht="15" customHeight="1" x14ac:dyDescent="0.2">
      <c r="B145" s="53">
        <v>2017</v>
      </c>
      <c r="C145" s="67"/>
      <c r="D145" s="64">
        <v>809</v>
      </c>
      <c r="E145" s="64">
        <v>1374976</v>
      </c>
      <c r="F145" s="64">
        <v>877866</v>
      </c>
      <c r="G145" s="64">
        <v>665298</v>
      </c>
      <c r="H145" s="64">
        <v>8916</v>
      </c>
      <c r="I145" s="64">
        <v>497110</v>
      </c>
      <c r="J145" s="64">
        <v>256591</v>
      </c>
      <c r="K145" s="64">
        <v>15596</v>
      </c>
      <c r="L145" s="64">
        <v>846865</v>
      </c>
      <c r="M145" s="64">
        <v>618506</v>
      </c>
      <c r="N145" s="64">
        <v>442848</v>
      </c>
      <c r="O145" s="64">
        <v>228358</v>
      </c>
      <c r="P145" s="64">
        <v>20160</v>
      </c>
      <c r="Q145" s="64">
        <v>10209</v>
      </c>
      <c r="R145" s="64">
        <v>53824</v>
      </c>
      <c r="S145" s="64">
        <v>528112</v>
      </c>
      <c r="T145" s="64">
        <v>186936</v>
      </c>
      <c r="U145" s="125">
        <v>-31862</v>
      </c>
    </row>
    <row r="146" spans="2:21" s="3" customFormat="1" ht="15" customHeight="1" x14ac:dyDescent="0.2">
      <c r="B146" s="174" t="s">
        <v>213</v>
      </c>
      <c r="C146" s="62"/>
      <c r="D146" s="62"/>
      <c r="E146" s="62"/>
      <c r="F146" s="62"/>
      <c r="G146" s="62"/>
      <c r="H146" s="62"/>
      <c r="I146" s="62"/>
      <c r="J146" s="62"/>
      <c r="K146" s="62"/>
      <c r="L146" s="64"/>
      <c r="M146" s="64"/>
      <c r="N146" s="64"/>
      <c r="O146" s="64"/>
      <c r="P146" s="64"/>
      <c r="Q146" s="64"/>
      <c r="R146" s="64"/>
      <c r="S146" s="64"/>
      <c r="T146" s="64"/>
      <c r="U146" s="125"/>
    </row>
    <row r="147" spans="2:21" s="3" customFormat="1" ht="15" customHeight="1" x14ac:dyDescent="0.2">
      <c r="B147" s="53">
        <v>2022</v>
      </c>
      <c r="C147" s="62"/>
      <c r="D147" s="64">
        <v>2931</v>
      </c>
      <c r="E147" s="64">
        <v>3767566</v>
      </c>
      <c r="F147" s="64">
        <v>2717181</v>
      </c>
      <c r="G147" s="64">
        <v>265354</v>
      </c>
      <c r="H147" s="64">
        <v>64632</v>
      </c>
      <c r="I147" s="64">
        <v>1050384</v>
      </c>
      <c r="J147" s="64">
        <v>61291</v>
      </c>
      <c r="K147" s="64">
        <v>138195</v>
      </c>
      <c r="L147" s="64">
        <v>1090862</v>
      </c>
      <c r="M147" s="64">
        <v>667538</v>
      </c>
      <c r="N147" s="64">
        <v>396036</v>
      </c>
      <c r="O147" s="64">
        <v>423325</v>
      </c>
      <c r="P147" s="64">
        <v>48552</v>
      </c>
      <c r="Q147" s="64">
        <v>30486</v>
      </c>
      <c r="R147" s="64">
        <v>25152</v>
      </c>
      <c r="S147" s="64">
        <v>2676703</v>
      </c>
      <c r="T147" s="64">
        <v>451577</v>
      </c>
      <c r="U147" s="125">
        <v>585286</v>
      </c>
    </row>
    <row r="148" spans="2:21" s="3" customFormat="1" ht="15" customHeight="1" x14ac:dyDescent="0.2">
      <c r="B148" s="53">
        <v>2021</v>
      </c>
      <c r="C148" s="62"/>
      <c r="D148" s="64">
        <v>2772</v>
      </c>
      <c r="E148" s="64">
        <v>3450079</v>
      </c>
      <c r="F148" s="64">
        <v>2616669</v>
      </c>
      <c r="G148" s="64">
        <v>248395</v>
      </c>
      <c r="H148" s="64">
        <v>89867</v>
      </c>
      <c r="I148" s="64">
        <v>833410</v>
      </c>
      <c r="J148" s="64">
        <v>27391</v>
      </c>
      <c r="K148" s="64">
        <v>93199</v>
      </c>
      <c r="L148" s="64">
        <v>1103850</v>
      </c>
      <c r="M148" s="64">
        <v>682734</v>
      </c>
      <c r="N148" s="64">
        <v>387928</v>
      </c>
      <c r="O148" s="64">
        <v>421116</v>
      </c>
      <c r="P148" s="64">
        <v>36727</v>
      </c>
      <c r="Q148" s="64">
        <v>23188</v>
      </c>
      <c r="R148" s="64">
        <v>57546</v>
      </c>
      <c r="S148" s="64">
        <v>2346229</v>
      </c>
      <c r="T148" s="64">
        <v>447846</v>
      </c>
      <c r="U148" s="125">
        <v>419011</v>
      </c>
    </row>
    <row r="149" spans="2:21" s="3" customFormat="1" ht="15" customHeight="1" x14ac:dyDescent="0.2">
      <c r="B149" s="53">
        <v>2020</v>
      </c>
      <c r="C149" s="62"/>
      <c r="D149" s="64">
        <v>2469</v>
      </c>
      <c r="E149" s="64">
        <v>2844455</v>
      </c>
      <c r="F149" s="64">
        <v>2292818</v>
      </c>
      <c r="G149" s="64">
        <v>238018</v>
      </c>
      <c r="H149" s="64">
        <v>57419</v>
      </c>
      <c r="I149" s="64">
        <v>551637</v>
      </c>
      <c r="J149" s="64">
        <v>22060</v>
      </c>
      <c r="K149" s="64">
        <v>61293</v>
      </c>
      <c r="L149" s="64">
        <v>959360</v>
      </c>
      <c r="M149" s="64">
        <v>496726</v>
      </c>
      <c r="N149" s="64">
        <v>347268</v>
      </c>
      <c r="O149" s="64">
        <v>462635</v>
      </c>
      <c r="P149" s="64">
        <v>33550</v>
      </c>
      <c r="Q149" s="64">
        <v>19969</v>
      </c>
      <c r="R149" s="64">
        <v>79003</v>
      </c>
      <c r="S149" s="64">
        <v>1885094</v>
      </c>
      <c r="T149" s="64">
        <v>334788</v>
      </c>
      <c r="U149" s="125">
        <v>505827</v>
      </c>
    </row>
    <row r="150" spans="2:21" s="3" customFormat="1" ht="15" customHeight="1" x14ac:dyDescent="0.2">
      <c r="B150" s="53">
        <v>2019</v>
      </c>
      <c r="C150" s="62"/>
      <c r="D150" s="64">
        <v>2324</v>
      </c>
      <c r="E150" s="64">
        <v>2758795</v>
      </c>
      <c r="F150" s="64">
        <v>2182900</v>
      </c>
      <c r="G150" s="64">
        <v>234481</v>
      </c>
      <c r="H150" s="64">
        <v>60453</v>
      </c>
      <c r="I150" s="64">
        <v>575896</v>
      </c>
      <c r="J150" s="64">
        <v>18181</v>
      </c>
      <c r="K150" s="64">
        <v>65785</v>
      </c>
      <c r="L150" s="64">
        <v>901615</v>
      </c>
      <c r="M150" s="64">
        <v>425534</v>
      </c>
      <c r="N150" s="64">
        <v>287612</v>
      </c>
      <c r="O150" s="64">
        <v>476081</v>
      </c>
      <c r="P150" s="64">
        <v>29169</v>
      </c>
      <c r="Q150" s="64">
        <v>19901</v>
      </c>
      <c r="R150" s="64">
        <v>145151</v>
      </c>
      <c r="S150" s="64">
        <v>1857180</v>
      </c>
      <c r="T150" s="64">
        <v>295054</v>
      </c>
      <c r="U150" s="125">
        <v>535365</v>
      </c>
    </row>
    <row r="151" spans="2:21" s="3" customFormat="1" ht="15" customHeight="1" x14ac:dyDescent="0.2">
      <c r="B151" s="53">
        <v>2018</v>
      </c>
      <c r="C151" s="62"/>
      <c r="D151" s="64">
        <v>2229</v>
      </c>
      <c r="E151" s="64">
        <v>2231448</v>
      </c>
      <c r="F151" s="64">
        <v>1774604</v>
      </c>
      <c r="G151" s="64">
        <v>180551</v>
      </c>
      <c r="H151" s="64">
        <v>62140</v>
      </c>
      <c r="I151" s="64">
        <v>456844</v>
      </c>
      <c r="J151" s="64">
        <v>16590</v>
      </c>
      <c r="K151" s="64">
        <v>54214</v>
      </c>
      <c r="L151" s="64">
        <v>786690</v>
      </c>
      <c r="M151" s="64">
        <v>432156</v>
      </c>
      <c r="N151" s="64">
        <v>312127</v>
      </c>
      <c r="O151" s="64">
        <v>354533</v>
      </c>
      <c r="P151" s="64">
        <v>28553</v>
      </c>
      <c r="Q151" s="64">
        <v>20108</v>
      </c>
      <c r="R151" s="64">
        <v>57369</v>
      </c>
      <c r="S151" s="64">
        <v>1444758</v>
      </c>
      <c r="T151" s="64">
        <v>282300</v>
      </c>
      <c r="U151" s="125">
        <v>430509</v>
      </c>
    </row>
    <row r="152" spans="2:21" s="3" customFormat="1" ht="15" customHeight="1" x14ac:dyDescent="0.2">
      <c r="B152" s="53">
        <v>2017</v>
      </c>
      <c r="C152" s="67"/>
      <c r="D152" s="64">
        <v>2076</v>
      </c>
      <c r="E152" s="64">
        <v>2177303</v>
      </c>
      <c r="F152" s="64">
        <v>1609537</v>
      </c>
      <c r="G152" s="64">
        <v>138805</v>
      </c>
      <c r="H152" s="64">
        <v>71781</v>
      </c>
      <c r="I152" s="64">
        <v>567766</v>
      </c>
      <c r="J152" s="64">
        <v>7275</v>
      </c>
      <c r="K152" s="64">
        <v>38862</v>
      </c>
      <c r="L152" s="64">
        <v>839101</v>
      </c>
      <c r="M152" s="64">
        <v>420046</v>
      </c>
      <c r="N152" s="64">
        <v>302175</v>
      </c>
      <c r="O152" s="64">
        <v>419056</v>
      </c>
      <c r="P152" s="64">
        <v>16054</v>
      </c>
      <c r="Q152" s="64">
        <v>32260</v>
      </c>
      <c r="R152" s="64">
        <v>77419</v>
      </c>
      <c r="S152" s="64">
        <v>1338201</v>
      </c>
      <c r="T152" s="64">
        <v>268332</v>
      </c>
      <c r="U152" s="125">
        <v>345464</v>
      </c>
    </row>
    <row r="153" spans="2:21" s="3" customFormat="1" ht="15" customHeight="1" x14ac:dyDescent="0.2">
      <c r="B153" s="174" t="s">
        <v>214</v>
      </c>
      <c r="C153" s="62"/>
      <c r="D153" s="62"/>
      <c r="E153" s="62"/>
      <c r="F153" s="62"/>
      <c r="G153" s="62"/>
      <c r="H153" s="62"/>
      <c r="I153" s="62"/>
      <c r="J153" s="62"/>
      <c r="K153" s="62"/>
      <c r="L153" s="64"/>
      <c r="M153" s="64"/>
      <c r="N153" s="64"/>
      <c r="O153" s="64"/>
      <c r="P153" s="64"/>
      <c r="Q153" s="64"/>
      <c r="R153" s="64"/>
      <c r="S153" s="64"/>
      <c r="T153" s="64"/>
      <c r="U153" s="125"/>
    </row>
    <row r="154" spans="2:21" s="3" customFormat="1" ht="15" customHeight="1" x14ac:dyDescent="0.2">
      <c r="B154" s="53">
        <v>2022</v>
      </c>
      <c r="C154" s="62"/>
      <c r="D154" s="64">
        <v>4775</v>
      </c>
      <c r="E154" s="64">
        <v>954346</v>
      </c>
      <c r="F154" s="64">
        <v>215990</v>
      </c>
      <c r="G154" s="64">
        <v>80040</v>
      </c>
      <c r="H154" s="64">
        <v>17768</v>
      </c>
      <c r="I154" s="64">
        <v>738356</v>
      </c>
      <c r="J154" s="64">
        <v>11133</v>
      </c>
      <c r="K154" s="64">
        <v>51772</v>
      </c>
      <c r="L154" s="64">
        <v>569863</v>
      </c>
      <c r="M154" s="64">
        <v>66022</v>
      </c>
      <c r="N154" s="64">
        <v>41117</v>
      </c>
      <c r="O154" s="64">
        <v>503841</v>
      </c>
      <c r="P154" s="64">
        <v>62981</v>
      </c>
      <c r="Q154" s="64">
        <v>13238</v>
      </c>
      <c r="R154" s="64">
        <v>212714</v>
      </c>
      <c r="S154" s="64">
        <v>384483</v>
      </c>
      <c r="T154" s="64">
        <v>18997</v>
      </c>
      <c r="U154" s="125">
        <v>127747</v>
      </c>
    </row>
    <row r="155" spans="2:21" s="3" customFormat="1" ht="15" customHeight="1" x14ac:dyDescent="0.2">
      <c r="B155" s="53">
        <v>2021</v>
      </c>
      <c r="C155" s="62"/>
      <c r="D155" s="64">
        <v>4384</v>
      </c>
      <c r="E155" s="64">
        <v>941925</v>
      </c>
      <c r="F155" s="64">
        <v>198066</v>
      </c>
      <c r="G155" s="64">
        <v>65996</v>
      </c>
      <c r="H155" s="64">
        <v>17616</v>
      </c>
      <c r="I155" s="64">
        <v>743860</v>
      </c>
      <c r="J155" s="64">
        <v>10332</v>
      </c>
      <c r="K155" s="64">
        <v>47850</v>
      </c>
      <c r="L155" s="64">
        <v>573528</v>
      </c>
      <c r="M155" s="64">
        <v>62189</v>
      </c>
      <c r="N155" s="64">
        <v>41046</v>
      </c>
      <c r="O155" s="64">
        <v>511339</v>
      </c>
      <c r="P155" s="64">
        <v>57678</v>
      </c>
      <c r="Q155" s="64">
        <v>9778</v>
      </c>
      <c r="R155" s="64">
        <v>135269</v>
      </c>
      <c r="S155" s="64">
        <v>368397</v>
      </c>
      <c r="T155" s="64">
        <v>18193</v>
      </c>
      <c r="U155" s="125">
        <v>-152378</v>
      </c>
    </row>
    <row r="156" spans="2:21" s="3" customFormat="1" ht="15" customHeight="1" x14ac:dyDescent="0.2">
      <c r="B156" s="53">
        <v>2020</v>
      </c>
      <c r="C156" s="62"/>
      <c r="D156" s="64">
        <v>4309</v>
      </c>
      <c r="E156" s="64">
        <v>204812</v>
      </c>
      <c r="F156" s="64">
        <v>66200</v>
      </c>
      <c r="G156" s="64">
        <v>56885</v>
      </c>
      <c r="H156" s="64">
        <v>2513</v>
      </c>
      <c r="I156" s="64">
        <v>138611</v>
      </c>
      <c r="J156" s="64">
        <v>8615</v>
      </c>
      <c r="K156" s="64">
        <v>36986</v>
      </c>
      <c r="L156" s="64">
        <v>149108</v>
      </c>
      <c r="M156" s="64">
        <v>45448</v>
      </c>
      <c r="N156" s="64">
        <v>29854</v>
      </c>
      <c r="O156" s="64">
        <v>103660</v>
      </c>
      <c r="P156" s="64">
        <v>18406</v>
      </c>
      <c r="Q156" s="64">
        <v>8295</v>
      </c>
      <c r="R156" s="64">
        <v>16653</v>
      </c>
      <c r="S156" s="64">
        <v>55704</v>
      </c>
      <c r="T156" s="64">
        <v>18184</v>
      </c>
      <c r="U156" s="125">
        <v>8408</v>
      </c>
    </row>
    <row r="157" spans="2:21" s="3" customFormat="1" ht="15" customHeight="1" x14ac:dyDescent="0.2">
      <c r="B157" s="53">
        <v>2019</v>
      </c>
      <c r="C157" s="62"/>
      <c r="D157" s="64">
        <v>4582</v>
      </c>
      <c r="E157" s="64">
        <v>264615</v>
      </c>
      <c r="F157" s="64">
        <v>113811</v>
      </c>
      <c r="G157" s="64">
        <v>55482</v>
      </c>
      <c r="H157" s="64">
        <v>9909</v>
      </c>
      <c r="I157" s="64">
        <v>150805</v>
      </c>
      <c r="J157" s="64">
        <v>7210</v>
      </c>
      <c r="K157" s="64">
        <v>47099</v>
      </c>
      <c r="L157" s="64">
        <v>161133</v>
      </c>
      <c r="M157" s="64">
        <v>41881</v>
      </c>
      <c r="N157" s="64">
        <v>20192</v>
      </c>
      <c r="O157" s="64">
        <v>119252</v>
      </c>
      <c r="P157" s="64">
        <v>25113</v>
      </c>
      <c r="Q157" s="64">
        <v>10245</v>
      </c>
      <c r="R157" s="64">
        <v>15330</v>
      </c>
      <c r="S157" s="64">
        <v>103482</v>
      </c>
      <c r="T157" s="64">
        <v>22003</v>
      </c>
      <c r="U157" s="125">
        <v>31327</v>
      </c>
    </row>
    <row r="158" spans="2:21" s="3" customFormat="1" ht="15" customHeight="1" x14ac:dyDescent="0.2">
      <c r="B158" s="53">
        <v>2018</v>
      </c>
      <c r="C158" s="62"/>
      <c r="D158" s="64">
        <v>4485</v>
      </c>
      <c r="E158" s="64">
        <v>248252</v>
      </c>
      <c r="F158" s="64">
        <v>107146</v>
      </c>
      <c r="G158" s="64">
        <v>53655</v>
      </c>
      <c r="H158" s="64">
        <v>10122</v>
      </c>
      <c r="I158" s="64">
        <v>141107</v>
      </c>
      <c r="J158" s="64">
        <v>5985</v>
      </c>
      <c r="K158" s="64">
        <v>46841</v>
      </c>
      <c r="L158" s="64">
        <v>155037</v>
      </c>
      <c r="M158" s="64">
        <v>44884</v>
      </c>
      <c r="N158" s="64">
        <v>23753</v>
      </c>
      <c r="O158" s="64">
        <v>110153</v>
      </c>
      <c r="P158" s="64">
        <v>26827</v>
      </c>
      <c r="Q158" s="64">
        <v>8853</v>
      </c>
      <c r="R158" s="64">
        <v>12633</v>
      </c>
      <c r="S158" s="64">
        <v>93215</v>
      </c>
      <c r="T158" s="64">
        <v>21631</v>
      </c>
      <c r="U158" s="125">
        <v>26743</v>
      </c>
    </row>
    <row r="159" spans="2:21" s="3" customFormat="1" ht="15" customHeight="1" x14ac:dyDescent="0.2">
      <c r="B159" s="53">
        <v>2017</v>
      </c>
      <c r="C159" s="67"/>
      <c r="D159" s="64">
        <v>4369</v>
      </c>
      <c r="E159" s="64">
        <v>233389</v>
      </c>
      <c r="F159" s="64">
        <v>111739</v>
      </c>
      <c r="G159" s="64">
        <v>47952</v>
      </c>
      <c r="H159" s="64">
        <v>9754</v>
      </c>
      <c r="I159" s="64">
        <v>121650</v>
      </c>
      <c r="J159" s="64">
        <v>5086</v>
      </c>
      <c r="K159" s="64">
        <v>42653</v>
      </c>
      <c r="L159" s="64">
        <v>148560</v>
      </c>
      <c r="M159" s="64">
        <v>43987</v>
      </c>
      <c r="N159" s="64">
        <v>25284</v>
      </c>
      <c r="O159" s="64">
        <v>104573</v>
      </c>
      <c r="P159" s="64">
        <v>26970</v>
      </c>
      <c r="Q159" s="64">
        <v>7926</v>
      </c>
      <c r="R159" s="64">
        <v>16971</v>
      </c>
      <c r="S159" s="64">
        <v>84829</v>
      </c>
      <c r="T159" s="64">
        <v>21205</v>
      </c>
      <c r="U159" s="125">
        <v>10676</v>
      </c>
    </row>
    <row r="160" spans="2:21" s="3" customFormat="1" ht="15" customHeight="1" x14ac:dyDescent="0.2">
      <c r="B160" s="174" t="s">
        <v>215</v>
      </c>
      <c r="C160" s="62"/>
      <c r="D160" s="62"/>
      <c r="E160" s="62"/>
      <c r="F160" s="62"/>
      <c r="G160" s="62"/>
      <c r="H160" s="62"/>
      <c r="I160" s="62"/>
      <c r="J160" s="62"/>
      <c r="K160" s="62"/>
      <c r="L160" s="64"/>
      <c r="M160" s="64"/>
      <c r="N160" s="64"/>
      <c r="O160" s="64"/>
      <c r="P160" s="64"/>
      <c r="Q160" s="64"/>
      <c r="R160" s="64"/>
      <c r="S160" s="64"/>
      <c r="T160" s="64"/>
      <c r="U160" s="125"/>
    </row>
    <row r="161" spans="2:21" s="3" customFormat="1" ht="15" customHeight="1" x14ac:dyDescent="0.2">
      <c r="B161" s="53">
        <v>2022</v>
      </c>
      <c r="C161" s="62"/>
      <c r="D161" s="64">
        <v>949</v>
      </c>
      <c r="E161" s="64">
        <v>52069</v>
      </c>
      <c r="F161" s="64">
        <v>18789</v>
      </c>
      <c r="G161" s="64">
        <v>13557</v>
      </c>
      <c r="H161" s="64">
        <v>553</v>
      </c>
      <c r="I161" s="64">
        <v>33280</v>
      </c>
      <c r="J161" s="64">
        <v>72</v>
      </c>
      <c r="K161" s="64">
        <v>2038</v>
      </c>
      <c r="L161" s="64">
        <v>33543</v>
      </c>
      <c r="M161" s="64">
        <v>6951</v>
      </c>
      <c r="N161" s="64">
        <v>5892</v>
      </c>
      <c r="O161" s="64">
        <v>26592</v>
      </c>
      <c r="P161" s="64">
        <v>2861</v>
      </c>
      <c r="Q161" s="64">
        <v>3162</v>
      </c>
      <c r="R161" s="64">
        <v>3905</v>
      </c>
      <c r="S161" s="64">
        <v>18526</v>
      </c>
      <c r="T161" s="64">
        <v>1598</v>
      </c>
      <c r="U161" s="125">
        <v>3879</v>
      </c>
    </row>
    <row r="162" spans="2:21" s="3" customFormat="1" ht="15" customHeight="1" x14ac:dyDescent="0.2">
      <c r="B162" s="53">
        <v>2021</v>
      </c>
      <c r="C162" s="62"/>
      <c r="D162" s="64">
        <v>866</v>
      </c>
      <c r="E162" s="64">
        <v>52895</v>
      </c>
      <c r="F162" s="64">
        <v>20504</v>
      </c>
      <c r="G162" s="64">
        <v>15949</v>
      </c>
      <c r="H162" s="64">
        <v>528</v>
      </c>
      <c r="I162" s="64">
        <v>32391</v>
      </c>
      <c r="J162" s="64">
        <v>154</v>
      </c>
      <c r="K162" s="64">
        <v>2654</v>
      </c>
      <c r="L162" s="64">
        <v>38320</v>
      </c>
      <c r="M162" s="64">
        <v>9775</v>
      </c>
      <c r="N162" s="64">
        <v>8797</v>
      </c>
      <c r="O162" s="64">
        <v>28545</v>
      </c>
      <c r="P162" s="64">
        <v>3029</v>
      </c>
      <c r="Q162" s="64">
        <v>3227</v>
      </c>
      <c r="R162" s="64">
        <v>3060</v>
      </c>
      <c r="S162" s="64">
        <v>14574</v>
      </c>
      <c r="T162" s="64">
        <v>1935</v>
      </c>
      <c r="U162" s="125">
        <v>1430</v>
      </c>
    </row>
    <row r="163" spans="2:21" s="3" customFormat="1" ht="15" customHeight="1" x14ac:dyDescent="0.2">
      <c r="B163" s="53">
        <v>2020</v>
      </c>
      <c r="C163" s="62"/>
      <c r="D163" s="64">
        <v>878</v>
      </c>
      <c r="E163" s="64">
        <v>57693</v>
      </c>
      <c r="F163" s="64">
        <v>22197</v>
      </c>
      <c r="G163" s="64">
        <v>17709</v>
      </c>
      <c r="H163" s="64">
        <v>549</v>
      </c>
      <c r="I163" s="64">
        <v>35496</v>
      </c>
      <c r="J163" s="64">
        <v>185</v>
      </c>
      <c r="K163" s="64">
        <v>2144</v>
      </c>
      <c r="L163" s="64">
        <v>43745</v>
      </c>
      <c r="M163" s="64">
        <v>10384</v>
      </c>
      <c r="N163" s="64">
        <v>9297</v>
      </c>
      <c r="O163" s="64">
        <v>33361</v>
      </c>
      <c r="P163" s="64">
        <v>3219</v>
      </c>
      <c r="Q163" s="64">
        <v>3601</v>
      </c>
      <c r="R163" s="64">
        <v>2324</v>
      </c>
      <c r="S163" s="64">
        <v>13948</v>
      </c>
      <c r="T163" s="64">
        <v>2048</v>
      </c>
      <c r="U163" s="125">
        <v>-2400</v>
      </c>
    </row>
    <row r="164" spans="2:21" s="3" customFormat="1" ht="15" customHeight="1" x14ac:dyDescent="0.2">
      <c r="B164" s="53">
        <v>2019</v>
      </c>
      <c r="C164" s="62"/>
      <c r="D164" s="64">
        <v>854</v>
      </c>
      <c r="E164" s="64">
        <v>53928</v>
      </c>
      <c r="F164" s="64">
        <v>20983</v>
      </c>
      <c r="G164" s="64">
        <v>17945</v>
      </c>
      <c r="H164" s="64">
        <v>573</v>
      </c>
      <c r="I164" s="64">
        <v>32945</v>
      </c>
      <c r="J164" s="64">
        <v>183</v>
      </c>
      <c r="K164" s="64">
        <v>893</v>
      </c>
      <c r="L164" s="64">
        <v>45686</v>
      </c>
      <c r="M164" s="64">
        <v>9990</v>
      </c>
      <c r="N164" s="64">
        <v>8997</v>
      </c>
      <c r="O164" s="64">
        <v>35696</v>
      </c>
      <c r="P164" s="64">
        <v>3006</v>
      </c>
      <c r="Q164" s="64">
        <v>3353</v>
      </c>
      <c r="R164" s="64">
        <v>3442</v>
      </c>
      <c r="S164" s="64">
        <v>8243</v>
      </c>
      <c r="T164" s="64">
        <v>2352</v>
      </c>
      <c r="U164" s="125">
        <v>-5151</v>
      </c>
    </row>
    <row r="165" spans="2:21" s="3" customFormat="1" ht="15" customHeight="1" x14ac:dyDescent="0.2">
      <c r="B165" s="53">
        <v>2018</v>
      </c>
      <c r="C165" s="62"/>
      <c r="D165" s="64">
        <v>847</v>
      </c>
      <c r="E165" s="64">
        <v>49484</v>
      </c>
      <c r="F165" s="64">
        <v>19424</v>
      </c>
      <c r="G165" s="64">
        <v>17124</v>
      </c>
      <c r="H165" s="64">
        <v>523</v>
      </c>
      <c r="I165" s="64">
        <v>30059</v>
      </c>
      <c r="J165" s="64">
        <v>161</v>
      </c>
      <c r="K165" s="64">
        <v>1035</v>
      </c>
      <c r="L165" s="64">
        <v>45776</v>
      </c>
      <c r="M165" s="64">
        <v>9623</v>
      </c>
      <c r="N165" s="64">
        <v>9148</v>
      </c>
      <c r="O165" s="64">
        <v>36153</v>
      </c>
      <c r="P165" s="64">
        <v>3359</v>
      </c>
      <c r="Q165" s="64">
        <v>3354</v>
      </c>
      <c r="R165" s="64">
        <v>4247</v>
      </c>
      <c r="S165" s="64">
        <v>3708</v>
      </c>
      <c r="T165" s="64">
        <v>2306</v>
      </c>
      <c r="U165" s="125">
        <v>-5337</v>
      </c>
    </row>
    <row r="166" spans="2:21" s="3" customFormat="1" ht="15" customHeight="1" x14ac:dyDescent="0.2">
      <c r="B166" s="53">
        <v>2017</v>
      </c>
      <c r="C166" s="67"/>
      <c r="D166" s="64">
        <v>830</v>
      </c>
      <c r="E166" s="64">
        <v>48727</v>
      </c>
      <c r="F166" s="64">
        <v>18078</v>
      </c>
      <c r="G166" s="64">
        <v>17090</v>
      </c>
      <c r="H166" s="64">
        <v>615</v>
      </c>
      <c r="I166" s="64">
        <v>30650</v>
      </c>
      <c r="J166" s="64">
        <v>154</v>
      </c>
      <c r="K166" s="64">
        <v>951</v>
      </c>
      <c r="L166" s="64">
        <v>46402</v>
      </c>
      <c r="M166" s="64">
        <v>11123</v>
      </c>
      <c r="N166" s="64">
        <v>10151</v>
      </c>
      <c r="O166" s="64">
        <v>35279</v>
      </c>
      <c r="P166" s="64">
        <v>3483</v>
      </c>
      <c r="Q166" s="64">
        <v>3276</v>
      </c>
      <c r="R166" s="64">
        <v>7302</v>
      </c>
      <c r="S166" s="64">
        <v>2325</v>
      </c>
      <c r="T166" s="64">
        <v>2248</v>
      </c>
      <c r="U166" s="125">
        <v>-5538</v>
      </c>
    </row>
    <row r="167" spans="2:21" s="3" customFormat="1" ht="15" customHeight="1" x14ac:dyDescent="0.2">
      <c r="B167" s="174" t="s">
        <v>216</v>
      </c>
      <c r="C167" s="62"/>
      <c r="D167" s="62"/>
      <c r="E167" s="62"/>
      <c r="F167" s="62"/>
      <c r="G167" s="62"/>
      <c r="H167" s="62"/>
      <c r="I167" s="62"/>
      <c r="J167" s="62"/>
      <c r="K167" s="62"/>
      <c r="L167" s="64"/>
      <c r="M167" s="64"/>
      <c r="N167" s="64"/>
      <c r="O167" s="64"/>
      <c r="P167" s="64"/>
      <c r="Q167" s="64"/>
      <c r="R167" s="64"/>
      <c r="S167" s="64"/>
      <c r="T167" s="64"/>
      <c r="U167" s="125"/>
    </row>
    <row r="168" spans="2:21" s="3" customFormat="1" ht="15" customHeight="1" x14ac:dyDescent="0.2">
      <c r="B168" s="53">
        <v>2022</v>
      </c>
      <c r="C168" s="62"/>
      <c r="D168" s="64">
        <v>2648</v>
      </c>
      <c r="E168" s="64">
        <v>245664</v>
      </c>
      <c r="F168" s="64">
        <v>132088</v>
      </c>
      <c r="G168" s="64">
        <v>114520</v>
      </c>
      <c r="H168" s="64">
        <v>1201</v>
      </c>
      <c r="I168" s="64">
        <v>113575</v>
      </c>
      <c r="J168" s="64">
        <v>5013</v>
      </c>
      <c r="K168" s="64">
        <v>16477</v>
      </c>
      <c r="L168" s="64">
        <v>124886</v>
      </c>
      <c r="M168" s="64">
        <v>76020</v>
      </c>
      <c r="N168" s="64">
        <v>70702</v>
      </c>
      <c r="O168" s="64">
        <v>48867</v>
      </c>
      <c r="P168" s="64">
        <v>8277</v>
      </c>
      <c r="Q168" s="64">
        <v>5080</v>
      </c>
      <c r="R168" s="64">
        <v>11940</v>
      </c>
      <c r="S168" s="64">
        <v>120777</v>
      </c>
      <c r="T168" s="64">
        <v>12289</v>
      </c>
      <c r="U168" s="125">
        <v>53763</v>
      </c>
    </row>
    <row r="169" spans="2:21" s="3" customFormat="1" ht="15" customHeight="1" x14ac:dyDescent="0.2">
      <c r="B169" s="53">
        <v>2021</v>
      </c>
      <c r="C169" s="62"/>
      <c r="D169" s="64">
        <v>2488</v>
      </c>
      <c r="E169" s="64">
        <v>228630</v>
      </c>
      <c r="F169" s="64">
        <v>117006</v>
      </c>
      <c r="G169" s="64">
        <v>102551</v>
      </c>
      <c r="H169" s="64">
        <v>1645</v>
      </c>
      <c r="I169" s="64">
        <v>111624</v>
      </c>
      <c r="J169" s="64">
        <v>4447</v>
      </c>
      <c r="K169" s="64">
        <v>18158</v>
      </c>
      <c r="L169" s="64">
        <v>124402</v>
      </c>
      <c r="M169" s="64">
        <v>74844</v>
      </c>
      <c r="N169" s="64">
        <v>68694</v>
      </c>
      <c r="O169" s="64">
        <v>49558</v>
      </c>
      <c r="P169" s="64">
        <v>10313</v>
      </c>
      <c r="Q169" s="64">
        <v>5642</v>
      </c>
      <c r="R169" s="64">
        <v>11519</v>
      </c>
      <c r="S169" s="64">
        <v>104228</v>
      </c>
      <c r="T169" s="64">
        <v>12201</v>
      </c>
      <c r="U169" s="125">
        <v>44967</v>
      </c>
    </row>
    <row r="170" spans="2:21" s="3" customFormat="1" ht="15" customHeight="1" x14ac:dyDescent="0.2">
      <c r="B170" s="53">
        <v>2020</v>
      </c>
      <c r="C170" s="62"/>
      <c r="D170" s="64">
        <v>2228</v>
      </c>
      <c r="E170" s="64">
        <v>205116</v>
      </c>
      <c r="F170" s="64">
        <v>111113</v>
      </c>
      <c r="G170" s="64">
        <v>96993</v>
      </c>
      <c r="H170" s="64">
        <v>1444</v>
      </c>
      <c r="I170" s="64">
        <v>94003</v>
      </c>
      <c r="J170" s="64">
        <v>3326</v>
      </c>
      <c r="K170" s="64">
        <v>12308</v>
      </c>
      <c r="L170" s="64">
        <v>109528</v>
      </c>
      <c r="M170" s="64">
        <v>70384</v>
      </c>
      <c r="N170" s="64">
        <v>65129</v>
      </c>
      <c r="O170" s="64">
        <v>39143</v>
      </c>
      <c r="P170" s="64">
        <v>7464</v>
      </c>
      <c r="Q170" s="64">
        <v>4816</v>
      </c>
      <c r="R170" s="64">
        <v>7779</v>
      </c>
      <c r="S170" s="64">
        <v>95589</v>
      </c>
      <c r="T170" s="64">
        <v>13801</v>
      </c>
      <c r="U170" s="125">
        <v>46379</v>
      </c>
    </row>
    <row r="171" spans="2:21" s="3" customFormat="1" ht="15" customHeight="1" x14ac:dyDescent="0.2">
      <c r="B171" s="53">
        <v>2019</v>
      </c>
      <c r="C171" s="62"/>
      <c r="D171" s="64">
        <v>2107</v>
      </c>
      <c r="E171" s="64">
        <v>203954</v>
      </c>
      <c r="F171" s="64">
        <v>116787</v>
      </c>
      <c r="G171" s="64">
        <v>103005</v>
      </c>
      <c r="H171" s="64">
        <v>1487</v>
      </c>
      <c r="I171" s="64">
        <v>87168</v>
      </c>
      <c r="J171" s="64">
        <v>2844</v>
      </c>
      <c r="K171" s="64">
        <v>11793</v>
      </c>
      <c r="L171" s="64">
        <v>107140</v>
      </c>
      <c r="M171" s="64">
        <v>60046</v>
      </c>
      <c r="N171" s="64">
        <v>53995</v>
      </c>
      <c r="O171" s="64">
        <v>47094</v>
      </c>
      <c r="P171" s="64">
        <v>9078</v>
      </c>
      <c r="Q171" s="64">
        <v>5169</v>
      </c>
      <c r="R171" s="64">
        <v>5587</v>
      </c>
      <c r="S171" s="64">
        <v>96814</v>
      </c>
      <c r="T171" s="64">
        <v>13022</v>
      </c>
      <c r="U171" s="125">
        <v>47550</v>
      </c>
    </row>
    <row r="172" spans="2:21" s="3" customFormat="1" ht="15" customHeight="1" x14ac:dyDescent="0.2">
      <c r="B172" s="53">
        <v>2018</v>
      </c>
      <c r="C172" s="62"/>
      <c r="D172" s="64">
        <v>1937</v>
      </c>
      <c r="E172" s="64">
        <v>186226</v>
      </c>
      <c r="F172" s="64">
        <v>99654</v>
      </c>
      <c r="G172" s="64">
        <v>87359</v>
      </c>
      <c r="H172" s="64">
        <v>1332</v>
      </c>
      <c r="I172" s="64">
        <v>86572</v>
      </c>
      <c r="J172" s="64">
        <v>2919</v>
      </c>
      <c r="K172" s="64">
        <v>11601</v>
      </c>
      <c r="L172" s="64">
        <v>93297</v>
      </c>
      <c r="M172" s="64">
        <v>44099</v>
      </c>
      <c r="N172" s="64">
        <v>39276</v>
      </c>
      <c r="O172" s="64">
        <v>49198</v>
      </c>
      <c r="P172" s="64">
        <v>5662</v>
      </c>
      <c r="Q172" s="64">
        <v>6151</v>
      </c>
      <c r="R172" s="64">
        <v>6938</v>
      </c>
      <c r="S172" s="64">
        <v>92929</v>
      </c>
      <c r="T172" s="64">
        <v>11779</v>
      </c>
      <c r="U172" s="125">
        <v>44644</v>
      </c>
    </row>
    <row r="173" spans="2:21" s="3" customFormat="1" ht="15" customHeight="1" x14ac:dyDescent="0.2">
      <c r="B173" s="53">
        <v>2017</v>
      </c>
      <c r="C173" s="67"/>
      <c r="D173" s="64">
        <v>1789</v>
      </c>
      <c r="E173" s="64">
        <v>155040</v>
      </c>
      <c r="F173" s="64">
        <v>75949</v>
      </c>
      <c r="G173" s="64">
        <v>65519</v>
      </c>
      <c r="H173" s="64">
        <v>1560</v>
      </c>
      <c r="I173" s="64">
        <v>79092</v>
      </c>
      <c r="J173" s="64">
        <v>1761</v>
      </c>
      <c r="K173" s="64">
        <v>12546</v>
      </c>
      <c r="L173" s="64">
        <v>73383</v>
      </c>
      <c r="M173" s="64">
        <v>31707</v>
      </c>
      <c r="N173" s="64">
        <v>26763</v>
      </c>
      <c r="O173" s="64">
        <v>41675</v>
      </c>
      <c r="P173" s="64">
        <v>5472</v>
      </c>
      <c r="Q173" s="64">
        <v>5339</v>
      </c>
      <c r="R173" s="64">
        <v>4602</v>
      </c>
      <c r="S173" s="64">
        <v>81658</v>
      </c>
      <c r="T173" s="64">
        <v>11685</v>
      </c>
      <c r="U173" s="125">
        <v>38935</v>
      </c>
    </row>
    <row r="174" spans="2:21" s="3" customFormat="1" ht="15" customHeight="1" x14ac:dyDescent="0.2">
      <c r="B174" s="174" t="s">
        <v>217</v>
      </c>
      <c r="C174" s="62"/>
      <c r="D174" s="62"/>
      <c r="E174" s="62"/>
      <c r="F174" s="62"/>
      <c r="G174" s="62"/>
      <c r="H174" s="62"/>
      <c r="I174" s="62"/>
      <c r="J174" s="62"/>
      <c r="K174" s="62"/>
      <c r="L174" s="64"/>
      <c r="M174" s="64"/>
      <c r="N174" s="64"/>
      <c r="O174" s="64"/>
      <c r="P174" s="64"/>
      <c r="Q174" s="64"/>
      <c r="R174" s="64"/>
      <c r="S174" s="64"/>
      <c r="T174" s="64"/>
      <c r="U174" s="125"/>
    </row>
    <row r="175" spans="2:21" s="3" customFormat="1" ht="15" customHeight="1" x14ac:dyDescent="0.2">
      <c r="B175" s="53">
        <v>2022</v>
      </c>
      <c r="C175" s="62"/>
      <c r="D175" s="64">
        <v>1198</v>
      </c>
      <c r="E175" s="64">
        <v>184474</v>
      </c>
      <c r="F175" s="64">
        <v>106271</v>
      </c>
      <c r="G175" s="64">
        <v>102633</v>
      </c>
      <c r="H175" s="64">
        <v>1150</v>
      </c>
      <c r="I175" s="64">
        <v>78204</v>
      </c>
      <c r="J175" s="64">
        <v>2580</v>
      </c>
      <c r="K175" s="64">
        <v>8429</v>
      </c>
      <c r="L175" s="64">
        <v>81511</v>
      </c>
      <c r="M175" s="64">
        <v>30609</v>
      </c>
      <c r="N175" s="64">
        <v>22946</v>
      </c>
      <c r="O175" s="64">
        <v>50902</v>
      </c>
      <c r="P175" s="64">
        <v>9926</v>
      </c>
      <c r="Q175" s="64">
        <v>2998</v>
      </c>
      <c r="R175" s="64">
        <v>14054</v>
      </c>
      <c r="S175" s="64">
        <v>102963</v>
      </c>
      <c r="T175" s="64">
        <v>19348</v>
      </c>
      <c r="U175" s="125">
        <v>26868</v>
      </c>
    </row>
    <row r="176" spans="2:21" s="3" customFormat="1" ht="15" customHeight="1" x14ac:dyDescent="0.2">
      <c r="B176" s="53">
        <v>2021</v>
      </c>
      <c r="C176" s="62"/>
      <c r="D176" s="64">
        <v>1026</v>
      </c>
      <c r="E176" s="64">
        <v>175567</v>
      </c>
      <c r="F176" s="64">
        <v>103965</v>
      </c>
      <c r="G176" s="64">
        <v>100207</v>
      </c>
      <c r="H176" s="64">
        <v>1214</v>
      </c>
      <c r="I176" s="64">
        <v>71602</v>
      </c>
      <c r="J176" s="64">
        <v>2161</v>
      </c>
      <c r="K176" s="64">
        <v>9555</v>
      </c>
      <c r="L176" s="64">
        <v>92720</v>
      </c>
      <c r="M176" s="64">
        <v>38804</v>
      </c>
      <c r="N176" s="64">
        <v>28751</v>
      </c>
      <c r="O176" s="64">
        <v>53916</v>
      </c>
      <c r="P176" s="64">
        <v>9791</v>
      </c>
      <c r="Q176" s="64">
        <v>3591</v>
      </c>
      <c r="R176" s="64">
        <v>12852</v>
      </c>
      <c r="S176" s="64">
        <v>82847</v>
      </c>
      <c r="T176" s="64">
        <v>21309</v>
      </c>
      <c r="U176" s="125">
        <v>16440</v>
      </c>
    </row>
    <row r="177" spans="2:21" s="3" customFormat="1" ht="15" customHeight="1" x14ac:dyDescent="0.2">
      <c r="B177" s="53">
        <v>2020</v>
      </c>
      <c r="C177" s="62"/>
      <c r="D177" s="64">
        <v>966</v>
      </c>
      <c r="E177" s="64">
        <v>163737</v>
      </c>
      <c r="F177" s="64">
        <v>105521</v>
      </c>
      <c r="G177" s="64">
        <v>102592</v>
      </c>
      <c r="H177" s="64">
        <v>1241</v>
      </c>
      <c r="I177" s="64">
        <v>58217</v>
      </c>
      <c r="J177" s="64">
        <v>2221</v>
      </c>
      <c r="K177" s="64">
        <v>9193</v>
      </c>
      <c r="L177" s="64">
        <v>84281</v>
      </c>
      <c r="M177" s="64">
        <v>36915</v>
      </c>
      <c r="N177" s="64">
        <v>27177</v>
      </c>
      <c r="O177" s="64">
        <v>47366</v>
      </c>
      <c r="P177" s="64">
        <v>7396</v>
      </c>
      <c r="Q177" s="64">
        <v>3179</v>
      </c>
      <c r="R177" s="64">
        <v>12645</v>
      </c>
      <c r="S177" s="64">
        <v>79456</v>
      </c>
      <c r="T177" s="64">
        <v>23295</v>
      </c>
      <c r="U177" s="125">
        <v>23703</v>
      </c>
    </row>
    <row r="178" spans="2:21" s="3" customFormat="1" ht="15" customHeight="1" x14ac:dyDescent="0.2">
      <c r="B178" s="53">
        <v>2019</v>
      </c>
      <c r="C178" s="62"/>
      <c r="D178" s="64">
        <v>978</v>
      </c>
      <c r="E178" s="64">
        <v>171865</v>
      </c>
      <c r="F178" s="64">
        <v>111577</v>
      </c>
      <c r="G178" s="64">
        <v>98289</v>
      </c>
      <c r="H178" s="64">
        <v>1099</v>
      </c>
      <c r="I178" s="64">
        <v>60288</v>
      </c>
      <c r="J178" s="64">
        <v>2137</v>
      </c>
      <c r="K178" s="64">
        <v>12109</v>
      </c>
      <c r="L178" s="64">
        <v>88486</v>
      </c>
      <c r="M178" s="64">
        <v>33160</v>
      </c>
      <c r="N178" s="64">
        <v>23747</v>
      </c>
      <c r="O178" s="64">
        <v>55326</v>
      </c>
      <c r="P178" s="64">
        <v>9524</v>
      </c>
      <c r="Q178" s="64">
        <v>4974</v>
      </c>
      <c r="R178" s="64">
        <v>14284</v>
      </c>
      <c r="S178" s="64">
        <v>83379</v>
      </c>
      <c r="T178" s="64">
        <v>22622</v>
      </c>
      <c r="U178" s="125">
        <v>10720</v>
      </c>
    </row>
    <row r="179" spans="2:21" s="3" customFormat="1" ht="15" customHeight="1" x14ac:dyDescent="0.2">
      <c r="B179" s="53">
        <v>2018</v>
      </c>
      <c r="C179" s="62"/>
      <c r="D179" s="64">
        <v>936</v>
      </c>
      <c r="E179" s="64">
        <v>154717</v>
      </c>
      <c r="F179" s="64">
        <v>100290</v>
      </c>
      <c r="G179" s="64">
        <v>89852</v>
      </c>
      <c r="H179" s="64">
        <v>2852</v>
      </c>
      <c r="I179" s="64">
        <v>54427</v>
      </c>
      <c r="J179" s="64">
        <v>1815</v>
      </c>
      <c r="K179" s="64">
        <v>9848</v>
      </c>
      <c r="L179" s="64">
        <v>83856</v>
      </c>
      <c r="M179" s="64">
        <v>37938</v>
      </c>
      <c r="N179" s="64">
        <v>25915</v>
      </c>
      <c r="O179" s="64">
        <v>45918</v>
      </c>
      <c r="P179" s="64">
        <v>8890</v>
      </c>
      <c r="Q179" s="64">
        <v>3482</v>
      </c>
      <c r="R179" s="64">
        <v>8019</v>
      </c>
      <c r="S179" s="64">
        <v>70860</v>
      </c>
      <c r="T179" s="64">
        <v>22824</v>
      </c>
      <c r="U179" s="125">
        <v>4011</v>
      </c>
    </row>
    <row r="180" spans="2:21" s="3" customFormat="1" ht="15" customHeight="1" x14ac:dyDescent="0.2">
      <c r="B180" s="53">
        <v>2017</v>
      </c>
      <c r="C180" s="67"/>
      <c r="D180" s="64">
        <v>924</v>
      </c>
      <c r="E180" s="64">
        <v>153709</v>
      </c>
      <c r="F180" s="64">
        <v>98550</v>
      </c>
      <c r="G180" s="64">
        <v>90275</v>
      </c>
      <c r="H180" s="64">
        <v>3658</v>
      </c>
      <c r="I180" s="64">
        <v>55159</v>
      </c>
      <c r="J180" s="64">
        <v>1686</v>
      </c>
      <c r="K180" s="64">
        <v>10117</v>
      </c>
      <c r="L180" s="64">
        <v>90321</v>
      </c>
      <c r="M180" s="64">
        <v>43888</v>
      </c>
      <c r="N180" s="64">
        <v>30013</v>
      </c>
      <c r="O180" s="64">
        <v>46433</v>
      </c>
      <c r="P180" s="64">
        <v>9387</v>
      </c>
      <c r="Q180" s="64">
        <v>3811</v>
      </c>
      <c r="R180" s="64">
        <v>8887</v>
      </c>
      <c r="S180" s="64">
        <v>63388</v>
      </c>
      <c r="T180" s="64">
        <v>21665</v>
      </c>
      <c r="U180" s="125">
        <v>1142</v>
      </c>
    </row>
    <row r="181" spans="2:21" s="3" customFormat="1" ht="15" customHeight="1" x14ac:dyDescent="0.2">
      <c r="B181" s="174" t="s">
        <v>218</v>
      </c>
      <c r="C181" s="62"/>
      <c r="D181" s="62"/>
      <c r="E181" s="62"/>
      <c r="F181" s="62"/>
      <c r="G181" s="62"/>
      <c r="H181" s="62"/>
      <c r="I181" s="62"/>
      <c r="J181" s="62"/>
      <c r="K181" s="62"/>
      <c r="L181" s="64"/>
      <c r="M181" s="64"/>
      <c r="N181" s="64"/>
      <c r="O181" s="64"/>
      <c r="P181" s="64"/>
      <c r="Q181" s="64"/>
      <c r="R181" s="64"/>
      <c r="S181" s="64"/>
      <c r="T181" s="64"/>
      <c r="U181" s="125"/>
    </row>
    <row r="182" spans="2:21" s="3" customFormat="1" ht="15" customHeight="1" x14ac:dyDescent="0.2">
      <c r="B182" s="53">
        <v>2022</v>
      </c>
      <c r="C182" s="62"/>
      <c r="D182" s="64">
        <v>1265</v>
      </c>
      <c r="E182" s="64">
        <v>47428</v>
      </c>
      <c r="F182" s="64">
        <v>25445</v>
      </c>
      <c r="G182" s="64">
        <v>13973</v>
      </c>
      <c r="H182" s="64">
        <v>1167</v>
      </c>
      <c r="I182" s="64">
        <v>21983</v>
      </c>
      <c r="J182" s="64">
        <v>2611</v>
      </c>
      <c r="K182" s="64">
        <v>5806</v>
      </c>
      <c r="L182" s="64">
        <v>29617</v>
      </c>
      <c r="M182" s="64">
        <v>10765</v>
      </c>
      <c r="N182" s="64">
        <v>8284</v>
      </c>
      <c r="O182" s="64">
        <v>18852</v>
      </c>
      <c r="P182" s="64">
        <v>3775</v>
      </c>
      <c r="Q182" s="64">
        <v>2655</v>
      </c>
      <c r="R182" s="64">
        <v>2965</v>
      </c>
      <c r="S182" s="64">
        <v>17811</v>
      </c>
      <c r="T182" s="64">
        <v>4282</v>
      </c>
      <c r="U182" s="128">
        <v>-814</v>
      </c>
    </row>
    <row r="183" spans="2:21" s="3" customFormat="1" ht="15" customHeight="1" x14ac:dyDescent="0.2">
      <c r="B183" s="53">
        <v>2021</v>
      </c>
      <c r="C183" s="62"/>
      <c r="D183" s="64">
        <v>1149</v>
      </c>
      <c r="E183" s="64">
        <v>49620</v>
      </c>
      <c r="F183" s="64">
        <v>27563</v>
      </c>
      <c r="G183" s="64">
        <v>15795</v>
      </c>
      <c r="H183" s="64">
        <v>950</v>
      </c>
      <c r="I183" s="64">
        <v>22057</v>
      </c>
      <c r="J183" s="64">
        <v>2735</v>
      </c>
      <c r="K183" s="64">
        <v>5734</v>
      </c>
      <c r="L183" s="64">
        <v>37832</v>
      </c>
      <c r="M183" s="64">
        <v>17850</v>
      </c>
      <c r="N183" s="64">
        <v>14787</v>
      </c>
      <c r="O183" s="64">
        <v>19982</v>
      </c>
      <c r="P183" s="64">
        <v>4429</v>
      </c>
      <c r="Q183" s="64">
        <v>2331</v>
      </c>
      <c r="R183" s="64">
        <v>2766</v>
      </c>
      <c r="S183" s="64">
        <v>11788</v>
      </c>
      <c r="T183" s="64">
        <v>5001</v>
      </c>
      <c r="U183" s="125">
        <v>-15748</v>
      </c>
    </row>
    <row r="184" spans="2:21" s="3" customFormat="1" ht="15" customHeight="1" x14ac:dyDescent="0.2">
      <c r="B184" s="53">
        <v>2020</v>
      </c>
      <c r="C184" s="62"/>
      <c r="D184" s="64">
        <v>1133</v>
      </c>
      <c r="E184" s="64">
        <v>49604</v>
      </c>
      <c r="F184" s="64">
        <v>28068</v>
      </c>
      <c r="G184" s="64">
        <v>17100</v>
      </c>
      <c r="H184" s="64">
        <v>902</v>
      </c>
      <c r="I184" s="64">
        <v>21536</v>
      </c>
      <c r="J184" s="64">
        <v>2304</v>
      </c>
      <c r="K184" s="64">
        <v>5642</v>
      </c>
      <c r="L184" s="64">
        <v>37300</v>
      </c>
      <c r="M184" s="64">
        <v>18355</v>
      </c>
      <c r="N184" s="64">
        <v>15746</v>
      </c>
      <c r="O184" s="64">
        <v>18945</v>
      </c>
      <c r="P184" s="64">
        <v>4173</v>
      </c>
      <c r="Q184" s="64">
        <v>1849</v>
      </c>
      <c r="R184" s="64">
        <v>2948</v>
      </c>
      <c r="S184" s="64">
        <v>12304</v>
      </c>
      <c r="T184" s="64">
        <v>5426</v>
      </c>
      <c r="U184" s="125">
        <v>-10761</v>
      </c>
    </row>
    <row r="185" spans="2:21" s="3" customFormat="1" ht="15" customHeight="1" x14ac:dyDescent="0.2">
      <c r="B185" s="53">
        <v>2019</v>
      </c>
      <c r="C185" s="62"/>
      <c r="D185" s="64">
        <v>1089</v>
      </c>
      <c r="E185" s="64">
        <v>48756</v>
      </c>
      <c r="F185" s="64">
        <v>28030</v>
      </c>
      <c r="G185" s="64">
        <v>16865</v>
      </c>
      <c r="H185" s="64">
        <v>2290</v>
      </c>
      <c r="I185" s="64">
        <v>20726</v>
      </c>
      <c r="J185" s="64">
        <v>2430</v>
      </c>
      <c r="K185" s="64">
        <v>6868</v>
      </c>
      <c r="L185" s="64">
        <v>34807</v>
      </c>
      <c r="M185" s="64">
        <v>14693</v>
      </c>
      <c r="N185" s="64">
        <v>11630</v>
      </c>
      <c r="O185" s="64">
        <v>20113</v>
      </c>
      <c r="P185" s="64">
        <v>4907</v>
      </c>
      <c r="Q185" s="64">
        <v>2423</v>
      </c>
      <c r="R185" s="64">
        <v>3114</v>
      </c>
      <c r="S185" s="64">
        <v>13949</v>
      </c>
      <c r="T185" s="64">
        <v>10622</v>
      </c>
      <c r="U185" s="125">
        <v>-16984</v>
      </c>
    </row>
    <row r="186" spans="2:21" s="3" customFormat="1" ht="15" customHeight="1" x14ac:dyDescent="0.2">
      <c r="B186" s="53">
        <v>2018</v>
      </c>
      <c r="C186" s="62"/>
      <c r="D186" s="64">
        <v>1049</v>
      </c>
      <c r="E186" s="64">
        <v>47102</v>
      </c>
      <c r="F186" s="64">
        <v>26367</v>
      </c>
      <c r="G186" s="64">
        <v>15454</v>
      </c>
      <c r="H186" s="64">
        <v>2281</v>
      </c>
      <c r="I186" s="64">
        <v>20736</v>
      </c>
      <c r="J186" s="64">
        <v>3463</v>
      </c>
      <c r="K186" s="64">
        <v>6645</v>
      </c>
      <c r="L186" s="64">
        <v>33997</v>
      </c>
      <c r="M186" s="64">
        <v>14400</v>
      </c>
      <c r="N186" s="64">
        <v>11294</v>
      </c>
      <c r="O186" s="64">
        <v>19598</v>
      </c>
      <c r="P186" s="64">
        <v>5424</v>
      </c>
      <c r="Q186" s="64">
        <v>3038</v>
      </c>
      <c r="R186" s="64">
        <v>2387</v>
      </c>
      <c r="S186" s="64">
        <v>13105</v>
      </c>
      <c r="T186" s="64">
        <v>4698</v>
      </c>
      <c r="U186" s="125">
        <v>-17952</v>
      </c>
    </row>
    <row r="187" spans="2:21" s="3" customFormat="1" ht="15" customHeight="1" x14ac:dyDescent="0.2">
      <c r="B187" s="53">
        <v>2017</v>
      </c>
      <c r="C187" s="67"/>
      <c r="D187" s="64">
        <v>986</v>
      </c>
      <c r="E187" s="64">
        <v>45418</v>
      </c>
      <c r="F187" s="64">
        <v>23482</v>
      </c>
      <c r="G187" s="64">
        <v>12724</v>
      </c>
      <c r="H187" s="64">
        <v>2226</v>
      </c>
      <c r="I187" s="64">
        <v>21936</v>
      </c>
      <c r="J187" s="64">
        <v>3395</v>
      </c>
      <c r="K187" s="64">
        <v>6928</v>
      </c>
      <c r="L187" s="64">
        <v>32377</v>
      </c>
      <c r="M187" s="64">
        <v>13103</v>
      </c>
      <c r="N187" s="64">
        <v>9647</v>
      </c>
      <c r="O187" s="64">
        <v>19274</v>
      </c>
      <c r="P187" s="64">
        <v>6932</v>
      </c>
      <c r="Q187" s="64">
        <v>2566</v>
      </c>
      <c r="R187" s="64">
        <v>2279</v>
      </c>
      <c r="S187" s="64">
        <v>13041</v>
      </c>
      <c r="T187" s="64">
        <v>4432</v>
      </c>
      <c r="U187" s="125">
        <v>-15989</v>
      </c>
    </row>
    <row r="188" spans="2:21" ht="9.75" customHeight="1" x14ac:dyDescent="0.2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2:21" ht="3" customHeight="1" x14ac:dyDescent="0.2"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</row>
    <row r="190" spans="2:21" ht="9" customHeight="1" x14ac:dyDescent="0.2">
      <c r="E190" s="64"/>
    </row>
    <row r="191" spans="2:21" ht="12.75" customHeight="1" x14ac:dyDescent="0.2">
      <c r="B191" s="278" t="s">
        <v>219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</row>
    <row r="193" spans="2:3" ht="12" x14ac:dyDescent="0.2">
      <c r="B193" s="104" t="s">
        <v>171</v>
      </c>
      <c r="C193" s="25"/>
    </row>
  </sheetData>
  <mergeCells count="24">
    <mergeCell ref="B4:C8"/>
    <mergeCell ref="P6:R6"/>
    <mergeCell ref="F6:F7"/>
    <mergeCell ref="G6:H6"/>
    <mergeCell ref="I6:I7"/>
    <mergeCell ref="J6:K6"/>
    <mergeCell ref="M6:M7"/>
    <mergeCell ref="O6:O7"/>
    <mergeCell ref="B191:U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</mergeCells>
  <hyperlinks>
    <hyperlink ref="B193" location="Í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57" fitToHeight="1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7" width="15.7109375" style="1" customWidth="1"/>
    <col min="8" max="8" width="16.7109375" style="1" customWidth="1"/>
    <col min="9" max="9" width="15.7109375" style="1" customWidth="1"/>
    <col min="10" max="10" width="6.7109375" style="1" customWidth="1"/>
    <col min="11" max="16384" width="12.5703125" style="1"/>
  </cols>
  <sheetData>
    <row r="1" spans="2:10" s="95" customFormat="1" ht="33" customHeight="1" x14ac:dyDescent="0.2">
      <c r="B1" s="281" t="s">
        <v>286</v>
      </c>
      <c r="C1" s="281"/>
      <c r="D1" s="281"/>
      <c r="E1" s="281"/>
      <c r="F1" s="281"/>
      <c r="G1" s="281"/>
      <c r="H1" s="281"/>
      <c r="I1" s="281"/>
    </row>
    <row r="2" spans="2:10" ht="18" customHeight="1" x14ac:dyDescent="0.2">
      <c r="B2" s="19"/>
      <c r="C2" s="19"/>
      <c r="D2" s="19"/>
    </row>
    <row r="3" spans="2:10" ht="12.75" customHeight="1" x14ac:dyDescent="0.2">
      <c r="B3" s="98" t="s">
        <v>173</v>
      </c>
      <c r="C3" s="19"/>
      <c r="D3" s="19"/>
    </row>
    <row r="4" spans="2:10" s="6" customFormat="1" ht="18" customHeight="1" x14ac:dyDescent="0.2">
      <c r="B4" s="276" t="s">
        <v>174</v>
      </c>
      <c r="C4" s="277"/>
      <c r="D4" s="293" t="s">
        <v>175</v>
      </c>
      <c r="E4" s="293" t="s">
        <v>287</v>
      </c>
      <c r="F4" s="293" t="s">
        <v>288</v>
      </c>
      <c r="G4" s="311" t="s">
        <v>289</v>
      </c>
      <c r="H4" s="311"/>
      <c r="I4" s="312" t="s">
        <v>290</v>
      </c>
    </row>
    <row r="5" spans="2:10" s="6" customFormat="1" ht="18" customHeight="1" x14ac:dyDescent="0.2">
      <c r="B5" s="276"/>
      <c r="C5" s="277"/>
      <c r="D5" s="293"/>
      <c r="E5" s="293"/>
      <c r="F5" s="293"/>
      <c r="G5" s="311" t="s">
        <v>241</v>
      </c>
      <c r="H5" s="253" t="s">
        <v>276</v>
      </c>
      <c r="I5" s="312"/>
    </row>
    <row r="6" spans="2:10" s="6" customFormat="1" ht="49.5" customHeight="1" x14ac:dyDescent="0.2">
      <c r="B6" s="276"/>
      <c r="C6" s="277"/>
      <c r="D6" s="293"/>
      <c r="E6" s="293"/>
      <c r="F6" s="293"/>
      <c r="G6" s="311"/>
      <c r="H6" s="249" t="s">
        <v>291</v>
      </c>
      <c r="I6" s="312"/>
    </row>
    <row r="7" spans="2:10" ht="18" customHeight="1" x14ac:dyDescent="0.2">
      <c r="B7" s="276"/>
      <c r="C7" s="277"/>
      <c r="D7" s="243" t="s">
        <v>35</v>
      </c>
      <c r="E7" s="249" t="s">
        <v>190</v>
      </c>
      <c r="F7" s="249" t="s">
        <v>190</v>
      </c>
      <c r="G7" s="249" t="s">
        <v>190</v>
      </c>
      <c r="H7" s="249" t="s">
        <v>190</v>
      </c>
      <c r="I7" s="250" t="s">
        <v>29</v>
      </c>
    </row>
    <row r="8" spans="2:10" s="9" customFormat="1" ht="3.75" customHeight="1" x14ac:dyDescent="0.2">
      <c r="B8" s="7"/>
      <c r="C8" s="7"/>
      <c r="D8" s="8"/>
    </row>
    <row r="9" spans="2:10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10" s="3" customFormat="1" ht="15" customHeight="1" x14ac:dyDescent="0.2">
      <c r="B10" s="53">
        <v>2022</v>
      </c>
      <c r="C10" s="62"/>
      <c r="D10" s="64">
        <v>31982</v>
      </c>
      <c r="E10" s="125">
        <v>635260</v>
      </c>
      <c r="F10" s="64">
        <v>786125</v>
      </c>
      <c r="G10" s="64">
        <v>43445</v>
      </c>
      <c r="H10" s="64">
        <v>9028</v>
      </c>
      <c r="I10" s="13">
        <v>23.4</v>
      </c>
    </row>
    <row r="11" spans="2:10" s="3" customFormat="1" ht="15" customHeight="1" x14ac:dyDescent="0.2">
      <c r="B11" s="53">
        <v>2021</v>
      </c>
      <c r="C11" s="62"/>
      <c r="D11" s="64">
        <v>29714</v>
      </c>
      <c r="E11" s="125">
        <v>397177</v>
      </c>
      <c r="F11" s="64">
        <v>550759</v>
      </c>
      <c r="G11" s="64">
        <v>43500</v>
      </c>
      <c r="H11" s="64">
        <v>8257</v>
      </c>
      <c r="I11" s="13">
        <v>19.28</v>
      </c>
    </row>
    <row r="12" spans="2:10" s="3" customFormat="1" ht="15" customHeight="1" x14ac:dyDescent="0.2">
      <c r="B12" s="53">
        <v>2020</v>
      </c>
      <c r="C12" s="62"/>
      <c r="D12" s="64">
        <v>28674</v>
      </c>
      <c r="E12" s="125">
        <v>446902</v>
      </c>
      <c r="F12" s="64">
        <v>475735</v>
      </c>
      <c r="G12" s="64">
        <v>73541</v>
      </c>
      <c r="H12" s="64">
        <v>6928</v>
      </c>
      <c r="I12" s="13">
        <v>30.4</v>
      </c>
    </row>
    <row r="13" spans="2:10" s="3" customFormat="1" ht="15" customHeight="1" x14ac:dyDescent="0.2">
      <c r="B13" s="53">
        <v>2019</v>
      </c>
      <c r="C13" s="62"/>
      <c r="D13" s="64">
        <v>28661</v>
      </c>
      <c r="E13" s="125">
        <v>475509</v>
      </c>
      <c r="F13" s="64">
        <v>811310</v>
      </c>
      <c r="G13" s="64">
        <v>43509</v>
      </c>
      <c r="H13" s="64">
        <v>16438</v>
      </c>
      <c r="I13" s="13">
        <v>26.18</v>
      </c>
    </row>
    <row r="14" spans="2:10" s="3" customFormat="1" ht="15" customHeight="1" x14ac:dyDescent="0.2">
      <c r="B14" s="53">
        <v>2018</v>
      </c>
      <c r="C14" s="62"/>
      <c r="D14" s="64">
        <v>27875</v>
      </c>
      <c r="E14" s="125">
        <v>422632</v>
      </c>
      <c r="F14" s="64">
        <v>468004</v>
      </c>
      <c r="G14" s="64">
        <v>30270</v>
      </c>
      <c r="H14" s="64">
        <v>15556</v>
      </c>
      <c r="I14" s="13">
        <v>25.3</v>
      </c>
    </row>
    <row r="15" spans="2:10" s="3" customFormat="1" ht="15" customHeight="1" x14ac:dyDescent="0.2">
      <c r="B15" s="53">
        <v>2017</v>
      </c>
      <c r="C15" s="62"/>
      <c r="D15" s="64">
        <v>26400</v>
      </c>
      <c r="E15" s="125">
        <v>320858</v>
      </c>
      <c r="F15" s="64">
        <v>362494</v>
      </c>
      <c r="G15" s="64">
        <v>29453</v>
      </c>
      <c r="H15" s="64">
        <v>8909</v>
      </c>
      <c r="I15" s="13">
        <v>20.96</v>
      </c>
    </row>
    <row r="16" spans="2:10" s="3" customFormat="1" ht="15" customHeight="1" x14ac:dyDescent="0.2">
      <c r="B16" s="140" t="s">
        <v>192</v>
      </c>
      <c r="C16" s="62"/>
      <c r="D16" s="62"/>
      <c r="E16" s="62"/>
      <c r="F16" s="62"/>
      <c r="G16" s="62"/>
      <c r="H16" s="62"/>
      <c r="I16" s="62"/>
      <c r="J16" s="74"/>
    </row>
    <row r="17" spans="2:10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  <c r="J17" s="75"/>
    </row>
    <row r="18" spans="2:10" s="3" customFormat="1" ht="15" customHeight="1" x14ac:dyDescent="0.2">
      <c r="B18" s="53">
        <v>2022</v>
      </c>
      <c r="C18" s="145"/>
      <c r="D18" s="64">
        <v>20848</v>
      </c>
      <c r="E18" s="125">
        <v>4423</v>
      </c>
      <c r="F18" s="64">
        <v>5247</v>
      </c>
      <c r="G18" s="64">
        <v>60</v>
      </c>
      <c r="H18" s="64">
        <v>10</v>
      </c>
      <c r="I18" s="13">
        <v>2.46</v>
      </c>
      <c r="J18" s="75"/>
    </row>
    <row r="19" spans="2:10" s="3" customFormat="1" ht="15" customHeight="1" x14ac:dyDescent="0.2">
      <c r="B19" s="53">
        <v>2021</v>
      </c>
      <c r="C19" s="145"/>
      <c r="D19" s="64">
        <v>19223</v>
      </c>
      <c r="E19" s="125">
        <v>3950</v>
      </c>
      <c r="F19" s="64">
        <v>4833</v>
      </c>
      <c r="G19" s="64">
        <v>27</v>
      </c>
      <c r="H19" s="64">
        <v>4</v>
      </c>
      <c r="I19" s="13">
        <v>2.86</v>
      </c>
      <c r="J19" s="75"/>
    </row>
    <row r="20" spans="2:10" s="3" customFormat="1" ht="15" customHeight="1" x14ac:dyDescent="0.2">
      <c r="B20" s="53">
        <v>2020</v>
      </c>
      <c r="C20" s="145"/>
      <c r="D20" s="64">
        <v>18903</v>
      </c>
      <c r="E20" s="125">
        <v>9720</v>
      </c>
      <c r="F20" s="64">
        <v>10979</v>
      </c>
      <c r="G20" s="64">
        <v>252</v>
      </c>
      <c r="H20" s="64">
        <v>42</v>
      </c>
      <c r="I20" s="13">
        <v>9.19</v>
      </c>
      <c r="J20" s="75"/>
    </row>
    <row r="21" spans="2:10" s="3" customFormat="1" ht="15" customHeight="1" x14ac:dyDescent="0.2">
      <c r="B21" s="53">
        <v>2019</v>
      </c>
      <c r="C21" s="67"/>
      <c r="D21" s="64">
        <v>19148</v>
      </c>
      <c r="E21" s="125">
        <v>10181</v>
      </c>
      <c r="F21" s="64">
        <v>11727</v>
      </c>
      <c r="G21" s="64">
        <v>191</v>
      </c>
      <c r="H21" s="64">
        <v>49</v>
      </c>
      <c r="I21" s="13">
        <v>7.88</v>
      </c>
      <c r="J21" s="75"/>
    </row>
    <row r="22" spans="2:10" s="3" customFormat="1" ht="15" customHeight="1" x14ac:dyDescent="0.2">
      <c r="B22" s="53">
        <v>2018</v>
      </c>
      <c r="C22" s="62"/>
      <c r="D22" s="64">
        <v>18804</v>
      </c>
      <c r="E22" s="125">
        <v>8823</v>
      </c>
      <c r="F22" s="64">
        <v>10152</v>
      </c>
      <c r="G22" s="64">
        <v>176</v>
      </c>
      <c r="H22" s="64">
        <v>30</v>
      </c>
      <c r="I22" s="13">
        <v>7.03</v>
      </c>
    </row>
    <row r="23" spans="2:10" s="3" customFormat="1" ht="15" customHeight="1" x14ac:dyDescent="0.2">
      <c r="B23" s="53">
        <v>2017</v>
      </c>
      <c r="C23" s="67"/>
      <c r="D23" s="64">
        <v>17885</v>
      </c>
      <c r="E23" s="125">
        <v>7326</v>
      </c>
      <c r="F23" s="64">
        <v>7998</v>
      </c>
      <c r="G23" s="64">
        <v>492</v>
      </c>
      <c r="H23" s="64">
        <v>22</v>
      </c>
      <c r="I23" s="13">
        <v>6.39</v>
      </c>
      <c r="J23" s="75"/>
    </row>
    <row r="24" spans="2:10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  <c r="H24" s="145"/>
      <c r="I24" s="145"/>
      <c r="J24" s="75"/>
    </row>
    <row r="25" spans="2:10" s="3" customFormat="1" ht="15" customHeight="1" x14ac:dyDescent="0.2">
      <c r="B25" s="53">
        <v>2022</v>
      </c>
      <c r="C25" s="145"/>
      <c r="D25" s="64">
        <v>11134</v>
      </c>
      <c r="E25" s="125">
        <v>630837</v>
      </c>
      <c r="F25" s="64">
        <v>780878</v>
      </c>
      <c r="G25" s="64">
        <v>43384</v>
      </c>
      <c r="H25" s="64">
        <v>9018</v>
      </c>
      <c r="I25" s="13">
        <v>24.89</v>
      </c>
      <c r="J25" s="75"/>
    </row>
    <row r="26" spans="2:10" s="3" customFormat="1" ht="15" customHeight="1" x14ac:dyDescent="0.2">
      <c r="B26" s="53">
        <v>2021</v>
      </c>
      <c r="C26" s="145"/>
      <c r="D26" s="64">
        <v>10491</v>
      </c>
      <c r="E26" s="125">
        <v>393227</v>
      </c>
      <c r="F26" s="64">
        <v>545926</v>
      </c>
      <c r="G26" s="64">
        <v>43473</v>
      </c>
      <c r="H26" s="64">
        <v>8251</v>
      </c>
      <c r="I26" s="13">
        <v>20.46</v>
      </c>
      <c r="J26" s="75"/>
    </row>
    <row r="27" spans="2:10" s="3" customFormat="1" ht="15" customHeight="1" x14ac:dyDescent="0.2">
      <c r="B27" s="53">
        <v>2020</v>
      </c>
      <c r="C27" s="145"/>
      <c r="D27" s="64">
        <v>9771</v>
      </c>
      <c r="E27" s="125">
        <v>437182</v>
      </c>
      <c r="F27" s="64">
        <v>464756</v>
      </c>
      <c r="G27" s="64">
        <v>73289</v>
      </c>
      <c r="H27" s="64">
        <v>6885</v>
      </c>
      <c r="I27" s="13">
        <v>32.049999999999997</v>
      </c>
      <c r="J27" s="75"/>
    </row>
    <row r="28" spans="2:10" s="3" customFormat="1" ht="15" customHeight="1" x14ac:dyDescent="0.2">
      <c r="B28" s="53">
        <v>2019</v>
      </c>
      <c r="C28" s="67"/>
      <c r="D28" s="64">
        <v>9513</v>
      </c>
      <c r="E28" s="125">
        <v>465329</v>
      </c>
      <c r="F28" s="64">
        <v>799584</v>
      </c>
      <c r="G28" s="64">
        <v>43318</v>
      </c>
      <c r="H28" s="64">
        <v>16388</v>
      </c>
      <c r="I28" s="13">
        <v>27.58</v>
      </c>
      <c r="J28" s="75"/>
    </row>
    <row r="29" spans="2:10" s="3" customFormat="1" ht="15" customHeight="1" x14ac:dyDescent="0.2">
      <c r="B29" s="53">
        <v>2018</v>
      </c>
      <c r="C29" s="62"/>
      <c r="D29" s="64">
        <v>9071</v>
      </c>
      <c r="E29" s="125">
        <v>413809</v>
      </c>
      <c r="F29" s="64">
        <v>457853</v>
      </c>
      <c r="G29" s="64">
        <v>30093</v>
      </c>
      <c r="H29" s="64">
        <v>15525</v>
      </c>
      <c r="I29" s="13">
        <v>26.78</v>
      </c>
    </row>
    <row r="30" spans="2:10" s="3" customFormat="1" ht="15" customHeight="1" x14ac:dyDescent="0.2">
      <c r="B30" s="53">
        <v>2017</v>
      </c>
      <c r="C30" s="67"/>
      <c r="D30" s="64">
        <v>8515</v>
      </c>
      <c r="E30" s="125">
        <v>313532</v>
      </c>
      <c r="F30" s="64">
        <v>354496</v>
      </c>
      <c r="G30" s="64">
        <v>28962</v>
      </c>
      <c r="H30" s="64">
        <v>8887</v>
      </c>
      <c r="I30" s="13">
        <v>22.14</v>
      </c>
      <c r="J30" s="75"/>
    </row>
    <row r="31" spans="2:10" s="3" customFormat="1" ht="15" customHeight="1" x14ac:dyDescent="0.2">
      <c r="B31" s="140" t="s">
        <v>195</v>
      </c>
      <c r="C31" s="62"/>
      <c r="D31" s="62"/>
      <c r="E31" s="62"/>
      <c r="F31" s="62"/>
      <c r="G31" s="62"/>
      <c r="H31" s="62"/>
      <c r="I31" s="62"/>
      <c r="J31" s="74"/>
    </row>
    <row r="32" spans="2:10" s="3" customFormat="1" ht="15" customHeight="1" x14ac:dyDescent="0.2">
      <c r="B32" s="67" t="s">
        <v>37</v>
      </c>
      <c r="C32" s="145"/>
      <c r="D32" s="145"/>
      <c r="E32" s="145"/>
      <c r="F32" s="145"/>
      <c r="G32" s="145"/>
      <c r="H32" s="145"/>
      <c r="I32" s="145"/>
      <c r="J32" s="75"/>
    </row>
    <row r="33" spans="2:10" s="3" customFormat="1" ht="15" customHeight="1" x14ac:dyDescent="0.2">
      <c r="B33" s="53">
        <v>2022</v>
      </c>
      <c r="C33" s="145"/>
      <c r="D33" s="64">
        <v>31951</v>
      </c>
      <c r="E33" s="125">
        <v>448420</v>
      </c>
      <c r="F33" s="64">
        <v>603826</v>
      </c>
      <c r="G33" s="64">
        <v>17088</v>
      </c>
      <c r="H33" s="64">
        <v>6286</v>
      </c>
      <c r="I33" s="13">
        <v>22.06</v>
      </c>
      <c r="J33" s="75"/>
    </row>
    <row r="34" spans="2:10" s="3" customFormat="1" ht="15" customHeight="1" x14ac:dyDescent="0.2">
      <c r="B34" s="53">
        <v>2021</v>
      </c>
      <c r="C34" s="145"/>
      <c r="D34" s="64">
        <v>29690</v>
      </c>
      <c r="E34" s="125">
        <v>301443</v>
      </c>
      <c r="F34" s="64">
        <v>448755</v>
      </c>
      <c r="G34" s="64">
        <v>28294</v>
      </c>
      <c r="H34" s="64">
        <v>6411</v>
      </c>
      <c r="I34" s="13">
        <v>18.920000000000002</v>
      </c>
      <c r="J34" s="75"/>
    </row>
    <row r="35" spans="2:10" s="3" customFormat="1" ht="15" customHeight="1" x14ac:dyDescent="0.2">
      <c r="B35" s="53">
        <v>2020</v>
      </c>
      <c r="C35" s="145"/>
      <c r="D35" s="64">
        <v>28653</v>
      </c>
      <c r="E35" s="125">
        <v>390710</v>
      </c>
      <c r="F35" s="64">
        <v>407025</v>
      </c>
      <c r="G35" s="64">
        <v>64542</v>
      </c>
      <c r="H35" s="64">
        <v>4384</v>
      </c>
      <c r="I35" s="13">
        <v>34.49</v>
      </c>
      <c r="J35" s="75"/>
    </row>
    <row r="36" spans="2:10" s="3" customFormat="1" ht="15" customHeight="1" x14ac:dyDescent="0.2">
      <c r="B36" s="53">
        <v>2019</v>
      </c>
      <c r="C36" s="69"/>
      <c r="D36" s="64">
        <v>28640</v>
      </c>
      <c r="E36" s="125">
        <v>314802</v>
      </c>
      <c r="F36" s="64">
        <v>361683</v>
      </c>
      <c r="G36" s="64">
        <v>25405</v>
      </c>
      <c r="H36" s="64">
        <v>6614</v>
      </c>
      <c r="I36" s="13">
        <v>23.26</v>
      </c>
      <c r="J36" s="75"/>
    </row>
    <row r="37" spans="2:10" s="3" customFormat="1" ht="15" customHeight="1" x14ac:dyDescent="0.2">
      <c r="B37" s="53">
        <v>2018</v>
      </c>
      <c r="C37" s="62"/>
      <c r="D37" s="64">
        <v>27858</v>
      </c>
      <c r="E37" s="125">
        <v>324662</v>
      </c>
      <c r="F37" s="64">
        <v>366580</v>
      </c>
      <c r="G37" s="64">
        <v>18918</v>
      </c>
      <c r="H37" s="64">
        <v>10022</v>
      </c>
      <c r="I37" s="13">
        <v>25.36</v>
      </c>
    </row>
    <row r="38" spans="2:10" s="3" customFormat="1" ht="15" customHeight="1" x14ac:dyDescent="0.2">
      <c r="B38" s="53">
        <v>2017</v>
      </c>
      <c r="C38" s="69"/>
      <c r="D38" s="64">
        <v>26384</v>
      </c>
      <c r="E38" s="125">
        <v>245936</v>
      </c>
      <c r="F38" s="64">
        <v>289100</v>
      </c>
      <c r="G38" s="64">
        <v>23609</v>
      </c>
      <c r="H38" s="64">
        <v>7602</v>
      </c>
      <c r="I38" s="13">
        <v>20.89</v>
      </c>
      <c r="J38" s="75"/>
    </row>
    <row r="39" spans="2:10" s="3" customFormat="1" ht="15" customHeight="1" x14ac:dyDescent="0.2">
      <c r="B39" s="67" t="s">
        <v>196</v>
      </c>
      <c r="C39" s="145" t="s">
        <v>262</v>
      </c>
      <c r="D39" s="145"/>
      <c r="E39" s="145"/>
      <c r="F39" s="145"/>
      <c r="G39" s="145"/>
      <c r="H39" s="145"/>
      <c r="I39" s="145"/>
      <c r="J39" s="75"/>
    </row>
    <row r="40" spans="2:10" s="3" customFormat="1" ht="15" customHeight="1" x14ac:dyDescent="0.2">
      <c r="B40" s="53">
        <v>2022</v>
      </c>
      <c r="C40" s="145"/>
      <c r="D40" s="64">
        <v>31951</v>
      </c>
      <c r="E40" s="125">
        <v>448420</v>
      </c>
      <c r="F40" s="64">
        <v>603826</v>
      </c>
      <c r="G40" s="64">
        <v>17088</v>
      </c>
      <c r="H40" s="64">
        <v>6286</v>
      </c>
      <c r="I40" s="13">
        <v>22.06</v>
      </c>
      <c r="J40" s="75"/>
    </row>
    <row r="41" spans="2:10" s="3" customFormat="1" ht="15" customHeight="1" x14ac:dyDescent="0.2">
      <c r="B41" s="53">
        <v>2021</v>
      </c>
      <c r="C41" s="145"/>
      <c r="D41" s="64">
        <v>29690</v>
      </c>
      <c r="E41" s="125">
        <v>301443</v>
      </c>
      <c r="F41" s="64">
        <v>448755</v>
      </c>
      <c r="G41" s="64">
        <v>28294</v>
      </c>
      <c r="H41" s="64">
        <v>6411</v>
      </c>
      <c r="I41" s="13">
        <v>18.920000000000002</v>
      </c>
      <c r="J41" s="75"/>
    </row>
    <row r="42" spans="2:10" s="3" customFormat="1" ht="15" customHeight="1" x14ac:dyDescent="0.2">
      <c r="B42" s="53">
        <v>2020</v>
      </c>
      <c r="C42" s="145"/>
      <c r="D42" s="64">
        <v>28653</v>
      </c>
      <c r="E42" s="125">
        <v>390710</v>
      </c>
      <c r="F42" s="64">
        <v>407025</v>
      </c>
      <c r="G42" s="64">
        <v>64542</v>
      </c>
      <c r="H42" s="64">
        <v>4384</v>
      </c>
      <c r="I42" s="13">
        <v>34.49</v>
      </c>
      <c r="J42" s="75"/>
    </row>
    <row r="43" spans="2:10" s="3" customFormat="1" ht="15" customHeight="1" x14ac:dyDescent="0.2">
      <c r="B43" s="53">
        <v>2019</v>
      </c>
      <c r="C43" s="69"/>
      <c r="D43" s="64">
        <v>28640</v>
      </c>
      <c r="E43" s="125">
        <v>314802</v>
      </c>
      <c r="F43" s="64">
        <v>361683</v>
      </c>
      <c r="G43" s="64">
        <v>25405</v>
      </c>
      <c r="H43" s="64">
        <v>6614</v>
      </c>
      <c r="I43" s="13">
        <v>23.26</v>
      </c>
      <c r="J43" s="75"/>
    </row>
    <row r="44" spans="2:10" s="3" customFormat="1" ht="15" customHeight="1" x14ac:dyDescent="0.2">
      <c r="B44" s="53">
        <v>2018</v>
      </c>
      <c r="C44" s="62"/>
      <c r="D44" s="64">
        <v>27858</v>
      </c>
      <c r="E44" s="125">
        <v>324662</v>
      </c>
      <c r="F44" s="64">
        <v>366580</v>
      </c>
      <c r="G44" s="64">
        <v>18918</v>
      </c>
      <c r="H44" s="64">
        <v>10022</v>
      </c>
      <c r="I44" s="13">
        <v>25.36</v>
      </c>
    </row>
    <row r="45" spans="2:10" s="3" customFormat="1" ht="15" customHeight="1" x14ac:dyDescent="0.2">
      <c r="B45" s="53">
        <v>2017</v>
      </c>
      <c r="C45" s="69"/>
      <c r="D45" s="64">
        <v>26384</v>
      </c>
      <c r="E45" s="125">
        <v>245936</v>
      </c>
      <c r="F45" s="64">
        <v>289100</v>
      </c>
      <c r="G45" s="64">
        <v>23609</v>
      </c>
      <c r="H45" s="64">
        <v>7602</v>
      </c>
      <c r="I45" s="13">
        <v>20.89</v>
      </c>
      <c r="J45" s="75"/>
    </row>
    <row r="46" spans="2:10" s="3" customFormat="1" ht="15" customHeight="1" x14ac:dyDescent="0.2">
      <c r="B46" s="67" t="s">
        <v>197</v>
      </c>
      <c r="C46" s="145" t="s">
        <v>262</v>
      </c>
      <c r="D46" s="145"/>
      <c r="E46" s="145"/>
      <c r="F46" s="145"/>
      <c r="G46" s="145"/>
      <c r="H46" s="145"/>
      <c r="I46" s="145"/>
      <c r="J46" s="75"/>
    </row>
    <row r="47" spans="2:10" s="3" customFormat="1" ht="15" customHeight="1" x14ac:dyDescent="0.2">
      <c r="B47" s="53">
        <v>2022</v>
      </c>
      <c r="C47" s="145"/>
      <c r="D47" s="64">
        <v>1115</v>
      </c>
      <c r="E47" s="125">
        <v>74039</v>
      </c>
      <c r="F47" s="64">
        <v>112917</v>
      </c>
      <c r="G47" s="64">
        <v>1966</v>
      </c>
      <c r="H47" s="64">
        <v>1498</v>
      </c>
      <c r="I47" s="13">
        <v>10.220000000000001</v>
      </c>
      <c r="J47" s="75"/>
    </row>
    <row r="48" spans="2:10" s="3" customFormat="1" ht="15" customHeight="1" x14ac:dyDescent="0.2">
      <c r="B48" s="53">
        <v>2021</v>
      </c>
      <c r="C48" s="145"/>
      <c r="D48" s="64">
        <v>1038</v>
      </c>
      <c r="E48" s="125">
        <v>-30181</v>
      </c>
      <c r="F48" s="64">
        <v>78346</v>
      </c>
      <c r="G48" s="64">
        <v>1465</v>
      </c>
      <c r="H48" s="64">
        <v>546</v>
      </c>
      <c r="I48" s="13">
        <v>-5.34</v>
      </c>
      <c r="J48" s="75"/>
    </row>
    <row r="49" spans="2:10" s="3" customFormat="1" ht="15" customHeight="1" x14ac:dyDescent="0.2">
      <c r="B49" s="53">
        <v>2020</v>
      </c>
      <c r="C49" s="145"/>
      <c r="D49" s="64">
        <v>958</v>
      </c>
      <c r="E49" s="125">
        <v>107683</v>
      </c>
      <c r="F49" s="64">
        <v>112870</v>
      </c>
      <c r="G49" s="64">
        <v>14286</v>
      </c>
      <c r="H49" s="64">
        <v>1685</v>
      </c>
      <c r="I49" s="13">
        <v>25.37</v>
      </c>
      <c r="J49" s="75"/>
    </row>
    <row r="50" spans="2:10" s="3" customFormat="1" ht="15" customHeight="1" x14ac:dyDescent="0.2">
      <c r="B50" s="53">
        <v>2019</v>
      </c>
      <c r="C50" s="69"/>
      <c r="D50" s="64">
        <v>964</v>
      </c>
      <c r="E50" s="125">
        <v>59988</v>
      </c>
      <c r="F50" s="64">
        <v>73016</v>
      </c>
      <c r="G50" s="64">
        <v>14018</v>
      </c>
      <c r="H50" s="64">
        <v>2936</v>
      </c>
      <c r="I50" s="13">
        <v>12.99</v>
      </c>
      <c r="J50" s="75"/>
    </row>
    <row r="51" spans="2:10" s="3" customFormat="1" ht="15" customHeight="1" x14ac:dyDescent="0.2">
      <c r="B51" s="53">
        <v>2018</v>
      </c>
      <c r="C51" s="62"/>
      <c r="D51" s="64">
        <v>905</v>
      </c>
      <c r="E51" s="125">
        <v>59128</v>
      </c>
      <c r="F51" s="64">
        <v>67312</v>
      </c>
      <c r="G51" s="64">
        <v>4556</v>
      </c>
      <c r="H51" s="64">
        <v>2999</v>
      </c>
      <c r="I51" s="13">
        <v>13.48</v>
      </c>
    </row>
    <row r="52" spans="2:10" s="3" customFormat="1" ht="15" customHeight="1" x14ac:dyDescent="0.2">
      <c r="B52" s="53">
        <v>2017</v>
      </c>
      <c r="C52" s="69"/>
      <c r="D52" s="64">
        <v>829</v>
      </c>
      <c r="E52" s="125">
        <v>46034</v>
      </c>
      <c r="F52" s="64">
        <v>61672</v>
      </c>
      <c r="G52" s="64">
        <v>3516</v>
      </c>
      <c r="H52" s="64">
        <v>1398</v>
      </c>
      <c r="I52" s="13">
        <v>11.58</v>
      </c>
      <c r="J52" s="75"/>
    </row>
    <row r="53" spans="2:10" s="3" customFormat="1" ht="15" customHeight="1" x14ac:dyDescent="0.2">
      <c r="B53" s="67" t="s">
        <v>198</v>
      </c>
      <c r="C53" s="145" t="s">
        <v>262</v>
      </c>
      <c r="D53" s="145"/>
      <c r="E53" s="145"/>
      <c r="F53" s="145"/>
      <c r="G53" s="145"/>
      <c r="H53" s="145"/>
      <c r="I53" s="145"/>
      <c r="J53" s="75"/>
    </row>
    <row r="54" spans="2:10" s="3" customFormat="1" ht="15" customHeight="1" x14ac:dyDescent="0.2">
      <c r="B54" s="53">
        <v>2022</v>
      </c>
      <c r="C54" s="145"/>
      <c r="D54" s="64">
        <v>180</v>
      </c>
      <c r="E54" s="125">
        <v>157207</v>
      </c>
      <c r="F54" s="64">
        <v>198028</v>
      </c>
      <c r="G54" s="64">
        <v>8106</v>
      </c>
      <c r="H54" s="64">
        <v>1336</v>
      </c>
      <c r="I54" s="13">
        <v>22</v>
      </c>
      <c r="J54" s="75"/>
    </row>
    <row r="55" spans="2:10" s="3" customFormat="1" ht="15" customHeight="1" x14ac:dyDescent="0.2">
      <c r="B55" s="53">
        <v>2021</v>
      </c>
      <c r="C55" s="145"/>
      <c r="D55" s="64">
        <v>171</v>
      </c>
      <c r="E55" s="125">
        <v>171026</v>
      </c>
      <c r="F55" s="64">
        <v>160117</v>
      </c>
      <c r="G55" s="64">
        <v>20141</v>
      </c>
      <c r="H55" s="64">
        <v>2519</v>
      </c>
      <c r="I55" s="13">
        <v>32.69</v>
      </c>
      <c r="J55" s="75"/>
    </row>
    <row r="56" spans="2:10" s="3" customFormat="1" ht="15" customHeight="1" x14ac:dyDescent="0.2">
      <c r="B56" s="53">
        <v>2020</v>
      </c>
      <c r="C56" s="145"/>
      <c r="D56" s="64">
        <v>152</v>
      </c>
      <c r="E56" s="125">
        <v>185116</v>
      </c>
      <c r="F56" s="64">
        <v>154833</v>
      </c>
      <c r="G56" s="64">
        <v>45422</v>
      </c>
      <c r="H56" s="64">
        <v>421</v>
      </c>
      <c r="I56" s="13">
        <v>53.31</v>
      </c>
      <c r="J56" s="75"/>
    </row>
    <row r="57" spans="2:10" s="3" customFormat="1" ht="15" customHeight="1" x14ac:dyDescent="0.2">
      <c r="B57" s="53">
        <v>2019</v>
      </c>
      <c r="C57" s="69"/>
      <c r="D57" s="64">
        <v>162</v>
      </c>
      <c r="E57" s="125">
        <v>109951</v>
      </c>
      <c r="F57" s="64">
        <v>117538</v>
      </c>
      <c r="G57" s="64">
        <v>4596</v>
      </c>
      <c r="H57" s="64">
        <v>977</v>
      </c>
      <c r="I57" s="13">
        <v>23.3</v>
      </c>
      <c r="J57" s="75"/>
    </row>
    <row r="58" spans="2:10" s="3" customFormat="1" ht="15" customHeight="1" x14ac:dyDescent="0.2">
      <c r="B58" s="53">
        <v>2018</v>
      </c>
      <c r="C58" s="62"/>
      <c r="D58" s="64">
        <v>150</v>
      </c>
      <c r="E58" s="125">
        <v>72999</v>
      </c>
      <c r="F58" s="64">
        <v>83595</v>
      </c>
      <c r="G58" s="64">
        <v>5708</v>
      </c>
      <c r="H58" s="64">
        <v>2732</v>
      </c>
      <c r="I58" s="13">
        <v>16.13</v>
      </c>
    </row>
    <row r="59" spans="2:10" s="3" customFormat="1" ht="15" customHeight="1" x14ac:dyDescent="0.2">
      <c r="B59" s="53">
        <v>2017</v>
      </c>
      <c r="C59" s="69"/>
      <c r="D59" s="64">
        <v>135</v>
      </c>
      <c r="E59" s="125">
        <v>48701</v>
      </c>
      <c r="F59" s="64">
        <v>48094</v>
      </c>
      <c r="G59" s="64">
        <v>4795</v>
      </c>
      <c r="H59" s="64">
        <v>3106</v>
      </c>
      <c r="I59" s="13">
        <v>11.62</v>
      </c>
      <c r="J59" s="75"/>
    </row>
    <row r="60" spans="2:10" s="3" customFormat="1" ht="15" customHeight="1" x14ac:dyDescent="0.2">
      <c r="B60" s="67" t="s">
        <v>199</v>
      </c>
      <c r="C60" s="145" t="s">
        <v>262</v>
      </c>
      <c r="D60" s="145"/>
      <c r="E60" s="145"/>
      <c r="F60" s="145"/>
      <c r="G60" s="145"/>
      <c r="H60" s="145"/>
      <c r="I60" s="145"/>
      <c r="J60" s="75"/>
    </row>
    <row r="61" spans="2:10" s="3" customFormat="1" ht="15" x14ac:dyDescent="0.2">
      <c r="B61" s="53">
        <v>2022</v>
      </c>
      <c r="C61" s="145"/>
      <c r="D61" s="64">
        <v>31</v>
      </c>
      <c r="E61" s="125">
        <v>186840</v>
      </c>
      <c r="F61" s="64">
        <v>182299</v>
      </c>
      <c r="G61" s="64">
        <v>26357</v>
      </c>
      <c r="H61" s="64">
        <v>2742</v>
      </c>
      <c r="I61" s="13">
        <v>27.4</v>
      </c>
      <c r="J61" s="75"/>
    </row>
    <row r="62" spans="2:10" s="3" customFormat="1" ht="15" x14ac:dyDescent="0.2">
      <c r="B62" s="53">
        <v>2021</v>
      </c>
      <c r="C62" s="145"/>
      <c r="D62" s="64">
        <v>24</v>
      </c>
      <c r="E62" s="125">
        <v>95734</v>
      </c>
      <c r="F62" s="64">
        <v>102003</v>
      </c>
      <c r="G62" s="64">
        <v>15206</v>
      </c>
      <c r="H62" s="64">
        <v>1846</v>
      </c>
      <c r="I62" s="13">
        <v>20.5</v>
      </c>
      <c r="J62" s="75"/>
    </row>
    <row r="63" spans="2:10" s="3" customFormat="1" ht="15" customHeight="1" x14ac:dyDescent="0.2">
      <c r="B63" s="53">
        <v>2020</v>
      </c>
      <c r="C63" s="145"/>
      <c r="D63" s="64">
        <v>21</v>
      </c>
      <c r="E63" s="125">
        <v>56192</v>
      </c>
      <c r="F63" s="64">
        <v>68711</v>
      </c>
      <c r="G63" s="64">
        <v>8998</v>
      </c>
      <c r="H63" s="64">
        <v>2545</v>
      </c>
      <c r="I63" s="13">
        <v>16.670000000000002</v>
      </c>
      <c r="J63" s="75"/>
    </row>
    <row r="64" spans="2:10" s="3" customFormat="1" ht="15" customHeight="1" x14ac:dyDescent="0.2">
      <c r="B64" s="53">
        <v>2019</v>
      </c>
      <c r="C64" s="69"/>
      <c r="D64" s="64">
        <v>21</v>
      </c>
      <c r="E64" s="125">
        <v>160707</v>
      </c>
      <c r="F64" s="64">
        <v>449628</v>
      </c>
      <c r="G64" s="64">
        <v>18104</v>
      </c>
      <c r="H64" s="64">
        <v>9823</v>
      </c>
      <c r="I64" s="13">
        <v>34.72</v>
      </c>
      <c r="J64" s="75"/>
    </row>
    <row r="65" spans="2:10" s="3" customFormat="1" ht="15" customHeight="1" x14ac:dyDescent="0.2">
      <c r="B65" s="53">
        <v>2018</v>
      </c>
      <c r="C65" s="62"/>
      <c r="D65" s="64">
        <v>17</v>
      </c>
      <c r="E65" s="125">
        <v>97969</v>
      </c>
      <c r="F65" s="64">
        <v>101425</v>
      </c>
      <c r="G65" s="64">
        <v>11352</v>
      </c>
      <c r="H65" s="64">
        <v>5535</v>
      </c>
      <c r="I65" s="13">
        <v>25.1</v>
      </c>
    </row>
    <row r="66" spans="2:10" s="3" customFormat="1" ht="15" customHeight="1" x14ac:dyDescent="0.2">
      <c r="B66" s="53">
        <v>2017</v>
      </c>
      <c r="C66" s="69"/>
      <c r="D66" s="64">
        <v>16</v>
      </c>
      <c r="E66" s="125">
        <v>74922</v>
      </c>
      <c r="F66" s="64">
        <v>73394</v>
      </c>
      <c r="G66" s="64">
        <v>5845</v>
      </c>
      <c r="H66" s="64">
        <v>1307</v>
      </c>
      <c r="I66" s="13">
        <v>21.17</v>
      </c>
      <c r="J66" s="75"/>
    </row>
    <row r="67" spans="2:10" s="3" customFormat="1" ht="15" customHeight="1" x14ac:dyDescent="0.2">
      <c r="B67" s="140" t="s">
        <v>200</v>
      </c>
      <c r="C67" s="62"/>
      <c r="D67" s="62"/>
      <c r="E67" s="62"/>
      <c r="F67" s="62"/>
      <c r="G67" s="62"/>
      <c r="H67" s="62"/>
      <c r="I67" s="62"/>
    </row>
    <row r="68" spans="2:10" s="3" customFormat="1" ht="15" customHeight="1" x14ac:dyDescent="0.2">
      <c r="B68" s="174" t="s">
        <v>201</v>
      </c>
      <c r="C68" s="62"/>
      <c r="D68" s="62"/>
      <c r="E68" s="62"/>
      <c r="F68" s="62"/>
      <c r="G68" s="62"/>
      <c r="H68" s="62"/>
      <c r="I68" s="62"/>
    </row>
    <row r="69" spans="2:10" s="3" customFormat="1" ht="15" customHeight="1" x14ac:dyDescent="0.2">
      <c r="B69" s="53">
        <v>2022</v>
      </c>
      <c r="C69" s="62"/>
      <c r="D69" s="64">
        <v>4624</v>
      </c>
      <c r="E69" s="125">
        <v>8930</v>
      </c>
      <c r="F69" s="64">
        <v>10396</v>
      </c>
      <c r="G69" s="64">
        <v>133</v>
      </c>
      <c r="H69" s="64">
        <v>100</v>
      </c>
      <c r="I69" s="13">
        <v>20.399999999999999</v>
      </c>
    </row>
    <row r="70" spans="2:10" s="3" customFormat="1" ht="15" customHeight="1" x14ac:dyDescent="0.2">
      <c r="B70" s="53">
        <v>2021</v>
      </c>
      <c r="C70" s="62"/>
      <c r="D70" s="64">
        <v>4674</v>
      </c>
      <c r="E70" s="125">
        <v>4867</v>
      </c>
      <c r="F70" s="64">
        <v>6553</v>
      </c>
      <c r="G70" s="64">
        <v>37</v>
      </c>
      <c r="H70" s="64">
        <v>24</v>
      </c>
      <c r="I70" s="13">
        <v>12.29</v>
      </c>
    </row>
    <row r="71" spans="2:10" s="3" customFormat="1" ht="15" customHeight="1" x14ac:dyDescent="0.2">
      <c r="B71" s="53">
        <v>2020</v>
      </c>
      <c r="C71" s="62"/>
      <c r="D71" s="64">
        <v>4755</v>
      </c>
      <c r="E71" s="125">
        <v>10583</v>
      </c>
      <c r="F71" s="64">
        <v>11458</v>
      </c>
      <c r="G71" s="64">
        <v>25</v>
      </c>
      <c r="H71" s="64">
        <v>13</v>
      </c>
      <c r="I71" s="13">
        <v>38</v>
      </c>
    </row>
    <row r="72" spans="2:10" s="3" customFormat="1" ht="15" customHeight="1" x14ac:dyDescent="0.2">
      <c r="B72" s="53">
        <v>2019</v>
      </c>
      <c r="C72" s="67"/>
      <c r="D72" s="64">
        <v>4752</v>
      </c>
      <c r="E72" s="125">
        <v>12547</v>
      </c>
      <c r="F72" s="64">
        <v>13054</v>
      </c>
      <c r="G72" s="64">
        <v>99</v>
      </c>
      <c r="H72" s="64">
        <v>73</v>
      </c>
      <c r="I72" s="13">
        <v>39.840000000000003</v>
      </c>
    </row>
    <row r="73" spans="2:10" s="3" customFormat="1" ht="15" customHeight="1" x14ac:dyDescent="0.2">
      <c r="B73" s="53">
        <v>2018</v>
      </c>
      <c r="C73" s="62"/>
      <c r="D73" s="64">
        <v>4828</v>
      </c>
      <c r="E73" s="125">
        <v>6611</v>
      </c>
      <c r="F73" s="64">
        <v>7259</v>
      </c>
      <c r="G73" s="64">
        <v>88</v>
      </c>
      <c r="H73" s="64">
        <v>47</v>
      </c>
      <c r="I73" s="13">
        <v>22.77</v>
      </c>
    </row>
    <row r="74" spans="2:10" s="3" customFormat="1" ht="15" customHeight="1" x14ac:dyDescent="0.2">
      <c r="B74" s="53">
        <v>2017</v>
      </c>
      <c r="C74" s="67"/>
      <c r="D74" s="64">
        <v>4679</v>
      </c>
      <c r="E74" s="125">
        <v>4833</v>
      </c>
      <c r="F74" s="64">
        <v>7664</v>
      </c>
      <c r="G74" s="64">
        <v>10</v>
      </c>
      <c r="H74" s="64">
        <v>8</v>
      </c>
      <c r="I74" s="13">
        <v>19.37</v>
      </c>
    </row>
    <row r="75" spans="2:10" s="3" customFormat="1" ht="15" customHeight="1" x14ac:dyDescent="0.2">
      <c r="B75" s="174" t="s">
        <v>202</v>
      </c>
      <c r="C75" s="62"/>
      <c r="D75" s="62"/>
      <c r="E75" s="62"/>
      <c r="F75" s="62"/>
      <c r="G75" s="62"/>
      <c r="H75" s="62"/>
      <c r="I75" s="62"/>
    </row>
    <row r="76" spans="2:10" s="3" customFormat="1" ht="15" customHeight="1" x14ac:dyDescent="0.2">
      <c r="B76" s="53">
        <v>2022</v>
      </c>
      <c r="C76" s="62"/>
      <c r="D76" s="64">
        <v>14</v>
      </c>
      <c r="E76" s="125">
        <v>1369</v>
      </c>
      <c r="F76" s="64">
        <v>1573</v>
      </c>
      <c r="G76" s="64">
        <v>0</v>
      </c>
      <c r="H76" s="64">
        <v>0</v>
      </c>
      <c r="I76" s="13">
        <v>31.43</v>
      </c>
    </row>
    <row r="77" spans="2:10" s="3" customFormat="1" ht="15" customHeight="1" x14ac:dyDescent="0.2">
      <c r="B77" s="53">
        <v>2021</v>
      </c>
      <c r="C77" s="62"/>
      <c r="D77" s="64">
        <v>14</v>
      </c>
      <c r="E77" s="125">
        <v>1087</v>
      </c>
      <c r="F77" s="64">
        <v>1289</v>
      </c>
      <c r="G77" s="64">
        <v>0</v>
      </c>
      <c r="H77" s="64">
        <v>0</v>
      </c>
      <c r="I77" s="13">
        <v>24.26</v>
      </c>
    </row>
    <row r="78" spans="2:10" s="3" customFormat="1" ht="15" customHeight="1" x14ac:dyDescent="0.2">
      <c r="B78" s="53">
        <v>2020</v>
      </c>
      <c r="C78" s="62"/>
      <c r="D78" s="64">
        <v>15</v>
      </c>
      <c r="E78" s="125">
        <v>888</v>
      </c>
      <c r="F78" s="64">
        <v>1205</v>
      </c>
      <c r="G78" s="64">
        <v>0</v>
      </c>
      <c r="H78" s="64">
        <v>0</v>
      </c>
      <c r="I78" s="13">
        <v>-15.11</v>
      </c>
    </row>
    <row r="79" spans="2:10" s="3" customFormat="1" ht="15" customHeight="1" x14ac:dyDescent="0.2">
      <c r="B79" s="53">
        <v>2019</v>
      </c>
      <c r="C79" s="67"/>
      <c r="D79" s="64">
        <v>14</v>
      </c>
      <c r="E79" s="125">
        <v>1241</v>
      </c>
      <c r="F79" s="64">
        <v>1299</v>
      </c>
      <c r="G79" s="64">
        <v>2</v>
      </c>
      <c r="H79" s="64">
        <v>2</v>
      </c>
      <c r="I79" s="13">
        <v>65.319999999999993</v>
      </c>
    </row>
    <row r="80" spans="2:10" s="3" customFormat="1" ht="15" customHeight="1" x14ac:dyDescent="0.2">
      <c r="B80" s="53">
        <v>2018</v>
      </c>
      <c r="C80" s="62"/>
      <c r="D80" s="64">
        <v>15</v>
      </c>
      <c r="E80" s="125">
        <v>522</v>
      </c>
      <c r="F80" s="64">
        <v>524</v>
      </c>
      <c r="G80" s="64">
        <v>3</v>
      </c>
      <c r="H80" s="64">
        <v>3</v>
      </c>
      <c r="I80" s="13">
        <v>26.96</v>
      </c>
    </row>
    <row r="81" spans="2:9" s="3" customFormat="1" ht="15" customHeight="1" x14ac:dyDescent="0.2">
      <c r="B81" s="53">
        <v>2017</v>
      </c>
      <c r="C81" s="67"/>
      <c r="D81" s="64">
        <v>15</v>
      </c>
      <c r="E81" s="128">
        <v>-93</v>
      </c>
      <c r="F81" s="64">
        <v>72</v>
      </c>
      <c r="G81" s="64">
        <v>3</v>
      </c>
      <c r="H81" s="64">
        <v>3</v>
      </c>
      <c r="I81" s="13">
        <v>-4.66</v>
      </c>
    </row>
    <row r="82" spans="2:9" s="3" customFormat="1" ht="15" customHeight="1" x14ac:dyDescent="0.2">
      <c r="B82" s="174" t="s">
        <v>203</v>
      </c>
      <c r="C82" s="62"/>
      <c r="D82" s="62"/>
      <c r="E82" s="62"/>
      <c r="F82" s="62"/>
      <c r="G82" s="62"/>
      <c r="H82" s="62"/>
      <c r="I82" s="62"/>
    </row>
    <row r="83" spans="2:9" s="3" customFormat="1" ht="15" customHeight="1" x14ac:dyDescent="0.2">
      <c r="B83" s="53">
        <v>2022</v>
      </c>
      <c r="C83" s="62"/>
      <c r="D83" s="64">
        <v>756</v>
      </c>
      <c r="E83" s="125">
        <v>24842</v>
      </c>
      <c r="F83" s="64">
        <v>24865</v>
      </c>
      <c r="G83" s="64">
        <v>737</v>
      </c>
      <c r="H83" s="64">
        <v>230</v>
      </c>
      <c r="I83" s="13">
        <v>18.88</v>
      </c>
    </row>
    <row r="84" spans="2:9" s="3" customFormat="1" ht="15" customHeight="1" x14ac:dyDescent="0.2">
      <c r="B84" s="53">
        <v>2021</v>
      </c>
      <c r="C84" s="62"/>
      <c r="D84" s="64">
        <v>726</v>
      </c>
      <c r="E84" s="125">
        <v>12337</v>
      </c>
      <c r="F84" s="64">
        <v>14379</v>
      </c>
      <c r="G84" s="64">
        <v>374</v>
      </c>
      <c r="H84" s="64">
        <v>14</v>
      </c>
      <c r="I84" s="13">
        <v>11.63</v>
      </c>
    </row>
    <row r="85" spans="2:9" s="3" customFormat="1" ht="15" customHeight="1" x14ac:dyDescent="0.2">
      <c r="B85" s="53">
        <v>2020</v>
      </c>
      <c r="C85" s="62"/>
      <c r="D85" s="64">
        <v>726</v>
      </c>
      <c r="E85" s="125">
        <v>6741</v>
      </c>
      <c r="F85" s="64">
        <v>12416</v>
      </c>
      <c r="G85" s="64">
        <v>365</v>
      </c>
      <c r="H85" s="64">
        <v>24</v>
      </c>
      <c r="I85" s="13">
        <v>7.47</v>
      </c>
    </row>
    <row r="86" spans="2:9" s="3" customFormat="1" ht="15" customHeight="1" x14ac:dyDescent="0.2">
      <c r="B86" s="53">
        <v>2019</v>
      </c>
      <c r="C86" s="67"/>
      <c r="D86" s="64">
        <v>717</v>
      </c>
      <c r="E86" s="125">
        <v>8229</v>
      </c>
      <c r="F86" s="64">
        <v>17158</v>
      </c>
      <c r="G86" s="64">
        <v>410</v>
      </c>
      <c r="H86" s="64">
        <v>192</v>
      </c>
      <c r="I86" s="13">
        <v>7.78</v>
      </c>
    </row>
    <row r="87" spans="2:9" s="3" customFormat="1" ht="15" customHeight="1" x14ac:dyDescent="0.2">
      <c r="B87" s="53">
        <v>2018</v>
      </c>
      <c r="C87" s="62"/>
      <c r="D87" s="64">
        <v>715</v>
      </c>
      <c r="E87" s="125">
        <v>14139</v>
      </c>
      <c r="F87" s="64">
        <v>19809</v>
      </c>
      <c r="G87" s="64">
        <v>337</v>
      </c>
      <c r="H87" s="64">
        <v>71</v>
      </c>
      <c r="I87" s="13">
        <v>14.98</v>
      </c>
    </row>
    <row r="88" spans="2:9" s="3" customFormat="1" ht="15" customHeight="1" x14ac:dyDescent="0.2">
      <c r="B88" s="53">
        <v>2017</v>
      </c>
      <c r="C88" s="67"/>
      <c r="D88" s="64">
        <v>687</v>
      </c>
      <c r="E88" s="125">
        <v>17518</v>
      </c>
      <c r="F88" s="64">
        <v>18939</v>
      </c>
      <c r="G88" s="64">
        <v>117</v>
      </c>
      <c r="H88" s="64">
        <v>46</v>
      </c>
      <c r="I88" s="13">
        <v>19</v>
      </c>
    </row>
    <row r="89" spans="2:9" s="3" customFormat="1" ht="15" customHeight="1" x14ac:dyDescent="0.2">
      <c r="B89" s="174" t="s">
        <v>204</v>
      </c>
      <c r="C89" s="62"/>
      <c r="D89" s="62"/>
      <c r="E89" s="62"/>
      <c r="F89" s="62"/>
      <c r="G89" s="62"/>
      <c r="H89" s="62"/>
      <c r="I89" s="62"/>
    </row>
    <row r="90" spans="2:9" s="3" customFormat="1" ht="15" customHeight="1" x14ac:dyDescent="0.2">
      <c r="B90" s="53">
        <v>2022</v>
      </c>
      <c r="C90" s="62"/>
      <c r="D90" s="64">
        <v>242</v>
      </c>
      <c r="E90" s="125">
        <v>51096</v>
      </c>
      <c r="F90" s="64">
        <v>26788</v>
      </c>
      <c r="G90" s="64">
        <v>24512</v>
      </c>
      <c r="H90" s="64">
        <v>2160</v>
      </c>
      <c r="I90" s="13">
        <v>44.46</v>
      </c>
    </row>
    <row r="91" spans="2:9" s="3" customFormat="1" ht="15" customHeight="1" x14ac:dyDescent="0.2">
      <c r="B91" s="53">
        <v>2021</v>
      </c>
      <c r="C91" s="62"/>
      <c r="D91" s="64">
        <v>79</v>
      </c>
      <c r="E91" s="125">
        <v>49070</v>
      </c>
      <c r="F91" s="64">
        <v>29093</v>
      </c>
      <c r="G91" s="64">
        <v>19985</v>
      </c>
      <c r="H91" s="64">
        <v>1354</v>
      </c>
      <c r="I91" s="13">
        <v>47.42</v>
      </c>
    </row>
    <row r="92" spans="2:9" s="3" customFormat="1" ht="15" customHeight="1" x14ac:dyDescent="0.2">
      <c r="B92" s="53">
        <v>2020</v>
      </c>
      <c r="C92" s="62"/>
      <c r="D92" s="64">
        <v>73</v>
      </c>
      <c r="E92" s="125">
        <v>36434</v>
      </c>
      <c r="F92" s="64">
        <v>40085</v>
      </c>
      <c r="G92" s="64">
        <v>7256</v>
      </c>
      <c r="H92" s="64">
        <v>1004</v>
      </c>
      <c r="I92" s="13">
        <v>39.19</v>
      </c>
    </row>
    <row r="93" spans="2:9" s="3" customFormat="1" ht="15" customHeight="1" x14ac:dyDescent="0.2">
      <c r="B93" s="53">
        <v>2019</v>
      </c>
      <c r="C93" s="67"/>
      <c r="D93" s="64">
        <v>72</v>
      </c>
      <c r="E93" s="125">
        <v>57109</v>
      </c>
      <c r="F93" s="64">
        <v>48404</v>
      </c>
      <c r="G93" s="64">
        <v>8826</v>
      </c>
      <c r="H93" s="64">
        <v>1040</v>
      </c>
      <c r="I93" s="13">
        <v>59.13</v>
      </c>
    </row>
    <row r="94" spans="2:9" s="3" customFormat="1" ht="15" customHeight="1" x14ac:dyDescent="0.2">
      <c r="B94" s="53">
        <v>2018</v>
      </c>
      <c r="C94" s="62"/>
      <c r="D94" s="64">
        <v>70</v>
      </c>
      <c r="E94" s="125">
        <v>42181</v>
      </c>
      <c r="F94" s="64">
        <v>36678</v>
      </c>
      <c r="G94" s="64">
        <v>5504</v>
      </c>
      <c r="H94" s="64">
        <v>995</v>
      </c>
      <c r="I94" s="13">
        <v>48.49</v>
      </c>
    </row>
    <row r="95" spans="2:9" s="3" customFormat="1" ht="15" customHeight="1" x14ac:dyDescent="0.2">
      <c r="B95" s="53">
        <v>2017</v>
      </c>
      <c r="C95" s="67"/>
      <c r="D95" s="64">
        <v>57</v>
      </c>
      <c r="E95" s="125">
        <v>29965</v>
      </c>
      <c r="F95" s="64">
        <v>26919</v>
      </c>
      <c r="G95" s="64">
        <v>3046</v>
      </c>
      <c r="H95" s="64">
        <v>909</v>
      </c>
      <c r="I95" s="13">
        <v>33.79</v>
      </c>
    </row>
    <row r="96" spans="2:9" s="3" customFormat="1" ht="15" customHeight="1" x14ac:dyDescent="0.2">
      <c r="B96" s="174" t="s">
        <v>205</v>
      </c>
      <c r="C96" s="159"/>
      <c r="D96" s="159"/>
      <c r="E96" s="159"/>
      <c r="F96" s="159"/>
      <c r="G96" s="159"/>
      <c r="H96" s="159"/>
      <c r="I96" s="159"/>
    </row>
    <row r="97" spans="2:9" s="3" customFormat="1" ht="15" customHeight="1" x14ac:dyDescent="0.2">
      <c r="B97" s="53">
        <v>2022</v>
      </c>
      <c r="C97" s="62"/>
      <c r="D97" s="64">
        <v>20</v>
      </c>
      <c r="E97" s="125">
        <v>-2863</v>
      </c>
      <c r="F97" s="64">
        <v>1351</v>
      </c>
      <c r="G97" s="64">
        <v>55</v>
      </c>
      <c r="H97" s="64">
        <v>4</v>
      </c>
      <c r="I97" s="13">
        <v>-8.1</v>
      </c>
    </row>
    <row r="98" spans="2:9" s="3" customFormat="1" ht="15" customHeight="1" x14ac:dyDescent="0.2">
      <c r="B98" s="53">
        <v>2021</v>
      </c>
      <c r="C98" s="62"/>
      <c r="D98" s="64">
        <v>20</v>
      </c>
      <c r="E98" s="125">
        <v>1537</v>
      </c>
      <c r="F98" s="64">
        <v>1594</v>
      </c>
      <c r="G98" s="64">
        <v>3</v>
      </c>
      <c r="H98" s="64">
        <v>3</v>
      </c>
      <c r="I98" s="13">
        <v>5</v>
      </c>
    </row>
    <row r="99" spans="2:9" s="3" customFormat="1" ht="15" customHeight="1" x14ac:dyDescent="0.2">
      <c r="B99" s="53">
        <v>2020</v>
      </c>
      <c r="C99" s="159"/>
      <c r="D99" s="64">
        <v>20</v>
      </c>
      <c r="E99" s="125">
        <v>936</v>
      </c>
      <c r="F99" s="64">
        <v>2076</v>
      </c>
      <c r="G99" s="64">
        <v>10</v>
      </c>
      <c r="H99" s="64">
        <v>0</v>
      </c>
      <c r="I99" s="13">
        <v>3.09</v>
      </c>
    </row>
    <row r="100" spans="2:9" s="3" customFormat="1" ht="15" customHeight="1" x14ac:dyDescent="0.2">
      <c r="B100" s="53">
        <v>2019</v>
      </c>
      <c r="C100" s="153"/>
      <c r="D100" s="64">
        <v>22</v>
      </c>
      <c r="E100" s="128">
        <v>-109</v>
      </c>
      <c r="F100" s="64">
        <v>536</v>
      </c>
      <c r="G100" s="64">
        <v>0</v>
      </c>
      <c r="H100" s="64">
        <v>0</v>
      </c>
      <c r="I100" s="13">
        <v>-0.35</v>
      </c>
    </row>
    <row r="101" spans="2:9" s="3" customFormat="1" ht="15" customHeight="1" x14ac:dyDescent="0.2">
      <c r="B101" s="53">
        <v>2018</v>
      </c>
      <c r="C101" s="62"/>
      <c r="D101" s="64">
        <v>21</v>
      </c>
      <c r="E101" s="125">
        <v>78</v>
      </c>
      <c r="F101" s="64">
        <v>174</v>
      </c>
      <c r="G101" s="64">
        <v>0</v>
      </c>
      <c r="H101" s="64">
        <v>0</v>
      </c>
      <c r="I101" s="13">
        <v>0.27</v>
      </c>
    </row>
    <row r="102" spans="2:9" s="3" customFormat="1" ht="15" customHeight="1" x14ac:dyDescent="0.2">
      <c r="B102" s="53">
        <v>2017</v>
      </c>
      <c r="C102" s="153"/>
      <c r="D102" s="64">
        <v>26</v>
      </c>
      <c r="E102" s="125">
        <v>-1679</v>
      </c>
      <c r="F102" s="64">
        <v>717</v>
      </c>
      <c r="G102" s="64">
        <v>0</v>
      </c>
      <c r="H102" s="64">
        <v>0</v>
      </c>
      <c r="I102" s="13">
        <v>-5.68</v>
      </c>
    </row>
    <row r="103" spans="2:9" s="3" customFormat="1" ht="15" customHeight="1" x14ac:dyDescent="0.2">
      <c r="B103" s="174" t="s">
        <v>206</v>
      </c>
      <c r="C103" s="62"/>
      <c r="D103" s="62"/>
      <c r="E103" s="62"/>
      <c r="F103" s="62"/>
      <c r="G103" s="62"/>
      <c r="H103" s="62"/>
      <c r="I103" s="62"/>
    </row>
    <row r="104" spans="2:9" s="3" customFormat="1" ht="15" customHeight="1" x14ac:dyDescent="0.2">
      <c r="B104" s="53">
        <v>2022</v>
      </c>
      <c r="C104" s="62"/>
      <c r="D104" s="64">
        <v>1575</v>
      </c>
      <c r="E104" s="125">
        <v>32994</v>
      </c>
      <c r="F104" s="64">
        <v>43727</v>
      </c>
      <c r="G104" s="64">
        <v>830</v>
      </c>
      <c r="H104" s="64">
        <v>738</v>
      </c>
      <c r="I104" s="13">
        <v>10.11</v>
      </c>
    </row>
    <row r="105" spans="2:9" s="3" customFormat="1" ht="15" customHeight="1" x14ac:dyDescent="0.2">
      <c r="B105" s="53">
        <v>2021</v>
      </c>
      <c r="C105" s="62"/>
      <c r="D105" s="64">
        <v>1466</v>
      </c>
      <c r="E105" s="125">
        <v>29720</v>
      </c>
      <c r="F105" s="64">
        <v>36777</v>
      </c>
      <c r="G105" s="64">
        <v>297</v>
      </c>
      <c r="H105" s="64">
        <v>291</v>
      </c>
      <c r="I105" s="13">
        <v>10.48</v>
      </c>
    </row>
    <row r="106" spans="2:9" s="3" customFormat="1" ht="15" customHeight="1" x14ac:dyDescent="0.2">
      <c r="B106" s="53">
        <v>2020</v>
      </c>
      <c r="C106" s="62"/>
      <c r="D106" s="64">
        <v>1357</v>
      </c>
      <c r="E106" s="125">
        <v>19317</v>
      </c>
      <c r="F106" s="64">
        <v>24047</v>
      </c>
      <c r="G106" s="64">
        <v>125</v>
      </c>
      <c r="H106" s="64">
        <v>120</v>
      </c>
      <c r="I106" s="13">
        <v>9.6199999999999992</v>
      </c>
    </row>
    <row r="107" spans="2:9" s="3" customFormat="1" ht="15" customHeight="1" x14ac:dyDescent="0.2">
      <c r="B107" s="53">
        <v>2019</v>
      </c>
      <c r="C107" s="67"/>
      <c r="D107" s="64">
        <v>1306</v>
      </c>
      <c r="E107" s="125">
        <v>12666</v>
      </c>
      <c r="F107" s="64">
        <v>312362</v>
      </c>
      <c r="G107" s="64">
        <v>204</v>
      </c>
      <c r="H107" s="64">
        <v>33</v>
      </c>
      <c r="I107" s="13">
        <v>5.75</v>
      </c>
    </row>
    <row r="108" spans="2:9" s="3" customFormat="1" ht="15" customHeight="1" x14ac:dyDescent="0.2">
      <c r="B108" s="53">
        <v>2018</v>
      </c>
      <c r="C108" s="62"/>
      <c r="D108" s="64">
        <v>1217</v>
      </c>
      <c r="E108" s="125">
        <v>18205</v>
      </c>
      <c r="F108" s="64">
        <v>25747</v>
      </c>
      <c r="G108" s="64">
        <v>441</v>
      </c>
      <c r="H108" s="64">
        <v>51</v>
      </c>
      <c r="I108" s="13">
        <v>11.47</v>
      </c>
    </row>
    <row r="109" spans="2:9" s="3" customFormat="1" ht="15" customHeight="1" x14ac:dyDescent="0.2">
      <c r="B109" s="53">
        <v>2017</v>
      </c>
      <c r="C109" s="67"/>
      <c r="D109" s="64">
        <v>1142</v>
      </c>
      <c r="E109" s="125">
        <v>14465</v>
      </c>
      <c r="F109" s="64">
        <v>18393</v>
      </c>
      <c r="G109" s="64">
        <v>1225</v>
      </c>
      <c r="H109" s="64">
        <v>60</v>
      </c>
      <c r="I109" s="13">
        <v>10.52</v>
      </c>
    </row>
    <row r="110" spans="2:9" s="3" customFormat="1" ht="15" customHeight="1" x14ac:dyDescent="0.2">
      <c r="B110" s="174" t="s">
        <v>207</v>
      </c>
      <c r="C110" s="62"/>
      <c r="D110" s="62"/>
      <c r="E110" s="62"/>
      <c r="F110" s="62"/>
      <c r="G110" s="62"/>
      <c r="H110" s="62"/>
      <c r="I110" s="62"/>
    </row>
    <row r="111" spans="2:9" s="3" customFormat="1" ht="15" customHeight="1" x14ac:dyDescent="0.2">
      <c r="B111" s="53">
        <v>2022</v>
      </c>
      <c r="C111" s="62"/>
      <c r="D111" s="64">
        <v>3675</v>
      </c>
      <c r="E111" s="125">
        <v>56435</v>
      </c>
      <c r="F111" s="64">
        <v>71869</v>
      </c>
      <c r="G111" s="64">
        <v>2123</v>
      </c>
      <c r="H111" s="64">
        <v>773</v>
      </c>
      <c r="I111" s="13">
        <v>12.77</v>
      </c>
    </row>
    <row r="112" spans="2:9" s="3" customFormat="1" ht="15" customHeight="1" x14ac:dyDescent="0.2">
      <c r="B112" s="53">
        <v>2021</v>
      </c>
      <c r="C112" s="62"/>
      <c r="D112" s="64">
        <v>3578</v>
      </c>
      <c r="E112" s="125">
        <v>50479</v>
      </c>
      <c r="F112" s="64">
        <v>49112</v>
      </c>
      <c r="G112" s="64">
        <v>12097</v>
      </c>
      <c r="H112" s="64">
        <v>669</v>
      </c>
      <c r="I112" s="13">
        <v>12.87</v>
      </c>
    </row>
    <row r="113" spans="2:9" s="3" customFormat="1" ht="15" customHeight="1" x14ac:dyDescent="0.2">
      <c r="B113" s="53">
        <v>2020</v>
      </c>
      <c r="C113" s="62"/>
      <c r="D113" s="64">
        <v>3612</v>
      </c>
      <c r="E113" s="125">
        <v>70241</v>
      </c>
      <c r="F113" s="64">
        <v>38879</v>
      </c>
      <c r="G113" s="64">
        <v>46835</v>
      </c>
      <c r="H113" s="64">
        <v>1144</v>
      </c>
      <c r="I113" s="13">
        <v>22.97</v>
      </c>
    </row>
    <row r="114" spans="2:9" s="3" customFormat="1" ht="15" customHeight="1" x14ac:dyDescent="0.2">
      <c r="B114" s="53">
        <v>2019</v>
      </c>
      <c r="C114" s="153"/>
      <c r="D114" s="64">
        <v>3657</v>
      </c>
      <c r="E114" s="125">
        <v>44642</v>
      </c>
      <c r="F114" s="64">
        <v>41777</v>
      </c>
      <c r="G114" s="64">
        <v>12135</v>
      </c>
      <c r="H114" s="64">
        <v>8525</v>
      </c>
      <c r="I114" s="13">
        <v>15.1</v>
      </c>
    </row>
    <row r="115" spans="2:9" s="3" customFormat="1" ht="15" customHeight="1" x14ac:dyDescent="0.2">
      <c r="B115" s="53">
        <v>2018</v>
      </c>
      <c r="C115" s="62"/>
      <c r="D115" s="64">
        <v>3650</v>
      </c>
      <c r="E115" s="125">
        <v>27669</v>
      </c>
      <c r="F115" s="64">
        <v>30897</v>
      </c>
      <c r="G115" s="64">
        <v>7447</v>
      </c>
      <c r="H115" s="64">
        <v>4438</v>
      </c>
      <c r="I115" s="13">
        <v>9.3000000000000007</v>
      </c>
    </row>
    <row r="116" spans="2:9" s="3" customFormat="1" ht="15" customHeight="1" x14ac:dyDescent="0.2">
      <c r="B116" s="53">
        <v>2017</v>
      </c>
      <c r="C116" s="153"/>
      <c r="D116" s="64">
        <v>3553</v>
      </c>
      <c r="E116" s="125">
        <v>25044</v>
      </c>
      <c r="F116" s="64">
        <v>34176</v>
      </c>
      <c r="G116" s="64">
        <v>5818</v>
      </c>
      <c r="H116" s="64">
        <v>2915</v>
      </c>
      <c r="I116" s="13">
        <v>9.83</v>
      </c>
    </row>
    <row r="117" spans="2:9" s="3" customFormat="1" ht="15" customHeight="1" x14ac:dyDescent="0.2">
      <c r="B117" s="174" t="s">
        <v>208</v>
      </c>
      <c r="C117" s="62"/>
      <c r="D117" s="62"/>
      <c r="E117" s="62"/>
      <c r="F117" s="62"/>
      <c r="G117" s="62"/>
      <c r="H117" s="62"/>
      <c r="I117" s="62"/>
    </row>
    <row r="118" spans="2:9" s="3" customFormat="1" ht="15" customHeight="1" x14ac:dyDescent="0.2">
      <c r="B118" s="53">
        <v>2022</v>
      </c>
      <c r="C118" s="62"/>
      <c r="D118" s="64">
        <v>1103</v>
      </c>
      <c r="E118" s="125">
        <v>206448</v>
      </c>
      <c r="F118" s="64">
        <v>240231</v>
      </c>
      <c r="G118" s="64">
        <v>3012</v>
      </c>
      <c r="H118" s="64">
        <v>138</v>
      </c>
      <c r="I118" s="13">
        <v>94.9</v>
      </c>
    </row>
    <row r="119" spans="2:9" s="3" customFormat="1" ht="15" customHeight="1" x14ac:dyDescent="0.2">
      <c r="B119" s="53">
        <v>2021</v>
      </c>
      <c r="C119" s="62"/>
      <c r="D119" s="64">
        <v>1025</v>
      </c>
      <c r="E119" s="125">
        <v>125624</v>
      </c>
      <c r="F119" s="64">
        <v>178597</v>
      </c>
      <c r="G119" s="64">
        <v>1816</v>
      </c>
      <c r="H119" s="64">
        <v>1814</v>
      </c>
      <c r="I119" s="13">
        <v>74.930000000000007</v>
      </c>
    </row>
    <row r="120" spans="2:9" s="3" customFormat="1" ht="15" customHeight="1" x14ac:dyDescent="0.2">
      <c r="B120" s="53">
        <v>2020</v>
      </c>
      <c r="C120" s="62"/>
      <c r="D120" s="64">
        <v>951</v>
      </c>
      <c r="E120" s="125">
        <v>132204</v>
      </c>
      <c r="F120" s="64">
        <v>130076</v>
      </c>
      <c r="G120" s="64">
        <v>10262</v>
      </c>
      <c r="H120" s="64">
        <v>817</v>
      </c>
      <c r="I120" s="13">
        <v>90.04</v>
      </c>
    </row>
    <row r="121" spans="2:9" s="3" customFormat="1" ht="15" customHeight="1" x14ac:dyDescent="0.2">
      <c r="B121" s="53">
        <v>2019</v>
      </c>
      <c r="C121" s="67"/>
      <c r="D121" s="64">
        <v>900</v>
      </c>
      <c r="E121" s="125">
        <v>99642</v>
      </c>
      <c r="F121" s="64">
        <v>106359</v>
      </c>
      <c r="G121" s="64">
        <v>10865</v>
      </c>
      <c r="H121" s="64">
        <v>995</v>
      </c>
      <c r="I121" s="13">
        <v>50.39</v>
      </c>
    </row>
    <row r="122" spans="2:9" s="3" customFormat="1" ht="15" customHeight="1" x14ac:dyDescent="0.2">
      <c r="B122" s="53">
        <v>2018</v>
      </c>
      <c r="C122" s="62"/>
      <c r="D122" s="64">
        <v>884</v>
      </c>
      <c r="E122" s="125">
        <v>20510</v>
      </c>
      <c r="F122" s="64">
        <v>24101</v>
      </c>
      <c r="G122" s="64">
        <v>2565</v>
      </c>
      <c r="H122" s="64">
        <v>2515</v>
      </c>
      <c r="I122" s="13">
        <v>12.25</v>
      </c>
    </row>
    <row r="123" spans="2:9" s="3" customFormat="1" ht="15" customHeight="1" x14ac:dyDescent="0.2">
      <c r="B123" s="53">
        <v>2017</v>
      </c>
      <c r="C123" s="67"/>
      <c r="D123" s="64">
        <v>856</v>
      </c>
      <c r="E123" s="125">
        <v>3884</v>
      </c>
      <c r="F123" s="64">
        <v>11210</v>
      </c>
      <c r="G123" s="64">
        <v>271</v>
      </c>
      <c r="H123" s="64">
        <v>232</v>
      </c>
      <c r="I123" s="13">
        <v>2.4500000000000002</v>
      </c>
    </row>
    <row r="124" spans="2:9" s="3" customFormat="1" ht="15" customHeight="1" x14ac:dyDescent="0.2">
      <c r="B124" s="174" t="s">
        <v>209</v>
      </c>
      <c r="C124" s="62"/>
      <c r="D124" s="62"/>
      <c r="E124" s="62"/>
      <c r="F124" s="62"/>
      <c r="G124" s="62"/>
      <c r="H124" s="62"/>
      <c r="I124" s="62"/>
    </row>
    <row r="125" spans="2:9" s="3" customFormat="1" ht="15" customHeight="1" x14ac:dyDescent="0.2">
      <c r="B125" s="53">
        <v>2022</v>
      </c>
      <c r="C125" s="62"/>
      <c r="D125" s="64">
        <v>4247</v>
      </c>
      <c r="E125" s="125">
        <v>106350</v>
      </c>
      <c r="F125" s="64">
        <v>151827</v>
      </c>
      <c r="G125" s="64">
        <v>2523</v>
      </c>
      <c r="H125" s="64">
        <v>489</v>
      </c>
      <c r="I125" s="13">
        <v>20.52</v>
      </c>
    </row>
    <row r="126" spans="2:9" s="3" customFormat="1" ht="15" customHeight="1" x14ac:dyDescent="0.2">
      <c r="B126" s="53">
        <v>2021</v>
      </c>
      <c r="C126" s="62"/>
      <c r="D126" s="64">
        <v>3786</v>
      </c>
      <c r="E126" s="125">
        <v>69897</v>
      </c>
      <c r="F126" s="64">
        <v>88835</v>
      </c>
      <c r="G126" s="64">
        <v>1043</v>
      </c>
      <c r="H126" s="64">
        <v>322</v>
      </c>
      <c r="I126" s="13">
        <v>23.37</v>
      </c>
    </row>
    <row r="127" spans="2:9" s="3" customFormat="1" ht="15" customHeight="1" x14ac:dyDescent="0.2">
      <c r="B127" s="53">
        <v>2020</v>
      </c>
      <c r="C127" s="62"/>
      <c r="D127" s="64">
        <v>3777</v>
      </c>
      <c r="E127" s="125">
        <v>58839</v>
      </c>
      <c r="F127" s="64">
        <v>85161</v>
      </c>
      <c r="G127" s="64">
        <v>2226</v>
      </c>
      <c r="H127" s="64">
        <v>387</v>
      </c>
      <c r="I127" s="13">
        <v>37.97</v>
      </c>
    </row>
    <row r="128" spans="2:9" s="3" customFormat="1" ht="15" customHeight="1" x14ac:dyDescent="0.2">
      <c r="B128" s="53">
        <v>2019</v>
      </c>
      <c r="C128" s="67"/>
      <c r="D128" s="64">
        <v>3935</v>
      </c>
      <c r="E128" s="125">
        <v>131518</v>
      </c>
      <c r="F128" s="64">
        <v>137393</v>
      </c>
      <c r="G128" s="64">
        <v>2019</v>
      </c>
      <c r="H128" s="64">
        <v>353</v>
      </c>
      <c r="I128" s="13">
        <v>34.49</v>
      </c>
    </row>
    <row r="129" spans="2:9" s="3" customFormat="1" ht="15" customHeight="1" x14ac:dyDescent="0.2">
      <c r="B129" s="53">
        <v>2018</v>
      </c>
      <c r="C129" s="62"/>
      <c r="D129" s="64">
        <v>3747</v>
      </c>
      <c r="E129" s="125">
        <v>201552</v>
      </c>
      <c r="F129" s="64">
        <v>210751</v>
      </c>
      <c r="G129" s="64">
        <v>2092</v>
      </c>
      <c r="H129" s="64">
        <v>532</v>
      </c>
      <c r="I129" s="13">
        <v>53.96</v>
      </c>
    </row>
    <row r="130" spans="2:9" s="3" customFormat="1" ht="15" customHeight="1" x14ac:dyDescent="0.2">
      <c r="B130" s="53">
        <v>2017</v>
      </c>
      <c r="C130" s="67"/>
      <c r="D130" s="64">
        <v>3282</v>
      </c>
      <c r="E130" s="125">
        <v>94765</v>
      </c>
      <c r="F130" s="64">
        <v>95152</v>
      </c>
      <c r="G130" s="64">
        <v>8324</v>
      </c>
      <c r="H130" s="64">
        <v>547</v>
      </c>
      <c r="I130" s="13">
        <v>26.87</v>
      </c>
    </row>
    <row r="131" spans="2:9" s="3" customFormat="1" ht="15" customHeight="1" x14ac:dyDescent="0.2">
      <c r="B131" s="174" t="s">
        <v>210</v>
      </c>
      <c r="C131" s="62"/>
      <c r="D131" s="62"/>
      <c r="E131" s="62"/>
      <c r="F131" s="62"/>
      <c r="G131" s="62"/>
      <c r="H131" s="62"/>
      <c r="I131" s="62"/>
    </row>
    <row r="132" spans="2:9" s="3" customFormat="1" ht="15" customHeight="1" x14ac:dyDescent="0.2">
      <c r="B132" s="53">
        <v>2022</v>
      </c>
      <c r="C132" s="62"/>
      <c r="D132" s="64">
        <v>601</v>
      </c>
      <c r="E132" s="125">
        <v>4864</v>
      </c>
      <c r="F132" s="64">
        <v>22588</v>
      </c>
      <c r="G132" s="64">
        <v>4597</v>
      </c>
      <c r="H132" s="64">
        <v>2426</v>
      </c>
      <c r="I132" s="13">
        <v>2.3199999999999998</v>
      </c>
    </row>
    <row r="133" spans="2:9" s="3" customFormat="1" ht="15" customHeight="1" x14ac:dyDescent="0.2">
      <c r="B133" s="53">
        <v>2021</v>
      </c>
      <c r="C133" s="62"/>
      <c r="D133" s="64">
        <v>498</v>
      </c>
      <c r="E133" s="125">
        <v>18796</v>
      </c>
      <c r="F133" s="64">
        <v>19900</v>
      </c>
      <c r="G133" s="64">
        <v>3177</v>
      </c>
      <c r="H133" s="64">
        <v>2491</v>
      </c>
      <c r="I133" s="13">
        <v>14.92</v>
      </c>
    </row>
    <row r="134" spans="2:9" s="3" customFormat="1" ht="15" customHeight="1" x14ac:dyDescent="0.2">
      <c r="B134" s="53">
        <v>2020</v>
      </c>
      <c r="C134" s="62"/>
      <c r="D134" s="64">
        <v>393</v>
      </c>
      <c r="E134" s="125">
        <v>11431</v>
      </c>
      <c r="F134" s="64">
        <v>14314</v>
      </c>
      <c r="G134" s="64">
        <v>1740</v>
      </c>
      <c r="H134" s="64">
        <v>1361</v>
      </c>
      <c r="I134" s="13">
        <v>14.63</v>
      </c>
    </row>
    <row r="135" spans="2:9" s="3" customFormat="1" ht="15" customHeight="1" x14ac:dyDescent="0.2">
      <c r="B135" s="53">
        <v>2019</v>
      </c>
      <c r="C135" s="67"/>
      <c r="D135" s="64">
        <v>372</v>
      </c>
      <c r="E135" s="125">
        <v>13978</v>
      </c>
      <c r="F135" s="64">
        <v>11863</v>
      </c>
      <c r="G135" s="64">
        <v>2997</v>
      </c>
      <c r="H135" s="64">
        <v>1602</v>
      </c>
      <c r="I135" s="13">
        <v>19.329999999999998</v>
      </c>
    </row>
    <row r="136" spans="2:9" s="3" customFormat="1" ht="15" customHeight="1" x14ac:dyDescent="0.2">
      <c r="B136" s="53">
        <v>2018</v>
      </c>
      <c r="C136" s="62"/>
      <c r="D136" s="64">
        <v>332</v>
      </c>
      <c r="E136" s="125">
        <v>9582</v>
      </c>
      <c r="F136" s="64">
        <v>8290</v>
      </c>
      <c r="G136" s="64">
        <v>5854</v>
      </c>
      <c r="H136" s="64">
        <v>2966</v>
      </c>
      <c r="I136" s="13">
        <v>17.66</v>
      </c>
    </row>
    <row r="137" spans="2:9" s="3" customFormat="1" ht="15" customHeight="1" x14ac:dyDescent="0.2">
      <c r="B137" s="53">
        <v>2017</v>
      </c>
      <c r="C137" s="67"/>
      <c r="D137" s="64">
        <v>320</v>
      </c>
      <c r="E137" s="125">
        <v>15001</v>
      </c>
      <c r="F137" s="64">
        <v>9219</v>
      </c>
      <c r="G137" s="64">
        <v>6071</v>
      </c>
      <c r="H137" s="64">
        <v>2063</v>
      </c>
      <c r="I137" s="13">
        <v>28.56</v>
      </c>
    </row>
    <row r="138" spans="2:9" s="3" customFormat="1" ht="15" customHeight="1" x14ac:dyDescent="0.2">
      <c r="B138" s="174" t="s">
        <v>212</v>
      </c>
      <c r="C138" s="62"/>
      <c r="D138" s="62"/>
      <c r="E138" s="62"/>
      <c r="F138" s="62"/>
      <c r="G138" s="62"/>
      <c r="H138" s="62"/>
      <c r="I138" s="62"/>
    </row>
    <row r="139" spans="2:9" s="3" customFormat="1" ht="15" customHeight="1" x14ac:dyDescent="0.2">
      <c r="B139" s="53">
        <v>2022</v>
      </c>
      <c r="C139" s="62"/>
      <c r="D139" s="64">
        <v>1359</v>
      </c>
      <c r="E139" s="125">
        <v>60314</v>
      </c>
      <c r="F139" s="64">
        <v>90491</v>
      </c>
      <c r="G139" s="64">
        <v>96</v>
      </c>
      <c r="H139" s="64">
        <v>46</v>
      </c>
      <c r="I139" s="13">
        <v>59.66</v>
      </c>
    </row>
    <row r="140" spans="2:9" s="3" customFormat="1" ht="15" customHeight="1" x14ac:dyDescent="0.2">
      <c r="B140" s="53">
        <v>2021</v>
      </c>
      <c r="C140" s="62"/>
      <c r="D140" s="64">
        <v>1163</v>
      </c>
      <c r="E140" s="125">
        <v>39491</v>
      </c>
      <c r="F140" s="64">
        <v>63845</v>
      </c>
      <c r="G140" s="64">
        <v>60</v>
      </c>
      <c r="H140" s="64">
        <v>16</v>
      </c>
      <c r="I140" s="13">
        <v>50.94</v>
      </c>
    </row>
    <row r="141" spans="2:9" s="3" customFormat="1" ht="15" customHeight="1" x14ac:dyDescent="0.2">
      <c r="B141" s="53">
        <v>2020</v>
      </c>
      <c r="C141" s="62"/>
      <c r="D141" s="64">
        <v>1012</v>
      </c>
      <c r="E141" s="125">
        <v>24885</v>
      </c>
      <c r="F141" s="64">
        <v>30589</v>
      </c>
      <c r="G141" s="64">
        <v>26</v>
      </c>
      <c r="H141" s="64">
        <v>21</v>
      </c>
      <c r="I141" s="13">
        <v>76.5</v>
      </c>
    </row>
    <row r="142" spans="2:9" s="3" customFormat="1" ht="15" customHeight="1" x14ac:dyDescent="0.2">
      <c r="B142" s="53">
        <v>2019</v>
      </c>
      <c r="C142" s="67"/>
      <c r="D142" s="64">
        <v>980</v>
      </c>
      <c r="E142" s="125">
        <v>37618</v>
      </c>
      <c r="F142" s="64">
        <v>44690</v>
      </c>
      <c r="G142" s="64">
        <v>555</v>
      </c>
      <c r="H142" s="64">
        <v>61</v>
      </c>
      <c r="I142" s="13">
        <v>95.05</v>
      </c>
    </row>
    <row r="143" spans="2:9" s="3" customFormat="1" ht="15" customHeight="1" x14ac:dyDescent="0.2">
      <c r="B143" s="53">
        <v>2018</v>
      </c>
      <c r="C143" s="62"/>
      <c r="D143" s="64">
        <v>913</v>
      </c>
      <c r="E143" s="125">
        <v>23527</v>
      </c>
      <c r="F143" s="64">
        <v>29265</v>
      </c>
      <c r="G143" s="64">
        <v>95</v>
      </c>
      <c r="H143" s="64">
        <v>19</v>
      </c>
      <c r="I143" s="13">
        <v>63.87</v>
      </c>
    </row>
    <row r="144" spans="2:9" s="3" customFormat="1" ht="15" customHeight="1" x14ac:dyDescent="0.2">
      <c r="B144" s="53">
        <v>2017</v>
      </c>
      <c r="C144" s="67"/>
      <c r="D144" s="64">
        <v>809</v>
      </c>
      <c r="E144" s="125">
        <v>21681</v>
      </c>
      <c r="F144" s="64">
        <v>36059</v>
      </c>
      <c r="G144" s="64">
        <v>43</v>
      </c>
      <c r="H144" s="64">
        <v>11</v>
      </c>
      <c r="I144" s="13">
        <v>63.91</v>
      </c>
    </row>
    <row r="145" spans="2:9" s="3" customFormat="1" ht="15" customHeight="1" x14ac:dyDescent="0.2">
      <c r="B145" s="174" t="s">
        <v>213</v>
      </c>
      <c r="C145" s="62"/>
      <c r="D145" s="62"/>
      <c r="E145" s="62"/>
      <c r="F145" s="62"/>
      <c r="G145" s="62"/>
      <c r="H145" s="62"/>
      <c r="I145" s="62"/>
    </row>
    <row r="146" spans="2:9" s="3" customFormat="1" ht="15" customHeight="1" x14ac:dyDescent="0.2">
      <c r="B146" s="53">
        <v>2022</v>
      </c>
      <c r="C146" s="62"/>
      <c r="D146" s="64">
        <v>2931</v>
      </c>
      <c r="E146" s="125">
        <v>30255</v>
      </c>
      <c r="F146" s="64">
        <v>35861</v>
      </c>
      <c r="G146" s="64">
        <v>1680</v>
      </c>
      <c r="H146" s="64">
        <v>1030</v>
      </c>
      <c r="I146" s="13">
        <v>15.14</v>
      </c>
    </row>
    <row r="147" spans="2:9" s="3" customFormat="1" ht="15" customHeight="1" x14ac:dyDescent="0.2">
      <c r="B147" s="53">
        <v>2021</v>
      </c>
      <c r="C147" s="62"/>
      <c r="D147" s="64">
        <v>2772</v>
      </c>
      <c r="E147" s="125">
        <v>-43214</v>
      </c>
      <c r="F147" s="64">
        <v>17162</v>
      </c>
      <c r="G147" s="64">
        <v>2687</v>
      </c>
      <c r="H147" s="64">
        <v>678</v>
      </c>
      <c r="I147" s="13">
        <v>-30.45</v>
      </c>
    </row>
    <row r="148" spans="2:9" s="3" customFormat="1" ht="15" customHeight="1" x14ac:dyDescent="0.2">
      <c r="B148" s="53">
        <v>2020</v>
      </c>
      <c r="C148" s="62"/>
      <c r="D148" s="64">
        <v>2469</v>
      </c>
      <c r="E148" s="125">
        <v>43806</v>
      </c>
      <c r="F148" s="64">
        <v>45006</v>
      </c>
      <c r="G148" s="64">
        <v>2998</v>
      </c>
      <c r="H148" s="64">
        <v>1074</v>
      </c>
      <c r="I148" s="13">
        <v>39.94</v>
      </c>
    </row>
    <row r="149" spans="2:9" s="3" customFormat="1" ht="15" customHeight="1" x14ac:dyDescent="0.2">
      <c r="B149" s="53">
        <v>2019</v>
      </c>
      <c r="C149" s="67"/>
      <c r="D149" s="64">
        <v>2324</v>
      </c>
      <c r="E149" s="125">
        <v>14768</v>
      </c>
      <c r="F149" s="64">
        <v>25624</v>
      </c>
      <c r="G149" s="64">
        <v>3784</v>
      </c>
      <c r="H149" s="64">
        <v>2833</v>
      </c>
      <c r="I149" s="13">
        <v>18.059999999999999</v>
      </c>
    </row>
    <row r="150" spans="2:9" s="3" customFormat="1" ht="15" customHeight="1" x14ac:dyDescent="0.2">
      <c r="B150" s="53">
        <v>2018</v>
      </c>
      <c r="C150" s="62"/>
      <c r="D150" s="64">
        <v>2229</v>
      </c>
      <c r="E150" s="125">
        <v>15538</v>
      </c>
      <c r="F150" s="64">
        <v>21743</v>
      </c>
      <c r="G150" s="64">
        <v>3842</v>
      </c>
      <c r="H150" s="64">
        <v>3362</v>
      </c>
      <c r="I150" s="13">
        <v>15.4</v>
      </c>
    </row>
    <row r="151" spans="2:9" s="3" customFormat="1" ht="15" customHeight="1" x14ac:dyDescent="0.2">
      <c r="B151" s="53">
        <v>2017</v>
      </c>
      <c r="C151" s="67"/>
      <c r="D151" s="64">
        <v>2076</v>
      </c>
      <c r="E151" s="125">
        <v>57308</v>
      </c>
      <c r="F151" s="64">
        <v>56921</v>
      </c>
      <c r="G151" s="64">
        <v>2409</v>
      </c>
      <c r="H151" s="64">
        <v>1061</v>
      </c>
      <c r="I151" s="13">
        <v>67.42</v>
      </c>
    </row>
    <row r="152" spans="2:9" s="3" customFormat="1" ht="15" customHeight="1" x14ac:dyDescent="0.2">
      <c r="B152" s="174" t="s">
        <v>214</v>
      </c>
      <c r="C152" s="62"/>
      <c r="D152" s="62"/>
      <c r="E152" s="62"/>
      <c r="F152" s="62"/>
      <c r="G152" s="62"/>
      <c r="H152" s="62"/>
      <c r="I152" s="62"/>
    </row>
    <row r="153" spans="2:9" s="3" customFormat="1" ht="15" customHeight="1" x14ac:dyDescent="0.2">
      <c r="B153" s="53">
        <v>2022</v>
      </c>
      <c r="C153" s="62"/>
      <c r="D153" s="64">
        <v>4775</v>
      </c>
      <c r="E153" s="125">
        <v>24658</v>
      </c>
      <c r="F153" s="64">
        <v>28222</v>
      </c>
      <c r="G153" s="64">
        <v>1042</v>
      </c>
      <c r="H153" s="64">
        <v>364</v>
      </c>
      <c r="I153" s="13">
        <v>13.89</v>
      </c>
    </row>
    <row r="154" spans="2:9" s="3" customFormat="1" ht="15" customHeight="1" x14ac:dyDescent="0.2">
      <c r="B154" s="53">
        <v>2021</v>
      </c>
      <c r="C154" s="62"/>
      <c r="D154" s="64">
        <v>4384</v>
      </c>
      <c r="E154" s="125">
        <v>15054</v>
      </c>
      <c r="F154" s="64">
        <v>19157</v>
      </c>
      <c r="G154" s="64">
        <v>561</v>
      </c>
      <c r="H154" s="64">
        <v>400</v>
      </c>
      <c r="I154" s="13">
        <v>11.58</v>
      </c>
    </row>
    <row r="155" spans="2:9" s="3" customFormat="1" ht="15" customHeight="1" x14ac:dyDescent="0.2">
      <c r="B155" s="53">
        <v>2020</v>
      </c>
      <c r="C155" s="62"/>
      <c r="D155" s="64">
        <v>4309</v>
      </c>
      <c r="E155" s="125">
        <v>2686</v>
      </c>
      <c r="F155" s="64">
        <v>6992</v>
      </c>
      <c r="G155" s="64">
        <v>1137</v>
      </c>
      <c r="H155" s="64">
        <v>807</v>
      </c>
      <c r="I155" s="13">
        <v>3.07</v>
      </c>
    </row>
    <row r="156" spans="2:9" s="3" customFormat="1" ht="15" customHeight="1" x14ac:dyDescent="0.2">
      <c r="B156" s="53">
        <v>2019</v>
      </c>
      <c r="C156" s="67"/>
      <c r="D156" s="64">
        <v>4582</v>
      </c>
      <c r="E156" s="125">
        <v>8384</v>
      </c>
      <c r="F156" s="64">
        <v>13255</v>
      </c>
      <c r="G156" s="64">
        <v>698</v>
      </c>
      <c r="H156" s="64">
        <v>477</v>
      </c>
      <c r="I156" s="13">
        <v>7.27</v>
      </c>
    </row>
    <row r="157" spans="2:9" s="3" customFormat="1" ht="15" customHeight="1" x14ac:dyDescent="0.2">
      <c r="B157" s="53">
        <v>2018</v>
      </c>
      <c r="C157" s="62"/>
      <c r="D157" s="64">
        <v>4485</v>
      </c>
      <c r="E157" s="125">
        <v>8644</v>
      </c>
      <c r="F157" s="64">
        <v>14448</v>
      </c>
      <c r="G157" s="64">
        <v>1070</v>
      </c>
      <c r="H157" s="64">
        <v>485</v>
      </c>
      <c r="I157" s="13">
        <v>7.99</v>
      </c>
    </row>
    <row r="158" spans="2:9" s="3" customFormat="1" ht="15" customHeight="1" x14ac:dyDescent="0.2">
      <c r="B158" s="53">
        <v>2017</v>
      </c>
      <c r="C158" s="67"/>
      <c r="D158" s="64">
        <v>4369</v>
      </c>
      <c r="E158" s="125">
        <v>10566</v>
      </c>
      <c r="F158" s="64">
        <v>15965</v>
      </c>
      <c r="G158" s="64">
        <v>1190</v>
      </c>
      <c r="H158" s="64">
        <v>894</v>
      </c>
      <c r="I158" s="13">
        <v>12.18</v>
      </c>
    </row>
    <row r="159" spans="2:9" s="3" customFormat="1" ht="15" customHeight="1" x14ac:dyDescent="0.2">
      <c r="B159" s="174" t="s">
        <v>215</v>
      </c>
      <c r="C159" s="62"/>
      <c r="D159" s="62"/>
      <c r="E159" s="62"/>
      <c r="F159" s="62"/>
      <c r="G159" s="62"/>
      <c r="H159" s="62"/>
      <c r="I159" s="62"/>
    </row>
    <row r="160" spans="2:9" s="3" customFormat="1" ht="15" customHeight="1" x14ac:dyDescent="0.2">
      <c r="B160" s="53">
        <v>2022</v>
      </c>
      <c r="C160" s="62"/>
      <c r="D160" s="64">
        <v>949</v>
      </c>
      <c r="E160" s="125">
        <v>734</v>
      </c>
      <c r="F160" s="64">
        <v>1827</v>
      </c>
      <c r="G160" s="64">
        <v>96</v>
      </c>
      <c r="H160" s="64">
        <v>91</v>
      </c>
      <c r="I160" s="13">
        <v>2.96</v>
      </c>
    </row>
    <row r="161" spans="2:9" s="3" customFormat="1" ht="15" customHeight="1" x14ac:dyDescent="0.2">
      <c r="B161" s="53">
        <v>2021</v>
      </c>
      <c r="C161" s="62"/>
      <c r="D161" s="64">
        <v>866</v>
      </c>
      <c r="E161" s="125">
        <v>1014</v>
      </c>
      <c r="F161" s="64">
        <v>1079</v>
      </c>
      <c r="G161" s="64">
        <v>76</v>
      </c>
      <c r="H161" s="64">
        <v>75</v>
      </c>
      <c r="I161" s="13">
        <v>4.8899999999999997</v>
      </c>
    </row>
    <row r="162" spans="2:9" s="3" customFormat="1" ht="15" customHeight="1" x14ac:dyDescent="0.2">
      <c r="B162" s="53">
        <v>2020</v>
      </c>
      <c r="C162" s="62"/>
      <c r="D162" s="64">
        <v>878</v>
      </c>
      <c r="E162" s="125">
        <v>2164</v>
      </c>
      <c r="F162" s="64">
        <v>2713</v>
      </c>
      <c r="G162" s="64">
        <v>79</v>
      </c>
      <c r="H162" s="64">
        <v>77</v>
      </c>
      <c r="I162" s="13">
        <v>9.33</v>
      </c>
    </row>
    <row r="163" spans="2:9" s="3" customFormat="1" ht="15" customHeight="1" x14ac:dyDescent="0.2">
      <c r="B163" s="53">
        <v>2019</v>
      </c>
      <c r="C163" s="67"/>
      <c r="D163" s="64">
        <v>854</v>
      </c>
      <c r="E163" s="125">
        <v>1816</v>
      </c>
      <c r="F163" s="64">
        <v>1685</v>
      </c>
      <c r="G163" s="64">
        <v>142</v>
      </c>
      <c r="H163" s="64">
        <v>77</v>
      </c>
      <c r="I163" s="13">
        <v>9.0299999999999994</v>
      </c>
    </row>
    <row r="164" spans="2:9" s="3" customFormat="1" ht="15" customHeight="1" x14ac:dyDescent="0.2">
      <c r="B164" s="53">
        <v>2018</v>
      </c>
      <c r="C164" s="62"/>
      <c r="D164" s="64">
        <v>847</v>
      </c>
      <c r="E164" s="125">
        <v>1280</v>
      </c>
      <c r="F164" s="64">
        <v>1325</v>
      </c>
      <c r="G164" s="64">
        <v>23</v>
      </c>
      <c r="H164" s="64">
        <v>2</v>
      </c>
      <c r="I164" s="13">
        <v>6.85</v>
      </c>
    </row>
    <row r="165" spans="2:9" s="3" customFormat="1" ht="15" customHeight="1" x14ac:dyDescent="0.2">
      <c r="B165" s="53">
        <v>2017</v>
      </c>
      <c r="C165" s="67"/>
      <c r="D165" s="64">
        <v>830</v>
      </c>
      <c r="E165" s="125">
        <v>594</v>
      </c>
      <c r="F165" s="64">
        <v>649</v>
      </c>
      <c r="G165" s="64">
        <v>34</v>
      </c>
      <c r="H165" s="64">
        <v>10</v>
      </c>
      <c r="I165" s="13">
        <v>2.95</v>
      </c>
    </row>
    <row r="166" spans="2:9" s="3" customFormat="1" ht="15" customHeight="1" x14ac:dyDescent="0.2">
      <c r="B166" s="174" t="s">
        <v>216</v>
      </c>
      <c r="C166" s="62"/>
      <c r="D166" s="62"/>
      <c r="E166" s="62"/>
      <c r="F166" s="62"/>
      <c r="G166" s="62"/>
      <c r="H166" s="62"/>
      <c r="I166" s="62"/>
    </row>
    <row r="167" spans="2:9" s="3" customFormat="1" ht="15" customHeight="1" x14ac:dyDescent="0.2">
      <c r="B167" s="53">
        <v>2022</v>
      </c>
      <c r="C167" s="62"/>
      <c r="D167" s="64">
        <v>2648</v>
      </c>
      <c r="E167" s="125">
        <v>14608</v>
      </c>
      <c r="F167" s="64">
        <v>20187</v>
      </c>
      <c r="G167" s="64">
        <v>137</v>
      </c>
      <c r="H167" s="64">
        <v>107</v>
      </c>
      <c r="I167" s="13">
        <v>16.7</v>
      </c>
    </row>
    <row r="168" spans="2:9" s="3" customFormat="1" ht="15" customHeight="1" x14ac:dyDescent="0.2">
      <c r="B168" s="53">
        <v>2021</v>
      </c>
      <c r="C168" s="62"/>
      <c r="D168" s="64">
        <v>2488</v>
      </c>
      <c r="E168" s="125">
        <v>13757</v>
      </c>
      <c r="F168" s="64">
        <v>14773</v>
      </c>
      <c r="G168" s="64">
        <v>114</v>
      </c>
      <c r="H168" s="64">
        <v>93</v>
      </c>
      <c r="I168" s="13">
        <v>17.32</v>
      </c>
    </row>
    <row r="169" spans="2:9" s="3" customFormat="1" ht="15" customHeight="1" x14ac:dyDescent="0.2">
      <c r="B169" s="53">
        <v>2020</v>
      </c>
      <c r="C169" s="62"/>
      <c r="D169" s="64">
        <v>2228</v>
      </c>
      <c r="E169" s="125">
        <v>8332</v>
      </c>
      <c r="F169" s="64">
        <v>11276</v>
      </c>
      <c r="G169" s="64">
        <v>60</v>
      </c>
      <c r="H169" s="64">
        <v>48</v>
      </c>
      <c r="I169" s="13">
        <v>14.5</v>
      </c>
    </row>
    <row r="170" spans="2:9" s="3" customFormat="1" ht="15" customHeight="1" x14ac:dyDescent="0.2">
      <c r="B170" s="53">
        <v>2019</v>
      </c>
      <c r="C170" s="67"/>
      <c r="D170" s="64">
        <v>2107</v>
      </c>
      <c r="E170" s="125">
        <v>19139</v>
      </c>
      <c r="F170" s="64">
        <v>23048</v>
      </c>
      <c r="G170" s="64">
        <v>224</v>
      </c>
      <c r="H170" s="64">
        <v>60</v>
      </c>
      <c r="I170" s="13">
        <v>31.75</v>
      </c>
    </row>
    <row r="171" spans="2:9" s="3" customFormat="1" ht="15" customHeight="1" x14ac:dyDescent="0.2">
      <c r="B171" s="53">
        <v>2018</v>
      </c>
      <c r="C171" s="62"/>
      <c r="D171" s="64">
        <v>1937</v>
      </c>
      <c r="E171" s="125">
        <v>24931</v>
      </c>
      <c r="F171" s="64">
        <v>26329</v>
      </c>
      <c r="G171" s="64">
        <v>81</v>
      </c>
      <c r="H171" s="64">
        <v>31</v>
      </c>
      <c r="I171" s="13">
        <v>45.73</v>
      </c>
    </row>
    <row r="172" spans="2:9" s="3" customFormat="1" ht="15" customHeight="1" x14ac:dyDescent="0.2">
      <c r="B172" s="53">
        <v>2017</v>
      </c>
      <c r="C172" s="67"/>
      <c r="D172" s="64">
        <v>1789</v>
      </c>
      <c r="E172" s="125">
        <v>15758</v>
      </c>
      <c r="F172" s="64">
        <v>18732</v>
      </c>
      <c r="G172" s="64">
        <v>438</v>
      </c>
      <c r="H172" s="64">
        <v>40</v>
      </c>
      <c r="I172" s="13">
        <v>31.55</v>
      </c>
    </row>
    <row r="173" spans="2:9" s="3" customFormat="1" ht="15" customHeight="1" x14ac:dyDescent="0.2">
      <c r="B173" s="174" t="s">
        <v>217</v>
      </c>
      <c r="C173" s="62"/>
      <c r="D173" s="62"/>
      <c r="E173" s="62"/>
      <c r="F173" s="62"/>
      <c r="G173" s="62"/>
      <c r="H173" s="62"/>
      <c r="I173" s="62"/>
    </row>
    <row r="174" spans="2:9" s="3" customFormat="1" ht="15" customHeight="1" x14ac:dyDescent="0.2">
      <c r="B174" s="53">
        <v>2022</v>
      </c>
      <c r="C174" s="62"/>
      <c r="D174" s="64">
        <v>1198</v>
      </c>
      <c r="E174" s="125">
        <v>11023</v>
      </c>
      <c r="F174" s="64">
        <v>10904</v>
      </c>
      <c r="G174" s="64">
        <v>1532</v>
      </c>
      <c r="H174" s="64">
        <v>63</v>
      </c>
      <c r="I174" s="13">
        <v>19.850000000000001</v>
      </c>
    </row>
    <row r="175" spans="2:9" s="3" customFormat="1" ht="15" customHeight="1" x14ac:dyDescent="0.2">
      <c r="B175" s="53">
        <v>2021</v>
      </c>
      <c r="C175" s="62"/>
      <c r="D175" s="64">
        <v>1026</v>
      </c>
      <c r="E175" s="125">
        <v>5945</v>
      </c>
      <c r="F175" s="64">
        <v>6342</v>
      </c>
      <c r="G175" s="64">
        <v>979</v>
      </c>
      <c r="H175" s="64">
        <v>10</v>
      </c>
      <c r="I175" s="13">
        <v>15.79</v>
      </c>
    </row>
    <row r="176" spans="2:9" s="3" customFormat="1" ht="15" customHeight="1" x14ac:dyDescent="0.2">
      <c r="B176" s="53">
        <v>2020</v>
      </c>
      <c r="C176" s="62"/>
      <c r="D176" s="64">
        <v>966</v>
      </c>
      <c r="E176" s="125">
        <v>15107</v>
      </c>
      <c r="F176" s="64">
        <v>16170</v>
      </c>
      <c r="G176" s="64">
        <v>342</v>
      </c>
      <c r="H176" s="64">
        <v>3</v>
      </c>
      <c r="I176" s="13">
        <v>68.44</v>
      </c>
    </row>
    <row r="177" spans="2:9" s="3" customFormat="1" ht="15" customHeight="1" x14ac:dyDescent="0.2">
      <c r="B177" s="53">
        <v>2019</v>
      </c>
      <c r="C177" s="67"/>
      <c r="D177" s="64">
        <v>978</v>
      </c>
      <c r="E177" s="125">
        <v>9976</v>
      </c>
      <c r="F177" s="64">
        <v>10233</v>
      </c>
      <c r="G177" s="64">
        <v>403</v>
      </c>
      <c r="H177" s="64">
        <v>60</v>
      </c>
      <c r="I177" s="13">
        <v>22.65</v>
      </c>
    </row>
    <row r="178" spans="2:9" s="3" customFormat="1" ht="15" customHeight="1" x14ac:dyDescent="0.2">
      <c r="B178" s="53">
        <v>2018</v>
      </c>
      <c r="C178" s="62"/>
      <c r="D178" s="64">
        <v>936</v>
      </c>
      <c r="E178" s="125">
        <v>2987</v>
      </c>
      <c r="F178" s="64">
        <v>5507</v>
      </c>
      <c r="G178" s="64">
        <v>784</v>
      </c>
      <c r="H178" s="64">
        <v>11</v>
      </c>
      <c r="I178" s="13">
        <v>7.63</v>
      </c>
    </row>
    <row r="179" spans="2:9" s="3" customFormat="1" ht="15" customHeight="1" x14ac:dyDescent="0.2">
      <c r="B179" s="53">
        <v>2017</v>
      </c>
      <c r="C179" s="67"/>
      <c r="D179" s="64">
        <v>924</v>
      </c>
      <c r="E179" s="125">
        <v>8659</v>
      </c>
      <c r="F179" s="64">
        <v>8923</v>
      </c>
      <c r="G179" s="64">
        <v>427</v>
      </c>
      <c r="H179" s="64">
        <v>102</v>
      </c>
      <c r="I179" s="13">
        <v>19.64</v>
      </c>
    </row>
    <row r="180" spans="2:9" s="3" customFormat="1" ht="15" customHeight="1" x14ac:dyDescent="0.2">
      <c r="B180" s="174" t="s">
        <v>218</v>
      </c>
      <c r="C180" s="62"/>
      <c r="D180" s="62"/>
      <c r="E180" s="62"/>
      <c r="F180" s="62"/>
      <c r="G180" s="62"/>
      <c r="H180" s="62"/>
      <c r="I180" s="62"/>
    </row>
    <row r="181" spans="2:9" s="3" customFormat="1" ht="15" customHeight="1" x14ac:dyDescent="0.2">
      <c r="B181" s="53">
        <v>2022</v>
      </c>
      <c r="C181" s="62"/>
      <c r="D181" s="64">
        <v>1265</v>
      </c>
      <c r="E181" s="125">
        <v>3205</v>
      </c>
      <c r="F181" s="64">
        <v>3418</v>
      </c>
      <c r="G181" s="64">
        <v>340</v>
      </c>
      <c r="H181" s="64">
        <v>270</v>
      </c>
      <c r="I181" s="13">
        <v>13.49</v>
      </c>
    </row>
    <row r="182" spans="2:9" s="3" customFormat="1" ht="15" customHeight="1" x14ac:dyDescent="0.2">
      <c r="B182" s="53">
        <v>2021</v>
      </c>
      <c r="C182" s="62"/>
      <c r="D182" s="64">
        <v>1149</v>
      </c>
      <c r="E182" s="125">
        <v>1714</v>
      </c>
      <c r="F182" s="64">
        <v>2272</v>
      </c>
      <c r="G182" s="64">
        <v>195</v>
      </c>
      <c r="H182" s="64">
        <v>2</v>
      </c>
      <c r="I182" s="13">
        <v>8.3800000000000008</v>
      </c>
    </row>
    <row r="183" spans="2:9" s="3" customFormat="1" ht="15" customHeight="1" x14ac:dyDescent="0.2">
      <c r="B183" s="53">
        <v>2020</v>
      </c>
      <c r="C183" s="62"/>
      <c r="D183" s="64">
        <v>1133</v>
      </c>
      <c r="E183" s="125">
        <v>2308</v>
      </c>
      <c r="F183" s="64">
        <v>3270</v>
      </c>
      <c r="G183" s="64">
        <v>55</v>
      </c>
      <c r="H183" s="64">
        <v>29</v>
      </c>
      <c r="I183" s="13">
        <v>14.68</v>
      </c>
    </row>
    <row r="184" spans="2:9" s="3" customFormat="1" ht="15" customHeight="1" x14ac:dyDescent="0.2">
      <c r="B184" s="53">
        <v>2019</v>
      </c>
      <c r="C184" s="67"/>
      <c r="D184" s="64">
        <v>1089</v>
      </c>
      <c r="E184" s="125">
        <v>2347</v>
      </c>
      <c r="F184" s="64">
        <v>2572</v>
      </c>
      <c r="G184" s="64">
        <v>146</v>
      </c>
      <c r="H184" s="64">
        <v>56</v>
      </c>
      <c r="I184" s="13">
        <v>11.21</v>
      </c>
    </row>
    <row r="185" spans="2:9" s="3" customFormat="1" ht="15" customHeight="1" x14ac:dyDescent="0.2">
      <c r="B185" s="53">
        <v>2018</v>
      </c>
      <c r="C185" s="62"/>
      <c r="D185" s="64">
        <v>1049</v>
      </c>
      <c r="E185" s="125">
        <v>4676</v>
      </c>
      <c r="F185" s="64">
        <v>5158</v>
      </c>
      <c r="G185" s="64">
        <v>45</v>
      </c>
      <c r="H185" s="64">
        <v>26</v>
      </c>
      <c r="I185" s="13">
        <v>24.03</v>
      </c>
    </row>
    <row r="186" spans="2:9" s="3" customFormat="1" ht="15" customHeight="1" x14ac:dyDescent="0.2">
      <c r="B186" s="53">
        <v>2017</v>
      </c>
      <c r="C186" s="67"/>
      <c r="D186" s="64">
        <v>986</v>
      </c>
      <c r="E186" s="125">
        <v>2590</v>
      </c>
      <c r="F186" s="64">
        <v>2784</v>
      </c>
      <c r="G186" s="64">
        <v>30</v>
      </c>
      <c r="H186" s="64">
        <v>7</v>
      </c>
      <c r="I186" s="13">
        <v>14.35</v>
      </c>
    </row>
    <row r="187" spans="2:9" ht="9.75" customHeight="1" x14ac:dyDescent="0.2"/>
    <row r="188" spans="2:9" ht="3" customHeight="1" x14ac:dyDescent="0.2">
      <c r="B188" s="106"/>
      <c r="C188" s="106"/>
      <c r="D188" s="106"/>
      <c r="E188" s="106"/>
      <c r="F188" s="106"/>
      <c r="G188" s="106"/>
      <c r="H188" s="106"/>
      <c r="I188" s="106"/>
    </row>
    <row r="189" spans="2:9" ht="9" customHeight="1" x14ac:dyDescent="0.2"/>
    <row r="190" spans="2:9" ht="12.75" customHeight="1" x14ac:dyDescent="0.2">
      <c r="B190" s="278" t="s">
        <v>219</v>
      </c>
      <c r="C190" s="278"/>
      <c r="D190" s="278"/>
      <c r="E190" s="278"/>
      <c r="F190" s="278"/>
      <c r="G190" s="278"/>
      <c r="H190" s="278"/>
      <c r="I190" s="278"/>
    </row>
    <row r="192" spans="2:9" ht="12" x14ac:dyDescent="0.2">
      <c r="B192" s="104" t="s">
        <v>171</v>
      </c>
      <c r="C192" s="25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85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C100"/>
  <sheetViews>
    <sheetView workbookViewId="0">
      <pane ySplit="1" topLeftCell="A48" activePane="bottomLeft" state="frozen"/>
      <selection pane="bottomLeft" activeCell="B1" sqref="B1:C1"/>
    </sheetView>
  </sheetViews>
  <sheetFormatPr defaultColWidth="9.140625" defaultRowHeight="12.75" x14ac:dyDescent="0.2"/>
  <cols>
    <col min="1" max="1" width="6.7109375" style="30" customWidth="1"/>
    <col min="2" max="2" width="63.28515625" style="30" bestFit="1" customWidth="1"/>
    <col min="3" max="3" width="86" style="30" customWidth="1"/>
    <col min="4" max="16384" width="9.140625" style="30"/>
  </cols>
  <sheetData>
    <row r="1" spans="2:3" ht="24" customHeight="1" x14ac:dyDescent="0.2">
      <c r="B1" s="273" t="s">
        <v>1</v>
      </c>
      <c r="C1" s="273"/>
    </row>
    <row r="2" spans="2:3" x14ac:dyDescent="0.2">
      <c r="B2" s="28"/>
      <c r="C2" s="28"/>
    </row>
    <row r="3" spans="2:3" ht="18" customHeight="1" x14ac:dyDescent="0.2">
      <c r="B3" s="29" t="s">
        <v>21</v>
      </c>
      <c r="C3" s="29"/>
    </row>
    <row r="4" spans="2:3" x14ac:dyDescent="0.2">
      <c r="B4" s="21"/>
      <c r="C4" s="21"/>
    </row>
    <row r="5" spans="2:3" x14ac:dyDescent="0.2">
      <c r="B5" s="115" t="s">
        <v>22</v>
      </c>
      <c r="C5" s="31" t="s">
        <v>23</v>
      </c>
    </row>
    <row r="6" spans="2:3" x14ac:dyDescent="0.2">
      <c r="B6" s="115" t="s">
        <v>24</v>
      </c>
      <c r="C6" s="31" t="s">
        <v>25</v>
      </c>
    </row>
    <row r="7" spans="2:3" x14ac:dyDescent="0.2">
      <c r="B7" s="115" t="s">
        <v>26</v>
      </c>
      <c r="C7" s="31" t="s">
        <v>27</v>
      </c>
    </row>
    <row r="8" spans="2:3" x14ac:dyDescent="0.2">
      <c r="B8" s="32"/>
      <c r="C8" s="32"/>
    </row>
    <row r="9" spans="2:3" ht="18" customHeight="1" x14ac:dyDescent="0.2">
      <c r="B9" s="29" t="s">
        <v>28</v>
      </c>
      <c r="C9" s="33"/>
    </row>
    <row r="10" spans="2:3" x14ac:dyDescent="0.2">
      <c r="B10" s="21"/>
      <c r="C10" s="40"/>
    </row>
    <row r="11" spans="2:3" x14ac:dyDescent="0.2">
      <c r="B11" s="116" t="s">
        <v>29</v>
      </c>
      <c r="C11" s="34" t="s">
        <v>30</v>
      </c>
    </row>
    <row r="12" spans="2:3" x14ac:dyDescent="0.2">
      <c r="B12" s="116" t="s">
        <v>31</v>
      </c>
      <c r="C12" s="34" t="s">
        <v>32</v>
      </c>
    </row>
    <row r="13" spans="2:3" x14ac:dyDescent="0.2">
      <c r="B13" s="116" t="s">
        <v>33</v>
      </c>
      <c r="C13" s="34" t="s">
        <v>34</v>
      </c>
    </row>
    <row r="14" spans="2:3" x14ac:dyDescent="0.2">
      <c r="B14" s="116" t="s">
        <v>35</v>
      </c>
      <c r="C14" s="34" t="s">
        <v>36</v>
      </c>
    </row>
    <row r="15" spans="2:3" x14ac:dyDescent="0.2">
      <c r="B15" s="116" t="s">
        <v>37</v>
      </c>
      <c r="C15" s="34" t="s">
        <v>38</v>
      </c>
    </row>
    <row r="16" spans="2:3" x14ac:dyDescent="0.2">
      <c r="B16" s="116" t="s">
        <v>39</v>
      </c>
      <c r="C16" s="34" t="s">
        <v>40</v>
      </c>
    </row>
    <row r="17" spans="2:3" ht="18" customHeight="1" x14ac:dyDescent="0.2">
      <c r="B17" s="116" t="s">
        <v>41</v>
      </c>
      <c r="C17" s="34" t="s">
        <v>42</v>
      </c>
    </row>
    <row r="18" spans="2:3" x14ac:dyDescent="0.2">
      <c r="B18" s="115" t="s">
        <v>43</v>
      </c>
      <c r="C18" s="31" t="s">
        <v>44</v>
      </c>
    </row>
    <row r="19" spans="2:3" x14ac:dyDescent="0.2">
      <c r="B19" s="115" t="s">
        <v>45</v>
      </c>
      <c r="C19" s="31" t="s">
        <v>46</v>
      </c>
    </row>
    <row r="20" spans="2:3" x14ac:dyDescent="0.2">
      <c r="B20" s="115" t="s">
        <v>47</v>
      </c>
      <c r="C20" s="31" t="s">
        <v>48</v>
      </c>
    </row>
    <row r="21" spans="2:3" x14ac:dyDescent="0.2">
      <c r="B21" s="115" t="s">
        <v>49</v>
      </c>
      <c r="C21" s="31" t="s">
        <v>50</v>
      </c>
    </row>
    <row r="22" spans="2:3" x14ac:dyDescent="0.2">
      <c r="B22" s="31"/>
      <c r="C22" s="31"/>
    </row>
    <row r="23" spans="2:3" ht="18" customHeight="1" x14ac:dyDescent="0.2">
      <c r="B23" s="35" t="s">
        <v>51</v>
      </c>
      <c r="C23" s="29" t="s">
        <v>52</v>
      </c>
    </row>
    <row r="24" spans="2:3" x14ac:dyDescent="0.2">
      <c r="B24" s="31"/>
      <c r="C24" s="31"/>
    </row>
    <row r="25" spans="2:3" x14ac:dyDescent="0.2">
      <c r="B25" s="117" t="s">
        <v>53</v>
      </c>
      <c r="C25" s="36" t="s">
        <v>54</v>
      </c>
    </row>
    <row r="26" spans="2:3" x14ac:dyDescent="0.2">
      <c r="B26" s="117" t="s">
        <v>55</v>
      </c>
      <c r="C26" s="36" t="s">
        <v>56</v>
      </c>
    </row>
    <row r="27" spans="2:3" x14ac:dyDescent="0.2">
      <c r="B27" s="117" t="s">
        <v>57</v>
      </c>
      <c r="C27" s="36" t="s">
        <v>58</v>
      </c>
    </row>
    <row r="28" spans="2:3" ht="33.75" x14ac:dyDescent="0.2">
      <c r="B28" s="117" t="s">
        <v>59</v>
      </c>
      <c r="C28" s="242" t="s">
        <v>60</v>
      </c>
    </row>
    <row r="29" spans="2:3" ht="33.75" x14ac:dyDescent="0.2">
      <c r="B29" s="117" t="s">
        <v>61</v>
      </c>
      <c r="C29" s="242" t="s">
        <v>62</v>
      </c>
    </row>
    <row r="30" spans="2:3" x14ac:dyDescent="0.2">
      <c r="B30" s="117" t="s">
        <v>63</v>
      </c>
      <c r="C30" s="34" t="s">
        <v>64</v>
      </c>
    </row>
    <row r="31" spans="2:3" x14ac:dyDescent="0.2">
      <c r="B31" s="117" t="s">
        <v>65</v>
      </c>
      <c r="C31" s="34" t="s">
        <v>66</v>
      </c>
    </row>
    <row r="32" spans="2:3" x14ac:dyDescent="0.2">
      <c r="B32" s="117" t="s">
        <v>67</v>
      </c>
      <c r="C32" s="34" t="s">
        <v>68</v>
      </c>
    </row>
    <row r="33" spans="2:3" x14ac:dyDescent="0.2">
      <c r="B33" s="117" t="s">
        <v>69</v>
      </c>
      <c r="C33" s="34" t="s">
        <v>70</v>
      </c>
    </row>
    <row r="34" spans="2:3" x14ac:dyDescent="0.2">
      <c r="B34" s="117" t="s">
        <v>71</v>
      </c>
      <c r="C34" s="34" t="s">
        <v>72</v>
      </c>
    </row>
    <row r="35" spans="2:3" x14ac:dyDescent="0.2">
      <c r="B35" s="117" t="s">
        <v>73</v>
      </c>
      <c r="C35" s="34" t="s">
        <v>74</v>
      </c>
    </row>
    <row r="36" spans="2:3" x14ac:dyDescent="0.2">
      <c r="B36" s="117" t="s">
        <v>75</v>
      </c>
      <c r="C36" s="34" t="s">
        <v>76</v>
      </c>
    </row>
    <row r="37" spans="2:3" x14ac:dyDescent="0.2">
      <c r="B37" s="117" t="s">
        <v>77</v>
      </c>
      <c r="C37" s="34" t="s">
        <v>78</v>
      </c>
    </row>
    <row r="38" spans="2:3" x14ac:dyDescent="0.2">
      <c r="B38" s="117" t="s">
        <v>79</v>
      </c>
      <c r="C38" s="34" t="s">
        <v>80</v>
      </c>
    </row>
    <row r="39" spans="2:3" x14ac:dyDescent="0.2">
      <c r="B39" s="117" t="s">
        <v>81</v>
      </c>
      <c r="C39" s="34" t="s">
        <v>82</v>
      </c>
    </row>
    <row r="40" spans="2:3" x14ac:dyDescent="0.2">
      <c r="B40" s="117" t="s">
        <v>83</v>
      </c>
      <c r="C40" s="34" t="s">
        <v>84</v>
      </c>
    </row>
    <row r="41" spans="2:3" x14ac:dyDescent="0.2">
      <c r="B41" s="117" t="s">
        <v>85</v>
      </c>
      <c r="C41" s="34" t="s">
        <v>86</v>
      </c>
    </row>
    <row r="42" spans="2:3" x14ac:dyDescent="0.2">
      <c r="B42" s="117" t="s">
        <v>87</v>
      </c>
      <c r="C42" s="34" t="s">
        <v>88</v>
      </c>
    </row>
    <row r="43" spans="2:3" x14ac:dyDescent="0.2">
      <c r="B43" s="117" t="s">
        <v>89</v>
      </c>
      <c r="C43" s="34" t="s">
        <v>90</v>
      </c>
    </row>
    <row r="44" spans="2:3" x14ac:dyDescent="0.2">
      <c r="B44" s="117" t="s">
        <v>91</v>
      </c>
      <c r="C44" s="34" t="s">
        <v>92</v>
      </c>
    </row>
    <row r="45" spans="2:3" x14ac:dyDescent="0.2">
      <c r="B45" s="117" t="s">
        <v>93</v>
      </c>
      <c r="C45" s="34" t="s">
        <v>94</v>
      </c>
    </row>
    <row r="46" spans="2:3" x14ac:dyDescent="0.2">
      <c r="B46" s="117" t="s">
        <v>95</v>
      </c>
      <c r="C46" s="34" t="s">
        <v>96</v>
      </c>
    </row>
    <row r="47" spans="2:3" x14ac:dyDescent="0.2">
      <c r="B47" s="117" t="s">
        <v>97</v>
      </c>
      <c r="C47" s="34" t="s">
        <v>98</v>
      </c>
    </row>
    <row r="48" spans="2:3" x14ac:dyDescent="0.2">
      <c r="B48" s="32"/>
      <c r="C48" s="32"/>
    </row>
    <row r="49" spans="2:3" ht="18" customHeight="1" x14ac:dyDescent="0.2">
      <c r="B49" s="29" t="s">
        <v>99</v>
      </c>
      <c r="C49" s="29" t="s">
        <v>52</v>
      </c>
    </row>
    <row r="50" spans="2:3" x14ac:dyDescent="0.2">
      <c r="B50" s="21"/>
      <c r="C50" s="21"/>
    </row>
    <row r="51" spans="2:3" x14ac:dyDescent="0.2">
      <c r="B51" s="115" t="s">
        <v>100</v>
      </c>
      <c r="C51" s="37" t="s">
        <v>101</v>
      </c>
    </row>
    <row r="52" spans="2:3" ht="22.5" x14ac:dyDescent="0.2">
      <c r="B52" s="115" t="s">
        <v>102</v>
      </c>
      <c r="C52" s="37" t="s">
        <v>103</v>
      </c>
    </row>
    <row r="53" spans="2:3" ht="22.5" x14ac:dyDescent="0.2">
      <c r="B53" s="115" t="s">
        <v>104</v>
      </c>
      <c r="C53" s="37" t="s">
        <v>105</v>
      </c>
    </row>
    <row r="54" spans="2:3" ht="22.5" x14ac:dyDescent="0.2">
      <c r="B54" s="115" t="s">
        <v>106</v>
      </c>
      <c r="C54" s="37" t="s">
        <v>107</v>
      </c>
    </row>
    <row r="55" spans="2:3" x14ac:dyDescent="0.2">
      <c r="B55" s="115" t="s">
        <v>108</v>
      </c>
      <c r="C55" s="37" t="s">
        <v>109</v>
      </c>
    </row>
    <row r="56" spans="2:3" x14ac:dyDescent="0.2">
      <c r="B56" s="115" t="s">
        <v>110</v>
      </c>
      <c r="C56" s="37" t="s">
        <v>111</v>
      </c>
    </row>
    <row r="57" spans="2:3" x14ac:dyDescent="0.2">
      <c r="B57" s="115" t="s">
        <v>112</v>
      </c>
      <c r="C57" s="37" t="s">
        <v>113</v>
      </c>
    </row>
    <row r="58" spans="2:3" ht="22.5" x14ac:dyDescent="0.2">
      <c r="B58" s="115" t="s">
        <v>114</v>
      </c>
      <c r="C58" s="37" t="s">
        <v>115</v>
      </c>
    </row>
    <row r="59" spans="2:3" x14ac:dyDescent="0.2">
      <c r="B59" s="115" t="s">
        <v>116</v>
      </c>
      <c r="C59" s="37" t="s">
        <v>117</v>
      </c>
    </row>
    <row r="60" spans="2:3" ht="22.5" x14ac:dyDescent="0.2">
      <c r="B60" s="115" t="s">
        <v>118</v>
      </c>
      <c r="C60" s="37" t="s">
        <v>119</v>
      </c>
    </row>
    <row r="61" spans="2:3" x14ac:dyDescent="0.2">
      <c r="B61" s="115" t="s">
        <v>120</v>
      </c>
      <c r="C61" s="37" t="s">
        <v>121</v>
      </c>
    </row>
    <row r="62" spans="2:3" ht="22.5" x14ac:dyDescent="0.2">
      <c r="B62" s="115" t="s">
        <v>122</v>
      </c>
      <c r="C62" s="37" t="s">
        <v>123</v>
      </c>
    </row>
    <row r="63" spans="2:3" x14ac:dyDescent="0.2">
      <c r="B63" s="115" t="s">
        <v>124</v>
      </c>
      <c r="C63" s="37" t="s">
        <v>125</v>
      </c>
    </row>
    <row r="64" spans="2:3" ht="22.5" x14ac:dyDescent="0.2">
      <c r="B64" s="115" t="s">
        <v>126</v>
      </c>
      <c r="C64" s="37" t="s">
        <v>127</v>
      </c>
    </row>
    <row r="65" spans="2:3" x14ac:dyDescent="0.2">
      <c r="B65" s="115" t="s">
        <v>128</v>
      </c>
      <c r="C65" s="37" t="s">
        <v>129</v>
      </c>
    </row>
    <row r="66" spans="2:3" ht="22.5" x14ac:dyDescent="0.2">
      <c r="B66" s="115" t="s">
        <v>130</v>
      </c>
      <c r="C66" s="37" t="s">
        <v>131</v>
      </c>
    </row>
    <row r="67" spans="2:3" x14ac:dyDescent="0.2">
      <c r="B67" s="115" t="s">
        <v>132</v>
      </c>
      <c r="C67" s="37" t="s">
        <v>133</v>
      </c>
    </row>
    <row r="68" spans="2:3" ht="22.5" x14ac:dyDescent="0.2">
      <c r="B68" s="115" t="s">
        <v>134</v>
      </c>
      <c r="C68" s="37" t="s">
        <v>135</v>
      </c>
    </row>
    <row r="69" spans="2:3" x14ac:dyDescent="0.2">
      <c r="B69" s="32"/>
      <c r="C69" s="32"/>
    </row>
    <row r="70" spans="2:3" ht="18" customHeight="1" x14ac:dyDescent="0.2">
      <c r="B70" s="29" t="s">
        <v>136</v>
      </c>
      <c r="C70" s="29" t="s">
        <v>52</v>
      </c>
    </row>
    <row r="71" spans="2:3" x14ac:dyDescent="0.2">
      <c r="B71" s="21"/>
      <c r="C71" s="21"/>
    </row>
    <row r="72" spans="2:3" ht="45" x14ac:dyDescent="0.2">
      <c r="B72" s="115" t="s">
        <v>137</v>
      </c>
      <c r="C72" s="37" t="s">
        <v>138</v>
      </c>
    </row>
    <row r="73" spans="2:3" ht="33.75" x14ac:dyDescent="0.2">
      <c r="B73" s="115" t="s">
        <v>139</v>
      </c>
      <c r="C73" s="37" t="s">
        <v>140</v>
      </c>
    </row>
    <row r="74" spans="2:3" ht="33.75" x14ac:dyDescent="0.2">
      <c r="B74" s="115" t="s">
        <v>141</v>
      </c>
      <c r="C74" s="37" t="s">
        <v>142</v>
      </c>
    </row>
    <row r="75" spans="2:3" ht="33.75" x14ac:dyDescent="0.2">
      <c r="B75" s="115" t="s">
        <v>143</v>
      </c>
      <c r="C75" s="37" t="s">
        <v>144</v>
      </c>
    </row>
    <row r="76" spans="2:3" ht="33.75" x14ac:dyDescent="0.2">
      <c r="B76" s="115" t="s">
        <v>145</v>
      </c>
      <c r="C76" s="37" t="s">
        <v>146</v>
      </c>
    </row>
    <row r="77" spans="2:3" x14ac:dyDescent="0.2">
      <c r="C77" s="17"/>
    </row>
    <row r="78" spans="2:3" ht="18" customHeight="1" x14ac:dyDescent="0.2">
      <c r="B78" s="29" t="s">
        <v>147</v>
      </c>
      <c r="C78" s="33"/>
    </row>
    <row r="79" spans="2:3" x14ac:dyDescent="0.2">
      <c r="C79" s="17"/>
    </row>
    <row r="80" spans="2:3" ht="22.5" x14ac:dyDescent="0.2">
      <c r="B80" s="118" t="s">
        <v>148</v>
      </c>
      <c r="C80" s="39" t="s">
        <v>149</v>
      </c>
    </row>
    <row r="81" spans="2:3" ht="33.75" x14ac:dyDescent="0.2">
      <c r="B81" s="118" t="s">
        <v>150</v>
      </c>
      <c r="C81" s="39" t="s">
        <v>151</v>
      </c>
    </row>
    <row r="82" spans="2:3" ht="22.5" x14ac:dyDescent="0.2">
      <c r="B82" s="118" t="s">
        <v>152</v>
      </c>
      <c r="C82" s="39" t="s">
        <v>153</v>
      </c>
    </row>
    <row r="83" spans="2:3" ht="22.5" x14ac:dyDescent="0.2">
      <c r="B83" s="118" t="s">
        <v>154</v>
      </c>
      <c r="C83" s="39" t="s">
        <v>155</v>
      </c>
    </row>
    <row r="84" spans="2:3" ht="33.75" x14ac:dyDescent="0.2">
      <c r="B84" s="118" t="s">
        <v>156</v>
      </c>
      <c r="C84" s="39" t="s">
        <v>157</v>
      </c>
    </row>
    <row r="85" spans="2:3" x14ac:dyDescent="0.2">
      <c r="B85" s="118" t="s">
        <v>158</v>
      </c>
      <c r="C85" s="39" t="s">
        <v>159</v>
      </c>
    </row>
    <row r="86" spans="2:3" ht="45" x14ac:dyDescent="0.2">
      <c r="B86" s="118" t="s">
        <v>160</v>
      </c>
      <c r="C86" s="39" t="s">
        <v>161</v>
      </c>
    </row>
    <row r="88" spans="2:3" x14ac:dyDescent="0.2">
      <c r="B88" s="29" t="s">
        <v>162</v>
      </c>
    </row>
    <row r="90" spans="2:3" x14ac:dyDescent="0.2">
      <c r="B90" s="1" t="s">
        <v>163</v>
      </c>
    </row>
    <row r="91" spans="2:3" x14ac:dyDescent="0.2">
      <c r="B91" s="17" t="s">
        <v>164</v>
      </c>
    </row>
    <row r="92" spans="2:3" x14ac:dyDescent="0.2">
      <c r="B92" s="93" t="s">
        <v>165</v>
      </c>
    </row>
    <row r="93" spans="2:3" x14ac:dyDescent="0.2">
      <c r="B93" s="93" t="s">
        <v>166</v>
      </c>
    </row>
    <row r="94" spans="2:3" x14ac:dyDescent="0.2">
      <c r="B94" s="2" t="s">
        <v>167</v>
      </c>
    </row>
    <row r="95" spans="2:3" ht="27" customHeight="1" x14ac:dyDescent="0.2">
      <c r="B95" s="272" t="s">
        <v>168</v>
      </c>
      <c r="C95" s="272"/>
    </row>
    <row r="96" spans="2:3" ht="21.75" customHeight="1" x14ac:dyDescent="0.2">
      <c r="B96" s="272" t="s">
        <v>169</v>
      </c>
      <c r="C96" s="272"/>
    </row>
    <row r="97" spans="2:2" x14ac:dyDescent="0.2">
      <c r="B97" s="2" t="s">
        <v>170</v>
      </c>
    </row>
    <row r="100" spans="2:2" x14ac:dyDescent="0.2">
      <c r="B100" s="104" t="s">
        <v>171</v>
      </c>
    </row>
  </sheetData>
  <mergeCells count="3">
    <mergeCell ref="B95:C95"/>
    <mergeCell ref="B96:C96"/>
    <mergeCell ref="B1:C1"/>
  </mergeCells>
  <hyperlinks>
    <hyperlink ref="B100" location="Í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N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" style="1" customWidth="1"/>
    <col min="4" max="7" width="15.7109375" style="1" customWidth="1"/>
    <col min="8" max="8" width="16.7109375" style="1" customWidth="1"/>
    <col min="9" max="14" width="15.7109375" style="1" customWidth="1"/>
    <col min="15" max="15" width="6.7109375" style="1" customWidth="1"/>
    <col min="16" max="16384" width="12.5703125" style="1"/>
  </cols>
  <sheetData>
    <row r="1" spans="2:14" s="95" customFormat="1" ht="24" customHeight="1" x14ac:dyDescent="0.2">
      <c r="B1" s="281" t="s">
        <v>292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</row>
    <row r="2" spans="2:14" ht="18" customHeight="1" x14ac:dyDescent="0.2">
      <c r="B2" s="19"/>
      <c r="C2" s="19"/>
      <c r="D2" s="19"/>
      <c r="N2" s="61"/>
    </row>
    <row r="3" spans="2:14" ht="12.75" customHeight="1" x14ac:dyDescent="0.2">
      <c r="B3" s="98" t="s">
        <v>173</v>
      </c>
      <c r="D3" s="19"/>
    </row>
    <row r="4" spans="2:14" s="6" customFormat="1" ht="18" customHeight="1" x14ac:dyDescent="0.2">
      <c r="B4" s="276" t="s">
        <v>174</v>
      </c>
      <c r="C4" s="277"/>
      <c r="D4" s="293" t="s">
        <v>194</v>
      </c>
      <c r="E4" s="293" t="s">
        <v>293</v>
      </c>
      <c r="F4" s="293" t="s">
        <v>89</v>
      </c>
      <c r="G4" s="293" t="s">
        <v>294</v>
      </c>
      <c r="H4" s="293" t="s">
        <v>295</v>
      </c>
      <c r="I4" s="293" t="s">
        <v>75</v>
      </c>
      <c r="J4" s="293" t="s">
        <v>77</v>
      </c>
      <c r="K4" s="293" t="s">
        <v>79</v>
      </c>
      <c r="L4" s="293" t="s">
        <v>85</v>
      </c>
      <c r="M4" s="293" t="s">
        <v>87</v>
      </c>
      <c r="N4" s="295" t="s">
        <v>83</v>
      </c>
    </row>
    <row r="5" spans="2:14" s="6" customFormat="1" ht="18" customHeight="1" x14ac:dyDescent="0.2">
      <c r="B5" s="276"/>
      <c r="C5" s="277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5"/>
    </row>
    <row r="6" spans="2:14" s="6" customFormat="1" ht="18" customHeight="1" x14ac:dyDescent="0.2">
      <c r="B6" s="276"/>
      <c r="C6" s="277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5"/>
    </row>
    <row r="7" spans="2:14" ht="18" customHeight="1" x14ac:dyDescent="0.2">
      <c r="B7" s="276"/>
      <c r="C7" s="277"/>
      <c r="D7" s="249" t="s">
        <v>35</v>
      </c>
      <c r="E7" s="249" t="s">
        <v>296</v>
      </c>
      <c r="F7" s="249" t="s">
        <v>296</v>
      </c>
      <c r="G7" s="249" t="s">
        <v>296</v>
      </c>
      <c r="H7" s="249" t="s">
        <v>296</v>
      </c>
      <c r="I7" s="249" t="s">
        <v>29</v>
      </c>
      <c r="J7" s="249" t="s">
        <v>29</v>
      </c>
      <c r="K7" s="249" t="s">
        <v>29</v>
      </c>
      <c r="L7" s="249" t="s">
        <v>297</v>
      </c>
      <c r="M7" s="249" t="s">
        <v>297</v>
      </c>
      <c r="N7" s="250" t="s">
        <v>298</v>
      </c>
    </row>
    <row r="8" spans="2:14" s="9" customFormat="1" ht="3.75" customHeight="1" x14ac:dyDescent="0.2">
      <c r="B8" s="7"/>
      <c r="C8" s="7"/>
      <c r="D8" s="8"/>
    </row>
    <row r="9" spans="2:14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14" s="3" customFormat="1" ht="15" customHeight="1" x14ac:dyDescent="0.2">
      <c r="B10" s="53">
        <v>2022</v>
      </c>
      <c r="C10" s="62"/>
      <c r="D10" s="64">
        <v>11134</v>
      </c>
      <c r="E10" s="13">
        <v>0.49</v>
      </c>
      <c r="F10" s="13">
        <v>0.95</v>
      </c>
      <c r="G10" s="13">
        <v>1.06</v>
      </c>
      <c r="H10" s="13">
        <v>0.51</v>
      </c>
      <c r="I10" s="80">
        <v>13.11</v>
      </c>
      <c r="J10" s="80">
        <v>5.83</v>
      </c>
      <c r="K10" s="80">
        <v>11.99</v>
      </c>
      <c r="L10" s="80">
        <v>0.44</v>
      </c>
      <c r="M10" s="80">
        <v>0.91</v>
      </c>
      <c r="N10" s="80">
        <v>102.76</v>
      </c>
    </row>
    <row r="11" spans="2:14" s="3" customFormat="1" ht="15" customHeight="1" x14ac:dyDescent="0.2">
      <c r="B11" s="53">
        <v>2021</v>
      </c>
      <c r="C11" s="62"/>
      <c r="D11" s="64">
        <v>10491</v>
      </c>
      <c r="E11" s="13">
        <v>0.48</v>
      </c>
      <c r="F11" s="13">
        <v>0.94</v>
      </c>
      <c r="G11" s="13">
        <v>1.07</v>
      </c>
      <c r="H11" s="13">
        <v>0.52</v>
      </c>
      <c r="I11" s="80">
        <v>14.56</v>
      </c>
      <c r="J11" s="80">
        <v>5.08</v>
      </c>
      <c r="K11" s="80">
        <v>10.49</v>
      </c>
      <c r="L11" s="80">
        <v>0.35</v>
      </c>
      <c r="M11" s="80">
        <v>0.72</v>
      </c>
      <c r="N11" s="80">
        <v>87.4</v>
      </c>
    </row>
    <row r="12" spans="2:14" s="3" customFormat="1" ht="15" customHeight="1" x14ac:dyDescent="0.2">
      <c r="B12" s="53">
        <v>2020</v>
      </c>
      <c r="C12" s="62"/>
      <c r="D12" s="64">
        <v>9771</v>
      </c>
      <c r="E12" s="13">
        <v>0.46</v>
      </c>
      <c r="F12" s="13">
        <v>0.85</v>
      </c>
      <c r="G12" s="13">
        <v>1.18</v>
      </c>
      <c r="H12" s="13">
        <v>0.54</v>
      </c>
      <c r="I12" s="80">
        <v>6.98</v>
      </c>
      <c r="J12" s="80">
        <v>2.27</v>
      </c>
      <c r="K12" s="80">
        <v>4.9400000000000004</v>
      </c>
      <c r="L12" s="80">
        <v>0.33</v>
      </c>
      <c r="M12" s="80">
        <v>0.71</v>
      </c>
      <c r="N12" s="80">
        <v>33.71</v>
      </c>
    </row>
    <row r="13" spans="2:14" s="3" customFormat="1" ht="15" customHeight="1" x14ac:dyDescent="0.2">
      <c r="B13" s="53">
        <v>2019</v>
      </c>
      <c r="C13" s="62"/>
      <c r="D13" s="64">
        <v>9513</v>
      </c>
      <c r="E13" s="13">
        <v>0.46</v>
      </c>
      <c r="F13" s="13">
        <v>0.85</v>
      </c>
      <c r="G13" s="13">
        <v>1.18</v>
      </c>
      <c r="H13" s="13">
        <v>0.54</v>
      </c>
      <c r="I13" s="80">
        <v>10.43</v>
      </c>
      <c r="J13" s="80">
        <v>4.03</v>
      </c>
      <c r="K13" s="80">
        <v>8.7799999999999994</v>
      </c>
      <c r="L13" s="80">
        <v>0.39</v>
      </c>
      <c r="M13" s="80">
        <v>0.84</v>
      </c>
      <c r="N13" s="80">
        <v>60.55</v>
      </c>
    </row>
    <row r="14" spans="2:14" s="3" customFormat="1" ht="15" customHeight="1" x14ac:dyDescent="0.2">
      <c r="B14" s="53">
        <v>2018</v>
      </c>
      <c r="C14" s="62"/>
      <c r="D14" s="64">
        <v>9071</v>
      </c>
      <c r="E14" s="13">
        <v>0.44</v>
      </c>
      <c r="F14" s="13">
        <v>0.79</v>
      </c>
      <c r="G14" s="13">
        <v>1.26</v>
      </c>
      <c r="H14" s="13">
        <v>0.56000000000000005</v>
      </c>
      <c r="I14" s="80">
        <v>10.17</v>
      </c>
      <c r="J14" s="80">
        <v>3.85</v>
      </c>
      <c r="K14" s="80">
        <v>8.6999999999999993</v>
      </c>
      <c r="L14" s="80">
        <v>0.38</v>
      </c>
      <c r="M14" s="80">
        <v>0.86</v>
      </c>
      <c r="N14" s="80">
        <v>54.64</v>
      </c>
    </row>
    <row r="15" spans="2:14" s="3" customFormat="1" ht="15" customHeight="1" x14ac:dyDescent="0.2">
      <c r="B15" s="53">
        <v>2017</v>
      </c>
      <c r="C15" s="62"/>
      <c r="D15" s="64">
        <v>8515</v>
      </c>
      <c r="E15" s="13">
        <v>0.41</v>
      </c>
      <c r="F15" s="13">
        <v>0.7</v>
      </c>
      <c r="G15" s="13">
        <v>1.43</v>
      </c>
      <c r="H15" s="13">
        <v>0.59</v>
      </c>
      <c r="I15" s="80">
        <v>10.52</v>
      </c>
      <c r="J15" s="80">
        <v>4.0199999999999996</v>
      </c>
      <c r="K15" s="80">
        <v>9.76</v>
      </c>
      <c r="L15" s="80">
        <v>0.38</v>
      </c>
      <c r="M15" s="80">
        <v>0.93</v>
      </c>
      <c r="N15" s="80">
        <v>55.08</v>
      </c>
    </row>
    <row r="16" spans="2:14" s="3" customFormat="1" ht="15" customHeight="1" x14ac:dyDescent="0.2">
      <c r="B16" s="140" t="s">
        <v>195</v>
      </c>
      <c r="C16" s="62"/>
      <c r="D16" s="62"/>
      <c r="E16" s="62"/>
      <c r="F16" s="62"/>
      <c r="G16" s="62"/>
      <c r="H16" s="62"/>
      <c r="I16" s="62"/>
      <c r="J16" s="62"/>
      <c r="K16" s="62"/>
      <c r="L16" s="166"/>
      <c r="M16" s="166"/>
      <c r="N16" s="166"/>
    </row>
    <row r="17" spans="2:14" s="3" customFormat="1" ht="15" customHeight="1" x14ac:dyDescent="0.2">
      <c r="B17" s="180" t="s">
        <v>37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67"/>
      <c r="M17" s="167"/>
      <c r="N17" s="167"/>
    </row>
    <row r="18" spans="2:14" s="3" customFormat="1" ht="15" customHeight="1" x14ac:dyDescent="0.2">
      <c r="B18" s="53">
        <v>2022</v>
      </c>
      <c r="C18" s="62"/>
      <c r="D18" s="64">
        <v>11103</v>
      </c>
      <c r="E18" s="13">
        <v>0.51</v>
      </c>
      <c r="F18" s="13">
        <v>1.04</v>
      </c>
      <c r="G18" s="13">
        <v>0.96</v>
      </c>
      <c r="H18" s="13">
        <v>0.49</v>
      </c>
      <c r="I18" s="80">
        <v>16.34</v>
      </c>
      <c r="J18" s="80">
        <v>6.22</v>
      </c>
      <c r="K18" s="80">
        <v>12.2</v>
      </c>
      <c r="L18" s="80">
        <v>0.38</v>
      </c>
      <c r="M18" s="80">
        <v>0.75</v>
      </c>
      <c r="N18" s="80">
        <v>87</v>
      </c>
    </row>
    <row r="19" spans="2:14" s="3" customFormat="1" ht="15" customHeight="1" x14ac:dyDescent="0.2">
      <c r="B19" s="53">
        <v>2021</v>
      </c>
      <c r="C19" s="62"/>
      <c r="D19" s="64">
        <v>10467</v>
      </c>
      <c r="E19" s="13">
        <v>0.49</v>
      </c>
      <c r="F19" s="13">
        <v>0.97</v>
      </c>
      <c r="G19" s="13">
        <v>1.03</v>
      </c>
      <c r="H19" s="13">
        <v>0.51</v>
      </c>
      <c r="I19" s="80">
        <v>16.13</v>
      </c>
      <c r="J19" s="80">
        <v>5.09</v>
      </c>
      <c r="K19" s="80">
        <v>10.36</v>
      </c>
      <c r="L19" s="80">
        <v>0.32</v>
      </c>
      <c r="M19" s="80">
        <v>0.64</v>
      </c>
      <c r="N19" s="80">
        <v>74.66</v>
      </c>
    </row>
    <row r="20" spans="2:14" s="3" customFormat="1" ht="15" customHeight="1" x14ac:dyDescent="0.2">
      <c r="B20" s="53">
        <v>2020</v>
      </c>
      <c r="C20" s="62"/>
      <c r="D20" s="64">
        <v>9750</v>
      </c>
      <c r="E20" s="13">
        <v>0.46</v>
      </c>
      <c r="F20" s="13">
        <v>0.87</v>
      </c>
      <c r="G20" s="13">
        <v>1.1499999999999999</v>
      </c>
      <c r="H20" s="13">
        <v>0.54</v>
      </c>
      <c r="I20" s="80">
        <v>7.66</v>
      </c>
      <c r="J20" s="80">
        <v>2.34</v>
      </c>
      <c r="K20" s="80">
        <v>5.04</v>
      </c>
      <c r="L20" s="80">
        <v>0.31</v>
      </c>
      <c r="M20" s="80">
        <v>0.66</v>
      </c>
      <c r="N20" s="80">
        <v>29.13</v>
      </c>
    </row>
    <row r="21" spans="2:14" s="3" customFormat="1" ht="15" customHeight="1" x14ac:dyDescent="0.2">
      <c r="B21" s="53">
        <v>2019</v>
      </c>
      <c r="C21" s="69"/>
      <c r="D21" s="64">
        <v>9492</v>
      </c>
      <c r="E21" s="13">
        <v>0.46</v>
      </c>
      <c r="F21" s="13">
        <v>0.86</v>
      </c>
      <c r="G21" s="13">
        <v>1.1599999999999999</v>
      </c>
      <c r="H21" s="13">
        <v>0.54</v>
      </c>
      <c r="I21" s="80">
        <v>10.48</v>
      </c>
      <c r="J21" s="80">
        <v>3.84</v>
      </c>
      <c r="K21" s="80">
        <v>8.3000000000000007</v>
      </c>
      <c r="L21" s="80">
        <v>0.37</v>
      </c>
      <c r="M21" s="80">
        <v>0.79</v>
      </c>
      <c r="N21" s="80">
        <v>47.5</v>
      </c>
    </row>
    <row r="22" spans="2:14" s="3" customFormat="1" ht="15" customHeight="1" x14ac:dyDescent="0.2">
      <c r="B22" s="53">
        <v>2018</v>
      </c>
      <c r="C22" s="62"/>
      <c r="D22" s="64">
        <v>9054</v>
      </c>
      <c r="E22" s="13">
        <v>0.45</v>
      </c>
      <c r="F22" s="13">
        <v>0.81</v>
      </c>
      <c r="G22" s="13">
        <v>1.23</v>
      </c>
      <c r="H22" s="13">
        <v>0.55000000000000004</v>
      </c>
      <c r="I22" s="80">
        <v>10.3</v>
      </c>
      <c r="J22" s="80">
        <v>3.77</v>
      </c>
      <c r="K22" s="80">
        <v>8.42</v>
      </c>
      <c r="L22" s="80">
        <v>0.37</v>
      </c>
      <c r="M22" s="80">
        <v>0.82</v>
      </c>
      <c r="N22" s="80">
        <v>44.01</v>
      </c>
    </row>
    <row r="23" spans="2:14" s="3" customFormat="1" ht="15" customHeight="1" x14ac:dyDescent="0.2">
      <c r="B23" s="53">
        <v>2017</v>
      </c>
      <c r="C23" s="69"/>
      <c r="D23" s="64">
        <v>8499</v>
      </c>
      <c r="E23" s="13">
        <v>0.42</v>
      </c>
      <c r="F23" s="13">
        <v>0.74</v>
      </c>
      <c r="G23" s="13">
        <v>1.36</v>
      </c>
      <c r="H23" s="13">
        <v>0.57999999999999996</v>
      </c>
      <c r="I23" s="80">
        <v>11.1</v>
      </c>
      <c r="J23" s="80">
        <v>4.26</v>
      </c>
      <c r="K23" s="80">
        <v>10.06</v>
      </c>
      <c r="L23" s="80">
        <v>0.38</v>
      </c>
      <c r="M23" s="80">
        <v>0.91</v>
      </c>
      <c r="N23" s="80">
        <v>47.27</v>
      </c>
    </row>
    <row r="24" spans="2:14" s="3" customFormat="1" ht="15" customHeight="1" x14ac:dyDescent="0.2">
      <c r="B24" s="180" t="s">
        <v>196</v>
      </c>
      <c r="C24" s="156" t="s">
        <v>262</v>
      </c>
      <c r="D24" s="156"/>
      <c r="E24" s="156"/>
      <c r="F24" s="156"/>
      <c r="G24" s="156"/>
      <c r="H24" s="156"/>
      <c r="I24" s="156"/>
      <c r="J24" s="156"/>
      <c r="K24" s="80"/>
      <c r="L24" s="80"/>
      <c r="M24" s="80"/>
      <c r="N24" s="80"/>
    </row>
    <row r="25" spans="2:14" s="3" customFormat="1" ht="15" customHeight="1" x14ac:dyDescent="0.2">
      <c r="B25" s="53">
        <v>2022</v>
      </c>
      <c r="C25" s="62"/>
      <c r="D25" s="64">
        <v>9816</v>
      </c>
      <c r="E25" s="13">
        <v>0.46</v>
      </c>
      <c r="F25" s="13">
        <v>0.85</v>
      </c>
      <c r="G25" s="13">
        <v>1.18</v>
      </c>
      <c r="H25" s="13">
        <v>0.54</v>
      </c>
      <c r="I25" s="80">
        <v>20.84</v>
      </c>
      <c r="J25" s="80">
        <v>4.33</v>
      </c>
      <c r="K25" s="80">
        <v>9.4499999999999993</v>
      </c>
      <c r="L25" s="80">
        <v>0.21</v>
      </c>
      <c r="M25" s="80">
        <v>0.45</v>
      </c>
      <c r="N25" s="80">
        <v>33.81</v>
      </c>
    </row>
    <row r="26" spans="2:14" s="3" customFormat="1" ht="15" customHeight="1" x14ac:dyDescent="0.2">
      <c r="B26" s="53">
        <v>2021</v>
      </c>
      <c r="C26" s="62"/>
      <c r="D26" s="64">
        <v>9264</v>
      </c>
      <c r="E26" s="13">
        <v>0.47</v>
      </c>
      <c r="F26" s="13">
        <v>0.88</v>
      </c>
      <c r="G26" s="13">
        <v>1.1399999999999999</v>
      </c>
      <c r="H26" s="13">
        <v>0.53</v>
      </c>
      <c r="I26" s="80">
        <v>12.13</v>
      </c>
      <c r="J26" s="80">
        <v>2.08</v>
      </c>
      <c r="K26" s="80">
        <v>4.4400000000000004</v>
      </c>
      <c r="L26" s="80">
        <v>0.17</v>
      </c>
      <c r="M26" s="80">
        <v>0.37</v>
      </c>
      <c r="N26" s="80">
        <v>17.600000000000001</v>
      </c>
    </row>
    <row r="27" spans="2:14" s="3" customFormat="1" ht="15" customHeight="1" x14ac:dyDescent="0.2">
      <c r="B27" s="53">
        <v>2020</v>
      </c>
      <c r="C27" s="156"/>
      <c r="D27" s="64">
        <v>8643</v>
      </c>
      <c r="E27" s="13">
        <v>0.45</v>
      </c>
      <c r="F27" s="13">
        <v>0.82</v>
      </c>
      <c r="G27" s="13">
        <v>1.22</v>
      </c>
      <c r="H27" s="13">
        <v>0.55000000000000004</v>
      </c>
      <c r="I27" s="80">
        <v>17.28</v>
      </c>
      <c r="J27" s="80">
        <v>2.99</v>
      </c>
      <c r="K27" s="80">
        <v>6.64</v>
      </c>
      <c r="L27" s="80">
        <v>0.17</v>
      </c>
      <c r="M27" s="80">
        <v>0.38</v>
      </c>
      <c r="N27" s="80">
        <v>21.98</v>
      </c>
    </row>
    <row r="28" spans="2:14" s="3" customFormat="1" ht="15" customHeight="1" x14ac:dyDescent="0.2">
      <c r="B28" s="53">
        <v>2019</v>
      </c>
      <c r="C28" s="141"/>
      <c r="D28" s="64">
        <v>8372</v>
      </c>
      <c r="E28" s="13">
        <v>0.42</v>
      </c>
      <c r="F28" s="13">
        <v>0.73</v>
      </c>
      <c r="G28" s="13">
        <v>1.38</v>
      </c>
      <c r="H28" s="13">
        <v>0.57999999999999996</v>
      </c>
      <c r="I28" s="80">
        <v>12.86</v>
      </c>
      <c r="J28" s="80">
        <v>2.5</v>
      </c>
      <c r="K28" s="80">
        <v>5.93</v>
      </c>
      <c r="L28" s="80">
        <v>0.19</v>
      </c>
      <c r="M28" s="80">
        <v>0.46</v>
      </c>
      <c r="N28" s="80">
        <v>18.2</v>
      </c>
    </row>
    <row r="29" spans="2:14" s="3" customFormat="1" ht="15" customHeight="1" x14ac:dyDescent="0.2">
      <c r="B29" s="53">
        <v>2018</v>
      </c>
      <c r="C29" s="62"/>
      <c r="D29" s="64">
        <v>8007</v>
      </c>
      <c r="E29" s="13">
        <v>0.42</v>
      </c>
      <c r="F29" s="13">
        <v>0.73</v>
      </c>
      <c r="G29" s="13">
        <v>1.36</v>
      </c>
      <c r="H29" s="13">
        <v>0.57999999999999996</v>
      </c>
      <c r="I29" s="80">
        <v>8.6999999999999993</v>
      </c>
      <c r="J29" s="80">
        <v>1.66</v>
      </c>
      <c r="K29" s="80">
        <v>3.93</v>
      </c>
      <c r="L29" s="80">
        <v>0.19</v>
      </c>
      <c r="M29" s="80">
        <v>0.45</v>
      </c>
      <c r="N29" s="80">
        <v>11.29</v>
      </c>
    </row>
    <row r="30" spans="2:14" s="3" customFormat="1" ht="15" customHeight="1" x14ac:dyDescent="0.2">
      <c r="B30" s="53">
        <v>2017</v>
      </c>
      <c r="C30" s="141"/>
      <c r="D30" s="64">
        <v>7542</v>
      </c>
      <c r="E30" s="13">
        <v>0.37</v>
      </c>
      <c r="F30" s="13">
        <v>0.57999999999999996</v>
      </c>
      <c r="G30" s="13">
        <v>1.71</v>
      </c>
      <c r="H30" s="13">
        <v>0.63</v>
      </c>
      <c r="I30" s="80">
        <v>12.81</v>
      </c>
      <c r="J30" s="80">
        <v>2.73</v>
      </c>
      <c r="K30" s="80">
        <v>7.4</v>
      </c>
      <c r="L30" s="80">
        <v>0.21</v>
      </c>
      <c r="M30" s="80">
        <v>0.57999999999999996</v>
      </c>
      <c r="N30" s="80">
        <v>16.670000000000002</v>
      </c>
    </row>
    <row r="31" spans="2:14" s="3" customFormat="1" ht="15" customHeight="1" x14ac:dyDescent="0.2">
      <c r="B31" s="180" t="s">
        <v>197</v>
      </c>
      <c r="C31" s="156" t="s">
        <v>262</v>
      </c>
      <c r="D31" s="156"/>
      <c r="E31" s="156"/>
      <c r="F31" s="156"/>
      <c r="G31" s="156"/>
      <c r="H31" s="156"/>
      <c r="I31" s="156"/>
      <c r="J31" s="156"/>
      <c r="K31" s="80"/>
      <c r="L31" s="80"/>
      <c r="M31" s="80"/>
      <c r="N31" s="80"/>
    </row>
    <row r="32" spans="2:14" s="3" customFormat="1" ht="15" customHeight="1" x14ac:dyDescent="0.2">
      <c r="B32" s="53">
        <v>2022</v>
      </c>
      <c r="C32" s="62"/>
      <c r="D32" s="64">
        <v>9816</v>
      </c>
      <c r="E32" s="13">
        <v>0.46</v>
      </c>
      <c r="F32" s="13">
        <v>0.85</v>
      </c>
      <c r="G32" s="13">
        <v>1.18</v>
      </c>
      <c r="H32" s="13">
        <v>0.54</v>
      </c>
      <c r="I32" s="80">
        <v>20.84</v>
      </c>
      <c r="J32" s="80">
        <v>4.33</v>
      </c>
      <c r="K32" s="80">
        <v>9.4499999999999993</v>
      </c>
      <c r="L32" s="80">
        <v>0.21</v>
      </c>
      <c r="M32" s="80">
        <v>0.45</v>
      </c>
      <c r="N32" s="80">
        <v>33.81</v>
      </c>
    </row>
    <row r="33" spans="2:14" s="3" customFormat="1" ht="15" customHeight="1" x14ac:dyDescent="0.2">
      <c r="B33" s="53">
        <v>2021</v>
      </c>
      <c r="C33" s="62"/>
      <c r="D33" s="64">
        <v>9264</v>
      </c>
      <c r="E33" s="13">
        <v>0.47</v>
      </c>
      <c r="F33" s="13">
        <v>0.88</v>
      </c>
      <c r="G33" s="13">
        <v>1.1399999999999999</v>
      </c>
      <c r="H33" s="13">
        <v>0.53</v>
      </c>
      <c r="I33" s="80">
        <v>12.13</v>
      </c>
      <c r="J33" s="80">
        <v>2.08</v>
      </c>
      <c r="K33" s="80">
        <v>4.4400000000000004</v>
      </c>
      <c r="L33" s="80">
        <v>0.17</v>
      </c>
      <c r="M33" s="80">
        <v>0.37</v>
      </c>
      <c r="N33" s="80">
        <v>17.600000000000001</v>
      </c>
    </row>
    <row r="34" spans="2:14" s="3" customFormat="1" ht="15" customHeight="1" x14ac:dyDescent="0.2">
      <c r="B34" s="53">
        <v>2020</v>
      </c>
      <c r="C34" s="156"/>
      <c r="D34" s="64">
        <v>8643</v>
      </c>
      <c r="E34" s="13">
        <v>0.45</v>
      </c>
      <c r="F34" s="13">
        <v>0.82</v>
      </c>
      <c r="G34" s="13">
        <v>1.22</v>
      </c>
      <c r="H34" s="13">
        <v>0.55000000000000004</v>
      </c>
      <c r="I34" s="80">
        <v>17.28</v>
      </c>
      <c r="J34" s="80">
        <v>2.99</v>
      </c>
      <c r="K34" s="80">
        <v>6.64</v>
      </c>
      <c r="L34" s="80">
        <v>0.17</v>
      </c>
      <c r="M34" s="80">
        <v>0.38</v>
      </c>
      <c r="N34" s="80">
        <v>21.98</v>
      </c>
    </row>
    <row r="35" spans="2:14" s="3" customFormat="1" ht="15" customHeight="1" x14ac:dyDescent="0.2">
      <c r="B35" s="53">
        <v>2019</v>
      </c>
      <c r="C35" s="141"/>
      <c r="D35" s="64">
        <v>8372</v>
      </c>
      <c r="E35" s="13">
        <v>0.42</v>
      </c>
      <c r="F35" s="13">
        <v>0.73</v>
      </c>
      <c r="G35" s="13">
        <v>1.38</v>
      </c>
      <c r="H35" s="13">
        <v>0.57999999999999996</v>
      </c>
      <c r="I35" s="80">
        <v>12.86</v>
      </c>
      <c r="J35" s="80">
        <v>2.5</v>
      </c>
      <c r="K35" s="80">
        <v>5.93</v>
      </c>
      <c r="L35" s="80">
        <v>0.19</v>
      </c>
      <c r="M35" s="80">
        <v>0.46</v>
      </c>
      <c r="N35" s="80">
        <v>18.2</v>
      </c>
    </row>
    <row r="36" spans="2:14" s="3" customFormat="1" ht="15" customHeight="1" x14ac:dyDescent="0.2">
      <c r="B36" s="53">
        <v>2018</v>
      </c>
      <c r="C36" s="62"/>
      <c r="D36" s="64">
        <v>8007</v>
      </c>
      <c r="E36" s="13">
        <v>0.42</v>
      </c>
      <c r="F36" s="13">
        <v>0.73</v>
      </c>
      <c r="G36" s="13">
        <v>1.36</v>
      </c>
      <c r="H36" s="13">
        <v>0.57999999999999996</v>
      </c>
      <c r="I36" s="80">
        <v>8.6999999999999993</v>
      </c>
      <c r="J36" s="80">
        <v>1.66</v>
      </c>
      <c r="K36" s="80">
        <v>3.93</v>
      </c>
      <c r="L36" s="80">
        <v>0.19</v>
      </c>
      <c r="M36" s="80">
        <v>0.45</v>
      </c>
      <c r="N36" s="80">
        <v>11.29</v>
      </c>
    </row>
    <row r="37" spans="2:14" s="3" customFormat="1" ht="15" customHeight="1" x14ac:dyDescent="0.2">
      <c r="B37" s="53">
        <v>2017</v>
      </c>
      <c r="C37" s="141"/>
      <c r="D37" s="64">
        <v>7542</v>
      </c>
      <c r="E37" s="13">
        <v>0.37</v>
      </c>
      <c r="F37" s="13">
        <v>0.57999999999999996</v>
      </c>
      <c r="G37" s="13">
        <v>1.71</v>
      </c>
      <c r="H37" s="13">
        <v>0.63</v>
      </c>
      <c r="I37" s="80">
        <v>12.81</v>
      </c>
      <c r="J37" s="80">
        <v>2.73</v>
      </c>
      <c r="K37" s="80">
        <v>7.4</v>
      </c>
      <c r="L37" s="80">
        <v>0.21</v>
      </c>
      <c r="M37" s="80">
        <v>0.57999999999999996</v>
      </c>
      <c r="N37" s="80">
        <v>16.670000000000002</v>
      </c>
    </row>
    <row r="38" spans="2:14" s="3" customFormat="1" ht="15" customHeight="1" x14ac:dyDescent="0.2">
      <c r="B38" s="180" t="s">
        <v>198</v>
      </c>
      <c r="C38" s="156" t="s">
        <v>262</v>
      </c>
      <c r="D38" s="156"/>
      <c r="E38" s="156"/>
      <c r="F38" s="156"/>
      <c r="G38" s="156"/>
      <c r="H38" s="156"/>
      <c r="I38" s="156"/>
      <c r="J38" s="156"/>
      <c r="K38" s="80"/>
      <c r="L38" s="80"/>
      <c r="M38" s="80"/>
      <c r="N38" s="80"/>
    </row>
    <row r="39" spans="2:14" s="3" customFormat="1" ht="15" customHeight="1" x14ac:dyDescent="0.2">
      <c r="B39" s="53">
        <v>2022</v>
      </c>
      <c r="C39" s="62"/>
      <c r="D39" s="64">
        <v>180</v>
      </c>
      <c r="E39" s="13">
        <v>0.47</v>
      </c>
      <c r="F39" s="13">
        <v>0.9</v>
      </c>
      <c r="G39" s="13">
        <v>1.1100000000000001</v>
      </c>
      <c r="H39" s="13">
        <v>0.53</v>
      </c>
      <c r="I39" s="80">
        <v>14.9</v>
      </c>
      <c r="J39" s="80">
        <v>7.95</v>
      </c>
      <c r="K39" s="80">
        <v>16.82</v>
      </c>
      <c r="L39" s="80">
        <v>0.53</v>
      </c>
      <c r="M39" s="80">
        <v>1.1299999999999999</v>
      </c>
      <c r="N39" s="165">
        <v>1588.82</v>
      </c>
    </row>
    <row r="40" spans="2:14" s="3" customFormat="1" ht="15" customHeight="1" x14ac:dyDescent="0.2">
      <c r="B40" s="53">
        <v>2021</v>
      </c>
      <c r="C40" s="62"/>
      <c r="D40" s="64">
        <v>171</v>
      </c>
      <c r="E40" s="13">
        <v>0.45</v>
      </c>
      <c r="F40" s="13">
        <v>0.81</v>
      </c>
      <c r="G40" s="13">
        <v>1.24</v>
      </c>
      <c r="H40" s="13">
        <v>0.55000000000000004</v>
      </c>
      <c r="I40" s="80">
        <v>25.29</v>
      </c>
      <c r="J40" s="80">
        <v>11.42</v>
      </c>
      <c r="K40" s="80">
        <v>25.61</v>
      </c>
      <c r="L40" s="80">
        <v>0.45</v>
      </c>
      <c r="M40" s="80">
        <v>1.01</v>
      </c>
      <c r="N40" s="165">
        <v>2292.87</v>
      </c>
    </row>
    <row r="41" spans="2:14" s="3" customFormat="1" ht="15" customHeight="1" x14ac:dyDescent="0.2">
      <c r="B41" s="53">
        <v>2020</v>
      </c>
      <c r="C41" s="156"/>
      <c r="D41" s="64">
        <v>152</v>
      </c>
      <c r="E41" s="13">
        <v>0.51</v>
      </c>
      <c r="F41" s="13">
        <v>1.02</v>
      </c>
      <c r="G41" s="13">
        <v>0.98</v>
      </c>
      <c r="H41" s="13">
        <v>0.49</v>
      </c>
      <c r="I41" s="80">
        <v>1.93</v>
      </c>
      <c r="J41" s="80">
        <v>0.82</v>
      </c>
      <c r="K41" s="80">
        <v>1.63</v>
      </c>
      <c r="L41" s="80">
        <v>0.43</v>
      </c>
      <c r="M41" s="80">
        <v>0.84</v>
      </c>
      <c r="N41" s="80">
        <v>143.99</v>
      </c>
    </row>
    <row r="42" spans="2:14" s="3" customFormat="1" ht="15" customHeight="1" x14ac:dyDescent="0.2">
      <c r="B42" s="53">
        <v>2019</v>
      </c>
      <c r="C42" s="69"/>
      <c r="D42" s="64">
        <v>162</v>
      </c>
      <c r="E42" s="13">
        <v>0.55000000000000004</v>
      </c>
      <c r="F42" s="13">
        <v>1.22</v>
      </c>
      <c r="G42" s="13">
        <v>0.82</v>
      </c>
      <c r="H42" s="13">
        <v>0.45</v>
      </c>
      <c r="I42" s="80">
        <v>10.41</v>
      </c>
      <c r="J42" s="80">
        <v>5.88</v>
      </c>
      <c r="K42" s="80">
        <v>10.69</v>
      </c>
      <c r="L42" s="80">
        <v>0.56000000000000005</v>
      </c>
      <c r="M42" s="80">
        <v>1.03</v>
      </c>
      <c r="N42" s="80">
        <v>918</v>
      </c>
    </row>
    <row r="43" spans="2:14" s="3" customFormat="1" ht="15" customHeight="1" x14ac:dyDescent="0.2">
      <c r="B43" s="53">
        <v>2018</v>
      </c>
      <c r="C43" s="62"/>
      <c r="D43" s="64">
        <v>150</v>
      </c>
      <c r="E43" s="13">
        <v>0.47</v>
      </c>
      <c r="F43" s="13">
        <v>0.88</v>
      </c>
      <c r="G43" s="13">
        <v>1.1399999999999999</v>
      </c>
      <c r="H43" s="13">
        <v>0.53</v>
      </c>
      <c r="I43" s="80">
        <v>9.76</v>
      </c>
      <c r="J43" s="80">
        <v>7.02</v>
      </c>
      <c r="K43" s="80">
        <v>15</v>
      </c>
      <c r="L43" s="80">
        <v>0.72</v>
      </c>
      <c r="M43" s="80">
        <v>1.54</v>
      </c>
      <c r="N43" s="80">
        <v>869.53</v>
      </c>
    </row>
    <row r="44" spans="2:14" s="3" customFormat="1" ht="15" customHeight="1" x14ac:dyDescent="0.2">
      <c r="B44" s="53">
        <v>2017</v>
      </c>
      <c r="C44" s="69"/>
      <c r="D44" s="64">
        <v>135</v>
      </c>
      <c r="E44" s="13">
        <v>0.46</v>
      </c>
      <c r="F44" s="13">
        <v>0.84</v>
      </c>
      <c r="G44" s="13">
        <v>1.19</v>
      </c>
      <c r="H44" s="13">
        <v>0.54</v>
      </c>
      <c r="I44" s="80">
        <v>10.66</v>
      </c>
      <c r="J44" s="80">
        <v>7.69</v>
      </c>
      <c r="K44" s="80">
        <v>16.86</v>
      </c>
      <c r="L44" s="80">
        <v>0.72</v>
      </c>
      <c r="M44" s="80">
        <v>1.58</v>
      </c>
      <c r="N44" s="80">
        <v>999.65</v>
      </c>
    </row>
    <row r="45" spans="2:14" s="3" customFormat="1" ht="15" customHeight="1" x14ac:dyDescent="0.2">
      <c r="B45" s="180" t="s">
        <v>199</v>
      </c>
      <c r="C45" s="156" t="s">
        <v>262</v>
      </c>
      <c r="D45" s="156"/>
      <c r="E45" s="156"/>
      <c r="F45" s="156"/>
      <c r="G45" s="156"/>
      <c r="H45" s="156"/>
      <c r="I45" s="156"/>
      <c r="J45" s="156"/>
      <c r="K45" s="80"/>
      <c r="L45" s="80"/>
      <c r="M45" s="80"/>
      <c r="N45" s="80"/>
    </row>
    <row r="46" spans="2:14" s="3" customFormat="1" ht="15" customHeight="1" x14ac:dyDescent="0.2">
      <c r="B46" s="53">
        <v>2022</v>
      </c>
      <c r="C46" s="62"/>
      <c r="D46" s="64">
        <v>31</v>
      </c>
      <c r="E46" s="13">
        <v>0.4</v>
      </c>
      <c r="F46" s="13">
        <v>0.66</v>
      </c>
      <c r="G46" s="13">
        <v>1.53</v>
      </c>
      <c r="H46" s="13">
        <v>0.6</v>
      </c>
      <c r="I46" s="80">
        <v>6.32</v>
      </c>
      <c r="J46" s="80">
        <v>4.34</v>
      </c>
      <c r="K46" s="80">
        <v>10.97</v>
      </c>
      <c r="L46" s="80">
        <v>0.69</v>
      </c>
      <c r="M46" s="80">
        <v>1.73</v>
      </c>
      <c r="N46" s="165">
        <v>5748.16</v>
      </c>
    </row>
    <row r="47" spans="2:14" s="3" customFormat="1" ht="15" customHeight="1" x14ac:dyDescent="0.2">
      <c r="B47" s="53">
        <v>2021</v>
      </c>
      <c r="C47" s="62"/>
      <c r="D47" s="64">
        <v>24</v>
      </c>
      <c r="E47" s="13">
        <v>0.44</v>
      </c>
      <c r="F47" s="13">
        <v>0.78</v>
      </c>
      <c r="G47" s="13">
        <v>1.29</v>
      </c>
      <c r="H47" s="13">
        <v>0.56000000000000005</v>
      </c>
      <c r="I47" s="80">
        <v>9.32</v>
      </c>
      <c r="J47" s="80">
        <v>4.97</v>
      </c>
      <c r="K47" s="80">
        <v>11.36</v>
      </c>
      <c r="L47" s="80">
        <v>0.53</v>
      </c>
      <c r="M47" s="80">
        <v>1.22</v>
      </c>
      <c r="N47" s="165">
        <v>5642.21</v>
      </c>
    </row>
    <row r="48" spans="2:14" s="3" customFormat="1" ht="15" customHeight="1" x14ac:dyDescent="0.2">
      <c r="B48" s="53">
        <v>2020</v>
      </c>
      <c r="C48" s="156"/>
      <c r="D48" s="64">
        <v>21</v>
      </c>
      <c r="E48" s="13">
        <v>0.43</v>
      </c>
      <c r="F48" s="13">
        <v>0.76</v>
      </c>
      <c r="G48" s="13">
        <v>1.32</v>
      </c>
      <c r="H48" s="13">
        <v>0.56999999999999995</v>
      </c>
      <c r="I48" s="80">
        <v>4.47</v>
      </c>
      <c r="J48" s="80">
        <v>1.9</v>
      </c>
      <c r="K48" s="80">
        <v>4.4000000000000004</v>
      </c>
      <c r="L48" s="80">
        <v>0.42</v>
      </c>
      <c r="M48" s="80">
        <v>0.98</v>
      </c>
      <c r="N48" s="165">
        <v>2160.14</v>
      </c>
    </row>
    <row r="49" spans="2:14" s="3" customFormat="1" ht="15" customHeight="1" x14ac:dyDescent="0.2">
      <c r="B49" s="53">
        <v>2019</v>
      </c>
      <c r="C49" s="69"/>
      <c r="D49" s="64">
        <v>21</v>
      </c>
      <c r="E49" s="13">
        <v>0.44</v>
      </c>
      <c r="F49" s="13">
        <v>0.79</v>
      </c>
      <c r="G49" s="13">
        <v>1.26</v>
      </c>
      <c r="H49" s="13">
        <v>0.56000000000000005</v>
      </c>
      <c r="I49" s="80">
        <v>10.23</v>
      </c>
      <c r="J49" s="80">
        <v>4.92</v>
      </c>
      <c r="K49" s="80">
        <v>11.12</v>
      </c>
      <c r="L49" s="80">
        <v>0.48</v>
      </c>
      <c r="M49" s="80">
        <v>1.0900000000000001</v>
      </c>
      <c r="N49" s="165">
        <v>5958.81</v>
      </c>
    </row>
    <row r="50" spans="2:14" s="3" customFormat="1" ht="15" customHeight="1" x14ac:dyDescent="0.2">
      <c r="B50" s="53">
        <v>2018</v>
      </c>
      <c r="C50" s="62"/>
      <c r="D50" s="64">
        <v>17</v>
      </c>
      <c r="E50" s="13">
        <v>0.41</v>
      </c>
      <c r="F50" s="13">
        <v>0.71</v>
      </c>
      <c r="G50" s="13">
        <v>1.41</v>
      </c>
      <c r="H50" s="13">
        <v>0.59</v>
      </c>
      <c r="I50" s="80">
        <v>9.6999999999999993</v>
      </c>
      <c r="J50" s="80">
        <v>4.18</v>
      </c>
      <c r="K50" s="80">
        <v>10.08</v>
      </c>
      <c r="L50" s="80">
        <v>0.43</v>
      </c>
      <c r="M50" s="80">
        <v>1.04</v>
      </c>
      <c r="N50" s="165">
        <v>5716.35</v>
      </c>
    </row>
    <row r="51" spans="2:14" s="3" customFormat="1" ht="15" customHeight="1" x14ac:dyDescent="0.2">
      <c r="B51" s="53">
        <v>2017</v>
      </c>
      <c r="C51" s="69"/>
      <c r="D51" s="64">
        <v>16</v>
      </c>
      <c r="E51" s="13">
        <v>0.36</v>
      </c>
      <c r="F51" s="13">
        <v>0.56000000000000005</v>
      </c>
      <c r="G51" s="13">
        <v>1.78</v>
      </c>
      <c r="H51" s="13">
        <v>0.64</v>
      </c>
      <c r="I51" s="80">
        <v>8.02</v>
      </c>
      <c r="J51" s="80">
        <v>2.99</v>
      </c>
      <c r="K51" s="80">
        <v>8.2899999999999991</v>
      </c>
      <c r="L51" s="80">
        <v>0.37</v>
      </c>
      <c r="M51" s="80">
        <v>1.03</v>
      </c>
      <c r="N51" s="165">
        <v>4203.75</v>
      </c>
    </row>
    <row r="52" spans="2:14" s="3" customFormat="1" ht="15" customHeight="1" x14ac:dyDescent="0.2">
      <c r="B52" s="140" t="s">
        <v>200</v>
      </c>
      <c r="C52" s="53"/>
      <c r="D52" s="64"/>
      <c r="E52" s="13"/>
      <c r="F52" s="13"/>
      <c r="G52" s="13"/>
      <c r="H52" s="13"/>
      <c r="I52" s="80"/>
      <c r="J52" s="80"/>
      <c r="K52" s="80"/>
      <c r="L52" s="80"/>
      <c r="M52" s="80"/>
      <c r="N52" s="165"/>
    </row>
    <row r="53" spans="2:14" s="3" customFormat="1" ht="15" customHeight="1" x14ac:dyDescent="0.2">
      <c r="B53" s="174" t="s">
        <v>201</v>
      </c>
      <c r="C53" s="62"/>
      <c r="D53" s="62"/>
      <c r="E53" s="62"/>
      <c r="F53" s="62"/>
      <c r="G53" s="62"/>
      <c r="H53" s="62"/>
      <c r="I53" s="62"/>
      <c r="J53" s="62"/>
      <c r="K53" s="62"/>
      <c r="L53" s="80"/>
      <c r="M53" s="80"/>
      <c r="N53" s="80"/>
    </row>
    <row r="54" spans="2:14" s="3" customFormat="1" ht="15" customHeight="1" x14ac:dyDescent="0.2">
      <c r="B54" s="53">
        <v>2022</v>
      </c>
      <c r="C54" s="62"/>
      <c r="D54" s="64">
        <v>185</v>
      </c>
      <c r="E54" s="13">
        <v>0.46</v>
      </c>
      <c r="F54" s="13">
        <v>0.84</v>
      </c>
      <c r="G54" s="13">
        <v>1.19</v>
      </c>
      <c r="H54" s="13">
        <v>0.54</v>
      </c>
      <c r="I54" s="80">
        <v>4.8499999999999996</v>
      </c>
      <c r="J54" s="80">
        <v>3.11</v>
      </c>
      <c r="K54" s="80">
        <v>6.83</v>
      </c>
      <c r="L54" s="80">
        <v>0.64</v>
      </c>
      <c r="M54" s="80">
        <v>1.41</v>
      </c>
      <c r="N54" s="80">
        <v>17.98</v>
      </c>
    </row>
    <row r="55" spans="2:14" s="3" customFormat="1" ht="15" customHeight="1" x14ac:dyDescent="0.2">
      <c r="B55" s="53">
        <v>2021</v>
      </c>
      <c r="C55" s="62"/>
      <c r="D55" s="64">
        <v>187</v>
      </c>
      <c r="E55" s="13">
        <v>0.37</v>
      </c>
      <c r="F55" s="13">
        <v>0.57999999999999996</v>
      </c>
      <c r="G55" s="13">
        <v>1.72</v>
      </c>
      <c r="H55" s="13">
        <v>0.63</v>
      </c>
      <c r="I55" s="80">
        <v>2.33</v>
      </c>
      <c r="J55" s="80">
        <v>1.37</v>
      </c>
      <c r="K55" s="80">
        <v>3.72</v>
      </c>
      <c r="L55" s="80">
        <v>0.59</v>
      </c>
      <c r="M55" s="80">
        <v>1.6</v>
      </c>
      <c r="N55" s="80">
        <v>6.93</v>
      </c>
    </row>
    <row r="56" spans="2:14" s="3" customFormat="1" ht="15" customHeight="1" x14ac:dyDescent="0.2">
      <c r="B56" s="53">
        <v>2020</v>
      </c>
      <c r="C56" s="62"/>
      <c r="D56" s="64">
        <v>181</v>
      </c>
      <c r="E56" s="13">
        <v>0.35</v>
      </c>
      <c r="F56" s="13">
        <v>0.53</v>
      </c>
      <c r="G56" s="13">
        <v>1.87</v>
      </c>
      <c r="H56" s="13">
        <v>0.65</v>
      </c>
      <c r="I56" s="80">
        <v>-0.88</v>
      </c>
      <c r="J56" s="80">
        <v>-0.48</v>
      </c>
      <c r="K56" s="80">
        <v>-1.37</v>
      </c>
      <c r="L56" s="80">
        <v>0.54</v>
      </c>
      <c r="M56" s="80">
        <v>1.56</v>
      </c>
      <c r="N56" s="80">
        <v>-2.4500000000000002</v>
      </c>
    </row>
    <row r="57" spans="2:14" s="3" customFormat="1" ht="15" customHeight="1" x14ac:dyDescent="0.2">
      <c r="B57" s="53">
        <v>2019</v>
      </c>
      <c r="C57" s="67"/>
      <c r="D57" s="64">
        <v>171</v>
      </c>
      <c r="E57" s="13">
        <v>0.28999999999999998</v>
      </c>
      <c r="F57" s="13">
        <v>0.41</v>
      </c>
      <c r="G57" s="13">
        <v>2.4300000000000002</v>
      </c>
      <c r="H57" s="13">
        <v>0.71</v>
      </c>
      <c r="I57" s="80">
        <v>1.99</v>
      </c>
      <c r="J57" s="80">
        <v>1.31</v>
      </c>
      <c r="K57" s="80">
        <v>4.5</v>
      </c>
      <c r="L57" s="80">
        <v>0.66</v>
      </c>
      <c r="M57" s="80">
        <v>2.2599999999999998</v>
      </c>
      <c r="N57" s="80">
        <v>6.99</v>
      </c>
    </row>
    <row r="58" spans="2:14" s="3" customFormat="1" ht="15" customHeight="1" x14ac:dyDescent="0.2">
      <c r="B58" s="53">
        <v>2018</v>
      </c>
      <c r="C58" s="62"/>
      <c r="D58" s="64">
        <v>169</v>
      </c>
      <c r="E58" s="13">
        <v>0.28999999999999998</v>
      </c>
      <c r="F58" s="13">
        <v>0.41</v>
      </c>
      <c r="G58" s="13">
        <v>2.44</v>
      </c>
      <c r="H58" s="13">
        <v>0.71</v>
      </c>
      <c r="I58" s="80">
        <v>1.73</v>
      </c>
      <c r="J58" s="80">
        <v>1.19</v>
      </c>
      <c r="K58" s="80">
        <v>4.0999999999999996</v>
      </c>
      <c r="L58" s="80">
        <v>0.69</v>
      </c>
      <c r="M58" s="80">
        <v>2.37</v>
      </c>
      <c r="N58" s="80">
        <v>5.62</v>
      </c>
    </row>
    <row r="59" spans="2:14" s="3" customFormat="1" ht="15" customHeight="1" x14ac:dyDescent="0.2">
      <c r="B59" s="53">
        <v>2017</v>
      </c>
      <c r="C59" s="67"/>
      <c r="D59" s="64">
        <v>152</v>
      </c>
      <c r="E59" s="13">
        <v>0.28000000000000003</v>
      </c>
      <c r="F59" s="13">
        <v>0.38</v>
      </c>
      <c r="G59" s="13">
        <v>2.64</v>
      </c>
      <c r="H59" s="13">
        <v>0.72</v>
      </c>
      <c r="I59" s="80">
        <v>1.86</v>
      </c>
      <c r="J59" s="80">
        <v>1.19</v>
      </c>
      <c r="K59" s="80">
        <v>4.33</v>
      </c>
      <c r="L59" s="80">
        <v>0.64</v>
      </c>
      <c r="M59" s="80">
        <v>2.3199999999999998</v>
      </c>
      <c r="N59" s="80">
        <v>5.73</v>
      </c>
    </row>
    <row r="60" spans="2:14" s="3" customFormat="1" ht="15" customHeight="1" x14ac:dyDescent="0.2">
      <c r="B60" s="174" t="s">
        <v>202</v>
      </c>
      <c r="C60" s="62"/>
      <c r="D60" s="62"/>
      <c r="E60" s="62"/>
      <c r="F60" s="62"/>
      <c r="G60" s="62"/>
      <c r="H60" s="62"/>
      <c r="I60" s="62"/>
      <c r="J60" s="62"/>
      <c r="K60" s="62"/>
      <c r="L60" s="80"/>
      <c r="M60" s="80"/>
      <c r="N60" s="80"/>
    </row>
    <row r="61" spans="2:14" s="3" customFormat="1" ht="15" customHeight="1" x14ac:dyDescent="0.2">
      <c r="B61" s="53">
        <v>2022</v>
      </c>
      <c r="C61" s="62"/>
      <c r="D61" s="64">
        <v>14</v>
      </c>
      <c r="E61" s="13">
        <v>0.67</v>
      </c>
      <c r="F61" s="13">
        <v>1.99</v>
      </c>
      <c r="G61" s="13">
        <v>0.5</v>
      </c>
      <c r="H61" s="13">
        <v>0.33</v>
      </c>
      <c r="I61" s="80">
        <v>16.25</v>
      </c>
      <c r="J61" s="80">
        <v>6.85</v>
      </c>
      <c r="K61" s="80">
        <v>10.3</v>
      </c>
      <c r="L61" s="80">
        <v>0.42</v>
      </c>
      <c r="M61" s="80">
        <v>0.63</v>
      </c>
      <c r="N61" s="80">
        <v>165.43</v>
      </c>
    </row>
    <row r="62" spans="2:14" s="3" customFormat="1" ht="15" customHeight="1" x14ac:dyDescent="0.2">
      <c r="B62" s="53">
        <v>2021</v>
      </c>
      <c r="C62" s="62"/>
      <c r="D62" s="64">
        <v>14</v>
      </c>
      <c r="E62" s="13">
        <v>0.67</v>
      </c>
      <c r="F62" s="13">
        <v>2</v>
      </c>
      <c r="G62" s="13">
        <v>0.5</v>
      </c>
      <c r="H62" s="13">
        <v>0.33</v>
      </c>
      <c r="I62" s="80">
        <v>16.89</v>
      </c>
      <c r="J62" s="80">
        <v>6.52</v>
      </c>
      <c r="K62" s="80">
        <v>9.7799999999999994</v>
      </c>
      <c r="L62" s="80">
        <v>0.39</v>
      </c>
      <c r="M62" s="80">
        <v>0.57999999999999996</v>
      </c>
      <c r="N62" s="80">
        <v>157.29</v>
      </c>
    </row>
    <row r="63" spans="2:14" s="3" customFormat="1" ht="15" customHeight="1" x14ac:dyDescent="0.2">
      <c r="B63" s="53">
        <v>2020</v>
      </c>
      <c r="C63" s="62"/>
      <c r="D63" s="64">
        <v>15</v>
      </c>
      <c r="E63" s="13">
        <v>0.73</v>
      </c>
      <c r="F63" s="13">
        <v>2.7</v>
      </c>
      <c r="G63" s="13">
        <v>0.37</v>
      </c>
      <c r="H63" s="13">
        <v>0.27</v>
      </c>
      <c r="I63" s="80">
        <v>-1.29</v>
      </c>
      <c r="J63" s="80">
        <v>-0.23</v>
      </c>
      <c r="K63" s="80">
        <v>-0.32</v>
      </c>
      <c r="L63" s="80">
        <v>0.18</v>
      </c>
      <c r="M63" s="80">
        <v>0.25</v>
      </c>
      <c r="N63" s="80">
        <v>-9</v>
      </c>
    </row>
    <row r="64" spans="2:14" s="3" customFormat="1" ht="15" customHeight="1" x14ac:dyDescent="0.2">
      <c r="B64" s="53">
        <v>2019</v>
      </c>
      <c r="C64" s="67"/>
      <c r="D64" s="64">
        <v>14</v>
      </c>
      <c r="E64" s="13">
        <v>0.62</v>
      </c>
      <c r="F64" s="13">
        <v>1.62</v>
      </c>
      <c r="G64" s="13">
        <v>0.62</v>
      </c>
      <c r="H64" s="13">
        <v>0.38</v>
      </c>
      <c r="I64" s="80">
        <v>28.02</v>
      </c>
      <c r="J64" s="80">
        <v>4.08</v>
      </c>
      <c r="K64" s="80">
        <v>6.61</v>
      </c>
      <c r="L64" s="80">
        <v>0.15</v>
      </c>
      <c r="M64" s="80">
        <v>0.24</v>
      </c>
      <c r="N64" s="80">
        <v>198.29</v>
      </c>
    </row>
    <row r="65" spans="2:14" s="3" customFormat="1" ht="15" customHeight="1" x14ac:dyDescent="0.2">
      <c r="B65" s="53">
        <v>2018</v>
      </c>
      <c r="C65" s="62"/>
      <c r="D65" s="64">
        <v>15</v>
      </c>
      <c r="E65" s="13">
        <v>0.52</v>
      </c>
      <c r="F65" s="13">
        <v>1.1000000000000001</v>
      </c>
      <c r="G65" s="13">
        <v>0.91</v>
      </c>
      <c r="H65" s="13">
        <v>0.48</v>
      </c>
      <c r="I65" s="80">
        <v>20.100000000000001</v>
      </c>
      <c r="J65" s="80">
        <v>1.61</v>
      </c>
      <c r="K65" s="80">
        <v>3.08</v>
      </c>
      <c r="L65" s="80">
        <v>0.08</v>
      </c>
      <c r="M65" s="80">
        <v>0.15</v>
      </c>
      <c r="N65" s="80">
        <v>102.87</v>
      </c>
    </row>
    <row r="66" spans="2:14" s="3" customFormat="1" ht="15" customHeight="1" x14ac:dyDescent="0.2">
      <c r="B66" s="53">
        <v>2017</v>
      </c>
      <c r="C66" s="67"/>
      <c r="D66" s="64">
        <v>15</v>
      </c>
      <c r="E66" s="13">
        <v>0.44</v>
      </c>
      <c r="F66" s="13">
        <v>0.79</v>
      </c>
      <c r="G66" s="13">
        <v>1.27</v>
      </c>
      <c r="H66" s="13">
        <v>0.56000000000000005</v>
      </c>
      <c r="I66" s="80">
        <v>-66.89</v>
      </c>
      <c r="J66" s="80">
        <v>-3.77</v>
      </c>
      <c r="K66" s="80">
        <v>-8.56</v>
      </c>
      <c r="L66" s="80">
        <v>0.06</v>
      </c>
      <c r="M66" s="80">
        <v>0.13</v>
      </c>
      <c r="N66" s="80">
        <v>-277.8</v>
      </c>
    </row>
    <row r="67" spans="2:14" s="3" customFormat="1" ht="15" customHeight="1" x14ac:dyDescent="0.2">
      <c r="B67" s="174" t="s">
        <v>203</v>
      </c>
      <c r="C67" s="62"/>
      <c r="D67" s="62"/>
      <c r="E67" s="62"/>
      <c r="F67" s="62"/>
      <c r="G67" s="62"/>
      <c r="H67" s="62"/>
      <c r="I67" s="62"/>
      <c r="J67" s="62"/>
      <c r="K67" s="62"/>
      <c r="L67" s="80"/>
      <c r="M67" s="80"/>
      <c r="N67" s="80"/>
    </row>
    <row r="68" spans="2:14" s="3" customFormat="1" ht="15" customHeight="1" x14ac:dyDescent="0.2">
      <c r="B68" s="53">
        <v>2022</v>
      </c>
      <c r="C68" s="62"/>
      <c r="D68" s="64">
        <v>487</v>
      </c>
      <c r="E68" s="13">
        <v>0.53</v>
      </c>
      <c r="F68" s="13">
        <v>1.1200000000000001</v>
      </c>
      <c r="G68" s="13">
        <v>0.89</v>
      </c>
      <c r="H68" s="13">
        <v>0.47</v>
      </c>
      <c r="I68" s="80">
        <v>5.78</v>
      </c>
      <c r="J68" s="80">
        <v>4.51</v>
      </c>
      <c r="K68" s="80">
        <v>8.5399999999999991</v>
      </c>
      <c r="L68" s="80">
        <v>0.78</v>
      </c>
      <c r="M68" s="80">
        <v>1.48</v>
      </c>
      <c r="N68" s="80">
        <v>50.86</v>
      </c>
    </row>
    <row r="69" spans="2:14" s="3" customFormat="1" ht="15" customHeight="1" x14ac:dyDescent="0.2">
      <c r="B69" s="53">
        <v>2021</v>
      </c>
      <c r="C69" s="62"/>
      <c r="D69" s="64">
        <v>485</v>
      </c>
      <c r="E69" s="13">
        <v>0.52</v>
      </c>
      <c r="F69" s="13">
        <v>1.07</v>
      </c>
      <c r="G69" s="13">
        <v>0.94</v>
      </c>
      <c r="H69" s="13">
        <v>0.48</v>
      </c>
      <c r="I69" s="80">
        <v>5.12</v>
      </c>
      <c r="J69" s="80">
        <v>3.36</v>
      </c>
      <c r="K69" s="80">
        <v>6.51</v>
      </c>
      <c r="L69" s="80">
        <v>0.66</v>
      </c>
      <c r="M69" s="80">
        <v>1.27</v>
      </c>
      <c r="N69" s="80">
        <v>35.82</v>
      </c>
    </row>
    <row r="70" spans="2:14" s="3" customFormat="1" ht="15" customHeight="1" x14ac:dyDescent="0.2">
      <c r="B70" s="53">
        <v>2020</v>
      </c>
      <c r="C70" s="62"/>
      <c r="D70" s="64">
        <v>471</v>
      </c>
      <c r="E70" s="13">
        <v>0.54</v>
      </c>
      <c r="F70" s="13">
        <v>1.1599999999999999</v>
      </c>
      <c r="G70" s="13">
        <v>0.86</v>
      </c>
      <c r="H70" s="13">
        <v>0.46</v>
      </c>
      <c r="I70" s="80">
        <v>1.31</v>
      </c>
      <c r="J70" s="80">
        <v>0.84</v>
      </c>
      <c r="K70" s="80">
        <v>1.57</v>
      </c>
      <c r="L70" s="80">
        <v>0.65</v>
      </c>
      <c r="M70" s="80">
        <v>1.2</v>
      </c>
      <c r="N70" s="80">
        <v>8.6</v>
      </c>
    </row>
    <row r="71" spans="2:14" s="3" customFormat="1" ht="15" customHeight="1" x14ac:dyDescent="0.2">
      <c r="B71" s="53">
        <v>2019</v>
      </c>
      <c r="C71" s="67"/>
      <c r="D71" s="64">
        <v>477</v>
      </c>
      <c r="E71" s="13">
        <v>0.5</v>
      </c>
      <c r="F71" s="13">
        <v>1.01</v>
      </c>
      <c r="G71" s="13">
        <v>0.99</v>
      </c>
      <c r="H71" s="13">
        <v>0.5</v>
      </c>
      <c r="I71" s="80">
        <v>4.9800000000000004</v>
      </c>
      <c r="J71" s="80">
        <v>3.74</v>
      </c>
      <c r="K71" s="80">
        <v>7.45</v>
      </c>
      <c r="L71" s="80">
        <v>0.75</v>
      </c>
      <c r="M71" s="80">
        <v>1.5</v>
      </c>
      <c r="N71" s="80">
        <v>37.79</v>
      </c>
    </row>
    <row r="72" spans="2:14" s="3" customFormat="1" ht="15" customHeight="1" x14ac:dyDescent="0.2">
      <c r="B72" s="53">
        <v>2018</v>
      </c>
      <c r="C72" s="62"/>
      <c r="D72" s="64">
        <v>462</v>
      </c>
      <c r="E72" s="13">
        <v>0.45</v>
      </c>
      <c r="F72" s="13">
        <v>0.81</v>
      </c>
      <c r="G72" s="13">
        <v>1.24</v>
      </c>
      <c r="H72" s="13">
        <v>0.55000000000000004</v>
      </c>
      <c r="I72" s="80">
        <v>6.35</v>
      </c>
      <c r="J72" s="80">
        <v>3.68</v>
      </c>
      <c r="K72" s="80">
        <v>8.24</v>
      </c>
      <c r="L72" s="80">
        <v>0.57999999999999996</v>
      </c>
      <c r="M72" s="80">
        <v>1.3</v>
      </c>
      <c r="N72" s="80">
        <v>37.770000000000003</v>
      </c>
    </row>
    <row r="73" spans="2:14" s="3" customFormat="1" ht="15" customHeight="1" x14ac:dyDescent="0.2">
      <c r="B73" s="53">
        <v>2017</v>
      </c>
      <c r="C73" s="67"/>
      <c r="D73" s="64">
        <v>458</v>
      </c>
      <c r="E73" s="13">
        <v>0.43</v>
      </c>
      <c r="F73" s="13">
        <v>0.75</v>
      </c>
      <c r="G73" s="13">
        <v>1.33</v>
      </c>
      <c r="H73" s="13">
        <v>0.56999999999999995</v>
      </c>
      <c r="I73" s="80">
        <v>5.01</v>
      </c>
      <c r="J73" s="80">
        <v>2.84</v>
      </c>
      <c r="K73" s="80">
        <v>6.6</v>
      </c>
      <c r="L73" s="80">
        <v>0.56999999999999995</v>
      </c>
      <c r="M73" s="80">
        <v>1.32</v>
      </c>
      <c r="N73" s="80">
        <v>28.63</v>
      </c>
    </row>
    <row r="74" spans="2:14" s="3" customFormat="1" ht="15" customHeight="1" x14ac:dyDescent="0.2">
      <c r="B74" s="174" t="s">
        <v>204</v>
      </c>
      <c r="C74" s="62"/>
      <c r="D74" s="62"/>
      <c r="E74" s="62"/>
      <c r="F74" s="62"/>
      <c r="G74" s="62"/>
      <c r="H74" s="62"/>
      <c r="I74" s="62"/>
      <c r="J74" s="62"/>
      <c r="K74" s="62"/>
      <c r="L74" s="80"/>
      <c r="M74" s="80"/>
      <c r="N74" s="80"/>
    </row>
    <row r="75" spans="2:14" s="3" customFormat="1" ht="15" customHeight="1" x14ac:dyDescent="0.2">
      <c r="B75" s="53">
        <v>2022</v>
      </c>
      <c r="C75" s="62"/>
      <c r="D75" s="64">
        <v>19</v>
      </c>
      <c r="E75" s="13">
        <v>0.3</v>
      </c>
      <c r="F75" s="13">
        <v>0.44</v>
      </c>
      <c r="G75" s="13">
        <v>2.2799999999999998</v>
      </c>
      <c r="H75" s="13">
        <v>0.7</v>
      </c>
      <c r="I75" s="80">
        <v>3.43</v>
      </c>
      <c r="J75" s="80">
        <v>1.56</v>
      </c>
      <c r="K75" s="80">
        <v>5.13</v>
      </c>
      <c r="L75" s="80">
        <v>0.46</v>
      </c>
      <c r="M75" s="80">
        <v>1.49</v>
      </c>
      <c r="N75" s="80">
        <v>594.74</v>
      </c>
    </row>
    <row r="76" spans="2:14" s="3" customFormat="1" ht="15" customHeight="1" x14ac:dyDescent="0.2">
      <c r="B76" s="53">
        <v>2021</v>
      </c>
      <c r="C76" s="62"/>
      <c r="D76" s="64">
        <v>18</v>
      </c>
      <c r="E76" s="13">
        <v>0.31</v>
      </c>
      <c r="F76" s="13">
        <v>0.46</v>
      </c>
      <c r="G76" s="13">
        <v>2.1800000000000002</v>
      </c>
      <c r="H76" s="13">
        <v>0.69</v>
      </c>
      <c r="I76" s="80">
        <v>6.83</v>
      </c>
      <c r="J76" s="80">
        <v>2.5</v>
      </c>
      <c r="K76" s="80">
        <v>7.95</v>
      </c>
      <c r="L76" s="80">
        <v>0.37</v>
      </c>
      <c r="M76" s="80">
        <v>1.1599999999999999</v>
      </c>
      <c r="N76" s="80">
        <v>904</v>
      </c>
    </row>
    <row r="77" spans="2:14" s="3" customFormat="1" ht="15" customHeight="1" x14ac:dyDescent="0.2">
      <c r="B77" s="53">
        <v>2020</v>
      </c>
      <c r="C77" s="62"/>
      <c r="D77" s="64">
        <v>16</v>
      </c>
      <c r="E77" s="13">
        <v>0.28999999999999998</v>
      </c>
      <c r="F77" s="13">
        <v>0.42</v>
      </c>
      <c r="G77" s="13">
        <v>2.4</v>
      </c>
      <c r="H77" s="13">
        <v>0.71</v>
      </c>
      <c r="I77" s="80">
        <v>4.21</v>
      </c>
      <c r="J77" s="80">
        <v>1.34</v>
      </c>
      <c r="K77" s="80">
        <v>4.57</v>
      </c>
      <c r="L77" s="80">
        <v>0.32</v>
      </c>
      <c r="M77" s="80">
        <v>1.0900000000000001</v>
      </c>
      <c r="N77" s="80">
        <v>536</v>
      </c>
    </row>
    <row r="78" spans="2:14" s="3" customFormat="1" ht="15" customHeight="1" x14ac:dyDescent="0.2">
      <c r="B78" s="53">
        <v>2019</v>
      </c>
      <c r="C78" s="67"/>
      <c r="D78" s="64">
        <v>15</v>
      </c>
      <c r="E78" s="13">
        <v>0.28999999999999998</v>
      </c>
      <c r="F78" s="13">
        <v>0.42</v>
      </c>
      <c r="G78" s="13">
        <v>2.4</v>
      </c>
      <c r="H78" s="13">
        <v>0.71</v>
      </c>
      <c r="I78" s="80">
        <v>6.4</v>
      </c>
      <c r="J78" s="80">
        <v>2.27</v>
      </c>
      <c r="K78" s="80">
        <v>7.73</v>
      </c>
      <c r="L78" s="80">
        <v>0.36</v>
      </c>
      <c r="M78" s="80">
        <v>1.21</v>
      </c>
      <c r="N78" s="80">
        <v>977.6</v>
      </c>
    </row>
    <row r="79" spans="2:14" s="3" customFormat="1" ht="15" customHeight="1" x14ac:dyDescent="0.2">
      <c r="B79" s="53">
        <v>2018</v>
      </c>
      <c r="C79" s="62"/>
      <c r="D79" s="64">
        <v>14</v>
      </c>
      <c r="E79" s="13">
        <v>0.28999999999999998</v>
      </c>
      <c r="F79" s="13">
        <v>0.41</v>
      </c>
      <c r="G79" s="13">
        <v>2.4500000000000002</v>
      </c>
      <c r="H79" s="13">
        <v>0.71</v>
      </c>
      <c r="I79" s="80">
        <v>6.69</v>
      </c>
      <c r="J79" s="80">
        <v>2.2799999999999998</v>
      </c>
      <c r="K79" s="80">
        <v>7.86</v>
      </c>
      <c r="L79" s="80">
        <v>0.34</v>
      </c>
      <c r="M79" s="80">
        <v>1.17</v>
      </c>
      <c r="N79" s="165">
        <v>1008.29</v>
      </c>
    </row>
    <row r="80" spans="2:14" s="3" customFormat="1" ht="15" customHeight="1" x14ac:dyDescent="0.2">
      <c r="B80" s="53">
        <v>2017</v>
      </c>
      <c r="C80" s="67"/>
      <c r="D80" s="64">
        <v>12</v>
      </c>
      <c r="E80" s="13">
        <v>0.26</v>
      </c>
      <c r="F80" s="13">
        <v>0.35</v>
      </c>
      <c r="G80" s="13">
        <v>2.87</v>
      </c>
      <c r="H80" s="13">
        <v>0.74</v>
      </c>
      <c r="I80" s="80">
        <v>5.35</v>
      </c>
      <c r="J80" s="80">
        <v>1.83</v>
      </c>
      <c r="K80" s="80">
        <v>7.07</v>
      </c>
      <c r="L80" s="80">
        <v>0.34</v>
      </c>
      <c r="M80" s="80">
        <v>1.32</v>
      </c>
      <c r="N80" s="80">
        <v>900.33</v>
      </c>
    </row>
    <row r="81" spans="2:14" s="3" customFormat="1" ht="15" customHeight="1" x14ac:dyDescent="0.2">
      <c r="B81" s="174" t="s">
        <v>205</v>
      </c>
      <c r="C81" s="62"/>
      <c r="D81" s="62"/>
      <c r="E81" s="62"/>
      <c r="F81" s="62"/>
      <c r="G81" s="62"/>
      <c r="H81" s="62"/>
      <c r="I81" s="62"/>
      <c r="J81" s="62"/>
      <c r="K81" s="62"/>
      <c r="L81" s="80"/>
      <c r="M81" s="80"/>
      <c r="N81" s="80"/>
    </row>
    <row r="82" spans="2:14" s="3" customFormat="1" ht="15" customHeight="1" x14ac:dyDescent="0.2">
      <c r="B82" s="53">
        <v>2022</v>
      </c>
      <c r="C82" s="62"/>
      <c r="D82" s="64">
        <v>20</v>
      </c>
      <c r="E82" s="13">
        <v>0.37</v>
      </c>
      <c r="F82" s="13">
        <v>0.57999999999999996</v>
      </c>
      <c r="G82" s="13">
        <v>1.72</v>
      </c>
      <c r="H82" s="13">
        <v>0.63</v>
      </c>
      <c r="I82" s="80">
        <v>7.44</v>
      </c>
      <c r="J82" s="80">
        <v>0.64</v>
      </c>
      <c r="K82" s="80">
        <v>1.73</v>
      </c>
      <c r="L82" s="80">
        <v>0.09</v>
      </c>
      <c r="M82" s="80">
        <v>0.23</v>
      </c>
      <c r="N82" s="80">
        <v>198.75</v>
      </c>
    </row>
    <row r="83" spans="2:14" s="3" customFormat="1" ht="15" customHeight="1" x14ac:dyDescent="0.2">
      <c r="B83" s="53">
        <v>2021</v>
      </c>
      <c r="C83" s="62"/>
      <c r="D83" s="64">
        <v>20</v>
      </c>
      <c r="E83" s="13">
        <v>0.46</v>
      </c>
      <c r="F83" s="13">
        <v>0.85</v>
      </c>
      <c r="G83" s="13">
        <v>1.17</v>
      </c>
      <c r="H83" s="13">
        <v>0.54</v>
      </c>
      <c r="I83" s="80">
        <v>9.3699999999999992</v>
      </c>
      <c r="J83" s="80">
        <v>1.22</v>
      </c>
      <c r="K83" s="80">
        <v>2.65</v>
      </c>
      <c r="L83" s="80">
        <v>0.13</v>
      </c>
      <c r="M83" s="80">
        <v>0.28000000000000003</v>
      </c>
      <c r="N83" s="80">
        <v>229.6</v>
      </c>
    </row>
    <row r="84" spans="2:14" s="3" customFormat="1" ht="15" customHeight="1" x14ac:dyDescent="0.2">
      <c r="B84" s="53">
        <v>2020</v>
      </c>
      <c r="C84" s="62"/>
      <c r="D84" s="64">
        <v>20</v>
      </c>
      <c r="E84" s="13">
        <v>0.44</v>
      </c>
      <c r="F84" s="13">
        <v>0.79</v>
      </c>
      <c r="G84" s="13">
        <v>1.27</v>
      </c>
      <c r="H84" s="13">
        <v>0.56000000000000005</v>
      </c>
      <c r="I84" s="80">
        <v>3.32</v>
      </c>
      <c r="J84" s="80">
        <v>0.39</v>
      </c>
      <c r="K84" s="80">
        <v>0.88</v>
      </c>
      <c r="L84" s="80">
        <v>0.12</v>
      </c>
      <c r="M84" s="80">
        <v>0.26</v>
      </c>
      <c r="N84" s="80">
        <v>74.599999999999994</v>
      </c>
    </row>
    <row r="85" spans="2:14" s="3" customFormat="1" ht="15" customHeight="1" x14ac:dyDescent="0.2">
      <c r="B85" s="53">
        <v>2019</v>
      </c>
      <c r="C85" s="67"/>
      <c r="D85" s="64">
        <v>22</v>
      </c>
      <c r="E85" s="13">
        <v>0.39</v>
      </c>
      <c r="F85" s="13">
        <v>0.65</v>
      </c>
      <c r="G85" s="13">
        <v>1.55</v>
      </c>
      <c r="H85" s="13">
        <v>0.61</v>
      </c>
      <c r="I85" s="80">
        <v>8.6199999999999992</v>
      </c>
      <c r="J85" s="80">
        <v>0.98</v>
      </c>
      <c r="K85" s="80">
        <v>2.5099999999999998</v>
      </c>
      <c r="L85" s="80">
        <v>0.11</v>
      </c>
      <c r="M85" s="80">
        <v>0.28999999999999998</v>
      </c>
      <c r="N85" s="80">
        <v>183.32</v>
      </c>
    </row>
    <row r="86" spans="2:14" s="3" customFormat="1" ht="15" customHeight="1" x14ac:dyDescent="0.2">
      <c r="B86" s="53">
        <v>2018</v>
      </c>
      <c r="C86" s="62"/>
      <c r="D86" s="64">
        <v>21</v>
      </c>
      <c r="E86" s="13">
        <v>0.37</v>
      </c>
      <c r="F86" s="13">
        <v>0.57999999999999996</v>
      </c>
      <c r="G86" s="13">
        <v>1.73</v>
      </c>
      <c r="H86" s="13">
        <v>0.63</v>
      </c>
      <c r="I86" s="80">
        <v>5.61</v>
      </c>
      <c r="J86" s="80">
        <v>0.57999999999999996</v>
      </c>
      <c r="K86" s="80">
        <v>1.58</v>
      </c>
      <c r="L86" s="80">
        <v>0.1</v>
      </c>
      <c r="M86" s="80">
        <v>0.28000000000000003</v>
      </c>
      <c r="N86" s="80">
        <v>115.71</v>
      </c>
    </row>
    <row r="87" spans="2:14" s="3" customFormat="1" ht="15" customHeight="1" x14ac:dyDescent="0.2">
      <c r="B87" s="53">
        <v>2017</v>
      </c>
      <c r="C87" s="67"/>
      <c r="D87" s="64">
        <v>26</v>
      </c>
      <c r="E87" s="13">
        <v>0.31</v>
      </c>
      <c r="F87" s="13">
        <v>0.45</v>
      </c>
      <c r="G87" s="13">
        <v>2.2000000000000002</v>
      </c>
      <c r="H87" s="13">
        <v>0.69</v>
      </c>
      <c r="I87" s="80">
        <v>3.65</v>
      </c>
      <c r="J87" s="80">
        <v>0.41</v>
      </c>
      <c r="K87" s="80">
        <v>1.32</v>
      </c>
      <c r="L87" s="80">
        <v>0.11</v>
      </c>
      <c r="M87" s="80">
        <v>0.36</v>
      </c>
      <c r="N87" s="80">
        <v>63.27</v>
      </c>
    </row>
    <row r="88" spans="2:14" s="3" customFormat="1" ht="15" customHeight="1" x14ac:dyDescent="0.2">
      <c r="B88" s="174" t="s">
        <v>206</v>
      </c>
      <c r="C88" s="62"/>
      <c r="D88" s="62"/>
      <c r="E88" s="62"/>
      <c r="F88" s="62"/>
      <c r="G88" s="62"/>
      <c r="H88" s="62"/>
      <c r="I88" s="62"/>
      <c r="J88" s="62"/>
      <c r="K88" s="62"/>
      <c r="L88" s="80"/>
      <c r="M88" s="80"/>
      <c r="N88" s="80"/>
    </row>
    <row r="89" spans="2:14" s="3" customFormat="1" ht="15" customHeight="1" x14ac:dyDescent="0.2">
      <c r="B89" s="53">
        <v>2022</v>
      </c>
      <c r="C89" s="62"/>
      <c r="D89" s="64">
        <v>1117</v>
      </c>
      <c r="E89" s="13">
        <v>0.47</v>
      </c>
      <c r="F89" s="13">
        <v>0.88</v>
      </c>
      <c r="G89" s="13">
        <v>1.1399999999999999</v>
      </c>
      <c r="H89" s="13">
        <v>0.53</v>
      </c>
      <c r="I89" s="80">
        <v>14.04</v>
      </c>
      <c r="J89" s="80">
        <v>6.35</v>
      </c>
      <c r="K89" s="80">
        <v>13.59</v>
      </c>
      <c r="L89" s="80">
        <v>0.45</v>
      </c>
      <c r="M89" s="80">
        <v>0.97</v>
      </c>
      <c r="N89" s="80">
        <v>107.09</v>
      </c>
    </row>
    <row r="90" spans="2:14" s="3" customFormat="1" ht="15" customHeight="1" x14ac:dyDescent="0.2">
      <c r="B90" s="53">
        <v>2021</v>
      </c>
      <c r="C90" s="62"/>
      <c r="D90" s="64">
        <v>1041</v>
      </c>
      <c r="E90" s="13">
        <v>0.51</v>
      </c>
      <c r="F90" s="13">
        <v>1.04</v>
      </c>
      <c r="G90" s="13">
        <v>0.96</v>
      </c>
      <c r="H90" s="13">
        <v>0.49</v>
      </c>
      <c r="I90" s="80">
        <v>13.2</v>
      </c>
      <c r="J90" s="80">
        <v>5.78</v>
      </c>
      <c r="K90" s="80">
        <v>11.35</v>
      </c>
      <c r="L90" s="80">
        <v>0.44</v>
      </c>
      <c r="M90" s="80">
        <v>0.86</v>
      </c>
      <c r="N90" s="80">
        <v>94.81</v>
      </c>
    </row>
    <row r="91" spans="2:14" s="3" customFormat="1" ht="15" customHeight="1" x14ac:dyDescent="0.2">
      <c r="B91" s="53">
        <v>2020</v>
      </c>
      <c r="C91" s="62"/>
      <c r="D91" s="64">
        <v>965</v>
      </c>
      <c r="E91" s="13">
        <v>0.33</v>
      </c>
      <c r="F91" s="13">
        <v>0.49</v>
      </c>
      <c r="G91" s="13">
        <v>2.02</v>
      </c>
      <c r="H91" s="13">
        <v>0.67</v>
      </c>
      <c r="I91" s="80">
        <v>12.44</v>
      </c>
      <c r="J91" s="80">
        <v>5.73</v>
      </c>
      <c r="K91" s="80">
        <v>17.329999999999998</v>
      </c>
      <c r="L91" s="80">
        <v>0.46</v>
      </c>
      <c r="M91" s="80">
        <v>1.39</v>
      </c>
      <c r="N91" s="80">
        <v>73.48</v>
      </c>
    </row>
    <row r="92" spans="2:14" s="3" customFormat="1" ht="15" customHeight="1" x14ac:dyDescent="0.2">
      <c r="B92" s="53">
        <v>2019</v>
      </c>
      <c r="C92" s="67"/>
      <c r="D92" s="64">
        <v>940</v>
      </c>
      <c r="E92" s="13">
        <v>0.35</v>
      </c>
      <c r="F92" s="13">
        <v>0.53</v>
      </c>
      <c r="G92" s="13">
        <v>1.88</v>
      </c>
      <c r="H92" s="13">
        <v>0.65</v>
      </c>
      <c r="I92" s="80">
        <v>12.89</v>
      </c>
      <c r="J92" s="80">
        <v>6.71</v>
      </c>
      <c r="K92" s="80">
        <v>19.329999999999998</v>
      </c>
      <c r="L92" s="80">
        <v>0.52</v>
      </c>
      <c r="M92" s="80">
        <v>1.5</v>
      </c>
      <c r="N92" s="80">
        <v>91.18</v>
      </c>
    </row>
    <row r="93" spans="2:14" s="3" customFormat="1" ht="15" customHeight="1" x14ac:dyDescent="0.2">
      <c r="B93" s="53">
        <v>2018</v>
      </c>
      <c r="C93" s="62"/>
      <c r="D93" s="64">
        <v>878</v>
      </c>
      <c r="E93" s="13">
        <v>0.26</v>
      </c>
      <c r="F93" s="13">
        <v>0.36</v>
      </c>
      <c r="G93" s="13">
        <v>2.8</v>
      </c>
      <c r="H93" s="13">
        <v>0.74</v>
      </c>
      <c r="I93" s="80">
        <v>5.85</v>
      </c>
      <c r="J93" s="80">
        <v>2.37</v>
      </c>
      <c r="K93" s="80">
        <v>9.02</v>
      </c>
      <c r="L93" s="80">
        <v>0.41</v>
      </c>
      <c r="M93" s="80">
        <v>1.54</v>
      </c>
      <c r="N93" s="80">
        <v>31.91</v>
      </c>
    </row>
    <row r="94" spans="2:14" s="3" customFormat="1" ht="15" customHeight="1" x14ac:dyDescent="0.2">
      <c r="B94" s="53">
        <v>2017</v>
      </c>
      <c r="C94" s="67"/>
      <c r="D94" s="64">
        <v>839</v>
      </c>
      <c r="E94" s="13">
        <v>0.23</v>
      </c>
      <c r="F94" s="13">
        <v>0.28999999999999998</v>
      </c>
      <c r="G94" s="13">
        <v>3.44</v>
      </c>
      <c r="H94" s="13">
        <v>0.77</v>
      </c>
      <c r="I94" s="80">
        <v>6.52</v>
      </c>
      <c r="J94" s="80">
        <v>2.2400000000000002</v>
      </c>
      <c r="K94" s="80">
        <v>9.93</v>
      </c>
      <c r="L94" s="80">
        <v>0.34</v>
      </c>
      <c r="M94" s="80">
        <v>1.52</v>
      </c>
      <c r="N94" s="80">
        <v>31.58</v>
      </c>
    </row>
    <row r="95" spans="2:14" s="3" customFormat="1" ht="15" customHeight="1" x14ac:dyDescent="0.2">
      <c r="B95" s="174" t="s">
        <v>207</v>
      </c>
      <c r="C95" s="62"/>
      <c r="D95" s="62"/>
      <c r="E95" s="62"/>
      <c r="F95" s="62"/>
      <c r="G95" s="62"/>
      <c r="H95" s="62"/>
      <c r="I95" s="62"/>
      <c r="J95" s="62"/>
      <c r="K95" s="62"/>
      <c r="L95" s="80"/>
      <c r="M95" s="80"/>
      <c r="N95" s="80"/>
    </row>
    <row r="96" spans="2:14" s="3" customFormat="1" ht="15" customHeight="1" x14ac:dyDescent="0.2">
      <c r="B96" s="53">
        <v>2022</v>
      </c>
      <c r="C96" s="62"/>
      <c r="D96" s="64">
        <v>2104</v>
      </c>
      <c r="E96" s="13">
        <v>0.42</v>
      </c>
      <c r="F96" s="13">
        <v>0.73</v>
      </c>
      <c r="G96" s="13">
        <v>1.37</v>
      </c>
      <c r="H96" s="13">
        <v>0.57999999999999996</v>
      </c>
      <c r="I96" s="80">
        <v>6.36</v>
      </c>
      <c r="J96" s="80">
        <v>7.1</v>
      </c>
      <c r="K96" s="80">
        <v>16.850000000000001</v>
      </c>
      <c r="L96" s="80">
        <v>1.1200000000000001</v>
      </c>
      <c r="M96" s="80">
        <v>2.65</v>
      </c>
      <c r="N96" s="80">
        <v>111.68</v>
      </c>
    </row>
    <row r="97" spans="2:14" s="3" customFormat="1" ht="15" customHeight="1" x14ac:dyDescent="0.2">
      <c r="B97" s="53">
        <v>2021</v>
      </c>
      <c r="C97" s="62"/>
      <c r="D97" s="64">
        <v>2102</v>
      </c>
      <c r="E97" s="13">
        <v>0.41</v>
      </c>
      <c r="F97" s="13">
        <v>0.69</v>
      </c>
      <c r="G97" s="13">
        <v>1.45</v>
      </c>
      <c r="H97" s="13">
        <v>0.59</v>
      </c>
      <c r="I97" s="80">
        <v>7.19</v>
      </c>
      <c r="J97" s="80">
        <v>6.69</v>
      </c>
      <c r="K97" s="80">
        <v>16.350000000000001</v>
      </c>
      <c r="L97" s="80">
        <v>0.93</v>
      </c>
      <c r="M97" s="80">
        <v>2.2799999999999998</v>
      </c>
      <c r="N97" s="80">
        <v>88.27</v>
      </c>
    </row>
    <row r="98" spans="2:14" s="3" customFormat="1" ht="15" customHeight="1" x14ac:dyDescent="0.2">
      <c r="B98" s="53">
        <v>2020</v>
      </c>
      <c r="C98" s="62"/>
      <c r="D98" s="64">
        <v>2112</v>
      </c>
      <c r="E98" s="13">
        <v>0.38</v>
      </c>
      <c r="F98" s="13">
        <v>0.61</v>
      </c>
      <c r="G98" s="13">
        <v>1.63</v>
      </c>
      <c r="H98" s="13">
        <v>0.62</v>
      </c>
      <c r="I98" s="80">
        <v>5.0999999999999996</v>
      </c>
      <c r="J98" s="80">
        <v>4.43</v>
      </c>
      <c r="K98" s="80">
        <v>11.63</v>
      </c>
      <c r="L98" s="80">
        <v>0.87</v>
      </c>
      <c r="M98" s="80">
        <v>2.2799999999999998</v>
      </c>
      <c r="N98" s="80">
        <v>48.92</v>
      </c>
    </row>
    <row r="99" spans="2:14" s="3" customFormat="1" ht="15" customHeight="1" x14ac:dyDescent="0.2">
      <c r="B99" s="53">
        <v>2019</v>
      </c>
      <c r="C99" s="67"/>
      <c r="D99" s="64">
        <v>2100</v>
      </c>
      <c r="E99" s="13">
        <v>0.38</v>
      </c>
      <c r="F99" s="13">
        <v>0.61</v>
      </c>
      <c r="G99" s="13">
        <v>1.63</v>
      </c>
      <c r="H99" s="13">
        <v>0.62</v>
      </c>
      <c r="I99" s="80">
        <v>6.36</v>
      </c>
      <c r="J99" s="80">
        <v>5.96</v>
      </c>
      <c r="K99" s="80">
        <v>15.7</v>
      </c>
      <c r="L99" s="80">
        <v>0.94</v>
      </c>
      <c r="M99" s="80">
        <v>2.4700000000000002</v>
      </c>
      <c r="N99" s="80">
        <v>62.2</v>
      </c>
    </row>
    <row r="100" spans="2:14" s="3" customFormat="1" ht="15" customHeight="1" x14ac:dyDescent="0.2">
      <c r="B100" s="53">
        <v>2018</v>
      </c>
      <c r="C100" s="62"/>
      <c r="D100" s="64">
        <v>2069</v>
      </c>
      <c r="E100" s="13">
        <v>0.43</v>
      </c>
      <c r="F100" s="13">
        <v>0.74</v>
      </c>
      <c r="G100" s="13">
        <v>1.34</v>
      </c>
      <c r="H100" s="13">
        <v>0.56999999999999995</v>
      </c>
      <c r="I100" s="80">
        <v>5.27</v>
      </c>
      <c r="J100" s="80">
        <v>4.87</v>
      </c>
      <c r="K100" s="80">
        <v>11.42</v>
      </c>
      <c r="L100" s="80">
        <v>0.93</v>
      </c>
      <c r="M100" s="80">
        <v>2.17</v>
      </c>
      <c r="N100" s="80">
        <v>47.76</v>
      </c>
    </row>
    <row r="101" spans="2:14" s="3" customFormat="1" ht="15" customHeight="1" x14ac:dyDescent="0.2">
      <c r="B101" s="53">
        <v>2017</v>
      </c>
      <c r="C101" s="67"/>
      <c r="D101" s="64">
        <v>2022</v>
      </c>
      <c r="E101" s="13">
        <v>0.43</v>
      </c>
      <c r="F101" s="13">
        <v>0.75</v>
      </c>
      <c r="G101" s="13">
        <v>1.34</v>
      </c>
      <c r="H101" s="13">
        <v>0.56999999999999995</v>
      </c>
      <c r="I101" s="80">
        <v>4.17</v>
      </c>
      <c r="J101" s="80">
        <v>3.83</v>
      </c>
      <c r="K101" s="80">
        <v>8.9600000000000009</v>
      </c>
      <c r="L101" s="80">
        <v>0.92</v>
      </c>
      <c r="M101" s="80">
        <v>2.15</v>
      </c>
      <c r="N101" s="80">
        <v>35.33</v>
      </c>
    </row>
    <row r="102" spans="2:14" s="3" customFormat="1" ht="15" customHeight="1" x14ac:dyDescent="0.2">
      <c r="B102" s="174" t="s">
        <v>208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80"/>
      <c r="M102" s="80"/>
      <c r="N102" s="80"/>
    </row>
    <row r="103" spans="2:14" s="3" customFormat="1" ht="15" customHeight="1" x14ac:dyDescent="0.2">
      <c r="B103" s="53">
        <v>2022</v>
      </c>
      <c r="C103" s="62"/>
      <c r="D103" s="64">
        <v>727</v>
      </c>
      <c r="E103" s="13">
        <v>0.45</v>
      </c>
      <c r="F103" s="13">
        <v>0.81</v>
      </c>
      <c r="G103" s="13">
        <v>1.23</v>
      </c>
      <c r="H103" s="13">
        <v>0.55000000000000004</v>
      </c>
      <c r="I103" s="80">
        <v>5.24</v>
      </c>
      <c r="J103" s="80">
        <v>1.98</v>
      </c>
      <c r="K103" s="80">
        <v>4.42</v>
      </c>
      <c r="L103" s="80">
        <v>0.38</v>
      </c>
      <c r="M103" s="80">
        <v>0.84</v>
      </c>
      <c r="N103" s="80">
        <v>50.79</v>
      </c>
    </row>
    <row r="104" spans="2:14" s="3" customFormat="1" ht="15" customHeight="1" x14ac:dyDescent="0.2">
      <c r="B104" s="53">
        <v>2021</v>
      </c>
      <c r="C104" s="62"/>
      <c r="D104" s="64">
        <v>715</v>
      </c>
      <c r="E104" s="13">
        <v>0.42</v>
      </c>
      <c r="F104" s="13">
        <v>0.72</v>
      </c>
      <c r="G104" s="13">
        <v>1.39</v>
      </c>
      <c r="H104" s="13">
        <v>0.57999999999999996</v>
      </c>
      <c r="I104" s="80">
        <v>-0.56999999999999995</v>
      </c>
      <c r="J104" s="80">
        <v>-0.21</v>
      </c>
      <c r="K104" s="80">
        <v>-0.49</v>
      </c>
      <c r="L104" s="80">
        <v>0.36</v>
      </c>
      <c r="M104" s="80">
        <v>0.86</v>
      </c>
      <c r="N104" s="80">
        <v>-4.08</v>
      </c>
    </row>
    <row r="105" spans="2:14" s="3" customFormat="1" ht="15" customHeight="1" x14ac:dyDescent="0.2">
      <c r="B105" s="53">
        <v>2020</v>
      </c>
      <c r="C105" s="62"/>
      <c r="D105" s="64">
        <v>664</v>
      </c>
      <c r="E105" s="13">
        <v>0.45</v>
      </c>
      <c r="F105" s="13">
        <v>0.81</v>
      </c>
      <c r="G105" s="13">
        <v>1.24</v>
      </c>
      <c r="H105" s="13">
        <v>0.55000000000000004</v>
      </c>
      <c r="I105" s="80">
        <v>6.2</v>
      </c>
      <c r="J105" s="80">
        <v>2.35</v>
      </c>
      <c r="K105" s="80">
        <v>5.26</v>
      </c>
      <c r="L105" s="80">
        <v>0.38</v>
      </c>
      <c r="M105" s="80">
        <v>0.85</v>
      </c>
      <c r="N105" s="80">
        <v>35.44</v>
      </c>
    </row>
    <row r="106" spans="2:14" s="3" customFormat="1" ht="15" customHeight="1" x14ac:dyDescent="0.2">
      <c r="B106" s="53">
        <v>2019</v>
      </c>
      <c r="C106" s="67"/>
      <c r="D106" s="64">
        <v>660</v>
      </c>
      <c r="E106" s="13">
        <v>0.54</v>
      </c>
      <c r="F106" s="13">
        <v>1.1499999999999999</v>
      </c>
      <c r="G106" s="13">
        <v>0.87</v>
      </c>
      <c r="H106" s="13">
        <v>0.46</v>
      </c>
      <c r="I106" s="80">
        <v>10.37</v>
      </c>
      <c r="J106" s="80">
        <v>5.35</v>
      </c>
      <c r="K106" s="80">
        <v>9.99</v>
      </c>
      <c r="L106" s="80">
        <v>0.52</v>
      </c>
      <c r="M106" s="80">
        <v>0.96</v>
      </c>
      <c r="N106" s="80">
        <v>66.260000000000005</v>
      </c>
    </row>
    <row r="107" spans="2:14" s="3" customFormat="1" ht="15" customHeight="1" x14ac:dyDescent="0.2">
      <c r="B107" s="53">
        <v>2018</v>
      </c>
      <c r="C107" s="62"/>
      <c r="D107" s="64">
        <v>667</v>
      </c>
      <c r="E107" s="13">
        <v>0.43</v>
      </c>
      <c r="F107" s="13">
        <v>0.76</v>
      </c>
      <c r="G107" s="13">
        <v>1.31</v>
      </c>
      <c r="H107" s="13">
        <v>0.56999999999999995</v>
      </c>
      <c r="I107" s="80">
        <v>9.01</v>
      </c>
      <c r="J107" s="80">
        <v>4.62</v>
      </c>
      <c r="K107" s="80">
        <v>10.69</v>
      </c>
      <c r="L107" s="80">
        <v>0.51</v>
      </c>
      <c r="M107" s="80">
        <v>1.19</v>
      </c>
      <c r="N107" s="80">
        <v>48.78</v>
      </c>
    </row>
    <row r="108" spans="2:14" s="3" customFormat="1" ht="15" customHeight="1" x14ac:dyDescent="0.2">
      <c r="B108" s="53">
        <v>2017</v>
      </c>
      <c r="C108" s="67"/>
      <c r="D108" s="64">
        <v>669</v>
      </c>
      <c r="E108" s="13">
        <v>0.38</v>
      </c>
      <c r="F108" s="13">
        <v>0.62</v>
      </c>
      <c r="G108" s="13">
        <v>1.62</v>
      </c>
      <c r="H108" s="13">
        <v>0.62</v>
      </c>
      <c r="I108" s="80">
        <v>6.54</v>
      </c>
      <c r="J108" s="80">
        <v>3.05</v>
      </c>
      <c r="K108" s="80">
        <v>7.99</v>
      </c>
      <c r="L108" s="80">
        <v>0.47</v>
      </c>
      <c r="M108" s="80">
        <v>1.22</v>
      </c>
      <c r="N108" s="80">
        <v>32.44</v>
      </c>
    </row>
    <row r="109" spans="2:14" s="3" customFormat="1" ht="15" customHeight="1" x14ac:dyDescent="0.2">
      <c r="B109" s="174" t="s">
        <v>209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80"/>
      <c r="M109" s="80"/>
      <c r="N109" s="80"/>
    </row>
    <row r="110" spans="2:14" s="3" customFormat="1" ht="15" customHeight="1" x14ac:dyDescent="0.2">
      <c r="B110" s="53">
        <v>2022</v>
      </c>
      <c r="C110" s="62"/>
      <c r="D110" s="64">
        <v>1879</v>
      </c>
      <c r="E110" s="13">
        <v>0.43</v>
      </c>
      <c r="F110" s="13">
        <v>0.76</v>
      </c>
      <c r="G110" s="13">
        <v>1.32</v>
      </c>
      <c r="H110" s="13">
        <v>0.56999999999999995</v>
      </c>
      <c r="I110" s="80">
        <v>17.93</v>
      </c>
      <c r="J110" s="80">
        <v>6.04</v>
      </c>
      <c r="K110" s="80">
        <v>14.02</v>
      </c>
      <c r="L110" s="80">
        <v>0.34</v>
      </c>
      <c r="M110" s="80">
        <v>0.78</v>
      </c>
      <c r="N110" s="80">
        <v>91.14</v>
      </c>
    </row>
    <row r="111" spans="2:14" s="3" customFormat="1" ht="15" customHeight="1" x14ac:dyDescent="0.2">
      <c r="B111" s="53">
        <v>2021</v>
      </c>
      <c r="C111" s="62"/>
      <c r="D111" s="64">
        <v>1759</v>
      </c>
      <c r="E111" s="13">
        <v>0.39</v>
      </c>
      <c r="F111" s="13">
        <v>0.65</v>
      </c>
      <c r="G111" s="13">
        <v>1.53</v>
      </c>
      <c r="H111" s="13">
        <v>0.61</v>
      </c>
      <c r="I111" s="80">
        <v>4.5</v>
      </c>
      <c r="J111" s="80">
        <v>0.95</v>
      </c>
      <c r="K111" s="80">
        <v>2.42</v>
      </c>
      <c r="L111" s="80">
        <v>0.21</v>
      </c>
      <c r="M111" s="80">
        <v>0.54</v>
      </c>
      <c r="N111" s="80">
        <v>13.71</v>
      </c>
    </row>
    <row r="112" spans="2:14" s="3" customFormat="1" ht="15" customHeight="1" x14ac:dyDescent="0.2">
      <c r="B112" s="53">
        <v>2020</v>
      </c>
      <c r="C112" s="62"/>
      <c r="D112" s="64">
        <v>1697</v>
      </c>
      <c r="E112" s="13">
        <v>0.38</v>
      </c>
      <c r="F112" s="13">
        <v>0.62</v>
      </c>
      <c r="G112" s="13">
        <v>1.62</v>
      </c>
      <c r="H112" s="13">
        <v>0.62</v>
      </c>
      <c r="I112" s="80">
        <v>-39.29</v>
      </c>
      <c r="J112" s="80">
        <v>-5.99</v>
      </c>
      <c r="K112" s="80">
        <v>-15.68</v>
      </c>
      <c r="L112" s="80">
        <v>0.15</v>
      </c>
      <c r="M112" s="80">
        <v>0.4</v>
      </c>
      <c r="N112" s="80">
        <v>-77.23</v>
      </c>
    </row>
    <row r="113" spans="2:14" s="3" customFormat="1" ht="15" customHeight="1" x14ac:dyDescent="0.2">
      <c r="B113" s="53">
        <v>2019</v>
      </c>
      <c r="C113" s="67"/>
      <c r="D113" s="64">
        <v>1669</v>
      </c>
      <c r="E113" s="13">
        <v>0.41</v>
      </c>
      <c r="F113" s="13">
        <v>0.7</v>
      </c>
      <c r="G113" s="13">
        <v>1.43</v>
      </c>
      <c r="H113" s="13">
        <v>0.59</v>
      </c>
      <c r="I113" s="80">
        <v>8.2799999999999994</v>
      </c>
      <c r="J113" s="80">
        <v>2.62</v>
      </c>
      <c r="K113" s="80">
        <v>6.37</v>
      </c>
      <c r="L113" s="80">
        <v>0.32</v>
      </c>
      <c r="M113" s="80">
        <v>0.77</v>
      </c>
      <c r="N113" s="80">
        <v>36.74</v>
      </c>
    </row>
    <row r="114" spans="2:14" s="3" customFormat="1" ht="15" customHeight="1" x14ac:dyDescent="0.2">
      <c r="B114" s="53">
        <v>2018</v>
      </c>
      <c r="C114" s="62"/>
      <c r="D114" s="64">
        <v>1599</v>
      </c>
      <c r="E114" s="13">
        <v>0.4</v>
      </c>
      <c r="F114" s="13">
        <v>0.68</v>
      </c>
      <c r="G114" s="13">
        <v>1.48</v>
      </c>
      <c r="H114" s="13">
        <v>0.6</v>
      </c>
      <c r="I114" s="80">
        <v>11.47</v>
      </c>
      <c r="J114" s="80">
        <v>3.73</v>
      </c>
      <c r="K114" s="80">
        <v>9.27</v>
      </c>
      <c r="L114" s="80">
        <v>0.33</v>
      </c>
      <c r="M114" s="80">
        <v>0.81</v>
      </c>
      <c r="N114" s="80">
        <v>51.78</v>
      </c>
    </row>
    <row r="115" spans="2:14" s="3" customFormat="1" ht="15" customHeight="1" x14ac:dyDescent="0.2">
      <c r="B115" s="53">
        <v>2017</v>
      </c>
      <c r="C115" s="67"/>
      <c r="D115" s="64">
        <v>1449</v>
      </c>
      <c r="E115" s="13">
        <v>0.39</v>
      </c>
      <c r="F115" s="13">
        <v>0.64</v>
      </c>
      <c r="G115" s="13">
        <v>1.56</v>
      </c>
      <c r="H115" s="13">
        <v>0.61</v>
      </c>
      <c r="I115" s="80">
        <v>11.36</v>
      </c>
      <c r="J115" s="80">
        <v>3.92</v>
      </c>
      <c r="K115" s="80">
        <v>10.050000000000001</v>
      </c>
      <c r="L115" s="80">
        <v>0.35</v>
      </c>
      <c r="M115" s="80">
        <v>0.89</v>
      </c>
      <c r="N115" s="80">
        <v>53.41</v>
      </c>
    </row>
    <row r="116" spans="2:14" s="3" customFormat="1" ht="15" customHeight="1" x14ac:dyDescent="0.2">
      <c r="B116" s="174" t="s">
        <v>210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80"/>
      <c r="M116" s="80"/>
      <c r="N116" s="80"/>
    </row>
    <row r="117" spans="2:14" s="3" customFormat="1" ht="15" customHeight="1" x14ac:dyDescent="0.2">
      <c r="B117" s="53">
        <v>2022</v>
      </c>
      <c r="C117" s="62"/>
      <c r="D117" s="64">
        <v>387</v>
      </c>
      <c r="E117" s="13">
        <v>0.47</v>
      </c>
      <c r="F117" s="13">
        <v>0.87</v>
      </c>
      <c r="G117" s="13">
        <v>1.1399999999999999</v>
      </c>
      <c r="H117" s="13">
        <v>0.53</v>
      </c>
      <c r="I117" s="80">
        <v>11.94</v>
      </c>
      <c r="J117" s="80">
        <v>9.2200000000000006</v>
      </c>
      <c r="K117" s="80">
        <v>19.760000000000002</v>
      </c>
      <c r="L117" s="80">
        <v>0.77</v>
      </c>
      <c r="M117" s="80">
        <v>1.66</v>
      </c>
      <c r="N117" s="80">
        <v>122.29</v>
      </c>
    </row>
    <row r="118" spans="2:14" s="3" customFormat="1" ht="15" customHeight="1" x14ac:dyDescent="0.2">
      <c r="B118" s="53">
        <v>2021</v>
      </c>
      <c r="C118" s="62"/>
      <c r="D118" s="64">
        <v>327</v>
      </c>
      <c r="E118" s="13">
        <v>0.49</v>
      </c>
      <c r="F118" s="13">
        <v>0.96</v>
      </c>
      <c r="G118" s="13">
        <v>1.04</v>
      </c>
      <c r="H118" s="13">
        <v>0.51</v>
      </c>
      <c r="I118" s="80">
        <v>8.9600000000000009</v>
      </c>
      <c r="J118" s="80">
        <v>5.21</v>
      </c>
      <c r="K118" s="80">
        <v>10.62</v>
      </c>
      <c r="L118" s="80">
        <v>0.57999999999999996</v>
      </c>
      <c r="M118" s="80">
        <v>1.19</v>
      </c>
      <c r="N118" s="80">
        <v>77.3</v>
      </c>
    </row>
    <row r="119" spans="2:14" s="3" customFormat="1" ht="15" customHeight="1" x14ac:dyDescent="0.2">
      <c r="B119" s="53">
        <v>2020</v>
      </c>
      <c r="C119" s="62"/>
      <c r="D119" s="64">
        <v>264</v>
      </c>
      <c r="E119" s="13">
        <v>0.45</v>
      </c>
      <c r="F119" s="13">
        <v>0.83</v>
      </c>
      <c r="G119" s="13">
        <v>1.21</v>
      </c>
      <c r="H119" s="13">
        <v>0.55000000000000004</v>
      </c>
      <c r="I119" s="80">
        <v>14.76</v>
      </c>
      <c r="J119" s="80">
        <v>10.75</v>
      </c>
      <c r="K119" s="80">
        <v>23.76</v>
      </c>
      <c r="L119" s="80">
        <v>0.73</v>
      </c>
      <c r="M119" s="80">
        <v>1.61</v>
      </c>
      <c r="N119" s="80">
        <v>96.26</v>
      </c>
    </row>
    <row r="120" spans="2:14" s="3" customFormat="1" ht="15" customHeight="1" x14ac:dyDescent="0.2">
      <c r="B120" s="53">
        <v>2019</v>
      </c>
      <c r="C120" s="67"/>
      <c r="D120" s="64">
        <v>258</v>
      </c>
      <c r="E120" s="13">
        <v>0.43</v>
      </c>
      <c r="F120" s="13">
        <v>0.74</v>
      </c>
      <c r="G120" s="13">
        <v>1.34</v>
      </c>
      <c r="H120" s="13">
        <v>0.56999999999999995</v>
      </c>
      <c r="I120" s="80">
        <v>11.47</v>
      </c>
      <c r="J120" s="80">
        <v>10.35</v>
      </c>
      <c r="K120" s="80">
        <v>24.24</v>
      </c>
      <c r="L120" s="80">
        <v>0.9</v>
      </c>
      <c r="M120" s="80">
        <v>2.11</v>
      </c>
      <c r="N120" s="80">
        <v>71.66</v>
      </c>
    </row>
    <row r="121" spans="2:14" s="3" customFormat="1" ht="15" customHeight="1" x14ac:dyDescent="0.2">
      <c r="B121" s="53">
        <v>2018</v>
      </c>
      <c r="C121" s="62"/>
      <c r="D121" s="64">
        <v>230</v>
      </c>
      <c r="E121" s="13">
        <v>0.43</v>
      </c>
      <c r="F121" s="13">
        <v>0.76</v>
      </c>
      <c r="G121" s="13">
        <v>1.32</v>
      </c>
      <c r="H121" s="13">
        <v>0.56999999999999995</v>
      </c>
      <c r="I121" s="80">
        <v>7.43</v>
      </c>
      <c r="J121" s="80">
        <v>5.79</v>
      </c>
      <c r="K121" s="80">
        <v>13.42</v>
      </c>
      <c r="L121" s="80">
        <v>0.78</v>
      </c>
      <c r="M121" s="80">
        <v>1.81</v>
      </c>
      <c r="N121" s="80">
        <v>38.51</v>
      </c>
    </row>
    <row r="122" spans="2:14" s="3" customFormat="1" ht="15" customHeight="1" x14ac:dyDescent="0.2">
      <c r="B122" s="53">
        <v>2017</v>
      </c>
      <c r="C122" s="67"/>
      <c r="D122" s="64">
        <v>214</v>
      </c>
      <c r="E122" s="13">
        <v>0.47</v>
      </c>
      <c r="F122" s="13">
        <v>0.89</v>
      </c>
      <c r="G122" s="13">
        <v>1.1299999999999999</v>
      </c>
      <c r="H122" s="13">
        <v>0.53</v>
      </c>
      <c r="I122" s="80">
        <v>14.01</v>
      </c>
      <c r="J122" s="80">
        <v>10.71</v>
      </c>
      <c r="K122" s="80">
        <v>22.78</v>
      </c>
      <c r="L122" s="80">
        <v>0.76</v>
      </c>
      <c r="M122" s="80">
        <v>1.63</v>
      </c>
      <c r="N122" s="80">
        <v>73.52</v>
      </c>
    </row>
    <row r="123" spans="2:14" s="3" customFormat="1" ht="15" customHeight="1" x14ac:dyDescent="0.2">
      <c r="B123" s="174" t="s">
        <v>212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80"/>
      <c r="M123" s="80"/>
      <c r="N123" s="80"/>
    </row>
    <row r="124" spans="2:14" s="3" customFormat="1" ht="15" customHeight="1" x14ac:dyDescent="0.2">
      <c r="B124" s="53">
        <v>2022</v>
      </c>
      <c r="C124" s="62"/>
      <c r="D124" s="64">
        <v>1217</v>
      </c>
      <c r="E124" s="13">
        <v>0.43</v>
      </c>
      <c r="F124" s="13">
        <v>0.77</v>
      </c>
      <c r="G124" s="13">
        <v>1.3</v>
      </c>
      <c r="H124" s="13">
        <v>0.56999999999999995</v>
      </c>
      <c r="I124" s="80">
        <v>45.12</v>
      </c>
      <c r="J124" s="80">
        <v>6.1</v>
      </c>
      <c r="K124" s="80">
        <v>14.05</v>
      </c>
      <c r="L124" s="80">
        <v>0.14000000000000001</v>
      </c>
      <c r="M124" s="80">
        <v>0.31</v>
      </c>
      <c r="N124" s="80">
        <v>98.22</v>
      </c>
    </row>
    <row r="125" spans="2:14" s="3" customFormat="1" ht="15" customHeight="1" x14ac:dyDescent="0.2">
      <c r="B125" s="53">
        <v>2021</v>
      </c>
      <c r="C125" s="62"/>
      <c r="D125" s="64">
        <v>1044</v>
      </c>
      <c r="E125" s="13">
        <v>0.49</v>
      </c>
      <c r="F125" s="13">
        <v>0.98</v>
      </c>
      <c r="G125" s="13">
        <v>1.02</v>
      </c>
      <c r="H125" s="13">
        <v>0.51</v>
      </c>
      <c r="I125" s="80">
        <v>19.11</v>
      </c>
      <c r="J125" s="80">
        <v>1.71</v>
      </c>
      <c r="K125" s="80">
        <v>3.47</v>
      </c>
      <c r="L125" s="80">
        <v>0.09</v>
      </c>
      <c r="M125" s="80">
        <v>0.18</v>
      </c>
      <c r="N125" s="80">
        <v>42.77</v>
      </c>
    </row>
    <row r="126" spans="2:14" s="3" customFormat="1" ht="15" customHeight="1" x14ac:dyDescent="0.2">
      <c r="B126" s="53">
        <v>2020</v>
      </c>
      <c r="C126" s="62"/>
      <c r="D126" s="64">
        <v>905</v>
      </c>
      <c r="E126" s="13">
        <v>0.49</v>
      </c>
      <c r="F126" s="13">
        <v>0.98</v>
      </c>
      <c r="G126" s="13">
        <v>1.02</v>
      </c>
      <c r="H126" s="13">
        <v>0.51</v>
      </c>
      <c r="I126" s="80">
        <v>124.41</v>
      </c>
      <c r="J126" s="80">
        <v>6.98</v>
      </c>
      <c r="K126" s="80">
        <v>14.12</v>
      </c>
      <c r="L126" s="80">
        <v>0.06</v>
      </c>
      <c r="M126" s="80">
        <v>0.11</v>
      </c>
      <c r="N126" s="80">
        <v>183.27</v>
      </c>
    </row>
    <row r="127" spans="2:14" s="3" customFormat="1" ht="15" customHeight="1" x14ac:dyDescent="0.2">
      <c r="B127" s="53">
        <v>2019</v>
      </c>
      <c r="C127" s="67"/>
      <c r="D127" s="64">
        <v>854</v>
      </c>
      <c r="E127" s="13">
        <v>0.43</v>
      </c>
      <c r="F127" s="13">
        <v>0.77</v>
      </c>
      <c r="G127" s="13">
        <v>1.3</v>
      </c>
      <c r="H127" s="13">
        <v>0.56999999999999995</v>
      </c>
      <c r="I127" s="80">
        <v>34.03</v>
      </c>
      <c r="J127" s="80">
        <v>1.85</v>
      </c>
      <c r="K127" s="80">
        <v>4.26</v>
      </c>
      <c r="L127" s="80">
        <v>0.05</v>
      </c>
      <c r="M127" s="80">
        <v>0.13</v>
      </c>
      <c r="N127" s="80">
        <v>50.69</v>
      </c>
    </row>
    <row r="128" spans="2:14" s="3" customFormat="1" ht="15" customHeight="1" x14ac:dyDescent="0.2">
      <c r="B128" s="53">
        <v>2018</v>
      </c>
      <c r="C128" s="62"/>
      <c r="D128" s="64">
        <v>786</v>
      </c>
      <c r="E128" s="13">
        <v>0.46</v>
      </c>
      <c r="F128" s="13">
        <v>0.86</v>
      </c>
      <c r="G128" s="13">
        <v>1.1599999999999999</v>
      </c>
      <c r="H128" s="13">
        <v>0.54</v>
      </c>
      <c r="I128" s="80">
        <v>14.39</v>
      </c>
      <c r="J128" s="80">
        <v>0.94</v>
      </c>
      <c r="K128" s="80">
        <v>2.0299999999999998</v>
      </c>
      <c r="L128" s="80">
        <v>7.0000000000000007E-2</v>
      </c>
      <c r="M128" s="80">
        <v>0.14000000000000001</v>
      </c>
      <c r="N128" s="80">
        <v>24.25</v>
      </c>
    </row>
    <row r="129" spans="2:15" s="3" customFormat="1" ht="15" customHeight="1" x14ac:dyDescent="0.2">
      <c r="B129" s="53">
        <v>2017</v>
      </c>
      <c r="C129" s="67"/>
      <c r="D129" s="64">
        <v>705</v>
      </c>
      <c r="E129" s="13">
        <v>0.38</v>
      </c>
      <c r="F129" s="13">
        <v>0.62</v>
      </c>
      <c r="G129" s="13">
        <v>1.62</v>
      </c>
      <c r="H129" s="13">
        <v>0.62</v>
      </c>
      <c r="I129" s="80">
        <v>2.33</v>
      </c>
      <c r="J129" s="80">
        <v>0.21</v>
      </c>
      <c r="K129" s="80">
        <v>0.56000000000000005</v>
      </c>
      <c r="L129" s="80">
        <v>0.09</v>
      </c>
      <c r="M129" s="80">
        <v>0.24</v>
      </c>
      <c r="N129" s="80">
        <v>4.16</v>
      </c>
    </row>
    <row r="130" spans="2:15" s="3" customFormat="1" ht="15" customHeight="1" x14ac:dyDescent="0.2">
      <c r="B130" s="174" t="s">
        <v>213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80"/>
      <c r="M130" s="80"/>
      <c r="N130" s="80"/>
    </row>
    <row r="131" spans="2:15" s="3" customFormat="1" ht="15" customHeight="1" x14ac:dyDescent="0.2">
      <c r="B131" s="53">
        <v>2022</v>
      </c>
      <c r="C131" s="62"/>
      <c r="D131" s="64">
        <v>1255</v>
      </c>
      <c r="E131" s="13">
        <v>0.71</v>
      </c>
      <c r="F131" s="13">
        <v>2.46</v>
      </c>
      <c r="G131" s="13">
        <v>0.41</v>
      </c>
      <c r="H131" s="13">
        <v>0.28999999999999998</v>
      </c>
      <c r="I131" s="80">
        <v>83.69</v>
      </c>
      <c r="J131" s="80">
        <v>7.89</v>
      </c>
      <c r="K131" s="80">
        <v>11.09</v>
      </c>
      <c r="L131" s="80">
        <v>0.09</v>
      </c>
      <c r="M131" s="80">
        <v>0.13</v>
      </c>
      <c r="N131" s="80">
        <v>235.91</v>
      </c>
    </row>
    <row r="132" spans="2:15" s="3" customFormat="1" ht="15" customHeight="1" x14ac:dyDescent="0.2">
      <c r="B132" s="53">
        <v>2021</v>
      </c>
      <c r="C132" s="62"/>
      <c r="D132" s="64">
        <v>1175</v>
      </c>
      <c r="E132" s="13">
        <v>0.68</v>
      </c>
      <c r="F132" s="13">
        <v>2.13</v>
      </c>
      <c r="G132" s="13">
        <v>0.47</v>
      </c>
      <c r="H132" s="13">
        <v>0.32</v>
      </c>
      <c r="I132" s="80">
        <v>76.03</v>
      </c>
      <c r="J132" s="80">
        <v>5.14</v>
      </c>
      <c r="K132" s="80">
        <v>7.55</v>
      </c>
      <c r="L132" s="80">
        <v>7.0000000000000007E-2</v>
      </c>
      <c r="M132" s="80">
        <v>0.1</v>
      </c>
      <c r="N132" s="80">
        <v>150.21</v>
      </c>
    </row>
    <row r="133" spans="2:15" s="3" customFormat="1" ht="15" customHeight="1" x14ac:dyDescent="0.2">
      <c r="B133" s="53">
        <v>2020</v>
      </c>
      <c r="C133" s="62"/>
      <c r="D133" s="64">
        <v>983</v>
      </c>
      <c r="E133" s="13">
        <v>0.66</v>
      </c>
      <c r="F133" s="13">
        <v>1.95</v>
      </c>
      <c r="G133" s="13">
        <v>0.51</v>
      </c>
      <c r="H133" s="13">
        <v>0.34</v>
      </c>
      <c r="I133" s="80">
        <v>39.29</v>
      </c>
      <c r="J133" s="80">
        <v>2.38</v>
      </c>
      <c r="K133" s="80">
        <v>3.6</v>
      </c>
      <c r="L133" s="80">
        <v>0.06</v>
      </c>
      <c r="M133" s="80">
        <v>0.09</v>
      </c>
      <c r="N133" s="80">
        <v>68.22</v>
      </c>
    </row>
    <row r="134" spans="2:15" s="3" customFormat="1" ht="15" customHeight="1" x14ac:dyDescent="0.2">
      <c r="B134" s="53">
        <v>2019</v>
      </c>
      <c r="C134" s="67"/>
      <c r="D134" s="64">
        <v>894</v>
      </c>
      <c r="E134" s="13">
        <v>0.67</v>
      </c>
      <c r="F134" s="13">
        <v>2.0499999999999998</v>
      </c>
      <c r="G134" s="13">
        <v>0.49</v>
      </c>
      <c r="H134" s="13">
        <v>0.33</v>
      </c>
      <c r="I134" s="80">
        <v>66.709999999999994</v>
      </c>
      <c r="J134" s="80">
        <v>4.2</v>
      </c>
      <c r="K134" s="80">
        <v>6.25</v>
      </c>
      <c r="L134" s="80">
        <v>0.06</v>
      </c>
      <c r="M134" s="80">
        <v>0.09</v>
      </c>
      <c r="N134" s="80">
        <v>128.12</v>
      </c>
    </row>
    <row r="135" spans="2:15" s="3" customFormat="1" ht="15" customHeight="1" x14ac:dyDescent="0.2">
      <c r="B135" s="53">
        <v>2018</v>
      </c>
      <c r="C135" s="62"/>
      <c r="D135" s="64">
        <v>815</v>
      </c>
      <c r="E135" s="13">
        <v>0.65</v>
      </c>
      <c r="F135" s="13">
        <v>1.83</v>
      </c>
      <c r="G135" s="13">
        <v>0.55000000000000004</v>
      </c>
      <c r="H135" s="13">
        <v>0.35</v>
      </c>
      <c r="I135" s="80">
        <v>102.28</v>
      </c>
      <c r="J135" s="80">
        <v>6.95</v>
      </c>
      <c r="K135" s="80">
        <v>10.76</v>
      </c>
      <c r="L135" s="80">
        <v>7.0000000000000007E-2</v>
      </c>
      <c r="M135" s="80">
        <v>0.11</v>
      </c>
      <c r="N135" s="80">
        <v>188.76</v>
      </c>
    </row>
    <row r="136" spans="2:15" s="3" customFormat="1" ht="15" customHeight="1" x14ac:dyDescent="0.2">
      <c r="B136" s="53">
        <v>2017</v>
      </c>
      <c r="C136" s="67"/>
      <c r="D136" s="64">
        <v>697</v>
      </c>
      <c r="E136" s="13">
        <v>0.61</v>
      </c>
      <c r="F136" s="13">
        <v>1.59</v>
      </c>
      <c r="G136" s="13">
        <v>0.63</v>
      </c>
      <c r="H136" s="13">
        <v>0.39</v>
      </c>
      <c r="I136" s="80">
        <v>159.62</v>
      </c>
      <c r="J136" s="80">
        <v>8.73</v>
      </c>
      <c r="K136" s="80">
        <v>14.23</v>
      </c>
      <c r="L136" s="80">
        <v>0.05</v>
      </c>
      <c r="M136" s="80">
        <v>0.09</v>
      </c>
      <c r="N136" s="80">
        <v>270.58999999999997</v>
      </c>
    </row>
    <row r="137" spans="2:15" s="3" customFormat="1" ht="15" customHeight="1" x14ac:dyDescent="0.2">
      <c r="B137" s="174" t="s">
        <v>214</v>
      </c>
      <c r="C137" s="62"/>
      <c r="D137" s="62"/>
      <c r="E137" s="62"/>
      <c r="F137" s="62"/>
      <c r="G137" s="62"/>
      <c r="H137" s="62"/>
      <c r="I137" s="62"/>
      <c r="J137" s="62"/>
      <c r="K137" s="62"/>
      <c r="L137" s="80"/>
      <c r="M137" s="80"/>
      <c r="N137" s="80"/>
    </row>
    <row r="138" spans="2:15" s="3" customFormat="1" ht="15" customHeight="1" x14ac:dyDescent="0.2">
      <c r="B138" s="53">
        <v>2022</v>
      </c>
      <c r="C138" s="62"/>
      <c r="D138" s="64">
        <v>494</v>
      </c>
      <c r="E138" s="13">
        <v>0.4</v>
      </c>
      <c r="F138" s="13">
        <v>0.67</v>
      </c>
      <c r="G138" s="13">
        <v>1.48</v>
      </c>
      <c r="H138" s="13">
        <v>0.6</v>
      </c>
      <c r="I138" s="80">
        <v>10.97</v>
      </c>
      <c r="J138" s="80">
        <v>3.63</v>
      </c>
      <c r="K138" s="80">
        <v>9.02</v>
      </c>
      <c r="L138" s="80">
        <v>0.33</v>
      </c>
      <c r="M138" s="80">
        <v>0.82</v>
      </c>
      <c r="N138" s="80">
        <v>70.09</v>
      </c>
    </row>
    <row r="139" spans="2:15" s="3" customFormat="1" ht="15" customHeight="1" x14ac:dyDescent="0.2">
      <c r="B139" s="53">
        <v>2021</v>
      </c>
      <c r="C139" s="62"/>
      <c r="D139" s="64">
        <v>443</v>
      </c>
      <c r="E139" s="13">
        <v>0.39</v>
      </c>
      <c r="F139" s="13">
        <v>0.64</v>
      </c>
      <c r="G139" s="13">
        <v>1.56</v>
      </c>
      <c r="H139" s="13">
        <v>0.61</v>
      </c>
      <c r="I139" s="80">
        <v>129.63999999999999</v>
      </c>
      <c r="J139" s="80">
        <v>31.97</v>
      </c>
      <c r="K139" s="80">
        <v>81.78</v>
      </c>
      <c r="L139" s="80">
        <v>0.25</v>
      </c>
      <c r="M139" s="80">
        <v>0.63</v>
      </c>
      <c r="N139" s="80">
        <v>679.19</v>
      </c>
    </row>
    <row r="140" spans="2:15" s="3" customFormat="1" ht="15" customHeight="1" x14ac:dyDescent="0.2">
      <c r="B140" s="53">
        <v>2020</v>
      </c>
      <c r="C140" s="62"/>
      <c r="D140" s="64">
        <v>379</v>
      </c>
      <c r="E140" s="13">
        <v>0.27</v>
      </c>
      <c r="F140" s="13">
        <v>0.36</v>
      </c>
      <c r="G140" s="13">
        <v>2.74</v>
      </c>
      <c r="H140" s="13">
        <v>0.73</v>
      </c>
      <c r="I140" s="80">
        <v>-4.53</v>
      </c>
      <c r="J140" s="80">
        <v>-3.2</v>
      </c>
      <c r="K140" s="80">
        <v>-11.97</v>
      </c>
      <c r="L140" s="80">
        <v>0.71</v>
      </c>
      <c r="M140" s="80">
        <v>2.64</v>
      </c>
      <c r="N140" s="80">
        <v>-17.13</v>
      </c>
      <c r="O140" s="80"/>
    </row>
    <row r="141" spans="2:15" s="3" customFormat="1" ht="15" customHeight="1" x14ac:dyDescent="0.2">
      <c r="B141" s="53">
        <v>2019</v>
      </c>
      <c r="C141" s="67"/>
      <c r="D141" s="64">
        <v>366</v>
      </c>
      <c r="E141" s="13">
        <v>0.39</v>
      </c>
      <c r="F141" s="13">
        <v>0.64</v>
      </c>
      <c r="G141" s="13">
        <v>1.57</v>
      </c>
      <c r="H141" s="13">
        <v>0.61</v>
      </c>
      <c r="I141" s="80">
        <v>5.81</v>
      </c>
      <c r="J141" s="80">
        <v>5.49</v>
      </c>
      <c r="K141" s="80">
        <v>14.11</v>
      </c>
      <c r="L141" s="80">
        <v>0.94</v>
      </c>
      <c r="M141" s="80">
        <v>2.4300000000000002</v>
      </c>
      <c r="N141" s="80">
        <v>39.4</v>
      </c>
    </row>
    <row r="142" spans="2:15" s="3" customFormat="1" ht="15" customHeight="1" x14ac:dyDescent="0.2">
      <c r="B142" s="53">
        <v>2018</v>
      </c>
      <c r="C142" s="62"/>
      <c r="D142" s="64">
        <v>342</v>
      </c>
      <c r="E142" s="13">
        <v>0.37</v>
      </c>
      <c r="F142" s="13">
        <v>0.6</v>
      </c>
      <c r="G142" s="13">
        <v>1.68</v>
      </c>
      <c r="H142" s="13">
        <v>0.63</v>
      </c>
      <c r="I142" s="80">
        <v>5.61</v>
      </c>
      <c r="J142" s="80">
        <v>5.33</v>
      </c>
      <c r="K142" s="80">
        <v>14.27</v>
      </c>
      <c r="L142" s="80">
        <v>0.95</v>
      </c>
      <c r="M142" s="80">
        <v>2.5499999999999998</v>
      </c>
      <c r="N142" s="80">
        <v>38.5</v>
      </c>
    </row>
    <row r="143" spans="2:15" s="3" customFormat="1" ht="15" customHeight="1" x14ac:dyDescent="0.2">
      <c r="B143" s="53">
        <v>2017</v>
      </c>
      <c r="C143" s="67"/>
      <c r="D143" s="64">
        <v>299</v>
      </c>
      <c r="E143" s="13">
        <v>0.36</v>
      </c>
      <c r="F143" s="13">
        <v>0.56999999999999995</v>
      </c>
      <c r="G143" s="13">
        <v>1.77</v>
      </c>
      <c r="H143" s="13">
        <v>0.64</v>
      </c>
      <c r="I143" s="80">
        <v>9.68</v>
      </c>
      <c r="J143" s="80">
        <v>8.5399999999999991</v>
      </c>
      <c r="K143" s="80">
        <v>23.62</v>
      </c>
      <c r="L143" s="80">
        <v>0.88</v>
      </c>
      <c r="M143" s="80">
        <v>2.44</v>
      </c>
      <c r="N143" s="80">
        <v>66.25</v>
      </c>
    </row>
    <row r="144" spans="2:15" s="3" customFormat="1" ht="15" customHeight="1" x14ac:dyDescent="0.2">
      <c r="B144" s="174" t="s">
        <v>215</v>
      </c>
      <c r="C144" s="62"/>
      <c r="D144" s="62"/>
      <c r="E144" s="62"/>
      <c r="F144" s="62"/>
      <c r="G144" s="62"/>
      <c r="H144" s="62"/>
      <c r="I144" s="62"/>
      <c r="J144" s="62"/>
      <c r="K144" s="62"/>
    </row>
    <row r="145" spans="2:14" s="3" customFormat="1" ht="15" customHeight="1" x14ac:dyDescent="0.2">
      <c r="B145" s="53">
        <v>2022</v>
      </c>
      <c r="C145" s="62"/>
      <c r="D145" s="64">
        <v>100</v>
      </c>
      <c r="E145" s="13">
        <v>0.36</v>
      </c>
      <c r="F145" s="13">
        <v>0.55000000000000004</v>
      </c>
      <c r="G145" s="13">
        <v>1.81</v>
      </c>
      <c r="H145" s="13">
        <v>0.64</v>
      </c>
      <c r="I145" s="80">
        <v>19.77</v>
      </c>
      <c r="J145" s="80">
        <v>6.35</v>
      </c>
      <c r="K145" s="80">
        <v>17.86</v>
      </c>
      <c r="L145" s="80">
        <v>0.32</v>
      </c>
      <c r="M145" s="80">
        <v>0.9</v>
      </c>
      <c r="N145" s="80">
        <v>32.979999999999997</v>
      </c>
    </row>
    <row r="146" spans="2:14" s="3" customFormat="1" ht="15" customHeight="1" x14ac:dyDescent="0.2">
      <c r="B146" s="53">
        <v>2021</v>
      </c>
      <c r="C146" s="62"/>
      <c r="D146" s="64">
        <v>98</v>
      </c>
      <c r="E146" s="13">
        <v>0.27</v>
      </c>
      <c r="F146" s="13">
        <v>0.38</v>
      </c>
      <c r="G146" s="13">
        <v>2.64</v>
      </c>
      <c r="H146" s="13">
        <v>0.73</v>
      </c>
      <c r="I146" s="80">
        <v>13.37</v>
      </c>
      <c r="J146" s="80">
        <v>3.25</v>
      </c>
      <c r="K146" s="80">
        <v>11.84</v>
      </c>
      <c r="L146" s="80">
        <v>0.24</v>
      </c>
      <c r="M146" s="80">
        <v>0.89</v>
      </c>
      <c r="N146" s="80">
        <v>17.48</v>
      </c>
    </row>
    <row r="147" spans="2:14" s="3" customFormat="1" ht="15" customHeight="1" x14ac:dyDescent="0.2">
      <c r="B147" s="53">
        <v>2020</v>
      </c>
      <c r="C147" s="62"/>
      <c r="D147" s="64">
        <v>93</v>
      </c>
      <c r="E147" s="13">
        <v>0.24</v>
      </c>
      <c r="F147" s="13">
        <v>0.31</v>
      </c>
      <c r="G147" s="13">
        <v>3.18</v>
      </c>
      <c r="H147" s="13">
        <v>0.76</v>
      </c>
      <c r="I147" s="80">
        <v>37.75</v>
      </c>
      <c r="J147" s="80">
        <v>8.09</v>
      </c>
      <c r="K147" s="80">
        <v>33.82</v>
      </c>
      <c r="L147" s="80">
        <v>0.21</v>
      </c>
      <c r="M147" s="80">
        <v>0.9</v>
      </c>
      <c r="N147" s="80">
        <v>49.97</v>
      </c>
    </row>
    <row r="148" spans="2:14" s="3" customFormat="1" ht="15" customHeight="1" x14ac:dyDescent="0.2">
      <c r="B148" s="53">
        <v>2019</v>
      </c>
      <c r="C148" s="67"/>
      <c r="D148" s="64">
        <v>92</v>
      </c>
      <c r="E148" s="13">
        <v>0.15</v>
      </c>
      <c r="F148" s="13">
        <v>0.18</v>
      </c>
      <c r="G148" s="13">
        <v>5.69</v>
      </c>
      <c r="H148" s="13">
        <v>0.85</v>
      </c>
      <c r="I148" s="80">
        <v>14.25</v>
      </c>
      <c r="J148" s="80">
        <v>2.95</v>
      </c>
      <c r="K148" s="80">
        <v>19.72</v>
      </c>
      <c r="L148" s="80">
        <v>0.21</v>
      </c>
      <c r="M148" s="80">
        <v>1.38</v>
      </c>
      <c r="N148" s="80">
        <v>17.16</v>
      </c>
    </row>
    <row r="149" spans="2:14" s="3" customFormat="1" ht="15" customHeight="1" x14ac:dyDescent="0.2">
      <c r="B149" s="53">
        <v>2018</v>
      </c>
      <c r="C149" s="62"/>
      <c r="D149" s="64">
        <v>87</v>
      </c>
      <c r="E149" s="13">
        <v>7.0000000000000007E-2</v>
      </c>
      <c r="F149" s="13">
        <v>0.08</v>
      </c>
      <c r="G149" s="13">
        <v>13.19</v>
      </c>
      <c r="H149" s="13">
        <v>0.93</v>
      </c>
      <c r="I149" s="80">
        <v>0.99</v>
      </c>
      <c r="J149" s="80">
        <v>0.24</v>
      </c>
      <c r="K149" s="80">
        <v>3.35</v>
      </c>
      <c r="L149" s="80">
        <v>0.24</v>
      </c>
      <c r="M149" s="80">
        <v>3.37</v>
      </c>
      <c r="N149" s="80">
        <v>1.33</v>
      </c>
    </row>
    <row r="150" spans="2:14" s="3" customFormat="1" ht="15" customHeight="1" x14ac:dyDescent="0.2">
      <c r="B150" s="53">
        <v>2017</v>
      </c>
      <c r="C150" s="67"/>
      <c r="D150" s="64">
        <v>80</v>
      </c>
      <c r="E150" s="13">
        <v>0.04</v>
      </c>
      <c r="F150" s="13">
        <v>0.05</v>
      </c>
      <c r="G150" s="13">
        <v>22.16</v>
      </c>
      <c r="H150" s="13">
        <v>0.96</v>
      </c>
      <c r="I150" s="80">
        <v>1.56</v>
      </c>
      <c r="J150" s="80">
        <v>0.41</v>
      </c>
      <c r="K150" s="80">
        <v>9.43</v>
      </c>
      <c r="L150" s="80">
        <v>0.26</v>
      </c>
      <c r="M150" s="80">
        <v>6.06</v>
      </c>
      <c r="N150" s="80">
        <v>2.46</v>
      </c>
    </row>
    <row r="151" spans="2:14" s="3" customFormat="1" ht="15" customHeight="1" x14ac:dyDescent="0.2">
      <c r="B151" s="174" t="s">
        <v>216</v>
      </c>
      <c r="C151" s="62"/>
      <c r="D151" s="62"/>
      <c r="E151" s="62"/>
      <c r="F151" s="62"/>
      <c r="G151" s="62"/>
      <c r="H151" s="62"/>
      <c r="I151" s="62"/>
      <c r="J151" s="62"/>
      <c r="K151" s="62"/>
    </row>
    <row r="152" spans="2:14" s="3" customFormat="1" ht="15" customHeight="1" x14ac:dyDescent="0.2">
      <c r="B152" s="53">
        <v>2022</v>
      </c>
      <c r="C152" s="62"/>
      <c r="D152" s="64">
        <v>512</v>
      </c>
      <c r="E152" s="13">
        <v>0.49</v>
      </c>
      <c r="F152" s="13">
        <v>0.95</v>
      </c>
      <c r="G152" s="13">
        <v>1.05</v>
      </c>
      <c r="H152" s="13">
        <v>0.51</v>
      </c>
      <c r="I152" s="80">
        <v>12.77</v>
      </c>
      <c r="J152" s="80">
        <v>8.15</v>
      </c>
      <c r="K152" s="80">
        <v>16.690000000000001</v>
      </c>
      <c r="L152" s="80">
        <v>0.64</v>
      </c>
      <c r="M152" s="80">
        <v>1.31</v>
      </c>
      <c r="N152" s="80">
        <v>38.78</v>
      </c>
    </row>
    <row r="153" spans="2:14" s="3" customFormat="1" ht="15" customHeight="1" x14ac:dyDescent="0.2">
      <c r="B153" s="53">
        <v>2021</v>
      </c>
      <c r="C153" s="62"/>
      <c r="D153" s="64">
        <v>488</v>
      </c>
      <c r="E153" s="13">
        <v>0.45</v>
      </c>
      <c r="F153" s="13">
        <v>0.83</v>
      </c>
      <c r="G153" s="13">
        <v>1.21</v>
      </c>
      <c r="H153" s="13">
        <v>0.55000000000000004</v>
      </c>
      <c r="I153" s="80">
        <v>11.88</v>
      </c>
      <c r="J153" s="80">
        <v>7.43</v>
      </c>
      <c r="K153" s="80">
        <v>16.43</v>
      </c>
      <c r="L153" s="80">
        <v>0.63</v>
      </c>
      <c r="M153" s="80">
        <v>1.38</v>
      </c>
      <c r="N153" s="80">
        <v>34.49</v>
      </c>
    </row>
    <row r="154" spans="2:14" s="3" customFormat="1" ht="15" customHeight="1" x14ac:dyDescent="0.2">
      <c r="B154" s="53">
        <v>2020</v>
      </c>
      <c r="C154" s="62"/>
      <c r="D154" s="64">
        <v>454</v>
      </c>
      <c r="E154" s="13">
        <v>0.46</v>
      </c>
      <c r="F154" s="13">
        <v>0.84</v>
      </c>
      <c r="G154" s="13">
        <v>1.19</v>
      </c>
      <c r="H154" s="13">
        <v>0.54</v>
      </c>
      <c r="I154" s="80">
        <v>7.49</v>
      </c>
      <c r="J154" s="80">
        <v>3.99</v>
      </c>
      <c r="K154" s="80">
        <v>8.7200000000000006</v>
      </c>
      <c r="L154" s="80">
        <v>0.53</v>
      </c>
      <c r="M154" s="80">
        <v>1.1599999999999999</v>
      </c>
      <c r="N154" s="80">
        <v>17.61</v>
      </c>
    </row>
    <row r="155" spans="2:14" s="3" customFormat="1" ht="15" customHeight="1" x14ac:dyDescent="0.2">
      <c r="B155" s="53">
        <v>2019</v>
      </c>
      <c r="C155" s="67"/>
      <c r="D155" s="64">
        <v>439</v>
      </c>
      <c r="E155" s="13">
        <v>0.47</v>
      </c>
      <c r="F155" s="13">
        <v>0.88</v>
      </c>
      <c r="G155" s="13">
        <v>1.1399999999999999</v>
      </c>
      <c r="H155" s="13">
        <v>0.53</v>
      </c>
      <c r="I155" s="80">
        <v>10.29</v>
      </c>
      <c r="J155" s="80">
        <v>5.57</v>
      </c>
      <c r="K155" s="80">
        <v>11.92</v>
      </c>
      <c r="L155" s="80">
        <v>0.54</v>
      </c>
      <c r="M155" s="80">
        <v>1.1599999999999999</v>
      </c>
      <c r="N155" s="80">
        <v>25.43</v>
      </c>
    </row>
    <row r="156" spans="2:14" s="3" customFormat="1" ht="15" customHeight="1" x14ac:dyDescent="0.2">
      <c r="B156" s="53">
        <v>2018</v>
      </c>
      <c r="C156" s="62"/>
      <c r="D156" s="64">
        <v>397</v>
      </c>
      <c r="E156" s="13">
        <v>0.49</v>
      </c>
      <c r="F156" s="13">
        <v>0.97</v>
      </c>
      <c r="G156" s="13">
        <v>1.03</v>
      </c>
      <c r="H156" s="13">
        <v>0.51</v>
      </c>
      <c r="I156" s="80">
        <v>12.64</v>
      </c>
      <c r="J156" s="80">
        <v>6.45</v>
      </c>
      <c r="K156" s="80">
        <v>13.11</v>
      </c>
      <c r="L156" s="80">
        <v>0.51</v>
      </c>
      <c r="M156" s="80">
        <v>1.04</v>
      </c>
      <c r="N156" s="80">
        <v>29.7</v>
      </c>
    </row>
    <row r="157" spans="2:14" s="3" customFormat="1" ht="15" customHeight="1" x14ac:dyDescent="0.2">
      <c r="B157" s="53">
        <v>2017</v>
      </c>
      <c r="C157" s="67"/>
      <c r="D157" s="64">
        <v>374</v>
      </c>
      <c r="E157" s="13">
        <v>0.52</v>
      </c>
      <c r="F157" s="13">
        <v>1.08</v>
      </c>
      <c r="G157" s="13">
        <v>0.93</v>
      </c>
      <c r="H157" s="13">
        <v>0.48</v>
      </c>
      <c r="I157" s="80">
        <v>12.57</v>
      </c>
      <c r="J157" s="80">
        <v>7.31</v>
      </c>
      <c r="K157" s="80">
        <v>14.1</v>
      </c>
      <c r="L157" s="80">
        <v>0.57999999999999996</v>
      </c>
      <c r="M157" s="80">
        <v>1.1200000000000001</v>
      </c>
      <c r="N157" s="80">
        <v>29.59</v>
      </c>
    </row>
    <row r="158" spans="2:14" s="3" customFormat="1" ht="15" customHeight="1" x14ac:dyDescent="0.2">
      <c r="B158" s="174" t="s">
        <v>217</v>
      </c>
      <c r="C158" s="62"/>
      <c r="D158" s="62"/>
      <c r="E158" s="62"/>
      <c r="F158" s="62"/>
      <c r="G158" s="62"/>
      <c r="H158" s="62"/>
      <c r="I158" s="62"/>
      <c r="J158" s="62"/>
      <c r="K158" s="62"/>
    </row>
    <row r="159" spans="2:14" s="3" customFormat="1" ht="15" customHeight="1" x14ac:dyDescent="0.2">
      <c r="B159" s="53">
        <v>2022</v>
      </c>
      <c r="C159" s="62"/>
      <c r="D159" s="64">
        <v>328</v>
      </c>
      <c r="E159" s="13">
        <v>0.56000000000000005</v>
      </c>
      <c r="F159" s="13">
        <v>1.27</v>
      </c>
      <c r="G159" s="13">
        <v>0.79</v>
      </c>
      <c r="H159" s="13">
        <v>0.44</v>
      </c>
      <c r="I159" s="80">
        <v>14.53</v>
      </c>
      <c r="J159" s="80">
        <v>7.46</v>
      </c>
      <c r="K159" s="80">
        <v>13.34</v>
      </c>
      <c r="L159" s="80">
        <v>0.51</v>
      </c>
      <c r="M159" s="80">
        <v>0.92</v>
      </c>
      <c r="N159" s="80">
        <v>41.73</v>
      </c>
    </row>
    <row r="160" spans="2:14" s="3" customFormat="1" ht="15" customHeight="1" x14ac:dyDescent="0.2">
      <c r="B160" s="53">
        <v>2021</v>
      </c>
      <c r="C160" s="62"/>
      <c r="D160" s="64">
        <v>294</v>
      </c>
      <c r="E160" s="13">
        <v>0.47</v>
      </c>
      <c r="F160" s="13">
        <v>0.89</v>
      </c>
      <c r="G160" s="13">
        <v>1.1200000000000001</v>
      </c>
      <c r="H160" s="13">
        <v>0.53</v>
      </c>
      <c r="I160" s="80">
        <v>6.26</v>
      </c>
      <c r="J160" s="80">
        <v>2.2200000000000002</v>
      </c>
      <c r="K160" s="80">
        <v>4.7</v>
      </c>
      <c r="L160" s="80">
        <v>0.35</v>
      </c>
      <c r="M160" s="80">
        <v>0.75</v>
      </c>
      <c r="N160" s="80">
        <v>13.2</v>
      </c>
    </row>
    <row r="161" spans="2:14" s="3" customFormat="1" ht="15" customHeight="1" x14ac:dyDescent="0.2">
      <c r="B161" s="53">
        <v>2020</v>
      </c>
      <c r="C161" s="62"/>
      <c r="D161" s="64">
        <v>283</v>
      </c>
      <c r="E161" s="13">
        <v>0.48</v>
      </c>
      <c r="F161" s="13">
        <v>0.93</v>
      </c>
      <c r="G161" s="13">
        <v>1.08</v>
      </c>
      <c r="H161" s="13">
        <v>0.52</v>
      </c>
      <c r="I161" s="80">
        <v>-31.88</v>
      </c>
      <c r="J161" s="80">
        <v>-6.13</v>
      </c>
      <c r="K161" s="80">
        <v>-12.72</v>
      </c>
      <c r="L161" s="80">
        <v>0.19</v>
      </c>
      <c r="M161" s="80">
        <v>0.4</v>
      </c>
      <c r="N161" s="80">
        <v>-35.08</v>
      </c>
    </row>
    <row r="162" spans="2:14" s="3" customFormat="1" ht="15" customHeight="1" x14ac:dyDescent="0.2">
      <c r="B162" s="53">
        <v>2019</v>
      </c>
      <c r="C162" s="67"/>
      <c r="D162" s="64">
        <v>283</v>
      </c>
      <c r="E162" s="13">
        <v>0.48</v>
      </c>
      <c r="F162" s="13">
        <v>0.93</v>
      </c>
      <c r="G162" s="13">
        <v>1.07</v>
      </c>
      <c r="H162" s="13">
        <v>0.52</v>
      </c>
      <c r="I162" s="80">
        <v>15.62</v>
      </c>
      <c r="J162" s="80">
        <v>6.64</v>
      </c>
      <c r="K162" s="80">
        <v>13.75</v>
      </c>
      <c r="L162" s="80">
        <v>0.43</v>
      </c>
      <c r="M162" s="80">
        <v>0.88</v>
      </c>
      <c r="N162" s="80">
        <v>40.020000000000003</v>
      </c>
    </row>
    <row r="163" spans="2:14" s="3" customFormat="1" ht="15" customHeight="1" x14ac:dyDescent="0.2">
      <c r="B163" s="53">
        <v>2018</v>
      </c>
      <c r="C163" s="62"/>
      <c r="D163" s="64">
        <v>265</v>
      </c>
      <c r="E163" s="13">
        <v>0.45</v>
      </c>
      <c r="F163" s="13">
        <v>0.83</v>
      </c>
      <c r="G163" s="13">
        <v>1.2</v>
      </c>
      <c r="H163" s="13">
        <v>0.55000000000000004</v>
      </c>
      <c r="I163" s="80">
        <v>15.97</v>
      </c>
      <c r="J163" s="80">
        <v>6.94</v>
      </c>
      <c r="K163" s="80">
        <v>15.3</v>
      </c>
      <c r="L163" s="80">
        <v>0.43</v>
      </c>
      <c r="M163" s="80">
        <v>0.96</v>
      </c>
      <c r="N163" s="80">
        <v>40.01</v>
      </c>
    </row>
    <row r="164" spans="2:14" s="3" customFormat="1" ht="15" customHeight="1" x14ac:dyDescent="0.2">
      <c r="B164" s="53">
        <v>2017</v>
      </c>
      <c r="C164" s="67"/>
      <c r="D164" s="64">
        <v>258</v>
      </c>
      <c r="E164" s="13">
        <v>0.41</v>
      </c>
      <c r="F164" s="13">
        <v>0.69</v>
      </c>
      <c r="G164" s="13">
        <v>1.44</v>
      </c>
      <c r="H164" s="13">
        <v>0.59</v>
      </c>
      <c r="I164" s="80">
        <v>17.649999999999999</v>
      </c>
      <c r="J164" s="80">
        <v>7.95</v>
      </c>
      <c r="K164" s="80">
        <v>19.440000000000001</v>
      </c>
      <c r="L164" s="80">
        <v>0.45</v>
      </c>
      <c r="M164" s="80">
        <v>1.1000000000000001</v>
      </c>
      <c r="N164" s="80">
        <v>47</v>
      </c>
    </row>
    <row r="165" spans="2:14" s="3" customFormat="1" ht="15" customHeight="1" x14ac:dyDescent="0.2">
      <c r="B165" s="174" t="s">
        <v>218</v>
      </c>
      <c r="C165" s="62"/>
      <c r="D165" s="62"/>
      <c r="E165" s="62"/>
      <c r="F165" s="62"/>
      <c r="G165" s="62"/>
      <c r="H165" s="62"/>
      <c r="I165" s="62"/>
      <c r="J165" s="62"/>
      <c r="K165" s="62"/>
    </row>
    <row r="166" spans="2:14" s="3" customFormat="1" ht="15" customHeight="1" x14ac:dyDescent="0.2">
      <c r="B166" s="53">
        <v>2022</v>
      </c>
      <c r="C166" s="62"/>
      <c r="D166" s="64">
        <v>289</v>
      </c>
      <c r="E166" s="13">
        <v>0.39</v>
      </c>
      <c r="F166" s="13">
        <v>0.63</v>
      </c>
      <c r="G166" s="13">
        <v>1.58</v>
      </c>
      <c r="H166" s="13">
        <v>0.61</v>
      </c>
      <c r="I166" s="80">
        <v>3.68</v>
      </c>
      <c r="J166" s="80">
        <v>2.77</v>
      </c>
      <c r="K166" s="80">
        <v>7.14</v>
      </c>
      <c r="L166" s="80">
        <v>0.75</v>
      </c>
      <c r="M166" s="80">
        <v>1.94</v>
      </c>
      <c r="N166" s="80">
        <v>4.38</v>
      </c>
    </row>
    <row r="167" spans="2:14" s="3" customFormat="1" ht="15" customHeight="1" x14ac:dyDescent="0.2">
      <c r="B167" s="53">
        <v>2021</v>
      </c>
      <c r="C167" s="62"/>
      <c r="D167" s="64">
        <v>281</v>
      </c>
      <c r="E167" s="13">
        <v>0.24</v>
      </c>
      <c r="F167" s="13">
        <v>0.32</v>
      </c>
      <c r="G167" s="13">
        <v>3.1</v>
      </c>
      <c r="H167" s="13">
        <v>0.76</v>
      </c>
      <c r="I167" s="80">
        <v>0.06</v>
      </c>
      <c r="J167" s="80">
        <v>0.04</v>
      </c>
      <c r="K167" s="80">
        <v>0.16</v>
      </c>
      <c r="L167" s="80">
        <v>0.62</v>
      </c>
      <c r="M167" s="80">
        <v>2.5499999999999998</v>
      </c>
      <c r="N167" s="80">
        <v>7.0000000000000007E-2</v>
      </c>
    </row>
    <row r="168" spans="2:14" s="3" customFormat="1" ht="15" customHeight="1" x14ac:dyDescent="0.2">
      <c r="B168" s="53">
        <v>2020</v>
      </c>
      <c r="C168" s="62"/>
      <c r="D168" s="64">
        <v>269</v>
      </c>
      <c r="E168" s="13">
        <v>0.23</v>
      </c>
      <c r="F168" s="13">
        <v>0.28999999999999998</v>
      </c>
      <c r="G168" s="13">
        <v>3.42</v>
      </c>
      <c r="H168" s="13">
        <v>0.77</v>
      </c>
      <c r="I168" s="80">
        <v>-21.49</v>
      </c>
      <c r="J168" s="80">
        <v>-11.67</v>
      </c>
      <c r="K168" s="80">
        <v>-51.57</v>
      </c>
      <c r="L168" s="80">
        <v>0.54</v>
      </c>
      <c r="M168" s="80">
        <v>2.4</v>
      </c>
      <c r="N168" s="80">
        <v>-20.05</v>
      </c>
    </row>
    <row r="169" spans="2:14" s="3" customFormat="1" ht="15" customHeight="1" x14ac:dyDescent="0.2">
      <c r="B169" s="53">
        <v>2019</v>
      </c>
      <c r="C169" s="67"/>
      <c r="D169" s="64">
        <v>259</v>
      </c>
      <c r="E169" s="13">
        <v>0.27</v>
      </c>
      <c r="F169" s="13">
        <v>0.36</v>
      </c>
      <c r="G169" s="13">
        <v>2.75</v>
      </c>
      <c r="H169" s="13">
        <v>0.73</v>
      </c>
      <c r="I169" s="80">
        <v>-2.58</v>
      </c>
      <c r="J169" s="80">
        <v>-1.96</v>
      </c>
      <c r="K169" s="80">
        <v>-7.36</v>
      </c>
      <c r="L169" s="80">
        <v>0.76</v>
      </c>
      <c r="M169" s="80">
        <v>2.85</v>
      </c>
      <c r="N169" s="80">
        <v>-3.47</v>
      </c>
    </row>
    <row r="170" spans="2:14" s="3" customFormat="1" ht="15" customHeight="1" x14ac:dyDescent="0.2">
      <c r="B170" s="53">
        <v>2018</v>
      </c>
      <c r="C170" s="62"/>
      <c r="D170" s="64">
        <v>255</v>
      </c>
      <c r="E170" s="13">
        <v>0.26</v>
      </c>
      <c r="F170" s="13">
        <v>0.35</v>
      </c>
      <c r="G170" s="13">
        <v>2.85</v>
      </c>
      <c r="H170" s="13">
        <v>0.74</v>
      </c>
      <c r="I170" s="80">
        <v>-1.39</v>
      </c>
      <c r="J170" s="80">
        <v>-1.04</v>
      </c>
      <c r="K170" s="80">
        <v>-4.0199999999999996</v>
      </c>
      <c r="L170" s="80">
        <v>0.75</v>
      </c>
      <c r="M170" s="80">
        <v>2.89</v>
      </c>
      <c r="N170" s="80">
        <v>-1.81</v>
      </c>
    </row>
    <row r="171" spans="2:14" s="3" customFormat="1" ht="15" customHeight="1" x14ac:dyDescent="0.2">
      <c r="B171" s="53">
        <v>2017</v>
      </c>
      <c r="C171" s="67"/>
      <c r="D171" s="64">
        <v>246</v>
      </c>
      <c r="E171" s="13">
        <v>0.27</v>
      </c>
      <c r="F171" s="13">
        <v>0.36</v>
      </c>
      <c r="G171" s="13">
        <v>2.75</v>
      </c>
      <c r="H171" s="13">
        <v>0.73</v>
      </c>
      <c r="I171" s="80">
        <v>-2.52</v>
      </c>
      <c r="J171" s="80">
        <v>-1.87</v>
      </c>
      <c r="K171" s="80">
        <v>-7.01</v>
      </c>
      <c r="L171" s="80">
        <v>0.74</v>
      </c>
      <c r="M171" s="80">
        <v>2.78</v>
      </c>
      <c r="N171" s="80">
        <v>-3.22</v>
      </c>
    </row>
    <row r="172" spans="2:14" ht="9.75" customHeight="1" x14ac:dyDescent="0.2"/>
    <row r="173" spans="2:14" ht="3" customHeight="1" x14ac:dyDescent="0.2"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</row>
    <row r="174" spans="2:14" ht="9" customHeight="1" x14ac:dyDescent="0.2"/>
    <row r="175" spans="2:14" ht="12.75" customHeight="1" x14ac:dyDescent="0.2">
      <c r="B175" s="278" t="s">
        <v>219</v>
      </c>
      <c r="C175" s="278"/>
      <c r="D175" s="278"/>
      <c r="E175" s="278"/>
      <c r="F175" s="278"/>
      <c r="G175" s="278"/>
      <c r="H175" s="278"/>
      <c r="I175" s="278"/>
      <c r="J175" s="278"/>
      <c r="K175" s="278"/>
      <c r="L175" s="278"/>
      <c r="M175" s="278"/>
      <c r="N175" s="278"/>
    </row>
    <row r="177" spans="2:3" ht="12" x14ac:dyDescent="0.2">
      <c r="B177" s="104" t="s">
        <v>171</v>
      </c>
      <c r="C177" s="25"/>
    </row>
  </sheetData>
  <mergeCells count="14">
    <mergeCell ref="B175:N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95" customFormat="1" ht="24" customHeight="1" x14ac:dyDescent="0.2">
      <c r="B1" s="281" t="s">
        <v>299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</row>
    <row r="2" spans="2:19" ht="18" customHeight="1" x14ac:dyDescent="0.2">
      <c r="B2" s="19"/>
    </row>
    <row r="3" spans="2:19" ht="12.75" customHeight="1" x14ac:dyDescent="0.2">
      <c r="B3" s="98" t="s">
        <v>173</v>
      </c>
      <c r="D3" s="19"/>
    </row>
    <row r="4" spans="2:19" s="6" customFormat="1" ht="18" customHeight="1" x14ac:dyDescent="0.2">
      <c r="B4" s="296" t="s">
        <v>174</v>
      </c>
      <c r="C4" s="290"/>
      <c r="D4" s="287" t="s">
        <v>194</v>
      </c>
      <c r="E4" s="287" t="s">
        <v>176</v>
      </c>
      <c r="F4" s="287" t="s">
        <v>44</v>
      </c>
      <c r="G4" s="287" t="s">
        <v>182</v>
      </c>
      <c r="H4" s="287" t="s">
        <v>300</v>
      </c>
      <c r="I4" s="287"/>
      <c r="J4" s="287"/>
      <c r="K4" s="287"/>
      <c r="L4" s="287" t="s">
        <v>301</v>
      </c>
      <c r="M4" s="287"/>
      <c r="N4" s="287"/>
      <c r="O4" s="287"/>
      <c r="P4" s="287" t="s">
        <v>302</v>
      </c>
      <c r="Q4" s="287"/>
      <c r="R4" s="287"/>
      <c r="S4" s="314"/>
    </row>
    <row r="5" spans="2:19" s="6" customFormat="1" ht="18" customHeight="1" x14ac:dyDescent="0.2">
      <c r="B5" s="276"/>
      <c r="C5" s="277"/>
      <c r="D5" s="275"/>
      <c r="E5" s="275"/>
      <c r="F5" s="275"/>
      <c r="G5" s="275"/>
      <c r="H5" s="275" t="s">
        <v>241</v>
      </c>
      <c r="I5" s="275" t="s">
        <v>176</v>
      </c>
      <c r="J5" s="275" t="s">
        <v>44</v>
      </c>
      <c r="K5" s="275" t="s">
        <v>182</v>
      </c>
      <c r="L5" s="275" t="s">
        <v>175</v>
      </c>
      <c r="M5" s="275" t="s">
        <v>176</v>
      </c>
      <c r="N5" s="275" t="s">
        <v>180</v>
      </c>
      <c r="O5" s="275" t="s">
        <v>264</v>
      </c>
      <c r="P5" s="275" t="s">
        <v>175</v>
      </c>
      <c r="Q5" s="275" t="s">
        <v>176</v>
      </c>
      <c r="R5" s="275" t="s">
        <v>180</v>
      </c>
      <c r="S5" s="280" t="s">
        <v>264</v>
      </c>
    </row>
    <row r="6" spans="2:19" s="6" customFormat="1" ht="18" customHeight="1" x14ac:dyDescent="0.2">
      <c r="B6" s="276"/>
      <c r="C6" s="277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80"/>
    </row>
    <row r="7" spans="2:19" ht="18" customHeight="1" x14ac:dyDescent="0.2">
      <c r="B7" s="276"/>
      <c r="C7" s="277"/>
      <c r="D7" s="243" t="s">
        <v>35</v>
      </c>
      <c r="E7" s="243" t="s">
        <v>35</v>
      </c>
      <c r="F7" s="243" t="s">
        <v>187</v>
      </c>
      <c r="G7" s="243" t="s">
        <v>187</v>
      </c>
      <c r="H7" s="243" t="s">
        <v>35</v>
      </c>
      <c r="I7" s="243" t="s">
        <v>35</v>
      </c>
      <c r="J7" s="243" t="s">
        <v>187</v>
      </c>
      <c r="K7" s="243" t="s">
        <v>187</v>
      </c>
      <c r="L7" s="243" t="s">
        <v>35</v>
      </c>
      <c r="M7" s="243" t="s">
        <v>35</v>
      </c>
      <c r="N7" s="243" t="s">
        <v>187</v>
      </c>
      <c r="O7" s="243" t="s">
        <v>187</v>
      </c>
      <c r="P7" s="243" t="s">
        <v>35</v>
      </c>
      <c r="Q7" s="243" t="s">
        <v>35</v>
      </c>
      <c r="R7" s="243" t="s">
        <v>187</v>
      </c>
      <c r="S7" s="245" t="s">
        <v>187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3" customFormat="1" ht="15" customHeight="1" x14ac:dyDescent="0.2">
      <c r="B9" s="15" t="s">
        <v>191</v>
      </c>
      <c r="C9" s="15"/>
      <c r="D9" s="16"/>
      <c r="E9" s="16"/>
      <c r="F9" s="16"/>
      <c r="G9" s="16"/>
      <c r="H9" s="17"/>
      <c r="I9" s="17"/>
      <c r="J9" s="17"/>
      <c r="K9" s="17"/>
      <c r="L9" s="17"/>
      <c r="M9" s="17"/>
      <c r="N9" s="17"/>
      <c r="O9" s="17"/>
    </row>
    <row r="10" spans="2:19" s="3" customFormat="1" ht="17.649999999999999" customHeight="1" x14ac:dyDescent="0.2">
      <c r="B10" s="53">
        <v>2022</v>
      </c>
      <c r="C10" s="15"/>
      <c r="D10" s="64">
        <v>11134</v>
      </c>
      <c r="E10" s="64">
        <v>69745</v>
      </c>
      <c r="F10" s="64">
        <v>8728905</v>
      </c>
      <c r="G10" s="64">
        <v>2462313</v>
      </c>
      <c r="H10" s="64">
        <v>1190</v>
      </c>
      <c r="I10" s="64">
        <v>47465</v>
      </c>
      <c r="J10" s="64">
        <v>5226927</v>
      </c>
      <c r="K10" s="64">
        <v>1785202</v>
      </c>
      <c r="L10" s="64">
        <v>132</v>
      </c>
      <c r="M10" s="64">
        <v>10297</v>
      </c>
      <c r="N10" s="64">
        <v>1049694</v>
      </c>
      <c r="O10" s="64">
        <v>381397</v>
      </c>
      <c r="P10" s="3">
        <v>16</v>
      </c>
      <c r="Q10" s="64">
        <v>873</v>
      </c>
      <c r="R10" s="64">
        <v>56779</v>
      </c>
      <c r="S10" s="64">
        <v>31582</v>
      </c>
    </row>
    <row r="11" spans="2:19" s="3" customFormat="1" ht="15" customHeight="1" x14ac:dyDescent="0.2">
      <c r="B11" s="53">
        <v>2021</v>
      </c>
      <c r="C11" s="15"/>
      <c r="D11" s="64">
        <v>10491</v>
      </c>
      <c r="E11" s="64">
        <v>65082</v>
      </c>
      <c r="F11" s="64">
        <v>6296569</v>
      </c>
      <c r="G11" s="64">
        <v>1802773</v>
      </c>
      <c r="H11" s="64">
        <v>1122</v>
      </c>
      <c r="I11" s="64">
        <v>43432</v>
      </c>
      <c r="J11" s="64">
        <v>4061082</v>
      </c>
      <c r="K11" s="64">
        <v>1314741</v>
      </c>
      <c r="L11" s="64">
        <v>123</v>
      </c>
      <c r="M11" s="64">
        <v>8071</v>
      </c>
      <c r="N11" s="64">
        <v>804362</v>
      </c>
      <c r="O11" s="64">
        <v>309230</v>
      </c>
      <c r="P11" s="3">
        <v>10</v>
      </c>
      <c r="Q11" s="64">
        <v>688</v>
      </c>
      <c r="R11" s="64">
        <v>46642</v>
      </c>
      <c r="S11" s="64">
        <v>23851</v>
      </c>
    </row>
    <row r="12" spans="2:19" s="3" customFormat="1" ht="15" customHeight="1" x14ac:dyDescent="0.2">
      <c r="B12" s="53">
        <v>2020</v>
      </c>
      <c r="C12" s="15"/>
      <c r="D12" s="64">
        <v>9771</v>
      </c>
      <c r="E12" s="64">
        <v>59283</v>
      </c>
      <c r="F12" s="64">
        <v>4722735</v>
      </c>
      <c r="G12" s="64">
        <v>1270108</v>
      </c>
      <c r="H12" s="64">
        <v>1052</v>
      </c>
      <c r="I12" s="64">
        <v>39255</v>
      </c>
      <c r="J12" s="64">
        <v>2919317</v>
      </c>
      <c r="K12" s="64">
        <v>929068</v>
      </c>
      <c r="L12" s="64">
        <v>137</v>
      </c>
      <c r="M12" s="64">
        <v>7634</v>
      </c>
      <c r="N12" s="64">
        <v>616860</v>
      </c>
      <c r="O12" s="64">
        <v>196891</v>
      </c>
      <c r="P12" s="3">
        <v>7</v>
      </c>
      <c r="Q12" s="64">
        <v>655</v>
      </c>
      <c r="R12" s="64">
        <v>117415</v>
      </c>
      <c r="S12" s="64">
        <v>37759</v>
      </c>
    </row>
    <row r="13" spans="2:19" s="3" customFormat="1" ht="15" customHeight="1" x14ac:dyDescent="0.2">
      <c r="B13" s="53">
        <v>2019</v>
      </c>
      <c r="C13" s="15"/>
      <c r="D13" s="64">
        <v>9513</v>
      </c>
      <c r="E13" s="64">
        <v>59182</v>
      </c>
      <c r="F13" s="64">
        <v>5524240</v>
      </c>
      <c r="G13" s="64">
        <v>1653893</v>
      </c>
      <c r="H13" s="64">
        <v>1071</v>
      </c>
      <c r="I13" s="64">
        <v>39639</v>
      </c>
      <c r="J13" s="64">
        <v>3724720</v>
      </c>
      <c r="K13" s="64">
        <v>1256621</v>
      </c>
      <c r="L13" s="64">
        <v>146</v>
      </c>
      <c r="M13" s="64">
        <v>8341</v>
      </c>
      <c r="N13" s="64">
        <v>682406</v>
      </c>
      <c r="O13" s="64">
        <v>204389</v>
      </c>
      <c r="P13" s="3">
        <v>12</v>
      </c>
      <c r="Q13" s="64">
        <v>578</v>
      </c>
      <c r="R13" s="64">
        <v>36183</v>
      </c>
      <c r="S13" s="64">
        <v>13291</v>
      </c>
    </row>
    <row r="14" spans="2:19" s="3" customFormat="1" ht="15" customHeight="1" x14ac:dyDescent="0.2">
      <c r="B14" s="53">
        <v>2018</v>
      </c>
      <c r="C14" s="15"/>
      <c r="D14" s="64">
        <v>9071</v>
      </c>
      <c r="E14" s="64">
        <v>54506</v>
      </c>
      <c r="F14" s="64">
        <v>4871038</v>
      </c>
      <c r="G14" s="64">
        <v>1517624</v>
      </c>
      <c r="H14" s="64">
        <v>1014</v>
      </c>
      <c r="I14" s="64">
        <v>35990</v>
      </c>
      <c r="J14" s="64">
        <v>3422370</v>
      </c>
      <c r="K14" s="64">
        <v>1168386</v>
      </c>
      <c r="L14" s="64">
        <v>127</v>
      </c>
      <c r="M14" s="64">
        <v>6597</v>
      </c>
      <c r="N14" s="64">
        <v>491283</v>
      </c>
      <c r="O14" s="64">
        <v>164655</v>
      </c>
      <c r="P14" s="3">
        <v>11</v>
      </c>
      <c r="Q14" s="64">
        <v>501</v>
      </c>
      <c r="R14" s="64">
        <v>55572</v>
      </c>
      <c r="S14" s="64">
        <v>12331</v>
      </c>
    </row>
    <row r="15" spans="2:19" s="3" customFormat="1" ht="15" customHeight="1" x14ac:dyDescent="0.2">
      <c r="B15" s="53">
        <v>2017</v>
      </c>
      <c r="C15" s="15"/>
      <c r="D15" s="64">
        <v>8515</v>
      </c>
      <c r="E15" s="64">
        <v>50360</v>
      </c>
      <c r="F15" s="64">
        <v>4458853</v>
      </c>
      <c r="G15" s="64">
        <v>1392812</v>
      </c>
      <c r="H15" s="64">
        <v>926</v>
      </c>
      <c r="I15" s="64">
        <v>32757</v>
      </c>
      <c r="J15" s="64">
        <v>3188836</v>
      </c>
      <c r="K15" s="64">
        <v>1087227</v>
      </c>
      <c r="L15" s="64">
        <v>130</v>
      </c>
      <c r="M15" s="64">
        <v>6365</v>
      </c>
      <c r="N15" s="64">
        <v>429002</v>
      </c>
      <c r="O15" s="64">
        <v>157729</v>
      </c>
      <c r="P15" s="3">
        <v>11</v>
      </c>
      <c r="Q15" s="64">
        <v>337</v>
      </c>
      <c r="R15" s="64">
        <v>36907</v>
      </c>
      <c r="S15" s="64">
        <v>5468</v>
      </c>
    </row>
    <row r="16" spans="2:19" ht="9.75" customHeight="1" x14ac:dyDescent="0.2">
      <c r="P16" s="2"/>
      <c r="Q16" s="2"/>
      <c r="R16" s="2"/>
      <c r="S16" s="2"/>
    </row>
    <row r="17" spans="2:19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</row>
    <row r="20" spans="2:19" s="2" customFormat="1" ht="12.75" customHeight="1" x14ac:dyDescent="0.2"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</row>
    <row r="21" spans="2:19" x14ac:dyDescent="0.2">
      <c r="B21" s="94"/>
      <c r="C21" s="94"/>
      <c r="D21" s="94"/>
      <c r="E21" s="94"/>
      <c r="F21" s="94"/>
      <c r="G21" s="94"/>
      <c r="H21" s="94"/>
      <c r="I21" s="94"/>
      <c r="J21" s="94"/>
    </row>
    <row r="22" spans="2:19" ht="12" x14ac:dyDescent="0.2">
      <c r="B22" s="104" t="s">
        <v>171</v>
      </c>
      <c r="C22" s="25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236</v>
      </c>
    </row>
  </sheetData>
  <mergeCells count="23"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  <mergeCell ref="B20:M20"/>
    <mergeCell ref="I5:I6"/>
    <mergeCell ref="D4:D6"/>
    <mergeCell ref="E4:E6"/>
    <mergeCell ref="B4:C7"/>
    <mergeCell ref="J5:J6"/>
    <mergeCell ref="B19:S19"/>
  </mergeCells>
  <hyperlinks>
    <hyperlink ref="B22" location="Índice!A1" display="(Voltar ao Índice)" xr:uid="{00000000-0004-0000-1400-000000000000}"/>
  </hyperlinks>
  <printOptions horizontalCentered="1"/>
  <pageMargins left="7.874015748031496E-2" right="7.874015748031496E-2" top="0.6692913385826772" bottom="0.6692913385826772" header="0" footer="0"/>
  <pageSetup paperSize="9" scale="6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32">
    <pageSetUpPr fitToPage="1"/>
  </sheetPr>
  <dimension ref="B1:AD22"/>
  <sheetViews>
    <sheetView showGridLines="0" zoomScaleNormal="100" workbookViewId="0">
      <pane xSplit="3" ySplit="7" topLeftCell="D8" activePane="bottomRight" state="frozen"/>
      <selection pane="topRight" activeCell="B27" sqref="B27"/>
      <selection pane="bottomLeft" activeCell="B27" sqref="B27"/>
      <selection pane="bottomRight" activeCell="B1" sqref="B1:AD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10" width="12.7109375" style="1" customWidth="1"/>
    <col min="11" max="30" width="12.7109375" style="2" customWidth="1"/>
    <col min="31" max="31" width="6.7109375" style="1" customWidth="1"/>
    <col min="32" max="16384" width="12.5703125" style="1"/>
  </cols>
  <sheetData>
    <row r="1" spans="2:30" s="95" customFormat="1" ht="24" customHeight="1" x14ac:dyDescent="0.2">
      <c r="B1" s="281" t="s">
        <v>303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</row>
    <row r="2" spans="2:30" ht="18" customHeight="1" x14ac:dyDescent="0.2">
      <c r="B2" s="19"/>
      <c r="K2" s="1"/>
      <c r="L2" s="1"/>
      <c r="M2" s="1"/>
      <c r="N2" s="1"/>
      <c r="O2" s="1"/>
      <c r="P2" s="1"/>
      <c r="Q2" s="1"/>
    </row>
    <row r="3" spans="2:30" ht="12.75" customHeight="1" x14ac:dyDescent="0.2">
      <c r="B3" s="98" t="s">
        <v>173</v>
      </c>
      <c r="D3" s="19"/>
      <c r="E3" s="19"/>
      <c r="F3" s="19"/>
      <c r="G3" s="19"/>
      <c r="H3" s="19"/>
      <c r="I3" s="19"/>
      <c r="J3" s="19"/>
    </row>
    <row r="4" spans="2:30" s="6" customFormat="1" ht="42" customHeight="1" x14ac:dyDescent="0.2">
      <c r="B4" s="276" t="s">
        <v>174</v>
      </c>
      <c r="C4" s="277"/>
      <c r="D4" s="317" t="s">
        <v>175</v>
      </c>
      <c r="E4" s="318"/>
      <c r="F4" s="318"/>
      <c r="G4" s="318"/>
      <c r="H4" s="318"/>
      <c r="I4" s="318"/>
      <c r="J4" s="319"/>
      <c r="K4" s="317" t="s">
        <v>176</v>
      </c>
      <c r="L4" s="318"/>
      <c r="M4" s="318"/>
      <c r="N4" s="318"/>
      <c r="O4" s="318"/>
      <c r="P4" s="318"/>
      <c r="Q4" s="318"/>
      <c r="R4" s="317" t="s">
        <v>304</v>
      </c>
      <c r="S4" s="318"/>
      <c r="T4" s="318"/>
      <c r="U4" s="318"/>
      <c r="V4" s="318"/>
      <c r="W4" s="318"/>
      <c r="X4" s="318"/>
      <c r="Y4" s="317" t="s">
        <v>182</v>
      </c>
      <c r="Z4" s="318"/>
      <c r="AA4" s="319"/>
      <c r="AB4" s="280" t="s">
        <v>305</v>
      </c>
      <c r="AC4" s="315"/>
      <c r="AD4" s="316"/>
    </row>
    <row r="5" spans="2:30" s="6" customFormat="1" ht="18" customHeight="1" x14ac:dyDescent="0.2">
      <c r="B5" s="276"/>
      <c r="C5" s="277"/>
      <c r="D5" s="280" t="s">
        <v>306</v>
      </c>
      <c r="E5" s="315"/>
      <c r="F5" s="315"/>
      <c r="G5" s="315"/>
      <c r="H5" s="315"/>
      <c r="I5" s="315"/>
      <c r="J5" s="316"/>
      <c r="K5" s="280" t="s">
        <v>306</v>
      </c>
      <c r="L5" s="315"/>
      <c r="M5" s="315"/>
      <c r="N5" s="315"/>
      <c r="O5" s="315"/>
      <c r="P5" s="315"/>
      <c r="Q5" s="316"/>
      <c r="R5" s="280" t="s">
        <v>306</v>
      </c>
      <c r="S5" s="315"/>
      <c r="T5" s="315"/>
      <c r="U5" s="315"/>
      <c r="V5" s="315"/>
      <c r="W5" s="315"/>
      <c r="X5" s="316"/>
      <c r="Y5" s="280" t="s">
        <v>306</v>
      </c>
      <c r="Z5" s="315"/>
      <c r="AA5" s="316"/>
      <c r="AB5" s="280" t="s">
        <v>306</v>
      </c>
      <c r="AC5" s="315"/>
      <c r="AD5" s="316"/>
    </row>
    <row r="6" spans="2:30" s="6" customFormat="1" ht="30" customHeight="1" x14ac:dyDescent="0.2">
      <c r="B6" s="276"/>
      <c r="C6" s="277"/>
      <c r="D6" s="243" t="s">
        <v>241</v>
      </c>
      <c r="E6" s="243" t="s">
        <v>307</v>
      </c>
      <c r="F6" s="243" t="s">
        <v>308</v>
      </c>
      <c r="G6" s="243" t="s">
        <v>309</v>
      </c>
      <c r="H6" s="243" t="s">
        <v>310</v>
      </c>
      <c r="I6" s="243" t="s">
        <v>311</v>
      </c>
      <c r="J6" s="243" t="s">
        <v>312</v>
      </c>
      <c r="K6" s="243" t="s">
        <v>241</v>
      </c>
      <c r="L6" s="243" t="s">
        <v>307</v>
      </c>
      <c r="M6" s="243" t="s">
        <v>308</v>
      </c>
      <c r="N6" s="243" t="s">
        <v>309</v>
      </c>
      <c r="O6" s="243" t="s">
        <v>310</v>
      </c>
      <c r="P6" s="243" t="s">
        <v>311</v>
      </c>
      <c r="Q6" s="243" t="s">
        <v>312</v>
      </c>
      <c r="R6" s="243" t="s">
        <v>241</v>
      </c>
      <c r="S6" s="243" t="s">
        <v>307</v>
      </c>
      <c r="T6" s="243" t="s">
        <v>308</v>
      </c>
      <c r="U6" s="243" t="s">
        <v>309</v>
      </c>
      <c r="V6" s="243" t="s">
        <v>310</v>
      </c>
      <c r="W6" s="243" t="s">
        <v>311</v>
      </c>
      <c r="X6" s="243" t="s">
        <v>312</v>
      </c>
      <c r="Y6" s="248" t="s">
        <v>241</v>
      </c>
      <c r="Z6" s="248" t="s">
        <v>313</v>
      </c>
      <c r="AA6" s="248" t="s">
        <v>314</v>
      </c>
      <c r="AB6" s="248" t="s">
        <v>241</v>
      </c>
      <c r="AC6" s="248" t="s">
        <v>313</v>
      </c>
      <c r="AD6" s="248" t="s">
        <v>314</v>
      </c>
    </row>
    <row r="7" spans="2:30" ht="18" customHeight="1" x14ac:dyDescent="0.2">
      <c r="B7" s="276"/>
      <c r="C7" s="277"/>
      <c r="D7" s="265" t="s">
        <v>35</v>
      </c>
      <c r="E7" s="265" t="s">
        <v>35</v>
      </c>
      <c r="F7" s="265" t="s">
        <v>35</v>
      </c>
      <c r="G7" s="265" t="s">
        <v>35</v>
      </c>
      <c r="H7" s="265" t="s">
        <v>35</v>
      </c>
      <c r="I7" s="265" t="s">
        <v>35</v>
      </c>
      <c r="J7" s="265" t="s">
        <v>35</v>
      </c>
      <c r="K7" s="265" t="s">
        <v>35</v>
      </c>
      <c r="L7" s="265" t="s">
        <v>35</v>
      </c>
      <c r="M7" s="265" t="s">
        <v>35</v>
      </c>
      <c r="N7" s="265" t="s">
        <v>35</v>
      </c>
      <c r="O7" s="265" t="s">
        <v>35</v>
      </c>
      <c r="P7" s="265" t="s">
        <v>35</v>
      </c>
      <c r="Q7" s="265" t="s">
        <v>35</v>
      </c>
      <c r="R7" s="243" t="s">
        <v>29</v>
      </c>
      <c r="S7" s="243" t="s">
        <v>29</v>
      </c>
      <c r="T7" s="243" t="s">
        <v>29</v>
      </c>
      <c r="U7" s="243" t="s">
        <v>29</v>
      </c>
      <c r="V7" s="243" t="s">
        <v>29</v>
      </c>
      <c r="W7" s="243" t="s">
        <v>29</v>
      </c>
      <c r="X7" s="243" t="s">
        <v>29</v>
      </c>
      <c r="Y7" s="243" t="s">
        <v>187</v>
      </c>
      <c r="Z7" s="243" t="s">
        <v>187</v>
      </c>
      <c r="AA7" s="243" t="s">
        <v>187</v>
      </c>
      <c r="AB7" s="243" t="s">
        <v>187</v>
      </c>
      <c r="AC7" s="243" t="s">
        <v>187</v>
      </c>
      <c r="AD7" s="243" t="s">
        <v>187</v>
      </c>
    </row>
    <row r="8" spans="2:3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s="3" customFormat="1" ht="15" customHeight="1" x14ac:dyDescent="0.2">
      <c r="B9" s="15" t="s">
        <v>191</v>
      </c>
      <c r="C9" s="15"/>
      <c r="D9" s="63"/>
      <c r="E9" s="63"/>
      <c r="F9" s="63"/>
      <c r="G9" s="63"/>
      <c r="H9" s="63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2:30" s="3" customFormat="1" ht="15" customHeight="1" x14ac:dyDescent="0.2">
      <c r="B10" s="53">
        <v>2022</v>
      </c>
      <c r="C10" s="15"/>
      <c r="D10" s="64">
        <v>31982</v>
      </c>
      <c r="E10" s="64">
        <v>30777</v>
      </c>
      <c r="F10" s="64">
        <v>1034</v>
      </c>
      <c r="G10" s="64">
        <v>673</v>
      </c>
      <c r="H10" s="64">
        <v>361</v>
      </c>
      <c r="I10" s="64">
        <v>147</v>
      </c>
      <c r="J10" s="64">
        <v>24</v>
      </c>
      <c r="K10" s="64">
        <v>91430</v>
      </c>
      <c r="L10" s="64">
        <v>43729</v>
      </c>
      <c r="M10" s="64">
        <v>19824</v>
      </c>
      <c r="N10" s="64">
        <v>8970</v>
      </c>
      <c r="O10" s="64">
        <v>10854</v>
      </c>
      <c r="P10" s="64">
        <v>13640</v>
      </c>
      <c r="Q10" s="64">
        <v>14237</v>
      </c>
      <c r="R10" s="64">
        <v>100</v>
      </c>
      <c r="S10" s="13">
        <v>47.83</v>
      </c>
      <c r="T10" s="13">
        <v>21.68</v>
      </c>
      <c r="U10" s="13">
        <v>9.81</v>
      </c>
      <c r="V10" s="13">
        <v>11.87</v>
      </c>
      <c r="W10" s="13">
        <v>14.92</v>
      </c>
      <c r="X10" s="13">
        <v>15.57</v>
      </c>
      <c r="Y10" s="64">
        <v>2629448.0269999998</v>
      </c>
      <c r="Z10" s="64">
        <v>1612887.3559999999</v>
      </c>
      <c r="AA10" s="64">
        <v>1016560.671</v>
      </c>
      <c r="AB10" s="64">
        <v>9027.8739999999998</v>
      </c>
      <c r="AC10" s="64">
        <v>5687.0749999999998</v>
      </c>
      <c r="AD10" s="64">
        <v>3340.799</v>
      </c>
    </row>
    <row r="11" spans="2:30" s="3" customFormat="1" ht="15" customHeight="1" x14ac:dyDescent="0.2">
      <c r="B11" s="53">
        <v>2021</v>
      </c>
      <c r="C11" s="15"/>
      <c r="D11" s="64">
        <v>29714</v>
      </c>
      <c r="E11" s="64">
        <v>28578</v>
      </c>
      <c r="F11" s="64">
        <v>972</v>
      </c>
      <c r="G11" s="64">
        <v>637</v>
      </c>
      <c r="H11" s="64">
        <v>335</v>
      </c>
      <c r="I11" s="64">
        <v>145</v>
      </c>
      <c r="J11" s="64">
        <v>19</v>
      </c>
      <c r="K11" s="64">
        <v>85040</v>
      </c>
      <c r="L11" s="64">
        <v>40946</v>
      </c>
      <c r="M11" s="64">
        <v>18570</v>
      </c>
      <c r="N11" s="64">
        <v>8495</v>
      </c>
      <c r="O11" s="64">
        <v>10075</v>
      </c>
      <c r="P11" s="64">
        <v>13832</v>
      </c>
      <c r="Q11" s="64">
        <v>11692</v>
      </c>
      <c r="R11" s="64">
        <v>100</v>
      </c>
      <c r="S11" s="13">
        <v>48.15</v>
      </c>
      <c r="T11" s="13">
        <v>21.84</v>
      </c>
      <c r="U11" s="13">
        <v>9.99</v>
      </c>
      <c r="V11" s="13">
        <v>11.85</v>
      </c>
      <c r="W11" s="13">
        <v>16.27</v>
      </c>
      <c r="X11" s="13">
        <v>13.75</v>
      </c>
      <c r="Y11" s="64">
        <v>1926355.057</v>
      </c>
      <c r="Z11" s="64">
        <v>1194332.5759999999</v>
      </c>
      <c r="AA11" s="64">
        <v>732022.48100000003</v>
      </c>
      <c r="AB11" s="64">
        <v>8256.6129999999994</v>
      </c>
      <c r="AC11" s="64">
        <v>4855.152</v>
      </c>
      <c r="AD11" s="64">
        <v>3401.4609999999998</v>
      </c>
    </row>
    <row r="12" spans="2:30" s="3" customFormat="1" ht="15" customHeight="1" x14ac:dyDescent="0.2">
      <c r="B12" s="53">
        <v>2020</v>
      </c>
      <c r="C12" s="15"/>
      <c r="D12" s="64">
        <v>28674</v>
      </c>
      <c r="E12" s="64">
        <v>27614</v>
      </c>
      <c r="F12" s="64">
        <v>908</v>
      </c>
      <c r="G12" s="64">
        <v>593</v>
      </c>
      <c r="H12" s="64">
        <v>315</v>
      </c>
      <c r="I12" s="64">
        <v>134</v>
      </c>
      <c r="J12" s="64">
        <v>18</v>
      </c>
      <c r="K12" s="64">
        <v>79121</v>
      </c>
      <c r="L12" s="64">
        <v>39761</v>
      </c>
      <c r="M12" s="64">
        <v>17440</v>
      </c>
      <c r="N12" s="64">
        <v>7940</v>
      </c>
      <c r="O12" s="64">
        <v>9500</v>
      </c>
      <c r="P12" s="64">
        <v>12063</v>
      </c>
      <c r="Q12" s="64">
        <v>9857</v>
      </c>
      <c r="R12" s="64">
        <v>100</v>
      </c>
      <c r="S12" s="13">
        <v>50.25</v>
      </c>
      <c r="T12" s="13">
        <v>22.04</v>
      </c>
      <c r="U12" s="13">
        <v>10.039999999999999</v>
      </c>
      <c r="V12" s="13">
        <v>12.01</v>
      </c>
      <c r="W12" s="13">
        <v>15.25</v>
      </c>
      <c r="X12" s="13">
        <v>12.46</v>
      </c>
      <c r="Y12" s="64">
        <v>1374435.871</v>
      </c>
      <c r="Z12" s="64">
        <v>888395.43900000001</v>
      </c>
      <c r="AA12" s="64">
        <v>486040.43199999997</v>
      </c>
      <c r="AB12" s="64">
        <v>6927.7960000000003</v>
      </c>
      <c r="AC12" s="64">
        <v>4817.9719999999998</v>
      </c>
      <c r="AD12" s="64">
        <v>2109.8240000000001</v>
      </c>
    </row>
    <row r="13" spans="2:30" s="3" customFormat="1" ht="15" customHeight="1" x14ac:dyDescent="0.2">
      <c r="B13" s="53">
        <v>2019</v>
      </c>
      <c r="C13" s="15"/>
      <c r="D13" s="64">
        <v>28661</v>
      </c>
      <c r="E13" s="64">
        <v>27579</v>
      </c>
      <c r="F13" s="64">
        <v>918</v>
      </c>
      <c r="G13" s="64">
        <v>600</v>
      </c>
      <c r="H13" s="64">
        <v>318</v>
      </c>
      <c r="I13" s="64">
        <v>146</v>
      </c>
      <c r="J13" s="64">
        <v>18</v>
      </c>
      <c r="K13" s="64">
        <v>79401</v>
      </c>
      <c r="L13" s="64">
        <v>39616</v>
      </c>
      <c r="M13" s="64">
        <v>17290</v>
      </c>
      <c r="N13" s="64">
        <v>7949</v>
      </c>
      <c r="O13" s="64">
        <v>9341</v>
      </c>
      <c r="P13" s="64">
        <v>13017</v>
      </c>
      <c r="Q13" s="64">
        <v>9478</v>
      </c>
      <c r="R13" s="64">
        <v>100</v>
      </c>
      <c r="S13" s="13">
        <v>49.89</v>
      </c>
      <c r="T13" s="13">
        <v>21.78</v>
      </c>
      <c r="U13" s="13">
        <v>10.01</v>
      </c>
      <c r="V13" s="13">
        <v>11.76</v>
      </c>
      <c r="W13" s="13">
        <v>16.39</v>
      </c>
      <c r="X13" s="13">
        <v>11.94</v>
      </c>
      <c r="Y13" s="64">
        <v>1781459.6440000001</v>
      </c>
      <c r="Z13" s="64">
        <v>1024556.157</v>
      </c>
      <c r="AA13" s="64">
        <v>756903.48699999996</v>
      </c>
      <c r="AB13" s="64">
        <v>16437.758999999998</v>
      </c>
      <c r="AC13" s="64">
        <v>14056.492</v>
      </c>
      <c r="AD13" s="64">
        <v>2381.2669999999998</v>
      </c>
    </row>
    <row r="14" spans="2:30" s="3" customFormat="1" ht="15" customHeight="1" x14ac:dyDescent="0.2">
      <c r="B14" s="53">
        <v>2018</v>
      </c>
      <c r="C14" s="15"/>
      <c r="D14" s="64">
        <v>27875</v>
      </c>
      <c r="E14" s="64">
        <v>26849</v>
      </c>
      <c r="F14" s="64">
        <v>875</v>
      </c>
      <c r="G14" s="64">
        <v>567</v>
      </c>
      <c r="H14" s="64">
        <v>308</v>
      </c>
      <c r="I14" s="64">
        <v>136</v>
      </c>
      <c r="J14" s="64">
        <v>15</v>
      </c>
      <c r="K14" s="64">
        <v>74369</v>
      </c>
      <c r="L14" s="64">
        <v>38217</v>
      </c>
      <c r="M14" s="64">
        <v>16582</v>
      </c>
      <c r="N14" s="64">
        <v>7506</v>
      </c>
      <c r="O14" s="64">
        <v>9076</v>
      </c>
      <c r="P14" s="64">
        <v>11790</v>
      </c>
      <c r="Q14" s="64">
        <v>7780</v>
      </c>
      <c r="R14" s="64">
        <v>100</v>
      </c>
      <c r="S14" s="13">
        <v>51.39</v>
      </c>
      <c r="T14" s="13">
        <v>22.3</v>
      </c>
      <c r="U14" s="13">
        <v>10.09</v>
      </c>
      <c r="V14" s="13">
        <v>12.2</v>
      </c>
      <c r="W14" s="13">
        <v>15.85</v>
      </c>
      <c r="X14" s="13">
        <v>10.46</v>
      </c>
      <c r="Y14" s="64">
        <v>1641265.696</v>
      </c>
      <c r="Z14" s="64">
        <v>958524.549</v>
      </c>
      <c r="AA14" s="64">
        <v>682741.147</v>
      </c>
      <c r="AB14" s="64">
        <v>15556.085999999999</v>
      </c>
      <c r="AC14" s="64">
        <v>13556.686</v>
      </c>
      <c r="AD14" s="64">
        <v>1999.4</v>
      </c>
    </row>
    <row r="15" spans="2:30" s="3" customFormat="1" ht="15" customHeight="1" x14ac:dyDescent="0.2">
      <c r="B15" s="53">
        <v>2017</v>
      </c>
      <c r="C15" s="15"/>
      <c r="D15" s="64">
        <v>26400</v>
      </c>
      <c r="E15" s="64">
        <v>25460</v>
      </c>
      <c r="F15" s="64">
        <v>806</v>
      </c>
      <c r="G15" s="64">
        <v>527</v>
      </c>
      <c r="H15" s="64">
        <v>279</v>
      </c>
      <c r="I15" s="64">
        <v>119</v>
      </c>
      <c r="J15" s="64">
        <v>15</v>
      </c>
      <c r="K15" s="64">
        <v>69260</v>
      </c>
      <c r="L15" s="64">
        <v>36336</v>
      </c>
      <c r="M15" s="64">
        <v>15174</v>
      </c>
      <c r="N15" s="64">
        <v>7025</v>
      </c>
      <c r="O15" s="64">
        <v>8149</v>
      </c>
      <c r="P15" s="64">
        <v>10323</v>
      </c>
      <c r="Q15" s="64">
        <v>7427</v>
      </c>
      <c r="R15" s="64">
        <v>100</v>
      </c>
      <c r="S15" s="13">
        <v>52.46</v>
      </c>
      <c r="T15" s="13">
        <v>21.91</v>
      </c>
      <c r="U15" s="13">
        <v>10.14</v>
      </c>
      <c r="V15" s="13">
        <v>11.77</v>
      </c>
      <c r="W15" s="13">
        <v>14.9</v>
      </c>
      <c r="X15" s="13">
        <v>10.72</v>
      </c>
      <c r="Y15" s="64">
        <v>1505659.5430000001</v>
      </c>
      <c r="Z15" s="64">
        <v>879056.72199999995</v>
      </c>
      <c r="AA15" s="64">
        <v>626602.821</v>
      </c>
      <c r="AB15" s="64">
        <v>8909.5470000000005</v>
      </c>
      <c r="AC15" s="64">
        <v>7246.4369999999999</v>
      </c>
      <c r="AD15" s="64">
        <v>1663.11</v>
      </c>
    </row>
    <row r="16" spans="2:30" ht="9.75" customHeight="1" x14ac:dyDescent="0.2"/>
    <row r="17" spans="2:30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</row>
    <row r="18" spans="2:30" ht="9" customHeight="1" x14ac:dyDescent="0.2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0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</row>
    <row r="20" spans="2:30" s="2" customFormat="1" ht="12.75" customHeight="1" x14ac:dyDescent="0.2"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</row>
    <row r="21" spans="2:30" x14ac:dyDescent="0.2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</row>
    <row r="22" spans="2:30" ht="12" x14ac:dyDescent="0.2">
      <c r="B22" s="104" t="s">
        <v>171</v>
      </c>
      <c r="C22" s="2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</sheetData>
  <mergeCells count="14">
    <mergeCell ref="Y5:AA5"/>
    <mergeCell ref="AB5:AD5"/>
    <mergeCell ref="B19:AD19"/>
    <mergeCell ref="B20:AD20"/>
    <mergeCell ref="B1:AD1"/>
    <mergeCell ref="B4:C7"/>
    <mergeCell ref="D4:J4"/>
    <mergeCell ref="K4:Q4"/>
    <mergeCell ref="R4:X4"/>
    <mergeCell ref="Y4:AA4"/>
    <mergeCell ref="AB4:AD4"/>
    <mergeCell ref="D5:J5"/>
    <mergeCell ref="K5:Q5"/>
    <mergeCell ref="R5:X5"/>
  </mergeCells>
  <hyperlinks>
    <hyperlink ref="B22" location="Índice!A1" display="(Voltar ao Índice)" xr:uid="{00000000-0004-0000-15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33">
    <pageSetUpPr fitToPage="1"/>
  </sheetPr>
  <dimension ref="B1:P22"/>
  <sheetViews>
    <sheetView showGridLines="0" zoomScaleNormal="100" workbookViewId="0">
      <pane xSplit="3" ySplit="7" topLeftCell="D8" activePane="bottomRight" state="frozen"/>
      <selection pane="topRight" activeCell="B27" sqref="B27"/>
      <selection pane="bottomLeft" activeCell="B27" sqref="B27"/>
      <selection pane="bottomRight" activeCell="B1" sqref="B1:L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9" width="12.7109375" style="2" customWidth="1"/>
    <col min="10" max="12" width="13.7109375" style="1" customWidth="1"/>
    <col min="13" max="13" width="6.7109375" style="1" customWidth="1"/>
    <col min="14" max="16384" width="12.5703125" style="1"/>
  </cols>
  <sheetData>
    <row r="1" spans="2:16" s="95" customFormat="1" ht="30" customHeight="1" x14ac:dyDescent="0.2">
      <c r="B1" s="281" t="s">
        <v>315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2:16" ht="18" customHeight="1" x14ac:dyDescent="0.2">
      <c r="B2" s="19"/>
    </row>
    <row r="3" spans="2:16" ht="12.75" customHeight="1" x14ac:dyDescent="0.2">
      <c r="B3" s="98" t="s">
        <v>173</v>
      </c>
    </row>
    <row r="4" spans="2:16" s="6" customFormat="1" ht="42" customHeight="1" x14ac:dyDescent="0.2">
      <c r="B4" s="276" t="s">
        <v>174</v>
      </c>
      <c r="C4" s="277"/>
      <c r="D4" s="280" t="s">
        <v>316</v>
      </c>
      <c r="E4" s="315"/>
      <c r="F4" s="316"/>
      <c r="G4" s="280" t="s">
        <v>317</v>
      </c>
      <c r="H4" s="315"/>
      <c r="I4" s="316"/>
      <c r="J4" s="317" t="s">
        <v>318</v>
      </c>
      <c r="K4" s="318"/>
      <c r="L4" s="319"/>
    </row>
    <row r="5" spans="2:16" s="6" customFormat="1" ht="18" customHeight="1" x14ac:dyDescent="0.2">
      <c r="B5" s="276"/>
      <c r="C5" s="277"/>
      <c r="D5" s="280" t="s">
        <v>306</v>
      </c>
      <c r="E5" s="315"/>
      <c r="F5" s="316"/>
      <c r="G5" s="280" t="s">
        <v>306</v>
      </c>
      <c r="H5" s="315"/>
      <c r="I5" s="316"/>
      <c r="J5" s="280" t="s">
        <v>306</v>
      </c>
      <c r="K5" s="315"/>
      <c r="L5" s="316"/>
    </row>
    <row r="6" spans="2:16" s="6" customFormat="1" ht="18" customHeight="1" x14ac:dyDescent="0.2">
      <c r="B6" s="276"/>
      <c r="C6" s="277"/>
      <c r="D6" s="248" t="s">
        <v>241</v>
      </c>
      <c r="E6" s="248" t="s">
        <v>313</v>
      </c>
      <c r="F6" s="248" t="s">
        <v>314</v>
      </c>
      <c r="G6" s="248" t="s">
        <v>241</v>
      </c>
      <c r="H6" s="248" t="s">
        <v>313</v>
      </c>
      <c r="I6" s="248" t="s">
        <v>314</v>
      </c>
      <c r="J6" s="248" t="s">
        <v>241</v>
      </c>
      <c r="K6" s="248" t="s">
        <v>313</v>
      </c>
      <c r="L6" s="248" t="s">
        <v>314</v>
      </c>
    </row>
    <row r="7" spans="2:16" ht="18" customHeight="1" x14ac:dyDescent="0.2">
      <c r="B7" s="276"/>
      <c r="C7" s="277"/>
      <c r="D7" s="243" t="s">
        <v>187</v>
      </c>
      <c r="E7" s="243" t="s">
        <v>187</v>
      </c>
      <c r="F7" s="243" t="s">
        <v>187</v>
      </c>
      <c r="G7" s="243" t="s">
        <v>187</v>
      </c>
      <c r="H7" s="243" t="s">
        <v>187</v>
      </c>
      <c r="I7" s="243" t="s">
        <v>187</v>
      </c>
      <c r="J7" s="243" t="s">
        <v>29</v>
      </c>
      <c r="K7" s="243" t="s">
        <v>29</v>
      </c>
      <c r="L7" s="243" t="s">
        <v>29</v>
      </c>
    </row>
    <row r="8" spans="2:16" s="9" customFormat="1" ht="3.75" customHeight="1" x14ac:dyDescent="0.2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</row>
    <row r="9" spans="2:16" s="3" customFormat="1" ht="15" customHeight="1" x14ac:dyDescent="0.2">
      <c r="B9" s="15" t="s">
        <v>191</v>
      </c>
      <c r="C9" s="15"/>
      <c r="D9" s="16"/>
      <c r="E9" s="16"/>
      <c r="F9" s="16"/>
      <c r="G9" s="16"/>
      <c r="H9" s="17"/>
      <c r="I9" s="17"/>
      <c r="J9" s="16"/>
      <c r="K9" s="16"/>
      <c r="L9" s="16"/>
    </row>
    <row r="10" spans="2:16" s="3" customFormat="1" ht="15" customHeight="1" x14ac:dyDescent="0.2">
      <c r="B10" s="53">
        <v>2022</v>
      </c>
      <c r="C10" s="15"/>
      <c r="D10" s="64">
        <v>7331025.3779999996</v>
      </c>
      <c r="E10" s="64">
        <v>6168334.1739999996</v>
      </c>
      <c r="F10" s="64">
        <v>1162691.2039999999</v>
      </c>
      <c r="G10" s="64">
        <v>1658294.9779999999</v>
      </c>
      <c r="H10" s="64">
        <v>1543801.841</v>
      </c>
      <c r="I10" s="64">
        <v>114493.137</v>
      </c>
      <c r="J10" s="13">
        <v>22.62</v>
      </c>
      <c r="K10" s="13">
        <v>25.03</v>
      </c>
      <c r="L10" s="13">
        <v>9.85</v>
      </c>
    </row>
    <row r="11" spans="2:16" s="3" customFormat="1" ht="15" customHeight="1" x14ac:dyDescent="0.2">
      <c r="B11" s="53">
        <v>2021</v>
      </c>
      <c r="C11" s="15"/>
      <c r="D11" s="64">
        <v>5464210.7039999999</v>
      </c>
      <c r="E11" s="64">
        <v>4298776.0420000004</v>
      </c>
      <c r="F11" s="64">
        <v>1165434.662</v>
      </c>
      <c r="G11" s="64">
        <v>1361901.4580000001</v>
      </c>
      <c r="H11" s="64">
        <v>1094822.5689999999</v>
      </c>
      <c r="I11" s="64">
        <v>267078.88900000002</v>
      </c>
      <c r="J11" s="13">
        <v>24.924028954502777</v>
      </c>
      <c r="K11" s="13">
        <v>25.468239291913306</v>
      </c>
      <c r="L11" s="13">
        <v>22.916676301841452</v>
      </c>
      <c r="N11" s="80"/>
      <c r="O11" s="80"/>
      <c r="P11" s="80"/>
    </row>
    <row r="12" spans="2:16" s="3" customFormat="1" ht="15" customHeight="1" x14ac:dyDescent="0.2">
      <c r="B12" s="53">
        <v>2020</v>
      </c>
      <c r="C12" s="15"/>
      <c r="D12" s="64">
        <v>4047531.2760000001</v>
      </c>
      <c r="E12" s="64">
        <v>3338872.1349999998</v>
      </c>
      <c r="F12" s="64">
        <v>708659.14099999995</v>
      </c>
      <c r="G12" s="64">
        <v>817085.76300000004</v>
      </c>
      <c r="H12" s="64">
        <v>752709.43400000001</v>
      </c>
      <c r="I12" s="64">
        <v>64376.328999999998</v>
      </c>
      <c r="J12" s="13">
        <v>20.190000000000001</v>
      </c>
      <c r="K12" s="13">
        <v>22.54</v>
      </c>
      <c r="L12" s="13">
        <v>9.08</v>
      </c>
      <c r="N12" s="80"/>
      <c r="O12" s="80"/>
      <c r="P12" s="80"/>
    </row>
    <row r="13" spans="2:16" s="3" customFormat="1" ht="15" customHeight="1" x14ac:dyDescent="0.2">
      <c r="B13" s="53">
        <v>2019</v>
      </c>
      <c r="C13" s="15"/>
      <c r="D13" s="64">
        <v>4580444.0520000001</v>
      </c>
      <c r="E13" s="64">
        <v>3510895.07</v>
      </c>
      <c r="F13" s="64">
        <v>1069548.9820000001</v>
      </c>
      <c r="G13" s="64">
        <v>723897.98499999999</v>
      </c>
      <c r="H13" s="64">
        <v>594897.848</v>
      </c>
      <c r="I13" s="64">
        <v>129000.137</v>
      </c>
      <c r="J13" s="13">
        <v>15.8</v>
      </c>
      <c r="K13" s="13">
        <v>16.940000000000001</v>
      </c>
      <c r="L13" s="13">
        <v>12.06</v>
      </c>
    </row>
    <row r="14" spans="2:16" s="3" customFormat="1" ht="15" customHeight="1" x14ac:dyDescent="0.2">
      <c r="B14" s="53">
        <v>2018</v>
      </c>
      <c r="C14" s="15"/>
      <c r="D14" s="64">
        <v>4033941.5120000001</v>
      </c>
      <c r="E14" s="64">
        <v>3084636.8790000002</v>
      </c>
      <c r="F14" s="64">
        <v>949304.63300000003</v>
      </c>
      <c r="G14" s="64">
        <v>488662.728</v>
      </c>
      <c r="H14" s="64">
        <v>403182.201</v>
      </c>
      <c r="I14" s="64">
        <v>85480.527000000002</v>
      </c>
      <c r="J14" s="13">
        <v>12.11</v>
      </c>
      <c r="K14" s="13">
        <v>13.07</v>
      </c>
      <c r="L14" s="13">
        <v>9</v>
      </c>
    </row>
    <row r="15" spans="2:16" s="3" customFormat="1" ht="15" customHeight="1" x14ac:dyDescent="0.2">
      <c r="B15" s="53">
        <v>2017</v>
      </c>
      <c r="C15" s="15"/>
      <c r="D15" s="64">
        <v>3673795.0520000001</v>
      </c>
      <c r="E15" s="64">
        <v>2839169.801</v>
      </c>
      <c r="F15" s="64">
        <v>834625.25100000005</v>
      </c>
      <c r="G15" s="64">
        <v>384141.72100000002</v>
      </c>
      <c r="H15" s="64">
        <v>327415.63900000002</v>
      </c>
      <c r="I15" s="64">
        <v>56726.082000000002</v>
      </c>
      <c r="J15" s="13">
        <v>10.46</v>
      </c>
      <c r="K15" s="13">
        <v>11.53</v>
      </c>
      <c r="L15" s="13">
        <v>6.8</v>
      </c>
    </row>
    <row r="16" spans="2:16" ht="9.75" customHeight="1" x14ac:dyDescent="0.2">
      <c r="J16" s="2"/>
      <c r="K16" s="2"/>
      <c r="L16" s="2"/>
    </row>
    <row r="17" spans="2:12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2:12" ht="9" customHeight="1" x14ac:dyDescent="0.2">
      <c r="D18" s="1"/>
      <c r="E18" s="1"/>
      <c r="F18" s="1"/>
      <c r="G18" s="1"/>
      <c r="H18" s="1"/>
      <c r="I18" s="1"/>
    </row>
    <row r="19" spans="2:12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</row>
    <row r="20" spans="2:12" s="2" customFormat="1" ht="12.75" customHeight="1" x14ac:dyDescent="0.2">
      <c r="B20" s="313"/>
      <c r="C20" s="313"/>
      <c r="D20" s="313"/>
      <c r="E20" s="313"/>
      <c r="F20" s="313"/>
      <c r="G20" s="313"/>
      <c r="H20" s="313"/>
      <c r="I20" s="313"/>
    </row>
    <row r="21" spans="2:12" x14ac:dyDescent="0.2">
      <c r="B21" s="94"/>
      <c r="C21" s="94"/>
      <c r="D21" s="94"/>
      <c r="E21" s="94"/>
      <c r="F21" s="94"/>
      <c r="G21" s="94"/>
      <c r="H21" s="94"/>
    </row>
    <row r="22" spans="2:12" ht="12" x14ac:dyDescent="0.2">
      <c r="B22" s="104" t="s">
        <v>171</v>
      </c>
      <c r="C22" s="25"/>
      <c r="D22" s="1"/>
      <c r="E22" s="1"/>
      <c r="F22" s="1"/>
      <c r="G22" s="1"/>
      <c r="H22" s="1"/>
      <c r="I22" s="1"/>
    </row>
  </sheetData>
  <mergeCells count="10">
    <mergeCell ref="J4:L4"/>
    <mergeCell ref="J5:L5"/>
    <mergeCell ref="B1:L1"/>
    <mergeCell ref="B20:I20"/>
    <mergeCell ref="B4:C7"/>
    <mergeCell ref="D4:F4"/>
    <mergeCell ref="G4:I4"/>
    <mergeCell ref="D5:F5"/>
    <mergeCell ref="G5:I5"/>
    <mergeCell ref="B19:L19"/>
  </mergeCells>
  <hyperlinks>
    <hyperlink ref="B22" location="Índice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8">
    <pageSetUpPr fitToPage="1"/>
  </sheetPr>
  <dimension ref="B1:V16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" style="1" customWidth="1"/>
    <col min="4" max="9" width="15.7109375" style="1" customWidth="1"/>
    <col min="10" max="11" width="15.7109375" style="2" customWidth="1"/>
    <col min="12" max="12" width="6.7109375" style="1" customWidth="1"/>
    <col min="13" max="13" width="19.85546875" style="50" customWidth="1"/>
    <col min="14" max="16384" width="12.5703125" style="1"/>
  </cols>
  <sheetData>
    <row r="1" spans="2:22" s="95" customFormat="1" ht="24" customHeight="1" x14ac:dyDescent="0.2">
      <c r="B1" s="279" t="s">
        <v>319</v>
      </c>
      <c r="C1" s="279"/>
      <c r="D1" s="279"/>
      <c r="E1" s="279"/>
      <c r="F1" s="279"/>
      <c r="G1" s="279"/>
      <c r="H1" s="279"/>
      <c r="I1" s="279"/>
      <c r="J1" s="279"/>
      <c r="K1" s="279"/>
      <c r="M1" s="237"/>
      <c r="N1" s="237"/>
      <c r="O1" s="237"/>
      <c r="P1" s="237"/>
      <c r="R1" s="236"/>
      <c r="S1" s="236"/>
      <c r="T1" s="236"/>
      <c r="U1" s="236">
        <f t="shared" ref="U1" si="0">+I34</f>
        <v>848</v>
      </c>
      <c r="V1" s="236"/>
    </row>
    <row r="2" spans="2:22" ht="18" customHeight="1" x14ac:dyDescent="0.2">
      <c r="B2" s="18"/>
      <c r="C2" s="18"/>
      <c r="D2" s="18"/>
      <c r="E2" s="18"/>
      <c r="F2" s="18"/>
      <c r="G2" s="18"/>
      <c r="L2" s="237"/>
      <c r="M2" s="237"/>
      <c r="N2" s="237"/>
      <c r="O2" s="237"/>
      <c r="P2" s="237"/>
      <c r="Q2" s="23"/>
      <c r="R2" s="23"/>
      <c r="S2" s="23"/>
      <c r="T2" s="23"/>
      <c r="U2" s="23" t="e">
        <f t="shared" ref="U2" si="1">+I41+I48+I55+I62</f>
        <v>#VALUE!</v>
      </c>
      <c r="V2" s="23"/>
    </row>
    <row r="3" spans="2:22" ht="12.75" customHeight="1" x14ac:dyDescent="0.2">
      <c r="B3" s="98" t="s">
        <v>173</v>
      </c>
      <c r="D3" s="3"/>
      <c r="E3" s="3"/>
      <c r="F3" s="3"/>
      <c r="H3" s="4"/>
      <c r="M3" s="237"/>
      <c r="N3" s="237"/>
      <c r="O3" s="237"/>
      <c r="P3" s="237"/>
      <c r="R3" s="23"/>
      <c r="S3" s="23"/>
      <c r="T3" s="23"/>
      <c r="U3" s="23">
        <f t="shared" ref="U3" si="2">+I69+I104</f>
        <v>6609</v>
      </c>
      <c r="V3" s="23"/>
    </row>
    <row r="4" spans="2:22" s="6" customFormat="1" ht="18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2"/>
      <c r="J4" s="282"/>
      <c r="K4" s="283"/>
      <c r="M4" s="238"/>
      <c r="N4" s="238"/>
      <c r="O4" s="238"/>
      <c r="P4" s="238"/>
      <c r="U4" s="6">
        <f t="shared" ref="U4" si="3">+I76</f>
        <v>12941</v>
      </c>
    </row>
    <row r="5" spans="2:22" s="6" customFormat="1" ht="18" customHeight="1" x14ac:dyDescent="0.2">
      <c r="B5" s="276"/>
      <c r="C5" s="277"/>
      <c r="D5" s="277" t="s">
        <v>175</v>
      </c>
      <c r="E5" s="277" t="s">
        <v>176</v>
      </c>
      <c r="F5" s="282" t="s">
        <v>320</v>
      </c>
      <c r="G5" s="282"/>
      <c r="H5" s="282"/>
      <c r="I5" s="282"/>
      <c r="J5" s="282"/>
      <c r="K5" s="283"/>
      <c r="M5" s="238"/>
      <c r="N5" s="238"/>
      <c r="O5" s="238"/>
      <c r="P5" s="238"/>
      <c r="U5" s="6">
        <f t="shared" ref="U5" si="4">+I83</f>
        <v>5094</v>
      </c>
    </row>
    <row r="6" spans="2:22" s="6" customFormat="1" ht="24" customHeight="1" x14ac:dyDescent="0.2">
      <c r="B6" s="276"/>
      <c r="C6" s="277"/>
      <c r="D6" s="277"/>
      <c r="E6" s="277"/>
      <c r="F6" s="246" t="s">
        <v>321</v>
      </c>
      <c r="G6" s="246" t="s">
        <v>322</v>
      </c>
      <c r="H6" s="246" t="s">
        <v>177</v>
      </c>
      <c r="I6" s="246" t="s">
        <v>180</v>
      </c>
      <c r="J6" s="246" t="s">
        <v>231</v>
      </c>
      <c r="K6" s="247" t="s">
        <v>104</v>
      </c>
      <c r="M6" s="238"/>
      <c r="N6" s="238"/>
      <c r="O6" s="238"/>
      <c r="P6" s="238"/>
      <c r="Q6" s="235"/>
      <c r="U6" s="6">
        <f t="shared" ref="U6" si="5">+I90</f>
        <v>10659</v>
      </c>
    </row>
    <row r="7" spans="2:22" ht="18" customHeight="1" x14ac:dyDescent="0.2">
      <c r="B7" s="276"/>
      <c r="C7" s="277"/>
      <c r="D7" s="246" t="s">
        <v>35</v>
      </c>
      <c r="E7" s="246" t="s">
        <v>35</v>
      </c>
      <c r="F7" s="246" t="s">
        <v>35</v>
      </c>
      <c r="G7" s="246" t="s">
        <v>35</v>
      </c>
      <c r="H7" s="246" t="s">
        <v>35</v>
      </c>
      <c r="I7" s="256" t="s">
        <v>187</v>
      </c>
      <c r="J7" s="246" t="s">
        <v>29</v>
      </c>
      <c r="K7" s="247" t="s">
        <v>29</v>
      </c>
      <c r="M7" s="238"/>
      <c r="N7" s="238"/>
      <c r="O7" s="238"/>
      <c r="P7" s="238"/>
      <c r="R7" s="23"/>
      <c r="S7" s="23"/>
      <c r="T7" s="23"/>
      <c r="U7" s="23">
        <f t="shared" ref="U7" si="6">+I97</f>
        <v>7611</v>
      </c>
      <c r="V7" s="23"/>
    </row>
    <row r="8" spans="2:22" s="177" customFormat="1" ht="3.75" customHeight="1" x14ac:dyDescent="0.2">
      <c r="B8" s="176"/>
      <c r="C8" s="176"/>
      <c r="D8" s="176"/>
      <c r="E8" s="176"/>
      <c r="F8" s="176"/>
      <c r="G8" s="176"/>
      <c r="H8" s="176"/>
      <c r="J8" s="178"/>
      <c r="K8" s="178"/>
      <c r="M8" s="238"/>
      <c r="N8" s="238"/>
      <c r="O8" s="238"/>
      <c r="P8" s="238"/>
    </row>
    <row r="9" spans="2:22" s="3" customFormat="1" ht="15" customHeight="1" x14ac:dyDescent="0.2">
      <c r="B9" s="15" t="s">
        <v>191</v>
      </c>
      <c r="C9" s="15"/>
      <c r="D9" s="16"/>
      <c r="E9" s="16"/>
      <c r="F9" s="16"/>
      <c r="G9" s="16"/>
      <c r="H9" s="16"/>
      <c r="I9" s="16"/>
      <c r="J9" s="16"/>
      <c r="K9" s="16"/>
      <c r="M9" s="238"/>
      <c r="N9" s="238"/>
      <c r="O9" s="238"/>
      <c r="P9" s="238"/>
      <c r="R9" s="92"/>
      <c r="S9" s="92"/>
      <c r="T9" s="92"/>
      <c r="U9" s="92">
        <f t="shared" ref="U9" si="7">+I146+I139+I132+I125+I118+I111</f>
        <v>35766</v>
      </c>
      <c r="V9" s="92"/>
    </row>
    <row r="10" spans="2:22" s="3" customFormat="1" ht="15" customHeight="1" x14ac:dyDescent="0.2">
      <c r="B10" s="53">
        <v>2022</v>
      </c>
      <c r="C10" s="15"/>
      <c r="D10" s="64">
        <v>31982</v>
      </c>
      <c r="E10" s="64">
        <v>91430</v>
      </c>
      <c r="F10" s="64">
        <v>5120</v>
      </c>
      <c r="G10" s="64">
        <v>5708</v>
      </c>
      <c r="H10" s="64">
        <v>1228</v>
      </c>
      <c r="I10" s="64">
        <v>710465</v>
      </c>
      <c r="J10" s="13">
        <v>16.010000000000002</v>
      </c>
      <c r="K10" s="13">
        <v>6.24</v>
      </c>
      <c r="M10" s="239"/>
      <c r="N10" s="234"/>
      <c r="O10" s="234"/>
      <c r="P10" s="234"/>
      <c r="Q10" s="234"/>
    </row>
    <row r="11" spans="2:22" s="3" customFormat="1" ht="15" customHeight="1" x14ac:dyDescent="0.2">
      <c r="B11" s="53">
        <v>2021</v>
      </c>
      <c r="C11" s="15"/>
      <c r="D11" s="64">
        <v>29714</v>
      </c>
      <c r="E11" s="64">
        <v>85040</v>
      </c>
      <c r="F11" s="64">
        <v>4367</v>
      </c>
      <c r="G11" s="64">
        <v>5096</v>
      </c>
      <c r="H11" s="64">
        <v>1334</v>
      </c>
      <c r="I11" s="64">
        <v>80548</v>
      </c>
      <c r="J11" s="13">
        <v>14.7</v>
      </c>
      <c r="K11" s="13">
        <v>5.99</v>
      </c>
      <c r="L11" s="234"/>
    </row>
    <row r="12" spans="2:22" s="3" customFormat="1" ht="15" customHeight="1" x14ac:dyDescent="0.2">
      <c r="B12" s="53">
        <v>2020</v>
      </c>
      <c r="C12" s="15"/>
      <c r="D12" s="64">
        <v>28674</v>
      </c>
      <c r="E12" s="64">
        <v>79121</v>
      </c>
      <c r="F12" s="64">
        <v>3501</v>
      </c>
      <c r="G12" s="64">
        <v>4005</v>
      </c>
      <c r="H12" s="64">
        <v>946</v>
      </c>
      <c r="I12" s="64">
        <v>66500</v>
      </c>
      <c r="J12" s="13">
        <v>12.21</v>
      </c>
      <c r="K12" s="13">
        <v>5.0599999999999996</v>
      </c>
    </row>
    <row r="13" spans="2:22" s="3" customFormat="1" ht="15" customHeight="1" x14ac:dyDescent="0.2">
      <c r="B13" s="53">
        <v>2019</v>
      </c>
      <c r="C13" s="15"/>
      <c r="D13" s="64">
        <v>28661</v>
      </c>
      <c r="E13" s="64">
        <v>79401</v>
      </c>
      <c r="F13" s="64">
        <v>4211</v>
      </c>
      <c r="G13" s="64">
        <v>4935</v>
      </c>
      <c r="H13" s="64">
        <v>1343</v>
      </c>
      <c r="I13" s="64">
        <v>68967</v>
      </c>
      <c r="J13" s="13">
        <v>14.69</v>
      </c>
      <c r="K13" s="13">
        <v>6.22</v>
      </c>
    </row>
    <row r="14" spans="2:22" s="3" customFormat="1" ht="15" customHeight="1" x14ac:dyDescent="0.2">
      <c r="B14" s="53">
        <v>2018</v>
      </c>
      <c r="C14" s="15"/>
      <c r="D14" s="64">
        <v>27875</v>
      </c>
      <c r="E14" s="64">
        <v>74369</v>
      </c>
      <c r="F14" s="64">
        <v>4502</v>
      </c>
      <c r="G14" s="64">
        <v>5401</v>
      </c>
      <c r="H14" s="64">
        <v>1530</v>
      </c>
      <c r="I14" s="64">
        <v>81377</v>
      </c>
      <c r="J14" s="13">
        <v>16.149999999999999</v>
      </c>
      <c r="K14" s="13">
        <v>7.26</v>
      </c>
    </row>
    <row r="15" spans="2:22" s="3" customFormat="1" ht="15" customHeight="1" x14ac:dyDescent="0.2">
      <c r="B15" s="53">
        <v>2017</v>
      </c>
      <c r="C15" s="15"/>
      <c r="D15" s="64">
        <v>26400</v>
      </c>
      <c r="E15" s="64">
        <v>69260</v>
      </c>
      <c r="F15" s="64">
        <v>4272</v>
      </c>
      <c r="G15" s="64">
        <v>5158</v>
      </c>
      <c r="H15" s="64">
        <v>1464</v>
      </c>
      <c r="I15" s="64">
        <v>64076</v>
      </c>
      <c r="J15" s="13">
        <v>16.18</v>
      </c>
      <c r="K15" s="13">
        <v>7.45</v>
      </c>
    </row>
    <row r="16" spans="2:22" s="3" customFormat="1" ht="15" customHeight="1" x14ac:dyDescent="0.2">
      <c r="B16" s="140" t="s">
        <v>192</v>
      </c>
      <c r="C16" s="62"/>
      <c r="D16" s="62"/>
      <c r="E16" s="62"/>
      <c r="F16" s="62"/>
      <c r="G16" s="62"/>
      <c r="H16" s="62"/>
      <c r="I16" s="62"/>
      <c r="J16" s="166"/>
      <c r="K16" s="166"/>
      <c r="M16" s="53"/>
    </row>
    <row r="17" spans="2:14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  <c r="J17" s="168"/>
      <c r="K17" s="168"/>
      <c r="M17" s="53"/>
    </row>
    <row r="18" spans="2:14" s="3" customFormat="1" ht="15" customHeight="1" x14ac:dyDescent="0.2">
      <c r="B18" s="53">
        <v>2022</v>
      </c>
      <c r="C18" s="15"/>
      <c r="D18" s="64">
        <v>20848</v>
      </c>
      <c r="E18" s="64">
        <v>21685</v>
      </c>
      <c r="F18" s="64">
        <v>3971</v>
      </c>
      <c r="G18" s="64">
        <v>3992</v>
      </c>
      <c r="H18" s="64">
        <v>27</v>
      </c>
      <c r="I18" s="64">
        <v>29255</v>
      </c>
      <c r="J18" s="13">
        <v>19.05</v>
      </c>
      <c r="K18" s="13">
        <v>18.41</v>
      </c>
      <c r="L18" s="234"/>
      <c r="M18" s="53"/>
    </row>
    <row r="19" spans="2:14" s="3" customFormat="1" ht="15" customHeight="1" x14ac:dyDescent="0.2">
      <c r="B19" s="53">
        <v>2021</v>
      </c>
      <c r="C19" s="15"/>
      <c r="D19" s="64">
        <v>19223</v>
      </c>
      <c r="E19" s="64">
        <v>19958</v>
      </c>
      <c r="F19" s="64">
        <v>3179</v>
      </c>
      <c r="G19" s="64">
        <v>3204</v>
      </c>
      <c r="H19" s="64">
        <v>29</v>
      </c>
      <c r="I19" s="64">
        <v>19086</v>
      </c>
      <c r="J19" s="13">
        <v>16.54</v>
      </c>
      <c r="K19" s="13">
        <v>16.05</v>
      </c>
    </row>
    <row r="20" spans="2:14" s="3" customFormat="1" ht="15" customHeight="1" x14ac:dyDescent="0.2">
      <c r="B20" s="53">
        <v>2020</v>
      </c>
      <c r="C20" s="145"/>
      <c r="D20" s="64">
        <v>18903</v>
      </c>
      <c r="E20" s="64">
        <v>19838</v>
      </c>
      <c r="F20" s="64">
        <v>2713</v>
      </c>
      <c r="G20" s="64">
        <v>2759</v>
      </c>
      <c r="H20" s="64">
        <v>89</v>
      </c>
      <c r="I20" s="64">
        <v>16229</v>
      </c>
      <c r="J20" s="13">
        <v>14.35</v>
      </c>
      <c r="K20" s="13">
        <v>13.91</v>
      </c>
    </row>
    <row r="21" spans="2:14" s="3" customFormat="1" ht="15" customHeight="1" x14ac:dyDescent="0.2">
      <c r="B21" s="53">
        <v>2019</v>
      </c>
      <c r="C21" s="67"/>
      <c r="D21" s="64">
        <v>19148</v>
      </c>
      <c r="E21" s="64">
        <v>20219</v>
      </c>
      <c r="F21" s="64">
        <v>3215</v>
      </c>
      <c r="G21" s="64">
        <v>3268</v>
      </c>
      <c r="H21" s="64">
        <v>111</v>
      </c>
      <c r="I21" s="64">
        <v>19075</v>
      </c>
      <c r="J21" s="13">
        <v>16.79</v>
      </c>
      <c r="K21" s="13">
        <v>16.16</v>
      </c>
    </row>
    <row r="22" spans="2:14" s="3" customFormat="1" ht="15" customHeight="1" x14ac:dyDescent="0.2">
      <c r="B22" s="53">
        <v>2018</v>
      </c>
      <c r="C22" s="15"/>
      <c r="D22" s="64">
        <v>18804</v>
      </c>
      <c r="E22" s="64">
        <v>19863</v>
      </c>
      <c r="F22" s="64">
        <v>3489</v>
      </c>
      <c r="G22" s="64">
        <v>3544</v>
      </c>
      <c r="H22" s="64">
        <v>111</v>
      </c>
      <c r="I22" s="64">
        <v>22213</v>
      </c>
      <c r="J22" s="13">
        <v>18.55</v>
      </c>
      <c r="K22" s="13">
        <v>17.84</v>
      </c>
    </row>
    <row r="23" spans="2:14" s="3" customFormat="1" ht="15" customHeight="1" x14ac:dyDescent="0.2">
      <c r="B23" s="53">
        <v>2017</v>
      </c>
      <c r="C23" s="67"/>
      <c r="D23" s="64">
        <v>17885</v>
      </c>
      <c r="E23" s="64">
        <v>18900</v>
      </c>
      <c r="F23" s="64">
        <v>3394</v>
      </c>
      <c r="G23" s="64">
        <v>3442</v>
      </c>
      <c r="H23" s="64">
        <v>126</v>
      </c>
      <c r="I23" s="64">
        <v>17390</v>
      </c>
      <c r="J23" s="13">
        <v>18.98</v>
      </c>
      <c r="K23" s="13">
        <v>18.21</v>
      </c>
    </row>
    <row r="24" spans="2:14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  <c r="H24" s="145"/>
      <c r="I24" s="145"/>
      <c r="J24" s="13"/>
      <c r="K24" s="13"/>
      <c r="M24" s="53"/>
    </row>
    <row r="25" spans="2:14" s="3" customFormat="1" ht="15" customHeight="1" x14ac:dyDescent="0.2">
      <c r="B25" s="53">
        <v>2022</v>
      </c>
      <c r="C25" s="62"/>
      <c r="D25" s="64">
        <v>11134</v>
      </c>
      <c r="E25" s="64">
        <v>69745</v>
      </c>
      <c r="F25" s="64">
        <v>1149</v>
      </c>
      <c r="G25" s="64">
        <v>1716</v>
      </c>
      <c r="H25" s="64">
        <v>1201</v>
      </c>
      <c r="I25" s="64">
        <v>681210</v>
      </c>
      <c r="J25" s="13">
        <v>10.32</v>
      </c>
      <c r="K25" s="13">
        <v>2.46</v>
      </c>
      <c r="L25" s="234"/>
      <c r="M25" s="53"/>
      <c r="N25" s="234"/>
    </row>
    <row r="26" spans="2:14" s="3" customFormat="1" ht="15" customHeight="1" x14ac:dyDescent="0.2">
      <c r="B26" s="53">
        <v>2021</v>
      </c>
      <c r="C26" s="15"/>
      <c r="D26" s="64">
        <v>10491</v>
      </c>
      <c r="E26" s="64">
        <v>65082</v>
      </c>
      <c r="F26" s="64">
        <v>1188</v>
      </c>
      <c r="G26" s="64">
        <v>1892</v>
      </c>
      <c r="H26" s="64">
        <v>1305</v>
      </c>
      <c r="I26" s="64">
        <v>61462</v>
      </c>
      <c r="J26" s="13">
        <v>11.32</v>
      </c>
      <c r="K26" s="13">
        <v>2.91</v>
      </c>
    </row>
    <row r="27" spans="2:14" s="3" customFormat="1" ht="15" customHeight="1" x14ac:dyDescent="0.2">
      <c r="B27" s="53">
        <v>2020</v>
      </c>
      <c r="C27" s="145"/>
      <c r="D27" s="64">
        <v>9771</v>
      </c>
      <c r="E27" s="64">
        <v>59283</v>
      </c>
      <c r="F27" s="64">
        <v>788</v>
      </c>
      <c r="G27" s="64">
        <v>1246</v>
      </c>
      <c r="H27" s="64">
        <v>857</v>
      </c>
      <c r="I27" s="64">
        <v>50271</v>
      </c>
      <c r="J27" s="13">
        <v>8.06</v>
      </c>
      <c r="K27" s="13">
        <v>2.1</v>
      </c>
    </row>
    <row r="28" spans="2:14" s="3" customFormat="1" ht="15" customHeight="1" x14ac:dyDescent="0.2">
      <c r="B28" s="53">
        <v>2019</v>
      </c>
      <c r="C28" s="67"/>
      <c r="D28" s="64">
        <v>9513</v>
      </c>
      <c r="E28" s="64">
        <v>59182</v>
      </c>
      <c r="F28" s="64">
        <v>996</v>
      </c>
      <c r="G28" s="64">
        <v>1667</v>
      </c>
      <c r="H28" s="64">
        <v>1232</v>
      </c>
      <c r="I28" s="64">
        <v>49892</v>
      </c>
      <c r="J28" s="13">
        <v>10.47</v>
      </c>
      <c r="K28" s="13">
        <v>2.82</v>
      </c>
    </row>
    <row r="29" spans="2:14" s="3" customFormat="1" ht="15" customHeight="1" x14ac:dyDescent="0.2">
      <c r="B29" s="53">
        <v>2018</v>
      </c>
      <c r="C29" s="15"/>
      <c r="D29" s="64">
        <v>9071</v>
      </c>
      <c r="E29" s="64">
        <v>54506</v>
      </c>
      <c r="F29" s="64">
        <v>1013</v>
      </c>
      <c r="G29" s="64">
        <v>1857</v>
      </c>
      <c r="H29" s="64">
        <v>1419</v>
      </c>
      <c r="I29" s="64">
        <v>59164</v>
      </c>
      <c r="J29" s="13">
        <v>11.17</v>
      </c>
      <c r="K29" s="13">
        <v>3.41</v>
      </c>
    </row>
    <row r="30" spans="2:14" s="3" customFormat="1" ht="15" customHeight="1" x14ac:dyDescent="0.2">
      <c r="B30" s="53">
        <v>2017</v>
      </c>
      <c r="C30" s="67"/>
      <c r="D30" s="64">
        <v>8515</v>
      </c>
      <c r="E30" s="64">
        <v>50360</v>
      </c>
      <c r="F30" s="64">
        <v>878</v>
      </c>
      <c r="G30" s="64">
        <v>1716</v>
      </c>
      <c r="H30" s="64">
        <v>1338</v>
      </c>
      <c r="I30" s="64">
        <v>46687</v>
      </c>
      <c r="J30" s="13">
        <v>10.31</v>
      </c>
      <c r="K30" s="13">
        <v>3.41</v>
      </c>
    </row>
    <row r="31" spans="2:14" s="3" customFormat="1" ht="15" customHeight="1" x14ac:dyDescent="0.2">
      <c r="B31" s="140" t="s">
        <v>200</v>
      </c>
      <c r="C31" s="62"/>
      <c r="D31" s="62"/>
      <c r="E31" s="62"/>
      <c r="F31" s="62"/>
      <c r="G31" s="62"/>
      <c r="H31" s="62"/>
      <c r="I31" s="62"/>
      <c r="J31" s="13"/>
      <c r="K31" s="13"/>
      <c r="M31" s="53"/>
    </row>
    <row r="32" spans="2:14" s="3" customFormat="1" ht="15" customHeight="1" x14ac:dyDescent="0.2">
      <c r="B32" s="174" t="s">
        <v>201</v>
      </c>
      <c r="C32" s="62"/>
      <c r="D32" s="62"/>
      <c r="E32" s="62"/>
      <c r="F32" s="62"/>
      <c r="G32" s="62"/>
      <c r="H32" s="62"/>
      <c r="I32" s="62"/>
      <c r="J32" s="13"/>
      <c r="K32" s="13"/>
      <c r="M32" s="53"/>
    </row>
    <row r="33" spans="2:13" s="3" customFormat="1" ht="15" customHeight="1" x14ac:dyDescent="0.2">
      <c r="B33" s="53">
        <v>2022</v>
      </c>
      <c r="C33" s="15"/>
      <c r="D33" s="64">
        <v>4624</v>
      </c>
      <c r="E33" s="64">
        <v>5530</v>
      </c>
      <c r="F33" s="64">
        <v>278</v>
      </c>
      <c r="G33" s="64">
        <v>280</v>
      </c>
      <c r="H33" s="64">
        <v>8</v>
      </c>
      <c r="I33" s="64">
        <v>1690</v>
      </c>
      <c r="J33" s="13">
        <v>6.01</v>
      </c>
      <c r="K33" s="13">
        <v>5.0599999999999996</v>
      </c>
      <c r="L33" s="234"/>
      <c r="M33" s="240"/>
    </row>
    <row r="34" spans="2:13" s="3" customFormat="1" ht="15" customHeight="1" x14ac:dyDescent="0.2">
      <c r="B34" s="53">
        <v>2021</v>
      </c>
      <c r="C34" s="15"/>
      <c r="D34" s="64">
        <v>4674</v>
      </c>
      <c r="E34" s="64">
        <v>5491</v>
      </c>
      <c r="F34" s="64">
        <v>274</v>
      </c>
      <c r="G34" s="64">
        <v>280</v>
      </c>
      <c r="H34" s="64">
        <v>8</v>
      </c>
      <c r="I34" s="64">
        <v>848</v>
      </c>
      <c r="J34" s="13">
        <v>5.86</v>
      </c>
      <c r="K34" s="13">
        <v>5.0999999999999996</v>
      </c>
    </row>
    <row r="35" spans="2:13" s="3" customFormat="1" ht="15" customHeight="1" x14ac:dyDescent="0.2">
      <c r="B35" s="53">
        <v>2020</v>
      </c>
      <c r="C35" s="62"/>
      <c r="D35" s="64">
        <v>4755</v>
      </c>
      <c r="E35" s="64">
        <v>5583</v>
      </c>
      <c r="F35" s="64">
        <v>304</v>
      </c>
      <c r="G35" s="64">
        <v>310</v>
      </c>
      <c r="H35" s="64">
        <v>16</v>
      </c>
      <c r="I35" s="64">
        <v>921</v>
      </c>
      <c r="J35" s="13">
        <v>6.39</v>
      </c>
      <c r="K35" s="13">
        <v>5.55</v>
      </c>
    </row>
    <row r="36" spans="2:13" s="3" customFormat="1" ht="15" customHeight="1" x14ac:dyDescent="0.2">
      <c r="B36" s="53">
        <v>2019</v>
      </c>
      <c r="C36" s="67"/>
      <c r="D36" s="64">
        <v>4752</v>
      </c>
      <c r="E36" s="64">
        <v>5649</v>
      </c>
      <c r="F36" s="64">
        <v>303</v>
      </c>
      <c r="G36" s="64">
        <v>347</v>
      </c>
      <c r="H36" s="64">
        <v>57</v>
      </c>
      <c r="I36" s="64">
        <v>3161</v>
      </c>
      <c r="J36" s="13">
        <v>6.38</v>
      </c>
      <c r="K36" s="13">
        <v>6.14</v>
      </c>
    </row>
    <row r="37" spans="2:13" s="3" customFormat="1" ht="15" customHeight="1" x14ac:dyDescent="0.2">
      <c r="B37" s="53">
        <v>2018</v>
      </c>
      <c r="C37" s="15"/>
      <c r="D37" s="64">
        <v>4828</v>
      </c>
      <c r="E37" s="64">
        <v>5658</v>
      </c>
      <c r="F37" s="64">
        <v>458</v>
      </c>
      <c r="G37" s="64">
        <v>490</v>
      </c>
      <c r="H37" s="64">
        <v>48</v>
      </c>
      <c r="I37" s="64">
        <v>3639</v>
      </c>
      <c r="J37" s="13">
        <v>9.49</v>
      </c>
      <c r="K37" s="13">
        <v>8.66</v>
      </c>
    </row>
    <row r="38" spans="2:13" s="3" customFormat="1" ht="15" customHeight="1" x14ac:dyDescent="0.2">
      <c r="B38" s="53">
        <v>2017</v>
      </c>
      <c r="C38" s="67"/>
      <c r="D38" s="64">
        <v>4679</v>
      </c>
      <c r="E38" s="64">
        <v>5460</v>
      </c>
      <c r="F38" s="64">
        <v>381</v>
      </c>
      <c r="G38" s="64">
        <v>395</v>
      </c>
      <c r="H38" s="64">
        <v>26</v>
      </c>
      <c r="I38" s="64">
        <v>1360</v>
      </c>
      <c r="J38" s="13">
        <v>8.14</v>
      </c>
      <c r="K38" s="13">
        <v>7.23</v>
      </c>
    </row>
    <row r="39" spans="2:13" s="3" customFormat="1" ht="15" customHeight="1" x14ac:dyDescent="0.2">
      <c r="B39" s="174" t="s">
        <v>202</v>
      </c>
      <c r="C39" s="62"/>
      <c r="D39" s="62"/>
      <c r="E39" s="62"/>
      <c r="F39" s="62"/>
      <c r="G39" s="62"/>
      <c r="H39" s="62"/>
      <c r="I39" s="62"/>
      <c r="J39" s="13"/>
      <c r="K39" s="13"/>
      <c r="M39" s="53"/>
    </row>
    <row r="40" spans="2:13" s="3" customFormat="1" ht="15" customHeight="1" x14ac:dyDescent="0.2">
      <c r="B40" s="53">
        <v>2022</v>
      </c>
      <c r="C40" s="15"/>
      <c r="D40" s="64">
        <v>14</v>
      </c>
      <c r="E40" s="64">
        <v>75</v>
      </c>
      <c r="F40" s="64">
        <v>0</v>
      </c>
      <c r="G40" s="64">
        <v>0</v>
      </c>
      <c r="H40" s="64">
        <v>0</v>
      </c>
      <c r="I40" s="64">
        <v>0</v>
      </c>
      <c r="J40" s="13">
        <v>0</v>
      </c>
      <c r="K40" s="13">
        <v>0</v>
      </c>
      <c r="M40" s="240"/>
    </row>
    <row r="41" spans="2:13" s="3" customFormat="1" ht="15" customHeight="1" x14ac:dyDescent="0.2">
      <c r="B41" s="53">
        <v>2021</v>
      </c>
      <c r="C41" s="15"/>
      <c r="D41" s="64">
        <v>14</v>
      </c>
      <c r="E41" s="64">
        <v>61</v>
      </c>
      <c r="F41" s="64">
        <v>0</v>
      </c>
      <c r="G41" s="64">
        <v>0</v>
      </c>
      <c r="H41" s="64">
        <v>0</v>
      </c>
      <c r="I41" s="64">
        <v>0</v>
      </c>
      <c r="J41" s="13">
        <v>0</v>
      </c>
      <c r="K41" s="13">
        <v>0</v>
      </c>
    </row>
    <row r="42" spans="2:13" s="3" customFormat="1" ht="15" customHeight="1" x14ac:dyDescent="0.2">
      <c r="B42" s="53">
        <v>2020</v>
      </c>
      <c r="C42" s="62"/>
      <c r="D42" s="64">
        <v>15</v>
      </c>
      <c r="E42" s="64">
        <v>69</v>
      </c>
      <c r="F42" s="64">
        <v>1</v>
      </c>
      <c r="G42" s="64" t="s">
        <v>22</v>
      </c>
      <c r="H42" s="64" t="s">
        <v>22</v>
      </c>
      <c r="I42" s="64" t="s">
        <v>22</v>
      </c>
      <c r="J42" s="13">
        <v>6.67</v>
      </c>
      <c r="K42" s="13" t="s">
        <v>22</v>
      </c>
    </row>
    <row r="43" spans="2:13" s="3" customFormat="1" ht="15" customHeight="1" x14ac:dyDescent="0.2">
      <c r="B43" s="53">
        <v>2019</v>
      </c>
      <c r="C43" s="67"/>
      <c r="D43" s="64">
        <v>14</v>
      </c>
      <c r="E43" s="64">
        <v>65</v>
      </c>
      <c r="F43" s="64">
        <v>0</v>
      </c>
      <c r="G43" s="64">
        <v>0</v>
      </c>
      <c r="H43" s="64">
        <v>0</v>
      </c>
      <c r="I43" s="64">
        <v>0</v>
      </c>
      <c r="J43" s="13">
        <v>0</v>
      </c>
      <c r="K43" s="13">
        <v>0</v>
      </c>
    </row>
    <row r="44" spans="2:13" s="3" customFormat="1" ht="15" customHeight="1" x14ac:dyDescent="0.2">
      <c r="B44" s="53">
        <v>2018</v>
      </c>
      <c r="C44" s="15"/>
      <c r="D44" s="64">
        <v>15</v>
      </c>
      <c r="E44" s="64">
        <v>66</v>
      </c>
      <c r="F44" s="64">
        <v>0</v>
      </c>
      <c r="G44" s="64">
        <v>0</v>
      </c>
      <c r="H44" s="64">
        <v>0</v>
      </c>
      <c r="I44" s="64">
        <v>0</v>
      </c>
      <c r="J44" s="13">
        <v>0</v>
      </c>
      <c r="K44" s="13">
        <v>0</v>
      </c>
    </row>
    <row r="45" spans="2:13" s="3" customFormat="1" ht="15" customHeight="1" x14ac:dyDescent="0.2">
      <c r="B45" s="53">
        <v>2017</v>
      </c>
      <c r="C45" s="67"/>
      <c r="D45" s="64">
        <v>15</v>
      </c>
      <c r="E45" s="64">
        <v>65</v>
      </c>
      <c r="F45" s="64">
        <v>1</v>
      </c>
      <c r="G45" s="64" t="s">
        <v>22</v>
      </c>
      <c r="H45" s="64" t="s">
        <v>22</v>
      </c>
      <c r="I45" s="64" t="s">
        <v>22</v>
      </c>
      <c r="J45" s="13">
        <v>6.67</v>
      </c>
      <c r="K45" s="13" t="s">
        <v>22</v>
      </c>
    </row>
    <row r="46" spans="2:13" s="3" customFormat="1" ht="15" customHeight="1" x14ac:dyDescent="0.2">
      <c r="B46" s="174" t="s">
        <v>203</v>
      </c>
      <c r="C46" s="62"/>
      <c r="D46" s="62"/>
      <c r="E46" s="62"/>
      <c r="F46" s="62"/>
      <c r="G46" s="62"/>
      <c r="H46" s="62"/>
      <c r="I46" s="62"/>
      <c r="J46" s="13"/>
      <c r="K46" s="13"/>
      <c r="M46" s="53"/>
    </row>
    <row r="47" spans="2:13" s="3" customFormat="1" ht="15" customHeight="1" x14ac:dyDescent="0.2">
      <c r="B47" s="53">
        <v>2022</v>
      </c>
      <c r="C47" s="15"/>
      <c r="D47" s="64">
        <v>756</v>
      </c>
      <c r="E47" s="64">
        <v>4398</v>
      </c>
      <c r="F47" s="64">
        <v>73</v>
      </c>
      <c r="G47" s="64">
        <v>88</v>
      </c>
      <c r="H47" s="64">
        <v>34</v>
      </c>
      <c r="I47" s="64">
        <v>1386</v>
      </c>
      <c r="J47" s="13">
        <v>9.66</v>
      </c>
      <c r="K47" s="13">
        <v>2</v>
      </c>
      <c r="M47" s="240"/>
    </row>
    <row r="48" spans="2:13" s="3" customFormat="1" ht="15" customHeight="1" x14ac:dyDescent="0.2">
      <c r="B48" s="53">
        <v>2021</v>
      </c>
      <c r="C48" s="15"/>
      <c r="D48" s="64">
        <v>726</v>
      </c>
      <c r="E48" s="64">
        <v>4257</v>
      </c>
      <c r="F48" s="64">
        <v>66</v>
      </c>
      <c r="G48" s="64">
        <v>86</v>
      </c>
      <c r="H48" s="64">
        <v>41</v>
      </c>
      <c r="I48" s="64">
        <v>1007</v>
      </c>
      <c r="J48" s="13">
        <v>9.09</v>
      </c>
      <c r="K48" s="13">
        <v>2.02</v>
      </c>
    </row>
    <row r="49" spans="2:13" s="3" customFormat="1" ht="15" customHeight="1" x14ac:dyDescent="0.2">
      <c r="B49" s="53">
        <v>2020</v>
      </c>
      <c r="C49" s="62"/>
      <c r="D49" s="64">
        <v>726</v>
      </c>
      <c r="E49" s="64">
        <v>4227</v>
      </c>
      <c r="F49" s="64">
        <v>65</v>
      </c>
      <c r="G49" s="64">
        <v>95</v>
      </c>
      <c r="H49" s="64">
        <v>35</v>
      </c>
      <c r="I49" s="64">
        <v>1142</v>
      </c>
      <c r="J49" s="13">
        <v>8.9499999999999993</v>
      </c>
      <c r="K49" s="13">
        <v>2.25</v>
      </c>
    </row>
    <row r="50" spans="2:13" s="3" customFormat="1" ht="15" customHeight="1" x14ac:dyDescent="0.2">
      <c r="B50" s="53">
        <v>2019</v>
      </c>
      <c r="C50" s="67"/>
      <c r="D50" s="64">
        <v>717</v>
      </c>
      <c r="E50" s="64">
        <v>4350</v>
      </c>
      <c r="F50" s="64">
        <v>70</v>
      </c>
      <c r="G50" s="64">
        <v>120</v>
      </c>
      <c r="H50" s="64">
        <v>77</v>
      </c>
      <c r="I50" s="64">
        <v>2101</v>
      </c>
      <c r="J50" s="13">
        <v>9.76</v>
      </c>
      <c r="K50" s="13">
        <v>2.76</v>
      </c>
    </row>
    <row r="51" spans="2:13" s="3" customFormat="1" ht="15" customHeight="1" x14ac:dyDescent="0.2">
      <c r="B51" s="53">
        <v>2018</v>
      </c>
      <c r="C51" s="15"/>
      <c r="D51" s="64">
        <v>715</v>
      </c>
      <c r="E51" s="64">
        <v>4035</v>
      </c>
      <c r="F51" s="64">
        <v>93</v>
      </c>
      <c r="G51" s="64">
        <v>114</v>
      </c>
      <c r="H51" s="64">
        <v>42</v>
      </c>
      <c r="I51" s="64">
        <v>11219</v>
      </c>
      <c r="J51" s="13">
        <v>13.01</v>
      </c>
      <c r="K51" s="13">
        <v>2.83</v>
      </c>
    </row>
    <row r="52" spans="2:13" s="3" customFormat="1" ht="15" customHeight="1" x14ac:dyDescent="0.2">
      <c r="B52" s="53">
        <v>2017</v>
      </c>
      <c r="C52" s="67"/>
      <c r="D52" s="64">
        <v>687</v>
      </c>
      <c r="E52" s="64">
        <v>3844</v>
      </c>
      <c r="F52" s="64">
        <v>77</v>
      </c>
      <c r="G52" s="64">
        <v>216</v>
      </c>
      <c r="H52" s="64">
        <v>169</v>
      </c>
      <c r="I52" s="64">
        <v>6025</v>
      </c>
      <c r="J52" s="13">
        <v>11.21</v>
      </c>
      <c r="K52" s="13">
        <v>5.62</v>
      </c>
    </row>
    <row r="53" spans="2:13" s="3" customFormat="1" ht="15" customHeight="1" x14ac:dyDescent="0.2">
      <c r="B53" s="174" t="s">
        <v>204</v>
      </c>
      <c r="C53" s="62"/>
      <c r="D53" s="62"/>
      <c r="E53" s="62"/>
      <c r="F53" s="62"/>
      <c r="G53" s="62"/>
      <c r="H53" s="62"/>
      <c r="I53" s="62"/>
      <c r="J53" s="13"/>
      <c r="K53" s="13"/>
      <c r="M53" s="53"/>
    </row>
    <row r="54" spans="2:13" s="3" customFormat="1" ht="15" customHeight="1" x14ac:dyDescent="0.2">
      <c r="B54" s="53">
        <v>2022</v>
      </c>
      <c r="C54" s="15"/>
      <c r="D54" s="64">
        <v>242</v>
      </c>
      <c r="E54" s="64">
        <v>921</v>
      </c>
      <c r="F54" s="64">
        <v>156</v>
      </c>
      <c r="G54" s="64" t="s">
        <v>22</v>
      </c>
      <c r="H54" s="64" t="s">
        <v>22</v>
      </c>
      <c r="I54" s="64" t="s">
        <v>22</v>
      </c>
      <c r="J54" s="13">
        <v>64.459999999999994</v>
      </c>
      <c r="K54" s="13" t="s">
        <v>22</v>
      </c>
      <c r="M54" s="240"/>
    </row>
    <row r="55" spans="2:13" s="3" customFormat="1" ht="15" customHeight="1" x14ac:dyDescent="0.2">
      <c r="B55" s="53">
        <v>2021</v>
      </c>
      <c r="C55" s="15"/>
      <c r="D55" s="64">
        <v>79</v>
      </c>
      <c r="E55" s="64">
        <v>759</v>
      </c>
      <c r="F55" s="64">
        <v>9</v>
      </c>
      <c r="G55" s="64" t="s">
        <v>22</v>
      </c>
      <c r="H55" s="64" t="s">
        <v>22</v>
      </c>
      <c r="I55" s="64" t="s">
        <v>22</v>
      </c>
      <c r="J55" s="13">
        <v>11.39</v>
      </c>
      <c r="K55" s="13" t="s">
        <v>22</v>
      </c>
    </row>
    <row r="56" spans="2:13" s="3" customFormat="1" ht="15" customHeight="1" x14ac:dyDescent="0.2">
      <c r="B56" s="53">
        <v>2020</v>
      </c>
      <c r="C56" s="62"/>
      <c r="D56" s="64">
        <v>73</v>
      </c>
      <c r="E56" s="64">
        <v>761</v>
      </c>
      <c r="F56" s="64">
        <v>1</v>
      </c>
      <c r="G56" s="64" t="s">
        <v>22</v>
      </c>
      <c r="H56" s="64" t="s">
        <v>22</v>
      </c>
      <c r="I56" s="64" t="s">
        <v>22</v>
      </c>
      <c r="J56" s="13">
        <v>1.37</v>
      </c>
      <c r="K56" s="13" t="s">
        <v>22</v>
      </c>
    </row>
    <row r="57" spans="2:13" s="3" customFormat="1" ht="15" customHeight="1" x14ac:dyDescent="0.2">
      <c r="B57" s="53">
        <v>2019</v>
      </c>
      <c r="C57" s="67"/>
      <c r="D57" s="64">
        <v>72</v>
      </c>
      <c r="E57" s="64">
        <v>771</v>
      </c>
      <c r="F57" s="64">
        <v>1</v>
      </c>
      <c r="G57" s="64" t="s">
        <v>22</v>
      </c>
      <c r="H57" s="64" t="s">
        <v>22</v>
      </c>
      <c r="I57" s="64" t="s">
        <v>22</v>
      </c>
      <c r="J57" s="13">
        <v>1.39</v>
      </c>
      <c r="K57" s="13" t="s">
        <v>22</v>
      </c>
    </row>
    <row r="58" spans="2:13" s="3" customFormat="1" ht="15" customHeight="1" x14ac:dyDescent="0.2">
      <c r="B58" s="53">
        <v>2018</v>
      </c>
      <c r="C58" s="15"/>
      <c r="D58" s="64">
        <v>70</v>
      </c>
      <c r="E58" s="64">
        <v>789</v>
      </c>
      <c r="F58" s="64">
        <v>11</v>
      </c>
      <c r="G58" s="64">
        <v>11</v>
      </c>
      <c r="H58" s="64">
        <v>0</v>
      </c>
      <c r="I58" s="64">
        <v>29</v>
      </c>
      <c r="J58" s="13">
        <v>15.71</v>
      </c>
      <c r="K58" s="13">
        <v>1.39</v>
      </c>
    </row>
    <row r="59" spans="2:13" s="3" customFormat="1" ht="15" customHeight="1" x14ac:dyDescent="0.2">
      <c r="B59" s="53">
        <v>2017</v>
      </c>
      <c r="C59" s="67"/>
      <c r="D59" s="64">
        <v>57</v>
      </c>
      <c r="E59" s="64">
        <v>798</v>
      </c>
      <c r="F59" s="64">
        <v>0</v>
      </c>
      <c r="G59" s="64">
        <v>0</v>
      </c>
      <c r="H59" s="64">
        <v>0</v>
      </c>
      <c r="I59" s="64">
        <v>0</v>
      </c>
      <c r="J59" s="13">
        <v>0</v>
      </c>
      <c r="K59" s="13">
        <v>0</v>
      </c>
    </row>
    <row r="60" spans="2:13" s="3" customFormat="1" ht="15" customHeight="1" x14ac:dyDescent="0.2">
      <c r="B60" s="174" t="s">
        <v>205</v>
      </c>
      <c r="C60" s="62"/>
      <c r="D60" s="62"/>
      <c r="E60" s="62"/>
      <c r="F60" s="62"/>
      <c r="G60" s="62"/>
      <c r="H60" s="62"/>
      <c r="I60" s="62"/>
      <c r="J60" s="13"/>
      <c r="K60" s="13"/>
      <c r="M60" s="53"/>
    </row>
    <row r="61" spans="2:13" s="3" customFormat="1" ht="15" customHeight="1" x14ac:dyDescent="0.2">
      <c r="B61" s="53">
        <v>2022</v>
      </c>
      <c r="C61" s="15"/>
      <c r="D61" s="64">
        <v>20</v>
      </c>
      <c r="E61" s="64">
        <v>1027</v>
      </c>
      <c r="F61" s="64">
        <v>1</v>
      </c>
      <c r="G61" s="64" t="s">
        <v>22</v>
      </c>
      <c r="H61" s="64" t="s">
        <v>22</v>
      </c>
      <c r="I61" s="64" t="s">
        <v>22</v>
      </c>
      <c r="J61" s="13">
        <v>5</v>
      </c>
      <c r="K61" s="13" t="s">
        <v>22</v>
      </c>
      <c r="M61" s="240"/>
    </row>
    <row r="62" spans="2:13" s="3" customFormat="1" ht="15" customHeight="1" x14ac:dyDescent="0.2">
      <c r="B62" s="53">
        <v>2021</v>
      </c>
      <c r="C62" s="15"/>
      <c r="D62" s="64">
        <v>20</v>
      </c>
      <c r="E62" s="64">
        <v>1002</v>
      </c>
      <c r="F62" s="64">
        <v>1</v>
      </c>
      <c r="G62" s="64" t="s">
        <v>22</v>
      </c>
      <c r="H62" s="64" t="s">
        <v>22</v>
      </c>
      <c r="I62" s="64" t="s">
        <v>22</v>
      </c>
      <c r="J62" s="13">
        <v>5</v>
      </c>
      <c r="K62" s="13" t="s">
        <v>22</v>
      </c>
    </row>
    <row r="63" spans="2:13" s="3" customFormat="1" ht="15" customHeight="1" x14ac:dyDescent="0.2">
      <c r="B63" s="53">
        <v>2020</v>
      </c>
      <c r="C63" s="62"/>
      <c r="D63" s="64">
        <v>20</v>
      </c>
      <c r="E63" s="64">
        <v>1001</v>
      </c>
      <c r="F63" s="64">
        <v>0</v>
      </c>
      <c r="G63" s="64">
        <v>0</v>
      </c>
      <c r="H63" s="64">
        <v>0</v>
      </c>
      <c r="I63" s="64">
        <v>0</v>
      </c>
      <c r="J63" s="13">
        <v>0</v>
      </c>
      <c r="K63" s="13">
        <v>0</v>
      </c>
    </row>
    <row r="64" spans="2:13" s="3" customFormat="1" ht="15" customHeight="1" x14ac:dyDescent="0.2">
      <c r="B64" s="53">
        <v>2019</v>
      </c>
      <c r="C64" s="67"/>
      <c r="D64" s="64">
        <v>22</v>
      </c>
      <c r="E64" s="64">
        <v>955</v>
      </c>
      <c r="F64" s="64">
        <v>2</v>
      </c>
      <c r="G64" s="64" t="s">
        <v>22</v>
      </c>
      <c r="H64" s="64" t="s">
        <v>22</v>
      </c>
      <c r="I64" s="64" t="s">
        <v>22</v>
      </c>
      <c r="J64" s="13">
        <v>9.09</v>
      </c>
      <c r="K64" s="13" t="s">
        <v>22</v>
      </c>
    </row>
    <row r="65" spans="2:13" s="3" customFormat="1" ht="15" customHeight="1" x14ac:dyDescent="0.2">
      <c r="B65" s="53">
        <v>2018</v>
      </c>
      <c r="C65" s="15"/>
      <c r="D65" s="64">
        <v>21</v>
      </c>
      <c r="E65" s="64">
        <v>907</v>
      </c>
      <c r="F65" s="64">
        <v>0</v>
      </c>
      <c r="G65" s="64">
        <v>0</v>
      </c>
      <c r="H65" s="64">
        <v>0</v>
      </c>
      <c r="I65" s="64">
        <v>0</v>
      </c>
      <c r="J65" s="13">
        <v>0</v>
      </c>
      <c r="K65" s="13">
        <v>0</v>
      </c>
    </row>
    <row r="66" spans="2:13" s="3" customFormat="1" ht="15" customHeight="1" x14ac:dyDescent="0.2">
      <c r="B66" s="53">
        <v>2017</v>
      </c>
      <c r="C66" s="67"/>
      <c r="D66" s="64">
        <v>26</v>
      </c>
      <c r="E66" s="64">
        <v>904</v>
      </c>
      <c r="F66" s="64">
        <v>0</v>
      </c>
      <c r="G66" s="64">
        <v>0</v>
      </c>
      <c r="H66" s="64">
        <v>0</v>
      </c>
      <c r="I66" s="64">
        <v>0</v>
      </c>
      <c r="J66" s="13">
        <v>0</v>
      </c>
      <c r="K66" s="13">
        <v>0</v>
      </c>
    </row>
    <row r="67" spans="2:13" s="3" customFormat="1" ht="15" customHeight="1" x14ac:dyDescent="0.2">
      <c r="B67" s="174" t="s">
        <v>206</v>
      </c>
      <c r="C67" s="62"/>
      <c r="D67" s="62"/>
      <c r="E67" s="62"/>
      <c r="F67" s="62"/>
      <c r="G67" s="62"/>
      <c r="H67" s="62"/>
      <c r="I67" s="62"/>
      <c r="J67" s="13"/>
      <c r="K67" s="13"/>
      <c r="M67" s="53"/>
    </row>
    <row r="68" spans="2:13" s="3" customFormat="1" ht="15" customHeight="1" x14ac:dyDescent="0.2">
      <c r="B68" s="53">
        <v>2022</v>
      </c>
      <c r="C68" s="15"/>
      <c r="D68" s="64">
        <v>1575</v>
      </c>
      <c r="E68" s="64">
        <v>11396</v>
      </c>
      <c r="F68" s="64">
        <v>198</v>
      </c>
      <c r="G68" s="64">
        <v>321</v>
      </c>
      <c r="H68" s="64">
        <v>198</v>
      </c>
      <c r="I68" s="64">
        <v>7470</v>
      </c>
      <c r="J68" s="13">
        <v>12.57</v>
      </c>
      <c r="K68" s="13">
        <v>2.82</v>
      </c>
      <c r="M68" s="240"/>
    </row>
    <row r="69" spans="2:13" s="3" customFormat="1" ht="15" customHeight="1" x14ac:dyDescent="0.2">
      <c r="B69" s="53">
        <v>2021</v>
      </c>
      <c r="C69" s="15"/>
      <c r="D69" s="64">
        <v>1466</v>
      </c>
      <c r="E69" s="64">
        <v>11113</v>
      </c>
      <c r="F69" s="64">
        <v>177</v>
      </c>
      <c r="G69" s="64">
        <v>283</v>
      </c>
      <c r="H69" s="64">
        <v>178</v>
      </c>
      <c r="I69" s="64">
        <v>4396</v>
      </c>
      <c r="J69" s="13">
        <v>12.07</v>
      </c>
      <c r="K69" s="13">
        <v>2.5499999999999998</v>
      </c>
    </row>
    <row r="70" spans="2:13" s="3" customFormat="1" ht="15" customHeight="1" x14ac:dyDescent="0.2">
      <c r="B70" s="53">
        <v>2020</v>
      </c>
      <c r="C70" s="62"/>
      <c r="D70" s="64">
        <v>1357</v>
      </c>
      <c r="E70" s="64">
        <v>9085</v>
      </c>
      <c r="F70" s="64">
        <v>146</v>
      </c>
      <c r="G70" s="64">
        <v>245</v>
      </c>
      <c r="H70" s="64">
        <v>146</v>
      </c>
      <c r="I70" s="64">
        <v>4112</v>
      </c>
      <c r="J70" s="13">
        <v>10.76</v>
      </c>
      <c r="K70" s="13">
        <v>2.7</v>
      </c>
    </row>
    <row r="71" spans="2:13" s="3" customFormat="1" ht="15" customHeight="1" x14ac:dyDescent="0.2">
      <c r="B71" s="53">
        <v>2019</v>
      </c>
      <c r="C71" s="154"/>
      <c r="D71" s="64">
        <v>1306</v>
      </c>
      <c r="E71" s="64">
        <v>8695</v>
      </c>
      <c r="F71" s="64">
        <v>161</v>
      </c>
      <c r="G71" s="64">
        <v>276</v>
      </c>
      <c r="H71" s="64">
        <v>183</v>
      </c>
      <c r="I71" s="64">
        <v>6475</v>
      </c>
      <c r="J71" s="13">
        <v>12.33</v>
      </c>
      <c r="K71" s="13">
        <v>3.17</v>
      </c>
    </row>
    <row r="72" spans="2:13" s="3" customFormat="1" ht="15" customHeight="1" x14ac:dyDescent="0.2">
      <c r="B72" s="53">
        <v>2018</v>
      </c>
      <c r="C72" s="15"/>
      <c r="D72" s="64">
        <v>1217</v>
      </c>
      <c r="E72" s="64">
        <v>7137</v>
      </c>
      <c r="F72" s="64">
        <v>156</v>
      </c>
      <c r="G72" s="64">
        <v>269</v>
      </c>
      <c r="H72" s="64">
        <v>168</v>
      </c>
      <c r="I72" s="64">
        <v>7843</v>
      </c>
      <c r="J72" s="13">
        <v>12.82</v>
      </c>
      <c r="K72" s="13">
        <v>3.77</v>
      </c>
    </row>
    <row r="73" spans="2:13" s="3" customFormat="1" ht="15" customHeight="1" x14ac:dyDescent="0.2">
      <c r="B73" s="53">
        <v>2017</v>
      </c>
      <c r="C73" s="154"/>
      <c r="D73" s="64">
        <v>1142</v>
      </c>
      <c r="E73" s="64">
        <v>6181</v>
      </c>
      <c r="F73" s="64">
        <v>120</v>
      </c>
      <c r="G73" s="64">
        <v>248</v>
      </c>
      <c r="H73" s="64">
        <v>175</v>
      </c>
      <c r="I73" s="64">
        <v>5105</v>
      </c>
      <c r="J73" s="13">
        <v>10.51</v>
      </c>
      <c r="K73" s="13">
        <v>4.01</v>
      </c>
    </row>
    <row r="74" spans="2:13" s="3" customFormat="1" ht="15" customHeight="1" x14ac:dyDescent="0.2">
      <c r="B74" s="174" t="s">
        <v>207</v>
      </c>
      <c r="C74" s="62"/>
      <c r="D74" s="62"/>
      <c r="E74" s="62"/>
      <c r="F74" s="62"/>
      <c r="G74" s="62"/>
      <c r="H74" s="62"/>
      <c r="I74" s="62"/>
      <c r="J74" s="13"/>
      <c r="K74" s="13"/>
      <c r="M74" s="53"/>
    </row>
    <row r="75" spans="2:13" s="3" customFormat="1" ht="15" customHeight="1" x14ac:dyDescent="0.2">
      <c r="B75" s="53">
        <v>2022</v>
      </c>
      <c r="C75" s="62"/>
      <c r="D75" s="64">
        <v>3675</v>
      </c>
      <c r="E75" s="64">
        <v>13824</v>
      </c>
      <c r="F75" s="64">
        <v>427</v>
      </c>
      <c r="G75" s="64">
        <v>501</v>
      </c>
      <c r="H75" s="64">
        <v>160</v>
      </c>
      <c r="I75" s="64">
        <v>645726</v>
      </c>
      <c r="J75" s="13">
        <v>11.62</v>
      </c>
      <c r="K75" s="13">
        <v>3.62</v>
      </c>
      <c r="M75" s="240"/>
    </row>
    <row r="76" spans="2:13" s="3" customFormat="1" ht="15" customHeight="1" x14ac:dyDescent="0.2">
      <c r="B76" s="53">
        <v>2021</v>
      </c>
      <c r="C76" s="62"/>
      <c r="D76" s="64">
        <v>3578</v>
      </c>
      <c r="E76" s="64">
        <v>13227</v>
      </c>
      <c r="F76" s="64">
        <v>366</v>
      </c>
      <c r="G76" s="64">
        <v>464</v>
      </c>
      <c r="H76" s="64">
        <v>186</v>
      </c>
      <c r="I76" s="64">
        <v>12941</v>
      </c>
      <c r="J76" s="13">
        <v>10.23</v>
      </c>
      <c r="K76" s="13">
        <v>3.51</v>
      </c>
    </row>
    <row r="77" spans="2:13" s="3" customFormat="1" ht="15" customHeight="1" x14ac:dyDescent="0.2">
      <c r="B77" s="53">
        <v>2020</v>
      </c>
      <c r="C77" s="62"/>
      <c r="D77" s="64">
        <v>3612</v>
      </c>
      <c r="E77" s="64">
        <v>13102</v>
      </c>
      <c r="F77" s="64">
        <v>344</v>
      </c>
      <c r="G77" s="64">
        <v>448</v>
      </c>
      <c r="H77" s="64">
        <v>210</v>
      </c>
      <c r="I77" s="64">
        <v>29531</v>
      </c>
      <c r="J77" s="13">
        <v>9.52</v>
      </c>
      <c r="K77" s="13">
        <v>3.42</v>
      </c>
    </row>
    <row r="78" spans="2:13" s="3" customFormat="1" ht="15" customHeight="1" x14ac:dyDescent="0.2">
      <c r="B78" s="53">
        <v>2019</v>
      </c>
      <c r="C78" s="154"/>
      <c r="D78" s="64">
        <v>3657</v>
      </c>
      <c r="E78" s="64">
        <v>13198</v>
      </c>
      <c r="F78" s="64">
        <v>409</v>
      </c>
      <c r="G78" s="64">
        <v>508</v>
      </c>
      <c r="H78" s="64">
        <v>228</v>
      </c>
      <c r="I78" s="64">
        <v>14273</v>
      </c>
      <c r="J78" s="13">
        <v>11.18</v>
      </c>
      <c r="K78" s="13">
        <v>3.85</v>
      </c>
    </row>
    <row r="79" spans="2:13" s="3" customFormat="1" ht="15" customHeight="1" x14ac:dyDescent="0.2">
      <c r="B79" s="53">
        <v>2018</v>
      </c>
      <c r="C79" s="15"/>
      <c r="D79" s="64">
        <v>3650</v>
      </c>
      <c r="E79" s="64">
        <v>12887</v>
      </c>
      <c r="F79" s="64">
        <v>446</v>
      </c>
      <c r="G79" s="64">
        <v>617</v>
      </c>
      <c r="H79" s="64">
        <v>299</v>
      </c>
      <c r="I79" s="64">
        <v>18322</v>
      </c>
      <c r="J79" s="13">
        <v>12.22</v>
      </c>
      <c r="K79" s="13">
        <v>4.79</v>
      </c>
    </row>
    <row r="80" spans="2:13" s="3" customFormat="1" ht="15" customHeight="1" x14ac:dyDescent="0.2">
      <c r="B80" s="53">
        <v>2017</v>
      </c>
      <c r="C80" s="154"/>
      <c r="D80" s="64">
        <v>3553</v>
      </c>
      <c r="E80" s="64">
        <v>12465</v>
      </c>
      <c r="F80" s="64">
        <v>400</v>
      </c>
      <c r="G80" s="64">
        <v>543</v>
      </c>
      <c r="H80" s="64">
        <v>262</v>
      </c>
      <c r="I80" s="64">
        <v>15579</v>
      </c>
      <c r="J80" s="13">
        <v>11.26</v>
      </c>
      <c r="K80" s="13">
        <v>4.3600000000000003</v>
      </c>
    </row>
    <row r="81" spans="2:13" s="3" customFormat="1" ht="15" customHeight="1" x14ac:dyDescent="0.2">
      <c r="B81" s="174" t="s">
        <v>208</v>
      </c>
      <c r="C81" s="62"/>
      <c r="D81" s="62"/>
      <c r="E81" s="62"/>
      <c r="F81" s="62"/>
      <c r="G81" s="62"/>
      <c r="H81" s="62"/>
      <c r="I81" s="62"/>
      <c r="J81" s="13"/>
      <c r="K81" s="13"/>
      <c r="M81" s="53"/>
    </row>
    <row r="82" spans="2:13" s="3" customFormat="1" ht="15" customHeight="1" x14ac:dyDescent="0.2">
      <c r="B82" s="53">
        <v>2022</v>
      </c>
      <c r="C82" s="62"/>
      <c r="D82" s="64">
        <v>1103</v>
      </c>
      <c r="E82" s="64">
        <v>4594</v>
      </c>
      <c r="F82" s="64">
        <v>167</v>
      </c>
      <c r="G82" s="64">
        <v>178</v>
      </c>
      <c r="H82" s="64">
        <v>28</v>
      </c>
      <c r="I82" s="64">
        <v>2296</v>
      </c>
      <c r="J82" s="13">
        <v>15.14</v>
      </c>
      <c r="K82" s="13">
        <v>3.87</v>
      </c>
      <c r="M82" s="240"/>
    </row>
    <row r="83" spans="2:13" s="3" customFormat="1" ht="15" customHeight="1" x14ac:dyDescent="0.2">
      <c r="B83" s="53">
        <v>2021</v>
      </c>
      <c r="C83" s="62"/>
      <c r="D83" s="64">
        <v>1025</v>
      </c>
      <c r="E83" s="64">
        <v>4005</v>
      </c>
      <c r="F83" s="64">
        <v>156</v>
      </c>
      <c r="G83" s="64">
        <v>176</v>
      </c>
      <c r="H83" s="64">
        <v>43</v>
      </c>
      <c r="I83" s="64">
        <v>5094</v>
      </c>
      <c r="J83" s="13">
        <v>15.22</v>
      </c>
      <c r="K83" s="13">
        <v>4.3899999999999997</v>
      </c>
    </row>
    <row r="84" spans="2:13" s="3" customFormat="1" ht="15" customHeight="1" x14ac:dyDescent="0.2">
      <c r="B84" s="53">
        <v>2020</v>
      </c>
      <c r="C84" s="62"/>
      <c r="D84" s="64">
        <v>951</v>
      </c>
      <c r="E84" s="64">
        <v>3526</v>
      </c>
      <c r="F84" s="64">
        <v>98</v>
      </c>
      <c r="G84" s="64">
        <v>107</v>
      </c>
      <c r="H84" s="64">
        <v>26</v>
      </c>
      <c r="I84" s="64">
        <v>1508</v>
      </c>
      <c r="J84" s="13">
        <v>10.3</v>
      </c>
      <c r="K84" s="13">
        <v>3.03</v>
      </c>
    </row>
    <row r="85" spans="2:13" s="3" customFormat="1" ht="15" customHeight="1" x14ac:dyDescent="0.2">
      <c r="B85" s="53">
        <v>2019</v>
      </c>
      <c r="C85" s="67"/>
      <c r="D85" s="64">
        <v>900</v>
      </c>
      <c r="E85" s="64">
        <v>3411</v>
      </c>
      <c r="F85" s="64">
        <v>62</v>
      </c>
      <c r="G85" s="64">
        <v>78</v>
      </c>
      <c r="H85" s="64">
        <v>34</v>
      </c>
      <c r="I85" s="64">
        <v>1765</v>
      </c>
      <c r="J85" s="13">
        <v>6.89</v>
      </c>
      <c r="K85" s="13">
        <v>2.29</v>
      </c>
    </row>
    <row r="86" spans="2:13" s="3" customFormat="1" ht="15" customHeight="1" x14ac:dyDescent="0.2">
      <c r="B86" s="53">
        <v>2018</v>
      </c>
      <c r="C86" s="15"/>
      <c r="D86" s="64">
        <v>884</v>
      </c>
      <c r="E86" s="64">
        <v>3135</v>
      </c>
      <c r="F86" s="64">
        <v>57</v>
      </c>
      <c r="G86" s="64">
        <v>63</v>
      </c>
      <c r="H86" s="64">
        <v>17</v>
      </c>
      <c r="I86" s="64">
        <v>528</v>
      </c>
      <c r="J86" s="13">
        <v>6.45</v>
      </c>
      <c r="K86" s="13">
        <v>2.0099999999999998</v>
      </c>
    </row>
    <row r="87" spans="2:13" s="3" customFormat="1" ht="15" customHeight="1" x14ac:dyDescent="0.2">
      <c r="B87" s="53">
        <v>2017</v>
      </c>
      <c r="C87" s="67"/>
      <c r="D87" s="64">
        <v>856</v>
      </c>
      <c r="E87" s="64">
        <v>2993</v>
      </c>
      <c r="F87" s="64">
        <v>55</v>
      </c>
      <c r="G87" s="64" t="s">
        <v>22</v>
      </c>
      <c r="H87" s="64" t="s">
        <v>22</v>
      </c>
      <c r="I87" s="64" t="s">
        <v>22</v>
      </c>
      <c r="J87" s="13">
        <v>6.43</v>
      </c>
      <c r="K87" s="13" t="s">
        <v>22</v>
      </c>
    </row>
    <row r="88" spans="2:13" s="3" customFormat="1" ht="15" customHeight="1" x14ac:dyDescent="0.2">
      <c r="B88" s="174" t="s">
        <v>209</v>
      </c>
      <c r="C88" s="62"/>
      <c r="D88" s="62"/>
      <c r="E88" s="62"/>
      <c r="F88" s="62"/>
      <c r="G88" s="62"/>
      <c r="H88" s="62"/>
      <c r="I88" s="62"/>
      <c r="J88" s="13"/>
      <c r="K88" s="13"/>
      <c r="M88" s="53"/>
    </row>
    <row r="89" spans="2:13" s="3" customFormat="1" ht="15" customHeight="1" x14ac:dyDescent="0.2">
      <c r="B89" s="53">
        <v>2022</v>
      </c>
      <c r="C89" s="62"/>
      <c r="D89" s="64">
        <v>4247</v>
      </c>
      <c r="E89" s="64">
        <v>18787</v>
      </c>
      <c r="F89" s="64">
        <v>718</v>
      </c>
      <c r="G89" s="64">
        <v>913</v>
      </c>
      <c r="H89" s="64">
        <v>328</v>
      </c>
      <c r="I89" s="64">
        <v>15238</v>
      </c>
      <c r="J89" s="13">
        <v>16.91</v>
      </c>
      <c r="K89" s="13">
        <v>4.8600000000000003</v>
      </c>
      <c r="M89" s="240"/>
    </row>
    <row r="90" spans="2:13" s="3" customFormat="1" ht="15" customHeight="1" x14ac:dyDescent="0.2">
      <c r="B90" s="53">
        <v>2021</v>
      </c>
      <c r="C90" s="62"/>
      <c r="D90" s="64">
        <v>3786</v>
      </c>
      <c r="E90" s="64">
        <v>16275</v>
      </c>
      <c r="F90" s="64">
        <v>413</v>
      </c>
      <c r="G90" s="64">
        <v>571</v>
      </c>
      <c r="H90" s="64">
        <v>271</v>
      </c>
      <c r="I90" s="64">
        <v>10659</v>
      </c>
      <c r="J90" s="13">
        <v>10.91</v>
      </c>
      <c r="K90" s="13">
        <v>3.51</v>
      </c>
    </row>
    <row r="91" spans="2:13" s="3" customFormat="1" ht="15" customHeight="1" x14ac:dyDescent="0.2">
      <c r="B91" s="53">
        <v>2020</v>
      </c>
      <c r="C91" s="62"/>
      <c r="D91" s="64">
        <v>3777</v>
      </c>
      <c r="E91" s="64">
        <v>15869</v>
      </c>
      <c r="F91" s="64">
        <v>391</v>
      </c>
      <c r="G91" s="64">
        <v>511</v>
      </c>
      <c r="H91" s="64">
        <v>226</v>
      </c>
      <c r="I91" s="64">
        <v>6260</v>
      </c>
      <c r="J91" s="13">
        <v>10.35</v>
      </c>
      <c r="K91" s="13">
        <v>3.22</v>
      </c>
    </row>
    <row r="92" spans="2:13" s="3" customFormat="1" ht="15" customHeight="1" x14ac:dyDescent="0.2">
      <c r="B92" s="53">
        <v>2019</v>
      </c>
      <c r="C92" s="67"/>
      <c r="D92" s="64">
        <v>3935</v>
      </c>
      <c r="E92" s="64">
        <v>17400</v>
      </c>
      <c r="F92" s="64">
        <v>594</v>
      </c>
      <c r="G92" s="64">
        <v>807</v>
      </c>
      <c r="H92" s="64">
        <v>353</v>
      </c>
      <c r="I92" s="64">
        <v>11222</v>
      </c>
      <c r="J92" s="13">
        <v>15.1</v>
      </c>
      <c r="K92" s="13">
        <v>4.6399999999999997</v>
      </c>
    </row>
    <row r="93" spans="2:13" s="3" customFormat="1" ht="15" customHeight="1" x14ac:dyDescent="0.2">
      <c r="B93" s="53">
        <v>2018</v>
      </c>
      <c r="C93" s="15"/>
      <c r="D93" s="64">
        <v>3747</v>
      </c>
      <c r="E93" s="64">
        <v>16491</v>
      </c>
      <c r="F93" s="64">
        <v>772</v>
      </c>
      <c r="G93" s="64">
        <v>1038</v>
      </c>
      <c r="H93" s="64">
        <v>439</v>
      </c>
      <c r="I93" s="64">
        <v>13227</v>
      </c>
      <c r="J93" s="13">
        <v>20.6</v>
      </c>
      <c r="K93" s="13">
        <v>6.29</v>
      </c>
    </row>
    <row r="94" spans="2:13" s="3" customFormat="1" ht="15" customHeight="1" x14ac:dyDescent="0.2">
      <c r="B94" s="53">
        <v>2017</v>
      </c>
      <c r="C94" s="67"/>
      <c r="D94" s="64">
        <v>3282</v>
      </c>
      <c r="E94" s="64">
        <v>15250</v>
      </c>
      <c r="F94" s="64">
        <v>749</v>
      </c>
      <c r="G94" s="64">
        <v>970</v>
      </c>
      <c r="H94" s="64">
        <v>384</v>
      </c>
      <c r="I94" s="64">
        <v>10762</v>
      </c>
      <c r="J94" s="13">
        <v>22.82</v>
      </c>
      <c r="K94" s="13">
        <v>6.36</v>
      </c>
    </row>
    <row r="95" spans="2:13" s="3" customFormat="1" ht="15" customHeight="1" x14ac:dyDescent="0.2">
      <c r="B95" s="174" t="s">
        <v>210</v>
      </c>
      <c r="C95" s="62"/>
      <c r="D95" s="62"/>
      <c r="E95" s="62"/>
      <c r="F95" s="62"/>
      <c r="G95" s="62"/>
      <c r="H95" s="62"/>
      <c r="I95" s="62"/>
      <c r="J95" s="13"/>
      <c r="K95" s="13"/>
      <c r="M95" s="53"/>
    </row>
    <row r="96" spans="2:13" s="3" customFormat="1" ht="15" customHeight="1" x14ac:dyDescent="0.2">
      <c r="B96" s="53">
        <v>2022</v>
      </c>
      <c r="C96" s="62"/>
      <c r="D96" s="64">
        <v>601</v>
      </c>
      <c r="E96" s="64">
        <v>2440</v>
      </c>
      <c r="F96" s="64">
        <v>161</v>
      </c>
      <c r="G96" s="64">
        <v>199</v>
      </c>
      <c r="H96" s="64">
        <v>87</v>
      </c>
      <c r="I96" s="64">
        <v>8014</v>
      </c>
      <c r="J96" s="13">
        <v>26.79</v>
      </c>
      <c r="K96" s="13">
        <v>8.16</v>
      </c>
      <c r="M96" s="240"/>
    </row>
    <row r="97" spans="2:13" s="3" customFormat="1" ht="15" customHeight="1" x14ac:dyDescent="0.2">
      <c r="B97" s="53">
        <v>2021</v>
      </c>
      <c r="C97" s="62"/>
      <c r="D97" s="64">
        <v>498</v>
      </c>
      <c r="E97" s="64">
        <v>2156</v>
      </c>
      <c r="F97" s="64">
        <v>125</v>
      </c>
      <c r="G97" s="64">
        <v>179</v>
      </c>
      <c r="H97" s="64">
        <v>94</v>
      </c>
      <c r="I97" s="64">
        <v>7611</v>
      </c>
      <c r="J97" s="13">
        <v>25.1</v>
      </c>
      <c r="K97" s="13">
        <v>8.3000000000000007</v>
      </c>
    </row>
    <row r="98" spans="2:13" s="3" customFormat="1" ht="15" customHeight="1" x14ac:dyDescent="0.2">
      <c r="B98" s="53">
        <v>2020</v>
      </c>
      <c r="C98" s="62"/>
      <c r="D98" s="64">
        <v>393</v>
      </c>
      <c r="E98" s="64">
        <v>1731</v>
      </c>
      <c r="F98" s="64">
        <v>63</v>
      </c>
      <c r="G98" s="64">
        <v>75</v>
      </c>
      <c r="H98" s="64">
        <v>18</v>
      </c>
      <c r="I98" s="64">
        <v>1713</v>
      </c>
      <c r="J98" s="13">
        <v>16.03</v>
      </c>
      <c r="K98" s="13">
        <v>4.33</v>
      </c>
    </row>
    <row r="99" spans="2:13" s="3" customFormat="1" ht="15" customHeight="1" x14ac:dyDescent="0.2">
      <c r="B99" s="53">
        <v>2019</v>
      </c>
      <c r="C99" s="67"/>
      <c r="D99" s="64">
        <v>372</v>
      </c>
      <c r="E99" s="64">
        <v>1642</v>
      </c>
      <c r="F99" s="64">
        <v>72</v>
      </c>
      <c r="G99" s="64">
        <v>103</v>
      </c>
      <c r="H99" s="64">
        <v>57</v>
      </c>
      <c r="I99" s="64">
        <v>6733</v>
      </c>
      <c r="J99" s="13">
        <v>19.350000000000001</v>
      </c>
      <c r="K99" s="13">
        <v>6.27</v>
      </c>
    </row>
    <row r="100" spans="2:13" s="3" customFormat="1" ht="15" customHeight="1" x14ac:dyDescent="0.2">
      <c r="B100" s="53">
        <v>2018</v>
      </c>
      <c r="C100" s="15"/>
      <c r="D100" s="64">
        <v>332</v>
      </c>
      <c r="E100" s="64">
        <v>1403</v>
      </c>
      <c r="F100" s="64">
        <v>49</v>
      </c>
      <c r="G100" s="64">
        <v>79</v>
      </c>
      <c r="H100" s="64">
        <v>48</v>
      </c>
      <c r="I100" s="64">
        <v>3629</v>
      </c>
      <c r="J100" s="13">
        <v>14.76</v>
      </c>
      <c r="K100" s="13">
        <v>5.63</v>
      </c>
    </row>
    <row r="101" spans="2:13" s="3" customFormat="1" ht="15" customHeight="1" x14ac:dyDescent="0.2">
      <c r="B101" s="53">
        <v>2017</v>
      </c>
      <c r="C101" s="67"/>
      <c r="D101" s="64">
        <v>320</v>
      </c>
      <c r="E101" s="64">
        <v>1211</v>
      </c>
      <c r="F101" s="64">
        <v>71</v>
      </c>
      <c r="G101" s="64">
        <v>103</v>
      </c>
      <c r="H101" s="64">
        <v>59</v>
      </c>
      <c r="I101" s="64">
        <v>2229</v>
      </c>
      <c r="J101" s="13">
        <v>22.19</v>
      </c>
      <c r="K101" s="13">
        <v>8.51</v>
      </c>
    </row>
    <row r="102" spans="2:13" s="3" customFormat="1" ht="15" customHeight="1" x14ac:dyDescent="0.2">
      <c r="B102" s="174" t="s">
        <v>212</v>
      </c>
      <c r="C102" s="62"/>
      <c r="D102" s="62"/>
      <c r="E102" s="62"/>
      <c r="F102" s="62"/>
      <c r="G102" s="62"/>
      <c r="H102" s="62"/>
      <c r="I102" s="62"/>
      <c r="J102" s="13"/>
      <c r="K102" s="13"/>
      <c r="M102" s="53"/>
    </row>
    <row r="103" spans="2:13" s="3" customFormat="1" ht="15" customHeight="1" x14ac:dyDescent="0.2">
      <c r="B103" s="53">
        <v>2022</v>
      </c>
      <c r="C103" s="62"/>
      <c r="D103" s="64">
        <v>1359</v>
      </c>
      <c r="E103" s="64">
        <v>2224</v>
      </c>
      <c r="F103" s="64">
        <v>230</v>
      </c>
      <c r="G103" s="64">
        <v>263</v>
      </c>
      <c r="H103" s="64">
        <v>100</v>
      </c>
      <c r="I103" s="64">
        <v>4302</v>
      </c>
      <c r="J103" s="13">
        <v>16.920000000000002</v>
      </c>
      <c r="K103" s="13">
        <v>11.83</v>
      </c>
      <c r="M103" s="240"/>
    </row>
    <row r="104" spans="2:13" s="3" customFormat="1" ht="15" customHeight="1" x14ac:dyDescent="0.2">
      <c r="B104" s="53">
        <v>2021</v>
      </c>
      <c r="C104" s="62"/>
      <c r="D104" s="64">
        <v>1163</v>
      </c>
      <c r="E104" s="64">
        <v>1969</v>
      </c>
      <c r="F104" s="64">
        <v>186</v>
      </c>
      <c r="G104" s="64">
        <v>214</v>
      </c>
      <c r="H104" s="64">
        <v>77</v>
      </c>
      <c r="I104" s="64">
        <v>2213</v>
      </c>
      <c r="J104" s="13">
        <v>15.99</v>
      </c>
      <c r="K104" s="13">
        <v>10.87</v>
      </c>
    </row>
    <row r="105" spans="2:13" s="3" customFormat="1" ht="15" customHeight="1" x14ac:dyDescent="0.2">
      <c r="B105" s="53">
        <v>2020</v>
      </c>
      <c r="C105" s="62"/>
      <c r="D105" s="64">
        <v>1012</v>
      </c>
      <c r="E105" s="64">
        <v>1793</v>
      </c>
      <c r="F105" s="64">
        <v>98</v>
      </c>
      <c r="G105" s="64">
        <v>107</v>
      </c>
      <c r="H105" s="64">
        <v>36</v>
      </c>
      <c r="I105" s="64">
        <v>781</v>
      </c>
      <c r="J105" s="13">
        <v>9.68</v>
      </c>
      <c r="K105" s="13">
        <v>5.97</v>
      </c>
    </row>
    <row r="106" spans="2:13" s="3" customFormat="1" ht="15" customHeight="1" x14ac:dyDescent="0.2">
      <c r="B106" s="53">
        <v>2019</v>
      </c>
      <c r="C106" s="67"/>
      <c r="D106" s="64">
        <v>980</v>
      </c>
      <c r="E106" s="64">
        <v>1801</v>
      </c>
      <c r="F106" s="64">
        <v>120</v>
      </c>
      <c r="G106" s="64">
        <v>132</v>
      </c>
      <c r="H106" s="64">
        <v>49</v>
      </c>
      <c r="I106" s="64">
        <v>1778</v>
      </c>
      <c r="J106" s="13">
        <v>12.24</v>
      </c>
      <c r="K106" s="13">
        <v>7.33</v>
      </c>
    </row>
    <row r="107" spans="2:13" s="3" customFormat="1" ht="15" customHeight="1" x14ac:dyDescent="0.2">
      <c r="B107" s="53">
        <v>2018</v>
      </c>
      <c r="C107" s="15"/>
      <c r="D107" s="64">
        <v>913</v>
      </c>
      <c r="E107" s="64">
        <v>1641</v>
      </c>
      <c r="F107" s="64">
        <v>149</v>
      </c>
      <c r="G107" s="64">
        <v>167</v>
      </c>
      <c r="H107" s="64">
        <v>53</v>
      </c>
      <c r="I107" s="64">
        <v>2566</v>
      </c>
      <c r="J107" s="13">
        <v>16.32</v>
      </c>
      <c r="K107" s="13">
        <v>10.18</v>
      </c>
    </row>
    <row r="108" spans="2:13" s="3" customFormat="1" ht="15" customHeight="1" x14ac:dyDescent="0.2">
      <c r="B108" s="53">
        <v>2017</v>
      </c>
      <c r="C108" s="67"/>
      <c r="D108" s="64">
        <v>809</v>
      </c>
      <c r="E108" s="64">
        <v>1450</v>
      </c>
      <c r="F108" s="64">
        <v>121</v>
      </c>
      <c r="G108" s="64">
        <v>146</v>
      </c>
      <c r="H108" s="64">
        <v>49</v>
      </c>
      <c r="I108" s="64">
        <v>3209</v>
      </c>
      <c r="J108" s="13">
        <v>14.96</v>
      </c>
      <c r="K108" s="13">
        <v>10.07</v>
      </c>
    </row>
    <row r="109" spans="2:13" s="3" customFormat="1" ht="15" customHeight="1" x14ac:dyDescent="0.2">
      <c r="B109" s="174" t="s">
        <v>213</v>
      </c>
      <c r="C109" s="62"/>
      <c r="D109" s="62"/>
      <c r="E109" s="62"/>
      <c r="F109" s="62"/>
      <c r="G109" s="62"/>
      <c r="H109" s="62"/>
      <c r="I109" s="62"/>
      <c r="J109" s="13"/>
      <c r="K109" s="13"/>
      <c r="M109" s="53"/>
    </row>
    <row r="110" spans="2:13" s="3" customFormat="1" ht="15" customHeight="1" x14ac:dyDescent="0.2">
      <c r="B110" s="53">
        <v>2022</v>
      </c>
      <c r="C110" s="62"/>
      <c r="D110" s="64">
        <v>2931</v>
      </c>
      <c r="E110" s="64">
        <v>5401</v>
      </c>
      <c r="F110" s="64">
        <v>398</v>
      </c>
      <c r="G110" s="64">
        <v>418</v>
      </c>
      <c r="H110" s="64">
        <v>85</v>
      </c>
      <c r="I110" s="64">
        <v>8550</v>
      </c>
      <c r="J110" s="13">
        <v>13.58</v>
      </c>
      <c r="K110" s="13">
        <v>7.74</v>
      </c>
      <c r="M110" s="240"/>
    </row>
    <row r="111" spans="2:13" s="3" customFormat="1" ht="15" customHeight="1" x14ac:dyDescent="0.2">
      <c r="B111" s="53">
        <v>2021</v>
      </c>
      <c r="C111" s="62"/>
      <c r="D111" s="64">
        <v>2772</v>
      </c>
      <c r="E111" s="64">
        <v>5090</v>
      </c>
      <c r="F111" s="64">
        <v>525</v>
      </c>
      <c r="G111" s="64">
        <v>608</v>
      </c>
      <c r="H111" s="64">
        <v>180</v>
      </c>
      <c r="I111" s="64">
        <v>22086</v>
      </c>
      <c r="J111" s="13">
        <v>18.940000000000001</v>
      </c>
      <c r="K111" s="13">
        <v>11.94</v>
      </c>
    </row>
    <row r="112" spans="2:13" s="3" customFormat="1" ht="15" customHeight="1" x14ac:dyDescent="0.2">
      <c r="B112" s="53">
        <v>2020</v>
      </c>
      <c r="C112" s="62"/>
      <c r="D112" s="64">
        <v>2469</v>
      </c>
      <c r="E112" s="64">
        <v>4613</v>
      </c>
      <c r="F112" s="64">
        <v>339</v>
      </c>
      <c r="G112" s="64">
        <v>394</v>
      </c>
      <c r="H112" s="64">
        <v>118</v>
      </c>
      <c r="I112" s="64">
        <v>10303</v>
      </c>
      <c r="J112" s="13">
        <v>13.73</v>
      </c>
      <c r="K112" s="13">
        <v>8.5399999999999991</v>
      </c>
    </row>
    <row r="113" spans="2:13" s="3" customFormat="1" ht="15" customHeight="1" x14ac:dyDescent="0.2">
      <c r="B113" s="53">
        <v>2019</v>
      </c>
      <c r="C113" s="67"/>
      <c r="D113" s="64">
        <v>2324</v>
      </c>
      <c r="E113" s="64">
        <v>4388</v>
      </c>
      <c r="F113" s="64">
        <v>332</v>
      </c>
      <c r="G113" s="64">
        <v>396</v>
      </c>
      <c r="H113" s="64">
        <v>123</v>
      </c>
      <c r="I113" s="64">
        <v>9077</v>
      </c>
      <c r="J113" s="13">
        <v>14.29</v>
      </c>
      <c r="K113" s="13">
        <v>9.02</v>
      </c>
    </row>
    <row r="114" spans="2:13" s="3" customFormat="1" ht="15" customHeight="1" x14ac:dyDescent="0.2">
      <c r="B114" s="53">
        <v>2018</v>
      </c>
      <c r="C114" s="15"/>
      <c r="D114" s="64">
        <v>2229</v>
      </c>
      <c r="E114" s="64">
        <v>4153</v>
      </c>
      <c r="F114" s="64">
        <v>379</v>
      </c>
      <c r="G114" s="64">
        <v>468</v>
      </c>
      <c r="H114" s="64">
        <v>175</v>
      </c>
      <c r="I114" s="64">
        <v>9556</v>
      </c>
      <c r="J114" s="13">
        <v>17</v>
      </c>
      <c r="K114" s="13">
        <v>11.27</v>
      </c>
    </row>
    <row r="115" spans="2:13" s="3" customFormat="1" ht="15" customHeight="1" x14ac:dyDescent="0.2">
      <c r="B115" s="53">
        <v>2017</v>
      </c>
      <c r="C115" s="67"/>
      <c r="D115" s="64">
        <v>2076</v>
      </c>
      <c r="E115" s="64">
        <v>3686</v>
      </c>
      <c r="F115" s="64">
        <v>322</v>
      </c>
      <c r="G115" s="64">
        <v>402</v>
      </c>
      <c r="H115" s="64">
        <v>139</v>
      </c>
      <c r="I115" s="64">
        <v>7840</v>
      </c>
      <c r="J115" s="13">
        <v>15.51</v>
      </c>
      <c r="K115" s="13">
        <v>10.91</v>
      </c>
    </row>
    <row r="116" spans="2:13" s="3" customFormat="1" ht="15" customHeight="1" x14ac:dyDescent="0.2">
      <c r="B116" s="174" t="s">
        <v>214</v>
      </c>
      <c r="C116" s="62"/>
      <c r="D116" s="62"/>
      <c r="E116" s="62"/>
      <c r="F116" s="62"/>
      <c r="G116" s="62"/>
      <c r="H116" s="62"/>
      <c r="I116" s="62"/>
      <c r="J116" s="13"/>
      <c r="K116" s="13"/>
      <c r="M116" s="53"/>
    </row>
    <row r="117" spans="2:13" s="3" customFormat="1" ht="15" customHeight="1" x14ac:dyDescent="0.2">
      <c r="B117" s="53">
        <v>2022</v>
      </c>
      <c r="C117" s="67"/>
      <c r="D117" s="64">
        <v>4775</v>
      </c>
      <c r="E117" s="64">
        <v>10440</v>
      </c>
      <c r="F117" s="64">
        <v>1318</v>
      </c>
      <c r="G117" s="64">
        <v>1349</v>
      </c>
      <c r="H117" s="64">
        <v>77</v>
      </c>
      <c r="I117" s="64">
        <v>8002</v>
      </c>
      <c r="J117" s="13">
        <v>27.6</v>
      </c>
      <c r="K117" s="13">
        <v>12.92</v>
      </c>
      <c r="M117" s="240"/>
    </row>
    <row r="118" spans="2:13" s="3" customFormat="1" ht="15" customHeight="1" x14ac:dyDescent="0.2">
      <c r="B118" s="53">
        <v>2021</v>
      </c>
      <c r="C118" s="67"/>
      <c r="D118" s="64">
        <v>4384</v>
      </c>
      <c r="E118" s="64">
        <v>10085</v>
      </c>
      <c r="F118" s="64">
        <v>1161</v>
      </c>
      <c r="G118" s="64">
        <v>1263</v>
      </c>
      <c r="H118" s="64">
        <v>137</v>
      </c>
      <c r="I118" s="64">
        <v>8210</v>
      </c>
      <c r="J118" s="13">
        <v>26.48</v>
      </c>
      <c r="K118" s="13">
        <v>12.52</v>
      </c>
    </row>
    <row r="119" spans="2:13" s="3" customFormat="1" ht="15" customHeight="1" x14ac:dyDescent="0.2">
      <c r="B119" s="53">
        <v>2020</v>
      </c>
      <c r="C119" s="62"/>
      <c r="D119" s="64">
        <v>4309</v>
      </c>
      <c r="E119" s="64">
        <v>8700</v>
      </c>
      <c r="F119" s="64">
        <v>905</v>
      </c>
      <c r="G119" s="64">
        <v>920</v>
      </c>
      <c r="H119" s="64">
        <v>23</v>
      </c>
      <c r="I119" s="64">
        <v>3940</v>
      </c>
      <c r="J119" s="13">
        <v>21</v>
      </c>
      <c r="K119" s="13">
        <v>10.57</v>
      </c>
    </row>
    <row r="120" spans="2:13" s="3" customFormat="1" ht="15" customHeight="1" x14ac:dyDescent="0.2">
      <c r="B120" s="53">
        <v>2019</v>
      </c>
      <c r="C120" s="67"/>
      <c r="D120" s="64">
        <v>4582</v>
      </c>
      <c r="E120" s="64">
        <v>8204</v>
      </c>
      <c r="F120" s="64">
        <v>1282</v>
      </c>
      <c r="G120" s="64">
        <v>1302</v>
      </c>
      <c r="H120" s="64">
        <v>45</v>
      </c>
      <c r="I120" s="64">
        <v>6242</v>
      </c>
      <c r="J120" s="13">
        <v>27.98</v>
      </c>
      <c r="K120" s="13">
        <v>15.87</v>
      </c>
    </row>
    <row r="121" spans="2:13" s="3" customFormat="1" ht="15" customHeight="1" x14ac:dyDescent="0.2">
      <c r="B121" s="53">
        <v>2018</v>
      </c>
      <c r="C121" s="15"/>
      <c r="D121" s="64">
        <v>4485</v>
      </c>
      <c r="E121" s="64">
        <v>7723</v>
      </c>
      <c r="F121" s="64">
        <v>1207</v>
      </c>
      <c r="G121" s="64">
        <v>1259</v>
      </c>
      <c r="H121" s="64">
        <v>77</v>
      </c>
      <c r="I121" s="64">
        <v>5884</v>
      </c>
      <c r="J121" s="13">
        <v>26.91</v>
      </c>
      <c r="K121" s="13">
        <v>16.3</v>
      </c>
    </row>
    <row r="122" spans="2:13" s="3" customFormat="1" ht="15" customHeight="1" x14ac:dyDescent="0.2">
      <c r="B122" s="53">
        <v>2017</v>
      </c>
      <c r="C122" s="67"/>
      <c r="D122" s="64">
        <v>4369</v>
      </c>
      <c r="E122" s="64">
        <v>6937</v>
      </c>
      <c r="F122" s="64">
        <v>1274</v>
      </c>
      <c r="G122" s="64">
        <v>1308</v>
      </c>
      <c r="H122" s="64">
        <v>50</v>
      </c>
      <c r="I122" s="64">
        <v>6080</v>
      </c>
      <c r="J122" s="13">
        <v>29.16</v>
      </c>
      <c r="K122" s="13">
        <v>18.86</v>
      </c>
    </row>
    <row r="123" spans="2:13" s="3" customFormat="1" ht="15" customHeight="1" x14ac:dyDescent="0.2">
      <c r="B123" s="174" t="s">
        <v>215</v>
      </c>
      <c r="C123" s="62"/>
      <c r="D123" s="62"/>
      <c r="E123" s="62"/>
      <c r="F123" s="62"/>
      <c r="G123" s="62"/>
      <c r="H123" s="62"/>
      <c r="I123" s="62"/>
      <c r="J123" s="13"/>
      <c r="K123" s="13"/>
      <c r="M123" s="53"/>
    </row>
    <row r="124" spans="2:13" s="3" customFormat="1" ht="15" customHeight="1" x14ac:dyDescent="0.2">
      <c r="B124" s="53">
        <v>2022</v>
      </c>
      <c r="C124" s="62"/>
      <c r="D124" s="64">
        <v>949</v>
      </c>
      <c r="E124" s="64">
        <v>1814</v>
      </c>
      <c r="F124" s="64">
        <v>191</v>
      </c>
      <c r="G124" s="64">
        <v>195</v>
      </c>
      <c r="H124" s="64">
        <v>10</v>
      </c>
      <c r="I124" s="64">
        <v>1141</v>
      </c>
      <c r="J124" s="13">
        <v>20.13</v>
      </c>
      <c r="K124" s="13">
        <v>10.75</v>
      </c>
      <c r="M124" s="240"/>
    </row>
    <row r="125" spans="2:13" s="3" customFormat="1" ht="15" customHeight="1" x14ac:dyDescent="0.2">
      <c r="B125" s="53">
        <v>2021</v>
      </c>
      <c r="C125" s="62"/>
      <c r="D125" s="64">
        <v>866</v>
      </c>
      <c r="E125" s="64">
        <v>1687</v>
      </c>
      <c r="F125" s="64">
        <v>159</v>
      </c>
      <c r="G125" s="64">
        <v>170</v>
      </c>
      <c r="H125" s="64">
        <v>16</v>
      </c>
      <c r="I125" s="64">
        <v>448</v>
      </c>
      <c r="J125" s="13">
        <v>18.36</v>
      </c>
      <c r="K125" s="13">
        <v>10.08</v>
      </c>
    </row>
    <row r="126" spans="2:13" s="3" customFormat="1" ht="15" customHeight="1" x14ac:dyDescent="0.2">
      <c r="B126" s="53">
        <v>2020</v>
      </c>
      <c r="C126" s="62"/>
      <c r="D126" s="64">
        <v>878</v>
      </c>
      <c r="E126" s="64">
        <v>1695</v>
      </c>
      <c r="F126" s="64">
        <v>147</v>
      </c>
      <c r="G126" s="64">
        <v>147</v>
      </c>
      <c r="H126" s="64">
        <v>3</v>
      </c>
      <c r="I126" s="64">
        <v>419</v>
      </c>
      <c r="J126" s="13">
        <v>16.739999999999998</v>
      </c>
      <c r="K126" s="13">
        <v>8.67</v>
      </c>
    </row>
    <row r="127" spans="2:13" s="3" customFormat="1" ht="15" customHeight="1" x14ac:dyDescent="0.2">
      <c r="B127" s="53">
        <v>2019</v>
      </c>
      <c r="C127" s="67"/>
      <c r="D127" s="64">
        <v>854</v>
      </c>
      <c r="E127" s="64">
        <v>1674</v>
      </c>
      <c r="F127" s="64">
        <v>142</v>
      </c>
      <c r="G127" s="64">
        <v>149</v>
      </c>
      <c r="H127" s="64">
        <v>13</v>
      </c>
      <c r="I127" s="64">
        <v>366</v>
      </c>
      <c r="J127" s="13">
        <v>16.63</v>
      </c>
      <c r="K127" s="13">
        <v>8.9</v>
      </c>
    </row>
    <row r="128" spans="2:13" s="3" customFormat="1" ht="15" customHeight="1" x14ac:dyDescent="0.2">
      <c r="B128" s="53">
        <v>2018</v>
      </c>
      <c r="C128" s="15"/>
      <c r="D128" s="64">
        <v>847</v>
      </c>
      <c r="E128" s="64">
        <v>1708</v>
      </c>
      <c r="F128" s="64">
        <v>155</v>
      </c>
      <c r="G128" s="64">
        <v>218</v>
      </c>
      <c r="H128" s="64">
        <v>68</v>
      </c>
      <c r="I128" s="64">
        <v>682</v>
      </c>
      <c r="J128" s="13">
        <v>18.3</v>
      </c>
      <c r="K128" s="13">
        <v>12.76</v>
      </c>
    </row>
    <row r="129" spans="2:13" s="3" customFormat="1" ht="15" customHeight="1" x14ac:dyDescent="0.2">
      <c r="B129" s="53">
        <v>2017</v>
      </c>
      <c r="C129" s="67"/>
      <c r="D129" s="64">
        <v>830</v>
      </c>
      <c r="E129" s="64">
        <v>1696</v>
      </c>
      <c r="F129" s="64">
        <v>145</v>
      </c>
      <c r="G129" s="64">
        <v>150</v>
      </c>
      <c r="H129" s="64">
        <v>7</v>
      </c>
      <c r="I129" s="64">
        <v>403</v>
      </c>
      <c r="J129" s="13">
        <v>17.47</v>
      </c>
      <c r="K129" s="13">
        <v>8.84</v>
      </c>
    </row>
    <row r="130" spans="2:13" s="3" customFormat="1" ht="15" customHeight="1" x14ac:dyDescent="0.2">
      <c r="B130" s="174" t="s">
        <v>216</v>
      </c>
      <c r="C130" s="62"/>
      <c r="D130" s="62"/>
      <c r="E130" s="62"/>
      <c r="F130" s="62"/>
      <c r="G130" s="62"/>
      <c r="H130" s="62"/>
      <c r="I130" s="62"/>
      <c r="J130" s="13"/>
      <c r="K130" s="13"/>
      <c r="M130" s="53"/>
    </row>
    <row r="131" spans="2:13" s="3" customFormat="1" ht="15" customHeight="1" x14ac:dyDescent="0.2">
      <c r="B131" s="53">
        <v>2022</v>
      </c>
      <c r="C131" s="67"/>
      <c r="D131" s="64">
        <v>2648</v>
      </c>
      <c r="E131" s="64">
        <v>4215</v>
      </c>
      <c r="F131" s="64">
        <v>355</v>
      </c>
      <c r="G131" s="64">
        <v>360</v>
      </c>
      <c r="H131" s="64">
        <v>28</v>
      </c>
      <c r="I131" s="64">
        <v>3040</v>
      </c>
      <c r="J131" s="13">
        <v>13.41</v>
      </c>
      <c r="K131" s="13">
        <v>8.5399999999999991</v>
      </c>
      <c r="M131" s="240"/>
    </row>
    <row r="132" spans="2:13" s="3" customFormat="1" ht="15" customHeight="1" x14ac:dyDescent="0.2">
      <c r="B132" s="53">
        <v>2021</v>
      </c>
      <c r="C132" s="67"/>
      <c r="D132" s="64">
        <v>2488</v>
      </c>
      <c r="E132" s="64">
        <v>3926</v>
      </c>
      <c r="F132" s="64">
        <v>433</v>
      </c>
      <c r="G132" s="64">
        <v>439</v>
      </c>
      <c r="H132" s="64">
        <v>21</v>
      </c>
      <c r="I132" s="64">
        <v>2415</v>
      </c>
      <c r="J132" s="13">
        <v>17.399999999999999</v>
      </c>
      <c r="K132" s="13">
        <v>11.18</v>
      </c>
    </row>
    <row r="133" spans="2:13" s="3" customFormat="1" ht="15" customHeight="1" x14ac:dyDescent="0.2">
      <c r="B133" s="53">
        <v>2020</v>
      </c>
      <c r="C133" s="67"/>
      <c r="D133" s="64">
        <v>2228</v>
      </c>
      <c r="E133" s="64">
        <v>3524</v>
      </c>
      <c r="F133" s="64">
        <v>316</v>
      </c>
      <c r="G133" s="64">
        <v>319</v>
      </c>
      <c r="H133" s="64">
        <v>10</v>
      </c>
      <c r="I133" s="64">
        <v>2257</v>
      </c>
      <c r="J133" s="13">
        <v>14.18</v>
      </c>
      <c r="K133" s="13">
        <v>9.0500000000000007</v>
      </c>
    </row>
    <row r="134" spans="2:13" s="3" customFormat="1" ht="15" customHeight="1" x14ac:dyDescent="0.2">
      <c r="B134" s="53">
        <v>2019</v>
      </c>
      <c r="C134" s="67"/>
      <c r="D134" s="64">
        <v>2107</v>
      </c>
      <c r="E134" s="64">
        <v>3271</v>
      </c>
      <c r="F134" s="64">
        <v>357</v>
      </c>
      <c r="G134" s="64">
        <v>374</v>
      </c>
      <c r="H134" s="64">
        <v>45</v>
      </c>
      <c r="I134" s="64">
        <v>3248</v>
      </c>
      <c r="J134" s="13">
        <v>16.940000000000001</v>
      </c>
      <c r="K134" s="13">
        <v>11.43</v>
      </c>
    </row>
    <row r="135" spans="2:13" s="3" customFormat="1" ht="15" customHeight="1" x14ac:dyDescent="0.2">
      <c r="B135" s="53">
        <v>2018</v>
      </c>
      <c r="C135" s="15"/>
      <c r="D135" s="64">
        <v>1937</v>
      </c>
      <c r="E135" s="64">
        <v>2845</v>
      </c>
      <c r="F135" s="64">
        <v>281</v>
      </c>
      <c r="G135" s="64">
        <v>286</v>
      </c>
      <c r="H135" s="64">
        <v>24</v>
      </c>
      <c r="I135" s="64">
        <v>2631</v>
      </c>
      <c r="J135" s="13">
        <v>14.51</v>
      </c>
      <c r="K135" s="13">
        <v>10.050000000000001</v>
      </c>
    </row>
    <row r="136" spans="2:13" s="3" customFormat="1" ht="15" customHeight="1" x14ac:dyDescent="0.2">
      <c r="B136" s="53">
        <v>2017</v>
      </c>
      <c r="C136" s="67"/>
      <c r="D136" s="64">
        <v>1789</v>
      </c>
      <c r="E136" s="64">
        <v>2595</v>
      </c>
      <c r="F136" s="64">
        <v>243</v>
      </c>
      <c r="G136" s="64">
        <v>245</v>
      </c>
      <c r="H136" s="64">
        <v>19</v>
      </c>
      <c r="I136" s="64">
        <v>1800</v>
      </c>
      <c r="J136" s="13">
        <v>13.58</v>
      </c>
      <c r="K136" s="13">
        <v>9.44</v>
      </c>
    </row>
    <row r="137" spans="2:13" s="3" customFormat="1" ht="15" customHeight="1" x14ac:dyDescent="0.2">
      <c r="B137" s="174" t="s">
        <v>217</v>
      </c>
      <c r="C137" s="62"/>
      <c r="D137" s="62"/>
      <c r="E137" s="62"/>
      <c r="F137" s="62"/>
      <c r="G137" s="62"/>
      <c r="H137" s="62"/>
      <c r="I137" s="62"/>
      <c r="J137" s="13"/>
      <c r="K137" s="13"/>
      <c r="M137" s="53"/>
    </row>
    <row r="138" spans="2:13" s="3" customFormat="1" ht="15" customHeight="1" x14ac:dyDescent="0.2">
      <c r="B138" s="53">
        <v>2022</v>
      </c>
      <c r="C138" s="15"/>
      <c r="D138" s="64">
        <v>1198</v>
      </c>
      <c r="E138" s="64">
        <v>2157</v>
      </c>
      <c r="F138" s="64">
        <v>257</v>
      </c>
      <c r="G138" s="64">
        <v>270</v>
      </c>
      <c r="H138" s="64">
        <v>40</v>
      </c>
      <c r="I138" s="64">
        <v>2542</v>
      </c>
      <c r="J138" s="13">
        <v>21.45</v>
      </c>
      <c r="K138" s="13">
        <v>12.52</v>
      </c>
      <c r="M138" s="240"/>
    </row>
    <row r="139" spans="2:13" s="3" customFormat="1" ht="15" customHeight="1" x14ac:dyDescent="0.2">
      <c r="B139" s="53">
        <v>2021</v>
      </c>
      <c r="C139" s="15"/>
      <c r="D139" s="64">
        <v>1026</v>
      </c>
      <c r="E139" s="64">
        <v>1865</v>
      </c>
      <c r="F139" s="64">
        <v>156</v>
      </c>
      <c r="G139" s="64">
        <v>167</v>
      </c>
      <c r="H139" s="64">
        <v>24</v>
      </c>
      <c r="I139" s="64">
        <v>1387</v>
      </c>
      <c r="J139" s="13">
        <v>15.2</v>
      </c>
      <c r="K139" s="13">
        <v>8.9499999999999993</v>
      </c>
    </row>
    <row r="140" spans="2:13" s="3" customFormat="1" ht="15" customHeight="1" x14ac:dyDescent="0.2">
      <c r="B140" s="53">
        <v>2020</v>
      </c>
      <c r="C140" s="15"/>
      <c r="D140" s="64">
        <v>966</v>
      </c>
      <c r="E140" s="64">
        <v>1788</v>
      </c>
      <c r="F140" s="64">
        <v>121</v>
      </c>
      <c r="G140" s="64">
        <v>128</v>
      </c>
      <c r="H140" s="64">
        <v>17</v>
      </c>
      <c r="I140" s="64">
        <v>2354</v>
      </c>
      <c r="J140" s="13">
        <v>12.53</v>
      </c>
      <c r="K140" s="13">
        <v>7.16</v>
      </c>
    </row>
    <row r="141" spans="2:13" s="3" customFormat="1" ht="15" customHeight="1" x14ac:dyDescent="0.2">
      <c r="B141" s="53">
        <v>2019</v>
      </c>
      <c r="C141" s="67"/>
      <c r="D141" s="64">
        <v>978</v>
      </c>
      <c r="E141" s="64">
        <v>1883</v>
      </c>
      <c r="F141" s="64">
        <v>163</v>
      </c>
      <c r="G141" s="64">
        <v>178</v>
      </c>
      <c r="H141" s="64">
        <v>32</v>
      </c>
      <c r="I141" s="64">
        <v>1850</v>
      </c>
      <c r="J141" s="13">
        <v>16.670000000000002</v>
      </c>
      <c r="K141" s="13">
        <v>9.4499999999999993</v>
      </c>
    </row>
    <row r="142" spans="2:13" s="3" customFormat="1" ht="15" customHeight="1" x14ac:dyDescent="0.2">
      <c r="B142" s="53">
        <v>2018</v>
      </c>
      <c r="C142" s="15"/>
      <c r="D142" s="64">
        <v>936</v>
      </c>
      <c r="E142" s="64">
        <v>1804</v>
      </c>
      <c r="F142" s="64">
        <v>134</v>
      </c>
      <c r="G142" s="64">
        <v>139</v>
      </c>
      <c r="H142" s="64">
        <v>20</v>
      </c>
      <c r="I142" s="64">
        <v>745</v>
      </c>
      <c r="J142" s="13">
        <v>14.32</v>
      </c>
      <c r="K142" s="13">
        <v>7.71</v>
      </c>
    </row>
    <row r="143" spans="2:13" s="3" customFormat="1" ht="15" customHeight="1" x14ac:dyDescent="0.2">
      <c r="B143" s="53">
        <v>2017</v>
      </c>
      <c r="C143" s="67"/>
      <c r="D143" s="64">
        <v>924</v>
      </c>
      <c r="E143" s="64">
        <v>1795</v>
      </c>
      <c r="F143" s="64">
        <v>153</v>
      </c>
      <c r="G143" s="64">
        <v>165</v>
      </c>
      <c r="H143" s="64">
        <v>30</v>
      </c>
      <c r="I143" s="64">
        <v>1154</v>
      </c>
      <c r="J143" s="13">
        <v>16.559999999999999</v>
      </c>
      <c r="K143" s="13">
        <v>9.19</v>
      </c>
    </row>
    <row r="144" spans="2:13" s="3" customFormat="1" ht="15" customHeight="1" x14ac:dyDescent="0.2">
      <c r="B144" s="174" t="s">
        <v>218</v>
      </c>
      <c r="C144" s="62"/>
      <c r="D144" s="62"/>
      <c r="E144" s="62"/>
      <c r="F144" s="62"/>
      <c r="G144" s="62"/>
      <c r="H144" s="62"/>
      <c r="I144" s="62"/>
      <c r="J144" s="13"/>
      <c r="K144" s="13"/>
      <c r="M144" s="53"/>
    </row>
    <row r="145" spans="2:13" s="3" customFormat="1" ht="15" customHeight="1" x14ac:dyDescent="0.2">
      <c r="B145" s="53">
        <v>2022</v>
      </c>
      <c r="C145" s="62"/>
      <c r="D145" s="64">
        <v>1265</v>
      </c>
      <c r="E145" s="64">
        <v>2187</v>
      </c>
      <c r="F145" s="64">
        <v>192</v>
      </c>
      <c r="G145" s="64">
        <v>215</v>
      </c>
      <c r="H145" s="64">
        <v>43</v>
      </c>
      <c r="I145" s="64">
        <v>1013</v>
      </c>
      <c r="J145" s="13">
        <v>15.18</v>
      </c>
      <c r="K145" s="13">
        <v>9.83</v>
      </c>
      <c r="M145" s="240"/>
    </row>
    <row r="146" spans="2:13" s="3" customFormat="1" ht="15" customHeight="1" x14ac:dyDescent="0.2">
      <c r="B146" s="53">
        <v>2021</v>
      </c>
      <c r="C146" s="62"/>
      <c r="D146" s="64">
        <v>1149</v>
      </c>
      <c r="E146" s="64">
        <v>2072</v>
      </c>
      <c r="F146" s="64">
        <v>160</v>
      </c>
      <c r="G146" s="64">
        <v>186</v>
      </c>
      <c r="H146" s="64">
        <v>56</v>
      </c>
      <c r="I146" s="64">
        <v>1220</v>
      </c>
      <c r="J146" s="13">
        <v>13.93</v>
      </c>
      <c r="K146" s="13">
        <v>8.98</v>
      </c>
    </row>
    <row r="147" spans="2:13" s="3" customFormat="1" ht="15" customHeight="1" x14ac:dyDescent="0.2">
      <c r="B147" s="53">
        <v>2020</v>
      </c>
      <c r="C147" s="62"/>
      <c r="D147" s="64">
        <v>1133</v>
      </c>
      <c r="E147" s="64">
        <v>2054</v>
      </c>
      <c r="F147" s="64">
        <v>162</v>
      </c>
      <c r="G147" s="64">
        <v>197</v>
      </c>
      <c r="H147" s="64">
        <v>62</v>
      </c>
      <c r="I147" s="64">
        <v>1258</v>
      </c>
      <c r="J147" s="13">
        <v>14.3</v>
      </c>
      <c r="K147" s="13">
        <v>9.59</v>
      </c>
    </row>
    <row r="148" spans="2:13" s="3" customFormat="1" ht="15" customHeight="1" x14ac:dyDescent="0.2">
      <c r="B148" s="53">
        <v>2019</v>
      </c>
      <c r="C148" s="67"/>
      <c r="D148" s="64">
        <v>1089</v>
      </c>
      <c r="E148" s="64">
        <v>2044</v>
      </c>
      <c r="F148" s="64">
        <v>141</v>
      </c>
      <c r="G148" s="64">
        <v>162</v>
      </c>
      <c r="H148" s="64">
        <v>46</v>
      </c>
      <c r="I148" s="64">
        <v>678</v>
      </c>
      <c r="J148" s="13">
        <v>12.95</v>
      </c>
      <c r="K148" s="13">
        <v>7.93</v>
      </c>
    </row>
    <row r="149" spans="2:13" s="3" customFormat="1" ht="15" customHeight="1" x14ac:dyDescent="0.2">
      <c r="B149" s="53">
        <v>2018</v>
      </c>
      <c r="C149" s="15"/>
      <c r="D149" s="64">
        <v>1049</v>
      </c>
      <c r="E149" s="64">
        <v>1987</v>
      </c>
      <c r="F149" s="64">
        <v>155</v>
      </c>
      <c r="G149" s="64">
        <v>183</v>
      </c>
      <c r="H149" s="64">
        <v>52</v>
      </c>
      <c r="I149" s="64">
        <v>877</v>
      </c>
      <c r="J149" s="13">
        <v>14.78</v>
      </c>
      <c r="K149" s="13">
        <v>9.2100000000000009</v>
      </c>
    </row>
    <row r="150" spans="2:13" s="3" customFormat="1" ht="15" customHeight="1" x14ac:dyDescent="0.2">
      <c r="B150" s="53">
        <v>2017</v>
      </c>
      <c r="C150" s="67"/>
      <c r="D150" s="64">
        <v>986</v>
      </c>
      <c r="E150" s="64">
        <v>1930</v>
      </c>
      <c r="F150" s="64">
        <v>160</v>
      </c>
      <c r="G150" s="64">
        <v>194</v>
      </c>
      <c r="H150" s="64">
        <v>57</v>
      </c>
      <c r="I150" s="64">
        <v>1069</v>
      </c>
      <c r="J150" s="13">
        <v>16.23</v>
      </c>
      <c r="K150" s="13">
        <v>10.050000000000001</v>
      </c>
    </row>
    <row r="151" spans="2:13" ht="9" customHeight="1" x14ac:dyDescent="0.2">
      <c r="J151" s="1"/>
      <c r="K151" s="1"/>
    </row>
    <row r="152" spans="2:13" ht="3" customHeight="1" x14ac:dyDescent="0.2"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</row>
    <row r="153" spans="2:13" ht="9" customHeight="1" x14ac:dyDescent="0.2">
      <c r="J153" s="1"/>
      <c r="K153" s="1"/>
    </row>
    <row r="154" spans="2:13" ht="12.75" customHeight="1" x14ac:dyDescent="0.2">
      <c r="B154" s="278" t="s">
        <v>219</v>
      </c>
      <c r="C154" s="278"/>
      <c r="D154" s="278"/>
      <c r="E154" s="278"/>
      <c r="F154" s="278"/>
      <c r="G154" s="278"/>
      <c r="H154" s="278"/>
      <c r="I154" s="278"/>
      <c r="J154" s="278"/>
      <c r="K154" s="278"/>
    </row>
    <row r="156" spans="2:13" ht="12" x14ac:dyDescent="0.2">
      <c r="B156" s="104" t="s">
        <v>171</v>
      </c>
      <c r="C156" s="25"/>
      <c r="J156" s="1"/>
      <c r="K156" s="1"/>
    </row>
    <row r="166" spans="6:11" x14ac:dyDescent="0.2">
      <c r="F166" s="1" t="s">
        <v>236</v>
      </c>
      <c r="J166" s="1"/>
      <c r="K166" s="1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hyperlinks>
    <hyperlink ref="B156" location="Índice!A1" display="(Voltar ao Índice)" xr:uid="{00000000-0004-0000-1700-000000000000}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11" width="15.7109375" style="1" customWidth="1"/>
    <col min="12" max="12" width="6.7109375" style="1" customWidth="1"/>
    <col min="13" max="16384" width="12.5703125" style="1"/>
  </cols>
  <sheetData>
    <row r="1" spans="2:11" s="95" customFormat="1" ht="33" customHeight="1" x14ac:dyDescent="0.2">
      <c r="B1" s="281" t="s">
        <v>323</v>
      </c>
      <c r="C1" s="281"/>
      <c r="D1" s="281"/>
      <c r="E1" s="281"/>
      <c r="F1" s="281"/>
      <c r="G1" s="281"/>
      <c r="H1" s="281"/>
      <c r="I1" s="281"/>
      <c r="J1" s="281"/>
      <c r="K1" s="281"/>
    </row>
    <row r="2" spans="2:11" ht="18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8" t="s">
        <v>173</v>
      </c>
      <c r="D3" s="3"/>
      <c r="E3" s="3"/>
      <c r="F3" s="3"/>
      <c r="H3" s="4"/>
    </row>
    <row r="4" spans="2:11" s="6" customFormat="1" ht="18" customHeight="1" x14ac:dyDescent="0.2">
      <c r="B4" s="276" t="s">
        <v>174</v>
      </c>
      <c r="C4" s="277"/>
      <c r="D4" s="282" t="s">
        <v>229</v>
      </c>
      <c r="E4" s="282"/>
      <c r="F4" s="282"/>
      <c r="G4" s="282"/>
      <c r="H4" s="282"/>
      <c r="I4" s="282"/>
      <c r="J4" s="282"/>
      <c r="K4" s="283"/>
    </row>
    <row r="5" spans="2:11" s="6" customFormat="1" ht="18" customHeight="1" x14ac:dyDescent="0.2">
      <c r="B5" s="276"/>
      <c r="C5" s="277"/>
      <c r="D5" s="277" t="s">
        <v>175</v>
      </c>
      <c r="E5" s="277" t="s">
        <v>176</v>
      </c>
      <c r="F5" s="282" t="s">
        <v>320</v>
      </c>
      <c r="G5" s="282"/>
      <c r="H5" s="282"/>
      <c r="I5" s="282"/>
      <c r="J5" s="282"/>
      <c r="K5" s="283"/>
    </row>
    <row r="6" spans="2:11" s="6" customFormat="1" ht="24" customHeight="1" x14ac:dyDescent="0.2">
      <c r="B6" s="276"/>
      <c r="C6" s="277"/>
      <c r="D6" s="277"/>
      <c r="E6" s="277"/>
      <c r="F6" s="246" t="s">
        <v>321</v>
      </c>
      <c r="G6" s="246" t="s">
        <v>322</v>
      </c>
      <c r="H6" s="246" t="s">
        <v>177</v>
      </c>
      <c r="I6" s="246" t="s">
        <v>180</v>
      </c>
      <c r="J6" s="246" t="s">
        <v>231</v>
      </c>
      <c r="K6" s="247" t="s">
        <v>104</v>
      </c>
    </row>
    <row r="7" spans="2:11" ht="18" customHeight="1" x14ac:dyDescent="0.2">
      <c r="B7" s="276"/>
      <c r="C7" s="277"/>
      <c r="D7" s="246" t="s">
        <v>35</v>
      </c>
      <c r="E7" s="246" t="s">
        <v>35</v>
      </c>
      <c r="F7" s="246" t="s">
        <v>35</v>
      </c>
      <c r="G7" s="246" t="s">
        <v>35</v>
      </c>
      <c r="H7" s="246" t="s">
        <v>35</v>
      </c>
      <c r="I7" s="256" t="s">
        <v>187</v>
      </c>
      <c r="J7" s="246" t="s">
        <v>29</v>
      </c>
      <c r="K7" s="247" t="s">
        <v>29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</row>
    <row r="9" spans="2:11" s="3" customFormat="1" ht="15" customHeight="1" x14ac:dyDescent="0.2">
      <c r="B9" s="62" t="s">
        <v>191</v>
      </c>
      <c r="C9" s="62"/>
      <c r="D9" s="69"/>
      <c r="E9" s="69"/>
      <c r="F9" s="69"/>
      <c r="G9" s="69"/>
      <c r="H9" s="69"/>
      <c r="I9" s="69"/>
      <c r="J9" s="69"/>
      <c r="K9" s="69"/>
    </row>
    <row r="10" spans="2:11" s="3" customFormat="1" ht="15" customHeight="1" x14ac:dyDescent="0.2">
      <c r="B10" s="53">
        <v>2022</v>
      </c>
      <c r="C10" s="62"/>
      <c r="D10" s="64">
        <v>8577</v>
      </c>
      <c r="E10" s="64">
        <v>67648</v>
      </c>
      <c r="F10" s="64">
        <v>966</v>
      </c>
      <c r="G10" s="64">
        <v>1705</v>
      </c>
      <c r="H10" s="64">
        <v>1672</v>
      </c>
      <c r="I10" s="64">
        <v>73384</v>
      </c>
      <c r="J10" s="13">
        <v>11.26</v>
      </c>
      <c r="K10" s="13">
        <v>2.52</v>
      </c>
    </row>
    <row r="11" spans="2:11" s="3" customFormat="1" ht="15" customHeight="1" x14ac:dyDescent="0.2">
      <c r="B11" s="53">
        <v>2021</v>
      </c>
      <c r="C11" s="62"/>
      <c r="D11" s="64">
        <v>8127</v>
      </c>
      <c r="E11" s="64">
        <v>62591</v>
      </c>
      <c r="F11" s="64">
        <v>892</v>
      </c>
      <c r="G11" s="64">
        <v>1751</v>
      </c>
      <c r="H11" s="64">
        <v>1691</v>
      </c>
      <c r="I11" s="64">
        <v>76996</v>
      </c>
      <c r="J11" s="13">
        <v>10.98</v>
      </c>
      <c r="K11" s="13">
        <v>2.8</v>
      </c>
    </row>
    <row r="12" spans="2:11" s="3" customFormat="1" ht="15" customHeight="1" x14ac:dyDescent="0.2">
      <c r="B12" s="53">
        <v>2020</v>
      </c>
      <c r="C12" s="62"/>
      <c r="D12" s="64">
        <v>8019</v>
      </c>
      <c r="E12" s="64">
        <v>58165</v>
      </c>
      <c r="F12" s="64">
        <v>725</v>
      </c>
      <c r="G12" s="64">
        <v>1364</v>
      </c>
      <c r="H12" s="64">
        <v>1317</v>
      </c>
      <c r="I12" s="64">
        <v>74286</v>
      </c>
      <c r="J12" s="13">
        <v>9.0399999999999991</v>
      </c>
      <c r="K12" s="13">
        <v>2.35</v>
      </c>
    </row>
    <row r="13" spans="2:11" s="3" customFormat="1" ht="15" customHeight="1" x14ac:dyDescent="0.2">
      <c r="B13" s="53">
        <v>2019</v>
      </c>
      <c r="C13" s="62"/>
      <c r="D13" s="64">
        <v>8045</v>
      </c>
      <c r="E13" s="64">
        <v>58552</v>
      </c>
      <c r="F13" s="64">
        <v>903</v>
      </c>
      <c r="G13" s="64">
        <v>2202</v>
      </c>
      <c r="H13" s="64">
        <v>2149</v>
      </c>
      <c r="I13" s="64">
        <v>91430</v>
      </c>
      <c r="J13" s="13">
        <v>11.22</v>
      </c>
      <c r="K13" s="13">
        <v>3.76</v>
      </c>
    </row>
    <row r="14" spans="2:11" s="3" customFormat="1" ht="15" customHeight="1" x14ac:dyDescent="0.2">
      <c r="B14" s="53">
        <v>2018</v>
      </c>
      <c r="C14" s="62"/>
      <c r="D14" s="64">
        <v>7738</v>
      </c>
      <c r="E14" s="64">
        <v>53983</v>
      </c>
      <c r="F14" s="64">
        <v>942</v>
      </c>
      <c r="G14" s="64">
        <v>2052</v>
      </c>
      <c r="H14" s="64">
        <v>1978</v>
      </c>
      <c r="I14" s="64">
        <v>95152</v>
      </c>
      <c r="J14" s="13">
        <v>12.17</v>
      </c>
      <c r="K14" s="13">
        <v>3.8</v>
      </c>
    </row>
    <row r="15" spans="2:11" s="3" customFormat="1" ht="15" customHeight="1" x14ac:dyDescent="0.2">
      <c r="B15" s="53">
        <v>2017</v>
      </c>
      <c r="C15" s="62"/>
      <c r="D15" s="64">
        <v>7361</v>
      </c>
      <c r="E15" s="64">
        <v>50017</v>
      </c>
      <c r="F15" s="64">
        <v>873</v>
      </c>
      <c r="G15" s="64">
        <v>2045</v>
      </c>
      <c r="H15" s="64">
        <v>1978</v>
      </c>
      <c r="I15" s="64">
        <v>71564</v>
      </c>
      <c r="J15" s="13">
        <v>11.86</v>
      </c>
      <c r="K15" s="13">
        <v>4.09</v>
      </c>
    </row>
    <row r="16" spans="2:11" s="3" customFormat="1" ht="15" customHeight="1" x14ac:dyDescent="0.2">
      <c r="B16" s="140" t="s">
        <v>192</v>
      </c>
      <c r="C16" s="159"/>
      <c r="D16" s="159"/>
      <c r="E16" s="159"/>
      <c r="F16" s="159"/>
      <c r="G16" s="159"/>
      <c r="H16" s="159"/>
      <c r="I16" s="159"/>
      <c r="J16" s="159"/>
      <c r="K16" s="159"/>
    </row>
    <row r="17" spans="2:11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  <c r="J17" s="145"/>
      <c r="K17" s="145"/>
    </row>
    <row r="18" spans="2:11" s="3" customFormat="1" ht="15" customHeight="1" x14ac:dyDescent="0.2">
      <c r="B18" s="53">
        <v>2022</v>
      </c>
      <c r="C18" s="145"/>
      <c r="D18" s="64">
        <v>591</v>
      </c>
      <c r="E18" s="64">
        <v>1243</v>
      </c>
      <c r="F18" s="64">
        <v>66</v>
      </c>
      <c r="G18" s="64">
        <v>94</v>
      </c>
      <c r="H18" s="64">
        <v>80</v>
      </c>
      <c r="I18" s="64">
        <v>3479</v>
      </c>
      <c r="J18" s="13">
        <v>11.17</v>
      </c>
      <c r="K18" s="13">
        <v>7.56</v>
      </c>
    </row>
    <row r="19" spans="2:11" s="3" customFormat="1" ht="15" customHeight="1" x14ac:dyDescent="0.2">
      <c r="B19" s="53">
        <v>2021</v>
      </c>
      <c r="C19" s="62"/>
      <c r="D19" s="64">
        <v>569</v>
      </c>
      <c r="E19" s="64">
        <v>1149</v>
      </c>
      <c r="F19" s="64">
        <v>41</v>
      </c>
      <c r="G19" s="64">
        <v>78</v>
      </c>
      <c r="H19" s="64">
        <v>58</v>
      </c>
      <c r="I19" s="64">
        <v>3824</v>
      </c>
      <c r="J19" s="13">
        <v>7.21</v>
      </c>
      <c r="K19" s="13">
        <v>6.79</v>
      </c>
    </row>
    <row r="20" spans="2:11" s="3" customFormat="1" ht="15" customHeight="1" x14ac:dyDescent="0.2">
      <c r="B20" s="53">
        <v>2020</v>
      </c>
      <c r="C20" s="145"/>
      <c r="D20" s="64">
        <v>932</v>
      </c>
      <c r="E20" s="64">
        <v>1720</v>
      </c>
      <c r="F20" s="64">
        <v>107</v>
      </c>
      <c r="G20" s="64">
        <v>167</v>
      </c>
      <c r="H20" s="64">
        <v>140</v>
      </c>
      <c r="I20" s="64">
        <v>7388</v>
      </c>
      <c r="J20" s="13">
        <v>11.48</v>
      </c>
      <c r="K20" s="13">
        <v>9.7100000000000009</v>
      </c>
    </row>
    <row r="21" spans="2:11" s="3" customFormat="1" ht="15" customHeight="1" x14ac:dyDescent="0.2">
      <c r="B21" s="53">
        <v>2019</v>
      </c>
      <c r="C21" s="67"/>
      <c r="D21" s="64">
        <v>1075</v>
      </c>
      <c r="E21" s="64">
        <v>1997</v>
      </c>
      <c r="F21" s="64">
        <v>131</v>
      </c>
      <c r="G21" s="64">
        <v>205</v>
      </c>
      <c r="H21" s="64">
        <v>169</v>
      </c>
      <c r="I21" s="64">
        <v>6103</v>
      </c>
      <c r="J21" s="13">
        <v>12.19</v>
      </c>
      <c r="K21" s="13">
        <v>10.27</v>
      </c>
    </row>
    <row r="22" spans="2:11" s="3" customFormat="1" ht="15" customHeight="1" x14ac:dyDescent="0.2">
      <c r="B22" s="53">
        <v>2018</v>
      </c>
      <c r="C22" s="62"/>
      <c r="D22" s="64">
        <v>1131</v>
      </c>
      <c r="E22" s="64">
        <v>2113</v>
      </c>
      <c r="F22" s="64">
        <v>166</v>
      </c>
      <c r="G22" s="64">
        <v>248</v>
      </c>
      <c r="H22" s="64">
        <v>198</v>
      </c>
      <c r="I22" s="64">
        <v>6216</v>
      </c>
      <c r="J22" s="13">
        <v>14.68</v>
      </c>
      <c r="K22" s="13">
        <v>11.74</v>
      </c>
    </row>
    <row r="23" spans="2:11" s="3" customFormat="1" ht="15" customHeight="1" x14ac:dyDescent="0.2">
      <c r="B23" s="53">
        <v>2017</v>
      </c>
      <c r="C23" s="67"/>
      <c r="D23" s="64">
        <v>1127</v>
      </c>
      <c r="E23" s="64">
        <v>2074</v>
      </c>
      <c r="F23" s="64">
        <v>184</v>
      </c>
      <c r="G23" s="64">
        <v>264</v>
      </c>
      <c r="H23" s="64">
        <v>222</v>
      </c>
      <c r="I23" s="64">
        <v>6873</v>
      </c>
      <c r="J23" s="13">
        <v>16.329999999999998</v>
      </c>
      <c r="K23" s="13">
        <v>12.73</v>
      </c>
    </row>
    <row r="24" spans="2:11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  <c r="H24" s="145"/>
      <c r="I24" s="64"/>
      <c r="J24" s="13"/>
      <c r="K24" s="13"/>
    </row>
    <row r="25" spans="2:11" s="3" customFormat="1" ht="15" customHeight="1" x14ac:dyDescent="0.2">
      <c r="B25" s="53">
        <v>2022</v>
      </c>
      <c r="C25" s="67"/>
      <c r="D25" s="64">
        <v>7986</v>
      </c>
      <c r="E25" s="64">
        <v>66405</v>
      </c>
      <c r="F25" s="64">
        <v>900</v>
      </c>
      <c r="G25" s="64">
        <v>1611</v>
      </c>
      <c r="H25" s="64">
        <v>1592</v>
      </c>
      <c r="I25" s="64">
        <v>69904</v>
      </c>
      <c r="J25" s="13">
        <v>11.27</v>
      </c>
      <c r="K25" s="13">
        <v>2.4300000000000002</v>
      </c>
    </row>
    <row r="26" spans="2:11" s="3" customFormat="1" ht="15" customHeight="1" x14ac:dyDescent="0.2">
      <c r="B26" s="53">
        <v>2021</v>
      </c>
      <c r="C26" s="67"/>
      <c r="D26" s="64">
        <v>7558</v>
      </c>
      <c r="E26" s="64">
        <v>61442</v>
      </c>
      <c r="F26" s="64">
        <v>851</v>
      </c>
      <c r="G26" s="64">
        <v>1673</v>
      </c>
      <c r="H26" s="64">
        <v>1633</v>
      </c>
      <c r="I26" s="64">
        <v>73173</v>
      </c>
      <c r="J26" s="13">
        <v>11.26</v>
      </c>
      <c r="K26" s="13">
        <v>2.72</v>
      </c>
    </row>
    <row r="27" spans="2:11" s="3" customFormat="1" ht="15" customHeight="1" x14ac:dyDescent="0.2">
      <c r="B27" s="53">
        <v>2020</v>
      </c>
      <c r="C27" s="67"/>
      <c r="D27" s="64">
        <v>7087</v>
      </c>
      <c r="E27" s="64">
        <v>56445</v>
      </c>
      <c r="F27" s="64">
        <v>618</v>
      </c>
      <c r="G27" s="64">
        <v>1197</v>
      </c>
      <c r="H27" s="64">
        <v>1177</v>
      </c>
      <c r="I27" s="64">
        <v>66898</v>
      </c>
      <c r="J27" s="13">
        <v>8.7200000000000006</v>
      </c>
      <c r="K27" s="13">
        <v>2.12</v>
      </c>
    </row>
    <row r="28" spans="2:11" s="3" customFormat="1" ht="15" customHeight="1" x14ac:dyDescent="0.2">
      <c r="B28" s="53">
        <v>2019</v>
      </c>
      <c r="C28" s="67"/>
      <c r="D28" s="64">
        <v>6970</v>
      </c>
      <c r="E28" s="64">
        <v>56555</v>
      </c>
      <c r="F28" s="64">
        <v>772</v>
      </c>
      <c r="G28" s="64">
        <v>1997</v>
      </c>
      <c r="H28" s="64">
        <v>1980</v>
      </c>
      <c r="I28" s="64">
        <v>85327</v>
      </c>
      <c r="J28" s="13">
        <v>11.08</v>
      </c>
      <c r="K28" s="13">
        <v>3.53</v>
      </c>
    </row>
    <row r="29" spans="2:11" s="3" customFormat="1" ht="15" customHeight="1" x14ac:dyDescent="0.2">
      <c r="B29" s="53">
        <v>2018</v>
      </c>
      <c r="C29" s="67"/>
      <c r="D29" s="64">
        <v>6607</v>
      </c>
      <c r="E29" s="64">
        <v>51870</v>
      </c>
      <c r="F29" s="64">
        <v>776</v>
      </c>
      <c r="G29" s="64">
        <v>1804</v>
      </c>
      <c r="H29" s="64">
        <v>1780</v>
      </c>
      <c r="I29" s="64">
        <v>88936</v>
      </c>
      <c r="J29" s="13">
        <v>11.75</v>
      </c>
      <c r="K29" s="13">
        <v>3.48</v>
      </c>
    </row>
    <row r="30" spans="2:11" s="3" customFormat="1" ht="15" customHeight="1" x14ac:dyDescent="0.2">
      <c r="B30" s="53">
        <v>2017</v>
      </c>
      <c r="C30" s="67"/>
      <c r="D30" s="64">
        <v>6234</v>
      </c>
      <c r="E30" s="64">
        <v>47943</v>
      </c>
      <c r="F30" s="64">
        <v>689</v>
      </c>
      <c r="G30" s="64">
        <v>1781</v>
      </c>
      <c r="H30" s="64">
        <v>1756</v>
      </c>
      <c r="I30" s="64">
        <v>64691</v>
      </c>
      <c r="J30" s="13">
        <v>11.05</v>
      </c>
      <c r="K30" s="13">
        <v>3.71</v>
      </c>
    </row>
    <row r="31" spans="2:11" s="3" customFormat="1" ht="15" customHeight="1" x14ac:dyDescent="0.2">
      <c r="B31" s="140" t="s">
        <v>200</v>
      </c>
      <c r="C31" s="159"/>
      <c r="D31" s="159"/>
      <c r="E31" s="159"/>
      <c r="F31" s="159"/>
      <c r="G31" s="159"/>
      <c r="H31" s="159"/>
      <c r="I31" s="64"/>
      <c r="J31" s="13"/>
      <c r="K31" s="13"/>
    </row>
    <row r="32" spans="2:11" s="3" customFormat="1" ht="15" customHeight="1" x14ac:dyDescent="0.2">
      <c r="B32" s="174" t="s">
        <v>201</v>
      </c>
      <c r="C32" s="159"/>
      <c r="D32" s="159"/>
      <c r="E32" s="159"/>
      <c r="F32" s="159"/>
      <c r="G32" s="159"/>
      <c r="H32" s="159"/>
      <c r="I32" s="64"/>
      <c r="J32" s="13"/>
      <c r="K32" s="13"/>
    </row>
    <row r="33" spans="2:11" s="3" customFormat="1" ht="15" customHeight="1" x14ac:dyDescent="0.2">
      <c r="B33" s="53">
        <v>2022</v>
      </c>
      <c r="C33" s="159"/>
      <c r="D33" s="64">
        <v>168</v>
      </c>
      <c r="E33" s="64">
        <v>1035</v>
      </c>
      <c r="F33" s="64">
        <v>16</v>
      </c>
      <c r="G33" s="64">
        <v>19</v>
      </c>
      <c r="H33" s="64">
        <v>18</v>
      </c>
      <c r="I33" s="64">
        <v>1646</v>
      </c>
      <c r="J33" s="13">
        <v>9.52</v>
      </c>
      <c r="K33" s="13">
        <v>1.84</v>
      </c>
    </row>
    <row r="34" spans="2:11" s="3" customFormat="1" ht="15" customHeight="1" x14ac:dyDescent="0.2">
      <c r="B34" s="53">
        <v>2021</v>
      </c>
      <c r="C34" s="159"/>
      <c r="D34" s="64">
        <v>163</v>
      </c>
      <c r="E34" s="64">
        <v>949</v>
      </c>
      <c r="F34" s="64">
        <v>13</v>
      </c>
      <c r="G34" s="64">
        <v>22</v>
      </c>
      <c r="H34" s="64">
        <v>22</v>
      </c>
      <c r="I34" s="64">
        <v>550</v>
      </c>
      <c r="J34" s="13">
        <v>7.98</v>
      </c>
      <c r="K34" s="13">
        <v>2.3199999999999998</v>
      </c>
    </row>
    <row r="35" spans="2:11" s="3" customFormat="1" ht="15" customHeight="1" x14ac:dyDescent="0.2">
      <c r="B35" s="53">
        <v>2020</v>
      </c>
      <c r="C35" s="159"/>
      <c r="D35" s="64">
        <v>189</v>
      </c>
      <c r="E35" s="64">
        <v>978</v>
      </c>
      <c r="F35" s="64">
        <v>17</v>
      </c>
      <c r="G35" s="64">
        <v>23</v>
      </c>
      <c r="H35" s="64">
        <v>21</v>
      </c>
      <c r="I35" s="64">
        <v>202</v>
      </c>
      <c r="J35" s="13">
        <v>8.99</v>
      </c>
      <c r="K35" s="13">
        <v>2.35</v>
      </c>
    </row>
    <row r="36" spans="2:11" s="3" customFormat="1" ht="15" customHeight="1" x14ac:dyDescent="0.2">
      <c r="B36" s="53">
        <v>2019</v>
      </c>
      <c r="C36" s="67"/>
      <c r="D36" s="64">
        <v>193</v>
      </c>
      <c r="E36" s="64">
        <v>1054</v>
      </c>
      <c r="F36" s="64">
        <v>16</v>
      </c>
      <c r="G36" s="64">
        <v>64</v>
      </c>
      <c r="H36" s="64">
        <v>64</v>
      </c>
      <c r="I36" s="64">
        <v>2575</v>
      </c>
      <c r="J36" s="13">
        <v>8.2899999999999991</v>
      </c>
      <c r="K36" s="13">
        <v>6.07</v>
      </c>
    </row>
    <row r="37" spans="2:11" s="3" customFormat="1" ht="15" customHeight="1" x14ac:dyDescent="0.2">
      <c r="B37" s="53">
        <v>2018</v>
      </c>
      <c r="C37" s="62"/>
      <c r="D37" s="64">
        <v>196</v>
      </c>
      <c r="E37" s="64">
        <v>1018</v>
      </c>
      <c r="F37" s="64">
        <v>26</v>
      </c>
      <c r="G37" s="64">
        <v>67</v>
      </c>
      <c r="H37" s="64">
        <v>66</v>
      </c>
      <c r="I37" s="64">
        <v>2144</v>
      </c>
      <c r="J37" s="13">
        <v>13.27</v>
      </c>
      <c r="K37" s="13">
        <v>6.58</v>
      </c>
    </row>
    <row r="38" spans="2:11" s="3" customFormat="1" ht="15" customHeight="1" x14ac:dyDescent="0.2">
      <c r="B38" s="53">
        <v>2017</v>
      </c>
      <c r="C38" s="67"/>
      <c r="D38" s="64">
        <v>184</v>
      </c>
      <c r="E38" s="64">
        <v>960</v>
      </c>
      <c r="F38" s="64">
        <v>21</v>
      </c>
      <c r="G38" s="64">
        <v>43</v>
      </c>
      <c r="H38" s="64">
        <v>41</v>
      </c>
      <c r="I38" s="64">
        <v>520</v>
      </c>
      <c r="J38" s="13">
        <v>11.41</v>
      </c>
      <c r="K38" s="13">
        <v>4.4800000000000004</v>
      </c>
    </row>
    <row r="39" spans="2:11" s="3" customFormat="1" ht="15" customHeight="1" x14ac:dyDescent="0.2">
      <c r="B39" s="174" t="s">
        <v>202</v>
      </c>
      <c r="C39" s="159"/>
      <c r="D39" s="159"/>
      <c r="E39" s="159"/>
      <c r="F39" s="159"/>
      <c r="G39" s="159"/>
      <c r="H39" s="159"/>
      <c r="I39" s="64"/>
      <c r="J39" s="13"/>
      <c r="K39" s="13"/>
    </row>
    <row r="40" spans="2:11" s="3" customFormat="1" ht="15" customHeight="1" x14ac:dyDescent="0.2">
      <c r="B40" s="53">
        <v>2022</v>
      </c>
      <c r="C40" s="159"/>
      <c r="D40" s="64">
        <v>7</v>
      </c>
      <c r="E40" s="64">
        <v>66</v>
      </c>
      <c r="F40" s="64">
        <v>0</v>
      </c>
      <c r="G40" s="64">
        <v>0</v>
      </c>
      <c r="H40" s="64">
        <v>0</v>
      </c>
      <c r="I40" s="64">
        <v>0</v>
      </c>
      <c r="J40" s="13">
        <v>0</v>
      </c>
      <c r="K40" s="13">
        <v>0</v>
      </c>
    </row>
    <row r="41" spans="2:11" s="3" customFormat="1" ht="15" customHeight="1" x14ac:dyDescent="0.2">
      <c r="B41" s="53">
        <v>2021</v>
      </c>
      <c r="C41" s="159"/>
      <c r="D41" s="64">
        <v>6</v>
      </c>
      <c r="E41" s="64">
        <v>51</v>
      </c>
      <c r="F41" s="64">
        <v>0</v>
      </c>
      <c r="G41" s="64">
        <v>0</v>
      </c>
      <c r="H41" s="64">
        <v>0</v>
      </c>
      <c r="I41" s="64">
        <v>0</v>
      </c>
      <c r="J41" s="13">
        <v>0</v>
      </c>
      <c r="K41" s="13">
        <v>0</v>
      </c>
    </row>
    <row r="42" spans="2:11" s="3" customFormat="1" ht="15" customHeight="1" x14ac:dyDescent="0.2">
      <c r="B42" s="53">
        <v>2020</v>
      </c>
      <c r="C42" s="159"/>
      <c r="D42" s="64">
        <v>8</v>
      </c>
      <c r="E42" s="64">
        <v>60</v>
      </c>
      <c r="F42" s="64">
        <v>0</v>
      </c>
      <c r="G42" s="64">
        <v>0</v>
      </c>
      <c r="H42" s="64">
        <v>0</v>
      </c>
      <c r="I42" s="64">
        <v>0</v>
      </c>
      <c r="J42" s="13">
        <v>0</v>
      </c>
      <c r="K42" s="13">
        <v>0</v>
      </c>
    </row>
    <row r="43" spans="2:11" s="3" customFormat="1" ht="15" customHeight="1" x14ac:dyDescent="0.2">
      <c r="B43" s="53">
        <v>2019</v>
      </c>
      <c r="C43" s="159"/>
      <c r="D43" s="64">
        <v>9</v>
      </c>
      <c r="E43" s="64">
        <v>58</v>
      </c>
      <c r="F43" s="64">
        <v>0</v>
      </c>
      <c r="G43" s="64">
        <v>0</v>
      </c>
      <c r="H43" s="64">
        <v>0</v>
      </c>
      <c r="I43" s="64">
        <v>0</v>
      </c>
      <c r="J43" s="13">
        <v>0</v>
      </c>
      <c r="K43" s="13">
        <v>0</v>
      </c>
    </row>
    <row r="44" spans="2:11" s="3" customFormat="1" ht="15" customHeight="1" x14ac:dyDescent="0.2">
      <c r="B44" s="53">
        <v>2018</v>
      </c>
      <c r="C44" s="159"/>
      <c r="D44" s="64">
        <v>9</v>
      </c>
      <c r="E44" s="64">
        <v>54</v>
      </c>
      <c r="F44" s="64">
        <v>0</v>
      </c>
      <c r="G44" s="64">
        <v>0</v>
      </c>
      <c r="H44" s="64">
        <v>0</v>
      </c>
      <c r="I44" s="64">
        <v>0</v>
      </c>
      <c r="J44" s="13">
        <v>0</v>
      </c>
      <c r="K44" s="13">
        <v>0</v>
      </c>
    </row>
    <row r="45" spans="2:11" s="3" customFormat="1" ht="15" customHeight="1" x14ac:dyDescent="0.2">
      <c r="B45" s="53">
        <v>2017</v>
      </c>
      <c r="C45" s="159"/>
      <c r="D45" s="64">
        <v>10</v>
      </c>
      <c r="E45" s="64">
        <v>58</v>
      </c>
      <c r="F45" s="64">
        <v>1</v>
      </c>
      <c r="G45" s="64" t="s">
        <v>22</v>
      </c>
      <c r="H45" s="64" t="s">
        <v>22</v>
      </c>
      <c r="I45" s="64" t="s">
        <v>22</v>
      </c>
      <c r="J45" s="13">
        <v>10</v>
      </c>
      <c r="K45" s="13" t="s">
        <v>22</v>
      </c>
    </row>
    <row r="46" spans="2:11" s="3" customFormat="1" ht="15" customHeight="1" x14ac:dyDescent="0.2">
      <c r="B46" s="174" t="s">
        <v>203</v>
      </c>
      <c r="C46" s="159"/>
      <c r="D46" s="159"/>
      <c r="E46" s="159"/>
      <c r="F46" s="159"/>
      <c r="G46" s="159"/>
      <c r="H46" s="159"/>
      <c r="I46" s="64"/>
      <c r="J46" s="13"/>
      <c r="K46" s="13"/>
    </row>
    <row r="47" spans="2:11" s="3" customFormat="1" ht="15" customHeight="1" x14ac:dyDescent="0.2">
      <c r="B47" s="53">
        <v>2022</v>
      </c>
      <c r="C47" s="62"/>
      <c r="D47" s="64">
        <v>428</v>
      </c>
      <c r="E47" s="64">
        <v>4060</v>
      </c>
      <c r="F47" s="64">
        <v>31</v>
      </c>
      <c r="G47" s="64">
        <v>68</v>
      </c>
      <c r="H47" s="64">
        <v>68</v>
      </c>
      <c r="I47" s="64">
        <v>1911</v>
      </c>
      <c r="J47" s="13">
        <v>7.24</v>
      </c>
      <c r="K47" s="13">
        <v>1.67</v>
      </c>
    </row>
    <row r="48" spans="2:11" s="3" customFormat="1" ht="15" customHeight="1" x14ac:dyDescent="0.2">
      <c r="B48" s="53">
        <v>2021</v>
      </c>
      <c r="C48" s="159"/>
      <c r="D48" s="64">
        <v>418</v>
      </c>
      <c r="E48" s="64" t="s">
        <v>22</v>
      </c>
      <c r="F48" s="64">
        <v>29</v>
      </c>
      <c r="G48" s="64">
        <v>58</v>
      </c>
      <c r="H48" s="64">
        <v>55</v>
      </c>
      <c r="I48" s="64">
        <v>883</v>
      </c>
      <c r="J48" s="13">
        <v>6.94</v>
      </c>
      <c r="K48" s="13" t="s">
        <v>22</v>
      </c>
    </row>
    <row r="49" spans="2:11" s="3" customFormat="1" ht="15" customHeight="1" x14ac:dyDescent="0.2">
      <c r="B49" s="53">
        <v>2020</v>
      </c>
      <c r="C49" s="159"/>
      <c r="D49" s="64">
        <v>422</v>
      </c>
      <c r="E49" s="64" t="s">
        <v>22</v>
      </c>
      <c r="F49" s="64">
        <v>19</v>
      </c>
      <c r="G49" s="64">
        <v>53</v>
      </c>
      <c r="H49" s="64">
        <v>50</v>
      </c>
      <c r="I49" s="64">
        <v>1541</v>
      </c>
      <c r="J49" s="13">
        <v>4.5</v>
      </c>
      <c r="K49" s="13" t="s">
        <v>22</v>
      </c>
    </row>
    <row r="50" spans="2:11" s="3" customFormat="1" ht="15" customHeight="1" x14ac:dyDescent="0.2">
      <c r="B50" s="53">
        <v>2019</v>
      </c>
      <c r="C50" s="67"/>
      <c r="D50" s="64">
        <v>434</v>
      </c>
      <c r="E50" s="64">
        <v>4062</v>
      </c>
      <c r="F50" s="64">
        <v>34</v>
      </c>
      <c r="G50" s="64">
        <v>85</v>
      </c>
      <c r="H50" s="64">
        <v>83</v>
      </c>
      <c r="I50" s="64">
        <v>1939</v>
      </c>
      <c r="J50" s="13">
        <v>7.83</v>
      </c>
      <c r="K50" s="13">
        <v>2.09</v>
      </c>
    </row>
    <row r="51" spans="2:11" s="3" customFormat="1" ht="15" customHeight="1" x14ac:dyDescent="0.2">
      <c r="B51" s="53">
        <v>2018</v>
      </c>
      <c r="C51" s="62"/>
      <c r="D51" s="64">
        <v>417</v>
      </c>
      <c r="E51" s="64">
        <v>3733</v>
      </c>
      <c r="F51" s="64">
        <v>32</v>
      </c>
      <c r="G51" s="64">
        <v>60</v>
      </c>
      <c r="H51" s="64">
        <v>57</v>
      </c>
      <c r="I51" s="64">
        <v>11284</v>
      </c>
      <c r="J51" s="13">
        <v>7.67</v>
      </c>
      <c r="K51" s="13">
        <v>1.61</v>
      </c>
    </row>
    <row r="52" spans="2:11" s="3" customFormat="1" ht="15" customHeight="1" x14ac:dyDescent="0.2">
      <c r="B52" s="53">
        <v>2017</v>
      </c>
      <c r="C52" s="67"/>
      <c r="D52" s="64">
        <v>414</v>
      </c>
      <c r="E52" s="64">
        <v>3561</v>
      </c>
      <c r="F52" s="64">
        <v>42</v>
      </c>
      <c r="G52" s="64">
        <v>192</v>
      </c>
      <c r="H52" s="64">
        <v>189</v>
      </c>
      <c r="I52" s="64">
        <v>5856</v>
      </c>
      <c r="J52" s="13">
        <v>10.14</v>
      </c>
      <c r="K52" s="13">
        <v>5.39</v>
      </c>
    </row>
    <row r="53" spans="2:11" s="3" customFormat="1" ht="15" customHeight="1" x14ac:dyDescent="0.2">
      <c r="B53" s="174" t="s">
        <v>204</v>
      </c>
      <c r="C53" s="159"/>
      <c r="D53" s="159"/>
      <c r="E53" s="159"/>
      <c r="F53" s="159"/>
      <c r="G53" s="159"/>
      <c r="H53" s="159"/>
      <c r="I53" s="64"/>
      <c r="J53" s="13"/>
      <c r="K53" s="13"/>
    </row>
    <row r="54" spans="2:11" s="3" customFormat="1" ht="15" customHeight="1" x14ac:dyDescent="0.2">
      <c r="B54" s="53">
        <v>2022</v>
      </c>
      <c r="C54" s="67"/>
      <c r="D54" s="64">
        <v>8</v>
      </c>
      <c r="E54" s="64">
        <v>682</v>
      </c>
      <c r="F54" s="64">
        <v>1</v>
      </c>
      <c r="G54" s="64" t="s">
        <v>22</v>
      </c>
      <c r="H54" s="64" t="s">
        <v>22</v>
      </c>
      <c r="I54" s="64" t="s">
        <v>22</v>
      </c>
      <c r="J54" s="13">
        <v>12.5</v>
      </c>
      <c r="K54" s="13" t="s">
        <v>22</v>
      </c>
    </row>
    <row r="55" spans="2:11" s="3" customFormat="1" ht="15" customHeight="1" x14ac:dyDescent="0.2">
      <c r="B55" s="53">
        <v>2021</v>
      </c>
      <c r="C55" s="159"/>
      <c r="D55" s="64">
        <v>8</v>
      </c>
      <c r="E55" s="64">
        <v>683</v>
      </c>
      <c r="F55" s="64">
        <v>2</v>
      </c>
      <c r="G55" s="64" t="s">
        <v>22</v>
      </c>
      <c r="H55" s="64" t="s">
        <v>22</v>
      </c>
      <c r="I55" s="64" t="s">
        <v>22</v>
      </c>
      <c r="J55" s="13">
        <v>25</v>
      </c>
      <c r="K55" s="13" t="s">
        <v>22</v>
      </c>
    </row>
    <row r="56" spans="2:11" s="3" customFormat="1" ht="15" customHeight="1" x14ac:dyDescent="0.2">
      <c r="B56" s="53">
        <v>2020</v>
      </c>
      <c r="C56" s="159"/>
      <c r="D56" s="64">
        <v>7</v>
      </c>
      <c r="E56" s="64">
        <v>690</v>
      </c>
      <c r="F56" s="64">
        <v>1</v>
      </c>
      <c r="G56" s="64" t="s">
        <v>22</v>
      </c>
      <c r="H56" s="64" t="s">
        <v>22</v>
      </c>
      <c r="I56" s="64" t="s">
        <v>22</v>
      </c>
      <c r="J56" s="13">
        <v>14.29</v>
      </c>
      <c r="K56" s="13" t="s">
        <v>22</v>
      </c>
    </row>
    <row r="57" spans="2:11" s="3" customFormat="1" ht="15" customHeight="1" x14ac:dyDescent="0.2">
      <c r="B57" s="53">
        <v>2019</v>
      </c>
      <c r="C57" s="67"/>
      <c r="D57" s="64">
        <v>6</v>
      </c>
      <c r="E57" s="64">
        <v>705</v>
      </c>
      <c r="F57" s="64">
        <v>1</v>
      </c>
      <c r="G57" s="64" t="s">
        <v>22</v>
      </c>
      <c r="H57" s="64" t="s">
        <v>22</v>
      </c>
      <c r="I57" s="64" t="s">
        <v>22</v>
      </c>
      <c r="J57" s="13">
        <v>16.670000000000002</v>
      </c>
      <c r="K57" s="13" t="s">
        <v>22</v>
      </c>
    </row>
    <row r="58" spans="2:11" s="3" customFormat="1" ht="15" customHeight="1" x14ac:dyDescent="0.2">
      <c r="B58" s="53">
        <v>2018</v>
      </c>
      <c r="C58" s="62"/>
      <c r="D58" s="64">
        <v>5</v>
      </c>
      <c r="E58" s="64">
        <v>719</v>
      </c>
      <c r="F58" s="64">
        <v>0</v>
      </c>
      <c r="G58" s="64">
        <v>0</v>
      </c>
      <c r="H58" s="64">
        <v>0</v>
      </c>
      <c r="I58" s="64">
        <v>0</v>
      </c>
      <c r="J58" s="13">
        <v>0</v>
      </c>
      <c r="K58" s="13">
        <v>0</v>
      </c>
    </row>
    <row r="59" spans="2:11" s="3" customFormat="1" ht="15" customHeight="1" x14ac:dyDescent="0.2">
      <c r="B59" s="53">
        <v>2017</v>
      </c>
      <c r="C59" s="67"/>
      <c r="D59" s="64">
        <v>4</v>
      </c>
      <c r="E59" s="64">
        <v>740</v>
      </c>
      <c r="F59" s="64">
        <v>0</v>
      </c>
      <c r="G59" s="64">
        <v>0</v>
      </c>
      <c r="H59" s="64">
        <v>0</v>
      </c>
      <c r="I59" s="64">
        <v>0</v>
      </c>
      <c r="J59" s="13">
        <v>0</v>
      </c>
      <c r="K59" s="13">
        <v>0</v>
      </c>
    </row>
    <row r="60" spans="2:11" s="3" customFormat="1" ht="15" customHeight="1" x14ac:dyDescent="0.2">
      <c r="B60" s="174" t="s">
        <v>205</v>
      </c>
      <c r="C60" s="159"/>
      <c r="D60" s="159"/>
      <c r="E60" s="159"/>
      <c r="F60" s="159"/>
      <c r="G60" s="159"/>
      <c r="H60" s="159"/>
      <c r="I60" s="159"/>
      <c r="J60" s="159"/>
      <c r="K60" s="159"/>
    </row>
    <row r="61" spans="2:11" s="3" customFormat="1" ht="15" customHeight="1" x14ac:dyDescent="0.2">
      <c r="B61" s="53">
        <v>2022</v>
      </c>
      <c r="C61" s="67"/>
      <c r="D61" s="64">
        <v>13</v>
      </c>
      <c r="E61" s="64">
        <v>1020</v>
      </c>
      <c r="F61" s="64">
        <v>0</v>
      </c>
      <c r="G61" s="64">
        <v>0</v>
      </c>
      <c r="H61" s="64">
        <v>0</v>
      </c>
      <c r="I61" s="64">
        <v>0</v>
      </c>
      <c r="J61" s="13">
        <v>0</v>
      </c>
      <c r="K61" s="13">
        <v>0</v>
      </c>
    </row>
    <row r="62" spans="2:11" s="3" customFormat="1" ht="15" customHeight="1" x14ac:dyDescent="0.2">
      <c r="B62" s="53">
        <v>2021</v>
      </c>
      <c r="C62" s="159"/>
      <c r="D62" s="64">
        <v>15</v>
      </c>
      <c r="E62" s="64">
        <v>997</v>
      </c>
      <c r="F62" s="64">
        <v>0</v>
      </c>
      <c r="G62" s="64">
        <v>0</v>
      </c>
      <c r="H62" s="64">
        <v>0</v>
      </c>
      <c r="I62" s="64">
        <v>0</v>
      </c>
      <c r="J62" s="13">
        <v>0</v>
      </c>
      <c r="K62" s="13">
        <v>0</v>
      </c>
    </row>
    <row r="63" spans="2:11" s="3" customFormat="1" ht="15" customHeight="1" x14ac:dyDescent="0.2">
      <c r="B63" s="53">
        <v>2020</v>
      </c>
      <c r="C63" s="159"/>
      <c r="D63" s="64">
        <v>16</v>
      </c>
      <c r="E63" s="64">
        <v>997</v>
      </c>
      <c r="F63" s="64">
        <v>0</v>
      </c>
      <c r="G63" s="64">
        <v>0</v>
      </c>
      <c r="H63" s="64">
        <v>0</v>
      </c>
      <c r="I63" s="64">
        <v>0</v>
      </c>
      <c r="J63" s="13">
        <v>0</v>
      </c>
      <c r="K63" s="13">
        <v>0</v>
      </c>
    </row>
    <row r="64" spans="2:11" s="3" customFormat="1" ht="15" customHeight="1" x14ac:dyDescent="0.2">
      <c r="B64" s="53">
        <v>2019</v>
      </c>
      <c r="C64" s="67"/>
      <c r="D64" s="64">
        <v>17</v>
      </c>
      <c r="E64" s="64">
        <v>950</v>
      </c>
      <c r="F64" s="64">
        <v>3</v>
      </c>
      <c r="G64" s="64" t="s">
        <v>22</v>
      </c>
      <c r="H64" s="64" t="s">
        <v>22</v>
      </c>
      <c r="I64" s="64" t="s">
        <v>22</v>
      </c>
      <c r="J64" s="13">
        <v>17.649999999999999</v>
      </c>
      <c r="K64" s="13" t="s">
        <v>22</v>
      </c>
    </row>
    <row r="65" spans="2:11" s="3" customFormat="1" ht="15" customHeight="1" x14ac:dyDescent="0.2">
      <c r="B65" s="53">
        <v>2018</v>
      </c>
      <c r="C65" s="62"/>
      <c r="D65" s="64">
        <v>14</v>
      </c>
      <c r="E65" s="64">
        <v>900</v>
      </c>
      <c r="F65" s="64">
        <v>0</v>
      </c>
      <c r="G65" s="64">
        <v>0</v>
      </c>
      <c r="H65" s="64">
        <v>0</v>
      </c>
      <c r="I65" s="64">
        <v>0</v>
      </c>
      <c r="J65" s="13">
        <v>0</v>
      </c>
      <c r="K65" s="13">
        <v>0</v>
      </c>
    </row>
    <row r="66" spans="2:11" s="3" customFormat="1" ht="15" customHeight="1" x14ac:dyDescent="0.2">
      <c r="B66" s="53">
        <v>2017</v>
      </c>
      <c r="C66" s="67"/>
      <c r="D66" s="64">
        <v>16</v>
      </c>
      <c r="E66" s="64">
        <v>894</v>
      </c>
      <c r="F66" s="64">
        <v>0</v>
      </c>
      <c r="G66" s="64">
        <v>0</v>
      </c>
      <c r="H66" s="64">
        <v>0</v>
      </c>
      <c r="I66" s="64">
        <v>0</v>
      </c>
      <c r="J66" s="13">
        <v>0</v>
      </c>
      <c r="K66" s="13">
        <v>0</v>
      </c>
    </row>
    <row r="67" spans="2:11" s="3" customFormat="1" ht="15" customHeight="1" x14ac:dyDescent="0.2">
      <c r="B67" s="174" t="s">
        <v>206</v>
      </c>
      <c r="C67" s="159"/>
      <c r="D67" s="159"/>
      <c r="E67" s="159"/>
      <c r="F67" s="159"/>
      <c r="G67" s="159"/>
      <c r="H67" s="159"/>
      <c r="I67" s="64"/>
      <c r="J67" s="13"/>
      <c r="K67" s="13"/>
    </row>
    <row r="68" spans="2:11" s="3" customFormat="1" ht="15" customHeight="1" x14ac:dyDescent="0.2">
      <c r="B68" s="53">
        <v>2022</v>
      </c>
      <c r="C68" s="67"/>
      <c r="D68" s="64">
        <v>872</v>
      </c>
      <c r="E68" s="64">
        <v>10669</v>
      </c>
      <c r="F68" s="64">
        <v>102</v>
      </c>
      <c r="G68" s="64">
        <v>240</v>
      </c>
      <c r="H68" s="64">
        <v>239</v>
      </c>
      <c r="I68" s="64">
        <v>9799</v>
      </c>
      <c r="J68" s="13">
        <v>11.7</v>
      </c>
      <c r="K68" s="13">
        <v>2.25</v>
      </c>
    </row>
    <row r="69" spans="2:11" s="3" customFormat="1" ht="15" customHeight="1" x14ac:dyDescent="0.2">
      <c r="B69" s="53">
        <v>2021</v>
      </c>
      <c r="C69" s="67"/>
      <c r="D69" s="64">
        <v>812</v>
      </c>
      <c r="E69" s="64">
        <v>10438</v>
      </c>
      <c r="F69" s="64">
        <v>87</v>
      </c>
      <c r="G69" s="64">
        <v>222</v>
      </c>
      <c r="H69" s="64">
        <v>219</v>
      </c>
      <c r="I69" s="64">
        <v>4677</v>
      </c>
      <c r="J69" s="13">
        <v>10.71</v>
      </c>
      <c r="K69" s="13">
        <v>2.13</v>
      </c>
    </row>
    <row r="70" spans="2:11" s="3" customFormat="1" ht="15" customHeight="1" x14ac:dyDescent="0.2">
      <c r="B70" s="53">
        <v>2020</v>
      </c>
      <c r="C70" s="67"/>
      <c r="D70" s="64">
        <v>774</v>
      </c>
      <c r="E70" s="64">
        <v>8479</v>
      </c>
      <c r="F70" s="64">
        <v>62</v>
      </c>
      <c r="G70" s="64">
        <v>170</v>
      </c>
      <c r="H70" s="64">
        <v>166</v>
      </c>
      <c r="I70" s="64">
        <v>4622</v>
      </c>
      <c r="J70" s="13">
        <v>8.01</v>
      </c>
      <c r="K70" s="13">
        <v>2</v>
      </c>
    </row>
    <row r="71" spans="2:11" s="3" customFormat="1" ht="15" customHeight="1" x14ac:dyDescent="0.2">
      <c r="B71" s="53">
        <v>2019</v>
      </c>
      <c r="C71" s="67"/>
      <c r="D71" s="64">
        <v>763</v>
      </c>
      <c r="E71" s="64">
        <v>8128</v>
      </c>
      <c r="F71" s="64">
        <v>93</v>
      </c>
      <c r="G71" s="64">
        <v>229</v>
      </c>
      <c r="H71" s="64">
        <v>221</v>
      </c>
      <c r="I71" s="64">
        <v>8417</v>
      </c>
      <c r="J71" s="13">
        <v>12.19</v>
      </c>
      <c r="K71" s="13">
        <v>2.82</v>
      </c>
    </row>
    <row r="72" spans="2:11" s="3" customFormat="1" ht="15" customHeight="1" x14ac:dyDescent="0.2">
      <c r="B72" s="53">
        <v>2018</v>
      </c>
      <c r="C72" s="62"/>
      <c r="D72" s="64">
        <v>705</v>
      </c>
      <c r="E72" s="64">
        <v>6610</v>
      </c>
      <c r="F72" s="64">
        <v>85</v>
      </c>
      <c r="G72" s="64">
        <v>242</v>
      </c>
      <c r="H72" s="64">
        <v>237</v>
      </c>
      <c r="I72" s="64">
        <v>9686</v>
      </c>
      <c r="J72" s="13">
        <v>12.06</v>
      </c>
      <c r="K72" s="13">
        <v>3.66</v>
      </c>
    </row>
    <row r="73" spans="2:11" s="3" customFormat="1" ht="15" customHeight="1" x14ac:dyDescent="0.2">
      <c r="B73" s="53">
        <v>2017</v>
      </c>
      <c r="C73" s="67"/>
      <c r="D73" s="64">
        <v>667</v>
      </c>
      <c r="E73" s="64">
        <v>5692</v>
      </c>
      <c r="F73" s="64">
        <v>70</v>
      </c>
      <c r="G73" s="64">
        <v>210</v>
      </c>
      <c r="H73" s="64">
        <v>202</v>
      </c>
      <c r="I73" s="64">
        <v>5915</v>
      </c>
      <c r="J73" s="13">
        <v>10.49</v>
      </c>
      <c r="K73" s="13">
        <v>3.69</v>
      </c>
    </row>
    <row r="74" spans="2:11" s="3" customFormat="1" ht="15" customHeight="1" x14ac:dyDescent="0.2">
      <c r="B74" s="174" t="s">
        <v>207</v>
      </c>
      <c r="C74" s="159"/>
      <c r="D74" s="159"/>
      <c r="E74" s="159"/>
      <c r="F74" s="159"/>
      <c r="G74" s="159"/>
      <c r="H74" s="159"/>
      <c r="I74" s="159"/>
      <c r="J74" s="159"/>
      <c r="K74" s="159"/>
    </row>
    <row r="75" spans="2:11" s="3" customFormat="1" ht="15" customHeight="1" x14ac:dyDescent="0.2">
      <c r="B75" s="53">
        <v>2022</v>
      </c>
      <c r="C75" s="67"/>
      <c r="D75" s="64">
        <v>1841</v>
      </c>
      <c r="E75" s="64">
        <v>11940</v>
      </c>
      <c r="F75" s="64">
        <v>123</v>
      </c>
      <c r="G75" s="64">
        <v>229</v>
      </c>
      <c r="H75" s="64">
        <v>220</v>
      </c>
      <c r="I75" s="64">
        <v>13311</v>
      </c>
      <c r="J75" s="13">
        <v>6.68</v>
      </c>
      <c r="K75" s="13">
        <v>1.92</v>
      </c>
    </row>
    <row r="76" spans="2:11" s="3" customFormat="1" ht="15" customHeight="1" x14ac:dyDescent="0.2">
      <c r="B76" s="53">
        <v>2021</v>
      </c>
      <c r="C76" s="67"/>
      <c r="D76" s="64">
        <v>1856</v>
      </c>
      <c r="E76" s="64">
        <v>11452</v>
      </c>
      <c r="F76" s="64">
        <v>123</v>
      </c>
      <c r="G76" s="64">
        <v>228</v>
      </c>
      <c r="H76" s="64">
        <v>222</v>
      </c>
      <c r="I76" s="64">
        <v>15547</v>
      </c>
      <c r="J76" s="13">
        <v>6.63</v>
      </c>
      <c r="K76" s="13">
        <v>1.99</v>
      </c>
    </row>
    <row r="77" spans="2:11" s="3" customFormat="1" ht="15" customHeight="1" x14ac:dyDescent="0.2">
      <c r="B77" s="53">
        <v>2020</v>
      </c>
      <c r="C77" s="67"/>
      <c r="D77" s="64">
        <v>1929</v>
      </c>
      <c r="E77" s="64">
        <v>11375</v>
      </c>
      <c r="F77" s="64">
        <v>149</v>
      </c>
      <c r="G77" s="64">
        <v>288</v>
      </c>
      <c r="H77" s="64">
        <v>278</v>
      </c>
      <c r="I77" s="64">
        <v>35302</v>
      </c>
      <c r="J77" s="13">
        <v>7.72</v>
      </c>
      <c r="K77" s="13">
        <v>2.5299999999999998</v>
      </c>
    </row>
    <row r="78" spans="2:11" s="3" customFormat="1" ht="15" customHeight="1" x14ac:dyDescent="0.2">
      <c r="B78" s="53">
        <v>2019</v>
      </c>
      <c r="C78" s="67"/>
      <c r="D78" s="64">
        <v>1974</v>
      </c>
      <c r="E78" s="64">
        <v>11475</v>
      </c>
      <c r="F78" s="64">
        <v>166</v>
      </c>
      <c r="G78" s="64">
        <v>313</v>
      </c>
      <c r="H78" s="64">
        <v>305</v>
      </c>
      <c r="I78" s="64">
        <v>16054</v>
      </c>
      <c r="J78" s="13">
        <v>8.41</v>
      </c>
      <c r="K78" s="13">
        <v>2.73</v>
      </c>
    </row>
    <row r="79" spans="2:11" s="3" customFormat="1" ht="15" customHeight="1" x14ac:dyDescent="0.2">
      <c r="B79" s="53">
        <v>2018</v>
      </c>
      <c r="C79" s="62"/>
      <c r="D79" s="64">
        <v>1952</v>
      </c>
      <c r="E79" s="64">
        <v>11159</v>
      </c>
      <c r="F79" s="64">
        <v>179</v>
      </c>
      <c r="G79" s="64">
        <v>375</v>
      </c>
      <c r="H79" s="64">
        <v>359</v>
      </c>
      <c r="I79" s="64">
        <v>36320</v>
      </c>
      <c r="J79" s="13">
        <v>9.17</v>
      </c>
      <c r="K79" s="13">
        <v>3.36</v>
      </c>
    </row>
    <row r="80" spans="2:11" s="3" customFormat="1" ht="15" customHeight="1" x14ac:dyDescent="0.2">
      <c r="B80" s="53">
        <v>2017</v>
      </c>
      <c r="C80" s="67"/>
      <c r="D80" s="64">
        <v>1941</v>
      </c>
      <c r="E80" s="64">
        <v>10817</v>
      </c>
      <c r="F80" s="64">
        <v>183</v>
      </c>
      <c r="G80" s="64">
        <v>363</v>
      </c>
      <c r="H80" s="64">
        <v>349</v>
      </c>
      <c r="I80" s="64">
        <v>21141</v>
      </c>
      <c r="J80" s="13">
        <v>9.43</v>
      </c>
      <c r="K80" s="13">
        <v>3.36</v>
      </c>
    </row>
    <row r="81" spans="2:11" s="3" customFormat="1" ht="15" customHeight="1" x14ac:dyDescent="0.2">
      <c r="B81" s="174" t="s">
        <v>208</v>
      </c>
      <c r="C81" s="159"/>
      <c r="D81" s="159"/>
      <c r="E81" s="159"/>
      <c r="F81" s="159"/>
      <c r="G81" s="159"/>
      <c r="H81" s="159"/>
      <c r="I81" s="159"/>
      <c r="J81" s="159"/>
      <c r="K81" s="159"/>
    </row>
    <row r="82" spans="2:11" s="3" customFormat="1" ht="15" customHeight="1" x14ac:dyDescent="0.2">
      <c r="B82" s="53">
        <v>2022</v>
      </c>
      <c r="C82" s="62"/>
      <c r="D82" s="64">
        <v>552</v>
      </c>
      <c r="E82" s="64">
        <v>4021</v>
      </c>
      <c r="F82" s="64">
        <v>43</v>
      </c>
      <c r="G82" s="64">
        <v>66</v>
      </c>
      <c r="H82" s="64">
        <v>64</v>
      </c>
      <c r="I82" s="64">
        <v>3581</v>
      </c>
      <c r="J82" s="13">
        <v>7.79</v>
      </c>
      <c r="K82" s="13">
        <v>1.64</v>
      </c>
    </row>
    <row r="83" spans="2:11" s="3" customFormat="1" ht="15" customHeight="1" x14ac:dyDescent="0.2">
      <c r="B83" s="53">
        <v>2021</v>
      </c>
      <c r="C83" s="62"/>
      <c r="D83" s="64">
        <v>538</v>
      </c>
      <c r="E83" s="64">
        <v>3493</v>
      </c>
      <c r="F83" s="64">
        <v>45</v>
      </c>
      <c r="G83" s="64">
        <v>65</v>
      </c>
      <c r="H83" s="64">
        <v>61</v>
      </c>
      <c r="I83" s="64">
        <v>4004</v>
      </c>
      <c r="J83" s="13">
        <v>8.36</v>
      </c>
      <c r="K83" s="13">
        <v>1.86</v>
      </c>
    </row>
    <row r="84" spans="2:11" s="3" customFormat="1" ht="15" customHeight="1" x14ac:dyDescent="0.2">
      <c r="B84" s="53">
        <v>2020</v>
      </c>
      <c r="C84" s="62"/>
      <c r="D84" s="64">
        <v>513</v>
      </c>
      <c r="E84" s="64" t="s">
        <v>22</v>
      </c>
      <c r="F84" s="64">
        <v>28</v>
      </c>
      <c r="G84" s="64">
        <v>37</v>
      </c>
      <c r="H84" s="64">
        <v>37</v>
      </c>
      <c r="I84" s="64">
        <v>1883</v>
      </c>
      <c r="J84" s="13">
        <v>5.46</v>
      </c>
      <c r="K84" s="13" t="s">
        <v>22</v>
      </c>
    </row>
    <row r="85" spans="2:11" s="3" customFormat="1" ht="15" customHeight="1" x14ac:dyDescent="0.2">
      <c r="B85" s="53">
        <v>2019</v>
      </c>
      <c r="C85" s="62"/>
      <c r="D85" s="64">
        <v>539</v>
      </c>
      <c r="E85" s="64">
        <v>3033</v>
      </c>
      <c r="F85" s="64">
        <v>28</v>
      </c>
      <c r="G85" s="64">
        <v>43</v>
      </c>
      <c r="H85" s="64">
        <v>43</v>
      </c>
      <c r="I85" s="64">
        <v>2115</v>
      </c>
      <c r="J85" s="13">
        <v>5.19</v>
      </c>
      <c r="K85" s="13">
        <v>1.42</v>
      </c>
    </row>
    <row r="86" spans="2:11" s="3" customFormat="1" ht="15" customHeight="1" x14ac:dyDescent="0.2">
      <c r="B86" s="53">
        <v>2018</v>
      </c>
      <c r="C86" s="62"/>
      <c r="D86" s="64">
        <v>536</v>
      </c>
      <c r="E86" s="64">
        <v>2768</v>
      </c>
      <c r="F86" s="64">
        <v>33</v>
      </c>
      <c r="G86" s="64">
        <v>88</v>
      </c>
      <c r="H86" s="64">
        <v>88</v>
      </c>
      <c r="I86" s="64">
        <v>491</v>
      </c>
      <c r="J86" s="13">
        <v>6.16</v>
      </c>
      <c r="K86" s="13">
        <v>3.18</v>
      </c>
    </row>
    <row r="87" spans="2:11" s="3" customFormat="1" ht="15" customHeight="1" x14ac:dyDescent="0.2">
      <c r="B87" s="53">
        <v>2017</v>
      </c>
      <c r="C87" s="67"/>
      <c r="D87" s="64">
        <v>551</v>
      </c>
      <c r="E87" s="64">
        <v>2679</v>
      </c>
      <c r="F87" s="64">
        <v>34</v>
      </c>
      <c r="G87" s="64">
        <v>52</v>
      </c>
      <c r="H87" s="64">
        <v>48</v>
      </c>
      <c r="I87" s="64">
        <v>1308</v>
      </c>
      <c r="J87" s="13">
        <v>6.17</v>
      </c>
      <c r="K87" s="13">
        <v>1.94</v>
      </c>
    </row>
    <row r="88" spans="2:11" s="3" customFormat="1" ht="15" customHeight="1" x14ac:dyDescent="0.2">
      <c r="B88" s="174" t="s">
        <v>209</v>
      </c>
      <c r="C88" s="159"/>
      <c r="D88" s="159"/>
      <c r="E88" s="159"/>
      <c r="F88" s="159"/>
      <c r="G88" s="159"/>
      <c r="H88" s="159"/>
      <c r="I88" s="159"/>
      <c r="J88" s="159"/>
      <c r="K88" s="159"/>
    </row>
    <row r="89" spans="2:11" s="3" customFormat="1" ht="15" customHeight="1" x14ac:dyDescent="0.2">
      <c r="B89" s="53">
        <v>2022</v>
      </c>
      <c r="C89" s="159"/>
      <c r="D89" s="64">
        <v>1579</v>
      </c>
      <c r="E89" s="64">
        <v>16035</v>
      </c>
      <c r="F89" s="64">
        <v>195</v>
      </c>
      <c r="G89" s="64">
        <v>424</v>
      </c>
      <c r="H89" s="64">
        <v>418</v>
      </c>
      <c r="I89" s="64">
        <v>12979</v>
      </c>
      <c r="J89" s="13">
        <v>12.35</v>
      </c>
      <c r="K89" s="13">
        <v>2.64</v>
      </c>
    </row>
    <row r="90" spans="2:11" s="3" customFormat="1" ht="15" customHeight="1" x14ac:dyDescent="0.2">
      <c r="B90" s="53">
        <v>2021</v>
      </c>
      <c r="C90" s="159"/>
      <c r="D90" s="64">
        <v>1492</v>
      </c>
      <c r="E90" s="64">
        <v>13908</v>
      </c>
      <c r="F90" s="64">
        <v>164</v>
      </c>
      <c r="G90" s="64">
        <v>364</v>
      </c>
      <c r="H90" s="64">
        <v>354</v>
      </c>
      <c r="I90" s="64">
        <v>10894</v>
      </c>
      <c r="J90" s="13">
        <v>10.99</v>
      </c>
      <c r="K90" s="13">
        <v>2.62</v>
      </c>
    </row>
    <row r="91" spans="2:11" s="3" customFormat="1" ht="15" customHeight="1" x14ac:dyDescent="0.2">
      <c r="B91" s="53">
        <v>2020</v>
      </c>
      <c r="C91" s="159"/>
      <c r="D91" s="64">
        <v>1568</v>
      </c>
      <c r="E91" s="64">
        <v>13599</v>
      </c>
      <c r="F91" s="64">
        <v>169</v>
      </c>
      <c r="G91" s="64">
        <v>336</v>
      </c>
      <c r="H91" s="64">
        <v>331</v>
      </c>
      <c r="I91" s="64">
        <v>6859</v>
      </c>
      <c r="J91" s="13">
        <v>10.78</v>
      </c>
      <c r="K91" s="13">
        <v>2.4700000000000002</v>
      </c>
    </row>
    <row r="92" spans="2:11" s="3" customFormat="1" ht="15" customHeight="1" x14ac:dyDescent="0.2">
      <c r="B92" s="53">
        <v>2019</v>
      </c>
      <c r="C92" s="67"/>
      <c r="D92" s="64">
        <v>1611</v>
      </c>
      <c r="E92" s="64">
        <v>15021</v>
      </c>
      <c r="F92" s="64">
        <v>207</v>
      </c>
      <c r="G92" s="64">
        <v>708</v>
      </c>
      <c r="H92" s="64">
        <v>694</v>
      </c>
      <c r="I92" s="64">
        <v>19129</v>
      </c>
      <c r="J92" s="13">
        <v>12.85</v>
      </c>
      <c r="K92" s="13">
        <v>4.71</v>
      </c>
    </row>
    <row r="93" spans="2:11" s="3" customFormat="1" ht="15" customHeight="1" x14ac:dyDescent="0.2">
      <c r="B93" s="53">
        <v>2018</v>
      </c>
      <c r="C93" s="62"/>
      <c r="D93" s="64">
        <v>1577</v>
      </c>
      <c r="E93" s="64">
        <v>14247</v>
      </c>
      <c r="F93" s="64">
        <v>240</v>
      </c>
      <c r="G93" s="64">
        <v>565</v>
      </c>
      <c r="H93" s="64">
        <v>539</v>
      </c>
      <c r="I93" s="64">
        <v>11788</v>
      </c>
      <c r="J93" s="13">
        <v>15.22</v>
      </c>
      <c r="K93" s="13">
        <v>3.97</v>
      </c>
    </row>
    <row r="94" spans="2:11" s="3" customFormat="1" ht="15" customHeight="1" x14ac:dyDescent="0.2">
      <c r="B94" s="53">
        <v>2017</v>
      </c>
      <c r="C94" s="67"/>
      <c r="D94" s="64">
        <v>1469</v>
      </c>
      <c r="E94" s="64">
        <v>13398</v>
      </c>
      <c r="F94" s="64">
        <v>217</v>
      </c>
      <c r="G94" s="64">
        <v>599</v>
      </c>
      <c r="H94" s="64">
        <v>593</v>
      </c>
      <c r="I94" s="64">
        <v>12465</v>
      </c>
      <c r="J94" s="13">
        <v>14.77</v>
      </c>
      <c r="K94" s="13">
        <v>4.47</v>
      </c>
    </row>
    <row r="95" spans="2:11" s="3" customFormat="1" ht="15" customHeight="1" x14ac:dyDescent="0.2">
      <c r="B95" s="174" t="s">
        <v>210</v>
      </c>
      <c r="C95" s="159"/>
      <c r="D95" s="159"/>
      <c r="E95" s="159"/>
      <c r="F95" s="159"/>
      <c r="G95" s="159"/>
      <c r="H95" s="159"/>
      <c r="I95" s="159"/>
      <c r="J95" s="159"/>
      <c r="K95" s="159"/>
    </row>
    <row r="96" spans="2:11" s="3" customFormat="1" ht="15" customHeight="1" x14ac:dyDescent="0.2">
      <c r="B96" s="53">
        <v>2022</v>
      </c>
      <c r="C96" s="159"/>
      <c r="D96" s="64">
        <v>278</v>
      </c>
      <c r="E96" s="64">
        <v>2106</v>
      </c>
      <c r="F96" s="64">
        <v>60</v>
      </c>
      <c r="G96" s="64">
        <v>109</v>
      </c>
      <c r="H96" s="64">
        <v>106</v>
      </c>
      <c r="I96" s="64">
        <v>3599</v>
      </c>
      <c r="J96" s="13">
        <v>21.58</v>
      </c>
      <c r="K96" s="13">
        <v>5.18</v>
      </c>
    </row>
    <row r="97" spans="2:11" s="3" customFormat="1" ht="15" customHeight="1" x14ac:dyDescent="0.2">
      <c r="B97" s="53">
        <v>2021</v>
      </c>
      <c r="C97" s="159"/>
      <c r="D97" s="64">
        <v>230</v>
      </c>
      <c r="E97" s="64">
        <v>1874</v>
      </c>
      <c r="F97" s="64">
        <v>54</v>
      </c>
      <c r="G97" s="64">
        <v>107</v>
      </c>
      <c r="H97" s="64">
        <v>105</v>
      </c>
      <c r="I97" s="64">
        <v>6319</v>
      </c>
      <c r="J97" s="13">
        <v>23.48</v>
      </c>
      <c r="K97" s="13">
        <v>5.71</v>
      </c>
    </row>
    <row r="98" spans="2:11" s="3" customFormat="1" ht="15" customHeight="1" x14ac:dyDescent="0.2">
      <c r="B98" s="53">
        <v>2020</v>
      </c>
      <c r="C98" s="159"/>
      <c r="D98" s="64">
        <v>183</v>
      </c>
      <c r="E98" s="64">
        <v>1513</v>
      </c>
      <c r="F98" s="64">
        <v>16</v>
      </c>
      <c r="G98" s="64">
        <v>37</v>
      </c>
      <c r="H98" s="64">
        <v>36</v>
      </c>
      <c r="I98" s="64">
        <v>3217</v>
      </c>
      <c r="J98" s="13">
        <v>8.74</v>
      </c>
      <c r="K98" s="13">
        <v>2.4500000000000002</v>
      </c>
    </row>
    <row r="99" spans="2:11" s="3" customFormat="1" ht="15" customHeight="1" x14ac:dyDescent="0.2">
      <c r="B99" s="53">
        <v>2019</v>
      </c>
      <c r="C99" s="67"/>
      <c r="D99" s="64">
        <v>185</v>
      </c>
      <c r="E99" s="64">
        <v>1450</v>
      </c>
      <c r="F99" s="64">
        <v>34</v>
      </c>
      <c r="G99" s="64">
        <v>69</v>
      </c>
      <c r="H99" s="64">
        <v>68</v>
      </c>
      <c r="I99" s="64">
        <v>13276</v>
      </c>
      <c r="J99" s="13">
        <v>18.38</v>
      </c>
      <c r="K99" s="13">
        <v>4.76</v>
      </c>
    </row>
    <row r="100" spans="2:11" s="3" customFormat="1" ht="15" customHeight="1" x14ac:dyDescent="0.2">
      <c r="B100" s="53">
        <v>2018</v>
      </c>
      <c r="C100" s="62"/>
      <c r="D100" s="64">
        <v>167</v>
      </c>
      <c r="E100" s="64">
        <v>1237</v>
      </c>
      <c r="F100" s="64">
        <v>33</v>
      </c>
      <c r="G100" s="64">
        <v>69</v>
      </c>
      <c r="H100" s="64">
        <v>67</v>
      </c>
      <c r="I100" s="64">
        <v>4360</v>
      </c>
      <c r="J100" s="13">
        <v>19.760000000000002</v>
      </c>
      <c r="K100" s="13">
        <v>5.58</v>
      </c>
    </row>
    <row r="101" spans="2:11" s="3" customFormat="1" ht="15" customHeight="1" x14ac:dyDescent="0.2">
      <c r="B101" s="53">
        <v>2017</v>
      </c>
      <c r="C101" s="67"/>
      <c r="D101" s="64">
        <v>145</v>
      </c>
      <c r="E101" s="64">
        <v>1036</v>
      </c>
      <c r="F101" s="64">
        <v>35</v>
      </c>
      <c r="G101" s="64">
        <v>68</v>
      </c>
      <c r="H101" s="64">
        <v>66</v>
      </c>
      <c r="I101" s="64">
        <v>2617</v>
      </c>
      <c r="J101" s="13">
        <v>24.14</v>
      </c>
      <c r="K101" s="13">
        <v>6.56</v>
      </c>
    </row>
    <row r="102" spans="2:11" s="3" customFormat="1" ht="15" customHeight="1" x14ac:dyDescent="0.2">
      <c r="B102" s="174" t="s">
        <v>212</v>
      </c>
      <c r="C102" s="159"/>
      <c r="D102" s="159"/>
      <c r="E102" s="159"/>
      <c r="F102" s="159"/>
      <c r="G102" s="159"/>
      <c r="H102" s="159"/>
      <c r="I102" s="159"/>
      <c r="J102" s="159"/>
      <c r="K102" s="159"/>
    </row>
    <row r="103" spans="2:11" s="3" customFormat="1" ht="15" customHeight="1" x14ac:dyDescent="0.2">
      <c r="B103" s="53">
        <v>2022</v>
      </c>
      <c r="C103" s="67"/>
      <c r="D103" s="64">
        <v>532</v>
      </c>
      <c r="E103" s="64">
        <v>1339</v>
      </c>
      <c r="F103" s="64">
        <v>117</v>
      </c>
      <c r="G103" s="64">
        <v>148</v>
      </c>
      <c r="H103" s="64">
        <v>145</v>
      </c>
      <c r="I103" s="64">
        <v>9654</v>
      </c>
      <c r="J103" s="13">
        <v>21.99</v>
      </c>
      <c r="K103" s="13">
        <v>11.05</v>
      </c>
    </row>
    <row r="104" spans="2:11" s="3" customFormat="1" ht="15" customHeight="1" x14ac:dyDescent="0.2">
      <c r="B104" s="53">
        <v>2021</v>
      </c>
      <c r="C104" s="159"/>
      <c r="D104" s="64">
        <v>436</v>
      </c>
      <c r="E104" s="64">
        <v>1194</v>
      </c>
      <c r="F104" s="64">
        <v>81</v>
      </c>
      <c r="G104" s="64">
        <v>108</v>
      </c>
      <c r="H104" s="64">
        <v>106</v>
      </c>
      <c r="I104" s="64">
        <v>5058</v>
      </c>
      <c r="J104" s="13">
        <v>18.579999999999998</v>
      </c>
      <c r="K104" s="13">
        <v>9.0500000000000007</v>
      </c>
    </row>
    <row r="105" spans="2:11" s="3" customFormat="1" ht="15" customHeight="1" x14ac:dyDescent="0.2">
      <c r="B105" s="53">
        <v>2020</v>
      </c>
      <c r="C105" s="159"/>
      <c r="D105" s="64">
        <v>382</v>
      </c>
      <c r="E105" s="64">
        <v>1130</v>
      </c>
      <c r="F105" s="64">
        <v>49</v>
      </c>
      <c r="G105" s="64">
        <v>58</v>
      </c>
      <c r="H105" s="64">
        <v>57</v>
      </c>
      <c r="I105" s="64">
        <v>4725</v>
      </c>
      <c r="J105" s="13">
        <v>12.83</v>
      </c>
      <c r="K105" s="13">
        <v>5.13</v>
      </c>
    </row>
    <row r="106" spans="2:11" s="3" customFormat="1" ht="15" customHeight="1" x14ac:dyDescent="0.2">
      <c r="B106" s="53">
        <v>2019</v>
      </c>
      <c r="C106" s="67"/>
      <c r="D106" s="64">
        <v>362</v>
      </c>
      <c r="E106" s="64">
        <v>1169</v>
      </c>
      <c r="F106" s="64">
        <v>64</v>
      </c>
      <c r="G106" s="64">
        <v>85</v>
      </c>
      <c r="H106" s="64">
        <v>85</v>
      </c>
      <c r="I106" s="64">
        <v>6785</v>
      </c>
      <c r="J106" s="13">
        <v>17.68</v>
      </c>
      <c r="K106" s="13">
        <v>7.27</v>
      </c>
    </row>
    <row r="107" spans="2:11" s="3" customFormat="1" ht="15" customHeight="1" x14ac:dyDescent="0.2">
      <c r="B107" s="53">
        <v>2018</v>
      </c>
      <c r="C107" s="62"/>
      <c r="D107" s="64">
        <v>310</v>
      </c>
      <c r="E107" s="64">
        <v>1001</v>
      </c>
      <c r="F107" s="64">
        <v>63</v>
      </c>
      <c r="G107" s="64">
        <v>82</v>
      </c>
      <c r="H107" s="64">
        <v>82</v>
      </c>
      <c r="I107" s="64">
        <v>4502</v>
      </c>
      <c r="J107" s="13">
        <v>20.32</v>
      </c>
      <c r="K107" s="13">
        <v>8.19</v>
      </c>
    </row>
    <row r="108" spans="2:11" s="3" customFormat="1" ht="15" customHeight="1" x14ac:dyDescent="0.2">
      <c r="B108" s="53">
        <v>2017</v>
      </c>
      <c r="C108" s="67"/>
      <c r="D108" s="64">
        <v>261</v>
      </c>
      <c r="E108" s="64">
        <v>865</v>
      </c>
      <c r="F108" s="64">
        <v>57</v>
      </c>
      <c r="G108" s="64">
        <v>99</v>
      </c>
      <c r="H108" s="64">
        <v>95</v>
      </c>
      <c r="I108" s="64">
        <v>7167</v>
      </c>
      <c r="J108" s="13">
        <v>21.84</v>
      </c>
      <c r="K108" s="13">
        <v>11.45</v>
      </c>
    </row>
    <row r="109" spans="2:11" s="3" customFormat="1" ht="15" customHeight="1" x14ac:dyDescent="0.2">
      <c r="B109" s="174" t="s">
        <v>213</v>
      </c>
      <c r="C109" s="159"/>
      <c r="D109" s="159"/>
      <c r="E109" s="159"/>
      <c r="F109" s="159"/>
      <c r="G109" s="159"/>
      <c r="H109" s="159"/>
      <c r="I109" s="159"/>
      <c r="J109" s="159"/>
      <c r="K109" s="159"/>
    </row>
    <row r="110" spans="2:11" s="3" customFormat="1" ht="15" customHeight="1" x14ac:dyDescent="0.2">
      <c r="B110" s="53">
        <v>2022</v>
      </c>
      <c r="C110" s="159"/>
      <c r="D110" s="64">
        <v>900</v>
      </c>
      <c r="E110" s="64">
        <v>3333</v>
      </c>
      <c r="F110" s="64">
        <v>102</v>
      </c>
      <c r="G110" s="64">
        <v>129</v>
      </c>
      <c r="H110" s="64">
        <v>126</v>
      </c>
      <c r="I110" s="64">
        <v>7477</v>
      </c>
      <c r="J110" s="13">
        <v>11.33</v>
      </c>
      <c r="K110" s="13">
        <v>3.87</v>
      </c>
    </row>
    <row r="111" spans="2:11" s="3" customFormat="1" ht="15" customHeight="1" x14ac:dyDescent="0.2">
      <c r="B111" s="53">
        <v>2021</v>
      </c>
      <c r="C111" s="159"/>
      <c r="D111" s="64">
        <v>858</v>
      </c>
      <c r="E111" s="64">
        <v>3144</v>
      </c>
      <c r="F111" s="64">
        <v>150</v>
      </c>
      <c r="G111" s="64">
        <v>251</v>
      </c>
      <c r="H111" s="64">
        <v>229</v>
      </c>
      <c r="I111" s="64">
        <v>19094</v>
      </c>
      <c r="J111" s="13">
        <v>17.48</v>
      </c>
      <c r="K111" s="13">
        <v>7.98</v>
      </c>
    </row>
    <row r="112" spans="2:11" s="3" customFormat="1" ht="15" customHeight="1" x14ac:dyDescent="0.2">
      <c r="B112" s="53">
        <v>2020</v>
      </c>
      <c r="C112" s="159"/>
      <c r="D112" s="64">
        <v>767</v>
      </c>
      <c r="E112" s="64">
        <v>2888</v>
      </c>
      <c r="F112" s="64">
        <v>109</v>
      </c>
      <c r="G112" s="64">
        <v>164</v>
      </c>
      <c r="H112" s="64">
        <v>149</v>
      </c>
      <c r="I112" s="64">
        <v>9541</v>
      </c>
      <c r="J112" s="13">
        <v>14.21</v>
      </c>
      <c r="K112" s="13">
        <v>5.68</v>
      </c>
    </row>
    <row r="113" spans="2:11" s="3" customFormat="1" ht="15" customHeight="1" x14ac:dyDescent="0.2">
      <c r="B113" s="53">
        <v>2019</v>
      </c>
      <c r="C113" s="67"/>
      <c r="D113" s="64">
        <v>687</v>
      </c>
      <c r="E113" s="64">
        <v>2742</v>
      </c>
      <c r="F113" s="64">
        <v>91</v>
      </c>
      <c r="G113" s="64">
        <v>168</v>
      </c>
      <c r="H113" s="64">
        <v>161</v>
      </c>
      <c r="I113" s="64">
        <v>8303</v>
      </c>
      <c r="J113" s="13">
        <v>13.25</v>
      </c>
      <c r="K113" s="13">
        <v>6.13</v>
      </c>
    </row>
    <row r="114" spans="2:11" s="3" customFormat="1" ht="15" customHeight="1" x14ac:dyDescent="0.2">
      <c r="B114" s="53">
        <v>2018</v>
      </c>
      <c r="C114" s="62"/>
      <c r="D114" s="64">
        <v>658</v>
      </c>
      <c r="E114" s="64">
        <v>2560</v>
      </c>
      <c r="F114" s="64">
        <v>117</v>
      </c>
      <c r="G114" s="64">
        <v>206</v>
      </c>
      <c r="H114" s="64">
        <v>193</v>
      </c>
      <c r="I114" s="64">
        <v>8308</v>
      </c>
      <c r="J114" s="13">
        <v>17.78</v>
      </c>
      <c r="K114" s="13">
        <v>8.0500000000000007</v>
      </c>
    </row>
    <row r="115" spans="2:11" s="3" customFormat="1" ht="15" customHeight="1" x14ac:dyDescent="0.2">
      <c r="B115" s="53">
        <v>2017</v>
      </c>
      <c r="C115" s="67"/>
      <c r="D115" s="64">
        <v>580</v>
      </c>
      <c r="E115" s="64">
        <v>2169</v>
      </c>
      <c r="F115" s="64">
        <v>86</v>
      </c>
      <c r="G115" s="64">
        <v>180</v>
      </c>
      <c r="H115" s="64">
        <v>169</v>
      </c>
      <c r="I115" s="64">
        <v>7847</v>
      </c>
      <c r="J115" s="13">
        <v>14.83</v>
      </c>
      <c r="K115" s="13">
        <v>8.3000000000000007</v>
      </c>
    </row>
    <row r="116" spans="2:11" s="3" customFormat="1" ht="15" customHeight="1" x14ac:dyDescent="0.2">
      <c r="B116" s="174" t="s">
        <v>214</v>
      </c>
      <c r="C116" s="159"/>
      <c r="D116" s="159"/>
      <c r="E116" s="159"/>
      <c r="F116" s="159"/>
      <c r="G116" s="159"/>
      <c r="H116" s="159"/>
      <c r="I116" s="159"/>
      <c r="J116" s="159"/>
      <c r="K116" s="159"/>
    </row>
    <row r="117" spans="2:11" s="3" customFormat="1" ht="15" customHeight="1" x14ac:dyDescent="0.2">
      <c r="B117" s="53">
        <v>2022</v>
      </c>
      <c r="C117" s="67"/>
      <c r="D117" s="64">
        <v>384</v>
      </c>
      <c r="E117" s="64">
        <v>6039</v>
      </c>
      <c r="F117" s="64">
        <v>58</v>
      </c>
      <c r="G117" s="64">
        <v>92</v>
      </c>
      <c r="H117" s="64">
        <v>92</v>
      </c>
      <c r="I117" s="64">
        <v>3191</v>
      </c>
      <c r="J117" s="13">
        <v>15.1</v>
      </c>
      <c r="K117" s="13">
        <v>1.52</v>
      </c>
    </row>
    <row r="118" spans="2:11" s="3" customFormat="1" ht="15" customHeight="1" x14ac:dyDescent="0.2">
      <c r="B118" s="53">
        <v>2021</v>
      </c>
      <c r="C118" s="159"/>
      <c r="D118" s="64">
        <v>345</v>
      </c>
      <c r="E118" s="64">
        <v>5538</v>
      </c>
      <c r="F118" s="64">
        <v>45</v>
      </c>
      <c r="G118" s="64">
        <v>152</v>
      </c>
      <c r="H118" s="64">
        <v>150</v>
      </c>
      <c r="I118" s="64">
        <v>4904</v>
      </c>
      <c r="J118" s="13">
        <v>13.04</v>
      </c>
      <c r="K118" s="13">
        <v>2.74</v>
      </c>
    </row>
    <row r="119" spans="2:11" s="3" customFormat="1" ht="15" customHeight="1" x14ac:dyDescent="0.2">
      <c r="B119" s="53">
        <v>2020</v>
      </c>
      <c r="C119" s="159"/>
      <c r="D119" s="64">
        <v>321</v>
      </c>
      <c r="E119" s="64">
        <v>4704</v>
      </c>
      <c r="F119" s="64">
        <v>21</v>
      </c>
      <c r="G119" s="64">
        <v>40</v>
      </c>
      <c r="H119" s="64">
        <v>38</v>
      </c>
      <c r="I119" s="64">
        <v>1646</v>
      </c>
      <c r="J119" s="13">
        <v>6.54</v>
      </c>
      <c r="K119" s="13">
        <v>0.85</v>
      </c>
    </row>
    <row r="120" spans="2:11" s="3" customFormat="1" ht="15" customHeight="1" x14ac:dyDescent="0.2">
      <c r="B120" s="53">
        <v>2019</v>
      </c>
      <c r="C120" s="67"/>
      <c r="D120" s="64">
        <v>321</v>
      </c>
      <c r="E120" s="64">
        <v>3938</v>
      </c>
      <c r="F120" s="64">
        <v>38</v>
      </c>
      <c r="G120" s="64">
        <v>70</v>
      </c>
      <c r="H120" s="64">
        <v>67</v>
      </c>
      <c r="I120" s="64">
        <v>1414</v>
      </c>
      <c r="J120" s="13">
        <v>11.84</v>
      </c>
      <c r="K120" s="13">
        <v>1.78</v>
      </c>
    </row>
    <row r="121" spans="2:11" s="3" customFormat="1" ht="15" customHeight="1" x14ac:dyDescent="0.2">
      <c r="B121" s="53">
        <v>2018</v>
      </c>
      <c r="C121" s="62"/>
      <c r="D121" s="64">
        <v>300</v>
      </c>
      <c r="E121" s="64">
        <v>3530</v>
      </c>
      <c r="F121" s="64">
        <v>35</v>
      </c>
      <c r="G121" s="64">
        <v>87</v>
      </c>
      <c r="H121" s="64">
        <v>87</v>
      </c>
      <c r="I121" s="64">
        <v>2545</v>
      </c>
      <c r="J121" s="13">
        <v>11.67</v>
      </c>
      <c r="K121" s="13">
        <v>2.46</v>
      </c>
    </row>
    <row r="122" spans="2:11" s="3" customFormat="1" ht="15" customHeight="1" x14ac:dyDescent="0.2">
      <c r="B122" s="53">
        <v>2017</v>
      </c>
      <c r="C122" s="67"/>
      <c r="D122" s="64">
        <v>260</v>
      </c>
      <c r="E122" s="64">
        <v>2824</v>
      </c>
      <c r="F122" s="64">
        <v>26</v>
      </c>
      <c r="G122" s="64">
        <v>74</v>
      </c>
      <c r="H122" s="64">
        <v>71</v>
      </c>
      <c r="I122" s="64">
        <v>2377</v>
      </c>
      <c r="J122" s="13">
        <v>10</v>
      </c>
      <c r="K122" s="13">
        <v>2.62</v>
      </c>
    </row>
    <row r="123" spans="2:11" s="3" customFormat="1" ht="15" customHeight="1" x14ac:dyDescent="0.2">
      <c r="B123" s="174" t="s">
        <v>215</v>
      </c>
      <c r="C123" s="159"/>
      <c r="D123" s="159"/>
      <c r="E123" s="159"/>
      <c r="F123" s="159"/>
      <c r="G123" s="159"/>
      <c r="H123" s="159"/>
      <c r="I123" s="159"/>
      <c r="J123" s="159"/>
      <c r="K123" s="159"/>
    </row>
    <row r="124" spans="2:11" s="3" customFormat="1" ht="15" customHeight="1" x14ac:dyDescent="0.2">
      <c r="B124" s="53">
        <v>2022</v>
      </c>
      <c r="C124" s="159"/>
      <c r="D124" s="64">
        <v>82</v>
      </c>
      <c r="E124" s="64">
        <v>947</v>
      </c>
      <c r="F124" s="64">
        <v>10</v>
      </c>
      <c r="G124" s="64" t="s">
        <v>22</v>
      </c>
      <c r="H124" s="64" t="s">
        <v>22</v>
      </c>
      <c r="I124" s="64" t="s">
        <v>22</v>
      </c>
      <c r="J124" s="13">
        <v>12.2</v>
      </c>
      <c r="K124" s="13" t="s">
        <v>22</v>
      </c>
    </row>
    <row r="125" spans="2:11" s="3" customFormat="1" ht="15" customHeight="1" x14ac:dyDescent="0.2">
      <c r="B125" s="53">
        <v>2021</v>
      </c>
      <c r="C125" s="159"/>
      <c r="D125" s="64">
        <v>75</v>
      </c>
      <c r="E125" s="64">
        <v>895</v>
      </c>
      <c r="F125" s="64">
        <v>9</v>
      </c>
      <c r="G125" s="64">
        <v>21</v>
      </c>
      <c r="H125" s="64">
        <v>21</v>
      </c>
      <c r="I125" s="64">
        <v>1136</v>
      </c>
      <c r="J125" s="13">
        <v>12</v>
      </c>
      <c r="K125" s="13">
        <v>2.35</v>
      </c>
    </row>
    <row r="126" spans="2:11" s="3" customFormat="1" ht="15" customHeight="1" x14ac:dyDescent="0.2">
      <c r="B126" s="53">
        <v>2020</v>
      </c>
      <c r="C126" s="159"/>
      <c r="D126" s="64">
        <v>72</v>
      </c>
      <c r="E126" s="64">
        <v>888</v>
      </c>
      <c r="F126" s="64">
        <v>3</v>
      </c>
      <c r="G126" s="64" t="s">
        <v>22</v>
      </c>
      <c r="H126" s="64" t="s">
        <v>22</v>
      </c>
      <c r="I126" s="64" t="s">
        <v>22</v>
      </c>
      <c r="J126" s="13">
        <v>4.17</v>
      </c>
      <c r="K126" s="13" t="s">
        <v>22</v>
      </c>
    </row>
    <row r="127" spans="2:11" s="3" customFormat="1" ht="15" customHeight="1" x14ac:dyDescent="0.2">
      <c r="B127" s="53">
        <v>2019</v>
      </c>
      <c r="C127" s="67"/>
      <c r="D127" s="64">
        <v>78</v>
      </c>
      <c r="E127" s="64">
        <v>897</v>
      </c>
      <c r="F127" s="64">
        <v>9</v>
      </c>
      <c r="G127" s="64">
        <v>17</v>
      </c>
      <c r="H127" s="64">
        <v>16</v>
      </c>
      <c r="I127" s="64">
        <v>256</v>
      </c>
      <c r="J127" s="13">
        <v>11.54</v>
      </c>
      <c r="K127" s="13">
        <v>1.9</v>
      </c>
    </row>
    <row r="128" spans="2:11" s="3" customFormat="1" ht="15" customHeight="1" x14ac:dyDescent="0.2">
      <c r="B128" s="53">
        <v>2018</v>
      </c>
      <c r="C128" s="62"/>
      <c r="D128" s="64">
        <v>72</v>
      </c>
      <c r="E128" s="64">
        <v>932</v>
      </c>
      <c r="F128" s="64">
        <v>7</v>
      </c>
      <c r="G128" s="64">
        <v>72</v>
      </c>
      <c r="H128" s="64">
        <v>72</v>
      </c>
      <c r="I128" s="64">
        <v>402</v>
      </c>
      <c r="J128" s="13">
        <v>9.7200000000000006</v>
      </c>
      <c r="K128" s="13">
        <v>7.73</v>
      </c>
    </row>
    <row r="129" spans="2:11" s="3" customFormat="1" ht="15" customHeight="1" x14ac:dyDescent="0.2">
      <c r="B129" s="53">
        <v>2017</v>
      </c>
      <c r="C129" s="67"/>
      <c r="D129" s="64">
        <v>69</v>
      </c>
      <c r="E129" s="64">
        <v>934</v>
      </c>
      <c r="F129" s="64">
        <v>6</v>
      </c>
      <c r="G129" s="64" t="s">
        <v>22</v>
      </c>
      <c r="H129" s="64" t="s">
        <v>22</v>
      </c>
      <c r="I129" s="64" t="s">
        <v>22</v>
      </c>
      <c r="J129" s="13">
        <v>8.6999999999999993</v>
      </c>
      <c r="K129" s="13" t="s">
        <v>22</v>
      </c>
    </row>
    <row r="130" spans="2:11" s="3" customFormat="1" ht="15" customHeight="1" x14ac:dyDescent="0.2">
      <c r="B130" s="174" t="s">
        <v>216</v>
      </c>
      <c r="C130" s="159"/>
      <c r="D130" s="159"/>
      <c r="E130" s="159"/>
      <c r="F130" s="159"/>
      <c r="G130" s="159"/>
      <c r="H130" s="159"/>
      <c r="I130" s="159"/>
      <c r="J130" s="159"/>
      <c r="K130" s="159"/>
    </row>
    <row r="131" spans="2:11" s="3" customFormat="1" ht="15" customHeight="1" x14ac:dyDescent="0.2">
      <c r="B131" s="53">
        <v>2022</v>
      </c>
      <c r="C131" s="62"/>
      <c r="D131" s="64">
        <v>389</v>
      </c>
      <c r="E131" s="64">
        <v>1949</v>
      </c>
      <c r="F131" s="64">
        <v>41</v>
      </c>
      <c r="G131" s="64">
        <v>55</v>
      </c>
      <c r="H131" s="64">
        <v>52</v>
      </c>
      <c r="I131" s="64">
        <v>2688</v>
      </c>
      <c r="J131" s="13">
        <v>10.54</v>
      </c>
      <c r="K131" s="13">
        <v>2.82</v>
      </c>
    </row>
    <row r="132" spans="2:11" s="3" customFormat="1" ht="15" customHeight="1" x14ac:dyDescent="0.2">
      <c r="B132" s="53">
        <v>2021</v>
      </c>
      <c r="C132" s="159"/>
      <c r="D132" s="64">
        <v>364</v>
      </c>
      <c r="E132" s="64">
        <v>1793</v>
      </c>
      <c r="F132" s="64">
        <v>27</v>
      </c>
      <c r="G132" s="64">
        <v>32</v>
      </c>
      <c r="H132" s="64">
        <v>30</v>
      </c>
      <c r="I132" s="64">
        <v>1414</v>
      </c>
      <c r="J132" s="13">
        <v>7.42</v>
      </c>
      <c r="K132" s="13">
        <v>1.78</v>
      </c>
    </row>
    <row r="133" spans="2:11" s="3" customFormat="1" ht="15" customHeight="1" x14ac:dyDescent="0.2">
      <c r="B133" s="53">
        <v>2020</v>
      </c>
      <c r="C133" s="159"/>
      <c r="D133" s="64">
        <v>355</v>
      </c>
      <c r="E133" s="64">
        <v>1645</v>
      </c>
      <c r="F133" s="64">
        <v>24</v>
      </c>
      <c r="G133" s="64">
        <v>42</v>
      </c>
      <c r="H133" s="64">
        <v>41</v>
      </c>
      <c r="I133" s="64">
        <v>1491</v>
      </c>
      <c r="J133" s="13">
        <v>6.76</v>
      </c>
      <c r="K133" s="13">
        <v>2.5499999999999998</v>
      </c>
    </row>
    <row r="134" spans="2:11" s="3" customFormat="1" ht="15" customHeight="1" x14ac:dyDescent="0.2">
      <c r="B134" s="53">
        <v>2019</v>
      </c>
      <c r="C134" s="67"/>
      <c r="D134" s="64">
        <v>353</v>
      </c>
      <c r="E134" s="64">
        <v>1511</v>
      </c>
      <c r="F134" s="64">
        <v>48</v>
      </c>
      <c r="G134" s="64">
        <v>216</v>
      </c>
      <c r="H134" s="64">
        <v>212</v>
      </c>
      <c r="I134" s="64">
        <v>8262</v>
      </c>
      <c r="J134" s="13">
        <v>13.6</v>
      </c>
      <c r="K134" s="13">
        <v>14.3</v>
      </c>
    </row>
    <row r="135" spans="2:11" s="3" customFormat="1" ht="15" customHeight="1" x14ac:dyDescent="0.2">
      <c r="B135" s="53">
        <v>2018</v>
      </c>
      <c r="C135" s="62"/>
      <c r="D135" s="64">
        <v>320</v>
      </c>
      <c r="E135" s="64">
        <v>1224</v>
      </c>
      <c r="F135" s="64">
        <v>32</v>
      </c>
      <c r="G135" s="64">
        <v>43</v>
      </c>
      <c r="H135" s="64">
        <v>41</v>
      </c>
      <c r="I135" s="64">
        <v>2176</v>
      </c>
      <c r="J135" s="13">
        <v>10</v>
      </c>
      <c r="K135" s="13">
        <v>3.51</v>
      </c>
    </row>
    <row r="136" spans="2:11" s="3" customFormat="1" ht="15" customHeight="1" x14ac:dyDescent="0.2">
      <c r="B136" s="53">
        <v>2017</v>
      </c>
      <c r="C136" s="67"/>
      <c r="D136" s="64">
        <v>305</v>
      </c>
      <c r="E136" s="64">
        <v>1103</v>
      </c>
      <c r="F136" s="64">
        <v>28</v>
      </c>
      <c r="G136" s="64">
        <v>30</v>
      </c>
      <c r="H136" s="64">
        <v>30</v>
      </c>
      <c r="I136" s="64">
        <v>1408</v>
      </c>
      <c r="J136" s="13">
        <v>9.18</v>
      </c>
      <c r="K136" s="13">
        <v>2.72</v>
      </c>
    </row>
    <row r="137" spans="2:11" s="3" customFormat="1" ht="15" customHeight="1" x14ac:dyDescent="0.2">
      <c r="B137" s="174" t="s">
        <v>217</v>
      </c>
      <c r="C137" s="159"/>
      <c r="D137" s="159"/>
      <c r="E137" s="159"/>
      <c r="F137" s="159"/>
      <c r="G137" s="159"/>
      <c r="H137" s="159"/>
      <c r="I137" s="159"/>
      <c r="J137" s="159"/>
      <c r="K137" s="159"/>
    </row>
    <row r="138" spans="2:11" s="3" customFormat="1" ht="15" customHeight="1" x14ac:dyDescent="0.2">
      <c r="B138" s="53">
        <v>2022</v>
      </c>
      <c r="C138" s="159"/>
      <c r="D138" s="64">
        <v>233</v>
      </c>
      <c r="E138" s="64">
        <v>1191</v>
      </c>
      <c r="F138" s="64">
        <v>39</v>
      </c>
      <c r="G138" s="64">
        <v>58</v>
      </c>
      <c r="H138" s="64">
        <v>58</v>
      </c>
      <c r="I138" s="64">
        <v>2416</v>
      </c>
      <c r="J138" s="13">
        <v>16.739999999999998</v>
      </c>
      <c r="K138" s="13">
        <v>4.87</v>
      </c>
    </row>
    <row r="139" spans="2:11" s="3" customFormat="1" ht="15" customHeight="1" x14ac:dyDescent="0.2">
      <c r="B139" s="53">
        <v>2021</v>
      </c>
      <c r="C139" s="159"/>
      <c r="D139" s="64">
        <v>211</v>
      </c>
      <c r="E139" s="64">
        <v>1040</v>
      </c>
      <c r="F139" s="64">
        <v>23</v>
      </c>
      <c r="G139" s="64">
        <v>38</v>
      </c>
      <c r="H139" s="64">
        <v>37</v>
      </c>
      <c r="I139" s="64">
        <v>1399</v>
      </c>
      <c r="J139" s="13">
        <v>10.9</v>
      </c>
      <c r="K139" s="13">
        <v>3.65</v>
      </c>
    </row>
    <row r="140" spans="2:11" s="3" customFormat="1" ht="15" customHeight="1" x14ac:dyDescent="0.2">
      <c r="B140" s="53">
        <v>2020</v>
      </c>
      <c r="C140" s="159"/>
      <c r="D140" s="64">
        <v>205</v>
      </c>
      <c r="E140" s="64">
        <v>1023</v>
      </c>
      <c r="F140" s="64">
        <v>23</v>
      </c>
      <c r="G140" s="64">
        <v>38</v>
      </c>
      <c r="H140" s="64">
        <v>38</v>
      </c>
      <c r="I140" s="64">
        <v>2051</v>
      </c>
      <c r="J140" s="13">
        <v>11.22</v>
      </c>
      <c r="K140" s="13">
        <v>3.71</v>
      </c>
    </row>
    <row r="141" spans="2:11" s="3" customFormat="1" ht="15" customHeight="1" x14ac:dyDescent="0.2">
      <c r="B141" s="53">
        <v>2019</v>
      </c>
      <c r="C141" s="67"/>
      <c r="D141" s="64">
        <v>210</v>
      </c>
      <c r="E141" s="64">
        <v>1109</v>
      </c>
      <c r="F141" s="64">
        <v>42</v>
      </c>
      <c r="G141" s="64">
        <v>63</v>
      </c>
      <c r="H141" s="64">
        <v>59</v>
      </c>
      <c r="I141" s="64">
        <v>2271</v>
      </c>
      <c r="J141" s="13">
        <v>20</v>
      </c>
      <c r="K141" s="13">
        <v>5.68</v>
      </c>
    </row>
    <row r="142" spans="2:11" s="3" customFormat="1" ht="15" customHeight="1" x14ac:dyDescent="0.2">
      <c r="B142" s="53">
        <v>2018</v>
      </c>
      <c r="C142" s="62"/>
      <c r="D142" s="64">
        <v>188</v>
      </c>
      <c r="E142" s="64">
        <v>1052</v>
      </c>
      <c r="F142" s="64">
        <v>25</v>
      </c>
      <c r="G142" s="64">
        <v>31</v>
      </c>
      <c r="H142" s="64">
        <v>31</v>
      </c>
      <c r="I142" s="64">
        <v>602</v>
      </c>
      <c r="J142" s="13">
        <v>13.3</v>
      </c>
      <c r="K142" s="13">
        <v>2.95</v>
      </c>
    </row>
    <row r="143" spans="2:11" s="3" customFormat="1" ht="15" customHeight="1" x14ac:dyDescent="0.2">
      <c r="B143" s="53">
        <v>2017</v>
      </c>
      <c r="C143" s="67"/>
      <c r="D143" s="64">
        <v>177</v>
      </c>
      <c r="E143" s="64">
        <v>1044</v>
      </c>
      <c r="F143" s="64">
        <v>34</v>
      </c>
      <c r="G143" s="64">
        <v>50</v>
      </c>
      <c r="H143" s="64">
        <v>45</v>
      </c>
      <c r="I143" s="64">
        <v>1436</v>
      </c>
      <c r="J143" s="13">
        <v>19.21</v>
      </c>
      <c r="K143" s="13">
        <v>4.79</v>
      </c>
    </row>
    <row r="144" spans="2:11" s="3" customFormat="1" ht="15" customHeight="1" x14ac:dyDescent="0.2">
      <c r="B144" s="174" t="s">
        <v>218</v>
      </c>
      <c r="C144" s="159"/>
      <c r="D144" s="159"/>
      <c r="E144" s="159"/>
      <c r="F144" s="159"/>
      <c r="G144" s="159"/>
      <c r="H144" s="159"/>
      <c r="I144" s="159"/>
      <c r="J144" s="159"/>
      <c r="K144" s="159"/>
    </row>
    <row r="145" spans="2:11" s="3" customFormat="1" ht="15" customHeight="1" x14ac:dyDescent="0.2">
      <c r="B145" s="53">
        <v>2022</v>
      </c>
      <c r="C145" s="159"/>
      <c r="D145" s="64">
        <v>311</v>
      </c>
      <c r="E145" s="64">
        <v>1216</v>
      </c>
      <c r="F145" s="64">
        <v>28</v>
      </c>
      <c r="G145" s="64">
        <v>52</v>
      </c>
      <c r="H145" s="64">
        <v>50</v>
      </c>
      <c r="I145" s="64">
        <v>518</v>
      </c>
      <c r="J145" s="13">
        <v>9</v>
      </c>
      <c r="K145" s="13">
        <v>4.28</v>
      </c>
    </row>
    <row r="146" spans="2:11" s="3" customFormat="1" ht="15" customHeight="1" x14ac:dyDescent="0.2">
      <c r="B146" s="53">
        <v>2021</v>
      </c>
      <c r="C146" s="159"/>
      <c r="D146" s="64">
        <v>300</v>
      </c>
      <c r="E146" s="64" t="s">
        <v>22</v>
      </c>
      <c r="F146" s="64">
        <v>40</v>
      </c>
      <c r="G146" s="64" t="s">
        <v>22</v>
      </c>
      <c r="H146" s="64" t="s">
        <v>22</v>
      </c>
      <c r="I146" s="64" t="s">
        <v>22</v>
      </c>
      <c r="J146" s="13">
        <v>13.33</v>
      </c>
      <c r="K146" s="13" t="s">
        <v>22</v>
      </c>
    </row>
    <row r="147" spans="2:11" s="3" customFormat="1" ht="15" customHeight="1" x14ac:dyDescent="0.2">
      <c r="B147" s="53">
        <v>2020</v>
      </c>
      <c r="C147" s="159"/>
      <c r="D147" s="64">
        <v>308</v>
      </c>
      <c r="E147" s="64">
        <v>1219</v>
      </c>
      <c r="F147" s="64">
        <v>35</v>
      </c>
      <c r="G147" s="64">
        <v>74</v>
      </c>
      <c r="H147" s="64">
        <v>71</v>
      </c>
      <c r="I147" s="64">
        <v>1027</v>
      </c>
      <c r="J147" s="13">
        <v>11.36</v>
      </c>
      <c r="K147" s="13">
        <v>6.07</v>
      </c>
    </row>
    <row r="148" spans="2:11" s="3" customFormat="1" ht="15" customHeight="1" x14ac:dyDescent="0.2">
      <c r="B148" s="53">
        <v>2019</v>
      </c>
      <c r="C148" s="67"/>
      <c r="D148" s="64">
        <v>303</v>
      </c>
      <c r="E148" s="64">
        <v>1250</v>
      </c>
      <c r="F148" s="64">
        <v>29</v>
      </c>
      <c r="G148" s="64">
        <v>64</v>
      </c>
      <c r="H148" s="64">
        <v>63</v>
      </c>
      <c r="I148" s="64">
        <v>409</v>
      </c>
      <c r="J148" s="13">
        <v>9.57</v>
      </c>
      <c r="K148" s="13">
        <v>5.12</v>
      </c>
    </row>
    <row r="149" spans="2:11" s="3" customFormat="1" ht="15" customHeight="1" x14ac:dyDescent="0.2">
      <c r="B149" s="53">
        <v>2018</v>
      </c>
      <c r="C149" s="62"/>
      <c r="D149" s="64">
        <v>312</v>
      </c>
      <c r="E149" s="64">
        <v>1239</v>
      </c>
      <c r="F149" s="64">
        <v>35</v>
      </c>
      <c r="G149" s="64">
        <v>65</v>
      </c>
      <c r="H149" s="64">
        <v>59</v>
      </c>
      <c r="I149" s="64">
        <v>545</v>
      </c>
      <c r="J149" s="13">
        <v>11.22</v>
      </c>
      <c r="K149" s="13">
        <v>5.25</v>
      </c>
    </row>
    <row r="150" spans="2:11" s="3" customFormat="1" ht="15" customHeight="1" x14ac:dyDescent="0.2">
      <c r="B150" s="53">
        <v>2017</v>
      </c>
      <c r="C150" s="67"/>
      <c r="D150" s="64">
        <v>308</v>
      </c>
      <c r="E150" s="64">
        <v>1243</v>
      </c>
      <c r="F150" s="64">
        <v>33</v>
      </c>
      <c r="G150" s="64">
        <v>71</v>
      </c>
      <c r="H150" s="64">
        <v>67</v>
      </c>
      <c r="I150" s="64">
        <v>852</v>
      </c>
      <c r="J150" s="13">
        <v>10.71</v>
      </c>
      <c r="K150" s="13">
        <v>5.71</v>
      </c>
    </row>
    <row r="151" spans="2:11" ht="9.75" customHeight="1" x14ac:dyDescent="0.2"/>
    <row r="152" spans="2:11" ht="3" customHeight="1" x14ac:dyDescent="0.2"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</row>
    <row r="153" spans="2:11" ht="9" customHeight="1" x14ac:dyDescent="0.2">
      <c r="E153" s="64"/>
    </row>
    <row r="154" spans="2:11" ht="12.75" customHeight="1" x14ac:dyDescent="0.2">
      <c r="B154" s="278" t="s">
        <v>219</v>
      </c>
      <c r="C154" s="278"/>
      <c r="D154" s="278"/>
      <c r="E154" s="278"/>
      <c r="F154" s="278"/>
      <c r="G154" s="278"/>
      <c r="H154" s="278"/>
      <c r="I154" s="278"/>
      <c r="J154" s="278"/>
      <c r="K154" s="278"/>
    </row>
    <row r="156" spans="2:11" ht="12" x14ac:dyDescent="0.2">
      <c r="B156" s="104" t="s">
        <v>171</v>
      </c>
      <c r="C156" s="25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14" stopIfTrue="1">
      <formula>#REF!=#REF!</formula>
    </cfRule>
  </conditionalFormatting>
  <hyperlinks>
    <hyperlink ref="B156" location="Índice!A1" display="(Voltar ao Índice)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1">
    <pageSetUpPr fitToPage="1"/>
  </sheetPr>
  <dimension ref="B1:AA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28515625" style="1" customWidth="1"/>
    <col min="4" max="5" width="15.7109375" style="1" customWidth="1"/>
    <col min="6" max="6" width="13.5703125" style="1" customWidth="1"/>
    <col min="7" max="7" width="2.85546875" style="50" customWidth="1"/>
    <col min="8" max="8" width="13.5703125" style="1" customWidth="1"/>
    <col min="9" max="9" width="2.85546875" style="50" customWidth="1"/>
    <col min="10" max="10" width="13.5703125" style="1" customWidth="1"/>
    <col min="11" max="11" width="2.85546875" style="50" customWidth="1"/>
    <col min="12" max="12" width="13.5703125" style="1" customWidth="1"/>
    <col min="13" max="13" width="2.85546875" style="50" customWidth="1"/>
    <col min="14" max="14" width="13.5703125" style="1" customWidth="1"/>
    <col min="15" max="15" width="2.85546875" style="50" customWidth="1"/>
    <col min="16" max="16" width="13" style="1" customWidth="1"/>
    <col min="17" max="17" width="2.85546875" style="50" customWidth="1"/>
    <col min="18" max="18" width="6.7109375" style="1" customWidth="1"/>
    <col min="19" max="16384" width="12.5703125" style="1"/>
  </cols>
  <sheetData>
    <row r="1" spans="2:27" s="95" customFormat="1" ht="24" customHeight="1" x14ac:dyDescent="0.2">
      <c r="B1" s="279" t="s">
        <v>324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S1" s="241"/>
      <c r="T1" s="241"/>
      <c r="U1" s="241"/>
      <c r="V1" s="241"/>
      <c r="W1" s="241"/>
      <c r="X1" s="241"/>
      <c r="Y1" s="241"/>
      <c r="Z1" s="241"/>
      <c r="AA1" s="241"/>
    </row>
    <row r="2" spans="2:27" ht="18" customHeight="1" x14ac:dyDescent="0.2">
      <c r="B2" s="18"/>
      <c r="C2" s="18"/>
      <c r="D2" s="18"/>
      <c r="E2" s="18"/>
      <c r="F2" s="18"/>
      <c r="G2" s="18"/>
      <c r="H2" s="18"/>
      <c r="I2" s="18"/>
      <c r="S2" s="237"/>
      <c r="T2" s="237"/>
      <c r="U2" s="237"/>
      <c r="V2" s="237"/>
      <c r="W2" s="237"/>
      <c r="X2" s="237"/>
      <c r="Y2" s="237"/>
      <c r="Z2" s="237"/>
      <c r="AA2" s="237"/>
    </row>
    <row r="3" spans="2:27" ht="12.75" customHeight="1" x14ac:dyDescent="0.2">
      <c r="B3" s="98" t="s">
        <v>173</v>
      </c>
      <c r="D3" s="3"/>
      <c r="E3" s="3"/>
      <c r="F3" s="3"/>
      <c r="G3" s="53"/>
      <c r="J3" s="4"/>
      <c r="K3" s="51"/>
      <c r="S3" s="237"/>
      <c r="T3" s="237"/>
      <c r="U3" s="237"/>
      <c r="V3" s="237"/>
      <c r="W3" s="237"/>
      <c r="X3" s="237"/>
      <c r="Y3" s="237"/>
      <c r="Z3" s="237"/>
      <c r="AA3" s="237"/>
    </row>
    <row r="4" spans="2:27" s="6" customFormat="1" ht="18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3"/>
      <c r="S4" s="238"/>
      <c r="T4" s="238"/>
      <c r="U4" s="238"/>
      <c r="V4" s="238"/>
      <c r="W4" s="238"/>
      <c r="X4" s="238"/>
      <c r="Y4" s="238"/>
      <c r="Z4" s="238"/>
      <c r="AA4" s="238"/>
    </row>
    <row r="5" spans="2:27" s="6" customFormat="1" ht="18" customHeight="1" x14ac:dyDescent="0.2">
      <c r="B5" s="276"/>
      <c r="C5" s="277"/>
      <c r="D5" s="277" t="s">
        <v>175</v>
      </c>
      <c r="E5" s="277" t="s">
        <v>176</v>
      </c>
      <c r="F5" s="282" t="s">
        <v>222</v>
      </c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3"/>
      <c r="S5" s="238"/>
      <c r="T5" s="238"/>
      <c r="U5" s="238"/>
      <c r="V5" s="238"/>
      <c r="W5" s="238"/>
      <c r="X5" s="238"/>
      <c r="Y5" s="238"/>
      <c r="Z5" s="238"/>
      <c r="AA5" s="238"/>
    </row>
    <row r="6" spans="2:27" s="6" customFormat="1" ht="29.25" customHeight="1" x14ac:dyDescent="0.2">
      <c r="B6" s="276"/>
      <c r="C6" s="277"/>
      <c r="D6" s="277"/>
      <c r="E6" s="277"/>
      <c r="F6" s="282" t="s">
        <v>321</v>
      </c>
      <c r="G6" s="282"/>
      <c r="H6" s="282" t="s">
        <v>322</v>
      </c>
      <c r="I6" s="282"/>
      <c r="J6" s="282" t="s">
        <v>177</v>
      </c>
      <c r="K6" s="282"/>
      <c r="L6" s="282" t="s">
        <v>180</v>
      </c>
      <c r="M6" s="282"/>
      <c r="N6" s="282" t="s">
        <v>233</v>
      </c>
      <c r="O6" s="282"/>
      <c r="P6" s="282" t="s">
        <v>106</v>
      </c>
      <c r="Q6" s="283"/>
      <c r="S6" s="238"/>
      <c r="T6" s="238"/>
      <c r="U6" s="238"/>
      <c r="V6" s="238"/>
      <c r="W6" s="238"/>
      <c r="X6" s="238"/>
      <c r="Y6" s="238"/>
      <c r="Z6" s="238"/>
      <c r="AA6" s="238"/>
    </row>
    <row r="7" spans="2:27" ht="18" customHeight="1" x14ac:dyDescent="0.2">
      <c r="B7" s="276"/>
      <c r="C7" s="277"/>
      <c r="D7" s="246" t="s">
        <v>35</v>
      </c>
      <c r="E7" s="246" t="s">
        <v>35</v>
      </c>
      <c r="F7" s="282" t="s">
        <v>35</v>
      </c>
      <c r="G7" s="282"/>
      <c r="H7" s="282" t="s">
        <v>35</v>
      </c>
      <c r="I7" s="282"/>
      <c r="J7" s="282" t="s">
        <v>35</v>
      </c>
      <c r="K7" s="282"/>
      <c r="L7" s="320" t="s">
        <v>187</v>
      </c>
      <c r="M7" s="320"/>
      <c r="N7" s="282" t="s">
        <v>29</v>
      </c>
      <c r="O7" s="282"/>
      <c r="P7" s="282" t="s">
        <v>29</v>
      </c>
      <c r="Q7" s="283"/>
      <c r="S7" s="237"/>
      <c r="T7" s="237"/>
      <c r="U7" s="237"/>
      <c r="V7" s="237"/>
      <c r="W7" s="237"/>
      <c r="X7" s="237"/>
      <c r="Y7" s="237"/>
      <c r="Z7" s="237"/>
      <c r="AA7" s="237"/>
    </row>
    <row r="8" spans="2:27" s="9" customFormat="1" ht="3.75" customHeight="1" x14ac:dyDescent="0.2">
      <c r="B8" s="7"/>
      <c r="C8" s="7"/>
      <c r="D8" s="8"/>
      <c r="E8" s="8"/>
      <c r="F8" s="8"/>
      <c r="G8" s="49"/>
      <c r="H8" s="8"/>
      <c r="I8" s="49"/>
      <c r="J8" s="8"/>
      <c r="K8" s="49"/>
      <c r="M8" s="52"/>
      <c r="O8" s="52"/>
      <c r="Q8" s="52"/>
      <c r="S8" s="52"/>
      <c r="T8" s="52"/>
      <c r="U8" s="52"/>
      <c r="V8" s="52"/>
      <c r="W8" s="52"/>
      <c r="X8" s="52"/>
      <c r="Y8" s="52"/>
      <c r="Z8" s="52"/>
      <c r="AA8" s="52"/>
    </row>
    <row r="9" spans="2:27" s="3" customFormat="1" ht="15" customHeight="1" x14ac:dyDescent="0.2">
      <c r="B9" s="62" t="s">
        <v>191</v>
      </c>
      <c r="C9" s="62"/>
      <c r="D9" s="69"/>
      <c r="E9" s="69"/>
      <c r="F9" s="69"/>
      <c r="G9" s="77"/>
      <c r="H9" s="69"/>
      <c r="I9" s="77"/>
      <c r="J9" s="69"/>
      <c r="K9" s="77"/>
      <c r="L9" s="69"/>
      <c r="M9" s="77"/>
      <c r="N9" s="69"/>
      <c r="O9" s="77"/>
      <c r="P9" s="69"/>
      <c r="Q9" s="53"/>
      <c r="S9" s="240"/>
      <c r="T9" s="240"/>
      <c r="U9" s="240"/>
      <c r="V9" s="240"/>
      <c r="W9" s="240"/>
      <c r="X9" s="240"/>
      <c r="Y9" s="240"/>
      <c r="Z9" s="240"/>
      <c r="AA9" s="240"/>
    </row>
    <row r="10" spans="2:27" s="3" customFormat="1" ht="15" customHeight="1" x14ac:dyDescent="0.2">
      <c r="B10" s="53">
        <v>2022</v>
      </c>
      <c r="C10" s="62"/>
      <c r="D10" s="64">
        <v>31982</v>
      </c>
      <c r="E10" s="64">
        <v>91430</v>
      </c>
      <c r="F10" s="64">
        <v>3196</v>
      </c>
      <c r="G10" s="78" t="s">
        <v>47</v>
      </c>
      <c r="H10" s="64">
        <v>3644</v>
      </c>
      <c r="I10" s="78" t="s">
        <v>47</v>
      </c>
      <c r="J10" s="64">
        <v>653</v>
      </c>
      <c r="K10" s="78" t="s">
        <v>47</v>
      </c>
      <c r="L10" s="64">
        <v>55075</v>
      </c>
      <c r="M10" s="78" t="s">
        <v>47</v>
      </c>
      <c r="N10" s="13">
        <v>9.99</v>
      </c>
      <c r="O10" s="78" t="s">
        <v>47</v>
      </c>
      <c r="P10" s="13">
        <v>3.99</v>
      </c>
      <c r="Q10" s="78" t="s">
        <v>47</v>
      </c>
      <c r="S10" s="234"/>
      <c r="T10" s="234"/>
      <c r="U10" s="234"/>
      <c r="V10" s="234"/>
      <c r="W10" s="234"/>
      <c r="X10" s="234"/>
      <c r="Y10" s="234"/>
    </row>
    <row r="11" spans="2:27" s="3" customFormat="1" ht="15" customHeight="1" x14ac:dyDescent="0.2">
      <c r="B11" s="53">
        <v>2021</v>
      </c>
      <c r="C11" s="62"/>
      <c r="D11" s="64">
        <v>29714</v>
      </c>
      <c r="E11" s="64">
        <v>85040</v>
      </c>
      <c r="F11" s="64">
        <v>3022</v>
      </c>
      <c r="G11" s="78" t="s">
        <v>45</v>
      </c>
      <c r="H11" s="64">
        <v>3718</v>
      </c>
      <c r="I11" s="78" t="s">
        <v>45</v>
      </c>
      <c r="J11" s="64">
        <v>946</v>
      </c>
      <c r="K11" s="78" t="s">
        <v>45</v>
      </c>
      <c r="L11" s="64">
        <v>61895</v>
      </c>
      <c r="M11" s="78" t="s">
        <v>45</v>
      </c>
      <c r="N11" s="13">
        <v>10.17</v>
      </c>
      <c r="O11" s="78" t="s">
        <v>45</v>
      </c>
      <c r="P11" s="13">
        <v>4.37</v>
      </c>
      <c r="Q11" s="78" t="s">
        <v>45</v>
      </c>
      <c r="T11" s="234"/>
    </row>
    <row r="12" spans="2:27" s="3" customFormat="1" ht="15" customHeight="1" x14ac:dyDescent="0.2">
      <c r="B12" s="53">
        <v>2020</v>
      </c>
      <c r="C12" s="62"/>
      <c r="D12" s="64">
        <v>28674</v>
      </c>
      <c r="E12" s="64">
        <v>79121</v>
      </c>
      <c r="F12" s="64">
        <v>3529</v>
      </c>
      <c r="G12" s="78"/>
      <c r="H12" s="64">
        <v>4182</v>
      </c>
      <c r="I12" s="78"/>
      <c r="J12" s="64">
        <v>950</v>
      </c>
      <c r="K12" s="78"/>
      <c r="L12" s="64">
        <v>57481</v>
      </c>
      <c r="M12" s="78"/>
      <c r="N12" s="13">
        <v>12.31</v>
      </c>
      <c r="O12" s="78"/>
      <c r="P12" s="13">
        <v>5.29</v>
      </c>
      <c r="Q12" s="78"/>
    </row>
    <row r="13" spans="2:27" s="3" customFormat="1" ht="15" customHeight="1" x14ac:dyDescent="0.2">
      <c r="B13" s="53">
        <v>2019</v>
      </c>
      <c r="C13" s="62"/>
      <c r="D13" s="64">
        <v>28661</v>
      </c>
      <c r="E13" s="64">
        <v>79401</v>
      </c>
      <c r="F13" s="64">
        <v>3358</v>
      </c>
      <c r="G13" s="78"/>
      <c r="H13" s="64">
        <v>3960</v>
      </c>
      <c r="I13" s="78"/>
      <c r="J13" s="64">
        <v>908</v>
      </c>
      <c r="K13" s="78"/>
      <c r="L13" s="64">
        <v>45750</v>
      </c>
      <c r="M13" s="78"/>
      <c r="N13" s="13">
        <v>11.72</v>
      </c>
      <c r="O13" s="78"/>
      <c r="P13" s="13">
        <v>4.99</v>
      </c>
      <c r="Q13" s="78"/>
    </row>
    <row r="14" spans="2:27" s="3" customFormat="1" ht="15" customHeight="1" x14ac:dyDescent="0.2">
      <c r="B14" s="53">
        <v>2018</v>
      </c>
      <c r="C14" s="62"/>
      <c r="D14" s="64">
        <v>27875</v>
      </c>
      <c r="E14" s="64">
        <v>74369</v>
      </c>
      <c r="F14" s="64">
        <v>3451</v>
      </c>
      <c r="G14" s="78"/>
      <c r="H14" s="64">
        <v>3968</v>
      </c>
      <c r="I14" s="78"/>
      <c r="J14" s="64">
        <v>793</v>
      </c>
      <c r="K14" s="78"/>
      <c r="L14" s="64">
        <v>47233</v>
      </c>
      <c r="M14" s="78"/>
      <c r="N14" s="13">
        <v>12.38</v>
      </c>
      <c r="O14" s="78"/>
      <c r="P14" s="13">
        <v>5.34</v>
      </c>
      <c r="Q14" s="78"/>
    </row>
    <row r="15" spans="2:27" s="3" customFormat="1" ht="15" customHeight="1" x14ac:dyDescent="0.2">
      <c r="B15" s="53">
        <v>2017</v>
      </c>
      <c r="C15" s="62"/>
      <c r="D15" s="64">
        <v>26400</v>
      </c>
      <c r="E15" s="64">
        <v>69260</v>
      </c>
      <c r="F15" s="64">
        <v>3022</v>
      </c>
      <c r="G15" s="78"/>
      <c r="H15" s="64">
        <v>3483</v>
      </c>
      <c r="I15" s="78"/>
      <c r="J15" s="64">
        <v>724</v>
      </c>
      <c r="K15" s="78"/>
      <c r="L15" s="64">
        <v>33430</v>
      </c>
      <c r="M15" s="78"/>
      <c r="N15" s="13">
        <v>11.45</v>
      </c>
      <c r="O15" s="78"/>
      <c r="P15" s="13">
        <v>5.03</v>
      </c>
      <c r="Q15" s="78"/>
    </row>
    <row r="16" spans="2:27" s="3" customFormat="1" ht="15" customHeight="1" x14ac:dyDescent="0.2">
      <c r="B16" s="140" t="s">
        <v>192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2:18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8" s="3" customFormat="1" ht="15" customHeight="1" x14ac:dyDescent="0.2">
      <c r="B18" s="53">
        <v>2022</v>
      </c>
      <c r="C18" s="67"/>
      <c r="D18" s="64">
        <v>20848</v>
      </c>
      <c r="E18" s="64">
        <v>21685</v>
      </c>
      <c r="F18" s="64">
        <v>2570</v>
      </c>
      <c r="G18" s="78" t="s">
        <v>47</v>
      </c>
      <c r="H18" s="64">
        <v>2680</v>
      </c>
      <c r="I18" s="78" t="s">
        <v>47</v>
      </c>
      <c r="J18" s="64">
        <v>125</v>
      </c>
      <c r="K18" s="78" t="s">
        <v>47</v>
      </c>
      <c r="L18" s="64">
        <v>34255</v>
      </c>
      <c r="M18" s="78" t="s">
        <v>47</v>
      </c>
      <c r="N18" s="13">
        <v>12.33</v>
      </c>
      <c r="O18" s="78" t="s">
        <v>47</v>
      </c>
      <c r="P18" s="13">
        <v>12.36</v>
      </c>
      <c r="Q18" s="78" t="s">
        <v>47</v>
      </c>
      <c r="R18" s="64"/>
    </row>
    <row r="19" spans="2:18" s="3" customFormat="1" ht="15" customHeight="1" x14ac:dyDescent="0.2">
      <c r="B19" s="53">
        <v>2021</v>
      </c>
      <c r="C19" s="67"/>
      <c r="D19" s="64">
        <v>19223</v>
      </c>
      <c r="E19" s="64">
        <v>19958</v>
      </c>
      <c r="F19" s="64">
        <v>2447</v>
      </c>
      <c r="G19" s="78" t="s">
        <v>45</v>
      </c>
      <c r="H19" s="64">
        <v>2518</v>
      </c>
      <c r="I19" s="78" t="s">
        <v>45</v>
      </c>
      <c r="J19" s="64">
        <v>80</v>
      </c>
      <c r="K19" s="78" t="s">
        <v>45</v>
      </c>
      <c r="L19" s="64">
        <v>18351</v>
      </c>
      <c r="M19" s="78" t="s">
        <v>45</v>
      </c>
      <c r="N19" s="13">
        <v>12.73</v>
      </c>
      <c r="O19" s="78" t="s">
        <v>45</v>
      </c>
      <c r="P19" s="13">
        <v>12.62</v>
      </c>
      <c r="Q19" s="78" t="s">
        <v>45</v>
      </c>
      <c r="R19" s="64"/>
    </row>
    <row r="20" spans="2:18" s="3" customFormat="1" ht="15" customHeight="1" x14ac:dyDescent="0.2">
      <c r="B20" s="53">
        <v>2020</v>
      </c>
      <c r="C20" s="67"/>
      <c r="D20" s="64">
        <v>18903</v>
      </c>
      <c r="E20" s="64">
        <v>19838</v>
      </c>
      <c r="F20" s="64">
        <v>2890</v>
      </c>
      <c r="G20" s="78"/>
      <c r="H20" s="64">
        <v>2983</v>
      </c>
      <c r="I20" s="78"/>
      <c r="J20" s="64">
        <v>125</v>
      </c>
      <c r="K20" s="78"/>
      <c r="L20" s="64">
        <v>18410</v>
      </c>
      <c r="M20" s="78"/>
      <c r="N20" s="13">
        <v>15.29</v>
      </c>
      <c r="O20" s="78"/>
      <c r="P20" s="13">
        <v>15.04</v>
      </c>
      <c r="Q20" s="78"/>
      <c r="R20" s="64"/>
    </row>
    <row r="21" spans="2:18" s="3" customFormat="1" ht="15" customHeight="1" x14ac:dyDescent="0.2">
      <c r="B21" s="53">
        <v>2019</v>
      </c>
      <c r="C21" s="67"/>
      <c r="D21" s="64">
        <v>19148</v>
      </c>
      <c r="E21" s="64">
        <v>20219</v>
      </c>
      <c r="F21" s="64">
        <v>2820</v>
      </c>
      <c r="G21" s="78"/>
      <c r="H21" s="64">
        <v>2955</v>
      </c>
      <c r="I21" s="78"/>
      <c r="J21" s="64">
        <v>160</v>
      </c>
      <c r="K21" s="78"/>
      <c r="L21" s="64">
        <v>20524</v>
      </c>
      <c r="M21" s="78"/>
      <c r="N21" s="13">
        <v>14.73</v>
      </c>
      <c r="O21" s="78"/>
      <c r="P21" s="13">
        <v>14.61</v>
      </c>
      <c r="Q21" s="78"/>
      <c r="R21" s="64"/>
    </row>
    <row r="22" spans="2:18" s="3" customFormat="1" ht="15" customHeight="1" x14ac:dyDescent="0.2">
      <c r="B22" s="53">
        <v>2018</v>
      </c>
      <c r="C22" s="67"/>
      <c r="D22" s="64">
        <v>18804</v>
      </c>
      <c r="E22" s="64">
        <v>19863</v>
      </c>
      <c r="F22" s="64">
        <v>2917</v>
      </c>
      <c r="G22" s="78"/>
      <c r="H22" s="64">
        <v>3066</v>
      </c>
      <c r="I22" s="78"/>
      <c r="J22" s="64">
        <v>205</v>
      </c>
      <c r="K22" s="78"/>
      <c r="L22" s="64">
        <v>22352</v>
      </c>
      <c r="M22" s="78"/>
      <c r="N22" s="13">
        <v>15.51</v>
      </c>
      <c r="O22" s="78"/>
      <c r="P22" s="13">
        <v>15.44</v>
      </c>
      <c r="Q22" s="78"/>
      <c r="R22" s="64"/>
    </row>
    <row r="23" spans="2:18" s="3" customFormat="1" ht="15" customHeight="1" x14ac:dyDescent="0.2">
      <c r="B23" s="53">
        <v>2017</v>
      </c>
      <c r="C23" s="67"/>
      <c r="D23" s="64">
        <v>17885</v>
      </c>
      <c r="E23" s="64">
        <v>18900</v>
      </c>
      <c r="F23" s="64">
        <v>2545</v>
      </c>
      <c r="G23" s="78"/>
      <c r="H23" s="64">
        <v>2625</v>
      </c>
      <c r="I23" s="78"/>
      <c r="J23" s="64">
        <v>139</v>
      </c>
      <c r="K23" s="78"/>
      <c r="L23" s="64">
        <v>14936</v>
      </c>
      <c r="M23" s="78"/>
      <c r="N23" s="13">
        <v>14.23</v>
      </c>
      <c r="O23" s="78"/>
      <c r="P23" s="13">
        <v>13.89</v>
      </c>
      <c r="Q23" s="78"/>
      <c r="R23" s="64"/>
    </row>
    <row r="24" spans="2:18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  <c r="H24" s="145"/>
      <c r="I24" s="145"/>
      <c r="J24" s="145"/>
      <c r="K24" s="145"/>
      <c r="L24" s="145"/>
      <c r="M24" s="78"/>
      <c r="N24" s="13"/>
      <c r="O24" s="78"/>
      <c r="P24" s="13"/>
      <c r="Q24" s="78"/>
      <c r="R24" s="64"/>
    </row>
    <row r="25" spans="2:18" s="3" customFormat="1" ht="15" customHeight="1" x14ac:dyDescent="0.2">
      <c r="B25" s="53">
        <v>2022</v>
      </c>
      <c r="C25" s="67"/>
      <c r="D25" s="64">
        <v>11134</v>
      </c>
      <c r="E25" s="64">
        <v>69745</v>
      </c>
      <c r="F25" s="64">
        <v>626</v>
      </c>
      <c r="G25" s="78" t="s">
        <v>47</v>
      </c>
      <c r="H25" s="64">
        <v>964</v>
      </c>
      <c r="I25" s="78" t="s">
        <v>47</v>
      </c>
      <c r="J25" s="64">
        <v>528</v>
      </c>
      <c r="K25" s="78" t="s">
        <v>47</v>
      </c>
      <c r="L25" s="64">
        <v>20820</v>
      </c>
      <c r="M25" s="78" t="s">
        <v>47</v>
      </c>
      <c r="N25" s="13">
        <v>5.62</v>
      </c>
      <c r="O25" s="78" t="s">
        <v>47</v>
      </c>
      <c r="P25" s="13">
        <v>1.38</v>
      </c>
      <c r="Q25" s="78" t="s">
        <v>47</v>
      </c>
      <c r="R25" s="64"/>
    </row>
    <row r="26" spans="2:18" s="3" customFormat="1" ht="15" customHeight="1" x14ac:dyDescent="0.2">
      <c r="B26" s="53">
        <v>2021</v>
      </c>
      <c r="C26" s="67"/>
      <c r="D26" s="64">
        <v>10491</v>
      </c>
      <c r="E26" s="64">
        <v>65082</v>
      </c>
      <c r="F26" s="64">
        <v>575</v>
      </c>
      <c r="G26" s="78" t="s">
        <v>45</v>
      </c>
      <c r="H26" s="64">
        <v>1200</v>
      </c>
      <c r="I26" s="78" t="s">
        <v>45</v>
      </c>
      <c r="J26" s="64">
        <v>866</v>
      </c>
      <c r="K26" s="78" t="s">
        <v>45</v>
      </c>
      <c r="L26" s="64">
        <v>43544</v>
      </c>
      <c r="M26" s="78" t="s">
        <v>45</v>
      </c>
      <c r="N26" s="13">
        <v>5.48</v>
      </c>
      <c r="O26" s="78" t="s">
        <v>45</v>
      </c>
      <c r="P26" s="13">
        <v>1.84</v>
      </c>
      <c r="Q26" s="78" t="s">
        <v>45</v>
      </c>
      <c r="R26" s="64"/>
    </row>
    <row r="27" spans="2:18" s="3" customFormat="1" ht="15" customHeight="1" x14ac:dyDescent="0.2">
      <c r="B27" s="53">
        <v>2020</v>
      </c>
      <c r="C27" s="67"/>
      <c r="D27" s="64">
        <v>9771</v>
      </c>
      <c r="E27" s="64">
        <v>59283</v>
      </c>
      <c r="F27" s="64">
        <v>639</v>
      </c>
      <c r="G27" s="78"/>
      <c r="H27" s="64">
        <v>1199</v>
      </c>
      <c r="I27" s="78"/>
      <c r="J27" s="64">
        <v>825</v>
      </c>
      <c r="K27" s="78"/>
      <c r="L27" s="64">
        <v>39070</v>
      </c>
      <c r="M27" s="78"/>
      <c r="N27" s="13">
        <v>6.54</v>
      </c>
      <c r="O27" s="78"/>
      <c r="P27" s="13">
        <v>2.02</v>
      </c>
      <c r="Q27" s="78"/>
      <c r="R27" s="64"/>
    </row>
    <row r="28" spans="2:18" s="3" customFormat="1" ht="15" customHeight="1" x14ac:dyDescent="0.2">
      <c r="B28" s="53">
        <v>2019</v>
      </c>
      <c r="C28" s="67"/>
      <c r="D28" s="64">
        <v>9513</v>
      </c>
      <c r="E28" s="64">
        <v>59182</v>
      </c>
      <c r="F28" s="64">
        <v>538</v>
      </c>
      <c r="G28" s="78"/>
      <c r="H28" s="64">
        <v>1005</v>
      </c>
      <c r="I28" s="78"/>
      <c r="J28" s="64">
        <v>748</v>
      </c>
      <c r="K28" s="78"/>
      <c r="L28" s="64">
        <v>25226</v>
      </c>
      <c r="M28" s="78"/>
      <c r="N28" s="13">
        <v>5.66</v>
      </c>
      <c r="O28" s="78"/>
      <c r="P28" s="13">
        <v>1.7</v>
      </c>
      <c r="Q28" s="78"/>
      <c r="R28" s="64"/>
    </row>
    <row r="29" spans="2:18" s="3" customFormat="1" ht="15" customHeight="1" x14ac:dyDescent="0.2">
      <c r="B29" s="53">
        <v>2018</v>
      </c>
      <c r="C29" s="67"/>
      <c r="D29" s="64">
        <v>9071</v>
      </c>
      <c r="E29" s="64">
        <v>54506</v>
      </c>
      <c r="F29" s="64">
        <v>534</v>
      </c>
      <c r="G29" s="78"/>
      <c r="H29" s="64">
        <v>902</v>
      </c>
      <c r="I29" s="78"/>
      <c r="J29" s="64">
        <v>588</v>
      </c>
      <c r="K29" s="78"/>
      <c r="L29" s="64">
        <v>24881</v>
      </c>
      <c r="M29" s="78"/>
      <c r="N29" s="13">
        <v>5.89</v>
      </c>
      <c r="O29" s="78"/>
      <c r="P29" s="13">
        <v>1.65</v>
      </c>
      <c r="Q29" s="78"/>
      <c r="R29" s="64"/>
    </row>
    <row r="30" spans="2:18" s="3" customFormat="1" ht="15" customHeight="1" x14ac:dyDescent="0.2">
      <c r="B30" s="53">
        <v>2017</v>
      </c>
      <c r="C30" s="67"/>
      <c r="D30" s="64">
        <v>8515</v>
      </c>
      <c r="E30" s="64">
        <v>50360</v>
      </c>
      <c r="F30" s="64">
        <v>477</v>
      </c>
      <c r="G30" s="78"/>
      <c r="H30" s="64">
        <v>858</v>
      </c>
      <c r="I30" s="78"/>
      <c r="J30" s="64">
        <v>585</v>
      </c>
      <c r="K30" s="78"/>
      <c r="L30" s="64">
        <v>18493</v>
      </c>
      <c r="M30" s="78"/>
      <c r="N30" s="13">
        <v>5.6</v>
      </c>
      <c r="O30" s="78"/>
      <c r="P30" s="13">
        <v>1.7</v>
      </c>
      <c r="Q30" s="78"/>
      <c r="R30" s="64"/>
    </row>
    <row r="31" spans="2:18" s="3" customFormat="1" ht="15" customHeight="1" x14ac:dyDescent="0.2">
      <c r="B31" s="140" t="s">
        <v>200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13"/>
      <c r="O31" s="78"/>
      <c r="P31" s="13"/>
      <c r="Q31" s="78"/>
      <c r="R31" s="64"/>
    </row>
    <row r="32" spans="2:18" s="3" customFormat="1" ht="15" customHeight="1" x14ac:dyDescent="0.2">
      <c r="B32" s="174" t="s">
        <v>201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13"/>
      <c r="O32" s="78"/>
      <c r="P32" s="13"/>
      <c r="Q32" s="78"/>
      <c r="R32" s="64"/>
    </row>
    <row r="33" spans="2:18" s="3" customFormat="1" ht="15" customHeight="1" x14ac:dyDescent="0.2">
      <c r="B33" s="53">
        <v>2022</v>
      </c>
      <c r="C33" s="62"/>
      <c r="D33" s="64">
        <v>4624</v>
      </c>
      <c r="E33" s="64">
        <v>5530</v>
      </c>
      <c r="F33" s="64">
        <v>352</v>
      </c>
      <c r="G33" s="78" t="s">
        <v>47</v>
      </c>
      <c r="H33" s="64">
        <v>404</v>
      </c>
      <c r="I33" s="78" t="s">
        <v>47</v>
      </c>
      <c r="J33" s="64">
        <v>55</v>
      </c>
      <c r="K33" s="78" t="s">
        <v>47</v>
      </c>
      <c r="L33" s="64">
        <v>3370</v>
      </c>
      <c r="M33" s="78" t="s">
        <v>47</v>
      </c>
      <c r="N33" s="13">
        <v>7.61</v>
      </c>
      <c r="O33" s="78" t="s">
        <v>47</v>
      </c>
      <c r="P33" s="13">
        <v>7.31</v>
      </c>
      <c r="Q33" s="78" t="s">
        <v>47</v>
      </c>
      <c r="R33" s="64"/>
    </row>
    <row r="34" spans="2:18" s="3" customFormat="1" ht="15" customHeight="1" x14ac:dyDescent="0.2">
      <c r="B34" s="53">
        <v>2021</v>
      </c>
      <c r="C34" s="62"/>
      <c r="D34" s="64">
        <v>4674</v>
      </c>
      <c r="E34" s="64">
        <v>5491</v>
      </c>
      <c r="F34" s="64">
        <v>324</v>
      </c>
      <c r="G34" s="78" t="s">
        <v>45</v>
      </c>
      <c r="H34" s="64">
        <v>336</v>
      </c>
      <c r="I34" s="78" t="s">
        <v>45</v>
      </c>
      <c r="J34" s="64">
        <v>17</v>
      </c>
      <c r="K34" s="78" t="s">
        <v>45</v>
      </c>
      <c r="L34" s="64">
        <v>1273</v>
      </c>
      <c r="M34" s="78" t="s">
        <v>45</v>
      </c>
      <c r="N34" s="13">
        <v>6.93</v>
      </c>
      <c r="O34" s="78" t="s">
        <v>45</v>
      </c>
      <c r="P34" s="13">
        <v>6.12</v>
      </c>
      <c r="Q34" s="78" t="s">
        <v>45</v>
      </c>
      <c r="R34" s="64"/>
    </row>
    <row r="35" spans="2:18" s="3" customFormat="1" ht="15" customHeight="1" x14ac:dyDescent="0.2">
      <c r="B35" s="53">
        <v>2020</v>
      </c>
      <c r="C35" s="62"/>
      <c r="D35" s="64">
        <v>4755</v>
      </c>
      <c r="E35" s="64">
        <v>5583</v>
      </c>
      <c r="F35" s="64">
        <v>345</v>
      </c>
      <c r="G35" s="78"/>
      <c r="H35" s="64">
        <v>357</v>
      </c>
      <c r="I35" s="78"/>
      <c r="J35" s="64">
        <v>9</v>
      </c>
      <c r="K35" s="78"/>
      <c r="L35" s="64">
        <v>1235</v>
      </c>
      <c r="M35" s="78"/>
      <c r="N35" s="13">
        <v>7.26</v>
      </c>
      <c r="O35" s="78"/>
      <c r="P35" s="13">
        <v>6.39</v>
      </c>
      <c r="Q35" s="78"/>
      <c r="R35" s="64"/>
    </row>
    <row r="36" spans="2:18" s="3" customFormat="1" ht="15" customHeight="1" x14ac:dyDescent="0.2">
      <c r="B36" s="53">
        <v>2019</v>
      </c>
      <c r="C36" s="67"/>
      <c r="D36" s="64">
        <v>4752</v>
      </c>
      <c r="E36" s="64">
        <v>5649</v>
      </c>
      <c r="F36" s="64">
        <v>332</v>
      </c>
      <c r="G36" s="78"/>
      <c r="H36" s="64">
        <v>351</v>
      </c>
      <c r="I36" s="78"/>
      <c r="J36" s="64">
        <v>21</v>
      </c>
      <c r="K36" s="78"/>
      <c r="L36" s="64">
        <v>2506</v>
      </c>
      <c r="M36" s="78"/>
      <c r="N36" s="13">
        <v>6.99</v>
      </c>
      <c r="O36" s="78"/>
      <c r="P36" s="13">
        <v>6.21</v>
      </c>
      <c r="Q36" s="78"/>
      <c r="R36" s="64"/>
    </row>
    <row r="37" spans="2:18" s="3" customFormat="1" ht="15" customHeight="1" x14ac:dyDescent="0.2">
      <c r="B37" s="53">
        <v>2018</v>
      </c>
      <c r="C37" s="62"/>
      <c r="D37" s="64">
        <v>4828</v>
      </c>
      <c r="E37" s="64">
        <v>5658</v>
      </c>
      <c r="F37" s="64">
        <v>386</v>
      </c>
      <c r="G37" s="78"/>
      <c r="H37" s="64">
        <v>415</v>
      </c>
      <c r="I37" s="78"/>
      <c r="J37" s="64">
        <v>38</v>
      </c>
      <c r="K37" s="78"/>
      <c r="L37" s="64">
        <v>2488</v>
      </c>
      <c r="M37" s="78"/>
      <c r="N37" s="13">
        <v>8</v>
      </c>
      <c r="O37" s="78"/>
      <c r="P37" s="13">
        <v>7.33</v>
      </c>
      <c r="Q37" s="78"/>
      <c r="R37" s="64"/>
    </row>
    <row r="38" spans="2:18" s="3" customFormat="1" ht="15" customHeight="1" x14ac:dyDescent="0.2">
      <c r="B38" s="53">
        <v>2017</v>
      </c>
      <c r="C38" s="67"/>
      <c r="D38" s="64">
        <v>4679</v>
      </c>
      <c r="E38" s="64">
        <v>5460</v>
      </c>
      <c r="F38" s="64">
        <v>327</v>
      </c>
      <c r="G38" s="78"/>
      <c r="H38" s="64">
        <v>357</v>
      </c>
      <c r="I38" s="78"/>
      <c r="J38" s="64">
        <v>38</v>
      </c>
      <c r="K38" s="78"/>
      <c r="L38" s="64">
        <v>1887</v>
      </c>
      <c r="M38" s="78"/>
      <c r="N38" s="13">
        <v>6.99</v>
      </c>
      <c r="O38" s="78"/>
      <c r="P38" s="13">
        <v>6.54</v>
      </c>
      <c r="Q38" s="78"/>
      <c r="R38" s="64"/>
    </row>
    <row r="39" spans="2:18" s="3" customFormat="1" ht="15" customHeight="1" x14ac:dyDescent="0.2">
      <c r="B39" s="174" t="s">
        <v>202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13"/>
      <c r="O39" s="78"/>
      <c r="P39" s="13"/>
      <c r="Q39" s="78"/>
      <c r="R39" s="64"/>
    </row>
    <row r="40" spans="2:18" s="3" customFormat="1" ht="15" customHeight="1" x14ac:dyDescent="0.2">
      <c r="B40" s="53">
        <v>2022</v>
      </c>
      <c r="C40" s="62"/>
      <c r="D40" s="64">
        <v>14</v>
      </c>
      <c r="E40" s="64">
        <v>75</v>
      </c>
      <c r="F40" s="64">
        <v>2</v>
      </c>
      <c r="G40" s="78" t="s">
        <v>47</v>
      </c>
      <c r="H40" s="64" t="s">
        <v>22</v>
      </c>
      <c r="I40" s="78" t="s">
        <v>47</v>
      </c>
      <c r="J40" s="64" t="s">
        <v>22</v>
      </c>
      <c r="K40" s="78" t="s">
        <v>47</v>
      </c>
      <c r="L40" s="64" t="s">
        <v>22</v>
      </c>
      <c r="M40" s="78" t="s">
        <v>47</v>
      </c>
      <c r="N40" s="13">
        <v>14.29</v>
      </c>
      <c r="O40" s="78" t="s">
        <v>47</v>
      </c>
      <c r="P40" s="13" t="s">
        <v>22</v>
      </c>
      <c r="Q40" s="78" t="s">
        <v>47</v>
      </c>
      <c r="R40" s="64"/>
    </row>
    <row r="41" spans="2:18" s="3" customFormat="1" ht="15" customHeight="1" x14ac:dyDescent="0.2">
      <c r="B41" s="53">
        <v>2021</v>
      </c>
      <c r="C41" s="62"/>
      <c r="D41" s="64">
        <v>14</v>
      </c>
      <c r="E41" s="64">
        <v>61</v>
      </c>
      <c r="F41" s="64">
        <v>0</v>
      </c>
      <c r="G41" s="78" t="s">
        <v>45</v>
      </c>
      <c r="H41" s="64">
        <v>0</v>
      </c>
      <c r="I41" s="78" t="s">
        <v>45</v>
      </c>
      <c r="J41" s="64">
        <v>0</v>
      </c>
      <c r="K41" s="78" t="s">
        <v>45</v>
      </c>
      <c r="L41" s="64">
        <v>0</v>
      </c>
      <c r="M41" s="78" t="s">
        <v>45</v>
      </c>
      <c r="N41" s="13">
        <v>0</v>
      </c>
      <c r="O41" s="78" t="s">
        <v>45</v>
      </c>
      <c r="P41" s="13">
        <v>0</v>
      </c>
      <c r="Q41" s="78" t="s">
        <v>45</v>
      </c>
      <c r="R41" s="64"/>
    </row>
    <row r="42" spans="2:18" s="3" customFormat="1" ht="15" customHeight="1" x14ac:dyDescent="0.2">
      <c r="B42" s="53">
        <v>2020</v>
      </c>
      <c r="C42" s="62"/>
      <c r="D42" s="64">
        <v>15</v>
      </c>
      <c r="E42" s="64">
        <v>69</v>
      </c>
      <c r="F42" s="64">
        <v>0</v>
      </c>
      <c r="G42" s="78"/>
      <c r="H42" s="64">
        <v>0</v>
      </c>
      <c r="I42" s="78"/>
      <c r="J42" s="64">
        <v>0</v>
      </c>
      <c r="K42" s="78"/>
      <c r="L42" s="64">
        <v>0</v>
      </c>
      <c r="M42" s="78"/>
      <c r="N42" s="13">
        <v>0</v>
      </c>
      <c r="O42" s="78"/>
      <c r="P42" s="13">
        <v>0</v>
      </c>
      <c r="Q42" s="78"/>
      <c r="R42" s="64"/>
    </row>
    <row r="43" spans="2:18" s="3" customFormat="1" ht="15" customHeight="1" x14ac:dyDescent="0.2">
      <c r="B43" s="53">
        <v>2019</v>
      </c>
      <c r="C43" s="62"/>
      <c r="D43" s="64">
        <v>14</v>
      </c>
      <c r="E43" s="64">
        <v>65</v>
      </c>
      <c r="F43" s="64">
        <v>0</v>
      </c>
      <c r="G43" s="78"/>
      <c r="H43" s="64">
        <v>0</v>
      </c>
      <c r="I43" s="78"/>
      <c r="J43" s="64">
        <v>0</v>
      </c>
      <c r="K43" s="78"/>
      <c r="L43" s="64">
        <v>0</v>
      </c>
      <c r="M43" s="78"/>
      <c r="N43" s="13">
        <v>0</v>
      </c>
      <c r="O43" s="78"/>
      <c r="P43" s="13">
        <v>0</v>
      </c>
      <c r="Q43" s="78"/>
      <c r="R43" s="64"/>
    </row>
    <row r="44" spans="2:18" s="3" customFormat="1" ht="15" customHeight="1" x14ac:dyDescent="0.2">
      <c r="B44" s="53">
        <v>2018</v>
      </c>
      <c r="C44" s="62"/>
      <c r="D44" s="64">
        <v>15</v>
      </c>
      <c r="E44" s="64">
        <v>66</v>
      </c>
      <c r="F44" s="64">
        <v>1</v>
      </c>
      <c r="G44" s="78"/>
      <c r="H44" s="64" t="s">
        <v>22</v>
      </c>
      <c r="I44" s="78"/>
      <c r="J44" s="64" t="s">
        <v>22</v>
      </c>
      <c r="K44" s="78"/>
      <c r="L44" s="64" t="s">
        <v>22</v>
      </c>
      <c r="M44" s="78"/>
      <c r="N44" s="13">
        <v>6.67</v>
      </c>
      <c r="O44" s="78"/>
      <c r="P44" s="13" t="s">
        <v>22</v>
      </c>
      <c r="Q44" s="78"/>
      <c r="R44" s="64"/>
    </row>
    <row r="45" spans="2:18" s="3" customFormat="1" ht="15" customHeight="1" x14ac:dyDescent="0.2">
      <c r="B45" s="53">
        <v>2017</v>
      </c>
      <c r="C45" s="67"/>
      <c r="D45" s="64">
        <v>15</v>
      </c>
      <c r="E45" s="64">
        <v>65</v>
      </c>
      <c r="F45" s="64">
        <v>0</v>
      </c>
      <c r="G45" s="78"/>
      <c r="H45" s="64">
        <v>0</v>
      </c>
      <c r="I45" s="78"/>
      <c r="J45" s="64">
        <v>0</v>
      </c>
      <c r="K45" s="78"/>
      <c r="L45" s="64">
        <v>0</v>
      </c>
      <c r="M45" s="78"/>
      <c r="N45" s="13">
        <v>0</v>
      </c>
      <c r="O45" s="78"/>
      <c r="P45" s="13">
        <v>0</v>
      </c>
      <c r="Q45" s="78"/>
      <c r="R45" s="64"/>
    </row>
    <row r="46" spans="2:18" s="3" customFormat="1" ht="15" customHeight="1" x14ac:dyDescent="0.2">
      <c r="B46" s="174" t="s">
        <v>203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13"/>
      <c r="O46" s="78"/>
      <c r="P46" s="13"/>
      <c r="Q46" s="78"/>
      <c r="R46" s="64"/>
    </row>
    <row r="47" spans="2:18" s="3" customFormat="1" ht="15" customHeight="1" x14ac:dyDescent="0.2">
      <c r="B47" s="53">
        <v>2022</v>
      </c>
      <c r="C47" s="62"/>
      <c r="D47" s="64">
        <v>756</v>
      </c>
      <c r="E47" s="64">
        <v>4398</v>
      </c>
      <c r="F47" s="64">
        <v>73</v>
      </c>
      <c r="G47" s="78" t="s">
        <v>47</v>
      </c>
      <c r="H47" s="64">
        <v>124</v>
      </c>
      <c r="I47" s="78" t="s">
        <v>47</v>
      </c>
      <c r="J47" s="64">
        <v>67</v>
      </c>
      <c r="K47" s="78" t="s">
        <v>47</v>
      </c>
      <c r="L47" s="64">
        <v>1663</v>
      </c>
      <c r="M47" s="78" t="s">
        <v>47</v>
      </c>
      <c r="N47" s="13">
        <v>9.66</v>
      </c>
      <c r="O47" s="78" t="s">
        <v>47</v>
      </c>
      <c r="P47" s="13">
        <v>2.82</v>
      </c>
      <c r="Q47" s="78" t="s">
        <v>47</v>
      </c>
      <c r="R47" s="64"/>
    </row>
    <row r="48" spans="2:18" s="3" customFormat="1" ht="15" customHeight="1" x14ac:dyDescent="0.2">
      <c r="B48" s="53">
        <v>2021</v>
      </c>
      <c r="C48" s="62"/>
      <c r="D48" s="64">
        <v>726</v>
      </c>
      <c r="E48" s="64">
        <v>4257</v>
      </c>
      <c r="F48" s="64">
        <v>47</v>
      </c>
      <c r="G48" s="78" t="s">
        <v>45</v>
      </c>
      <c r="H48" s="64">
        <v>91</v>
      </c>
      <c r="I48" s="78" t="s">
        <v>45</v>
      </c>
      <c r="J48" s="64">
        <v>49</v>
      </c>
      <c r="K48" s="78" t="s">
        <v>45</v>
      </c>
      <c r="L48" s="64">
        <v>1568</v>
      </c>
      <c r="M48" s="78" t="s">
        <v>45</v>
      </c>
      <c r="N48" s="13">
        <v>6.47</v>
      </c>
      <c r="O48" s="78" t="s">
        <v>45</v>
      </c>
      <c r="P48" s="13">
        <v>2.14</v>
      </c>
      <c r="Q48" s="78" t="s">
        <v>45</v>
      </c>
      <c r="R48" s="64"/>
    </row>
    <row r="49" spans="2:18" s="3" customFormat="1" ht="15" customHeight="1" x14ac:dyDescent="0.2">
      <c r="B49" s="53">
        <v>2020</v>
      </c>
      <c r="C49" s="62"/>
      <c r="D49" s="64">
        <v>726</v>
      </c>
      <c r="E49" s="64">
        <v>4227</v>
      </c>
      <c r="F49" s="64">
        <v>66</v>
      </c>
      <c r="G49" s="78"/>
      <c r="H49" s="64">
        <v>94</v>
      </c>
      <c r="I49" s="78"/>
      <c r="J49" s="64">
        <v>42</v>
      </c>
      <c r="K49" s="78"/>
      <c r="L49" s="64">
        <v>1200</v>
      </c>
      <c r="M49" s="78"/>
      <c r="N49" s="13">
        <v>9.09</v>
      </c>
      <c r="O49" s="78"/>
      <c r="P49" s="13">
        <v>2.2200000000000002</v>
      </c>
      <c r="Q49" s="78"/>
      <c r="R49" s="64"/>
    </row>
    <row r="50" spans="2:18" s="3" customFormat="1" ht="15" customHeight="1" x14ac:dyDescent="0.2">
      <c r="B50" s="53">
        <v>2019</v>
      </c>
      <c r="C50" s="62"/>
      <c r="D50" s="64">
        <v>717</v>
      </c>
      <c r="E50" s="64">
        <v>4350</v>
      </c>
      <c r="F50" s="64">
        <v>51</v>
      </c>
      <c r="G50" s="78"/>
      <c r="H50" s="64">
        <v>81</v>
      </c>
      <c r="I50" s="78"/>
      <c r="J50" s="64">
        <v>45</v>
      </c>
      <c r="K50" s="78"/>
      <c r="L50" s="64">
        <v>1425</v>
      </c>
      <c r="M50" s="78"/>
      <c r="N50" s="13">
        <v>7.11</v>
      </c>
      <c r="O50" s="78"/>
      <c r="P50" s="13">
        <v>1.86</v>
      </c>
      <c r="Q50" s="78"/>
      <c r="R50" s="64"/>
    </row>
    <row r="51" spans="2:18" s="3" customFormat="1" ht="15" customHeight="1" x14ac:dyDescent="0.2">
      <c r="B51" s="53">
        <v>2018</v>
      </c>
      <c r="C51" s="62"/>
      <c r="D51" s="64">
        <v>715</v>
      </c>
      <c r="E51" s="64">
        <v>4035</v>
      </c>
      <c r="F51" s="64">
        <v>67</v>
      </c>
      <c r="G51" s="78"/>
      <c r="H51" s="64">
        <v>97</v>
      </c>
      <c r="I51" s="78"/>
      <c r="J51" s="64">
        <v>40</v>
      </c>
      <c r="K51" s="78"/>
      <c r="L51" s="64">
        <v>907</v>
      </c>
      <c r="M51" s="78"/>
      <c r="N51" s="13">
        <v>9.3699999999999992</v>
      </c>
      <c r="O51" s="78"/>
      <c r="P51" s="13">
        <v>2.4</v>
      </c>
      <c r="Q51" s="78"/>
      <c r="R51" s="64"/>
    </row>
    <row r="52" spans="2:18" s="3" customFormat="1" ht="15" customHeight="1" x14ac:dyDescent="0.2">
      <c r="B52" s="53">
        <v>2017</v>
      </c>
      <c r="C52" s="67"/>
      <c r="D52" s="64">
        <v>687</v>
      </c>
      <c r="E52" s="64">
        <v>3844</v>
      </c>
      <c r="F52" s="64">
        <v>60</v>
      </c>
      <c r="G52" s="78"/>
      <c r="H52" s="64">
        <v>126</v>
      </c>
      <c r="I52" s="78"/>
      <c r="J52" s="64">
        <v>77</v>
      </c>
      <c r="K52" s="78"/>
      <c r="L52" s="64">
        <v>1307</v>
      </c>
      <c r="M52" s="78"/>
      <c r="N52" s="13">
        <v>8.73</v>
      </c>
      <c r="O52" s="78"/>
      <c r="P52" s="13">
        <v>3.28</v>
      </c>
      <c r="Q52" s="78"/>
      <c r="R52" s="64"/>
    </row>
    <row r="53" spans="2:18" s="3" customFormat="1" ht="15" customHeight="1" x14ac:dyDescent="0.2">
      <c r="B53" s="174" t="s">
        <v>204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13"/>
      <c r="O53" s="78"/>
      <c r="P53" s="13"/>
      <c r="Q53" s="78"/>
      <c r="R53" s="64"/>
    </row>
    <row r="54" spans="2:18" s="3" customFormat="1" ht="15" customHeight="1" x14ac:dyDescent="0.2">
      <c r="B54" s="53">
        <v>2022</v>
      </c>
      <c r="C54" s="67"/>
      <c r="D54" s="64">
        <v>242</v>
      </c>
      <c r="E54" s="64">
        <v>921</v>
      </c>
      <c r="F54" s="64">
        <v>12</v>
      </c>
      <c r="G54" s="78" t="s">
        <v>47</v>
      </c>
      <c r="H54" s="64">
        <v>12</v>
      </c>
      <c r="I54" s="78" t="s">
        <v>47</v>
      </c>
      <c r="J54" s="64">
        <v>0</v>
      </c>
      <c r="K54" s="78" t="s">
        <v>47</v>
      </c>
      <c r="L54" s="64">
        <v>7</v>
      </c>
      <c r="M54" s="78" t="s">
        <v>47</v>
      </c>
      <c r="N54" s="13">
        <v>4.96</v>
      </c>
      <c r="O54" s="78" t="s">
        <v>47</v>
      </c>
      <c r="P54" s="13">
        <v>1.3</v>
      </c>
      <c r="Q54" s="78" t="s">
        <v>47</v>
      </c>
      <c r="R54" s="64"/>
    </row>
    <row r="55" spans="2:18" s="3" customFormat="1" ht="15" customHeight="1" x14ac:dyDescent="0.2">
      <c r="B55" s="53">
        <v>2021</v>
      </c>
      <c r="C55" s="62"/>
      <c r="D55" s="64">
        <v>79</v>
      </c>
      <c r="E55" s="64">
        <v>759</v>
      </c>
      <c r="F55" s="64">
        <v>3</v>
      </c>
      <c r="G55" s="78" t="s">
        <v>45</v>
      </c>
      <c r="H55" s="64">
        <v>3</v>
      </c>
      <c r="I55" s="78" t="s">
        <v>45</v>
      </c>
      <c r="J55" s="64">
        <v>0</v>
      </c>
      <c r="K55" s="78" t="s">
        <v>45</v>
      </c>
      <c r="L55" s="64">
        <v>31</v>
      </c>
      <c r="M55" s="78" t="s">
        <v>45</v>
      </c>
      <c r="N55" s="13">
        <v>3.8</v>
      </c>
      <c r="O55" s="78" t="s">
        <v>45</v>
      </c>
      <c r="P55" s="13">
        <v>0.4</v>
      </c>
      <c r="Q55" s="78" t="s">
        <v>45</v>
      </c>
      <c r="R55" s="64"/>
    </row>
    <row r="56" spans="2:18" s="3" customFormat="1" ht="15" customHeight="1" x14ac:dyDescent="0.2">
      <c r="B56" s="53">
        <v>2020</v>
      </c>
      <c r="C56" s="62"/>
      <c r="D56" s="64">
        <v>73</v>
      </c>
      <c r="E56" s="64">
        <v>761</v>
      </c>
      <c r="F56" s="64">
        <v>3</v>
      </c>
      <c r="G56" s="78"/>
      <c r="H56" s="64">
        <v>3</v>
      </c>
      <c r="I56" s="78"/>
      <c r="J56" s="64">
        <v>0</v>
      </c>
      <c r="K56" s="78"/>
      <c r="L56" s="64">
        <v>5</v>
      </c>
      <c r="M56" s="78"/>
      <c r="N56" s="13">
        <v>4.1100000000000003</v>
      </c>
      <c r="O56" s="78"/>
      <c r="P56" s="13">
        <v>0.39</v>
      </c>
      <c r="Q56" s="78"/>
      <c r="R56" s="64"/>
    </row>
    <row r="57" spans="2:18" s="3" customFormat="1" ht="15" customHeight="1" x14ac:dyDescent="0.2">
      <c r="B57" s="53">
        <v>2019</v>
      </c>
      <c r="C57" s="67"/>
      <c r="D57" s="64">
        <v>72</v>
      </c>
      <c r="E57" s="64">
        <v>771</v>
      </c>
      <c r="F57" s="64">
        <v>1</v>
      </c>
      <c r="G57" s="78"/>
      <c r="H57" s="64" t="s">
        <v>22</v>
      </c>
      <c r="I57" s="78"/>
      <c r="J57" s="64" t="s">
        <v>22</v>
      </c>
      <c r="K57" s="78"/>
      <c r="L57" s="64" t="s">
        <v>22</v>
      </c>
      <c r="M57" s="78"/>
      <c r="N57" s="13">
        <v>1.39</v>
      </c>
      <c r="O57" s="78"/>
      <c r="P57" s="13" t="s">
        <v>22</v>
      </c>
      <c r="Q57" s="78"/>
      <c r="R57" s="64"/>
    </row>
    <row r="58" spans="2:18" s="3" customFormat="1" ht="15" customHeight="1" x14ac:dyDescent="0.2">
      <c r="B58" s="53">
        <v>2018</v>
      </c>
      <c r="C58" s="62"/>
      <c r="D58" s="64">
        <v>70</v>
      </c>
      <c r="E58" s="64">
        <v>789</v>
      </c>
      <c r="F58" s="64">
        <v>0</v>
      </c>
      <c r="G58" s="78"/>
      <c r="H58" s="64">
        <v>0</v>
      </c>
      <c r="I58" s="78"/>
      <c r="J58" s="64">
        <v>0</v>
      </c>
      <c r="K58" s="78"/>
      <c r="L58" s="64">
        <v>0</v>
      </c>
      <c r="M58" s="78"/>
      <c r="N58" s="13">
        <v>0</v>
      </c>
      <c r="O58" s="78"/>
      <c r="P58" s="13">
        <v>0</v>
      </c>
      <c r="Q58" s="78"/>
      <c r="R58" s="64"/>
    </row>
    <row r="59" spans="2:18" s="3" customFormat="1" ht="15" customHeight="1" x14ac:dyDescent="0.2">
      <c r="B59" s="53">
        <v>2017</v>
      </c>
      <c r="C59" s="67"/>
      <c r="D59" s="64">
        <v>57</v>
      </c>
      <c r="E59" s="64">
        <v>798</v>
      </c>
      <c r="F59" s="64">
        <v>0</v>
      </c>
      <c r="G59" s="78"/>
      <c r="H59" s="64">
        <v>0</v>
      </c>
      <c r="I59" s="78"/>
      <c r="J59" s="64">
        <v>0</v>
      </c>
      <c r="K59" s="78"/>
      <c r="L59" s="64">
        <v>0</v>
      </c>
      <c r="M59" s="78"/>
      <c r="N59" s="13">
        <v>0</v>
      </c>
      <c r="O59" s="78"/>
      <c r="P59" s="13">
        <v>0</v>
      </c>
      <c r="Q59" s="78"/>
      <c r="R59" s="64"/>
    </row>
    <row r="60" spans="2:18" s="3" customFormat="1" ht="15" customHeight="1" x14ac:dyDescent="0.2">
      <c r="B60" s="174" t="s">
        <v>205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13"/>
      <c r="O60" s="78"/>
      <c r="P60" s="13"/>
      <c r="Q60" s="78"/>
      <c r="R60" s="64"/>
    </row>
    <row r="61" spans="2:18" s="3" customFormat="1" ht="15" customHeight="1" x14ac:dyDescent="0.2">
      <c r="B61" s="53">
        <v>2022</v>
      </c>
      <c r="C61" s="67"/>
      <c r="D61" s="64">
        <v>20</v>
      </c>
      <c r="E61" s="64">
        <v>1027</v>
      </c>
      <c r="F61" s="64">
        <v>2</v>
      </c>
      <c r="G61" s="78" t="s">
        <v>47</v>
      </c>
      <c r="H61" s="64" t="s">
        <v>22</v>
      </c>
      <c r="I61" s="78" t="s">
        <v>47</v>
      </c>
      <c r="J61" s="64" t="s">
        <v>22</v>
      </c>
      <c r="K61" s="78" t="s">
        <v>47</v>
      </c>
      <c r="L61" s="64" t="s">
        <v>22</v>
      </c>
      <c r="M61" s="78" t="s">
        <v>47</v>
      </c>
      <c r="N61" s="13">
        <v>10</v>
      </c>
      <c r="O61" s="78" t="s">
        <v>47</v>
      </c>
      <c r="P61" s="13" t="s">
        <v>22</v>
      </c>
      <c r="Q61" s="78" t="s">
        <v>47</v>
      </c>
      <c r="R61" s="64"/>
    </row>
    <row r="62" spans="2:18" s="3" customFormat="1" ht="15" customHeight="1" x14ac:dyDescent="0.2">
      <c r="B62" s="53">
        <v>2021</v>
      </c>
      <c r="C62" s="62"/>
      <c r="D62" s="64">
        <v>20</v>
      </c>
      <c r="E62" s="64">
        <v>1002</v>
      </c>
      <c r="F62" s="64">
        <v>0</v>
      </c>
      <c r="G62" s="78" t="s">
        <v>45</v>
      </c>
      <c r="H62" s="64">
        <v>0</v>
      </c>
      <c r="I62" s="78" t="s">
        <v>45</v>
      </c>
      <c r="J62" s="64">
        <v>0</v>
      </c>
      <c r="K62" s="78" t="s">
        <v>45</v>
      </c>
      <c r="L62" s="64">
        <v>0</v>
      </c>
      <c r="M62" s="78" t="s">
        <v>45</v>
      </c>
      <c r="N62" s="13">
        <v>0</v>
      </c>
      <c r="O62" s="78" t="s">
        <v>45</v>
      </c>
      <c r="P62" s="13">
        <v>0</v>
      </c>
      <c r="Q62" s="78" t="s">
        <v>45</v>
      </c>
      <c r="R62" s="64"/>
    </row>
    <row r="63" spans="2:18" s="3" customFormat="1" ht="15" customHeight="1" x14ac:dyDescent="0.2">
      <c r="B63" s="53">
        <v>2020</v>
      </c>
      <c r="C63" s="62"/>
      <c r="D63" s="64">
        <v>20</v>
      </c>
      <c r="E63" s="64">
        <v>1001</v>
      </c>
      <c r="F63" s="64">
        <v>1</v>
      </c>
      <c r="G63" s="78"/>
      <c r="H63" s="64" t="s">
        <v>22</v>
      </c>
      <c r="I63" s="78"/>
      <c r="J63" s="64" t="s">
        <v>22</v>
      </c>
      <c r="K63" s="78" t="s">
        <v>325</v>
      </c>
      <c r="L63" s="64" t="s">
        <v>22</v>
      </c>
      <c r="M63" s="78"/>
      <c r="N63" s="13">
        <v>5</v>
      </c>
      <c r="O63" s="78"/>
      <c r="P63" s="13" t="s">
        <v>22</v>
      </c>
      <c r="Q63" s="78"/>
      <c r="R63" s="64"/>
    </row>
    <row r="64" spans="2:18" s="3" customFormat="1" ht="15" customHeight="1" x14ac:dyDescent="0.2">
      <c r="B64" s="53">
        <v>2019</v>
      </c>
      <c r="C64" s="67"/>
      <c r="D64" s="64">
        <v>22</v>
      </c>
      <c r="E64" s="64">
        <v>955</v>
      </c>
      <c r="F64" s="64">
        <v>2</v>
      </c>
      <c r="G64" s="78"/>
      <c r="H64" s="64" t="s">
        <v>22</v>
      </c>
      <c r="I64" s="78"/>
      <c r="J64" s="64" t="s">
        <v>22</v>
      </c>
      <c r="K64" s="78"/>
      <c r="L64" s="64" t="s">
        <v>22</v>
      </c>
      <c r="M64" s="78"/>
      <c r="N64" s="13">
        <v>9.09</v>
      </c>
      <c r="O64" s="78"/>
      <c r="P64" s="13" t="s">
        <v>22</v>
      </c>
      <c r="Q64" s="78"/>
      <c r="R64" s="64"/>
    </row>
    <row r="65" spans="2:18" s="3" customFormat="1" ht="15" customHeight="1" x14ac:dyDescent="0.2">
      <c r="B65" s="53">
        <v>2018</v>
      </c>
      <c r="C65" s="62"/>
      <c r="D65" s="64">
        <v>21</v>
      </c>
      <c r="E65" s="64">
        <v>907</v>
      </c>
      <c r="F65" s="64">
        <v>2</v>
      </c>
      <c r="G65" s="78"/>
      <c r="H65" s="64" t="s">
        <v>22</v>
      </c>
      <c r="I65" s="78"/>
      <c r="J65" s="64" t="s">
        <v>22</v>
      </c>
      <c r="K65" s="78"/>
      <c r="L65" s="64" t="s">
        <v>22</v>
      </c>
      <c r="M65" s="78"/>
      <c r="N65" s="13">
        <v>9.52</v>
      </c>
      <c r="O65" s="78"/>
      <c r="P65" s="13" t="s">
        <v>22</v>
      </c>
      <c r="Q65" s="78"/>
      <c r="R65" s="64"/>
    </row>
    <row r="66" spans="2:18" s="3" customFormat="1" ht="15" customHeight="1" x14ac:dyDescent="0.2">
      <c r="B66" s="53">
        <v>2017</v>
      </c>
      <c r="C66" s="67"/>
      <c r="D66" s="64">
        <v>26</v>
      </c>
      <c r="E66" s="64">
        <v>904</v>
      </c>
      <c r="F66" s="64">
        <v>4</v>
      </c>
      <c r="G66" s="78"/>
      <c r="H66" s="64">
        <v>10</v>
      </c>
      <c r="I66" s="78"/>
      <c r="J66" s="64">
        <v>8</v>
      </c>
      <c r="K66" s="78"/>
      <c r="L66" s="64">
        <v>1470</v>
      </c>
      <c r="M66" s="78"/>
      <c r="N66" s="13">
        <v>15.38</v>
      </c>
      <c r="O66" s="78"/>
      <c r="P66" s="13">
        <v>1.1100000000000001</v>
      </c>
      <c r="Q66" s="78"/>
      <c r="R66" s="64"/>
    </row>
    <row r="67" spans="2:18" s="3" customFormat="1" ht="15" customHeight="1" x14ac:dyDescent="0.2">
      <c r="B67" s="174" t="s">
        <v>206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13"/>
      <c r="O67" s="78"/>
      <c r="P67" s="13"/>
      <c r="Q67" s="78"/>
      <c r="R67" s="64"/>
    </row>
    <row r="68" spans="2:18" s="3" customFormat="1" ht="15" customHeight="1" x14ac:dyDescent="0.2">
      <c r="B68" s="53">
        <v>2022</v>
      </c>
      <c r="C68" s="67"/>
      <c r="D68" s="64">
        <v>1575</v>
      </c>
      <c r="E68" s="64">
        <v>11396</v>
      </c>
      <c r="F68" s="64">
        <v>96</v>
      </c>
      <c r="G68" s="78" t="s">
        <v>47</v>
      </c>
      <c r="H68" s="64">
        <v>129</v>
      </c>
      <c r="I68" s="78" t="s">
        <v>47</v>
      </c>
      <c r="J68" s="64">
        <v>47</v>
      </c>
      <c r="K68" s="78" t="s">
        <v>47</v>
      </c>
      <c r="L68" s="64">
        <v>2296</v>
      </c>
      <c r="M68" s="78" t="s">
        <v>47</v>
      </c>
      <c r="N68" s="13">
        <v>6.1</v>
      </c>
      <c r="O68" s="78" t="s">
        <v>47</v>
      </c>
      <c r="P68" s="13">
        <v>1.1299999999999999</v>
      </c>
      <c r="Q68" s="78" t="s">
        <v>47</v>
      </c>
      <c r="R68" s="64"/>
    </row>
    <row r="69" spans="2:18" s="3" customFormat="1" ht="15" customHeight="1" x14ac:dyDescent="0.2">
      <c r="B69" s="53">
        <v>2021</v>
      </c>
      <c r="C69" s="67"/>
      <c r="D69" s="64">
        <v>1466</v>
      </c>
      <c r="E69" s="64">
        <v>11113</v>
      </c>
      <c r="F69" s="64">
        <v>105</v>
      </c>
      <c r="G69" s="78" t="s">
        <v>45</v>
      </c>
      <c r="H69" s="64">
        <v>387</v>
      </c>
      <c r="I69" s="78" t="s">
        <v>45</v>
      </c>
      <c r="J69" s="64">
        <v>311</v>
      </c>
      <c r="K69" s="78" t="s">
        <v>45</v>
      </c>
      <c r="L69" s="64">
        <v>12922</v>
      </c>
      <c r="M69" s="78" t="s">
        <v>45</v>
      </c>
      <c r="N69" s="13">
        <v>7.16</v>
      </c>
      <c r="O69" s="78" t="s">
        <v>45</v>
      </c>
      <c r="P69" s="13">
        <v>3.48</v>
      </c>
      <c r="Q69" s="78" t="s">
        <v>45</v>
      </c>
      <c r="R69" s="64"/>
    </row>
    <row r="70" spans="2:18" s="3" customFormat="1" ht="15" customHeight="1" x14ac:dyDescent="0.2">
      <c r="B70" s="53">
        <v>2020</v>
      </c>
      <c r="C70" s="67"/>
      <c r="D70" s="64">
        <v>1357</v>
      </c>
      <c r="E70" s="64">
        <v>9085</v>
      </c>
      <c r="F70" s="64">
        <v>103</v>
      </c>
      <c r="G70" s="78"/>
      <c r="H70" s="64">
        <v>174</v>
      </c>
      <c r="I70" s="78"/>
      <c r="J70" s="64">
        <v>97</v>
      </c>
      <c r="K70" s="78"/>
      <c r="L70" s="64">
        <v>8137</v>
      </c>
      <c r="M70" s="78"/>
      <c r="N70" s="13">
        <v>7.59</v>
      </c>
      <c r="O70" s="78"/>
      <c r="P70" s="13">
        <v>1.92</v>
      </c>
      <c r="Q70" s="78"/>
      <c r="R70" s="64"/>
    </row>
    <row r="71" spans="2:18" s="3" customFormat="1" ht="15" customHeight="1" x14ac:dyDescent="0.2">
      <c r="B71" s="53">
        <v>2019</v>
      </c>
      <c r="C71" s="67"/>
      <c r="D71" s="64">
        <v>1306</v>
      </c>
      <c r="E71" s="64">
        <v>8695</v>
      </c>
      <c r="F71" s="64">
        <v>87</v>
      </c>
      <c r="G71" s="78"/>
      <c r="H71" s="64">
        <v>146</v>
      </c>
      <c r="I71" s="78"/>
      <c r="J71" s="64">
        <v>72</v>
      </c>
      <c r="K71" s="78"/>
      <c r="L71" s="64">
        <v>4054</v>
      </c>
      <c r="M71" s="78"/>
      <c r="N71" s="13">
        <v>6.66</v>
      </c>
      <c r="O71" s="78"/>
      <c r="P71" s="13">
        <v>1.68</v>
      </c>
      <c r="Q71" s="78"/>
      <c r="R71" s="64"/>
    </row>
    <row r="72" spans="2:18" s="3" customFormat="1" ht="15" customHeight="1" x14ac:dyDescent="0.2">
      <c r="B72" s="53">
        <v>2018</v>
      </c>
      <c r="C72" s="62"/>
      <c r="D72" s="64">
        <v>1217</v>
      </c>
      <c r="E72" s="64">
        <v>7137</v>
      </c>
      <c r="F72" s="64">
        <v>87</v>
      </c>
      <c r="G72" s="78"/>
      <c r="H72" s="64">
        <v>143</v>
      </c>
      <c r="I72" s="78"/>
      <c r="J72" s="64">
        <v>81</v>
      </c>
      <c r="K72" s="78"/>
      <c r="L72" s="64">
        <v>3303</v>
      </c>
      <c r="M72" s="78"/>
      <c r="N72" s="13">
        <v>7.15</v>
      </c>
      <c r="O72" s="78"/>
      <c r="P72" s="13">
        <v>2</v>
      </c>
      <c r="Q72" s="78"/>
      <c r="R72" s="64"/>
    </row>
    <row r="73" spans="2:18" s="3" customFormat="1" ht="15" customHeight="1" x14ac:dyDescent="0.2">
      <c r="B73" s="53">
        <v>2017</v>
      </c>
      <c r="C73" s="67"/>
      <c r="D73" s="64">
        <v>1142</v>
      </c>
      <c r="E73" s="64">
        <v>6181</v>
      </c>
      <c r="F73" s="64">
        <v>83</v>
      </c>
      <c r="G73" s="78"/>
      <c r="H73" s="64">
        <v>129</v>
      </c>
      <c r="I73" s="78"/>
      <c r="J73" s="64">
        <v>70</v>
      </c>
      <c r="K73" s="78"/>
      <c r="L73" s="64">
        <v>3154</v>
      </c>
      <c r="M73" s="78"/>
      <c r="N73" s="13">
        <v>7.27</v>
      </c>
      <c r="O73" s="78"/>
      <c r="P73" s="13">
        <v>2.09</v>
      </c>
      <c r="Q73" s="78"/>
      <c r="R73" s="64"/>
    </row>
    <row r="74" spans="2:18" s="3" customFormat="1" ht="15" customHeight="1" x14ac:dyDescent="0.2">
      <c r="B74" s="174" t="s">
        <v>207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13"/>
      <c r="O74" s="78"/>
      <c r="P74" s="13"/>
      <c r="Q74" s="78"/>
      <c r="R74" s="64"/>
    </row>
    <row r="75" spans="2:18" s="3" customFormat="1" ht="15" customHeight="1" x14ac:dyDescent="0.2">
      <c r="B75" s="53">
        <v>2022</v>
      </c>
      <c r="C75" s="62"/>
      <c r="D75" s="64">
        <v>3675</v>
      </c>
      <c r="E75" s="64">
        <v>13824</v>
      </c>
      <c r="F75" s="64">
        <v>303</v>
      </c>
      <c r="G75" s="78" t="s">
        <v>47</v>
      </c>
      <c r="H75" s="64">
        <v>370</v>
      </c>
      <c r="I75" s="78" t="s">
        <v>47</v>
      </c>
      <c r="J75" s="64">
        <v>115</v>
      </c>
      <c r="K75" s="78" t="s">
        <v>47</v>
      </c>
      <c r="L75" s="64">
        <v>10432</v>
      </c>
      <c r="M75" s="78" t="s">
        <v>47</v>
      </c>
      <c r="N75" s="13">
        <v>8.24</v>
      </c>
      <c r="O75" s="78" t="s">
        <v>47</v>
      </c>
      <c r="P75" s="13">
        <v>2.68</v>
      </c>
      <c r="Q75" s="78" t="s">
        <v>47</v>
      </c>
      <c r="R75" s="64"/>
    </row>
    <row r="76" spans="2:18" s="3" customFormat="1" ht="15" customHeight="1" x14ac:dyDescent="0.2">
      <c r="B76" s="53">
        <v>2021</v>
      </c>
      <c r="C76" s="62"/>
      <c r="D76" s="64">
        <v>3578</v>
      </c>
      <c r="E76" s="64">
        <v>13227</v>
      </c>
      <c r="F76" s="64">
        <v>325</v>
      </c>
      <c r="G76" s="78" t="s">
        <v>45</v>
      </c>
      <c r="H76" s="64">
        <v>418</v>
      </c>
      <c r="I76" s="78" t="s">
        <v>45</v>
      </c>
      <c r="J76" s="64">
        <v>166</v>
      </c>
      <c r="K76" s="78" t="s">
        <v>45</v>
      </c>
      <c r="L76" s="64">
        <v>22247</v>
      </c>
      <c r="M76" s="78" t="s">
        <v>45</v>
      </c>
      <c r="N76" s="13">
        <v>9.08</v>
      </c>
      <c r="O76" s="78" t="s">
        <v>45</v>
      </c>
      <c r="P76" s="13">
        <v>3.16</v>
      </c>
      <c r="Q76" s="78" t="s">
        <v>45</v>
      </c>
      <c r="R76" s="64"/>
    </row>
    <row r="77" spans="2:18" s="3" customFormat="1" ht="15" customHeight="1" x14ac:dyDescent="0.2">
      <c r="B77" s="53">
        <v>2020</v>
      </c>
      <c r="C77" s="62"/>
      <c r="D77" s="64">
        <v>3612</v>
      </c>
      <c r="E77" s="64">
        <v>13102</v>
      </c>
      <c r="F77" s="64">
        <v>423</v>
      </c>
      <c r="G77" s="78"/>
      <c r="H77" s="64">
        <v>521</v>
      </c>
      <c r="I77" s="78"/>
      <c r="J77" s="64">
        <v>165</v>
      </c>
      <c r="K77" s="78"/>
      <c r="L77" s="64">
        <v>7851</v>
      </c>
      <c r="M77" s="78"/>
      <c r="N77" s="13">
        <v>11.71</v>
      </c>
      <c r="O77" s="78"/>
      <c r="P77" s="13">
        <v>3.98</v>
      </c>
      <c r="Q77" s="78"/>
      <c r="R77" s="64"/>
    </row>
    <row r="78" spans="2:18" s="3" customFormat="1" ht="15" customHeight="1" x14ac:dyDescent="0.2">
      <c r="B78" s="53">
        <v>2019</v>
      </c>
      <c r="C78" s="62"/>
      <c r="D78" s="64">
        <v>3657</v>
      </c>
      <c r="E78" s="64">
        <v>13198</v>
      </c>
      <c r="F78" s="64">
        <v>372</v>
      </c>
      <c r="G78" s="78"/>
      <c r="H78" s="64">
        <v>518</v>
      </c>
      <c r="I78" s="78"/>
      <c r="J78" s="64">
        <v>231</v>
      </c>
      <c r="K78" s="78"/>
      <c r="L78" s="64">
        <v>11874</v>
      </c>
      <c r="M78" s="78"/>
      <c r="N78" s="13">
        <v>10.17</v>
      </c>
      <c r="O78" s="78"/>
      <c r="P78" s="13">
        <v>3.92</v>
      </c>
      <c r="Q78" s="78"/>
      <c r="R78" s="64"/>
    </row>
    <row r="79" spans="2:18" s="3" customFormat="1" ht="15" customHeight="1" x14ac:dyDescent="0.2">
      <c r="B79" s="53">
        <v>2018</v>
      </c>
      <c r="C79" s="62"/>
      <c r="D79" s="64">
        <v>3650</v>
      </c>
      <c r="E79" s="64">
        <v>12887</v>
      </c>
      <c r="F79" s="64">
        <v>365</v>
      </c>
      <c r="G79" s="78"/>
      <c r="H79" s="64">
        <v>469</v>
      </c>
      <c r="I79" s="78"/>
      <c r="J79" s="64">
        <v>178</v>
      </c>
      <c r="K79" s="78"/>
      <c r="L79" s="64">
        <v>19735</v>
      </c>
      <c r="M79" s="78"/>
      <c r="N79" s="13">
        <v>10</v>
      </c>
      <c r="O79" s="78"/>
      <c r="P79" s="13">
        <v>3.64</v>
      </c>
      <c r="Q79" s="78"/>
      <c r="R79" s="64"/>
    </row>
    <row r="80" spans="2:18" s="3" customFormat="1" ht="15" customHeight="1" x14ac:dyDescent="0.2">
      <c r="B80" s="53">
        <v>2017</v>
      </c>
      <c r="C80" s="62"/>
      <c r="D80" s="64">
        <v>3553</v>
      </c>
      <c r="E80" s="64">
        <v>12465</v>
      </c>
      <c r="F80" s="64">
        <v>353</v>
      </c>
      <c r="G80" s="78"/>
      <c r="H80" s="64">
        <v>441</v>
      </c>
      <c r="I80" s="78"/>
      <c r="J80" s="64">
        <v>168</v>
      </c>
      <c r="K80" s="78"/>
      <c r="L80" s="64">
        <v>8238</v>
      </c>
      <c r="M80" s="78"/>
      <c r="N80" s="13">
        <v>9.94</v>
      </c>
      <c r="O80" s="78"/>
      <c r="P80" s="13">
        <v>3.54</v>
      </c>
      <c r="Q80" s="78"/>
      <c r="R80" s="64"/>
    </row>
    <row r="81" spans="2:18" s="3" customFormat="1" ht="15" customHeight="1" x14ac:dyDescent="0.2">
      <c r="B81" s="174" t="s">
        <v>208</v>
      </c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13"/>
      <c r="O81" s="78"/>
      <c r="P81" s="13"/>
      <c r="Q81" s="78"/>
      <c r="R81" s="64"/>
    </row>
    <row r="82" spans="2:18" s="3" customFormat="1" ht="15" customHeight="1" x14ac:dyDescent="0.2">
      <c r="B82" s="53">
        <v>2022</v>
      </c>
      <c r="C82" s="67"/>
      <c r="D82" s="64">
        <v>1103</v>
      </c>
      <c r="E82" s="64">
        <v>4594</v>
      </c>
      <c r="F82" s="64">
        <v>102</v>
      </c>
      <c r="G82" s="78" t="s">
        <v>47</v>
      </c>
      <c r="H82" s="64">
        <v>104</v>
      </c>
      <c r="I82" s="78" t="s">
        <v>47</v>
      </c>
      <c r="J82" s="64">
        <v>11</v>
      </c>
      <c r="K82" s="78" t="s">
        <v>47</v>
      </c>
      <c r="L82" s="64">
        <v>560</v>
      </c>
      <c r="M82" s="78" t="s">
        <v>47</v>
      </c>
      <c r="N82" s="13">
        <v>9.25</v>
      </c>
      <c r="O82" s="78" t="s">
        <v>47</v>
      </c>
      <c r="P82" s="13">
        <v>2.2599999999999998</v>
      </c>
      <c r="Q82" s="78" t="s">
        <v>47</v>
      </c>
      <c r="R82" s="64"/>
    </row>
    <row r="83" spans="2:18" s="3" customFormat="1" ht="15" customHeight="1" x14ac:dyDescent="0.2">
      <c r="B83" s="53">
        <v>2021</v>
      </c>
      <c r="C83" s="62"/>
      <c r="D83" s="64">
        <v>1025</v>
      </c>
      <c r="E83" s="64">
        <v>4005</v>
      </c>
      <c r="F83" s="64">
        <v>92</v>
      </c>
      <c r="G83" s="78" t="s">
        <v>45</v>
      </c>
      <c r="H83" s="64">
        <v>102</v>
      </c>
      <c r="I83" s="78" t="s">
        <v>45</v>
      </c>
      <c r="J83" s="64">
        <v>26</v>
      </c>
      <c r="K83" s="78" t="s">
        <v>45</v>
      </c>
      <c r="L83" s="64">
        <v>1027</v>
      </c>
      <c r="M83" s="78" t="s">
        <v>45</v>
      </c>
      <c r="N83" s="13">
        <v>8.98</v>
      </c>
      <c r="O83" s="78" t="s">
        <v>45</v>
      </c>
      <c r="P83" s="13">
        <v>2.5499999999999998</v>
      </c>
      <c r="Q83" s="78" t="s">
        <v>45</v>
      </c>
      <c r="R83" s="64"/>
    </row>
    <row r="84" spans="2:18" s="3" customFormat="1" ht="15" customHeight="1" x14ac:dyDescent="0.2">
      <c r="B84" s="53">
        <v>2020</v>
      </c>
      <c r="C84" s="62"/>
      <c r="D84" s="64">
        <v>951</v>
      </c>
      <c r="E84" s="64">
        <v>3526</v>
      </c>
      <c r="F84" s="64">
        <v>96</v>
      </c>
      <c r="G84" s="78"/>
      <c r="H84" s="64">
        <v>182</v>
      </c>
      <c r="I84" s="78"/>
      <c r="J84" s="64">
        <v>96</v>
      </c>
      <c r="K84" s="78"/>
      <c r="L84" s="64">
        <v>16589</v>
      </c>
      <c r="M84" s="78"/>
      <c r="N84" s="13">
        <v>10.09</v>
      </c>
      <c r="O84" s="78"/>
      <c r="P84" s="13">
        <v>5.16</v>
      </c>
      <c r="Q84" s="78"/>
      <c r="R84" s="64"/>
    </row>
    <row r="85" spans="2:18" s="3" customFormat="1" ht="15" customHeight="1" x14ac:dyDescent="0.2">
      <c r="B85" s="53">
        <v>2019</v>
      </c>
      <c r="C85" s="67"/>
      <c r="D85" s="64">
        <v>900</v>
      </c>
      <c r="E85" s="64">
        <v>3411</v>
      </c>
      <c r="F85" s="64">
        <v>53</v>
      </c>
      <c r="G85" s="78"/>
      <c r="H85" s="64">
        <v>60</v>
      </c>
      <c r="I85" s="78"/>
      <c r="J85" s="64">
        <v>22</v>
      </c>
      <c r="K85" s="78"/>
      <c r="L85" s="64">
        <v>1610</v>
      </c>
      <c r="M85" s="78"/>
      <c r="N85" s="13">
        <v>5.89</v>
      </c>
      <c r="O85" s="78"/>
      <c r="P85" s="13">
        <v>1.76</v>
      </c>
      <c r="Q85" s="78"/>
      <c r="R85" s="64"/>
    </row>
    <row r="86" spans="2:18" s="3" customFormat="1" ht="15" customHeight="1" x14ac:dyDescent="0.2">
      <c r="B86" s="53">
        <v>2018</v>
      </c>
      <c r="C86" s="62"/>
      <c r="D86" s="64">
        <v>884</v>
      </c>
      <c r="E86" s="64">
        <v>3135</v>
      </c>
      <c r="F86" s="64">
        <v>44</v>
      </c>
      <c r="G86" s="78"/>
      <c r="H86" s="64">
        <v>45</v>
      </c>
      <c r="I86" s="78"/>
      <c r="J86" s="64">
        <v>15</v>
      </c>
      <c r="K86" s="78"/>
      <c r="L86" s="64">
        <v>211</v>
      </c>
      <c r="M86" s="78"/>
      <c r="N86" s="13">
        <v>4.9800000000000004</v>
      </c>
      <c r="O86" s="78"/>
      <c r="P86" s="13">
        <v>1.44</v>
      </c>
      <c r="Q86" s="78"/>
      <c r="R86" s="64"/>
    </row>
    <row r="87" spans="2:18" s="3" customFormat="1" ht="15" customHeight="1" x14ac:dyDescent="0.2">
      <c r="B87" s="53">
        <v>2017</v>
      </c>
      <c r="C87" s="67"/>
      <c r="D87" s="64">
        <v>856</v>
      </c>
      <c r="E87" s="64">
        <v>2993</v>
      </c>
      <c r="F87" s="64">
        <v>38</v>
      </c>
      <c r="G87" s="78"/>
      <c r="H87" s="64">
        <v>49</v>
      </c>
      <c r="I87" s="78"/>
      <c r="J87" s="64">
        <v>22</v>
      </c>
      <c r="K87" s="78"/>
      <c r="L87" s="64">
        <v>522</v>
      </c>
      <c r="M87" s="78"/>
      <c r="N87" s="13">
        <v>4.4400000000000004</v>
      </c>
      <c r="O87" s="78"/>
      <c r="P87" s="13">
        <v>1.64</v>
      </c>
      <c r="Q87" s="78"/>
      <c r="R87" s="64"/>
    </row>
    <row r="88" spans="2:18" s="3" customFormat="1" ht="15" customHeight="1" x14ac:dyDescent="0.2">
      <c r="B88" s="174" t="s">
        <v>209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13"/>
      <c r="O88" s="78"/>
      <c r="P88" s="13"/>
      <c r="Q88" s="78"/>
      <c r="R88" s="64"/>
    </row>
    <row r="89" spans="2:18" s="3" customFormat="1" ht="15" customHeight="1" x14ac:dyDescent="0.2">
      <c r="B89" s="53">
        <v>2022</v>
      </c>
      <c r="C89" s="62"/>
      <c r="D89" s="64">
        <v>4247</v>
      </c>
      <c r="E89" s="64">
        <v>18787</v>
      </c>
      <c r="F89" s="64">
        <v>403</v>
      </c>
      <c r="G89" s="78" t="s">
        <v>47</v>
      </c>
      <c r="H89" s="64">
        <v>550</v>
      </c>
      <c r="I89" s="78" t="s">
        <v>47</v>
      </c>
      <c r="J89" s="64">
        <v>189</v>
      </c>
      <c r="K89" s="78" t="s">
        <v>47</v>
      </c>
      <c r="L89" s="64">
        <v>12264</v>
      </c>
      <c r="M89" s="78" t="s">
        <v>47</v>
      </c>
      <c r="N89" s="13">
        <v>9.49</v>
      </c>
      <c r="O89" s="78" t="s">
        <v>47</v>
      </c>
      <c r="P89" s="13">
        <v>2.93</v>
      </c>
      <c r="Q89" s="78" t="s">
        <v>47</v>
      </c>
      <c r="R89" s="64"/>
    </row>
    <row r="90" spans="2:18" s="3" customFormat="1" ht="15" customHeight="1" x14ac:dyDescent="0.2">
      <c r="B90" s="53">
        <v>2021</v>
      </c>
      <c r="C90" s="62"/>
      <c r="D90" s="64">
        <v>3786</v>
      </c>
      <c r="E90" s="64">
        <v>16275</v>
      </c>
      <c r="F90" s="64">
        <v>310</v>
      </c>
      <c r="G90" s="78" t="s">
        <v>45</v>
      </c>
      <c r="H90" s="64">
        <v>441</v>
      </c>
      <c r="I90" s="78" t="s">
        <v>45</v>
      </c>
      <c r="J90" s="64">
        <v>190</v>
      </c>
      <c r="K90" s="78" t="s">
        <v>45</v>
      </c>
      <c r="L90" s="64">
        <v>6442</v>
      </c>
      <c r="M90" s="78" t="s">
        <v>45</v>
      </c>
      <c r="N90" s="13">
        <v>8.19</v>
      </c>
      <c r="O90" s="78" t="s">
        <v>45</v>
      </c>
      <c r="P90" s="13">
        <v>2.71</v>
      </c>
      <c r="Q90" s="78" t="s">
        <v>45</v>
      </c>
      <c r="R90" s="64"/>
    </row>
    <row r="91" spans="2:18" s="3" customFormat="1" ht="15" customHeight="1" x14ac:dyDescent="0.2">
      <c r="B91" s="53">
        <v>2020</v>
      </c>
      <c r="C91" s="62"/>
      <c r="D91" s="64">
        <v>3777</v>
      </c>
      <c r="E91" s="64">
        <v>15869</v>
      </c>
      <c r="F91" s="64">
        <v>440</v>
      </c>
      <c r="G91" s="78"/>
      <c r="H91" s="64">
        <v>718</v>
      </c>
      <c r="I91" s="78"/>
      <c r="J91" s="64">
        <v>376</v>
      </c>
      <c r="K91" s="78"/>
      <c r="L91" s="64">
        <v>7667</v>
      </c>
      <c r="M91" s="78"/>
      <c r="N91" s="13">
        <v>11.65</v>
      </c>
      <c r="O91" s="78"/>
      <c r="P91" s="13">
        <v>4.5199999999999996</v>
      </c>
      <c r="Q91" s="78"/>
      <c r="R91" s="64"/>
    </row>
    <row r="92" spans="2:18" s="3" customFormat="1" ht="15" customHeight="1" x14ac:dyDescent="0.2">
      <c r="B92" s="53">
        <v>2019</v>
      </c>
      <c r="C92" s="62"/>
      <c r="D92" s="64">
        <v>3935</v>
      </c>
      <c r="E92" s="64">
        <v>17400</v>
      </c>
      <c r="F92" s="64">
        <v>504</v>
      </c>
      <c r="G92" s="78"/>
      <c r="H92" s="64">
        <v>752</v>
      </c>
      <c r="I92" s="78"/>
      <c r="J92" s="64">
        <v>341</v>
      </c>
      <c r="K92" s="78"/>
      <c r="L92" s="64">
        <v>10437</v>
      </c>
      <c r="M92" s="78"/>
      <c r="N92" s="13">
        <v>12.81</v>
      </c>
      <c r="O92" s="78"/>
      <c r="P92" s="13">
        <v>4.32</v>
      </c>
      <c r="Q92" s="78"/>
      <c r="R92" s="64"/>
    </row>
    <row r="93" spans="2:18" s="3" customFormat="1" ht="15" customHeight="1" x14ac:dyDescent="0.2">
      <c r="B93" s="53">
        <v>2018</v>
      </c>
      <c r="C93" s="62"/>
      <c r="D93" s="64">
        <v>3747</v>
      </c>
      <c r="E93" s="64">
        <v>16491</v>
      </c>
      <c r="F93" s="64">
        <v>400</v>
      </c>
      <c r="G93" s="78"/>
      <c r="H93" s="64">
        <v>608</v>
      </c>
      <c r="I93" s="78"/>
      <c r="J93" s="64">
        <v>275</v>
      </c>
      <c r="K93" s="78"/>
      <c r="L93" s="64">
        <v>8230</v>
      </c>
      <c r="M93" s="78"/>
      <c r="N93" s="13">
        <v>10.68</v>
      </c>
      <c r="O93" s="78"/>
      <c r="P93" s="13">
        <v>3.69</v>
      </c>
      <c r="Q93" s="78"/>
      <c r="R93" s="64"/>
    </row>
    <row r="94" spans="2:18" s="3" customFormat="1" ht="15" customHeight="1" x14ac:dyDescent="0.2">
      <c r="B94" s="53">
        <v>2017</v>
      </c>
      <c r="C94" s="62"/>
      <c r="D94" s="64">
        <v>3282</v>
      </c>
      <c r="E94" s="64">
        <v>15250</v>
      </c>
      <c r="F94" s="64">
        <v>340</v>
      </c>
      <c r="G94" s="78"/>
      <c r="H94" s="64">
        <v>446</v>
      </c>
      <c r="I94" s="78"/>
      <c r="J94" s="64">
        <v>188</v>
      </c>
      <c r="K94" s="78"/>
      <c r="L94" s="64">
        <v>5865</v>
      </c>
      <c r="M94" s="78"/>
      <c r="N94" s="13">
        <v>10.36</v>
      </c>
      <c r="O94" s="78"/>
      <c r="P94" s="13">
        <v>2.92</v>
      </c>
      <c r="Q94" s="78"/>
      <c r="R94" s="64"/>
    </row>
    <row r="95" spans="2:18" s="3" customFormat="1" ht="15" customHeight="1" x14ac:dyDescent="0.2">
      <c r="B95" s="174" t="s">
        <v>210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13"/>
      <c r="O95" s="78"/>
      <c r="P95" s="13"/>
      <c r="Q95" s="78"/>
      <c r="R95" s="64"/>
    </row>
    <row r="96" spans="2:18" s="3" customFormat="1" ht="15" customHeight="1" x14ac:dyDescent="0.2">
      <c r="B96" s="53">
        <v>2022</v>
      </c>
      <c r="C96" s="62"/>
      <c r="D96" s="64">
        <v>601</v>
      </c>
      <c r="E96" s="64">
        <v>2440</v>
      </c>
      <c r="F96" s="64">
        <v>61</v>
      </c>
      <c r="G96" s="78" t="s">
        <v>47</v>
      </c>
      <c r="H96" s="64">
        <v>74</v>
      </c>
      <c r="I96" s="78" t="s">
        <v>47</v>
      </c>
      <c r="J96" s="64">
        <v>25</v>
      </c>
      <c r="K96" s="78" t="s">
        <v>47</v>
      </c>
      <c r="L96" s="64">
        <v>3067</v>
      </c>
      <c r="M96" s="78" t="s">
        <v>47</v>
      </c>
      <c r="N96" s="13">
        <v>10.15</v>
      </c>
      <c r="O96" s="78" t="s">
        <v>47</v>
      </c>
      <c r="P96" s="13">
        <v>3.03</v>
      </c>
      <c r="Q96" s="78" t="s">
        <v>47</v>
      </c>
      <c r="R96" s="64"/>
    </row>
    <row r="97" spans="2:18" s="3" customFormat="1" ht="15" customHeight="1" x14ac:dyDescent="0.2">
      <c r="B97" s="53">
        <v>2021</v>
      </c>
      <c r="C97" s="62"/>
      <c r="D97" s="64">
        <v>498</v>
      </c>
      <c r="E97" s="64">
        <v>2156</v>
      </c>
      <c r="F97" s="64">
        <v>60</v>
      </c>
      <c r="G97" s="78" t="s">
        <v>45</v>
      </c>
      <c r="H97" s="64">
        <v>73</v>
      </c>
      <c r="I97" s="78" t="s">
        <v>45</v>
      </c>
      <c r="J97" s="64">
        <v>16</v>
      </c>
      <c r="K97" s="78" t="s">
        <v>45</v>
      </c>
      <c r="L97" s="64">
        <v>2518</v>
      </c>
      <c r="M97" s="78" t="s">
        <v>45</v>
      </c>
      <c r="N97" s="13">
        <v>12.05</v>
      </c>
      <c r="O97" s="78" t="s">
        <v>45</v>
      </c>
      <c r="P97" s="13">
        <v>3.39</v>
      </c>
      <c r="Q97" s="78" t="s">
        <v>45</v>
      </c>
      <c r="R97" s="64"/>
    </row>
    <row r="98" spans="2:18" s="3" customFormat="1" ht="15" customHeight="1" x14ac:dyDescent="0.2">
      <c r="B98" s="53">
        <v>2020</v>
      </c>
      <c r="C98" s="62"/>
      <c r="D98" s="64">
        <v>393</v>
      </c>
      <c r="E98" s="64">
        <v>1731</v>
      </c>
      <c r="F98" s="64">
        <v>40</v>
      </c>
      <c r="G98" s="78"/>
      <c r="H98" s="64" t="s">
        <v>22</v>
      </c>
      <c r="I98" s="78"/>
      <c r="J98" s="64" t="s">
        <v>22</v>
      </c>
      <c r="K98" s="78"/>
      <c r="L98" s="64" t="s">
        <v>22</v>
      </c>
      <c r="M98" s="78"/>
      <c r="N98" s="13">
        <v>10.18</v>
      </c>
      <c r="O98" s="78"/>
      <c r="P98" s="13" t="s">
        <v>22</v>
      </c>
      <c r="Q98" s="78"/>
      <c r="R98" s="64"/>
    </row>
    <row r="99" spans="2:18" s="3" customFormat="1" ht="15" customHeight="1" x14ac:dyDescent="0.2">
      <c r="B99" s="53">
        <v>2019</v>
      </c>
      <c r="C99" s="62"/>
      <c r="D99" s="64">
        <v>372</v>
      </c>
      <c r="E99" s="64">
        <v>1642</v>
      </c>
      <c r="F99" s="64">
        <v>44</v>
      </c>
      <c r="G99" s="78"/>
      <c r="H99" s="64">
        <v>56</v>
      </c>
      <c r="I99" s="78"/>
      <c r="J99" s="64">
        <v>21</v>
      </c>
      <c r="K99" s="78"/>
      <c r="L99" s="64">
        <v>772</v>
      </c>
      <c r="M99" s="78"/>
      <c r="N99" s="13">
        <v>11.83</v>
      </c>
      <c r="O99" s="78"/>
      <c r="P99" s="13">
        <v>3.41</v>
      </c>
      <c r="Q99" s="78"/>
      <c r="R99" s="64"/>
    </row>
    <row r="100" spans="2:18" s="3" customFormat="1" ht="15" customHeight="1" x14ac:dyDescent="0.2">
      <c r="B100" s="53">
        <v>2018</v>
      </c>
      <c r="C100" s="62"/>
      <c r="D100" s="64">
        <v>332</v>
      </c>
      <c r="E100" s="64">
        <v>1403</v>
      </c>
      <c r="F100" s="64">
        <v>35</v>
      </c>
      <c r="G100" s="78"/>
      <c r="H100" s="64">
        <v>36</v>
      </c>
      <c r="I100" s="78"/>
      <c r="J100" s="64">
        <v>8</v>
      </c>
      <c r="K100" s="78"/>
      <c r="L100" s="64">
        <v>390</v>
      </c>
      <c r="M100" s="78"/>
      <c r="N100" s="13">
        <v>10.54</v>
      </c>
      <c r="O100" s="78"/>
      <c r="P100" s="13">
        <v>2.57</v>
      </c>
      <c r="Q100" s="78"/>
      <c r="R100" s="64"/>
    </row>
    <row r="101" spans="2:18" s="3" customFormat="1" ht="15" customHeight="1" x14ac:dyDescent="0.2">
      <c r="B101" s="53">
        <v>2017</v>
      </c>
      <c r="C101" s="67"/>
      <c r="D101" s="64">
        <v>320</v>
      </c>
      <c r="E101" s="64">
        <v>1211</v>
      </c>
      <c r="F101" s="64">
        <v>39</v>
      </c>
      <c r="G101" s="78"/>
      <c r="H101" s="64">
        <v>51</v>
      </c>
      <c r="I101" s="78"/>
      <c r="J101" s="64">
        <v>21</v>
      </c>
      <c r="K101" s="78"/>
      <c r="L101" s="64">
        <v>364</v>
      </c>
      <c r="M101" s="78"/>
      <c r="N101" s="13">
        <v>12.19</v>
      </c>
      <c r="O101" s="78"/>
      <c r="P101" s="13">
        <v>4.21</v>
      </c>
      <c r="Q101" s="78"/>
      <c r="R101" s="64"/>
    </row>
    <row r="102" spans="2:18" s="3" customFormat="1" ht="15" customHeight="1" x14ac:dyDescent="0.2">
      <c r="B102" s="174" t="s">
        <v>212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13"/>
      <c r="O102" s="78"/>
      <c r="P102" s="13"/>
      <c r="Q102" s="78"/>
      <c r="R102" s="64"/>
    </row>
    <row r="103" spans="2:18" s="3" customFormat="1" ht="15" customHeight="1" x14ac:dyDescent="0.2">
      <c r="B103" s="53">
        <v>2022</v>
      </c>
      <c r="C103" s="67"/>
      <c r="D103" s="64">
        <v>1359</v>
      </c>
      <c r="E103" s="64">
        <v>2224</v>
      </c>
      <c r="F103" s="64">
        <v>75</v>
      </c>
      <c r="G103" s="78" t="s">
        <v>47</v>
      </c>
      <c r="H103" s="64">
        <v>88</v>
      </c>
      <c r="I103" s="78" t="s">
        <v>47</v>
      </c>
      <c r="J103" s="64">
        <v>25</v>
      </c>
      <c r="K103" s="78" t="s">
        <v>47</v>
      </c>
      <c r="L103" s="64">
        <v>4345</v>
      </c>
      <c r="M103" s="78" t="s">
        <v>47</v>
      </c>
      <c r="N103" s="13">
        <v>5.52</v>
      </c>
      <c r="O103" s="78" t="s">
        <v>47</v>
      </c>
      <c r="P103" s="13">
        <v>3.96</v>
      </c>
      <c r="Q103" s="78" t="s">
        <v>47</v>
      </c>
      <c r="R103" s="64"/>
    </row>
    <row r="104" spans="2:18" s="3" customFormat="1" ht="15" customHeight="1" x14ac:dyDescent="0.2">
      <c r="B104" s="53">
        <v>2021</v>
      </c>
      <c r="C104" s="62"/>
      <c r="D104" s="64">
        <v>1163</v>
      </c>
      <c r="E104" s="64">
        <v>1969</v>
      </c>
      <c r="F104" s="64">
        <v>58</v>
      </c>
      <c r="G104" s="78" t="s">
        <v>45</v>
      </c>
      <c r="H104" s="64">
        <v>65</v>
      </c>
      <c r="I104" s="78" t="s">
        <v>45</v>
      </c>
      <c r="J104" s="64">
        <v>12</v>
      </c>
      <c r="K104" s="78" t="s">
        <v>45</v>
      </c>
      <c r="L104" s="64">
        <v>832</v>
      </c>
      <c r="M104" s="78" t="s">
        <v>45</v>
      </c>
      <c r="N104" s="13">
        <v>4.99</v>
      </c>
      <c r="O104" s="78" t="s">
        <v>45</v>
      </c>
      <c r="P104" s="13">
        <v>3.3</v>
      </c>
      <c r="Q104" s="78" t="s">
        <v>45</v>
      </c>
      <c r="R104" s="64"/>
    </row>
    <row r="105" spans="2:18" s="3" customFormat="1" ht="15" customHeight="1" x14ac:dyDescent="0.2">
      <c r="B105" s="53">
        <v>2020</v>
      </c>
      <c r="C105" s="62"/>
      <c r="D105" s="64">
        <v>1012</v>
      </c>
      <c r="E105" s="64">
        <v>1793</v>
      </c>
      <c r="F105" s="64">
        <v>51</v>
      </c>
      <c r="G105" s="78"/>
      <c r="H105" s="64">
        <v>53</v>
      </c>
      <c r="I105" s="78"/>
      <c r="J105" s="64">
        <v>11</v>
      </c>
      <c r="K105" s="78"/>
      <c r="L105" s="64">
        <v>2801</v>
      </c>
      <c r="M105" s="78"/>
      <c r="N105" s="13">
        <v>5.04</v>
      </c>
      <c r="O105" s="78"/>
      <c r="P105" s="13">
        <v>2.96</v>
      </c>
      <c r="Q105" s="78"/>
      <c r="R105" s="64"/>
    </row>
    <row r="106" spans="2:18" s="3" customFormat="1" ht="15" customHeight="1" x14ac:dyDescent="0.2">
      <c r="B106" s="53">
        <v>2019</v>
      </c>
      <c r="C106" s="67"/>
      <c r="D106" s="64">
        <v>980</v>
      </c>
      <c r="E106" s="64">
        <v>1801</v>
      </c>
      <c r="F106" s="64">
        <v>67</v>
      </c>
      <c r="G106" s="78"/>
      <c r="H106" s="64">
        <v>69</v>
      </c>
      <c r="I106" s="78"/>
      <c r="J106" s="64">
        <v>10</v>
      </c>
      <c r="K106" s="78"/>
      <c r="L106" s="64">
        <v>2196</v>
      </c>
      <c r="M106" s="78"/>
      <c r="N106" s="13">
        <v>6.84</v>
      </c>
      <c r="O106" s="78"/>
      <c r="P106" s="13">
        <v>3.83</v>
      </c>
      <c r="Q106" s="78"/>
      <c r="R106" s="64"/>
    </row>
    <row r="107" spans="2:18" s="3" customFormat="1" ht="15" customHeight="1" x14ac:dyDescent="0.2">
      <c r="B107" s="53">
        <v>2018</v>
      </c>
      <c r="C107" s="62"/>
      <c r="D107" s="64">
        <v>913</v>
      </c>
      <c r="E107" s="64">
        <v>1641</v>
      </c>
      <c r="F107" s="64">
        <v>56</v>
      </c>
      <c r="G107" s="78"/>
      <c r="H107" s="64">
        <v>58</v>
      </c>
      <c r="I107" s="78"/>
      <c r="J107" s="64">
        <v>6</v>
      </c>
      <c r="K107" s="78"/>
      <c r="L107" s="64">
        <v>1077</v>
      </c>
      <c r="M107" s="78"/>
      <c r="N107" s="13">
        <v>6.13</v>
      </c>
      <c r="O107" s="78"/>
      <c r="P107" s="13">
        <v>3.53</v>
      </c>
      <c r="Q107" s="78"/>
      <c r="R107" s="64"/>
    </row>
    <row r="108" spans="2:18" s="3" customFormat="1" ht="15" customHeight="1" x14ac:dyDescent="0.2">
      <c r="B108" s="53">
        <v>2017</v>
      </c>
      <c r="C108" s="67"/>
      <c r="D108" s="64">
        <v>809</v>
      </c>
      <c r="E108" s="64">
        <v>1450</v>
      </c>
      <c r="F108" s="64">
        <v>40</v>
      </c>
      <c r="G108" s="78"/>
      <c r="H108" s="64">
        <v>44</v>
      </c>
      <c r="I108" s="78"/>
      <c r="J108" s="64">
        <v>2</v>
      </c>
      <c r="K108" s="78"/>
      <c r="L108" s="64">
        <v>1553</v>
      </c>
      <c r="M108" s="78"/>
      <c r="N108" s="13">
        <v>4.9400000000000004</v>
      </c>
      <c r="O108" s="78"/>
      <c r="P108" s="13">
        <v>3.03</v>
      </c>
      <c r="Q108" s="78"/>
      <c r="R108" s="64"/>
    </row>
    <row r="109" spans="2:18" s="3" customFormat="1" ht="15" customHeight="1" x14ac:dyDescent="0.2">
      <c r="B109" s="174" t="s">
        <v>213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13"/>
      <c r="O109" s="78"/>
      <c r="P109" s="13"/>
      <c r="Q109" s="78"/>
      <c r="R109" s="64"/>
    </row>
    <row r="110" spans="2:18" s="3" customFormat="1" ht="15" customHeight="1" x14ac:dyDescent="0.2">
      <c r="B110" s="53">
        <v>2022</v>
      </c>
      <c r="C110" s="62"/>
      <c r="D110" s="64">
        <v>2931</v>
      </c>
      <c r="E110" s="64">
        <v>5401</v>
      </c>
      <c r="F110" s="64">
        <v>280</v>
      </c>
      <c r="G110" s="78" t="s">
        <v>47</v>
      </c>
      <c r="H110" s="64">
        <v>299</v>
      </c>
      <c r="I110" s="78" t="s">
        <v>47</v>
      </c>
      <c r="J110" s="64">
        <v>32</v>
      </c>
      <c r="K110" s="78" t="s">
        <v>47</v>
      </c>
      <c r="L110" s="64">
        <v>4807</v>
      </c>
      <c r="M110" s="78" t="s">
        <v>47</v>
      </c>
      <c r="N110" s="13">
        <v>9.5500000000000007</v>
      </c>
      <c r="O110" s="78" t="s">
        <v>47</v>
      </c>
      <c r="P110" s="13">
        <v>5.54</v>
      </c>
      <c r="Q110" s="78" t="s">
        <v>47</v>
      </c>
      <c r="R110" s="64"/>
    </row>
    <row r="111" spans="2:18" s="3" customFormat="1" ht="15" customHeight="1" x14ac:dyDescent="0.2">
      <c r="B111" s="53">
        <v>2021</v>
      </c>
      <c r="C111" s="62"/>
      <c r="D111" s="64">
        <v>2772</v>
      </c>
      <c r="E111" s="64">
        <v>5090</v>
      </c>
      <c r="F111" s="64">
        <v>275</v>
      </c>
      <c r="G111" s="78" t="s">
        <v>45</v>
      </c>
      <c r="H111" s="64">
        <v>299</v>
      </c>
      <c r="I111" s="78" t="s">
        <v>45</v>
      </c>
      <c r="J111" s="64">
        <v>50</v>
      </c>
      <c r="K111" s="78" t="s">
        <v>45</v>
      </c>
      <c r="L111" s="64">
        <v>3181</v>
      </c>
      <c r="M111" s="78" t="s">
        <v>45</v>
      </c>
      <c r="N111" s="13">
        <v>9.92</v>
      </c>
      <c r="O111" s="78" t="s">
        <v>45</v>
      </c>
      <c r="P111" s="13">
        <v>5.87</v>
      </c>
      <c r="Q111" s="78" t="s">
        <v>45</v>
      </c>
      <c r="R111" s="64"/>
    </row>
    <row r="112" spans="2:18" s="3" customFormat="1" ht="15" customHeight="1" x14ac:dyDescent="0.2">
      <c r="B112" s="53">
        <v>2020</v>
      </c>
      <c r="C112" s="62"/>
      <c r="D112" s="64">
        <v>2469</v>
      </c>
      <c r="E112" s="64">
        <v>4613</v>
      </c>
      <c r="F112" s="64">
        <v>266</v>
      </c>
      <c r="G112" s="78"/>
      <c r="H112" s="64">
        <v>294</v>
      </c>
      <c r="I112" s="78"/>
      <c r="J112" s="64">
        <v>56</v>
      </c>
      <c r="K112" s="78"/>
      <c r="L112" s="64">
        <v>4086</v>
      </c>
      <c r="M112" s="78"/>
      <c r="N112" s="13">
        <v>10.77</v>
      </c>
      <c r="O112" s="78"/>
      <c r="P112" s="13">
        <v>6.37</v>
      </c>
      <c r="Q112" s="78"/>
      <c r="R112" s="64"/>
    </row>
    <row r="113" spans="2:18" s="3" customFormat="1" ht="15" customHeight="1" x14ac:dyDescent="0.2">
      <c r="B113" s="53">
        <v>2019</v>
      </c>
      <c r="C113" s="67"/>
      <c r="D113" s="64">
        <v>2324</v>
      </c>
      <c r="E113" s="64">
        <v>4388</v>
      </c>
      <c r="F113" s="64">
        <v>207</v>
      </c>
      <c r="G113" s="78"/>
      <c r="H113" s="64">
        <v>229</v>
      </c>
      <c r="I113" s="78"/>
      <c r="J113" s="64">
        <v>40</v>
      </c>
      <c r="K113" s="78"/>
      <c r="L113" s="64">
        <v>1896</v>
      </c>
      <c r="M113" s="78"/>
      <c r="N113" s="13">
        <v>8.91</v>
      </c>
      <c r="O113" s="78"/>
      <c r="P113" s="13">
        <v>5.22</v>
      </c>
      <c r="Q113" s="78"/>
      <c r="R113" s="64"/>
    </row>
    <row r="114" spans="2:18" s="3" customFormat="1" ht="15" customHeight="1" x14ac:dyDescent="0.2">
      <c r="B114" s="53">
        <v>2018</v>
      </c>
      <c r="C114" s="62"/>
      <c r="D114" s="64">
        <v>2229</v>
      </c>
      <c r="E114" s="64">
        <v>4153</v>
      </c>
      <c r="F114" s="64">
        <v>264</v>
      </c>
      <c r="G114" s="78"/>
      <c r="H114" s="64">
        <v>298</v>
      </c>
      <c r="I114" s="78"/>
      <c r="J114" s="64">
        <v>61</v>
      </c>
      <c r="K114" s="78"/>
      <c r="L114" s="64">
        <v>2009</v>
      </c>
      <c r="M114" s="78"/>
      <c r="N114" s="13">
        <v>11.84</v>
      </c>
      <c r="O114" s="78"/>
      <c r="P114" s="13">
        <v>7.18</v>
      </c>
      <c r="Q114" s="78"/>
      <c r="R114" s="64"/>
    </row>
    <row r="115" spans="2:18" s="3" customFormat="1" ht="15" customHeight="1" x14ac:dyDescent="0.2">
      <c r="B115" s="53">
        <v>2017</v>
      </c>
      <c r="C115" s="67"/>
      <c r="D115" s="64">
        <v>2076</v>
      </c>
      <c r="E115" s="64">
        <v>3686</v>
      </c>
      <c r="F115" s="64">
        <v>205</v>
      </c>
      <c r="G115" s="78"/>
      <c r="H115" s="64">
        <v>247</v>
      </c>
      <c r="I115" s="78"/>
      <c r="J115" s="64">
        <v>41</v>
      </c>
      <c r="K115" s="78"/>
      <c r="L115" s="64">
        <v>1995</v>
      </c>
      <c r="M115" s="78"/>
      <c r="N115" s="13">
        <v>9.8699999999999992</v>
      </c>
      <c r="O115" s="78"/>
      <c r="P115" s="13">
        <v>6.7</v>
      </c>
      <c r="Q115" s="78"/>
      <c r="R115" s="64"/>
    </row>
    <row r="116" spans="2:18" s="3" customFormat="1" ht="15" customHeight="1" x14ac:dyDescent="0.2">
      <c r="B116" s="174" t="s">
        <v>214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13"/>
      <c r="O116" s="78"/>
      <c r="P116" s="13"/>
      <c r="Q116" s="78"/>
      <c r="R116" s="64"/>
    </row>
    <row r="117" spans="2:18" s="3" customFormat="1" ht="15" customHeight="1" x14ac:dyDescent="0.2">
      <c r="B117" s="53">
        <v>2022</v>
      </c>
      <c r="C117" s="62"/>
      <c r="D117" s="64">
        <v>4775</v>
      </c>
      <c r="E117" s="64">
        <v>10440</v>
      </c>
      <c r="F117" s="64">
        <v>816</v>
      </c>
      <c r="G117" s="78" t="s">
        <v>47</v>
      </c>
      <c r="H117" s="64">
        <v>831</v>
      </c>
      <c r="I117" s="78" t="s">
        <v>47</v>
      </c>
      <c r="J117" s="64">
        <v>19</v>
      </c>
      <c r="K117" s="78" t="s">
        <v>47</v>
      </c>
      <c r="L117" s="64">
        <v>6489</v>
      </c>
      <c r="M117" s="78" t="s">
        <v>47</v>
      </c>
      <c r="N117" s="13">
        <v>17.09</v>
      </c>
      <c r="O117" s="78" t="s">
        <v>47</v>
      </c>
      <c r="P117" s="13">
        <v>7.96</v>
      </c>
      <c r="Q117" s="78" t="s">
        <v>47</v>
      </c>
      <c r="R117" s="64"/>
    </row>
    <row r="118" spans="2:18" s="3" customFormat="1" ht="15" customHeight="1" x14ac:dyDescent="0.2">
      <c r="B118" s="53">
        <v>2021</v>
      </c>
      <c r="C118" s="62"/>
      <c r="D118" s="64">
        <v>4384</v>
      </c>
      <c r="E118" s="64">
        <v>10085</v>
      </c>
      <c r="F118" s="64">
        <v>889</v>
      </c>
      <c r="G118" s="78" t="s">
        <v>45</v>
      </c>
      <c r="H118" s="64">
        <v>937</v>
      </c>
      <c r="I118" s="78" t="s">
        <v>45</v>
      </c>
      <c r="J118" s="64">
        <v>57</v>
      </c>
      <c r="K118" s="78" t="s">
        <v>45</v>
      </c>
      <c r="L118" s="64">
        <v>6081</v>
      </c>
      <c r="M118" s="78" t="s">
        <v>45</v>
      </c>
      <c r="N118" s="13">
        <v>20.28</v>
      </c>
      <c r="O118" s="78" t="s">
        <v>45</v>
      </c>
      <c r="P118" s="13">
        <v>9.2899999999999991</v>
      </c>
      <c r="Q118" s="78" t="s">
        <v>45</v>
      </c>
      <c r="R118" s="64"/>
    </row>
    <row r="119" spans="2:18" s="3" customFormat="1" ht="15" customHeight="1" x14ac:dyDescent="0.2">
      <c r="B119" s="53">
        <v>2020</v>
      </c>
      <c r="C119" s="62"/>
      <c r="D119" s="64">
        <v>4309</v>
      </c>
      <c r="E119" s="64">
        <v>8700</v>
      </c>
      <c r="F119" s="64">
        <v>1032</v>
      </c>
      <c r="G119" s="78"/>
      <c r="H119" s="64">
        <v>1050</v>
      </c>
      <c r="I119" s="78"/>
      <c r="J119" s="64">
        <v>28</v>
      </c>
      <c r="K119" s="78"/>
      <c r="L119" s="64">
        <v>4273</v>
      </c>
      <c r="M119" s="78"/>
      <c r="N119" s="13">
        <v>23.95</v>
      </c>
      <c r="O119" s="78"/>
      <c r="P119" s="13">
        <v>12.07</v>
      </c>
      <c r="Q119" s="78"/>
      <c r="R119" s="64"/>
    </row>
    <row r="120" spans="2:18" s="3" customFormat="1" ht="15" customHeight="1" x14ac:dyDescent="0.2">
      <c r="B120" s="53">
        <v>2019</v>
      </c>
      <c r="C120" s="67"/>
      <c r="D120" s="64">
        <v>4582</v>
      </c>
      <c r="E120" s="64">
        <v>8204</v>
      </c>
      <c r="F120" s="64">
        <v>1108</v>
      </c>
      <c r="G120" s="78"/>
      <c r="H120" s="64">
        <v>1112</v>
      </c>
      <c r="I120" s="78"/>
      <c r="J120" s="64">
        <v>13</v>
      </c>
      <c r="K120" s="78"/>
      <c r="L120" s="64">
        <v>5197</v>
      </c>
      <c r="M120" s="78"/>
      <c r="N120" s="13">
        <v>24.18</v>
      </c>
      <c r="O120" s="78"/>
      <c r="P120" s="13">
        <v>13.55</v>
      </c>
      <c r="Q120" s="78"/>
      <c r="R120" s="64"/>
    </row>
    <row r="121" spans="2:18" s="3" customFormat="1" ht="15" customHeight="1" x14ac:dyDescent="0.2">
      <c r="B121" s="53">
        <v>2018</v>
      </c>
      <c r="C121" s="62"/>
      <c r="D121" s="64">
        <v>4485</v>
      </c>
      <c r="E121" s="64">
        <v>7723</v>
      </c>
      <c r="F121" s="64">
        <v>1192</v>
      </c>
      <c r="G121" s="78"/>
      <c r="H121" s="64">
        <v>1200</v>
      </c>
      <c r="I121" s="78"/>
      <c r="J121" s="64">
        <v>12</v>
      </c>
      <c r="K121" s="78"/>
      <c r="L121" s="64">
        <v>4690</v>
      </c>
      <c r="M121" s="78"/>
      <c r="N121" s="13">
        <v>26.58</v>
      </c>
      <c r="O121" s="78"/>
      <c r="P121" s="13">
        <v>15.54</v>
      </c>
      <c r="Q121" s="78"/>
      <c r="R121" s="64"/>
    </row>
    <row r="122" spans="2:18" s="3" customFormat="1" ht="15" customHeight="1" x14ac:dyDescent="0.2">
      <c r="B122" s="53">
        <v>2017</v>
      </c>
      <c r="C122" s="67"/>
      <c r="D122" s="64">
        <v>4369</v>
      </c>
      <c r="E122" s="64">
        <v>6937</v>
      </c>
      <c r="F122" s="64">
        <v>1047</v>
      </c>
      <c r="G122" s="78"/>
      <c r="H122" s="64">
        <v>1061</v>
      </c>
      <c r="I122" s="78"/>
      <c r="J122" s="64">
        <v>21</v>
      </c>
      <c r="K122" s="78"/>
      <c r="L122" s="64">
        <v>4472</v>
      </c>
      <c r="M122" s="78"/>
      <c r="N122" s="13">
        <v>23.96</v>
      </c>
      <c r="O122" s="78"/>
      <c r="P122" s="13">
        <v>15.29</v>
      </c>
      <c r="Q122" s="78"/>
      <c r="R122" s="64"/>
    </row>
    <row r="123" spans="2:18" s="3" customFormat="1" ht="15" customHeight="1" x14ac:dyDescent="0.2">
      <c r="B123" s="174" t="s">
        <v>215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13"/>
      <c r="O123" s="78"/>
      <c r="P123" s="13"/>
      <c r="Q123" s="78"/>
      <c r="R123" s="64"/>
    </row>
    <row r="124" spans="2:18" s="3" customFormat="1" ht="15" customHeight="1" x14ac:dyDescent="0.2">
      <c r="B124" s="53">
        <v>2022</v>
      </c>
      <c r="C124" s="62"/>
      <c r="D124" s="64">
        <v>949</v>
      </c>
      <c r="E124" s="64">
        <v>1814</v>
      </c>
      <c r="F124" s="64">
        <v>136</v>
      </c>
      <c r="G124" s="78" t="s">
        <v>47</v>
      </c>
      <c r="H124" s="64">
        <v>136</v>
      </c>
      <c r="I124" s="78" t="s">
        <v>47</v>
      </c>
      <c r="J124" s="64">
        <v>4</v>
      </c>
      <c r="K124" s="78" t="s">
        <v>47</v>
      </c>
      <c r="L124" s="64">
        <v>846</v>
      </c>
      <c r="M124" s="78" t="s">
        <v>47</v>
      </c>
      <c r="N124" s="13">
        <v>14.33</v>
      </c>
      <c r="O124" s="78" t="s">
        <v>47</v>
      </c>
      <c r="P124" s="13">
        <v>7.5</v>
      </c>
      <c r="Q124" s="78" t="s">
        <v>47</v>
      </c>
      <c r="R124" s="64"/>
    </row>
    <row r="125" spans="2:18" s="3" customFormat="1" ht="15" customHeight="1" x14ac:dyDescent="0.2">
      <c r="B125" s="53">
        <v>2021</v>
      </c>
      <c r="C125" s="62"/>
      <c r="D125" s="64">
        <v>866</v>
      </c>
      <c r="E125" s="64">
        <v>1687</v>
      </c>
      <c r="F125" s="64">
        <v>119</v>
      </c>
      <c r="G125" s="78" t="s">
        <v>45</v>
      </c>
      <c r="H125" s="64">
        <v>119</v>
      </c>
      <c r="I125" s="78" t="s">
        <v>45</v>
      </c>
      <c r="J125" s="64">
        <v>2</v>
      </c>
      <c r="K125" s="78" t="s">
        <v>45</v>
      </c>
      <c r="L125" s="64">
        <v>430</v>
      </c>
      <c r="M125" s="78" t="s">
        <v>45</v>
      </c>
      <c r="N125" s="13">
        <v>13.74</v>
      </c>
      <c r="O125" s="78" t="s">
        <v>45</v>
      </c>
      <c r="P125" s="13">
        <v>7.05</v>
      </c>
      <c r="Q125" s="78" t="s">
        <v>45</v>
      </c>
      <c r="R125" s="64"/>
    </row>
    <row r="126" spans="2:18" s="3" customFormat="1" ht="15" customHeight="1" x14ac:dyDescent="0.2">
      <c r="B126" s="53">
        <v>2020</v>
      </c>
      <c r="C126" s="62"/>
      <c r="D126" s="64">
        <v>878</v>
      </c>
      <c r="E126" s="64">
        <v>1695</v>
      </c>
      <c r="F126" s="64">
        <v>172</v>
      </c>
      <c r="G126" s="78"/>
      <c r="H126" s="64">
        <v>173</v>
      </c>
      <c r="I126" s="78"/>
      <c r="J126" s="64">
        <v>3</v>
      </c>
      <c r="K126" s="78"/>
      <c r="L126" s="64">
        <v>432</v>
      </c>
      <c r="M126" s="78"/>
      <c r="N126" s="13">
        <v>19.59</v>
      </c>
      <c r="O126" s="78"/>
      <c r="P126" s="13">
        <v>10.210000000000001</v>
      </c>
      <c r="Q126" s="78"/>
      <c r="R126" s="64"/>
    </row>
    <row r="127" spans="2:18" s="3" customFormat="1" ht="15" customHeight="1" x14ac:dyDescent="0.2">
      <c r="B127" s="53">
        <v>2019</v>
      </c>
      <c r="C127" s="62"/>
      <c r="D127" s="64">
        <v>854</v>
      </c>
      <c r="E127" s="64">
        <v>1674</v>
      </c>
      <c r="F127" s="64">
        <v>116</v>
      </c>
      <c r="G127" s="78"/>
      <c r="H127" s="64">
        <v>128</v>
      </c>
      <c r="I127" s="78"/>
      <c r="J127" s="64">
        <v>16</v>
      </c>
      <c r="K127" s="78"/>
      <c r="L127" s="64">
        <v>500</v>
      </c>
      <c r="M127" s="78"/>
      <c r="N127" s="13">
        <v>13.58</v>
      </c>
      <c r="O127" s="78"/>
      <c r="P127" s="13">
        <v>7.65</v>
      </c>
      <c r="Q127" s="78"/>
      <c r="R127" s="64"/>
    </row>
    <row r="128" spans="2:18" s="3" customFormat="1" ht="15" customHeight="1" x14ac:dyDescent="0.2">
      <c r="B128" s="53">
        <v>2018</v>
      </c>
      <c r="C128" s="62"/>
      <c r="D128" s="64">
        <v>847</v>
      </c>
      <c r="E128" s="64">
        <v>1708</v>
      </c>
      <c r="F128" s="64">
        <v>139</v>
      </c>
      <c r="G128" s="78"/>
      <c r="H128" s="64">
        <v>144</v>
      </c>
      <c r="I128" s="78"/>
      <c r="J128" s="64">
        <v>8</v>
      </c>
      <c r="K128" s="78"/>
      <c r="L128" s="64">
        <v>427</v>
      </c>
      <c r="M128" s="78"/>
      <c r="N128" s="13">
        <v>16.41</v>
      </c>
      <c r="O128" s="78"/>
      <c r="P128" s="13">
        <v>8.43</v>
      </c>
      <c r="Q128" s="78"/>
      <c r="R128" s="64"/>
    </row>
    <row r="129" spans="2:18" s="3" customFormat="1" ht="15" customHeight="1" x14ac:dyDescent="0.2">
      <c r="B129" s="53">
        <v>2017</v>
      </c>
      <c r="C129" s="67"/>
      <c r="D129" s="64">
        <v>830</v>
      </c>
      <c r="E129" s="64">
        <v>1696</v>
      </c>
      <c r="F129" s="64">
        <v>145</v>
      </c>
      <c r="G129" s="78"/>
      <c r="H129" s="64">
        <v>146</v>
      </c>
      <c r="I129" s="78"/>
      <c r="J129" s="64">
        <v>4</v>
      </c>
      <c r="K129" s="78"/>
      <c r="L129" s="64">
        <v>337</v>
      </c>
      <c r="M129" s="78"/>
      <c r="N129" s="13">
        <v>17.47</v>
      </c>
      <c r="O129" s="78"/>
      <c r="P129" s="13">
        <v>8.61</v>
      </c>
      <c r="Q129" s="78"/>
      <c r="R129" s="64"/>
    </row>
    <row r="130" spans="2:18" s="3" customFormat="1" ht="15" customHeight="1" x14ac:dyDescent="0.2">
      <c r="B130" s="174" t="s">
        <v>216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13"/>
      <c r="O130" s="78"/>
      <c r="P130" s="13"/>
      <c r="Q130" s="78"/>
      <c r="R130" s="64"/>
    </row>
    <row r="131" spans="2:18" s="3" customFormat="1" ht="15" customHeight="1" x14ac:dyDescent="0.2">
      <c r="B131" s="53">
        <v>2022</v>
      </c>
      <c r="C131" s="62"/>
      <c r="D131" s="64">
        <v>2648</v>
      </c>
      <c r="E131" s="64">
        <v>4215</v>
      </c>
      <c r="F131" s="64">
        <v>251</v>
      </c>
      <c r="G131" s="78" t="s">
        <v>47</v>
      </c>
      <c r="H131" s="64">
        <v>256</v>
      </c>
      <c r="I131" s="78" t="s">
        <v>47</v>
      </c>
      <c r="J131" s="64">
        <v>9</v>
      </c>
      <c r="K131" s="78" t="s">
        <v>47</v>
      </c>
      <c r="L131" s="64">
        <v>2446</v>
      </c>
      <c r="M131" s="78" t="s">
        <v>47</v>
      </c>
      <c r="N131" s="13">
        <v>9.48</v>
      </c>
      <c r="O131" s="78" t="s">
        <v>47</v>
      </c>
      <c r="P131" s="13">
        <v>6.07</v>
      </c>
      <c r="Q131" s="78" t="s">
        <v>47</v>
      </c>
      <c r="R131" s="64"/>
    </row>
    <row r="132" spans="2:18" s="3" customFormat="1" ht="15" customHeight="1" x14ac:dyDescent="0.2">
      <c r="B132" s="53">
        <v>2021</v>
      </c>
      <c r="C132" s="62"/>
      <c r="D132" s="64">
        <v>2488</v>
      </c>
      <c r="E132" s="64">
        <v>3926</v>
      </c>
      <c r="F132" s="64">
        <v>199</v>
      </c>
      <c r="G132" s="78" t="s">
        <v>45</v>
      </c>
      <c r="H132" s="64">
        <v>207</v>
      </c>
      <c r="I132" s="78" t="s">
        <v>45</v>
      </c>
      <c r="J132" s="64">
        <v>16</v>
      </c>
      <c r="K132" s="78" t="s">
        <v>45</v>
      </c>
      <c r="L132" s="64">
        <v>1465</v>
      </c>
      <c r="M132" s="78" t="s">
        <v>45</v>
      </c>
      <c r="N132" s="13">
        <v>8</v>
      </c>
      <c r="O132" s="78" t="s">
        <v>45</v>
      </c>
      <c r="P132" s="13">
        <v>5.27</v>
      </c>
      <c r="Q132" s="78" t="s">
        <v>45</v>
      </c>
      <c r="R132" s="64"/>
    </row>
    <row r="133" spans="2:18" s="3" customFormat="1" ht="15" customHeight="1" x14ac:dyDescent="0.2">
      <c r="B133" s="53">
        <v>2020</v>
      </c>
      <c r="C133" s="62"/>
      <c r="D133" s="64">
        <v>2228</v>
      </c>
      <c r="E133" s="64">
        <v>3524</v>
      </c>
      <c r="F133" s="64">
        <v>209</v>
      </c>
      <c r="G133" s="78"/>
      <c r="H133" s="64">
        <v>209</v>
      </c>
      <c r="I133" s="78"/>
      <c r="J133" s="64">
        <v>2</v>
      </c>
      <c r="K133" s="78"/>
      <c r="L133" s="64">
        <v>1027</v>
      </c>
      <c r="M133" s="78"/>
      <c r="N133" s="13">
        <v>9.3800000000000008</v>
      </c>
      <c r="O133" s="78"/>
      <c r="P133" s="13">
        <v>5.93</v>
      </c>
      <c r="Q133" s="78"/>
      <c r="R133" s="64"/>
    </row>
    <row r="134" spans="2:18" s="3" customFormat="1" ht="15" customHeight="1" x14ac:dyDescent="0.2">
      <c r="B134" s="53">
        <v>2019</v>
      </c>
      <c r="C134" s="62"/>
      <c r="D134" s="64">
        <v>2107</v>
      </c>
      <c r="E134" s="64">
        <v>3271</v>
      </c>
      <c r="F134" s="64">
        <v>192</v>
      </c>
      <c r="G134" s="78"/>
      <c r="H134" s="64">
        <v>194</v>
      </c>
      <c r="I134" s="78"/>
      <c r="J134" s="64">
        <v>10</v>
      </c>
      <c r="K134" s="78"/>
      <c r="L134" s="64">
        <v>1759</v>
      </c>
      <c r="M134" s="78"/>
      <c r="N134" s="13">
        <v>9.11</v>
      </c>
      <c r="O134" s="78"/>
      <c r="P134" s="13">
        <v>5.93</v>
      </c>
      <c r="Q134" s="78"/>
      <c r="R134" s="64"/>
    </row>
    <row r="135" spans="2:18" s="3" customFormat="1" ht="15" customHeight="1" x14ac:dyDescent="0.2">
      <c r="B135" s="53">
        <v>2018</v>
      </c>
      <c r="C135" s="62"/>
      <c r="D135" s="64">
        <v>1937</v>
      </c>
      <c r="E135" s="64">
        <v>2845</v>
      </c>
      <c r="F135" s="64">
        <v>187</v>
      </c>
      <c r="G135" s="78"/>
      <c r="H135" s="64">
        <v>194</v>
      </c>
      <c r="I135" s="78"/>
      <c r="J135" s="64">
        <v>13</v>
      </c>
      <c r="K135" s="78"/>
      <c r="L135" s="64">
        <v>2231</v>
      </c>
      <c r="M135" s="78"/>
      <c r="N135" s="13">
        <v>9.65</v>
      </c>
      <c r="O135" s="78"/>
      <c r="P135" s="13">
        <v>6.82</v>
      </c>
      <c r="Q135" s="78"/>
      <c r="R135" s="64"/>
    </row>
    <row r="136" spans="2:18" s="3" customFormat="1" ht="15" customHeight="1" x14ac:dyDescent="0.2">
      <c r="B136" s="53">
        <v>2017</v>
      </c>
      <c r="C136" s="67"/>
      <c r="D136" s="64">
        <v>1789</v>
      </c>
      <c r="E136" s="64">
        <v>2595</v>
      </c>
      <c r="F136" s="64">
        <v>146</v>
      </c>
      <c r="G136" s="78"/>
      <c r="H136" s="64">
        <v>158</v>
      </c>
      <c r="I136" s="78"/>
      <c r="J136" s="64">
        <v>17</v>
      </c>
      <c r="K136" s="78"/>
      <c r="L136" s="64">
        <v>1302</v>
      </c>
      <c r="M136" s="78"/>
      <c r="N136" s="13">
        <v>8.16</v>
      </c>
      <c r="O136" s="78"/>
      <c r="P136" s="13">
        <v>6.09</v>
      </c>
      <c r="Q136" s="78"/>
      <c r="R136" s="64"/>
    </row>
    <row r="137" spans="2:18" s="3" customFormat="1" ht="15" customHeight="1" x14ac:dyDescent="0.2">
      <c r="B137" s="174" t="s">
        <v>217</v>
      </c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13"/>
      <c r="O137" s="78"/>
      <c r="P137" s="13"/>
      <c r="Q137" s="78"/>
      <c r="R137" s="64"/>
    </row>
    <row r="138" spans="2:18" s="3" customFormat="1" ht="15" customHeight="1" x14ac:dyDescent="0.2">
      <c r="B138" s="53">
        <v>2022</v>
      </c>
      <c r="C138" s="67"/>
      <c r="D138" s="64">
        <v>1198</v>
      </c>
      <c r="E138" s="64">
        <v>2157</v>
      </c>
      <c r="F138" s="64">
        <v>139</v>
      </c>
      <c r="G138" s="78" t="s">
        <v>47</v>
      </c>
      <c r="H138" s="64">
        <v>141</v>
      </c>
      <c r="I138" s="78" t="s">
        <v>47</v>
      </c>
      <c r="J138" s="64">
        <v>10</v>
      </c>
      <c r="K138" s="78" t="s">
        <v>47</v>
      </c>
      <c r="L138" s="64">
        <v>704</v>
      </c>
      <c r="M138" s="78" t="s">
        <v>47</v>
      </c>
      <c r="N138" s="13">
        <v>11.6</v>
      </c>
      <c r="O138" s="78" t="s">
        <v>47</v>
      </c>
      <c r="P138" s="13">
        <v>6.54</v>
      </c>
      <c r="Q138" s="78" t="s">
        <v>47</v>
      </c>
      <c r="R138" s="64"/>
    </row>
    <row r="139" spans="2:18" s="3" customFormat="1" ht="15" customHeight="1" x14ac:dyDescent="0.2">
      <c r="B139" s="53">
        <v>2021</v>
      </c>
      <c r="C139" s="67"/>
      <c r="D139" s="64">
        <v>1026</v>
      </c>
      <c r="E139" s="64">
        <v>1865</v>
      </c>
      <c r="F139" s="64">
        <v>124</v>
      </c>
      <c r="G139" s="78" t="s">
        <v>45</v>
      </c>
      <c r="H139" s="64">
        <v>137</v>
      </c>
      <c r="I139" s="78" t="s">
        <v>45</v>
      </c>
      <c r="J139" s="64">
        <v>12</v>
      </c>
      <c r="K139" s="78" t="s">
        <v>45</v>
      </c>
      <c r="L139" s="64">
        <v>1326</v>
      </c>
      <c r="M139" s="78" t="s">
        <v>45</v>
      </c>
      <c r="N139" s="13">
        <v>12.09</v>
      </c>
      <c r="O139" s="78" t="s">
        <v>45</v>
      </c>
      <c r="P139" s="13">
        <v>7.35</v>
      </c>
      <c r="Q139" s="78" t="s">
        <v>45</v>
      </c>
      <c r="R139" s="64"/>
    </row>
    <row r="140" spans="2:18" s="3" customFormat="1" ht="15" customHeight="1" x14ac:dyDescent="0.2">
      <c r="B140" s="53">
        <v>2020</v>
      </c>
      <c r="C140" s="67"/>
      <c r="D140" s="64">
        <v>966</v>
      </c>
      <c r="E140" s="64">
        <v>1788</v>
      </c>
      <c r="F140" s="64">
        <v>137</v>
      </c>
      <c r="G140" s="78"/>
      <c r="H140" s="64">
        <v>140</v>
      </c>
      <c r="I140" s="78"/>
      <c r="J140" s="64">
        <v>8</v>
      </c>
      <c r="K140" s="78"/>
      <c r="L140" s="64">
        <v>490</v>
      </c>
      <c r="M140" s="78"/>
      <c r="N140" s="13">
        <v>14.18</v>
      </c>
      <c r="O140" s="78"/>
      <c r="P140" s="13">
        <v>7.83</v>
      </c>
      <c r="Q140" s="78"/>
      <c r="R140" s="64"/>
    </row>
    <row r="141" spans="2:18" s="3" customFormat="1" ht="15" customHeight="1" x14ac:dyDescent="0.2">
      <c r="B141" s="53">
        <v>2019</v>
      </c>
      <c r="C141" s="67"/>
      <c r="D141" s="64">
        <v>978</v>
      </c>
      <c r="E141" s="64">
        <v>1883</v>
      </c>
      <c r="F141" s="64">
        <v>112</v>
      </c>
      <c r="G141" s="78"/>
      <c r="H141" s="64">
        <v>126</v>
      </c>
      <c r="I141" s="78"/>
      <c r="J141" s="64">
        <v>26</v>
      </c>
      <c r="K141" s="78"/>
      <c r="L141" s="64">
        <v>745</v>
      </c>
      <c r="M141" s="78"/>
      <c r="N141" s="13">
        <v>11.45</v>
      </c>
      <c r="O141" s="78"/>
      <c r="P141" s="13">
        <v>6.69</v>
      </c>
      <c r="Q141" s="78"/>
      <c r="R141" s="64"/>
    </row>
    <row r="142" spans="2:18" s="3" customFormat="1" ht="15" customHeight="1" x14ac:dyDescent="0.2">
      <c r="B142" s="53">
        <v>2018</v>
      </c>
      <c r="C142" s="62"/>
      <c r="D142" s="64">
        <v>936</v>
      </c>
      <c r="E142" s="64">
        <v>1804</v>
      </c>
      <c r="F142" s="64">
        <v>125</v>
      </c>
      <c r="G142" s="78"/>
      <c r="H142" s="64">
        <v>126</v>
      </c>
      <c r="I142" s="78"/>
      <c r="J142" s="64">
        <v>12</v>
      </c>
      <c r="K142" s="78"/>
      <c r="L142" s="64">
        <v>755</v>
      </c>
      <c r="M142" s="78"/>
      <c r="N142" s="13">
        <v>13.35</v>
      </c>
      <c r="O142" s="78"/>
      <c r="P142" s="13">
        <v>6.98</v>
      </c>
      <c r="Q142" s="78"/>
      <c r="R142" s="64"/>
    </row>
    <row r="143" spans="2:18" s="3" customFormat="1" ht="15" customHeight="1" x14ac:dyDescent="0.2">
      <c r="B143" s="53">
        <v>2017</v>
      </c>
      <c r="C143" s="67"/>
      <c r="D143" s="64">
        <v>924</v>
      </c>
      <c r="E143" s="64">
        <v>1795</v>
      </c>
      <c r="F143" s="64">
        <v>109</v>
      </c>
      <c r="G143" s="78"/>
      <c r="H143" s="64">
        <v>116</v>
      </c>
      <c r="I143" s="78"/>
      <c r="J143" s="64">
        <v>13</v>
      </c>
      <c r="K143" s="78"/>
      <c r="L143" s="64">
        <v>522</v>
      </c>
      <c r="M143" s="78"/>
      <c r="N143" s="13">
        <v>11.8</v>
      </c>
      <c r="O143" s="78"/>
      <c r="P143" s="13">
        <v>6.46</v>
      </c>
      <c r="Q143" s="78"/>
      <c r="R143" s="64"/>
    </row>
    <row r="144" spans="2:18" s="3" customFormat="1" ht="15" customHeight="1" x14ac:dyDescent="0.2">
      <c r="B144" s="174" t="s">
        <v>218</v>
      </c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13"/>
      <c r="O144" s="78"/>
      <c r="P144" s="13"/>
      <c r="Q144" s="78"/>
      <c r="R144" s="64"/>
    </row>
    <row r="145" spans="2:18" s="3" customFormat="1" ht="15" customHeight="1" x14ac:dyDescent="0.2">
      <c r="B145" s="53">
        <v>2022</v>
      </c>
      <c r="C145" s="67"/>
      <c r="D145" s="64">
        <v>1265</v>
      </c>
      <c r="E145" s="64">
        <v>2187</v>
      </c>
      <c r="F145" s="64">
        <v>93</v>
      </c>
      <c r="G145" s="78" t="s">
        <v>47</v>
      </c>
      <c r="H145" s="64">
        <v>121</v>
      </c>
      <c r="I145" s="78" t="s">
        <v>47</v>
      </c>
      <c r="J145" s="64">
        <v>42</v>
      </c>
      <c r="K145" s="78" t="s">
        <v>47</v>
      </c>
      <c r="L145" s="64">
        <v>760</v>
      </c>
      <c r="M145" s="78" t="s">
        <v>47</v>
      </c>
      <c r="N145" s="13">
        <v>7.35</v>
      </c>
      <c r="O145" s="78" t="s">
        <v>47</v>
      </c>
      <c r="P145" s="13">
        <v>5.53</v>
      </c>
      <c r="Q145" s="78" t="s">
        <v>47</v>
      </c>
      <c r="R145" s="64"/>
    </row>
    <row r="146" spans="2:18" s="3" customFormat="1" ht="15" customHeight="1" x14ac:dyDescent="0.2">
      <c r="B146" s="53">
        <v>2021</v>
      </c>
      <c r="C146" s="67"/>
      <c r="D146" s="64">
        <v>1149</v>
      </c>
      <c r="E146" s="64">
        <v>2072</v>
      </c>
      <c r="F146" s="64">
        <v>92</v>
      </c>
      <c r="G146" s="78" t="s">
        <v>45</v>
      </c>
      <c r="H146" s="64">
        <v>103</v>
      </c>
      <c r="I146" s="78" t="s">
        <v>45</v>
      </c>
      <c r="J146" s="64">
        <v>22</v>
      </c>
      <c r="K146" s="78" t="s">
        <v>45</v>
      </c>
      <c r="L146" s="64">
        <v>553</v>
      </c>
      <c r="M146" s="78" t="s">
        <v>45</v>
      </c>
      <c r="N146" s="13">
        <v>8.01</v>
      </c>
      <c r="O146" s="78" t="s">
        <v>45</v>
      </c>
      <c r="P146" s="13">
        <v>4.97</v>
      </c>
      <c r="Q146" s="78" t="s">
        <v>45</v>
      </c>
      <c r="R146" s="64"/>
    </row>
    <row r="147" spans="2:18" s="3" customFormat="1" ht="15" customHeight="1" x14ac:dyDescent="0.2">
      <c r="B147" s="53">
        <v>2020</v>
      </c>
      <c r="C147" s="67"/>
      <c r="D147" s="64">
        <v>1133</v>
      </c>
      <c r="E147" s="64">
        <v>2054</v>
      </c>
      <c r="F147" s="64">
        <v>145</v>
      </c>
      <c r="G147" s="78"/>
      <c r="H147" s="64">
        <v>164</v>
      </c>
      <c r="I147" s="78"/>
      <c r="J147" s="64">
        <v>38</v>
      </c>
      <c r="K147" s="78"/>
      <c r="L147" s="64">
        <v>579</v>
      </c>
      <c r="M147" s="78"/>
      <c r="N147" s="13">
        <v>12.8</v>
      </c>
      <c r="O147" s="78"/>
      <c r="P147" s="13">
        <v>7.98</v>
      </c>
      <c r="Q147" s="78"/>
      <c r="R147" s="64"/>
    </row>
    <row r="148" spans="2:18" s="3" customFormat="1" ht="15" customHeight="1" x14ac:dyDescent="0.2">
      <c r="B148" s="53">
        <v>2019</v>
      </c>
      <c r="C148" s="67"/>
      <c r="D148" s="64">
        <v>1089</v>
      </c>
      <c r="E148" s="64">
        <v>2044</v>
      </c>
      <c r="F148" s="64">
        <v>110</v>
      </c>
      <c r="G148" s="78"/>
      <c r="H148" s="64">
        <v>135</v>
      </c>
      <c r="I148" s="78"/>
      <c r="J148" s="64">
        <v>39</v>
      </c>
      <c r="K148" s="78"/>
      <c r="L148" s="64">
        <v>778</v>
      </c>
      <c r="M148" s="78"/>
      <c r="N148" s="13">
        <v>10.1</v>
      </c>
      <c r="O148" s="78"/>
      <c r="P148" s="13">
        <v>6.6</v>
      </c>
      <c r="Q148" s="78"/>
      <c r="R148" s="64"/>
    </row>
    <row r="149" spans="2:18" s="3" customFormat="1" ht="15" customHeight="1" x14ac:dyDescent="0.2">
      <c r="B149" s="53">
        <v>2018</v>
      </c>
      <c r="C149" s="62"/>
      <c r="D149" s="64">
        <v>1049</v>
      </c>
      <c r="E149" s="64">
        <v>1987</v>
      </c>
      <c r="F149" s="64">
        <v>101</v>
      </c>
      <c r="G149" s="78"/>
      <c r="H149" s="64">
        <v>132</v>
      </c>
      <c r="I149" s="78"/>
      <c r="J149" s="64">
        <v>46</v>
      </c>
      <c r="K149" s="78"/>
      <c r="L149" s="64">
        <v>780</v>
      </c>
      <c r="M149" s="78"/>
      <c r="N149" s="13">
        <v>9.6300000000000008</v>
      </c>
      <c r="O149" s="78"/>
      <c r="P149" s="13">
        <v>6.64</v>
      </c>
      <c r="Q149" s="78"/>
    </row>
    <row r="150" spans="2:18" s="3" customFormat="1" ht="15" customHeight="1" x14ac:dyDescent="0.2">
      <c r="B150" s="53">
        <v>2017</v>
      </c>
      <c r="C150" s="67"/>
      <c r="D150" s="64">
        <v>986</v>
      </c>
      <c r="E150" s="64">
        <v>1930</v>
      </c>
      <c r="F150" s="64">
        <v>86</v>
      </c>
      <c r="G150" s="78"/>
      <c r="H150" s="64">
        <v>102</v>
      </c>
      <c r="I150" s="78"/>
      <c r="J150" s="64">
        <v>34</v>
      </c>
      <c r="K150" s="78"/>
      <c r="L150" s="64">
        <v>441</v>
      </c>
      <c r="M150" s="78"/>
      <c r="N150" s="13">
        <v>8.7200000000000006</v>
      </c>
      <c r="O150" s="78"/>
      <c r="P150" s="13">
        <v>5.28</v>
      </c>
      <c r="Q150" s="78"/>
      <c r="R150" s="64"/>
    </row>
    <row r="151" spans="2:18" ht="9.75" customHeight="1" x14ac:dyDescent="0.2"/>
    <row r="152" spans="2:18" ht="3" customHeight="1" x14ac:dyDescent="0.2">
      <c r="B152" s="106"/>
      <c r="C152" s="106"/>
      <c r="D152" s="106"/>
      <c r="E152" s="106"/>
      <c r="F152" s="106"/>
      <c r="G152" s="109"/>
      <c r="H152" s="106"/>
      <c r="I152" s="109"/>
      <c r="J152" s="106"/>
      <c r="K152" s="109"/>
      <c r="L152" s="106"/>
      <c r="M152" s="109"/>
      <c r="N152" s="106"/>
      <c r="O152" s="109"/>
      <c r="P152" s="106"/>
      <c r="Q152" s="109"/>
    </row>
    <row r="153" spans="2:18" ht="9" customHeight="1" x14ac:dyDescent="0.2">
      <c r="E153" s="64"/>
    </row>
    <row r="154" spans="2:18" ht="12.75" customHeight="1" x14ac:dyDescent="0.2">
      <c r="B154" s="278" t="s">
        <v>219</v>
      </c>
      <c r="C154" s="278"/>
      <c r="D154" s="278"/>
      <c r="E154" s="278"/>
      <c r="F154" s="278"/>
      <c r="G154" s="278"/>
      <c r="H154" s="278"/>
      <c r="I154" s="278"/>
      <c r="J154" s="278"/>
      <c r="K154" s="278"/>
      <c r="L154" s="278"/>
      <c r="M154" s="278"/>
      <c r="N154" s="278"/>
      <c r="O154" s="278"/>
      <c r="P154" s="278"/>
      <c r="Q154" s="278"/>
    </row>
    <row r="156" spans="2:18" ht="12" x14ac:dyDescent="0.2">
      <c r="B156" s="104" t="s">
        <v>171</v>
      </c>
      <c r="C156" s="25"/>
    </row>
  </sheetData>
  <mergeCells count="19">
    <mergeCell ref="B154:Q154"/>
    <mergeCell ref="J6:K6"/>
    <mergeCell ref="J7:K7"/>
    <mergeCell ref="L6:M6"/>
    <mergeCell ref="L7:M7"/>
    <mergeCell ref="N6:O6"/>
    <mergeCell ref="N7:O7"/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</mergeCells>
  <conditionalFormatting sqref="E153">
    <cfRule type="expression" dxfId="1" priority="91" stopIfTrue="1">
      <formula>#REF!=$Q$5</formula>
    </cfRule>
  </conditionalFormatting>
  <hyperlinks>
    <hyperlink ref="B156" location="Índice!A1" display="(Voltar ao Índice)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570312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1" customWidth="1"/>
    <col min="15" max="15" width="2.85546875" style="1" customWidth="1"/>
    <col min="16" max="16" width="12.85546875" style="1" customWidth="1"/>
    <col min="17" max="17" width="2.85546875" style="1" customWidth="1"/>
    <col min="18" max="18" width="6.7109375" style="1" customWidth="1"/>
    <col min="19" max="16384" width="12.5703125" style="1"/>
  </cols>
  <sheetData>
    <row r="1" spans="2:18" s="95" customFormat="1" ht="33" customHeight="1" x14ac:dyDescent="0.2">
      <c r="B1" s="281" t="s">
        <v>326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2:18" ht="18" customHeight="1" x14ac:dyDescent="0.2">
      <c r="B2" s="18"/>
      <c r="C2" s="18"/>
      <c r="D2" s="18"/>
      <c r="E2" s="18"/>
      <c r="F2" s="18"/>
      <c r="G2" s="18"/>
      <c r="H2" s="18"/>
      <c r="I2" s="18"/>
    </row>
    <row r="3" spans="2:18" ht="12.75" customHeight="1" x14ac:dyDescent="0.2">
      <c r="B3" s="98" t="s">
        <v>173</v>
      </c>
      <c r="D3" s="3"/>
      <c r="E3" s="3"/>
      <c r="F3" s="3"/>
      <c r="G3" s="3"/>
      <c r="J3" s="4"/>
      <c r="K3" s="4"/>
    </row>
    <row r="4" spans="2:18" s="6" customFormat="1" ht="18" customHeight="1" x14ac:dyDescent="0.2">
      <c r="B4" s="276" t="s">
        <v>174</v>
      </c>
      <c r="C4" s="277"/>
      <c r="D4" s="282" t="s">
        <v>229</v>
      </c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3"/>
    </row>
    <row r="5" spans="2:18" s="6" customFormat="1" ht="18" customHeight="1" x14ac:dyDescent="0.2">
      <c r="B5" s="276"/>
      <c r="C5" s="277"/>
      <c r="D5" s="277" t="s">
        <v>175</v>
      </c>
      <c r="E5" s="277" t="s">
        <v>176</v>
      </c>
      <c r="F5" s="282" t="s">
        <v>222</v>
      </c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3"/>
    </row>
    <row r="6" spans="2:18" s="6" customFormat="1" ht="24" customHeight="1" x14ac:dyDescent="0.2">
      <c r="B6" s="276"/>
      <c r="C6" s="277"/>
      <c r="D6" s="277"/>
      <c r="E6" s="277"/>
      <c r="F6" s="282" t="s">
        <v>321</v>
      </c>
      <c r="G6" s="282"/>
      <c r="H6" s="282" t="s">
        <v>322</v>
      </c>
      <c r="I6" s="282"/>
      <c r="J6" s="282" t="s">
        <v>177</v>
      </c>
      <c r="K6" s="282"/>
      <c r="L6" s="282" t="s">
        <v>180</v>
      </c>
      <c r="M6" s="282"/>
      <c r="N6" s="282" t="s">
        <v>233</v>
      </c>
      <c r="O6" s="282"/>
      <c r="P6" s="282" t="s">
        <v>106</v>
      </c>
      <c r="Q6" s="283"/>
    </row>
    <row r="7" spans="2:18" ht="18" customHeight="1" x14ac:dyDescent="0.2">
      <c r="B7" s="276"/>
      <c r="C7" s="277"/>
      <c r="D7" s="246" t="s">
        <v>35</v>
      </c>
      <c r="E7" s="246" t="s">
        <v>35</v>
      </c>
      <c r="F7" s="282" t="s">
        <v>35</v>
      </c>
      <c r="G7" s="282"/>
      <c r="H7" s="282" t="s">
        <v>35</v>
      </c>
      <c r="I7" s="282"/>
      <c r="J7" s="282" t="s">
        <v>35</v>
      </c>
      <c r="K7" s="282"/>
      <c r="L7" s="320" t="s">
        <v>187</v>
      </c>
      <c r="M7" s="320"/>
      <c r="N7" s="282" t="s">
        <v>29</v>
      </c>
      <c r="O7" s="282"/>
      <c r="P7" s="282" t="s">
        <v>29</v>
      </c>
      <c r="Q7" s="283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</row>
    <row r="9" spans="2:18" s="3" customFormat="1" ht="15" customHeight="1" x14ac:dyDescent="0.2">
      <c r="B9" s="62" t="s">
        <v>191</v>
      </c>
      <c r="C9" s="62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2:18" s="3" customFormat="1" ht="15" customHeight="1" x14ac:dyDescent="0.2">
      <c r="B10" s="53">
        <v>2022</v>
      </c>
      <c r="C10" s="62"/>
      <c r="D10" s="64">
        <v>8577</v>
      </c>
      <c r="E10" s="64">
        <v>67648</v>
      </c>
      <c r="F10" s="64" t="s">
        <v>26</v>
      </c>
      <c r="G10" s="64"/>
      <c r="H10" s="64" t="s">
        <v>26</v>
      </c>
      <c r="I10" s="64"/>
      <c r="J10" s="64" t="s">
        <v>26</v>
      </c>
      <c r="K10" s="64"/>
      <c r="L10" s="64" t="s">
        <v>26</v>
      </c>
      <c r="M10" s="64"/>
      <c r="N10" s="13" t="s">
        <v>24</v>
      </c>
      <c r="O10" s="64"/>
      <c r="P10" s="13" t="s">
        <v>24</v>
      </c>
    </row>
    <row r="11" spans="2:18" s="3" customFormat="1" ht="15" customHeight="1" x14ac:dyDescent="0.2">
      <c r="B11" s="53">
        <v>2021</v>
      </c>
      <c r="C11" s="62"/>
      <c r="D11" s="64">
        <v>8127</v>
      </c>
      <c r="E11" s="64">
        <v>62591</v>
      </c>
      <c r="F11" s="64">
        <v>628</v>
      </c>
      <c r="G11" s="64" t="s">
        <v>45</v>
      </c>
      <c r="H11" s="64">
        <v>1581</v>
      </c>
      <c r="I11" s="64" t="s">
        <v>45</v>
      </c>
      <c r="J11" s="64">
        <v>1535</v>
      </c>
      <c r="K11" s="64" t="s">
        <v>45</v>
      </c>
      <c r="L11" s="64">
        <v>64477</v>
      </c>
      <c r="M11" s="64" t="s">
        <v>45</v>
      </c>
      <c r="N11" s="13">
        <v>7.73</v>
      </c>
      <c r="O11" s="64" t="s">
        <v>45</v>
      </c>
      <c r="P11" s="13">
        <v>2.5299999999999998</v>
      </c>
      <c r="Q11" s="3" t="s">
        <v>45</v>
      </c>
    </row>
    <row r="12" spans="2:18" s="3" customFormat="1" ht="15" customHeight="1" x14ac:dyDescent="0.2">
      <c r="B12" s="53">
        <v>2020</v>
      </c>
      <c r="C12" s="62"/>
      <c r="D12" s="64">
        <v>8019</v>
      </c>
      <c r="E12" s="64">
        <v>58165</v>
      </c>
      <c r="F12" s="64">
        <v>965</v>
      </c>
      <c r="G12" s="64"/>
      <c r="H12" s="64">
        <v>2849</v>
      </c>
      <c r="I12" s="64"/>
      <c r="J12" s="64">
        <v>2675</v>
      </c>
      <c r="K12" s="64"/>
      <c r="L12" s="64">
        <v>100165</v>
      </c>
      <c r="M12" s="64"/>
      <c r="N12" s="13">
        <v>12.03</v>
      </c>
      <c r="O12" s="64"/>
      <c r="P12" s="13">
        <v>4.9000000000000004</v>
      </c>
    </row>
    <row r="13" spans="2:18" s="3" customFormat="1" ht="15" customHeight="1" x14ac:dyDescent="0.2">
      <c r="B13" s="53">
        <v>2019</v>
      </c>
      <c r="C13" s="62"/>
      <c r="D13" s="64">
        <v>8045</v>
      </c>
      <c r="E13" s="64">
        <v>58552</v>
      </c>
      <c r="F13" s="64">
        <v>763</v>
      </c>
      <c r="G13" s="64"/>
      <c r="H13" s="64">
        <v>1536</v>
      </c>
      <c r="I13" s="64"/>
      <c r="J13" s="64">
        <v>1439</v>
      </c>
      <c r="K13" s="64"/>
      <c r="L13" s="64">
        <v>43419</v>
      </c>
      <c r="M13" s="64"/>
      <c r="N13" s="13">
        <v>9.48</v>
      </c>
      <c r="O13" s="64"/>
      <c r="P13" s="13">
        <v>2.62</v>
      </c>
      <c r="Q13" s="64"/>
      <c r="R13" s="92"/>
    </row>
    <row r="14" spans="2:18" s="3" customFormat="1" ht="15" customHeight="1" x14ac:dyDescent="0.2">
      <c r="B14" s="53">
        <v>2018</v>
      </c>
      <c r="C14" s="62"/>
      <c r="D14" s="64">
        <v>7738</v>
      </c>
      <c r="E14" s="64">
        <v>53983</v>
      </c>
      <c r="F14" s="64">
        <v>639</v>
      </c>
      <c r="G14" s="64"/>
      <c r="H14" s="64">
        <v>1396</v>
      </c>
      <c r="I14" s="64"/>
      <c r="J14" s="64">
        <v>1317</v>
      </c>
      <c r="K14" s="64"/>
      <c r="L14" s="64">
        <v>45422</v>
      </c>
      <c r="M14" s="64"/>
      <c r="N14" s="13">
        <v>8.26</v>
      </c>
      <c r="O14" s="64"/>
      <c r="P14" s="13">
        <v>2.59</v>
      </c>
      <c r="Q14" s="64"/>
      <c r="R14" s="92"/>
    </row>
    <row r="15" spans="2:18" s="3" customFormat="1" ht="15" customHeight="1" x14ac:dyDescent="0.2">
      <c r="B15" s="53">
        <v>2017</v>
      </c>
      <c r="C15" s="62"/>
      <c r="D15" s="64">
        <v>7361</v>
      </c>
      <c r="E15" s="64">
        <v>50017</v>
      </c>
      <c r="F15" s="64">
        <v>581</v>
      </c>
      <c r="G15" s="64"/>
      <c r="H15" s="64">
        <v>1231</v>
      </c>
      <c r="I15" s="64"/>
      <c r="J15" s="64">
        <v>1175</v>
      </c>
      <c r="K15" s="64"/>
      <c r="L15" s="64">
        <v>45900</v>
      </c>
      <c r="M15" s="64"/>
      <c r="N15" s="13">
        <v>7.89</v>
      </c>
      <c r="O15" s="64"/>
      <c r="P15" s="13">
        <v>2.46</v>
      </c>
      <c r="Q15" s="64"/>
      <c r="R15" s="92"/>
    </row>
    <row r="16" spans="2:18" s="3" customFormat="1" ht="15" customHeight="1" x14ac:dyDescent="0.2">
      <c r="B16" s="140" t="s">
        <v>192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92"/>
    </row>
    <row r="17" spans="2:18" s="3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92"/>
    </row>
    <row r="18" spans="2:18" s="3" customFormat="1" ht="15" customHeight="1" x14ac:dyDescent="0.2">
      <c r="B18" s="53">
        <v>2022</v>
      </c>
      <c r="C18" s="67"/>
      <c r="D18" s="64">
        <v>591</v>
      </c>
      <c r="E18" s="64">
        <v>1243</v>
      </c>
      <c r="F18" s="64" t="s">
        <v>26</v>
      </c>
      <c r="G18" s="64"/>
      <c r="H18" s="64" t="s">
        <v>26</v>
      </c>
      <c r="I18" s="64"/>
      <c r="J18" s="64" t="s">
        <v>26</v>
      </c>
      <c r="K18" s="64"/>
      <c r="L18" s="64" t="s">
        <v>26</v>
      </c>
      <c r="M18" s="64"/>
      <c r="N18" s="13" t="s">
        <v>24</v>
      </c>
      <c r="O18" s="64"/>
      <c r="P18" s="13" t="s">
        <v>24</v>
      </c>
      <c r="Q18" s="64"/>
      <c r="R18" s="92"/>
    </row>
    <row r="19" spans="2:18" s="3" customFormat="1" ht="15" customHeight="1" x14ac:dyDescent="0.2">
      <c r="B19" s="53">
        <v>2021</v>
      </c>
      <c r="C19" s="67"/>
      <c r="D19" s="64">
        <v>569</v>
      </c>
      <c r="E19" s="64">
        <v>1149</v>
      </c>
      <c r="F19" s="64">
        <v>97</v>
      </c>
      <c r="G19" s="64" t="s">
        <v>45</v>
      </c>
      <c r="H19" s="64">
        <v>155</v>
      </c>
      <c r="I19" s="64" t="s">
        <v>45</v>
      </c>
      <c r="J19" s="64">
        <v>137</v>
      </c>
      <c r="K19" s="64" t="s">
        <v>45</v>
      </c>
      <c r="L19" s="64">
        <v>6219</v>
      </c>
      <c r="M19" s="64" t="s">
        <v>45</v>
      </c>
      <c r="N19" s="13">
        <v>17.05</v>
      </c>
      <c r="O19" s="64" t="s">
        <v>45</v>
      </c>
      <c r="P19" s="13">
        <v>13.49</v>
      </c>
      <c r="Q19" s="64" t="s">
        <v>45</v>
      </c>
      <c r="R19" s="92"/>
    </row>
    <row r="20" spans="2:18" s="3" customFormat="1" ht="15" customHeight="1" x14ac:dyDescent="0.2">
      <c r="B20" s="53">
        <v>2020</v>
      </c>
      <c r="C20" s="145"/>
      <c r="D20" s="64">
        <v>932</v>
      </c>
      <c r="E20" s="64">
        <v>1720</v>
      </c>
      <c r="F20" s="64">
        <v>430</v>
      </c>
      <c r="G20" s="64"/>
      <c r="H20" s="64">
        <v>662</v>
      </c>
      <c r="I20" s="64"/>
      <c r="J20" s="64">
        <v>497</v>
      </c>
      <c r="K20" s="64" t="s">
        <v>45</v>
      </c>
      <c r="L20" s="64">
        <v>19084</v>
      </c>
      <c r="M20" s="64"/>
      <c r="N20" s="13">
        <v>46.14</v>
      </c>
      <c r="O20" s="64"/>
      <c r="P20" s="13">
        <v>38.49</v>
      </c>
      <c r="Q20" s="145"/>
      <c r="R20" s="92"/>
    </row>
    <row r="21" spans="2:18" s="3" customFormat="1" ht="15" customHeight="1" x14ac:dyDescent="0.2">
      <c r="B21" s="53">
        <v>2019</v>
      </c>
      <c r="C21" s="67"/>
      <c r="D21" s="64">
        <v>1075</v>
      </c>
      <c r="E21" s="64">
        <v>1997</v>
      </c>
      <c r="F21" s="64">
        <v>243</v>
      </c>
      <c r="G21" s="64"/>
      <c r="H21" s="64">
        <v>404</v>
      </c>
      <c r="I21" s="64"/>
      <c r="J21" s="64">
        <v>320</v>
      </c>
      <c r="K21" s="64"/>
      <c r="L21" s="64">
        <v>10468</v>
      </c>
      <c r="M21" s="64"/>
      <c r="N21" s="13">
        <v>22.6</v>
      </c>
      <c r="O21" s="64"/>
      <c r="P21" s="13">
        <v>20.23</v>
      </c>
      <c r="Q21" s="64"/>
      <c r="R21" s="92"/>
    </row>
    <row r="22" spans="2:18" s="3" customFormat="1" ht="15" customHeight="1" x14ac:dyDescent="0.2">
      <c r="B22" s="53">
        <v>2018</v>
      </c>
      <c r="C22" s="62"/>
      <c r="D22" s="64">
        <v>1131</v>
      </c>
      <c r="E22" s="64">
        <v>2113</v>
      </c>
      <c r="F22" s="64">
        <v>196</v>
      </c>
      <c r="G22" s="64"/>
      <c r="H22" s="64">
        <v>350</v>
      </c>
      <c r="I22" s="64"/>
      <c r="J22" s="64">
        <v>283</v>
      </c>
      <c r="K22" s="64"/>
      <c r="L22" s="64">
        <v>9720</v>
      </c>
      <c r="M22" s="64"/>
      <c r="N22" s="13">
        <v>17.329999999999998</v>
      </c>
      <c r="O22" s="64"/>
      <c r="P22" s="13">
        <v>16.559999999999999</v>
      </c>
      <c r="Q22" s="64"/>
      <c r="R22" s="92"/>
    </row>
    <row r="23" spans="2:18" s="3" customFormat="1" ht="15" customHeight="1" x14ac:dyDescent="0.2">
      <c r="B23" s="53">
        <v>2017</v>
      </c>
      <c r="C23" s="67"/>
      <c r="D23" s="64">
        <v>1127</v>
      </c>
      <c r="E23" s="64">
        <v>2074</v>
      </c>
      <c r="F23" s="64">
        <v>156</v>
      </c>
      <c r="G23" s="64"/>
      <c r="H23" s="64">
        <v>233</v>
      </c>
      <c r="I23" s="64"/>
      <c r="J23" s="64">
        <v>197</v>
      </c>
      <c r="K23" s="64"/>
      <c r="L23" s="64">
        <v>5856</v>
      </c>
      <c r="M23" s="64"/>
      <c r="N23" s="13">
        <v>13.84</v>
      </c>
      <c r="O23" s="64"/>
      <c r="P23" s="13">
        <v>11.23</v>
      </c>
      <c r="Q23" s="64"/>
      <c r="R23" s="92"/>
    </row>
    <row r="24" spans="2:18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  <c r="H24" s="145"/>
      <c r="I24" s="145"/>
      <c r="J24" s="145"/>
      <c r="K24" s="145"/>
      <c r="L24" s="145"/>
      <c r="M24" s="64"/>
      <c r="N24" s="13"/>
      <c r="O24" s="64"/>
      <c r="P24" s="13"/>
      <c r="Q24" s="64"/>
      <c r="R24" s="92"/>
    </row>
    <row r="25" spans="2:18" s="3" customFormat="1" ht="15" customHeight="1" x14ac:dyDescent="0.2">
      <c r="B25" s="53">
        <v>2022</v>
      </c>
      <c r="C25" s="145"/>
      <c r="D25" s="64">
        <v>7986</v>
      </c>
      <c r="E25" s="64">
        <v>66405</v>
      </c>
      <c r="F25" s="64" t="s">
        <v>26</v>
      </c>
      <c r="G25" s="64"/>
      <c r="H25" s="64" t="s">
        <v>26</v>
      </c>
      <c r="I25" s="64"/>
      <c r="J25" s="64" t="s">
        <v>26</v>
      </c>
      <c r="K25" s="64"/>
      <c r="L25" s="64" t="s">
        <v>26</v>
      </c>
      <c r="M25" s="64"/>
      <c r="N25" s="13" t="s">
        <v>24</v>
      </c>
      <c r="O25" s="64"/>
      <c r="P25" s="13" t="s">
        <v>24</v>
      </c>
      <c r="Q25" s="145"/>
      <c r="R25" s="92"/>
    </row>
    <row r="26" spans="2:18" s="3" customFormat="1" ht="15" customHeight="1" x14ac:dyDescent="0.2">
      <c r="B26" s="53">
        <v>2021</v>
      </c>
      <c r="C26" s="67"/>
      <c r="D26" s="64">
        <v>7558</v>
      </c>
      <c r="E26" s="64">
        <v>61442</v>
      </c>
      <c r="F26" s="64">
        <v>531</v>
      </c>
      <c r="G26" s="64" t="s">
        <v>45</v>
      </c>
      <c r="H26" s="64">
        <v>1426</v>
      </c>
      <c r="I26" s="64" t="s">
        <v>45</v>
      </c>
      <c r="J26" s="64">
        <v>1398</v>
      </c>
      <c r="K26" s="64" t="s">
        <v>45</v>
      </c>
      <c r="L26" s="64">
        <v>58258</v>
      </c>
      <c r="M26" s="64" t="s">
        <v>45</v>
      </c>
      <c r="N26" s="13">
        <v>7.03</v>
      </c>
      <c r="O26" s="64" t="s">
        <v>45</v>
      </c>
      <c r="P26" s="13">
        <v>2.3199999999999998</v>
      </c>
      <c r="Q26" s="64" t="s">
        <v>45</v>
      </c>
      <c r="R26" s="92"/>
    </row>
    <row r="27" spans="2:18" s="3" customFormat="1" ht="15" customHeight="1" x14ac:dyDescent="0.2">
      <c r="B27" s="53">
        <v>2020</v>
      </c>
      <c r="C27" s="145"/>
      <c r="D27" s="64">
        <v>7087</v>
      </c>
      <c r="E27" s="64">
        <v>56445</v>
      </c>
      <c r="F27" s="64">
        <v>535</v>
      </c>
      <c r="G27" s="64"/>
      <c r="H27" s="64">
        <v>2187</v>
      </c>
      <c r="I27" s="64"/>
      <c r="J27" s="64">
        <v>2178</v>
      </c>
      <c r="K27" s="64"/>
      <c r="L27" s="64">
        <v>81081</v>
      </c>
      <c r="M27" s="64"/>
      <c r="N27" s="13">
        <v>7.55</v>
      </c>
      <c r="O27" s="64"/>
      <c r="P27" s="13">
        <v>3.87</v>
      </c>
      <c r="Q27" s="64"/>
      <c r="R27" s="92"/>
    </row>
    <row r="28" spans="2:18" s="3" customFormat="1" ht="15" customHeight="1" x14ac:dyDescent="0.2">
      <c r="B28" s="53">
        <v>2019</v>
      </c>
      <c r="C28" s="67"/>
      <c r="D28" s="64">
        <v>6970</v>
      </c>
      <c r="E28" s="64">
        <v>56555</v>
      </c>
      <c r="F28" s="64">
        <v>520</v>
      </c>
      <c r="G28" s="64"/>
      <c r="H28" s="64">
        <v>1132</v>
      </c>
      <c r="I28" s="64"/>
      <c r="J28" s="64">
        <v>1119</v>
      </c>
      <c r="K28" s="64"/>
      <c r="L28" s="64">
        <v>32951</v>
      </c>
      <c r="M28" s="64"/>
      <c r="N28" s="13">
        <v>7.46</v>
      </c>
      <c r="O28" s="64"/>
      <c r="P28" s="13">
        <v>2</v>
      </c>
      <c r="Q28" s="64"/>
      <c r="R28" s="92"/>
    </row>
    <row r="29" spans="2:18" s="3" customFormat="1" ht="15" customHeight="1" x14ac:dyDescent="0.2">
      <c r="B29" s="53">
        <v>2018</v>
      </c>
      <c r="C29" s="62"/>
      <c r="D29" s="64">
        <v>6607</v>
      </c>
      <c r="E29" s="64">
        <v>51870</v>
      </c>
      <c r="F29" s="64">
        <v>443</v>
      </c>
      <c r="G29" s="64"/>
      <c r="H29" s="64">
        <v>1046</v>
      </c>
      <c r="I29" s="64"/>
      <c r="J29" s="64">
        <v>1034</v>
      </c>
      <c r="K29" s="64"/>
      <c r="L29" s="64">
        <v>35702</v>
      </c>
      <c r="M29" s="64"/>
      <c r="N29" s="13">
        <v>6.71</v>
      </c>
      <c r="O29" s="64"/>
      <c r="P29" s="13">
        <v>2.02</v>
      </c>
      <c r="Q29" s="64"/>
      <c r="R29" s="92"/>
    </row>
    <row r="30" spans="2:18" s="3" customFormat="1" ht="15" customHeight="1" x14ac:dyDescent="0.2">
      <c r="B30" s="53">
        <v>2017</v>
      </c>
      <c r="C30" s="67"/>
      <c r="D30" s="64">
        <v>6234</v>
      </c>
      <c r="E30" s="64">
        <v>47943</v>
      </c>
      <c r="F30" s="64">
        <v>425</v>
      </c>
      <c r="G30" s="64"/>
      <c r="H30" s="64">
        <v>998</v>
      </c>
      <c r="I30" s="64"/>
      <c r="J30" s="64">
        <v>978</v>
      </c>
      <c r="K30" s="64"/>
      <c r="L30" s="64">
        <v>40044</v>
      </c>
      <c r="M30" s="64"/>
      <c r="N30" s="13">
        <v>6.82</v>
      </c>
      <c r="O30" s="64"/>
      <c r="P30" s="13">
        <v>2.08</v>
      </c>
      <c r="Q30" s="64"/>
      <c r="R30" s="92"/>
    </row>
    <row r="31" spans="2:18" s="3" customFormat="1" ht="15" customHeight="1" x14ac:dyDescent="0.2">
      <c r="B31" s="140" t="s">
        <v>200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13"/>
      <c r="O31" s="64"/>
      <c r="P31" s="13"/>
      <c r="Q31" s="64"/>
    </row>
    <row r="32" spans="2:18" s="3" customFormat="1" ht="15" customHeight="1" x14ac:dyDescent="0.2">
      <c r="B32" s="174" t="s">
        <v>201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13"/>
      <c r="O32" s="64"/>
      <c r="P32" s="13"/>
      <c r="Q32" s="64"/>
    </row>
    <row r="33" spans="2:17" s="3" customFormat="1" ht="15" customHeight="1" x14ac:dyDescent="0.2">
      <c r="B33" s="53">
        <v>2022</v>
      </c>
      <c r="C33" s="62"/>
      <c r="D33" s="64">
        <v>168</v>
      </c>
      <c r="E33" s="64">
        <v>1035</v>
      </c>
      <c r="F33" s="64" t="s">
        <v>26</v>
      </c>
      <c r="G33" s="64"/>
      <c r="H33" s="64" t="s">
        <v>26</v>
      </c>
      <c r="I33" s="64"/>
      <c r="J33" s="64" t="s">
        <v>26</v>
      </c>
      <c r="K33" s="64"/>
      <c r="L33" s="64" t="s">
        <v>26</v>
      </c>
      <c r="M33" s="64"/>
      <c r="N33" s="13" t="s">
        <v>24</v>
      </c>
      <c r="O33" s="64"/>
      <c r="P33" s="13" t="s">
        <v>24</v>
      </c>
      <c r="Q33" s="64"/>
    </row>
    <row r="34" spans="2:17" s="3" customFormat="1" ht="15" customHeight="1" x14ac:dyDescent="0.2">
      <c r="B34" s="53">
        <v>2021</v>
      </c>
      <c r="C34" s="62"/>
      <c r="D34" s="64">
        <v>163</v>
      </c>
      <c r="E34" s="64">
        <v>949</v>
      </c>
      <c r="F34" s="64">
        <v>18</v>
      </c>
      <c r="G34" s="64" t="s">
        <v>45</v>
      </c>
      <c r="H34" s="64">
        <v>29</v>
      </c>
      <c r="I34" s="64" t="s">
        <v>45</v>
      </c>
      <c r="J34" s="64">
        <v>28</v>
      </c>
      <c r="K34" s="64" t="s">
        <v>45</v>
      </c>
      <c r="L34" s="64">
        <v>505</v>
      </c>
      <c r="M34" s="64" t="s">
        <v>45</v>
      </c>
      <c r="N34" s="13">
        <v>11.04</v>
      </c>
      <c r="O34" s="64" t="s">
        <v>45</v>
      </c>
      <c r="P34" s="13">
        <v>3.06</v>
      </c>
      <c r="Q34" s="64" t="s">
        <v>45</v>
      </c>
    </row>
    <row r="35" spans="2:17" s="3" customFormat="1" ht="15" customHeight="1" x14ac:dyDescent="0.2">
      <c r="B35" s="53">
        <v>2020</v>
      </c>
      <c r="C35" s="62"/>
      <c r="D35" s="64">
        <v>189</v>
      </c>
      <c r="E35" s="64">
        <v>978</v>
      </c>
      <c r="F35" s="64">
        <v>33</v>
      </c>
      <c r="G35" s="64"/>
      <c r="H35" s="64">
        <v>49</v>
      </c>
      <c r="I35" s="64"/>
      <c r="J35" s="64">
        <v>38</v>
      </c>
      <c r="K35" s="64"/>
      <c r="L35" s="64">
        <v>360</v>
      </c>
      <c r="M35" s="64"/>
      <c r="N35" s="13">
        <v>17.46</v>
      </c>
      <c r="O35" s="64"/>
      <c r="P35" s="13">
        <v>5.01</v>
      </c>
      <c r="Q35" s="64"/>
    </row>
    <row r="36" spans="2:17" s="3" customFormat="1" ht="15" customHeight="1" x14ac:dyDescent="0.2">
      <c r="B36" s="53">
        <v>2019</v>
      </c>
      <c r="C36" s="62"/>
      <c r="D36" s="64">
        <v>193</v>
      </c>
      <c r="E36" s="64">
        <v>1054</v>
      </c>
      <c r="F36" s="64">
        <v>21</v>
      </c>
      <c r="G36" s="64"/>
      <c r="H36" s="64">
        <v>42</v>
      </c>
      <c r="I36" s="64"/>
      <c r="J36" s="64">
        <v>39</v>
      </c>
      <c r="K36" s="64"/>
      <c r="L36" s="64">
        <v>1712</v>
      </c>
      <c r="M36" s="64"/>
      <c r="N36" s="13">
        <v>10.88</v>
      </c>
      <c r="O36" s="64"/>
      <c r="P36" s="13">
        <v>3.98</v>
      </c>
      <c r="Q36" s="64"/>
    </row>
    <row r="37" spans="2:17" s="3" customFormat="1" ht="15" customHeight="1" x14ac:dyDescent="0.2">
      <c r="B37" s="53">
        <v>2018</v>
      </c>
      <c r="C37" s="62"/>
      <c r="D37" s="64">
        <v>196</v>
      </c>
      <c r="E37" s="64">
        <v>1018</v>
      </c>
      <c r="F37" s="64">
        <v>21</v>
      </c>
      <c r="G37" s="64"/>
      <c r="H37" s="64">
        <v>53</v>
      </c>
      <c r="I37" s="64"/>
      <c r="J37" s="64">
        <v>49</v>
      </c>
      <c r="K37" s="64"/>
      <c r="L37" s="64">
        <v>1958</v>
      </c>
      <c r="M37" s="64"/>
      <c r="N37" s="13">
        <v>10.71</v>
      </c>
      <c r="O37" s="64"/>
      <c r="P37" s="13">
        <v>5.21</v>
      </c>
      <c r="Q37" s="64"/>
    </row>
    <row r="38" spans="2:17" s="3" customFormat="1" ht="15" customHeight="1" x14ac:dyDescent="0.2">
      <c r="B38" s="53">
        <v>2017</v>
      </c>
      <c r="C38" s="67"/>
      <c r="D38" s="64">
        <v>184</v>
      </c>
      <c r="E38" s="64">
        <v>960</v>
      </c>
      <c r="F38" s="64">
        <v>18</v>
      </c>
      <c r="G38" s="64"/>
      <c r="H38" s="64">
        <v>55</v>
      </c>
      <c r="I38" s="64"/>
      <c r="J38" s="64">
        <v>54</v>
      </c>
      <c r="K38" s="64"/>
      <c r="L38" s="64">
        <v>1421</v>
      </c>
      <c r="M38" s="64"/>
      <c r="N38" s="13">
        <v>9.7799999999999994</v>
      </c>
      <c r="O38" s="64"/>
      <c r="P38" s="13">
        <v>5.73</v>
      </c>
      <c r="Q38" s="64"/>
    </row>
    <row r="39" spans="2:17" s="3" customFormat="1" ht="15" customHeight="1" x14ac:dyDescent="0.2">
      <c r="B39" s="174" t="s">
        <v>202</v>
      </c>
      <c r="C39" s="5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13"/>
      <c r="O39" s="64"/>
      <c r="P39" s="13"/>
      <c r="Q39" s="64"/>
    </row>
    <row r="40" spans="2:17" s="3" customFormat="1" ht="15" customHeight="1" x14ac:dyDescent="0.2">
      <c r="B40" s="53">
        <v>2022</v>
      </c>
      <c r="C40" s="62"/>
      <c r="D40" s="64">
        <v>7</v>
      </c>
      <c r="E40" s="64">
        <v>66</v>
      </c>
      <c r="F40" s="64" t="s">
        <v>26</v>
      </c>
      <c r="G40" s="64"/>
      <c r="H40" s="64" t="s">
        <v>26</v>
      </c>
      <c r="I40" s="64"/>
      <c r="J40" s="64" t="s">
        <v>26</v>
      </c>
      <c r="K40" s="64"/>
      <c r="L40" s="64" t="s">
        <v>26</v>
      </c>
      <c r="M40" s="64"/>
      <c r="N40" s="13" t="s">
        <v>24</v>
      </c>
      <c r="O40" s="64"/>
      <c r="P40" s="13" t="s">
        <v>24</v>
      </c>
      <c r="Q40" s="64"/>
    </row>
    <row r="41" spans="2:17" s="3" customFormat="1" ht="15" customHeight="1" x14ac:dyDescent="0.2">
      <c r="B41" s="53">
        <v>2021</v>
      </c>
      <c r="C41" s="62"/>
      <c r="D41" s="64">
        <v>6</v>
      </c>
      <c r="E41" s="64">
        <v>51</v>
      </c>
      <c r="F41" s="64">
        <v>0</v>
      </c>
      <c r="G41" s="64" t="s">
        <v>45</v>
      </c>
      <c r="H41" s="64">
        <v>0</v>
      </c>
      <c r="I41" s="64" t="s">
        <v>45</v>
      </c>
      <c r="J41" s="64">
        <v>0</v>
      </c>
      <c r="K41" s="64" t="s">
        <v>45</v>
      </c>
      <c r="L41" s="64">
        <v>0</v>
      </c>
      <c r="M41" s="64" t="s">
        <v>45</v>
      </c>
      <c r="N41" s="13">
        <v>0</v>
      </c>
      <c r="O41" s="64" t="s">
        <v>45</v>
      </c>
      <c r="P41" s="13">
        <v>0</v>
      </c>
      <c r="Q41" s="64" t="s">
        <v>45</v>
      </c>
    </row>
    <row r="42" spans="2:17" s="3" customFormat="1" ht="15" customHeight="1" x14ac:dyDescent="0.2">
      <c r="B42" s="53">
        <v>2020</v>
      </c>
      <c r="C42" s="62"/>
      <c r="D42" s="64">
        <v>8</v>
      </c>
      <c r="E42" s="64">
        <v>60</v>
      </c>
      <c r="F42" s="64">
        <v>1</v>
      </c>
      <c r="G42" s="64"/>
      <c r="H42" s="64" t="s">
        <v>22</v>
      </c>
      <c r="I42" s="64"/>
      <c r="J42" s="64" t="s">
        <v>22</v>
      </c>
      <c r="K42" s="64"/>
      <c r="L42" s="64" t="s">
        <v>22</v>
      </c>
      <c r="M42" s="64"/>
      <c r="N42" s="13">
        <v>12.5</v>
      </c>
      <c r="O42" s="64"/>
      <c r="P42" s="13" t="s">
        <v>22</v>
      </c>
      <c r="Q42" s="64"/>
    </row>
    <row r="43" spans="2:17" s="3" customFormat="1" ht="15" customHeight="1" x14ac:dyDescent="0.2">
      <c r="B43" s="53">
        <v>2019</v>
      </c>
      <c r="C43" s="67"/>
      <c r="D43" s="64">
        <v>9</v>
      </c>
      <c r="E43" s="64">
        <v>58</v>
      </c>
      <c r="F43" s="64">
        <v>1</v>
      </c>
      <c r="G43" s="64"/>
      <c r="H43" s="64" t="s">
        <v>22</v>
      </c>
      <c r="I43" s="64"/>
      <c r="J43" s="64" t="s">
        <v>22</v>
      </c>
      <c r="K43" s="64"/>
      <c r="L43" s="64" t="s">
        <v>22</v>
      </c>
      <c r="M43" s="64"/>
      <c r="N43" s="13">
        <v>11.11</v>
      </c>
      <c r="O43" s="64"/>
      <c r="P43" s="13" t="s">
        <v>22</v>
      </c>
      <c r="Q43" s="64"/>
    </row>
    <row r="44" spans="2:17" s="3" customFormat="1" ht="15" customHeight="1" x14ac:dyDescent="0.2">
      <c r="B44" s="53">
        <v>2018</v>
      </c>
      <c r="C44" s="62"/>
      <c r="D44" s="64">
        <v>9</v>
      </c>
      <c r="E44" s="64">
        <v>54</v>
      </c>
      <c r="F44" s="64">
        <v>0</v>
      </c>
      <c r="G44" s="64"/>
      <c r="H44" s="64">
        <v>0</v>
      </c>
      <c r="I44" s="64"/>
      <c r="J44" s="64">
        <v>0</v>
      </c>
      <c r="K44" s="64"/>
      <c r="L44" s="64">
        <v>0</v>
      </c>
      <c r="M44" s="64"/>
      <c r="N44" s="13">
        <v>0</v>
      </c>
      <c r="O44" s="64"/>
      <c r="P44" s="13">
        <v>0</v>
      </c>
      <c r="Q44" s="64"/>
    </row>
    <row r="45" spans="2:17" s="3" customFormat="1" ht="15" customHeight="1" x14ac:dyDescent="0.2">
      <c r="B45" s="53">
        <v>2017</v>
      </c>
      <c r="C45" s="67"/>
      <c r="D45" s="64">
        <v>10</v>
      </c>
      <c r="E45" s="64">
        <v>58</v>
      </c>
      <c r="F45" s="64">
        <v>1</v>
      </c>
      <c r="G45" s="64"/>
      <c r="H45" s="64" t="s">
        <v>22</v>
      </c>
      <c r="I45" s="64"/>
      <c r="J45" s="64" t="s">
        <v>22</v>
      </c>
      <c r="K45" s="64"/>
      <c r="L45" s="64" t="s">
        <v>22</v>
      </c>
      <c r="M45" s="64"/>
      <c r="N45" s="13">
        <v>10</v>
      </c>
      <c r="O45" s="64"/>
      <c r="P45" s="13" t="s">
        <v>22</v>
      </c>
      <c r="Q45" s="64"/>
    </row>
    <row r="46" spans="2:17" s="3" customFormat="1" ht="15" customHeight="1" x14ac:dyDescent="0.2">
      <c r="B46" s="174" t="s">
        <v>203</v>
      </c>
      <c r="C46" s="5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13"/>
      <c r="O46" s="64"/>
      <c r="P46" s="13"/>
      <c r="Q46" s="64"/>
    </row>
    <row r="47" spans="2:17" s="3" customFormat="1" ht="15" customHeight="1" x14ac:dyDescent="0.2">
      <c r="B47" s="53">
        <v>2022</v>
      </c>
      <c r="C47" s="53"/>
      <c r="D47" s="64">
        <v>428</v>
      </c>
      <c r="E47" s="64">
        <v>4060</v>
      </c>
      <c r="F47" s="64" t="s">
        <v>26</v>
      </c>
      <c r="G47" s="64"/>
      <c r="H47" s="64" t="s">
        <v>26</v>
      </c>
      <c r="I47" s="64"/>
      <c r="J47" s="64" t="s">
        <v>26</v>
      </c>
      <c r="K47" s="64"/>
      <c r="L47" s="64" t="s">
        <v>26</v>
      </c>
      <c r="M47" s="64"/>
      <c r="N47" s="13" t="s">
        <v>24</v>
      </c>
      <c r="O47" s="64"/>
      <c r="P47" s="13" t="s">
        <v>24</v>
      </c>
      <c r="Q47" s="64"/>
    </row>
    <row r="48" spans="2:17" s="3" customFormat="1" ht="15" customHeight="1" x14ac:dyDescent="0.2">
      <c r="B48" s="53">
        <v>2021</v>
      </c>
      <c r="C48" s="53"/>
      <c r="D48" s="64">
        <v>418</v>
      </c>
      <c r="E48" s="64" t="s">
        <v>22</v>
      </c>
      <c r="F48" s="64">
        <v>20</v>
      </c>
      <c r="G48" s="64" t="s">
        <v>45</v>
      </c>
      <c r="H48" s="64" t="s">
        <v>22</v>
      </c>
      <c r="I48" s="64" t="s">
        <v>45</v>
      </c>
      <c r="J48" s="64" t="s">
        <v>22</v>
      </c>
      <c r="K48" s="64" t="s">
        <v>45</v>
      </c>
      <c r="L48" s="64" t="s">
        <v>22</v>
      </c>
      <c r="M48" s="64" t="s">
        <v>45</v>
      </c>
      <c r="N48" s="13">
        <v>4.78</v>
      </c>
      <c r="O48" s="64" t="s">
        <v>45</v>
      </c>
      <c r="P48" s="13" t="s">
        <v>22</v>
      </c>
      <c r="Q48" s="64" t="s">
        <v>45</v>
      </c>
    </row>
    <row r="49" spans="2:17" s="3" customFormat="1" ht="15" customHeight="1" x14ac:dyDescent="0.2">
      <c r="B49" s="53">
        <v>2020</v>
      </c>
      <c r="C49" s="53"/>
      <c r="D49" s="64">
        <v>422</v>
      </c>
      <c r="E49" s="64" t="s">
        <v>22</v>
      </c>
      <c r="F49" s="64">
        <v>30</v>
      </c>
      <c r="G49" s="64"/>
      <c r="H49" s="64">
        <v>74</v>
      </c>
      <c r="I49" s="64"/>
      <c r="J49" s="64">
        <v>67</v>
      </c>
      <c r="K49" s="64"/>
      <c r="L49" s="64">
        <v>1953</v>
      </c>
      <c r="M49" s="64"/>
      <c r="N49" s="13">
        <v>7.11</v>
      </c>
      <c r="O49" s="64"/>
      <c r="P49" s="13" t="s">
        <v>22</v>
      </c>
      <c r="Q49" s="64"/>
    </row>
    <row r="50" spans="2:17" s="3" customFormat="1" ht="15" customHeight="1" x14ac:dyDescent="0.2">
      <c r="B50" s="53">
        <v>2019</v>
      </c>
      <c r="C50" s="67"/>
      <c r="D50" s="64">
        <v>434</v>
      </c>
      <c r="E50" s="64">
        <v>4062</v>
      </c>
      <c r="F50" s="64">
        <v>24</v>
      </c>
      <c r="G50" s="64"/>
      <c r="H50" s="64">
        <v>63</v>
      </c>
      <c r="I50" s="64"/>
      <c r="J50" s="64">
        <v>63</v>
      </c>
      <c r="K50" s="64"/>
      <c r="L50" s="64">
        <v>1500</v>
      </c>
      <c r="M50" s="64"/>
      <c r="N50" s="13">
        <v>5.53</v>
      </c>
      <c r="O50" s="64"/>
      <c r="P50" s="13">
        <v>1.55</v>
      </c>
      <c r="Q50" s="64"/>
    </row>
    <row r="51" spans="2:17" s="3" customFormat="1" ht="15" customHeight="1" x14ac:dyDescent="0.2">
      <c r="B51" s="53">
        <v>2018</v>
      </c>
      <c r="C51" s="62"/>
      <c r="D51" s="64">
        <v>417</v>
      </c>
      <c r="E51" s="64">
        <v>3733</v>
      </c>
      <c r="F51" s="64">
        <v>21</v>
      </c>
      <c r="G51" s="64"/>
      <c r="H51" s="64">
        <v>52</v>
      </c>
      <c r="I51" s="64"/>
      <c r="J51" s="64">
        <v>48</v>
      </c>
      <c r="K51" s="64"/>
      <c r="L51" s="64">
        <v>849</v>
      </c>
      <c r="M51" s="64"/>
      <c r="N51" s="13">
        <v>5.04</v>
      </c>
      <c r="O51" s="64"/>
      <c r="P51" s="13">
        <v>1.39</v>
      </c>
      <c r="Q51" s="64"/>
    </row>
    <row r="52" spans="2:17" s="3" customFormat="1" ht="15" customHeight="1" x14ac:dyDescent="0.2">
      <c r="B52" s="53">
        <v>2017</v>
      </c>
      <c r="C52" s="67"/>
      <c r="D52" s="64">
        <v>414</v>
      </c>
      <c r="E52" s="64">
        <v>3561</v>
      </c>
      <c r="F52" s="64">
        <v>27</v>
      </c>
      <c r="G52" s="64"/>
      <c r="H52" s="64">
        <v>92</v>
      </c>
      <c r="I52" s="64"/>
      <c r="J52" s="64">
        <v>92</v>
      </c>
      <c r="K52" s="64"/>
      <c r="L52" s="64">
        <v>1697</v>
      </c>
      <c r="M52" s="64"/>
      <c r="N52" s="13">
        <v>6.52</v>
      </c>
      <c r="O52" s="64"/>
      <c r="P52" s="13">
        <v>2.58</v>
      </c>
      <c r="Q52" s="64"/>
    </row>
    <row r="53" spans="2:17" s="3" customFormat="1" ht="15" customHeight="1" x14ac:dyDescent="0.2">
      <c r="B53" s="174" t="s">
        <v>204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13"/>
      <c r="O53" s="64"/>
      <c r="P53" s="13"/>
      <c r="Q53" s="64"/>
    </row>
    <row r="54" spans="2:17" s="3" customFormat="1" ht="15" customHeight="1" x14ac:dyDescent="0.2">
      <c r="B54" s="53">
        <v>2022</v>
      </c>
      <c r="C54" s="62"/>
      <c r="D54" s="64">
        <v>8</v>
      </c>
      <c r="E54" s="64">
        <v>682</v>
      </c>
      <c r="F54" s="64" t="s">
        <v>26</v>
      </c>
      <c r="G54" s="64"/>
      <c r="H54" s="64" t="s">
        <v>26</v>
      </c>
      <c r="I54" s="64"/>
      <c r="J54" s="64" t="s">
        <v>26</v>
      </c>
      <c r="K54" s="64"/>
      <c r="L54" s="64" t="s">
        <v>26</v>
      </c>
      <c r="M54" s="64"/>
      <c r="N54" s="13" t="s">
        <v>24</v>
      </c>
      <c r="O54" s="64"/>
      <c r="P54" s="13" t="s">
        <v>24</v>
      </c>
      <c r="Q54" s="64"/>
    </row>
    <row r="55" spans="2:17" s="3" customFormat="1" ht="15" customHeight="1" x14ac:dyDescent="0.2">
      <c r="B55" s="53">
        <v>2021</v>
      </c>
      <c r="C55" s="62"/>
      <c r="D55" s="64">
        <v>8</v>
      </c>
      <c r="E55" s="64">
        <v>683</v>
      </c>
      <c r="F55" s="64">
        <v>0</v>
      </c>
      <c r="G55" s="64" t="s">
        <v>45</v>
      </c>
      <c r="H55" s="64">
        <v>0</v>
      </c>
      <c r="I55" s="64" t="s">
        <v>45</v>
      </c>
      <c r="J55" s="64">
        <v>0</v>
      </c>
      <c r="K55" s="64" t="s">
        <v>45</v>
      </c>
      <c r="L55" s="64">
        <v>0</v>
      </c>
      <c r="M55" s="64" t="s">
        <v>45</v>
      </c>
      <c r="N55" s="13">
        <v>0</v>
      </c>
      <c r="O55" s="64" t="s">
        <v>45</v>
      </c>
      <c r="P55" s="13">
        <v>0</v>
      </c>
      <c r="Q55" s="64" t="s">
        <v>45</v>
      </c>
    </row>
    <row r="56" spans="2:17" s="3" customFormat="1" ht="15" customHeight="1" x14ac:dyDescent="0.2">
      <c r="B56" s="53">
        <v>2020</v>
      </c>
      <c r="C56" s="62"/>
      <c r="D56" s="64">
        <v>7</v>
      </c>
      <c r="E56" s="64">
        <v>690</v>
      </c>
      <c r="F56" s="64">
        <v>0</v>
      </c>
      <c r="G56" s="64"/>
      <c r="H56" s="64">
        <v>0</v>
      </c>
      <c r="I56" s="64"/>
      <c r="J56" s="64">
        <v>0</v>
      </c>
      <c r="K56" s="64"/>
      <c r="L56" s="64">
        <v>0</v>
      </c>
      <c r="M56" s="64"/>
      <c r="N56" s="13">
        <v>0</v>
      </c>
      <c r="O56" s="64"/>
      <c r="P56" s="13">
        <v>0</v>
      </c>
      <c r="Q56" s="64"/>
    </row>
    <row r="57" spans="2:17" s="3" customFormat="1" ht="15" customHeight="1" x14ac:dyDescent="0.2">
      <c r="B57" s="53">
        <v>2019</v>
      </c>
      <c r="C57" s="67"/>
      <c r="D57" s="64">
        <v>6</v>
      </c>
      <c r="E57" s="64">
        <v>705</v>
      </c>
      <c r="F57" s="64">
        <v>0</v>
      </c>
      <c r="G57" s="64"/>
      <c r="H57" s="64">
        <v>0</v>
      </c>
      <c r="I57" s="64"/>
      <c r="J57" s="64">
        <v>0</v>
      </c>
      <c r="K57" s="64"/>
      <c r="L57" s="64">
        <v>0</v>
      </c>
      <c r="M57" s="64"/>
      <c r="N57" s="13">
        <v>0</v>
      </c>
      <c r="O57" s="64"/>
      <c r="P57" s="13">
        <v>0</v>
      </c>
      <c r="Q57" s="64"/>
    </row>
    <row r="58" spans="2:17" s="3" customFormat="1" ht="15" customHeight="1" x14ac:dyDescent="0.2">
      <c r="B58" s="53">
        <v>2018</v>
      </c>
      <c r="C58" s="62"/>
      <c r="D58" s="64">
        <v>5</v>
      </c>
      <c r="E58" s="64">
        <v>719</v>
      </c>
      <c r="F58" s="64">
        <v>0</v>
      </c>
      <c r="G58" s="64"/>
      <c r="H58" s="64">
        <v>0</v>
      </c>
      <c r="I58" s="64"/>
      <c r="J58" s="64">
        <v>0</v>
      </c>
      <c r="K58" s="64"/>
      <c r="L58" s="64">
        <v>0</v>
      </c>
      <c r="M58" s="64"/>
      <c r="N58" s="13">
        <v>0</v>
      </c>
      <c r="O58" s="64"/>
      <c r="P58" s="13">
        <v>0</v>
      </c>
      <c r="Q58" s="64"/>
    </row>
    <row r="59" spans="2:17" s="3" customFormat="1" ht="15" customHeight="1" x14ac:dyDescent="0.2">
      <c r="B59" s="53">
        <v>2017</v>
      </c>
      <c r="C59" s="67"/>
      <c r="D59" s="64">
        <v>4</v>
      </c>
      <c r="E59" s="64">
        <v>740</v>
      </c>
      <c r="F59" s="64">
        <v>0</v>
      </c>
      <c r="G59" s="64"/>
      <c r="H59" s="64">
        <v>0</v>
      </c>
      <c r="I59" s="64"/>
      <c r="J59" s="64">
        <v>0</v>
      </c>
      <c r="K59" s="64"/>
      <c r="L59" s="64">
        <v>0</v>
      </c>
      <c r="M59" s="64"/>
      <c r="N59" s="13">
        <v>0</v>
      </c>
      <c r="O59" s="64"/>
      <c r="P59" s="13">
        <v>0</v>
      </c>
      <c r="Q59" s="64"/>
    </row>
    <row r="60" spans="2:17" s="3" customFormat="1" ht="15" customHeight="1" x14ac:dyDescent="0.2">
      <c r="B60" s="174" t="s">
        <v>205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13"/>
      <c r="O60" s="64"/>
      <c r="P60" s="13"/>
      <c r="Q60" s="64"/>
    </row>
    <row r="61" spans="2:17" s="3" customFormat="1" ht="15" customHeight="1" x14ac:dyDescent="0.2">
      <c r="B61" s="53">
        <v>2022</v>
      </c>
      <c r="C61" s="67"/>
      <c r="D61" s="64">
        <v>13</v>
      </c>
      <c r="E61" s="64">
        <v>1020</v>
      </c>
      <c r="F61" s="64" t="s">
        <v>26</v>
      </c>
      <c r="G61" s="64"/>
      <c r="H61" s="64" t="s">
        <v>26</v>
      </c>
      <c r="I61" s="64"/>
      <c r="J61" s="64" t="s">
        <v>26</v>
      </c>
      <c r="K61" s="64"/>
      <c r="L61" s="64" t="s">
        <v>26</v>
      </c>
      <c r="M61" s="64"/>
      <c r="N61" s="13" t="s">
        <v>24</v>
      </c>
      <c r="O61" s="64"/>
      <c r="P61" s="13" t="s">
        <v>24</v>
      </c>
      <c r="Q61" s="64"/>
    </row>
    <row r="62" spans="2:17" s="3" customFormat="1" ht="15" customHeight="1" x14ac:dyDescent="0.2">
      <c r="B62" s="53">
        <v>2021</v>
      </c>
      <c r="C62" s="67"/>
      <c r="D62" s="64">
        <v>15</v>
      </c>
      <c r="E62" s="64">
        <v>997</v>
      </c>
      <c r="F62" s="64">
        <v>1</v>
      </c>
      <c r="G62" s="64" t="s">
        <v>45</v>
      </c>
      <c r="H62" s="64" t="s">
        <v>22</v>
      </c>
      <c r="I62" s="64" t="s">
        <v>45</v>
      </c>
      <c r="J62" s="64" t="s">
        <v>22</v>
      </c>
      <c r="K62" s="64" t="s">
        <v>45</v>
      </c>
      <c r="L62" s="64" t="s">
        <v>22</v>
      </c>
      <c r="M62" s="64" t="s">
        <v>45</v>
      </c>
      <c r="N62" s="13">
        <v>6.67</v>
      </c>
      <c r="O62" s="64" t="s">
        <v>45</v>
      </c>
      <c r="P62" s="13" t="s">
        <v>22</v>
      </c>
      <c r="Q62" s="64" t="s">
        <v>45</v>
      </c>
    </row>
    <row r="63" spans="2:17" s="3" customFormat="1" ht="15" customHeight="1" x14ac:dyDescent="0.2">
      <c r="B63" s="53">
        <v>2020</v>
      </c>
      <c r="C63" s="67"/>
      <c r="D63" s="64">
        <v>16</v>
      </c>
      <c r="E63" s="64">
        <v>997</v>
      </c>
      <c r="F63" s="64">
        <v>1</v>
      </c>
      <c r="G63" s="64"/>
      <c r="H63" s="64" t="s">
        <v>22</v>
      </c>
      <c r="I63" s="64"/>
      <c r="J63" s="64" t="s">
        <v>22</v>
      </c>
      <c r="K63" s="64"/>
      <c r="L63" s="64" t="s">
        <v>22</v>
      </c>
      <c r="M63" s="64"/>
      <c r="N63" s="13">
        <v>6.25</v>
      </c>
      <c r="O63" s="64"/>
      <c r="P63" s="13" t="s">
        <v>22</v>
      </c>
      <c r="Q63" s="64"/>
    </row>
    <row r="64" spans="2:17" s="3" customFormat="1" ht="15" customHeight="1" x14ac:dyDescent="0.2">
      <c r="B64" s="53">
        <v>2019</v>
      </c>
      <c r="C64" s="67"/>
      <c r="D64" s="64">
        <v>17</v>
      </c>
      <c r="E64" s="64">
        <v>950</v>
      </c>
      <c r="F64" s="64">
        <v>1</v>
      </c>
      <c r="G64" s="64"/>
      <c r="H64" s="64" t="s">
        <v>22</v>
      </c>
      <c r="I64" s="64"/>
      <c r="J64" s="64" t="s">
        <v>22</v>
      </c>
      <c r="K64" s="64"/>
      <c r="L64" s="64" t="s">
        <v>22</v>
      </c>
      <c r="M64" s="64"/>
      <c r="N64" s="13">
        <v>5.88</v>
      </c>
      <c r="O64" s="64"/>
      <c r="P64" s="13" t="s">
        <v>22</v>
      </c>
      <c r="Q64" s="64"/>
    </row>
    <row r="65" spans="2:17" s="3" customFormat="1" ht="15" customHeight="1" x14ac:dyDescent="0.2">
      <c r="B65" s="53">
        <v>2018</v>
      </c>
      <c r="C65" s="62"/>
      <c r="D65" s="64">
        <v>14</v>
      </c>
      <c r="E65" s="64">
        <v>900</v>
      </c>
      <c r="F65" s="64">
        <v>1</v>
      </c>
      <c r="G65" s="64"/>
      <c r="H65" s="64" t="s">
        <v>22</v>
      </c>
      <c r="I65" s="64"/>
      <c r="J65" s="64" t="s">
        <v>22</v>
      </c>
      <c r="K65" s="64"/>
      <c r="L65" s="64" t="s">
        <v>22</v>
      </c>
      <c r="M65" s="64"/>
      <c r="N65" s="13">
        <v>7.14</v>
      </c>
      <c r="O65" s="64"/>
      <c r="P65" s="13" t="s">
        <v>22</v>
      </c>
      <c r="Q65" s="64"/>
    </row>
    <row r="66" spans="2:17" s="3" customFormat="1" ht="15" customHeight="1" x14ac:dyDescent="0.2">
      <c r="B66" s="53">
        <v>2017</v>
      </c>
      <c r="C66" s="67"/>
      <c r="D66" s="64">
        <v>16</v>
      </c>
      <c r="E66" s="64">
        <v>894</v>
      </c>
      <c r="F66" s="64">
        <v>2</v>
      </c>
      <c r="G66" s="64"/>
      <c r="H66" s="64" t="s">
        <v>22</v>
      </c>
      <c r="I66" s="64"/>
      <c r="J66" s="64" t="s">
        <v>22</v>
      </c>
      <c r="K66" s="64"/>
      <c r="L66" s="64" t="s">
        <v>22</v>
      </c>
      <c r="M66" s="64"/>
      <c r="N66" s="13">
        <v>12.5</v>
      </c>
      <c r="O66" s="64"/>
      <c r="P66" s="13" t="s">
        <v>22</v>
      </c>
      <c r="Q66" s="64"/>
    </row>
    <row r="67" spans="2:17" s="3" customFormat="1" ht="15" customHeight="1" x14ac:dyDescent="0.2">
      <c r="B67" s="174" t="s">
        <v>206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13"/>
      <c r="O67" s="64"/>
      <c r="P67" s="13"/>
      <c r="Q67" s="64"/>
    </row>
    <row r="68" spans="2:17" s="3" customFormat="1" ht="15" customHeight="1" x14ac:dyDescent="0.2">
      <c r="B68" s="53">
        <v>2022</v>
      </c>
      <c r="C68" s="67"/>
      <c r="D68" s="64">
        <v>872</v>
      </c>
      <c r="E68" s="64">
        <v>10669</v>
      </c>
      <c r="F68" s="64" t="s">
        <v>26</v>
      </c>
      <c r="G68" s="64"/>
      <c r="H68" s="64" t="s">
        <v>26</v>
      </c>
      <c r="I68" s="64"/>
      <c r="J68" s="64" t="s">
        <v>26</v>
      </c>
      <c r="K68" s="64"/>
      <c r="L68" s="64" t="s">
        <v>26</v>
      </c>
      <c r="M68" s="64"/>
      <c r="N68" s="13" t="s">
        <v>24</v>
      </c>
      <c r="O68" s="64"/>
      <c r="P68" s="13" t="s">
        <v>24</v>
      </c>
      <c r="Q68" s="64"/>
    </row>
    <row r="69" spans="2:17" s="3" customFormat="1" ht="15" customHeight="1" x14ac:dyDescent="0.2">
      <c r="B69" s="53">
        <v>2021</v>
      </c>
      <c r="C69" s="67"/>
      <c r="D69" s="64">
        <v>812</v>
      </c>
      <c r="E69" s="64">
        <v>10438</v>
      </c>
      <c r="F69" s="64">
        <v>53</v>
      </c>
      <c r="G69" s="64" t="s">
        <v>45</v>
      </c>
      <c r="H69" s="64">
        <v>334</v>
      </c>
      <c r="I69" s="64" t="s">
        <v>45</v>
      </c>
      <c r="J69" s="64">
        <v>332</v>
      </c>
      <c r="K69" s="64" t="s">
        <v>45</v>
      </c>
      <c r="L69" s="64">
        <v>13113</v>
      </c>
      <c r="M69" s="64" t="s">
        <v>45</v>
      </c>
      <c r="N69" s="13">
        <v>6.53</v>
      </c>
      <c r="O69" s="64" t="s">
        <v>45</v>
      </c>
      <c r="P69" s="13">
        <v>3.2</v>
      </c>
      <c r="Q69" s="64" t="s">
        <v>45</v>
      </c>
    </row>
    <row r="70" spans="2:17" s="3" customFormat="1" ht="15" customHeight="1" x14ac:dyDescent="0.2">
      <c r="B70" s="53">
        <v>2020</v>
      </c>
      <c r="C70" s="67"/>
      <c r="D70" s="64">
        <v>774</v>
      </c>
      <c r="E70" s="64">
        <v>8479</v>
      </c>
      <c r="F70" s="64">
        <v>73</v>
      </c>
      <c r="G70" s="64"/>
      <c r="H70" s="64">
        <v>173</v>
      </c>
      <c r="I70" s="64"/>
      <c r="J70" s="64">
        <v>149</v>
      </c>
      <c r="K70" s="64"/>
      <c r="L70" s="64">
        <v>8508</v>
      </c>
      <c r="M70" s="64"/>
      <c r="N70" s="13">
        <v>9.43</v>
      </c>
      <c r="O70" s="64"/>
      <c r="P70" s="13">
        <v>2.04</v>
      </c>
      <c r="Q70" s="64"/>
    </row>
    <row r="71" spans="2:17" s="3" customFormat="1" ht="15" customHeight="1" x14ac:dyDescent="0.2">
      <c r="B71" s="53">
        <v>2019</v>
      </c>
      <c r="C71" s="67"/>
      <c r="D71" s="64">
        <v>763</v>
      </c>
      <c r="E71" s="64">
        <v>8128</v>
      </c>
      <c r="F71" s="64">
        <v>49</v>
      </c>
      <c r="G71" s="64"/>
      <c r="H71" s="64">
        <v>117</v>
      </c>
      <c r="I71" s="64"/>
      <c r="J71" s="64">
        <v>109</v>
      </c>
      <c r="K71" s="64"/>
      <c r="L71" s="64">
        <v>2652</v>
      </c>
      <c r="M71" s="64"/>
      <c r="N71" s="13">
        <v>6.42</v>
      </c>
      <c r="O71" s="64"/>
      <c r="P71" s="13">
        <v>1.44</v>
      </c>
      <c r="Q71" s="64"/>
    </row>
    <row r="72" spans="2:17" s="3" customFormat="1" ht="15" customHeight="1" x14ac:dyDescent="0.2">
      <c r="B72" s="53">
        <v>2018</v>
      </c>
      <c r="C72" s="62"/>
      <c r="D72" s="64">
        <v>705</v>
      </c>
      <c r="E72" s="64">
        <v>6610</v>
      </c>
      <c r="F72" s="64">
        <v>47</v>
      </c>
      <c r="G72" s="64"/>
      <c r="H72" s="64">
        <v>181</v>
      </c>
      <c r="I72" s="64"/>
      <c r="J72" s="64">
        <v>174</v>
      </c>
      <c r="K72" s="64"/>
      <c r="L72" s="64">
        <v>5085</v>
      </c>
      <c r="M72" s="64"/>
      <c r="N72" s="13">
        <v>6.67</v>
      </c>
      <c r="O72" s="64"/>
      <c r="P72" s="13">
        <v>2.74</v>
      </c>
      <c r="Q72" s="64"/>
    </row>
    <row r="73" spans="2:17" s="3" customFormat="1" ht="15" customHeight="1" x14ac:dyDescent="0.2">
      <c r="B73" s="53">
        <v>2017</v>
      </c>
      <c r="C73" s="67"/>
      <c r="D73" s="64">
        <v>667</v>
      </c>
      <c r="E73" s="64">
        <v>5692</v>
      </c>
      <c r="F73" s="64">
        <v>50</v>
      </c>
      <c r="G73" s="64"/>
      <c r="H73" s="64">
        <v>120</v>
      </c>
      <c r="I73" s="64"/>
      <c r="J73" s="64">
        <v>114</v>
      </c>
      <c r="K73" s="64"/>
      <c r="L73" s="64">
        <v>5835</v>
      </c>
      <c r="M73" s="64"/>
      <c r="N73" s="13">
        <v>7.5</v>
      </c>
      <c r="O73" s="64"/>
      <c r="P73" s="13">
        <v>2.11</v>
      </c>
      <c r="Q73" s="64"/>
    </row>
    <row r="74" spans="2:17" s="3" customFormat="1" ht="15" customHeight="1" x14ac:dyDescent="0.2">
      <c r="B74" s="174" t="s">
        <v>207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13"/>
      <c r="O74" s="64"/>
      <c r="P74" s="13"/>
      <c r="Q74" s="64"/>
    </row>
    <row r="75" spans="2:17" s="3" customFormat="1" ht="15" customHeight="1" x14ac:dyDescent="0.2">
      <c r="B75" s="53">
        <v>2022</v>
      </c>
      <c r="C75" s="67"/>
      <c r="D75" s="64">
        <v>1841</v>
      </c>
      <c r="E75" s="64">
        <v>11940</v>
      </c>
      <c r="F75" s="64" t="s">
        <v>26</v>
      </c>
      <c r="G75" s="64"/>
      <c r="H75" s="64" t="s">
        <v>26</v>
      </c>
      <c r="I75" s="64"/>
      <c r="J75" s="64" t="s">
        <v>26</v>
      </c>
      <c r="K75" s="64"/>
      <c r="L75" s="64" t="s">
        <v>26</v>
      </c>
      <c r="M75" s="64"/>
      <c r="N75" s="13" t="s">
        <v>24</v>
      </c>
      <c r="O75" s="64"/>
      <c r="P75" s="13" t="s">
        <v>24</v>
      </c>
      <c r="Q75" s="64"/>
    </row>
    <row r="76" spans="2:17" s="3" customFormat="1" ht="15" customHeight="1" x14ac:dyDescent="0.2">
      <c r="B76" s="53">
        <v>2021</v>
      </c>
      <c r="C76" s="67"/>
      <c r="D76" s="64">
        <v>1856</v>
      </c>
      <c r="E76" s="64">
        <v>11452</v>
      </c>
      <c r="F76" s="64">
        <v>146</v>
      </c>
      <c r="G76" s="64" t="s">
        <v>45</v>
      </c>
      <c r="H76" s="64">
        <v>342</v>
      </c>
      <c r="I76" s="64" t="s">
        <v>45</v>
      </c>
      <c r="J76" s="64">
        <v>334</v>
      </c>
      <c r="K76" s="64" t="s">
        <v>45</v>
      </c>
      <c r="L76" s="64">
        <v>26196</v>
      </c>
      <c r="M76" s="64" t="s">
        <v>45</v>
      </c>
      <c r="N76" s="13">
        <v>7.87</v>
      </c>
      <c r="O76" s="64" t="s">
        <v>45</v>
      </c>
      <c r="P76" s="13">
        <v>2.99</v>
      </c>
      <c r="Q76" s="64" t="s">
        <v>45</v>
      </c>
    </row>
    <row r="77" spans="2:17" s="3" customFormat="1" ht="15" customHeight="1" x14ac:dyDescent="0.2">
      <c r="B77" s="53">
        <v>2020</v>
      </c>
      <c r="C77" s="67"/>
      <c r="D77" s="64">
        <v>1929</v>
      </c>
      <c r="E77" s="64">
        <v>11375</v>
      </c>
      <c r="F77" s="64">
        <v>237</v>
      </c>
      <c r="G77" s="64"/>
      <c r="H77" s="64">
        <v>463</v>
      </c>
      <c r="I77" s="64"/>
      <c r="J77" s="64">
        <v>407</v>
      </c>
      <c r="K77" s="64"/>
      <c r="L77" s="64">
        <v>29264</v>
      </c>
      <c r="M77" s="64"/>
      <c r="N77" s="13">
        <v>12.29</v>
      </c>
      <c r="O77" s="64"/>
      <c r="P77" s="13">
        <v>4.07</v>
      </c>
      <c r="Q77" s="64"/>
    </row>
    <row r="78" spans="2:17" s="3" customFormat="1" ht="15" customHeight="1" x14ac:dyDescent="0.2">
      <c r="B78" s="53">
        <v>2019</v>
      </c>
      <c r="C78" s="67"/>
      <c r="D78" s="64">
        <v>1974</v>
      </c>
      <c r="E78" s="64">
        <v>11475</v>
      </c>
      <c r="F78" s="64">
        <v>193</v>
      </c>
      <c r="G78" s="64"/>
      <c r="H78" s="64">
        <v>394</v>
      </c>
      <c r="I78" s="64"/>
      <c r="J78" s="64">
        <v>356</v>
      </c>
      <c r="K78" s="64"/>
      <c r="L78" s="64">
        <v>13582</v>
      </c>
      <c r="M78" s="64"/>
      <c r="N78" s="13">
        <v>9.7799999999999994</v>
      </c>
      <c r="O78" s="64"/>
      <c r="P78" s="13">
        <v>3.43</v>
      </c>
      <c r="Q78" s="64"/>
    </row>
    <row r="79" spans="2:17" s="3" customFormat="1" ht="15" customHeight="1" x14ac:dyDescent="0.2">
      <c r="B79" s="53">
        <v>2018</v>
      </c>
      <c r="C79" s="67"/>
      <c r="D79" s="64">
        <v>1952</v>
      </c>
      <c r="E79" s="64">
        <v>11159</v>
      </c>
      <c r="F79" s="64">
        <v>154</v>
      </c>
      <c r="G79" s="64"/>
      <c r="H79" s="64">
        <v>303</v>
      </c>
      <c r="I79" s="64"/>
      <c r="J79" s="64">
        <v>283</v>
      </c>
      <c r="K79" s="64"/>
      <c r="L79" s="64">
        <v>21414</v>
      </c>
      <c r="M79" s="64"/>
      <c r="N79" s="13">
        <v>7.89</v>
      </c>
      <c r="O79" s="64"/>
      <c r="P79" s="13">
        <v>2.72</v>
      </c>
      <c r="Q79" s="64"/>
    </row>
    <row r="80" spans="2:17" s="3" customFormat="1" ht="15" customHeight="1" x14ac:dyDescent="0.2">
      <c r="B80" s="53">
        <v>2017</v>
      </c>
      <c r="C80" s="67"/>
      <c r="D80" s="64">
        <v>1941</v>
      </c>
      <c r="E80" s="64">
        <v>10817</v>
      </c>
      <c r="F80" s="64">
        <v>161</v>
      </c>
      <c r="G80" s="64"/>
      <c r="H80" s="64">
        <v>286</v>
      </c>
      <c r="I80" s="64"/>
      <c r="J80" s="64">
        <v>268</v>
      </c>
      <c r="K80" s="64"/>
      <c r="L80" s="64">
        <v>11218</v>
      </c>
      <c r="M80" s="64"/>
      <c r="N80" s="13">
        <v>8.2899999999999991</v>
      </c>
      <c r="O80" s="64"/>
      <c r="P80" s="13">
        <v>2.64</v>
      </c>
      <c r="Q80" s="64"/>
    </row>
    <row r="81" spans="2:17" s="3" customFormat="1" ht="15" customHeight="1" x14ac:dyDescent="0.2">
      <c r="B81" s="174" t="s">
        <v>208</v>
      </c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13"/>
      <c r="O81" s="64"/>
      <c r="P81" s="13"/>
      <c r="Q81" s="64"/>
    </row>
    <row r="82" spans="2:17" s="3" customFormat="1" ht="15" customHeight="1" x14ac:dyDescent="0.2">
      <c r="B82" s="53">
        <v>2022</v>
      </c>
      <c r="C82" s="67"/>
      <c r="D82" s="64">
        <v>552</v>
      </c>
      <c r="E82" s="64">
        <v>4021</v>
      </c>
      <c r="F82" s="64" t="s">
        <v>26</v>
      </c>
      <c r="G82" s="64"/>
      <c r="H82" s="64" t="s">
        <v>26</v>
      </c>
      <c r="I82" s="64"/>
      <c r="J82" s="64" t="s">
        <v>26</v>
      </c>
      <c r="K82" s="64"/>
      <c r="L82" s="64" t="s">
        <v>26</v>
      </c>
      <c r="M82" s="64"/>
      <c r="N82" s="13" t="s">
        <v>24</v>
      </c>
      <c r="O82" s="64"/>
      <c r="P82" s="13" t="s">
        <v>24</v>
      </c>
      <c r="Q82" s="64"/>
    </row>
    <row r="83" spans="2:17" s="3" customFormat="1" ht="15" customHeight="1" x14ac:dyDescent="0.2">
      <c r="B83" s="53">
        <v>2021</v>
      </c>
      <c r="C83" s="67"/>
      <c r="D83" s="64">
        <v>538</v>
      </c>
      <c r="E83" s="64">
        <v>3493</v>
      </c>
      <c r="F83" s="64">
        <v>34</v>
      </c>
      <c r="G83" s="64" t="s">
        <v>45</v>
      </c>
      <c r="H83" s="64">
        <v>86</v>
      </c>
      <c r="I83" s="64" t="s">
        <v>45</v>
      </c>
      <c r="J83" s="64">
        <v>85</v>
      </c>
      <c r="K83" s="64" t="s">
        <v>45</v>
      </c>
      <c r="L83" s="64">
        <v>795</v>
      </c>
      <c r="M83" s="64" t="s">
        <v>45</v>
      </c>
      <c r="N83" s="13">
        <v>6.32</v>
      </c>
      <c r="O83" s="64" t="s">
        <v>45</v>
      </c>
      <c r="P83" s="13">
        <v>2.46</v>
      </c>
      <c r="Q83" s="64" t="s">
        <v>45</v>
      </c>
    </row>
    <row r="84" spans="2:17" s="3" customFormat="1" ht="15" customHeight="1" x14ac:dyDescent="0.2">
      <c r="B84" s="53">
        <v>2020</v>
      </c>
      <c r="C84" s="67"/>
      <c r="D84" s="64">
        <v>513</v>
      </c>
      <c r="E84" s="64" t="s">
        <v>22</v>
      </c>
      <c r="F84" s="64">
        <v>41</v>
      </c>
      <c r="G84" s="64"/>
      <c r="H84" s="64">
        <v>138</v>
      </c>
      <c r="I84" s="64"/>
      <c r="J84" s="64">
        <v>137</v>
      </c>
      <c r="K84" s="64"/>
      <c r="L84" s="64">
        <v>16732</v>
      </c>
      <c r="M84" s="64"/>
      <c r="N84" s="13">
        <v>7.99</v>
      </c>
      <c r="O84" s="64"/>
      <c r="P84" s="13" t="s">
        <v>22</v>
      </c>
      <c r="Q84" s="64"/>
    </row>
    <row r="85" spans="2:17" s="3" customFormat="1" ht="15" customHeight="1" x14ac:dyDescent="0.2">
      <c r="B85" s="53">
        <v>2019</v>
      </c>
      <c r="C85" s="67"/>
      <c r="D85" s="64">
        <v>539</v>
      </c>
      <c r="E85" s="64">
        <v>3033</v>
      </c>
      <c r="F85" s="64">
        <v>49</v>
      </c>
      <c r="G85" s="64"/>
      <c r="H85" s="64">
        <v>66</v>
      </c>
      <c r="I85" s="64"/>
      <c r="J85" s="64">
        <v>64</v>
      </c>
      <c r="K85" s="64"/>
      <c r="L85" s="64">
        <v>2084</v>
      </c>
      <c r="M85" s="64"/>
      <c r="N85" s="13">
        <v>9.09</v>
      </c>
      <c r="O85" s="64"/>
      <c r="P85" s="13">
        <v>2.1800000000000002</v>
      </c>
      <c r="Q85" s="64"/>
    </row>
    <row r="86" spans="2:17" s="3" customFormat="1" ht="15" customHeight="1" x14ac:dyDescent="0.2">
      <c r="B86" s="53">
        <v>2018</v>
      </c>
      <c r="C86" s="67"/>
      <c r="D86" s="64">
        <v>536</v>
      </c>
      <c r="E86" s="64">
        <v>2768</v>
      </c>
      <c r="F86" s="64">
        <v>31</v>
      </c>
      <c r="G86" s="64"/>
      <c r="H86" s="64">
        <v>44</v>
      </c>
      <c r="I86" s="64"/>
      <c r="J86" s="64">
        <v>42</v>
      </c>
      <c r="K86" s="64"/>
      <c r="L86" s="64">
        <v>449</v>
      </c>
      <c r="M86" s="64"/>
      <c r="N86" s="13">
        <v>5.78</v>
      </c>
      <c r="O86" s="64"/>
      <c r="P86" s="13">
        <v>1.59</v>
      </c>
      <c r="Q86" s="64"/>
    </row>
    <row r="87" spans="2:17" s="3" customFormat="1" ht="15" customHeight="1" x14ac:dyDescent="0.2">
      <c r="B87" s="53">
        <v>2017</v>
      </c>
      <c r="C87" s="67"/>
      <c r="D87" s="64">
        <v>551</v>
      </c>
      <c r="E87" s="64">
        <v>2679</v>
      </c>
      <c r="F87" s="64">
        <v>46</v>
      </c>
      <c r="G87" s="64"/>
      <c r="H87" s="64">
        <v>82</v>
      </c>
      <c r="I87" s="64"/>
      <c r="J87" s="64">
        <v>70</v>
      </c>
      <c r="K87" s="64"/>
      <c r="L87" s="64">
        <v>5920</v>
      </c>
      <c r="M87" s="64"/>
      <c r="N87" s="13">
        <v>8.35</v>
      </c>
      <c r="O87" s="64"/>
      <c r="P87" s="13">
        <v>3.06</v>
      </c>
      <c r="Q87" s="64"/>
    </row>
    <row r="88" spans="2:17" s="3" customFormat="1" ht="15" customHeight="1" x14ac:dyDescent="0.2">
      <c r="B88" s="174" t="s">
        <v>209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4"/>
      <c r="N88" s="13"/>
      <c r="O88" s="64"/>
      <c r="P88" s="13"/>
      <c r="Q88" s="64"/>
    </row>
    <row r="89" spans="2:17" s="3" customFormat="1" ht="15" customHeight="1" x14ac:dyDescent="0.2">
      <c r="B89" s="53">
        <v>2022</v>
      </c>
      <c r="C89" s="62"/>
      <c r="D89" s="64">
        <v>1579</v>
      </c>
      <c r="E89" s="64">
        <v>16035</v>
      </c>
      <c r="F89" s="64" t="s">
        <v>26</v>
      </c>
      <c r="G89" s="64"/>
      <c r="H89" s="64" t="s">
        <v>26</v>
      </c>
      <c r="I89" s="64"/>
      <c r="J89" s="64" t="s">
        <v>26</v>
      </c>
      <c r="K89" s="64"/>
      <c r="L89" s="64" t="s">
        <v>26</v>
      </c>
      <c r="M89" s="64"/>
      <c r="N89" s="13" t="s">
        <v>24</v>
      </c>
      <c r="O89" s="64"/>
      <c r="P89" s="13" t="s">
        <v>24</v>
      </c>
      <c r="Q89" s="64"/>
    </row>
    <row r="90" spans="2:17" s="3" customFormat="1" ht="15" customHeight="1" x14ac:dyDescent="0.2">
      <c r="B90" s="53">
        <v>2021</v>
      </c>
      <c r="C90" s="62"/>
      <c r="D90" s="64">
        <v>1492</v>
      </c>
      <c r="E90" s="64">
        <v>13908</v>
      </c>
      <c r="F90" s="64">
        <v>129</v>
      </c>
      <c r="G90" s="64" t="s">
        <v>45</v>
      </c>
      <c r="H90" s="64">
        <v>276</v>
      </c>
      <c r="I90" s="64" t="s">
        <v>45</v>
      </c>
      <c r="J90" s="64">
        <v>264</v>
      </c>
      <c r="K90" s="64" t="s">
        <v>45</v>
      </c>
      <c r="L90" s="64">
        <v>5393</v>
      </c>
      <c r="M90" s="64" t="s">
        <v>45</v>
      </c>
      <c r="N90" s="13">
        <v>8.65</v>
      </c>
      <c r="O90" s="64" t="s">
        <v>45</v>
      </c>
      <c r="P90" s="13">
        <v>1.98</v>
      </c>
      <c r="Q90" s="64" t="s">
        <v>45</v>
      </c>
    </row>
    <row r="91" spans="2:17" s="3" customFormat="1" ht="15" customHeight="1" x14ac:dyDescent="0.2">
      <c r="B91" s="53">
        <v>2020</v>
      </c>
      <c r="C91" s="62"/>
      <c r="D91" s="64">
        <v>1568</v>
      </c>
      <c r="E91" s="64">
        <v>13599</v>
      </c>
      <c r="F91" s="64">
        <v>267</v>
      </c>
      <c r="G91" s="64"/>
      <c r="H91" s="64">
        <v>656</v>
      </c>
      <c r="I91" s="64"/>
      <c r="J91" s="64">
        <v>633</v>
      </c>
      <c r="K91" s="64"/>
      <c r="L91" s="64">
        <v>10368</v>
      </c>
      <c r="M91" s="64"/>
      <c r="N91" s="13">
        <v>17.03</v>
      </c>
      <c r="O91" s="64"/>
      <c r="P91" s="13">
        <v>4.82</v>
      </c>
      <c r="Q91" s="64"/>
    </row>
    <row r="92" spans="2:17" s="3" customFormat="1" ht="15" customHeight="1" x14ac:dyDescent="0.2">
      <c r="B92" s="53">
        <v>2019</v>
      </c>
      <c r="C92" s="62"/>
      <c r="D92" s="64">
        <v>1611</v>
      </c>
      <c r="E92" s="64">
        <v>15021</v>
      </c>
      <c r="F92" s="64">
        <v>216</v>
      </c>
      <c r="G92" s="64"/>
      <c r="H92" s="64">
        <v>529</v>
      </c>
      <c r="I92" s="64"/>
      <c r="J92" s="64">
        <v>495</v>
      </c>
      <c r="K92" s="64"/>
      <c r="L92" s="64">
        <v>11470</v>
      </c>
      <c r="M92" s="64"/>
      <c r="N92" s="13">
        <v>13.41</v>
      </c>
      <c r="O92" s="64"/>
      <c r="P92" s="13">
        <v>3.52</v>
      </c>
      <c r="Q92" s="64"/>
    </row>
    <row r="93" spans="2:17" s="3" customFormat="1" ht="15" customHeight="1" x14ac:dyDescent="0.2">
      <c r="B93" s="53">
        <v>2018</v>
      </c>
      <c r="C93" s="62"/>
      <c r="D93" s="64">
        <v>1577</v>
      </c>
      <c r="E93" s="64">
        <v>14247</v>
      </c>
      <c r="F93" s="64">
        <v>171</v>
      </c>
      <c r="G93" s="64"/>
      <c r="H93" s="64">
        <v>377</v>
      </c>
      <c r="I93" s="64"/>
      <c r="J93" s="64">
        <v>356</v>
      </c>
      <c r="K93" s="64"/>
      <c r="L93" s="64">
        <v>7879</v>
      </c>
      <c r="M93" s="64"/>
      <c r="N93" s="13">
        <v>10.84</v>
      </c>
      <c r="O93" s="64"/>
      <c r="P93" s="13">
        <v>2.65</v>
      </c>
      <c r="Q93" s="64"/>
    </row>
    <row r="94" spans="2:17" s="3" customFormat="1" ht="15" customHeight="1" x14ac:dyDescent="0.2">
      <c r="B94" s="53">
        <v>2017</v>
      </c>
      <c r="C94" s="67"/>
      <c r="D94" s="64">
        <v>1469</v>
      </c>
      <c r="E94" s="64">
        <v>13398</v>
      </c>
      <c r="F94" s="64">
        <v>136</v>
      </c>
      <c r="G94" s="64"/>
      <c r="H94" s="64">
        <v>309</v>
      </c>
      <c r="I94" s="64"/>
      <c r="J94" s="64">
        <v>302</v>
      </c>
      <c r="K94" s="64"/>
      <c r="L94" s="64">
        <v>6009</v>
      </c>
      <c r="M94" s="64"/>
      <c r="N94" s="13">
        <v>9.26</v>
      </c>
      <c r="O94" s="64"/>
      <c r="P94" s="13">
        <v>2.31</v>
      </c>
      <c r="Q94" s="64"/>
    </row>
    <row r="95" spans="2:17" s="3" customFormat="1" ht="15" customHeight="1" x14ac:dyDescent="0.2">
      <c r="B95" s="174" t="s">
        <v>210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4"/>
      <c r="N95" s="13"/>
      <c r="O95" s="64"/>
      <c r="P95" s="13"/>
      <c r="Q95" s="64"/>
    </row>
    <row r="96" spans="2:17" s="3" customFormat="1" ht="15" customHeight="1" x14ac:dyDescent="0.2">
      <c r="B96" s="53">
        <v>2022</v>
      </c>
      <c r="C96" s="62"/>
      <c r="D96" s="64">
        <v>278</v>
      </c>
      <c r="E96" s="64">
        <v>2106</v>
      </c>
      <c r="F96" s="64" t="s">
        <v>26</v>
      </c>
      <c r="G96" s="64"/>
      <c r="H96" s="64" t="s">
        <v>26</v>
      </c>
      <c r="I96" s="64"/>
      <c r="J96" s="64" t="s">
        <v>26</v>
      </c>
      <c r="K96" s="64"/>
      <c r="L96" s="64" t="s">
        <v>26</v>
      </c>
      <c r="M96" s="64"/>
      <c r="N96" s="13" t="s">
        <v>24</v>
      </c>
      <c r="O96" s="64"/>
      <c r="P96" s="13" t="s">
        <v>24</v>
      </c>
      <c r="Q96" s="64"/>
    </row>
    <row r="97" spans="2:17" s="3" customFormat="1" ht="15" customHeight="1" x14ac:dyDescent="0.2">
      <c r="B97" s="53">
        <v>2021</v>
      </c>
      <c r="C97" s="62"/>
      <c r="D97" s="64">
        <v>230</v>
      </c>
      <c r="E97" s="64">
        <v>1874</v>
      </c>
      <c r="F97" s="64">
        <v>13</v>
      </c>
      <c r="G97" s="64" t="s">
        <v>45</v>
      </c>
      <c r="H97" s="64">
        <v>39</v>
      </c>
      <c r="I97" s="64" t="s">
        <v>45</v>
      </c>
      <c r="J97" s="64">
        <v>39</v>
      </c>
      <c r="K97" s="64" t="s">
        <v>45</v>
      </c>
      <c r="L97" s="64">
        <v>1578</v>
      </c>
      <c r="M97" s="64" t="s">
        <v>45</v>
      </c>
      <c r="N97" s="13">
        <v>5.65</v>
      </c>
      <c r="O97" s="64" t="s">
        <v>45</v>
      </c>
      <c r="P97" s="13">
        <v>2.08</v>
      </c>
      <c r="Q97" s="64" t="s">
        <v>45</v>
      </c>
    </row>
    <row r="98" spans="2:17" s="3" customFormat="1" ht="15" customHeight="1" x14ac:dyDescent="0.2">
      <c r="B98" s="53">
        <v>2020</v>
      </c>
      <c r="C98" s="62"/>
      <c r="D98" s="64">
        <v>183</v>
      </c>
      <c r="E98" s="64">
        <v>1513</v>
      </c>
      <c r="F98" s="64">
        <v>26</v>
      </c>
      <c r="G98" s="64"/>
      <c r="H98" s="64">
        <v>31</v>
      </c>
      <c r="I98" s="64"/>
      <c r="J98" s="64">
        <v>31</v>
      </c>
      <c r="K98" s="64"/>
      <c r="L98" s="64">
        <v>551</v>
      </c>
      <c r="M98" s="64"/>
      <c r="N98" s="13">
        <v>14.21</v>
      </c>
      <c r="O98" s="64"/>
      <c r="P98" s="13">
        <v>2.0499999999999998</v>
      </c>
      <c r="Q98" s="64"/>
    </row>
    <row r="99" spans="2:17" s="3" customFormat="1" ht="15" customHeight="1" x14ac:dyDescent="0.2">
      <c r="B99" s="53">
        <v>2019</v>
      </c>
      <c r="C99" s="67"/>
      <c r="D99" s="64">
        <v>185</v>
      </c>
      <c r="E99" s="64">
        <v>1450</v>
      </c>
      <c r="F99" s="64">
        <v>20</v>
      </c>
      <c r="G99" s="64"/>
      <c r="H99" s="64" t="s">
        <v>22</v>
      </c>
      <c r="I99" s="64"/>
      <c r="J99" s="64" t="s">
        <v>22</v>
      </c>
      <c r="K99" s="64"/>
      <c r="L99" s="64" t="s">
        <v>22</v>
      </c>
      <c r="M99" s="64"/>
      <c r="N99" s="13">
        <v>10.81</v>
      </c>
      <c r="O99" s="64"/>
      <c r="P99" s="13" t="s">
        <v>22</v>
      </c>
      <c r="Q99" s="64"/>
    </row>
    <row r="100" spans="2:17" s="3" customFormat="1" ht="15" customHeight="1" x14ac:dyDescent="0.2">
      <c r="B100" s="53">
        <v>2018</v>
      </c>
      <c r="C100" s="62"/>
      <c r="D100" s="64">
        <v>167</v>
      </c>
      <c r="E100" s="64">
        <v>1237</v>
      </c>
      <c r="F100" s="64">
        <v>20</v>
      </c>
      <c r="G100" s="64"/>
      <c r="H100" s="64" t="s">
        <v>22</v>
      </c>
      <c r="I100" s="64"/>
      <c r="J100" s="64" t="s">
        <v>22</v>
      </c>
      <c r="K100" s="64"/>
      <c r="L100" s="64" t="s">
        <v>22</v>
      </c>
      <c r="M100" s="64"/>
      <c r="N100" s="13">
        <v>11.98</v>
      </c>
      <c r="O100" s="64"/>
      <c r="P100" s="13" t="s">
        <v>22</v>
      </c>
      <c r="Q100" s="64"/>
    </row>
    <row r="101" spans="2:17" s="3" customFormat="1" ht="15" customHeight="1" x14ac:dyDescent="0.2">
      <c r="B101" s="53">
        <v>2017</v>
      </c>
      <c r="C101" s="67"/>
      <c r="D101" s="64">
        <v>145</v>
      </c>
      <c r="E101" s="64">
        <v>1036</v>
      </c>
      <c r="F101" s="64">
        <v>13</v>
      </c>
      <c r="G101" s="64"/>
      <c r="H101" s="64">
        <v>25</v>
      </c>
      <c r="I101" s="64"/>
      <c r="J101" s="64">
        <v>25</v>
      </c>
      <c r="K101" s="64"/>
      <c r="L101" s="64">
        <v>239</v>
      </c>
      <c r="M101" s="64"/>
      <c r="N101" s="13">
        <v>8.9700000000000006</v>
      </c>
      <c r="O101" s="64"/>
      <c r="P101" s="13">
        <v>2.41</v>
      </c>
      <c r="Q101" s="64"/>
    </row>
    <row r="102" spans="2:17" s="3" customFormat="1" ht="15" customHeight="1" x14ac:dyDescent="0.2">
      <c r="B102" s="174" t="s">
        <v>212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4"/>
      <c r="N102" s="13"/>
      <c r="O102" s="64"/>
      <c r="P102" s="13"/>
      <c r="Q102" s="64"/>
    </row>
    <row r="103" spans="2:17" s="3" customFormat="1" ht="15" customHeight="1" x14ac:dyDescent="0.2">
      <c r="B103" s="53">
        <v>2022</v>
      </c>
      <c r="C103" s="67"/>
      <c r="D103" s="64">
        <v>532</v>
      </c>
      <c r="E103" s="64">
        <v>1339</v>
      </c>
      <c r="F103" s="64" t="s">
        <v>26</v>
      </c>
      <c r="G103" s="64"/>
      <c r="H103" s="64" t="s">
        <v>26</v>
      </c>
      <c r="I103" s="64"/>
      <c r="J103" s="64" t="s">
        <v>26</v>
      </c>
      <c r="K103" s="64"/>
      <c r="L103" s="64" t="s">
        <v>26</v>
      </c>
      <c r="M103" s="64"/>
      <c r="N103" s="13" t="s">
        <v>24</v>
      </c>
      <c r="O103" s="64"/>
      <c r="P103" s="13" t="s">
        <v>24</v>
      </c>
      <c r="Q103" s="64"/>
    </row>
    <row r="104" spans="2:17" s="3" customFormat="1" ht="15" customHeight="1" x14ac:dyDescent="0.2">
      <c r="B104" s="53">
        <v>2021</v>
      </c>
      <c r="C104" s="62"/>
      <c r="D104" s="64">
        <v>436</v>
      </c>
      <c r="E104" s="64">
        <v>1194</v>
      </c>
      <c r="F104" s="64">
        <v>36</v>
      </c>
      <c r="G104" s="64" t="s">
        <v>45</v>
      </c>
      <c r="H104" s="64">
        <v>51</v>
      </c>
      <c r="I104" s="64" t="s">
        <v>45</v>
      </c>
      <c r="J104" s="64">
        <v>51</v>
      </c>
      <c r="K104" s="64" t="s">
        <v>45</v>
      </c>
      <c r="L104" s="64">
        <v>2526</v>
      </c>
      <c r="M104" s="64" t="s">
        <v>45</v>
      </c>
      <c r="N104" s="13">
        <v>8.26</v>
      </c>
      <c r="O104" s="64" t="s">
        <v>45</v>
      </c>
      <c r="P104" s="13">
        <v>4.2699999999999996</v>
      </c>
      <c r="Q104" s="64" t="s">
        <v>45</v>
      </c>
    </row>
    <row r="105" spans="2:17" s="3" customFormat="1" ht="15" customHeight="1" x14ac:dyDescent="0.2">
      <c r="B105" s="53">
        <v>2020</v>
      </c>
      <c r="C105" s="62"/>
      <c r="D105" s="64">
        <v>382</v>
      </c>
      <c r="E105" s="64">
        <v>1130</v>
      </c>
      <c r="F105" s="64">
        <v>36</v>
      </c>
      <c r="G105" s="64"/>
      <c r="H105" s="64">
        <v>40</v>
      </c>
      <c r="I105" s="64"/>
      <c r="J105" s="64">
        <v>40</v>
      </c>
      <c r="K105" s="64"/>
      <c r="L105" s="64">
        <v>5840</v>
      </c>
      <c r="M105" s="64"/>
      <c r="N105" s="13">
        <v>9.42</v>
      </c>
      <c r="O105" s="64"/>
      <c r="P105" s="13">
        <v>3.54</v>
      </c>
      <c r="Q105" s="64"/>
    </row>
    <row r="106" spans="2:17" s="3" customFormat="1" ht="15" customHeight="1" x14ac:dyDescent="0.2">
      <c r="B106" s="53">
        <v>2019</v>
      </c>
      <c r="C106" s="67"/>
      <c r="D106" s="64">
        <v>362</v>
      </c>
      <c r="E106" s="64">
        <v>1169</v>
      </c>
      <c r="F106" s="64">
        <v>28</v>
      </c>
      <c r="G106" s="64"/>
      <c r="H106" s="64">
        <v>33</v>
      </c>
      <c r="I106" s="64"/>
      <c r="J106" s="64">
        <v>33</v>
      </c>
      <c r="K106" s="64"/>
      <c r="L106" s="64">
        <v>1742</v>
      </c>
      <c r="M106" s="64"/>
      <c r="N106" s="13">
        <v>7.73</v>
      </c>
      <c r="O106" s="64"/>
      <c r="P106" s="13">
        <v>2.82</v>
      </c>
      <c r="Q106" s="64"/>
    </row>
    <row r="107" spans="2:17" s="3" customFormat="1" ht="15" customHeight="1" x14ac:dyDescent="0.2">
      <c r="B107" s="53">
        <v>2018</v>
      </c>
      <c r="C107" s="62"/>
      <c r="D107" s="64">
        <v>310</v>
      </c>
      <c r="E107" s="64">
        <v>1001</v>
      </c>
      <c r="F107" s="64">
        <v>18</v>
      </c>
      <c r="G107" s="64"/>
      <c r="H107" s="64">
        <v>23</v>
      </c>
      <c r="I107" s="64"/>
      <c r="J107" s="64">
        <v>23</v>
      </c>
      <c r="K107" s="64"/>
      <c r="L107" s="64">
        <v>1197</v>
      </c>
      <c r="M107" s="64"/>
      <c r="N107" s="13">
        <v>5.81</v>
      </c>
      <c r="O107" s="64"/>
      <c r="P107" s="13">
        <v>2.2999999999999998</v>
      </c>
      <c r="Q107" s="64"/>
    </row>
    <row r="108" spans="2:17" s="3" customFormat="1" ht="15" customHeight="1" x14ac:dyDescent="0.2">
      <c r="B108" s="53">
        <v>2017</v>
      </c>
      <c r="C108" s="67"/>
      <c r="D108" s="64">
        <v>261</v>
      </c>
      <c r="E108" s="64">
        <v>865</v>
      </c>
      <c r="F108" s="64">
        <v>18</v>
      </c>
      <c r="G108" s="64"/>
      <c r="H108" s="64">
        <v>24</v>
      </c>
      <c r="I108" s="64"/>
      <c r="J108" s="64">
        <v>23</v>
      </c>
      <c r="K108" s="64"/>
      <c r="L108" s="64">
        <v>6797</v>
      </c>
      <c r="M108" s="64"/>
      <c r="N108" s="13">
        <v>6.9</v>
      </c>
      <c r="O108" s="64"/>
      <c r="P108" s="13">
        <v>2.77</v>
      </c>
      <c r="Q108" s="64"/>
    </row>
    <row r="109" spans="2:17" s="3" customFormat="1" ht="15" customHeight="1" x14ac:dyDescent="0.2">
      <c r="B109" s="174" t="s">
        <v>213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4"/>
      <c r="N109" s="13"/>
      <c r="O109" s="64"/>
      <c r="P109" s="13"/>
      <c r="Q109" s="64"/>
    </row>
    <row r="110" spans="2:17" s="3" customFormat="1" ht="15" customHeight="1" x14ac:dyDescent="0.2">
      <c r="B110" s="53">
        <v>2022</v>
      </c>
      <c r="C110" s="67"/>
      <c r="D110" s="64">
        <v>900</v>
      </c>
      <c r="E110" s="64">
        <v>3333</v>
      </c>
      <c r="F110" s="64" t="s">
        <v>26</v>
      </c>
      <c r="G110" s="64"/>
      <c r="H110" s="64" t="s">
        <v>26</v>
      </c>
      <c r="I110" s="64"/>
      <c r="J110" s="64" t="s">
        <v>26</v>
      </c>
      <c r="K110" s="64"/>
      <c r="L110" s="64" t="s">
        <v>26</v>
      </c>
      <c r="M110" s="64"/>
      <c r="N110" s="13" t="s">
        <v>24</v>
      </c>
      <c r="O110" s="64"/>
      <c r="P110" s="13" t="s">
        <v>24</v>
      </c>
      <c r="Q110" s="64"/>
    </row>
    <row r="111" spans="2:17" s="3" customFormat="1" ht="15" customHeight="1" x14ac:dyDescent="0.2">
      <c r="B111" s="53">
        <v>2021</v>
      </c>
      <c r="C111" s="67"/>
      <c r="D111" s="64">
        <v>858</v>
      </c>
      <c r="E111" s="64">
        <v>3144</v>
      </c>
      <c r="F111" s="64">
        <v>85</v>
      </c>
      <c r="G111" s="64" t="s">
        <v>45</v>
      </c>
      <c r="H111" s="64">
        <v>160</v>
      </c>
      <c r="I111" s="64" t="s">
        <v>45</v>
      </c>
      <c r="J111" s="64">
        <v>152</v>
      </c>
      <c r="K111" s="64" t="s">
        <v>45</v>
      </c>
      <c r="L111" s="64">
        <v>3932</v>
      </c>
      <c r="M111" s="64" t="s">
        <v>45</v>
      </c>
      <c r="N111" s="13">
        <v>9.91</v>
      </c>
      <c r="O111" s="64" t="s">
        <v>45</v>
      </c>
      <c r="P111" s="13">
        <v>5.09</v>
      </c>
      <c r="Q111" s="64" t="s">
        <v>45</v>
      </c>
    </row>
    <row r="112" spans="2:17" s="3" customFormat="1" ht="15" customHeight="1" x14ac:dyDescent="0.2">
      <c r="B112" s="53">
        <v>2020</v>
      </c>
      <c r="C112" s="67"/>
      <c r="D112" s="64">
        <v>767</v>
      </c>
      <c r="E112" s="64">
        <v>2888</v>
      </c>
      <c r="F112" s="64">
        <v>82</v>
      </c>
      <c r="G112" s="64"/>
      <c r="H112" s="64">
        <v>132</v>
      </c>
      <c r="I112" s="64"/>
      <c r="J112" s="64">
        <v>105</v>
      </c>
      <c r="K112" s="64"/>
      <c r="L112" s="64">
        <v>3654</v>
      </c>
      <c r="M112" s="64"/>
      <c r="N112" s="13">
        <v>10.69</v>
      </c>
      <c r="O112" s="64"/>
      <c r="P112" s="13">
        <v>4.57</v>
      </c>
      <c r="Q112" s="64"/>
    </row>
    <row r="113" spans="2:17" s="3" customFormat="1" ht="15" customHeight="1" x14ac:dyDescent="0.2">
      <c r="B113" s="53">
        <v>2019</v>
      </c>
      <c r="C113" s="67"/>
      <c r="D113" s="64">
        <v>687</v>
      </c>
      <c r="E113" s="64">
        <v>2742</v>
      </c>
      <c r="F113" s="64">
        <v>43</v>
      </c>
      <c r="G113" s="64"/>
      <c r="H113" s="64">
        <v>65</v>
      </c>
      <c r="I113" s="64"/>
      <c r="J113" s="64">
        <v>65</v>
      </c>
      <c r="K113" s="64"/>
      <c r="L113" s="64">
        <v>1557</v>
      </c>
      <c r="M113" s="64"/>
      <c r="N113" s="13">
        <v>6.26</v>
      </c>
      <c r="O113" s="64"/>
      <c r="P113" s="13">
        <v>2.37</v>
      </c>
      <c r="Q113" s="64"/>
    </row>
    <row r="114" spans="2:17" s="3" customFormat="1" ht="15" customHeight="1" x14ac:dyDescent="0.2">
      <c r="B114" s="53">
        <v>2018</v>
      </c>
      <c r="C114" s="62"/>
      <c r="D114" s="64">
        <v>658</v>
      </c>
      <c r="E114" s="64">
        <v>2560</v>
      </c>
      <c r="F114" s="64">
        <v>63</v>
      </c>
      <c r="G114" s="64"/>
      <c r="H114" s="64">
        <v>108</v>
      </c>
      <c r="I114" s="64"/>
      <c r="J114" s="64">
        <v>101</v>
      </c>
      <c r="K114" s="64"/>
      <c r="L114" s="64">
        <v>2699</v>
      </c>
      <c r="M114" s="64"/>
      <c r="N114" s="13">
        <v>9.57</v>
      </c>
      <c r="O114" s="64"/>
      <c r="P114" s="13">
        <v>4.22</v>
      </c>
      <c r="Q114" s="64"/>
    </row>
    <row r="115" spans="2:17" s="3" customFormat="1" ht="15" customHeight="1" x14ac:dyDescent="0.2">
      <c r="B115" s="53">
        <v>2017</v>
      </c>
      <c r="C115" s="67"/>
      <c r="D115" s="64">
        <v>580</v>
      </c>
      <c r="E115" s="64">
        <v>2169</v>
      </c>
      <c r="F115" s="64">
        <v>34</v>
      </c>
      <c r="G115" s="64"/>
      <c r="H115" s="64">
        <v>82</v>
      </c>
      <c r="I115" s="64"/>
      <c r="J115" s="64">
        <v>73</v>
      </c>
      <c r="K115" s="64"/>
      <c r="L115" s="64">
        <v>1835</v>
      </c>
      <c r="M115" s="64"/>
      <c r="N115" s="13">
        <v>5.86</v>
      </c>
      <c r="O115" s="64"/>
      <c r="P115" s="13">
        <v>3.78</v>
      </c>
      <c r="Q115" s="64"/>
    </row>
    <row r="116" spans="2:17" s="3" customFormat="1" ht="15" customHeight="1" x14ac:dyDescent="0.2">
      <c r="B116" s="174" t="s">
        <v>214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4"/>
      <c r="N116" s="13"/>
      <c r="O116" s="64"/>
      <c r="P116" s="13"/>
      <c r="Q116" s="64"/>
    </row>
    <row r="117" spans="2:17" s="3" customFormat="1" ht="15" customHeight="1" x14ac:dyDescent="0.2">
      <c r="B117" s="53">
        <v>2022</v>
      </c>
      <c r="C117" s="67"/>
      <c r="D117" s="64">
        <v>384</v>
      </c>
      <c r="E117" s="64">
        <v>6039</v>
      </c>
      <c r="F117" s="64" t="s">
        <v>26</v>
      </c>
      <c r="G117" s="64"/>
      <c r="H117" s="64" t="s">
        <v>26</v>
      </c>
      <c r="I117" s="64"/>
      <c r="J117" s="64" t="s">
        <v>26</v>
      </c>
      <c r="K117" s="64"/>
      <c r="L117" s="64" t="s">
        <v>26</v>
      </c>
      <c r="M117" s="64"/>
      <c r="N117" s="13" t="s">
        <v>24</v>
      </c>
      <c r="O117" s="64"/>
      <c r="P117" s="13" t="s">
        <v>24</v>
      </c>
      <c r="Q117" s="64"/>
    </row>
    <row r="118" spans="2:17" s="3" customFormat="1" ht="15" customHeight="1" x14ac:dyDescent="0.2">
      <c r="B118" s="53">
        <v>2021</v>
      </c>
      <c r="C118" s="67"/>
      <c r="D118" s="64">
        <v>345</v>
      </c>
      <c r="E118" s="64">
        <v>5538</v>
      </c>
      <c r="F118" s="64">
        <v>30</v>
      </c>
      <c r="G118" s="64" t="s">
        <v>45</v>
      </c>
      <c r="H118" s="64">
        <v>92</v>
      </c>
      <c r="I118" s="64" t="s">
        <v>45</v>
      </c>
      <c r="J118" s="64">
        <v>84</v>
      </c>
      <c r="K118" s="64" t="s">
        <v>45</v>
      </c>
      <c r="L118" s="64">
        <v>6610</v>
      </c>
      <c r="M118" s="64" t="s">
        <v>45</v>
      </c>
      <c r="N118" s="13">
        <v>8.6999999999999993</v>
      </c>
      <c r="O118" s="64" t="s">
        <v>45</v>
      </c>
      <c r="P118" s="13">
        <v>1.66</v>
      </c>
      <c r="Q118" s="64" t="s">
        <v>45</v>
      </c>
    </row>
    <row r="119" spans="2:17" s="3" customFormat="1" ht="15" customHeight="1" x14ac:dyDescent="0.2">
      <c r="B119" s="53">
        <v>2020</v>
      </c>
      <c r="C119" s="67"/>
      <c r="D119" s="64">
        <v>321</v>
      </c>
      <c r="E119" s="64">
        <v>4704</v>
      </c>
      <c r="F119" s="64">
        <v>40</v>
      </c>
      <c r="G119" s="64"/>
      <c r="H119" s="64">
        <v>923</v>
      </c>
      <c r="I119" s="64"/>
      <c r="J119" s="64">
        <v>921</v>
      </c>
      <c r="K119" s="64"/>
      <c r="L119" s="64">
        <v>20354</v>
      </c>
      <c r="M119" s="64"/>
      <c r="N119" s="13">
        <v>12.46</v>
      </c>
      <c r="O119" s="64"/>
      <c r="P119" s="13">
        <v>19.62</v>
      </c>
      <c r="Q119" s="64"/>
    </row>
    <row r="120" spans="2:17" s="3" customFormat="1" ht="15" customHeight="1" x14ac:dyDescent="0.2">
      <c r="B120" s="53">
        <v>2019</v>
      </c>
      <c r="C120" s="67"/>
      <c r="D120" s="64">
        <v>321</v>
      </c>
      <c r="E120" s="64">
        <v>3938</v>
      </c>
      <c r="F120" s="64">
        <v>27</v>
      </c>
      <c r="G120" s="64"/>
      <c r="H120" s="64">
        <v>32</v>
      </c>
      <c r="I120" s="64"/>
      <c r="J120" s="64">
        <v>30</v>
      </c>
      <c r="K120" s="64"/>
      <c r="L120" s="64">
        <v>1481</v>
      </c>
      <c r="M120" s="64"/>
      <c r="N120" s="13">
        <v>8.41</v>
      </c>
      <c r="O120" s="64"/>
      <c r="P120" s="13">
        <v>0.81</v>
      </c>
      <c r="Q120" s="64"/>
    </row>
    <row r="121" spans="2:17" s="3" customFormat="1" ht="15" customHeight="1" x14ac:dyDescent="0.2">
      <c r="B121" s="53">
        <v>2018</v>
      </c>
      <c r="C121" s="67"/>
      <c r="D121" s="64">
        <v>300</v>
      </c>
      <c r="E121" s="64">
        <v>3530</v>
      </c>
      <c r="F121" s="64">
        <v>15</v>
      </c>
      <c r="G121" s="64"/>
      <c r="H121" s="64">
        <v>30</v>
      </c>
      <c r="I121" s="64"/>
      <c r="J121" s="64">
        <v>29</v>
      </c>
      <c r="K121" s="64"/>
      <c r="L121" s="64">
        <v>447</v>
      </c>
      <c r="M121" s="64"/>
      <c r="N121" s="13">
        <v>5</v>
      </c>
      <c r="O121" s="64"/>
      <c r="P121" s="13">
        <v>0.85</v>
      </c>
      <c r="Q121" s="64"/>
    </row>
    <row r="122" spans="2:17" s="3" customFormat="1" ht="15" customHeight="1" x14ac:dyDescent="0.2">
      <c r="B122" s="53">
        <v>2017</v>
      </c>
      <c r="C122" s="67"/>
      <c r="D122" s="64">
        <v>260</v>
      </c>
      <c r="E122" s="64">
        <v>2824</v>
      </c>
      <c r="F122" s="64">
        <v>12</v>
      </c>
      <c r="G122" s="64"/>
      <c r="H122" s="64">
        <v>33</v>
      </c>
      <c r="I122" s="64"/>
      <c r="J122" s="64">
        <v>32</v>
      </c>
      <c r="K122" s="64"/>
      <c r="L122" s="64">
        <v>1322</v>
      </c>
      <c r="M122" s="64"/>
      <c r="N122" s="13">
        <v>4.62</v>
      </c>
      <c r="O122" s="64"/>
      <c r="P122" s="13">
        <v>1.17</v>
      </c>
      <c r="Q122" s="64"/>
    </row>
    <row r="123" spans="2:17" s="3" customFormat="1" ht="15" customHeight="1" x14ac:dyDescent="0.2">
      <c r="B123" s="174" t="s">
        <v>215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4"/>
      <c r="N123" s="13"/>
      <c r="O123" s="64"/>
      <c r="P123" s="13"/>
      <c r="Q123" s="64"/>
    </row>
    <row r="124" spans="2:17" s="3" customFormat="1" ht="15" customHeight="1" x14ac:dyDescent="0.2">
      <c r="B124" s="53">
        <v>2022</v>
      </c>
      <c r="C124" s="67"/>
      <c r="D124" s="64">
        <v>82</v>
      </c>
      <c r="E124" s="64">
        <v>947</v>
      </c>
      <c r="F124" s="64" t="s">
        <v>26</v>
      </c>
      <c r="G124" s="64"/>
      <c r="H124" s="64" t="s">
        <v>26</v>
      </c>
      <c r="I124" s="64"/>
      <c r="J124" s="64" t="s">
        <v>26</v>
      </c>
      <c r="K124" s="64"/>
      <c r="L124" s="64" t="s">
        <v>26</v>
      </c>
      <c r="M124" s="64"/>
      <c r="N124" s="13" t="s">
        <v>24</v>
      </c>
      <c r="O124" s="64"/>
      <c r="P124" s="13" t="s">
        <v>24</v>
      </c>
      <c r="Q124" s="64"/>
    </row>
    <row r="125" spans="2:17" s="3" customFormat="1" ht="15" customHeight="1" x14ac:dyDescent="0.2">
      <c r="B125" s="53">
        <v>2021</v>
      </c>
      <c r="C125" s="67"/>
      <c r="D125" s="64">
        <v>75</v>
      </c>
      <c r="E125" s="64">
        <v>895</v>
      </c>
      <c r="F125" s="64">
        <v>3</v>
      </c>
      <c r="G125" s="64" t="s">
        <v>45</v>
      </c>
      <c r="H125" s="64">
        <v>11</v>
      </c>
      <c r="I125" s="64" t="s">
        <v>45</v>
      </c>
      <c r="J125" s="64">
        <v>10</v>
      </c>
      <c r="K125" s="64" t="s">
        <v>45</v>
      </c>
      <c r="L125" s="64">
        <v>154</v>
      </c>
      <c r="M125" s="64" t="s">
        <v>45</v>
      </c>
      <c r="N125" s="13">
        <v>4</v>
      </c>
      <c r="O125" s="64" t="s">
        <v>45</v>
      </c>
      <c r="P125" s="13">
        <v>1.23</v>
      </c>
      <c r="Q125" s="64" t="s">
        <v>45</v>
      </c>
    </row>
    <row r="126" spans="2:17" s="3" customFormat="1" ht="15" customHeight="1" x14ac:dyDescent="0.2">
      <c r="B126" s="53">
        <v>2020</v>
      </c>
      <c r="C126" s="67"/>
      <c r="D126" s="64">
        <v>72</v>
      </c>
      <c r="E126" s="64">
        <v>888</v>
      </c>
      <c r="F126" s="64">
        <v>6</v>
      </c>
      <c r="G126" s="64"/>
      <c r="H126" s="64">
        <v>9</v>
      </c>
      <c r="I126" s="64" t="s">
        <v>45</v>
      </c>
      <c r="J126" s="64">
        <v>9</v>
      </c>
      <c r="K126" s="64"/>
      <c r="L126" s="64">
        <v>126</v>
      </c>
      <c r="M126" s="64"/>
      <c r="N126" s="13">
        <v>8.33</v>
      </c>
      <c r="O126" s="64"/>
      <c r="P126" s="13">
        <v>1.01</v>
      </c>
      <c r="Q126" s="64"/>
    </row>
    <row r="127" spans="2:17" s="3" customFormat="1" ht="15" customHeight="1" x14ac:dyDescent="0.2">
      <c r="B127" s="53">
        <v>2019</v>
      </c>
      <c r="C127" s="67"/>
      <c r="D127" s="64">
        <v>78</v>
      </c>
      <c r="E127" s="64">
        <v>897</v>
      </c>
      <c r="F127" s="64">
        <v>7</v>
      </c>
      <c r="G127" s="64"/>
      <c r="H127" s="64">
        <v>19</v>
      </c>
      <c r="I127" s="64"/>
      <c r="J127" s="64">
        <v>19</v>
      </c>
      <c r="K127" s="64"/>
      <c r="L127" s="64">
        <v>211</v>
      </c>
      <c r="M127" s="64"/>
      <c r="N127" s="13">
        <v>8.9700000000000006</v>
      </c>
      <c r="O127" s="64"/>
      <c r="P127" s="13">
        <v>2.12</v>
      </c>
      <c r="Q127" s="64"/>
    </row>
    <row r="128" spans="2:17" s="3" customFormat="1" ht="15" customHeight="1" x14ac:dyDescent="0.2">
      <c r="B128" s="53">
        <v>2018</v>
      </c>
      <c r="C128" s="62"/>
      <c r="D128" s="64">
        <v>72</v>
      </c>
      <c r="E128" s="64">
        <v>932</v>
      </c>
      <c r="F128" s="64">
        <v>4</v>
      </c>
      <c r="G128" s="64"/>
      <c r="H128" s="64">
        <v>72</v>
      </c>
      <c r="I128" s="64"/>
      <c r="J128" s="64">
        <v>72</v>
      </c>
      <c r="K128" s="64"/>
      <c r="L128" s="64">
        <v>634</v>
      </c>
      <c r="M128" s="64"/>
      <c r="N128" s="13">
        <v>5.56</v>
      </c>
      <c r="O128" s="64"/>
      <c r="P128" s="13">
        <v>7.73</v>
      </c>
      <c r="Q128" s="64"/>
    </row>
    <row r="129" spans="2:17" s="3" customFormat="1" ht="15" customHeight="1" x14ac:dyDescent="0.2">
      <c r="B129" s="53">
        <v>2017</v>
      </c>
      <c r="C129" s="67"/>
      <c r="D129" s="64">
        <v>69</v>
      </c>
      <c r="E129" s="64">
        <v>934</v>
      </c>
      <c r="F129" s="64">
        <v>4</v>
      </c>
      <c r="G129" s="64"/>
      <c r="H129" s="64">
        <v>5</v>
      </c>
      <c r="I129" s="64"/>
      <c r="J129" s="64">
        <v>5</v>
      </c>
      <c r="K129" s="64"/>
      <c r="L129" s="64">
        <v>33</v>
      </c>
      <c r="M129" s="64"/>
      <c r="N129" s="13">
        <v>5.8</v>
      </c>
      <c r="O129" s="64"/>
      <c r="P129" s="13">
        <v>0.54</v>
      </c>
      <c r="Q129" s="64"/>
    </row>
    <row r="130" spans="2:17" s="3" customFormat="1" ht="15" customHeight="1" x14ac:dyDescent="0.2">
      <c r="B130" s="174" t="s">
        <v>216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4"/>
      <c r="N130" s="13"/>
      <c r="O130" s="64"/>
      <c r="P130" s="13"/>
      <c r="Q130" s="64"/>
    </row>
    <row r="131" spans="2:17" s="3" customFormat="1" ht="15" customHeight="1" x14ac:dyDescent="0.2">
      <c r="B131" s="53">
        <v>2022</v>
      </c>
      <c r="C131" s="67"/>
      <c r="D131" s="64">
        <v>389</v>
      </c>
      <c r="E131" s="64">
        <v>1949</v>
      </c>
      <c r="F131" s="64" t="s">
        <v>26</v>
      </c>
      <c r="G131" s="64"/>
      <c r="H131" s="64" t="s">
        <v>26</v>
      </c>
      <c r="I131" s="64"/>
      <c r="J131" s="64" t="s">
        <v>26</v>
      </c>
      <c r="K131" s="64"/>
      <c r="L131" s="64" t="s">
        <v>26</v>
      </c>
      <c r="M131" s="64"/>
      <c r="N131" s="13" t="s">
        <v>24</v>
      </c>
      <c r="O131" s="64"/>
      <c r="P131" s="13" t="s">
        <v>24</v>
      </c>
      <c r="Q131" s="64"/>
    </row>
    <row r="132" spans="2:17" s="3" customFormat="1" ht="15" customHeight="1" x14ac:dyDescent="0.2">
      <c r="B132" s="53">
        <v>2021</v>
      </c>
      <c r="C132" s="67"/>
      <c r="D132" s="64">
        <v>364</v>
      </c>
      <c r="E132" s="64">
        <v>1793</v>
      </c>
      <c r="F132" s="64">
        <v>19</v>
      </c>
      <c r="G132" s="64" t="s">
        <v>45</v>
      </c>
      <c r="H132" s="64">
        <v>28</v>
      </c>
      <c r="I132" s="64" t="s">
        <v>45</v>
      </c>
      <c r="J132" s="64">
        <v>28</v>
      </c>
      <c r="K132" s="64" t="s">
        <v>45</v>
      </c>
      <c r="L132" s="64">
        <v>1069</v>
      </c>
      <c r="M132" s="64" t="s">
        <v>45</v>
      </c>
      <c r="N132" s="13">
        <v>5.22</v>
      </c>
      <c r="O132" s="64" t="s">
        <v>45</v>
      </c>
      <c r="P132" s="13">
        <v>1.56</v>
      </c>
      <c r="Q132" s="64" t="s">
        <v>45</v>
      </c>
    </row>
    <row r="133" spans="2:17" s="3" customFormat="1" ht="15" customHeight="1" x14ac:dyDescent="0.2">
      <c r="B133" s="53">
        <v>2020</v>
      </c>
      <c r="C133" s="67"/>
      <c r="D133" s="64">
        <v>355</v>
      </c>
      <c r="E133" s="64">
        <v>1645</v>
      </c>
      <c r="F133" s="64">
        <v>20</v>
      </c>
      <c r="G133" s="64"/>
      <c r="H133" s="64">
        <v>39</v>
      </c>
      <c r="I133" s="64"/>
      <c r="J133" s="64">
        <v>21</v>
      </c>
      <c r="K133" s="64"/>
      <c r="L133" s="64">
        <v>1084</v>
      </c>
      <c r="M133" s="64"/>
      <c r="N133" s="13">
        <v>5.63</v>
      </c>
      <c r="O133" s="64"/>
      <c r="P133" s="13">
        <v>2.37</v>
      </c>
      <c r="Q133" s="64"/>
    </row>
    <row r="134" spans="2:17" s="3" customFormat="1" ht="15" customHeight="1" x14ac:dyDescent="0.2">
      <c r="B134" s="53">
        <v>2019</v>
      </c>
      <c r="C134" s="67"/>
      <c r="D134" s="64">
        <v>353</v>
      </c>
      <c r="E134" s="64">
        <v>1511</v>
      </c>
      <c r="F134" s="64">
        <v>24</v>
      </c>
      <c r="G134" s="64"/>
      <c r="H134" s="64">
        <v>30</v>
      </c>
      <c r="I134" s="64"/>
      <c r="J134" s="64">
        <v>27</v>
      </c>
      <c r="K134" s="64"/>
      <c r="L134" s="64">
        <v>2080</v>
      </c>
      <c r="M134" s="64"/>
      <c r="N134" s="13">
        <v>6.8</v>
      </c>
      <c r="O134" s="64"/>
      <c r="P134" s="13">
        <v>1.99</v>
      </c>
      <c r="Q134" s="64"/>
    </row>
    <row r="135" spans="2:17" s="3" customFormat="1" ht="15" customHeight="1" x14ac:dyDescent="0.2">
      <c r="B135" s="53">
        <v>2018</v>
      </c>
      <c r="C135" s="62"/>
      <c r="D135" s="64">
        <v>320</v>
      </c>
      <c r="E135" s="64">
        <v>1224</v>
      </c>
      <c r="F135" s="64">
        <v>15</v>
      </c>
      <c r="G135" s="64"/>
      <c r="H135" s="64">
        <v>28</v>
      </c>
      <c r="I135" s="64"/>
      <c r="J135" s="64">
        <v>24</v>
      </c>
      <c r="K135" s="64"/>
      <c r="L135" s="64">
        <v>856</v>
      </c>
      <c r="M135" s="64"/>
      <c r="N135" s="13">
        <v>4.6900000000000004</v>
      </c>
      <c r="O135" s="64"/>
      <c r="P135" s="13">
        <v>2.29</v>
      </c>
      <c r="Q135" s="64"/>
    </row>
    <row r="136" spans="2:17" s="3" customFormat="1" ht="15" customHeight="1" x14ac:dyDescent="0.2">
      <c r="B136" s="53">
        <v>2017</v>
      </c>
      <c r="C136" s="67"/>
      <c r="D136" s="64">
        <v>305</v>
      </c>
      <c r="E136" s="64">
        <v>1103</v>
      </c>
      <c r="F136" s="64">
        <v>16</v>
      </c>
      <c r="G136" s="64"/>
      <c r="H136" s="64">
        <v>28</v>
      </c>
      <c r="I136" s="64"/>
      <c r="J136" s="64">
        <v>28</v>
      </c>
      <c r="K136" s="64"/>
      <c r="L136" s="64">
        <v>1254</v>
      </c>
      <c r="M136" s="64"/>
      <c r="N136" s="13">
        <v>5.25</v>
      </c>
      <c r="O136" s="64"/>
      <c r="P136" s="13">
        <v>2.54</v>
      </c>
      <c r="Q136" s="64"/>
    </row>
    <row r="137" spans="2:17" s="3" customFormat="1" ht="15" customHeight="1" x14ac:dyDescent="0.2">
      <c r="B137" s="174" t="s">
        <v>217</v>
      </c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4"/>
      <c r="N137" s="13"/>
      <c r="O137" s="64"/>
      <c r="P137" s="13"/>
      <c r="Q137" s="64"/>
    </row>
    <row r="138" spans="2:17" s="3" customFormat="1" ht="15" customHeight="1" x14ac:dyDescent="0.2">
      <c r="B138" s="53">
        <v>2022</v>
      </c>
      <c r="C138" s="67"/>
      <c r="D138" s="64">
        <v>233</v>
      </c>
      <c r="E138" s="64">
        <v>1191</v>
      </c>
      <c r="F138" s="64" t="s">
        <v>26</v>
      </c>
      <c r="G138" s="64"/>
      <c r="H138" s="64" t="s">
        <v>26</v>
      </c>
      <c r="I138" s="64"/>
      <c r="J138" s="64" t="s">
        <v>26</v>
      </c>
      <c r="K138" s="64"/>
      <c r="L138" s="64" t="s">
        <v>26</v>
      </c>
      <c r="M138" s="64"/>
      <c r="N138" s="13" t="s">
        <v>24</v>
      </c>
      <c r="O138" s="64"/>
      <c r="P138" s="13" t="s">
        <v>24</v>
      </c>
      <c r="Q138" s="64"/>
    </row>
    <row r="139" spans="2:17" s="3" customFormat="1" ht="15" customHeight="1" x14ac:dyDescent="0.2">
      <c r="B139" s="53">
        <v>2021</v>
      </c>
      <c r="C139" s="67"/>
      <c r="D139" s="64">
        <v>211</v>
      </c>
      <c r="E139" s="64">
        <v>1040</v>
      </c>
      <c r="F139" s="64">
        <v>20</v>
      </c>
      <c r="G139" s="64" t="s">
        <v>45</v>
      </c>
      <c r="H139" s="64">
        <v>26</v>
      </c>
      <c r="I139" s="64" t="s">
        <v>45</v>
      </c>
      <c r="J139" s="64">
        <v>26</v>
      </c>
      <c r="K139" s="64" t="s">
        <v>45</v>
      </c>
      <c r="L139" s="64">
        <v>988</v>
      </c>
      <c r="M139" s="64" t="s">
        <v>45</v>
      </c>
      <c r="N139" s="13">
        <v>9.48</v>
      </c>
      <c r="O139" s="64" t="s">
        <v>45</v>
      </c>
      <c r="P139" s="13">
        <v>2.5</v>
      </c>
      <c r="Q139" s="64" t="s">
        <v>45</v>
      </c>
    </row>
    <row r="140" spans="2:17" s="3" customFormat="1" ht="15" customHeight="1" x14ac:dyDescent="0.2">
      <c r="B140" s="53">
        <v>2020</v>
      </c>
      <c r="C140" s="67"/>
      <c r="D140" s="64">
        <v>205</v>
      </c>
      <c r="E140" s="64">
        <v>1023</v>
      </c>
      <c r="F140" s="64">
        <v>22</v>
      </c>
      <c r="G140" s="64"/>
      <c r="H140" s="64">
        <v>32</v>
      </c>
      <c r="I140" s="64"/>
      <c r="J140" s="64">
        <v>31</v>
      </c>
      <c r="K140" s="64"/>
      <c r="L140" s="64">
        <v>364</v>
      </c>
      <c r="M140" s="64"/>
      <c r="N140" s="13">
        <v>10.73</v>
      </c>
      <c r="O140" s="64"/>
      <c r="P140" s="13">
        <v>3.13</v>
      </c>
      <c r="Q140" s="64"/>
    </row>
    <row r="141" spans="2:17" s="3" customFormat="1" ht="15" customHeight="1" x14ac:dyDescent="0.2">
      <c r="B141" s="53">
        <v>2019</v>
      </c>
      <c r="C141" s="67"/>
      <c r="D141" s="64">
        <v>210</v>
      </c>
      <c r="E141" s="64">
        <v>1109</v>
      </c>
      <c r="F141" s="64">
        <v>30</v>
      </c>
      <c r="G141" s="64"/>
      <c r="H141" s="64">
        <v>49</v>
      </c>
      <c r="I141" s="64"/>
      <c r="J141" s="64">
        <v>45</v>
      </c>
      <c r="K141" s="64"/>
      <c r="L141" s="64">
        <v>735</v>
      </c>
      <c r="M141" s="64"/>
      <c r="N141" s="13">
        <v>14.29</v>
      </c>
      <c r="O141" s="64"/>
      <c r="P141" s="13">
        <v>4.42</v>
      </c>
      <c r="Q141" s="64"/>
    </row>
    <row r="142" spans="2:17" s="3" customFormat="1" ht="15" customHeight="1" x14ac:dyDescent="0.2">
      <c r="B142" s="53">
        <v>2018</v>
      </c>
      <c r="C142" s="62"/>
      <c r="D142" s="64">
        <v>188</v>
      </c>
      <c r="E142" s="64">
        <v>1052</v>
      </c>
      <c r="F142" s="64">
        <v>20</v>
      </c>
      <c r="G142" s="64"/>
      <c r="H142" s="64">
        <v>25</v>
      </c>
      <c r="I142" s="64"/>
      <c r="J142" s="64">
        <v>24</v>
      </c>
      <c r="K142" s="64"/>
      <c r="L142" s="64">
        <v>662</v>
      </c>
      <c r="M142" s="64"/>
      <c r="N142" s="13">
        <v>10.64</v>
      </c>
      <c r="O142" s="64"/>
      <c r="P142" s="13">
        <v>2.38</v>
      </c>
      <c r="Q142" s="64"/>
    </row>
    <row r="143" spans="2:17" s="3" customFormat="1" ht="15" customHeight="1" x14ac:dyDescent="0.2">
      <c r="B143" s="53">
        <v>2017</v>
      </c>
      <c r="C143" s="67"/>
      <c r="D143" s="64">
        <v>177</v>
      </c>
      <c r="E143" s="64">
        <v>1044</v>
      </c>
      <c r="F143" s="64">
        <v>11</v>
      </c>
      <c r="G143" s="64"/>
      <c r="H143" s="64">
        <v>19</v>
      </c>
      <c r="I143" s="64"/>
      <c r="J143" s="64">
        <v>19</v>
      </c>
      <c r="K143" s="64"/>
      <c r="L143" s="64">
        <v>171</v>
      </c>
      <c r="M143" s="64"/>
      <c r="N143" s="13">
        <v>6.21</v>
      </c>
      <c r="O143" s="64"/>
      <c r="P143" s="13">
        <v>1.82</v>
      </c>
      <c r="Q143" s="64"/>
    </row>
    <row r="144" spans="2:17" s="3" customFormat="1" ht="15" customHeight="1" x14ac:dyDescent="0.2">
      <c r="B144" s="174" t="s">
        <v>218</v>
      </c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4"/>
      <c r="N144" s="13"/>
      <c r="O144" s="64"/>
      <c r="P144" s="13"/>
      <c r="Q144" s="64"/>
    </row>
    <row r="145" spans="2:17" s="3" customFormat="1" ht="15" customHeight="1" x14ac:dyDescent="0.2">
      <c r="B145" s="53">
        <v>2022</v>
      </c>
      <c r="C145" s="67"/>
      <c r="D145" s="64">
        <v>311</v>
      </c>
      <c r="E145" s="64">
        <v>1216</v>
      </c>
      <c r="F145" s="64" t="s">
        <v>26</v>
      </c>
      <c r="G145" s="64"/>
      <c r="H145" s="64" t="s">
        <v>26</v>
      </c>
      <c r="I145" s="64"/>
      <c r="J145" s="64" t="s">
        <v>26</v>
      </c>
      <c r="K145" s="64"/>
      <c r="L145" s="64" t="s">
        <v>26</v>
      </c>
      <c r="M145" s="64"/>
      <c r="N145" s="13" t="s">
        <v>24</v>
      </c>
      <c r="O145" s="64"/>
      <c r="P145" s="13" t="s">
        <v>24</v>
      </c>
      <c r="Q145" s="64"/>
    </row>
    <row r="146" spans="2:17" s="3" customFormat="1" ht="15" customHeight="1" x14ac:dyDescent="0.2">
      <c r="B146" s="53">
        <v>2021</v>
      </c>
      <c r="C146" s="67"/>
      <c r="D146" s="64">
        <v>300</v>
      </c>
      <c r="E146" s="64" t="s">
        <v>22</v>
      </c>
      <c r="F146" s="64">
        <v>21</v>
      </c>
      <c r="G146" s="64" t="s">
        <v>45</v>
      </c>
      <c r="H146" s="64">
        <v>38</v>
      </c>
      <c r="I146" s="64" t="s">
        <v>45</v>
      </c>
      <c r="J146" s="64">
        <v>37</v>
      </c>
      <c r="K146" s="64" t="s">
        <v>45</v>
      </c>
      <c r="L146" s="64">
        <v>454</v>
      </c>
      <c r="M146" s="64" t="s">
        <v>45</v>
      </c>
      <c r="N146" s="13">
        <v>7</v>
      </c>
      <c r="O146" s="64" t="s">
        <v>45</v>
      </c>
      <c r="P146" s="13" t="s">
        <v>22</v>
      </c>
      <c r="Q146" s="64" t="s">
        <v>45</v>
      </c>
    </row>
    <row r="147" spans="2:17" s="3" customFormat="1" ht="15" customHeight="1" x14ac:dyDescent="0.2">
      <c r="B147" s="53">
        <v>2020</v>
      </c>
      <c r="C147" s="67"/>
      <c r="D147" s="64">
        <v>308</v>
      </c>
      <c r="E147" s="64">
        <v>1219</v>
      </c>
      <c r="F147" s="64">
        <v>50</v>
      </c>
      <c r="G147" s="64"/>
      <c r="H147" s="64">
        <v>82</v>
      </c>
      <c r="I147" s="64"/>
      <c r="J147" s="64">
        <v>78</v>
      </c>
      <c r="K147" s="64"/>
      <c r="L147" s="64">
        <v>632</v>
      </c>
      <c r="M147" s="64"/>
      <c r="N147" s="13">
        <v>16.23</v>
      </c>
      <c r="O147" s="64"/>
      <c r="P147" s="13">
        <v>6.73</v>
      </c>
      <c r="Q147" s="64"/>
    </row>
    <row r="148" spans="2:17" s="3" customFormat="1" ht="15" customHeight="1" x14ac:dyDescent="0.2">
      <c r="B148" s="53">
        <v>2019</v>
      </c>
      <c r="C148" s="67"/>
      <c r="D148" s="64">
        <v>303</v>
      </c>
      <c r="E148" s="64">
        <v>1250</v>
      </c>
      <c r="F148" s="64">
        <v>30</v>
      </c>
      <c r="G148" s="64"/>
      <c r="H148" s="64">
        <v>61</v>
      </c>
      <c r="I148" s="64"/>
      <c r="J148" s="64">
        <v>59</v>
      </c>
      <c r="K148" s="64"/>
      <c r="L148" s="64">
        <v>806</v>
      </c>
      <c r="M148" s="64"/>
      <c r="N148" s="13">
        <v>9.9</v>
      </c>
      <c r="O148" s="64"/>
      <c r="P148" s="13">
        <v>4.88</v>
      </c>
      <c r="Q148" s="64"/>
    </row>
    <row r="149" spans="2:17" s="3" customFormat="1" ht="15" customHeight="1" x14ac:dyDescent="0.2">
      <c r="B149" s="53">
        <v>2018</v>
      </c>
      <c r="C149" s="62"/>
      <c r="D149" s="64">
        <v>312</v>
      </c>
      <c r="E149" s="64">
        <v>1239</v>
      </c>
      <c r="F149" s="64">
        <v>38</v>
      </c>
      <c r="G149" s="64"/>
      <c r="H149" s="64">
        <v>68</v>
      </c>
      <c r="I149" s="64"/>
      <c r="J149" s="64">
        <v>61</v>
      </c>
      <c r="K149" s="64"/>
      <c r="L149" s="64">
        <v>594</v>
      </c>
      <c r="M149" s="64"/>
      <c r="N149" s="13">
        <v>12.18</v>
      </c>
      <c r="O149" s="64"/>
      <c r="P149" s="13">
        <v>5.49</v>
      </c>
      <c r="Q149" s="64"/>
    </row>
    <row r="150" spans="2:17" s="3" customFormat="1" ht="15" customHeight="1" x14ac:dyDescent="0.2">
      <c r="B150" s="53">
        <v>2017</v>
      </c>
      <c r="C150" s="67"/>
      <c r="D150" s="64">
        <v>308</v>
      </c>
      <c r="E150" s="64">
        <v>1243</v>
      </c>
      <c r="F150" s="64">
        <v>32</v>
      </c>
      <c r="G150" s="64"/>
      <c r="H150" s="64">
        <v>58</v>
      </c>
      <c r="I150" s="64"/>
      <c r="J150" s="64">
        <v>57</v>
      </c>
      <c r="K150" s="64"/>
      <c r="L150" s="64">
        <v>527</v>
      </c>
      <c r="M150" s="64"/>
      <c r="N150" s="13">
        <v>10.39</v>
      </c>
      <c r="O150" s="64"/>
      <c r="P150" s="13">
        <v>4.67</v>
      </c>
      <c r="Q150" s="64"/>
    </row>
    <row r="151" spans="2:17" ht="9.75" customHeight="1" x14ac:dyDescent="0.2"/>
    <row r="152" spans="2:17" ht="3" customHeight="1" x14ac:dyDescent="0.2"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</row>
    <row r="153" spans="2:17" ht="9" customHeight="1" x14ac:dyDescent="0.2">
      <c r="E153" s="64"/>
    </row>
    <row r="154" spans="2:17" ht="12.75" customHeight="1" x14ac:dyDescent="0.2">
      <c r="B154" s="278" t="s">
        <v>219</v>
      </c>
      <c r="C154" s="278"/>
      <c r="D154" s="278"/>
      <c r="E154" s="278"/>
      <c r="F154" s="278"/>
      <c r="G154" s="278"/>
      <c r="H154" s="278"/>
      <c r="I154" s="278"/>
      <c r="J154" s="278"/>
      <c r="K154" s="278"/>
      <c r="L154" s="278"/>
      <c r="M154" s="278"/>
      <c r="N154" s="278"/>
      <c r="O154" s="278"/>
      <c r="P154" s="278"/>
      <c r="Q154" s="278"/>
    </row>
    <row r="156" spans="2:17" ht="12" x14ac:dyDescent="0.2">
      <c r="B156" s="104" t="s">
        <v>171</v>
      </c>
      <c r="C156" s="25"/>
    </row>
  </sheetData>
  <mergeCells count="19">
    <mergeCell ref="J6:K6"/>
    <mergeCell ref="E5:E6"/>
    <mergeCell ref="F5:Q5"/>
    <mergeCell ref="F7:G7"/>
    <mergeCell ref="F6:G6"/>
    <mergeCell ref="H6:I6"/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</mergeCells>
  <conditionalFormatting sqref="E153">
    <cfRule type="expression" dxfId="0" priority="113" stopIfTrue="1">
      <formula>#REF!=$Q$5</formula>
    </cfRule>
  </conditionalFormatting>
  <hyperlinks>
    <hyperlink ref="B156" location="Índice!A1" display="(Voltar ao Índice)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3">
    <pageSetUpPr fitToPage="1"/>
  </sheetPr>
  <dimension ref="B1:T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20" s="95" customFormat="1" ht="33" customHeight="1" x14ac:dyDescent="0.2">
      <c r="B1" s="281" t="s">
        <v>327</v>
      </c>
      <c r="C1" s="281"/>
      <c r="D1" s="281"/>
      <c r="E1" s="281"/>
      <c r="F1" s="281"/>
      <c r="G1" s="281"/>
      <c r="H1" s="281"/>
      <c r="I1" s="281"/>
    </row>
    <row r="2" spans="2:20" ht="11.25" customHeight="1" x14ac:dyDescent="0.2">
      <c r="B2" s="18"/>
      <c r="C2" s="18"/>
      <c r="D2" s="18"/>
      <c r="E2" s="18"/>
      <c r="F2" s="18"/>
      <c r="G2" s="18"/>
    </row>
    <row r="3" spans="2:20" ht="12.75" customHeight="1" x14ac:dyDescent="0.2">
      <c r="B3" s="98" t="s">
        <v>173</v>
      </c>
      <c r="D3" s="3"/>
      <c r="E3" s="3"/>
      <c r="F3" s="3"/>
      <c r="H3" s="4"/>
      <c r="I3" s="4"/>
    </row>
    <row r="4" spans="2:20" s="6" customFormat="1" ht="18" customHeight="1" x14ac:dyDescent="0.2">
      <c r="B4" s="276" t="s">
        <v>174</v>
      </c>
      <c r="C4" s="277"/>
      <c r="D4" s="282" t="s">
        <v>328</v>
      </c>
      <c r="E4" s="282"/>
      <c r="F4" s="282"/>
      <c r="G4" s="282"/>
      <c r="H4" s="282"/>
      <c r="I4" s="282"/>
    </row>
    <row r="5" spans="2:20" s="6" customFormat="1" ht="18" customHeight="1" x14ac:dyDescent="0.2">
      <c r="B5" s="276"/>
      <c r="C5" s="277"/>
      <c r="D5" s="277" t="s">
        <v>175</v>
      </c>
      <c r="E5" s="282" t="s">
        <v>329</v>
      </c>
      <c r="F5" s="282"/>
      <c r="G5" s="282"/>
      <c r="H5" s="282"/>
      <c r="I5" s="282"/>
    </row>
    <row r="6" spans="2:20" s="6" customFormat="1" ht="24" customHeight="1" x14ac:dyDescent="0.2">
      <c r="B6" s="276"/>
      <c r="C6" s="277"/>
      <c r="D6" s="277"/>
      <c r="E6" s="246" t="s">
        <v>330</v>
      </c>
      <c r="F6" s="246" t="s">
        <v>331</v>
      </c>
      <c r="G6" s="246" t="s">
        <v>332</v>
      </c>
      <c r="H6" s="246" t="s">
        <v>333</v>
      </c>
      <c r="I6" s="246" t="s">
        <v>234</v>
      </c>
    </row>
    <row r="7" spans="2:20" ht="18" customHeight="1" x14ac:dyDescent="0.2">
      <c r="B7" s="276"/>
      <c r="C7" s="277"/>
      <c r="D7" s="246" t="s">
        <v>35</v>
      </c>
      <c r="E7" s="246" t="s">
        <v>35</v>
      </c>
      <c r="F7" s="246" t="s">
        <v>35</v>
      </c>
      <c r="G7" s="246" t="s">
        <v>35</v>
      </c>
      <c r="H7" s="246" t="s">
        <v>35</v>
      </c>
      <c r="I7" s="246" t="s">
        <v>35</v>
      </c>
    </row>
    <row r="8" spans="2:20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20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</row>
    <row r="10" spans="2:20" s="3" customFormat="1" ht="15" customHeight="1" x14ac:dyDescent="0.2">
      <c r="B10" s="53">
        <v>2022</v>
      </c>
      <c r="C10" s="62"/>
      <c r="D10" s="64">
        <v>5120</v>
      </c>
      <c r="E10" s="64"/>
      <c r="F10" s="64"/>
      <c r="G10" s="11"/>
      <c r="H10" s="11"/>
      <c r="I10" s="11"/>
      <c r="K10" s="64"/>
      <c r="L10" s="64"/>
      <c r="M10" s="64"/>
      <c r="N10" s="64"/>
      <c r="O10" s="64"/>
      <c r="P10" s="64"/>
      <c r="Q10" s="92"/>
      <c r="R10" s="92"/>
      <c r="S10" s="92"/>
      <c r="T10" s="92"/>
    </row>
    <row r="11" spans="2:20" s="3" customFormat="1" ht="15" customHeight="1" x14ac:dyDescent="0.2">
      <c r="B11" s="53">
        <v>2021</v>
      </c>
      <c r="C11" s="62"/>
      <c r="D11" s="64">
        <v>4367</v>
      </c>
      <c r="E11" s="64">
        <v>3335</v>
      </c>
      <c r="F11" s="64"/>
      <c r="G11" s="11"/>
      <c r="H11" s="11"/>
      <c r="I11" s="11"/>
      <c r="K11" s="64"/>
      <c r="L11" s="64"/>
      <c r="M11" s="64"/>
      <c r="N11" s="64"/>
      <c r="O11" s="64"/>
      <c r="P11" s="64"/>
      <c r="Q11" s="92"/>
      <c r="R11" s="92"/>
      <c r="S11" s="92"/>
      <c r="T11" s="92"/>
    </row>
    <row r="12" spans="2:20" s="3" customFormat="1" ht="15" customHeight="1" x14ac:dyDescent="0.2">
      <c r="B12" s="53">
        <v>2020</v>
      </c>
      <c r="C12" s="62"/>
      <c r="D12" s="64">
        <v>3501</v>
      </c>
      <c r="E12" s="64">
        <v>2632</v>
      </c>
      <c r="F12" s="11">
        <v>2083</v>
      </c>
      <c r="G12" s="11"/>
      <c r="H12" s="11"/>
      <c r="I12" s="11"/>
      <c r="K12" s="64"/>
      <c r="L12" s="64"/>
      <c r="M12" s="64"/>
      <c r="N12" s="64"/>
      <c r="O12" s="64"/>
      <c r="P12" s="64"/>
      <c r="Q12" s="92"/>
      <c r="R12" s="92"/>
      <c r="S12" s="92"/>
      <c r="T12" s="92"/>
    </row>
    <row r="13" spans="2:20" s="3" customFormat="1" ht="15" customHeight="1" x14ac:dyDescent="0.2">
      <c r="B13" s="53">
        <v>2019</v>
      </c>
      <c r="C13" s="62"/>
      <c r="D13" s="64">
        <v>4211</v>
      </c>
      <c r="E13" s="64">
        <v>3213</v>
      </c>
      <c r="F13" s="11">
        <v>2499</v>
      </c>
      <c r="G13" s="11" t="s">
        <v>26</v>
      </c>
      <c r="H13" s="11"/>
      <c r="I13" s="11"/>
      <c r="K13" s="64"/>
      <c r="L13" s="64"/>
      <c r="M13" s="64"/>
      <c r="N13" s="64"/>
      <c r="O13" s="64"/>
      <c r="P13" s="64"/>
      <c r="Q13" s="92"/>
      <c r="R13" s="92"/>
      <c r="S13" s="92"/>
      <c r="T13" s="92"/>
    </row>
    <row r="14" spans="2:20" s="3" customFormat="1" ht="15" customHeight="1" x14ac:dyDescent="0.2">
      <c r="B14" s="53">
        <v>2018</v>
      </c>
      <c r="C14" s="62"/>
      <c r="D14" s="64">
        <v>4502</v>
      </c>
      <c r="E14" s="64">
        <v>3441</v>
      </c>
      <c r="F14" s="11">
        <v>2707</v>
      </c>
      <c r="G14" s="11">
        <v>2266</v>
      </c>
      <c r="H14" s="11" t="s">
        <v>26</v>
      </c>
      <c r="I14" s="11"/>
      <c r="K14" s="64"/>
      <c r="L14" s="64"/>
      <c r="M14" s="64"/>
      <c r="N14" s="64"/>
      <c r="O14" s="64"/>
      <c r="P14" s="64"/>
      <c r="Q14" s="92"/>
      <c r="R14" s="92"/>
      <c r="S14" s="92"/>
      <c r="T14" s="92"/>
    </row>
    <row r="15" spans="2:20" s="3" customFormat="1" ht="15" customHeight="1" x14ac:dyDescent="0.2">
      <c r="B15" s="53">
        <v>2017</v>
      </c>
      <c r="C15" s="62"/>
      <c r="D15" s="64">
        <v>4272</v>
      </c>
      <c r="E15" s="64">
        <v>3221</v>
      </c>
      <c r="F15" s="11">
        <v>2458</v>
      </c>
      <c r="G15" s="11">
        <v>1999</v>
      </c>
      <c r="H15" s="11">
        <v>1695</v>
      </c>
      <c r="I15" s="11" t="s">
        <v>26</v>
      </c>
      <c r="K15" s="64"/>
      <c r="L15" s="64"/>
      <c r="M15" s="64"/>
      <c r="N15" s="64"/>
      <c r="O15" s="64"/>
      <c r="P15" s="64"/>
      <c r="Q15" s="92"/>
      <c r="R15" s="92"/>
      <c r="S15" s="92"/>
      <c r="T15" s="92"/>
    </row>
    <row r="16" spans="2:20" s="3" customFormat="1" ht="15" customHeight="1" x14ac:dyDescent="0.2">
      <c r="B16" s="140" t="s">
        <v>192</v>
      </c>
      <c r="C16" s="62"/>
      <c r="D16" s="62"/>
      <c r="E16" s="62"/>
      <c r="F16" s="62"/>
      <c r="G16" s="56"/>
      <c r="H16" s="56"/>
      <c r="I16" s="56"/>
    </row>
    <row r="17" spans="2:13" s="3" customFormat="1" ht="15" customHeight="1" x14ac:dyDescent="0.2">
      <c r="B17" s="67" t="s">
        <v>193</v>
      </c>
      <c r="C17" s="145"/>
      <c r="D17" s="145"/>
      <c r="E17" s="145"/>
      <c r="F17" s="145"/>
      <c r="G17" s="206"/>
      <c r="H17" s="206"/>
      <c r="I17" s="206"/>
    </row>
    <row r="18" spans="2:13" s="3" customFormat="1" ht="15" customHeight="1" x14ac:dyDescent="0.2">
      <c r="B18" s="53">
        <v>2022</v>
      </c>
      <c r="C18" s="145"/>
      <c r="D18" s="64">
        <v>3971</v>
      </c>
      <c r="E18" s="64"/>
      <c r="F18" s="64"/>
      <c r="G18" s="11"/>
      <c r="H18" s="11"/>
      <c r="I18" s="11"/>
    </row>
    <row r="19" spans="2:13" s="3" customFormat="1" ht="15" customHeight="1" x14ac:dyDescent="0.2">
      <c r="B19" s="53">
        <v>2021</v>
      </c>
      <c r="C19" s="145"/>
      <c r="D19" s="64">
        <v>3179</v>
      </c>
      <c r="E19" s="64">
        <v>2256</v>
      </c>
      <c r="F19" s="64"/>
      <c r="G19" s="11"/>
      <c r="H19" s="11"/>
      <c r="I19" s="11"/>
    </row>
    <row r="20" spans="2:13" s="3" customFormat="1" ht="15" customHeight="1" x14ac:dyDescent="0.2">
      <c r="B20" s="53">
        <v>2020</v>
      </c>
      <c r="C20" s="145"/>
      <c r="D20" s="64">
        <v>2713</v>
      </c>
      <c r="E20" s="64">
        <v>1925</v>
      </c>
      <c r="F20" s="11">
        <v>1438</v>
      </c>
      <c r="G20" s="11"/>
      <c r="H20" s="11"/>
      <c r="I20" s="11"/>
      <c r="M20" s="80"/>
    </row>
    <row r="21" spans="2:13" s="3" customFormat="1" ht="15" customHeight="1" x14ac:dyDescent="0.2">
      <c r="B21" s="53">
        <v>2019</v>
      </c>
      <c r="C21" s="67"/>
      <c r="D21" s="64">
        <v>3215</v>
      </c>
      <c r="E21" s="64">
        <v>2296</v>
      </c>
      <c r="F21" s="11">
        <v>1667</v>
      </c>
      <c r="G21" s="11" t="s">
        <v>26</v>
      </c>
      <c r="H21" s="11"/>
      <c r="I21" s="11"/>
    </row>
    <row r="22" spans="2:13" s="3" customFormat="1" ht="15" customHeight="1" x14ac:dyDescent="0.2">
      <c r="B22" s="53">
        <v>2018</v>
      </c>
      <c r="C22" s="62"/>
      <c r="D22" s="64">
        <v>3489</v>
      </c>
      <c r="E22" s="64">
        <v>2542</v>
      </c>
      <c r="F22" s="11">
        <v>1900</v>
      </c>
      <c r="G22" s="11">
        <v>1532</v>
      </c>
      <c r="H22" s="11" t="s">
        <v>26</v>
      </c>
      <c r="I22" s="11"/>
    </row>
    <row r="23" spans="2:13" s="3" customFormat="1" ht="15" customHeight="1" x14ac:dyDescent="0.2">
      <c r="B23" s="53">
        <v>2017</v>
      </c>
      <c r="C23" s="67"/>
      <c r="D23" s="64">
        <v>3394</v>
      </c>
      <c r="E23" s="64">
        <v>2420</v>
      </c>
      <c r="F23" s="11">
        <v>1752</v>
      </c>
      <c r="G23" s="11">
        <v>1371</v>
      </c>
      <c r="H23" s="11">
        <v>1123</v>
      </c>
      <c r="I23" s="11" t="s">
        <v>26</v>
      </c>
    </row>
    <row r="24" spans="2:13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206"/>
      <c r="H24" s="206"/>
      <c r="I24" s="11"/>
    </row>
    <row r="25" spans="2:13" s="3" customFormat="1" ht="15" customHeight="1" x14ac:dyDescent="0.2">
      <c r="B25" s="53">
        <v>2022</v>
      </c>
      <c r="C25" s="62"/>
      <c r="D25" s="64">
        <v>1149</v>
      </c>
      <c r="E25" s="64"/>
      <c r="F25" s="64"/>
      <c r="G25" s="11"/>
      <c r="H25" s="11"/>
      <c r="I25" s="11"/>
    </row>
    <row r="26" spans="2:13" s="3" customFormat="1" ht="15" customHeight="1" x14ac:dyDescent="0.2">
      <c r="B26" s="53">
        <v>2021</v>
      </c>
      <c r="C26" s="145"/>
      <c r="D26" s="64">
        <v>1188</v>
      </c>
      <c r="E26" s="64">
        <v>1079</v>
      </c>
      <c r="F26" s="64"/>
      <c r="G26" s="11"/>
      <c r="H26" s="11"/>
      <c r="I26" s="11"/>
    </row>
    <row r="27" spans="2:13" s="3" customFormat="1" ht="15" customHeight="1" x14ac:dyDescent="0.2">
      <c r="B27" s="53">
        <v>2020</v>
      </c>
      <c r="C27" s="145"/>
      <c r="D27" s="64">
        <v>788</v>
      </c>
      <c r="E27" s="64">
        <v>707</v>
      </c>
      <c r="F27" s="11">
        <v>645</v>
      </c>
      <c r="G27" s="11"/>
      <c r="H27" s="11"/>
      <c r="I27" s="11"/>
      <c r="M27" s="80"/>
    </row>
    <row r="28" spans="2:13" s="3" customFormat="1" ht="15" customHeight="1" x14ac:dyDescent="0.2">
      <c r="B28" s="53">
        <v>2019</v>
      </c>
      <c r="C28" s="67"/>
      <c r="D28" s="64">
        <v>996</v>
      </c>
      <c r="E28" s="64">
        <v>917</v>
      </c>
      <c r="F28" s="11">
        <v>832</v>
      </c>
      <c r="G28" s="11" t="s">
        <v>26</v>
      </c>
      <c r="H28" s="11"/>
      <c r="I28" s="11"/>
    </row>
    <row r="29" spans="2:13" s="3" customFormat="1" ht="15" customHeight="1" x14ac:dyDescent="0.2">
      <c r="B29" s="53">
        <v>2018</v>
      </c>
      <c r="C29" s="62"/>
      <c r="D29" s="64">
        <v>1013</v>
      </c>
      <c r="E29" s="64">
        <v>899</v>
      </c>
      <c r="F29" s="11">
        <v>807</v>
      </c>
      <c r="G29" s="11">
        <v>734</v>
      </c>
      <c r="H29" s="11" t="s">
        <v>26</v>
      </c>
      <c r="I29" s="11"/>
    </row>
    <row r="30" spans="2:13" s="3" customFormat="1" ht="15" customHeight="1" x14ac:dyDescent="0.2">
      <c r="B30" s="53">
        <v>2017</v>
      </c>
      <c r="C30" s="67"/>
      <c r="D30" s="64">
        <v>878</v>
      </c>
      <c r="E30" s="64">
        <v>801</v>
      </c>
      <c r="F30" s="11">
        <v>706</v>
      </c>
      <c r="G30" s="11">
        <v>628</v>
      </c>
      <c r="H30" s="11">
        <v>572</v>
      </c>
      <c r="I30" s="11" t="s">
        <v>26</v>
      </c>
    </row>
    <row r="31" spans="2:13" s="3" customFormat="1" ht="15" customHeight="1" x14ac:dyDescent="0.2">
      <c r="B31" s="140" t="s">
        <v>200</v>
      </c>
      <c r="C31" s="62"/>
      <c r="D31" s="62"/>
      <c r="E31" s="62"/>
      <c r="F31" s="62"/>
      <c r="G31" s="56"/>
      <c r="H31" s="56"/>
      <c r="I31" s="11"/>
    </row>
    <row r="32" spans="2:13" s="3" customFormat="1" ht="15" customHeight="1" x14ac:dyDescent="0.2">
      <c r="B32" s="174" t="s">
        <v>201</v>
      </c>
      <c r="C32" s="62"/>
      <c r="D32" s="62"/>
      <c r="E32" s="62"/>
      <c r="F32" s="62"/>
      <c r="G32" s="56"/>
      <c r="H32" s="56"/>
      <c r="I32" s="11"/>
    </row>
    <row r="33" spans="2:9" s="3" customFormat="1" ht="15" customHeight="1" x14ac:dyDescent="0.2">
      <c r="B33" s="53">
        <v>2022</v>
      </c>
      <c r="C33" s="62"/>
      <c r="D33" s="64">
        <v>278</v>
      </c>
      <c r="E33" s="64"/>
      <c r="F33" s="64"/>
      <c r="G33" s="11"/>
      <c r="H33" s="11"/>
      <c r="I33" s="11"/>
    </row>
    <row r="34" spans="2:9" s="3" customFormat="1" ht="15" customHeight="1" x14ac:dyDescent="0.2">
      <c r="B34" s="53">
        <v>2021</v>
      </c>
      <c r="C34" s="62"/>
      <c r="D34" s="64">
        <v>274</v>
      </c>
      <c r="E34" s="64">
        <v>225</v>
      </c>
      <c r="F34" s="64"/>
      <c r="G34" s="11"/>
      <c r="H34" s="11"/>
      <c r="I34" s="11"/>
    </row>
    <row r="35" spans="2:9" s="3" customFormat="1" ht="15" customHeight="1" x14ac:dyDescent="0.2">
      <c r="B35" s="53">
        <v>2020</v>
      </c>
      <c r="C35" s="62"/>
      <c r="D35" s="64">
        <v>304</v>
      </c>
      <c r="E35" s="64">
        <v>247</v>
      </c>
      <c r="F35" s="64">
        <v>217</v>
      </c>
      <c r="G35" s="11"/>
      <c r="H35" s="11"/>
      <c r="I35" s="11"/>
    </row>
    <row r="36" spans="2:9" s="3" customFormat="1" ht="15" customHeight="1" x14ac:dyDescent="0.2">
      <c r="B36" s="53">
        <v>2019</v>
      </c>
      <c r="C36" s="67"/>
      <c r="D36" s="64">
        <v>303</v>
      </c>
      <c r="E36" s="64">
        <v>249</v>
      </c>
      <c r="F36" s="64">
        <v>218</v>
      </c>
      <c r="G36" s="11" t="s">
        <v>26</v>
      </c>
      <c r="H36" s="11"/>
      <c r="I36" s="11"/>
    </row>
    <row r="37" spans="2:9" s="3" customFormat="1" ht="15" customHeight="1" x14ac:dyDescent="0.2">
      <c r="B37" s="53">
        <v>2018</v>
      </c>
      <c r="C37" s="62"/>
      <c r="D37" s="64">
        <v>458</v>
      </c>
      <c r="E37" s="64">
        <v>395</v>
      </c>
      <c r="F37" s="64">
        <v>352</v>
      </c>
      <c r="G37" s="11">
        <v>320</v>
      </c>
      <c r="H37" s="11" t="s">
        <v>26</v>
      </c>
      <c r="I37" s="11"/>
    </row>
    <row r="38" spans="2:9" s="3" customFormat="1" ht="15" customHeight="1" x14ac:dyDescent="0.2">
      <c r="B38" s="53">
        <v>2017</v>
      </c>
      <c r="C38" s="67"/>
      <c r="D38" s="64">
        <v>381</v>
      </c>
      <c r="E38" s="64">
        <v>309</v>
      </c>
      <c r="F38" s="64">
        <v>266</v>
      </c>
      <c r="G38" s="11">
        <v>245</v>
      </c>
      <c r="H38" s="11">
        <v>223</v>
      </c>
      <c r="I38" s="11" t="s">
        <v>26</v>
      </c>
    </row>
    <row r="39" spans="2:9" s="3" customFormat="1" ht="15" customHeight="1" x14ac:dyDescent="0.2">
      <c r="B39" s="174" t="s">
        <v>202</v>
      </c>
      <c r="C39" s="62"/>
      <c r="D39" s="62"/>
      <c r="E39" s="62"/>
      <c r="F39" s="62"/>
      <c r="G39" s="56"/>
      <c r="H39" s="56"/>
      <c r="I39" s="11"/>
    </row>
    <row r="40" spans="2:9" s="3" customFormat="1" ht="15" customHeight="1" x14ac:dyDescent="0.2">
      <c r="B40" s="53">
        <v>2022</v>
      </c>
      <c r="C40" s="62"/>
      <c r="D40" s="64">
        <v>0</v>
      </c>
      <c r="E40" s="64"/>
      <c r="F40" s="64"/>
      <c r="G40" s="11"/>
      <c r="H40" s="11"/>
      <c r="I40" s="11"/>
    </row>
    <row r="41" spans="2:9" s="3" customFormat="1" ht="15" customHeight="1" x14ac:dyDescent="0.2">
      <c r="B41" s="53">
        <v>2021</v>
      </c>
      <c r="C41" s="62"/>
      <c r="D41" s="64">
        <v>0</v>
      </c>
      <c r="E41" s="64">
        <v>0</v>
      </c>
      <c r="F41" s="64"/>
      <c r="G41" s="11"/>
      <c r="H41" s="11"/>
      <c r="I41" s="11"/>
    </row>
    <row r="42" spans="2:9" s="3" customFormat="1" ht="15" customHeight="1" x14ac:dyDescent="0.2">
      <c r="B42" s="53">
        <v>2020</v>
      </c>
      <c r="C42" s="62"/>
      <c r="D42" s="64">
        <v>1</v>
      </c>
      <c r="E42" s="64">
        <v>1</v>
      </c>
      <c r="F42" s="64">
        <v>1</v>
      </c>
      <c r="G42" s="11"/>
      <c r="H42" s="11"/>
      <c r="I42" s="11"/>
    </row>
    <row r="43" spans="2:9" s="3" customFormat="1" ht="15" customHeight="1" x14ac:dyDescent="0.2">
      <c r="B43" s="53">
        <v>2019</v>
      </c>
      <c r="C43" s="62"/>
      <c r="D43" s="64">
        <v>0</v>
      </c>
      <c r="E43" s="64">
        <v>0</v>
      </c>
      <c r="F43" s="64">
        <v>0</v>
      </c>
      <c r="G43" s="11" t="s">
        <v>26</v>
      </c>
      <c r="H43" s="11"/>
      <c r="I43" s="11"/>
    </row>
    <row r="44" spans="2:9" s="3" customFormat="1" ht="15" customHeight="1" x14ac:dyDescent="0.2">
      <c r="B44" s="53">
        <v>2018</v>
      </c>
      <c r="C44" s="62"/>
      <c r="D44" s="64">
        <v>0</v>
      </c>
      <c r="E44" s="64">
        <v>0</v>
      </c>
      <c r="F44" s="64">
        <v>0</v>
      </c>
      <c r="G44" s="11">
        <v>0</v>
      </c>
      <c r="H44" s="11" t="s">
        <v>26</v>
      </c>
      <c r="I44" s="11"/>
    </row>
    <row r="45" spans="2:9" s="3" customFormat="1" ht="15" customHeight="1" x14ac:dyDescent="0.2">
      <c r="B45" s="53">
        <v>2017</v>
      </c>
      <c r="C45" s="67"/>
      <c r="D45" s="64">
        <v>1</v>
      </c>
      <c r="E45" s="64">
        <v>1</v>
      </c>
      <c r="F45" s="64">
        <v>1</v>
      </c>
      <c r="G45" s="11">
        <v>1</v>
      </c>
      <c r="H45" s="11">
        <v>1</v>
      </c>
      <c r="I45" s="11" t="s">
        <v>26</v>
      </c>
    </row>
    <row r="46" spans="2:9" s="3" customFormat="1" ht="15" customHeight="1" x14ac:dyDescent="0.2">
      <c r="B46" s="174" t="s">
        <v>203</v>
      </c>
      <c r="C46" s="62"/>
      <c r="D46" s="62"/>
      <c r="E46" s="62"/>
      <c r="F46" s="62"/>
      <c r="G46" s="56"/>
      <c r="H46" s="56"/>
      <c r="I46" s="11"/>
    </row>
    <row r="47" spans="2:9" s="3" customFormat="1" ht="15" customHeight="1" x14ac:dyDescent="0.2">
      <c r="B47" s="53">
        <v>2022</v>
      </c>
      <c r="C47" s="62"/>
      <c r="D47" s="64">
        <v>73</v>
      </c>
      <c r="E47" s="64"/>
      <c r="F47" s="64"/>
      <c r="G47" s="11"/>
      <c r="H47" s="11"/>
      <c r="I47" s="11"/>
    </row>
    <row r="48" spans="2:9" s="3" customFormat="1" ht="15" customHeight="1" x14ac:dyDescent="0.2">
      <c r="B48" s="53">
        <v>2021</v>
      </c>
      <c r="C48" s="62"/>
      <c r="D48" s="64">
        <v>66</v>
      </c>
      <c r="E48" s="64">
        <v>57</v>
      </c>
      <c r="F48" s="64"/>
      <c r="G48" s="11"/>
      <c r="H48" s="11"/>
      <c r="I48" s="11"/>
    </row>
    <row r="49" spans="2:9" s="3" customFormat="1" ht="15" customHeight="1" x14ac:dyDescent="0.2">
      <c r="B49" s="53">
        <v>2020</v>
      </c>
      <c r="C49" s="62"/>
      <c r="D49" s="64">
        <v>65</v>
      </c>
      <c r="E49" s="64">
        <v>45</v>
      </c>
      <c r="F49" s="64">
        <v>38</v>
      </c>
      <c r="G49" s="11"/>
      <c r="H49" s="11"/>
      <c r="I49" s="11"/>
    </row>
    <row r="50" spans="2:9" s="3" customFormat="1" ht="15" customHeight="1" x14ac:dyDescent="0.2">
      <c r="B50" s="53">
        <v>2019</v>
      </c>
      <c r="C50" s="62"/>
      <c r="D50" s="64">
        <v>70</v>
      </c>
      <c r="E50" s="64">
        <v>61</v>
      </c>
      <c r="F50" s="64">
        <v>51</v>
      </c>
      <c r="G50" s="11" t="s">
        <v>26</v>
      </c>
      <c r="H50" s="11"/>
      <c r="I50" s="11"/>
    </row>
    <row r="51" spans="2:9" s="3" customFormat="1" ht="15" customHeight="1" x14ac:dyDescent="0.2">
      <c r="B51" s="53">
        <v>2018</v>
      </c>
      <c r="C51" s="62"/>
      <c r="D51" s="64">
        <v>93</v>
      </c>
      <c r="E51" s="64">
        <v>73</v>
      </c>
      <c r="F51" s="64">
        <v>60</v>
      </c>
      <c r="G51" s="11">
        <v>52</v>
      </c>
      <c r="H51" s="11" t="s">
        <v>26</v>
      </c>
      <c r="I51" s="11"/>
    </row>
    <row r="52" spans="2:9" s="3" customFormat="1" ht="15" customHeight="1" x14ac:dyDescent="0.2">
      <c r="B52" s="53">
        <v>2017</v>
      </c>
      <c r="C52" s="67"/>
      <c r="D52" s="64">
        <v>77</v>
      </c>
      <c r="E52" s="64">
        <v>62</v>
      </c>
      <c r="F52" s="64">
        <v>50</v>
      </c>
      <c r="G52" s="11">
        <v>41</v>
      </c>
      <c r="H52" s="11">
        <v>38</v>
      </c>
      <c r="I52" s="11" t="s">
        <v>26</v>
      </c>
    </row>
    <row r="53" spans="2:9" s="3" customFormat="1" ht="15" customHeight="1" x14ac:dyDescent="0.2">
      <c r="B53" s="174" t="s">
        <v>204</v>
      </c>
      <c r="C53" s="62"/>
      <c r="D53" s="62"/>
      <c r="E53" s="62"/>
      <c r="F53" s="62"/>
      <c r="G53" s="56"/>
      <c r="H53" s="56"/>
      <c r="I53" s="11"/>
    </row>
    <row r="54" spans="2:9" s="3" customFormat="1" ht="15" customHeight="1" x14ac:dyDescent="0.2">
      <c r="B54" s="53">
        <v>2022</v>
      </c>
      <c r="C54" s="67"/>
      <c r="D54" s="64">
        <v>156</v>
      </c>
      <c r="E54" s="64"/>
      <c r="F54" s="64"/>
      <c r="G54" s="11"/>
      <c r="H54" s="11"/>
      <c r="I54" s="11"/>
    </row>
    <row r="55" spans="2:9" s="3" customFormat="1" ht="15" customHeight="1" x14ac:dyDescent="0.2">
      <c r="B55" s="53">
        <v>2021</v>
      </c>
      <c r="C55" s="67"/>
      <c r="D55" s="64">
        <v>9</v>
      </c>
      <c r="E55" s="64">
        <v>8</v>
      </c>
      <c r="F55" s="64"/>
      <c r="G55" s="11"/>
      <c r="H55" s="11"/>
      <c r="I55" s="11"/>
    </row>
    <row r="56" spans="2:9" s="3" customFormat="1" ht="15" customHeight="1" x14ac:dyDescent="0.2">
      <c r="B56" s="53">
        <v>2020</v>
      </c>
      <c r="C56" s="62"/>
      <c r="D56" s="64">
        <v>1</v>
      </c>
      <c r="E56" s="64">
        <v>1</v>
      </c>
      <c r="F56" s="64">
        <v>1</v>
      </c>
      <c r="G56" s="11"/>
      <c r="H56" s="11"/>
      <c r="I56" s="11"/>
    </row>
    <row r="57" spans="2:9" s="3" customFormat="1" ht="15" customHeight="1" x14ac:dyDescent="0.2">
      <c r="B57" s="53">
        <v>2019</v>
      </c>
      <c r="C57" s="67"/>
      <c r="D57" s="64">
        <v>1</v>
      </c>
      <c r="E57" s="64">
        <v>1</v>
      </c>
      <c r="F57" s="64">
        <v>1</v>
      </c>
      <c r="G57" s="11" t="s">
        <v>26</v>
      </c>
      <c r="H57" s="11"/>
      <c r="I57" s="11"/>
    </row>
    <row r="58" spans="2:9" s="3" customFormat="1" ht="15" customHeight="1" x14ac:dyDescent="0.2">
      <c r="B58" s="53">
        <v>2018</v>
      </c>
      <c r="C58" s="62"/>
      <c r="D58" s="64">
        <v>11</v>
      </c>
      <c r="E58" s="64">
        <v>10</v>
      </c>
      <c r="F58" s="64">
        <v>9</v>
      </c>
      <c r="G58" s="11">
        <v>9</v>
      </c>
      <c r="H58" s="11" t="s">
        <v>26</v>
      </c>
      <c r="I58" s="11"/>
    </row>
    <row r="59" spans="2:9" s="3" customFormat="1" ht="15" customHeight="1" x14ac:dyDescent="0.2">
      <c r="B59" s="53">
        <v>2017</v>
      </c>
      <c r="C59" s="67"/>
      <c r="D59" s="64">
        <v>0</v>
      </c>
      <c r="E59" s="64">
        <v>0</v>
      </c>
      <c r="F59" s="64">
        <v>0</v>
      </c>
      <c r="G59" s="11">
        <v>0</v>
      </c>
      <c r="H59" s="11">
        <v>0</v>
      </c>
      <c r="I59" s="11" t="s">
        <v>26</v>
      </c>
    </row>
    <row r="60" spans="2:9" s="3" customFormat="1" ht="15" customHeight="1" x14ac:dyDescent="0.2">
      <c r="B60" s="174" t="s">
        <v>205</v>
      </c>
      <c r="C60" s="62"/>
      <c r="D60" s="62"/>
      <c r="E60" s="62"/>
      <c r="F60" s="62"/>
      <c r="G60" s="56"/>
      <c r="H60" s="56"/>
      <c r="I60" s="11"/>
    </row>
    <row r="61" spans="2:9" s="3" customFormat="1" ht="15" customHeight="1" x14ac:dyDescent="0.2">
      <c r="B61" s="53">
        <v>2022</v>
      </c>
      <c r="C61" s="153"/>
      <c r="D61" s="64">
        <v>1</v>
      </c>
      <c r="E61" s="64"/>
      <c r="F61" s="64"/>
      <c r="G61" s="11"/>
      <c r="H61" s="11"/>
      <c r="I61" s="11"/>
    </row>
    <row r="62" spans="2:9" s="3" customFormat="1" ht="15" customHeight="1" x14ac:dyDescent="0.2">
      <c r="B62" s="53">
        <v>2021</v>
      </c>
      <c r="C62" s="62"/>
      <c r="D62" s="64">
        <v>1</v>
      </c>
      <c r="E62" s="64">
        <v>1</v>
      </c>
      <c r="F62" s="64"/>
      <c r="G62" s="11"/>
      <c r="H62" s="11"/>
      <c r="I62" s="11"/>
    </row>
    <row r="63" spans="2:9" s="3" customFormat="1" ht="15" customHeight="1" x14ac:dyDescent="0.2">
      <c r="B63" s="53">
        <v>2020</v>
      </c>
      <c r="C63" s="62"/>
      <c r="D63" s="64">
        <v>0</v>
      </c>
      <c r="E63" s="64">
        <v>0</v>
      </c>
      <c r="F63" s="64">
        <v>0</v>
      </c>
      <c r="G63" s="11"/>
      <c r="H63" s="11"/>
      <c r="I63" s="11"/>
    </row>
    <row r="64" spans="2:9" s="3" customFormat="1" ht="15" customHeight="1" x14ac:dyDescent="0.2">
      <c r="B64" s="53">
        <v>2019</v>
      </c>
      <c r="C64" s="153"/>
      <c r="D64" s="64">
        <v>2</v>
      </c>
      <c r="E64" s="64">
        <v>0</v>
      </c>
      <c r="F64" s="64">
        <v>0</v>
      </c>
      <c r="G64" s="11" t="s">
        <v>26</v>
      </c>
      <c r="H64" s="11"/>
      <c r="I64" s="11"/>
    </row>
    <row r="65" spans="2:9" s="3" customFormat="1" ht="15" customHeight="1" x14ac:dyDescent="0.2">
      <c r="B65" s="53">
        <v>2018</v>
      </c>
      <c r="C65" s="62"/>
      <c r="D65" s="64">
        <v>0</v>
      </c>
      <c r="E65" s="64">
        <v>0</v>
      </c>
      <c r="F65" s="64">
        <v>0</v>
      </c>
      <c r="G65" s="11">
        <v>0</v>
      </c>
      <c r="H65" s="11" t="s">
        <v>26</v>
      </c>
      <c r="I65" s="11"/>
    </row>
    <row r="66" spans="2:9" s="3" customFormat="1" ht="15" customHeight="1" x14ac:dyDescent="0.2">
      <c r="B66" s="53">
        <v>2017</v>
      </c>
      <c r="C66" s="153"/>
      <c r="D66" s="64">
        <v>0</v>
      </c>
      <c r="E66" s="64">
        <v>0</v>
      </c>
      <c r="F66" s="64">
        <v>0</v>
      </c>
      <c r="G66" s="11">
        <v>0</v>
      </c>
      <c r="H66" s="11">
        <v>0</v>
      </c>
      <c r="I66" s="11" t="s">
        <v>26</v>
      </c>
    </row>
    <row r="67" spans="2:9" s="3" customFormat="1" ht="15" customHeight="1" x14ac:dyDescent="0.2">
      <c r="B67" s="174" t="s">
        <v>206</v>
      </c>
      <c r="C67" s="62"/>
      <c r="D67" s="62"/>
      <c r="E67" s="62"/>
      <c r="F67" s="62"/>
      <c r="G67" s="56"/>
      <c r="H67" s="56"/>
      <c r="I67" s="11"/>
    </row>
    <row r="68" spans="2:9" s="3" customFormat="1" ht="15" customHeight="1" x14ac:dyDescent="0.2">
      <c r="B68" s="53">
        <v>2022</v>
      </c>
      <c r="C68" s="62"/>
      <c r="D68" s="64">
        <v>198</v>
      </c>
      <c r="E68" s="64"/>
      <c r="F68" s="64"/>
      <c r="G68" s="11"/>
      <c r="H68" s="11"/>
      <c r="I68" s="11"/>
    </row>
    <row r="69" spans="2:9" s="3" customFormat="1" ht="15" customHeight="1" x14ac:dyDescent="0.2">
      <c r="B69" s="53">
        <v>2021</v>
      </c>
      <c r="C69" s="62"/>
      <c r="D69" s="64">
        <v>177</v>
      </c>
      <c r="E69" s="64">
        <v>149</v>
      </c>
      <c r="F69" s="64"/>
      <c r="G69" s="11"/>
      <c r="H69" s="11"/>
      <c r="I69" s="11"/>
    </row>
    <row r="70" spans="2:9" s="3" customFormat="1" ht="15" customHeight="1" x14ac:dyDescent="0.2">
      <c r="B70" s="53">
        <v>2020</v>
      </c>
      <c r="C70" s="62"/>
      <c r="D70" s="64">
        <v>146</v>
      </c>
      <c r="E70" s="64">
        <v>122</v>
      </c>
      <c r="F70" s="64">
        <v>103</v>
      </c>
      <c r="G70" s="11"/>
      <c r="H70" s="11"/>
      <c r="I70" s="11"/>
    </row>
    <row r="71" spans="2:9" s="3" customFormat="1" ht="15" customHeight="1" x14ac:dyDescent="0.2">
      <c r="B71" s="53">
        <v>2019</v>
      </c>
      <c r="C71" s="67"/>
      <c r="D71" s="64">
        <v>161</v>
      </c>
      <c r="E71" s="64">
        <v>138</v>
      </c>
      <c r="F71" s="64">
        <v>117</v>
      </c>
      <c r="G71" s="11" t="s">
        <v>26</v>
      </c>
      <c r="H71" s="11"/>
      <c r="I71" s="11"/>
    </row>
    <row r="72" spans="2:9" s="3" customFormat="1" ht="15" customHeight="1" x14ac:dyDescent="0.2">
      <c r="B72" s="53">
        <v>2018</v>
      </c>
      <c r="C72" s="62"/>
      <c r="D72" s="64">
        <v>156</v>
      </c>
      <c r="E72" s="64">
        <v>134</v>
      </c>
      <c r="F72" s="64">
        <v>122</v>
      </c>
      <c r="G72" s="11">
        <v>110</v>
      </c>
      <c r="H72" s="11" t="s">
        <v>26</v>
      </c>
      <c r="I72" s="11"/>
    </row>
    <row r="73" spans="2:9" s="3" customFormat="1" ht="15" customHeight="1" x14ac:dyDescent="0.2">
      <c r="B73" s="53">
        <v>2017</v>
      </c>
      <c r="C73" s="67"/>
      <c r="D73" s="64">
        <v>120</v>
      </c>
      <c r="E73" s="64">
        <v>92</v>
      </c>
      <c r="F73" s="64">
        <v>79</v>
      </c>
      <c r="G73" s="11">
        <v>67</v>
      </c>
      <c r="H73" s="11">
        <v>62</v>
      </c>
      <c r="I73" s="11" t="s">
        <v>26</v>
      </c>
    </row>
    <row r="74" spans="2:9" s="3" customFormat="1" ht="15" customHeight="1" x14ac:dyDescent="0.2">
      <c r="B74" s="174" t="s">
        <v>207</v>
      </c>
      <c r="C74" s="62"/>
      <c r="D74" s="62"/>
      <c r="E74" s="62"/>
      <c r="F74" s="62"/>
      <c r="G74" s="56"/>
      <c r="H74" s="56"/>
      <c r="I74" s="11"/>
    </row>
    <row r="75" spans="2:9" s="3" customFormat="1" ht="15" customHeight="1" x14ac:dyDescent="0.2">
      <c r="B75" s="53">
        <v>2022</v>
      </c>
      <c r="C75" s="153"/>
      <c r="D75" s="64">
        <v>427</v>
      </c>
      <c r="E75" s="64"/>
      <c r="F75" s="64"/>
      <c r="G75" s="11"/>
      <c r="H75" s="11"/>
      <c r="I75" s="11"/>
    </row>
    <row r="76" spans="2:9" s="3" customFormat="1" ht="15" customHeight="1" x14ac:dyDescent="0.2">
      <c r="B76" s="53">
        <v>2021</v>
      </c>
      <c r="C76" s="62"/>
      <c r="D76" s="64">
        <v>366</v>
      </c>
      <c r="E76" s="64">
        <v>283</v>
      </c>
      <c r="F76" s="64"/>
      <c r="G76" s="11"/>
      <c r="H76" s="11"/>
      <c r="I76" s="11"/>
    </row>
    <row r="77" spans="2:9" s="3" customFormat="1" ht="15" customHeight="1" x14ac:dyDescent="0.2">
      <c r="B77" s="53">
        <v>2020</v>
      </c>
      <c r="C77" s="62"/>
      <c r="D77" s="64">
        <v>344</v>
      </c>
      <c r="E77" s="64">
        <v>281</v>
      </c>
      <c r="F77" s="64">
        <v>235</v>
      </c>
      <c r="G77" s="11"/>
      <c r="H77" s="11"/>
      <c r="I77" s="11"/>
    </row>
    <row r="78" spans="2:9" s="3" customFormat="1" ht="15" customHeight="1" x14ac:dyDescent="0.2">
      <c r="B78" s="53">
        <v>2019</v>
      </c>
      <c r="C78" s="153"/>
      <c r="D78" s="64">
        <v>409</v>
      </c>
      <c r="E78" s="64">
        <v>328</v>
      </c>
      <c r="F78" s="64">
        <v>270</v>
      </c>
      <c r="G78" s="11" t="s">
        <v>26</v>
      </c>
      <c r="H78" s="11"/>
      <c r="I78" s="11"/>
    </row>
    <row r="79" spans="2:9" s="3" customFormat="1" ht="15" customHeight="1" x14ac:dyDescent="0.2">
      <c r="B79" s="53">
        <v>2018</v>
      </c>
      <c r="C79" s="62"/>
      <c r="D79" s="64">
        <v>446</v>
      </c>
      <c r="E79" s="64">
        <v>344</v>
      </c>
      <c r="F79" s="64">
        <v>286</v>
      </c>
      <c r="G79" s="11">
        <v>245</v>
      </c>
      <c r="H79" s="11" t="s">
        <v>26</v>
      </c>
      <c r="I79" s="11"/>
    </row>
    <row r="80" spans="2:9" s="3" customFormat="1" ht="15" customHeight="1" x14ac:dyDescent="0.2">
      <c r="B80" s="53">
        <v>2017</v>
      </c>
      <c r="C80" s="153"/>
      <c r="D80" s="64">
        <v>400</v>
      </c>
      <c r="E80" s="64">
        <v>301</v>
      </c>
      <c r="F80" s="64">
        <v>237</v>
      </c>
      <c r="G80" s="11">
        <v>185</v>
      </c>
      <c r="H80" s="11">
        <v>171</v>
      </c>
      <c r="I80" s="11" t="s">
        <v>26</v>
      </c>
    </row>
    <row r="81" spans="2:9" s="3" customFormat="1" ht="15" customHeight="1" x14ac:dyDescent="0.2">
      <c r="B81" s="174" t="s">
        <v>208</v>
      </c>
      <c r="C81" s="62"/>
      <c r="D81" s="62"/>
      <c r="E81" s="62"/>
      <c r="F81" s="62"/>
      <c r="G81" s="56"/>
      <c r="H81" s="56"/>
      <c r="I81" s="11"/>
    </row>
    <row r="82" spans="2:9" s="3" customFormat="1" ht="15" customHeight="1" x14ac:dyDescent="0.2">
      <c r="B82" s="53">
        <v>2022</v>
      </c>
      <c r="C82" s="67"/>
      <c r="D82" s="64">
        <v>167</v>
      </c>
      <c r="E82" s="64"/>
      <c r="F82" s="64"/>
      <c r="G82" s="11"/>
      <c r="H82" s="11"/>
      <c r="I82" s="11"/>
    </row>
    <row r="83" spans="2:9" s="3" customFormat="1" ht="15" customHeight="1" x14ac:dyDescent="0.2">
      <c r="B83" s="53">
        <v>2021</v>
      </c>
      <c r="C83" s="62"/>
      <c r="D83" s="64">
        <v>156</v>
      </c>
      <c r="E83" s="64">
        <v>112</v>
      </c>
      <c r="F83" s="64"/>
      <c r="G83" s="11"/>
      <c r="H83" s="11"/>
      <c r="I83" s="11"/>
    </row>
    <row r="84" spans="2:9" s="3" customFormat="1" ht="15" customHeight="1" x14ac:dyDescent="0.2">
      <c r="B84" s="53">
        <v>2020</v>
      </c>
      <c r="C84" s="62"/>
      <c r="D84" s="64">
        <v>98</v>
      </c>
      <c r="E84" s="64">
        <v>71</v>
      </c>
      <c r="F84" s="64">
        <v>56</v>
      </c>
      <c r="G84" s="11"/>
      <c r="H84" s="11"/>
      <c r="I84" s="11"/>
    </row>
    <row r="85" spans="2:9" s="3" customFormat="1" ht="15" customHeight="1" x14ac:dyDescent="0.2">
      <c r="B85" s="53">
        <v>2019</v>
      </c>
      <c r="C85" s="67"/>
      <c r="D85" s="64">
        <v>62</v>
      </c>
      <c r="E85" s="64">
        <v>50</v>
      </c>
      <c r="F85" s="64">
        <v>39</v>
      </c>
      <c r="G85" s="11" t="s">
        <v>26</v>
      </c>
      <c r="H85" s="11"/>
      <c r="I85" s="11"/>
    </row>
    <row r="86" spans="2:9" s="3" customFormat="1" ht="15" customHeight="1" x14ac:dyDescent="0.2">
      <c r="B86" s="53">
        <v>2018</v>
      </c>
      <c r="C86" s="62"/>
      <c r="D86" s="64">
        <v>57</v>
      </c>
      <c r="E86" s="64">
        <v>49</v>
      </c>
      <c r="F86" s="64">
        <v>43</v>
      </c>
      <c r="G86" s="11">
        <v>30</v>
      </c>
      <c r="H86" s="11" t="s">
        <v>26</v>
      </c>
      <c r="I86" s="11"/>
    </row>
    <row r="87" spans="2:9" s="3" customFormat="1" ht="15" customHeight="1" x14ac:dyDescent="0.2">
      <c r="B87" s="53">
        <v>2017</v>
      </c>
      <c r="C87" s="67"/>
      <c r="D87" s="64">
        <v>55</v>
      </c>
      <c r="E87" s="64">
        <v>47</v>
      </c>
      <c r="F87" s="64">
        <v>42</v>
      </c>
      <c r="G87" s="11">
        <v>38</v>
      </c>
      <c r="H87" s="11">
        <v>35</v>
      </c>
      <c r="I87" s="11" t="s">
        <v>26</v>
      </c>
    </row>
    <row r="88" spans="2:9" s="3" customFormat="1" ht="15" customHeight="1" x14ac:dyDescent="0.2">
      <c r="B88" s="174" t="s">
        <v>209</v>
      </c>
      <c r="C88" s="62"/>
      <c r="D88" s="62"/>
      <c r="E88" s="62"/>
      <c r="F88" s="62"/>
      <c r="G88" s="56"/>
      <c r="H88" s="56"/>
      <c r="I88" s="11"/>
    </row>
    <row r="89" spans="2:9" s="3" customFormat="1" ht="15" customHeight="1" x14ac:dyDescent="0.2">
      <c r="B89" s="53">
        <v>2022</v>
      </c>
      <c r="C89" s="67"/>
      <c r="D89" s="64">
        <v>718</v>
      </c>
      <c r="E89" s="64"/>
      <c r="F89" s="64"/>
      <c r="G89" s="11"/>
      <c r="H89" s="11"/>
      <c r="I89" s="11"/>
    </row>
    <row r="90" spans="2:9" s="3" customFormat="1" ht="15" customHeight="1" x14ac:dyDescent="0.2">
      <c r="B90" s="53">
        <v>2021</v>
      </c>
      <c r="C90" s="62"/>
      <c r="D90" s="64">
        <v>413</v>
      </c>
      <c r="E90" s="64">
        <v>373</v>
      </c>
      <c r="F90" s="64"/>
      <c r="G90" s="11"/>
      <c r="H90" s="11"/>
      <c r="I90" s="11"/>
    </row>
    <row r="91" spans="2:9" s="3" customFormat="1" ht="15" customHeight="1" x14ac:dyDescent="0.2">
      <c r="B91" s="53">
        <v>2020</v>
      </c>
      <c r="C91" s="62"/>
      <c r="D91" s="64">
        <v>391</v>
      </c>
      <c r="E91" s="64">
        <v>338</v>
      </c>
      <c r="F91" s="64">
        <v>272</v>
      </c>
      <c r="G91" s="11"/>
      <c r="H91" s="11"/>
      <c r="I91" s="11"/>
    </row>
    <row r="92" spans="2:9" s="3" customFormat="1" ht="15" customHeight="1" x14ac:dyDescent="0.2">
      <c r="B92" s="53">
        <v>2019</v>
      </c>
      <c r="C92" s="67"/>
      <c r="D92" s="64">
        <v>594</v>
      </c>
      <c r="E92" s="64">
        <v>476</v>
      </c>
      <c r="F92" s="64">
        <v>388</v>
      </c>
      <c r="G92" s="11" t="s">
        <v>26</v>
      </c>
      <c r="H92" s="11"/>
      <c r="I92" s="11"/>
    </row>
    <row r="93" spans="2:9" s="3" customFormat="1" ht="15" customHeight="1" x14ac:dyDescent="0.2">
      <c r="B93" s="53">
        <v>2018</v>
      </c>
      <c r="C93" s="62"/>
      <c r="D93" s="64">
        <v>772</v>
      </c>
      <c r="E93" s="64">
        <v>654</v>
      </c>
      <c r="F93" s="64">
        <v>532</v>
      </c>
      <c r="G93" s="11">
        <v>435</v>
      </c>
      <c r="H93" s="11" t="s">
        <v>26</v>
      </c>
      <c r="I93" s="11"/>
    </row>
    <row r="94" spans="2:9" s="3" customFormat="1" ht="15" customHeight="1" x14ac:dyDescent="0.2">
      <c r="B94" s="53">
        <v>2017</v>
      </c>
      <c r="C94" s="67"/>
      <c r="D94" s="64">
        <v>749</v>
      </c>
      <c r="E94" s="64">
        <v>635</v>
      </c>
      <c r="F94" s="64">
        <v>534</v>
      </c>
      <c r="G94" s="11">
        <v>433</v>
      </c>
      <c r="H94" s="11">
        <v>356</v>
      </c>
      <c r="I94" s="11" t="s">
        <v>26</v>
      </c>
    </row>
    <row r="95" spans="2:9" s="3" customFormat="1" ht="15" customHeight="1" x14ac:dyDescent="0.2">
      <c r="B95" s="174" t="s">
        <v>210</v>
      </c>
      <c r="C95" s="62"/>
      <c r="D95" s="62"/>
      <c r="E95" s="62"/>
      <c r="F95" s="62"/>
      <c r="G95" s="56"/>
      <c r="H95" s="56"/>
      <c r="I95" s="11"/>
    </row>
    <row r="96" spans="2:9" s="3" customFormat="1" ht="15" customHeight="1" x14ac:dyDescent="0.2">
      <c r="B96" s="53">
        <v>2022</v>
      </c>
      <c r="C96" s="62"/>
      <c r="D96" s="64">
        <v>161</v>
      </c>
      <c r="E96" s="64"/>
      <c r="F96" s="64"/>
      <c r="G96" s="11"/>
      <c r="H96" s="11"/>
      <c r="I96" s="11"/>
    </row>
    <row r="97" spans="2:9" s="3" customFormat="1" ht="15" customHeight="1" x14ac:dyDescent="0.2">
      <c r="B97" s="53">
        <v>2021</v>
      </c>
      <c r="C97" s="62"/>
      <c r="D97" s="64">
        <v>125</v>
      </c>
      <c r="E97" s="64">
        <v>96</v>
      </c>
      <c r="F97" s="64"/>
      <c r="G97" s="11"/>
      <c r="H97" s="11"/>
      <c r="I97" s="11"/>
    </row>
    <row r="98" spans="2:9" s="3" customFormat="1" ht="15" customHeight="1" x14ac:dyDescent="0.2">
      <c r="B98" s="53">
        <v>2020</v>
      </c>
      <c r="C98" s="62"/>
      <c r="D98" s="64">
        <v>63</v>
      </c>
      <c r="E98" s="64">
        <v>51</v>
      </c>
      <c r="F98" s="64">
        <v>40</v>
      </c>
      <c r="G98" s="11"/>
      <c r="H98" s="11"/>
      <c r="I98" s="11"/>
    </row>
    <row r="99" spans="2:9" s="3" customFormat="1" ht="15" customHeight="1" x14ac:dyDescent="0.2">
      <c r="B99" s="53">
        <v>2019</v>
      </c>
      <c r="C99" s="62"/>
      <c r="D99" s="64">
        <v>72</v>
      </c>
      <c r="E99" s="64">
        <v>56</v>
      </c>
      <c r="F99" s="64">
        <v>47</v>
      </c>
      <c r="G99" s="11" t="s">
        <v>26</v>
      </c>
      <c r="H99" s="11"/>
      <c r="I99" s="11"/>
    </row>
    <row r="100" spans="2:9" s="3" customFormat="1" ht="15" customHeight="1" x14ac:dyDescent="0.2">
      <c r="B100" s="53">
        <v>2018</v>
      </c>
      <c r="C100" s="62"/>
      <c r="D100" s="64">
        <v>49</v>
      </c>
      <c r="E100" s="64">
        <v>43</v>
      </c>
      <c r="F100" s="64">
        <v>38</v>
      </c>
      <c r="G100" s="11">
        <v>32</v>
      </c>
      <c r="H100" s="11" t="s">
        <v>26</v>
      </c>
      <c r="I100" s="11"/>
    </row>
    <row r="101" spans="2:9" s="3" customFormat="1" ht="15" customHeight="1" x14ac:dyDescent="0.2">
      <c r="B101" s="53">
        <v>2017</v>
      </c>
      <c r="C101" s="67"/>
      <c r="D101" s="64">
        <v>71</v>
      </c>
      <c r="E101" s="64">
        <v>61</v>
      </c>
      <c r="F101" s="64">
        <v>47</v>
      </c>
      <c r="G101" s="11">
        <v>39</v>
      </c>
      <c r="H101" s="11">
        <v>35</v>
      </c>
      <c r="I101" s="11" t="s">
        <v>26</v>
      </c>
    </row>
    <row r="102" spans="2:9" s="3" customFormat="1" ht="15" customHeight="1" x14ac:dyDescent="0.2">
      <c r="B102" s="174" t="s">
        <v>212</v>
      </c>
      <c r="C102" s="62"/>
      <c r="D102" s="62"/>
      <c r="E102" s="62"/>
      <c r="F102" s="62"/>
      <c r="G102" s="56"/>
      <c r="H102" s="56"/>
      <c r="I102" s="11"/>
    </row>
    <row r="103" spans="2:9" s="3" customFormat="1" ht="15" customHeight="1" x14ac:dyDescent="0.2">
      <c r="B103" s="53">
        <v>2022</v>
      </c>
      <c r="C103" s="62"/>
      <c r="D103" s="64">
        <v>230</v>
      </c>
      <c r="E103" s="64"/>
      <c r="F103" s="64"/>
      <c r="G103" s="11"/>
      <c r="H103" s="11"/>
      <c r="I103" s="11"/>
    </row>
    <row r="104" spans="2:9" s="3" customFormat="1" ht="15" customHeight="1" x14ac:dyDescent="0.2">
      <c r="B104" s="53">
        <v>2021</v>
      </c>
      <c r="C104" s="62"/>
      <c r="D104" s="64">
        <v>186</v>
      </c>
      <c r="E104" s="64">
        <v>167</v>
      </c>
      <c r="F104" s="64"/>
      <c r="G104" s="11"/>
      <c r="H104" s="11"/>
      <c r="I104" s="11"/>
    </row>
    <row r="105" spans="2:9" s="3" customFormat="1" ht="15" customHeight="1" x14ac:dyDescent="0.2">
      <c r="B105" s="53">
        <v>2020</v>
      </c>
      <c r="C105" s="62"/>
      <c r="D105" s="64">
        <v>98</v>
      </c>
      <c r="E105" s="64">
        <v>85</v>
      </c>
      <c r="F105" s="64">
        <v>80</v>
      </c>
      <c r="G105" s="11"/>
      <c r="H105" s="11"/>
      <c r="I105" s="11"/>
    </row>
    <row r="106" spans="2:9" s="3" customFormat="1" ht="15" customHeight="1" x14ac:dyDescent="0.2">
      <c r="B106" s="53">
        <v>2019</v>
      </c>
      <c r="C106" s="67"/>
      <c r="D106" s="64">
        <v>120</v>
      </c>
      <c r="E106" s="64">
        <v>107</v>
      </c>
      <c r="F106" s="64">
        <v>103</v>
      </c>
      <c r="G106" s="11" t="s">
        <v>26</v>
      </c>
      <c r="H106" s="11"/>
      <c r="I106" s="11"/>
    </row>
    <row r="107" spans="2:9" s="3" customFormat="1" ht="15" customHeight="1" x14ac:dyDescent="0.2">
      <c r="B107" s="53">
        <v>2018</v>
      </c>
      <c r="C107" s="62"/>
      <c r="D107" s="64">
        <v>149</v>
      </c>
      <c r="E107" s="64">
        <v>123</v>
      </c>
      <c r="F107" s="64">
        <v>102</v>
      </c>
      <c r="G107" s="11">
        <v>102</v>
      </c>
      <c r="H107" s="11" t="s">
        <v>26</v>
      </c>
      <c r="I107" s="11"/>
    </row>
    <row r="108" spans="2:9" s="3" customFormat="1" ht="15" customHeight="1" x14ac:dyDescent="0.2">
      <c r="B108" s="53">
        <v>2017</v>
      </c>
      <c r="C108" s="67"/>
      <c r="D108" s="64">
        <v>121</v>
      </c>
      <c r="E108" s="64">
        <v>110</v>
      </c>
      <c r="F108" s="64">
        <v>100</v>
      </c>
      <c r="G108" s="11">
        <v>91</v>
      </c>
      <c r="H108" s="11">
        <v>85</v>
      </c>
      <c r="I108" s="11" t="s">
        <v>26</v>
      </c>
    </row>
    <row r="109" spans="2:9" s="3" customFormat="1" ht="15" customHeight="1" x14ac:dyDescent="0.2">
      <c r="B109" s="174" t="s">
        <v>213</v>
      </c>
      <c r="C109" s="62"/>
      <c r="D109" s="62"/>
      <c r="E109" s="62"/>
      <c r="F109" s="62"/>
      <c r="G109" s="56"/>
      <c r="H109" s="56"/>
      <c r="I109" s="11"/>
    </row>
    <row r="110" spans="2:9" s="3" customFormat="1" ht="15" customHeight="1" x14ac:dyDescent="0.2">
      <c r="B110" s="53">
        <v>2022</v>
      </c>
      <c r="C110" s="62"/>
      <c r="D110" s="64">
        <v>398</v>
      </c>
      <c r="E110" s="64"/>
      <c r="F110" s="64"/>
      <c r="G110" s="11"/>
      <c r="H110" s="11"/>
      <c r="I110" s="11"/>
    </row>
    <row r="111" spans="2:9" s="3" customFormat="1" ht="15" customHeight="1" x14ac:dyDescent="0.2">
      <c r="B111" s="53">
        <v>2021</v>
      </c>
      <c r="C111" s="62"/>
      <c r="D111" s="64">
        <v>525</v>
      </c>
      <c r="E111" s="64">
        <v>425</v>
      </c>
      <c r="F111" s="64"/>
      <c r="G111" s="11"/>
      <c r="H111" s="11"/>
      <c r="I111" s="11"/>
    </row>
    <row r="112" spans="2:9" s="3" customFormat="1" ht="15" customHeight="1" x14ac:dyDescent="0.2">
      <c r="B112" s="53">
        <v>2020</v>
      </c>
      <c r="C112" s="62"/>
      <c r="D112" s="64">
        <v>339</v>
      </c>
      <c r="E112" s="64">
        <v>264</v>
      </c>
      <c r="F112" s="64">
        <v>220</v>
      </c>
      <c r="G112" s="11"/>
      <c r="H112" s="11"/>
      <c r="I112" s="11"/>
    </row>
    <row r="113" spans="2:9" s="3" customFormat="1" ht="15" customHeight="1" x14ac:dyDescent="0.2">
      <c r="B113" s="53">
        <v>2019</v>
      </c>
      <c r="C113" s="67"/>
      <c r="D113" s="64">
        <v>332</v>
      </c>
      <c r="E113" s="64">
        <v>272</v>
      </c>
      <c r="F113" s="64">
        <v>221</v>
      </c>
      <c r="G113" s="11" t="s">
        <v>26</v>
      </c>
      <c r="H113" s="11"/>
      <c r="I113" s="11"/>
    </row>
    <row r="114" spans="2:9" s="3" customFormat="1" ht="15" customHeight="1" x14ac:dyDescent="0.2">
      <c r="B114" s="53">
        <v>2018</v>
      </c>
      <c r="C114" s="62"/>
      <c r="D114" s="64">
        <v>379</v>
      </c>
      <c r="E114" s="64">
        <v>295</v>
      </c>
      <c r="F114" s="64">
        <v>253</v>
      </c>
      <c r="G114" s="11">
        <v>218</v>
      </c>
      <c r="H114" s="11" t="s">
        <v>26</v>
      </c>
      <c r="I114" s="11"/>
    </row>
    <row r="115" spans="2:9" s="3" customFormat="1" ht="15" customHeight="1" x14ac:dyDescent="0.2">
      <c r="B115" s="53">
        <v>2017</v>
      </c>
      <c r="C115" s="67"/>
      <c r="D115" s="64">
        <v>322</v>
      </c>
      <c r="E115" s="64">
        <v>237</v>
      </c>
      <c r="F115" s="64">
        <v>184</v>
      </c>
      <c r="G115" s="11">
        <v>161</v>
      </c>
      <c r="H115" s="11">
        <v>142</v>
      </c>
      <c r="I115" s="11" t="s">
        <v>26</v>
      </c>
    </row>
    <row r="116" spans="2:9" s="3" customFormat="1" ht="15" customHeight="1" x14ac:dyDescent="0.2">
      <c r="B116" s="174" t="s">
        <v>214</v>
      </c>
      <c r="C116" s="62"/>
      <c r="D116" s="62"/>
      <c r="E116" s="62"/>
      <c r="F116" s="62"/>
      <c r="G116" s="56"/>
      <c r="H116" s="56"/>
      <c r="I116" s="11"/>
    </row>
    <row r="117" spans="2:9" s="3" customFormat="1" ht="15" customHeight="1" x14ac:dyDescent="0.2">
      <c r="B117" s="53">
        <v>2022</v>
      </c>
      <c r="C117" s="62"/>
      <c r="D117" s="64">
        <v>1318</v>
      </c>
      <c r="E117" s="64"/>
      <c r="F117" s="64"/>
      <c r="G117" s="11"/>
      <c r="H117" s="11"/>
      <c r="I117" s="11"/>
    </row>
    <row r="118" spans="2:9" s="3" customFormat="1" ht="15" customHeight="1" x14ac:dyDescent="0.2">
      <c r="B118" s="53">
        <v>2021</v>
      </c>
      <c r="C118" s="62"/>
      <c r="D118" s="64">
        <v>1161</v>
      </c>
      <c r="E118" s="64">
        <v>716</v>
      </c>
      <c r="F118" s="64"/>
      <c r="G118" s="11"/>
      <c r="H118" s="11"/>
      <c r="I118" s="11"/>
    </row>
    <row r="119" spans="2:9" s="3" customFormat="1" ht="15" customHeight="1" x14ac:dyDescent="0.2">
      <c r="B119" s="53">
        <v>2020</v>
      </c>
      <c r="C119" s="62"/>
      <c r="D119" s="64">
        <v>905</v>
      </c>
      <c r="E119" s="64">
        <v>546</v>
      </c>
      <c r="F119" s="64">
        <v>346</v>
      </c>
      <c r="G119" s="11"/>
      <c r="H119" s="11"/>
      <c r="I119" s="11"/>
    </row>
    <row r="120" spans="2:9" s="3" customFormat="1" ht="15" customHeight="1" x14ac:dyDescent="0.2">
      <c r="B120" s="53">
        <v>2019</v>
      </c>
      <c r="C120" s="67"/>
      <c r="D120" s="64">
        <v>1282</v>
      </c>
      <c r="E120" s="64">
        <v>816</v>
      </c>
      <c r="F120" s="64">
        <v>522</v>
      </c>
      <c r="G120" s="11" t="s">
        <v>26</v>
      </c>
      <c r="H120" s="11"/>
      <c r="I120" s="11"/>
    </row>
    <row r="121" spans="2:9" s="3" customFormat="1" ht="15" customHeight="1" x14ac:dyDescent="0.2">
      <c r="B121" s="53">
        <v>2018</v>
      </c>
      <c r="C121" s="62"/>
      <c r="D121" s="64">
        <v>1207</v>
      </c>
      <c r="E121" s="64">
        <v>760</v>
      </c>
      <c r="F121" s="64">
        <v>475</v>
      </c>
      <c r="G121" s="11">
        <v>341</v>
      </c>
      <c r="H121" s="11" t="s">
        <v>26</v>
      </c>
      <c r="I121" s="11"/>
    </row>
    <row r="122" spans="2:9" s="3" customFormat="1" ht="15" customHeight="1" x14ac:dyDescent="0.2">
      <c r="B122" s="53">
        <v>2017</v>
      </c>
      <c r="C122" s="67"/>
      <c r="D122" s="64">
        <v>1274</v>
      </c>
      <c r="E122" s="64">
        <v>831</v>
      </c>
      <c r="F122" s="64">
        <v>480</v>
      </c>
      <c r="G122" s="11">
        <v>342</v>
      </c>
      <c r="H122" s="11">
        <v>249</v>
      </c>
      <c r="I122" s="11" t="s">
        <v>26</v>
      </c>
    </row>
    <row r="123" spans="2:9" s="3" customFormat="1" ht="15" customHeight="1" x14ac:dyDescent="0.2">
      <c r="B123" s="174" t="s">
        <v>215</v>
      </c>
      <c r="C123" s="62"/>
      <c r="D123" s="62"/>
      <c r="E123" s="62"/>
      <c r="F123" s="62"/>
      <c r="G123" s="56"/>
      <c r="H123" s="56"/>
      <c r="I123" s="11"/>
    </row>
    <row r="124" spans="2:9" s="3" customFormat="1" ht="15" customHeight="1" x14ac:dyDescent="0.2">
      <c r="B124" s="53">
        <v>2022</v>
      </c>
      <c r="C124" s="67"/>
      <c r="D124" s="64">
        <v>191</v>
      </c>
      <c r="E124" s="64"/>
      <c r="F124" s="64"/>
      <c r="G124" s="11"/>
      <c r="H124" s="11"/>
      <c r="I124" s="11"/>
    </row>
    <row r="125" spans="2:9" s="3" customFormat="1" ht="15" customHeight="1" x14ac:dyDescent="0.2">
      <c r="B125" s="53">
        <v>2021</v>
      </c>
      <c r="C125" s="62"/>
      <c r="D125" s="64">
        <v>159</v>
      </c>
      <c r="E125" s="64">
        <v>110</v>
      </c>
      <c r="F125" s="64"/>
      <c r="G125" s="11"/>
      <c r="H125" s="11"/>
      <c r="I125" s="11"/>
    </row>
    <row r="126" spans="2:9" s="3" customFormat="1" ht="15" customHeight="1" x14ac:dyDescent="0.2">
      <c r="B126" s="53">
        <v>2020</v>
      </c>
      <c r="C126" s="62"/>
      <c r="D126" s="64">
        <v>147</v>
      </c>
      <c r="E126" s="64">
        <v>91</v>
      </c>
      <c r="F126" s="64">
        <v>66</v>
      </c>
      <c r="G126" s="11"/>
      <c r="H126" s="11"/>
      <c r="I126" s="11"/>
    </row>
    <row r="127" spans="2:9" s="3" customFormat="1" ht="15" customHeight="1" x14ac:dyDescent="0.2">
      <c r="B127" s="53">
        <v>2019</v>
      </c>
      <c r="C127" s="67"/>
      <c r="D127" s="64">
        <v>142</v>
      </c>
      <c r="E127" s="64">
        <v>111</v>
      </c>
      <c r="F127" s="64">
        <v>63</v>
      </c>
      <c r="G127" s="11" t="s">
        <v>26</v>
      </c>
      <c r="H127" s="11"/>
      <c r="I127" s="11"/>
    </row>
    <row r="128" spans="2:9" s="3" customFormat="1" ht="15" customHeight="1" x14ac:dyDescent="0.2">
      <c r="B128" s="53">
        <v>2018</v>
      </c>
      <c r="C128" s="62"/>
      <c r="D128" s="64">
        <v>155</v>
      </c>
      <c r="E128" s="64">
        <v>109</v>
      </c>
      <c r="F128" s="64">
        <v>77</v>
      </c>
      <c r="G128" s="11">
        <v>62</v>
      </c>
      <c r="H128" s="11" t="s">
        <v>26</v>
      </c>
      <c r="I128" s="11"/>
    </row>
    <row r="129" spans="2:9" s="3" customFormat="1" ht="15" customHeight="1" x14ac:dyDescent="0.2">
      <c r="B129" s="53">
        <v>2017</v>
      </c>
      <c r="C129" s="67"/>
      <c r="D129" s="64">
        <v>145</v>
      </c>
      <c r="E129" s="64">
        <v>96</v>
      </c>
      <c r="F129" s="64">
        <v>72</v>
      </c>
      <c r="G129" s="11">
        <v>54</v>
      </c>
      <c r="H129" s="11">
        <v>42</v>
      </c>
      <c r="I129" s="11" t="s">
        <v>26</v>
      </c>
    </row>
    <row r="130" spans="2:9" s="3" customFormat="1" ht="15" customHeight="1" x14ac:dyDescent="0.2">
      <c r="B130" s="174" t="s">
        <v>216</v>
      </c>
      <c r="C130" s="62"/>
      <c r="D130" s="62"/>
      <c r="E130" s="62"/>
      <c r="F130" s="62"/>
      <c r="G130" s="56"/>
      <c r="H130" s="56"/>
      <c r="I130" s="11"/>
    </row>
    <row r="131" spans="2:9" s="3" customFormat="1" ht="15" customHeight="1" x14ac:dyDescent="0.2">
      <c r="B131" s="53">
        <v>2022</v>
      </c>
      <c r="C131" s="67"/>
      <c r="D131" s="64">
        <v>355</v>
      </c>
      <c r="E131" s="64"/>
      <c r="F131" s="64"/>
      <c r="G131" s="11"/>
      <c r="H131" s="11"/>
      <c r="I131" s="11"/>
    </row>
    <row r="132" spans="2:9" s="3" customFormat="1" ht="15" customHeight="1" x14ac:dyDescent="0.2">
      <c r="B132" s="53">
        <v>2021</v>
      </c>
      <c r="C132" s="62"/>
      <c r="D132" s="64">
        <v>433</v>
      </c>
      <c r="E132" s="64">
        <v>370</v>
      </c>
      <c r="F132" s="64"/>
      <c r="G132" s="11"/>
      <c r="H132" s="11"/>
      <c r="I132" s="11"/>
    </row>
    <row r="133" spans="2:9" s="3" customFormat="1" ht="15" customHeight="1" x14ac:dyDescent="0.2">
      <c r="B133" s="53">
        <v>2020</v>
      </c>
      <c r="C133" s="62"/>
      <c r="D133" s="64">
        <v>316</v>
      </c>
      <c r="E133" s="64">
        <v>264</v>
      </c>
      <c r="F133" s="64">
        <v>224</v>
      </c>
      <c r="G133" s="11"/>
      <c r="H133" s="11"/>
      <c r="I133" s="11"/>
    </row>
    <row r="134" spans="2:9" s="3" customFormat="1" ht="15" customHeight="1" x14ac:dyDescent="0.2">
      <c r="B134" s="53">
        <v>2019</v>
      </c>
      <c r="C134" s="67"/>
      <c r="D134" s="64">
        <v>357</v>
      </c>
      <c r="E134" s="64">
        <v>304</v>
      </c>
      <c r="F134" s="64">
        <v>260</v>
      </c>
      <c r="G134" s="11" t="s">
        <v>26</v>
      </c>
      <c r="H134" s="11"/>
      <c r="I134" s="11"/>
    </row>
    <row r="135" spans="2:9" s="3" customFormat="1" ht="15" customHeight="1" x14ac:dyDescent="0.2">
      <c r="B135" s="53">
        <v>2018</v>
      </c>
      <c r="C135" s="62"/>
      <c r="D135" s="64">
        <v>281</v>
      </c>
      <c r="E135" s="64">
        <v>234</v>
      </c>
      <c r="F135" s="64">
        <v>184</v>
      </c>
      <c r="G135" s="11">
        <v>161</v>
      </c>
      <c r="H135" s="11" t="s">
        <v>26</v>
      </c>
      <c r="I135" s="11"/>
    </row>
    <row r="136" spans="2:9" s="3" customFormat="1" ht="15" customHeight="1" x14ac:dyDescent="0.2">
      <c r="B136" s="53">
        <v>2017</v>
      </c>
      <c r="C136" s="67"/>
      <c r="D136" s="64">
        <v>243</v>
      </c>
      <c r="E136" s="64">
        <v>201</v>
      </c>
      <c r="F136" s="64">
        <v>165</v>
      </c>
      <c r="G136" s="11">
        <v>138</v>
      </c>
      <c r="H136" s="11">
        <v>121</v>
      </c>
      <c r="I136" s="11" t="s">
        <v>26</v>
      </c>
    </row>
    <row r="137" spans="2:9" s="3" customFormat="1" ht="15" customHeight="1" x14ac:dyDescent="0.2">
      <c r="B137" s="174" t="s">
        <v>217</v>
      </c>
      <c r="C137" s="62"/>
      <c r="D137" s="62"/>
      <c r="E137" s="62"/>
      <c r="F137" s="62"/>
      <c r="G137" s="56"/>
      <c r="H137" s="56"/>
      <c r="I137" s="11"/>
    </row>
    <row r="138" spans="2:9" s="3" customFormat="1" ht="15" customHeight="1" x14ac:dyDescent="0.2">
      <c r="B138" s="53">
        <v>2022</v>
      </c>
      <c r="C138" s="62"/>
      <c r="D138" s="64">
        <v>257</v>
      </c>
      <c r="E138" s="64"/>
      <c r="F138" s="64"/>
      <c r="G138" s="11"/>
      <c r="H138" s="11"/>
      <c r="I138" s="11"/>
    </row>
    <row r="139" spans="2:9" s="3" customFormat="1" ht="15" customHeight="1" x14ac:dyDescent="0.2">
      <c r="B139" s="53">
        <v>2021</v>
      </c>
      <c r="C139" s="62"/>
      <c r="D139" s="64">
        <v>156</v>
      </c>
      <c r="E139" s="64">
        <v>112</v>
      </c>
      <c r="F139" s="64"/>
      <c r="G139" s="11"/>
      <c r="H139" s="11"/>
      <c r="I139" s="11"/>
    </row>
    <row r="140" spans="2:9" s="3" customFormat="1" ht="15" customHeight="1" x14ac:dyDescent="0.2">
      <c r="B140" s="53">
        <v>2020</v>
      </c>
      <c r="C140" s="62"/>
      <c r="D140" s="64">
        <v>121</v>
      </c>
      <c r="E140" s="64">
        <v>94</v>
      </c>
      <c r="F140" s="64">
        <v>74</v>
      </c>
      <c r="G140" s="11"/>
      <c r="H140" s="11"/>
      <c r="I140" s="11"/>
    </row>
    <row r="141" spans="2:9" s="3" customFormat="1" ht="15" customHeight="1" x14ac:dyDescent="0.2">
      <c r="B141" s="53">
        <v>2019</v>
      </c>
      <c r="C141" s="67"/>
      <c r="D141" s="64">
        <v>163</v>
      </c>
      <c r="E141" s="64">
        <v>126</v>
      </c>
      <c r="F141" s="64">
        <v>105</v>
      </c>
      <c r="G141" s="11" t="s">
        <v>26</v>
      </c>
      <c r="H141" s="11"/>
      <c r="I141" s="11"/>
    </row>
    <row r="142" spans="2:9" s="3" customFormat="1" ht="15" customHeight="1" x14ac:dyDescent="0.2">
      <c r="B142" s="53">
        <v>2018</v>
      </c>
      <c r="C142" s="62"/>
      <c r="D142" s="64">
        <v>134</v>
      </c>
      <c r="E142" s="64">
        <v>93</v>
      </c>
      <c r="F142" s="64">
        <v>72</v>
      </c>
      <c r="G142" s="11">
        <v>59</v>
      </c>
      <c r="H142" s="11" t="s">
        <v>26</v>
      </c>
      <c r="I142" s="11"/>
    </row>
    <row r="143" spans="2:9" s="3" customFormat="1" ht="15" customHeight="1" x14ac:dyDescent="0.2">
      <c r="B143" s="53">
        <v>2017</v>
      </c>
      <c r="C143" s="67"/>
      <c r="D143" s="64">
        <v>153</v>
      </c>
      <c r="E143" s="64">
        <v>109</v>
      </c>
      <c r="F143" s="64">
        <v>88</v>
      </c>
      <c r="G143" s="11">
        <v>68</v>
      </c>
      <c r="H143" s="11">
        <v>56</v>
      </c>
      <c r="I143" s="11" t="s">
        <v>26</v>
      </c>
    </row>
    <row r="144" spans="2:9" s="3" customFormat="1" ht="15" customHeight="1" x14ac:dyDescent="0.2">
      <c r="B144" s="174" t="s">
        <v>218</v>
      </c>
      <c r="C144" s="62"/>
      <c r="D144" s="62"/>
      <c r="E144" s="62"/>
      <c r="F144" s="62"/>
      <c r="G144" s="56"/>
      <c r="H144" s="56"/>
      <c r="I144" s="11"/>
    </row>
    <row r="145" spans="2:9" s="3" customFormat="1" ht="15" customHeight="1" x14ac:dyDescent="0.2">
      <c r="B145" s="53">
        <v>2022</v>
      </c>
      <c r="C145" s="62"/>
      <c r="D145" s="64">
        <v>192</v>
      </c>
      <c r="E145" s="64"/>
      <c r="F145" s="64"/>
      <c r="G145" s="11"/>
      <c r="H145" s="11"/>
      <c r="I145" s="11"/>
    </row>
    <row r="146" spans="2:9" s="3" customFormat="1" ht="15" customHeight="1" x14ac:dyDescent="0.2">
      <c r="B146" s="53">
        <v>2021</v>
      </c>
      <c r="C146" s="62"/>
      <c r="D146" s="64">
        <v>160</v>
      </c>
      <c r="E146" s="64">
        <v>131</v>
      </c>
      <c r="F146" s="64"/>
      <c r="G146" s="11"/>
      <c r="H146" s="11"/>
      <c r="I146" s="11"/>
    </row>
    <row r="147" spans="2:9" s="3" customFormat="1" ht="15" customHeight="1" x14ac:dyDescent="0.2">
      <c r="B147" s="53">
        <v>2020</v>
      </c>
      <c r="C147" s="62"/>
      <c r="D147" s="64">
        <v>162</v>
      </c>
      <c r="E147" s="64">
        <v>131</v>
      </c>
      <c r="F147" s="64">
        <v>110</v>
      </c>
      <c r="G147" s="11"/>
      <c r="H147" s="11"/>
      <c r="I147" s="11"/>
    </row>
    <row r="148" spans="2:9" s="3" customFormat="1" ht="15" customHeight="1" x14ac:dyDescent="0.2">
      <c r="B148" s="53">
        <v>2019</v>
      </c>
      <c r="C148" s="67"/>
      <c r="D148" s="64">
        <v>141</v>
      </c>
      <c r="E148" s="64">
        <v>118</v>
      </c>
      <c r="F148" s="64">
        <v>94</v>
      </c>
      <c r="G148" s="11" t="s">
        <v>26</v>
      </c>
      <c r="H148" s="11"/>
      <c r="I148" s="11"/>
    </row>
    <row r="149" spans="2:9" s="3" customFormat="1" ht="15" customHeight="1" x14ac:dyDescent="0.2">
      <c r="B149" s="53">
        <v>2018</v>
      </c>
      <c r="C149" s="62"/>
      <c r="D149" s="64">
        <v>155</v>
      </c>
      <c r="E149" s="64">
        <v>125</v>
      </c>
      <c r="F149" s="64">
        <v>102</v>
      </c>
      <c r="G149" s="11">
        <v>90</v>
      </c>
      <c r="H149" s="11" t="s">
        <v>26</v>
      </c>
      <c r="I149" s="11"/>
    </row>
    <row r="150" spans="2:9" s="3" customFormat="1" ht="15" customHeight="1" x14ac:dyDescent="0.2">
      <c r="B150" s="53">
        <v>2017</v>
      </c>
      <c r="C150" s="67"/>
      <c r="D150" s="64">
        <v>160</v>
      </c>
      <c r="E150" s="64">
        <v>129</v>
      </c>
      <c r="F150" s="64">
        <v>113</v>
      </c>
      <c r="G150" s="11">
        <v>96</v>
      </c>
      <c r="H150" s="11">
        <v>79</v>
      </c>
      <c r="I150" s="11" t="s">
        <v>26</v>
      </c>
    </row>
    <row r="151" spans="2:9" ht="9.75" customHeight="1" x14ac:dyDescent="0.2"/>
    <row r="152" spans="2:9" ht="3" customHeight="1" x14ac:dyDescent="0.2">
      <c r="B152" s="106"/>
      <c r="C152" s="106"/>
      <c r="D152" s="106"/>
      <c r="E152" s="106"/>
      <c r="F152" s="106"/>
      <c r="G152" s="106"/>
      <c r="H152" s="106"/>
      <c r="I152" s="106"/>
    </row>
    <row r="153" spans="2:9" ht="9" customHeight="1" x14ac:dyDescent="0.2">
      <c r="E153" s="64"/>
    </row>
    <row r="154" spans="2:9" ht="12.75" customHeight="1" x14ac:dyDescent="0.2">
      <c r="B154" s="278" t="s">
        <v>219</v>
      </c>
      <c r="C154" s="278"/>
      <c r="D154" s="278"/>
      <c r="E154" s="278"/>
      <c r="F154" s="278"/>
      <c r="G154" s="278"/>
      <c r="H154" s="278"/>
      <c r="I154" s="278"/>
    </row>
    <row r="156" spans="2:9" ht="12" x14ac:dyDescent="0.2">
      <c r="B156" s="104" t="s">
        <v>171</v>
      </c>
      <c r="C156" s="25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 xr:uid="{00000000-0004-0000-1B00-000000000000}"/>
  </hyperlinks>
  <printOptions horizontalCentered="1"/>
  <pageMargins left="0.27559055118110237" right="0.27559055118110237" top="0.6692913385826772" bottom="0.27559055118110237" header="0" footer="0"/>
  <pageSetup paperSize="9" scale="84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4">
    <pageSetUpPr fitToPage="1"/>
  </sheetPr>
  <dimension ref="B1:I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95" customFormat="1" ht="35.25" customHeight="1" x14ac:dyDescent="0.2">
      <c r="B1" s="281" t="s">
        <v>334</v>
      </c>
      <c r="C1" s="281"/>
      <c r="D1" s="281"/>
      <c r="E1" s="281"/>
      <c r="F1" s="281"/>
      <c r="G1" s="281"/>
      <c r="H1" s="281"/>
      <c r="I1" s="281"/>
    </row>
    <row r="2" spans="2:9" ht="11.25" customHeight="1" x14ac:dyDescent="0.2">
      <c r="B2" s="18"/>
      <c r="C2" s="18"/>
      <c r="D2" s="18"/>
      <c r="E2" s="18"/>
      <c r="F2" s="18"/>
      <c r="G2" s="18"/>
    </row>
    <row r="3" spans="2:9" ht="12.75" customHeight="1" x14ac:dyDescent="0.2">
      <c r="B3" s="98" t="s">
        <v>173</v>
      </c>
      <c r="D3" s="3"/>
      <c r="E3" s="3"/>
      <c r="F3" s="3"/>
      <c r="H3" s="4"/>
      <c r="I3" s="4"/>
    </row>
    <row r="4" spans="2:9" s="6" customFormat="1" ht="18" customHeight="1" x14ac:dyDescent="0.2">
      <c r="B4" s="276" t="s">
        <v>174</v>
      </c>
      <c r="C4" s="277"/>
      <c r="D4" s="282" t="s">
        <v>335</v>
      </c>
      <c r="E4" s="282"/>
      <c r="F4" s="282"/>
      <c r="G4" s="282"/>
      <c r="H4" s="282"/>
      <c r="I4" s="282"/>
    </row>
    <row r="5" spans="2:9" s="6" customFormat="1" ht="18" customHeight="1" x14ac:dyDescent="0.2">
      <c r="B5" s="276"/>
      <c r="C5" s="277"/>
      <c r="D5" s="277" t="s">
        <v>175</v>
      </c>
      <c r="E5" s="282" t="s">
        <v>329</v>
      </c>
      <c r="F5" s="282"/>
      <c r="G5" s="282"/>
      <c r="H5" s="282"/>
      <c r="I5" s="282"/>
    </row>
    <row r="6" spans="2:9" s="6" customFormat="1" ht="24" customHeight="1" x14ac:dyDescent="0.2">
      <c r="B6" s="276"/>
      <c r="C6" s="277"/>
      <c r="D6" s="277"/>
      <c r="E6" s="246" t="s">
        <v>330</v>
      </c>
      <c r="F6" s="246" t="s">
        <v>331</v>
      </c>
      <c r="G6" s="246" t="s">
        <v>332</v>
      </c>
      <c r="H6" s="246" t="s">
        <v>333</v>
      </c>
      <c r="I6" s="246" t="s">
        <v>234</v>
      </c>
    </row>
    <row r="7" spans="2:9" ht="18" customHeight="1" x14ac:dyDescent="0.2">
      <c r="B7" s="276"/>
      <c r="C7" s="277"/>
      <c r="D7" s="246" t="s">
        <v>35</v>
      </c>
      <c r="E7" s="246" t="s">
        <v>35</v>
      </c>
      <c r="F7" s="246" t="s">
        <v>35</v>
      </c>
      <c r="G7" s="246" t="s">
        <v>35</v>
      </c>
      <c r="H7" s="246" t="s">
        <v>35</v>
      </c>
      <c r="I7" s="246" t="s">
        <v>35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3" customFormat="1" ht="15" customHeight="1" x14ac:dyDescent="0.2">
      <c r="B9" s="62" t="s">
        <v>191</v>
      </c>
      <c r="C9" s="62"/>
      <c r="D9" s="63"/>
      <c r="E9" s="63"/>
      <c r="F9" s="199"/>
      <c r="G9" s="199"/>
      <c r="H9" s="199"/>
      <c r="I9" s="199"/>
    </row>
    <row r="10" spans="2:9" s="3" customFormat="1" ht="15" customHeight="1" x14ac:dyDescent="0.2">
      <c r="B10" s="53">
        <v>2022</v>
      </c>
      <c r="C10" s="62"/>
      <c r="D10" s="64">
        <v>966</v>
      </c>
      <c r="E10" s="64"/>
      <c r="F10" s="11"/>
      <c r="G10" s="11"/>
      <c r="H10" s="11"/>
      <c r="I10" s="11"/>
    </row>
    <row r="11" spans="2:9" s="3" customFormat="1" ht="15" customHeight="1" x14ac:dyDescent="0.2">
      <c r="B11" s="53">
        <v>2021</v>
      </c>
      <c r="C11" s="62"/>
      <c r="D11" s="64">
        <v>892</v>
      </c>
      <c r="E11" s="64">
        <v>762</v>
      </c>
      <c r="F11" s="11"/>
      <c r="G11" s="11"/>
      <c r="H11" s="11"/>
      <c r="I11" s="11"/>
    </row>
    <row r="12" spans="2:9" s="3" customFormat="1" ht="15" customHeight="1" x14ac:dyDescent="0.2">
      <c r="B12" s="53">
        <v>2020</v>
      </c>
      <c r="C12" s="62"/>
      <c r="D12" s="64">
        <v>725</v>
      </c>
      <c r="E12" s="64">
        <v>590</v>
      </c>
      <c r="F12" s="11" t="s">
        <v>26</v>
      </c>
      <c r="G12" s="11"/>
      <c r="H12" s="11"/>
      <c r="I12" s="11"/>
    </row>
    <row r="13" spans="2:9" s="3" customFormat="1" ht="15" customHeight="1" x14ac:dyDescent="0.2">
      <c r="B13" s="53">
        <v>2019</v>
      </c>
      <c r="C13" s="62"/>
      <c r="D13" s="64">
        <v>903</v>
      </c>
      <c r="E13" s="64">
        <v>755</v>
      </c>
      <c r="F13" s="11">
        <v>634</v>
      </c>
      <c r="G13" s="11" t="s">
        <v>26</v>
      </c>
      <c r="H13" s="11"/>
      <c r="I13" s="11"/>
    </row>
    <row r="14" spans="2:9" s="3" customFormat="1" ht="15" customHeight="1" x14ac:dyDescent="0.2">
      <c r="B14" s="53">
        <v>2018</v>
      </c>
      <c r="C14" s="62"/>
      <c r="D14" s="64">
        <v>942</v>
      </c>
      <c r="E14" s="64">
        <v>797</v>
      </c>
      <c r="F14" s="11">
        <v>676</v>
      </c>
      <c r="G14" s="11">
        <v>572</v>
      </c>
      <c r="H14" s="11" t="s">
        <v>26</v>
      </c>
      <c r="I14" s="11"/>
    </row>
    <row r="15" spans="2:9" s="3" customFormat="1" ht="15" customHeight="1" x14ac:dyDescent="0.2">
      <c r="B15" s="53">
        <v>2017</v>
      </c>
      <c r="C15" s="62"/>
      <c r="D15" s="64">
        <v>873</v>
      </c>
      <c r="E15" s="64">
        <v>765</v>
      </c>
      <c r="F15" s="11">
        <v>650</v>
      </c>
      <c r="G15" s="11">
        <v>550</v>
      </c>
      <c r="H15" s="11">
        <v>467</v>
      </c>
      <c r="I15" s="11" t="s">
        <v>26</v>
      </c>
    </row>
    <row r="16" spans="2:9" s="3" customFormat="1" ht="15" customHeight="1" x14ac:dyDescent="0.2">
      <c r="B16" s="140" t="s">
        <v>192</v>
      </c>
      <c r="C16" s="62"/>
      <c r="D16" s="62"/>
      <c r="E16" s="62"/>
      <c r="F16" s="56"/>
      <c r="G16" s="56"/>
      <c r="H16" s="56"/>
      <c r="I16" s="56"/>
    </row>
    <row r="17" spans="2:9" s="3" customFormat="1" ht="15" customHeight="1" x14ac:dyDescent="0.2">
      <c r="B17" s="67" t="s">
        <v>193</v>
      </c>
      <c r="C17" s="145"/>
      <c r="D17" s="145"/>
      <c r="E17" s="145"/>
      <c r="F17" s="206"/>
      <c r="G17" s="206"/>
      <c r="H17" s="206"/>
      <c r="I17" s="206"/>
    </row>
    <row r="18" spans="2:9" s="3" customFormat="1" ht="15" customHeight="1" x14ac:dyDescent="0.2">
      <c r="B18" s="53">
        <v>2022</v>
      </c>
      <c r="C18" s="145"/>
      <c r="D18" s="64">
        <v>66</v>
      </c>
      <c r="E18" s="64"/>
      <c r="F18" s="11"/>
      <c r="G18" s="11"/>
      <c r="H18" s="11"/>
      <c r="I18" s="11"/>
    </row>
    <row r="19" spans="2:9" s="3" customFormat="1" ht="15" customHeight="1" x14ac:dyDescent="0.2">
      <c r="B19" s="53">
        <v>2021</v>
      </c>
      <c r="C19" s="145"/>
      <c r="D19" s="64">
        <v>41</v>
      </c>
      <c r="E19" s="64">
        <v>27</v>
      </c>
      <c r="F19" s="11"/>
      <c r="G19" s="11"/>
      <c r="H19" s="11"/>
      <c r="I19" s="11"/>
    </row>
    <row r="20" spans="2:9" s="3" customFormat="1" ht="15" customHeight="1" x14ac:dyDescent="0.2">
      <c r="B20" s="53">
        <v>2020</v>
      </c>
      <c r="C20" s="145"/>
      <c r="D20" s="64">
        <v>107</v>
      </c>
      <c r="E20" s="64">
        <v>40</v>
      </c>
      <c r="F20" s="11" t="s">
        <v>26</v>
      </c>
      <c r="G20" s="11"/>
      <c r="H20" s="11"/>
      <c r="I20" s="11"/>
    </row>
    <row r="21" spans="2:9" s="3" customFormat="1" ht="15" customHeight="1" x14ac:dyDescent="0.2">
      <c r="B21" s="53">
        <v>2019</v>
      </c>
      <c r="C21" s="67"/>
      <c r="D21" s="64">
        <v>131</v>
      </c>
      <c r="E21" s="64">
        <v>82</v>
      </c>
      <c r="F21" s="11">
        <v>34</v>
      </c>
      <c r="G21" s="11" t="s">
        <v>26</v>
      </c>
      <c r="H21" s="11"/>
      <c r="I21" s="11"/>
    </row>
    <row r="22" spans="2:9" s="3" customFormat="1" ht="15" customHeight="1" x14ac:dyDescent="0.2">
      <c r="B22" s="53">
        <v>2018</v>
      </c>
      <c r="C22" s="62"/>
      <c r="D22" s="64">
        <v>166</v>
      </c>
      <c r="E22" s="64">
        <v>115</v>
      </c>
      <c r="F22" s="11">
        <v>77</v>
      </c>
      <c r="G22" s="11">
        <v>40</v>
      </c>
      <c r="H22" s="11" t="s">
        <v>26</v>
      </c>
      <c r="I22" s="11"/>
    </row>
    <row r="23" spans="2:9" s="3" customFormat="1" ht="15" customHeight="1" x14ac:dyDescent="0.2">
      <c r="B23" s="53">
        <v>2017</v>
      </c>
      <c r="C23" s="67"/>
      <c r="D23" s="64">
        <v>184</v>
      </c>
      <c r="E23" s="64">
        <v>135</v>
      </c>
      <c r="F23" s="11">
        <v>101</v>
      </c>
      <c r="G23" s="11">
        <v>73</v>
      </c>
      <c r="H23" s="11">
        <v>40</v>
      </c>
      <c r="I23" s="11" t="s">
        <v>26</v>
      </c>
    </row>
    <row r="24" spans="2:9" s="3" customFormat="1" ht="15" customHeight="1" x14ac:dyDescent="0.2">
      <c r="B24" s="67" t="s">
        <v>194</v>
      </c>
      <c r="C24" s="145" t="s">
        <v>262</v>
      </c>
      <c r="D24" s="145"/>
      <c r="E24" s="145"/>
      <c r="F24" s="206"/>
      <c r="G24" s="206"/>
      <c r="H24" s="206"/>
      <c r="I24" s="11"/>
    </row>
    <row r="25" spans="2:9" s="3" customFormat="1" ht="15" customHeight="1" x14ac:dyDescent="0.2">
      <c r="B25" s="53">
        <v>2022</v>
      </c>
      <c r="C25" s="145"/>
      <c r="D25" s="64">
        <v>900</v>
      </c>
      <c r="E25" s="64"/>
      <c r="F25" s="11"/>
      <c r="G25" s="11"/>
      <c r="H25" s="11"/>
      <c r="I25" s="11"/>
    </row>
    <row r="26" spans="2:9" s="3" customFormat="1" ht="15" customHeight="1" x14ac:dyDescent="0.2">
      <c r="B26" s="53">
        <v>2021</v>
      </c>
      <c r="C26" s="62"/>
      <c r="D26" s="64">
        <v>851</v>
      </c>
      <c r="E26" s="64">
        <v>735</v>
      </c>
      <c r="F26" s="11"/>
      <c r="G26" s="11"/>
      <c r="H26" s="11"/>
      <c r="I26" s="11"/>
    </row>
    <row r="27" spans="2:9" s="3" customFormat="1" ht="15" customHeight="1" x14ac:dyDescent="0.2">
      <c r="B27" s="53">
        <v>2020</v>
      </c>
      <c r="C27" s="145"/>
      <c r="D27" s="64">
        <v>618</v>
      </c>
      <c r="E27" s="64">
        <v>550</v>
      </c>
      <c r="F27" s="11" t="s">
        <v>26</v>
      </c>
      <c r="G27" s="11"/>
      <c r="H27" s="11"/>
      <c r="I27" s="11"/>
    </row>
    <row r="28" spans="2:9" s="3" customFormat="1" ht="15" customHeight="1" x14ac:dyDescent="0.2">
      <c r="B28" s="53">
        <v>2019</v>
      </c>
      <c r="C28" s="67"/>
      <c r="D28" s="64">
        <v>772</v>
      </c>
      <c r="E28" s="64">
        <v>673</v>
      </c>
      <c r="F28" s="11">
        <v>600</v>
      </c>
      <c r="G28" s="11" t="s">
        <v>26</v>
      </c>
      <c r="H28" s="11"/>
      <c r="I28" s="11"/>
    </row>
    <row r="29" spans="2:9" s="3" customFormat="1" ht="15" customHeight="1" x14ac:dyDescent="0.2">
      <c r="B29" s="53">
        <v>2018</v>
      </c>
      <c r="C29" s="62"/>
      <c r="D29" s="64">
        <v>776</v>
      </c>
      <c r="E29" s="64">
        <v>682</v>
      </c>
      <c r="F29" s="11">
        <v>599</v>
      </c>
      <c r="G29" s="11">
        <v>532</v>
      </c>
      <c r="H29" s="11" t="s">
        <v>26</v>
      </c>
      <c r="I29" s="11"/>
    </row>
    <row r="30" spans="2:9" s="3" customFormat="1" ht="15" customHeight="1" x14ac:dyDescent="0.2">
      <c r="B30" s="53">
        <v>2017</v>
      </c>
      <c r="C30" s="67"/>
      <c r="D30" s="64">
        <v>689</v>
      </c>
      <c r="E30" s="64">
        <v>630</v>
      </c>
      <c r="F30" s="11">
        <v>549</v>
      </c>
      <c r="G30" s="11">
        <v>477</v>
      </c>
      <c r="H30" s="11">
        <v>427</v>
      </c>
      <c r="I30" s="11" t="s">
        <v>26</v>
      </c>
    </row>
    <row r="31" spans="2:9" s="3" customFormat="1" ht="15" customHeight="1" x14ac:dyDescent="0.2">
      <c r="B31" s="140" t="s">
        <v>200</v>
      </c>
      <c r="C31" s="62"/>
      <c r="D31" s="62"/>
      <c r="E31" s="62"/>
      <c r="F31" s="56"/>
      <c r="G31" s="56"/>
      <c r="H31" s="56"/>
      <c r="I31" s="11"/>
    </row>
    <row r="32" spans="2:9" s="3" customFormat="1" ht="15" customHeight="1" x14ac:dyDescent="0.2">
      <c r="B32" s="174" t="s">
        <v>201</v>
      </c>
      <c r="C32" s="62"/>
      <c r="D32" s="62"/>
      <c r="E32" s="62"/>
      <c r="F32" s="56"/>
      <c r="G32" s="56"/>
      <c r="H32" s="56"/>
      <c r="I32" s="11"/>
    </row>
    <row r="33" spans="2:9" s="3" customFormat="1" ht="15" customHeight="1" x14ac:dyDescent="0.2">
      <c r="B33" s="53">
        <v>2022</v>
      </c>
      <c r="C33" s="62"/>
      <c r="D33" s="64">
        <v>16</v>
      </c>
      <c r="E33" s="64"/>
      <c r="F33" s="11"/>
      <c r="G33" s="11"/>
      <c r="H33" s="11"/>
      <c r="I33" s="11"/>
    </row>
    <row r="34" spans="2:9" s="3" customFormat="1" ht="15" customHeight="1" x14ac:dyDescent="0.2">
      <c r="B34" s="53">
        <v>2021</v>
      </c>
      <c r="C34" s="62"/>
      <c r="D34" s="64">
        <v>13</v>
      </c>
      <c r="E34" s="64">
        <v>10</v>
      </c>
      <c r="F34" s="11"/>
      <c r="G34" s="11"/>
      <c r="H34" s="11"/>
      <c r="I34" s="11"/>
    </row>
    <row r="35" spans="2:9" s="3" customFormat="1" ht="15" customHeight="1" x14ac:dyDescent="0.2">
      <c r="B35" s="53">
        <v>2020</v>
      </c>
      <c r="C35" s="62"/>
      <c r="D35" s="64">
        <v>17</v>
      </c>
      <c r="E35" s="64">
        <v>8</v>
      </c>
      <c r="F35" s="11" t="s">
        <v>26</v>
      </c>
      <c r="G35" s="11"/>
      <c r="H35" s="11"/>
      <c r="I35" s="11"/>
    </row>
    <row r="36" spans="2:9" s="3" customFormat="1" ht="15" customHeight="1" x14ac:dyDescent="0.2">
      <c r="B36" s="53">
        <v>2019</v>
      </c>
      <c r="C36" s="67"/>
      <c r="D36" s="64">
        <v>16</v>
      </c>
      <c r="E36" s="64">
        <v>13</v>
      </c>
      <c r="F36" s="11">
        <v>12</v>
      </c>
      <c r="G36" s="11" t="s">
        <v>26</v>
      </c>
      <c r="H36" s="11"/>
      <c r="I36" s="11"/>
    </row>
    <row r="37" spans="2:9" s="3" customFormat="1" ht="15" customHeight="1" x14ac:dyDescent="0.2">
      <c r="B37" s="53">
        <v>2018</v>
      </c>
      <c r="C37" s="62"/>
      <c r="D37" s="64">
        <v>26</v>
      </c>
      <c r="E37" s="64">
        <v>20</v>
      </c>
      <c r="F37" s="11">
        <v>16</v>
      </c>
      <c r="G37" s="11">
        <v>11</v>
      </c>
      <c r="H37" s="11" t="s">
        <v>26</v>
      </c>
      <c r="I37" s="11"/>
    </row>
    <row r="38" spans="2:9" s="3" customFormat="1" ht="15" customHeight="1" x14ac:dyDescent="0.2">
      <c r="B38" s="53">
        <v>2017</v>
      </c>
      <c r="C38" s="67"/>
      <c r="D38" s="64">
        <v>21</v>
      </c>
      <c r="E38" s="64">
        <v>20</v>
      </c>
      <c r="F38" s="11">
        <v>19</v>
      </c>
      <c r="G38" s="11">
        <v>19</v>
      </c>
      <c r="H38" s="11">
        <v>13</v>
      </c>
      <c r="I38" s="11" t="s">
        <v>26</v>
      </c>
    </row>
    <row r="39" spans="2:9" s="3" customFormat="1" ht="15" customHeight="1" x14ac:dyDescent="0.2">
      <c r="B39" s="174" t="s">
        <v>202</v>
      </c>
      <c r="C39" s="62"/>
      <c r="D39" s="62"/>
      <c r="E39" s="62"/>
      <c r="F39" s="56"/>
      <c r="G39" s="56"/>
      <c r="H39" s="56"/>
      <c r="I39" s="11"/>
    </row>
    <row r="40" spans="2:9" s="3" customFormat="1" ht="15" customHeight="1" x14ac:dyDescent="0.2">
      <c r="B40" s="53">
        <v>2022</v>
      </c>
      <c r="C40" s="62"/>
      <c r="D40" s="64">
        <v>0</v>
      </c>
      <c r="E40" s="64"/>
      <c r="F40" s="11"/>
      <c r="G40" s="11"/>
      <c r="H40" s="11"/>
      <c r="I40" s="11"/>
    </row>
    <row r="41" spans="2:9" s="3" customFormat="1" ht="15" customHeight="1" x14ac:dyDescent="0.2">
      <c r="B41" s="53">
        <v>2021</v>
      </c>
      <c r="C41" s="62"/>
      <c r="D41" s="64">
        <v>0</v>
      </c>
      <c r="E41" s="64">
        <v>0</v>
      </c>
      <c r="F41" s="11"/>
      <c r="G41" s="11"/>
      <c r="H41" s="11"/>
      <c r="I41" s="11"/>
    </row>
    <row r="42" spans="2:9" s="3" customFormat="1" ht="15" customHeight="1" x14ac:dyDescent="0.2">
      <c r="B42" s="53">
        <v>2020</v>
      </c>
      <c r="C42" s="62"/>
      <c r="D42" s="64">
        <v>0</v>
      </c>
      <c r="E42" s="64">
        <v>0</v>
      </c>
      <c r="F42" s="11" t="s">
        <v>26</v>
      </c>
      <c r="G42" s="11"/>
      <c r="H42" s="11"/>
      <c r="I42" s="11"/>
    </row>
    <row r="43" spans="2:9" s="3" customFormat="1" ht="15" customHeight="1" x14ac:dyDescent="0.2">
      <c r="B43" s="53">
        <v>2019</v>
      </c>
      <c r="C43" s="62"/>
      <c r="D43" s="64">
        <v>0</v>
      </c>
      <c r="E43" s="64">
        <v>0</v>
      </c>
      <c r="F43" s="11">
        <v>0</v>
      </c>
      <c r="G43" s="11" t="s">
        <v>26</v>
      </c>
      <c r="H43" s="11"/>
      <c r="I43" s="11"/>
    </row>
    <row r="44" spans="2:9" s="3" customFormat="1" ht="15" customHeight="1" x14ac:dyDescent="0.2">
      <c r="B44" s="53">
        <v>2018</v>
      </c>
      <c r="C44" s="62"/>
      <c r="D44" s="64">
        <v>0</v>
      </c>
      <c r="E44" s="64">
        <v>0</v>
      </c>
      <c r="F44" s="11">
        <v>0</v>
      </c>
      <c r="G44" s="11">
        <v>0</v>
      </c>
      <c r="H44" s="11" t="s">
        <v>26</v>
      </c>
      <c r="I44" s="11"/>
    </row>
    <row r="45" spans="2:9" s="3" customFormat="1" ht="15" customHeight="1" x14ac:dyDescent="0.2">
      <c r="B45" s="53">
        <v>2017</v>
      </c>
      <c r="C45" s="67"/>
      <c r="D45" s="64">
        <v>1</v>
      </c>
      <c r="E45" s="64">
        <v>1</v>
      </c>
      <c r="F45" s="11">
        <v>1</v>
      </c>
      <c r="G45" s="11">
        <v>0</v>
      </c>
      <c r="H45" s="11">
        <v>0</v>
      </c>
      <c r="I45" s="11" t="s">
        <v>26</v>
      </c>
    </row>
    <row r="46" spans="2:9" s="3" customFormat="1" ht="15" customHeight="1" x14ac:dyDescent="0.2">
      <c r="B46" s="174" t="s">
        <v>203</v>
      </c>
      <c r="C46" s="62"/>
      <c r="D46" s="62"/>
      <c r="E46" s="62"/>
      <c r="F46" s="56"/>
      <c r="G46" s="56"/>
      <c r="H46" s="56"/>
      <c r="I46" s="11"/>
    </row>
    <row r="47" spans="2:9" s="3" customFormat="1" ht="15" customHeight="1" x14ac:dyDescent="0.2">
      <c r="B47" s="53">
        <v>2022</v>
      </c>
      <c r="C47" s="62"/>
      <c r="D47" s="64">
        <v>31</v>
      </c>
      <c r="E47" s="64"/>
      <c r="F47" s="11"/>
      <c r="G47" s="11"/>
      <c r="H47" s="11"/>
      <c r="I47" s="11"/>
    </row>
    <row r="48" spans="2:9" s="3" customFormat="1" ht="15" customHeight="1" x14ac:dyDescent="0.2">
      <c r="B48" s="53">
        <v>2021</v>
      </c>
      <c r="C48" s="62"/>
      <c r="D48" s="64">
        <v>29</v>
      </c>
      <c r="E48" s="64">
        <v>25</v>
      </c>
      <c r="F48" s="11"/>
      <c r="G48" s="11"/>
      <c r="H48" s="11"/>
      <c r="I48" s="11"/>
    </row>
    <row r="49" spans="2:9" s="3" customFormat="1" ht="15" customHeight="1" x14ac:dyDescent="0.2">
      <c r="B49" s="53">
        <v>2020</v>
      </c>
      <c r="C49" s="62"/>
      <c r="D49" s="64">
        <v>19</v>
      </c>
      <c r="E49" s="64">
        <v>17</v>
      </c>
      <c r="F49" s="11" t="s">
        <v>26</v>
      </c>
      <c r="G49" s="11"/>
      <c r="H49" s="11"/>
      <c r="I49" s="11"/>
    </row>
    <row r="50" spans="2:9" s="3" customFormat="1" ht="15" customHeight="1" x14ac:dyDescent="0.2">
      <c r="B50" s="53">
        <v>2019</v>
      </c>
      <c r="C50" s="67"/>
      <c r="D50" s="64">
        <v>34</v>
      </c>
      <c r="E50" s="64">
        <v>29</v>
      </c>
      <c r="F50" s="11">
        <v>26</v>
      </c>
      <c r="G50" s="11" t="s">
        <v>26</v>
      </c>
      <c r="H50" s="11"/>
      <c r="I50" s="11"/>
    </row>
    <row r="51" spans="2:9" s="3" customFormat="1" ht="15" customHeight="1" x14ac:dyDescent="0.2">
      <c r="B51" s="53">
        <v>2018</v>
      </c>
      <c r="C51" s="62"/>
      <c r="D51" s="64">
        <v>32</v>
      </c>
      <c r="E51" s="64">
        <v>27</v>
      </c>
      <c r="F51" s="11">
        <v>24</v>
      </c>
      <c r="G51" s="11">
        <v>22</v>
      </c>
      <c r="H51" s="11" t="s">
        <v>26</v>
      </c>
      <c r="I51" s="11"/>
    </row>
    <row r="52" spans="2:9" s="3" customFormat="1" ht="15" customHeight="1" x14ac:dyDescent="0.2">
      <c r="B52" s="53">
        <v>2017</v>
      </c>
      <c r="C52" s="67"/>
      <c r="D52" s="64">
        <v>42</v>
      </c>
      <c r="E52" s="64">
        <v>40</v>
      </c>
      <c r="F52" s="11">
        <v>36</v>
      </c>
      <c r="G52" s="11">
        <v>29</v>
      </c>
      <c r="H52" s="11">
        <v>26</v>
      </c>
      <c r="I52" s="11" t="s">
        <v>26</v>
      </c>
    </row>
    <row r="53" spans="2:9" s="3" customFormat="1" ht="15" customHeight="1" x14ac:dyDescent="0.2">
      <c r="B53" s="174" t="s">
        <v>204</v>
      </c>
      <c r="C53" s="62"/>
      <c r="D53" s="62"/>
      <c r="E53" s="62"/>
      <c r="F53" s="56"/>
      <c r="G53" s="56"/>
      <c r="H53" s="56"/>
      <c r="I53" s="11"/>
    </row>
    <row r="54" spans="2:9" s="3" customFormat="1" ht="15" customHeight="1" x14ac:dyDescent="0.2">
      <c r="B54" s="53">
        <v>2022</v>
      </c>
      <c r="C54" s="62"/>
      <c r="D54" s="64">
        <v>1</v>
      </c>
      <c r="E54" s="64"/>
      <c r="F54" s="11"/>
      <c r="G54" s="11"/>
      <c r="H54" s="11"/>
      <c r="I54" s="11"/>
    </row>
    <row r="55" spans="2:9" s="3" customFormat="1" ht="15" customHeight="1" x14ac:dyDescent="0.2">
      <c r="B55" s="53">
        <v>2021</v>
      </c>
      <c r="C55" s="62"/>
      <c r="D55" s="64">
        <v>2</v>
      </c>
      <c r="E55" s="64">
        <v>2</v>
      </c>
      <c r="F55" s="11"/>
      <c r="G55" s="11"/>
      <c r="H55" s="11"/>
      <c r="I55" s="11"/>
    </row>
    <row r="56" spans="2:9" s="3" customFormat="1" ht="15" customHeight="1" x14ac:dyDescent="0.2">
      <c r="B56" s="53">
        <v>2020</v>
      </c>
      <c r="C56" s="62"/>
      <c r="D56" s="64">
        <v>1</v>
      </c>
      <c r="E56" s="64">
        <v>1</v>
      </c>
      <c r="F56" s="11" t="s">
        <v>26</v>
      </c>
      <c r="G56" s="11"/>
      <c r="H56" s="11"/>
      <c r="I56" s="11"/>
    </row>
    <row r="57" spans="2:9" s="3" customFormat="1" ht="15" customHeight="1" x14ac:dyDescent="0.2">
      <c r="B57" s="53">
        <v>2019</v>
      </c>
      <c r="C57" s="62"/>
      <c r="D57" s="64">
        <v>1</v>
      </c>
      <c r="E57" s="64">
        <v>1</v>
      </c>
      <c r="F57" s="11">
        <v>1</v>
      </c>
      <c r="G57" s="11" t="s">
        <v>26</v>
      </c>
      <c r="H57" s="11"/>
      <c r="I57" s="11"/>
    </row>
    <row r="58" spans="2:9" s="3" customFormat="1" ht="15" customHeight="1" x14ac:dyDescent="0.2">
      <c r="B58" s="53">
        <v>2018</v>
      </c>
      <c r="C58" s="62"/>
      <c r="D58" s="64">
        <v>0</v>
      </c>
      <c r="E58" s="64">
        <v>0</v>
      </c>
      <c r="F58" s="11">
        <v>0</v>
      </c>
      <c r="G58" s="11">
        <v>0</v>
      </c>
      <c r="H58" s="11" t="s">
        <v>26</v>
      </c>
      <c r="I58" s="11"/>
    </row>
    <row r="59" spans="2:9" s="3" customFormat="1" ht="15" customHeight="1" x14ac:dyDescent="0.2">
      <c r="B59" s="53">
        <v>2017</v>
      </c>
      <c r="C59" s="67"/>
      <c r="D59" s="64">
        <v>0</v>
      </c>
      <c r="E59" s="64">
        <v>0</v>
      </c>
      <c r="F59" s="11">
        <v>0</v>
      </c>
      <c r="G59" s="11">
        <v>0</v>
      </c>
      <c r="H59" s="11">
        <v>0</v>
      </c>
      <c r="I59" s="11" t="s">
        <v>26</v>
      </c>
    </row>
    <row r="60" spans="2:9" s="3" customFormat="1" ht="15" customHeight="1" x14ac:dyDescent="0.2">
      <c r="B60" s="174" t="s">
        <v>205</v>
      </c>
      <c r="C60" s="62"/>
      <c r="D60" s="62"/>
      <c r="E60" s="62"/>
      <c r="F60" s="56"/>
      <c r="G60" s="56"/>
      <c r="H60" s="56"/>
      <c r="I60" s="11"/>
    </row>
    <row r="61" spans="2:9" s="3" customFormat="1" ht="15" customHeight="1" x14ac:dyDescent="0.2">
      <c r="B61" s="53">
        <v>2022</v>
      </c>
      <c r="C61" s="153"/>
      <c r="D61" s="64">
        <v>0</v>
      </c>
      <c r="E61" s="64"/>
      <c r="F61" s="11"/>
      <c r="G61" s="11"/>
      <c r="H61" s="11"/>
      <c r="I61" s="11"/>
    </row>
    <row r="62" spans="2:9" s="3" customFormat="1" ht="15" customHeight="1" x14ac:dyDescent="0.2">
      <c r="B62" s="53">
        <v>2021</v>
      </c>
      <c r="C62" s="153"/>
      <c r="D62" s="64">
        <v>0</v>
      </c>
      <c r="E62" s="64">
        <v>0</v>
      </c>
      <c r="F62" s="11"/>
      <c r="G62" s="11"/>
      <c r="H62" s="11"/>
      <c r="I62" s="11"/>
    </row>
    <row r="63" spans="2:9" s="3" customFormat="1" ht="15" customHeight="1" x14ac:dyDescent="0.2">
      <c r="B63" s="53">
        <v>2020</v>
      </c>
      <c r="C63" s="153"/>
      <c r="D63" s="64">
        <v>0</v>
      </c>
      <c r="E63" s="64">
        <v>0</v>
      </c>
      <c r="F63" s="11" t="s">
        <v>26</v>
      </c>
      <c r="G63" s="11"/>
      <c r="H63" s="11"/>
      <c r="I63" s="11"/>
    </row>
    <row r="64" spans="2:9" s="3" customFormat="1" ht="15" customHeight="1" x14ac:dyDescent="0.2">
      <c r="B64" s="53">
        <v>2019</v>
      </c>
      <c r="C64" s="153"/>
      <c r="D64" s="64">
        <v>3</v>
      </c>
      <c r="E64" s="64">
        <v>2</v>
      </c>
      <c r="F64" s="11">
        <v>2</v>
      </c>
      <c r="G64" s="11" t="s">
        <v>26</v>
      </c>
      <c r="H64" s="11"/>
      <c r="I64" s="11"/>
    </row>
    <row r="65" spans="2:9" s="3" customFormat="1" ht="15" customHeight="1" x14ac:dyDescent="0.2">
      <c r="B65" s="53">
        <v>2018</v>
      </c>
      <c r="C65" s="62"/>
      <c r="D65" s="64">
        <v>0</v>
      </c>
      <c r="E65" s="64">
        <v>0</v>
      </c>
      <c r="F65" s="11">
        <v>0</v>
      </c>
      <c r="G65" s="11">
        <v>0</v>
      </c>
      <c r="H65" s="11" t="s">
        <v>26</v>
      </c>
      <c r="I65" s="11"/>
    </row>
    <row r="66" spans="2:9" s="3" customFormat="1" ht="15" customHeight="1" x14ac:dyDescent="0.2">
      <c r="B66" s="53">
        <v>2017</v>
      </c>
      <c r="C66" s="153"/>
      <c r="D66" s="64">
        <v>0</v>
      </c>
      <c r="E66" s="64">
        <v>0</v>
      </c>
      <c r="F66" s="11">
        <v>0</v>
      </c>
      <c r="G66" s="11">
        <v>0</v>
      </c>
      <c r="H66" s="11">
        <v>0</v>
      </c>
      <c r="I66" s="11" t="s">
        <v>26</v>
      </c>
    </row>
    <row r="67" spans="2:9" s="3" customFormat="1" ht="15" customHeight="1" x14ac:dyDescent="0.2">
      <c r="B67" s="174" t="s">
        <v>206</v>
      </c>
      <c r="C67" s="62"/>
      <c r="D67" s="62"/>
      <c r="E67" s="62"/>
      <c r="F67" s="56"/>
      <c r="G67" s="56"/>
      <c r="H67" s="56"/>
      <c r="I67" s="11"/>
    </row>
    <row r="68" spans="2:9" s="3" customFormat="1" ht="15" customHeight="1" x14ac:dyDescent="0.2">
      <c r="B68" s="53">
        <v>2022</v>
      </c>
      <c r="C68" s="62"/>
      <c r="D68" s="64">
        <v>102</v>
      </c>
      <c r="E68" s="64"/>
      <c r="F68" s="11"/>
      <c r="G68" s="11"/>
      <c r="H68" s="11"/>
      <c r="I68" s="11"/>
    </row>
    <row r="69" spans="2:9" s="3" customFormat="1" ht="15" customHeight="1" x14ac:dyDescent="0.2">
      <c r="B69" s="53">
        <v>2021</v>
      </c>
      <c r="C69" s="62"/>
      <c r="D69" s="64">
        <v>87</v>
      </c>
      <c r="E69" s="64">
        <v>76</v>
      </c>
      <c r="F69" s="11"/>
      <c r="G69" s="11"/>
      <c r="H69" s="11"/>
      <c r="I69" s="11"/>
    </row>
    <row r="70" spans="2:9" s="3" customFormat="1" ht="15" customHeight="1" x14ac:dyDescent="0.2">
      <c r="B70" s="53">
        <v>2020</v>
      </c>
      <c r="C70" s="62"/>
      <c r="D70" s="64">
        <v>62</v>
      </c>
      <c r="E70" s="64">
        <v>50</v>
      </c>
      <c r="F70" s="11" t="s">
        <v>26</v>
      </c>
      <c r="G70" s="11"/>
      <c r="H70" s="11"/>
      <c r="I70" s="11"/>
    </row>
    <row r="71" spans="2:9" s="3" customFormat="1" ht="15" customHeight="1" x14ac:dyDescent="0.2">
      <c r="B71" s="53">
        <v>2019</v>
      </c>
      <c r="C71" s="67"/>
      <c r="D71" s="64">
        <v>93</v>
      </c>
      <c r="E71" s="64">
        <v>79</v>
      </c>
      <c r="F71" s="11">
        <v>68</v>
      </c>
      <c r="G71" s="11" t="s">
        <v>26</v>
      </c>
      <c r="H71" s="11"/>
      <c r="I71" s="11"/>
    </row>
    <row r="72" spans="2:9" s="3" customFormat="1" ht="15" customHeight="1" x14ac:dyDescent="0.2">
      <c r="B72" s="53">
        <v>2018</v>
      </c>
      <c r="C72" s="62"/>
      <c r="D72" s="64">
        <v>85</v>
      </c>
      <c r="E72" s="64">
        <v>71</v>
      </c>
      <c r="F72" s="11">
        <v>65</v>
      </c>
      <c r="G72" s="11">
        <v>56</v>
      </c>
      <c r="H72" s="11" t="s">
        <v>26</v>
      </c>
      <c r="I72" s="11"/>
    </row>
    <row r="73" spans="2:9" s="3" customFormat="1" ht="15" customHeight="1" x14ac:dyDescent="0.2">
      <c r="B73" s="53">
        <v>2017</v>
      </c>
      <c r="C73" s="67"/>
      <c r="D73" s="64">
        <v>70</v>
      </c>
      <c r="E73" s="64">
        <v>59</v>
      </c>
      <c r="F73" s="11">
        <v>54</v>
      </c>
      <c r="G73" s="11">
        <v>48</v>
      </c>
      <c r="H73" s="11">
        <v>40</v>
      </c>
      <c r="I73" s="11" t="s">
        <v>26</v>
      </c>
    </row>
    <row r="74" spans="2:9" s="3" customFormat="1" ht="15" customHeight="1" x14ac:dyDescent="0.2">
      <c r="B74" s="174" t="s">
        <v>207</v>
      </c>
      <c r="C74" s="62"/>
      <c r="D74" s="62"/>
      <c r="E74" s="62"/>
      <c r="F74" s="56"/>
      <c r="G74" s="56"/>
      <c r="H74" s="56"/>
      <c r="I74" s="11"/>
    </row>
    <row r="75" spans="2:9" s="3" customFormat="1" ht="15" customHeight="1" x14ac:dyDescent="0.2">
      <c r="B75" s="53">
        <v>2022</v>
      </c>
      <c r="C75" s="62"/>
      <c r="D75" s="64">
        <v>123</v>
      </c>
      <c r="E75" s="64"/>
      <c r="F75" s="11"/>
      <c r="G75" s="11"/>
      <c r="H75" s="11"/>
      <c r="I75" s="11"/>
    </row>
    <row r="76" spans="2:9" s="3" customFormat="1" ht="15" customHeight="1" x14ac:dyDescent="0.2">
      <c r="B76" s="53">
        <v>2021</v>
      </c>
      <c r="C76" s="62"/>
      <c r="D76" s="64">
        <v>123</v>
      </c>
      <c r="E76" s="64">
        <v>104</v>
      </c>
      <c r="F76" s="11"/>
      <c r="G76" s="11"/>
      <c r="H76" s="11"/>
      <c r="I76" s="11"/>
    </row>
    <row r="77" spans="2:9" s="3" customFormat="1" ht="15" customHeight="1" x14ac:dyDescent="0.2">
      <c r="B77" s="53">
        <v>2020</v>
      </c>
      <c r="C77" s="62"/>
      <c r="D77" s="64">
        <v>149</v>
      </c>
      <c r="E77" s="64">
        <v>128</v>
      </c>
      <c r="F77" s="11" t="s">
        <v>26</v>
      </c>
      <c r="G77" s="11"/>
      <c r="H77" s="11"/>
      <c r="I77" s="11"/>
    </row>
    <row r="78" spans="2:9" s="3" customFormat="1" ht="15" customHeight="1" x14ac:dyDescent="0.2">
      <c r="B78" s="53">
        <v>2019</v>
      </c>
      <c r="C78" s="153"/>
      <c r="D78" s="64">
        <v>166</v>
      </c>
      <c r="E78" s="64">
        <v>135</v>
      </c>
      <c r="F78" s="11">
        <v>109</v>
      </c>
      <c r="G78" s="11" t="s">
        <v>26</v>
      </c>
      <c r="H78" s="11"/>
      <c r="I78" s="11"/>
    </row>
    <row r="79" spans="2:9" s="3" customFormat="1" ht="15" customHeight="1" x14ac:dyDescent="0.2">
      <c r="B79" s="53">
        <v>2018</v>
      </c>
      <c r="C79" s="62"/>
      <c r="D79" s="64">
        <v>179</v>
      </c>
      <c r="E79" s="64">
        <v>147</v>
      </c>
      <c r="F79" s="11">
        <v>123</v>
      </c>
      <c r="G79" s="11">
        <v>102</v>
      </c>
      <c r="H79" s="11" t="s">
        <v>26</v>
      </c>
      <c r="I79" s="11"/>
    </row>
    <row r="80" spans="2:9" s="3" customFormat="1" ht="15" customHeight="1" x14ac:dyDescent="0.2">
      <c r="B80" s="53">
        <v>2017</v>
      </c>
      <c r="C80" s="153"/>
      <c r="D80" s="64">
        <v>183</v>
      </c>
      <c r="E80" s="64">
        <v>157</v>
      </c>
      <c r="F80" s="11">
        <v>128</v>
      </c>
      <c r="G80" s="11">
        <v>106</v>
      </c>
      <c r="H80" s="11">
        <v>93</v>
      </c>
      <c r="I80" s="11" t="s">
        <v>26</v>
      </c>
    </row>
    <row r="81" spans="2:9" s="3" customFormat="1" ht="15" customHeight="1" x14ac:dyDescent="0.2">
      <c r="B81" s="174" t="s">
        <v>208</v>
      </c>
      <c r="C81" s="62"/>
      <c r="D81" s="62"/>
      <c r="E81" s="62"/>
      <c r="F81" s="56"/>
      <c r="G81" s="56"/>
      <c r="H81" s="56"/>
      <c r="I81" s="11"/>
    </row>
    <row r="82" spans="2:9" s="3" customFormat="1" ht="15" customHeight="1" x14ac:dyDescent="0.2">
      <c r="B82" s="53">
        <v>2022</v>
      </c>
      <c r="C82" s="62"/>
      <c r="D82" s="64">
        <v>43</v>
      </c>
      <c r="E82" s="64"/>
      <c r="F82" s="11"/>
      <c r="G82" s="11"/>
      <c r="H82" s="11"/>
      <c r="I82" s="11"/>
    </row>
    <row r="83" spans="2:9" s="3" customFormat="1" ht="15" customHeight="1" x14ac:dyDescent="0.2">
      <c r="B83" s="53">
        <v>2021</v>
      </c>
      <c r="C83" s="62"/>
      <c r="D83" s="64">
        <v>45</v>
      </c>
      <c r="E83" s="64">
        <v>40</v>
      </c>
      <c r="F83" s="11"/>
      <c r="G83" s="11"/>
      <c r="H83" s="11"/>
      <c r="I83" s="11"/>
    </row>
    <row r="84" spans="2:9" s="3" customFormat="1" ht="15" customHeight="1" x14ac:dyDescent="0.2">
      <c r="B84" s="53">
        <v>2020</v>
      </c>
      <c r="C84" s="62"/>
      <c r="D84" s="64">
        <v>28</v>
      </c>
      <c r="E84" s="64">
        <v>21</v>
      </c>
      <c r="F84" s="11" t="s">
        <v>26</v>
      </c>
      <c r="G84" s="11"/>
      <c r="H84" s="11"/>
      <c r="I84" s="11"/>
    </row>
    <row r="85" spans="2:9" s="3" customFormat="1" ht="15" customHeight="1" x14ac:dyDescent="0.2">
      <c r="B85" s="53">
        <v>2019</v>
      </c>
      <c r="C85" s="67"/>
      <c r="D85" s="64">
        <v>28</v>
      </c>
      <c r="E85" s="64">
        <v>24</v>
      </c>
      <c r="F85" s="11">
        <v>23</v>
      </c>
      <c r="G85" s="11" t="s">
        <v>26</v>
      </c>
      <c r="H85" s="11"/>
      <c r="I85" s="11"/>
    </row>
    <row r="86" spans="2:9" s="3" customFormat="1" ht="15" customHeight="1" x14ac:dyDescent="0.2">
      <c r="B86" s="53">
        <v>2018</v>
      </c>
      <c r="C86" s="62"/>
      <c r="D86" s="64">
        <v>33</v>
      </c>
      <c r="E86" s="64">
        <v>24</v>
      </c>
      <c r="F86" s="11">
        <v>17</v>
      </c>
      <c r="G86" s="11">
        <v>13</v>
      </c>
      <c r="H86" s="11" t="s">
        <v>26</v>
      </c>
      <c r="I86" s="11"/>
    </row>
    <row r="87" spans="2:9" s="3" customFormat="1" ht="15" customHeight="1" x14ac:dyDescent="0.2">
      <c r="B87" s="53">
        <v>2017</v>
      </c>
      <c r="C87" s="67"/>
      <c r="D87" s="64">
        <v>34</v>
      </c>
      <c r="E87" s="64">
        <v>26</v>
      </c>
      <c r="F87" s="11">
        <v>24</v>
      </c>
      <c r="G87" s="11">
        <v>19</v>
      </c>
      <c r="H87" s="11">
        <v>17</v>
      </c>
      <c r="I87" s="11" t="s">
        <v>26</v>
      </c>
    </row>
    <row r="88" spans="2:9" s="3" customFormat="1" ht="15" customHeight="1" x14ac:dyDescent="0.2">
      <c r="B88" s="174" t="s">
        <v>209</v>
      </c>
      <c r="C88" s="62"/>
      <c r="D88" s="62"/>
      <c r="E88" s="62"/>
      <c r="F88" s="56"/>
      <c r="G88" s="56"/>
      <c r="H88" s="56"/>
      <c r="I88" s="11"/>
    </row>
    <row r="89" spans="2:9" s="3" customFormat="1" ht="15" customHeight="1" x14ac:dyDescent="0.2">
      <c r="B89" s="53">
        <v>2022</v>
      </c>
      <c r="C89" s="67"/>
      <c r="D89" s="64">
        <v>195</v>
      </c>
      <c r="E89" s="64"/>
      <c r="F89" s="11"/>
      <c r="G89" s="11"/>
      <c r="H89" s="11"/>
      <c r="I89" s="11"/>
    </row>
    <row r="90" spans="2:9" s="3" customFormat="1" ht="15" customHeight="1" x14ac:dyDescent="0.2">
      <c r="B90" s="53">
        <v>2021</v>
      </c>
      <c r="C90" s="67"/>
      <c r="D90" s="64">
        <v>164</v>
      </c>
      <c r="E90" s="64">
        <v>139</v>
      </c>
      <c r="F90" s="11"/>
      <c r="G90" s="11"/>
      <c r="H90" s="11"/>
      <c r="I90" s="11"/>
    </row>
    <row r="91" spans="2:9" s="3" customFormat="1" ht="15" customHeight="1" x14ac:dyDescent="0.2">
      <c r="B91" s="53">
        <v>2020</v>
      </c>
      <c r="C91" s="67"/>
      <c r="D91" s="64">
        <v>169</v>
      </c>
      <c r="E91" s="64">
        <v>130</v>
      </c>
      <c r="F91" s="11" t="s">
        <v>26</v>
      </c>
      <c r="G91" s="11"/>
      <c r="H91" s="11"/>
      <c r="I91" s="11"/>
    </row>
    <row r="92" spans="2:9" s="3" customFormat="1" ht="15" customHeight="1" x14ac:dyDescent="0.2">
      <c r="B92" s="53">
        <v>2019</v>
      </c>
      <c r="C92" s="67"/>
      <c r="D92" s="64">
        <v>207</v>
      </c>
      <c r="E92" s="64">
        <v>163</v>
      </c>
      <c r="F92" s="11">
        <v>125</v>
      </c>
      <c r="G92" s="11" t="s">
        <v>26</v>
      </c>
      <c r="H92" s="11"/>
      <c r="I92" s="11"/>
    </row>
    <row r="93" spans="2:9" s="3" customFormat="1" ht="15" customHeight="1" x14ac:dyDescent="0.2">
      <c r="B93" s="53">
        <v>2018</v>
      </c>
      <c r="C93" s="62"/>
      <c r="D93" s="64">
        <v>240</v>
      </c>
      <c r="E93" s="64">
        <v>207</v>
      </c>
      <c r="F93" s="11">
        <v>165</v>
      </c>
      <c r="G93" s="11">
        <v>134</v>
      </c>
      <c r="H93" s="11" t="s">
        <v>26</v>
      </c>
      <c r="I93" s="11"/>
    </row>
    <row r="94" spans="2:9" s="3" customFormat="1" ht="15" customHeight="1" x14ac:dyDescent="0.2">
      <c r="B94" s="53">
        <v>2017</v>
      </c>
      <c r="C94" s="67"/>
      <c r="D94" s="64">
        <v>217</v>
      </c>
      <c r="E94" s="64">
        <v>192</v>
      </c>
      <c r="F94" s="11">
        <v>153</v>
      </c>
      <c r="G94" s="11">
        <v>123</v>
      </c>
      <c r="H94" s="11">
        <v>94</v>
      </c>
      <c r="I94" s="11" t="s">
        <v>26</v>
      </c>
    </row>
    <row r="95" spans="2:9" s="3" customFormat="1" ht="15" customHeight="1" x14ac:dyDescent="0.2">
      <c r="B95" s="174" t="s">
        <v>210</v>
      </c>
      <c r="C95" s="62"/>
      <c r="D95" s="62"/>
      <c r="E95" s="62"/>
      <c r="F95" s="56"/>
      <c r="G95" s="56"/>
      <c r="H95" s="56"/>
      <c r="I95" s="11"/>
    </row>
    <row r="96" spans="2:9" s="3" customFormat="1" ht="15" customHeight="1" x14ac:dyDescent="0.2">
      <c r="B96" s="53">
        <v>2022</v>
      </c>
      <c r="C96" s="62"/>
      <c r="D96" s="64">
        <v>60</v>
      </c>
      <c r="E96" s="64"/>
      <c r="F96" s="11"/>
      <c r="G96" s="11"/>
      <c r="H96" s="11"/>
      <c r="I96" s="11"/>
    </row>
    <row r="97" spans="2:9" s="3" customFormat="1" ht="15" customHeight="1" x14ac:dyDescent="0.2">
      <c r="B97" s="53">
        <v>2021</v>
      </c>
      <c r="C97" s="62"/>
      <c r="D97" s="64">
        <v>54</v>
      </c>
      <c r="E97" s="64">
        <v>49</v>
      </c>
      <c r="F97" s="11"/>
      <c r="G97" s="11"/>
      <c r="H97" s="11"/>
      <c r="I97" s="11"/>
    </row>
    <row r="98" spans="2:9" s="3" customFormat="1" ht="15" customHeight="1" x14ac:dyDescent="0.2">
      <c r="B98" s="53">
        <v>2020</v>
      </c>
      <c r="C98" s="62"/>
      <c r="D98" s="64">
        <v>16</v>
      </c>
      <c r="E98" s="64">
        <v>11</v>
      </c>
      <c r="F98" s="11" t="s">
        <v>26</v>
      </c>
      <c r="G98" s="11"/>
      <c r="H98" s="11"/>
      <c r="I98" s="11"/>
    </row>
    <row r="99" spans="2:9" s="3" customFormat="1" ht="15" customHeight="1" x14ac:dyDescent="0.2">
      <c r="B99" s="53">
        <v>2019</v>
      </c>
      <c r="C99" s="67"/>
      <c r="D99" s="64">
        <v>34</v>
      </c>
      <c r="E99" s="64">
        <v>28</v>
      </c>
      <c r="F99" s="11">
        <v>24</v>
      </c>
      <c r="G99" s="11" t="s">
        <v>26</v>
      </c>
      <c r="H99" s="11"/>
      <c r="I99" s="11"/>
    </row>
    <row r="100" spans="2:9" s="3" customFormat="1" ht="15" customHeight="1" x14ac:dyDescent="0.2">
      <c r="B100" s="53">
        <v>2018</v>
      </c>
      <c r="C100" s="62"/>
      <c r="D100" s="64">
        <v>33</v>
      </c>
      <c r="E100" s="64">
        <v>28</v>
      </c>
      <c r="F100" s="11">
        <v>23</v>
      </c>
      <c r="G100" s="11">
        <v>20</v>
      </c>
      <c r="H100" s="11" t="s">
        <v>26</v>
      </c>
      <c r="I100" s="11"/>
    </row>
    <row r="101" spans="2:9" s="3" customFormat="1" ht="15" customHeight="1" x14ac:dyDescent="0.2">
      <c r="B101" s="53">
        <v>2017</v>
      </c>
      <c r="C101" s="67"/>
      <c r="D101" s="64">
        <v>35</v>
      </c>
      <c r="E101" s="64">
        <v>32</v>
      </c>
      <c r="F101" s="11">
        <v>26</v>
      </c>
      <c r="G101" s="11">
        <v>21</v>
      </c>
      <c r="H101" s="11">
        <v>18</v>
      </c>
      <c r="I101" s="11" t="s">
        <v>26</v>
      </c>
    </row>
    <row r="102" spans="2:9" s="3" customFormat="1" ht="15" customHeight="1" x14ac:dyDescent="0.2">
      <c r="B102" s="174" t="s">
        <v>212</v>
      </c>
      <c r="C102" s="62"/>
      <c r="D102" s="62"/>
      <c r="E102" s="62"/>
      <c r="F102" s="56"/>
      <c r="G102" s="56"/>
      <c r="H102" s="56"/>
      <c r="I102" s="11"/>
    </row>
    <row r="103" spans="2:9" s="3" customFormat="1" ht="15" customHeight="1" x14ac:dyDescent="0.2">
      <c r="B103" s="53">
        <v>2022</v>
      </c>
      <c r="C103" s="62"/>
      <c r="D103" s="64">
        <v>117</v>
      </c>
      <c r="E103" s="64"/>
      <c r="F103" s="11"/>
      <c r="G103" s="11"/>
      <c r="H103" s="11"/>
      <c r="I103" s="11"/>
    </row>
    <row r="104" spans="2:9" s="3" customFormat="1" ht="15" customHeight="1" x14ac:dyDescent="0.2">
      <c r="B104" s="53">
        <v>2021</v>
      </c>
      <c r="C104" s="62"/>
      <c r="D104" s="64">
        <v>81</v>
      </c>
      <c r="E104" s="64">
        <v>72</v>
      </c>
      <c r="F104" s="11"/>
      <c r="G104" s="11"/>
      <c r="H104" s="11"/>
      <c r="I104" s="11"/>
    </row>
    <row r="105" spans="2:9" s="3" customFormat="1" ht="15" customHeight="1" x14ac:dyDescent="0.2">
      <c r="B105" s="53">
        <v>2020</v>
      </c>
      <c r="C105" s="62"/>
      <c r="D105" s="64">
        <v>49</v>
      </c>
      <c r="E105" s="64">
        <v>41</v>
      </c>
      <c r="F105" s="11" t="s">
        <v>26</v>
      </c>
      <c r="G105" s="11"/>
      <c r="H105" s="11"/>
      <c r="I105" s="11"/>
    </row>
    <row r="106" spans="2:9" s="3" customFormat="1" ht="15" customHeight="1" x14ac:dyDescent="0.2">
      <c r="B106" s="53">
        <v>2019</v>
      </c>
      <c r="C106" s="67"/>
      <c r="D106" s="64">
        <v>64</v>
      </c>
      <c r="E106" s="64">
        <v>56</v>
      </c>
      <c r="F106" s="11">
        <v>52</v>
      </c>
      <c r="G106" s="11" t="s">
        <v>26</v>
      </c>
      <c r="H106" s="11"/>
      <c r="I106" s="11"/>
    </row>
    <row r="107" spans="2:9" s="3" customFormat="1" ht="15" customHeight="1" x14ac:dyDescent="0.2">
      <c r="B107" s="53">
        <v>2018</v>
      </c>
      <c r="C107" s="62"/>
      <c r="D107" s="64">
        <v>63</v>
      </c>
      <c r="E107" s="64">
        <v>58</v>
      </c>
      <c r="F107" s="11">
        <v>54</v>
      </c>
      <c r="G107" s="11">
        <v>50</v>
      </c>
      <c r="H107" s="11" t="s">
        <v>26</v>
      </c>
      <c r="I107" s="11"/>
    </row>
    <row r="108" spans="2:9" s="3" customFormat="1" ht="15" customHeight="1" x14ac:dyDescent="0.2">
      <c r="B108" s="53">
        <v>2017</v>
      </c>
      <c r="C108" s="67"/>
      <c r="D108" s="64">
        <v>57</v>
      </c>
      <c r="E108" s="64">
        <v>51</v>
      </c>
      <c r="F108" s="11">
        <v>46</v>
      </c>
      <c r="G108" s="11">
        <v>41</v>
      </c>
      <c r="H108" s="11">
        <v>40</v>
      </c>
      <c r="I108" s="11" t="s">
        <v>26</v>
      </c>
    </row>
    <row r="109" spans="2:9" s="3" customFormat="1" ht="15" customHeight="1" x14ac:dyDescent="0.2">
      <c r="B109" s="174" t="s">
        <v>213</v>
      </c>
      <c r="C109" s="62"/>
      <c r="D109" s="62"/>
      <c r="E109" s="62"/>
      <c r="F109" s="56"/>
      <c r="G109" s="56"/>
      <c r="H109" s="56"/>
      <c r="I109" s="11"/>
    </row>
    <row r="110" spans="2:9" s="3" customFormat="1" ht="15" customHeight="1" x14ac:dyDescent="0.2">
      <c r="B110" s="53">
        <v>2022</v>
      </c>
      <c r="C110" s="62"/>
      <c r="D110" s="64">
        <v>102</v>
      </c>
      <c r="E110" s="64"/>
      <c r="F110" s="11"/>
      <c r="G110" s="11"/>
      <c r="H110" s="11"/>
      <c r="I110" s="11"/>
    </row>
    <row r="111" spans="2:9" s="3" customFormat="1" ht="15" customHeight="1" x14ac:dyDescent="0.2">
      <c r="B111" s="53">
        <v>2021</v>
      </c>
      <c r="C111" s="62"/>
      <c r="D111" s="64">
        <v>150</v>
      </c>
      <c r="E111" s="64">
        <v>122</v>
      </c>
      <c r="F111" s="11"/>
      <c r="G111" s="11"/>
      <c r="H111" s="11"/>
      <c r="I111" s="11"/>
    </row>
    <row r="112" spans="2:9" s="3" customFormat="1" ht="15" customHeight="1" x14ac:dyDescent="0.2">
      <c r="B112" s="53">
        <v>2020</v>
      </c>
      <c r="C112" s="62"/>
      <c r="D112" s="64">
        <v>109</v>
      </c>
      <c r="E112" s="64">
        <v>96</v>
      </c>
      <c r="F112" s="11" t="s">
        <v>26</v>
      </c>
      <c r="G112" s="11"/>
      <c r="H112" s="11"/>
      <c r="I112" s="11"/>
    </row>
    <row r="113" spans="2:9" s="3" customFormat="1" ht="15" customHeight="1" x14ac:dyDescent="0.2">
      <c r="B113" s="53">
        <v>2019</v>
      </c>
      <c r="C113" s="67"/>
      <c r="D113" s="64">
        <v>91</v>
      </c>
      <c r="E113" s="64">
        <v>82</v>
      </c>
      <c r="F113" s="11">
        <v>69</v>
      </c>
      <c r="G113" s="11" t="s">
        <v>26</v>
      </c>
      <c r="H113" s="11"/>
      <c r="I113" s="11"/>
    </row>
    <row r="114" spans="2:9" s="3" customFormat="1" ht="15" customHeight="1" x14ac:dyDescent="0.2">
      <c r="B114" s="53">
        <v>2018</v>
      </c>
      <c r="C114" s="62"/>
      <c r="D114" s="64">
        <v>117</v>
      </c>
      <c r="E114" s="64">
        <v>97</v>
      </c>
      <c r="F114" s="11">
        <v>88</v>
      </c>
      <c r="G114" s="11">
        <v>75</v>
      </c>
      <c r="H114" s="11" t="s">
        <v>26</v>
      </c>
      <c r="I114" s="11"/>
    </row>
    <row r="115" spans="2:9" s="3" customFormat="1" ht="15" customHeight="1" x14ac:dyDescent="0.2">
      <c r="B115" s="53">
        <v>2017</v>
      </c>
      <c r="C115" s="67"/>
      <c r="D115" s="64">
        <v>86</v>
      </c>
      <c r="E115" s="64">
        <v>76</v>
      </c>
      <c r="F115" s="11">
        <v>61</v>
      </c>
      <c r="G115" s="11">
        <v>57</v>
      </c>
      <c r="H115" s="11">
        <v>52</v>
      </c>
      <c r="I115" s="11" t="s">
        <v>26</v>
      </c>
    </row>
    <row r="116" spans="2:9" s="3" customFormat="1" ht="15" customHeight="1" x14ac:dyDescent="0.2">
      <c r="B116" s="174" t="s">
        <v>214</v>
      </c>
      <c r="C116" s="62"/>
      <c r="D116" s="62"/>
      <c r="E116" s="62"/>
      <c r="F116" s="56"/>
      <c r="G116" s="56"/>
      <c r="H116" s="56"/>
      <c r="I116" s="11"/>
    </row>
    <row r="117" spans="2:9" s="3" customFormat="1" ht="15" customHeight="1" x14ac:dyDescent="0.2">
      <c r="B117" s="53">
        <v>2022</v>
      </c>
      <c r="C117" s="67"/>
      <c r="D117" s="64">
        <v>58</v>
      </c>
      <c r="E117" s="64"/>
      <c r="F117" s="11"/>
      <c r="G117" s="11"/>
      <c r="H117" s="11"/>
      <c r="I117" s="11"/>
    </row>
    <row r="118" spans="2:9" s="3" customFormat="1" ht="15" customHeight="1" x14ac:dyDescent="0.2">
      <c r="B118" s="53">
        <v>2021</v>
      </c>
      <c r="C118" s="62"/>
      <c r="D118" s="64">
        <v>45</v>
      </c>
      <c r="E118" s="64">
        <v>37</v>
      </c>
      <c r="F118" s="11"/>
      <c r="G118" s="11"/>
      <c r="H118" s="11"/>
      <c r="I118" s="11"/>
    </row>
    <row r="119" spans="2:9" s="3" customFormat="1" ht="15" customHeight="1" x14ac:dyDescent="0.2">
      <c r="B119" s="53">
        <v>2020</v>
      </c>
      <c r="C119" s="62"/>
      <c r="D119" s="64">
        <v>21</v>
      </c>
      <c r="E119" s="64">
        <v>17</v>
      </c>
      <c r="F119" s="11" t="s">
        <v>26</v>
      </c>
      <c r="G119" s="11"/>
      <c r="H119" s="11"/>
      <c r="I119" s="11"/>
    </row>
    <row r="120" spans="2:9" s="3" customFormat="1" ht="15" customHeight="1" x14ac:dyDescent="0.2">
      <c r="B120" s="53">
        <v>2019</v>
      </c>
      <c r="C120" s="67"/>
      <c r="D120" s="64">
        <v>38</v>
      </c>
      <c r="E120" s="64">
        <v>31</v>
      </c>
      <c r="F120" s="11">
        <v>24</v>
      </c>
      <c r="G120" s="11" t="s">
        <v>26</v>
      </c>
      <c r="H120" s="11"/>
      <c r="I120" s="11"/>
    </row>
    <row r="121" spans="2:9" s="3" customFormat="1" ht="15" customHeight="1" x14ac:dyDescent="0.2">
      <c r="B121" s="53">
        <v>2018</v>
      </c>
      <c r="C121" s="62"/>
      <c r="D121" s="64">
        <v>35</v>
      </c>
      <c r="E121" s="64">
        <v>32</v>
      </c>
      <c r="F121" s="11">
        <v>27</v>
      </c>
      <c r="G121" s="11">
        <v>23</v>
      </c>
      <c r="H121" s="11" t="s">
        <v>26</v>
      </c>
      <c r="I121" s="11"/>
    </row>
    <row r="122" spans="2:9" s="3" customFormat="1" ht="15" customHeight="1" x14ac:dyDescent="0.2">
      <c r="B122" s="53">
        <v>2017</v>
      </c>
      <c r="C122" s="67"/>
      <c r="D122" s="64">
        <v>26</v>
      </c>
      <c r="E122" s="64">
        <v>22</v>
      </c>
      <c r="F122" s="11">
        <v>21</v>
      </c>
      <c r="G122" s="11">
        <v>20</v>
      </c>
      <c r="H122" s="11">
        <v>17</v>
      </c>
      <c r="I122" s="11" t="s">
        <v>26</v>
      </c>
    </row>
    <row r="123" spans="2:9" s="3" customFormat="1" ht="15" customHeight="1" x14ac:dyDescent="0.2">
      <c r="B123" s="174" t="s">
        <v>215</v>
      </c>
      <c r="C123" s="62"/>
      <c r="D123" s="62"/>
      <c r="E123" s="62"/>
      <c r="F123" s="56"/>
      <c r="G123" s="56"/>
      <c r="H123" s="56"/>
      <c r="I123" s="11"/>
    </row>
    <row r="124" spans="2:9" s="3" customFormat="1" ht="15" customHeight="1" x14ac:dyDescent="0.2">
      <c r="B124" s="53">
        <v>2022</v>
      </c>
      <c r="C124" s="67"/>
      <c r="D124" s="64">
        <v>10</v>
      </c>
      <c r="E124" s="64"/>
      <c r="F124" s="11"/>
      <c r="G124" s="11"/>
      <c r="H124" s="11"/>
      <c r="I124" s="11"/>
    </row>
    <row r="125" spans="2:9" s="3" customFormat="1" ht="15" customHeight="1" x14ac:dyDescent="0.2">
      <c r="B125" s="53">
        <v>2021</v>
      </c>
      <c r="C125" s="62"/>
      <c r="D125" s="64">
        <v>9</v>
      </c>
      <c r="E125" s="64">
        <v>8</v>
      </c>
      <c r="F125" s="11"/>
      <c r="G125" s="11"/>
      <c r="H125" s="11"/>
      <c r="I125" s="11"/>
    </row>
    <row r="126" spans="2:9" s="3" customFormat="1" ht="15" customHeight="1" x14ac:dyDescent="0.2">
      <c r="B126" s="53">
        <v>2020</v>
      </c>
      <c r="C126" s="62"/>
      <c r="D126" s="64">
        <v>3</v>
      </c>
      <c r="E126" s="64">
        <v>3</v>
      </c>
      <c r="F126" s="11" t="s">
        <v>26</v>
      </c>
      <c r="G126" s="11"/>
      <c r="H126" s="11"/>
      <c r="I126" s="11"/>
    </row>
    <row r="127" spans="2:9" s="3" customFormat="1" ht="15" customHeight="1" x14ac:dyDescent="0.2">
      <c r="B127" s="53">
        <v>2019</v>
      </c>
      <c r="C127" s="67"/>
      <c r="D127" s="64">
        <v>9</v>
      </c>
      <c r="E127" s="64">
        <v>7</v>
      </c>
      <c r="F127" s="11">
        <v>5</v>
      </c>
      <c r="G127" s="11" t="s">
        <v>26</v>
      </c>
      <c r="H127" s="11"/>
      <c r="I127" s="11"/>
    </row>
    <row r="128" spans="2:9" s="3" customFormat="1" ht="15" customHeight="1" x14ac:dyDescent="0.2">
      <c r="B128" s="53">
        <v>2018</v>
      </c>
      <c r="C128" s="62"/>
      <c r="D128" s="64">
        <v>7</v>
      </c>
      <c r="E128" s="64">
        <v>7</v>
      </c>
      <c r="F128" s="11">
        <v>6</v>
      </c>
      <c r="G128" s="11">
        <v>4</v>
      </c>
      <c r="H128" s="11" t="s">
        <v>26</v>
      </c>
      <c r="I128" s="11"/>
    </row>
    <row r="129" spans="2:9" s="3" customFormat="1" ht="15" customHeight="1" x14ac:dyDescent="0.2">
      <c r="B129" s="53">
        <v>2017</v>
      </c>
      <c r="C129" s="67"/>
      <c r="D129" s="64">
        <v>6</v>
      </c>
      <c r="E129" s="64">
        <v>6</v>
      </c>
      <c r="F129" s="11">
        <v>5</v>
      </c>
      <c r="G129" s="11">
        <v>4</v>
      </c>
      <c r="H129" s="11">
        <v>3</v>
      </c>
      <c r="I129" s="11" t="s">
        <v>26</v>
      </c>
    </row>
    <row r="130" spans="2:9" s="3" customFormat="1" ht="15" customHeight="1" x14ac:dyDescent="0.2">
      <c r="B130" s="174" t="s">
        <v>216</v>
      </c>
      <c r="C130" s="62"/>
      <c r="D130" s="62"/>
      <c r="E130" s="62"/>
      <c r="F130" s="56"/>
      <c r="G130" s="56"/>
      <c r="H130" s="56"/>
      <c r="I130" s="11"/>
    </row>
    <row r="131" spans="2:9" s="3" customFormat="1" ht="15" customHeight="1" x14ac:dyDescent="0.2">
      <c r="B131" s="53">
        <v>2022</v>
      </c>
      <c r="C131" s="62"/>
      <c r="D131" s="64">
        <v>41</v>
      </c>
      <c r="E131" s="64"/>
      <c r="F131" s="11"/>
      <c r="G131" s="11"/>
      <c r="H131" s="11"/>
      <c r="I131" s="11"/>
    </row>
    <row r="132" spans="2:9" s="3" customFormat="1" ht="15" customHeight="1" x14ac:dyDescent="0.2">
      <c r="B132" s="53">
        <v>2021</v>
      </c>
      <c r="C132" s="62"/>
      <c r="D132" s="64">
        <v>27</v>
      </c>
      <c r="E132" s="64">
        <v>25</v>
      </c>
      <c r="F132" s="11"/>
      <c r="G132" s="11"/>
      <c r="H132" s="11"/>
      <c r="I132" s="11"/>
    </row>
    <row r="133" spans="2:9" s="3" customFormat="1" ht="15" customHeight="1" x14ac:dyDescent="0.2">
      <c r="B133" s="53">
        <v>2020</v>
      </c>
      <c r="C133" s="62"/>
      <c r="D133" s="64">
        <v>24</v>
      </c>
      <c r="E133" s="64">
        <v>22</v>
      </c>
      <c r="F133" s="11" t="s">
        <v>26</v>
      </c>
      <c r="G133" s="11"/>
      <c r="H133" s="11"/>
      <c r="I133" s="11"/>
    </row>
    <row r="134" spans="2:9" s="3" customFormat="1" ht="15" customHeight="1" x14ac:dyDescent="0.2">
      <c r="B134" s="53">
        <v>2019</v>
      </c>
      <c r="C134" s="67"/>
      <c r="D134" s="64">
        <v>48</v>
      </c>
      <c r="E134" s="64">
        <v>48</v>
      </c>
      <c r="F134" s="11">
        <v>47</v>
      </c>
      <c r="G134" s="11" t="s">
        <v>26</v>
      </c>
      <c r="H134" s="11"/>
      <c r="I134" s="11"/>
    </row>
    <row r="135" spans="2:9" s="3" customFormat="1" ht="15" customHeight="1" x14ac:dyDescent="0.2">
      <c r="B135" s="53">
        <v>2018</v>
      </c>
      <c r="C135" s="62"/>
      <c r="D135" s="64">
        <v>32</v>
      </c>
      <c r="E135" s="64">
        <v>28</v>
      </c>
      <c r="F135" s="11">
        <v>25</v>
      </c>
      <c r="G135" s="11">
        <v>25</v>
      </c>
      <c r="H135" s="11" t="s">
        <v>26</v>
      </c>
      <c r="I135" s="11"/>
    </row>
    <row r="136" spans="2:9" s="3" customFormat="1" ht="15" customHeight="1" x14ac:dyDescent="0.2">
      <c r="B136" s="53">
        <v>2017</v>
      </c>
      <c r="C136" s="67"/>
      <c r="D136" s="64">
        <v>28</v>
      </c>
      <c r="E136" s="64">
        <v>23</v>
      </c>
      <c r="F136" s="11">
        <v>23</v>
      </c>
      <c r="G136" s="11">
        <v>20</v>
      </c>
      <c r="H136" s="11">
        <v>19</v>
      </c>
      <c r="I136" s="11" t="s">
        <v>26</v>
      </c>
    </row>
    <row r="137" spans="2:9" s="3" customFormat="1" ht="15" customHeight="1" x14ac:dyDescent="0.2">
      <c r="B137" s="174" t="s">
        <v>217</v>
      </c>
      <c r="C137" s="62"/>
      <c r="D137" s="62"/>
      <c r="E137" s="62"/>
      <c r="F137" s="56"/>
      <c r="G137" s="56"/>
      <c r="H137" s="56"/>
      <c r="I137" s="11"/>
    </row>
    <row r="138" spans="2:9" s="3" customFormat="1" ht="15" customHeight="1" x14ac:dyDescent="0.2">
      <c r="B138" s="53">
        <v>2022</v>
      </c>
      <c r="C138" s="62"/>
      <c r="D138" s="64">
        <v>39</v>
      </c>
      <c r="E138" s="64"/>
      <c r="F138" s="11"/>
      <c r="G138" s="11"/>
      <c r="H138" s="11"/>
      <c r="I138" s="11"/>
    </row>
    <row r="139" spans="2:9" s="3" customFormat="1" ht="15" customHeight="1" x14ac:dyDescent="0.2">
      <c r="B139" s="53">
        <v>2021</v>
      </c>
      <c r="C139" s="62"/>
      <c r="D139" s="64">
        <v>23</v>
      </c>
      <c r="E139" s="64">
        <v>18</v>
      </c>
      <c r="F139" s="11"/>
      <c r="G139" s="11"/>
      <c r="H139" s="11"/>
      <c r="I139" s="11"/>
    </row>
    <row r="140" spans="2:9" s="3" customFormat="1" ht="15" customHeight="1" x14ac:dyDescent="0.2">
      <c r="B140" s="53">
        <v>2020</v>
      </c>
      <c r="C140" s="62"/>
      <c r="D140" s="64">
        <v>23</v>
      </c>
      <c r="E140" s="64">
        <v>17</v>
      </c>
      <c r="F140" s="11" t="s">
        <v>26</v>
      </c>
      <c r="G140" s="11"/>
      <c r="H140" s="11"/>
      <c r="I140" s="11"/>
    </row>
    <row r="141" spans="2:9" s="3" customFormat="1" ht="15" customHeight="1" x14ac:dyDescent="0.2">
      <c r="B141" s="53">
        <v>2019</v>
      </c>
      <c r="C141" s="67"/>
      <c r="D141" s="64">
        <v>42</v>
      </c>
      <c r="E141" s="64">
        <v>31</v>
      </c>
      <c r="F141" s="11">
        <v>25</v>
      </c>
      <c r="G141" s="11" t="s">
        <v>26</v>
      </c>
      <c r="H141" s="11"/>
      <c r="I141" s="11"/>
    </row>
    <row r="142" spans="2:9" s="3" customFormat="1" ht="15" customHeight="1" x14ac:dyDescent="0.2">
      <c r="B142" s="53">
        <v>2018</v>
      </c>
      <c r="C142" s="62"/>
      <c r="D142" s="64">
        <v>25</v>
      </c>
      <c r="E142" s="64">
        <v>19</v>
      </c>
      <c r="F142" s="11">
        <v>15</v>
      </c>
      <c r="G142" s="11">
        <v>14</v>
      </c>
      <c r="H142" s="11" t="s">
        <v>26</v>
      </c>
      <c r="I142" s="11"/>
    </row>
    <row r="143" spans="2:9" s="3" customFormat="1" ht="15" customHeight="1" x14ac:dyDescent="0.2">
      <c r="B143" s="53">
        <v>2017</v>
      </c>
      <c r="C143" s="67"/>
      <c r="D143" s="64">
        <v>34</v>
      </c>
      <c r="E143" s="64">
        <v>32</v>
      </c>
      <c r="F143" s="11">
        <v>27</v>
      </c>
      <c r="G143" s="11">
        <v>22</v>
      </c>
      <c r="H143" s="11">
        <v>19</v>
      </c>
      <c r="I143" s="11" t="s">
        <v>26</v>
      </c>
    </row>
    <row r="144" spans="2:9" s="3" customFormat="1" ht="15" customHeight="1" x14ac:dyDescent="0.2">
      <c r="B144" s="174" t="s">
        <v>218</v>
      </c>
      <c r="C144" s="62"/>
      <c r="D144" s="62"/>
      <c r="E144" s="62"/>
      <c r="F144" s="56"/>
      <c r="G144" s="56"/>
      <c r="H144" s="56"/>
      <c r="I144" s="11"/>
    </row>
    <row r="145" spans="2:9" s="3" customFormat="1" ht="15" customHeight="1" x14ac:dyDescent="0.2">
      <c r="B145" s="53">
        <v>2022</v>
      </c>
      <c r="C145" s="67"/>
      <c r="D145" s="64">
        <v>28</v>
      </c>
      <c r="E145" s="64"/>
      <c r="F145" s="11"/>
      <c r="G145" s="11"/>
      <c r="H145" s="11"/>
      <c r="I145" s="11"/>
    </row>
    <row r="146" spans="2:9" s="3" customFormat="1" ht="15" customHeight="1" x14ac:dyDescent="0.2">
      <c r="B146" s="53">
        <v>2021</v>
      </c>
      <c r="C146" s="62"/>
      <c r="D146" s="64">
        <v>40</v>
      </c>
      <c r="E146" s="64">
        <v>35</v>
      </c>
      <c r="F146" s="11"/>
      <c r="G146" s="11"/>
      <c r="H146" s="11"/>
      <c r="I146" s="11"/>
    </row>
    <row r="147" spans="2:9" s="3" customFormat="1" ht="15" customHeight="1" x14ac:dyDescent="0.2">
      <c r="B147" s="53">
        <v>2020</v>
      </c>
      <c r="C147" s="62"/>
      <c r="D147" s="64">
        <v>35</v>
      </c>
      <c r="E147" s="64">
        <v>28</v>
      </c>
      <c r="F147" s="11" t="s">
        <v>26</v>
      </c>
      <c r="G147" s="11"/>
      <c r="H147" s="11"/>
      <c r="I147" s="11"/>
    </row>
    <row r="148" spans="2:9" s="3" customFormat="1" ht="15" customHeight="1" x14ac:dyDescent="0.2">
      <c r="B148" s="53">
        <v>2019</v>
      </c>
      <c r="C148" s="67"/>
      <c r="D148" s="64">
        <v>29</v>
      </c>
      <c r="E148" s="64">
        <v>26</v>
      </c>
      <c r="F148" s="11">
        <v>22</v>
      </c>
      <c r="G148" s="11" t="s">
        <v>26</v>
      </c>
      <c r="H148" s="11"/>
      <c r="I148" s="11"/>
    </row>
    <row r="149" spans="2:9" s="3" customFormat="1" ht="15" customHeight="1" x14ac:dyDescent="0.2">
      <c r="B149" s="53">
        <v>2018</v>
      </c>
      <c r="C149" s="62"/>
      <c r="D149" s="64">
        <v>35</v>
      </c>
      <c r="E149" s="64">
        <v>32</v>
      </c>
      <c r="F149" s="11">
        <v>28</v>
      </c>
      <c r="G149" s="11">
        <v>23</v>
      </c>
      <c r="H149" s="11" t="s">
        <v>26</v>
      </c>
      <c r="I149" s="11"/>
    </row>
    <row r="150" spans="2:9" s="3" customFormat="1" ht="15" customHeight="1" x14ac:dyDescent="0.2">
      <c r="B150" s="53">
        <v>2017</v>
      </c>
      <c r="C150" s="67"/>
      <c r="D150" s="64">
        <v>33</v>
      </c>
      <c r="E150" s="64">
        <v>28</v>
      </c>
      <c r="F150" s="11">
        <v>26</v>
      </c>
      <c r="G150" s="11">
        <v>21</v>
      </c>
      <c r="H150" s="11">
        <v>16</v>
      </c>
      <c r="I150" s="11" t="s">
        <v>26</v>
      </c>
    </row>
    <row r="151" spans="2:9" ht="9.75" customHeight="1" x14ac:dyDescent="0.2"/>
    <row r="152" spans="2:9" ht="3" customHeight="1" x14ac:dyDescent="0.2">
      <c r="B152" s="106"/>
      <c r="C152" s="106"/>
      <c r="D152" s="106"/>
      <c r="E152" s="106"/>
      <c r="F152" s="106"/>
      <c r="G152" s="106"/>
      <c r="H152" s="106"/>
      <c r="I152" s="106"/>
    </row>
    <row r="153" spans="2:9" ht="9" customHeight="1" x14ac:dyDescent="0.2">
      <c r="E153" s="64"/>
    </row>
    <row r="154" spans="2:9" x14ac:dyDescent="0.2">
      <c r="B154" s="278" t="s">
        <v>219</v>
      </c>
      <c r="C154" s="278"/>
      <c r="D154" s="278"/>
      <c r="E154" s="278"/>
      <c r="F154" s="278"/>
      <c r="G154" s="278"/>
      <c r="H154" s="278"/>
      <c r="I154" s="278"/>
    </row>
    <row r="156" spans="2:9" ht="12" x14ac:dyDescent="0.2">
      <c r="B156" s="104" t="s">
        <v>171</v>
      </c>
      <c r="C156" s="25"/>
    </row>
  </sheetData>
  <mergeCells count="6">
    <mergeCell ref="B154:I154"/>
    <mergeCell ref="B1:I1"/>
    <mergeCell ref="D5:D6"/>
    <mergeCell ref="D4:I4"/>
    <mergeCell ref="E5:I5"/>
    <mergeCell ref="B4:C7"/>
  </mergeCells>
  <hyperlinks>
    <hyperlink ref="B156" location="Índice!A1" display="(Voltar ao Índice)" xr:uid="{00000000-0004-0000-1C00-000000000000}"/>
  </hyperlinks>
  <printOptions horizontalCentered="1"/>
  <pageMargins left="0.27559055118110237" right="0.27559055118110237" top="0.6692913385826772" bottom="0.27559055118110237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R208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R1"/>
    </sheetView>
  </sheetViews>
  <sheetFormatPr defaultColWidth="12.5703125" defaultRowHeight="11.25" x14ac:dyDescent="0.2"/>
  <cols>
    <col min="1" max="1" width="6.7109375" style="2" customWidth="1"/>
    <col min="2" max="2" width="20.42578125" style="1" customWidth="1"/>
    <col min="3" max="3" width="1.7109375" style="1" customWidth="1"/>
    <col min="4" max="17" width="15.7109375" style="1" customWidth="1"/>
    <col min="18" max="18" width="16.7109375" style="1" customWidth="1"/>
    <col min="19" max="19" width="6.7109375" style="1" customWidth="1"/>
    <col min="20" max="16384" width="12.5703125" style="1"/>
  </cols>
  <sheetData>
    <row r="1" spans="1:18" ht="24" customHeight="1" x14ac:dyDescent="0.2">
      <c r="B1" s="279" t="s">
        <v>172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</row>
    <row r="2" spans="1:18" ht="18" customHeight="1" x14ac:dyDescent="0.2">
      <c r="B2" s="19"/>
      <c r="C2" s="19"/>
      <c r="D2" s="164"/>
      <c r="E2" s="164"/>
      <c r="F2" s="164"/>
      <c r="G2" s="182"/>
      <c r="H2" s="182"/>
      <c r="I2" s="182"/>
      <c r="J2" s="182"/>
      <c r="K2" s="182"/>
      <c r="L2" s="182"/>
      <c r="M2" s="182"/>
      <c r="N2" s="182"/>
      <c r="O2" s="164"/>
      <c r="P2" s="164"/>
      <c r="Q2" s="164"/>
      <c r="R2" s="164"/>
    </row>
    <row r="3" spans="1:18" ht="12.75" customHeight="1" x14ac:dyDescent="0.2">
      <c r="B3" s="98" t="s">
        <v>173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</row>
    <row r="4" spans="1:18" s="6" customFormat="1" ht="24" customHeight="1" x14ac:dyDescent="0.2">
      <c r="A4" s="5"/>
      <c r="B4" s="276" t="s">
        <v>174</v>
      </c>
      <c r="C4" s="277"/>
      <c r="D4" s="275" t="s">
        <v>175</v>
      </c>
      <c r="E4" s="275" t="s">
        <v>176</v>
      </c>
      <c r="F4" s="275" t="s">
        <v>177</v>
      </c>
      <c r="G4" s="275" t="s">
        <v>178</v>
      </c>
      <c r="H4" s="275" t="s">
        <v>179</v>
      </c>
      <c r="I4" s="275" t="s">
        <v>57</v>
      </c>
      <c r="J4" s="275" t="s">
        <v>65</v>
      </c>
      <c r="K4" s="275" t="s">
        <v>180</v>
      </c>
      <c r="L4" s="275" t="s">
        <v>181</v>
      </c>
      <c r="M4" s="275" t="s">
        <v>182</v>
      </c>
      <c r="N4" s="275" t="s">
        <v>32</v>
      </c>
      <c r="O4" s="275" t="s">
        <v>183</v>
      </c>
      <c r="P4" s="275" t="s">
        <v>184</v>
      </c>
      <c r="Q4" s="275" t="s">
        <v>185</v>
      </c>
      <c r="R4" s="280" t="s">
        <v>186</v>
      </c>
    </row>
    <row r="5" spans="1:18" s="6" customFormat="1" ht="24" customHeight="1" x14ac:dyDescent="0.2">
      <c r="A5" s="5"/>
      <c r="B5" s="276"/>
      <c r="C5" s="277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80"/>
    </row>
    <row r="6" spans="1:18" s="6" customFormat="1" ht="24" customHeight="1" x14ac:dyDescent="0.2">
      <c r="A6" s="5"/>
      <c r="B6" s="276"/>
      <c r="C6" s="277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80"/>
    </row>
    <row r="7" spans="1:18" ht="18" customHeight="1" x14ac:dyDescent="0.2">
      <c r="B7" s="276"/>
      <c r="C7" s="277"/>
      <c r="D7" s="243" t="s">
        <v>35</v>
      </c>
      <c r="E7" s="243" t="s">
        <v>35</v>
      </c>
      <c r="F7" s="243" t="s">
        <v>35</v>
      </c>
      <c r="G7" s="243" t="s">
        <v>187</v>
      </c>
      <c r="H7" s="243" t="s">
        <v>187</v>
      </c>
      <c r="I7" s="108" t="s">
        <v>188</v>
      </c>
      <c r="J7" s="108" t="s">
        <v>189</v>
      </c>
      <c r="K7" s="108" t="s">
        <v>190</v>
      </c>
      <c r="L7" s="108" t="s">
        <v>190</v>
      </c>
      <c r="M7" s="108" t="s">
        <v>190</v>
      </c>
      <c r="N7" s="108" t="s">
        <v>190</v>
      </c>
      <c r="O7" s="108" t="s">
        <v>190</v>
      </c>
      <c r="P7" s="108" t="s">
        <v>190</v>
      </c>
      <c r="Q7" s="108" t="s">
        <v>190</v>
      </c>
      <c r="R7" s="261" t="s">
        <v>190</v>
      </c>
    </row>
    <row r="8" spans="1:18" s="9" customFormat="1" ht="3.75" customHeight="1" x14ac:dyDescent="0.2">
      <c r="A8" s="10"/>
      <c r="B8" s="7"/>
      <c r="C8" s="7"/>
      <c r="D8" s="8"/>
      <c r="E8" s="8"/>
      <c r="F8" s="8"/>
      <c r="G8" s="8"/>
      <c r="H8" s="8"/>
    </row>
    <row r="9" spans="1:18" s="3" customFormat="1" ht="15" customHeight="1" x14ac:dyDescent="0.2">
      <c r="A9" s="17"/>
      <c r="B9" s="179" t="s">
        <v>191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s="3" customFormat="1" ht="15" customHeight="1" x14ac:dyDescent="0.2">
      <c r="A10" s="17"/>
      <c r="B10" s="53">
        <v>2022</v>
      </c>
      <c r="C10" s="64"/>
      <c r="D10" s="64">
        <v>32222</v>
      </c>
      <c r="E10" s="64">
        <v>91825</v>
      </c>
      <c r="F10" s="64">
        <v>67574</v>
      </c>
      <c r="G10" s="64">
        <v>1375396</v>
      </c>
      <c r="H10" s="64">
        <v>1086859</v>
      </c>
      <c r="I10" s="13">
        <v>2.85</v>
      </c>
      <c r="J10" s="13">
        <v>14.98</v>
      </c>
      <c r="K10" s="64">
        <v>9038646</v>
      </c>
      <c r="L10" s="64">
        <v>6158386</v>
      </c>
      <c r="M10" s="64">
        <v>2768990</v>
      </c>
      <c r="N10" s="64">
        <v>1476649</v>
      </c>
      <c r="O10" s="64">
        <v>23609744</v>
      </c>
      <c r="P10" s="64">
        <v>10846742</v>
      </c>
      <c r="Q10" s="64">
        <v>12763002</v>
      </c>
      <c r="R10" s="64">
        <v>793076</v>
      </c>
    </row>
    <row r="11" spans="1:18" s="3" customFormat="1" ht="15" customHeight="1" x14ac:dyDescent="0.2">
      <c r="A11" s="17"/>
      <c r="B11" s="53">
        <v>2021</v>
      </c>
      <c r="C11" s="64"/>
      <c r="D11" s="64">
        <v>29986</v>
      </c>
      <c r="E11" s="64">
        <v>85499</v>
      </c>
      <c r="F11" s="64">
        <v>62551</v>
      </c>
      <c r="G11" s="64">
        <v>1139395</v>
      </c>
      <c r="H11" s="64">
        <v>902680</v>
      </c>
      <c r="I11" s="13">
        <v>2.85</v>
      </c>
      <c r="J11" s="13">
        <v>13.33</v>
      </c>
      <c r="K11" s="64">
        <v>6548356</v>
      </c>
      <c r="L11" s="64">
        <v>4559761</v>
      </c>
      <c r="M11" s="64">
        <v>1982674</v>
      </c>
      <c r="N11" s="64">
        <v>976609</v>
      </c>
      <c r="O11" s="64">
        <v>22434449</v>
      </c>
      <c r="P11" s="64">
        <v>10259639</v>
      </c>
      <c r="Q11" s="64">
        <v>12174810</v>
      </c>
      <c r="R11" s="64">
        <v>552554</v>
      </c>
    </row>
    <row r="12" spans="1:18" s="17" customFormat="1" ht="15" customHeight="1" x14ac:dyDescent="0.2">
      <c r="B12" s="41">
        <v>2020</v>
      </c>
      <c r="C12" s="11"/>
      <c r="D12" s="11">
        <v>28905</v>
      </c>
      <c r="E12" s="11">
        <v>79507</v>
      </c>
      <c r="F12" s="11">
        <v>57782</v>
      </c>
      <c r="G12" s="11">
        <v>962682</v>
      </c>
      <c r="H12" s="11">
        <v>765810</v>
      </c>
      <c r="I12" s="12">
        <v>2.75</v>
      </c>
      <c r="J12" s="12">
        <v>12.11</v>
      </c>
      <c r="K12" s="11">
        <v>4931997</v>
      </c>
      <c r="L12" s="11">
        <v>3377735</v>
      </c>
      <c r="M12" s="11">
        <v>1423371</v>
      </c>
      <c r="N12" s="11">
        <v>555729</v>
      </c>
      <c r="O12" s="11">
        <v>20083918</v>
      </c>
      <c r="P12" s="11">
        <v>8496074</v>
      </c>
      <c r="Q12" s="11">
        <v>11587844</v>
      </c>
      <c r="R12" s="11">
        <v>477639</v>
      </c>
    </row>
    <row r="13" spans="1:18" s="17" customFormat="1" ht="15" customHeight="1" x14ac:dyDescent="0.2">
      <c r="B13" s="41">
        <v>2019</v>
      </c>
      <c r="C13" s="56"/>
      <c r="D13" s="11">
        <v>28905</v>
      </c>
      <c r="E13" s="11">
        <v>79785</v>
      </c>
      <c r="F13" s="11">
        <v>58230</v>
      </c>
      <c r="G13" s="11">
        <v>1004545</v>
      </c>
      <c r="H13" s="11">
        <v>792043</v>
      </c>
      <c r="I13" s="12">
        <v>2.76</v>
      </c>
      <c r="J13" s="12">
        <v>12.59</v>
      </c>
      <c r="K13" s="11">
        <v>5777335</v>
      </c>
      <c r="L13" s="11">
        <v>4210909</v>
      </c>
      <c r="M13" s="11">
        <v>1829871</v>
      </c>
      <c r="N13" s="11">
        <v>859417</v>
      </c>
      <c r="O13" s="11">
        <v>21786173</v>
      </c>
      <c r="P13" s="11">
        <v>9273109</v>
      </c>
      <c r="Q13" s="11">
        <v>12513064</v>
      </c>
      <c r="R13" s="11">
        <v>811785</v>
      </c>
    </row>
    <row r="14" spans="1:18" s="17" customFormat="1" ht="15" customHeight="1" x14ac:dyDescent="0.2">
      <c r="B14" s="41">
        <v>2018</v>
      </c>
      <c r="C14" s="56"/>
      <c r="D14" s="11">
        <v>28123</v>
      </c>
      <c r="E14" s="11">
        <v>74779</v>
      </c>
      <c r="F14" s="11">
        <v>53591</v>
      </c>
      <c r="G14" s="11">
        <v>898613</v>
      </c>
      <c r="H14" s="11">
        <v>706880</v>
      </c>
      <c r="I14" s="12">
        <v>2.66</v>
      </c>
      <c r="J14" s="12">
        <v>12.02</v>
      </c>
      <c r="K14" s="11">
        <v>5124357</v>
      </c>
      <c r="L14" s="11">
        <v>3829162</v>
      </c>
      <c r="M14" s="11">
        <v>1706023</v>
      </c>
      <c r="N14" s="11">
        <v>835531</v>
      </c>
      <c r="O14" s="11">
        <v>20349822</v>
      </c>
      <c r="P14" s="11">
        <v>8704291</v>
      </c>
      <c r="Q14" s="11">
        <v>11645531</v>
      </c>
      <c r="R14" s="11">
        <v>468434</v>
      </c>
    </row>
    <row r="15" spans="1:18" s="17" customFormat="1" ht="15" customHeight="1" x14ac:dyDescent="0.2">
      <c r="B15" s="41">
        <v>2017</v>
      </c>
      <c r="C15" s="56"/>
      <c r="D15" s="11">
        <v>26641</v>
      </c>
      <c r="E15" s="11">
        <v>69652</v>
      </c>
      <c r="F15" s="11">
        <v>49597</v>
      </c>
      <c r="G15" s="11">
        <v>798592</v>
      </c>
      <c r="H15" s="11">
        <v>628816</v>
      </c>
      <c r="I15" s="12">
        <v>2.61</v>
      </c>
      <c r="J15" s="12">
        <v>11.47</v>
      </c>
      <c r="K15" s="11">
        <v>4689649</v>
      </c>
      <c r="L15" s="11">
        <v>3320152</v>
      </c>
      <c r="M15" s="11">
        <v>1525168</v>
      </c>
      <c r="N15" s="11">
        <v>751727</v>
      </c>
      <c r="O15" s="11">
        <v>19789625</v>
      </c>
      <c r="P15" s="11">
        <v>11013257</v>
      </c>
      <c r="Q15" s="11">
        <v>8776368</v>
      </c>
      <c r="R15" s="11">
        <v>363244</v>
      </c>
    </row>
    <row r="16" spans="1:18" s="17" customFormat="1" ht="15" customHeight="1" x14ac:dyDescent="0.2">
      <c r="B16" s="204" t="s">
        <v>192</v>
      </c>
      <c r="C16" s="56"/>
      <c r="D16" s="56"/>
      <c r="E16" s="11"/>
      <c r="F16" s="11"/>
      <c r="G16" s="11"/>
      <c r="H16" s="11"/>
      <c r="I16" s="12"/>
      <c r="J16" s="12"/>
      <c r="K16" s="11"/>
      <c r="L16" s="11"/>
      <c r="M16" s="11"/>
      <c r="N16" s="11"/>
      <c r="O16" s="11"/>
      <c r="P16" s="12"/>
      <c r="Q16" s="12"/>
      <c r="R16" s="11"/>
    </row>
    <row r="17" spans="1:18" s="17" customFormat="1" ht="15" customHeight="1" x14ac:dyDescent="0.2">
      <c r="B17" s="205" t="s">
        <v>193</v>
      </c>
      <c r="C17" s="206"/>
      <c r="D17" s="206"/>
      <c r="E17" s="206"/>
      <c r="F17" s="11"/>
      <c r="G17" s="11"/>
      <c r="H17" s="11"/>
      <c r="I17" s="12"/>
      <c r="J17" s="12"/>
      <c r="K17" s="11"/>
      <c r="L17" s="11"/>
      <c r="M17" s="11"/>
      <c r="N17" s="11"/>
      <c r="O17" s="11"/>
      <c r="P17" s="12"/>
      <c r="Q17" s="12"/>
      <c r="R17" s="11"/>
    </row>
    <row r="18" spans="1:18" s="3" customFormat="1" ht="15" customHeight="1" x14ac:dyDescent="0.2">
      <c r="A18" s="17"/>
      <c r="B18" s="53">
        <v>2022</v>
      </c>
      <c r="C18" s="64"/>
      <c r="D18" s="64">
        <v>20937</v>
      </c>
      <c r="E18" s="64">
        <v>21776</v>
      </c>
      <c r="F18" s="64">
        <v>1184</v>
      </c>
      <c r="G18" s="64">
        <v>22852</v>
      </c>
      <c r="H18" s="64">
        <v>10010</v>
      </c>
      <c r="I18" s="13">
        <v>1.04</v>
      </c>
      <c r="J18" s="13">
        <v>1.05</v>
      </c>
      <c r="K18" s="64">
        <v>293609</v>
      </c>
      <c r="L18" s="64">
        <v>241611</v>
      </c>
      <c r="M18" s="64">
        <v>168616</v>
      </c>
      <c r="N18" s="64">
        <v>158325</v>
      </c>
      <c r="O18" s="64">
        <v>88807</v>
      </c>
      <c r="P18" s="64">
        <v>31421</v>
      </c>
      <c r="Q18" s="64">
        <v>57386</v>
      </c>
      <c r="R18" s="64">
        <v>5280</v>
      </c>
    </row>
    <row r="19" spans="1:18" s="17" customFormat="1" ht="15" customHeight="1" x14ac:dyDescent="0.2">
      <c r="B19" s="41">
        <v>2021</v>
      </c>
      <c r="C19" s="11"/>
      <c r="D19" s="11">
        <v>19330</v>
      </c>
      <c r="E19" s="11">
        <v>20065</v>
      </c>
      <c r="F19" s="11">
        <v>1084</v>
      </c>
      <c r="G19" s="11">
        <v>19834</v>
      </c>
      <c r="H19" s="11">
        <v>9150</v>
      </c>
      <c r="I19" s="12">
        <v>1.04</v>
      </c>
      <c r="J19" s="12">
        <v>0.99</v>
      </c>
      <c r="K19" s="11">
        <v>229406</v>
      </c>
      <c r="L19" s="11">
        <v>182988</v>
      </c>
      <c r="M19" s="11">
        <v>124804</v>
      </c>
      <c r="N19" s="11">
        <v>119543</v>
      </c>
      <c r="O19" s="11">
        <v>80929</v>
      </c>
      <c r="P19" s="11">
        <v>32275</v>
      </c>
      <c r="Q19" s="11">
        <v>48654</v>
      </c>
      <c r="R19" s="11">
        <v>4850</v>
      </c>
    </row>
    <row r="20" spans="1:18" s="17" customFormat="1" ht="15" customHeight="1" x14ac:dyDescent="0.2">
      <c r="B20" s="41">
        <v>2020</v>
      </c>
      <c r="C20" s="206"/>
      <c r="D20" s="11">
        <v>18982</v>
      </c>
      <c r="E20" s="11">
        <v>19917</v>
      </c>
      <c r="F20" s="11">
        <v>1327</v>
      </c>
      <c r="G20" s="11">
        <v>15355</v>
      </c>
      <c r="H20" s="11">
        <v>6614</v>
      </c>
      <c r="I20" s="12">
        <v>1.05</v>
      </c>
      <c r="J20" s="12">
        <v>0.77</v>
      </c>
      <c r="K20" s="11">
        <v>196865</v>
      </c>
      <c r="L20" s="11">
        <v>160262</v>
      </c>
      <c r="M20" s="11">
        <v>105083</v>
      </c>
      <c r="N20" s="11">
        <v>91166</v>
      </c>
      <c r="O20" s="11">
        <v>157909</v>
      </c>
      <c r="P20" s="11">
        <v>40086</v>
      </c>
      <c r="Q20" s="11">
        <v>117823</v>
      </c>
      <c r="R20" s="11">
        <v>11019</v>
      </c>
    </row>
    <row r="21" spans="1:18" s="17" customFormat="1" ht="15" customHeight="1" x14ac:dyDescent="0.2">
      <c r="B21" s="41">
        <v>2019</v>
      </c>
      <c r="C21" s="205"/>
      <c r="D21" s="11">
        <v>19245</v>
      </c>
      <c r="E21" s="11">
        <v>20317</v>
      </c>
      <c r="F21" s="11">
        <v>1659</v>
      </c>
      <c r="G21" s="11">
        <v>18390</v>
      </c>
      <c r="H21" s="11">
        <v>8452</v>
      </c>
      <c r="I21" s="12">
        <v>1.06</v>
      </c>
      <c r="J21" s="12">
        <v>0.91</v>
      </c>
      <c r="K21" s="11">
        <v>239396</v>
      </c>
      <c r="L21" s="11">
        <v>195324</v>
      </c>
      <c r="M21" s="11">
        <v>128360</v>
      </c>
      <c r="N21" s="11">
        <v>111559</v>
      </c>
      <c r="O21" s="11">
        <v>149751</v>
      </c>
      <c r="P21" s="11">
        <v>39246</v>
      </c>
      <c r="Q21" s="11">
        <v>110505</v>
      </c>
      <c r="R21" s="11">
        <v>11774</v>
      </c>
    </row>
    <row r="22" spans="1:18" s="17" customFormat="1" ht="15" customHeight="1" x14ac:dyDescent="0.2">
      <c r="B22" s="41">
        <v>2018</v>
      </c>
      <c r="C22" s="41"/>
      <c r="D22" s="11">
        <v>18908</v>
      </c>
      <c r="E22" s="11">
        <v>19967</v>
      </c>
      <c r="F22" s="11">
        <v>1730</v>
      </c>
      <c r="G22" s="11">
        <v>18388</v>
      </c>
      <c r="H22" s="11">
        <v>8875</v>
      </c>
      <c r="I22" s="12">
        <v>1.06</v>
      </c>
      <c r="J22" s="12">
        <v>0.92</v>
      </c>
      <c r="K22" s="11">
        <v>238253</v>
      </c>
      <c r="L22" s="11">
        <v>192744</v>
      </c>
      <c r="M22" s="11">
        <v>124314</v>
      </c>
      <c r="N22" s="11">
        <v>107696</v>
      </c>
      <c r="O22" s="11">
        <v>166469</v>
      </c>
      <c r="P22" s="11">
        <v>41735</v>
      </c>
      <c r="Q22" s="11">
        <v>124734</v>
      </c>
      <c r="R22" s="11">
        <v>10189</v>
      </c>
    </row>
    <row r="23" spans="1:18" s="17" customFormat="1" ht="15" customHeight="1" x14ac:dyDescent="0.2">
      <c r="B23" s="41">
        <v>2017</v>
      </c>
      <c r="C23" s="41"/>
      <c r="D23" s="11">
        <v>17994</v>
      </c>
      <c r="E23" s="11">
        <v>19009</v>
      </c>
      <c r="F23" s="11">
        <v>1727</v>
      </c>
      <c r="G23" s="11">
        <v>17460</v>
      </c>
      <c r="H23" s="11">
        <v>8654</v>
      </c>
      <c r="I23" s="12">
        <v>1.06</v>
      </c>
      <c r="J23" s="12">
        <v>0.92</v>
      </c>
      <c r="K23" s="11">
        <v>222671</v>
      </c>
      <c r="L23" s="11">
        <v>179270</v>
      </c>
      <c r="M23" s="11">
        <v>113692</v>
      </c>
      <c r="N23" s="11">
        <v>98096</v>
      </c>
      <c r="O23" s="11">
        <v>129803</v>
      </c>
      <c r="P23" s="11">
        <v>37066</v>
      </c>
      <c r="Q23" s="11">
        <v>92737</v>
      </c>
      <c r="R23" s="11">
        <v>8033</v>
      </c>
    </row>
    <row r="24" spans="1:18" s="17" customFormat="1" ht="15" customHeight="1" x14ac:dyDescent="0.2">
      <c r="B24" s="205" t="s">
        <v>194</v>
      </c>
      <c r="C24" s="206"/>
      <c r="D24" s="206"/>
      <c r="E24" s="206"/>
      <c r="F24" s="11"/>
      <c r="G24" s="11"/>
      <c r="H24" s="11"/>
      <c r="I24" s="12"/>
      <c r="J24" s="12"/>
      <c r="K24" s="11"/>
      <c r="L24" s="11"/>
      <c r="M24" s="11"/>
      <c r="N24" s="11"/>
      <c r="O24" s="11"/>
      <c r="P24" s="12"/>
      <c r="Q24" s="12"/>
      <c r="R24" s="11"/>
    </row>
    <row r="25" spans="1:18" s="3" customFormat="1" ht="15" customHeight="1" x14ac:dyDescent="0.2">
      <c r="A25" s="17"/>
      <c r="B25" s="53">
        <v>2022</v>
      </c>
      <c r="C25" s="64"/>
      <c r="D25" s="64">
        <v>11285</v>
      </c>
      <c r="E25" s="64">
        <v>70049</v>
      </c>
      <c r="F25" s="64">
        <v>66390</v>
      </c>
      <c r="G25" s="64">
        <v>1352544</v>
      </c>
      <c r="H25" s="64">
        <v>1076849</v>
      </c>
      <c r="I25" s="13">
        <v>6.21</v>
      </c>
      <c r="J25" s="13">
        <v>19.309999999999999</v>
      </c>
      <c r="K25" s="64">
        <v>8745037</v>
      </c>
      <c r="L25" s="64">
        <v>5916776</v>
      </c>
      <c r="M25" s="64">
        <v>2600374</v>
      </c>
      <c r="N25" s="64">
        <v>1318324</v>
      </c>
      <c r="O25" s="64">
        <v>23520937</v>
      </c>
      <c r="P25" s="64">
        <v>10815321</v>
      </c>
      <c r="Q25" s="64">
        <v>12705616</v>
      </c>
      <c r="R25" s="64">
        <v>787796</v>
      </c>
    </row>
    <row r="26" spans="1:18" s="17" customFormat="1" ht="15" customHeight="1" x14ac:dyDescent="0.2">
      <c r="B26" s="41">
        <v>2021</v>
      </c>
      <c r="C26" s="11"/>
      <c r="D26" s="11">
        <v>10656</v>
      </c>
      <c r="E26" s="11">
        <v>65434</v>
      </c>
      <c r="F26" s="11">
        <v>61467</v>
      </c>
      <c r="G26" s="11">
        <v>1119561</v>
      </c>
      <c r="H26" s="11">
        <v>893530</v>
      </c>
      <c r="I26" s="12">
        <v>6.14</v>
      </c>
      <c r="J26" s="12">
        <v>17.11</v>
      </c>
      <c r="K26" s="11">
        <v>6318950</v>
      </c>
      <c r="L26" s="11">
        <v>4376773</v>
      </c>
      <c r="M26" s="11">
        <v>1857870</v>
      </c>
      <c r="N26" s="11">
        <v>857066</v>
      </c>
      <c r="O26" s="11">
        <v>22353520</v>
      </c>
      <c r="P26" s="11">
        <v>10227364</v>
      </c>
      <c r="Q26" s="11">
        <v>12126156</v>
      </c>
      <c r="R26" s="11">
        <v>547703</v>
      </c>
    </row>
    <row r="27" spans="1:18" s="17" customFormat="1" ht="15" customHeight="1" x14ac:dyDescent="0.2">
      <c r="B27" s="41">
        <v>2020</v>
      </c>
      <c r="C27" s="206"/>
      <c r="D27" s="11">
        <v>9923</v>
      </c>
      <c r="E27" s="11">
        <v>59590</v>
      </c>
      <c r="F27" s="11">
        <v>56455</v>
      </c>
      <c r="G27" s="11">
        <v>947327</v>
      </c>
      <c r="H27" s="11">
        <v>759196</v>
      </c>
      <c r="I27" s="12">
        <v>6.01</v>
      </c>
      <c r="J27" s="12">
        <v>15.9</v>
      </c>
      <c r="K27" s="11">
        <v>4735132</v>
      </c>
      <c r="L27" s="11">
        <v>3217473</v>
      </c>
      <c r="M27" s="11">
        <v>1318289</v>
      </c>
      <c r="N27" s="11">
        <v>464563</v>
      </c>
      <c r="O27" s="11">
        <v>19926009</v>
      </c>
      <c r="P27" s="11">
        <v>8455988</v>
      </c>
      <c r="Q27" s="11">
        <v>11470021</v>
      </c>
      <c r="R27" s="11">
        <v>466621</v>
      </c>
    </row>
    <row r="28" spans="1:18" s="17" customFormat="1" ht="15" customHeight="1" x14ac:dyDescent="0.2">
      <c r="B28" s="41">
        <v>2019</v>
      </c>
      <c r="C28" s="205"/>
      <c r="D28" s="11">
        <v>9660</v>
      </c>
      <c r="E28" s="11">
        <v>59468</v>
      </c>
      <c r="F28" s="11">
        <v>56571</v>
      </c>
      <c r="G28" s="11">
        <v>986156</v>
      </c>
      <c r="H28" s="11">
        <v>783591</v>
      </c>
      <c r="I28" s="12">
        <v>6.16</v>
      </c>
      <c r="J28" s="12">
        <v>16.579999999999998</v>
      </c>
      <c r="K28" s="11">
        <v>5537939</v>
      </c>
      <c r="L28" s="11">
        <v>4015585</v>
      </c>
      <c r="M28" s="11">
        <v>1701511</v>
      </c>
      <c r="N28" s="11">
        <v>747858</v>
      </c>
      <c r="O28" s="11">
        <v>21636422</v>
      </c>
      <c r="P28" s="11">
        <v>9233862</v>
      </c>
      <c r="Q28" s="11">
        <v>12402560</v>
      </c>
      <c r="R28" s="11">
        <v>800010</v>
      </c>
    </row>
    <row r="29" spans="1:18" s="17" customFormat="1" ht="15" customHeight="1" x14ac:dyDescent="0.2">
      <c r="B29" s="41">
        <v>2018</v>
      </c>
      <c r="C29" s="205"/>
      <c r="D29" s="11">
        <v>9215</v>
      </c>
      <c r="E29" s="11">
        <v>54812</v>
      </c>
      <c r="F29" s="11">
        <v>51861</v>
      </c>
      <c r="G29" s="11">
        <v>880225</v>
      </c>
      <c r="H29" s="11">
        <v>698005</v>
      </c>
      <c r="I29" s="12">
        <v>5.95</v>
      </c>
      <c r="J29" s="12">
        <v>16.059999999999999</v>
      </c>
      <c r="K29" s="11">
        <v>4886104</v>
      </c>
      <c r="L29" s="11">
        <v>3636417</v>
      </c>
      <c r="M29" s="11">
        <v>1581709</v>
      </c>
      <c r="N29" s="11">
        <v>727835</v>
      </c>
      <c r="O29" s="11">
        <v>20183353</v>
      </c>
      <c r="P29" s="11">
        <v>8662556</v>
      </c>
      <c r="Q29" s="11">
        <v>11520797</v>
      </c>
      <c r="R29" s="11">
        <v>458245</v>
      </c>
    </row>
    <row r="30" spans="1:18" s="17" customFormat="1" ht="15" customHeight="1" x14ac:dyDescent="0.2">
      <c r="B30" s="41">
        <v>2017</v>
      </c>
      <c r="C30" s="205"/>
      <c r="D30" s="11">
        <v>8647</v>
      </c>
      <c r="E30" s="11">
        <v>50643</v>
      </c>
      <c r="F30" s="11">
        <v>47870</v>
      </c>
      <c r="G30" s="11">
        <v>781132</v>
      </c>
      <c r="H30" s="11">
        <v>620161</v>
      </c>
      <c r="I30" s="12">
        <v>5.86</v>
      </c>
      <c r="J30" s="12">
        <v>15.42</v>
      </c>
      <c r="K30" s="11">
        <v>4466979</v>
      </c>
      <c r="L30" s="11">
        <v>3140882</v>
      </c>
      <c r="M30" s="11">
        <v>1411476</v>
      </c>
      <c r="N30" s="11">
        <v>653631</v>
      </c>
      <c r="O30" s="11">
        <v>19659822</v>
      </c>
      <c r="P30" s="11">
        <v>10976191</v>
      </c>
      <c r="Q30" s="11">
        <v>8683631</v>
      </c>
      <c r="R30" s="11">
        <v>355211</v>
      </c>
    </row>
    <row r="31" spans="1:18" s="17" customFormat="1" ht="15" customHeight="1" x14ac:dyDescent="0.2">
      <c r="B31" s="204" t="s">
        <v>195</v>
      </c>
      <c r="C31" s="56"/>
      <c r="D31" s="56"/>
      <c r="E31" s="11"/>
      <c r="F31" s="11"/>
      <c r="G31" s="11"/>
      <c r="H31" s="11"/>
      <c r="I31" s="12"/>
      <c r="J31" s="12"/>
      <c r="K31" s="11"/>
      <c r="L31" s="11"/>
      <c r="M31" s="11"/>
      <c r="N31" s="11"/>
      <c r="O31" s="11"/>
      <c r="P31" s="12"/>
      <c r="Q31" s="12"/>
      <c r="R31" s="11"/>
    </row>
    <row r="32" spans="1:18" s="17" customFormat="1" ht="15" customHeight="1" x14ac:dyDescent="0.2">
      <c r="B32" s="207" t="s">
        <v>37</v>
      </c>
      <c r="C32" s="41"/>
      <c r="D32" s="11"/>
      <c r="E32" s="11"/>
      <c r="F32" s="11"/>
      <c r="G32" s="11"/>
      <c r="H32" s="11"/>
      <c r="I32" s="12"/>
      <c r="J32" s="12"/>
      <c r="K32" s="11"/>
      <c r="L32" s="11"/>
      <c r="M32" s="11"/>
      <c r="N32" s="11"/>
      <c r="O32" s="11"/>
      <c r="P32" s="12"/>
      <c r="Q32" s="12"/>
      <c r="R32" s="11"/>
    </row>
    <row r="33" spans="1:18" s="3" customFormat="1" ht="15" customHeight="1" x14ac:dyDescent="0.2">
      <c r="A33" s="17"/>
      <c r="B33" s="53">
        <v>2022</v>
      </c>
      <c r="C33" s="64"/>
      <c r="D33" s="64">
        <v>32191</v>
      </c>
      <c r="E33" s="64">
        <v>77465</v>
      </c>
      <c r="F33" s="64">
        <v>53220</v>
      </c>
      <c r="G33" s="64">
        <v>974366</v>
      </c>
      <c r="H33" s="64">
        <v>768961</v>
      </c>
      <c r="I33" s="13">
        <v>2.41</v>
      </c>
      <c r="J33" s="13">
        <v>12.58</v>
      </c>
      <c r="K33" s="64">
        <v>6219875</v>
      </c>
      <c r="L33" s="64">
        <v>4543510</v>
      </c>
      <c r="M33" s="64">
        <v>2089073</v>
      </c>
      <c r="N33" s="64">
        <v>1195820</v>
      </c>
      <c r="O33" s="64">
        <v>19506222</v>
      </c>
      <c r="P33" s="64">
        <v>8368166</v>
      </c>
      <c r="Q33" s="64">
        <v>11138056</v>
      </c>
      <c r="R33" s="64">
        <v>610777</v>
      </c>
    </row>
    <row r="34" spans="1:18" s="17" customFormat="1" ht="15" customHeight="1" x14ac:dyDescent="0.2">
      <c r="B34" s="41">
        <v>2021</v>
      </c>
      <c r="C34" s="11"/>
      <c r="D34" s="11">
        <v>29962</v>
      </c>
      <c r="E34" s="11">
        <v>73692</v>
      </c>
      <c r="F34" s="11">
        <v>51248</v>
      </c>
      <c r="G34" s="11">
        <v>904795</v>
      </c>
      <c r="H34" s="11">
        <v>714990</v>
      </c>
      <c r="I34" s="12">
        <v>2.46</v>
      </c>
      <c r="J34" s="12">
        <v>12.28</v>
      </c>
      <c r="K34" s="11">
        <v>5095842</v>
      </c>
      <c r="L34" s="11">
        <v>3533111</v>
      </c>
      <c r="M34" s="11">
        <v>1524554</v>
      </c>
      <c r="N34" s="11">
        <v>744260</v>
      </c>
      <c r="O34" s="11">
        <v>19709726</v>
      </c>
      <c r="P34" s="11">
        <v>8727188</v>
      </c>
      <c r="Q34" s="11">
        <v>10982538</v>
      </c>
      <c r="R34" s="11">
        <v>450550</v>
      </c>
    </row>
    <row r="35" spans="1:18" s="17" customFormat="1" ht="15" customHeight="1" x14ac:dyDescent="0.2">
      <c r="B35" s="41">
        <v>2020</v>
      </c>
      <c r="C35" s="41"/>
      <c r="D35" s="11">
        <v>28884</v>
      </c>
      <c r="E35" s="11">
        <v>69546</v>
      </c>
      <c r="F35" s="11">
        <v>47826</v>
      </c>
      <c r="G35" s="11">
        <v>757706</v>
      </c>
      <c r="H35" s="11">
        <v>604379</v>
      </c>
      <c r="I35" s="12">
        <v>2.41</v>
      </c>
      <c r="J35" s="12">
        <v>10.9</v>
      </c>
      <c r="K35" s="11">
        <v>3917607</v>
      </c>
      <c r="L35" s="11">
        <v>2604469</v>
      </c>
      <c r="M35" s="11">
        <v>1096375</v>
      </c>
      <c r="N35" s="11">
        <v>423651</v>
      </c>
      <c r="O35" s="11">
        <v>17696583</v>
      </c>
      <c r="P35" s="11">
        <v>7139329</v>
      </c>
      <c r="Q35" s="11">
        <v>10557254</v>
      </c>
      <c r="R35" s="11">
        <v>408928</v>
      </c>
    </row>
    <row r="36" spans="1:18" s="17" customFormat="1" ht="15" customHeight="1" x14ac:dyDescent="0.2">
      <c r="B36" s="41">
        <v>2019</v>
      </c>
      <c r="C36" s="41"/>
      <c r="D36" s="11">
        <v>28884</v>
      </c>
      <c r="E36" s="11">
        <v>70185</v>
      </c>
      <c r="F36" s="11">
        <v>48635</v>
      </c>
      <c r="G36" s="11">
        <v>788588</v>
      </c>
      <c r="H36" s="11">
        <v>620895</v>
      </c>
      <c r="I36" s="12">
        <v>2.4300000000000002</v>
      </c>
      <c r="J36" s="12">
        <v>11.24</v>
      </c>
      <c r="K36" s="11">
        <v>4554158</v>
      </c>
      <c r="L36" s="11">
        <v>3183516</v>
      </c>
      <c r="M36" s="11">
        <v>1365528</v>
      </c>
      <c r="N36" s="11">
        <v>612539</v>
      </c>
      <c r="O36" s="11">
        <v>19240229</v>
      </c>
      <c r="P36" s="11">
        <v>7852119</v>
      </c>
      <c r="Q36" s="11">
        <v>11388110</v>
      </c>
      <c r="R36" s="11">
        <v>362157</v>
      </c>
    </row>
    <row r="37" spans="1:18" s="17" customFormat="1" ht="15" customHeight="1" x14ac:dyDescent="0.2">
      <c r="B37" s="41">
        <v>2018</v>
      </c>
      <c r="C37" s="41"/>
      <c r="D37" s="11">
        <v>28106</v>
      </c>
      <c r="E37" s="11">
        <v>66957</v>
      </c>
      <c r="F37" s="11">
        <v>45769</v>
      </c>
      <c r="G37" s="11">
        <v>720179</v>
      </c>
      <c r="H37" s="11">
        <v>565552</v>
      </c>
      <c r="I37" s="12">
        <v>2.38</v>
      </c>
      <c r="J37" s="12">
        <v>10.76</v>
      </c>
      <c r="K37" s="11">
        <v>4123035</v>
      </c>
      <c r="L37" s="11">
        <v>3016559</v>
      </c>
      <c r="M37" s="11">
        <v>1310380</v>
      </c>
      <c r="N37" s="11">
        <v>623602</v>
      </c>
      <c r="O37" s="11">
        <v>18024833</v>
      </c>
      <c r="P37" s="11">
        <v>7343511</v>
      </c>
      <c r="Q37" s="11">
        <v>10681322</v>
      </c>
      <c r="R37" s="11">
        <v>367009</v>
      </c>
    </row>
    <row r="38" spans="1:18" s="17" customFormat="1" ht="15" customHeight="1" x14ac:dyDescent="0.2">
      <c r="B38" s="41">
        <v>2017</v>
      </c>
      <c r="C38" s="41"/>
      <c r="D38" s="11">
        <v>26625</v>
      </c>
      <c r="E38" s="11">
        <v>62188</v>
      </c>
      <c r="F38" s="11">
        <v>42133</v>
      </c>
      <c r="G38" s="11">
        <v>633267</v>
      </c>
      <c r="H38" s="11">
        <v>497131</v>
      </c>
      <c r="I38" s="12">
        <v>2.34</v>
      </c>
      <c r="J38" s="12">
        <v>10.18</v>
      </c>
      <c r="K38" s="11">
        <v>3850755</v>
      </c>
      <c r="L38" s="11">
        <v>2606264</v>
      </c>
      <c r="M38" s="11">
        <v>1161349</v>
      </c>
      <c r="N38" s="11">
        <v>563099</v>
      </c>
      <c r="O38" s="11">
        <v>17538191</v>
      </c>
      <c r="P38" s="11">
        <v>9572736</v>
      </c>
      <c r="Q38" s="11">
        <v>7965456</v>
      </c>
      <c r="R38" s="11">
        <v>289851</v>
      </c>
    </row>
    <row r="39" spans="1:18" s="17" customFormat="1" ht="15" customHeight="1" x14ac:dyDescent="0.2">
      <c r="B39" s="207" t="s">
        <v>196</v>
      </c>
      <c r="C39" s="208"/>
      <c r="D39" s="11"/>
      <c r="E39" s="11"/>
      <c r="F39" s="11"/>
      <c r="G39" s="11"/>
      <c r="H39" s="11"/>
      <c r="I39" s="12"/>
      <c r="J39" s="12"/>
      <c r="K39" s="11"/>
      <c r="L39" s="11"/>
      <c r="M39" s="11"/>
      <c r="N39" s="11"/>
      <c r="O39" s="11"/>
      <c r="P39" s="12"/>
      <c r="Q39" s="12"/>
      <c r="R39" s="11"/>
    </row>
    <row r="40" spans="1:18" s="3" customFormat="1" ht="15" customHeight="1" x14ac:dyDescent="0.2">
      <c r="A40" s="17"/>
      <c r="B40" s="53">
        <v>2022</v>
      </c>
      <c r="C40" s="64"/>
      <c r="D40" s="64">
        <v>30893</v>
      </c>
      <c r="E40" s="64">
        <v>43597</v>
      </c>
      <c r="F40" s="64">
        <v>19462</v>
      </c>
      <c r="G40" s="64">
        <v>287648</v>
      </c>
      <c r="H40" s="64">
        <v>219258</v>
      </c>
      <c r="I40" s="13">
        <v>1.41</v>
      </c>
      <c r="J40" s="13">
        <v>6.6</v>
      </c>
      <c r="K40" s="64">
        <v>1889930</v>
      </c>
      <c r="L40" s="64">
        <v>1487218</v>
      </c>
      <c r="M40" s="64">
        <v>708108</v>
      </c>
      <c r="N40" s="64">
        <v>441664</v>
      </c>
      <c r="O40" s="64">
        <v>11606435</v>
      </c>
      <c r="P40" s="64">
        <v>4897459</v>
      </c>
      <c r="Q40" s="64">
        <v>6708976</v>
      </c>
      <c r="R40" s="64">
        <v>299821</v>
      </c>
    </row>
    <row r="41" spans="1:18" s="17" customFormat="1" ht="15" customHeight="1" x14ac:dyDescent="0.2">
      <c r="B41" s="41">
        <v>2021</v>
      </c>
      <c r="C41" s="11"/>
      <c r="D41" s="11">
        <v>28749</v>
      </c>
      <c r="E41" s="11">
        <v>40979</v>
      </c>
      <c r="F41" s="11">
        <v>18642</v>
      </c>
      <c r="G41" s="11">
        <v>251550</v>
      </c>
      <c r="H41" s="11">
        <v>194292</v>
      </c>
      <c r="I41" s="12">
        <v>1.43</v>
      </c>
      <c r="J41" s="12">
        <v>6.14</v>
      </c>
      <c r="K41" s="11">
        <v>1577545</v>
      </c>
      <c r="L41" s="11">
        <v>1144961</v>
      </c>
      <c r="M41" s="11">
        <v>516086</v>
      </c>
      <c r="N41" s="11">
        <v>306579</v>
      </c>
      <c r="O41" s="11">
        <v>12182408</v>
      </c>
      <c r="P41" s="11">
        <v>5097393</v>
      </c>
      <c r="Q41" s="11">
        <v>7085015</v>
      </c>
      <c r="R41" s="11">
        <v>212053</v>
      </c>
    </row>
    <row r="42" spans="1:18" s="17" customFormat="1" ht="15" customHeight="1" x14ac:dyDescent="0.2">
      <c r="B42" s="41">
        <v>2020</v>
      </c>
      <c r="C42" s="208"/>
      <c r="D42" s="11">
        <v>27771</v>
      </c>
      <c r="E42" s="11">
        <v>39799</v>
      </c>
      <c r="F42" s="11">
        <v>18169</v>
      </c>
      <c r="G42" s="11">
        <v>228173</v>
      </c>
      <c r="H42" s="11">
        <v>178863</v>
      </c>
      <c r="I42" s="12">
        <v>1.43</v>
      </c>
      <c r="J42" s="12">
        <v>5.73</v>
      </c>
      <c r="K42" s="11">
        <v>1302375</v>
      </c>
      <c r="L42" s="11">
        <v>886794</v>
      </c>
      <c r="M42" s="11">
        <v>393160</v>
      </c>
      <c r="N42" s="11">
        <v>179379</v>
      </c>
      <c r="O42" s="11">
        <v>11899481</v>
      </c>
      <c r="P42" s="11">
        <v>4132496</v>
      </c>
      <c r="Q42" s="11">
        <v>7766985</v>
      </c>
      <c r="R42" s="11">
        <v>141204</v>
      </c>
    </row>
    <row r="43" spans="1:18" s="17" customFormat="1" ht="15" customHeight="1" x14ac:dyDescent="0.2">
      <c r="B43" s="41">
        <v>2019</v>
      </c>
      <c r="C43" s="208"/>
      <c r="D43" s="11">
        <v>27755</v>
      </c>
      <c r="E43" s="11">
        <v>39659</v>
      </c>
      <c r="F43" s="11">
        <v>18199</v>
      </c>
      <c r="G43" s="11">
        <v>227266</v>
      </c>
      <c r="H43" s="11">
        <v>175721</v>
      </c>
      <c r="I43" s="12">
        <v>1.43</v>
      </c>
      <c r="J43" s="12">
        <v>5.73</v>
      </c>
      <c r="K43" s="11">
        <v>1428631</v>
      </c>
      <c r="L43" s="11">
        <v>1096729</v>
      </c>
      <c r="M43" s="11">
        <v>462809</v>
      </c>
      <c r="N43" s="11">
        <v>238262</v>
      </c>
      <c r="O43" s="11">
        <v>13564121</v>
      </c>
      <c r="P43" s="11">
        <v>5064062</v>
      </c>
      <c r="Q43" s="11">
        <v>8500059</v>
      </c>
      <c r="R43" s="11">
        <v>171596</v>
      </c>
    </row>
    <row r="44" spans="1:18" s="17" customFormat="1" ht="15" customHeight="1" x14ac:dyDescent="0.2">
      <c r="B44" s="41">
        <v>2018</v>
      </c>
      <c r="C44" s="208"/>
      <c r="D44" s="11">
        <v>27047</v>
      </c>
      <c r="E44" s="11">
        <v>38378</v>
      </c>
      <c r="F44" s="11">
        <v>17325</v>
      </c>
      <c r="G44" s="11">
        <v>210061</v>
      </c>
      <c r="H44" s="11">
        <v>161237</v>
      </c>
      <c r="I44" s="12">
        <v>1.42</v>
      </c>
      <c r="J44" s="12">
        <v>5.47</v>
      </c>
      <c r="K44" s="11">
        <v>1276081</v>
      </c>
      <c r="L44" s="11">
        <v>1109212</v>
      </c>
      <c r="M44" s="11">
        <v>447028</v>
      </c>
      <c r="N44" s="11">
        <v>240678</v>
      </c>
      <c r="O44" s="11">
        <v>12875072</v>
      </c>
      <c r="P44" s="11">
        <v>4643973</v>
      </c>
      <c r="Q44" s="11">
        <v>8231098</v>
      </c>
      <c r="R44" s="11">
        <v>216086</v>
      </c>
    </row>
    <row r="45" spans="1:18" s="17" customFormat="1" ht="15" customHeight="1" x14ac:dyDescent="0.2">
      <c r="B45" s="41">
        <v>2017</v>
      </c>
      <c r="C45" s="208"/>
      <c r="D45" s="11">
        <v>25658</v>
      </c>
      <c r="E45" s="11">
        <v>36533</v>
      </c>
      <c r="F45" s="11">
        <v>16622</v>
      </c>
      <c r="G45" s="11">
        <v>193771</v>
      </c>
      <c r="H45" s="11">
        <v>149110</v>
      </c>
      <c r="I45" s="12">
        <v>1.42</v>
      </c>
      <c r="J45" s="12">
        <v>5.3</v>
      </c>
      <c r="K45" s="11">
        <v>1201728</v>
      </c>
      <c r="L45" s="11">
        <v>826191</v>
      </c>
      <c r="M45" s="11">
        <v>376983</v>
      </c>
      <c r="N45" s="11">
        <v>185124</v>
      </c>
      <c r="O45" s="11">
        <v>12714176</v>
      </c>
      <c r="P45" s="11">
        <v>7050999</v>
      </c>
      <c r="Q45" s="11">
        <v>5663176</v>
      </c>
      <c r="R45" s="11">
        <v>180042</v>
      </c>
    </row>
    <row r="46" spans="1:18" s="17" customFormat="1" ht="15" customHeight="1" x14ac:dyDescent="0.2">
      <c r="B46" s="207" t="s">
        <v>197</v>
      </c>
      <c r="C46" s="209"/>
      <c r="D46" s="209"/>
      <c r="E46" s="11"/>
      <c r="F46" s="11"/>
      <c r="G46" s="11"/>
      <c r="H46" s="11"/>
      <c r="I46" s="12"/>
      <c r="J46" s="12"/>
      <c r="K46" s="11"/>
      <c r="L46" s="11"/>
      <c r="M46" s="11"/>
      <c r="N46" s="11"/>
      <c r="O46" s="11"/>
      <c r="P46" s="12"/>
      <c r="Q46" s="12"/>
      <c r="R46" s="11"/>
    </row>
    <row r="47" spans="1:18" s="3" customFormat="1" ht="15" customHeight="1" x14ac:dyDescent="0.2">
      <c r="A47" s="17"/>
      <c r="B47" s="53">
        <v>2022</v>
      </c>
      <c r="C47" s="64"/>
      <c r="D47" s="64">
        <v>1118</v>
      </c>
      <c r="E47" s="64">
        <v>19702</v>
      </c>
      <c r="F47" s="64">
        <v>19619</v>
      </c>
      <c r="G47" s="64">
        <v>361276</v>
      </c>
      <c r="H47" s="64">
        <v>288634</v>
      </c>
      <c r="I47" s="13">
        <v>17.62</v>
      </c>
      <c r="J47" s="13">
        <v>18.34</v>
      </c>
      <c r="K47" s="64">
        <v>2410138</v>
      </c>
      <c r="L47" s="64">
        <v>1532881</v>
      </c>
      <c r="M47" s="64">
        <v>685812</v>
      </c>
      <c r="N47" s="64">
        <v>365037</v>
      </c>
      <c r="O47" s="64">
        <v>4304308</v>
      </c>
      <c r="P47" s="64">
        <v>1575919</v>
      </c>
      <c r="Q47" s="64">
        <v>2728389</v>
      </c>
      <c r="R47" s="64">
        <v>112928</v>
      </c>
    </row>
    <row r="48" spans="1:18" s="17" customFormat="1" ht="15" customHeight="1" x14ac:dyDescent="0.2">
      <c r="B48" s="41">
        <v>2021</v>
      </c>
      <c r="C48" s="11"/>
      <c r="D48" s="11">
        <v>1042</v>
      </c>
      <c r="E48" s="11">
        <v>18461</v>
      </c>
      <c r="F48" s="11">
        <v>18369</v>
      </c>
      <c r="G48" s="11">
        <v>320859</v>
      </c>
      <c r="H48" s="11">
        <v>255373</v>
      </c>
      <c r="I48" s="12">
        <v>17.72</v>
      </c>
      <c r="J48" s="12">
        <v>17.38</v>
      </c>
      <c r="K48" s="11">
        <v>1967937</v>
      </c>
      <c r="L48" s="11">
        <v>1215133</v>
      </c>
      <c r="M48" s="11">
        <v>511710</v>
      </c>
      <c r="N48" s="11">
        <v>246844</v>
      </c>
      <c r="O48" s="11">
        <v>4095408</v>
      </c>
      <c r="P48" s="11">
        <v>1728604</v>
      </c>
      <c r="Q48" s="11">
        <v>2366804</v>
      </c>
      <c r="R48" s="11">
        <v>78381</v>
      </c>
    </row>
    <row r="49" spans="1:18" s="17" customFormat="1" ht="15" customHeight="1" x14ac:dyDescent="0.2">
      <c r="B49" s="41">
        <v>2020</v>
      </c>
      <c r="C49" s="209"/>
      <c r="D49" s="11">
        <v>961</v>
      </c>
      <c r="E49" s="11">
        <v>17361</v>
      </c>
      <c r="F49" s="11">
        <v>17282</v>
      </c>
      <c r="G49" s="11">
        <v>283283</v>
      </c>
      <c r="H49" s="11">
        <v>227613</v>
      </c>
      <c r="I49" s="12">
        <v>18.07</v>
      </c>
      <c r="J49" s="12">
        <v>16.32</v>
      </c>
      <c r="K49" s="11">
        <v>1479037</v>
      </c>
      <c r="L49" s="11">
        <v>873383</v>
      </c>
      <c r="M49" s="11">
        <v>380175</v>
      </c>
      <c r="N49" s="11">
        <v>143299</v>
      </c>
      <c r="O49" s="11">
        <v>3135414</v>
      </c>
      <c r="P49" s="11">
        <v>1691163</v>
      </c>
      <c r="Q49" s="11">
        <v>1444251</v>
      </c>
      <c r="R49" s="11">
        <v>112892</v>
      </c>
    </row>
    <row r="50" spans="1:18" s="17" customFormat="1" ht="15" customHeight="1" x14ac:dyDescent="0.2">
      <c r="B50" s="41">
        <v>2019</v>
      </c>
      <c r="C50" s="208"/>
      <c r="D50" s="11">
        <v>967</v>
      </c>
      <c r="E50" s="11">
        <v>17327</v>
      </c>
      <c r="F50" s="11">
        <v>17251</v>
      </c>
      <c r="G50" s="11">
        <v>286146</v>
      </c>
      <c r="H50" s="11">
        <v>227503</v>
      </c>
      <c r="I50" s="12">
        <v>17.920000000000002</v>
      </c>
      <c r="J50" s="12">
        <v>16.510000000000002</v>
      </c>
      <c r="K50" s="11">
        <v>1697383</v>
      </c>
      <c r="L50" s="11">
        <v>1068278</v>
      </c>
      <c r="M50" s="11">
        <v>443297</v>
      </c>
      <c r="N50" s="11">
        <v>177655</v>
      </c>
      <c r="O50" s="11">
        <v>3145768</v>
      </c>
      <c r="P50" s="11">
        <v>1649144</v>
      </c>
      <c r="Q50" s="11">
        <v>1496625</v>
      </c>
      <c r="R50" s="11">
        <v>73023</v>
      </c>
    </row>
    <row r="51" spans="1:18" s="17" customFormat="1" ht="15" customHeight="1" x14ac:dyDescent="0.2">
      <c r="B51" s="41">
        <v>2018</v>
      </c>
      <c r="C51" s="208"/>
      <c r="D51" s="11">
        <v>909</v>
      </c>
      <c r="E51" s="11">
        <v>16526</v>
      </c>
      <c r="F51" s="11">
        <v>16417</v>
      </c>
      <c r="G51" s="11">
        <v>268780</v>
      </c>
      <c r="H51" s="11">
        <v>213816</v>
      </c>
      <c r="I51" s="12">
        <v>18.18</v>
      </c>
      <c r="J51" s="12">
        <v>16.260000000000002</v>
      </c>
      <c r="K51" s="11">
        <v>1511242</v>
      </c>
      <c r="L51" s="11">
        <v>948591</v>
      </c>
      <c r="M51" s="11">
        <v>416890</v>
      </c>
      <c r="N51" s="11">
        <v>171809</v>
      </c>
      <c r="O51" s="11">
        <v>3291023</v>
      </c>
      <c r="P51" s="11">
        <v>1710355</v>
      </c>
      <c r="Q51" s="11">
        <v>1580669</v>
      </c>
      <c r="R51" s="11">
        <v>67328</v>
      </c>
    </row>
    <row r="52" spans="1:18" s="17" customFormat="1" ht="15" customHeight="1" x14ac:dyDescent="0.2">
      <c r="B52" s="41">
        <v>2017</v>
      </c>
      <c r="C52" s="208"/>
      <c r="D52" s="11">
        <v>832</v>
      </c>
      <c r="E52" s="11">
        <v>15050</v>
      </c>
      <c r="F52" s="11">
        <v>14937</v>
      </c>
      <c r="G52" s="11">
        <v>233148</v>
      </c>
      <c r="H52" s="11">
        <v>185303</v>
      </c>
      <c r="I52" s="12">
        <v>18.09</v>
      </c>
      <c r="J52" s="12">
        <v>15.49</v>
      </c>
      <c r="K52" s="11">
        <v>1383103</v>
      </c>
      <c r="L52" s="11">
        <v>895297</v>
      </c>
      <c r="M52" s="11">
        <v>374859</v>
      </c>
      <c r="N52" s="11">
        <v>165121</v>
      </c>
      <c r="O52" s="11">
        <v>3070108</v>
      </c>
      <c r="P52" s="11">
        <v>1568231</v>
      </c>
      <c r="Q52" s="11">
        <v>1501877</v>
      </c>
      <c r="R52" s="11">
        <v>61715</v>
      </c>
    </row>
    <row r="53" spans="1:18" s="17" customFormat="1" ht="15" customHeight="1" x14ac:dyDescent="0.2">
      <c r="B53" s="41">
        <v>2016</v>
      </c>
      <c r="C53" s="208"/>
      <c r="D53" s="11">
        <v>794</v>
      </c>
      <c r="E53" s="11">
        <v>14467</v>
      </c>
      <c r="F53" s="11">
        <v>14371</v>
      </c>
      <c r="G53" s="11">
        <v>219357</v>
      </c>
      <c r="H53" s="11">
        <v>174558</v>
      </c>
      <c r="I53" s="12">
        <v>18.22</v>
      </c>
      <c r="J53" s="12">
        <v>15.16</v>
      </c>
      <c r="K53" s="11">
        <v>1270902</v>
      </c>
      <c r="L53" s="11">
        <v>817335</v>
      </c>
      <c r="M53" s="11">
        <v>341864</v>
      </c>
      <c r="N53" s="11">
        <v>141519</v>
      </c>
      <c r="O53" s="11">
        <v>2941292</v>
      </c>
      <c r="P53" s="11">
        <v>1532769</v>
      </c>
      <c r="Q53" s="11">
        <v>1408523</v>
      </c>
      <c r="R53" s="11">
        <v>51401</v>
      </c>
    </row>
    <row r="54" spans="1:18" s="17" customFormat="1" ht="15" customHeight="1" x14ac:dyDescent="0.2">
      <c r="B54" s="207" t="s">
        <v>198</v>
      </c>
      <c r="C54" s="208"/>
      <c r="D54" s="11"/>
      <c r="E54" s="11"/>
      <c r="F54" s="11"/>
      <c r="G54" s="11"/>
      <c r="H54" s="11"/>
      <c r="I54" s="12"/>
      <c r="J54" s="12"/>
      <c r="K54" s="11"/>
      <c r="L54" s="11"/>
      <c r="M54" s="11"/>
      <c r="N54" s="11"/>
      <c r="O54" s="11"/>
      <c r="P54" s="12"/>
      <c r="Q54" s="12"/>
      <c r="R54" s="11"/>
    </row>
    <row r="55" spans="1:18" s="3" customFormat="1" ht="15" customHeight="1" x14ac:dyDescent="0.2">
      <c r="A55" s="17"/>
      <c r="B55" s="53">
        <v>2022</v>
      </c>
      <c r="C55" s="64"/>
      <c r="D55" s="64">
        <v>180</v>
      </c>
      <c r="E55" s="64">
        <v>14166</v>
      </c>
      <c r="F55" s="64">
        <v>14139</v>
      </c>
      <c r="G55" s="64">
        <v>325442</v>
      </c>
      <c r="H55" s="64">
        <v>261068</v>
      </c>
      <c r="I55" s="13">
        <v>78.7</v>
      </c>
      <c r="J55" s="13">
        <v>22.97</v>
      </c>
      <c r="K55" s="64">
        <v>1919807</v>
      </c>
      <c r="L55" s="64">
        <v>1523411</v>
      </c>
      <c r="M55" s="64">
        <v>695153</v>
      </c>
      <c r="N55" s="64">
        <v>389118</v>
      </c>
      <c r="O55" s="64">
        <v>3595478</v>
      </c>
      <c r="P55" s="64">
        <v>1894788</v>
      </c>
      <c r="Q55" s="64">
        <v>1700691</v>
      </c>
      <c r="R55" s="64">
        <v>198028</v>
      </c>
    </row>
    <row r="56" spans="1:18" s="17" customFormat="1" ht="15" customHeight="1" x14ac:dyDescent="0.2">
      <c r="B56" s="41">
        <v>2021</v>
      </c>
      <c r="C56" s="11"/>
      <c r="D56" s="11">
        <v>171</v>
      </c>
      <c r="E56" s="11">
        <v>14252</v>
      </c>
      <c r="F56" s="11">
        <v>14237</v>
      </c>
      <c r="G56" s="11">
        <v>332386</v>
      </c>
      <c r="H56" s="11">
        <v>265325</v>
      </c>
      <c r="I56" s="12">
        <v>83.35</v>
      </c>
      <c r="J56" s="12">
        <v>23.32</v>
      </c>
      <c r="K56" s="11">
        <v>1550360</v>
      </c>
      <c r="L56" s="11">
        <v>1173017</v>
      </c>
      <c r="M56" s="11">
        <v>496757</v>
      </c>
      <c r="N56" s="11">
        <v>190836</v>
      </c>
      <c r="O56" s="11">
        <v>3431910</v>
      </c>
      <c r="P56" s="11">
        <v>1901192</v>
      </c>
      <c r="Q56" s="11">
        <v>1530718</v>
      </c>
      <c r="R56" s="11">
        <v>160117</v>
      </c>
    </row>
    <row r="57" spans="1:18" s="17" customFormat="1" ht="15" customHeight="1" x14ac:dyDescent="0.2">
      <c r="B57" s="41">
        <v>2020</v>
      </c>
      <c r="C57" s="208"/>
      <c r="D57" s="11">
        <v>152</v>
      </c>
      <c r="E57" s="11">
        <v>12386</v>
      </c>
      <c r="F57" s="11">
        <v>12375</v>
      </c>
      <c r="G57" s="11">
        <v>246249</v>
      </c>
      <c r="H57" s="11">
        <v>197903</v>
      </c>
      <c r="I57" s="12">
        <v>81.489999999999995</v>
      </c>
      <c r="J57" s="12">
        <v>19.88</v>
      </c>
      <c r="K57" s="11">
        <v>1136195</v>
      </c>
      <c r="L57" s="11">
        <v>844293</v>
      </c>
      <c r="M57" s="11">
        <v>323040</v>
      </c>
      <c r="N57" s="11">
        <v>100974</v>
      </c>
      <c r="O57" s="11">
        <v>2661688</v>
      </c>
      <c r="P57" s="11">
        <v>1315669</v>
      </c>
      <c r="Q57" s="11">
        <v>1346019</v>
      </c>
      <c r="R57" s="11">
        <v>154833</v>
      </c>
    </row>
    <row r="58" spans="1:18" s="17" customFormat="1" ht="15" customHeight="1" x14ac:dyDescent="0.2">
      <c r="B58" s="41">
        <v>2019</v>
      </c>
      <c r="C58" s="208"/>
      <c r="D58" s="11">
        <v>162</v>
      </c>
      <c r="E58" s="11">
        <v>13199</v>
      </c>
      <c r="F58" s="11">
        <v>13185</v>
      </c>
      <c r="G58" s="11">
        <v>275177</v>
      </c>
      <c r="H58" s="11">
        <v>217671</v>
      </c>
      <c r="I58" s="12">
        <v>81.48</v>
      </c>
      <c r="J58" s="12">
        <v>20.85</v>
      </c>
      <c r="K58" s="11">
        <v>1428145</v>
      </c>
      <c r="L58" s="11">
        <v>1018509</v>
      </c>
      <c r="M58" s="11">
        <v>459422</v>
      </c>
      <c r="N58" s="11">
        <v>196621</v>
      </c>
      <c r="O58" s="11">
        <v>2530340</v>
      </c>
      <c r="P58" s="11">
        <v>1138914</v>
      </c>
      <c r="Q58" s="11">
        <v>1391426</v>
      </c>
      <c r="R58" s="11">
        <v>117538</v>
      </c>
    </row>
    <row r="59" spans="1:18" s="17" customFormat="1" ht="15" customHeight="1" x14ac:dyDescent="0.2">
      <c r="B59" s="41">
        <v>2018</v>
      </c>
      <c r="C59" s="208"/>
      <c r="D59" s="11">
        <v>150</v>
      </c>
      <c r="E59" s="11">
        <v>12053</v>
      </c>
      <c r="F59" s="11">
        <v>12027</v>
      </c>
      <c r="G59" s="11">
        <v>241339</v>
      </c>
      <c r="H59" s="11">
        <v>190499</v>
      </c>
      <c r="I59" s="12">
        <v>80.349999999999994</v>
      </c>
      <c r="J59" s="12">
        <v>20.02</v>
      </c>
      <c r="K59" s="11">
        <v>1335713</v>
      </c>
      <c r="L59" s="11">
        <v>958756</v>
      </c>
      <c r="M59" s="11">
        <v>446462</v>
      </c>
      <c r="N59" s="11">
        <v>211115</v>
      </c>
      <c r="O59" s="11">
        <v>1858738</v>
      </c>
      <c r="P59" s="11">
        <v>989183</v>
      </c>
      <c r="Q59" s="11">
        <v>869555</v>
      </c>
      <c r="R59" s="11">
        <v>83595</v>
      </c>
    </row>
    <row r="60" spans="1:18" s="17" customFormat="1" ht="15" customHeight="1" x14ac:dyDescent="0.2">
      <c r="B60" s="41">
        <v>2017</v>
      </c>
      <c r="C60" s="208"/>
      <c r="D60" s="11">
        <v>135</v>
      </c>
      <c r="E60" s="11">
        <v>10605</v>
      </c>
      <c r="F60" s="11">
        <v>10574</v>
      </c>
      <c r="G60" s="11">
        <v>206348</v>
      </c>
      <c r="H60" s="11">
        <v>162719</v>
      </c>
      <c r="I60" s="12">
        <v>78.56</v>
      </c>
      <c r="J60" s="12">
        <v>19.46</v>
      </c>
      <c r="K60" s="11">
        <v>1265924</v>
      </c>
      <c r="L60" s="11">
        <v>884776</v>
      </c>
      <c r="M60" s="11">
        <v>409506</v>
      </c>
      <c r="N60" s="11">
        <v>212853</v>
      </c>
      <c r="O60" s="11">
        <v>1753907</v>
      </c>
      <c r="P60" s="11">
        <v>953505</v>
      </c>
      <c r="Q60" s="11">
        <v>800402</v>
      </c>
      <c r="R60" s="11">
        <v>48094</v>
      </c>
    </row>
    <row r="61" spans="1:18" s="17" customFormat="1" ht="15" customHeight="1" x14ac:dyDescent="0.2">
      <c r="B61" s="207" t="s">
        <v>199</v>
      </c>
      <c r="C61" s="209"/>
      <c r="D61" s="209"/>
      <c r="E61" s="11"/>
      <c r="F61" s="11"/>
      <c r="G61" s="11"/>
      <c r="H61" s="11"/>
      <c r="I61" s="12"/>
      <c r="J61" s="12"/>
      <c r="K61" s="11"/>
      <c r="L61" s="11"/>
      <c r="M61" s="11"/>
      <c r="N61" s="11"/>
      <c r="O61" s="11"/>
      <c r="P61" s="12"/>
      <c r="Q61" s="12"/>
      <c r="R61" s="11"/>
    </row>
    <row r="62" spans="1:18" s="3" customFormat="1" ht="15" customHeight="1" x14ac:dyDescent="0.2">
      <c r="A62" s="17"/>
      <c r="B62" s="53">
        <v>2022</v>
      </c>
      <c r="C62" s="64"/>
      <c r="D62" s="64">
        <v>31</v>
      </c>
      <c r="E62" s="64">
        <v>14360</v>
      </c>
      <c r="F62" s="64">
        <v>14354</v>
      </c>
      <c r="G62" s="64">
        <v>401029</v>
      </c>
      <c r="H62" s="64">
        <v>317898</v>
      </c>
      <c r="I62" s="13">
        <v>463.23</v>
      </c>
      <c r="J62" s="13">
        <v>27.93</v>
      </c>
      <c r="K62" s="64">
        <v>2818771</v>
      </c>
      <c r="L62" s="64">
        <v>1614877</v>
      </c>
      <c r="M62" s="64">
        <v>679918</v>
      </c>
      <c r="N62" s="64">
        <v>280829</v>
      </c>
      <c r="O62" s="64">
        <v>4103522</v>
      </c>
      <c r="P62" s="64">
        <v>2478576</v>
      </c>
      <c r="Q62" s="64">
        <v>1624946</v>
      </c>
      <c r="R62" s="64">
        <v>182299</v>
      </c>
    </row>
    <row r="63" spans="1:18" s="17" customFormat="1" ht="15" customHeight="1" x14ac:dyDescent="0.2">
      <c r="B63" s="41">
        <v>2021</v>
      </c>
      <c r="C63" s="11"/>
      <c r="D63" s="11">
        <v>24</v>
      </c>
      <c r="E63" s="11">
        <v>11807</v>
      </c>
      <c r="F63" s="11">
        <v>11303</v>
      </c>
      <c r="G63" s="11">
        <v>234599</v>
      </c>
      <c r="H63" s="11">
        <v>187690</v>
      </c>
      <c r="I63" s="12">
        <v>491.96</v>
      </c>
      <c r="J63" s="12">
        <v>19.87</v>
      </c>
      <c r="K63" s="11">
        <v>1452514</v>
      </c>
      <c r="L63" s="11">
        <v>1026651</v>
      </c>
      <c r="M63" s="11">
        <v>458120</v>
      </c>
      <c r="N63" s="11">
        <v>232349</v>
      </c>
      <c r="O63" s="11">
        <v>2724723</v>
      </c>
      <c r="P63" s="11">
        <v>1532451</v>
      </c>
      <c r="Q63" s="11">
        <v>1192272</v>
      </c>
      <c r="R63" s="11">
        <v>102003</v>
      </c>
    </row>
    <row r="64" spans="1:18" s="17" customFormat="1" ht="15" customHeight="1" x14ac:dyDescent="0.2">
      <c r="B64" s="41">
        <v>2020</v>
      </c>
      <c r="C64" s="209"/>
      <c r="D64" s="11">
        <v>21</v>
      </c>
      <c r="E64" s="11">
        <v>9961</v>
      </c>
      <c r="F64" s="11">
        <v>9956</v>
      </c>
      <c r="G64" s="11">
        <v>204976</v>
      </c>
      <c r="H64" s="11">
        <v>161432</v>
      </c>
      <c r="I64" s="12">
        <v>474.33</v>
      </c>
      <c r="J64" s="12">
        <v>20.58</v>
      </c>
      <c r="K64" s="11">
        <v>1014391</v>
      </c>
      <c r="L64" s="11">
        <v>773266</v>
      </c>
      <c r="M64" s="11">
        <v>326997</v>
      </c>
      <c r="N64" s="11">
        <v>132078</v>
      </c>
      <c r="O64" s="11">
        <v>2387335</v>
      </c>
      <c r="P64" s="11">
        <v>1356745</v>
      </c>
      <c r="Q64" s="11">
        <v>1030590</v>
      </c>
      <c r="R64" s="11">
        <v>68711</v>
      </c>
    </row>
    <row r="65" spans="1:18" s="17" customFormat="1" ht="15" customHeight="1" x14ac:dyDescent="0.2">
      <c r="B65" s="41">
        <v>2019</v>
      </c>
      <c r="C65" s="208"/>
      <c r="D65" s="11">
        <v>21</v>
      </c>
      <c r="E65" s="11">
        <v>9600</v>
      </c>
      <c r="F65" s="11">
        <v>9595</v>
      </c>
      <c r="G65" s="11">
        <v>215957</v>
      </c>
      <c r="H65" s="11">
        <v>171148</v>
      </c>
      <c r="I65" s="12">
        <v>457.14</v>
      </c>
      <c r="J65" s="12">
        <v>22.5</v>
      </c>
      <c r="K65" s="11">
        <v>1223176</v>
      </c>
      <c r="L65" s="11">
        <v>1027393</v>
      </c>
      <c r="M65" s="11">
        <v>464343</v>
      </c>
      <c r="N65" s="11">
        <v>246878</v>
      </c>
      <c r="O65" s="11">
        <v>2545944</v>
      </c>
      <c r="P65" s="11">
        <v>1420989</v>
      </c>
      <c r="Q65" s="11">
        <v>1124955</v>
      </c>
      <c r="R65" s="11">
        <v>449628</v>
      </c>
    </row>
    <row r="66" spans="1:18" s="17" customFormat="1" ht="15" customHeight="1" x14ac:dyDescent="0.2">
      <c r="B66" s="41">
        <v>2018</v>
      </c>
      <c r="C66" s="208"/>
      <c r="D66" s="11">
        <v>17</v>
      </c>
      <c r="E66" s="11">
        <v>7822</v>
      </c>
      <c r="F66" s="11">
        <v>7822</v>
      </c>
      <c r="G66" s="11">
        <v>178434</v>
      </c>
      <c r="H66" s="11">
        <v>141328</v>
      </c>
      <c r="I66" s="12">
        <v>460.12</v>
      </c>
      <c r="J66" s="12">
        <v>22.81</v>
      </c>
      <c r="K66" s="11">
        <v>1001321</v>
      </c>
      <c r="L66" s="11">
        <v>812603</v>
      </c>
      <c r="M66" s="11">
        <v>395643</v>
      </c>
      <c r="N66" s="11">
        <v>211928</v>
      </c>
      <c r="O66" s="11">
        <v>2324989</v>
      </c>
      <c r="P66" s="11">
        <v>1360780</v>
      </c>
      <c r="Q66" s="11">
        <v>964209</v>
      </c>
      <c r="R66" s="11">
        <v>101425</v>
      </c>
    </row>
    <row r="67" spans="1:18" s="17" customFormat="1" ht="15" customHeight="1" x14ac:dyDescent="0.2">
      <c r="B67" s="41">
        <v>2017</v>
      </c>
      <c r="C67" s="208"/>
      <c r="D67" s="11">
        <v>16</v>
      </c>
      <c r="E67" s="11">
        <v>7464</v>
      </c>
      <c r="F67" s="11">
        <v>7464</v>
      </c>
      <c r="G67" s="11">
        <v>165325</v>
      </c>
      <c r="H67" s="11">
        <v>131684</v>
      </c>
      <c r="I67" s="12">
        <v>466.5</v>
      </c>
      <c r="J67" s="12">
        <v>22.15</v>
      </c>
      <c r="K67" s="11">
        <v>838894</v>
      </c>
      <c r="L67" s="11">
        <v>713887</v>
      </c>
      <c r="M67" s="11">
        <v>363819</v>
      </c>
      <c r="N67" s="11">
        <v>188628</v>
      </c>
      <c r="O67" s="11">
        <v>2251434</v>
      </c>
      <c r="P67" s="11">
        <v>1440522</v>
      </c>
      <c r="Q67" s="11">
        <v>810913</v>
      </c>
      <c r="R67" s="11">
        <v>73394</v>
      </c>
    </row>
    <row r="68" spans="1:18" s="17" customFormat="1" ht="15" customHeight="1" x14ac:dyDescent="0.2">
      <c r="B68" s="204" t="s">
        <v>200</v>
      </c>
      <c r="C68" s="56"/>
      <c r="D68" s="11"/>
      <c r="E68" s="11"/>
      <c r="F68" s="11"/>
      <c r="G68" s="11"/>
      <c r="H68" s="11"/>
      <c r="I68" s="12"/>
      <c r="J68" s="12"/>
      <c r="K68" s="11"/>
      <c r="L68" s="11"/>
      <c r="M68" s="11"/>
      <c r="N68" s="11"/>
      <c r="O68" s="11"/>
      <c r="P68" s="12"/>
      <c r="Q68" s="12"/>
      <c r="R68" s="11"/>
    </row>
    <row r="69" spans="1:18" s="17" customFormat="1" ht="15" customHeight="1" x14ac:dyDescent="0.2">
      <c r="B69" s="205" t="s">
        <v>201</v>
      </c>
      <c r="C69" s="206"/>
      <c r="D69" s="11"/>
      <c r="E69" s="11"/>
      <c r="F69" s="11"/>
      <c r="G69" s="11"/>
      <c r="H69" s="11"/>
      <c r="I69" s="12"/>
      <c r="J69" s="12"/>
      <c r="K69" s="11"/>
      <c r="L69" s="11"/>
      <c r="M69" s="11"/>
      <c r="N69" s="11"/>
      <c r="O69" s="11"/>
      <c r="P69" s="12"/>
      <c r="Q69" s="12"/>
      <c r="R69" s="11"/>
    </row>
    <row r="70" spans="1:18" s="3" customFormat="1" ht="15" customHeight="1" x14ac:dyDescent="0.2">
      <c r="A70" s="17"/>
      <c r="B70" s="53">
        <v>2022</v>
      </c>
      <c r="C70" s="62"/>
      <c r="D70" s="64">
        <v>4624</v>
      </c>
      <c r="E70" s="64">
        <v>5530</v>
      </c>
      <c r="F70" s="64">
        <v>1033</v>
      </c>
      <c r="G70" s="64">
        <v>16408</v>
      </c>
      <c r="H70" s="64">
        <v>11990</v>
      </c>
      <c r="I70" s="13">
        <v>1.2</v>
      </c>
      <c r="J70" s="13">
        <v>2.97</v>
      </c>
      <c r="K70" s="64">
        <v>102591</v>
      </c>
      <c r="L70" s="64">
        <v>85673</v>
      </c>
      <c r="M70" s="64">
        <v>29503</v>
      </c>
      <c r="N70" s="64">
        <v>27370</v>
      </c>
      <c r="O70" s="64">
        <v>114084</v>
      </c>
      <c r="P70" s="64">
        <v>59789</v>
      </c>
      <c r="Q70" s="64">
        <v>54295</v>
      </c>
      <c r="R70" s="64">
        <v>10396</v>
      </c>
    </row>
    <row r="71" spans="1:18" s="17" customFormat="1" ht="15" customHeight="1" x14ac:dyDescent="0.2">
      <c r="B71" s="41">
        <v>2021</v>
      </c>
      <c r="C71" s="56"/>
      <c r="D71" s="11">
        <v>4674</v>
      </c>
      <c r="E71" s="11">
        <v>5491</v>
      </c>
      <c r="F71" s="11">
        <v>948</v>
      </c>
      <c r="G71" s="11">
        <v>14928</v>
      </c>
      <c r="H71" s="11">
        <v>11015</v>
      </c>
      <c r="I71" s="12">
        <v>1.17</v>
      </c>
      <c r="J71" s="12">
        <v>2.72</v>
      </c>
      <c r="K71" s="11">
        <v>81216</v>
      </c>
      <c r="L71" s="11">
        <v>66269</v>
      </c>
      <c r="M71" s="11">
        <v>24003</v>
      </c>
      <c r="N71" s="11">
        <v>24666</v>
      </c>
      <c r="O71" s="11">
        <v>100939</v>
      </c>
      <c r="P71" s="11">
        <v>61332</v>
      </c>
      <c r="Q71" s="11">
        <v>39608</v>
      </c>
      <c r="R71" s="11">
        <v>6553</v>
      </c>
    </row>
    <row r="72" spans="1:18" s="17" customFormat="1" ht="15" customHeight="1" x14ac:dyDescent="0.2">
      <c r="B72" s="41">
        <v>2020</v>
      </c>
      <c r="C72" s="206"/>
      <c r="D72" s="11">
        <v>4755</v>
      </c>
      <c r="E72" s="11">
        <v>5583</v>
      </c>
      <c r="F72" s="11">
        <v>959</v>
      </c>
      <c r="G72" s="11">
        <v>13100</v>
      </c>
      <c r="H72" s="11">
        <v>9841</v>
      </c>
      <c r="I72" s="12">
        <v>1.17</v>
      </c>
      <c r="J72" s="12">
        <v>2.35</v>
      </c>
      <c r="K72" s="11">
        <v>75945</v>
      </c>
      <c r="L72" s="11">
        <v>69632</v>
      </c>
      <c r="M72" s="11">
        <v>22744</v>
      </c>
      <c r="N72" s="11">
        <v>14753</v>
      </c>
      <c r="O72" s="11">
        <v>108198</v>
      </c>
      <c r="P72" s="11">
        <v>65132</v>
      </c>
      <c r="Q72" s="11">
        <v>43066</v>
      </c>
      <c r="R72" s="11">
        <v>11458</v>
      </c>
    </row>
    <row r="73" spans="1:18" s="17" customFormat="1" ht="15" customHeight="1" x14ac:dyDescent="0.2">
      <c r="B73" s="41">
        <v>2019</v>
      </c>
      <c r="C73" s="205"/>
      <c r="D73" s="11">
        <v>4752</v>
      </c>
      <c r="E73" s="11">
        <v>5649</v>
      </c>
      <c r="F73" s="11">
        <v>1048</v>
      </c>
      <c r="G73" s="11">
        <v>15165</v>
      </c>
      <c r="H73" s="11">
        <v>11184</v>
      </c>
      <c r="I73" s="12">
        <v>1.19</v>
      </c>
      <c r="J73" s="12">
        <v>2.68</v>
      </c>
      <c r="K73" s="11">
        <v>89034</v>
      </c>
      <c r="L73" s="11">
        <v>83053</v>
      </c>
      <c r="M73" s="11">
        <v>26873</v>
      </c>
      <c r="N73" s="11">
        <v>16330</v>
      </c>
      <c r="O73" s="11">
        <v>112319</v>
      </c>
      <c r="P73" s="11">
        <v>70921</v>
      </c>
      <c r="Q73" s="11">
        <v>41397</v>
      </c>
      <c r="R73" s="11">
        <v>13054</v>
      </c>
    </row>
    <row r="74" spans="1:18" s="17" customFormat="1" ht="15" customHeight="1" x14ac:dyDescent="0.2">
      <c r="B74" s="41">
        <v>2018</v>
      </c>
      <c r="C74" s="205"/>
      <c r="D74" s="11">
        <v>4828</v>
      </c>
      <c r="E74" s="11">
        <v>5658</v>
      </c>
      <c r="F74" s="11">
        <v>1005</v>
      </c>
      <c r="G74" s="11">
        <v>14286</v>
      </c>
      <c r="H74" s="11">
        <v>10568</v>
      </c>
      <c r="I74" s="12">
        <v>1.17</v>
      </c>
      <c r="J74" s="12">
        <v>2.52</v>
      </c>
      <c r="K74" s="11">
        <v>83855</v>
      </c>
      <c r="L74" s="11">
        <v>79640</v>
      </c>
      <c r="M74" s="11">
        <v>24875</v>
      </c>
      <c r="N74" s="11">
        <v>14751</v>
      </c>
      <c r="O74" s="11">
        <v>103378</v>
      </c>
      <c r="P74" s="11">
        <v>63884</v>
      </c>
      <c r="Q74" s="11">
        <v>39494</v>
      </c>
      <c r="R74" s="11">
        <v>7259</v>
      </c>
    </row>
    <row r="75" spans="1:18" s="17" customFormat="1" ht="15" customHeight="1" x14ac:dyDescent="0.2">
      <c r="B75" s="41">
        <v>2017</v>
      </c>
      <c r="C75" s="205"/>
      <c r="D75" s="11">
        <v>4679</v>
      </c>
      <c r="E75" s="11">
        <v>5460</v>
      </c>
      <c r="F75" s="11">
        <v>952</v>
      </c>
      <c r="G75" s="11">
        <v>11496</v>
      </c>
      <c r="H75" s="11">
        <v>8436</v>
      </c>
      <c r="I75" s="12">
        <v>1.17</v>
      </c>
      <c r="J75" s="12">
        <v>2.11</v>
      </c>
      <c r="K75" s="11">
        <v>76032</v>
      </c>
      <c r="L75" s="11">
        <v>72557</v>
      </c>
      <c r="M75" s="11">
        <v>21126</v>
      </c>
      <c r="N75" s="11">
        <v>13454</v>
      </c>
      <c r="O75" s="11">
        <v>95486</v>
      </c>
      <c r="P75" s="11">
        <v>59736</v>
      </c>
      <c r="Q75" s="11">
        <v>35750</v>
      </c>
      <c r="R75" s="11">
        <v>7664</v>
      </c>
    </row>
    <row r="76" spans="1:18" s="17" customFormat="1" ht="15" customHeight="1" x14ac:dyDescent="0.2">
      <c r="B76" s="41">
        <v>2016</v>
      </c>
      <c r="C76" s="205"/>
      <c r="D76" s="11">
        <v>4645</v>
      </c>
      <c r="E76" s="11">
        <v>5351</v>
      </c>
      <c r="F76" s="11">
        <v>859</v>
      </c>
      <c r="G76" s="11">
        <v>9726</v>
      </c>
      <c r="H76" s="11">
        <v>6996</v>
      </c>
      <c r="I76" s="12">
        <v>1.1499999999999999</v>
      </c>
      <c r="J76" s="12">
        <v>1.82</v>
      </c>
      <c r="K76" s="11">
        <v>66840</v>
      </c>
      <c r="L76" s="11">
        <v>62515</v>
      </c>
      <c r="M76" s="11">
        <v>17151</v>
      </c>
      <c r="N76" s="11">
        <v>11429</v>
      </c>
      <c r="O76" s="11">
        <v>83405</v>
      </c>
      <c r="P76" s="11">
        <v>52885</v>
      </c>
      <c r="Q76" s="11">
        <v>30520</v>
      </c>
      <c r="R76" s="11">
        <v>3212</v>
      </c>
    </row>
    <row r="77" spans="1:18" s="17" customFormat="1" ht="15" customHeight="1" x14ac:dyDescent="0.2">
      <c r="B77" s="205" t="s">
        <v>202</v>
      </c>
      <c r="C77" s="206"/>
      <c r="D77" s="11"/>
      <c r="E77" s="11"/>
      <c r="F77" s="11"/>
      <c r="G77" s="11"/>
      <c r="H77" s="11"/>
      <c r="I77" s="12"/>
      <c r="J77" s="12"/>
      <c r="K77" s="11"/>
      <c r="L77" s="11"/>
      <c r="M77" s="11"/>
      <c r="N77" s="11"/>
      <c r="O77" s="11"/>
      <c r="P77" s="12"/>
      <c r="Q77" s="12"/>
      <c r="R77" s="11"/>
    </row>
    <row r="78" spans="1:18" s="3" customFormat="1" ht="15" customHeight="1" x14ac:dyDescent="0.2">
      <c r="A78" s="17"/>
      <c r="B78" s="53">
        <v>2022</v>
      </c>
      <c r="C78" s="62"/>
      <c r="D78" s="64">
        <v>14</v>
      </c>
      <c r="E78" s="64">
        <v>75</v>
      </c>
      <c r="F78" s="64">
        <v>66</v>
      </c>
      <c r="G78" s="64">
        <v>1414</v>
      </c>
      <c r="H78" s="64">
        <v>1103</v>
      </c>
      <c r="I78" s="13">
        <v>5.36</v>
      </c>
      <c r="J78" s="13">
        <v>18.850000000000001</v>
      </c>
      <c r="K78" s="64">
        <v>14249</v>
      </c>
      <c r="L78" s="64">
        <v>13498</v>
      </c>
      <c r="M78" s="64">
        <v>3680</v>
      </c>
      <c r="N78" s="64">
        <v>2943</v>
      </c>
      <c r="O78" s="64">
        <v>33796</v>
      </c>
      <c r="P78" s="64">
        <v>11320</v>
      </c>
      <c r="Q78" s="64">
        <v>22476</v>
      </c>
      <c r="R78" s="64">
        <v>1573</v>
      </c>
    </row>
    <row r="79" spans="1:18" s="17" customFormat="1" ht="15" customHeight="1" x14ac:dyDescent="0.2">
      <c r="B79" s="41">
        <v>2021</v>
      </c>
      <c r="C79" s="56"/>
      <c r="D79" s="11">
        <v>14</v>
      </c>
      <c r="E79" s="11">
        <v>61</v>
      </c>
      <c r="F79" s="11">
        <v>51</v>
      </c>
      <c r="G79" s="11">
        <v>1216</v>
      </c>
      <c r="H79" s="11">
        <v>965</v>
      </c>
      <c r="I79" s="12">
        <v>4.3600000000000003</v>
      </c>
      <c r="J79" s="12">
        <v>19.93</v>
      </c>
      <c r="K79" s="11">
        <v>13034</v>
      </c>
      <c r="L79" s="11">
        <v>12768</v>
      </c>
      <c r="M79" s="11">
        <v>4188</v>
      </c>
      <c r="N79" s="11">
        <v>3264</v>
      </c>
      <c r="O79" s="11">
        <v>33782</v>
      </c>
      <c r="P79" s="11">
        <v>11270</v>
      </c>
      <c r="Q79" s="11">
        <v>22512</v>
      </c>
      <c r="R79" s="11">
        <v>1289</v>
      </c>
    </row>
    <row r="80" spans="1:18" s="17" customFormat="1" ht="15" customHeight="1" x14ac:dyDescent="0.2">
      <c r="B80" s="41">
        <v>2020</v>
      </c>
      <c r="C80" s="206"/>
      <c r="D80" s="11">
        <v>15</v>
      </c>
      <c r="E80" s="11">
        <v>69</v>
      </c>
      <c r="F80" s="11">
        <v>60</v>
      </c>
      <c r="G80" s="11">
        <v>1376</v>
      </c>
      <c r="H80" s="11">
        <v>1086</v>
      </c>
      <c r="I80" s="12">
        <v>4.5999999999999996</v>
      </c>
      <c r="J80" s="12">
        <v>19.940000000000001</v>
      </c>
      <c r="K80" s="11">
        <v>10482</v>
      </c>
      <c r="L80" s="11">
        <v>9290</v>
      </c>
      <c r="M80" s="210">
        <v>-6537</v>
      </c>
      <c r="N80" s="210">
        <v>-7251</v>
      </c>
      <c r="O80" s="11">
        <v>57670</v>
      </c>
      <c r="P80" s="11">
        <v>15591</v>
      </c>
      <c r="Q80" s="11">
        <v>42079</v>
      </c>
      <c r="R80" s="11">
        <v>1205</v>
      </c>
    </row>
    <row r="81" spans="1:18" s="17" customFormat="1" ht="15" customHeight="1" x14ac:dyDescent="0.2">
      <c r="B81" s="41">
        <v>2019</v>
      </c>
      <c r="C81" s="205"/>
      <c r="D81" s="11">
        <v>14</v>
      </c>
      <c r="E81" s="11">
        <v>65</v>
      </c>
      <c r="F81" s="11">
        <v>58</v>
      </c>
      <c r="G81" s="11">
        <v>1433</v>
      </c>
      <c r="H81" s="11">
        <v>1127</v>
      </c>
      <c r="I81" s="12">
        <v>4.6399999999999997</v>
      </c>
      <c r="J81" s="12">
        <v>22.05</v>
      </c>
      <c r="K81" s="11">
        <v>9907</v>
      </c>
      <c r="L81" s="11">
        <v>7865</v>
      </c>
      <c r="M81" s="11">
        <v>1843</v>
      </c>
      <c r="N81" s="11">
        <v>467</v>
      </c>
      <c r="O81" s="11">
        <v>67992</v>
      </c>
      <c r="P81" s="11">
        <v>25974</v>
      </c>
      <c r="Q81" s="11">
        <v>42018</v>
      </c>
      <c r="R81" s="11">
        <v>1299</v>
      </c>
    </row>
    <row r="82" spans="1:18" s="17" customFormat="1" ht="15" customHeight="1" x14ac:dyDescent="0.2">
      <c r="B82" s="41">
        <v>2018</v>
      </c>
      <c r="C82" s="205"/>
      <c r="D82" s="11">
        <v>15</v>
      </c>
      <c r="E82" s="11">
        <v>66</v>
      </c>
      <c r="F82" s="11">
        <v>54</v>
      </c>
      <c r="G82" s="11">
        <v>1401</v>
      </c>
      <c r="H82" s="11">
        <v>1047</v>
      </c>
      <c r="I82" s="12">
        <v>4.4000000000000004</v>
      </c>
      <c r="J82" s="12">
        <v>21.23</v>
      </c>
      <c r="K82" s="11">
        <v>7676</v>
      </c>
      <c r="L82" s="11">
        <v>6649</v>
      </c>
      <c r="M82" s="11">
        <v>1945</v>
      </c>
      <c r="N82" s="11">
        <v>535</v>
      </c>
      <c r="O82" s="11">
        <v>95577</v>
      </c>
      <c r="P82" s="11">
        <v>45467</v>
      </c>
      <c r="Q82" s="11">
        <v>50110</v>
      </c>
      <c r="R82" s="11">
        <v>524</v>
      </c>
    </row>
    <row r="83" spans="1:18" s="17" customFormat="1" ht="15" customHeight="1" x14ac:dyDescent="0.2">
      <c r="B83" s="41">
        <v>2017</v>
      </c>
      <c r="C83" s="205"/>
      <c r="D83" s="11">
        <v>15</v>
      </c>
      <c r="E83" s="11">
        <v>65</v>
      </c>
      <c r="F83" s="11">
        <v>58</v>
      </c>
      <c r="G83" s="11">
        <v>1405</v>
      </c>
      <c r="H83" s="11">
        <v>1117</v>
      </c>
      <c r="I83" s="12">
        <v>4.33</v>
      </c>
      <c r="J83" s="12">
        <v>21.62</v>
      </c>
      <c r="K83" s="11">
        <v>6230</v>
      </c>
      <c r="L83" s="11">
        <v>5709</v>
      </c>
      <c r="M83" s="11">
        <v>1952</v>
      </c>
      <c r="N83" s="11">
        <v>589</v>
      </c>
      <c r="O83" s="11">
        <v>110567</v>
      </c>
      <c r="P83" s="11">
        <v>61899</v>
      </c>
      <c r="Q83" s="11">
        <v>48668</v>
      </c>
      <c r="R83" s="11">
        <v>72</v>
      </c>
    </row>
    <row r="84" spans="1:18" s="17" customFormat="1" ht="15" customHeight="1" x14ac:dyDescent="0.2">
      <c r="B84" s="205" t="s">
        <v>203</v>
      </c>
      <c r="C84" s="206"/>
      <c r="D84" s="11"/>
      <c r="E84" s="11"/>
      <c r="F84" s="11"/>
      <c r="G84" s="11"/>
      <c r="H84" s="11"/>
      <c r="I84" s="12"/>
      <c r="J84" s="12"/>
      <c r="K84" s="11"/>
      <c r="L84" s="11"/>
      <c r="M84" s="11"/>
      <c r="N84" s="11"/>
      <c r="O84" s="11"/>
      <c r="P84" s="12"/>
      <c r="Q84" s="12"/>
      <c r="R84" s="11"/>
    </row>
    <row r="85" spans="1:18" s="3" customFormat="1" ht="15" customHeight="1" x14ac:dyDescent="0.2">
      <c r="A85" s="17"/>
      <c r="B85" s="53">
        <v>2022</v>
      </c>
      <c r="C85" s="62"/>
      <c r="D85" s="64">
        <v>756</v>
      </c>
      <c r="E85" s="64">
        <v>4398</v>
      </c>
      <c r="F85" s="64">
        <v>4047</v>
      </c>
      <c r="G85" s="64">
        <v>87492</v>
      </c>
      <c r="H85" s="64">
        <v>70185</v>
      </c>
      <c r="I85" s="13">
        <v>5.82</v>
      </c>
      <c r="J85" s="13">
        <v>19.89</v>
      </c>
      <c r="K85" s="64">
        <v>433337</v>
      </c>
      <c r="L85" s="64">
        <v>315009</v>
      </c>
      <c r="M85" s="64">
        <v>122554</v>
      </c>
      <c r="N85" s="64">
        <v>44051</v>
      </c>
      <c r="O85" s="64">
        <v>551035</v>
      </c>
      <c r="P85" s="64">
        <v>259949</v>
      </c>
      <c r="Q85" s="64">
        <v>291086</v>
      </c>
      <c r="R85" s="64">
        <v>24865</v>
      </c>
    </row>
    <row r="86" spans="1:18" s="17" customFormat="1" ht="15" customHeight="1" x14ac:dyDescent="0.2">
      <c r="B86" s="41">
        <v>2021</v>
      </c>
      <c r="C86" s="56"/>
      <c r="D86" s="11">
        <v>726</v>
      </c>
      <c r="E86" s="11">
        <v>4257</v>
      </c>
      <c r="F86" s="11">
        <v>3919</v>
      </c>
      <c r="G86" s="11">
        <v>72623</v>
      </c>
      <c r="H86" s="11">
        <v>58285</v>
      </c>
      <c r="I86" s="12">
        <v>5.86</v>
      </c>
      <c r="J86" s="12">
        <v>17.059999999999999</v>
      </c>
      <c r="K86" s="11">
        <v>342945</v>
      </c>
      <c r="L86" s="11">
        <v>260478</v>
      </c>
      <c r="M86" s="11">
        <v>94990</v>
      </c>
      <c r="N86" s="11">
        <v>33459</v>
      </c>
      <c r="O86" s="11">
        <v>518408</v>
      </c>
      <c r="P86" s="11">
        <v>250579</v>
      </c>
      <c r="Q86" s="11">
        <v>267829</v>
      </c>
      <c r="R86" s="11">
        <v>14379</v>
      </c>
    </row>
    <row r="87" spans="1:18" s="17" customFormat="1" ht="15" customHeight="1" x14ac:dyDescent="0.2">
      <c r="B87" s="41">
        <v>2020</v>
      </c>
      <c r="C87" s="206"/>
      <c r="D87" s="11">
        <v>726</v>
      </c>
      <c r="E87" s="11">
        <v>4227</v>
      </c>
      <c r="F87" s="11">
        <v>3886</v>
      </c>
      <c r="G87" s="11">
        <v>68432</v>
      </c>
      <c r="H87" s="11">
        <v>55340</v>
      </c>
      <c r="I87" s="12">
        <v>5.82</v>
      </c>
      <c r="J87" s="12">
        <v>16.190000000000001</v>
      </c>
      <c r="K87" s="11">
        <v>313161</v>
      </c>
      <c r="L87" s="11">
        <v>219917</v>
      </c>
      <c r="M87" s="11">
        <v>79363</v>
      </c>
      <c r="N87" s="11">
        <v>21826</v>
      </c>
      <c r="O87" s="11">
        <v>483220</v>
      </c>
      <c r="P87" s="11">
        <v>222763</v>
      </c>
      <c r="Q87" s="11">
        <v>260457</v>
      </c>
      <c r="R87" s="11">
        <v>12416</v>
      </c>
    </row>
    <row r="88" spans="1:18" s="17" customFormat="1" ht="15" customHeight="1" x14ac:dyDescent="0.2">
      <c r="B88" s="41">
        <v>2019</v>
      </c>
      <c r="C88" s="205"/>
      <c r="D88" s="11">
        <v>717</v>
      </c>
      <c r="E88" s="11">
        <v>4350</v>
      </c>
      <c r="F88" s="11">
        <v>4047</v>
      </c>
      <c r="G88" s="11">
        <v>69688</v>
      </c>
      <c r="H88" s="11">
        <v>55487</v>
      </c>
      <c r="I88" s="12">
        <v>6.07</v>
      </c>
      <c r="J88" s="12">
        <v>16.02</v>
      </c>
      <c r="K88" s="11">
        <v>366011</v>
      </c>
      <c r="L88" s="11">
        <v>265954</v>
      </c>
      <c r="M88" s="11">
        <v>98025</v>
      </c>
      <c r="N88" s="11">
        <v>36131</v>
      </c>
      <c r="O88" s="11">
        <v>484699</v>
      </c>
      <c r="P88" s="11">
        <v>240490</v>
      </c>
      <c r="Q88" s="11">
        <v>244209</v>
      </c>
      <c r="R88" s="11">
        <v>17158</v>
      </c>
    </row>
    <row r="89" spans="1:18" s="17" customFormat="1" ht="15" customHeight="1" x14ac:dyDescent="0.2">
      <c r="B89" s="41">
        <v>2018</v>
      </c>
      <c r="C89" s="205"/>
      <c r="D89" s="11">
        <v>715</v>
      </c>
      <c r="E89" s="11">
        <v>4035</v>
      </c>
      <c r="F89" s="11">
        <v>3715</v>
      </c>
      <c r="G89" s="11">
        <v>63093</v>
      </c>
      <c r="H89" s="11">
        <v>50575</v>
      </c>
      <c r="I89" s="12">
        <v>5.64</v>
      </c>
      <c r="J89" s="12">
        <v>15.64</v>
      </c>
      <c r="K89" s="11">
        <v>279091</v>
      </c>
      <c r="L89" s="11">
        <v>243073</v>
      </c>
      <c r="M89" s="11">
        <v>87526</v>
      </c>
      <c r="N89" s="11">
        <v>31279</v>
      </c>
      <c r="O89" s="11">
        <v>478015</v>
      </c>
      <c r="P89" s="11">
        <v>263841</v>
      </c>
      <c r="Q89" s="11">
        <v>214174</v>
      </c>
      <c r="R89" s="11">
        <v>19809</v>
      </c>
    </row>
    <row r="90" spans="1:18" s="17" customFormat="1" ht="15" customHeight="1" x14ac:dyDescent="0.2">
      <c r="B90" s="41">
        <v>2017</v>
      </c>
      <c r="C90" s="205"/>
      <c r="D90" s="11">
        <v>687</v>
      </c>
      <c r="E90" s="11">
        <v>3844</v>
      </c>
      <c r="F90" s="11">
        <v>3547</v>
      </c>
      <c r="G90" s="11">
        <v>58662</v>
      </c>
      <c r="H90" s="11">
        <v>46733</v>
      </c>
      <c r="I90" s="12">
        <v>5.6</v>
      </c>
      <c r="J90" s="12">
        <v>15.26</v>
      </c>
      <c r="K90" s="11">
        <v>266009</v>
      </c>
      <c r="L90" s="11">
        <v>239684</v>
      </c>
      <c r="M90" s="11">
        <v>84739</v>
      </c>
      <c r="N90" s="11">
        <v>33532</v>
      </c>
      <c r="O90" s="11">
        <v>465342</v>
      </c>
      <c r="P90" s="11">
        <v>264367</v>
      </c>
      <c r="Q90" s="11">
        <v>200976</v>
      </c>
      <c r="R90" s="11">
        <v>18939</v>
      </c>
    </row>
    <row r="91" spans="1:18" s="17" customFormat="1" ht="15" customHeight="1" x14ac:dyDescent="0.2">
      <c r="B91" s="205" t="s">
        <v>204</v>
      </c>
      <c r="C91" s="206"/>
      <c r="D91" s="11"/>
      <c r="E91" s="11"/>
      <c r="F91" s="11"/>
      <c r="G91" s="11"/>
      <c r="H91" s="11"/>
      <c r="I91" s="12"/>
      <c r="J91" s="12"/>
      <c r="K91" s="11"/>
      <c r="L91" s="11"/>
      <c r="M91" s="11"/>
      <c r="N91" s="11"/>
      <c r="O91" s="11"/>
      <c r="P91" s="12"/>
      <c r="Q91" s="12"/>
      <c r="R91" s="11"/>
    </row>
    <row r="92" spans="1:18" s="3" customFormat="1" ht="15" customHeight="1" x14ac:dyDescent="0.2">
      <c r="A92" s="17"/>
      <c r="B92" s="53">
        <v>2022</v>
      </c>
      <c r="C92" s="62"/>
      <c r="D92" s="64">
        <v>242</v>
      </c>
      <c r="E92" s="64">
        <v>921</v>
      </c>
      <c r="F92" s="64">
        <v>682</v>
      </c>
      <c r="G92" s="64">
        <v>35512</v>
      </c>
      <c r="H92" s="64">
        <v>28167</v>
      </c>
      <c r="I92" s="13">
        <v>3.81</v>
      </c>
      <c r="J92" s="13">
        <v>38.56</v>
      </c>
      <c r="K92" s="64">
        <v>329194</v>
      </c>
      <c r="L92" s="64">
        <v>339463</v>
      </c>
      <c r="M92" s="64">
        <v>122169</v>
      </c>
      <c r="N92" s="64">
        <v>79423</v>
      </c>
      <c r="O92" s="64">
        <v>722512</v>
      </c>
      <c r="P92" s="64">
        <v>502219</v>
      </c>
      <c r="Q92" s="64">
        <v>220293</v>
      </c>
      <c r="R92" s="64">
        <v>26788</v>
      </c>
    </row>
    <row r="93" spans="1:18" s="17" customFormat="1" ht="15" customHeight="1" x14ac:dyDescent="0.2">
      <c r="B93" s="41">
        <v>2021</v>
      </c>
      <c r="C93" s="56"/>
      <c r="D93" s="11">
        <v>79</v>
      </c>
      <c r="E93" s="11">
        <v>759</v>
      </c>
      <c r="F93" s="11">
        <v>683</v>
      </c>
      <c r="G93" s="11">
        <v>34416</v>
      </c>
      <c r="H93" s="11">
        <v>27304</v>
      </c>
      <c r="I93" s="12">
        <v>9.61</v>
      </c>
      <c r="J93" s="12">
        <v>45.34</v>
      </c>
      <c r="K93" s="11">
        <v>238579</v>
      </c>
      <c r="L93" s="11">
        <v>248888</v>
      </c>
      <c r="M93" s="11">
        <v>110353</v>
      </c>
      <c r="N93" s="11">
        <v>69065</v>
      </c>
      <c r="O93" s="11">
        <v>651063</v>
      </c>
      <c r="P93" s="11">
        <v>446385</v>
      </c>
      <c r="Q93" s="11">
        <v>204678</v>
      </c>
      <c r="R93" s="11">
        <v>29093</v>
      </c>
    </row>
    <row r="94" spans="1:18" s="17" customFormat="1" ht="15" customHeight="1" x14ac:dyDescent="0.2">
      <c r="B94" s="41">
        <v>2020</v>
      </c>
      <c r="C94" s="206"/>
      <c r="D94" s="11">
        <v>73</v>
      </c>
      <c r="E94" s="11">
        <v>761</v>
      </c>
      <c r="F94" s="11">
        <v>690</v>
      </c>
      <c r="G94" s="11">
        <v>33897</v>
      </c>
      <c r="H94" s="11">
        <v>27024</v>
      </c>
      <c r="I94" s="12">
        <v>10.42</v>
      </c>
      <c r="J94" s="12">
        <v>44.54</v>
      </c>
      <c r="K94" s="11">
        <v>203941</v>
      </c>
      <c r="L94" s="11">
        <v>211786</v>
      </c>
      <c r="M94" s="11">
        <v>100386</v>
      </c>
      <c r="N94" s="11">
        <v>59062</v>
      </c>
      <c r="O94" s="11">
        <v>638692</v>
      </c>
      <c r="P94" s="11">
        <v>451032</v>
      </c>
      <c r="Q94" s="11">
        <v>187660</v>
      </c>
      <c r="R94" s="11">
        <v>40085</v>
      </c>
    </row>
    <row r="95" spans="1:18" s="17" customFormat="1" ht="15" customHeight="1" x14ac:dyDescent="0.2">
      <c r="B95" s="41">
        <v>2019</v>
      </c>
      <c r="C95" s="205"/>
      <c r="D95" s="11">
        <v>72</v>
      </c>
      <c r="E95" s="11">
        <v>771</v>
      </c>
      <c r="F95" s="11">
        <v>705</v>
      </c>
      <c r="G95" s="11">
        <v>33160</v>
      </c>
      <c r="H95" s="11">
        <v>26286</v>
      </c>
      <c r="I95" s="12">
        <v>10.71</v>
      </c>
      <c r="J95" s="12">
        <v>43.01</v>
      </c>
      <c r="K95" s="11">
        <v>229387</v>
      </c>
      <c r="L95" s="11">
        <v>235888</v>
      </c>
      <c r="M95" s="11">
        <v>103559</v>
      </c>
      <c r="N95" s="11">
        <v>63420</v>
      </c>
      <c r="O95" s="11">
        <v>644787</v>
      </c>
      <c r="P95" s="11">
        <v>455188</v>
      </c>
      <c r="Q95" s="11">
        <v>189598</v>
      </c>
      <c r="R95" s="11">
        <v>48404</v>
      </c>
    </row>
    <row r="96" spans="1:18" s="17" customFormat="1" ht="15" customHeight="1" x14ac:dyDescent="0.2">
      <c r="B96" s="41">
        <v>2018</v>
      </c>
      <c r="C96" s="205"/>
      <c r="D96" s="11">
        <v>70</v>
      </c>
      <c r="E96" s="11">
        <v>789</v>
      </c>
      <c r="F96" s="11">
        <v>719</v>
      </c>
      <c r="G96" s="11">
        <v>32211</v>
      </c>
      <c r="H96" s="11">
        <v>25565</v>
      </c>
      <c r="I96" s="12">
        <v>11.27</v>
      </c>
      <c r="J96" s="12">
        <v>40.83</v>
      </c>
      <c r="K96" s="11">
        <v>211114</v>
      </c>
      <c r="L96" s="11">
        <v>217580</v>
      </c>
      <c r="M96" s="11">
        <v>94585</v>
      </c>
      <c r="N96" s="11">
        <v>54776</v>
      </c>
      <c r="O96" s="11">
        <v>619263</v>
      </c>
      <c r="P96" s="11">
        <v>439598</v>
      </c>
      <c r="Q96" s="11">
        <v>179664</v>
      </c>
      <c r="R96" s="11">
        <v>36678</v>
      </c>
    </row>
    <row r="97" spans="1:18" s="17" customFormat="1" ht="15" customHeight="1" x14ac:dyDescent="0.2">
      <c r="B97" s="41">
        <v>2017</v>
      </c>
      <c r="C97" s="205"/>
      <c r="D97" s="11">
        <v>57</v>
      </c>
      <c r="E97" s="11">
        <v>798</v>
      </c>
      <c r="F97" s="11">
        <v>740</v>
      </c>
      <c r="G97" s="11">
        <v>29905</v>
      </c>
      <c r="H97" s="11">
        <v>23785</v>
      </c>
      <c r="I97" s="12">
        <v>14</v>
      </c>
      <c r="J97" s="12">
        <v>37.47</v>
      </c>
      <c r="K97" s="11">
        <v>202203</v>
      </c>
      <c r="L97" s="11">
        <v>205578</v>
      </c>
      <c r="M97" s="11">
        <v>95775</v>
      </c>
      <c r="N97" s="11">
        <v>58781</v>
      </c>
      <c r="O97" s="11">
        <v>591835</v>
      </c>
      <c r="P97" s="11">
        <v>438975</v>
      </c>
      <c r="Q97" s="11">
        <v>152860</v>
      </c>
      <c r="R97" s="11">
        <v>26919</v>
      </c>
    </row>
    <row r="98" spans="1:18" s="17" customFormat="1" ht="15" customHeight="1" x14ac:dyDescent="0.2">
      <c r="B98" s="41">
        <v>2016</v>
      </c>
      <c r="C98" s="205"/>
      <c r="D98" s="11">
        <v>58</v>
      </c>
      <c r="E98" s="11">
        <v>822</v>
      </c>
      <c r="F98" s="11">
        <v>762</v>
      </c>
      <c r="G98" s="11">
        <v>29605</v>
      </c>
      <c r="H98" s="11">
        <v>23590</v>
      </c>
      <c r="I98" s="12">
        <v>14.17</v>
      </c>
      <c r="J98" s="12">
        <v>36.020000000000003</v>
      </c>
      <c r="K98" s="11">
        <v>176911</v>
      </c>
      <c r="L98" s="11">
        <v>179514</v>
      </c>
      <c r="M98" s="11">
        <v>87999</v>
      </c>
      <c r="N98" s="11">
        <v>51321</v>
      </c>
      <c r="O98" s="11">
        <v>607065</v>
      </c>
      <c r="P98" s="11">
        <v>453398</v>
      </c>
      <c r="Q98" s="11">
        <v>153667</v>
      </c>
      <c r="R98" s="11">
        <v>16382</v>
      </c>
    </row>
    <row r="99" spans="1:18" s="17" customFormat="1" ht="15" customHeight="1" x14ac:dyDescent="0.2">
      <c r="B99" s="205" t="s">
        <v>205</v>
      </c>
      <c r="C99" s="206"/>
      <c r="D99" s="11"/>
      <c r="E99" s="11"/>
      <c r="F99" s="11"/>
      <c r="G99" s="11"/>
      <c r="H99" s="11"/>
      <c r="I99" s="12"/>
      <c r="J99" s="12"/>
      <c r="K99" s="11"/>
      <c r="L99" s="11"/>
      <c r="M99" s="11"/>
      <c r="N99" s="11"/>
      <c r="O99" s="11"/>
      <c r="P99" s="12"/>
      <c r="Q99" s="12"/>
      <c r="R99" s="11"/>
    </row>
    <row r="100" spans="1:18" s="3" customFormat="1" ht="15" customHeight="1" x14ac:dyDescent="0.2">
      <c r="A100" s="17"/>
      <c r="B100" s="53">
        <v>2022</v>
      </c>
      <c r="C100" s="62"/>
      <c r="D100" s="64">
        <v>20</v>
      </c>
      <c r="E100" s="64">
        <v>1027</v>
      </c>
      <c r="F100" s="64">
        <v>1020</v>
      </c>
      <c r="G100" s="64">
        <v>20981</v>
      </c>
      <c r="H100" s="64">
        <v>16615</v>
      </c>
      <c r="I100" s="13">
        <v>51.35</v>
      </c>
      <c r="J100" s="13">
        <v>20.43</v>
      </c>
      <c r="K100" s="64">
        <v>53426</v>
      </c>
      <c r="L100" s="64">
        <v>51468</v>
      </c>
      <c r="M100" s="64">
        <v>32147</v>
      </c>
      <c r="N100" s="64">
        <v>14347</v>
      </c>
      <c r="O100" s="64">
        <v>624751</v>
      </c>
      <c r="P100" s="64">
        <v>394717</v>
      </c>
      <c r="Q100" s="64">
        <v>230034</v>
      </c>
      <c r="R100" s="64">
        <v>1351</v>
      </c>
    </row>
    <row r="101" spans="1:18" s="17" customFormat="1" ht="15" customHeight="1" x14ac:dyDescent="0.2">
      <c r="B101" s="41">
        <v>2021</v>
      </c>
      <c r="C101" s="56"/>
      <c r="D101" s="11">
        <v>20</v>
      </c>
      <c r="E101" s="11">
        <v>1002</v>
      </c>
      <c r="F101" s="11">
        <v>997</v>
      </c>
      <c r="G101" s="11">
        <v>19980</v>
      </c>
      <c r="H101" s="11">
        <v>15974</v>
      </c>
      <c r="I101" s="12">
        <v>50.1</v>
      </c>
      <c r="J101" s="12">
        <v>19.940000000000001</v>
      </c>
      <c r="K101" s="11">
        <v>49002</v>
      </c>
      <c r="L101" s="11">
        <v>47240</v>
      </c>
      <c r="M101" s="11">
        <v>25131</v>
      </c>
      <c r="N101" s="11">
        <v>10749</v>
      </c>
      <c r="O101" s="11">
        <v>377016</v>
      </c>
      <c r="P101" s="11">
        <v>203653</v>
      </c>
      <c r="Q101" s="11">
        <v>173362</v>
      </c>
      <c r="R101" s="11">
        <v>1594</v>
      </c>
    </row>
    <row r="102" spans="1:18" s="17" customFormat="1" ht="15" customHeight="1" x14ac:dyDescent="0.2">
      <c r="B102" s="41">
        <v>2020</v>
      </c>
      <c r="C102" s="206"/>
      <c r="D102" s="11">
        <v>20</v>
      </c>
      <c r="E102" s="11">
        <v>1001</v>
      </c>
      <c r="F102" s="11">
        <v>997</v>
      </c>
      <c r="G102" s="11">
        <v>19015</v>
      </c>
      <c r="H102" s="11">
        <v>15164</v>
      </c>
      <c r="I102" s="12">
        <v>50.05</v>
      </c>
      <c r="J102" s="12">
        <v>19</v>
      </c>
      <c r="K102" s="11">
        <v>44883</v>
      </c>
      <c r="L102" s="11">
        <v>43724</v>
      </c>
      <c r="M102" s="11">
        <v>25096</v>
      </c>
      <c r="N102" s="11">
        <v>11249</v>
      </c>
      <c r="O102" s="11">
        <v>385670</v>
      </c>
      <c r="P102" s="11">
        <v>215762</v>
      </c>
      <c r="Q102" s="11">
        <v>169908</v>
      </c>
      <c r="R102" s="11">
        <v>2076</v>
      </c>
    </row>
    <row r="103" spans="1:18" s="17" customFormat="1" ht="15" customHeight="1" x14ac:dyDescent="0.2">
      <c r="B103" s="41">
        <v>2019</v>
      </c>
      <c r="C103" s="205"/>
      <c r="D103" s="11">
        <v>22</v>
      </c>
      <c r="E103" s="11">
        <v>955</v>
      </c>
      <c r="F103" s="11">
        <v>950</v>
      </c>
      <c r="G103" s="11">
        <v>17772</v>
      </c>
      <c r="H103" s="11">
        <v>14256</v>
      </c>
      <c r="I103" s="12">
        <v>43.41</v>
      </c>
      <c r="J103" s="12">
        <v>18.61</v>
      </c>
      <c r="K103" s="11">
        <v>46802</v>
      </c>
      <c r="L103" s="11">
        <v>45673</v>
      </c>
      <c r="M103" s="11">
        <v>27899</v>
      </c>
      <c r="N103" s="11">
        <v>13487</v>
      </c>
      <c r="O103" s="11">
        <v>409630</v>
      </c>
      <c r="P103" s="11">
        <v>249012</v>
      </c>
      <c r="Q103" s="11">
        <v>160618</v>
      </c>
      <c r="R103" s="11">
        <v>536</v>
      </c>
    </row>
    <row r="104" spans="1:18" s="17" customFormat="1" ht="15" customHeight="1" x14ac:dyDescent="0.2">
      <c r="B104" s="41">
        <v>2018</v>
      </c>
      <c r="C104" s="205"/>
      <c r="D104" s="11">
        <v>21</v>
      </c>
      <c r="E104" s="11">
        <v>907</v>
      </c>
      <c r="F104" s="11">
        <v>900</v>
      </c>
      <c r="G104" s="11">
        <v>17044</v>
      </c>
      <c r="H104" s="11">
        <v>13692</v>
      </c>
      <c r="I104" s="12">
        <v>43.19</v>
      </c>
      <c r="J104" s="12">
        <v>18.79</v>
      </c>
      <c r="K104" s="11">
        <v>43299</v>
      </c>
      <c r="L104" s="11">
        <v>43165</v>
      </c>
      <c r="M104" s="11">
        <v>26306</v>
      </c>
      <c r="N104" s="11">
        <v>12137</v>
      </c>
      <c r="O104" s="11">
        <v>419682</v>
      </c>
      <c r="P104" s="11">
        <v>265726</v>
      </c>
      <c r="Q104" s="11">
        <v>153956</v>
      </c>
      <c r="R104" s="11">
        <v>174</v>
      </c>
    </row>
    <row r="105" spans="1:18" s="17" customFormat="1" ht="15" customHeight="1" x14ac:dyDescent="0.2">
      <c r="B105" s="41">
        <v>2017</v>
      </c>
      <c r="C105" s="205"/>
      <c r="D105" s="11">
        <v>26</v>
      </c>
      <c r="E105" s="11">
        <v>904</v>
      </c>
      <c r="F105" s="11">
        <v>894</v>
      </c>
      <c r="G105" s="11">
        <v>16133</v>
      </c>
      <c r="H105" s="11">
        <v>12862</v>
      </c>
      <c r="I105" s="12">
        <v>34.770000000000003</v>
      </c>
      <c r="J105" s="12">
        <v>17.850000000000001</v>
      </c>
      <c r="K105" s="11">
        <v>45120</v>
      </c>
      <c r="L105" s="11">
        <v>48487</v>
      </c>
      <c r="M105" s="11">
        <v>26931</v>
      </c>
      <c r="N105" s="11">
        <v>13406</v>
      </c>
      <c r="O105" s="11">
        <v>400042</v>
      </c>
      <c r="P105" s="11">
        <v>275050</v>
      </c>
      <c r="Q105" s="11">
        <v>124991</v>
      </c>
      <c r="R105" s="11">
        <v>717</v>
      </c>
    </row>
    <row r="106" spans="1:18" s="17" customFormat="1" ht="15" customHeight="1" x14ac:dyDescent="0.2">
      <c r="B106" s="205" t="s">
        <v>206</v>
      </c>
      <c r="C106" s="206"/>
      <c r="D106" s="11"/>
      <c r="E106" s="11"/>
      <c r="F106" s="11"/>
      <c r="G106" s="11"/>
      <c r="H106" s="11"/>
      <c r="I106" s="12"/>
      <c r="J106" s="12"/>
      <c r="K106" s="11"/>
      <c r="L106" s="11"/>
      <c r="M106" s="11"/>
      <c r="N106" s="11"/>
      <c r="O106" s="11"/>
      <c r="P106" s="12"/>
      <c r="Q106" s="12"/>
      <c r="R106" s="11"/>
    </row>
    <row r="107" spans="1:18" s="3" customFormat="1" ht="15" customHeight="1" x14ac:dyDescent="0.2">
      <c r="A107" s="17"/>
      <c r="B107" s="53">
        <v>2022</v>
      </c>
      <c r="C107" s="62"/>
      <c r="D107" s="64">
        <v>1575</v>
      </c>
      <c r="E107" s="64">
        <v>11396</v>
      </c>
      <c r="F107" s="64">
        <v>10656</v>
      </c>
      <c r="G107" s="64">
        <v>209679</v>
      </c>
      <c r="H107" s="64">
        <v>166589</v>
      </c>
      <c r="I107" s="13">
        <v>7.24</v>
      </c>
      <c r="J107" s="13">
        <v>18.399999999999999</v>
      </c>
      <c r="K107" s="64">
        <v>861452</v>
      </c>
      <c r="L107" s="64">
        <v>872534</v>
      </c>
      <c r="M107" s="64">
        <v>323625</v>
      </c>
      <c r="N107" s="64">
        <v>116790</v>
      </c>
      <c r="O107" s="64">
        <v>1891102</v>
      </c>
      <c r="P107" s="64">
        <v>1007310</v>
      </c>
      <c r="Q107" s="64">
        <v>883792</v>
      </c>
      <c r="R107" s="64">
        <v>43727</v>
      </c>
    </row>
    <row r="108" spans="1:18" s="17" customFormat="1" ht="15" customHeight="1" x14ac:dyDescent="0.2">
      <c r="B108" s="41">
        <v>2021</v>
      </c>
      <c r="C108" s="56"/>
      <c r="D108" s="11">
        <v>1466</v>
      </c>
      <c r="E108" s="11">
        <v>11113</v>
      </c>
      <c r="F108" s="11">
        <v>10426</v>
      </c>
      <c r="G108" s="11">
        <v>195115</v>
      </c>
      <c r="H108" s="11">
        <v>155314</v>
      </c>
      <c r="I108" s="12">
        <v>7.58</v>
      </c>
      <c r="J108" s="12">
        <v>17.559999999999999</v>
      </c>
      <c r="K108" s="11">
        <v>755514</v>
      </c>
      <c r="L108" s="11">
        <v>757351</v>
      </c>
      <c r="M108" s="11">
        <v>282323</v>
      </c>
      <c r="N108" s="11">
        <v>88420</v>
      </c>
      <c r="O108" s="11">
        <v>1713930</v>
      </c>
      <c r="P108" s="11">
        <v>839600</v>
      </c>
      <c r="Q108" s="11">
        <v>874330</v>
      </c>
      <c r="R108" s="11">
        <v>36777</v>
      </c>
    </row>
    <row r="109" spans="1:18" s="17" customFormat="1" ht="15" customHeight="1" x14ac:dyDescent="0.2">
      <c r="B109" s="41">
        <v>2020</v>
      </c>
      <c r="C109" s="206"/>
      <c r="D109" s="11">
        <v>1357</v>
      </c>
      <c r="E109" s="11">
        <v>9085</v>
      </c>
      <c r="F109" s="11">
        <v>8440</v>
      </c>
      <c r="G109" s="11">
        <v>146009</v>
      </c>
      <c r="H109" s="11">
        <v>115192</v>
      </c>
      <c r="I109" s="12">
        <v>6.69</v>
      </c>
      <c r="J109" s="12">
        <v>16.07</v>
      </c>
      <c r="K109" s="11">
        <v>577034</v>
      </c>
      <c r="L109" s="11">
        <v>544937</v>
      </c>
      <c r="M109" s="11">
        <v>200843</v>
      </c>
      <c r="N109" s="11">
        <v>54701</v>
      </c>
      <c r="O109" s="11">
        <v>1244005</v>
      </c>
      <c r="P109" s="11">
        <v>829534</v>
      </c>
      <c r="Q109" s="11">
        <v>414471</v>
      </c>
      <c r="R109" s="11">
        <v>24047</v>
      </c>
    </row>
    <row r="110" spans="1:18" s="17" customFormat="1" ht="15" customHeight="1" x14ac:dyDescent="0.2">
      <c r="B110" s="41">
        <v>2019</v>
      </c>
      <c r="C110" s="205"/>
      <c r="D110" s="11">
        <v>1306</v>
      </c>
      <c r="E110" s="11">
        <v>8695</v>
      </c>
      <c r="F110" s="11">
        <v>8091</v>
      </c>
      <c r="G110" s="11">
        <v>142840</v>
      </c>
      <c r="H110" s="11">
        <v>113241</v>
      </c>
      <c r="I110" s="12">
        <v>6.66</v>
      </c>
      <c r="J110" s="12">
        <v>16.43</v>
      </c>
      <c r="K110" s="11">
        <v>672898</v>
      </c>
      <c r="L110" s="11">
        <v>626456</v>
      </c>
      <c r="M110" s="11">
        <v>222651</v>
      </c>
      <c r="N110" s="11">
        <v>77249</v>
      </c>
      <c r="O110" s="11">
        <v>1285363</v>
      </c>
      <c r="P110" s="11">
        <v>836415</v>
      </c>
      <c r="Q110" s="11">
        <v>448948</v>
      </c>
      <c r="R110" s="11">
        <v>312362</v>
      </c>
    </row>
    <row r="111" spans="1:18" s="17" customFormat="1" ht="15" customHeight="1" x14ac:dyDescent="0.2">
      <c r="B111" s="41">
        <v>2018</v>
      </c>
      <c r="C111" s="205"/>
      <c r="D111" s="11">
        <v>1217</v>
      </c>
      <c r="E111" s="11">
        <v>7137</v>
      </c>
      <c r="F111" s="11">
        <v>6580</v>
      </c>
      <c r="G111" s="11">
        <v>113079</v>
      </c>
      <c r="H111" s="11">
        <v>89474</v>
      </c>
      <c r="I111" s="12">
        <v>5.86</v>
      </c>
      <c r="J111" s="12">
        <v>15.84</v>
      </c>
      <c r="K111" s="11">
        <v>484567</v>
      </c>
      <c r="L111" s="11">
        <v>467788</v>
      </c>
      <c r="M111" s="11">
        <v>160538</v>
      </c>
      <c r="N111" s="11">
        <v>45580</v>
      </c>
      <c r="O111" s="11">
        <v>1187184</v>
      </c>
      <c r="P111" s="11">
        <v>872048</v>
      </c>
      <c r="Q111" s="11">
        <v>315136</v>
      </c>
      <c r="R111" s="11">
        <v>25747</v>
      </c>
    </row>
    <row r="112" spans="1:18" s="17" customFormat="1" ht="15" customHeight="1" x14ac:dyDescent="0.2">
      <c r="B112" s="41">
        <v>2017</v>
      </c>
      <c r="C112" s="205"/>
      <c r="D112" s="11">
        <v>1142</v>
      </c>
      <c r="E112" s="11">
        <v>6181</v>
      </c>
      <c r="F112" s="11">
        <v>5642</v>
      </c>
      <c r="G112" s="11">
        <v>95531</v>
      </c>
      <c r="H112" s="11">
        <v>75500</v>
      </c>
      <c r="I112" s="12">
        <v>5.41</v>
      </c>
      <c r="J112" s="12">
        <v>15.46</v>
      </c>
      <c r="K112" s="11">
        <v>412154</v>
      </c>
      <c r="L112" s="11">
        <v>397176</v>
      </c>
      <c r="M112" s="11">
        <v>140187</v>
      </c>
      <c r="N112" s="11">
        <v>41961</v>
      </c>
      <c r="O112" s="11">
        <v>1189603</v>
      </c>
      <c r="P112" s="11">
        <v>918233</v>
      </c>
      <c r="Q112" s="11">
        <v>271370</v>
      </c>
      <c r="R112" s="11">
        <v>18393</v>
      </c>
    </row>
    <row r="113" spans="1:18" s="17" customFormat="1" ht="15" customHeight="1" x14ac:dyDescent="0.2">
      <c r="B113" s="205" t="s">
        <v>207</v>
      </c>
      <c r="C113" s="206"/>
      <c r="D113" s="11"/>
      <c r="E113" s="11"/>
      <c r="F113" s="11"/>
      <c r="G113" s="11"/>
      <c r="H113" s="11"/>
      <c r="I113" s="12"/>
      <c r="J113" s="12"/>
      <c r="K113" s="11"/>
      <c r="L113" s="11"/>
      <c r="M113" s="11"/>
      <c r="N113" s="11"/>
      <c r="O113" s="11"/>
      <c r="P113" s="12"/>
      <c r="Q113" s="12"/>
      <c r="R113" s="11"/>
    </row>
    <row r="114" spans="1:18" s="3" customFormat="1" ht="15" customHeight="1" x14ac:dyDescent="0.2">
      <c r="A114" s="17"/>
      <c r="B114" s="53">
        <v>2022</v>
      </c>
      <c r="C114" s="62"/>
      <c r="D114" s="64">
        <v>3675</v>
      </c>
      <c r="E114" s="64">
        <v>13824</v>
      </c>
      <c r="F114" s="64">
        <v>11904</v>
      </c>
      <c r="G114" s="64">
        <v>216135</v>
      </c>
      <c r="H114" s="64">
        <v>170919</v>
      </c>
      <c r="I114" s="13">
        <v>3.76</v>
      </c>
      <c r="J114" s="13">
        <v>15.63</v>
      </c>
      <c r="K114" s="64">
        <v>3751401</v>
      </c>
      <c r="L114" s="64">
        <v>965128</v>
      </c>
      <c r="M114" s="64">
        <v>432200</v>
      </c>
      <c r="N114" s="64">
        <v>225950</v>
      </c>
      <c r="O114" s="64">
        <v>3328239</v>
      </c>
      <c r="P114" s="64">
        <v>1921538</v>
      </c>
      <c r="Q114" s="64">
        <v>1406701</v>
      </c>
      <c r="R114" s="64">
        <v>71869</v>
      </c>
    </row>
    <row r="115" spans="1:18" s="17" customFormat="1" ht="15" customHeight="1" x14ac:dyDescent="0.2">
      <c r="B115" s="41">
        <v>2021</v>
      </c>
      <c r="C115" s="56"/>
      <c r="D115" s="11">
        <v>3578</v>
      </c>
      <c r="E115" s="11">
        <v>13227</v>
      </c>
      <c r="F115" s="11">
        <v>11418</v>
      </c>
      <c r="G115" s="11">
        <v>196790</v>
      </c>
      <c r="H115" s="11">
        <v>155208</v>
      </c>
      <c r="I115" s="12">
        <v>3.7</v>
      </c>
      <c r="J115" s="12">
        <v>14.88</v>
      </c>
      <c r="K115" s="11">
        <v>2635909</v>
      </c>
      <c r="L115" s="11">
        <v>816182</v>
      </c>
      <c r="M115" s="11">
        <v>377805</v>
      </c>
      <c r="N115" s="11">
        <v>195420</v>
      </c>
      <c r="O115" s="11">
        <v>2797140</v>
      </c>
      <c r="P115" s="11">
        <v>1649893</v>
      </c>
      <c r="Q115" s="11">
        <v>1147247</v>
      </c>
      <c r="R115" s="11">
        <v>49112</v>
      </c>
    </row>
    <row r="116" spans="1:18" s="17" customFormat="1" ht="15" customHeight="1" x14ac:dyDescent="0.2">
      <c r="B116" s="41">
        <v>2020</v>
      </c>
      <c r="C116" s="206"/>
      <c r="D116" s="11">
        <v>3612</v>
      </c>
      <c r="E116" s="11">
        <v>13102</v>
      </c>
      <c r="F116" s="11">
        <v>11226</v>
      </c>
      <c r="G116" s="11">
        <v>179182</v>
      </c>
      <c r="H116" s="11">
        <v>141821</v>
      </c>
      <c r="I116" s="12">
        <v>3.63</v>
      </c>
      <c r="J116" s="12">
        <v>13.68</v>
      </c>
      <c r="K116" s="11">
        <v>2075263</v>
      </c>
      <c r="L116" s="11">
        <v>646608</v>
      </c>
      <c r="M116" s="11">
        <v>298184</v>
      </c>
      <c r="N116" s="11">
        <v>126587</v>
      </c>
      <c r="O116" s="11">
        <v>2369325</v>
      </c>
      <c r="P116" s="11">
        <v>1456261</v>
      </c>
      <c r="Q116" s="11">
        <v>913064</v>
      </c>
      <c r="R116" s="11">
        <v>38879</v>
      </c>
    </row>
    <row r="117" spans="1:18" s="17" customFormat="1" ht="15" customHeight="1" x14ac:dyDescent="0.2">
      <c r="B117" s="41">
        <v>2019</v>
      </c>
      <c r="C117" s="205"/>
      <c r="D117" s="11">
        <v>3657</v>
      </c>
      <c r="E117" s="11">
        <v>13198</v>
      </c>
      <c r="F117" s="11">
        <v>11333</v>
      </c>
      <c r="G117" s="11">
        <v>176736</v>
      </c>
      <c r="H117" s="11">
        <v>139517</v>
      </c>
      <c r="I117" s="12">
        <v>3.61</v>
      </c>
      <c r="J117" s="12">
        <v>13.39</v>
      </c>
      <c r="K117" s="11">
        <v>2114665</v>
      </c>
      <c r="L117" s="11">
        <v>608316</v>
      </c>
      <c r="M117" s="11">
        <v>293062</v>
      </c>
      <c r="N117" s="11">
        <v>118868</v>
      </c>
      <c r="O117" s="11">
        <v>2225886</v>
      </c>
      <c r="P117" s="11">
        <v>1369796</v>
      </c>
      <c r="Q117" s="11">
        <v>856090</v>
      </c>
      <c r="R117" s="11">
        <v>41777</v>
      </c>
    </row>
    <row r="118" spans="1:18" s="17" customFormat="1" ht="15" customHeight="1" x14ac:dyDescent="0.2">
      <c r="B118" s="41">
        <v>2018</v>
      </c>
      <c r="C118" s="205"/>
      <c r="D118" s="11">
        <v>3650</v>
      </c>
      <c r="E118" s="11">
        <v>12887</v>
      </c>
      <c r="F118" s="11">
        <v>10975</v>
      </c>
      <c r="G118" s="11">
        <v>164898</v>
      </c>
      <c r="H118" s="11">
        <v>129428</v>
      </c>
      <c r="I118" s="12">
        <v>3.53</v>
      </c>
      <c r="J118" s="12">
        <v>12.8</v>
      </c>
      <c r="K118" s="11">
        <v>1939165</v>
      </c>
      <c r="L118" s="11">
        <v>530120</v>
      </c>
      <c r="M118" s="11">
        <v>293066</v>
      </c>
      <c r="N118" s="11">
        <v>132625</v>
      </c>
      <c r="O118" s="11">
        <v>2063914</v>
      </c>
      <c r="P118" s="11">
        <v>1172946</v>
      </c>
      <c r="Q118" s="11">
        <v>890968</v>
      </c>
      <c r="R118" s="11">
        <v>30897</v>
      </c>
    </row>
    <row r="119" spans="1:18" s="17" customFormat="1" ht="15" customHeight="1" x14ac:dyDescent="0.2">
      <c r="B119" s="41">
        <v>2017</v>
      </c>
      <c r="C119" s="205"/>
      <c r="D119" s="11">
        <v>3553</v>
      </c>
      <c r="E119" s="11">
        <v>12465</v>
      </c>
      <c r="F119" s="11">
        <v>10641</v>
      </c>
      <c r="G119" s="11">
        <v>153049</v>
      </c>
      <c r="H119" s="11">
        <v>121733</v>
      </c>
      <c r="I119" s="12">
        <v>3.51</v>
      </c>
      <c r="J119" s="12">
        <v>12.28</v>
      </c>
      <c r="K119" s="11">
        <v>1775371</v>
      </c>
      <c r="L119" s="11">
        <v>479755</v>
      </c>
      <c r="M119" s="11">
        <v>250629</v>
      </c>
      <c r="N119" s="11">
        <v>101775</v>
      </c>
      <c r="O119" s="11">
        <v>1902827</v>
      </c>
      <c r="P119" s="11">
        <v>1080394</v>
      </c>
      <c r="Q119" s="11">
        <v>822433</v>
      </c>
      <c r="R119" s="11">
        <v>34176</v>
      </c>
    </row>
    <row r="120" spans="1:18" s="17" customFormat="1" ht="15" customHeight="1" x14ac:dyDescent="0.2">
      <c r="B120" s="205" t="s">
        <v>208</v>
      </c>
      <c r="C120" s="206"/>
      <c r="D120" s="11"/>
      <c r="E120" s="11"/>
      <c r="F120" s="11"/>
      <c r="G120" s="11"/>
      <c r="H120" s="11"/>
      <c r="I120" s="12"/>
      <c r="J120" s="12"/>
      <c r="K120" s="11"/>
      <c r="L120" s="11"/>
      <c r="M120" s="11"/>
      <c r="N120" s="11"/>
      <c r="O120" s="11"/>
      <c r="P120" s="12"/>
      <c r="Q120" s="12"/>
      <c r="R120" s="11"/>
    </row>
    <row r="121" spans="1:18" s="3" customFormat="1" ht="15" customHeight="1" x14ac:dyDescent="0.2">
      <c r="A121" s="17"/>
      <c r="B121" s="53">
        <v>2022</v>
      </c>
      <c r="C121" s="62"/>
      <c r="D121" s="64">
        <v>1103</v>
      </c>
      <c r="E121" s="64">
        <v>4594</v>
      </c>
      <c r="F121" s="64">
        <v>3967</v>
      </c>
      <c r="G121" s="64">
        <v>98921</v>
      </c>
      <c r="H121" s="64">
        <v>77786</v>
      </c>
      <c r="I121" s="13">
        <v>4.17</v>
      </c>
      <c r="J121" s="13">
        <v>21.53</v>
      </c>
      <c r="K121" s="64">
        <v>707669</v>
      </c>
      <c r="L121" s="64">
        <v>734166</v>
      </c>
      <c r="M121" s="64">
        <v>199449</v>
      </c>
      <c r="N121" s="64">
        <v>118625</v>
      </c>
      <c r="O121" s="64">
        <v>1865145</v>
      </c>
      <c r="P121" s="64">
        <v>1029651</v>
      </c>
      <c r="Q121" s="64">
        <v>835494</v>
      </c>
      <c r="R121" s="64">
        <v>240231</v>
      </c>
    </row>
    <row r="122" spans="1:18" s="17" customFormat="1" ht="15" customHeight="1" x14ac:dyDescent="0.2">
      <c r="B122" s="41">
        <v>2021</v>
      </c>
      <c r="C122" s="56"/>
      <c r="D122" s="11">
        <v>1025</v>
      </c>
      <c r="E122" s="11">
        <v>4005</v>
      </c>
      <c r="F122" s="11">
        <v>3444</v>
      </c>
      <c r="G122" s="11">
        <v>76793</v>
      </c>
      <c r="H122" s="11">
        <v>60557</v>
      </c>
      <c r="I122" s="12">
        <v>3.91</v>
      </c>
      <c r="J122" s="12">
        <v>19.170000000000002</v>
      </c>
      <c r="K122" s="11">
        <v>511425</v>
      </c>
      <c r="L122" s="11">
        <v>537189</v>
      </c>
      <c r="M122" s="11">
        <v>148971</v>
      </c>
      <c r="N122" s="11">
        <v>90857</v>
      </c>
      <c r="O122" s="11">
        <v>1410313</v>
      </c>
      <c r="P122" s="11">
        <v>819109</v>
      </c>
      <c r="Q122" s="11">
        <v>591204</v>
      </c>
      <c r="R122" s="11">
        <v>178597</v>
      </c>
    </row>
    <row r="123" spans="1:18" s="17" customFormat="1" ht="15" customHeight="1" x14ac:dyDescent="0.2">
      <c r="B123" s="41">
        <v>2020</v>
      </c>
      <c r="C123" s="206"/>
      <c r="D123" s="11">
        <v>951</v>
      </c>
      <c r="E123" s="11">
        <v>3526</v>
      </c>
      <c r="F123" s="11">
        <v>3019</v>
      </c>
      <c r="G123" s="11">
        <v>62106</v>
      </c>
      <c r="H123" s="11">
        <v>48779</v>
      </c>
      <c r="I123" s="12">
        <v>3.71</v>
      </c>
      <c r="J123" s="12">
        <v>17.61</v>
      </c>
      <c r="K123" s="11">
        <v>381169</v>
      </c>
      <c r="L123" s="11">
        <v>407374</v>
      </c>
      <c r="M123" s="11">
        <v>130220</v>
      </c>
      <c r="N123" s="11">
        <v>84730</v>
      </c>
      <c r="O123" s="11">
        <v>1003009</v>
      </c>
      <c r="P123" s="11">
        <v>554130</v>
      </c>
      <c r="Q123" s="11">
        <v>448879</v>
      </c>
      <c r="R123" s="11">
        <v>130076</v>
      </c>
    </row>
    <row r="124" spans="1:18" s="17" customFormat="1" ht="15" customHeight="1" x14ac:dyDescent="0.2">
      <c r="B124" s="41">
        <v>2019</v>
      </c>
      <c r="C124" s="205"/>
      <c r="D124" s="11">
        <v>900</v>
      </c>
      <c r="E124" s="11">
        <v>3411</v>
      </c>
      <c r="F124" s="11">
        <v>2981</v>
      </c>
      <c r="G124" s="11">
        <v>58745</v>
      </c>
      <c r="H124" s="11">
        <v>46475</v>
      </c>
      <c r="I124" s="12">
        <v>3.79</v>
      </c>
      <c r="J124" s="12">
        <v>17.22</v>
      </c>
      <c r="K124" s="11">
        <v>424180</v>
      </c>
      <c r="L124" s="11">
        <v>445867</v>
      </c>
      <c r="M124" s="11">
        <v>184024</v>
      </c>
      <c r="N124" s="11">
        <v>138981</v>
      </c>
      <c r="O124" s="11">
        <v>818957</v>
      </c>
      <c r="P124" s="11">
        <v>380340</v>
      </c>
      <c r="Q124" s="11">
        <v>438616</v>
      </c>
      <c r="R124" s="11">
        <v>106359</v>
      </c>
    </row>
    <row r="125" spans="1:18" s="17" customFormat="1" ht="15" customHeight="1" x14ac:dyDescent="0.2">
      <c r="B125" s="41">
        <v>2018</v>
      </c>
      <c r="C125" s="205"/>
      <c r="D125" s="11">
        <v>884</v>
      </c>
      <c r="E125" s="11">
        <v>3135</v>
      </c>
      <c r="F125" s="11">
        <v>2701</v>
      </c>
      <c r="G125" s="11">
        <v>49757</v>
      </c>
      <c r="H125" s="11">
        <v>39579</v>
      </c>
      <c r="I125" s="12">
        <v>3.55</v>
      </c>
      <c r="J125" s="12">
        <v>15.87</v>
      </c>
      <c r="K125" s="11">
        <v>363095</v>
      </c>
      <c r="L125" s="11">
        <v>385081</v>
      </c>
      <c r="M125" s="11">
        <v>159184</v>
      </c>
      <c r="N125" s="11">
        <v>117661</v>
      </c>
      <c r="O125" s="11">
        <v>704565</v>
      </c>
      <c r="P125" s="11">
        <v>399342</v>
      </c>
      <c r="Q125" s="11">
        <v>305223</v>
      </c>
      <c r="R125" s="11">
        <v>24101</v>
      </c>
    </row>
    <row r="126" spans="1:18" s="17" customFormat="1" ht="15" customHeight="1" x14ac:dyDescent="0.2">
      <c r="B126" s="41">
        <v>2017</v>
      </c>
      <c r="C126" s="205"/>
      <c r="D126" s="11">
        <v>856</v>
      </c>
      <c r="E126" s="11">
        <v>2993</v>
      </c>
      <c r="F126" s="11">
        <v>2598</v>
      </c>
      <c r="G126" s="11">
        <v>47044</v>
      </c>
      <c r="H126" s="11">
        <v>37601</v>
      </c>
      <c r="I126" s="12">
        <v>3.5</v>
      </c>
      <c r="J126" s="12">
        <v>15.72</v>
      </c>
      <c r="K126" s="11">
        <v>333528</v>
      </c>
      <c r="L126" s="11">
        <v>354963</v>
      </c>
      <c r="M126" s="11">
        <v>156144</v>
      </c>
      <c r="N126" s="11">
        <v>111237</v>
      </c>
      <c r="O126" s="11">
        <v>712383</v>
      </c>
      <c r="P126" s="11">
        <v>440174</v>
      </c>
      <c r="Q126" s="11">
        <v>272209</v>
      </c>
      <c r="R126" s="11">
        <v>11210</v>
      </c>
    </row>
    <row r="127" spans="1:18" s="17" customFormat="1" ht="15" customHeight="1" x14ac:dyDescent="0.2">
      <c r="B127" s="205" t="s">
        <v>209</v>
      </c>
      <c r="C127" s="206"/>
      <c r="D127" s="11"/>
      <c r="E127" s="11"/>
      <c r="F127" s="11"/>
      <c r="G127" s="11"/>
      <c r="H127" s="11"/>
      <c r="I127" s="12"/>
      <c r="J127" s="12"/>
      <c r="K127" s="11"/>
      <c r="L127" s="11"/>
      <c r="M127" s="11"/>
      <c r="N127" s="11"/>
      <c r="O127" s="11"/>
      <c r="P127" s="12"/>
      <c r="Q127" s="12"/>
      <c r="R127" s="11"/>
    </row>
    <row r="128" spans="1:18" s="3" customFormat="1" ht="15" customHeight="1" x14ac:dyDescent="0.2">
      <c r="A128" s="17"/>
      <c r="B128" s="53">
        <v>2022</v>
      </c>
      <c r="C128" s="62"/>
      <c r="D128" s="64">
        <v>4247</v>
      </c>
      <c r="E128" s="64">
        <v>18787</v>
      </c>
      <c r="F128" s="64">
        <v>15997</v>
      </c>
      <c r="G128" s="64">
        <v>262187</v>
      </c>
      <c r="H128" s="64">
        <v>204158</v>
      </c>
      <c r="I128" s="13">
        <v>4.42</v>
      </c>
      <c r="J128" s="13">
        <v>13.96</v>
      </c>
      <c r="K128" s="64">
        <v>1017661</v>
      </c>
      <c r="L128" s="64">
        <v>970368</v>
      </c>
      <c r="M128" s="64">
        <v>509355</v>
      </c>
      <c r="N128" s="64">
        <v>256212</v>
      </c>
      <c r="O128" s="64">
        <v>2853750</v>
      </c>
      <c r="P128" s="64">
        <v>1618835</v>
      </c>
      <c r="Q128" s="64">
        <v>1234915</v>
      </c>
      <c r="R128" s="64">
        <v>151827</v>
      </c>
    </row>
    <row r="129" spans="1:18" s="17" customFormat="1" ht="15" customHeight="1" x14ac:dyDescent="0.2">
      <c r="B129" s="41">
        <v>2021</v>
      </c>
      <c r="C129" s="56"/>
      <c r="D129" s="11">
        <v>3786</v>
      </c>
      <c r="E129" s="11">
        <v>16275</v>
      </c>
      <c r="F129" s="11">
        <v>13863</v>
      </c>
      <c r="G129" s="11">
        <v>199604</v>
      </c>
      <c r="H129" s="11">
        <v>157944</v>
      </c>
      <c r="I129" s="12">
        <v>4.3</v>
      </c>
      <c r="J129" s="12">
        <v>12.26</v>
      </c>
      <c r="K129" s="11">
        <v>575386</v>
      </c>
      <c r="L129" s="11">
        <v>549175</v>
      </c>
      <c r="M129" s="11">
        <v>257664</v>
      </c>
      <c r="N129" s="11">
        <v>99520</v>
      </c>
      <c r="O129" s="11">
        <v>2546947</v>
      </c>
      <c r="P129" s="11">
        <v>1539989</v>
      </c>
      <c r="Q129" s="11">
        <v>1006958</v>
      </c>
      <c r="R129" s="11">
        <v>88835</v>
      </c>
    </row>
    <row r="130" spans="1:18" s="17" customFormat="1" ht="15" customHeight="1" x14ac:dyDescent="0.2">
      <c r="B130" s="41">
        <v>2020</v>
      </c>
      <c r="C130" s="206"/>
      <c r="D130" s="11">
        <v>3777</v>
      </c>
      <c r="E130" s="11">
        <v>15869</v>
      </c>
      <c r="F130" s="11">
        <v>13515</v>
      </c>
      <c r="G130" s="11">
        <v>176586</v>
      </c>
      <c r="H130" s="11">
        <v>141869</v>
      </c>
      <c r="I130" s="12">
        <v>4.2</v>
      </c>
      <c r="J130" s="12">
        <v>11.13</v>
      </c>
      <c r="K130" s="11">
        <v>362597</v>
      </c>
      <c r="L130" s="11">
        <v>343512</v>
      </c>
      <c r="M130" s="11">
        <v>124400</v>
      </c>
      <c r="N130" s="210">
        <v>-21615</v>
      </c>
      <c r="O130" s="11">
        <v>2227246</v>
      </c>
      <c r="P130" s="11">
        <v>1361151</v>
      </c>
      <c r="Q130" s="11">
        <v>866095</v>
      </c>
      <c r="R130" s="11">
        <v>85161</v>
      </c>
    </row>
    <row r="131" spans="1:18" s="17" customFormat="1" ht="15" customHeight="1" x14ac:dyDescent="0.2">
      <c r="B131" s="41">
        <v>2019</v>
      </c>
      <c r="C131" s="205"/>
      <c r="D131" s="11">
        <v>3935</v>
      </c>
      <c r="E131" s="11">
        <v>17400</v>
      </c>
      <c r="F131" s="11">
        <v>14899</v>
      </c>
      <c r="G131" s="11">
        <v>220421</v>
      </c>
      <c r="H131" s="11">
        <v>172203</v>
      </c>
      <c r="I131" s="12">
        <v>4.42</v>
      </c>
      <c r="J131" s="12">
        <v>12.67</v>
      </c>
      <c r="K131" s="11">
        <v>786922</v>
      </c>
      <c r="L131" s="11">
        <v>762580</v>
      </c>
      <c r="M131" s="11">
        <v>383354</v>
      </c>
      <c r="N131" s="11">
        <v>160872</v>
      </c>
      <c r="O131" s="11">
        <v>2367819</v>
      </c>
      <c r="P131" s="11">
        <v>1384573</v>
      </c>
      <c r="Q131" s="11">
        <v>983246</v>
      </c>
      <c r="R131" s="11">
        <v>137393</v>
      </c>
    </row>
    <row r="132" spans="1:18" s="17" customFormat="1" ht="15" customHeight="1" x14ac:dyDescent="0.2">
      <c r="B132" s="41">
        <v>2018</v>
      </c>
      <c r="C132" s="205"/>
      <c r="D132" s="11">
        <v>3747</v>
      </c>
      <c r="E132" s="11">
        <v>16491</v>
      </c>
      <c r="F132" s="11">
        <v>14113</v>
      </c>
      <c r="G132" s="11">
        <v>203693</v>
      </c>
      <c r="H132" s="11">
        <v>158793</v>
      </c>
      <c r="I132" s="12">
        <v>4.4000000000000004</v>
      </c>
      <c r="J132" s="12">
        <v>12.35</v>
      </c>
      <c r="K132" s="11">
        <v>767726</v>
      </c>
      <c r="L132" s="11">
        <v>743067</v>
      </c>
      <c r="M132" s="11">
        <v>373909</v>
      </c>
      <c r="N132" s="11">
        <v>169862</v>
      </c>
      <c r="O132" s="11">
        <v>2244753</v>
      </c>
      <c r="P132" s="11">
        <v>1331864</v>
      </c>
      <c r="Q132" s="11">
        <v>912889</v>
      </c>
      <c r="R132" s="11">
        <v>210751</v>
      </c>
    </row>
    <row r="133" spans="1:18" s="17" customFormat="1" ht="15" customHeight="1" x14ac:dyDescent="0.2">
      <c r="B133" s="41">
        <v>2017</v>
      </c>
      <c r="C133" s="205"/>
      <c r="D133" s="11">
        <v>3282</v>
      </c>
      <c r="E133" s="11">
        <v>15250</v>
      </c>
      <c r="F133" s="11">
        <v>13307</v>
      </c>
      <c r="G133" s="11">
        <v>186917</v>
      </c>
      <c r="H133" s="11">
        <v>146046</v>
      </c>
      <c r="I133" s="12">
        <v>4.6500000000000004</v>
      </c>
      <c r="J133" s="12">
        <v>12.26</v>
      </c>
      <c r="K133" s="11">
        <v>720437</v>
      </c>
      <c r="L133" s="11">
        <v>702201</v>
      </c>
      <c r="M133" s="11">
        <v>353258</v>
      </c>
      <c r="N133" s="11">
        <v>165794</v>
      </c>
      <c r="O133" s="11">
        <v>1997178</v>
      </c>
      <c r="P133" s="11">
        <v>1210452</v>
      </c>
      <c r="Q133" s="11">
        <v>786726</v>
      </c>
      <c r="R133" s="11">
        <v>95152</v>
      </c>
    </row>
    <row r="134" spans="1:18" s="17" customFormat="1" ht="15" customHeight="1" x14ac:dyDescent="0.2">
      <c r="B134" s="205" t="s">
        <v>210</v>
      </c>
      <c r="C134" s="206"/>
      <c r="D134" s="11"/>
      <c r="E134" s="11"/>
      <c r="F134" s="11"/>
      <c r="G134" s="11"/>
      <c r="H134" s="11"/>
      <c r="I134" s="12"/>
      <c r="J134" s="12"/>
      <c r="K134" s="11"/>
      <c r="L134" s="11"/>
      <c r="M134" s="11"/>
      <c r="N134" s="11"/>
      <c r="O134" s="11"/>
      <c r="P134" s="12"/>
      <c r="Q134" s="12"/>
      <c r="R134" s="11"/>
    </row>
    <row r="135" spans="1:18" s="3" customFormat="1" ht="15" customHeight="1" x14ac:dyDescent="0.2">
      <c r="A135" s="17"/>
      <c r="B135" s="53">
        <v>2022</v>
      </c>
      <c r="C135" s="62"/>
      <c r="D135" s="64">
        <v>601</v>
      </c>
      <c r="E135" s="64">
        <v>2440</v>
      </c>
      <c r="F135" s="64">
        <v>2093</v>
      </c>
      <c r="G135" s="64">
        <v>120025</v>
      </c>
      <c r="H135" s="64">
        <v>99503</v>
      </c>
      <c r="I135" s="13">
        <v>4.0599999999999996</v>
      </c>
      <c r="J135" s="13">
        <v>49.19</v>
      </c>
      <c r="K135" s="64">
        <v>404555</v>
      </c>
      <c r="L135" s="64">
        <v>390917</v>
      </c>
      <c r="M135" s="64">
        <v>209670</v>
      </c>
      <c r="N135" s="64">
        <v>90046</v>
      </c>
      <c r="O135" s="64">
        <v>515877</v>
      </c>
      <c r="P135" s="64">
        <v>274055</v>
      </c>
      <c r="Q135" s="64">
        <v>241822</v>
      </c>
      <c r="R135" s="64">
        <v>22588</v>
      </c>
    </row>
    <row r="136" spans="1:18" s="17" customFormat="1" ht="15" customHeight="1" x14ac:dyDescent="0.2">
      <c r="B136" s="41">
        <v>2021</v>
      </c>
      <c r="C136" s="56"/>
      <c r="D136" s="11">
        <v>498</v>
      </c>
      <c r="E136" s="11">
        <v>2156</v>
      </c>
      <c r="F136" s="11">
        <v>1865</v>
      </c>
      <c r="G136" s="11">
        <v>72327</v>
      </c>
      <c r="H136" s="11">
        <v>58525</v>
      </c>
      <c r="I136" s="12">
        <v>4.33</v>
      </c>
      <c r="J136" s="12">
        <v>33.549999999999997</v>
      </c>
      <c r="K136" s="11">
        <v>288453</v>
      </c>
      <c r="L136" s="11">
        <v>263802</v>
      </c>
      <c r="M136" s="11">
        <v>125509</v>
      </c>
      <c r="N136" s="11">
        <v>53664</v>
      </c>
      <c r="O136" s="11">
        <v>485967</v>
      </c>
      <c r="P136" s="11">
        <v>247442</v>
      </c>
      <c r="Q136" s="11">
        <v>238526</v>
      </c>
      <c r="R136" s="11">
        <v>19900</v>
      </c>
    </row>
    <row r="137" spans="1:18" s="17" customFormat="1" ht="15" customHeight="1" x14ac:dyDescent="0.2">
      <c r="B137" s="41">
        <v>2020</v>
      </c>
      <c r="C137" s="206"/>
      <c r="D137" s="11">
        <v>393</v>
      </c>
      <c r="E137" s="11">
        <v>1731</v>
      </c>
      <c r="F137" s="11">
        <v>1505</v>
      </c>
      <c r="G137" s="11">
        <v>42974</v>
      </c>
      <c r="H137" s="11">
        <v>34331</v>
      </c>
      <c r="I137" s="12">
        <v>4.4000000000000004</v>
      </c>
      <c r="J137" s="12">
        <v>24.83</v>
      </c>
      <c r="K137" s="11">
        <v>176545</v>
      </c>
      <c r="L137" s="11">
        <v>168247</v>
      </c>
      <c r="M137" s="11">
        <v>77373</v>
      </c>
      <c r="N137" s="11">
        <v>35180</v>
      </c>
      <c r="O137" s="11">
        <v>238675</v>
      </c>
      <c r="P137" s="11">
        <v>130182</v>
      </c>
      <c r="Q137" s="11">
        <v>108493</v>
      </c>
      <c r="R137" s="11">
        <v>14314</v>
      </c>
    </row>
    <row r="138" spans="1:18" s="17" customFormat="1" ht="15" customHeight="1" x14ac:dyDescent="0.2">
      <c r="B138" s="41">
        <v>2019</v>
      </c>
      <c r="C138" s="205"/>
      <c r="D138" s="11">
        <v>372</v>
      </c>
      <c r="E138" s="11">
        <v>1642</v>
      </c>
      <c r="F138" s="11">
        <v>1436</v>
      </c>
      <c r="G138" s="11">
        <v>40939</v>
      </c>
      <c r="H138" s="11">
        <v>32479</v>
      </c>
      <c r="I138" s="12">
        <v>4.41</v>
      </c>
      <c r="J138" s="12">
        <v>24.93</v>
      </c>
      <c r="K138" s="11">
        <v>163773</v>
      </c>
      <c r="L138" s="11">
        <v>160957</v>
      </c>
      <c r="M138" s="11">
        <v>71470</v>
      </c>
      <c r="N138" s="11">
        <v>31360</v>
      </c>
      <c r="O138" s="11">
        <v>179660</v>
      </c>
      <c r="P138" s="11">
        <v>102594</v>
      </c>
      <c r="Q138" s="11">
        <v>77067</v>
      </c>
      <c r="R138" s="11">
        <v>11863</v>
      </c>
    </row>
    <row r="139" spans="1:18" s="17" customFormat="1" ht="15" customHeight="1" x14ac:dyDescent="0.2">
      <c r="B139" s="41">
        <v>2018</v>
      </c>
      <c r="C139" s="205"/>
      <c r="D139" s="11">
        <v>332</v>
      </c>
      <c r="E139" s="11">
        <v>1403</v>
      </c>
      <c r="F139" s="11">
        <v>1226</v>
      </c>
      <c r="G139" s="11">
        <v>34392</v>
      </c>
      <c r="H139" s="11">
        <v>27329</v>
      </c>
      <c r="I139" s="12">
        <v>4.2300000000000004</v>
      </c>
      <c r="J139" s="12">
        <v>24.51</v>
      </c>
      <c r="K139" s="11">
        <v>120594</v>
      </c>
      <c r="L139" s="11">
        <v>118672</v>
      </c>
      <c r="M139" s="11">
        <v>53668</v>
      </c>
      <c r="N139" s="11">
        <v>19880</v>
      </c>
      <c r="O139" s="11">
        <v>154038</v>
      </c>
      <c r="P139" s="11">
        <v>87227</v>
      </c>
      <c r="Q139" s="11">
        <v>66812</v>
      </c>
      <c r="R139" s="11">
        <v>8290</v>
      </c>
    </row>
    <row r="140" spans="1:18" s="17" customFormat="1" ht="15" customHeight="1" x14ac:dyDescent="0.2">
      <c r="B140" s="41">
        <v>2017</v>
      </c>
      <c r="C140" s="205"/>
      <c r="D140" s="11">
        <v>320</v>
      </c>
      <c r="E140" s="11">
        <v>1211</v>
      </c>
      <c r="F140" s="11">
        <v>1026</v>
      </c>
      <c r="G140" s="11">
        <v>28547</v>
      </c>
      <c r="H140" s="11">
        <v>22749</v>
      </c>
      <c r="I140" s="12">
        <v>3.78</v>
      </c>
      <c r="J140" s="12">
        <v>23.57</v>
      </c>
      <c r="K140" s="11">
        <v>113410</v>
      </c>
      <c r="L140" s="11">
        <v>112448</v>
      </c>
      <c r="M140" s="11">
        <v>52530</v>
      </c>
      <c r="N140" s="11">
        <v>23977</v>
      </c>
      <c r="O140" s="11">
        <v>147587</v>
      </c>
      <c r="P140" s="11">
        <v>77977</v>
      </c>
      <c r="Q140" s="11">
        <v>69611</v>
      </c>
      <c r="R140" s="11">
        <v>9219</v>
      </c>
    </row>
    <row r="141" spans="1:18" s="17" customFormat="1" ht="15" customHeight="1" x14ac:dyDescent="0.2">
      <c r="B141" s="205" t="s">
        <v>211</v>
      </c>
      <c r="C141" s="41"/>
      <c r="D141" s="11"/>
      <c r="E141" s="11"/>
      <c r="F141" s="11"/>
      <c r="G141" s="11"/>
      <c r="H141" s="11"/>
      <c r="I141" s="12"/>
      <c r="J141" s="12"/>
      <c r="K141" s="11"/>
      <c r="L141" s="11"/>
      <c r="M141" s="11"/>
      <c r="N141" s="11"/>
      <c r="O141" s="11"/>
      <c r="P141" s="11"/>
      <c r="Q141" s="11"/>
      <c r="R141" s="11"/>
    </row>
    <row r="142" spans="1:18" s="3" customFormat="1" ht="15" customHeight="1" x14ac:dyDescent="0.2">
      <c r="A142" s="17"/>
      <c r="B142" s="53">
        <v>2022</v>
      </c>
      <c r="C142" s="62"/>
      <c r="D142" s="64">
        <v>240</v>
      </c>
      <c r="E142" s="64">
        <v>395</v>
      </c>
      <c r="F142" s="64">
        <v>227</v>
      </c>
      <c r="G142" s="64">
        <v>11089</v>
      </c>
      <c r="H142" s="64">
        <v>5995</v>
      </c>
      <c r="I142" s="13">
        <v>1.65</v>
      </c>
      <c r="J142" s="13">
        <v>28.07</v>
      </c>
      <c r="K142" s="64">
        <v>17859</v>
      </c>
      <c r="L142" s="64">
        <v>150369</v>
      </c>
      <c r="M142" s="64">
        <v>139542</v>
      </c>
      <c r="N142" s="64">
        <v>126432</v>
      </c>
      <c r="O142" s="64">
        <v>3890327</v>
      </c>
      <c r="P142" s="64">
        <v>727971</v>
      </c>
      <c r="Q142" s="64">
        <v>3162356</v>
      </c>
      <c r="R142" s="64">
        <v>6951</v>
      </c>
    </row>
    <row r="143" spans="1:18" s="17" customFormat="1" ht="15" customHeight="1" x14ac:dyDescent="0.2">
      <c r="B143" s="41">
        <v>2021</v>
      </c>
      <c r="C143" s="56"/>
      <c r="D143" s="11">
        <v>272</v>
      </c>
      <c r="E143" s="11">
        <v>459</v>
      </c>
      <c r="F143" s="11">
        <v>253</v>
      </c>
      <c r="G143" s="11">
        <v>7598</v>
      </c>
      <c r="H143" s="11">
        <v>5573</v>
      </c>
      <c r="I143" s="12">
        <v>1.69</v>
      </c>
      <c r="J143" s="12">
        <v>16.55</v>
      </c>
      <c r="K143" s="11">
        <v>23794</v>
      </c>
      <c r="L143" s="11">
        <v>72000</v>
      </c>
      <c r="M143" s="11">
        <v>56319</v>
      </c>
      <c r="N143" s="11">
        <v>47891</v>
      </c>
      <c r="O143" s="11">
        <v>4289117</v>
      </c>
      <c r="P143" s="11">
        <v>902216</v>
      </c>
      <c r="Q143" s="11">
        <v>3386901</v>
      </c>
      <c r="R143" s="11">
        <v>1795</v>
      </c>
    </row>
    <row r="144" spans="1:18" s="17" customFormat="1" ht="15" customHeight="1" x14ac:dyDescent="0.2">
      <c r="B144" s="41">
        <v>2020</v>
      </c>
      <c r="C144" s="206"/>
      <c r="D144" s="11">
        <v>231</v>
      </c>
      <c r="E144" s="11">
        <v>386</v>
      </c>
      <c r="F144" s="11">
        <v>212</v>
      </c>
      <c r="G144" s="11">
        <v>6876</v>
      </c>
      <c r="H144" s="11">
        <v>5016</v>
      </c>
      <c r="I144" s="12">
        <v>1.67</v>
      </c>
      <c r="J144" s="12">
        <v>17.809999999999999</v>
      </c>
      <c r="K144" s="11">
        <v>13277</v>
      </c>
      <c r="L144" s="11">
        <v>62913</v>
      </c>
      <c r="M144" s="11">
        <v>48936</v>
      </c>
      <c r="N144" s="11">
        <v>41557</v>
      </c>
      <c r="O144" s="11">
        <v>5415074</v>
      </c>
      <c r="P144" s="11">
        <v>607673</v>
      </c>
      <c r="Q144" s="11">
        <v>4807401</v>
      </c>
      <c r="R144" s="11">
        <v>1904</v>
      </c>
    </row>
    <row r="145" spans="1:18" s="17" customFormat="1" ht="15" customHeight="1" x14ac:dyDescent="0.2">
      <c r="B145" s="41">
        <v>2019</v>
      </c>
      <c r="C145" s="205"/>
      <c r="D145" s="11">
        <v>244</v>
      </c>
      <c r="E145" s="11">
        <v>384</v>
      </c>
      <c r="F145" s="11">
        <v>214</v>
      </c>
      <c r="G145" s="11">
        <v>6718</v>
      </c>
      <c r="H145" s="11">
        <v>4849</v>
      </c>
      <c r="I145" s="12">
        <v>1.57</v>
      </c>
      <c r="J145" s="12">
        <v>17.489999999999998</v>
      </c>
      <c r="K145" s="11">
        <v>14640</v>
      </c>
      <c r="L145" s="11">
        <v>147523</v>
      </c>
      <c r="M145" s="11">
        <v>48412</v>
      </c>
      <c r="N145" s="11">
        <v>41105</v>
      </c>
      <c r="O145" s="11">
        <v>7335864</v>
      </c>
      <c r="P145" s="11">
        <v>1492704</v>
      </c>
      <c r="Q145" s="11">
        <v>5843160</v>
      </c>
      <c r="R145" s="11">
        <v>475</v>
      </c>
    </row>
    <row r="146" spans="1:18" s="17" customFormat="1" ht="15" customHeight="1" x14ac:dyDescent="0.2">
      <c r="B146" s="41">
        <v>2018</v>
      </c>
      <c r="C146" s="205"/>
      <c r="D146" s="11">
        <v>248</v>
      </c>
      <c r="E146" s="11">
        <v>410</v>
      </c>
      <c r="F146" s="11">
        <v>212</v>
      </c>
      <c r="G146" s="11">
        <v>6948</v>
      </c>
      <c r="H146" s="11">
        <v>4937</v>
      </c>
      <c r="I146" s="12">
        <v>1.65</v>
      </c>
      <c r="J146" s="12">
        <v>16.95</v>
      </c>
      <c r="K146" s="11">
        <v>15867</v>
      </c>
      <c r="L146" s="11">
        <v>232971</v>
      </c>
      <c r="M146" s="11">
        <v>64757</v>
      </c>
      <c r="N146" s="11">
        <v>56517</v>
      </c>
      <c r="O146" s="11">
        <v>7294728</v>
      </c>
      <c r="P146" s="11">
        <v>1469350</v>
      </c>
      <c r="Q146" s="11">
        <v>5825377</v>
      </c>
      <c r="R146" s="11">
        <v>430</v>
      </c>
    </row>
    <row r="147" spans="1:18" s="17" customFormat="1" ht="15" customHeight="1" x14ac:dyDescent="0.2">
      <c r="B147" s="41">
        <v>2017</v>
      </c>
      <c r="C147" s="205"/>
      <c r="D147" s="11">
        <v>241</v>
      </c>
      <c r="E147" s="11">
        <v>392</v>
      </c>
      <c r="F147" s="11">
        <v>175</v>
      </c>
      <c r="G147" s="11">
        <v>5759</v>
      </c>
      <c r="H147" s="11">
        <v>4092</v>
      </c>
      <c r="I147" s="12">
        <v>1.63</v>
      </c>
      <c r="J147" s="12">
        <v>14.69</v>
      </c>
      <c r="K147" s="11">
        <v>9135</v>
      </c>
      <c r="L147" s="11">
        <v>24583</v>
      </c>
      <c r="M147" s="11">
        <v>19508</v>
      </c>
      <c r="N147" s="11">
        <v>13437</v>
      </c>
      <c r="O147" s="11">
        <v>7988213</v>
      </c>
      <c r="P147" s="11">
        <v>4108993</v>
      </c>
      <c r="Q147" s="11">
        <v>3879220</v>
      </c>
      <c r="R147" s="11">
        <v>751</v>
      </c>
    </row>
    <row r="148" spans="1:18" s="17" customFormat="1" ht="15" customHeight="1" x14ac:dyDescent="0.2">
      <c r="B148" s="205" t="s">
        <v>212</v>
      </c>
      <c r="C148" s="206"/>
      <c r="D148" s="11"/>
      <c r="E148" s="11"/>
      <c r="F148" s="11"/>
      <c r="G148" s="11"/>
      <c r="H148" s="11"/>
      <c r="I148" s="12"/>
      <c r="J148" s="12"/>
      <c r="K148" s="11"/>
      <c r="L148" s="11"/>
      <c r="M148" s="11"/>
      <c r="N148" s="11"/>
      <c r="O148" s="11"/>
      <c r="P148" s="12"/>
      <c r="Q148" s="12"/>
      <c r="R148" s="11"/>
    </row>
    <row r="149" spans="1:18" s="3" customFormat="1" ht="15" customHeight="1" x14ac:dyDescent="0.2">
      <c r="A149" s="17"/>
      <c r="B149" s="53">
        <v>2022</v>
      </c>
      <c r="C149" s="62"/>
      <c r="D149" s="64">
        <v>1359</v>
      </c>
      <c r="E149" s="64">
        <v>2224</v>
      </c>
      <c r="F149" s="64">
        <v>1323</v>
      </c>
      <c r="G149" s="64">
        <v>21076</v>
      </c>
      <c r="H149" s="64">
        <v>16891</v>
      </c>
      <c r="I149" s="13">
        <v>1.64</v>
      </c>
      <c r="J149" s="13">
        <v>9.48</v>
      </c>
      <c r="K149" s="64">
        <v>270160</v>
      </c>
      <c r="L149" s="64">
        <v>220837</v>
      </c>
      <c r="M149" s="64">
        <v>104768</v>
      </c>
      <c r="N149" s="64">
        <v>80017</v>
      </c>
      <c r="O149" s="64">
        <v>1967580</v>
      </c>
      <c r="P149" s="64">
        <v>1109106</v>
      </c>
      <c r="Q149" s="64">
        <v>858475</v>
      </c>
      <c r="R149" s="64">
        <v>90491</v>
      </c>
    </row>
    <row r="150" spans="1:18" s="17" customFormat="1" ht="15" customHeight="1" x14ac:dyDescent="0.2">
      <c r="B150" s="41">
        <v>2021</v>
      </c>
      <c r="C150" s="56"/>
      <c r="D150" s="11">
        <v>1163</v>
      </c>
      <c r="E150" s="11">
        <v>1969</v>
      </c>
      <c r="F150" s="11">
        <v>1187</v>
      </c>
      <c r="G150" s="11">
        <v>18108</v>
      </c>
      <c r="H150" s="11">
        <v>14560</v>
      </c>
      <c r="I150" s="12">
        <v>1.69</v>
      </c>
      <c r="J150" s="12">
        <v>9.1999999999999993</v>
      </c>
      <c r="K150" s="11">
        <v>236597</v>
      </c>
      <c r="L150" s="11">
        <v>156733</v>
      </c>
      <c r="M150" s="11">
        <v>80038</v>
      </c>
      <c r="N150" s="11">
        <v>59421</v>
      </c>
      <c r="O150" s="11">
        <v>2611111</v>
      </c>
      <c r="P150" s="11">
        <v>1317518</v>
      </c>
      <c r="Q150" s="11">
        <v>1293593</v>
      </c>
      <c r="R150" s="11">
        <v>63845</v>
      </c>
    </row>
    <row r="151" spans="1:18" s="17" customFormat="1" ht="15" customHeight="1" x14ac:dyDescent="0.2">
      <c r="B151" s="41">
        <v>2020</v>
      </c>
      <c r="C151" s="206"/>
      <c r="D151" s="11">
        <v>1012</v>
      </c>
      <c r="E151" s="11">
        <v>1793</v>
      </c>
      <c r="F151" s="11">
        <v>1125</v>
      </c>
      <c r="G151" s="11">
        <v>16314</v>
      </c>
      <c r="H151" s="11">
        <v>13118</v>
      </c>
      <c r="I151" s="12">
        <v>1.77</v>
      </c>
      <c r="J151" s="12">
        <v>9.1</v>
      </c>
      <c r="K151" s="11">
        <v>136833</v>
      </c>
      <c r="L151" s="11">
        <v>100959</v>
      </c>
      <c r="M151" s="11">
        <v>33152</v>
      </c>
      <c r="N151" s="11">
        <v>16217</v>
      </c>
      <c r="O151" s="11">
        <v>2387717</v>
      </c>
      <c r="P151" s="11">
        <v>1203540</v>
      </c>
      <c r="Q151" s="11">
        <v>1184176</v>
      </c>
      <c r="R151" s="11">
        <v>30589</v>
      </c>
    </row>
    <row r="152" spans="1:18" s="17" customFormat="1" ht="15" customHeight="1" x14ac:dyDescent="0.2">
      <c r="B152" s="41">
        <v>2019</v>
      </c>
      <c r="C152" s="205"/>
      <c r="D152" s="11">
        <v>980</v>
      </c>
      <c r="E152" s="11">
        <v>1801</v>
      </c>
      <c r="F152" s="11">
        <v>1161</v>
      </c>
      <c r="G152" s="11">
        <v>16924</v>
      </c>
      <c r="H152" s="11">
        <v>13551</v>
      </c>
      <c r="I152" s="12">
        <v>1.84</v>
      </c>
      <c r="J152" s="12">
        <v>9.4</v>
      </c>
      <c r="K152" s="11">
        <v>129390</v>
      </c>
      <c r="L152" s="11">
        <v>113030</v>
      </c>
      <c r="M152" s="11">
        <v>42857</v>
      </c>
      <c r="N152" s="11">
        <v>22654</v>
      </c>
      <c r="O152" s="11">
        <v>2351284</v>
      </c>
      <c r="P152" s="11">
        <v>1326235</v>
      </c>
      <c r="Q152" s="11">
        <v>1025049</v>
      </c>
      <c r="R152" s="11">
        <v>44690</v>
      </c>
    </row>
    <row r="153" spans="1:18" s="17" customFormat="1" ht="15" customHeight="1" x14ac:dyDescent="0.2">
      <c r="B153" s="41">
        <v>2018</v>
      </c>
      <c r="C153" s="205"/>
      <c r="D153" s="11">
        <v>913</v>
      </c>
      <c r="E153" s="11">
        <v>1641</v>
      </c>
      <c r="F153" s="11">
        <v>996</v>
      </c>
      <c r="G153" s="11">
        <v>14467</v>
      </c>
      <c r="H153" s="11">
        <v>11577</v>
      </c>
      <c r="I153" s="12">
        <v>1.8</v>
      </c>
      <c r="J153" s="12">
        <v>8.82</v>
      </c>
      <c r="K153" s="11">
        <v>136166</v>
      </c>
      <c r="L153" s="11">
        <v>99559</v>
      </c>
      <c r="M153" s="11">
        <v>41143</v>
      </c>
      <c r="N153" s="11">
        <v>22368</v>
      </c>
      <c r="O153" s="11">
        <v>2067496</v>
      </c>
      <c r="P153" s="11">
        <v>1094344</v>
      </c>
      <c r="Q153" s="11">
        <v>973152</v>
      </c>
      <c r="R153" s="11">
        <v>29265</v>
      </c>
    </row>
    <row r="154" spans="1:18" s="17" customFormat="1" ht="15" customHeight="1" x14ac:dyDescent="0.2">
      <c r="B154" s="41">
        <v>2017</v>
      </c>
      <c r="C154" s="205"/>
      <c r="D154" s="11">
        <v>809</v>
      </c>
      <c r="E154" s="11">
        <v>1450</v>
      </c>
      <c r="F154" s="11">
        <v>858</v>
      </c>
      <c r="G154" s="11">
        <v>11673</v>
      </c>
      <c r="H154" s="11">
        <v>9348</v>
      </c>
      <c r="I154" s="12">
        <v>1.79</v>
      </c>
      <c r="J154" s="12">
        <v>8.0500000000000007</v>
      </c>
      <c r="K154" s="11">
        <v>128690</v>
      </c>
      <c r="L154" s="11">
        <v>87828</v>
      </c>
      <c r="M154" s="11">
        <v>38695</v>
      </c>
      <c r="N154" s="11">
        <v>22252</v>
      </c>
      <c r="O154" s="11">
        <v>1374976</v>
      </c>
      <c r="P154" s="11">
        <v>846865</v>
      </c>
      <c r="Q154" s="11">
        <v>528112</v>
      </c>
      <c r="R154" s="11">
        <v>36059</v>
      </c>
    </row>
    <row r="155" spans="1:18" s="17" customFormat="1" ht="15" customHeight="1" x14ac:dyDescent="0.2">
      <c r="B155" s="205" t="s">
        <v>213</v>
      </c>
      <c r="C155" s="206"/>
      <c r="D155" s="11"/>
      <c r="E155" s="11"/>
      <c r="F155" s="11"/>
      <c r="G155" s="11"/>
      <c r="H155" s="11"/>
      <c r="I155" s="12"/>
      <c r="J155" s="12"/>
      <c r="K155" s="11"/>
      <c r="L155" s="11"/>
      <c r="M155" s="11"/>
      <c r="N155" s="11"/>
      <c r="O155" s="11"/>
      <c r="P155" s="12"/>
      <c r="Q155" s="12"/>
      <c r="R155" s="11"/>
    </row>
    <row r="156" spans="1:18" s="3" customFormat="1" ht="15" customHeight="1" x14ac:dyDescent="0.2">
      <c r="A156" s="17"/>
      <c r="B156" s="53">
        <v>2022</v>
      </c>
      <c r="C156" s="62"/>
      <c r="D156" s="64">
        <v>2931</v>
      </c>
      <c r="E156" s="64">
        <v>5401</v>
      </c>
      <c r="F156" s="64">
        <v>3276</v>
      </c>
      <c r="G156" s="64">
        <v>78011</v>
      </c>
      <c r="H156" s="64">
        <v>61814</v>
      </c>
      <c r="I156" s="13">
        <v>1.84</v>
      </c>
      <c r="J156" s="13">
        <v>14.44</v>
      </c>
      <c r="K156" s="64">
        <v>384910</v>
      </c>
      <c r="L156" s="64">
        <v>371848</v>
      </c>
      <c r="M156" s="64">
        <v>196652</v>
      </c>
      <c r="N156" s="64">
        <v>121867</v>
      </c>
      <c r="O156" s="64">
        <v>3767566</v>
      </c>
      <c r="P156" s="64">
        <v>1090862</v>
      </c>
      <c r="Q156" s="64">
        <v>2676703</v>
      </c>
      <c r="R156" s="64">
        <v>35861</v>
      </c>
    </row>
    <row r="157" spans="1:18" s="17" customFormat="1" ht="15" customHeight="1" x14ac:dyDescent="0.2">
      <c r="B157" s="41">
        <v>2021</v>
      </c>
      <c r="C157" s="56"/>
      <c r="D157" s="11">
        <v>2772</v>
      </c>
      <c r="E157" s="11">
        <v>5090</v>
      </c>
      <c r="F157" s="11">
        <v>3070</v>
      </c>
      <c r="G157" s="11">
        <v>63722</v>
      </c>
      <c r="H157" s="11">
        <v>50588</v>
      </c>
      <c r="I157" s="12">
        <v>1.84</v>
      </c>
      <c r="J157" s="12">
        <v>12.52</v>
      </c>
      <c r="K157" s="11">
        <v>258522</v>
      </c>
      <c r="L157" s="11">
        <v>253905</v>
      </c>
      <c r="M157" s="11">
        <v>138237</v>
      </c>
      <c r="N157" s="11">
        <v>78187</v>
      </c>
      <c r="O157" s="11">
        <v>3450079</v>
      </c>
      <c r="P157" s="11">
        <v>1103850</v>
      </c>
      <c r="Q157" s="11">
        <v>2346229</v>
      </c>
      <c r="R157" s="11">
        <v>17162</v>
      </c>
    </row>
    <row r="158" spans="1:18" s="17" customFormat="1" ht="15" customHeight="1" x14ac:dyDescent="0.2">
      <c r="B158" s="41">
        <v>2020</v>
      </c>
      <c r="C158" s="206"/>
      <c r="D158" s="11">
        <v>2469</v>
      </c>
      <c r="E158" s="11">
        <v>4613</v>
      </c>
      <c r="F158" s="11">
        <v>2772</v>
      </c>
      <c r="G158" s="11">
        <v>57052</v>
      </c>
      <c r="H158" s="11">
        <v>45344</v>
      </c>
      <c r="I158" s="12">
        <v>1.87</v>
      </c>
      <c r="J158" s="12">
        <v>12.37</v>
      </c>
      <c r="K158" s="11">
        <v>193113</v>
      </c>
      <c r="L158" s="11">
        <v>188629</v>
      </c>
      <c r="M158" s="11">
        <v>108247</v>
      </c>
      <c r="N158" s="11">
        <v>52638</v>
      </c>
      <c r="O158" s="11">
        <v>2844455</v>
      </c>
      <c r="P158" s="11">
        <v>959360</v>
      </c>
      <c r="Q158" s="11">
        <v>1885094</v>
      </c>
      <c r="R158" s="11">
        <v>45006</v>
      </c>
    </row>
    <row r="159" spans="1:18" s="17" customFormat="1" ht="15" customHeight="1" x14ac:dyDescent="0.2">
      <c r="B159" s="41">
        <v>2019</v>
      </c>
      <c r="C159" s="205"/>
      <c r="D159" s="11">
        <v>2324</v>
      </c>
      <c r="E159" s="11">
        <v>4388</v>
      </c>
      <c r="F159" s="11">
        <v>2672</v>
      </c>
      <c r="G159" s="11">
        <v>59665</v>
      </c>
      <c r="H159" s="11">
        <v>47467</v>
      </c>
      <c r="I159" s="12">
        <v>1.89</v>
      </c>
      <c r="J159" s="12">
        <v>13.6</v>
      </c>
      <c r="K159" s="11">
        <v>193180</v>
      </c>
      <c r="L159" s="11">
        <v>184239</v>
      </c>
      <c r="M159" s="11">
        <v>82552</v>
      </c>
      <c r="N159" s="11">
        <v>22128</v>
      </c>
      <c r="O159" s="11">
        <v>2758795</v>
      </c>
      <c r="P159" s="11">
        <v>901615</v>
      </c>
      <c r="Q159" s="11">
        <v>1857180</v>
      </c>
      <c r="R159" s="11">
        <v>25624</v>
      </c>
    </row>
    <row r="160" spans="1:18" s="17" customFormat="1" ht="15" customHeight="1" x14ac:dyDescent="0.2">
      <c r="B160" s="41">
        <v>2018</v>
      </c>
      <c r="C160" s="205"/>
      <c r="D160" s="11">
        <v>2229</v>
      </c>
      <c r="E160" s="11">
        <v>4153</v>
      </c>
      <c r="F160" s="11">
        <v>2508</v>
      </c>
      <c r="G160" s="11">
        <v>54799</v>
      </c>
      <c r="H160" s="11">
        <v>43223</v>
      </c>
      <c r="I160" s="12">
        <v>1.86</v>
      </c>
      <c r="J160" s="12">
        <v>13.2</v>
      </c>
      <c r="K160" s="11">
        <v>171100</v>
      </c>
      <c r="L160" s="11">
        <v>173009</v>
      </c>
      <c r="M160" s="11">
        <v>99885</v>
      </c>
      <c r="N160" s="11">
        <v>46127</v>
      </c>
      <c r="O160" s="11">
        <v>2231448</v>
      </c>
      <c r="P160" s="11">
        <v>786690</v>
      </c>
      <c r="Q160" s="11">
        <v>1444758</v>
      </c>
      <c r="R160" s="11">
        <v>21743</v>
      </c>
    </row>
    <row r="161" spans="1:18" s="17" customFormat="1" ht="15" customHeight="1" x14ac:dyDescent="0.2">
      <c r="B161" s="41">
        <v>2017</v>
      </c>
      <c r="C161" s="205"/>
      <c r="D161" s="11">
        <v>2076</v>
      </c>
      <c r="E161" s="11">
        <v>3686</v>
      </c>
      <c r="F161" s="11">
        <v>2105</v>
      </c>
      <c r="G161" s="11">
        <v>44622</v>
      </c>
      <c r="H161" s="11">
        <v>34887</v>
      </c>
      <c r="I161" s="12">
        <v>1.78</v>
      </c>
      <c r="J161" s="12">
        <v>12.11</v>
      </c>
      <c r="K161" s="11">
        <v>138235</v>
      </c>
      <c r="L161" s="11">
        <v>134892</v>
      </c>
      <c r="M161" s="11">
        <v>84023</v>
      </c>
      <c r="N161" s="11">
        <v>40382</v>
      </c>
      <c r="O161" s="11">
        <v>2177303</v>
      </c>
      <c r="P161" s="11">
        <v>839101</v>
      </c>
      <c r="Q161" s="11">
        <v>1338201</v>
      </c>
      <c r="R161" s="11">
        <v>56921</v>
      </c>
    </row>
    <row r="162" spans="1:18" s="17" customFormat="1" ht="15" customHeight="1" x14ac:dyDescent="0.2">
      <c r="B162" s="205" t="s">
        <v>214</v>
      </c>
      <c r="C162" s="206"/>
      <c r="D162" s="11"/>
      <c r="E162" s="11"/>
      <c r="F162" s="11"/>
      <c r="G162" s="11"/>
      <c r="H162" s="11"/>
      <c r="I162" s="12"/>
      <c r="J162" s="12"/>
      <c r="K162" s="11"/>
      <c r="L162" s="11"/>
      <c r="M162" s="11"/>
      <c r="N162" s="11"/>
      <c r="O162" s="11"/>
      <c r="P162" s="12"/>
      <c r="Q162" s="12"/>
      <c r="R162" s="11"/>
    </row>
    <row r="163" spans="1:18" s="3" customFormat="1" ht="12.75" x14ac:dyDescent="0.2">
      <c r="A163" s="17"/>
      <c r="B163" s="53">
        <v>2022</v>
      </c>
      <c r="C163" s="62"/>
      <c r="D163" s="64">
        <v>4775</v>
      </c>
      <c r="E163" s="64">
        <v>10440</v>
      </c>
      <c r="F163" s="64">
        <v>6016</v>
      </c>
      <c r="G163" s="64">
        <v>97824</v>
      </c>
      <c r="H163" s="64">
        <v>79129</v>
      </c>
      <c r="I163" s="13">
        <v>2.19</v>
      </c>
      <c r="J163" s="13">
        <v>9.3699999999999992</v>
      </c>
      <c r="K163" s="64">
        <v>348200</v>
      </c>
      <c r="L163" s="64">
        <v>333277</v>
      </c>
      <c r="M163" s="64">
        <v>177124</v>
      </c>
      <c r="N163" s="64">
        <v>79710</v>
      </c>
      <c r="O163" s="64">
        <v>954346</v>
      </c>
      <c r="P163" s="64">
        <v>569863</v>
      </c>
      <c r="Q163" s="64">
        <v>384483</v>
      </c>
      <c r="R163" s="64">
        <v>28222</v>
      </c>
    </row>
    <row r="164" spans="1:18" s="17" customFormat="1" ht="15" customHeight="1" x14ac:dyDescent="0.2">
      <c r="B164" s="41">
        <v>2021</v>
      </c>
      <c r="C164" s="56"/>
      <c r="D164" s="11">
        <v>4384</v>
      </c>
      <c r="E164" s="11">
        <v>10085</v>
      </c>
      <c r="F164" s="11">
        <v>5516</v>
      </c>
      <c r="G164" s="11">
        <v>77850</v>
      </c>
      <c r="H164" s="11">
        <v>62965</v>
      </c>
      <c r="I164" s="12">
        <v>2.2999999999999998</v>
      </c>
      <c r="J164" s="12">
        <v>7.72</v>
      </c>
      <c r="K164" s="11">
        <v>257329</v>
      </c>
      <c r="L164" s="11">
        <v>238886</v>
      </c>
      <c r="M164" s="11">
        <v>125708</v>
      </c>
      <c r="N164" s="11">
        <v>52102</v>
      </c>
      <c r="O164" s="11">
        <v>941925</v>
      </c>
      <c r="P164" s="11">
        <v>573528</v>
      </c>
      <c r="Q164" s="11">
        <v>368397</v>
      </c>
      <c r="R164" s="11">
        <v>19157</v>
      </c>
    </row>
    <row r="165" spans="1:18" s="17" customFormat="1" ht="15" customHeight="1" x14ac:dyDescent="0.2">
      <c r="B165" s="41">
        <v>2020</v>
      </c>
      <c r="C165" s="206"/>
      <c r="D165" s="11">
        <v>4309</v>
      </c>
      <c r="E165" s="11">
        <v>8700</v>
      </c>
      <c r="F165" s="11">
        <v>4677</v>
      </c>
      <c r="G165" s="11">
        <v>64888</v>
      </c>
      <c r="H165" s="11">
        <v>52240</v>
      </c>
      <c r="I165" s="12">
        <v>2.02</v>
      </c>
      <c r="J165" s="12">
        <v>7.46</v>
      </c>
      <c r="K165" s="11">
        <v>164049</v>
      </c>
      <c r="L165" s="11">
        <v>154120</v>
      </c>
      <c r="M165" s="11">
        <v>85743</v>
      </c>
      <c r="N165" s="11">
        <v>22527</v>
      </c>
      <c r="O165" s="11">
        <v>204812</v>
      </c>
      <c r="P165" s="11">
        <v>149108</v>
      </c>
      <c r="Q165" s="11">
        <v>55704</v>
      </c>
      <c r="R165" s="11">
        <v>6992</v>
      </c>
    </row>
    <row r="166" spans="1:18" s="17" customFormat="1" ht="15" customHeight="1" x14ac:dyDescent="0.2">
      <c r="B166" s="41">
        <v>2019</v>
      </c>
      <c r="C166" s="205"/>
      <c r="D166" s="11">
        <v>4582</v>
      </c>
      <c r="E166" s="11">
        <v>8204</v>
      </c>
      <c r="F166" s="11">
        <v>3922</v>
      </c>
      <c r="G166" s="11">
        <v>66591</v>
      </c>
      <c r="H166" s="11">
        <v>52943</v>
      </c>
      <c r="I166" s="12">
        <v>1.79</v>
      </c>
      <c r="J166" s="12">
        <v>8.1199999999999992</v>
      </c>
      <c r="K166" s="11">
        <v>275356</v>
      </c>
      <c r="L166" s="11">
        <v>264329</v>
      </c>
      <c r="M166" s="11">
        <v>117026</v>
      </c>
      <c r="N166" s="11">
        <v>48741</v>
      </c>
      <c r="O166" s="11">
        <v>264615</v>
      </c>
      <c r="P166" s="11">
        <v>161133</v>
      </c>
      <c r="Q166" s="11">
        <v>103482</v>
      </c>
      <c r="R166" s="11">
        <v>13255</v>
      </c>
    </row>
    <row r="167" spans="1:18" s="17" customFormat="1" ht="15" customHeight="1" x14ac:dyDescent="0.2">
      <c r="B167" s="41">
        <v>2018</v>
      </c>
      <c r="C167" s="205"/>
      <c r="D167" s="11">
        <v>4485</v>
      </c>
      <c r="E167" s="11">
        <v>7723</v>
      </c>
      <c r="F167" s="11">
        <v>3507</v>
      </c>
      <c r="G167" s="11">
        <v>59987</v>
      </c>
      <c r="H167" s="11">
        <v>47466</v>
      </c>
      <c r="I167" s="12">
        <v>1.72</v>
      </c>
      <c r="J167" s="12">
        <v>7.77</v>
      </c>
      <c r="K167" s="11">
        <v>261015</v>
      </c>
      <c r="L167" s="11">
        <v>251718</v>
      </c>
      <c r="M167" s="11">
        <v>110087</v>
      </c>
      <c r="N167" s="11">
        <v>48171</v>
      </c>
      <c r="O167" s="11">
        <v>248252</v>
      </c>
      <c r="P167" s="11">
        <v>155037</v>
      </c>
      <c r="Q167" s="11">
        <v>93215</v>
      </c>
      <c r="R167" s="11">
        <v>14448</v>
      </c>
    </row>
    <row r="168" spans="1:18" s="17" customFormat="1" ht="15" customHeight="1" x14ac:dyDescent="0.2">
      <c r="B168" s="41">
        <v>2017</v>
      </c>
      <c r="C168" s="205"/>
      <c r="D168" s="11">
        <v>4369</v>
      </c>
      <c r="E168" s="11">
        <v>6937</v>
      </c>
      <c r="F168" s="11">
        <v>2797</v>
      </c>
      <c r="G168" s="11">
        <v>39489</v>
      </c>
      <c r="H168" s="11">
        <v>30474</v>
      </c>
      <c r="I168" s="12">
        <v>1.59</v>
      </c>
      <c r="J168" s="12">
        <v>5.69</v>
      </c>
      <c r="K168" s="11">
        <v>228984</v>
      </c>
      <c r="L168" s="11">
        <v>218610</v>
      </c>
      <c r="M168" s="11">
        <v>87853</v>
      </c>
      <c r="N168" s="11">
        <v>47259</v>
      </c>
      <c r="O168" s="11">
        <v>233389</v>
      </c>
      <c r="P168" s="11">
        <v>148560</v>
      </c>
      <c r="Q168" s="11">
        <v>84829</v>
      </c>
      <c r="R168" s="11">
        <v>15965</v>
      </c>
    </row>
    <row r="169" spans="1:18" s="17" customFormat="1" ht="15" customHeight="1" x14ac:dyDescent="0.2">
      <c r="B169" s="205" t="s">
        <v>215</v>
      </c>
      <c r="C169" s="206"/>
      <c r="D169" s="11"/>
      <c r="E169" s="11"/>
      <c r="F169" s="11"/>
      <c r="G169" s="11"/>
      <c r="H169" s="11"/>
      <c r="I169" s="12"/>
      <c r="J169" s="12"/>
      <c r="K169" s="11"/>
      <c r="L169" s="11"/>
      <c r="M169" s="11"/>
      <c r="N169" s="11"/>
      <c r="O169" s="11"/>
      <c r="P169" s="12"/>
      <c r="Q169" s="12"/>
      <c r="R169" s="11"/>
    </row>
    <row r="170" spans="1:18" s="3" customFormat="1" ht="15" customHeight="1" x14ac:dyDescent="0.2">
      <c r="A170" s="17"/>
      <c r="B170" s="53">
        <v>2022</v>
      </c>
      <c r="C170" s="62"/>
      <c r="D170" s="64">
        <v>949</v>
      </c>
      <c r="E170" s="64">
        <v>1814</v>
      </c>
      <c r="F170" s="64">
        <v>944</v>
      </c>
      <c r="G170" s="64">
        <v>16188</v>
      </c>
      <c r="H170" s="64">
        <v>12797</v>
      </c>
      <c r="I170" s="13">
        <v>1.91</v>
      </c>
      <c r="J170" s="13">
        <v>8.92</v>
      </c>
      <c r="K170" s="64">
        <v>21416</v>
      </c>
      <c r="L170" s="64">
        <v>22735</v>
      </c>
      <c r="M170" s="64">
        <v>10585</v>
      </c>
      <c r="N170" s="64">
        <v>8583</v>
      </c>
      <c r="O170" s="64">
        <v>52069</v>
      </c>
      <c r="P170" s="64">
        <v>33543</v>
      </c>
      <c r="Q170" s="64">
        <v>18526</v>
      </c>
      <c r="R170" s="64">
        <v>1827</v>
      </c>
    </row>
    <row r="171" spans="1:18" s="17" customFormat="1" ht="15" customHeight="1" x14ac:dyDescent="0.2">
      <c r="B171" s="41">
        <v>2021</v>
      </c>
      <c r="C171" s="56"/>
      <c r="D171" s="11">
        <v>866</v>
      </c>
      <c r="E171" s="11">
        <v>1687</v>
      </c>
      <c r="F171" s="11">
        <v>891</v>
      </c>
      <c r="G171" s="11">
        <v>14643</v>
      </c>
      <c r="H171" s="11">
        <v>11588</v>
      </c>
      <c r="I171" s="12">
        <v>1.95</v>
      </c>
      <c r="J171" s="12">
        <v>8.68</v>
      </c>
      <c r="K171" s="11">
        <v>16759</v>
      </c>
      <c r="L171" s="11">
        <v>16694</v>
      </c>
      <c r="M171" s="11">
        <v>6808</v>
      </c>
      <c r="N171" s="11">
        <v>6092</v>
      </c>
      <c r="O171" s="11">
        <v>52895</v>
      </c>
      <c r="P171" s="11">
        <v>38320</v>
      </c>
      <c r="Q171" s="11">
        <v>14574</v>
      </c>
      <c r="R171" s="11">
        <v>1079</v>
      </c>
    </row>
    <row r="172" spans="1:18" s="17" customFormat="1" ht="15" customHeight="1" x14ac:dyDescent="0.2">
      <c r="B172" s="41">
        <v>2020</v>
      </c>
      <c r="C172" s="206"/>
      <c r="D172" s="11">
        <v>878</v>
      </c>
      <c r="E172" s="11">
        <v>1695</v>
      </c>
      <c r="F172" s="11">
        <v>885</v>
      </c>
      <c r="G172" s="11">
        <v>14901</v>
      </c>
      <c r="H172" s="11">
        <v>11625</v>
      </c>
      <c r="I172" s="12">
        <v>1.93</v>
      </c>
      <c r="J172" s="12">
        <v>8.7899999999999991</v>
      </c>
      <c r="K172" s="11">
        <v>15494</v>
      </c>
      <c r="L172" s="11">
        <v>17627</v>
      </c>
      <c r="M172" s="11">
        <v>8418</v>
      </c>
      <c r="N172" s="11">
        <v>8300</v>
      </c>
      <c r="O172" s="11">
        <v>57693</v>
      </c>
      <c r="P172" s="11">
        <v>43745</v>
      </c>
      <c r="Q172" s="11">
        <v>13948</v>
      </c>
      <c r="R172" s="11">
        <v>2713</v>
      </c>
    </row>
    <row r="173" spans="1:18" s="17" customFormat="1" ht="15" customHeight="1" x14ac:dyDescent="0.2">
      <c r="B173" s="41">
        <v>2019</v>
      </c>
      <c r="C173" s="205"/>
      <c r="D173" s="11">
        <v>854</v>
      </c>
      <c r="E173" s="11">
        <v>1674</v>
      </c>
      <c r="F173" s="11">
        <v>894</v>
      </c>
      <c r="G173" s="11">
        <v>14522</v>
      </c>
      <c r="H173" s="11">
        <v>11389</v>
      </c>
      <c r="I173" s="12">
        <v>1.96</v>
      </c>
      <c r="J173" s="12">
        <v>8.68</v>
      </c>
      <c r="K173" s="11">
        <v>14823</v>
      </c>
      <c r="L173" s="11">
        <v>15339</v>
      </c>
      <c r="M173" s="11">
        <v>6497</v>
      </c>
      <c r="N173" s="11">
        <v>5596</v>
      </c>
      <c r="O173" s="11">
        <v>53928</v>
      </c>
      <c r="P173" s="11">
        <v>45686</v>
      </c>
      <c r="Q173" s="11">
        <v>8243</v>
      </c>
      <c r="R173" s="11">
        <v>1685</v>
      </c>
    </row>
    <row r="174" spans="1:18" s="17" customFormat="1" ht="15" customHeight="1" x14ac:dyDescent="0.2">
      <c r="B174" s="41">
        <v>2018</v>
      </c>
      <c r="C174" s="205"/>
      <c r="D174" s="11">
        <v>847</v>
      </c>
      <c r="E174" s="11">
        <v>1708</v>
      </c>
      <c r="F174" s="11">
        <v>930</v>
      </c>
      <c r="G174" s="11">
        <v>14168</v>
      </c>
      <c r="H174" s="11">
        <v>11149</v>
      </c>
      <c r="I174" s="12">
        <v>2.02</v>
      </c>
      <c r="J174" s="12">
        <v>8.3000000000000007</v>
      </c>
      <c r="K174" s="11">
        <v>15558</v>
      </c>
      <c r="L174" s="11">
        <v>16204</v>
      </c>
      <c r="M174" s="11">
        <v>6857</v>
      </c>
      <c r="N174" s="11">
        <v>4515</v>
      </c>
      <c r="O174" s="11">
        <v>49484</v>
      </c>
      <c r="P174" s="11">
        <v>45776</v>
      </c>
      <c r="Q174" s="11">
        <v>3708</v>
      </c>
      <c r="R174" s="11">
        <v>1325</v>
      </c>
    </row>
    <row r="175" spans="1:18" s="17" customFormat="1" ht="15" customHeight="1" x14ac:dyDescent="0.2">
      <c r="B175" s="41">
        <v>2017</v>
      </c>
      <c r="C175" s="205"/>
      <c r="D175" s="11">
        <v>830</v>
      </c>
      <c r="E175" s="11">
        <v>1696</v>
      </c>
      <c r="F175" s="11">
        <v>930</v>
      </c>
      <c r="G175" s="11">
        <v>15272</v>
      </c>
      <c r="H175" s="11">
        <v>12018</v>
      </c>
      <c r="I175" s="12">
        <v>2.04</v>
      </c>
      <c r="J175" s="12">
        <v>9</v>
      </c>
      <c r="K175" s="11">
        <v>16285</v>
      </c>
      <c r="L175" s="11">
        <v>16333</v>
      </c>
      <c r="M175" s="11">
        <v>5014</v>
      </c>
      <c r="N175" s="11">
        <v>4896</v>
      </c>
      <c r="O175" s="11">
        <v>48727</v>
      </c>
      <c r="P175" s="11">
        <v>46402</v>
      </c>
      <c r="Q175" s="11">
        <v>2325</v>
      </c>
      <c r="R175" s="11">
        <v>649</v>
      </c>
    </row>
    <row r="176" spans="1:18" s="17" customFormat="1" ht="15" customHeight="1" x14ac:dyDescent="0.2">
      <c r="B176" s="205" t="s">
        <v>216</v>
      </c>
      <c r="C176" s="206"/>
      <c r="D176" s="11"/>
      <c r="E176" s="11"/>
      <c r="F176" s="11"/>
      <c r="G176" s="11"/>
      <c r="H176" s="11"/>
      <c r="I176" s="12"/>
      <c r="J176" s="12"/>
      <c r="K176" s="11"/>
      <c r="L176" s="11"/>
      <c r="M176" s="11"/>
      <c r="N176" s="11"/>
      <c r="O176" s="11"/>
      <c r="P176" s="12"/>
      <c r="Q176" s="12"/>
      <c r="R176" s="11"/>
    </row>
    <row r="177" spans="1:18" s="3" customFormat="1" ht="15" customHeight="1" x14ac:dyDescent="0.2">
      <c r="A177" s="17"/>
      <c r="B177" s="53">
        <v>2022</v>
      </c>
      <c r="C177" s="62"/>
      <c r="D177" s="64">
        <v>2648</v>
      </c>
      <c r="E177" s="64">
        <v>4215</v>
      </c>
      <c r="F177" s="64">
        <v>1931</v>
      </c>
      <c r="G177" s="64">
        <v>39202</v>
      </c>
      <c r="H177" s="64">
        <v>28695</v>
      </c>
      <c r="I177" s="13">
        <v>1.59</v>
      </c>
      <c r="J177" s="13">
        <v>9.3000000000000007</v>
      </c>
      <c r="K177" s="64">
        <v>177722</v>
      </c>
      <c r="L177" s="64">
        <v>177296</v>
      </c>
      <c r="M177" s="64">
        <v>83375</v>
      </c>
      <c r="N177" s="64">
        <v>48259</v>
      </c>
      <c r="O177" s="64">
        <v>245664</v>
      </c>
      <c r="P177" s="64">
        <v>124886</v>
      </c>
      <c r="Q177" s="64">
        <v>120777</v>
      </c>
      <c r="R177" s="64">
        <v>20187</v>
      </c>
    </row>
    <row r="178" spans="1:18" s="17" customFormat="1" ht="15" customHeight="1" x14ac:dyDescent="0.2">
      <c r="B178" s="41">
        <v>2021</v>
      </c>
      <c r="C178" s="56"/>
      <c r="D178" s="11">
        <v>2488</v>
      </c>
      <c r="E178" s="11">
        <v>3926</v>
      </c>
      <c r="F178" s="11">
        <v>1781</v>
      </c>
      <c r="G178" s="11">
        <v>34686</v>
      </c>
      <c r="H178" s="11">
        <v>25189</v>
      </c>
      <c r="I178" s="12">
        <v>1.58</v>
      </c>
      <c r="J178" s="12">
        <v>8.83</v>
      </c>
      <c r="K178" s="11">
        <v>161570</v>
      </c>
      <c r="L178" s="11">
        <v>161170</v>
      </c>
      <c r="M178" s="11">
        <v>76223</v>
      </c>
      <c r="N178" s="11">
        <v>44723</v>
      </c>
      <c r="O178" s="11">
        <v>228630</v>
      </c>
      <c r="P178" s="11">
        <v>124402</v>
      </c>
      <c r="Q178" s="11">
        <v>104228</v>
      </c>
      <c r="R178" s="11">
        <v>14773</v>
      </c>
    </row>
    <row r="179" spans="1:18" s="17" customFormat="1" ht="15" customHeight="1" x14ac:dyDescent="0.2">
      <c r="B179" s="41">
        <v>2020</v>
      </c>
      <c r="C179" s="206"/>
      <c r="D179" s="11">
        <v>2228</v>
      </c>
      <c r="E179" s="11">
        <v>3524</v>
      </c>
      <c r="F179" s="11">
        <v>1596</v>
      </c>
      <c r="G179" s="11">
        <v>27929</v>
      </c>
      <c r="H179" s="11">
        <v>21993</v>
      </c>
      <c r="I179" s="12">
        <v>1.58</v>
      </c>
      <c r="J179" s="12">
        <v>7.93</v>
      </c>
      <c r="K179" s="11">
        <v>122813</v>
      </c>
      <c r="L179" s="11">
        <v>122303</v>
      </c>
      <c r="M179" s="11">
        <v>55531</v>
      </c>
      <c r="N179" s="11">
        <v>29525</v>
      </c>
      <c r="O179" s="11">
        <v>205116</v>
      </c>
      <c r="P179" s="11">
        <v>109528</v>
      </c>
      <c r="Q179" s="11">
        <v>95589</v>
      </c>
      <c r="R179" s="11">
        <v>11276</v>
      </c>
    </row>
    <row r="180" spans="1:18" s="17" customFormat="1" ht="15" customHeight="1" x14ac:dyDescent="0.2">
      <c r="B180" s="41">
        <v>2019</v>
      </c>
      <c r="C180" s="205"/>
      <c r="D180" s="11">
        <v>2107</v>
      </c>
      <c r="E180" s="11">
        <v>3271</v>
      </c>
      <c r="F180" s="11">
        <v>1489</v>
      </c>
      <c r="G180" s="11">
        <v>25092</v>
      </c>
      <c r="H180" s="11">
        <v>19290</v>
      </c>
      <c r="I180" s="12">
        <v>1.55</v>
      </c>
      <c r="J180" s="12">
        <v>7.67</v>
      </c>
      <c r="K180" s="11">
        <v>125961</v>
      </c>
      <c r="L180" s="11">
        <v>127054</v>
      </c>
      <c r="M180" s="11">
        <v>59781</v>
      </c>
      <c r="N180" s="11">
        <v>35183</v>
      </c>
      <c r="O180" s="11">
        <v>203954</v>
      </c>
      <c r="P180" s="11">
        <v>107140</v>
      </c>
      <c r="Q180" s="11">
        <v>96814</v>
      </c>
      <c r="R180" s="11">
        <v>23048</v>
      </c>
    </row>
    <row r="181" spans="1:18" s="17" customFormat="1" ht="15" customHeight="1" x14ac:dyDescent="0.2">
      <c r="B181" s="41">
        <v>2018</v>
      </c>
      <c r="C181" s="205"/>
      <c r="D181" s="11">
        <v>1937</v>
      </c>
      <c r="E181" s="11">
        <v>2845</v>
      </c>
      <c r="F181" s="11">
        <v>1203</v>
      </c>
      <c r="G181" s="11">
        <v>19612</v>
      </c>
      <c r="H181" s="11">
        <v>14970</v>
      </c>
      <c r="I181" s="12">
        <v>1.47</v>
      </c>
      <c r="J181" s="12">
        <v>6.89</v>
      </c>
      <c r="K181" s="11">
        <v>112204</v>
      </c>
      <c r="L181" s="11">
        <v>111204</v>
      </c>
      <c r="M181" s="11">
        <v>53717</v>
      </c>
      <c r="N181" s="11">
        <v>34902</v>
      </c>
      <c r="O181" s="11">
        <v>186226</v>
      </c>
      <c r="P181" s="11">
        <v>93297</v>
      </c>
      <c r="Q181" s="11">
        <v>92929</v>
      </c>
      <c r="R181" s="11">
        <v>26329</v>
      </c>
    </row>
    <row r="182" spans="1:18" s="17" customFormat="1" ht="15" customHeight="1" x14ac:dyDescent="0.2">
      <c r="B182" s="41">
        <v>2017</v>
      </c>
      <c r="C182" s="205"/>
      <c r="D182" s="11">
        <v>1789</v>
      </c>
      <c r="E182" s="11">
        <v>2595</v>
      </c>
      <c r="F182" s="11">
        <v>1091</v>
      </c>
      <c r="G182" s="11">
        <v>17531</v>
      </c>
      <c r="H182" s="11">
        <v>13242</v>
      </c>
      <c r="I182" s="12">
        <v>1.45</v>
      </c>
      <c r="J182" s="12">
        <v>6.76</v>
      </c>
      <c r="K182" s="11">
        <v>106000</v>
      </c>
      <c r="L182" s="11">
        <v>105465</v>
      </c>
      <c r="M182" s="11">
        <v>49122</v>
      </c>
      <c r="N182" s="11">
        <v>32419</v>
      </c>
      <c r="O182" s="11">
        <v>155040</v>
      </c>
      <c r="P182" s="11">
        <v>73383</v>
      </c>
      <c r="Q182" s="11">
        <v>81658</v>
      </c>
      <c r="R182" s="11">
        <v>18732</v>
      </c>
    </row>
    <row r="183" spans="1:18" s="17" customFormat="1" ht="15" customHeight="1" x14ac:dyDescent="0.2">
      <c r="B183" s="205" t="s">
        <v>217</v>
      </c>
      <c r="C183" s="206"/>
      <c r="D183" s="11"/>
      <c r="E183" s="11"/>
      <c r="F183" s="11"/>
      <c r="G183" s="11"/>
      <c r="H183" s="11"/>
      <c r="I183" s="12"/>
      <c r="J183" s="12"/>
      <c r="K183" s="11"/>
      <c r="L183" s="11"/>
      <c r="M183" s="11"/>
      <c r="N183" s="11"/>
      <c r="O183" s="11"/>
      <c r="P183" s="12"/>
      <c r="Q183" s="12"/>
      <c r="R183" s="11"/>
    </row>
    <row r="184" spans="1:18" s="3" customFormat="1" ht="15" customHeight="1" x14ac:dyDescent="0.2">
      <c r="A184" s="17"/>
      <c r="B184" s="53">
        <v>2022</v>
      </c>
      <c r="C184" s="62"/>
      <c r="D184" s="64">
        <v>1198</v>
      </c>
      <c r="E184" s="64">
        <v>2157</v>
      </c>
      <c r="F184" s="64">
        <v>1189</v>
      </c>
      <c r="G184" s="64">
        <v>27430</v>
      </c>
      <c r="H184" s="64">
        <v>22333</v>
      </c>
      <c r="I184" s="13">
        <v>1.8</v>
      </c>
      <c r="J184" s="13">
        <v>12.72</v>
      </c>
      <c r="K184" s="64">
        <v>100173</v>
      </c>
      <c r="L184" s="64">
        <v>103755</v>
      </c>
      <c r="M184" s="64">
        <v>51001</v>
      </c>
      <c r="N184" s="64">
        <v>28091</v>
      </c>
      <c r="O184" s="64">
        <v>184474</v>
      </c>
      <c r="P184" s="64">
        <v>81511</v>
      </c>
      <c r="Q184" s="64">
        <v>102963</v>
      </c>
      <c r="R184" s="64">
        <v>10904</v>
      </c>
    </row>
    <row r="185" spans="1:18" s="17" customFormat="1" ht="15" customHeight="1" x14ac:dyDescent="0.2">
      <c r="B185" s="41">
        <v>2021</v>
      </c>
      <c r="C185" s="56"/>
      <c r="D185" s="11">
        <v>1026</v>
      </c>
      <c r="E185" s="11">
        <v>1865</v>
      </c>
      <c r="F185" s="11">
        <v>1037</v>
      </c>
      <c r="G185" s="11">
        <v>24519</v>
      </c>
      <c r="H185" s="11">
        <v>19969</v>
      </c>
      <c r="I185" s="12">
        <v>1.82</v>
      </c>
      <c r="J185" s="12">
        <v>13.15</v>
      </c>
      <c r="K185" s="11">
        <v>66325</v>
      </c>
      <c r="L185" s="11">
        <v>67648</v>
      </c>
      <c r="M185" s="11">
        <v>31044</v>
      </c>
      <c r="N185" s="11">
        <v>13131</v>
      </c>
      <c r="O185" s="11">
        <v>175567</v>
      </c>
      <c r="P185" s="11">
        <v>92720</v>
      </c>
      <c r="Q185" s="11">
        <v>82847</v>
      </c>
      <c r="R185" s="11">
        <v>6342</v>
      </c>
    </row>
    <row r="186" spans="1:18" s="17" customFormat="1" ht="15" customHeight="1" x14ac:dyDescent="0.2">
      <c r="B186" s="41">
        <v>2020</v>
      </c>
      <c r="C186" s="206"/>
      <c r="D186" s="11">
        <v>966</v>
      </c>
      <c r="E186" s="11">
        <v>1788</v>
      </c>
      <c r="F186" s="11">
        <v>1020</v>
      </c>
      <c r="G186" s="11">
        <v>18928</v>
      </c>
      <c r="H186" s="11">
        <v>15466</v>
      </c>
      <c r="I186" s="12">
        <v>1.85</v>
      </c>
      <c r="J186" s="12">
        <v>10.59</v>
      </c>
      <c r="K186" s="11">
        <v>34933</v>
      </c>
      <c r="L186" s="11">
        <v>38873</v>
      </c>
      <c r="M186" s="11">
        <v>17204</v>
      </c>
      <c r="N186" s="11">
        <v>3144</v>
      </c>
      <c r="O186" s="11">
        <v>163737</v>
      </c>
      <c r="P186" s="11">
        <v>84281</v>
      </c>
      <c r="Q186" s="11">
        <v>79456</v>
      </c>
      <c r="R186" s="11">
        <v>16170</v>
      </c>
    </row>
    <row r="187" spans="1:18" s="17" customFormat="1" ht="15" customHeight="1" x14ac:dyDescent="0.2">
      <c r="B187" s="41">
        <v>2019</v>
      </c>
      <c r="C187" s="205"/>
      <c r="D187" s="11">
        <v>978</v>
      </c>
      <c r="E187" s="11">
        <v>1883</v>
      </c>
      <c r="F187" s="11">
        <v>1102</v>
      </c>
      <c r="G187" s="11">
        <v>23855</v>
      </c>
      <c r="H187" s="11">
        <v>19094</v>
      </c>
      <c r="I187" s="12">
        <v>1.93</v>
      </c>
      <c r="J187" s="12">
        <v>12.67</v>
      </c>
      <c r="K187" s="11">
        <v>78336</v>
      </c>
      <c r="L187" s="11">
        <v>78748</v>
      </c>
      <c r="M187" s="11">
        <v>39597</v>
      </c>
      <c r="N187" s="11">
        <v>20191</v>
      </c>
      <c r="O187" s="11">
        <v>171865</v>
      </c>
      <c r="P187" s="11">
        <v>88486</v>
      </c>
      <c r="Q187" s="11">
        <v>83379</v>
      </c>
      <c r="R187" s="11">
        <v>10233</v>
      </c>
    </row>
    <row r="188" spans="1:18" s="17" customFormat="1" ht="15" customHeight="1" x14ac:dyDescent="0.2">
      <c r="B188" s="41">
        <v>2018</v>
      </c>
      <c r="C188" s="205"/>
      <c r="D188" s="11">
        <v>936</v>
      </c>
      <c r="E188" s="11">
        <v>1804</v>
      </c>
      <c r="F188" s="11">
        <v>1046</v>
      </c>
      <c r="G188" s="11">
        <v>21453</v>
      </c>
      <c r="H188" s="11">
        <v>17065</v>
      </c>
      <c r="I188" s="12">
        <v>1.93</v>
      </c>
      <c r="J188" s="12">
        <v>11.89</v>
      </c>
      <c r="K188" s="11">
        <v>72156</v>
      </c>
      <c r="L188" s="11">
        <v>73288</v>
      </c>
      <c r="M188" s="11">
        <v>35224</v>
      </c>
      <c r="N188" s="11">
        <v>17714</v>
      </c>
      <c r="O188" s="11">
        <v>154717</v>
      </c>
      <c r="P188" s="11">
        <v>83856</v>
      </c>
      <c r="Q188" s="11">
        <v>70860</v>
      </c>
      <c r="R188" s="11">
        <v>5507</v>
      </c>
    </row>
    <row r="189" spans="1:18" s="17" customFormat="1" ht="15" customHeight="1" x14ac:dyDescent="0.2">
      <c r="B189" s="41">
        <v>2017</v>
      </c>
      <c r="C189" s="205"/>
      <c r="D189" s="11">
        <v>924</v>
      </c>
      <c r="E189" s="11">
        <v>1795</v>
      </c>
      <c r="F189" s="11">
        <v>1037</v>
      </c>
      <c r="G189" s="11">
        <v>22905</v>
      </c>
      <c r="H189" s="11">
        <v>18253</v>
      </c>
      <c r="I189" s="12">
        <v>1.94</v>
      </c>
      <c r="J189" s="12">
        <v>12.76</v>
      </c>
      <c r="K189" s="11">
        <v>73971</v>
      </c>
      <c r="L189" s="11">
        <v>79324</v>
      </c>
      <c r="M189" s="11">
        <v>39978</v>
      </c>
      <c r="N189" s="11">
        <v>21185</v>
      </c>
      <c r="O189" s="11">
        <v>153709</v>
      </c>
      <c r="P189" s="11">
        <v>90321</v>
      </c>
      <c r="Q189" s="11">
        <v>63388</v>
      </c>
      <c r="R189" s="11">
        <v>8923</v>
      </c>
    </row>
    <row r="190" spans="1:18" s="17" customFormat="1" ht="15" customHeight="1" x14ac:dyDescent="0.2">
      <c r="B190" s="205" t="s">
        <v>218</v>
      </c>
      <c r="C190" s="206"/>
      <c r="D190" s="11"/>
      <c r="E190" s="11"/>
      <c r="F190" s="11"/>
      <c r="G190" s="11"/>
      <c r="H190" s="11"/>
      <c r="I190" s="12"/>
      <c r="J190" s="12"/>
      <c r="K190" s="11"/>
      <c r="L190" s="11"/>
      <c r="M190" s="11"/>
      <c r="N190" s="11"/>
      <c r="O190" s="11"/>
      <c r="P190" s="12"/>
      <c r="Q190" s="12"/>
      <c r="R190" s="11"/>
    </row>
    <row r="191" spans="1:18" s="3" customFormat="1" ht="15" customHeight="1" x14ac:dyDescent="0.2">
      <c r="A191" s="17"/>
      <c r="B191" s="53">
        <v>2022</v>
      </c>
      <c r="C191" s="62"/>
      <c r="D191" s="64">
        <v>1265</v>
      </c>
      <c r="E191" s="64">
        <v>2187</v>
      </c>
      <c r="F191" s="64">
        <v>1203</v>
      </c>
      <c r="G191" s="64">
        <v>15821</v>
      </c>
      <c r="H191" s="64">
        <v>12190</v>
      </c>
      <c r="I191" s="13">
        <v>1.73</v>
      </c>
      <c r="J191" s="13">
        <v>7.23</v>
      </c>
      <c r="K191" s="64">
        <v>42672</v>
      </c>
      <c r="L191" s="64">
        <v>40045</v>
      </c>
      <c r="M191" s="64">
        <v>21591</v>
      </c>
      <c r="N191" s="64">
        <v>7934</v>
      </c>
      <c r="O191" s="64">
        <v>47428</v>
      </c>
      <c r="P191" s="64">
        <v>29617</v>
      </c>
      <c r="Q191" s="64">
        <v>17811</v>
      </c>
      <c r="R191" s="64">
        <v>3418</v>
      </c>
    </row>
    <row r="192" spans="1:18" s="17" customFormat="1" ht="15" customHeight="1" x14ac:dyDescent="0.2">
      <c r="B192" s="41">
        <v>2021</v>
      </c>
      <c r="C192" s="56"/>
      <c r="D192" s="11">
        <v>1149</v>
      </c>
      <c r="E192" s="11">
        <v>2072</v>
      </c>
      <c r="F192" s="11">
        <v>1202</v>
      </c>
      <c r="G192" s="11">
        <v>14478</v>
      </c>
      <c r="H192" s="11">
        <v>11158</v>
      </c>
      <c r="I192" s="12">
        <v>1.8</v>
      </c>
      <c r="J192" s="12">
        <v>6.99</v>
      </c>
      <c r="K192" s="11">
        <v>35999</v>
      </c>
      <c r="L192" s="11">
        <v>33384</v>
      </c>
      <c r="M192" s="11">
        <v>17360</v>
      </c>
      <c r="N192" s="11">
        <v>5980</v>
      </c>
      <c r="O192" s="11">
        <v>49620</v>
      </c>
      <c r="P192" s="11">
        <v>37832</v>
      </c>
      <c r="Q192" s="11">
        <v>11788</v>
      </c>
      <c r="R192" s="11">
        <v>2272</v>
      </c>
    </row>
    <row r="193" spans="2:18" s="17" customFormat="1" ht="15" customHeight="1" x14ac:dyDescent="0.2">
      <c r="B193" s="41">
        <v>2020</v>
      </c>
      <c r="C193" s="206"/>
      <c r="D193" s="11">
        <v>1133</v>
      </c>
      <c r="E193" s="11">
        <v>2054</v>
      </c>
      <c r="F193" s="11">
        <v>1198</v>
      </c>
      <c r="G193" s="11">
        <v>13119</v>
      </c>
      <c r="H193" s="11">
        <v>10563</v>
      </c>
      <c r="I193" s="12">
        <v>1.81</v>
      </c>
      <c r="J193" s="12">
        <v>6.39</v>
      </c>
      <c r="K193" s="11">
        <v>30463</v>
      </c>
      <c r="L193" s="11">
        <v>27284</v>
      </c>
      <c r="M193" s="11">
        <v>14069</v>
      </c>
      <c r="N193" s="11">
        <v>2600</v>
      </c>
      <c r="O193" s="11">
        <v>49604</v>
      </c>
      <c r="P193" s="11">
        <v>37300</v>
      </c>
      <c r="Q193" s="11">
        <v>12304</v>
      </c>
      <c r="R193" s="11">
        <v>3270</v>
      </c>
    </row>
    <row r="194" spans="2:18" s="17" customFormat="1" ht="15" customHeight="1" x14ac:dyDescent="0.2">
      <c r="B194" s="41">
        <v>2019</v>
      </c>
      <c r="C194" s="205"/>
      <c r="D194" s="11">
        <v>1089</v>
      </c>
      <c r="E194" s="11">
        <v>2044</v>
      </c>
      <c r="F194" s="11">
        <v>1228</v>
      </c>
      <c r="G194" s="11">
        <v>14279</v>
      </c>
      <c r="H194" s="11">
        <v>11207</v>
      </c>
      <c r="I194" s="12">
        <v>1.88</v>
      </c>
      <c r="J194" s="12">
        <v>6.99</v>
      </c>
      <c r="K194" s="11">
        <v>42068</v>
      </c>
      <c r="L194" s="11">
        <v>38039</v>
      </c>
      <c r="M194" s="11">
        <v>20389</v>
      </c>
      <c r="N194" s="11">
        <v>6655</v>
      </c>
      <c r="O194" s="11">
        <v>48756</v>
      </c>
      <c r="P194" s="11">
        <v>34807</v>
      </c>
      <c r="Q194" s="11">
        <v>13949</v>
      </c>
      <c r="R194" s="11">
        <v>2572</v>
      </c>
    </row>
    <row r="195" spans="2:18" s="17" customFormat="1" ht="15" customHeight="1" x14ac:dyDescent="0.2">
      <c r="B195" s="41">
        <v>2018</v>
      </c>
      <c r="C195" s="205"/>
      <c r="D195" s="11">
        <v>1049</v>
      </c>
      <c r="E195" s="11">
        <v>1987</v>
      </c>
      <c r="F195" s="11">
        <v>1201</v>
      </c>
      <c r="G195" s="11">
        <v>13324</v>
      </c>
      <c r="H195" s="11">
        <v>10445</v>
      </c>
      <c r="I195" s="12">
        <v>1.89</v>
      </c>
      <c r="J195" s="12">
        <v>6.71</v>
      </c>
      <c r="K195" s="11">
        <v>40107</v>
      </c>
      <c r="L195" s="11">
        <v>36373</v>
      </c>
      <c r="M195" s="11">
        <v>18750</v>
      </c>
      <c r="N195" s="11">
        <v>6131</v>
      </c>
      <c r="O195" s="11">
        <v>47102</v>
      </c>
      <c r="P195" s="11">
        <v>33997</v>
      </c>
      <c r="Q195" s="11">
        <v>13105</v>
      </c>
      <c r="R195" s="11">
        <v>5158</v>
      </c>
    </row>
    <row r="196" spans="2:18" s="17" customFormat="1" ht="15" customHeight="1" x14ac:dyDescent="0.2">
      <c r="B196" s="41">
        <v>2017</v>
      </c>
      <c r="C196" s="205"/>
      <c r="D196" s="11">
        <v>986</v>
      </c>
      <c r="E196" s="11">
        <v>1930</v>
      </c>
      <c r="F196" s="11">
        <v>1199</v>
      </c>
      <c r="G196" s="11">
        <v>12654</v>
      </c>
      <c r="H196" s="11">
        <v>9941</v>
      </c>
      <c r="I196" s="12">
        <v>1.96</v>
      </c>
      <c r="J196" s="12">
        <v>6.56</v>
      </c>
      <c r="K196" s="11">
        <v>37856</v>
      </c>
      <c r="L196" s="11">
        <v>34560</v>
      </c>
      <c r="M196" s="11">
        <v>17703</v>
      </c>
      <c r="N196" s="11">
        <v>5390</v>
      </c>
      <c r="O196" s="11">
        <v>45418</v>
      </c>
      <c r="P196" s="11">
        <v>32377</v>
      </c>
      <c r="Q196" s="11">
        <v>13041</v>
      </c>
      <c r="R196" s="11">
        <v>2784</v>
      </c>
    </row>
    <row r="197" spans="2:18" s="17" customFormat="1" ht="15" customHeight="1" x14ac:dyDescent="0.2">
      <c r="B197" s="41">
        <v>2016</v>
      </c>
      <c r="C197" s="205"/>
      <c r="D197" s="11">
        <v>933</v>
      </c>
      <c r="E197" s="11">
        <v>1765</v>
      </c>
      <c r="F197" s="11">
        <v>1096</v>
      </c>
      <c r="G197" s="11">
        <v>11593</v>
      </c>
      <c r="H197" s="11">
        <v>9058</v>
      </c>
      <c r="I197" s="12">
        <v>1.89</v>
      </c>
      <c r="J197" s="12">
        <v>6.57</v>
      </c>
      <c r="K197" s="11">
        <v>35271</v>
      </c>
      <c r="L197" s="11">
        <v>31501</v>
      </c>
      <c r="M197" s="11">
        <v>15633</v>
      </c>
      <c r="N197" s="11">
        <v>4123</v>
      </c>
      <c r="O197" s="11">
        <v>42307</v>
      </c>
      <c r="P197" s="11">
        <v>40392</v>
      </c>
      <c r="Q197" s="11">
        <v>1915</v>
      </c>
      <c r="R197" s="11">
        <v>2208</v>
      </c>
    </row>
    <row r="198" spans="2:18" ht="9.75" customHeight="1" x14ac:dyDescent="0.2"/>
    <row r="199" spans="2:18" ht="3" customHeight="1" x14ac:dyDescent="0.2"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</row>
    <row r="200" spans="2:18" ht="9" customHeight="1" x14ac:dyDescent="0.2">
      <c r="E200" s="64"/>
    </row>
    <row r="201" spans="2:18" ht="12.75" customHeight="1" x14ac:dyDescent="0.2">
      <c r="B201" s="278" t="s">
        <v>219</v>
      </c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</row>
    <row r="203" spans="2:18" ht="12" x14ac:dyDescent="0.2">
      <c r="B203" s="274" t="s">
        <v>171</v>
      </c>
      <c r="C203" s="274"/>
      <c r="D203" s="274"/>
    </row>
    <row r="208" spans="2:18" x14ac:dyDescent="0.2">
      <c r="D208" s="64"/>
      <c r="E208" s="64"/>
      <c r="F208" s="64"/>
      <c r="G208" s="64"/>
      <c r="H208" s="64"/>
      <c r="I208" s="13"/>
      <c r="J208" s="13"/>
      <c r="K208" s="64"/>
      <c r="L208" s="64"/>
      <c r="M208" s="64"/>
      <c r="N208" s="64"/>
      <c r="O208" s="64"/>
      <c r="P208" s="64"/>
      <c r="Q208" s="64"/>
      <c r="R208" s="64"/>
    </row>
  </sheetData>
  <mergeCells count="19">
    <mergeCell ref="B1:R1"/>
    <mergeCell ref="R4:R6"/>
    <mergeCell ref="Q4:Q6"/>
    <mergeCell ref="P4:P6"/>
    <mergeCell ref="B203:D203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  <mergeCell ref="B201:R201"/>
  </mergeCells>
  <hyperlinks>
    <hyperlink ref="B203:D203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56" fitToHeight="4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pane="topRight" activeCell="M33" sqref="M33"/>
      <selection pane="bottomLeft" activeCell="M33" sqref="M33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8" width="16.7109375" style="1" customWidth="1"/>
    <col min="9" max="9" width="6.7109375" style="1" customWidth="1"/>
    <col min="10" max="16384" width="12.5703125" style="1"/>
  </cols>
  <sheetData>
    <row r="1" spans="2:8" s="95" customFormat="1" ht="36.75" customHeight="1" x14ac:dyDescent="0.2">
      <c r="B1" s="281" t="s">
        <v>336</v>
      </c>
      <c r="C1" s="281"/>
      <c r="D1" s="281"/>
      <c r="E1" s="281"/>
      <c r="F1" s="281"/>
      <c r="G1" s="281"/>
      <c r="H1" s="281"/>
    </row>
    <row r="2" spans="2:8" ht="11.25" customHeight="1" x14ac:dyDescent="0.2">
      <c r="B2" s="18"/>
      <c r="C2" s="18"/>
      <c r="D2" s="18"/>
      <c r="E2" s="18"/>
      <c r="F2" s="18"/>
    </row>
    <row r="3" spans="2:8" ht="12.75" customHeight="1" x14ac:dyDescent="0.2">
      <c r="B3" s="98" t="s">
        <v>173</v>
      </c>
      <c r="D3" s="3"/>
      <c r="E3" s="3"/>
      <c r="G3" s="4"/>
      <c r="H3" s="4"/>
    </row>
    <row r="4" spans="2:8" s="6" customFormat="1" ht="12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</row>
    <row r="5" spans="2:8" s="6" customFormat="1" ht="12" customHeight="1" x14ac:dyDescent="0.2">
      <c r="B5" s="276"/>
      <c r="C5" s="277"/>
      <c r="D5" s="282"/>
      <c r="E5" s="282"/>
      <c r="F5" s="282"/>
      <c r="G5" s="282"/>
      <c r="H5" s="282"/>
    </row>
    <row r="6" spans="2:8" s="6" customFormat="1" ht="24" customHeight="1" x14ac:dyDescent="0.2">
      <c r="B6" s="276"/>
      <c r="C6" s="277"/>
      <c r="D6" s="246" t="s">
        <v>224</v>
      </c>
      <c r="E6" s="246" t="s">
        <v>225</v>
      </c>
      <c r="F6" s="246" t="s">
        <v>337</v>
      </c>
      <c r="G6" s="246" t="s">
        <v>338</v>
      </c>
      <c r="H6" s="246" t="s">
        <v>234</v>
      </c>
    </row>
    <row r="7" spans="2:8" ht="18" customHeight="1" x14ac:dyDescent="0.2">
      <c r="B7" s="276"/>
      <c r="C7" s="277"/>
      <c r="D7" s="246" t="s">
        <v>29</v>
      </c>
      <c r="E7" s="246" t="s">
        <v>29</v>
      </c>
      <c r="F7" s="246" t="s">
        <v>29</v>
      </c>
      <c r="G7" s="246" t="s">
        <v>29</v>
      </c>
      <c r="H7" s="246" t="s">
        <v>29</v>
      </c>
    </row>
    <row r="8" spans="2:8" s="9" customFormat="1" ht="3.75" customHeight="1" x14ac:dyDescent="0.2">
      <c r="B8" s="7"/>
      <c r="C8" s="7"/>
      <c r="D8" s="8"/>
      <c r="E8" s="8"/>
      <c r="F8" s="8"/>
      <c r="G8" s="8"/>
      <c r="H8" s="8"/>
    </row>
    <row r="9" spans="2:8" s="3" customFormat="1" ht="15" customHeight="1" x14ac:dyDescent="0.2">
      <c r="B9" s="15" t="s">
        <v>191</v>
      </c>
      <c r="C9" s="62"/>
      <c r="D9" s="63"/>
      <c r="E9" s="63"/>
      <c r="F9" s="199"/>
      <c r="G9" s="199"/>
      <c r="H9" s="199"/>
    </row>
    <row r="10" spans="2:8" s="3" customFormat="1" ht="15" customHeight="1" x14ac:dyDescent="0.2">
      <c r="B10" s="53">
        <v>2022</v>
      </c>
      <c r="C10" s="62"/>
      <c r="D10" s="13"/>
      <c r="E10" s="13"/>
      <c r="F10" s="12"/>
      <c r="G10" s="12"/>
      <c r="H10" s="12"/>
    </row>
    <row r="11" spans="2:8" s="3" customFormat="1" ht="15" customHeight="1" x14ac:dyDescent="0.2">
      <c r="B11" s="53">
        <v>2021</v>
      </c>
      <c r="C11" s="62"/>
      <c r="D11" s="13">
        <v>76.37</v>
      </c>
      <c r="E11" s="13"/>
      <c r="F11" s="12"/>
      <c r="G11" s="12"/>
      <c r="H11" s="12"/>
    </row>
    <row r="12" spans="2:8" s="3" customFormat="1" ht="15" customHeight="1" x14ac:dyDescent="0.2">
      <c r="B12" s="53">
        <v>2020</v>
      </c>
      <c r="C12" s="62"/>
      <c r="D12" s="13">
        <v>75.180000000000007</v>
      </c>
      <c r="E12" s="12">
        <v>59.5</v>
      </c>
      <c r="F12" s="12"/>
      <c r="G12" s="12"/>
      <c r="H12" s="12"/>
    </row>
    <row r="13" spans="2:8" s="3" customFormat="1" ht="15" customHeight="1" x14ac:dyDescent="0.2">
      <c r="B13" s="53">
        <v>2019</v>
      </c>
      <c r="C13" s="62"/>
      <c r="D13" s="13">
        <v>76.3</v>
      </c>
      <c r="E13" s="12">
        <v>59.34</v>
      </c>
      <c r="F13" s="12" t="s">
        <v>26</v>
      </c>
      <c r="G13" s="12"/>
      <c r="H13" s="12"/>
    </row>
    <row r="14" spans="2:8" s="3" customFormat="1" ht="15" customHeight="1" x14ac:dyDescent="0.2">
      <c r="B14" s="53">
        <v>2018</v>
      </c>
      <c r="C14" s="62"/>
      <c r="D14" s="13">
        <v>76.430000000000007</v>
      </c>
      <c r="E14" s="12">
        <v>60.13</v>
      </c>
      <c r="F14" s="12">
        <v>50.33</v>
      </c>
      <c r="G14" s="12" t="s">
        <v>26</v>
      </c>
      <c r="H14" s="12"/>
    </row>
    <row r="15" spans="2:8" s="3" customFormat="1" ht="15" customHeight="1" x14ac:dyDescent="0.2">
      <c r="B15" s="53">
        <v>2017</v>
      </c>
      <c r="C15" s="62"/>
      <c r="D15" s="13">
        <v>75.400000000000006</v>
      </c>
      <c r="E15" s="12">
        <v>57.54</v>
      </c>
      <c r="F15" s="12">
        <v>46.79</v>
      </c>
      <c r="G15" s="12">
        <v>39.68</v>
      </c>
      <c r="H15" s="12" t="s">
        <v>26</v>
      </c>
    </row>
    <row r="16" spans="2:8" s="3" customFormat="1" ht="15" customHeight="1" x14ac:dyDescent="0.2">
      <c r="B16" s="140" t="s">
        <v>192</v>
      </c>
      <c r="C16" s="62"/>
      <c r="D16" s="62"/>
      <c r="E16" s="56"/>
      <c r="F16" s="56"/>
      <c r="G16" s="56"/>
      <c r="H16" s="56"/>
    </row>
    <row r="17" spans="2:8" s="3" customFormat="1" ht="15" customHeight="1" x14ac:dyDescent="0.2">
      <c r="B17" s="67" t="s">
        <v>193</v>
      </c>
      <c r="C17" s="145"/>
      <c r="D17" s="145"/>
      <c r="E17" s="206"/>
      <c r="F17" s="206"/>
      <c r="G17" s="206"/>
      <c r="H17" s="206"/>
    </row>
    <row r="18" spans="2:8" s="3" customFormat="1" ht="15" customHeight="1" x14ac:dyDescent="0.2">
      <c r="B18" s="53">
        <v>2022</v>
      </c>
      <c r="C18" s="67"/>
      <c r="D18" s="13"/>
      <c r="E18" s="12"/>
      <c r="F18" s="12"/>
      <c r="G18" s="12"/>
      <c r="H18" s="12"/>
    </row>
    <row r="19" spans="2:8" s="3" customFormat="1" ht="15" customHeight="1" x14ac:dyDescent="0.2">
      <c r="B19" s="53">
        <v>2021</v>
      </c>
      <c r="C19" s="67"/>
      <c r="D19" s="13">
        <v>70.97</v>
      </c>
      <c r="E19" s="12"/>
      <c r="F19" s="12"/>
      <c r="G19" s="12"/>
      <c r="H19" s="12"/>
    </row>
    <row r="20" spans="2:8" s="3" customFormat="1" ht="15" customHeight="1" x14ac:dyDescent="0.2">
      <c r="B20" s="53">
        <v>2020</v>
      </c>
      <c r="C20" s="67"/>
      <c r="D20" s="13">
        <v>70.95</v>
      </c>
      <c r="E20" s="12">
        <v>53.00405455215629</v>
      </c>
      <c r="F20" s="12"/>
      <c r="G20" s="12"/>
      <c r="H20" s="12"/>
    </row>
    <row r="21" spans="2:8" s="3" customFormat="1" ht="15" customHeight="1" x14ac:dyDescent="0.2">
      <c r="B21" s="53">
        <v>2019</v>
      </c>
      <c r="C21" s="67"/>
      <c r="D21" s="13">
        <v>71.42</v>
      </c>
      <c r="E21" s="13">
        <v>51.85</v>
      </c>
      <c r="F21" s="12" t="s">
        <v>26</v>
      </c>
      <c r="G21" s="12"/>
      <c r="H21" s="12"/>
    </row>
    <row r="22" spans="2:8" s="3" customFormat="1" ht="15" customHeight="1" x14ac:dyDescent="0.2">
      <c r="B22" s="53">
        <v>2018</v>
      </c>
      <c r="C22" s="67"/>
      <c r="D22" s="13">
        <v>72.86</v>
      </c>
      <c r="E22" s="13">
        <v>54.46</v>
      </c>
      <c r="F22" s="12">
        <v>43.91</v>
      </c>
      <c r="G22" s="12" t="s">
        <v>26</v>
      </c>
      <c r="H22" s="12"/>
    </row>
    <row r="23" spans="2:8" s="3" customFormat="1" ht="15" customHeight="1" x14ac:dyDescent="0.2">
      <c r="B23" s="53">
        <v>2017</v>
      </c>
      <c r="C23" s="62"/>
      <c r="D23" s="13">
        <v>71.3</v>
      </c>
      <c r="E23" s="13">
        <v>51.62</v>
      </c>
      <c r="F23" s="12">
        <v>40.39</v>
      </c>
      <c r="G23" s="12">
        <v>33.090000000000003</v>
      </c>
      <c r="H23" s="12" t="s">
        <v>26</v>
      </c>
    </row>
    <row r="24" spans="2:8" s="3" customFormat="1" ht="15" customHeight="1" x14ac:dyDescent="0.2">
      <c r="B24" s="67" t="s">
        <v>194</v>
      </c>
      <c r="C24" s="145" t="s">
        <v>262</v>
      </c>
      <c r="D24" s="145"/>
      <c r="E24" s="145"/>
      <c r="F24" s="206"/>
      <c r="G24" s="206"/>
      <c r="H24" s="12"/>
    </row>
    <row r="25" spans="2:8" s="3" customFormat="1" ht="15" customHeight="1" x14ac:dyDescent="0.2">
      <c r="B25" s="53">
        <v>2022</v>
      </c>
      <c r="C25" s="67"/>
      <c r="D25" s="13"/>
      <c r="E25" s="13"/>
      <c r="F25" s="12"/>
      <c r="G25" s="12"/>
      <c r="H25" s="12"/>
    </row>
    <row r="26" spans="2:8" s="3" customFormat="1" ht="15" customHeight="1" x14ac:dyDescent="0.2">
      <c r="B26" s="53">
        <v>2021</v>
      </c>
      <c r="C26" s="67"/>
      <c r="D26" s="13">
        <v>90.82</v>
      </c>
      <c r="E26" s="13"/>
      <c r="F26" s="12"/>
      <c r="G26" s="12"/>
      <c r="H26" s="12"/>
    </row>
    <row r="27" spans="2:8" s="3" customFormat="1" ht="15" customHeight="1" x14ac:dyDescent="0.2">
      <c r="B27" s="53">
        <v>2020</v>
      </c>
      <c r="C27" s="67"/>
      <c r="D27" s="13">
        <v>89.72</v>
      </c>
      <c r="E27" s="12">
        <v>81.852791878172596</v>
      </c>
      <c r="F27" s="12"/>
      <c r="G27" s="12"/>
      <c r="H27" s="12"/>
    </row>
    <row r="28" spans="2:8" s="3" customFormat="1" ht="15" customHeight="1" x14ac:dyDescent="0.2">
      <c r="B28" s="53">
        <v>2019</v>
      </c>
      <c r="C28" s="67"/>
      <c r="D28" s="13">
        <v>92.07</v>
      </c>
      <c r="E28" s="13">
        <v>83.53</v>
      </c>
      <c r="F28" s="12" t="s">
        <v>26</v>
      </c>
      <c r="G28" s="12"/>
      <c r="H28" s="12"/>
    </row>
    <row r="29" spans="2:8" s="3" customFormat="1" ht="15" customHeight="1" x14ac:dyDescent="0.2">
      <c r="B29" s="53">
        <v>2018</v>
      </c>
      <c r="C29" s="67"/>
      <c r="D29" s="13">
        <v>88.75</v>
      </c>
      <c r="E29" s="13">
        <v>79.66</v>
      </c>
      <c r="F29" s="12">
        <v>72.459999999999994</v>
      </c>
      <c r="G29" s="12" t="s">
        <v>26</v>
      </c>
      <c r="H29" s="12"/>
    </row>
    <row r="30" spans="2:8" s="3" customFormat="1" ht="15" customHeight="1" x14ac:dyDescent="0.2">
      <c r="B30" s="53">
        <v>2017</v>
      </c>
      <c r="C30" s="62"/>
      <c r="D30" s="13">
        <v>91.23</v>
      </c>
      <c r="E30" s="13">
        <v>80.41</v>
      </c>
      <c r="F30" s="12">
        <v>71.53</v>
      </c>
      <c r="G30" s="12">
        <v>65.150000000000006</v>
      </c>
      <c r="H30" s="12" t="s">
        <v>26</v>
      </c>
    </row>
    <row r="31" spans="2:8" s="3" customFormat="1" ht="15" customHeight="1" x14ac:dyDescent="0.2">
      <c r="B31" s="140" t="s">
        <v>200</v>
      </c>
      <c r="C31" s="62"/>
      <c r="D31" s="62"/>
      <c r="E31" s="62"/>
      <c r="F31" s="56"/>
      <c r="G31" s="56"/>
      <c r="H31" s="12"/>
    </row>
    <row r="32" spans="2:8" s="3" customFormat="1" ht="15" customHeight="1" x14ac:dyDescent="0.2">
      <c r="B32" s="174" t="s">
        <v>201</v>
      </c>
      <c r="C32" s="62"/>
      <c r="D32" s="62"/>
      <c r="E32" s="62"/>
      <c r="F32" s="56"/>
      <c r="G32" s="56"/>
      <c r="H32" s="12"/>
    </row>
    <row r="33" spans="2:8" s="3" customFormat="1" ht="15" customHeight="1" x14ac:dyDescent="0.2">
      <c r="B33" s="53">
        <v>2022</v>
      </c>
      <c r="C33" s="67"/>
      <c r="D33" s="13"/>
      <c r="E33" s="13"/>
      <c r="F33" s="12"/>
      <c r="G33" s="12"/>
      <c r="H33" s="12"/>
    </row>
    <row r="34" spans="2:8" s="3" customFormat="1" ht="15" customHeight="1" x14ac:dyDescent="0.2">
      <c r="B34" s="53">
        <v>2021</v>
      </c>
      <c r="C34" s="67"/>
      <c r="D34" s="13">
        <v>90.82</v>
      </c>
      <c r="E34" s="13"/>
      <c r="F34" s="12"/>
      <c r="G34" s="12"/>
      <c r="H34" s="12"/>
    </row>
    <row r="35" spans="2:8" s="3" customFormat="1" ht="15" customHeight="1" x14ac:dyDescent="0.2">
      <c r="B35" s="53">
        <v>2020</v>
      </c>
      <c r="C35" s="67"/>
      <c r="D35" s="13">
        <v>89.72</v>
      </c>
      <c r="E35" s="12">
        <v>71.38</v>
      </c>
      <c r="F35" s="12"/>
      <c r="G35" s="12"/>
      <c r="H35" s="12"/>
    </row>
    <row r="36" spans="2:8" s="3" customFormat="1" ht="15" customHeight="1" x14ac:dyDescent="0.2">
      <c r="B36" s="53">
        <v>2019</v>
      </c>
      <c r="C36" s="67"/>
      <c r="D36" s="13">
        <v>92.07</v>
      </c>
      <c r="E36" s="12">
        <v>71.95</v>
      </c>
      <c r="F36" s="12" t="s">
        <v>26</v>
      </c>
      <c r="G36" s="12"/>
      <c r="H36" s="12"/>
    </row>
    <row r="37" spans="2:8" s="3" customFormat="1" ht="15" customHeight="1" x14ac:dyDescent="0.2">
      <c r="B37" s="53">
        <v>2018</v>
      </c>
      <c r="C37" s="67"/>
      <c r="D37" s="13">
        <v>88.75</v>
      </c>
      <c r="E37" s="12">
        <v>76.86</v>
      </c>
      <c r="F37" s="12">
        <v>72.459999999999994</v>
      </c>
      <c r="G37" s="12" t="s">
        <v>26</v>
      </c>
      <c r="H37" s="12"/>
    </row>
    <row r="38" spans="2:8" s="3" customFormat="1" ht="15" customHeight="1" x14ac:dyDescent="0.2">
      <c r="B38" s="53">
        <v>2017</v>
      </c>
      <c r="C38" s="62"/>
      <c r="D38" s="13">
        <v>91.23</v>
      </c>
      <c r="E38" s="12">
        <v>69.819999999999993</v>
      </c>
      <c r="F38" s="12">
        <v>71.53</v>
      </c>
      <c r="G38" s="12">
        <v>65.150000000000006</v>
      </c>
      <c r="H38" s="12" t="s">
        <v>26</v>
      </c>
    </row>
    <row r="39" spans="2:8" s="3" customFormat="1" ht="15" customHeight="1" x14ac:dyDescent="0.2">
      <c r="B39" s="174" t="s">
        <v>202</v>
      </c>
      <c r="C39" s="62"/>
      <c r="D39" s="62"/>
      <c r="E39" s="62"/>
      <c r="F39" s="56"/>
      <c r="G39" s="56"/>
      <c r="H39" s="12"/>
    </row>
    <row r="40" spans="2:8" s="3" customFormat="1" ht="15" customHeight="1" x14ac:dyDescent="0.2">
      <c r="B40" s="53">
        <v>2022</v>
      </c>
      <c r="C40" s="67"/>
      <c r="D40" s="13"/>
      <c r="E40" s="13"/>
      <c r="F40" s="12"/>
      <c r="G40" s="12"/>
      <c r="H40" s="12"/>
    </row>
    <row r="41" spans="2:8" s="3" customFormat="1" ht="15" customHeight="1" x14ac:dyDescent="0.2">
      <c r="B41" s="53">
        <v>2021</v>
      </c>
      <c r="C41" s="67"/>
      <c r="D41" s="13" t="s">
        <v>24</v>
      </c>
      <c r="E41" s="13"/>
      <c r="F41" s="12"/>
      <c r="G41" s="12"/>
      <c r="H41" s="12"/>
    </row>
    <row r="42" spans="2:8" s="3" customFormat="1" ht="15" customHeight="1" x14ac:dyDescent="0.2">
      <c r="B42" s="53">
        <v>2020</v>
      </c>
      <c r="C42" s="67"/>
      <c r="D42" s="13">
        <v>100</v>
      </c>
      <c r="E42" s="13">
        <v>100</v>
      </c>
      <c r="F42" s="12"/>
      <c r="G42" s="12"/>
      <c r="H42" s="12"/>
    </row>
    <row r="43" spans="2:8" s="3" customFormat="1" ht="15" customHeight="1" x14ac:dyDescent="0.2">
      <c r="B43" s="53">
        <v>2019</v>
      </c>
      <c r="C43" s="67"/>
      <c r="D43" s="13">
        <v>0</v>
      </c>
      <c r="E43" s="13">
        <v>0</v>
      </c>
      <c r="F43" s="12" t="s">
        <v>26</v>
      </c>
      <c r="G43" s="12"/>
      <c r="H43" s="12"/>
    </row>
    <row r="44" spans="2:8" s="3" customFormat="1" ht="15" customHeight="1" x14ac:dyDescent="0.2">
      <c r="B44" s="53">
        <v>2018</v>
      </c>
      <c r="C44" s="67"/>
      <c r="D44" s="13">
        <v>0</v>
      </c>
      <c r="E44" s="13">
        <v>0</v>
      </c>
      <c r="F44" s="12">
        <v>0</v>
      </c>
      <c r="G44" s="12" t="s">
        <v>26</v>
      </c>
      <c r="H44" s="12"/>
    </row>
    <row r="45" spans="2:8" s="3" customFormat="1" ht="15" customHeight="1" x14ac:dyDescent="0.2">
      <c r="B45" s="53">
        <v>2017</v>
      </c>
      <c r="C45" s="62"/>
      <c r="D45" s="13">
        <v>100</v>
      </c>
      <c r="E45" s="13">
        <v>100</v>
      </c>
      <c r="F45" s="12">
        <v>100</v>
      </c>
      <c r="G45" s="12">
        <v>100</v>
      </c>
      <c r="H45" s="12" t="s">
        <v>26</v>
      </c>
    </row>
    <row r="46" spans="2:8" s="3" customFormat="1" ht="15" customHeight="1" x14ac:dyDescent="0.2">
      <c r="B46" s="174" t="s">
        <v>203</v>
      </c>
      <c r="C46" s="62"/>
      <c r="D46" s="62"/>
      <c r="E46" s="62"/>
      <c r="F46" s="56"/>
      <c r="G46" s="56"/>
      <c r="H46" s="12"/>
    </row>
    <row r="47" spans="2:8" s="3" customFormat="1" ht="15" customHeight="1" x14ac:dyDescent="0.2">
      <c r="B47" s="53">
        <v>2022</v>
      </c>
      <c r="C47" s="62"/>
      <c r="D47" s="13"/>
      <c r="E47" s="13"/>
      <c r="F47" s="12"/>
      <c r="G47" s="12"/>
      <c r="H47" s="12"/>
    </row>
    <row r="48" spans="2:8" s="3" customFormat="1" ht="15" customHeight="1" x14ac:dyDescent="0.2">
      <c r="B48" s="53">
        <v>2021</v>
      </c>
      <c r="C48" s="62"/>
      <c r="D48" s="13">
        <v>86.36</v>
      </c>
      <c r="E48" s="13"/>
      <c r="F48" s="12"/>
      <c r="G48" s="12"/>
      <c r="H48" s="12"/>
    </row>
    <row r="49" spans="2:9" s="3" customFormat="1" ht="15" customHeight="1" x14ac:dyDescent="0.2">
      <c r="B49" s="53">
        <v>2020</v>
      </c>
      <c r="C49" s="62"/>
      <c r="D49" s="13">
        <v>69.23</v>
      </c>
      <c r="E49" s="13">
        <v>58.46</v>
      </c>
      <c r="F49" s="12"/>
      <c r="G49" s="12"/>
      <c r="H49" s="12"/>
    </row>
    <row r="50" spans="2:9" s="3" customFormat="1" ht="15" customHeight="1" x14ac:dyDescent="0.2">
      <c r="B50" s="53">
        <v>2019</v>
      </c>
      <c r="C50" s="62"/>
      <c r="D50" s="13">
        <v>87.14</v>
      </c>
      <c r="E50" s="13">
        <v>72.86</v>
      </c>
      <c r="F50" s="12" t="s">
        <v>26</v>
      </c>
      <c r="G50" s="12"/>
      <c r="H50" s="12"/>
    </row>
    <row r="51" spans="2:9" s="3" customFormat="1" ht="15" customHeight="1" x14ac:dyDescent="0.2">
      <c r="B51" s="53">
        <v>2018</v>
      </c>
      <c r="C51" s="62"/>
      <c r="D51" s="13">
        <v>78.489999999999995</v>
      </c>
      <c r="E51" s="13">
        <v>64.52</v>
      </c>
      <c r="F51" s="12">
        <v>55.91</v>
      </c>
      <c r="G51" s="12" t="s">
        <v>26</v>
      </c>
      <c r="H51" s="12"/>
    </row>
    <row r="52" spans="2:9" s="3" customFormat="1" ht="15" customHeight="1" x14ac:dyDescent="0.2">
      <c r="B52" s="53">
        <v>2017</v>
      </c>
      <c r="C52" s="62"/>
      <c r="D52" s="13">
        <v>80.52</v>
      </c>
      <c r="E52" s="13">
        <v>64.94</v>
      </c>
      <c r="F52" s="12">
        <v>53.25</v>
      </c>
      <c r="G52" s="12">
        <v>49.35</v>
      </c>
      <c r="H52" s="12" t="s">
        <v>26</v>
      </c>
    </row>
    <row r="53" spans="2:9" s="3" customFormat="1" ht="15" customHeight="1" x14ac:dyDescent="0.2">
      <c r="B53" s="174" t="s">
        <v>204</v>
      </c>
      <c r="C53" s="62"/>
      <c r="D53" s="62"/>
      <c r="E53" s="62"/>
      <c r="F53" s="56"/>
      <c r="G53" s="56"/>
      <c r="H53" s="12"/>
    </row>
    <row r="54" spans="2:9" s="3" customFormat="1" ht="15" customHeight="1" x14ac:dyDescent="0.2">
      <c r="B54" s="53">
        <v>2022</v>
      </c>
      <c r="C54" s="67"/>
      <c r="D54" s="13"/>
      <c r="E54" s="13"/>
      <c r="F54" s="12"/>
      <c r="G54" s="12"/>
      <c r="H54" s="12"/>
    </row>
    <row r="55" spans="2:9" s="3" customFormat="1" ht="15" customHeight="1" x14ac:dyDescent="0.2">
      <c r="B55" s="53">
        <v>2021</v>
      </c>
      <c r="C55" s="67"/>
      <c r="D55" s="13">
        <v>88.89</v>
      </c>
      <c r="E55" s="13"/>
      <c r="F55" s="12"/>
      <c r="G55" s="12"/>
      <c r="H55" s="12"/>
    </row>
    <row r="56" spans="2:9" s="3" customFormat="1" ht="15" customHeight="1" x14ac:dyDescent="0.2">
      <c r="B56" s="53">
        <v>2020</v>
      </c>
      <c r="C56" s="67"/>
      <c r="D56" s="13">
        <v>100</v>
      </c>
      <c r="E56" s="13">
        <v>100</v>
      </c>
      <c r="F56" s="12"/>
      <c r="G56" s="12"/>
      <c r="H56" s="12"/>
    </row>
    <row r="57" spans="2:9" s="3" customFormat="1" ht="15" customHeight="1" x14ac:dyDescent="0.2">
      <c r="B57" s="53">
        <v>2019</v>
      </c>
      <c r="C57" s="67"/>
      <c r="D57" s="13">
        <v>100</v>
      </c>
      <c r="E57" s="13">
        <v>100</v>
      </c>
      <c r="F57" s="12" t="s">
        <v>26</v>
      </c>
      <c r="G57" s="12"/>
      <c r="H57" s="12"/>
    </row>
    <row r="58" spans="2:9" s="3" customFormat="1" ht="15" customHeight="1" x14ac:dyDescent="0.2">
      <c r="B58" s="53">
        <v>2018</v>
      </c>
      <c r="C58" s="67"/>
      <c r="D58" s="13">
        <v>90.91</v>
      </c>
      <c r="E58" s="13">
        <v>81.819999999999993</v>
      </c>
      <c r="F58" s="12">
        <v>81.819999999999993</v>
      </c>
      <c r="G58" s="12" t="s">
        <v>26</v>
      </c>
      <c r="H58" s="12"/>
    </row>
    <row r="59" spans="2:9" s="3" customFormat="1" ht="15" customHeight="1" x14ac:dyDescent="0.2">
      <c r="B59" s="53">
        <v>2017</v>
      </c>
      <c r="C59" s="67"/>
      <c r="D59" s="13">
        <v>0</v>
      </c>
      <c r="E59" s="13">
        <v>0</v>
      </c>
      <c r="F59" s="12">
        <v>0</v>
      </c>
      <c r="G59" s="12">
        <v>0</v>
      </c>
      <c r="H59" s="12" t="s">
        <v>26</v>
      </c>
    </row>
    <row r="60" spans="2:9" s="3" customFormat="1" ht="15" customHeight="1" x14ac:dyDescent="0.2">
      <c r="B60" s="174" t="s">
        <v>205</v>
      </c>
      <c r="C60" s="62"/>
      <c r="D60" s="62"/>
      <c r="E60" s="62"/>
      <c r="F60" s="56"/>
      <c r="G60" s="56"/>
      <c r="H60" s="12"/>
    </row>
    <row r="61" spans="2:9" s="3" customFormat="1" ht="15" customHeight="1" x14ac:dyDescent="0.2">
      <c r="B61" s="53">
        <v>2022</v>
      </c>
      <c r="C61" s="53"/>
      <c r="D61" s="13"/>
      <c r="E61" s="13"/>
      <c r="F61" s="12"/>
      <c r="G61" s="12"/>
      <c r="H61" s="12"/>
      <c r="I61" s="6"/>
    </row>
    <row r="62" spans="2:9" s="3" customFormat="1" ht="15" customHeight="1" x14ac:dyDescent="0.2">
      <c r="B62" s="53">
        <v>2021</v>
      </c>
      <c r="C62" s="53"/>
      <c r="D62" s="13">
        <v>100</v>
      </c>
      <c r="E62" s="13"/>
      <c r="F62" s="12"/>
      <c r="G62" s="12"/>
      <c r="H62" s="12"/>
      <c r="I62" s="6"/>
    </row>
    <row r="63" spans="2:9" s="3" customFormat="1" ht="15" customHeight="1" x14ac:dyDescent="0.2">
      <c r="B63" s="53">
        <v>2020</v>
      </c>
      <c r="C63" s="53"/>
      <c r="D63" s="13">
        <v>0</v>
      </c>
      <c r="E63" s="13">
        <v>0</v>
      </c>
      <c r="F63" s="12"/>
      <c r="G63" s="12"/>
      <c r="H63" s="12"/>
      <c r="I63" s="6"/>
    </row>
    <row r="64" spans="2:9" s="3" customFormat="1" ht="15" customHeight="1" x14ac:dyDescent="0.2">
      <c r="B64" s="53">
        <v>2019</v>
      </c>
      <c r="C64" s="53"/>
      <c r="D64" s="13">
        <v>0</v>
      </c>
      <c r="E64" s="13">
        <v>0</v>
      </c>
      <c r="F64" s="12" t="s">
        <v>26</v>
      </c>
      <c r="G64" s="12"/>
      <c r="H64" s="12"/>
      <c r="I64" s="6"/>
    </row>
    <row r="65" spans="2:9" s="3" customFormat="1" ht="15" customHeight="1" x14ac:dyDescent="0.2">
      <c r="B65" s="53">
        <v>2018</v>
      </c>
      <c r="C65" s="53"/>
      <c r="D65" s="13">
        <v>0</v>
      </c>
      <c r="E65" s="13">
        <v>0</v>
      </c>
      <c r="F65" s="12">
        <v>0</v>
      </c>
      <c r="G65" s="12" t="s">
        <v>26</v>
      </c>
      <c r="H65" s="12"/>
      <c r="I65" s="6"/>
    </row>
    <row r="66" spans="2:9" s="3" customFormat="1" ht="15" customHeight="1" x14ac:dyDescent="0.2">
      <c r="B66" s="53">
        <v>2017</v>
      </c>
      <c r="C66" s="53"/>
      <c r="D66" s="13">
        <v>0</v>
      </c>
      <c r="E66" s="13">
        <v>0</v>
      </c>
      <c r="F66" s="12">
        <v>0</v>
      </c>
      <c r="G66" s="12">
        <v>0</v>
      </c>
      <c r="H66" s="12" t="s">
        <v>26</v>
      </c>
      <c r="I66" s="6"/>
    </row>
    <row r="67" spans="2:9" s="3" customFormat="1" ht="15" customHeight="1" x14ac:dyDescent="0.2">
      <c r="B67" s="174" t="s">
        <v>206</v>
      </c>
      <c r="C67" s="62"/>
      <c r="D67" s="62"/>
      <c r="E67" s="62"/>
      <c r="F67" s="56"/>
      <c r="G67" s="56"/>
      <c r="H67" s="12"/>
    </row>
    <row r="68" spans="2:9" s="3" customFormat="1" ht="15" customHeight="1" x14ac:dyDescent="0.2">
      <c r="B68" s="53">
        <v>2022</v>
      </c>
      <c r="C68" s="53"/>
      <c r="D68" s="13"/>
      <c r="E68" s="13"/>
      <c r="F68" s="12"/>
      <c r="G68" s="12"/>
      <c r="H68" s="12"/>
      <c r="I68" s="6"/>
    </row>
    <row r="69" spans="2:9" s="3" customFormat="1" ht="15" customHeight="1" x14ac:dyDescent="0.2">
      <c r="B69" s="53">
        <v>2021</v>
      </c>
      <c r="C69" s="53"/>
      <c r="D69" s="13">
        <v>84.18</v>
      </c>
      <c r="E69" s="13"/>
      <c r="F69" s="12"/>
      <c r="G69" s="12"/>
      <c r="H69" s="12"/>
      <c r="I69" s="6"/>
    </row>
    <row r="70" spans="2:9" s="3" customFormat="1" ht="15" customHeight="1" x14ac:dyDescent="0.2">
      <c r="B70" s="53">
        <v>2020</v>
      </c>
      <c r="C70" s="53"/>
      <c r="D70" s="13">
        <v>83.56</v>
      </c>
      <c r="E70" s="13">
        <v>70.55</v>
      </c>
      <c r="F70" s="12"/>
      <c r="G70" s="12"/>
      <c r="H70" s="12"/>
      <c r="I70" s="6"/>
    </row>
    <row r="71" spans="2:9" s="3" customFormat="1" ht="15" customHeight="1" x14ac:dyDescent="0.2">
      <c r="B71" s="53">
        <v>2019</v>
      </c>
      <c r="C71" s="53"/>
      <c r="D71" s="13">
        <v>85.71</v>
      </c>
      <c r="E71" s="13">
        <v>72.67</v>
      </c>
      <c r="F71" s="12" t="s">
        <v>26</v>
      </c>
      <c r="G71" s="12"/>
      <c r="H71" s="12"/>
      <c r="I71" s="6"/>
    </row>
    <row r="72" spans="2:9" s="3" customFormat="1" ht="15" customHeight="1" x14ac:dyDescent="0.2">
      <c r="B72" s="53">
        <v>2018</v>
      </c>
      <c r="C72" s="53"/>
      <c r="D72" s="13">
        <v>85.9</v>
      </c>
      <c r="E72" s="13">
        <v>78.209999999999994</v>
      </c>
      <c r="F72" s="12">
        <v>0</v>
      </c>
      <c r="G72" s="12" t="s">
        <v>26</v>
      </c>
      <c r="H72" s="12"/>
      <c r="I72" s="6"/>
    </row>
    <row r="73" spans="2:9" s="3" customFormat="1" ht="15" customHeight="1" x14ac:dyDescent="0.2">
      <c r="B73" s="53">
        <v>2017</v>
      </c>
      <c r="C73" s="53"/>
      <c r="D73" s="13">
        <v>76.67</v>
      </c>
      <c r="E73" s="13">
        <v>65.83</v>
      </c>
      <c r="F73" s="12">
        <v>0</v>
      </c>
      <c r="G73" s="12">
        <v>0</v>
      </c>
      <c r="H73" s="12" t="s">
        <v>26</v>
      </c>
      <c r="I73" s="6"/>
    </row>
    <row r="74" spans="2:9" s="3" customFormat="1" ht="15" customHeight="1" x14ac:dyDescent="0.2">
      <c r="B74" s="174" t="s">
        <v>207</v>
      </c>
      <c r="C74" s="62"/>
      <c r="D74" s="62"/>
      <c r="E74" s="62"/>
      <c r="F74" s="56"/>
      <c r="G74" s="56"/>
      <c r="H74" s="12"/>
    </row>
    <row r="75" spans="2:9" s="3" customFormat="1" ht="15" customHeight="1" x14ac:dyDescent="0.2">
      <c r="B75" s="53">
        <v>2022</v>
      </c>
      <c r="C75" s="153"/>
      <c r="D75" s="13"/>
      <c r="E75" s="13"/>
      <c r="F75" s="12"/>
      <c r="G75" s="12"/>
      <c r="H75" s="12"/>
    </row>
    <row r="76" spans="2:9" s="3" customFormat="1" ht="15" customHeight="1" x14ac:dyDescent="0.2">
      <c r="B76" s="53">
        <v>2021</v>
      </c>
      <c r="C76" s="153"/>
      <c r="D76" s="13">
        <v>77.319999999999993</v>
      </c>
      <c r="E76" s="13"/>
      <c r="F76" s="12"/>
      <c r="G76" s="12"/>
      <c r="H76" s="12"/>
    </row>
    <row r="77" spans="2:9" s="3" customFormat="1" ht="15" customHeight="1" x14ac:dyDescent="0.2">
      <c r="B77" s="53">
        <v>2020</v>
      </c>
      <c r="C77" s="153"/>
      <c r="D77" s="13">
        <v>81.69</v>
      </c>
      <c r="E77" s="12">
        <v>68.31</v>
      </c>
      <c r="F77" s="12"/>
      <c r="G77" s="12"/>
      <c r="H77" s="12"/>
    </row>
    <row r="78" spans="2:9" s="3" customFormat="1" ht="15" customHeight="1" x14ac:dyDescent="0.2">
      <c r="B78" s="53">
        <v>2019</v>
      </c>
      <c r="C78" s="153"/>
      <c r="D78" s="13">
        <v>80.2</v>
      </c>
      <c r="E78" s="13">
        <v>66.010000000000005</v>
      </c>
      <c r="F78" s="12" t="s">
        <v>26</v>
      </c>
      <c r="G78" s="12"/>
      <c r="H78" s="12"/>
    </row>
    <row r="79" spans="2:9" s="3" customFormat="1" ht="15" customHeight="1" x14ac:dyDescent="0.2">
      <c r="B79" s="53">
        <v>2018</v>
      </c>
      <c r="C79" s="153"/>
      <c r="D79" s="13">
        <v>77.13</v>
      </c>
      <c r="E79" s="13">
        <v>64.13</v>
      </c>
      <c r="F79" s="12">
        <v>54.93</v>
      </c>
      <c r="G79" s="12" t="s">
        <v>26</v>
      </c>
      <c r="H79" s="12"/>
    </row>
    <row r="80" spans="2:9" s="3" customFormat="1" ht="15" customHeight="1" x14ac:dyDescent="0.2">
      <c r="B80" s="53">
        <v>2017</v>
      </c>
      <c r="C80" s="153"/>
      <c r="D80" s="13">
        <v>75.25</v>
      </c>
      <c r="E80" s="13">
        <v>59.25</v>
      </c>
      <c r="F80" s="12">
        <v>46.25</v>
      </c>
      <c r="G80" s="12">
        <v>42.75</v>
      </c>
      <c r="H80" s="12" t="s">
        <v>26</v>
      </c>
    </row>
    <row r="81" spans="2:8" s="3" customFormat="1" ht="15" customHeight="1" x14ac:dyDescent="0.2">
      <c r="B81" s="174" t="s">
        <v>208</v>
      </c>
      <c r="C81" s="62"/>
      <c r="D81" s="62"/>
      <c r="E81" s="62"/>
      <c r="F81" s="56"/>
      <c r="G81" s="56"/>
      <c r="H81" s="12"/>
    </row>
    <row r="82" spans="2:8" s="3" customFormat="1" ht="15" customHeight="1" x14ac:dyDescent="0.2">
      <c r="B82" s="53">
        <v>2022</v>
      </c>
      <c r="C82" s="62"/>
      <c r="D82" s="62"/>
      <c r="E82" s="62"/>
      <c r="F82" s="56"/>
      <c r="G82" s="56"/>
      <c r="H82" s="12"/>
    </row>
    <row r="83" spans="2:8" s="3" customFormat="1" ht="15" customHeight="1" x14ac:dyDescent="0.2">
      <c r="B83" s="53">
        <v>2021</v>
      </c>
      <c r="C83" s="67"/>
      <c r="D83" s="13">
        <v>71.790000000000006</v>
      </c>
      <c r="E83" s="13"/>
      <c r="F83" s="12"/>
      <c r="G83" s="12"/>
      <c r="H83" s="12"/>
    </row>
    <row r="84" spans="2:8" s="3" customFormat="1" ht="15" customHeight="1" x14ac:dyDescent="0.2">
      <c r="B84" s="53">
        <v>2020</v>
      </c>
      <c r="C84" s="67"/>
      <c r="D84" s="13">
        <v>72.45</v>
      </c>
      <c r="E84" s="13">
        <v>57.14</v>
      </c>
      <c r="F84" s="12"/>
      <c r="G84" s="12"/>
      <c r="H84" s="12"/>
    </row>
    <row r="85" spans="2:8" s="3" customFormat="1" ht="15" customHeight="1" x14ac:dyDescent="0.2">
      <c r="B85" s="53">
        <v>2019</v>
      </c>
      <c r="C85" s="67"/>
      <c r="D85" s="13">
        <v>80.650000000000006</v>
      </c>
      <c r="E85" s="13">
        <v>62.9</v>
      </c>
      <c r="F85" s="12" t="s">
        <v>26</v>
      </c>
      <c r="G85" s="12"/>
      <c r="H85" s="12"/>
    </row>
    <row r="86" spans="2:8" s="3" customFormat="1" ht="15" customHeight="1" x14ac:dyDescent="0.2">
      <c r="B86" s="53">
        <v>2018</v>
      </c>
      <c r="C86" s="67"/>
      <c r="D86" s="13">
        <v>85.96</v>
      </c>
      <c r="E86" s="13">
        <v>75.44</v>
      </c>
      <c r="F86" s="12">
        <v>52.63</v>
      </c>
      <c r="G86" s="12" t="s">
        <v>26</v>
      </c>
      <c r="H86" s="12"/>
    </row>
    <row r="87" spans="2:8" s="3" customFormat="1" ht="15" customHeight="1" x14ac:dyDescent="0.2">
      <c r="B87" s="53">
        <v>2017</v>
      </c>
      <c r="C87" s="62"/>
      <c r="D87" s="13">
        <v>85.45</v>
      </c>
      <c r="E87" s="13">
        <v>76.36</v>
      </c>
      <c r="F87" s="12">
        <v>69.09</v>
      </c>
      <c r="G87" s="12">
        <v>63.64</v>
      </c>
      <c r="H87" s="12" t="s">
        <v>26</v>
      </c>
    </row>
    <row r="88" spans="2:8" s="3" customFormat="1" ht="15" customHeight="1" x14ac:dyDescent="0.2">
      <c r="B88" s="174" t="s">
        <v>209</v>
      </c>
      <c r="C88" s="62"/>
      <c r="D88" s="62"/>
      <c r="E88" s="62"/>
      <c r="F88" s="56"/>
      <c r="G88" s="56"/>
      <c r="H88" s="12"/>
    </row>
    <row r="89" spans="2:8" s="3" customFormat="1" ht="15" customHeight="1" x14ac:dyDescent="0.2">
      <c r="B89" s="53">
        <v>2022</v>
      </c>
      <c r="C89" s="67"/>
      <c r="D89" s="13"/>
      <c r="E89" s="13"/>
      <c r="F89" s="12"/>
      <c r="G89" s="12"/>
      <c r="H89" s="12"/>
    </row>
    <row r="90" spans="2:8" s="3" customFormat="1" ht="15" customHeight="1" x14ac:dyDescent="0.2">
      <c r="B90" s="53">
        <v>2021</v>
      </c>
      <c r="C90" s="67"/>
      <c r="D90" s="13">
        <v>90.31</v>
      </c>
      <c r="E90" s="13"/>
      <c r="F90" s="12"/>
      <c r="G90" s="12"/>
      <c r="H90" s="12"/>
    </row>
    <row r="91" spans="2:8" s="3" customFormat="1" ht="15" customHeight="1" x14ac:dyDescent="0.2">
      <c r="B91" s="53">
        <v>2020</v>
      </c>
      <c r="C91" s="67"/>
      <c r="D91" s="13">
        <v>86.45</v>
      </c>
      <c r="E91" s="13">
        <v>69.569999999999993</v>
      </c>
      <c r="F91" s="12"/>
      <c r="G91" s="12"/>
      <c r="H91" s="12"/>
    </row>
    <row r="92" spans="2:8" s="3" customFormat="1" ht="15" customHeight="1" x14ac:dyDescent="0.2">
      <c r="B92" s="53">
        <v>2019</v>
      </c>
      <c r="C92" s="67"/>
      <c r="D92" s="13">
        <v>80.13</v>
      </c>
      <c r="E92" s="13">
        <v>65.319999999999993</v>
      </c>
      <c r="F92" s="12" t="s">
        <v>26</v>
      </c>
      <c r="G92" s="12"/>
      <c r="H92" s="12"/>
    </row>
    <row r="93" spans="2:8" s="3" customFormat="1" ht="15" customHeight="1" x14ac:dyDescent="0.2">
      <c r="B93" s="53">
        <v>2018</v>
      </c>
      <c r="C93" s="67"/>
      <c r="D93" s="13">
        <v>84.72</v>
      </c>
      <c r="E93" s="13">
        <v>68.91</v>
      </c>
      <c r="F93" s="12">
        <v>56.35</v>
      </c>
      <c r="G93" s="12" t="s">
        <v>26</v>
      </c>
      <c r="H93" s="12"/>
    </row>
    <row r="94" spans="2:8" s="3" customFormat="1" ht="15" customHeight="1" x14ac:dyDescent="0.2">
      <c r="B94" s="53">
        <v>2017</v>
      </c>
      <c r="C94" s="62"/>
      <c r="D94" s="13">
        <v>84.78</v>
      </c>
      <c r="E94" s="13">
        <v>71.3</v>
      </c>
      <c r="F94" s="12">
        <v>57.81</v>
      </c>
      <c r="G94" s="12">
        <v>47.53</v>
      </c>
      <c r="H94" s="12" t="s">
        <v>26</v>
      </c>
    </row>
    <row r="95" spans="2:8" s="3" customFormat="1" ht="15" customHeight="1" x14ac:dyDescent="0.2">
      <c r="B95" s="174" t="s">
        <v>210</v>
      </c>
      <c r="C95" s="62"/>
      <c r="D95" s="62"/>
      <c r="E95" s="62"/>
      <c r="F95" s="56"/>
      <c r="G95" s="56"/>
      <c r="H95" s="12"/>
    </row>
    <row r="96" spans="2:8" s="3" customFormat="1" ht="15" customHeight="1" x14ac:dyDescent="0.2">
      <c r="B96" s="53">
        <v>2022</v>
      </c>
      <c r="C96" s="67"/>
      <c r="D96" s="13"/>
      <c r="E96" s="13"/>
      <c r="F96" s="12"/>
      <c r="G96" s="12"/>
      <c r="H96" s="12"/>
    </row>
    <row r="97" spans="2:8" s="3" customFormat="1" ht="15" customHeight="1" x14ac:dyDescent="0.2">
      <c r="B97" s="53">
        <v>2021</v>
      </c>
      <c r="C97" s="67"/>
      <c r="D97" s="13">
        <v>76.8</v>
      </c>
      <c r="E97" s="13"/>
      <c r="F97" s="12"/>
      <c r="G97" s="12"/>
      <c r="H97" s="12"/>
    </row>
    <row r="98" spans="2:8" s="3" customFormat="1" ht="15" customHeight="1" x14ac:dyDescent="0.2">
      <c r="B98" s="53">
        <v>2020</v>
      </c>
      <c r="C98" s="67"/>
      <c r="D98" s="13">
        <v>80.95</v>
      </c>
      <c r="E98" s="13">
        <v>63.49</v>
      </c>
      <c r="F98" s="12"/>
      <c r="G98" s="12"/>
      <c r="H98" s="12"/>
    </row>
    <row r="99" spans="2:8" s="3" customFormat="1" ht="15" customHeight="1" x14ac:dyDescent="0.2">
      <c r="B99" s="53">
        <v>2019</v>
      </c>
      <c r="C99" s="67"/>
      <c r="D99" s="13">
        <v>77.78</v>
      </c>
      <c r="E99" s="13">
        <v>65.28</v>
      </c>
      <c r="F99" s="12" t="s">
        <v>26</v>
      </c>
      <c r="G99" s="12"/>
      <c r="H99" s="12"/>
    </row>
    <row r="100" spans="2:8" s="3" customFormat="1" ht="15" customHeight="1" x14ac:dyDescent="0.2">
      <c r="B100" s="53">
        <v>2018</v>
      </c>
      <c r="C100" s="67"/>
      <c r="D100" s="13">
        <v>87.76</v>
      </c>
      <c r="E100" s="13">
        <v>77.55</v>
      </c>
      <c r="F100" s="12">
        <v>65.31</v>
      </c>
      <c r="G100" s="12" t="s">
        <v>26</v>
      </c>
      <c r="H100" s="12"/>
    </row>
    <row r="101" spans="2:8" s="3" customFormat="1" ht="15" customHeight="1" x14ac:dyDescent="0.2">
      <c r="B101" s="53">
        <v>2017</v>
      </c>
      <c r="C101" s="62"/>
      <c r="D101" s="13">
        <v>85.92</v>
      </c>
      <c r="E101" s="13">
        <v>66.2</v>
      </c>
      <c r="F101" s="12">
        <v>54.93</v>
      </c>
      <c r="G101" s="12">
        <v>49.3</v>
      </c>
      <c r="H101" s="12" t="s">
        <v>26</v>
      </c>
    </row>
    <row r="102" spans="2:8" s="3" customFormat="1" ht="15" customHeight="1" x14ac:dyDescent="0.2">
      <c r="B102" s="174" t="s">
        <v>212</v>
      </c>
      <c r="C102" s="62"/>
      <c r="D102" s="62"/>
      <c r="E102" s="62"/>
      <c r="F102" s="56"/>
      <c r="G102" s="56"/>
      <c r="H102" s="12"/>
    </row>
    <row r="103" spans="2:8" s="3" customFormat="1" ht="15" customHeight="1" x14ac:dyDescent="0.2">
      <c r="B103" s="53">
        <v>2022</v>
      </c>
      <c r="C103" s="67"/>
      <c r="D103" s="13"/>
      <c r="E103" s="13"/>
      <c r="F103" s="12"/>
      <c r="G103" s="12"/>
      <c r="H103" s="12"/>
    </row>
    <row r="104" spans="2:8" s="3" customFormat="1" ht="15" customHeight="1" x14ac:dyDescent="0.2">
      <c r="B104" s="53">
        <v>2021</v>
      </c>
      <c r="C104" s="67"/>
      <c r="D104" s="13">
        <v>89.78</v>
      </c>
      <c r="E104" s="13"/>
      <c r="F104" s="12"/>
      <c r="G104" s="12"/>
      <c r="H104" s="12"/>
    </row>
    <row r="105" spans="2:8" s="3" customFormat="1" ht="15" customHeight="1" x14ac:dyDescent="0.2">
      <c r="B105" s="53">
        <v>2020</v>
      </c>
      <c r="C105" s="67"/>
      <c r="D105" s="13">
        <v>86.73</v>
      </c>
      <c r="E105" s="13">
        <v>81.63</v>
      </c>
      <c r="F105" s="12"/>
      <c r="G105" s="12"/>
      <c r="H105" s="12"/>
    </row>
    <row r="106" spans="2:8" s="3" customFormat="1" ht="15" customHeight="1" x14ac:dyDescent="0.2">
      <c r="B106" s="53">
        <v>2019</v>
      </c>
      <c r="C106" s="67"/>
      <c r="D106" s="13">
        <v>89.17</v>
      </c>
      <c r="E106" s="13">
        <v>85.83</v>
      </c>
      <c r="F106" s="12" t="s">
        <v>26</v>
      </c>
      <c r="G106" s="12"/>
      <c r="H106" s="12"/>
    </row>
    <row r="107" spans="2:8" s="3" customFormat="1" ht="15" customHeight="1" x14ac:dyDescent="0.2">
      <c r="B107" s="53">
        <v>2018</v>
      </c>
      <c r="C107" s="67"/>
      <c r="D107" s="13">
        <v>82.55</v>
      </c>
      <c r="E107" s="13">
        <v>68.459999999999994</v>
      </c>
      <c r="F107" s="12">
        <v>68.459999999999994</v>
      </c>
      <c r="G107" s="12" t="s">
        <v>26</v>
      </c>
      <c r="H107" s="12"/>
    </row>
    <row r="108" spans="2:8" s="3" customFormat="1" ht="15" customHeight="1" x14ac:dyDescent="0.2">
      <c r="B108" s="53">
        <v>2017</v>
      </c>
      <c r="C108" s="67"/>
      <c r="D108" s="13">
        <v>90.91</v>
      </c>
      <c r="E108" s="13">
        <v>82.64</v>
      </c>
      <c r="F108" s="12">
        <v>75.209999999999994</v>
      </c>
      <c r="G108" s="12">
        <v>70.25</v>
      </c>
      <c r="H108" s="12" t="s">
        <v>26</v>
      </c>
    </row>
    <row r="109" spans="2:8" s="3" customFormat="1" ht="15" customHeight="1" x14ac:dyDescent="0.2">
      <c r="B109" s="174" t="s">
        <v>213</v>
      </c>
      <c r="C109" s="62"/>
      <c r="D109" s="62"/>
      <c r="E109" s="62"/>
      <c r="F109" s="56"/>
      <c r="G109" s="56"/>
      <c r="H109" s="12"/>
    </row>
    <row r="110" spans="2:8" s="3" customFormat="1" ht="15" customHeight="1" x14ac:dyDescent="0.2">
      <c r="B110" s="53">
        <v>2022</v>
      </c>
      <c r="C110" s="67"/>
      <c r="D110" s="13"/>
      <c r="E110" s="13"/>
      <c r="F110" s="12"/>
      <c r="G110" s="12"/>
      <c r="H110" s="12"/>
    </row>
    <row r="111" spans="2:8" s="3" customFormat="1" ht="15" customHeight="1" x14ac:dyDescent="0.2">
      <c r="B111" s="53">
        <v>2021</v>
      </c>
      <c r="C111" s="67"/>
      <c r="D111" s="13">
        <v>80.95</v>
      </c>
      <c r="E111" s="13"/>
      <c r="F111" s="12"/>
      <c r="G111" s="12"/>
      <c r="H111" s="12"/>
    </row>
    <row r="112" spans="2:8" s="3" customFormat="1" ht="15" customHeight="1" x14ac:dyDescent="0.2">
      <c r="B112" s="53">
        <v>2020</v>
      </c>
      <c r="C112" s="67"/>
      <c r="D112" s="13">
        <v>77.88</v>
      </c>
      <c r="E112" s="13">
        <v>64.900000000000006</v>
      </c>
      <c r="F112" s="12"/>
      <c r="G112" s="12"/>
      <c r="H112" s="12"/>
    </row>
    <row r="113" spans="2:8" s="3" customFormat="1" ht="15" customHeight="1" x14ac:dyDescent="0.2">
      <c r="B113" s="53">
        <v>2019</v>
      </c>
      <c r="C113" s="67"/>
      <c r="D113" s="13">
        <v>81.93</v>
      </c>
      <c r="E113" s="13">
        <v>66.569999999999993</v>
      </c>
      <c r="F113" s="12" t="s">
        <v>26</v>
      </c>
      <c r="G113" s="12"/>
      <c r="H113" s="12"/>
    </row>
    <row r="114" spans="2:8" s="3" customFormat="1" ht="15" customHeight="1" x14ac:dyDescent="0.2">
      <c r="B114" s="53">
        <v>2018</v>
      </c>
      <c r="C114" s="67"/>
      <c r="D114" s="13">
        <v>77.84</v>
      </c>
      <c r="E114" s="13">
        <v>66.75</v>
      </c>
      <c r="F114" s="12">
        <v>57.52</v>
      </c>
      <c r="G114" s="12" t="s">
        <v>26</v>
      </c>
      <c r="H114" s="12"/>
    </row>
    <row r="115" spans="2:8" s="3" customFormat="1" ht="15" customHeight="1" x14ac:dyDescent="0.2">
      <c r="B115" s="53">
        <v>2017</v>
      </c>
      <c r="C115" s="62"/>
      <c r="D115" s="13">
        <v>73.599999999999994</v>
      </c>
      <c r="E115" s="13">
        <v>57.14</v>
      </c>
      <c r="F115" s="12">
        <v>50</v>
      </c>
      <c r="G115" s="12">
        <v>44.1</v>
      </c>
      <c r="H115" s="12" t="s">
        <v>26</v>
      </c>
    </row>
    <row r="116" spans="2:8" s="3" customFormat="1" ht="15" customHeight="1" x14ac:dyDescent="0.2">
      <c r="B116" s="174" t="s">
        <v>214</v>
      </c>
      <c r="C116" s="62"/>
      <c r="D116" s="62"/>
      <c r="E116" s="62"/>
      <c r="F116" s="56"/>
      <c r="G116" s="56"/>
      <c r="H116" s="12"/>
    </row>
    <row r="117" spans="2:8" s="3" customFormat="1" ht="15" customHeight="1" x14ac:dyDescent="0.2">
      <c r="B117" s="53">
        <v>2022</v>
      </c>
      <c r="C117" s="67"/>
      <c r="D117" s="13"/>
      <c r="E117" s="13"/>
      <c r="F117" s="12"/>
      <c r="G117" s="12"/>
      <c r="H117" s="12"/>
    </row>
    <row r="118" spans="2:8" s="3" customFormat="1" ht="15" customHeight="1" x14ac:dyDescent="0.2">
      <c r="B118" s="53">
        <v>2021</v>
      </c>
      <c r="C118" s="67"/>
      <c r="D118" s="13">
        <v>61.67</v>
      </c>
      <c r="E118" s="13"/>
      <c r="F118" s="12"/>
      <c r="G118" s="12"/>
      <c r="H118" s="12"/>
    </row>
    <row r="119" spans="2:8" s="3" customFormat="1" ht="15" customHeight="1" x14ac:dyDescent="0.2">
      <c r="B119" s="53">
        <v>2020</v>
      </c>
      <c r="C119" s="67"/>
      <c r="D119" s="13">
        <v>60.33</v>
      </c>
      <c r="E119" s="13">
        <v>38.229999999999997</v>
      </c>
      <c r="F119" s="12"/>
      <c r="G119" s="12"/>
      <c r="H119" s="12"/>
    </row>
    <row r="120" spans="2:8" s="3" customFormat="1" ht="15" customHeight="1" x14ac:dyDescent="0.2">
      <c r="B120" s="53">
        <v>2019</v>
      </c>
      <c r="C120" s="67"/>
      <c r="D120" s="13">
        <v>63.65</v>
      </c>
      <c r="E120" s="13">
        <v>40.72</v>
      </c>
      <c r="F120" s="12" t="s">
        <v>26</v>
      </c>
      <c r="G120" s="12"/>
      <c r="H120" s="12"/>
    </row>
    <row r="121" spans="2:8" s="3" customFormat="1" ht="15" customHeight="1" x14ac:dyDescent="0.2">
      <c r="B121" s="53">
        <v>2018</v>
      </c>
      <c r="C121" s="67"/>
      <c r="D121" s="13">
        <v>62.97</v>
      </c>
      <c r="E121" s="13">
        <v>39.35</v>
      </c>
      <c r="F121" s="12">
        <v>28.25</v>
      </c>
      <c r="G121" s="12" t="s">
        <v>26</v>
      </c>
      <c r="H121" s="12"/>
    </row>
    <row r="122" spans="2:8" s="3" customFormat="1" ht="15" customHeight="1" x14ac:dyDescent="0.2">
      <c r="B122" s="53">
        <v>2017</v>
      </c>
      <c r="C122" s="67"/>
      <c r="D122" s="13">
        <v>65.23</v>
      </c>
      <c r="E122" s="13">
        <v>37.68</v>
      </c>
      <c r="F122" s="12">
        <v>26.84</v>
      </c>
      <c r="G122" s="12">
        <v>19.54</v>
      </c>
      <c r="H122" s="12" t="s">
        <v>26</v>
      </c>
    </row>
    <row r="123" spans="2:8" s="3" customFormat="1" ht="15" customHeight="1" x14ac:dyDescent="0.2">
      <c r="B123" s="174" t="s">
        <v>215</v>
      </c>
      <c r="C123" s="62"/>
      <c r="D123" s="62"/>
      <c r="E123" s="62"/>
      <c r="F123" s="56"/>
      <c r="G123" s="56"/>
      <c r="H123" s="12"/>
    </row>
    <row r="124" spans="2:8" s="3" customFormat="1" ht="15" customHeight="1" x14ac:dyDescent="0.2">
      <c r="B124" s="53">
        <v>2022</v>
      </c>
      <c r="C124" s="67"/>
      <c r="D124" s="13"/>
      <c r="E124" s="13"/>
      <c r="F124" s="12"/>
      <c r="G124" s="12"/>
      <c r="H124" s="12"/>
    </row>
    <row r="125" spans="2:8" s="3" customFormat="1" ht="15" customHeight="1" x14ac:dyDescent="0.2">
      <c r="B125" s="53">
        <v>2021</v>
      </c>
      <c r="C125" s="67"/>
      <c r="D125" s="13">
        <v>69.180000000000007</v>
      </c>
      <c r="E125" s="13"/>
      <c r="F125" s="12"/>
      <c r="G125" s="12"/>
      <c r="H125" s="12"/>
    </row>
    <row r="126" spans="2:8" s="3" customFormat="1" ht="15" customHeight="1" x14ac:dyDescent="0.2">
      <c r="B126" s="53">
        <v>2020</v>
      </c>
      <c r="C126" s="67"/>
      <c r="D126" s="13">
        <v>61.9</v>
      </c>
      <c r="E126" s="13">
        <v>44.9</v>
      </c>
      <c r="F126" s="12"/>
      <c r="G126" s="12"/>
      <c r="H126" s="12"/>
    </row>
    <row r="127" spans="2:8" s="3" customFormat="1" ht="15" customHeight="1" x14ac:dyDescent="0.2">
      <c r="B127" s="53">
        <v>2019</v>
      </c>
      <c r="C127" s="67"/>
      <c r="D127" s="13">
        <v>78.17</v>
      </c>
      <c r="E127" s="13">
        <v>44.37</v>
      </c>
      <c r="F127" s="12" t="s">
        <v>26</v>
      </c>
      <c r="G127" s="12"/>
      <c r="H127" s="12"/>
    </row>
    <row r="128" spans="2:8" s="3" customFormat="1" ht="15" customHeight="1" x14ac:dyDescent="0.2">
      <c r="B128" s="53">
        <v>2018</v>
      </c>
      <c r="C128" s="67"/>
      <c r="D128" s="13">
        <v>70.319999999999993</v>
      </c>
      <c r="E128" s="13">
        <v>49.68</v>
      </c>
      <c r="F128" s="12">
        <v>40</v>
      </c>
      <c r="G128" s="12" t="s">
        <v>26</v>
      </c>
      <c r="H128" s="12"/>
    </row>
    <row r="129" spans="2:8" s="3" customFormat="1" ht="15" customHeight="1" x14ac:dyDescent="0.2">
      <c r="B129" s="53">
        <v>2017</v>
      </c>
      <c r="C129" s="67"/>
      <c r="D129" s="13">
        <v>66.209999999999994</v>
      </c>
      <c r="E129" s="13">
        <v>49.66</v>
      </c>
      <c r="F129" s="12">
        <v>37.24</v>
      </c>
      <c r="G129" s="12">
        <v>28.97</v>
      </c>
      <c r="H129" s="12" t="s">
        <v>26</v>
      </c>
    </row>
    <row r="130" spans="2:8" s="3" customFormat="1" ht="15" customHeight="1" x14ac:dyDescent="0.2">
      <c r="B130" s="174" t="s">
        <v>216</v>
      </c>
      <c r="C130" s="62"/>
      <c r="D130" s="62"/>
      <c r="E130" s="62"/>
      <c r="F130" s="56"/>
      <c r="G130" s="56"/>
      <c r="H130" s="12"/>
    </row>
    <row r="131" spans="2:8" s="3" customFormat="1" ht="15" customHeight="1" x14ac:dyDescent="0.2">
      <c r="B131" s="53">
        <v>2022</v>
      </c>
      <c r="C131" s="67"/>
      <c r="D131" s="13"/>
      <c r="E131" s="13"/>
      <c r="F131" s="12"/>
      <c r="G131" s="12"/>
      <c r="H131" s="12"/>
    </row>
    <row r="132" spans="2:8" s="3" customFormat="1" ht="15" customHeight="1" x14ac:dyDescent="0.2">
      <c r="B132" s="53">
        <v>2021</v>
      </c>
      <c r="C132" s="67"/>
      <c r="D132" s="13">
        <v>85.45</v>
      </c>
      <c r="E132" s="13"/>
      <c r="F132" s="12"/>
      <c r="G132" s="12"/>
      <c r="H132" s="12"/>
    </row>
    <row r="133" spans="2:8" s="3" customFormat="1" ht="15" customHeight="1" x14ac:dyDescent="0.2">
      <c r="B133" s="53">
        <v>2020</v>
      </c>
      <c r="C133" s="67"/>
      <c r="D133" s="13">
        <v>83.54</v>
      </c>
      <c r="E133" s="13">
        <v>70.89</v>
      </c>
      <c r="F133" s="12"/>
      <c r="G133" s="12"/>
      <c r="H133" s="12"/>
    </row>
    <row r="134" spans="2:8" s="3" customFormat="1" ht="15" customHeight="1" x14ac:dyDescent="0.2">
      <c r="B134" s="53">
        <v>2019</v>
      </c>
      <c r="C134" s="67"/>
      <c r="D134" s="13">
        <v>85.15</v>
      </c>
      <c r="E134" s="13">
        <v>72.83</v>
      </c>
      <c r="F134" s="12" t="s">
        <v>26</v>
      </c>
      <c r="G134" s="12"/>
      <c r="H134" s="12"/>
    </row>
    <row r="135" spans="2:8" s="3" customFormat="1" ht="15" customHeight="1" x14ac:dyDescent="0.2">
      <c r="B135" s="53">
        <v>2018</v>
      </c>
      <c r="C135" s="67"/>
      <c r="D135" s="13">
        <v>83.27</v>
      </c>
      <c r="E135" s="13">
        <v>65.48</v>
      </c>
      <c r="F135" s="12">
        <v>57.3</v>
      </c>
      <c r="G135" s="12" t="s">
        <v>26</v>
      </c>
      <c r="H135" s="12"/>
    </row>
    <row r="136" spans="2:8" s="3" customFormat="1" ht="15" customHeight="1" x14ac:dyDescent="0.2">
      <c r="B136" s="53">
        <v>2017</v>
      </c>
      <c r="C136" s="67"/>
      <c r="D136" s="13">
        <v>82.72</v>
      </c>
      <c r="E136" s="13">
        <v>67.900000000000006</v>
      </c>
      <c r="F136" s="12">
        <v>56.79</v>
      </c>
      <c r="G136" s="12">
        <v>49.79</v>
      </c>
      <c r="H136" s="12" t="s">
        <v>26</v>
      </c>
    </row>
    <row r="137" spans="2:8" s="3" customFormat="1" ht="15" customHeight="1" x14ac:dyDescent="0.2">
      <c r="B137" s="174" t="s">
        <v>217</v>
      </c>
      <c r="C137" s="62"/>
      <c r="D137" s="62"/>
      <c r="E137" s="62"/>
      <c r="F137" s="56"/>
      <c r="G137" s="56"/>
      <c r="H137" s="12"/>
    </row>
    <row r="138" spans="2:8" s="3" customFormat="1" ht="15" customHeight="1" x14ac:dyDescent="0.2">
      <c r="B138" s="53">
        <v>2022</v>
      </c>
      <c r="C138" s="67"/>
      <c r="D138" s="13"/>
      <c r="E138" s="13"/>
      <c r="F138" s="12"/>
      <c r="G138" s="12"/>
      <c r="H138" s="12"/>
    </row>
    <row r="139" spans="2:8" s="3" customFormat="1" ht="15" customHeight="1" x14ac:dyDescent="0.2">
      <c r="B139" s="53">
        <v>2021</v>
      </c>
      <c r="C139" s="67"/>
      <c r="D139" s="13">
        <v>71.790000000000006</v>
      </c>
      <c r="E139" s="13"/>
      <c r="F139" s="12"/>
      <c r="G139" s="12"/>
      <c r="H139" s="12"/>
    </row>
    <row r="140" spans="2:8" s="3" customFormat="1" ht="15" customHeight="1" x14ac:dyDescent="0.2">
      <c r="B140" s="53">
        <v>2020</v>
      </c>
      <c r="C140" s="67"/>
      <c r="D140" s="13">
        <v>77.69</v>
      </c>
      <c r="E140" s="13">
        <v>61.16</v>
      </c>
      <c r="F140" s="12"/>
      <c r="G140" s="12"/>
      <c r="H140" s="12"/>
    </row>
    <row r="141" spans="2:8" s="3" customFormat="1" ht="15" customHeight="1" x14ac:dyDescent="0.2">
      <c r="B141" s="53">
        <v>2019</v>
      </c>
      <c r="C141" s="67"/>
      <c r="D141" s="13">
        <v>77.3</v>
      </c>
      <c r="E141" s="13">
        <v>64.42</v>
      </c>
      <c r="F141" s="12" t="s">
        <v>26</v>
      </c>
      <c r="G141" s="12"/>
      <c r="H141" s="12"/>
    </row>
    <row r="142" spans="2:8" s="3" customFormat="1" ht="15" customHeight="1" x14ac:dyDescent="0.2">
      <c r="B142" s="53">
        <v>2018</v>
      </c>
      <c r="C142" s="67"/>
      <c r="D142" s="13">
        <v>69.400000000000006</v>
      </c>
      <c r="E142" s="13">
        <v>53.73</v>
      </c>
      <c r="F142" s="12">
        <v>44.03</v>
      </c>
      <c r="G142" s="12" t="s">
        <v>26</v>
      </c>
      <c r="H142" s="12"/>
    </row>
    <row r="143" spans="2:8" s="3" customFormat="1" ht="15" customHeight="1" x14ac:dyDescent="0.2">
      <c r="B143" s="53">
        <v>2017</v>
      </c>
      <c r="C143" s="62"/>
      <c r="D143" s="13">
        <v>71.239999999999995</v>
      </c>
      <c r="E143" s="13">
        <v>57.52</v>
      </c>
      <c r="F143" s="12">
        <v>44.44</v>
      </c>
      <c r="G143" s="12">
        <v>36.6</v>
      </c>
      <c r="H143" s="12" t="s">
        <v>26</v>
      </c>
    </row>
    <row r="144" spans="2:8" s="3" customFormat="1" ht="15" customHeight="1" x14ac:dyDescent="0.2">
      <c r="B144" s="174" t="s">
        <v>218</v>
      </c>
      <c r="C144" s="62"/>
      <c r="D144" s="62"/>
      <c r="E144" s="62"/>
      <c r="F144" s="56"/>
      <c r="G144" s="56"/>
      <c r="H144" s="12"/>
    </row>
    <row r="145" spans="2:8" s="3" customFormat="1" ht="15" customHeight="1" x14ac:dyDescent="0.2">
      <c r="B145" s="53">
        <v>2022</v>
      </c>
      <c r="C145" s="62"/>
      <c r="D145" s="13"/>
      <c r="E145" s="13"/>
      <c r="F145" s="12"/>
      <c r="G145" s="12"/>
      <c r="H145" s="12"/>
    </row>
    <row r="146" spans="2:8" s="3" customFormat="1" ht="15" customHeight="1" x14ac:dyDescent="0.2">
      <c r="B146" s="53">
        <v>2021</v>
      </c>
      <c r="C146" s="62"/>
      <c r="D146" s="13">
        <v>81.88</v>
      </c>
      <c r="E146" s="13"/>
      <c r="F146" s="12"/>
      <c r="G146" s="12"/>
      <c r="H146" s="12"/>
    </row>
    <row r="147" spans="2:8" s="3" customFormat="1" ht="15" customHeight="1" x14ac:dyDescent="0.2">
      <c r="B147" s="53">
        <v>2020</v>
      </c>
      <c r="C147" s="62"/>
      <c r="D147" s="13">
        <v>80.86</v>
      </c>
      <c r="E147" s="13">
        <v>67.900000000000006</v>
      </c>
      <c r="F147" s="12"/>
      <c r="G147" s="12"/>
      <c r="H147" s="12"/>
    </row>
    <row r="148" spans="2:8" s="3" customFormat="1" ht="15" customHeight="1" x14ac:dyDescent="0.2">
      <c r="B148" s="53">
        <v>2019</v>
      </c>
      <c r="C148" s="62"/>
      <c r="D148" s="13">
        <v>83.69</v>
      </c>
      <c r="E148" s="13">
        <v>66.67</v>
      </c>
      <c r="F148" s="12" t="s">
        <v>26</v>
      </c>
      <c r="G148" s="12"/>
      <c r="H148" s="12"/>
    </row>
    <row r="149" spans="2:8" s="3" customFormat="1" ht="15" customHeight="1" x14ac:dyDescent="0.2">
      <c r="B149" s="53">
        <v>2018</v>
      </c>
      <c r="C149" s="62"/>
      <c r="D149" s="13">
        <v>80.650000000000006</v>
      </c>
      <c r="E149" s="13">
        <v>65.81</v>
      </c>
      <c r="F149" s="12">
        <v>58.06</v>
      </c>
      <c r="G149" s="12" t="s">
        <v>26</v>
      </c>
      <c r="H149" s="12"/>
    </row>
    <row r="150" spans="2:8" s="3" customFormat="1" ht="15" customHeight="1" x14ac:dyDescent="0.2">
      <c r="B150" s="53">
        <v>2017</v>
      </c>
      <c r="C150" s="62"/>
      <c r="D150" s="13">
        <v>80.63</v>
      </c>
      <c r="E150" s="13">
        <v>70.63</v>
      </c>
      <c r="F150" s="12">
        <v>60</v>
      </c>
      <c r="G150" s="12">
        <v>49.38</v>
      </c>
      <c r="H150" s="12" t="s">
        <v>26</v>
      </c>
    </row>
    <row r="151" spans="2:8" ht="9.75" customHeight="1" x14ac:dyDescent="0.2"/>
    <row r="152" spans="2:8" ht="3" customHeight="1" x14ac:dyDescent="0.2">
      <c r="B152" s="106"/>
      <c r="C152" s="106"/>
      <c r="D152" s="106"/>
      <c r="E152" s="106"/>
      <c r="F152" s="106"/>
      <c r="G152" s="106"/>
      <c r="H152" s="106"/>
    </row>
    <row r="153" spans="2:8" ht="9" customHeight="1" x14ac:dyDescent="0.2">
      <c r="D153" s="64"/>
    </row>
    <row r="154" spans="2:8" ht="12.75" customHeight="1" x14ac:dyDescent="0.2">
      <c r="B154" s="278" t="s">
        <v>219</v>
      </c>
      <c r="C154" s="278"/>
      <c r="D154" s="278"/>
      <c r="E154" s="278"/>
      <c r="F154" s="278"/>
      <c r="G154" s="278"/>
      <c r="H154" s="278"/>
    </row>
    <row r="155" spans="2:8" ht="12.75" customHeight="1" x14ac:dyDescent="0.2">
      <c r="B155" s="278" t="s">
        <v>235</v>
      </c>
      <c r="C155" s="278"/>
      <c r="D155" s="278"/>
      <c r="E155" s="278"/>
      <c r="F155" s="278"/>
      <c r="G155" s="278"/>
      <c r="H155" s="278"/>
    </row>
    <row r="157" spans="2:8" ht="12" x14ac:dyDescent="0.2">
      <c r="B157" s="104" t="s">
        <v>171</v>
      </c>
      <c r="C157" s="25"/>
    </row>
    <row r="159" spans="2:8" x14ac:dyDescent="0.2">
      <c r="E159" s="1" t="s">
        <v>236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D00-000000000000}"/>
  </hyperlinks>
  <printOptions horizontalCentered="1"/>
  <pageMargins left="0.27559055118110237" right="0.27559055118110237" top="0.6692913385826772" bottom="0.47244094488188981" header="0" footer="0"/>
  <pageSetup paperSize="9" scale="93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pane="topRight" activeCell="M19" sqref="M19"/>
      <selection pane="bottomLeft" activeCell="M19" sqref="M19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95" customFormat="1" ht="37.5" customHeight="1" x14ac:dyDescent="0.2">
      <c r="B1" s="281" t="s">
        <v>339</v>
      </c>
      <c r="C1" s="281"/>
      <c r="D1" s="281"/>
      <c r="E1" s="281"/>
      <c r="F1" s="281"/>
      <c r="G1" s="281"/>
      <c r="H1" s="281"/>
      <c r="I1" s="96"/>
    </row>
    <row r="2" spans="2:9" ht="11.25" customHeight="1" x14ac:dyDescent="0.2">
      <c r="B2" s="18"/>
      <c r="C2" s="18"/>
      <c r="D2" s="18"/>
      <c r="E2" s="18"/>
      <c r="F2" s="18"/>
    </row>
    <row r="3" spans="2:9" ht="12.75" customHeight="1" x14ac:dyDescent="0.2">
      <c r="B3" s="98" t="s">
        <v>173</v>
      </c>
      <c r="C3" s="18"/>
      <c r="D3" s="3"/>
      <c r="E3" s="3"/>
      <c r="G3" s="4"/>
      <c r="H3" s="4"/>
    </row>
    <row r="4" spans="2:9" s="6" customFormat="1" ht="12" customHeight="1" x14ac:dyDescent="0.2">
      <c r="B4" s="276" t="s">
        <v>174</v>
      </c>
      <c r="C4" s="277"/>
      <c r="D4" s="282" t="s">
        <v>229</v>
      </c>
      <c r="E4" s="282"/>
      <c r="F4" s="282"/>
      <c r="G4" s="282"/>
      <c r="H4" s="283"/>
      <c r="I4" s="5"/>
    </row>
    <row r="5" spans="2:9" s="6" customFormat="1" ht="12" customHeight="1" x14ac:dyDescent="0.2">
      <c r="B5" s="276"/>
      <c r="C5" s="277"/>
      <c r="D5" s="282"/>
      <c r="E5" s="282"/>
      <c r="F5" s="282"/>
      <c r="G5" s="282"/>
      <c r="H5" s="283"/>
      <c r="I5" s="5"/>
    </row>
    <row r="6" spans="2:9" s="6" customFormat="1" ht="24" customHeight="1" x14ac:dyDescent="0.2">
      <c r="B6" s="276"/>
      <c r="C6" s="277"/>
      <c r="D6" s="246" t="s">
        <v>224</v>
      </c>
      <c r="E6" s="246" t="s">
        <v>225</v>
      </c>
      <c r="F6" s="246" t="s">
        <v>337</v>
      </c>
      <c r="G6" s="246" t="s">
        <v>338</v>
      </c>
      <c r="H6" s="247" t="s">
        <v>226</v>
      </c>
      <c r="I6" s="5"/>
    </row>
    <row r="7" spans="2:9" ht="18" customHeight="1" x14ac:dyDescent="0.2">
      <c r="B7" s="276"/>
      <c r="C7" s="277"/>
      <c r="D7" s="246" t="s">
        <v>29</v>
      </c>
      <c r="E7" s="246" t="s">
        <v>29</v>
      </c>
      <c r="F7" s="246" t="s">
        <v>29</v>
      </c>
      <c r="G7" s="246" t="s">
        <v>29</v>
      </c>
      <c r="H7" s="247" t="s">
        <v>29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3" customFormat="1" ht="15" customHeight="1" x14ac:dyDescent="0.2">
      <c r="B9" s="15" t="s">
        <v>191</v>
      </c>
      <c r="C9" s="15"/>
      <c r="D9" s="16"/>
      <c r="E9" s="16"/>
      <c r="F9" s="16"/>
      <c r="G9" s="16"/>
      <c r="H9" s="63"/>
      <c r="I9" s="17"/>
    </row>
    <row r="10" spans="2:9" s="3" customFormat="1" ht="15" customHeight="1" x14ac:dyDescent="0.2">
      <c r="B10" s="53">
        <v>2022</v>
      </c>
      <c r="C10" s="15"/>
      <c r="D10" s="13"/>
      <c r="E10" s="12"/>
      <c r="F10" s="12"/>
      <c r="G10" s="12"/>
      <c r="H10" s="12"/>
      <c r="I10" s="17"/>
    </row>
    <row r="11" spans="2:9" s="3" customFormat="1" ht="15" customHeight="1" x14ac:dyDescent="0.2">
      <c r="B11" s="53">
        <v>2021</v>
      </c>
      <c r="C11" s="15"/>
      <c r="D11" s="13">
        <v>85.43</v>
      </c>
      <c r="E11" s="12"/>
      <c r="F11" s="12"/>
      <c r="G11" s="12"/>
      <c r="H11" s="12"/>
      <c r="I11" s="17"/>
    </row>
    <row r="12" spans="2:9" s="3" customFormat="1" ht="15" customHeight="1" x14ac:dyDescent="0.2">
      <c r="B12" s="53">
        <v>2020</v>
      </c>
      <c r="C12" s="15"/>
      <c r="D12" s="13">
        <v>81.38</v>
      </c>
      <c r="E12" s="12" t="s">
        <v>26</v>
      </c>
      <c r="F12" s="12"/>
      <c r="G12" s="12"/>
      <c r="H12" s="12"/>
      <c r="I12" s="17"/>
    </row>
    <row r="13" spans="2:9" s="3" customFormat="1" ht="15" customHeight="1" x14ac:dyDescent="0.2">
      <c r="B13" s="53">
        <v>2019</v>
      </c>
      <c r="C13" s="15"/>
      <c r="D13" s="13">
        <v>83.61</v>
      </c>
      <c r="E13" s="12">
        <v>70.209999999999994</v>
      </c>
      <c r="F13" s="12" t="s">
        <v>26</v>
      </c>
      <c r="G13" s="12"/>
      <c r="H13" s="12"/>
      <c r="I13" s="17"/>
    </row>
    <row r="14" spans="2:9" s="3" customFormat="1" ht="15" customHeight="1" x14ac:dyDescent="0.2">
      <c r="B14" s="53">
        <v>2018</v>
      </c>
      <c r="C14" s="15"/>
      <c r="D14" s="13">
        <v>84.61</v>
      </c>
      <c r="E14" s="12">
        <v>71.760000000000005</v>
      </c>
      <c r="F14" s="12">
        <v>60.72</v>
      </c>
      <c r="G14" s="12" t="s">
        <v>26</v>
      </c>
      <c r="H14" s="12"/>
      <c r="I14" s="17"/>
    </row>
    <row r="15" spans="2:9" s="3" customFormat="1" ht="15" customHeight="1" x14ac:dyDescent="0.2">
      <c r="B15" s="53">
        <v>2017</v>
      </c>
      <c r="C15" s="15"/>
      <c r="D15" s="13">
        <v>87.63</v>
      </c>
      <c r="E15" s="12">
        <v>74.459999999999994</v>
      </c>
      <c r="F15" s="12">
        <v>63</v>
      </c>
      <c r="G15" s="12">
        <v>53.49</v>
      </c>
      <c r="H15" s="12" t="s">
        <v>26</v>
      </c>
      <c r="I15" s="17"/>
    </row>
    <row r="16" spans="2:9" s="3" customFormat="1" ht="15" customHeight="1" x14ac:dyDescent="0.2">
      <c r="B16" s="140" t="s">
        <v>192</v>
      </c>
      <c r="C16" s="62"/>
      <c r="D16" s="62"/>
      <c r="E16" s="56"/>
      <c r="F16" s="56"/>
      <c r="G16" s="56"/>
      <c r="H16" s="56"/>
    </row>
    <row r="17" spans="2:9" s="3" customFormat="1" ht="15" customHeight="1" x14ac:dyDescent="0.2">
      <c r="B17" s="67" t="s">
        <v>193</v>
      </c>
      <c r="C17" s="145"/>
      <c r="D17" s="145"/>
      <c r="E17" s="206"/>
      <c r="F17" s="206"/>
      <c r="G17" s="206"/>
      <c r="H17" s="206"/>
    </row>
    <row r="18" spans="2:9" s="3" customFormat="1" ht="15" customHeight="1" x14ac:dyDescent="0.2">
      <c r="B18" s="53">
        <v>2022</v>
      </c>
      <c r="C18" s="67"/>
      <c r="D18" s="13"/>
      <c r="E18" s="12"/>
      <c r="F18" s="12"/>
      <c r="G18" s="12"/>
      <c r="H18" s="12"/>
    </row>
    <row r="19" spans="2:9" s="3" customFormat="1" ht="15" customHeight="1" x14ac:dyDescent="0.2">
      <c r="B19" s="53">
        <v>2021</v>
      </c>
      <c r="C19" s="67"/>
      <c r="D19" s="13">
        <v>65.849999999999994</v>
      </c>
      <c r="E19" s="12"/>
      <c r="F19" s="12"/>
      <c r="G19" s="12"/>
      <c r="H19" s="12"/>
    </row>
    <row r="20" spans="2:9" s="3" customFormat="1" ht="15" customHeight="1" x14ac:dyDescent="0.2">
      <c r="B20" s="53">
        <v>2020</v>
      </c>
      <c r="C20" s="67"/>
      <c r="D20" s="13">
        <v>37.380000000000003</v>
      </c>
      <c r="E20" s="12" t="s">
        <v>26</v>
      </c>
      <c r="F20" s="12"/>
      <c r="G20" s="12"/>
      <c r="H20" s="12"/>
    </row>
    <row r="21" spans="2:9" s="3" customFormat="1" ht="15" customHeight="1" x14ac:dyDescent="0.2">
      <c r="B21" s="53">
        <v>2019</v>
      </c>
      <c r="C21" s="67"/>
      <c r="D21" s="13">
        <v>62.6</v>
      </c>
      <c r="E21" s="12">
        <v>25.95</v>
      </c>
      <c r="F21" s="12" t="s">
        <v>26</v>
      </c>
      <c r="G21" s="12"/>
      <c r="H21" s="12"/>
    </row>
    <row r="22" spans="2:9" s="3" customFormat="1" ht="15" customHeight="1" x14ac:dyDescent="0.2">
      <c r="B22" s="53">
        <v>2018</v>
      </c>
      <c r="C22" s="67"/>
      <c r="D22" s="13">
        <v>69.28</v>
      </c>
      <c r="E22" s="12">
        <v>46.39</v>
      </c>
      <c r="F22" s="12">
        <v>24.1</v>
      </c>
      <c r="G22" s="12" t="s">
        <v>26</v>
      </c>
      <c r="H22" s="12"/>
    </row>
    <row r="23" spans="2:9" s="3" customFormat="1" ht="15" customHeight="1" x14ac:dyDescent="0.2">
      <c r="B23" s="53">
        <v>2017</v>
      </c>
      <c r="C23" s="15"/>
      <c r="D23" s="13">
        <v>73.37</v>
      </c>
      <c r="E23" s="12">
        <v>54.89</v>
      </c>
      <c r="F23" s="12">
        <v>39.67</v>
      </c>
      <c r="G23" s="12">
        <v>21.74</v>
      </c>
      <c r="H23" s="12" t="s">
        <v>26</v>
      </c>
      <c r="I23" s="17"/>
    </row>
    <row r="24" spans="2:9" s="3" customFormat="1" ht="15" customHeight="1" x14ac:dyDescent="0.2">
      <c r="B24" s="67" t="s">
        <v>194</v>
      </c>
      <c r="C24" s="145" t="s">
        <v>262</v>
      </c>
      <c r="D24" s="145"/>
      <c r="E24" s="206"/>
      <c r="F24" s="206"/>
      <c r="G24" s="206"/>
      <c r="H24" s="12"/>
    </row>
    <row r="25" spans="2:9" s="3" customFormat="1" ht="15" customHeight="1" x14ac:dyDescent="0.2">
      <c r="B25" s="53">
        <v>2022</v>
      </c>
      <c r="C25" s="67"/>
      <c r="D25" s="13"/>
      <c r="E25" s="12"/>
      <c r="F25" s="12"/>
      <c r="G25" s="12"/>
      <c r="H25" s="12"/>
    </row>
    <row r="26" spans="2:9" s="3" customFormat="1" ht="15" customHeight="1" x14ac:dyDescent="0.2">
      <c r="B26" s="53">
        <v>2021</v>
      </c>
      <c r="C26" s="67"/>
      <c r="D26" s="13">
        <v>86.37</v>
      </c>
      <c r="E26" s="12"/>
      <c r="F26" s="12"/>
      <c r="G26" s="12"/>
      <c r="H26" s="12"/>
    </row>
    <row r="27" spans="2:9" s="3" customFormat="1" ht="15" customHeight="1" x14ac:dyDescent="0.2">
      <c r="B27" s="53">
        <v>2020</v>
      </c>
      <c r="C27" s="67"/>
      <c r="D27" s="13">
        <v>89</v>
      </c>
      <c r="E27" s="12" t="s">
        <v>26</v>
      </c>
      <c r="F27" s="12"/>
      <c r="G27" s="12"/>
      <c r="H27" s="12"/>
    </row>
    <row r="28" spans="2:9" s="3" customFormat="1" ht="13.5" customHeight="1" x14ac:dyDescent="0.2">
      <c r="B28" s="53">
        <v>2019</v>
      </c>
      <c r="C28" s="67"/>
      <c r="D28" s="13">
        <v>87.18</v>
      </c>
      <c r="E28" s="12">
        <v>77.72</v>
      </c>
      <c r="F28" s="12" t="s">
        <v>26</v>
      </c>
      <c r="G28" s="12"/>
      <c r="H28" s="12"/>
    </row>
    <row r="29" spans="2:9" s="3" customFormat="1" ht="15" customHeight="1" x14ac:dyDescent="0.2">
      <c r="B29" s="53">
        <v>2018</v>
      </c>
      <c r="C29" s="67"/>
      <c r="D29" s="13">
        <v>87.89</v>
      </c>
      <c r="E29" s="12">
        <v>77.19</v>
      </c>
      <c r="F29" s="12">
        <v>68.56</v>
      </c>
      <c r="G29" s="12" t="s">
        <v>26</v>
      </c>
      <c r="H29" s="12"/>
    </row>
    <row r="30" spans="2:9" s="3" customFormat="1" ht="15" customHeight="1" x14ac:dyDescent="0.2">
      <c r="B30" s="53">
        <v>2017</v>
      </c>
      <c r="C30" s="15"/>
      <c r="D30" s="13">
        <v>91.44</v>
      </c>
      <c r="E30" s="12">
        <v>79.680000000000007</v>
      </c>
      <c r="F30" s="12">
        <v>69.23</v>
      </c>
      <c r="G30" s="12">
        <v>61.97</v>
      </c>
      <c r="H30" s="12" t="s">
        <v>26</v>
      </c>
      <c r="I30" s="17"/>
    </row>
    <row r="31" spans="2:9" s="3" customFormat="1" ht="15" customHeight="1" x14ac:dyDescent="0.2">
      <c r="B31" s="140" t="s">
        <v>200</v>
      </c>
      <c r="C31" s="62"/>
      <c r="D31" s="62"/>
      <c r="E31" s="56"/>
      <c r="F31" s="56"/>
      <c r="G31" s="56"/>
      <c r="H31" s="12"/>
    </row>
    <row r="32" spans="2:9" s="3" customFormat="1" ht="15" customHeight="1" x14ac:dyDescent="0.2">
      <c r="B32" s="174" t="s">
        <v>201</v>
      </c>
      <c r="C32" s="62"/>
      <c r="D32" s="62"/>
      <c r="E32" s="56"/>
      <c r="F32" s="56"/>
      <c r="G32" s="56"/>
      <c r="H32" s="12"/>
    </row>
    <row r="33" spans="2:9" s="3" customFormat="1" ht="15" customHeight="1" x14ac:dyDescent="0.2">
      <c r="B33" s="53">
        <v>2022</v>
      </c>
      <c r="C33" s="67"/>
      <c r="D33" s="13"/>
      <c r="E33" s="12"/>
      <c r="F33" s="12"/>
      <c r="G33" s="12"/>
      <c r="H33" s="12"/>
    </row>
    <row r="34" spans="2:9" s="3" customFormat="1" ht="15" customHeight="1" x14ac:dyDescent="0.2">
      <c r="B34" s="53">
        <v>2021</v>
      </c>
      <c r="C34" s="67"/>
      <c r="D34" s="13">
        <v>76.92</v>
      </c>
      <c r="E34" s="12"/>
      <c r="F34" s="12"/>
      <c r="G34" s="12"/>
      <c r="H34" s="12"/>
    </row>
    <row r="35" spans="2:9" s="3" customFormat="1" ht="15" customHeight="1" x14ac:dyDescent="0.2">
      <c r="B35" s="53">
        <v>2020</v>
      </c>
      <c r="C35" s="67"/>
      <c r="D35" s="13">
        <v>47.06</v>
      </c>
      <c r="E35" s="12" t="s">
        <v>26</v>
      </c>
      <c r="F35" s="12"/>
      <c r="G35" s="12"/>
      <c r="H35" s="12"/>
    </row>
    <row r="36" spans="2:9" s="3" customFormat="1" ht="15" customHeight="1" x14ac:dyDescent="0.2">
      <c r="B36" s="53">
        <v>2019</v>
      </c>
      <c r="C36" s="67"/>
      <c r="D36" s="13">
        <v>81.25</v>
      </c>
      <c r="E36" s="12">
        <v>75</v>
      </c>
      <c r="F36" s="12" t="s">
        <v>26</v>
      </c>
      <c r="G36" s="12"/>
      <c r="H36" s="12"/>
    </row>
    <row r="37" spans="2:9" s="3" customFormat="1" ht="15" customHeight="1" x14ac:dyDescent="0.2">
      <c r="B37" s="53">
        <v>2018</v>
      </c>
      <c r="C37" s="67"/>
      <c r="D37" s="13">
        <v>76.92</v>
      </c>
      <c r="E37" s="12">
        <v>61.54</v>
      </c>
      <c r="F37" s="12">
        <v>42.31</v>
      </c>
      <c r="G37" s="12" t="s">
        <v>26</v>
      </c>
      <c r="H37" s="12"/>
    </row>
    <row r="38" spans="2:9" s="3" customFormat="1" ht="15" customHeight="1" x14ac:dyDescent="0.2">
      <c r="B38" s="53">
        <v>2017</v>
      </c>
      <c r="C38" s="15"/>
      <c r="D38" s="13">
        <v>95.24</v>
      </c>
      <c r="E38" s="12">
        <v>90.48</v>
      </c>
      <c r="F38" s="12">
        <v>90.48</v>
      </c>
      <c r="G38" s="12">
        <v>61.9</v>
      </c>
      <c r="H38" s="12" t="s">
        <v>26</v>
      </c>
      <c r="I38" s="17"/>
    </row>
    <row r="39" spans="2:9" s="3" customFormat="1" ht="15" customHeight="1" x14ac:dyDescent="0.2">
      <c r="B39" s="174" t="s">
        <v>202</v>
      </c>
      <c r="C39" s="62"/>
      <c r="D39" s="62"/>
      <c r="E39" s="56"/>
      <c r="F39" s="56"/>
      <c r="G39" s="56"/>
      <c r="H39" s="12"/>
    </row>
    <row r="40" spans="2:9" s="3" customFormat="1" ht="15" customHeight="1" x14ac:dyDescent="0.2">
      <c r="B40" s="53">
        <v>2022</v>
      </c>
      <c r="C40" s="67"/>
      <c r="D40" s="13"/>
      <c r="E40" s="12"/>
      <c r="F40" s="12"/>
      <c r="G40" s="12"/>
      <c r="H40" s="12"/>
    </row>
    <row r="41" spans="2:9" s="3" customFormat="1" ht="15" customHeight="1" x14ac:dyDescent="0.2">
      <c r="B41" s="53">
        <v>2021</v>
      </c>
      <c r="C41" s="67"/>
      <c r="D41" s="13" t="s">
        <v>24</v>
      </c>
      <c r="E41" s="12"/>
      <c r="F41" s="12"/>
      <c r="G41" s="12"/>
      <c r="H41" s="12"/>
    </row>
    <row r="42" spans="2:9" s="3" customFormat="1" ht="15" customHeight="1" x14ac:dyDescent="0.2">
      <c r="B42" s="53">
        <v>2020</v>
      </c>
      <c r="C42" s="67"/>
      <c r="D42" s="13">
        <v>100</v>
      </c>
      <c r="E42" s="12" t="s">
        <v>26</v>
      </c>
      <c r="F42" s="12"/>
      <c r="G42" s="12"/>
      <c r="H42" s="12"/>
    </row>
    <row r="43" spans="2:9" s="3" customFormat="1" ht="15" customHeight="1" x14ac:dyDescent="0.2">
      <c r="B43" s="53">
        <v>2019</v>
      </c>
      <c r="C43" s="67"/>
      <c r="D43" s="13">
        <v>0</v>
      </c>
      <c r="E43" s="12">
        <v>0</v>
      </c>
      <c r="F43" s="12" t="s">
        <v>26</v>
      </c>
      <c r="G43" s="12"/>
      <c r="H43" s="12"/>
    </row>
    <row r="44" spans="2:9" s="3" customFormat="1" ht="15" customHeight="1" x14ac:dyDescent="0.2">
      <c r="B44" s="53">
        <v>2018</v>
      </c>
      <c r="C44" s="67"/>
      <c r="D44" s="13">
        <v>0</v>
      </c>
      <c r="E44" s="12">
        <v>0</v>
      </c>
      <c r="F44" s="12">
        <v>0</v>
      </c>
      <c r="G44" s="12" t="s">
        <v>26</v>
      </c>
      <c r="H44" s="12"/>
    </row>
    <row r="45" spans="2:9" s="3" customFormat="1" ht="15" customHeight="1" x14ac:dyDescent="0.2">
      <c r="B45" s="53">
        <v>2017</v>
      </c>
      <c r="C45" s="15"/>
      <c r="D45" s="13">
        <v>100</v>
      </c>
      <c r="E45" s="12">
        <v>100</v>
      </c>
      <c r="F45" s="12">
        <v>0</v>
      </c>
      <c r="G45" s="12">
        <v>0</v>
      </c>
      <c r="H45" s="12" t="s">
        <v>26</v>
      </c>
      <c r="I45" s="17"/>
    </row>
    <row r="46" spans="2:9" s="3" customFormat="1" ht="15" customHeight="1" x14ac:dyDescent="0.2">
      <c r="B46" s="174" t="s">
        <v>203</v>
      </c>
      <c r="C46" s="62"/>
      <c r="D46" s="62"/>
      <c r="E46" s="56"/>
      <c r="F46" s="56"/>
      <c r="G46" s="56"/>
      <c r="H46" s="12"/>
    </row>
    <row r="47" spans="2:9" s="3" customFormat="1" ht="15" customHeight="1" x14ac:dyDescent="0.2">
      <c r="B47" s="53">
        <v>2022</v>
      </c>
      <c r="C47" s="67"/>
      <c r="D47" s="13"/>
      <c r="E47" s="12"/>
      <c r="F47" s="12"/>
      <c r="G47" s="12"/>
      <c r="H47" s="12"/>
    </row>
    <row r="48" spans="2:9" s="3" customFormat="1" ht="15" customHeight="1" x14ac:dyDescent="0.2">
      <c r="B48" s="53">
        <v>2021</v>
      </c>
      <c r="C48" s="67"/>
      <c r="D48" s="13">
        <v>86.21</v>
      </c>
      <c r="E48" s="12"/>
      <c r="F48" s="12"/>
      <c r="G48" s="12"/>
      <c r="H48" s="12"/>
    </row>
    <row r="49" spans="2:9" s="3" customFormat="1" ht="15" customHeight="1" x14ac:dyDescent="0.2">
      <c r="B49" s="53">
        <v>2020</v>
      </c>
      <c r="C49" s="67"/>
      <c r="D49" s="13">
        <v>89.47</v>
      </c>
      <c r="E49" s="12" t="s">
        <v>26</v>
      </c>
      <c r="F49" s="12"/>
      <c r="G49" s="12"/>
      <c r="H49" s="12"/>
    </row>
    <row r="50" spans="2:9" s="3" customFormat="1" ht="15" customHeight="1" x14ac:dyDescent="0.2">
      <c r="B50" s="53">
        <v>2019</v>
      </c>
      <c r="C50" s="67"/>
      <c r="D50" s="13">
        <v>85.29</v>
      </c>
      <c r="E50" s="12">
        <v>76.47</v>
      </c>
      <c r="F50" s="12" t="s">
        <v>26</v>
      </c>
      <c r="G50" s="12"/>
      <c r="H50" s="12"/>
    </row>
    <row r="51" spans="2:9" s="3" customFormat="1" ht="15" customHeight="1" x14ac:dyDescent="0.2">
      <c r="B51" s="53">
        <v>2018</v>
      </c>
      <c r="C51" s="67"/>
      <c r="D51" s="13">
        <v>84.38</v>
      </c>
      <c r="E51" s="12">
        <v>75</v>
      </c>
      <c r="F51" s="12">
        <v>68.75</v>
      </c>
      <c r="G51" s="12" t="s">
        <v>26</v>
      </c>
      <c r="H51" s="12"/>
    </row>
    <row r="52" spans="2:9" s="3" customFormat="1" ht="15" customHeight="1" x14ac:dyDescent="0.2">
      <c r="B52" s="53">
        <v>2017</v>
      </c>
      <c r="C52" s="67"/>
      <c r="D52" s="13">
        <v>95.24</v>
      </c>
      <c r="E52" s="12">
        <v>85.71</v>
      </c>
      <c r="F52" s="12">
        <v>69.05</v>
      </c>
      <c r="G52" s="12">
        <v>61.9</v>
      </c>
      <c r="H52" s="12" t="s">
        <v>26</v>
      </c>
    </row>
    <row r="53" spans="2:9" s="3" customFormat="1" ht="15" customHeight="1" x14ac:dyDescent="0.2">
      <c r="B53" s="174" t="s">
        <v>204</v>
      </c>
      <c r="C53" s="62"/>
      <c r="D53" s="62"/>
      <c r="E53" s="56"/>
      <c r="F53" s="56"/>
      <c r="G53" s="56"/>
      <c r="H53" s="12"/>
    </row>
    <row r="54" spans="2:9" s="3" customFormat="1" ht="15" customHeight="1" x14ac:dyDescent="0.2">
      <c r="B54" s="53">
        <v>2022</v>
      </c>
      <c r="C54" s="15"/>
      <c r="D54" s="13"/>
      <c r="E54" s="12"/>
      <c r="F54" s="12"/>
      <c r="G54" s="12"/>
      <c r="H54" s="12"/>
      <c r="I54" s="17"/>
    </row>
    <row r="55" spans="2:9" s="3" customFormat="1" ht="15" customHeight="1" x14ac:dyDescent="0.2">
      <c r="B55" s="53">
        <v>2021</v>
      </c>
      <c r="C55" s="15"/>
      <c r="D55" s="13">
        <v>100</v>
      </c>
      <c r="E55" s="12"/>
      <c r="F55" s="12"/>
      <c r="G55" s="12"/>
      <c r="H55" s="12"/>
      <c r="I55" s="17"/>
    </row>
    <row r="56" spans="2:9" s="3" customFormat="1" ht="15" customHeight="1" x14ac:dyDescent="0.2">
      <c r="B56" s="53">
        <v>2020</v>
      </c>
      <c r="C56" s="15"/>
      <c r="D56" s="13">
        <v>100</v>
      </c>
      <c r="E56" s="12" t="s">
        <v>26</v>
      </c>
      <c r="F56" s="12"/>
      <c r="G56" s="12"/>
      <c r="H56" s="12"/>
      <c r="I56" s="17"/>
    </row>
    <row r="57" spans="2:9" s="3" customFormat="1" ht="15" customHeight="1" x14ac:dyDescent="0.2">
      <c r="B57" s="53">
        <v>2019</v>
      </c>
      <c r="C57" s="15"/>
      <c r="D57" s="13">
        <v>100</v>
      </c>
      <c r="E57" s="12">
        <v>100</v>
      </c>
      <c r="F57" s="12" t="s">
        <v>26</v>
      </c>
      <c r="G57" s="12"/>
      <c r="H57" s="12"/>
      <c r="I57" s="17"/>
    </row>
    <row r="58" spans="2:9" s="3" customFormat="1" ht="15" customHeight="1" x14ac:dyDescent="0.2">
      <c r="B58" s="53">
        <v>2018</v>
      </c>
      <c r="C58" s="15"/>
      <c r="D58" s="13">
        <v>0</v>
      </c>
      <c r="E58" s="12">
        <v>0</v>
      </c>
      <c r="F58" s="12">
        <v>0</v>
      </c>
      <c r="G58" s="12" t="s">
        <v>26</v>
      </c>
      <c r="H58" s="12"/>
      <c r="I58" s="17"/>
    </row>
    <row r="59" spans="2:9" s="3" customFormat="1" ht="15" customHeight="1" x14ac:dyDescent="0.2">
      <c r="B59" s="53">
        <v>2017</v>
      </c>
      <c r="C59" s="15"/>
      <c r="D59" s="13">
        <v>0</v>
      </c>
      <c r="E59" s="12">
        <v>0</v>
      </c>
      <c r="F59" s="12">
        <v>0</v>
      </c>
      <c r="G59" s="12">
        <v>0</v>
      </c>
      <c r="H59" s="12" t="s">
        <v>26</v>
      </c>
      <c r="I59" s="17"/>
    </row>
    <row r="60" spans="2:9" s="3" customFormat="1" ht="15" customHeight="1" x14ac:dyDescent="0.2">
      <c r="B60" s="174" t="s">
        <v>205</v>
      </c>
      <c r="C60" s="62"/>
      <c r="D60" s="62"/>
      <c r="E60" s="56"/>
      <c r="F60" s="56"/>
      <c r="G60" s="56"/>
      <c r="H60" s="12"/>
    </row>
    <row r="61" spans="2:9" s="3" customFormat="1" ht="15" customHeight="1" x14ac:dyDescent="0.2">
      <c r="B61" s="53">
        <v>2022</v>
      </c>
      <c r="C61" s="62"/>
      <c r="D61" s="62"/>
      <c r="E61" s="56"/>
      <c r="F61" s="56"/>
      <c r="G61" s="56"/>
      <c r="H61" s="12"/>
    </row>
    <row r="62" spans="2:9" s="3" customFormat="1" ht="15" customHeight="1" x14ac:dyDescent="0.2">
      <c r="B62" s="53">
        <v>2021</v>
      </c>
      <c r="C62" s="15"/>
      <c r="D62" s="13" t="s">
        <v>24</v>
      </c>
      <c r="E62" s="12"/>
      <c r="F62" s="12"/>
      <c r="G62" s="12"/>
      <c r="H62" s="12"/>
      <c r="I62" s="17"/>
    </row>
    <row r="63" spans="2:9" s="3" customFormat="1" ht="15" customHeight="1" x14ac:dyDescent="0.2">
      <c r="B63" s="53">
        <v>2020</v>
      </c>
      <c r="C63" s="15"/>
      <c r="D63" s="13">
        <v>0</v>
      </c>
      <c r="E63" s="12" t="s">
        <v>26</v>
      </c>
      <c r="F63" s="12"/>
      <c r="G63" s="12"/>
      <c r="H63" s="12"/>
      <c r="I63" s="17"/>
    </row>
    <row r="64" spans="2:9" s="3" customFormat="1" ht="15" customHeight="1" x14ac:dyDescent="0.2">
      <c r="B64" s="53">
        <v>2019</v>
      </c>
      <c r="C64" s="15"/>
      <c r="D64" s="13">
        <v>66.67</v>
      </c>
      <c r="E64" s="12">
        <v>66.67</v>
      </c>
      <c r="F64" s="12" t="s">
        <v>26</v>
      </c>
      <c r="G64" s="12"/>
      <c r="H64" s="12"/>
      <c r="I64" s="17"/>
    </row>
    <row r="65" spans="2:9" s="3" customFormat="1" ht="15" customHeight="1" x14ac:dyDescent="0.2">
      <c r="B65" s="53">
        <v>2018</v>
      </c>
      <c r="C65" s="15"/>
      <c r="D65" s="13">
        <v>0</v>
      </c>
      <c r="E65" s="12">
        <v>0</v>
      </c>
      <c r="F65" s="12">
        <v>0</v>
      </c>
      <c r="G65" s="12" t="s">
        <v>26</v>
      </c>
      <c r="H65" s="12"/>
      <c r="I65" s="17"/>
    </row>
    <row r="66" spans="2:9" s="3" customFormat="1" ht="15" customHeight="1" x14ac:dyDescent="0.2">
      <c r="B66" s="53">
        <v>2017</v>
      </c>
      <c r="C66" s="15"/>
      <c r="D66" s="13">
        <v>0</v>
      </c>
      <c r="E66" s="12">
        <v>0</v>
      </c>
      <c r="F66" s="12">
        <v>0</v>
      </c>
      <c r="G66" s="12">
        <v>0</v>
      </c>
      <c r="H66" s="12" t="s">
        <v>26</v>
      </c>
      <c r="I66" s="17"/>
    </row>
    <row r="67" spans="2:9" s="3" customFormat="1" ht="15" customHeight="1" x14ac:dyDescent="0.2">
      <c r="B67" s="174" t="s">
        <v>206</v>
      </c>
      <c r="C67" s="62"/>
      <c r="D67" s="62"/>
      <c r="E67" s="56"/>
      <c r="F67" s="56"/>
      <c r="G67" s="56"/>
      <c r="H67" s="12"/>
    </row>
    <row r="68" spans="2:9" s="3" customFormat="1" ht="15" customHeight="1" x14ac:dyDescent="0.2">
      <c r="B68" s="53">
        <v>2022</v>
      </c>
      <c r="C68" s="15"/>
      <c r="D68" s="13"/>
      <c r="E68" s="12"/>
      <c r="F68" s="12"/>
      <c r="G68" s="12"/>
      <c r="H68" s="12"/>
      <c r="I68" s="17"/>
    </row>
    <row r="69" spans="2:9" s="3" customFormat="1" ht="15" customHeight="1" x14ac:dyDescent="0.2">
      <c r="B69" s="53">
        <v>2021</v>
      </c>
      <c r="C69" s="15"/>
      <c r="D69" s="13">
        <v>87.36</v>
      </c>
      <c r="E69" s="12"/>
      <c r="F69" s="12"/>
      <c r="G69" s="12"/>
      <c r="H69" s="12"/>
      <c r="I69" s="17"/>
    </row>
    <row r="70" spans="2:9" s="3" customFormat="1" ht="15" customHeight="1" x14ac:dyDescent="0.2">
      <c r="B70" s="53">
        <v>2020</v>
      </c>
      <c r="C70" s="15"/>
      <c r="D70" s="13">
        <v>80.650000000000006</v>
      </c>
      <c r="E70" s="12" t="s">
        <v>26</v>
      </c>
      <c r="F70" s="12"/>
      <c r="G70" s="12"/>
      <c r="H70" s="12"/>
      <c r="I70" s="17"/>
    </row>
    <row r="71" spans="2:9" s="3" customFormat="1" ht="15" customHeight="1" x14ac:dyDescent="0.2">
      <c r="B71" s="53">
        <v>2019</v>
      </c>
      <c r="C71" s="15"/>
      <c r="D71" s="13">
        <v>84.95</v>
      </c>
      <c r="E71" s="12">
        <v>73.12</v>
      </c>
      <c r="F71" s="12" t="s">
        <v>26</v>
      </c>
      <c r="G71" s="12"/>
      <c r="H71" s="12"/>
      <c r="I71" s="17"/>
    </row>
    <row r="72" spans="2:9" s="3" customFormat="1" ht="15" customHeight="1" x14ac:dyDescent="0.2">
      <c r="B72" s="53">
        <v>2018</v>
      </c>
      <c r="C72" s="15"/>
      <c r="D72" s="13">
        <v>83.53</v>
      </c>
      <c r="E72" s="12">
        <v>76.47</v>
      </c>
      <c r="F72" s="12">
        <v>65.88</v>
      </c>
      <c r="G72" s="12" t="s">
        <v>26</v>
      </c>
      <c r="H72" s="12"/>
      <c r="I72" s="17"/>
    </row>
    <row r="73" spans="2:9" s="3" customFormat="1" ht="15" customHeight="1" x14ac:dyDescent="0.2">
      <c r="B73" s="53">
        <v>2017</v>
      </c>
      <c r="C73" s="15"/>
      <c r="D73" s="13">
        <v>84.29</v>
      </c>
      <c r="E73" s="12">
        <v>77.14</v>
      </c>
      <c r="F73" s="12">
        <v>68.569999999999993</v>
      </c>
      <c r="G73" s="12">
        <v>57.14</v>
      </c>
      <c r="H73" s="12" t="s">
        <v>26</v>
      </c>
      <c r="I73" s="17"/>
    </row>
    <row r="74" spans="2:9" s="3" customFormat="1" ht="15" customHeight="1" x14ac:dyDescent="0.2">
      <c r="B74" s="174" t="s">
        <v>207</v>
      </c>
      <c r="C74" s="62"/>
      <c r="D74" s="62"/>
      <c r="E74" s="56"/>
      <c r="F74" s="56"/>
      <c r="G74" s="56"/>
      <c r="H74" s="12"/>
    </row>
    <row r="75" spans="2:9" s="3" customFormat="1" ht="15" customHeight="1" x14ac:dyDescent="0.2">
      <c r="B75" s="53">
        <v>2022</v>
      </c>
      <c r="C75" s="155"/>
      <c r="D75" s="13"/>
      <c r="E75" s="12"/>
      <c r="F75" s="12"/>
      <c r="G75" s="12"/>
      <c r="H75" s="12"/>
    </row>
    <row r="76" spans="2:9" s="3" customFormat="1" ht="15" customHeight="1" x14ac:dyDescent="0.2">
      <c r="B76" s="53">
        <v>2021</v>
      </c>
      <c r="C76" s="155"/>
      <c r="D76" s="13">
        <v>84.55</v>
      </c>
      <c r="E76" s="12"/>
      <c r="F76" s="12"/>
      <c r="G76" s="12"/>
      <c r="H76" s="12"/>
    </row>
    <row r="77" spans="2:9" s="3" customFormat="1" ht="15" customHeight="1" x14ac:dyDescent="0.2">
      <c r="B77" s="53">
        <v>2020</v>
      </c>
      <c r="C77" s="155"/>
      <c r="D77" s="13">
        <v>85.91</v>
      </c>
      <c r="E77" s="12" t="s">
        <v>26</v>
      </c>
      <c r="F77" s="12"/>
      <c r="G77" s="12"/>
      <c r="H77" s="12"/>
    </row>
    <row r="78" spans="2:9" s="3" customFormat="1" ht="15" customHeight="1" x14ac:dyDescent="0.2">
      <c r="B78" s="53">
        <v>2019</v>
      </c>
      <c r="C78" s="155"/>
      <c r="D78" s="13">
        <v>81.33</v>
      </c>
      <c r="E78" s="12">
        <v>65.66</v>
      </c>
      <c r="F78" s="12" t="s">
        <v>26</v>
      </c>
      <c r="G78" s="12"/>
      <c r="H78" s="12"/>
    </row>
    <row r="79" spans="2:9" s="3" customFormat="1" ht="15" customHeight="1" x14ac:dyDescent="0.2">
      <c r="B79" s="53">
        <v>2018</v>
      </c>
      <c r="C79" s="155"/>
      <c r="D79" s="13">
        <v>82.12</v>
      </c>
      <c r="E79" s="12">
        <v>68.72</v>
      </c>
      <c r="F79" s="12">
        <v>56.98</v>
      </c>
      <c r="G79" s="12" t="s">
        <v>26</v>
      </c>
      <c r="H79" s="12"/>
    </row>
    <row r="80" spans="2:9" s="3" customFormat="1" ht="15" customHeight="1" x14ac:dyDescent="0.2">
      <c r="B80" s="53">
        <v>2017</v>
      </c>
      <c r="C80" s="155"/>
      <c r="D80" s="13">
        <v>85.79</v>
      </c>
      <c r="E80" s="12">
        <v>69.95</v>
      </c>
      <c r="F80" s="12">
        <v>57.92</v>
      </c>
      <c r="G80" s="12">
        <v>50.82</v>
      </c>
      <c r="H80" s="12" t="s">
        <v>26</v>
      </c>
    </row>
    <row r="81" spans="2:9" s="3" customFormat="1" ht="15" customHeight="1" x14ac:dyDescent="0.2">
      <c r="B81" s="174" t="s">
        <v>208</v>
      </c>
      <c r="C81" s="62"/>
      <c r="D81" s="62"/>
      <c r="E81" s="56"/>
      <c r="F81" s="56"/>
      <c r="G81" s="56"/>
      <c r="H81" s="12"/>
    </row>
    <row r="82" spans="2:9" s="3" customFormat="1" ht="15" customHeight="1" x14ac:dyDescent="0.2">
      <c r="B82" s="53">
        <v>2022</v>
      </c>
      <c r="C82" s="62"/>
      <c r="D82" s="62"/>
      <c r="E82" s="56"/>
      <c r="F82" s="56"/>
      <c r="G82" s="56"/>
      <c r="H82" s="12"/>
    </row>
    <row r="83" spans="2:9" s="3" customFormat="1" ht="15" customHeight="1" x14ac:dyDescent="0.2">
      <c r="B83" s="53">
        <v>2021</v>
      </c>
      <c r="C83" s="67"/>
      <c r="D83" s="13">
        <v>88.89</v>
      </c>
      <c r="E83" s="12"/>
      <c r="F83" s="12"/>
      <c r="G83" s="12"/>
      <c r="H83" s="12"/>
    </row>
    <row r="84" spans="2:9" s="3" customFormat="1" ht="15" customHeight="1" x14ac:dyDescent="0.2">
      <c r="B84" s="53">
        <v>2020</v>
      </c>
      <c r="C84" s="67"/>
      <c r="D84" s="13">
        <v>75</v>
      </c>
      <c r="E84" s="12" t="s">
        <v>26</v>
      </c>
      <c r="F84" s="12"/>
      <c r="G84" s="12"/>
      <c r="H84" s="12"/>
    </row>
    <row r="85" spans="2:9" s="3" customFormat="1" ht="15" customHeight="1" x14ac:dyDescent="0.2">
      <c r="B85" s="53">
        <v>2019</v>
      </c>
      <c r="C85" s="67"/>
      <c r="D85" s="13">
        <v>85.71</v>
      </c>
      <c r="E85" s="12">
        <v>82.14</v>
      </c>
      <c r="F85" s="12" t="s">
        <v>26</v>
      </c>
      <c r="G85" s="12"/>
      <c r="H85" s="12"/>
    </row>
    <row r="86" spans="2:9" s="3" customFormat="1" ht="15" customHeight="1" x14ac:dyDescent="0.2">
      <c r="B86" s="53">
        <v>2018</v>
      </c>
      <c r="C86" s="67"/>
      <c r="D86" s="13">
        <v>72.73</v>
      </c>
      <c r="E86" s="12">
        <v>51.52</v>
      </c>
      <c r="F86" s="12">
        <v>39.39</v>
      </c>
      <c r="G86" s="12" t="s">
        <v>26</v>
      </c>
      <c r="H86" s="12"/>
    </row>
    <row r="87" spans="2:9" s="3" customFormat="1" ht="15" customHeight="1" x14ac:dyDescent="0.2">
      <c r="B87" s="53">
        <v>2017</v>
      </c>
      <c r="C87" s="15"/>
      <c r="D87" s="13">
        <v>76.47</v>
      </c>
      <c r="E87" s="12">
        <v>70.59</v>
      </c>
      <c r="F87" s="12">
        <v>55.88</v>
      </c>
      <c r="G87" s="12">
        <v>50</v>
      </c>
      <c r="H87" s="12" t="s">
        <v>26</v>
      </c>
      <c r="I87" s="17"/>
    </row>
    <row r="88" spans="2:9" s="3" customFormat="1" ht="15" customHeight="1" x14ac:dyDescent="0.2">
      <c r="B88" s="174" t="s">
        <v>209</v>
      </c>
      <c r="C88" s="62"/>
      <c r="D88" s="62"/>
      <c r="E88" s="56"/>
      <c r="F88" s="56"/>
      <c r="G88" s="56"/>
      <c r="H88" s="12"/>
    </row>
    <row r="89" spans="2:9" s="3" customFormat="1" ht="15" customHeight="1" x14ac:dyDescent="0.2">
      <c r="B89" s="53">
        <v>2022</v>
      </c>
      <c r="C89" s="67"/>
      <c r="D89" s="13"/>
      <c r="E89" s="12"/>
      <c r="F89" s="12"/>
      <c r="G89" s="12"/>
      <c r="H89" s="12"/>
    </row>
    <row r="90" spans="2:9" s="3" customFormat="1" ht="15" customHeight="1" x14ac:dyDescent="0.2">
      <c r="B90" s="53">
        <v>2021</v>
      </c>
      <c r="C90" s="67"/>
      <c r="D90" s="13">
        <v>84.76</v>
      </c>
      <c r="E90" s="12"/>
      <c r="F90" s="12"/>
      <c r="G90" s="12"/>
      <c r="H90" s="12"/>
    </row>
    <row r="91" spans="2:9" s="3" customFormat="1" ht="15" customHeight="1" x14ac:dyDescent="0.2">
      <c r="B91" s="53">
        <v>2020</v>
      </c>
      <c r="C91" s="67"/>
      <c r="D91" s="13">
        <v>76.92</v>
      </c>
      <c r="E91" s="12" t="s">
        <v>26</v>
      </c>
      <c r="F91" s="12"/>
      <c r="G91" s="12"/>
      <c r="H91" s="12"/>
    </row>
    <row r="92" spans="2:9" s="3" customFormat="1" ht="15" customHeight="1" x14ac:dyDescent="0.2">
      <c r="B92" s="53">
        <v>2019</v>
      </c>
      <c r="C92" s="67"/>
      <c r="D92" s="13">
        <v>78.739999999999995</v>
      </c>
      <c r="E92" s="12">
        <v>60.39</v>
      </c>
      <c r="F92" s="12" t="s">
        <v>26</v>
      </c>
      <c r="G92" s="12"/>
      <c r="H92" s="12"/>
    </row>
    <row r="93" spans="2:9" s="3" customFormat="1" ht="15" customHeight="1" x14ac:dyDescent="0.2">
      <c r="B93" s="53">
        <v>2018</v>
      </c>
      <c r="C93" s="67"/>
      <c r="D93" s="13">
        <v>86.25</v>
      </c>
      <c r="E93" s="12">
        <v>68.75</v>
      </c>
      <c r="F93" s="12">
        <v>55.83</v>
      </c>
      <c r="G93" s="12" t="s">
        <v>26</v>
      </c>
      <c r="H93" s="12"/>
    </row>
    <row r="94" spans="2:9" s="3" customFormat="1" ht="15" customHeight="1" x14ac:dyDescent="0.2">
      <c r="B94" s="53">
        <v>2017</v>
      </c>
      <c r="C94" s="67"/>
      <c r="D94" s="13">
        <v>88.48</v>
      </c>
      <c r="E94" s="12">
        <v>70.510000000000005</v>
      </c>
      <c r="F94" s="12">
        <v>56.68</v>
      </c>
      <c r="G94" s="12">
        <v>43.32</v>
      </c>
      <c r="H94" s="12" t="s">
        <v>26</v>
      </c>
    </row>
    <row r="95" spans="2:9" s="3" customFormat="1" ht="15" customHeight="1" x14ac:dyDescent="0.2">
      <c r="B95" s="174" t="s">
        <v>210</v>
      </c>
      <c r="C95" s="62"/>
      <c r="D95" s="62"/>
      <c r="E95" s="56"/>
      <c r="F95" s="56"/>
      <c r="G95" s="56"/>
      <c r="H95" s="12"/>
    </row>
    <row r="96" spans="2:9" s="3" customFormat="1" ht="15" customHeight="1" x14ac:dyDescent="0.2">
      <c r="B96" s="53">
        <v>2022</v>
      </c>
      <c r="C96" s="67"/>
      <c r="D96" s="13"/>
      <c r="E96" s="12"/>
      <c r="F96" s="12"/>
      <c r="G96" s="12"/>
      <c r="H96" s="12"/>
    </row>
    <row r="97" spans="2:9" s="3" customFormat="1" ht="15" customHeight="1" x14ac:dyDescent="0.2">
      <c r="B97" s="53">
        <v>2021</v>
      </c>
      <c r="C97" s="67"/>
      <c r="D97" s="13">
        <v>90.74</v>
      </c>
      <c r="E97" s="12"/>
      <c r="F97" s="12"/>
      <c r="G97" s="12"/>
      <c r="H97" s="12"/>
    </row>
    <row r="98" spans="2:9" s="3" customFormat="1" ht="15" customHeight="1" x14ac:dyDescent="0.2">
      <c r="B98" s="53">
        <v>2020</v>
      </c>
      <c r="C98" s="67"/>
      <c r="D98" s="13">
        <v>68.75</v>
      </c>
      <c r="E98" s="12" t="s">
        <v>26</v>
      </c>
      <c r="F98" s="12"/>
      <c r="G98" s="12"/>
      <c r="H98" s="12"/>
    </row>
    <row r="99" spans="2:9" s="3" customFormat="1" ht="15" customHeight="1" x14ac:dyDescent="0.2">
      <c r="B99" s="53">
        <v>2019</v>
      </c>
      <c r="C99" s="67"/>
      <c r="D99" s="13">
        <v>82.35</v>
      </c>
      <c r="E99" s="12">
        <v>70.59</v>
      </c>
      <c r="F99" s="12" t="s">
        <v>26</v>
      </c>
      <c r="G99" s="12"/>
      <c r="H99" s="12"/>
    </row>
    <row r="100" spans="2:9" s="3" customFormat="1" ht="15" customHeight="1" x14ac:dyDescent="0.2">
      <c r="B100" s="53">
        <v>2018</v>
      </c>
      <c r="C100" s="67"/>
      <c r="D100" s="13">
        <v>84.85</v>
      </c>
      <c r="E100" s="12">
        <v>69.7</v>
      </c>
      <c r="F100" s="12">
        <v>60.61</v>
      </c>
      <c r="G100" s="12" t="s">
        <v>26</v>
      </c>
      <c r="H100" s="12"/>
    </row>
    <row r="101" spans="2:9" s="3" customFormat="1" ht="15" customHeight="1" x14ac:dyDescent="0.2">
      <c r="B101" s="53">
        <v>2017</v>
      </c>
      <c r="C101" s="67"/>
      <c r="D101" s="13">
        <v>91.43</v>
      </c>
      <c r="E101" s="12">
        <v>74.290000000000006</v>
      </c>
      <c r="F101" s="12">
        <v>60</v>
      </c>
      <c r="G101" s="12">
        <v>51.43</v>
      </c>
      <c r="H101" s="12" t="s">
        <v>26</v>
      </c>
    </row>
    <row r="102" spans="2:9" s="3" customFormat="1" ht="15" customHeight="1" x14ac:dyDescent="0.2">
      <c r="B102" s="174" t="s">
        <v>212</v>
      </c>
      <c r="C102" s="62"/>
      <c r="D102" s="62"/>
      <c r="E102" s="56"/>
      <c r="F102" s="56"/>
      <c r="G102" s="56"/>
      <c r="H102" s="12"/>
    </row>
    <row r="103" spans="2:9" s="3" customFormat="1" ht="15" customHeight="1" x14ac:dyDescent="0.2">
      <c r="B103" s="53">
        <v>2022</v>
      </c>
      <c r="C103" s="67"/>
      <c r="D103" s="13"/>
      <c r="E103" s="12"/>
      <c r="F103" s="12"/>
      <c r="G103" s="12"/>
      <c r="H103" s="12"/>
    </row>
    <row r="104" spans="2:9" s="3" customFormat="1" ht="15" customHeight="1" x14ac:dyDescent="0.2">
      <c r="B104" s="53">
        <v>2021</v>
      </c>
      <c r="C104" s="67"/>
      <c r="D104" s="13">
        <v>88.89</v>
      </c>
      <c r="E104" s="12"/>
      <c r="F104" s="12"/>
      <c r="G104" s="12"/>
      <c r="H104" s="12"/>
    </row>
    <row r="105" spans="2:9" s="3" customFormat="1" ht="15" customHeight="1" x14ac:dyDescent="0.2">
      <c r="B105" s="53">
        <v>2020</v>
      </c>
      <c r="C105" s="67"/>
      <c r="D105" s="13">
        <v>83.67</v>
      </c>
      <c r="E105" s="12" t="s">
        <v>26</v>
      </c>
      <c r="F105" s="12"/>
      <c r="G105" s="12"/>
      <c r="H105" s="12"/>
    </row>
    <row r="106" spans="2:9" s="3" customFormat="1" ht="15" customHeight="1" x14ac:dyDescent="0.2">
      <c r="B106" s="53">
        <v>2019</v>
      </c>
      <c r="C106" s="67"/>
      <c r="D106" s="13">
        <v>87.5</v>
      </c>
      <c r="E106" s="12">
        <v>81.25</v>
      </c>
      <c r="F106" s="12" t="s">
        <v>26</v>
      </c>
      <c r="G106" s="12"/>
      <c r="H106" s="12"/>
    </row>
    <row r="107" spans="2:9" s="3" customFormat="1" ht="15" customHeight="1" x14ac:dyDescent="0.2">
      <c r="B107" s="53">
        <v>2018</v>
      </c>
      <c r="C107" s="67"/>
      <c r="D107" s="13">
        <v>92.06</v>
      </c>
      <c r="E107" s="12">
        <v>85.71</v>
      </c>
      <c r="F107" s="12">
        <v>79.37</v>
      </c>
      <c r="G107" s="12" t="s">
        <v>26</v>
      </c>
      <c r="H107" s="12"/>
    </row>
    <row r="108" spans="2:9" s="3" customFormat="1" ht="15" customHeight="1" x14ac:dyDescent="0.2">
      <c r="B108" s="53">
        <v>2017</v>
      </c>
      <c r="C108" s="15"/>
      <c r="D108" s="13">
        <v>89.47</v>
      </c>
      <c r="E108" s="12">
        <v>80.7</v>
      </c>
      <c r="F108" s="12">
        <v>71.930000000000007</v>
      </c>
      <c r="G108" s="12">
        <v>70.180000000000007</v>
      </c>
      <c r="H108" s="12" t="s">
        <v>26</v>
      </c>
      <c r="I108" s="17"/>
    </row>
    <row r="109" spans="2:9" s="3" customFormat="1" ht="15" customHeight="1" x14ac:dyDescent="0.2">
      <c r="B109" s="174" t="s">
        <v>213</v>
      </c>
      <c r="C109" s="62"/>
      <c r="D109" s="62"/>
      <c r="E109" s="56"/>
      <c r="F109" s="56"/>
      <c r="G109" s="56"/>
      <c r="H109" s="12"/>
      <c r="I109" s="17"/>
    </row>
    <row r="110" spans="2:9" s="3" customFormat="1" ht="15" customHeight="1" x14ac:dyDescent="0.2">
      <c r="B110" s="53">
        <v>2022</v>
      </c>
      <c r="C110" s="67"/>
      <c r="D110" s="13"/>
      <c r="E110" s="12"/>
      <c r="F110" s="12"/>
      <c r="G110" s="12"/>
      <c r="H110" s="12"/>
    </row>
    <row r="111" spans="2:9" s="3" customFormat="1" ht="15" customHeight="1" x14ac:dyDescent="0.2">
      <c r="B111" s="53">
        <v>2021</v>
      </c>
      <c r="C111" s="67"/>
      <c r="D111" s="13">
        <v>88.89</v>
      </c>
      <c r="E111" s="12"/>
      <c r="F111" s="12"/>
      <c r="G111" s="12"/>
      <c r="H111" s="12"/>
    </row>
    <row r="112" spans="2:9" s="3" customFormat="1" ht="15" customHeight="1" x14ac:dyDescent="0.2">
      <c r="B112" s="53">
        <v>2020</v>
      </c>
      <c r="C112" s="67"/>
      <c r="D112" s="13">
        <v>83.67</v>
      </c>
      <c r="E112" s="12" t="s">
        <v>26</v>
      </c>
      <c r="F112" s="12"/>
      <c r="G112" s="12"/>
      <c r="H112" s="12"/>
    </row>
    <row r="113" spans="2:9" s="3" customFormat="1" ht="15" customHeight="1" x14ac:dyDescent="0.2">
      <c r="B113" s="53">
        <v>2019</v>
      </c>
      <c r="C113" s="67"/>
      <c r="D113" s="13">
        <v>87.5</v>
      </c>
      <c r="E113" s="12">
        <v>81.25</v>
      </c>
      <c r="F113" s="12" t="s">
        <v>26</v>
      </c>
      <c r="G113" s="12"/>
      <c r="H113" s="12"/>
    </row>
    <row r="114" spans="2:9" s="3" customFormat="1" ht="15" customHeight="1" x14ac:dyDescent="0.2">
      <c r="B114" s="53">
        <v>2018</v>
      </c>
      <c r="C114" s="67"/>
      <c r="D114" s="13">
        <v>92.06</v>
      </c>
      <c r="E114" s="12">
        <v>85.71</v>
      </c>
      <c r="F114" s="12">
        <v>79.37</v>
      </c>
      <c r="G114" s="12" t="s">
        <v>26</v>
      </c>
      <c r="H114" s="12"/>
    </row>
    <row r="115" spans="2:9" s="3" customFormat="1" ht="15" customHeight="1" x14ac:dyDescent="0.2">
      <c r="B115" s="53">
        <v>2017</v>
      </c>
      <c r="C115" s="15"/>
      <c r="D115" s="13">
        <v>89.47</v>
      </c>
      <c r="E115" s="12">
        <v>80.7</v>
      </c>
      <c r="F115" s="12">
        <v>71.930000000000007</v>
      </c>
      <c r="G115" s="12">
        <v>70.180000000000007</v>
      </c>
      <c r="H115" s="12" t="s">
        <v>26</v>
      </c>
      <c r="I115" s="17"/>
    </row>
    <row r="116" spans="2:9" s="3" customFormat="1" ht="15" customHeight="1" x14ac:dyDescent="0.2">
      <c r="B116" s="174" t="s">
        <v>214</v>
      </c>
      <c r="C116" s="62"/>
      <c r="D116" s="62"/>
      <c r="E116" s="56"/>
      <c r="F116" s="56"/>
      <c r="G116" s="56"/>
      <c r="H116" s="12"/>
    </row>
    <row r="117" spans="2:9" s="3" customFormat="1" ht="15" customHeight="1" x14ac:dyDescent="0.2">
      <c r="B117" s="53">
        <v>2022</v>
      </c>
      <c r="C117" s="67"/>
      <c r="D117" s="13"/>
      <c r="E117" s="12"/>
      <c r="F117" s="12"/>
      <c r="G117" s="12"/>
      <c r="H117" s="12"/>
    </row>
    <row r="118" spans="2:9" s="3" customFormat="1" ht="15" customHeight="1" x14ac:dyDescent="0.2">
      <c r="B118" s="53">
        <v>2021</v>
      </c>
      <c r="C118" s="67"/>
      <c r="D118" s="13">
        <v>82.22</v>
      </c>
      <c r="E118" s="12"/>
      <c r="F118" s="12"/>
      <c r="G118" s="12"/>
      <c r="H118" s="12"/>
    </row>
    <row r="119" spans="2:9" s="3" customFormat="1" ht="15" customHeight="1" x14ac:dyDescent="0.2">
      <c r="B119" s="53">
        <v>2020</v>
      </c>
      <c r="C119" s="67"/>
      <c r="D119" s="13">
        <v>80.95</v>
      </c>
      <c r="E119" s="12" t="s">
        <v>26</v>
      </c>
      <c r="F119" s="12"/>
      <c r="G119" s="12"/>
      <c r="H119" s="12"/>
    </row>
    <row r="120" spans="2:9" s="3" customFormat="1" ht="15" customHeight="1" x14ac:dyDescent="0.2">
      <c r="B120" s="53">
        <v>2019</v>
      </c>
      <c r="C120" s="67"/>
      <c r="D120" s="13">
        <v>81.58</v>
      </c>
      <c r="E120" s="12">
        <v>63.16</v>
      </c>
      <c r="F120" s="12" t="s">
        <v>26</v>
      </c>
      <c r="G120" s="12"/>
      <c r="H120" s="12"/>
    </row>
    <row r="121" spans="2:9" s="3" customFormat="1" ht="15" customHeight="1" x14ac:dyDescent="0.2">
      <c r="B121" s="53">
        <v>2018</v>
      </c>
      <c r="C121" s="67"/>
      <c r="D121" s="13">
        <v>91.43</v>
      </c>
      <c r="E121" s="12">
        <v>77.14</v>
      </c>
      <c r="F121" s="12">
        <v>65.709999999999994</v>
      </c>
      <c r="G121" s="12" t="s">
        <v>26</v>
      </c>
      <c r="H121" s="12"/>
    </row>
    <row r="122" spans="2:9" s="3" customFormat="1" ht="15" customHeight="1" x14ac:dyDescent="0.2">
      <c r="B122" s="53">
        <v>2017</v>
      </c>
      <c r="C122" s="15"/>
      <c r="D122" s="13">
        <v>84.62</v>
      </c>
      <c r="E122" s="12">
        <v>80.77</v>
      </c>
      <c r="F122" s="12">
        <v>76.92</v>
      </c>
      <c r="G122" s="12">
        <v>65.38</v>
      </c>
      <c r="H122" s="12" t="s">
        <v>26</v>
      </c>
      <c r="I122" s="17"/>
    </row>
    <row r="123" spans="2:9" s="3" customFormat="1" ht="15" customHeight="1" x14ac:dyDescent="0.2">
      <c r="B123" s="174" t="s">
        <v>215</v>
      </c>
      <c r="C123" s="62"/>
      <c r="D123" s="62"/>
      <c r="E123" s="56"/>
      <c r="F123" s="56"/>
      <c r="G123" s="56"/>
      <c r="H123" s="12"/>
    </row>
    <row r="124" spans="2:9" s="3" customFormat="1" ht="15" customHeight="1" x14ac:dyDescent="0.2">
      <c r="B124" s="53">
        <v>2022</v>
      </c>
      <c r="C124" s="67"/>
      <c r="D124" s="13"/>
      <c r="E124" s="12"/>
      <c r="F124" s="12"/>
      <c r="G124" s="12"/>
      <c r="H124" s="12"/>
    </row>
    <row r="125" spans="2:9" s="3" customFormat="1" ht="15" customHeight="1" x14ac:dyDescent="0.2">
      <c r="B125" s="53">
        <v>2021</v>
      </c>
      <c r="C125" s="67"/>
      <c r="D125" s="13">
        <v>88.89</v>
      </c>
      <c r="E125" s="12"/>
      <c r="F125" s="12"/>
      <c r="G125" s="12"/>
      <c r="H125" s="12"/>
    </row>
    <row r="126" spans="2:9" s="3" customFormat="1" ht="15" customHeight="1" x14ac:dyDescent="0.2">
      <c r="B126" s="53">
        <v>2020</v>
      </c>
      <c r="C126" s="67"/>
      <c r="D126" s="13">
        <v>100</v>
      </c>
      <c r="E126" s="12" t="s">
        <v>26</v>
      </c>
      <c r="F126" s="12"/>
      <c r="G126" s="12"/>
      <c r="H126" s="12"/>
    </row>
    <row r="127" spans="2:9" s="3" customFormat="1" ht="15" customHeight="1" x14ac:dyDescent="0.2">
      <c r="B127" s="53">
        <v>2019</v>
      </c>
      <c r="C127" s="67"/>
      <c r="D127" s="13">
        <v>77.78</v>
      </c>
      <c r="E127" s="12">
        <v>55.56</v>
      </c>
      <c r="F127" s="12" t="s">
        <v>26</v>
      </c>
      <c r="G127" s="12"/>
      <c r="H127" s="12"/>
    </row>
    <row r="128" spans="2:9" s="3" customFormat="1" ht="15" customHeight="1" x14ac:dyDescent="0.2">
      <c r="B128" s="53">
        <v>2018</v>
      </c>
      <c r="C128" s="67"/>
      <c r="D128" s="13">
        <v>100</v>
      </c>
      <c r="E128" s="12">
        <v>85.71</v>
      </c>
      <c r="F128" s="12">
        <v>57.14</v>
      </c>
      <c r="G128" s="12" t="s">
        <v>26</v>
      </c>
      <c r="H128" s="12"/>
    </row>
    <row r="129" spans="2:8" s="3" customFormat="1" ht="15" customHeight="1" x14ac:dyDescent="0.2">
      <c r="B129" s="53">
        <v>2017</v>
      </c>
      <c r="C129" s="67"/>
      <c r="D129" s="13">
        <v>100</v>
      </c>
      <c r="E129" s="12">
        <v>83.33</v>
      </c>
      <c r="F129" s="12">
        <v>66.67</v>
      </c>
      <c r="G129" s="12">
        <v>50</v>
      </c>
      <c r="H129" s="12" t="s">
        <v>26</v>
      </c>
    </row>
    <row r="130" spans="2:8" s="3" customFormat="1" ht="15" customHeight="1" x14ac:dyDescent="0.2">
      <c r="B130" s="174" t="s">
        <v>216</v>
      </c>
      <c r="C130" s="62"/>
      <c r="D130" s="62"/>
      <c r="E130" s="56"/>
      <c r="F130" s="56"/>
      <c r="G130" s="56"/>
      <c r="H130" s="12"/>
    </row>
    <row r="131" spans="2:8" s="3" customFormat="1" ht="15" customHeight="1" x14ac:dyDescent="0.2">
      <c r="B131" s="53">
        <v>2022</v>
      </c>
      <c r="C131" s="67"/>
      <c r="D131" s="13"/>
      <c r="E131" s="12"/>
      <c r="F131" s="12"/>
      <c r="G131" s="12"/>
      <c r="H131" s="12"/>
    </row>
    <row r="132" spans="2:8" s="3" customFormat="1" ht="15" customHeight="1" x14ac:dyDescent="0.2">
      <c r="B132" s="53">
        <v>2021</v>
      </c>
      <c r="C132" s="67"/>
      <c r="D132" s="13">
        <v>92.59</v>
      </c>
      <c r="E132" s="12"/>
      <c r="F132" s="12"/>
      <c r="G132" s="12"/>
      <c r="H132" s="12"/>
    </row>
    <row r="133" spans="2:8" s="3" customFormat="1" ht="15" customHeight="1" x14ac:dyDescent="0.2">
      <c r="B133" s="53">
        <v>2020</v>
      </c>
      <c r="C133" s="67"/>
      <c r="D133" s="13">
        <v>91.67</v>
      </c>
      <c r="E133" s="12" t="s">
        <v>26</v>
      </c>
      <c r="F133" s="12"/>
      <c r="G133" s="12"/>
      <c r="H133" s="12"/>
    </row>
    <row r="134" spans="2:8" s="3" customFormat="1" ht="15" customHeight="1" x14ac:dyDescent="0.2">
      <c r="B134" s="53">
        <v>2019</v>
      </c>
      <c r="C134" s="67"/>
      <c r="D134" s="13">
        <v>100</v>
      </c>
      <c r="E134" s="12">
        <v>97.92</v>
      </c>
      <c r="F134" s="12" t="s">
        <v>26</v>
      </c>
      <c r="G134" s="12"/>
      <c r="H134" s="12"/>
    </row>
    <row r="135" spans="2:8" s="3" customFormat="1" ht="15" customHeight="1" x14ac:dyDescent="0.2">
      <c r="B135" s="53">
        <v>2018</v>
      </c>
      <c r="C135" s="67"/>
      <c r="D135" s="13">
        <v>87.5</v>
      </c>
      <c r="E135" s="12">
        <v>78.13</v>
      </c>
      <c r="F135" s="12">
        <v>78.13</v>
      </c>
      <c r="G135" s="12" t="s">
        <v>26</v>
      </c>
      <c r="H135" s="12"/>
    </row>
    <row r="136" spans="2:8" s="3" customFormat="1" ht="15" customHeight="1" x14ac:dyDescent="0.2">
      <c r="B136" s="53">
        <v>2017</v>
      </c>
      <c r="C136" s="67"/>
      <c r="D136" s="13">
        <v>82.14</v>
      </c>
      <c r="E136" s="12">
        <v>82.14</v>
      </c>
      <c r="F136" s="12">
        <v>71.430000000000007</v>
      </c>
      <c r="G136" s="12">
        <v>67.86</v>
      </c>
      <c r="H136" s="12" t="s">
        <v>26</v>
      </c>
    </row>
    <row r="137" spans="2:8" s="3" customFormat="1" ht="15" customHeight="1" x14ac:dyDescent="0.2">
      <c r="B137" s="174" t="s">
        <v>217</v>
      </c>
      <c r="C137" s="62"/>
      <c r="D137" s="62"/>
      <c r="E137" s="56"/>
      <c r="F137" s="56"/>
      <c r="G137" s="56"/>
      <c r="H137" s="12"/>
    </row>
    <row r="138" spans="2:8" s="3" customFormat="1" ht="15" customHeight="1" x14ac:dyDescent="0.2">
      <c r="B138" s="53">
        <v>2022</v>
      </c>
      <c r="C138" s="67"/>
      <c r="D138" s="13"/>
      <c r="E138" s="12"/>
      <c r="F138" s="12"/>
      <c r="G138" s="12"/>
      <c r="H138" s="12"/>
    </row>
    <row r="139" spans="2:8" s="3" customFormat="1" ht="15" customHeight="1" x14ac:dyDescent="0.2">
      <c r="B139" s="53">
        <v>2021</v>
      </c>
      <c r="C139" s="67"/>
      <c r="D139" s="13">
        <v>78.260000000000005</v>
      </c>
      <c r="E139" s="12"/>
      <c r="F139" s="12"/>
      <c r="G139" s="12"/>
      <c r="H139" s="12"/>
    </row>
    <row r="140" spans="2:8" s="3" customFormat="1" ht="15" customHeight="1" x14ac:dyDescent="0.2">
      <c r="B140" s="53">
        <v>2020</v>
      </c>
      <c r="C140" s="67"/>
      <c r="D140" s="13">
        <v>73.91</v>
      </c>
      <c r="E140" s="12" t="s">
        <v>26</v>
      </c>
      <c r="F140" s="12"/>
      <c r="G140" s="12"/>
      <c r="H140" s="12"/>
    </row>
    <row r="141" spans="2:8" s="3" customFormat="1" ht="15" customHeight="1" x14ac:dyDescent="0.2">
      <c r="B141" s="53">
        <v>2019</v>
      </c>
      <c r="C141" s="67"/>
      <c r="D141" s="13">
        <v>73.81</v>
      </c>
      <c r="E141" s="12">
        <v>59.52</v>
      </c>
      <c r="F141" s="12" t="s">
        <v>26</v>
      </c>
      <c r="G141" s="12"/>
      <c r="H141" s="12"/>
    </row>
    <row r="142" spans="2:8" s="3" customFormat="1" ht="15" customHeight="1" x14ac:dyDescent="0.2">
      <c r="B142" s="53">
        <v>2018</v>
      </c>
      <c r="C142" s="67"/>
      <c r="D142" s="13">
        <v>76</v>
      </c>
      <c r="E142" s="12">
        <v>60</v>
      </c>
      <c r="F142" s="12">
        <v>56</v>
      </c>
      <c r="G142" s="12" t="s">
        <v>26</v>
      </c>
      <c r="H142" s="12"/>
    </row>
    <row r="143" spans="2:8" s="3" customFormat="1" ht="15" customHeight="1" x14ac:dyDescent="0.2">
      <c r="B143" s="53">
        <v>2017</v>
      </c>
      <c r="C143" s="67"/>
      <c r="D143" s="13">
        <v>94.12</v>
      </c>
      <c r="E143" s="12">
        <v>79.41</v>
      </c>
      <c r="F143" s="12">
        <v>64.709999999999994</v>
      </c>
      <c r="G143" s="12">
        <v>55.88</v>
      </c>
      <c r="H143" s="12" t="s">
        <v>26</v>
      </c>
    </row>
    <row r="144" spans="2:8" s="3" customFormat="1" ht="15" customHeight="1" x14ac:dyDescent="0.2">
      <c r="B144" s="174" t="s">
        <v>218</v>
      </c>
      <c r="C144" s="62"/>
      <c r="D144" s="62"/>
      <c r="E144" s="56"/>
      <c r="F144" s="56"/>
      <c r="G144" s="56"/>
      <c r="H144" s="12"/>
    </row>
    <row r="145" spans="2:9" s="3" customFormat="1" ht="15" customHeight="1" x14ac:dyDescent="0.2">
      <c r="B145" s="53">
        <v>2022</v>
      </c>
      <c r="C145" s="15"/>
      <c r="D145" s="13"/>
      <c r="E145" s="12"/>
      <c r="F145" s="12"/>
      <c r="G145" s="12"/>
      <c r="H145" s="12"/>
      <c r="I145" s="17"/>
    </row>
    <row r="146" spans="2:9" s="3" customFormat="1" ht="15" customHeight="1" x14ac:dyDescent="0.2">
      <c r="B146" s="53">
        <v>2021</v>
      </c>
      <c r="C146" s="15"/>
      <c r="D146" s="13">
        <v>87.5</v>
      </c>
      <c r="E146" s="12"/>
      <c r="F146" s="12"/>
      <c r="G146" s="12"/>
      <c r="H146" s="12"/>
      <c r="I146" s="17"/>
    </row>
    <row r="147" spans="2:9" s="3" customFormat="1" ht="15" customHeight="1" x14ac:dyDescent="0.2">
      <c r="B147" s="53">
        <v>2020</v>
      </c>
      <c r="C147" s="15"/>
      <c r="D147" s="13">
        <v>80</v>
      </c>
      <c r="E147" s="12" t="s">
        <v>26</v>
      </c>
      <c r="F147" s="12"/>
      <c r="G147" s="12"/>
      <c r="H147" s="12"/>
      <c r="I147" s="17"/>
    </row>
    <row r="148" spans="2:9" s="3" customFormat="1" ht="15" customHeight="1" x14ac:dyDescent="0.2">
      <c r="B148" s="53">
        <v>2019</v>
      </c>
      <c r="C148" s="15"/>
      <c r="D148" s="13">
        <v>89.66</v>
      </c>
      <c r="E148" s="12">
        <v>75.86</v>
      </c>
      <c r="F148" s="12" t="s">
        <v>26</v>
      </c>
      <c r="G148" s="12"/>
      <c r="H148" s="12"/>
      <c r="I148" s="17"/>
    </row>
    <row r="149" spans="2:9" s="3" customFormat="1" ht="15" customHeight="1" x14ac:dyDescent="0.2">
      <c r="B149" s="53">
        <v>2018</v>
      </c>
      <c r="C149" s="15"/>
      <c r="D149" s="13">
        <v>91.43</v>
      </c>
      <c r="E149" s="12">
        <v>80</v>
      </c>
      <c r="F149" s="12">
        <v>65.709999999999994</v>
      </c>
      <c r="G149" s="12" t="s">
        <v>26</v>
      </c>
      <c r="H149" s="12"/>
      <c r="I149" s="17"/>
    </row>
    <row r="150" spans="2:9" s="3" customFormat="1" ht="15" customHeight="1" x14ac:dyDescent="0.2">
      <c r="B150" s="53">
        <v>2017</v>
      </c>
      <c r="C150" s="15"/>
      <c r="D150" s="13">
        <v>84.85</v>
      </c>
      <c r="E150" s="12">
        <v>78.790000000000006</v>
      </c>
      <c r="F150" s="12">
        <v>63.64</v>
      </c>
      <c r="G150" s="12">
        <v>48.48</v>
      </c>
      <c r="H150" s="12" t="s">
        <v>26</v>
      </c>
      <c r="I150" s="17"/>
    </row>
    <row r="151" spans="2:9" ht="9.75" customHeight="1" x14ac:dyDescent="0.2">
      <c r="I151" s="1"/>
    </row>
    <row r="152" spans="2:9" ht="3" customHeight="1" x14ac:dyDescent="0.2">
      <c r="B152" s="106"/>
      <c r="C152" s="106"/>
      <c r="D152" s="106"/>
      <c r="E152" s="106"/>
      <c r="F152" s="106"/>
      <c r="G152" s="106"/>
      <c r="H152" s="106"/>
      <c r="I152" s="1"/>
    </row>
    <row r="153" spans="2:9" ht="9" customHeight="1" x14ac:dyDescent="0.2"/>
    <row r="154" spans="2:9" x14ac:dyDescent="0.2">
      <c r="B154" s="278" t="s">
        <v>219</v>
      </c>
      <c r="C154" s="278"/>
      <c r="D154" s="278"/>
      <c r="E154" s="278"/>
      <c r="F154" s="278"/>
      <c r="G154" s="278"/>
      <c r="H154" s="278"/>
    </row>
    <row r="155" spans="2:9" x14ac:dyDescent="0.2">
      <c r="B155" s="278" t="s">
        <v>340</v>
      </c>
      <c r="C155" s="278"/>
      <c r="D155" s="278"/>
      <c r="E155" s="278"/>
      <c r="F155" s="278"/>
      <c r="G155" s="278"/>
      <c r="H155" s="278"/>
    </row>
    <row r="157" spans="2:9" ht="12" x14ac:dyDescent="0.2">
      <c r="B157" s="104" t="s">
        <v>171</v>
      </c>
      <c r="C157" s="25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E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7">
    <pageSetUpPr fitToPage="1"/>
  </sheetPr>
  <dimension ref="B1:G161"/>
  <sheetViews>
    <sheetView showGridLines="0" zoomScaleNormal="100" workbookViewId="0">
      <pane xSplit="3" ySplit="7" topLeftCell="D8" activePane="bottomRight" state="frozen"/>
      <selection pane="topRight" activeCell="B1" sqref="B1:Y1"/>
      <selection pane="bottomLeft" activeCell="B1" sqref="B1:Y1"/>
      <selection pane="bottomRight" activeCell="B1" sqref="B1:G1"/>
    </sheetView>
  </sheetViews>
  <sheetFormatPr defaultColWidth="12.5703125" defaultRowHeight="11.25" x14ac:dyDescent="0.2"/>
  <cols>
    <col min="1" max="1" width="6.7109375" style="1" customWidth="1"/>
    <col min="2" max="2" width="20.140625" style="1" customWidth="1"/>
    <col min="3" max="3" width="1.7109375" style="1" customWidth="1"/>
    <col min="4" max="7" width="18.7109375" style="1" customWidth="1"/>
    <col min="8" max="8" width="6.7109375" style="1" customWidth="1"/>
    <col min="9" max="16384" width="12.5703125" style="1"/>
  </cols>
  <sheetData>
    <row r="1" spans="2:7" s="95" customFormat="1" ht="32.25" customHeight="1" x14ac:dyDescent="0.2">
      <c r="B1" s="281" t="s">
        <v>341</v>
      </c>
      <c r="C1" s="281"/>
      <c r="D1" s="281"/>
      <c r="E1" s="281"/>
      <c r="F1" s="281"/>
      <c r="G1" s="281"/>
    </row>
    <row r="2" spans="2:7" ht="11.25" customHeight="1" x14ac:dyDescent="0.2">
      <c r="B2" s="18"/>
      <c r="E2" s="18"/>
      <c r="F2" s="18"/>
    </row>
    <row r="3" spans="2:7" ht="12.75" customHeight="1" x14ac:dyDescent="0.2">
      <c r="B3" s="98" t="s">
        <v>173</v>
      </c>
      <c r="D3" s="3"/>
      <c r="E3" s="3"/>
      <c r="G3" s="4"/>
    </row>
    <row r="4" spans="2:7" s="6" customFormat="1" ht="13.5" customHeight="1" x14ac:dyDescent="0.2">
      <c r="B4" s="276" t="s">
        <v>174</v>
      </c>
      <c r="C4" s="277"/>
      <c r="D4" s="282" t="s">
        <v>191</v>
      </c>
      <c r="E4" s="282"/>
      <c r="F4" s="282" t="s">
        <v>229</v>
      </c>
      <c r="G4" s="321"/>
    </row>
    <row r="5" spans="2:7" s="6" customFormat="1" ht="13.5" customHeight="1" x14ac:dyDescent="0.2">
      <c r="B5" s="276"/>
      <c r="C5" s="277"/>
      <c r="D5" s="282"/>
      <c r="E5" s="282"/>
      <c r="F5" s="282"/>
      <c r="G5" s="321"/>
    </row>
    <row r="6" spans="2:7" s="6" customFormat="1" ht="24" customHeight="1" x14ac:dyDescent="0.2">
      <c r="B6" s="276"/>
      <c r="C6" s="277"/>
      <c r="D6" s="110" t="s">
        <v>342</v>
      </c>
      <c r="E6" s="111" t="s">
        <v>343</v>
      </c>
      <c r="F6" s="110" t="s">
        <v>344</v>
      </c>
      <c r="G6" s="112" t="s">
        <v>345</v>
      </c>
    </row>
    <row r="7" spans="2:7" ht="18" customHeight="1" x14ac:dyDescent="0.2">
      <c r="B7" s="276"/>
      <c r="C7" s="277"/>
      <c r="D7" s="246" t="s">
        <v>35</v>
      </c>
      <c r="E7" s="113" t="s">
        <v>29</v>
      </c>
      <c r="F7" s="246" t="s">
        <v>35</v>
      </c>
      <c r="G7" s="257" t="s">
        <v>29</v>
      </c>
    </row>
    <row r="8" spans="2:7" s="9" customFormat="1" ht="3.75" customHeight="1" x14ac:dyDescent="0.2">
      <c r="B8" s="7"/>
      <c r="C8" s="7"/>
      <c r="D8" s="8"/>
      <c r="E8" s="8"/>
      <c r="F8" s="8"/>
      <c r="G8" s="8"/>
    </row>
    <row r="9" spans="2:7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7" s="3" customFormat="1" ht="15" customHeight="1" x14ac:dyDescent="0.2">
      <c r="B10" s="53">
        <v>2022</v>
      </c>
      <c r="C10" s="62"/>
      <c r="D10" s="126">
        <v>1924</v>
      </c>
      <c r="E10" s="13">
        <v>26</v>
      </c>
      <c r="F10" s="46" t="s">
        <v>24</v>
      </c>
      <c r="G10" s="13" t="s">
        <v>24</v>
      </c>
    </row>
    <row r="11" spans="2:7" s="3" customFormat="1" ht="15" customHeight="1" x14ac:dyDescent="0.2">
      <c r="B11" s="53">
        <v>2021</v>
      </c>
      <c r="C11" s="62"/>
      <c r="D11" s="126">
        <v>1345</v>
      </c>
      <c r="E11" s="13">
        <v>24.87</v>
      </c>
      <c r="F11" s="46">
        <v>264</v>
      </c>
      <c r="G11" s="13">
        <v>18.7</v>
      </c>
    </row>
    <row r="12" spans="2:7" s="3" customFormat="1" ht="15" customHeight="1" x14ac:dyDescent="0.2">
      <c r="B12" s="53">
        <v>2020</v>
      </c>
      <c r="C12" s="62"/>
      <c r="D12" s="128">
        <v>-28</v>
      </c>
      <c r="E12" s="13">
        <v>24.52</v>
      </c>
      <c r="F12" s="46">
        <v>-240</v>
      </c>
      <c r="G12" s="13">
        <v>21.07</v>
      </c>
    </row>
    <row r="13" spans="2:7" s="3" customFormat="1" ht="15" customHeight="1" x14ac:dyDescent="0.2">
      <c r="B13" s="53">
        <v>2019</v>
      </c>
      <c r="C13" s="62"/>
      <c r="D13" s="126">
        <v>853</v>
      </c>
      <c r="E13" s="13">
        <v>26.41</v>
      </c>
      <c r="F13" s="46">
        <v>140</v>
      </c>
      <c r="G13" s="13">
        <v>20.71</v>
      </c>
    </row>
    <row r="14" spans="2:7" s="3" customFormat="1" ht="15" customHeight="1" x14ac:dyDescent="0.2">
      <c r="B14" s="53">
        <v>2018</v>
      </c>
      <c r="C14" s="62"/>
      <c r="D14" s="126">
        <v>1051</v>
      </c>
      <c r="E14" s="13">
        <v>28.53</v>
      </c>
      <c r="F14" s="46">
        <v>303</v>
      </c>
      <c r="G14" s="13">
        <v>20.43</v>
      </c>
    </row>
    <row r="15" spans="2:7" s="3" customFormat="1" ht="15" customHeight="1" x14ac:dyDescent="0.2">
      <c r="B15" s="53">
        <v>2017</v>
      </c>
      <c r="C15" s="62"/>
      <c r="D15" s="126">
        <v>1250</v>
      </c>
      <c r="E15" s="13">
        <v>27.63</v>
      </c>
      <c r="F15" s="46">
        <v>292</v>
      </c>
      <c r="G15" s="13">
        <v>19.75</v>
      </c>
    </row>
    <row r="16" spans="2:7" s="3" customFormat="1" ht="15" customHeight="1" x14ac:dyDescent="0.2">
      <c r="B16" s="140" t="s">
        <v>192</v>
      </c>
      <c r="C16" s="62"/>
      <c r="D16" s="62"/>
      <c r="E16" s="62"/>
      <c r="F16" s="62"/>
      <c r="G16" s="62"/>
    </row>
    <row r="17" spans="2:7" s="3" customFormat="1" ht="15" customHeight="1" x14ac:dyDescent="0.2">
      <c r="B17" s="67" t="s">
        <v>193</v>
      </c>
      <c r="C17" s="145"/>
      <c r="D17" s="145"/>
      <c r="E17" s="145"/>
      <c r="F17" s="145"/>
      <c r="G17" s="145"/>
    </row>
    <row r="18" spans="2:7" s="3" customFormat="1" ht="15" customHeight="1" x14ac:dyDescent="0.2">
      <c r="B18" s="53">
        <v>2022</v>
      </c>
      <c r="C18" s="145"/>
      <c r="D18" s="126">
        <v>1401</v>
      </c>
      <c r="E18" s="13">
        <v>31.37</v>
      </c>
      <c r="F18" s="46" t="s">
        <v>24</v>
      </c>
      <c r="G18" s="13" t="s">
        <v>24</v>
      </c>
    </row>
    <row r="19" spans="2:7" s="3" customFormat="1" ht="15" customHeight="1" x14ac:dyDescent="0.2">
      <c r="B19" s="53">
        <v>2021</v>
      </c>
      <c r="C19" s="62"/>
      <c r="D19" s="128">
        <v>732</v>
      </c>
      <c r="E19" s="13">
        <v>29.27</v>
      </c>
      <c r="F19" s="46">
        <v>-56</v>
      </c>
      <c r="G19" s="13">
        <v>24.25</v>
      </c>
    </row>
    <row r="20" spans="2:7" s="3" customFormat="1" ht="15" customHeight="1" x14ac:dyDescent="0.2">
      <c r="B20" s="53">
        <v>2020</v>
      </c>
      <c r="C20" s="145"/>
      <c r="D20" s="128">
        <v>-177</v>
      </c>
      <c r="E20" s="13">
        <v>29.64</v>
      </c>
      <c r="F20" s="46">
        <v>-323</v>
      </c>
      <c r="G20" s="13">
        <v>57.62</v>
      </c>
    </row>
    <row r="21" spans="2:7" s="3" customFormat="1" ht="15" customHeight="1" x14ac:dyDescent="0.2">
      <c r="B21" s="53">
        <v>2019</v>
      </c>
      <c r="C21" s="67"/>
      <c r="D21" s="126">
        <v>395</v>
      </c>
      <c r="E21" s="13">
        <v>31.52</v>
      </c>
      <c r="F21" s="46">
        <v>-112</v>
      </c>
      <c r="G21" s="13">
        <v>34.79</v>
      </c>
    </row>
    <row r="22" spans="2:7" s="3" customFormat="1" ht="15" customHeight="1" x14ac:dyDescent="0.2">
      <c r="B22" s="53">
        <v>2018</v>
      </c>
      <c r="C22" s="62"/>
      <c r="D22" s="126">
        <v>572</v>
      </c>
      <c r="E22" s="13">
        <v>34.07</v>
      </c>
      <c r="F22" s="46">
        <v>-30</v>
      </c>
      <c r="G22" s="13">
        <v>32.01</v>
      </c>
    </row>
    <row r="23" spans="2:7" s="3" customFormat="1" ht="15" customHeight="1" x14ac:dyDescent="0.2">
      <c r="B23" s="53">
        <v>2017</v>
      </c>
      <c r="C23" s="67"/>
      <c r="D23" s="126">
        <v>849</v>
      </c>
      <c r="E23" s="13">
        <v>33.21</v>
      </c>
      <c r="F23" s="46">
        <v>28</v>
      </c>
      <c r="G23" s="13">
        <v>30.17</v>
      </c>
    </row>
    <row r="24" spans="2:7" s="3" customFormat="1" ht="15" customHeight="1" x14ac:dyDescent="0.2">
      <c r="B24" s="67" t="s">
        <v>194</v>
      </c>
      <c r="C24" s="145" t="s">
        <v>262</v>
      </c>
      <c r="D24" s="145"/>
      <c r="E24" s="145"/>
      <c r="F24" s="145"/>
      <c r="G24" s="145"/>
    </row>
    <row r="25" spans="2:7" s="3" customFormat="1" ht="15" customHeight="1" x14ac:dyDescent="0.2">
      <c r="B25" s="53">
        <v>2022</v>
      </c>
      <c r="C25" s="145"/>
      <c r="D25" s="126">
        <v>523</v>
      </c>
      <c r="E25" s="13">
        <v>15.94</v>
      </c>
      <c r="F25" s="46" t="s">
        <v>24</v>
      </c>
      <c r="G25" s="13" t="s">
        <v>24</v>
      </c>
    </row>
    <row r="26" spans="2:7" s="3" customFormat="1" ht="15" customHeight="1" x14ac:dyDescent="0.2">
      <c r="B26" s="53">
        <v>2021</v>
      </c>
      <c r="C26" s="62"/>
      <c r="D26" s="128">
        <v>613</v>
      </c>
      <c r="E26" s="13">
        <v>16.8</v>
      </c>
      <c r="F26" s="46">
        <v>320</v>
      </c>
      <c r="G26" s="13">
        <v>18.29</v>
      </c>
    </row>
    <row r="27" spans="2:7" s="3" customFormat="1" ht="15" customHeight="1" x14ac:dyDescent="0.2">
      <c r="B27" s="53">
        <v>2020</v>
      </c>
      <c r="C27" s="145"/>
      <c r="D27" s="126">
        <v>149</v>
      </c>
      <c r="E27" s="13">
        <v>14.6</v>
      </c>
      <c r="F27" s="46">
        <v>83</v>
      </c>
      <c r="G27" s="13">
        <v>16.27</v>
      </c>
    </row>
    <row r="28" spans="2:7" s="3" customFormat="1" ht="15" customHeight="1" x14ac:dyDescent="0.2">
      <c r="B28" s="53">
        <v>2019</v>
      </c>
      <c r="C28" s="67"/>
      <c r="D28" s="126">
        <v>458</v>
      </c>
      <c r="E28" s="13">
        <v>16.13</v>
      </c>
      <c r="F28" s="46">
        <v>252</v>
      </c>
      <c r="G28" s="13">
        <v>18.54</v>
      </c>
    </row>
    <row r="29" spans="2:7" s="3" customFormat="1" ht="15" customHeight="1" x14ac:dyDescent="0.2">
      <c r="B29" s="53">
        <v>2018</v>
      </c>
      <c r="C29" s="62"/>
      <c r="D29" s="126">
        <v>479</v>
      </c>
      <c r="E29" s="13">
        <v>17.05</v>
      </c>
      <c r="F29" s="46">
        <v>333</v>
      </c>
      <c r="G29" s="13">
        <v>18.45</v>
      </c>
    </row>
    <row r="30" spans="2:7" s="3" customFormat="1" ht="15" customHeight="1" x14ac:dyDescent="0.2">
      <c r="B30" s="53">
        <v>2017</v>
      </c>
      <c r="C30" s="67"/>
      <c r="D30" s="126">
        <v>401</v>
      </c>
      <c r="E30" s="13">
        <v>15.91</v>
      </c>
      <c r="F30" s="46">
        <v>264</v>
      </c>
      <c r="G30" s="13">
        <v>17.87</v>
      </c>
    </row>
    <row r="31" spans="2:7" s="3" customFormat="1" ht="15" customHeight="1" x14ac:dyDescent="0.2">
      <c r="B31" s="140" t="s">
        <v>200</v>
      </c>
      <c r="C31" s="62"/>
      <c r="D31" s="62"/>
      <c r="E31" s="62"/>
      <c r="F31" s="62"/>
      <c r="G31" s="62"/>
    </row>
    <row r="32" spans="2:7" s="3" customFormat="1" ht="15" customHeight="1" x14ac:dyDescent="0.2">
      <c r="B32" s="174" t="s">
        <v>201</v>
      </c>
      <c r="C32" s="172"/>
      <c r="D32" s="172"/>
      <c r="E32" s="172"/>
      <c r="F32" s="172"/>
      <c r="G32" s="172"/>
    </row>
    <row r="33" spans="2:7" s="3" customFormat="1" ht="15" customHeight="1" x14ac:dyDescent="0.2">
      <c r="B33" s="53">
        <v>2022</v>
      </c>
      <c r="C33" s="172"/>
      <c r="D33" s="128">
        <v>-74</v>
      </c>
      <c r="E33" s="13">
        <v>13.62</v>
      </c>
      <c r="F33" s="46" t="s">
        <v>24</v>
      </c>
      <c r="G33" s="13" t="s">
        <v>24</v>
      </c>
    </row>
    <row r="34" spans="2:7" s="3" customFormat="1" ht="15" customHeight="1" x14ac:dyDescent="0.2">
      <c r="B34" s="53">
        <v>2021</v>
      </c>
      <c r="C34" s="172"/>
      <c r="D34" s="128">
        <v>-50</v>
      </c>
      <c r="E34" s="13">
        <v>12.79</v>
      </c>
      <c r="F34" s="46">
        <v>-5</v>
      </c>
      <c r="G34" s="13">
        <v>19.02</v>
      </c>
    </row>
    <row r="35" spans="2:7" s="3" customFormat="1" ht="15" customHeight="1" x14ac:dyDescent="0.2">
      <c r="B35" s="53">
        <v>2020</v>
      </c>
      <c r="C35" s="172"/>
      <c r="D35" s="128">
        <v>-41</v>
      </c>
      <c r="E35" s="13">
        <v>13.65</v>
      </c>
      <c r="F35" s="46">
        <v>-16</v>
      </c>
      <c r="G35" s="13">
        <v>26.46</v>
      </c>
    </row>
    <row r="36" spans="2:7" s="3" customFormat="1" ht="15" customHeight="1" x14ac:dyDescent="0.2">
      <c r="B36" s="53">
        <v>2019</v>
      </c>
      <c r="C36" s="67"/>
      <c r="D36" s="128">
        <v>-29</v>
      </c>
      <c r="E36" s="13">
        <v>13.36</v>
      </c>
      <c r="F36" s="46">
        <v>-5</v>
      </c>
      <c r="G36" s="13">
        <v>19.170000000000002</v>
      </c>
    </row>
    <row r="37" spans="2:7" s="3" customFormat="1" ht="15" customHeight="1" x14ac:dyDescent="0.2">
      <c r="B37" s="53">
        <v>2018</v>
      </c>
      <c r="C37" s="62"/>
      <c r="D37" s="126">
        <v>72</v>
      </c>
      <c r="E37" s="13">
        <v>17.48</v>
      </c>
      <c r="F37" s="46">
        <v>5</v>
      </c>
      <c r="G37" s="13">
        <v>23.98</v>
      </c>
    </row>
    <row r="38" spans="2:7" s="3" customFormat="1" ht="15" customHeight="1" x14ac:dyDescent="0.2">
      <c r="B38" s="53">
        <v>2017</v>
      </c>
      <c r="C38" s="67"/>
      <c r="D38" s="126">
        <v>54</v>
      </c>
      <c r="E38" s="13">
        <v>15.13</v>
      </c>
      <c r="F38" s="46">
        <v>3</v>
      </c>
      <c r="G38" s="13">
        <v>21.2</v>
      </c>
    </row>
    <row r="39" spans="2:7" s="3" customFormat="1" ht="15" customHeight="1" x14ac:dyDescent="0.2">
      <c r="B39" s="175" t="s">
        <v>202</v>
      </c>
      <c r="C39" s="172"/>
      <c r="D39" s="172"/>
      <c r="E39" s="172"/>
      <c r="F39" s="172"/>
      <c r="G39" s="172"/>
    </row>
    <row r="40" spans="2:7" s="3" customFormat="1" ht="15" customHeight="1" x14ac:dyDescent="0.2">
      <c r="B40" s="53">
        <v>2022</v>
      </c>
      <c r="C40" s="67"/>
      <c r="D40" s="46">
        <v>-2</v>
      </c>
      <c r="E40" s="13">
        <v>14.29</v>
      </c>
      <c r="F40" s="46" t="s">
        <v>24</v>
      </c>
      <c r="G40" s="13" t="s">
        <v>24</v>
      </c>
    </row>
    <row r="41" spans="2:7" s="3" customFormat="1" ht="15" customHeight="1" x14ac:dyDescent="0.2">
      <c r="B41" s="53">
        <v>2021</v>
      </c>
      <c r="C41" s="67"/>
      <c r="D41" s="46">
        <v>0</v>
      </c>
      <c r="E41" s="13">
        <v>0</v>
      </c>
      <c r="F41" s="46">
        <v>0</v>
      </c>
      <c r="G41" s="13">
        <v>0</v>
      </c>
    </row>
    <row r="42" spans="2:7" s="3" customFormat="1" ht="15" customHeight="1" x14ac:dyDescent="0.2">
      <c r="B42" s="53">
        <v>2020</v>
      </c>
      <c r="C42" s="172"/>
      <c r="D42" s="128">
        <v>1</v>
      </c>
      <c r="E42" s="13">
        <v>6.67</v>
      </c>
      <c r="F42" s="46">
        <v>-1</v>
      </c>
      <c r="G42" s="13">
        <v>12.5</v>
      </c>
    </row>
    <row r="43" spans="2:7" s="3" customFormat="1" ht="15" customHeight="1" x14ac:dyDescent="0.2">
      <c r="B43" s="53">
        <v>2019</v>
      </c>
      <c r="C43" s="67"/>
      <c r="D43" s="46">
        <v>0</v>
      </c>
      <c r="E43" s="13">
        <v>0</v>
      </c>
      <c r="F43" s="46">
        <v>-1</v>
      </c>
      <c r="G43" s="13">
        <v>11.11</v>
      </c>
    </row>
    <row r="44" spans="2:7" s="3" customFormat="1" ht="15" customHeight="1" x14ac:dyDescent="0.2">
      <c r="B44" s="53">
        <v>2018</v>
      </c>
      <c r="C44" s="62"/>
      <c r="D44" s="128">
        <v>-1</v>
      </c>
      <c r="E44" s="13">
        <v>6.67</v>
      </c>
      <c r="F44" s="46">
        <v>0</v>
      </c>
      <c r="G44" s="13">
        <v>0</v>
      </c>
    </row>
    <row r="45" spans="2:7" s="3" customFormat="1" ht="15" customHeight="1" x14ac:dyDescent="0.2">
      <c r="B45" s="53">
        <v>2017</v>
      </c>
      <c r="C45" s="67"/>
      <c r="D45" s="126">
        <v>1</v>
      </c>
      <c r="E45" s="13">
        <v>6.67</v>
      </c>
      <c r="F45" s="46">
        <v>0</v>
      </c>
      <c r="G45" s="13">
        <v>20</v>
      </c>
    </row>
    <row r="46" spans="2:7" s="3" customFormat="1" ht="15" customHeight="1" x14ac:dyDescent="0.2">
      <c r="B46" s="174" t="s">
        <v>203</v>
      </c>
      <c r="C46" s="172"/>
      <c r="D46" s="172"/>
      <c r="E46" s="172"/>
      <c r="F46" s="172"/>
      <c r="G46" s="172"/>
    </row>
    <row r="47" spans="2:7" s="3" customFormat="1" ht="15" customHeight="1" x14ac:dyDescent="0.2">
      <c r="B47" s="53">
        <v>2022</v>
      </c>
      <c r="C47" s="67"/>
      <c r="D47" s="46">
        <v>0</v>
      </c>
      <c r="E47" s="13">
        <v>19.309999999999999</v>
      </c>
      <c r="F47" s="46" t="s">
        <v>24</v>
      </c>
      <c r="G47" s="13" t="s">
        <v>24</v>
      </c>
    </row>
    <row r="48" spans="2:7" s="3" customFormat="1" ht="15" customHeight="1" x14ac:dyDescent="0.2">
      <c r="B48" s="53">
        <v>2021</v>
      </c>
      <c r="C48" s="67"/>
      <c r="D48" s="126">
        <v>19</v>
      </c>
      <c r="E48" s="13">
        <v>15.56</v>
      </c>
      <c r="F48" s="46">
        <v>9</v>
      </c>
      <c r="G48" s="13">
        <v>11.72</v>
      </c>
    </row>
    <row r="49" spans="2:7" s="3" customFormat="1" ht="15" customHeight="1" x14ac:dyDescent="0.2">
      <c r="B49" s="53">
        <v>2020</v>
      </c>
      <c r="C49" s="67"/>
      <c r="D49" s="128">
        <v>-1</v>
      </c>
      <c r="E49" s="13">
        <v>18.04</v>
      </c>
      <c r="F49" s="46">
        <v>-11</v>
      </c>
      <c r="G49" s="13">
        <v>11.61</v>
      </c>
    </row>
    <row r="50" spans="2:7" s="3" customFormat="1" ht="15" customHeight="1" x14ac:dyDescent="0.2">
      <c r="B50" s="53">
        <v>2019</v>
      </c>
      <c r="C50" s="67"/>
      <c r="D50" s="126">
        <v>19</v>
      </c>
      <c r="E50" s="13">
        <v>16.88</v>
      </c>
      <c r="F50" s="46">
        <v>10</v>
      </c>
      <c r="G50" s="13">
        <v>13.36</v>
      </c>
    </row>
    <row r="51" spans="2:7" s="3" customFormat="1" ht="15" customHeight="1" x14ac:dyDescent="0.2">
      <c r="B51" s="53">
        <v>2018</v>
      </c>
      <c r="C51" s="62"/>
      <c r="D51" s="126">
        <v>26</v>
      </c>
      <c r="E51" s="13">
        <v>22.38</v>
      </c>
      <c r="F51" s="46">
        <v>11</v>
      </c>
      <c r="G51" s="13">
        <v>12.71</v>
      </c>
    </row>
    <row r="52" spans="2:7" s="3" customFormat="1" ht="15" customHeight="1" x14ac:dyDescent="0.2">
      <c r="B52" s="53">
        <v>2017</v>
      </c>
      <c r="C52" s="67"/>
      <c r="D52" s="126">
        <v>17</v>
      </c>
      <c r="E52" s="13">
        <v>19.940000000000001</v>
      </c>
      <c r="F52" s="46">
        <v>15</v>
      </c>
      <c r="G52" s="13">
        <v>16.670000000000002</v>
      </c>
    </row>
    <row r="53" spans="2:7" s="3" customFormat="1" ht="15" customHeight="1" x14ac:dyDescent="0.2">
      <c r="B53" s="174" t="s">
        <v>204</v>
      </c>
      <c r="C53" s="172"/>
      <c r="D53" s="172"/>
      <c r="E53" s="172"/>
      <c r="F53" s="172"/>
      <c r="G53" s="172"/>
    </row>
    <row r="54" spans="2:7" s="3" customFormat="1" ht="15" customHeight="1" x14ac:dyDescent="0.2">
      <c r="B54" s="53">
        <v>2022</v>
      </c>
      <c r="C54" s="67"/>
      <c r="D54" s="128">
        <v>144</v>
      </c>
      <c r="E54" s="13">
        <v>69.42</v>
      </c>
      <c r="F54" s="46" t="s">
        <v>24</v>
      </c>
      <c r="G54" s="13" t="s">
        <v>24</v>
      </c>
    </row>
    <row r="55" spans="2:7" s="3" customFormat="1" ht="15" customHeight="1" x14ac:dyDescent="0.2">
      <c r="B55" s="53">
        <v>2021</v>
      </c>
      <c r="C55" s="67"/>
      <c r="D55" s="128">
        <v>6</v>
      </c>
      <c r="E55" s="13">
        <v>15.19</v>
      </c>
      <c r="F55" s="46">
        <v>2</v>
      </c>
      <c r="G55" s="13">
        <v>25</v>
      </c>
    </row>
    <row r="56" spans="2:7" s="3" customFormat="1" ht="15" customHeight="1" x14ac:dyDescent="0.2">
      <c r="B56" s="53">
        <v>2020</v>
      </c>
      <c r="C56" s="67"/>
      <c r="D56" s="128">
        <v>-2</v>
      </c>
      <c r="E56" s="13">
        <v>5.48</v>
      </c>
      <c r="F56" s="46">
        <v>1</v>
      </c>
      <c r="G56" s="13">
        <v>14.29</v>
      </c>
    </row>
    <row r="57" spans="2:7" s="3" customFormat="1" ht="15" customHeight="1" x14ac:dyDescent="0.2">
      <c r="B57" s="53">
        <v>2019</v>
      </c>
      <c r="C57" s="67"/>
      <c r="D57" s="46">
        <v>0</v>
      </c>
      <c r="E57" s="13">
        <v>2.78</v>
      </c>
      <c r="F57" s="46">
        <v>1</v>
      </c>
      <c r="G57" s="13">
        <v>16.670000000000002</v>
      </c>
    </row>
    <row r="58" spans="2:7" s="3" customFormat="1" ht="15" customHeight="1" x14ac:dyDescent="0.2">
      <c r="B58" s="53">
        <v>2018</v>
      </c>
      <c r="C58" s="62"/>
      <c r="D58" s="126">
        <v>11</v>
      </c>
      <c r="E58" s="13">
        <v>15.71</v>
      </c>
      <c r="F58" s="46">
        <v>0</v>
      </c>
      <c r="G58" s="13">
        <v>0</v>
      </c>
    </row>
    <row r="59" spans="2:7" s="3" customFormat="1" ht="15" customHeight="1" x14ac:dyDescent="0.2">
      <c r="B59" s="53">
        <v>2017</v>
      </c>
      <c r="C59" s="67"/>
      <c r="D59" s="46">
        <v>0</v>
      </c>
      <c r="E59" s="13">
        <v>0</v>
      </c>
      <c r="F59" s="46">
        <v>0</v>
      </c>
      <c r="G59" s="13">
        <v>0</v>
      </c>
    </row>
    <row r="60" spans="2:7" s="3" customFormat="1" ht="15" customHeight="1" x14ac:dyDescent="0.2">
      <c r="B60" s="174" t="s">
        <v>205</v>
      </c>
      <c r="C60" s="172"/>
      <c r="D60" s="172"/>
      <c r="E60" s="172"/>
      <c r="F60" s="172"/>
      <c r="G60" s="172"/>
    </row>
    <row r="61" spans="2:7" s="3" customFormat="1" ht="15" customHeight="1" x14ac:dyDescent="0.2">
      <c r="B61" s="53">
        <v>2022</v>
      </c>
      <c r="C61" s="172"/>
      <c r="D61" s="128">
        <v>-1</v>
      </c>
      <c r="E61" s="13">
        <v>15</v>
      </c>
      <c r="F61" s="46" t="s">
        <v>24</v>
      </c>
      <c r="G61" s="13" t="s">
        <v>24</v>
      </c>
    </row>
    <row r="62" spans="2:7" s="3" customFormat="1" ht="15" customHeight="1" x14ac:dyDescent="0.2">
      <c r="B62" s="53">
        <v>2021</v>
      </c>
      <c r="C62" s="172"/>
      <c r="D62" s="128">
        <v>1</v>
      </c>
      <c r="E62" s="13">
        <v>5</v>
      </c>
      <c r="F62" s="46">
        <v>-1</v>
      </c>
      <c r="G62" s="13">
        <v>6.67</v>
      </c>
    </row>
    <row r="63" spans="2:7" s="3" customFormat="1" ht="15" customHeight="1" x14ac:dyDescent="0.2">
      <c r="B63" s="53">
        <v>2020</v>
      </c>
      <c r="C63" s="172"/>
      <c r="D63" s="128">
        <v>-1</v>
      </c>
      <c r="E63" s="13">
        <v>5</v>
      </c>
      <c r="F63" s="46">
        <v>-1</v>
      </c>
      <c r="G63" s="13">
        <v>6.25</v>
      </c>
    </row>
    <row r="64" spans="2:7" s="3" customFormat="1" ht="12" customHeight="1" x14ac:dyDescent="0.2">
      <c r="B64" s="53">
        <v>2019</v>
      </c>
      <c r="C64" s="153"/>
      <c r="D64" s="46">
        <v>0</v>
      </c>
      <c r="E64" s="13">
        <v>18.18</v>
      </c>
      <c r="F64" s="46">
        <v>2</v>
      </c>
      <c r="G64" s="13">
        <v>23.53</v>
      </c>
    </row>
    <row r="65" spans="2:7" s="3" customFormat="1" ht="15" customHeight="1" x14ac:dyDescent="0.2">
      <c r="B65" s="53">
        <v>2018</v>
      </c>
      <c r="C65" s="62"/>
      <c r="D65" s="128">
        <v>-2</v>
      </c>
      <c r="E65" s="13">
        <v>9.52</v>
      </c>
      <c r="F65" s="46">
        <v>-1</v>
      </c>
      <c r="G65" s="13">
        <v>7.14</v>
      </c>
    </row>
    <row r="66" spans="2:7" s="3" customFormat="1" ht="15" customHeight="1" x14ac:dyDescent="0.2">
      <c r="B66" s="53">
        <v>2017</v>
      </c>
      <c r="C66" s="153"/>
      <c r="D66" s="128">
        <v>-4</v>
      </c>
      <c r="E66" s="13">
        <v>15.38</v>
      </c>
      <c r="F66" s="46">
        <v>-2</v>
      </c>
      <c r="G66" s="13">
        <v>12.5</v>
      </c>
    </row>
    <row r="67" spans="2:7" s="3" customFormat="1" ht="15" customHeight="1" x14ac:dyDescent="0.2">
      <c r="B67" s="174" t="s">
        <v>206</v>
      </c>
      <c r="C67" s="172"/>
      <c r="D67" s="172"/>
      <c r="E67" s="172"/>
      <c r="F67" s="172"/>
      <c r="G67" s="172"/>
    </row>
    <row r="68" spans="2:7" s="3" customFormat="1" ht="15" customHeight="1" x14ac:dyDescent="0.2">
      <c r="B68" s="53">
        <v>2022</v>
      </c>
      <c r="C68" s="67"/>
      <c r="D68" s="126">
        <v>102</v>
      </c>
      <c r="E68" s="13">
        <v>18.670000000000002</v>
      </c>
      <c r="F68" s="46" t="s">
        <v>24</v>
      </c>
      <c r="G68" s="13" t="s">
        <v>24</v>
      </c>
    </row>
    <row r="69" spans="2:7" s="3" customFormat="1" ht="15" customHeight="1" x14ac:dyDescent="0.2">
      <c r="B69" s="53">
        <v>2021</v>
      </c>
      <c r="C69" s="67"/>
      <c r="D69" s="126">
        <v>72</v>
      </c>
      <c r="E69" s="13">
        <v>19.239999999999998</v>
      </c>
      <c r="F69" s="46">
        <v>34</v>
      </c>
      <c r="G69" s="13">
        <v>17.239999999999998</v>
      </c>
    </row>
    <row r="70" spans="2:7" s="3" customFormat="1" ht="15" customHeight="1" x14ac:dyDescent="0.2">
      <c r="B70" s="53">
        <v>2020</v>
      </c>
      <c r="C70" s="67"/>
      <c r="D70" s="126">
        <v>43</v>
      </c>
      <c r="E70" s="13">
        <v>18.350000000000001</v>
      </c>
      <c r="F70" s="46">
        <v>-11</v>
      </c>
      <c r="G70" s="13">
        <v>17.440000000000001</v>
      </c>
    </row>
    <row r="71" spans="2:7" s="3" customFormat="1" ht="15" customHeight="1" x14ac:dyDescent="0.2">
      <c r="B71" s="53">
        <v>2019</v>
      </c>
      <c r="C71" s="67"/>
      <c r="D71" s="126">
        <v>74</v>
      </c>
      <c r="E71" s="13">
        <v>18.989999999999998</v>
      </c>
      <c r="F71" s="46">
        <v>44</v>
      </c>
      <c r="G71" s="13">
        <v>18.61</v>
      </c>
    </row>
    <row r="72" spans="2:7" s="3" customFormat="1" ht="15" customHeight="1" x14ac:dyDescent="0.2">
      <c r="B72" s="53">
        <v>2018</v>
      </c>
      <c r="C72" s="67"/>
      <c r="D72" s="126">
        <v>69</v>
      </c>
      <c r="E72" s="13">
        <v>19.97</v>
      </c>
      <c r="F72" s="46">
        <v>38</v>
      </c>
      <c r="G72" s="13">
        <v>18.72</v>
      </c>
    </row>
    <row r="73" spans="2:7" s="3" customFormat="1" ht="15" customHeight="1" x14ac:dyDescent="0.2">
      <c r="B73" s="53">
        <v>2017</v>
      </c>
      <c r="C73" s="67"/>
      <c r="D73" s="126">
        <v>37</v>
      </c>
      <c r="E73" s="13">
        <v>17.78</v>
      </c>
      <c r="F73" s="46">
        <v>20</v>
      </c>
      <c r="G73" s="13">
        <v>17.989999999999998</v>
      </c>
    </row>
    <row r="74" spans="2:7" s="3" customFormat="1" ht="15" customHeight="1" x14ac:dyDescent="0.2">
      <c r="B74" s="174" t="s">
        <v>207</v>
      </c>
      <c r="C74" s="173"/>
      <c r="D74" s="173"/>
      <c r="E74" s="173"/>
      <c r="F74" s="173"/>
      <c r="G74" s="173"/>
    </row>
    <row r="75" spans="2:7" s="3" customFormat="1" ht="13.5" customHeight="1" x14ac:dyDescent="0.2">
      <c r="B75" s="53">
        <v>2022</v>
      </c>
      <c r="C75" s="153"/>
      <c r="D75" s="126">
        <v>124</v>
      </c>
      <c r="E75" s="13">
        <v>19.86</v>
      </c>
      <c r="F75" s="46" t="s">
        <v>24</v>
      </c>
      <c r="G75" s="13" t="s">
        <v>24</v>
      </c>
    </row>
    <row r="76" spans="2:7" s="3" customFormat="1" ht="13.5" customHeight="1" x14ac:dyDescent="0.2">
      <c r="B76" s="53">
        <v>2021</v>
      </c>
      <c r="C76" s="153"/>
      <c r="D76" s="126">
        <v>41</v>
      </c>
      <c r="E76" s="13">
        <v>19.309999999999999</v>
      </c>
      <c r="F76" s="46">
        <v>-23</v>
      </c>
      <c r="G76" s="13">
        <v>14.49</v>
      </c>
    </row>
    <row r="77" spans="2:7" s="3" customFormat="1" ht="13.5" customHeight="1" x14ac:dyDescent="0.2">
      <c r="B77" s="53">
        <v>2020</v>
      </c>
      <c r="C77" s="153"/>
      <c r="D77" s="128">
        <v>-79</v>
      </c>
      <c r="E77" s="13">
        <v>21.23</v>
      </c>
      <c r="F77" s="46">
        <v>-88</v>
      </c>
      <c r="G77" s="13">
        <v>20.010000000000002</v>
      </c>
    </row>
    <row r="78" spans="2:7" s="3" customFormat="1" ht="13.5" customHeight="1" x14ac:dyDescent="0.2">
      <c r="B78" s="53">
        <v>2019</v>
      </c>
      <c r="C78" s="153"/>
      <c r="D78" s="126">
        <v>37</v>
      </c>
      <c r="E78" s="13">
        <v>21.36</v>
      </c>
      <c r="F78" s="46">
        <v>-27</v>
      </c>
      <c r="G78" s="13">
        <v>18.190000000000001</v>
      </c>
    </row>
    <row r="79" spans="2:7" s="3" customFormat="1" ht="15" customHeight="1" x14ac:dyDescent="0.2">
      <c r="B79" s="53">
        <v>2018</v>
      </c>
      <c r="C79" s="62"/>
      <c r="D79" s="126">
        <v>81</v>
      </c>
      <c r="E79" s="13">
        <v>22.22</v>
      </c>
      <c r="F79" s="46">
        <v>25</v>
      </c>
      <c r="G79" s="13">
        <v>17.059999999999999</v>
      </c>
    </row>
    <row r="80" spans="2:7" s="3" customFormat="1" ht="15" customHeight="1" x14ac:dyDescent="0.2">
      <c r="B80" s="53">
        <v>2017</v>
      </c>
      <c r="C80" s="153"/>
      <c r="D80" s="126">
        <v>47</v>
      </c>
      <c r="E80" s="13">
        <v>21.19</v>
      </c>
      <c r="F80" s="46">
        <v>22</v>
      </c>
      <c r="G80" s="13">
        <v>17.72</v>
      </c>
    </row>
    <row r="81" spans="2:7" s="3" customFormat="1" ht="15" customHeight="1" x14ac:dyDescent="0.2">
      <c r="B81" s="174" t="s">
        <v>208</v>
      </c>
      <c r="C81" s="173"/>
      <c r="D81" s="173"/>
      <c r="E81" s="173"/>
      <c r="F81" s="173"/>
      <c r="G81" s="173"/>
    </row>
    <row r="82" spans="2:7" s="3" customFormat="1" ht="15" customHeight="1" x14ac:dyDescent="0.2">
      <c r="B82" s="53">
        <v>2022</v>
      </c>
      <c r="C82" s="67"/>
      <c r="D82" s="128">
        <v>65</v>
      </c>
      <c r="E82" s="13">
        <v>24.39</v>
      </c>
      <c r="F82" s="46" t="s">
        <v>24</v>
      </c>
      <c r="G82" s="13" t="s">
        <v>24</v>
      </c>
    </row>
    <row r="83" spans="2:7" s="3" customFormat="1" ht="15" customHeight="1" x14ac:dyDescent="0.2">
      <c r="B83" s="53">
        <v>2021</v>
      </c>
      <c r="C83" s="67"/>
      <c r="D83" s="128">
        <v>64</v>
      </c>
      <c r="E83" s="13">
        <v>24.2</v>
      </c>
      <c r="F83" s="46">
        <v>11</v>
      </c>
      <c r="G83" s="13">
        <v>14.68</v>
      </c>
    </row>
    <row r="84" spans="2:7" s="3" customFormat="1" ht="15" customHeight="1" x14ac:dyDescent="0.2">
      <c r="B84" s="53">
        <v>2020</v>
      </c>
      <c r="C84" s="67"/>
      <c r="D84" s="128">
        <v>2</v>
      </c>
      <c r="E84" s="13">
        <v>20.399999999999999</v>
      </c>
      <c r="F84" s="46">
        <v>-13</v>
      </c>
      <c r="G84" s="13">
        <v>13.45</v>
      </c>
    </row>
    <row r="85" spans="2:7" s="3" customFormat="1" ht="15" customHeight="1" x14ac:dyDescent="0.2">
      <c r="B85" s="53">
        <v>2019</v>
      </c>
      <c r="C85" s="67"/>
      <c r="D85" s="128">
        <v>9</v>
      </c>
      <c r="E85" s="13">
        <v>12.78</v>
      </c>
      <c r="F85" s="46">
        <v>-21</v>
      </c>
      <c r="G85" s="13">
        <v>14.29</v>
      </c>
    </row>
    <row r="86" spans="2:7" s="3" customFormat="1" ht="15" customHeight="1" x14ac:dyDescent="0.2">
      <c r="B86" s="53">
        <v>2018</v>
      </c>
      <c r="C86" s="67"/>
      <c r="D86" s="128">
        <v>13</v>
      </c>
      <c r="E86" s="13">
        <v>11.43</v>
      </c>
      <c r="F86" s="46">
        <v>2</v>
      </c>
      <c r="G86" s="13">
        <v>11.94</v>
      </c>
    </row>
    <row r="87" spans="2:7" s="3" customFormat="1" ht="15" customHeight="1" x14ac:dyDescent="0.2">
      <c r="B87" s="53">
        <v>2017</v>
      </c>
      <c r="C87" s="67"/>
      <c r="D87" s="128">
        <v>17</v>
      </c>
      <c r="E87" s="13">
        <v>10.86</v>
      </c>
      <c r="F87" s="46">
        <v>-12</v>
      </c>
      <c r="G87" s="13">
        <v>14.52</v>
      </c>
    </row>
    <row r="88" spans="2:7" s="3" customFormat="1" ht="15" customHeight="1" x14ac:dyDescent="0.2">
      <c r="B88" s="174" t="s">
        <v>209</v>
      </c>
      <c r="C88" s="173"/>
      <c r="D88" s="173"/>
      <c r="E88" s="173"/>
      <c r="F88" s="173"/>
      <c r="G88" s="173"/>
    </row>
    <row r="89" spans="2:7" s="3" customFormat="1" ht="15" customHeight="1" x14ac:dyDescent="0.2">
      <c r="B89" s="53">
        <v>2022</v>
      </c>
      <c r="C89" s="173"/>
      <c r="D89" s="128">
        <v>315</v>
      </c>
      <c r="E89" s="13">
        <v>26.4</v>
      </c>
      <c r="F89" s="46" t="s">
        <v>24</v>
      </c>
      <c r="G89" s="13" t="s">
        <v>24</v>
      </c>
    </row>
    <row r="90" spans="2:7" s="3" customFormat="1" ht="15" customHeight="1" x14ac:dyDescent="0.2">
      <c r="B90" s="53">
        <v>2021</v>
      </c>
      <c r="C90" s="173"/>
      <c r="D90" s="128">
        <v>103</v>
      </c>
      <c r="E90" s="13">
        <v>19.100000000000001</v>
      </c>
      <c r="F90" s="46">
        <v>35</v>
      </c>
      <c r="G90" s="13">
        <v>19.64</v>
      </c>
    </row>
    <row r="91" spans="2:7" s="3" customFormat="1" ht="15" customHeight="1" x14ac:dyDescent="0.2">
      <c r="B91" s="53">
        <v>2020</v>
      </c>
      <c r="C91" s="173"/>
      <c r="D91" s="128">
        <v>-49</v>
      </c>
      <c r="E91" s="13">
        <v>22</v>
      </c>
      <c r="F91" s="46">
        <v>-98</v>
      </c>
      <c r="G91" s="13">
        <v>27.81</v>
      </c>
    </row>
    <row r="92" spans="2:7" s="3" customFormat="1" ht="15" customHeight="1" x14ac:dyDescent="0.2">
      <c r="B92" s="53">
        <v>2019</v>
      </c>
      <c r="C92" s="67"/>
      <c r="D92" s="126">
        <v>90</v>
      </c>
      <c r="E92" s="13">
        <v>27.9</v>
      </c>
      <c r="F92" s="46">
        <v>-9</v>
      </c>
      <c r="G92" s="13">
        <v>26.26</v>
      </c>
    </row>
    <row r="93" spans="2:7" s="3" customFormat="1" ht="15" customHeight="1" x14ac:dyDescent="0.2">
      <c r="B93" s="53">
        <v>2018</v>
      </c>
      <c r="C93" s="62"/>
      <c r="D93" s="126">
        <v>372</v>
      </c>
      <c r="E93" s="13">
        <v>31.28</v>
      </c>
      <c r="F93" s="46">
        <v>69</v>
      </c>
      <c r="G93" s="13">
        <v>26.06</v>
      </c>
    </row>
    <row r="94" spans="2:7" s="3" customFormat="1" ht="15" customHeight="1" x14ac:dyDescent="0.2">
      <c r="B94" s="53">
        <v>2017</v>
      </c>
      <c r="C94" s="67"/>
      <c r="D94" s="126">
        <v>409</v>
      </c>
      <c r="E94" s="13">
        <v>33.18</v>
      </c>
      <c r="F94" s="46">
        <v>81</v>
      </c>
      <c r="G94" s="13">
        <v>24.03</v>
      </c>
    </row>
    <row r="95" spans="2:7" s="3" customFormat="1" ht="15" customHeight="1" x14ac:dyDescent="0.2">
      <c r="B95" s="174" t="s">
        <v>210</v>
      </c>
      <c r="C95" s="173"/>
      <c r="D95" s="173"/>
      <c r="E95" s="173"/>
      <c r="F95" s="173"/>
      <c r="G95" s="173"/>
    </row>
    <row r="96" spans="2:7" s="3" customFormat="1" ht="15" customHeight="1" x14ac:dyDescent="0.2">
      <c r="B96" s="53">
        <v>2022</v>
      </c>
      <c r="C96" s="67"/>
      <c r="D96" s="126">
        <v>100</v>
      </c>
      <c r="E96" s="13">
        <v>36.94</v>
      </c>
      <c r="F96" s="46" t="s">
        <v>24</v>
      </c>
      <c r="G96" s="13" t="s">
        <v>24</v>
      </c>
    </row>
    <row r="97" spans="2:7" s="3" customFormat="1" ht="15" customHeight="1" x14ac:dyDescent="0.2">
      <c r="B97" s="53">
        <v>2021</v>
      </c>
      <c r="C97" s="67"/>
      <c r="D97" s="126">
        <v>65</v>
      </c>
      <c r="E97" s="13">
        <v>37.15</v>
      </c>
      <c r="F97" s="46">
        <v>41</v>
      </c>
      <c r="G97" s="13">
        <v>29.13</v>
      </c>
    </row>
    <row r="98" spans="2:7" s="3" customFormat="1" ht="15" customHeight="1" x14ac:dyDescent="0.2">
      <c r="B98" s="53">
        <v>2020</v>
      </c>
      <c r="C98" s="67"/>
      <c r="D98" s="126">
        <v>23</v>
      </c>
      <c r="E98" s="13">
        <v>26.21</v>
      </c>
      <c r="F98" s="46">
        <v>-10</v>
      </c>
      <c r="G98" s="13">
        <v>22.95</v>
      </c>
    </row>
    <row r="99" spans="2:7" s="3" customFormat="1" ht="15" customHeight="1" x14ac:dyDescent="0.2">
      <c r="B99" s="53">
        <v>2019</v>
      </c>
      <c r="C99" s="67"/>
      <c r="D99" s="126">
        <v>28</v>
      </c>
      <c r="E99" s="13">
        <v>31.18</v>
      </c>
      <c r="F99" s="46">
        <v>14</v>
      </c>
      <c r="G99" s="13">
        <v>29.19</v>
      </c>
    </row>
    <row r="100" spans="2:7" s="3" customFormat="1" ht="15" customHeight="1" x14ac:dyDescent="0.2">
      <c r="B100" s="53">
        <v>2018</v>
      </c>
      <c r="C100" s="62"/>
      <c r="D100" s="126">
        <v>14</v>
      </c>
      <c r="E100" s="13">
        <v>25.3</v>
      </c>
      <c r="F100" s="46">
        <v>13</v>
      </c>
      <c r="G100" s="13">
        <v>31.74</v>
      </c>
    </row>
    <row r="101" spans="2:7" s="3" customFormat="1" ht="15" customHeight="1" x14ac:dyDescent="0.2">
      <c r="B101" s="53">
        <v>2017</v>
      </c>
      <c r="C101" s="67"/>
      <c r="D101" s="126">
        <v>32</v>
      </c>
      <c r="E101" s="13">
        <v>34.380000000000003</v>
      </c>
      <c r="F101" s="46">
        <v>22</v>
      </c>
      <c r="G101" s="13">
        <v>33.1</v>
      </c>
    </row>
    <row r="102" spans="2:7" s="3" customFormat="1" ht="15" customHeight="1" x14ac:dyDescent="0.2">
      <c r="B102" s="174" t="s">
        <v>212</v>
      </c>
      <c r="C102" s="173"/>
      <c r="D102" s="173"/>
      <c r="E102" s="173"/>
      <c r="F102" s="173"/>
      <c r="G102" s="173"/>
    </row>
    <row r="103" spans="2:7" s="3" customFormat="1" ht="15" customHeight="1" x14ac:dyDescent="0.2">
      <c r="B103" s="53">
        <v>2022</v>
      </c>
      <c r="C103" s="67"/>
      <c r="D103" s="126">
        <v>155</v>
      </c>
      <c r="E103" s="13">
        <v>22.44</v>
      </c>
      <c r="F103" s="46" t="s">
        <v>24</v>
      </c>
      <c r="G103" s="13" t="s">
        <v>24</v>
      </c>
    </row>
    <row r="104" spans="2:7" s="3" customFormat="1" ht="15" customHeight="1" x14ac:dyDescent="0.2">
      <c r="B104" s="53">
        <v>2021</v>
      </c>
      <c r="C104" s="67"/>
      <c r="D104" s="126">
        <v>128</v>
      </c>
      <c r="E104" s="13">
        <v>20.98</v>
      </c>
      <c r="F104" s="46">
        <v>45</v>
      </c>
      <c r="G104" s="13">
        <v>26.83</v>
      </c>
    </row>
    <row r="105" spans="2:7" s="3" customFormat="1" ht="15" customHeight="1" x14ac:dyDescent="0.2">
      <c r="B105" s="53">
        <v>2020</v>
      </c>
      <c r="C105" s="67"/>
      <c r="D105" s="126">
        <v>47</v>
      </c>
      <c r="E105" s="13">
        <v>14.72</v>
      </c>
      <c r="F105" s="46">
        <v>13</v>
      </c>
      <c r="G105" s="13">
        <v>22.25</v>
      </c>
    </row>
    <row r="106" spans="2:7" s="3" customFormat="1" ht="15" customHeight="1" x14ac:dyDescent="0.2">
      <c r="B106" s="53">
        <v>2019</v>
      </c>
      <c r="C106" s="67"/>
      <c r="D106" s="126">
        <v>53</v>
      </c>
      <c r="E106" s="13">
        <v>19.079999999999998</v>
      </c>
      <c r="F106" s="46">
        <v>36</v>
      </c>
      <c r="G106" s="13">
        <v>25.41</v>
      </c>
    </row>
    <row r="107" spans="2:7" s="3" customFormat="1" ht="15" customHeight="1" x14ac:dyDescent="0.2">
      <c r="B107" s="53">
        <v>2018</v>
      </c>
      <c r="C107" s="62"/>
      <c r="D107" s="126">
        <v>93</v>
      </c>
      <c r="E107" s="13">
        <v>22.45</v>
      </c>
      <c r="F107" s="46">
        <v>45</v>
      </c>
      <c r="G107" s="13">
        <v>26.13</v>
      </c>
    </row>
    <row r="108" spans="2:7" s="3" customFormat="1" ht="15" customHeight="1" x14ac:dyDescent="0.2">
      <c r="B108" s="53">
        <v>2017</v>
      </c>
      <c r="C108" s="67"/>
      <c r="D108" s="126">
        <v>81</v>
      </c>
      <c r="E108" s="13">
        <v>19.899999999999999</v>
      </c>
      <c r="F108" s="46">
        <v>39</v>
      </c>
      <c r="G108" s="13">
        <v>28.74</v>
      </c>
    </row>
    <row r="109" spans="2:7" s="3" customFormat="1" ht="15" customHeight="1" x14ac:dyDescent="0.2">
      <c r="B109" s="174" t="s">
        <v>213</v>
      </c>
      <c r="C109" s="173"/>
      <c r="D109" s="173"/>
      <c r="E109" s="173"/>
      <c r="F109" s="173"/>
      <c r="G109" s="173"/>
    </row>
    <row r="110" spans="2:7" s="3" customFormat="1" ht="15" customHeight="1" x14ac:dyDescent="0.2">
      <c r="B110" s="53">
        <v>2022</v>
      </c>
      <c r="C110" s="153"/>
      <c r="D110" s="126">
        <v>118</v>
      </c>
      <c r="E110" s="13">
        <v>23.13</v>
      </c>
      <c r="F110" s="46" t="s">
        <v>24</v>
      </c>
      <c r="G110" s="13" t="s">
        <v>24</v>
      </c>
    </row>
    <row r="111" spans="2:7" s="3" customFormat="1" ht="15" customHeight="1" x14ac:dyDescent="0.2">
      <c r="B111" s="53">
        <v>2021</v>
      </c>
      <c r="C111" s="153"/>
      <c r="D111" s="126">
        <v>250</v>
      </c>
      <c r="E111" s="13">
        <v>28.86</v>
      </c>
      <c r="F111" s="46">
        <v>65</v>
      </c>
      <c r="G111" s="13">
        <v>27.39</v>
      </c>
    </row>
    <row r="112" spans="2:7" s="3" customFormat="1" ht="15" customHeight="1" x14ac:dyDescent="0.2">
      <c r="B112" s="53">
        <v>2020</v>
      </c>
      <c r="C112" s="153"/>
      <c r="D112" s="126">
        <v>73</v>
      </c>
      <c r="E112" s="13">
        <v>24.5</v>
      </c>
      <c r="F112" s="46">
        <v>27</v>
      </c>
      <c r="G112" s="13">
        <v>24.9</v>
      </c>
    </row>
    <row r="113" spans="2:7" s="3" customFormat="1" ht="15" customHeight="1" x14ac:dyDescent="0.2">
      <c r="B113" s="53">
        <v>2019</v>
      </c>
      <c r="C113" s="153"/>
      <c r="D113" s="126">
        <v>125</v>
      </c>
      <c r="E113" s="13">
        <v>23.19</v>
      </c>
      <c r="F113" s="46">
        <v>48</v>
      </c>
      <c r="G113" s="13">
        <v>19.510000000000002</v>
      </c>
    </row>
    <row r="114" spans="2:7" s="3" customFormat="1" ht="15" customHeight="1" x14ac:dyDescent="0.2">
      <c r="B114" s="53">
        <v>2018</v>
      </c>
      <c r="C114" s="62"/>
      <c r="D114" s="126">
        <v>115</v>
      </c>
      <c r="E114" s="13">
        <v>28.85</v>
      </c>
      <c r="F114" s="46">
        <v>54</v>
      </c>
      <c r="G114" s="13">
        <v>27.36</v>
      </c>
    </row>
    <row r="115" spans="2:7" s="3" customFormat="1" ht="15" customHeight="1" x14ac:dyDescent="0.2">
      <c r="B115" s="53">
        <v>2017</v>
      </c>
      <c r="C115" s="153"/>
      <c r="D115" s="126">
        <v>117</v>
      </c>
      <c r="E115" s="13">
        <v>25.39</v>
      </c>
      <c r="F115" s="46">
        <v>52</v>
      </c>
      <c r="G115" s="13">
        <v>20.69</v>
      </c>
    </row>
    <row r="116" spans="2:7" s="3" customFormat="1" ht="15" customHeight="1" x14ac:dyDescent="0.2">
      <c r="B116" s="174" t="s">
        <v>214</v>
      </c>
      <c r="C116" s="173"/>
      <c r="D116" s="173"/>
      <c r="E116" s="173"/>
      <c r="F116" s="173"/>
      <c r="G116" s="173"/>
    </row>
    <row r="117" spans="2:7" s="3" customFormat="1" ht="15" customHeight="1" x14ac:dyDescent="0.2">
      <c r="B117" s="53">
        <v>2022</v>
      </c>
      <c r="C117" s="67"/>
      <c r="D117" s="126">
        <v>502</v>
      </c>
      <c r="E117" s="13">
        <v>44.69</v>
      </c>
      <c r="F117" s="46" t="s">
        <v>24</v>
      </c>
      <c r="G117" s="13" t="s">
        <v>24</v>
      </c>
    </row>
    <row r="118" spans="2:7" s="3" customFormat="1" ht="15" customHeight="1" x14ac:dyDescent="0.2">
      <c r="B118" s="53">
        <v>2021</v>
      </c>
      <c r="C118" s="67"/>
      <c r="D118" s="126">
        <v>272</v>
      </c>
      <c r="E118" s="13">
        <v>46.76</v>
      </c>
      <c r="F118" s="46">
        <v>15</v>
      </c>
      <c r="G118" s="13">
        <v>21.74</v>
      </c>
    </row>
    <row r="119" spans="2:7" s="3" customFormat="1" ht="15" customHeight="1" x14ac:dyDescent="0.2">
      <c r="B119" s="53">
        <v>2020</v>
      </c>
      <c r="C119" s="67"/>
      <c r="D119" s="128">
        <v>-127</v>
      </c>
      <c r="E119" s="13">
        <v>44.95</v>
      </c>
      <c r="F119" s="46">
        <v>-19</v>
      </c>
      <c r="G119" s="13">
        <v>19</v>
      </c>
    </row>
    <row r="120" spans="2:7" s="3" customFormat="1" ht="15" customHeight="1" x14ac:dyDescent="0.2">
      <c r="B120" s="53">
        <v>2019</v>
      </c>
      <c r="C120" s="67"/>
      <c r="D120" s="126">
        <v>174</v>
      </c>
      <c r="E120" s="13">
        <v>52.16</v>
      </c>
      <c r="F120" s="46">
        <v>11</v>
      </c>
      <c r="G120" s="13">
        <v>20.25</v>
      </c>
    </row>
    <row r="121" spans="2:7" s="3" customFormat="1" ht="15" customHeight="1" x14ac:dyDescent="0.2">
      <c r="B121" s="53">
        <v>2018</v>
      </c>
      <c r="C121" s="62"/>
      <c r="D121" s="126">
        <v>15</v>
      </c>
      <c r="E121" s="13">
        <v>53.49</v>
      </c>
      <c r="F121" s="46">
        <v>20</v>
      </c>
      <c r="G121" s="13">
        <v>16.670000000000002</v>
      </c>
    </row>
    <row r="122" spans="2:7" s="3" customFormat="1" ht="15" customHeight="1" x14ac:dyDescent="0.2">
      <c r="B122" s="53">
        <v>2017</v>
      </c>
      <c r="C122" s="67"/>
      <c r="D122" s="126">
        <v>227</v>
      </c>
      <c r="E122" s="13">
        <v>53.12</v>
      </c>
      <c r="F122" s="46">
        <v>14</v>
      </c>
      <c r="G122" s="13">
        <v>14.62</v>
      </c>
    </row>
    <row r="123" spans="2:7" s="3" customFormat="1" ht="15" customHeight="1" x14ac:dyDescent="0.2">
      <c r="B123" s="174" t="s">
        <v>215</v>
      </c>
      <c r="C123" s="173"/>
      <c r="D123" s="173"/>
      <c r="E123" s="173"/>
      <c r="F123" s="173"/>
      <c r="G123" s="173"/>
    </row>
    <row r="124" spans="2:7" s="3" customFormat="1" ht="15" customHeight="1" x14ac:dyDescent="0.2">
      <c r="B124" s="53">
        <v>2022</v>
      </c>
      <c r="C124" s="62"/>
      <c r="D124" s="126">
        <v>55</v>
      </c>
      <c r="E124" s="13">
        <v>34.46</v>
      </c>
      <c r="F124" s="46" t="s">
        <v>24</v>
      </c>
      <c r="G124" s="13" t="s">
        <v>24</v>
      </c>
    </row>
    <row r="125" spans="2:7" s="3" customFormat="1" ht="15" customHeight="1" x14ac:dyDescent="0.2">
      <c r="B125" s="53">
        <v>2021</v>
      </c>
      <c r="C125" s="62"/>
      <c r="D125" s="126">
        <v>40</v>
      </c>
      <c r="E125" s="13">
        <v>32.1</v>
      </c>
      <c r="F125" s="46">
        <v>6</v>
      </c>
      <c r="G125" s="13">
        <v>16</v>
      </c>
    </row>
    <row r="126" spans="2:7" s="3" customFormat="1" ht="15" customHeight="1" x14ac:dyDescent="0.2">
      <c r="B126" s="53">
        <v>2020</v>
      </c>
      <c r="C126" s="62"/>
      <c r="D126" s="128">
        <v>-25</v>
      </c>
      <c r="E126" s="13">
        <v>36.33</v>
      </c>
      <c r="F126" s="46">
        <v>-3</v>
      </c>
      <c r="G126" s="13">
        <v>12.5</v>
      </c>
    </row>
    <row r="127" spans="2:7" s="3" customFormat="1" ht="15" customHeight="1" x14ac:dyDescent="0.2">
      <c r="B127" s="53">
        <v>2019</v>
      </c>
      <c r="C127" s="62"/>
      <c r="D127" s="126">
        <v>26</v>
      </c>
      <c r="E127" s="13">
        <v>30.21</v>
      </c>
      <c r="F127" s="46">
        <v>2</v>
      </c>
      <c r="G127" s="13">
        <v>20.51</v>
      </c>
    </row>
    <row r="128" spans="2:7" s="3" customFormat="1" ht="15" customHeight="1" x14ac:dyDescent="0.2">
      <c r="B128" s="53">
        <v>2018</v>
      </c>
      <c r="C128" s="62"/>
      <c r="D128" s="126">
        <v>16</v>
      </c>
      <c r="E128" s="13">
        <v>34.71</v>
      </c>
      <c r="F128" s="46">
        <v>3</v>
      </c>
      <c r="G128" s="13">
        <v>15.28</v>
      </c>
    </row>
    <row r="129" spans="2:7" s="3" customFormat="1" ht="15" customHeight="1" x14ac:dyDescent="0.2">
      <c r="B129" s="53">
        <v>2017</v>
      </c>
      <c r="C129" s="67"/>
      <c r="D129" s="46">
        <v>0</v>
      </c>
      <c r="E129" s="13">
        <v>34.94</v>
      </c>
      <c r="F129" s="46">
        <v>2</v>
      </c>
      <c r="G129" s="13">
        <v>14.49</v>
      </c>
    </row>
    <row r="130" spans="2:7" s="3" customFormat="1" ht="15" customHeight="1" x14ac:dyDescent="0.2">
      <c r="B130" s="174" t="s">
        <v>216</v>
      </c>
      <c r="C130" s="173"/>
      <c r="D130" s="173"/>
      <c r="E130" s="173"/>
      <c r="F130" s="173"/>
      <c r="G130" s="173"/>
    </row>
    <row r="131" spans="2:7" s="3" customFormat="1" ht="15" customHeight="1" x14ac:dyDescent="0.2">
      <c r="B131" s="53">
        <v>2022</v>
      </c>
      <c r="C131" s="67"/>
      <c r="D131" s="126">
        <v>104</v>
      </c>
      <c r="E131" s="13">
        <v>22.89</v>
      </c>
      <c r="F131" s="46" t="s">
        <v>24</v>
      </c>
      <c r="G131" s="13" t="s">
        <v>24</v>
      </c>
    </row>
    <row r="132" spans="2:7" s="3" customFormat="1" ht="15" customHeight="1" x14ac:dyDescent="0.2">
      <c r="B132" s="53">
        <v>2021</v>
      </c>
      <c r="C132" s="67"/>
      <c r="D132" s="126">
        <v>234</v>
      </c>
      <c r="E132" s="13">
        <v>25.4</v>
      </c>
      <c r="F132" s="46">
        <v>8</v>
      </c>
      <c r="G132" s="13">
        <v>12.64</v>
      </c>
    </row>
    <row r="133" spans="2:7" s="3" customFormat="1" ht="15" customHeight="1" x14ac:dyDescent="0.2">
      <c r="B133" s="53">
        <v>2020</v>
      </c>
      <c r="C133" s="67"/>
      <c r="D133" s="126">
        <v>107</v>
      </c>
      <c r="E133" s="13">
        <v>23.56</v>
      </c>
      <c r="F133" s="46">
        <v>4</v>
      </c>
      <c r="G133" s="13">
        <v>12.39</v>
      </c>
    </row>
    <row r="134" spans="2:7" s="3" customFormat="1" ht="15" customHeight="1" x14ac:dyDescent="0.2">
      <c r="B134" s="53">
        <v>2019</v>
      </c>
      <c r="C134" s="67"/>
      <c r="D134" s="126">
        <v>165</v>
      </c>
      <c r="E134" s="13">
        <v>26.06</v>
      </c>
      <c r="F134" s="46">
        <v>24</v>
      </c>
      <c r="G134" s="13">
        <v>20.399999999999999</v>
      </c>
    </row>
    <row r="135" spans="2:7" s="3" customFormat="1" ht="15" customHeight="1" x14ac:dyDescent="0.2">
      <c r="B135" s="53">
        <v>2018</v>
      </c>
      <c r="C135" s="67"/>
      <c r="D135" s="126">
        <v>94</v>
      </c>
      <c r="E135" s="13">
        <v>24.16</v>
      </c>
      <c r="F135" s="46">
        <v>17</v>
      </c>
      <c r="G135" s="13">
        <v>14.69</v>
      </c>
    </row>
    <row r="136" spans="2:7" s="3" customFormat="1" ht="15" customHeight="1" x14ac:dyDescent="0.2">
      <c r="B136" s="53">
        <v>2017</v>
      </c>
      <c r="C136" s="67"/>
      <c r="D136" s="126">
        <v>97</v>
      </c>
      <c r="E136" s="13">
        <v>21.74</v>
      </c>
      <c r="F136" s="46">
        <v>12</v>
      </c>
      <c r="G136" s="13">
        <v>14.43</v>
      </c>
    </row>
    <row r="137" spans="2:7" s="3" customFormat="1" ht="15" customHeight="1" x14ac:dyDescent="0.2">
      <c r="B137" s="174" t="s">
        <v>217</v>
      </c>
      <c r="C137" s="173"/>
      <c r="D137" s="173"/>
      <c r="E137" s="173"/>
      <c r="F137" s="173"/>
      <c r="G137" s="173"/>
    </row>
    <row r="138" spans="2:7" s="3" customFormat="1" ht="15" customHeight="1" x14ac:dyDescent="0.2">
      <c r="B138" s="53">
        <v>2022</v>
      </c>
      <c r="C138" s="173"/>
      <c r="D138" s="128">
        <v>118</v>
      </c>
      <c r="E138" s="13">
        <v>33.06</v>
      </c>
      <c r="F138" s="46" t="s">
        <v>24</v>
      </c>
      <c r="G138" s="13" t="s">
        <v>24</v>
      </c>
    </row>
    <row r="139" spans="2:7" s="3" customFormat="1" ht="15" customHeight="1" x14ac:dyDescent="0.2">
      <c r="B139" s="53">
        <v>2021</v>
      </c>
      <c r="C139" s="173"/>
      <c r="D139" s="128">
        <v>32</v>
      </c>
      <c r="E139" s="13">
        <v>27.29</v>
      </c>
      <c r="F139" s="46">
        <v>3</v>
      </c>
      <c r="G139" s="13">
        <v>20.38</v>
      </c>
    </row>
    <row r="140" spans="2:7" s="3" customFormat="1" ht="15" customHeight="1" x14ac:dyDescent="0.2">
      <c r="B140" s="53">
        <v>2020</v>
      </c>
      <c r="C140" s="173"/>
      <c r="D140" s="128">
        <v>-16</v>
      </c>
      <c r="E140" s="13">
        <v>26.71</v>
      </c>
      <c r="F140" s="46">
        <v>1</v>
      </c>
      <c r="G140" s="13">
        <v>21.95</v>
      </c>
    </row>
    <row r="141" spans="2:7" s="3" customFormat="1" ht="15" customHeight="1" x14ac:dyDescent="0.2">
      <c r="B141" s="53">
        <v>2019</v>
      </c>
      <c r="C141" s="153"/>
      <c r="D141" s="126">
        <v>51</v>
      </c>
      <c r="E141" s="13">
        <v>28.12</v>
      </c>
      <c r="F141" s="46">
        <v>12</v>
      </c>
      <c r="G141" s="13">
        <v>34.29</v>
      </c>
    </row>
    <row r="142" spans="2:7" s="3" customFormat="1" ht="15" customHeight="1" x14ac:dyDescent="0.2">
      <c r="B142" s="53">
        <v>2018</v>
      </c>
      <c r="C142" s="62"/>
      <c r="D142" s="131">
        <v>9</v>
      </c>
      <c r="E142" s="13">
        <v>27.67</v>
      </c>
      <c r="F142" s="46">
        <v>5</v>
      </c>
      <c r="G142" s="13">
        <v>23.94</v>
      </c>
    </row>
    <row r="143" spans="2:7" s="3" customFormat="1" ht="15" customHeight="1" x14ac:dyDescent="0.2">
      <c r="B143" s="53">
        <v>2017</v>
      </c>
      <c r="C143" s="153"/>
      <c r="D143" s="126">
        <v>44</v>
      </c>
      <c r="E143" s="13">
        <v>28.35</v>
      </c>
      <c r="F143" s="46">
        <v>23</v>
      </c>
      <c r="G143" s="13">
        <v>25.42</v>
      </c>
    </row>
    <row r="144" spans="2:7" s="3" customFormat="1" ht="15" customHeight="1" x14ac:dyDescent="0.2">
      <c r="B144" s="174" t="s">
        <v>218</v>
      </c>
      <c r="C144" s="173"/>
      <c r="D144" s="173"/>
      <c r="E144" s="173"/>
      <c r="F144" s="173"/>
      <c r="G144" s="173"/>
    </row>
    <row r="145" spans="2:7" s="3" customFormat="1" ht="15" customHeight="1" x14ac:dyDescent="0.2">
      <c r="B145" s="53">
        <v>2022</v>
      </c>
      <c r="C145" s="67"/>
      <c r="D145" s="126">
        <v>99</v>
      </c>
      <c r="E145" s="13">
        <v>22.53</v>
      </c>
      <c r="F145" s="46" t="s">
        <v>24</v>
      </c>
      <c r="G145" s="13" t="s">
        <v>24</v>
      </c>
    </row>
    <row r="146" spans="2:7" s="3" customFormat="1" ht="15" customHeight="1" x14ac:dyDescent="0.2">
      <c r="B146" s="53">
        <v>2021</v>
      </c>
      <c r="C146" s="67"/>
      <c r="D146" s="126">
        <v>68</v>
      </c>
      <c r="E146" s="13">
        <v>21.93</v>
      </c>
      <c r="F146" s="46">
        <v>19</v>
      </c>
      <c r="G146" s="13">
        <v>20.329999999999998</v>
      </c>
    </row>
    <row r="147" spans="2:7" s="3" customFormat="1" ht="15" customHeight="1" x14ac:dyDescent="0.2">
      <c r="B147" s="53">
        <v>2020</v>
      </c>
      <c r="C147" s="67"/>
      <c r="D147" s="126">
        <v>17</v>
      </c>
      <c r="E147" s="13">
        <v>27.1</v>
      </c>
      <c r="F147" s="46">
        <v>-15</v>
      </c>
      <c r="G147" s="13">
        <v>27.6</v>
      </c>
    </row>
    <row r="148" spans="2:7" s="3" customFormat="1" ht="15" customHeight="1" x14ac:dyDescent="0.2">
      <c r="B148" s="53">
        <v>2019</v>
      </c>
      <c r="C148" s="67"/>
      <c r="D148" s="126">
        <v>31</v>
      </c>
      <c r="E148" s="13">
        <v>23.05</v>
      </c>
      <c r="F148" s="46">
        <v>-1</v>
      </c>
      <c r="G148" s="13">
        <v>19.47</v>
      </c>
    </row>
    <row r="149" spans="2:7" s="3" customFormat="1" ht="15" customHeight="1" x14ac:dyDescent="0.2">
      <c r="B149" s="53">
        <v>2018</v>
      </c>
      <c r="C149" s="62"/>
      <c r="D149" s="126">
        <v>54</v>
      </c>
      <c r="E149" s="13">
        <v>24.4</v>
      </c>
      <c r="F149" s="46">
        <v>-3</v>
      </c>
      <c r="G149" s="13">
        <v>23.4</v>
      </c>
    </row>
    <row r="150" spans="2:7" s="3" customFormat="1" ht="15" customHeight="1" x14ac:dyDescent="0.2">
      <c r="B150" s="53">
        <v>2017</v>
      </c>
      <c r="C150" s="67"/>
      <c r="D150" s="126">
        <v>74</v>
      </c>
      <c r="E150" s="13">
        <v>24.95</v>
      </c>
      <c r="F150" s="46">
        <v>1</v>
      </c>
      <c r="G150" s="13">
        <v>21.1</v>
      </c>
    </row>
    <row r="151" spans="2:7" ht="9.75" customHeight="1" x14ac:dyDescent="0.2"/>
    <row r="152" spans="2:7" ht="3" customHeight="1" x14ac:dyDescent="0.2">
      <c r="B152" s="106"/>
      <c r="C152" s="106"/>
      <c r="D152" s="106"/>
      <c r="E152" s="106"/>
      <c r="F152" s="106"/>
      <c r="G152" s="106"/>
    </row>
    <row r="153" spans="2:7" ht="9" customHeight="1" x14ac:dyDescent="0.2">
      <c r="D153" s="64"/>
    </row>
    <row r="154" spans="2:7" x14ac:dyDescent="0.2">
      <c r="B154" s="278" t="s">
        <v>219</v>
      </c>
      <c r="C154" s="278"/>
      <c r="D154" s="278"/>
      <c r="E154" s="278"/>
      <c r="F154" s="278"/>
      <c r="G154" s="278"/>
    </row>
    <row r="156" spans="2:7" ht="12" x14ac:dyDescent="0.2">
      <c r="B156" s="104" t="s">
        <v>171</v>
      </c>
      <c r="C156" s="25"/>
    </row>
    <row r="161" spans="5:5" x14ac:dyDescent="0.2">
      <c r="E161" s="1" t="s">
        <v>236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9">
    <pageSetUpPr fitToPage="1"/>
  </sheetPr>
  <dimension ref="B1:K74"/>
  <sheetViews>
    <sheetView showGridLines="0" zoomScaleNormal="100" zoomScaleSheetLayoutView="75" workbookViewId="0">
      <pane xSplit="3" ySplit="7" topLeftCell="D8" activePane="bottomRight" state="frozen"/>
      <selection pane="topRight" activeCell="B1" sqref="B1:Y1"/>
      <selection pane="bottomLeft" activeCell="B1" sqref="B1:Y1"/>
      <selection pane="bottomRight" activeCell="B1" sqref="B1:J1"/>
    </sheetView>
  </sheetViews>
  <sheetFormatPr defaultColWidth="12.5703125" defaultRowHeight="11.25" x14ac:dyDescent="0.2"/>
  <cols>
    <col min="1" max="1" width="6.7109375" style="26" customWidth="1"/>
    <col min="2" max="2" width="19.7109375" style="26" customWidth="1"/>
    <col min="3" max="3" width="2.28515625" style="26" customWidth="1"/>
    <col min="4" max="6" width="15.7109375" style="26" customWidth="1"/>
    <col min="7" max="7" width="15.42578125" style="26" customWidth="1"/>
    <col min="8" max="8" width="20.140625" style="26" customWidth="1"/>
    <col min="9" max="9" width="15.7109375" style="26" customWidth="1"/>
    <col min="10" max="10" width="2.42578125" style="26" customWidth="1"/>
    <col min="11" max="11" width="6.7109375" style="26" customWidth="1"/>
    <col min="12" max="16384" width="12.5703125" style="26"/>
  </cols>
  <sheetData>
    <row r="1" spans="2:11" s="97" customFormat="1" ht="24" customHeight="1" x14ac:dyDescent="0.2">
      <c r="B1" s="329" t="s">
        <v>346</v>
      </c>
      <c r="C1" s="329"/>
      <c r="D1" s="329"/>
      <c r="E1" s="329"/>
      <c r="F1" s="329"/>
      <c r="G1" s="329"/>
      <c r="H1" s="329"/>
      <c r="I1" s="329"/>
      <c r="J1" s="329"/>
    </row>
    <row r="2" spans="2:11" ht="18" customHeight="1" x14ac:dyDescent="0.2">
      <c r="B2" s="86"/>
      <c r="C2" s="86"/>
      <c r="D2" s="86"/>
      <c r="E2" s="86"/>
      <c r="K2" s="5"/>
    </row>
    <row r="3" spans="2:11" ht="12.75" customHeight="1" x14ac:dyDescent="0.2">
      <c r="B3" s="100" t="s">
        <v>173</v>
      </c>
      <c r="D3" s="86"/>
      <c r="E3" s="86"/>
    </row>
    <row r="4" spans="2:11" s="5" customFormat="1" ht="25.5" customHeight="1" x14ac:dyDescent="0.2">
      <c r="B4" s="324" t="s">
        <v>174</v>
      </c>
      <c r="C4" s="325"/>
      <c r="D4" s="330" t="s">
        <v>175</v>
      </c>
      <c r="E4" s="330" t="s">
        <v>176</v>
      </c>
      <c r="F4" s="330" t="s">
        <v>231</v>
      </c>
      <c r="G4" s="330" t="s">
        <v>347</v>
      </c>
      <c r="H4" s="326" t="s">
        <v>348</v>
      </c>
      <c r="I4" s="330" t="s">
        <v>233</v>
      </c>
      <c r="J4" s="331"/>
    </row>
    <row r="5" spans="2:11" s="5" customFormat="1" ht="25.5" customHeight="1" x14ac:dyDescent="0.2">
      <c r="B5" s="324"/>
      <c r="C5" s="325"/>
      <c r="D5" s="330"/>
      <c r="E5" s="330"/>
      <c r="F5" s="330"/>
      <c r="G5" s="330"/>
      <c r="H5" s="327"/>
      <c r="I5" s="330"/>
      <c r="J5" s="331"/>
    </row>
    <row r="6" spans="2:11" s="5" customFormat="1" ht="25.5" customHeight="1" x14ac:dyDescent="0.2">
      <c r="B6" s="324"/>
      <c r="C6" s="325"/>
      <c r="D6" s="330"/>
      <c r="E6" s="330"/>
      <c r="F6" s="330"/>
      <c r="G6" s="330"/>
      <c r="H6" s="328"/>
      <c r="I6" s="330"/>
      <c r="J6" s="331"/>
    </row>
    <row r="7" spans="2:11" ht="18" customHeight="1" x14ac:dyDescent="0.2">
      <c r="B7" s="324"/>
      <c r="C7" s="325"/>
      <c r="D7" s="260" t="s">
        <v>35</v>
      </c>
      <c r="E7" s="260" t="s">
        <v>35</v>
      </c>
      <c r="F7" s="258" t="s">
        <v>29</v>
      </c>
      <c r="G7" s="258" t="s">
        <v>29</v>
      </c>
      <c r="H7" s="259" t="s">
        <v>29</v>
      </c>
      <c r="I7" s="322" t="s">
        <v>29</v>
      </c>
      <c r="J7" s="323"/>
    </row>
    <row r="8" spans="2:11" s="10" customFormat="1" ht="3.75" customHeight="1" x14ac:dyDescent="0.2">
      <c r="B8" s="55"/>
      <c r="C8" s="55"/>
      <c r="D8" s="38"/>
      <c r="E8" s="38"/>
    </row>
    <row r="9" spans="2:11" s="27" customFormat="1" ht="15" customHeight="1" x14ac:dyDescent="0.2">
      <c r="B9" s="142" t="s">
        <v>191</v>
      </c>
      <c r="C9" s="142"/>
      <c r="D9" s="143"/>
      <c r="E9" s="143"/>
      <c r="F9" s="119"/>
      <c r="G9" s="119"/>
      <c r="H9" s="119"/>
      <c r="I9" s="119"/>
      <c r="J9" s="119"/>
    </row>
    <row r="10" spans="2:11" s="27" customFormat="1" ht="15" customHeight="1" x14ac:dyDescent="0.2">
      <c r="B10" s="53">
        <v>2022</v>
      </c>
      <c r="C10" s="142"/>
      <c r="D10" s="64">
        <v>31982</v>
      </c>
      <c r="E10" s="64">
        <v>91430</v>
      </c>
      <c r="F10" s="232">
        <v>16.010000000000002</v>
      </c>
      <c r="G10" s="144" t="s">
        <v>26</v>
      </c>
      <c r="H10" s="144" t="s">
        <v>26</v>
      </c>
      <c r="I10" s="13">
        <v>9.99</v>
      </c>
      <c r="J10" s="3" t="s">
        <v>47</v>
      </c>
    </row>
    <row r="11" spans="2:11" s="27" customFormat="1" ht="15" customHeight="1" x14ac:dyDescent="0.2">
      <c r="B11" s="53">
        <v>2021</v>
      </c>
      <c r="C11" s="142"/>
      <c r="D11" s="64">
        <v>29714</v>
      </c>
      <c r="E11" s="64">
        <v>85040</v>
      </c>
      <c r="F11" s="232">
        <v>14.7</v>
      </c>
      <c r="G11" s="144" t="s">
        <v>26</v>
      </c>
      <c r="H11" s="144" t="s">
        <v>26</v>
      </c>
      <c r="I11" s="13">
        <v>10.17</v>
      </c>
      <c r="J11" s="3" t="s">
        <v>45</v>
      </c>
    </row>
    <row r="12" spans="2:11" s="27" customFormat="1" ht="15" customHeight="1" x14ac:dyDescent="0.2">
      <c r="B12" s="53">
        <v>2020</v>
      </c>
      <c r="C12" s="142"/>
      <c r="D12" s="64">
        <v>28674</v>
      </c>
      <c r="E12" s="64">
        <v>79121</v>
      </c>
      <c r="F12" s="119">
        <v>12.21</v>
      </c>
      <c r="G12" s="144">
        <v>59.5</v>
      </c>
      <c r="H12" s="144">
        <v>56.1</v>
      </c>
      <c r="I12" s="13">
        <v>11.52</v>
      </c>
      <c r="J12" s="3"/>
    </row>
    <row r="13" spans="2:11" s="27" customFormat="1" ht="15" customHeight="1" x14ac:dyDescent="0.2">
      <c r="B13" s="53">
        <v>2019</v>
      </c>
      <c r="C13" s="142"/>
      <c r="D13" s="64">
        <v>28661</v>
      </c>
      <c r="E13" s="64">
        <v>79401</v>
      </c>
      <c r="F13" s="119">
        <v>14.69</v>
      </c>
      <c r="G13" s="144">
        <v>59.34</v>
      </c>
      <c r="H13" s="144">
        <v>56.05</v>
      </c>
      <c r="I13" s="13">
        <v>11.72</v>
      </c>
      <c r="J13" s="3"/>
    </row>
    <row r="14" spans="2:11" s="27" customFormat="1" ht="15" customHeight="1" x14ac:dyDescent="0.2">
      <c r="B14" s="53">
        <v>2018</v>
      </c>
      <c r="C14" s="142"/>
      <c r="D14" s="64">
        <v>27875</v>
      </c>
      <c r="E14" s="64">
        <v>74369</v>
      </c>
      <c r="F14" s="119">
        <v>16.149999999999999</v>
      </c>
      <c r="G14" s="144">
        <v>76.430000000000007</v>
      </c>
      <c r="H14" s="144">
        <v>58.63</v>
      </c>
      <c r="I14" s="13">
        <v>12.38</v>
      </c>
    </row>
    <row r="15" spans="2:11" s="27" customFormat="1" ht="15" customHeight="1" x14ac:dyDescent="0.2">
      <c r="B15" s="53">
        <v>2017</v>
      </c>
      <c r="C15" s="142"/>
      <c r="D15" s="64">
        <v>26400</v>
      </c>
      <c r="E15" s="64">
        <v>69260</v>
      </c>
      <c r="F15" s="119">
        <v>16.18</v>
      </c>
      <c r="G15" s="144">
        <v>75.400000000000006</v>
      </c>
      <c r="H15" s="144">
        <v>55.85</v>
      </c>
      <c r="I15" s="13">
        <v>11.45</v>
      </c>
    </row>
    <row r="16" spans="2:11" s="17" customFormat="1" ht="15" customHeight="1" x14ac:dyDescent="0.2">
      <c r="B16" s="140" t="s">
        <v>192</v>
      </c>
      <c r="C16" s="140"/>
      <c r="D16" s="140"/>
      <c r="E16" s="140"/>
      <c r="F16" s="140"/>
      <c r="G16" s="140"/>
      <c r="H16" s="140"/>
      <c r="I16" s="140"/>
      <c r="J16" s="75"/>
    </row>
    <row r="17" spans="2:10" s="17" customFormat="1" ht="15" customHeight="1" x14ac:dyDescent="0.2">
      <c r="B17" s="67" t="s">
        <v>193</v>
      </c>
      <c r="C17" s="145"/>
      <c r="D17" s="145"/>
      <c r="E17" s="145"/>
      <c r="F17" s="145"/>
      <c r="G17" s="145"/>
      <c r="H17" s="145"/>
      <c r="I17" s="145"/>
      <c r="J17" s="75"/>
    </row>
    <row r="18" spans="2:10" s="17" customFormat="1" ht="15" customHeight="1" x14ac:dyDescent="0.2">
      <c r="B18" s="53">
        <v>2022</v>
      </c>
      <c r="C18" s="67"/>
      <c r="D18" s="64">
        <v>20848</v>
      </c>
      <c r="E18" s="64">
        <v>21685</v>
      </c>
      <c r="F18" s="13">
        <v>19.05</v>
      </c>
      <c r="G18" s="144" t="s">
        <v>26</v>
      </c>
      <c r="H18" s="144" t="s">
        <v>26</v>
      </c>
      <c r="I18" s="13">
        <v>12.33</v>
      </c>
      <c r="J18" s="3" t="s">
        <v>47</v>
      </c>
    </row>
    <row r="19" spans="2:10" s="17" customFormat="1" ht="15" customHeight="1" x14ac:dyDescent="0.2">
      <c r="B19" s="53">
        <v>2021</v>
      </c>
      <c r="C19" s="67"/>
      <c r="D19" s="64">
        <v>19223</v>
      </c>
      <c r="E19" s="64">
        <v>19958</v>
      </c>
      <c r="F19" s="13">
        <v>16.54</v>
      </c>
      <c r="G19" s="144" t="s">
        <v>26</v>
      </c>
      <c r="H19" s="144" t="s">
        <v>26</v>
      </c>
      <c r="I19" s="13">
        <v>12.73</v>
      </c>
      <c r="J19" s="3" t="s">
        <v>45</v>
      </c>
    </row>
    <row r="20" spans="2:10" s="17" customFormat="1" ht="15" customHeight="1" x14ac:dyDescent="0.2">
      <c r="B20" s="53">
        <v>2020</v>
      </c>
      <c r="C20" s="67"/>
      <c r="D20" s="64">
        <v>18903</v>
      </c>
      <c r="E20" s="64">
        <v>19838</v>
      </c>
      <c r="F20" s="13">
        <v>14.35</v>
      </c>
      <c r="G20" s="144">
        <v>53</v>
      </c>
      <c r="H20" s="144">
        <v>49.1</v>
      </c>
      <c r="I20" s="13">
        <v>14.45</v>
      </c>
      <c r="J20" s="3"/>
    </row>
    <row r="21" spans="2:10" s="17" customFormat="1" ht="15" customHeight="1" x14ac:dyDescent="0.2">
      <c r="B21" s="53">
        <v>2019</v>
      </c>
      <c r="C21" s="67"/>
      <c r="D21" s="64">
        <v>19148</v>
      </c>
      <c r="E21" s="64">
        <v>20219</v>
      </c>
      <c r="F21" s="13">
        <v>16.79</v>
      </c>
      <c r="G21" s="144">
        <v>51.85</v>
      </c>
      <c r="H21" s="144">
        <v>49.18</v>
      </c>
      <c r="I21" s="13">
        <v>14.73</v>
      </c>
      <c r="J21" s="3"/>
    </row>
    <row r="22" spans="2:10" s="17" customFormat="1" ht="15" customHeight="1" x14ac:dyDescent="0.2">
      <c r="B22" s="53">
        <v>2018</v>
      </c>
      <c r="C22" s="67"/>
      <c r="D22" s="64">
        <v>18804</v>
      </c>
      <c r="E22" s="64">
        <v>19863</v>
      </c>
      <c r="F22" s="13">
        <v>18.55</v>
      </c>
      <c r="G22" s="144">
        <v>72.86</v>
      </c>
      <c r="H22" s="144">
        <v>53.16</v>
      </c>
      <c r="I22" s="13">
        <v>15.51</v>
      </c>
      <c r="J22" s="3"/>
    </row>
    <row r="23" spans="2:10" s="17" customFormat="1" ht="15" customHeight="1" x14ac:dyDescent="0.2">
      <c r="B23" s="53">
        <v>2017</v>
      </c>
      <c r="C23" s="67"/>
      <c r="D23" s="64">
        <v>17885</v>
      </c>
      <c r="E23" s="64">
        <v>18900</v>
      </c>
      <c r="F23" s="13">
        <v>18.98</v>
      </c>
      <c r="G23" s="144">
        <v>71.3</v>
      </c>
      <c r="H23" s="144">
        <v>49.98</v>
      </c>
      <c r="I23" s="13">
        <v>14.23</v>
      </c>
    </row>
    <row r="24" spans="2:10" s="17" customFormat="1" ht="15" customHeight="1" x14ac:dyDescent="0.2">
      <c r="B24" s="67" t="s">
        <v>194</v>
      </c>
      <c r="C24" s="67"/>
      <c r="D24" s="67"/>
      <c r="E24" s="64"/>
      <c r="F24" s="67"/>
      <c r="G24" s="67"/>
      <c r="H24" s="67"/>
      <c r="I24" s="67"/>
      <c r="J24" s="75"/>
    </row>
    <row r="25" spans="2:10" s="17" customFormat="1" ht="15" customHeight="1" x14ac:dyDescent="0.2">
      <c r="B25" s="53">
        <v>2022</v>
      </c>
      <c r="C25" s="67"/>
      <c r="D25" s="64">
        <v>11134</v>
      </c>
      <c r="E25" s="64">
        <v>69745</v>
      </c>
      <c r="F25" s="13">
        <v>10.32</v>
      </c>
      <c r="G25" s="144" t="s">
        <v>26</v>
      </c>
      <c r="H25" s="144" t="s">
        <v>26</v>
      </c>
      <c r="I25" s="13">
        <v>5.62</v>
      </c>
      <c r="J25" s="17" t="s">
        <v>47</v>
      </c>
    </row>
    <row r="26" spans="2:10" s="17" customFormat="1" ht="15" customHeight="1" x14ac:dyDescent="0.2">
      <c r="B26" s="53">
        <v>2021</v>
      </c>
      <c r="C26" s="67"/>
      <c r="D26" s="64">
        <v>10491</v>
      </c>
      <c r="E26" s="64">
        <v>65082</v>
      </c>
      <c r="F26" s="13">
        <v>11.32</v>
      </c>
      <c r="G26" s="144" t="s">
        <v>26</v>
      </c>
      <c r="H26" s="144" t="s">
        <v>26</v>
      </c>
      <c r="I26" s="13">
        <v>5.48</v>
      </c>
      <c r="J26" s="17" t="s">
        <v>45</v>
      </c>
    </row>
    <row r="27" spans="2:10" s="17" customFormat="1" ht="15" customHeight="1" x14ac:dyDescent="0.2">
      <c r="B27" s="53">
        <v>2020</v>
      </c>
      <c r="C27" s="67"/>
      <c r="D27" s="64">
        <v>9771</v>
      </c>
      <c r="E27" s="64">
        <v>59283</v>
      </c>
      <c r="F27" s="13">
        <v>8.06</v>
      </c>
      <c r="G27" s="144">
        <v>81.849999999999994</v>
      </c>
      <c r="H27" s="144">
        <v>81.430000000000007</v>
      </c>
      <c r="I27" s="13">
        <v>5.86</v>
      </c>
    </row>
    <row r="28" spans="2:10" s="17" customFormat="1" ht="15" customHeight="1" x14ac:dyDescent="0.2">
      <c r="B28" s="53">
        <v>2019</v>
      </c>
      <c r="C28" s="67"/>
      <c r="D28" s="64">
        <v>9513</v>
      </c>
      <c r="E28" s="64">
        <v>59182</v>
      </c>
      <c r="F28" s="13">
        <v>10.47</v>
      </c>
      <c r="G28" s="144">
        <v>83.53</v>
      </c>
      <c r="H28" s="144">
        <v>83.22</v>
      </c>
      <c r="I28" s="13">
        <v>5.66</v>
      </c>
    </row>
    <row r="29" spans="2:10" s="17" customFormat="1" ht="15" customHeight="1" x14ac:dyDescent="0.2">
      <c r="B29" s="53">
        <v>2018</v>
      </c>
      <c r="C29" s="67"/>
      <c r="D29" s="64">
        <v>9071</v>
      </c>
      <c r="E29" s="64">
        <v>54506</v>
      </c>
      <c r="F29" s="13">
        <v>11.17</v>
      </c>
      <c r="G29" s="144">
        <v>88.75</v>
      </c>
      <c r="H29" s="144">
        <v>79.72</v>
      </c>
      <c r="I29" s="13">
        <v>5.89</v>
      </c>
    </row>
    <row r="30" spans="2:10" s="17" customFormat="1" ht="15" customHeight="1" x14ac:dyDescent="0.2">
      <c r="B30" s="53">
        <v>2017</v>
      </c>
      <c r="C30" s="67"/>
      <c r="D30" s="64">
        <v>8515</v>
      </c>
      <c r="E30" s="64">
        <v>50360</v>
      </c>
      <c r="F30" s="13">
        <v>10.31</v>
      </c>
      <c r="G30" s="144">
        <v>91.23</v>
      </c>
      <c r="H30" s="144">
        <v>81.63</v>
      </c>
      <c r="I30" s="13">
        <v>5.6</v>
      </c>
    </row>
    <row r="31" spans="2:10" s="27" customFormat="1" ht="15" customHeight="1" x14ac:dyDescent="0.2">
      <c r="B31" s="120" t="s">
        <v>195</v>
      </c>
      <c r="C31" s="120"/>
      <c r="D31" s="120"/>
      <c r="E31" s="120"/>
      <c r="F31" s="120"/>
      <c r="G31" s="120"/>
      <c r="H31" s="120"/>
      <c r="I31" s="120"/>
      <c r="J31" s="75"/>
    </row>
    <row r="32" spans="2:10" s="17" customFormat="1" ht="15" customHeight="1" x14ac:dyDescent="0.2">
      <c r="B32" s="67" t="s">
        <v>37</v>
      </c>
      <c r="C32" s="145"/>
      <c r="D32" s="145"/>
      <c r="E32" s="64"/>
      <c r="F32" s="67"/>
      <c r="G32" s="67"/>
      <c r="H32" s="67"/>
      <c r="I32" s="67"/>
      <c r="J32" s="75"/>
    </row>
    <row r="33" spans="2:10" s="17" customFormat="1" ht="15" customHeight="1" x14ac:dyDescent="0.2">
      <c r="B33" s="53">
        <v>2022</v>
      </c>
      <c r="C33" s="141"/>
      <c r="D33" s="64">
        <v>31951</v>
      </c>
      <c r="E33" s="64">
        <v>77070</v>
      </c>
      <c r="F33" s="144">
        <v>16.02</v>
      </c>
      <c r="G33" s="144" t="s">
        <v>26</v>
      </c>
      <c r="H33" s="144" t="s">
        <v>26</v>
      </c>
      <c r="I33" s="144">
        <v>10</v>
      </c>
      <c r="J33" s="17" t="s">
        <v>47</v>
      </c>
    </row>
    <row r="34" spans="2:10" s="17" customFormat="1" ht="15" customHeight="1" x14ac:dyDescent="0.2">
      <c r="B34" s="53">
        <v>2021</v>
      </c>
      <c r="C34" s="141"/>
      <c r="D34" s="64">
        <v>29690</v>
      </c>
      <c r="E34" s="64">
        <v>73233</v>
      </c>
      <c r="F34" s="144">
        <v>14.71</v>
      </c>
      <c r="G34" s="144" t="s">
        <v>26</v>
      </c>
      <c r="H34" s="144" t="s">
        <v>26</v>
      </c>
      <c r="I34" s="144">
        <v>10.18</v>
      </c>
      <c r="J34" s="17" t="s">
        <v>45</v>
      </c>
    </row>
    <row r="35" spans="2:10" s="17" customFormat="1" ht="15" customHeight="1" x14ac:dyDescent="0.2">
      <c r="B35" s="53">
        <v>2020</v>
      </c>
      <c r="C35" s="141"/>
      <c r="D35" s="64">
        <v>28653</v>
      </c>
      <c r="E35" s="64">
        <v>69160</v>
      </c>
      <c r="F35" s="144">
        <v>12.22</v>
      </c>
      <c r="G35" s="144">
        <v>59.5</v>
      </c>
      <c r="H35" s="144">
        <v>56.1</v>
      </c>
      <c r="I35" s="144">
        <v>11.53</v>
      </c>
    </row>
    <row r="36" spans="2:10" s="17" customFormat="1" ht="15" customHeight="1" x14ac:dyDescent="0.2">
      <c r="B36" s="53">
        <v>2019</v>
      </c>
      <c r="C36" s="141"/>
      <c r="D36" s="64">
        <v>28640</v>
      </c>
      <c r="E36" s="64">
        <v>69801</v>
      </c>
      <c r="F36" s="144">
        <v>14.7</v>
      </c>
      <c r="G36" s="144">
        <v>59.34</v>
      </c>
      <c r="H36" s="144">
        <v>56.05</v>
      </c>
      <c r="I36" s="144">
        <v>11.72</v>
      </c>
    </row>
    <row r="37" spans="2:10" s="17" customFormat="1" ht="15" customHeight="1" x14ac:dyDescent="0.2">
      <c r="B37" s="53">
        <v>2018</v>
      </c>
      <c r="C37" s="141"/>
      <c r="D37" s="64">
        <v>27858</v>
      </c>
      <c r="E37" s="64">
        <v>66547</v>
      </c>
      <c r="F37" s="144">
        <v>16.16</v>
      </c>
      <c r="G37" s="144">
        <v>60.13</v>
      </c>
      <c r="H37" s="144">
        <v>58.63</v>
      </c>
      <c r="I37" s="144">
        <v>12.39</v>
      </c>
    </row>
    <row r="38" spans="2:10" s="17" customFormat="1" ht="15" customHeight="1" x14ac:dyDescent="0.2">
      <c r="B38" s="53">
        <v>2017</v>
      </c>
      <c r="C38" s="141"/>
      <c r="D38" s="64">
        <v>26384</v>
      </c>
      <c r="E38" s="64">
        <v>61796</v>
      </c>
      <c r="F38" s="144">
        <v>16.190000000000001</v>
      </c>
      <c r="G38" s="144">
        <v>57.54</v>
      </c>
      <c r="H38" s="144">
        <v>55.85</v>
      </c>
      <c r="I38" s="144">
        <v>11.45</v>
      </c>
    </row>
    <row r="39" spans="2:10" s="17" customFormat="1" ht="15" customHeight="1" x14ac:dyDescent="0.2">
      <c r="B39" s="67" t="s">
        <v>196</v>
      </c>
      <c r="C39" s="145" t="s">
        <v>262</v>
      </c>
      <c r="D39" s="145"/>
      <c r="E39" s="64"/>
      <c r="F39" s="67"/>
      <c r="G39" s="67"/>
      <c r="H39" s="67"/>
      <c r="I39" s="67"/>
      <c r="J39" s="75"/>
    </row>
    <row r="40" spans="2:10" s="17" customFormat="1" ht="15" customHeight="1" x14ac:dyDescent="0.2">
      <c r="B40" s="53">
        <v>2022</v>
      </c>
      <c r="C40" s="145"/>
      <c r="D40" s="64">
        <v>30656</v>
      </c>
      <c r="E40" s="64">
        <v>43250</v>
      </c>
      <c r="F40" s="144">
        <v>16.670000000000002</v>
      </c>
      <c r="G40" s="144" t="s">
        <v>26</v>
      </c>
      <c r="H40" s="144" t="s">
        <v>26</v>
      </c>
      <c r="I40" s="144">
        <v>10.4</v>
      </c>
      <c r="J40" s="17" t="s">
        <v>47</v>
      </c>
    </row>
    <row r="41" spans="2:10" s="17" customFormat="1" ht="15" customHeight="1" x14ac:dyDescent="0.2">
      <c r="B41" s="53">
        <v>2021</v>
      </c>
      <c r="C41" s="145"/>
      <c r="D41" s="64">
        <v>28481</v>
      </c>
      <c r="E41" s="64">
        <v>40586</v>
      </c>
      <c r="F41" s="144">
        <v>15.3</v>
      </c>
      <c r="G41" s="144" t="s">
        <v>26</v>
      </c>
      <c r="H41" s="144" t="s">
        <v>26</v>
      </c>
      <c r="I41" s="144">
        <v>10.56</v>
      </c>
      <c r="J41" s="17" t="s">
        <v>45</v>
      </c>
    </row>
    <row r="42" spans="2:10" s="17" customFormat="1" ht="15" customHeight="1" x14ac:dyDescent="0.2">
      <c r="B42" s="53">
        <v>2020</v>
      </c>
      <c r="C42" s="145"/>
      <c r="D42" s="64">
        <v>27543</v>
      </c>
      <c r="E42" s="64">
        <v>39466</v>
      </c>
      <c r="F42" s="144">
        <v>12.69</v>
      </c>
      <c r="G42" s="144">
        <v>59.44</v>
      </c>
      <c r="H42" s="144">
        <v>56.08</v>
      </c>
      <c r="I42" s="144">
        <v>11.97</v>
      </c>
    </row>
    <row r="43" spans="2:10" s="17" customFormat="1" ht="15" customHeight="1" x14ac:dyDescent="0.2">
      <c r="B43" s="53">
        <v>2019</v>
      </c>
      <c r="C43" s="141"/>
      <c r="D43" s="64">
        <v>27514</v>
      </c>
      <c r="E43" s="64">
        <v>39328</v>
      </c>
      <c r="F43" s="144">
        <v>15.26</v>
      </c>
      <c r="G43" s="144">
        <v>59.28</v>
      </c>
      <c r="H43" s="144">
        <v>55.93</v>
      </c>
      <c r="I43" s="144">
        <v>12.16</v>
      </c>
      <c r="J43" s="3"/>
    </row>
    <row r="44" spans="2:10" s="17" customFormat="1" ht="15" customHeight="1" x14ac:dyDescent="0.2">
      <c r="B44" s="53">
        <v>2018</v>
      </c>
      <c r="C44" s="141"/>
      <c r="D44" s="64">
        <v>26803</v>
      </c>
      <c r="E44" s="64">
        <v>38022</v>
      </c>
      <c r="F44" s="144">
        <v>16.739999999999998</v>
      </c>
      <c r="G44" s="144">
        <v>60.02</v>
      </c>
      <c r="H44" s="144">
        <v>58.51</v>
      </c>
      <c r="I44" s="144">
        <v>12.84</v>
      </c>
    </row>
    <row r="45" spans="2:10" s="17" customFormat="1" ht="15" customHeight="1" x14ac:dyDescent="0.2">
      <c r="B45" s="53">
        <v>2017</v>
      </c>
      <c r="C45" s="141"/>
      <c r="D45" s="64">
        <v>25420</v>
      </c>
      <c r="E45" s="64">
        <v>36178</v>
      </c>
      <c r="F45" s="144">
        <v>16.75</v>
      </c>
      <c r="G45" s="144">
        <v>57.41</v>
      </c>
      <c r="H45" s="144">
        <v>55.72</v>
      </c>
      <c r="I45" s="144">
        <v>11.85</v>
      </c>
    </row>
    <row r="46" spans="2:10" s="27" customFormat="1" ht="15" customHeight="1" x14ac:dyDescent="0.2">
      <c r="B46" s="171" t="s">
        <v>197</v>
      </c>
      <c r="C46" s="121" t="s">
        <v>262</v>
      </c>
      <c r="D46" s="121"/>
      <c r="E46" s="121"/>
      <c r="F46" s="121"/>
      <c r="G46" s="121"/>
      <c r="H46" s="121"/>
      <c r="I46" s="121"/>
      <c r="J46" s="121"/>
    </row>
    <row r="47" spans="2:10" s="27" customFormat="1" ht="15" customHeight="1" x14ac:dyDescent="0.2">
      <c r="B47" s="53">
        <v>2022</v>
      </c>
      <c r="C47" s="121"/>
      <c r="D47" s="64">
        <v>1115</v>
      </c>
      <c r="E47" s="64">
        <v>19654</v>
      </c>
      <c r="F47" s="144">
        <v>0.72</v>
      </c>
      <c r="G47" s="144" t="s">
        <v>26</v>
      </c>
      <c r="H47" s="144" t="s">
        <v>26</v>
      </c>
      <c r="I47" s="144">
        <v>0.81</v>
      </c>
      <c r="J47" s="79" t="s">
        <v>47</v>
      </c>
    </row>
    <row r="48" spans="2:10" s="27" customFormat="1" ht="15" customHeight="1" x14ac:dyDescent="0.2">
      <c r="B48" s="53">
        <v>2021</v>
      </c>
      <c r="C48" s="121"/>
      <c r="D48" s="64">
        <v>1038</v>
      </c>
      <c r="E48" s="64">
        <v>18395</v>
      </c>
      <c r="F48" s="144">
        <v>0.77</v>
      </c>
      <c r="G48" s="144" t="s">
        <v>26</v>
      </c>
      <c r="H48" s="144" t="s">
        <v>26</v>
      </c>
      <c r="I48" s="144">
        <v>1.06</v>
      </c>
      <c r="J48" s="79" t="s">
        <v>45</v>
      </c>
    </row>
    <row r="49" spans="2:10" s="27" customFormat="1" ht="15" customHeight="1" x14ac:dyDescent="0.2">
      <c r="B49" s="53">
        <v>2020</v>
      </c>
      <c r="C49" s="121"/>
      <c r="D49" s="64">
        <v>958</v>
      </c>
      <c r="E49" s="64">
        <v>17308</v>
      </c>
      <c r="F49" s="144">
        <v>0.52</v>
      </c>
      <c r="G49" s="144">
        <v>100</v>
      </c>
      <c r="H49" s="144">
        <v>100</v>
      </c>
      <c r="I49" s="144">
        <v>0.31</v>
      </c>
    </row>
    <row r="50" spans="2:10" s="27" customFormat="1" ht="15" customHeight="1" x14ac:dyDescent="0.2">
      <c r="B50" s="53">
        <v>2019</v>
      </c>
      <c r="C50" s="121"/>
      <c r="D50" s="64">
        <v>964</v>
      </c>
      <c r="E50" s="64">
        <v>17274</v>
      </c>
      <c r="F50" s="144">
        <v>1.24</v>
      </c>
      <c r="G50" s="144">
        <v>83.33</v>
      </c>
      <c r="H50" s="144">
        <v>83.33</v>
      </c>
      <c r="I50" s="144">
        <v>1.1399999999999999</v>
      </c>
      <c r="J50" s="79"/>
    </row>
    <row r="51" spans="2:10" s="27" customFormat="1" ht="15" customHeight="1" x14ac:dyDescent="0.2">
      <c r="B51" s="53">
        <v>2018</v>
      </c>
      <c r="C51" s="121"/>
      <c r="D51" s="64">
        <v>905</v>
      </c>
      <c r="E51" s="64">
        <v>16472</v>
      </c>
      <c r="F51" s="144">
        <v>1.55</v>
      </c>
      <c r="G51" s="144">
        <v>92.86</v>
      </c>
      <c r="H51" s="144">
        <v>100</v>
      </c>
      <c r="I51" s="144">
        <v>0.88</v>
      </c>
      <c r="J51" s="79"/>
    </row>
    <row r="52" spans="2:10" s="27" customFormat="1" ht="15" customHeight="1" x14ac:dyDescent="0.2">
      <c r="B52" s="53">
        <v>2017</v>
      </c>
      <c r="C52" s="121"/>
      <c r="D52" s="64">
        <v>829</v>
      </c>
      <c r="E52" s="64">
        <v>15013</v>
      </c>
      <c r="F52" s="144">
        <v>1.69</v>
      </c>
      <c r="G52" s="144">
        <v>92.86</v>
      </c>
      <c r="H52" s="144">
        <v>100</v>
      </c>
      <c r="I52" s="144">
        <v>1.0900000000000001</v>
      </c>
      <c r="J52" s="79"/>
    </row>
    <row r="53" spans="2:10" s="27" customFormat="1" ht="15" customHeight="1" x14ac:dyDescent="0.2">
      <c r="B53" s="171" t="s">
        <v>198</v>
      </c>
      <c r="C53" s="121" t="s">
        <v>262</v>
      </c>
      <c r="D53" s="121"/>
      <c r="E53" s="121"/>
      <c r="F53" s="121"/>
      <c r="G53" s="121"/>
      <c r="H53" s="121"/>
      <c r="I53" s="121"/>
      <c r="J53" s="121"/>
    </row>
    <row r="54" spans="2:10" s="27" customFormat="1" ht="15" customHeight="1" x14ac:dyDescent="0.2">
      <c r="B54" s="53">
        <v>2022</v>
      </c>
      <c r="C54" s="121"/>
      <c r="D54" s="64">
        <v>180</v>
      </c>
      <c r="E54" s="64">
        <v>14166</v>
      </c>
      <c r="F54" s="144" t="s">
        <v>26</v>
      </c>
      <c r="G54" s="144" t="s">
        <v>26</v>
      </c>
      <c r="H54" s="144" t="s">
        <v>26</v>
      </c>
      <c r="I54" s="144">
        <v>0</v>
      </c>
      <c r="J54" s="27" t="s">
        <v>47</v>
      </c>
    </row>
    <row r="55" spans="2:10" s="27" customFormat="1" ht="15" customHeight="1" x14ac:dyDescent="0.2">
      <c r="B55" s="53">
        <v>2021</v>
      </c>
      <c r="C55" s="121"/>
      <c r="D55" s="64">
        <v>171</v>
      </c>
      <c r="E55" s="64">
        <v>14252</v>
      </c>
      <c r="F55" s="144" t="s">
        <v>26</v>
      </c>
      <c r="G55" s="144" t="s">
        <v>26</v>
      </c>
      <c r="H55" s="144" t="s">
        <v>26</v>
      </c>
      <c r="I55" s="144">
        <v>1.17</v>
      </c>
      <c r="J55" s="27" t="s">
        <v>45</v>
      </c>
    </row>
    <row r="56" spans="2:10" s="27" customFormat="1" ht="15" customHeight="1" x14ac:dyDescent="0.2">
      <c r="B56" s="53">
        <v>2020</v>
      </c>
      <c r="C56" s="121"/>
      <c r="D56" s="64">
        <v>152</v>
      </c>
      <c r="E56" s="64">
        <v>12386</v>
      </c>
      <c r="F56" s="144" t="s">
        <v>26</v>
      </c>
      <c r="G56" s="144" t="s">
        <v>26</v>
      </c>
      <c r="H56" s="144" t="s">
        <v>26</v>
      </c>
      <c r="I56" s="144">
        <v>1.97</v>
      </c>
    </row>
    <row r="57" spans="2:10" s="27" customFormat="1" ht="15" customHeight="1" x14ac:dyDescent="0.2">
      <c r="B57" s="53">
        <v>2019</v>
      </c>
      <c r="C57" s="121"/>
      <c r="D57" s="64">
        <v>162</v>
      </c>
      <c r="E57" s="64">
        <v>13199</v>
      </c>
      <c r="F57" s="144">
        <v>0</v>
      </c>
      <c r="G57" s="144">
        <v>0</v>
      </c>
      <c r="H57" s="144">
        <v>0</v>
      </c>
      <c r="I57" s="144">
        <v>0</v>
      </c>
    </row>
    <row r="58" spans="2:10" s="27" customFormat="1" ht="15" customHeight="1" x14ac:dyDescent="0.2">
      <c r="B58" s="53">
        <v>2018</v>
      </c>
      <c r="C58" s="121"/>
      <c r="D58" s="64">
        <v>150</v>
      </c>
      <c r="E58" s="64">
        <v>12053</v>
      </c>
      <c r="F58" s="144">
        <v>0.67</v>
      </c>
      <c r="G58" s="144">
        <v>100</v>
      </c>
      <c r="H58" s="144">
        <v>0</v>
      </c>
      <c r="I58" s="144">
        <v>0.67</v>
      </c>
    </row>
    <row r="59" spans="2:10" s="27" customFormat="1" ht="15" customHeight="1" x14ac:dyDescent="0.2">
      <c r="B59" s="53">
        <v>2017</v>
      </c>
      <c r="C59" s="121"/>
      <c r="D59" s="64">
        <v>135</v>
      </c>
      <c r="E59" s="64">
        <v>10605</v>
      </c>
      <c r="F59" s="144">
        <v>0.74</v>
      </c>
      <c r="G59" s="144">
        <v>100</v>
      </c>
      <c r="H59" s="144">
        <v>100</v>
      </c>
      <c r="I59" s="144">
        <v>0</v>
      </c>
    </row>
    <row r="60" spans="2:10" s="27" customFormat="1" ht="15" customHeight="1" x14ac:dyDescent="0.2">
      <c r="B60" s="171" t="s">
        <v>199</v>
      </c>
      <c r="C60" s="121" t="s">
        <v>262</v>
      </c>
      <c r="D60" s="121"/>
      <c r="E60" s="121"/>
      <c r="F60" s="119"/>
      <c r="G60" s="121"/>
      <c r="H60" s="121"/>
      <c r="I60" s="121"/>
      <c r="J60" s="121"/>
    </row>
    <row r="61" spans="2:10" s="27" customFormat="1" ht="15" customHeight="1" x14ac:dyDescent="0.2">
      <c r="B61" s="53">
        <v>2022</v>
      </c>
      <c r="C61" s="121"/>
      <c r="D61" s="64">
        <v>31</v>
      </c>
      <c r="E61" s="64">
        <v>14360</v>
      </c>
      <c r="F61" s="144">
        <v>3.23</v>
      </c>
      <c r="G61" s="144" t="s">
        <v>26</v>
      </c>
      <c r="H61" s="144" t="s">
        <v>26</v>
      </c>
      <c r="I61" s="144">
        <v>0</v>
      </c>
      <c r="J61" s="27" t="s">
        <v>47</v>
      </c>
    </row>
    <row r="62" spans="2:10" s="27" customFormat="1" ht="15" customHeight="1" x14ac:dyDescent="0.2">
      <c r="B62" s="53">
        <v>2021</v>
      </c>
      <c r="C62" s="121"/>
      <c r="D62" s="64">
        <v>24</v>
      </c>
      <c r="E62" s="64">
        <v>11807</v>
      </c>
      <c r="F62" s="144" t="s">
        <v>26</v>
      </c>
      <c r="G62" s="144" t="s">
        <v>26</v>
      </c>
      <c r="H62" s="144" t="s">
        <v>26</v>
      </c>
      <c r="I62" s="144">
        <v>0</v>
      </c>
      <c r="J62" s="27" t="s">
        <v>45</v>
      </c>
    </row>
    <row r="63" spans="2:10" s="27" customFormat="1" ht="15" customHeight="1" x14ac:dyDescent="0.2">
      <c r="B63" s="53">
        <v>2020</v>
      </c>
      <c r="C63" s="121"/>
      <c r="D63" s="64">
        <v>21</v>
      </c>
      <c r="E63" s="64">
        <v>9961</v>
      </c>
      <c r="F63" s="144" t="s">
        <v>26</v>
      </c>
      <c r="G63" s="144" t="s">
        <v>26</v>
      </c>
      <c r="H63" s="144" t="s">
        <v>26</v>
      </c>
      <c r="I63" s="144">
        <v>0</v>
      </c>
    </row>
    <row r="64" spans="2:10" s="27" customFormat="1" ht="15" customHeight="1" x14ac:dyDescent="0.2">
      <c r="B64" s="53">
        <v>2019</v>
      </c>
      <c r="C64" s="121"/>
      <c r="D64" s="64">
        <v>21</v>
      </c>
      <c r="E64" s="64">
        <v>9600</v>
      </c>
      <c r="F64" s="144">
        <v>0</v>
      </c>
      <c r="G64" s="144">
        <v>0</v>
      </c>
      <c r="H64" s="144">
        <v>0</v>
      </c>
      <c r="I64" s="144">
        <v>0</v>
      </c>
    </row>
    <row r="65" spans="2:10" s="27" customFormat="1" ht="15" customHeight="1" x14ac:dyDescent="0.2">
      <c r="B65" s="53">
        <v>2018</v>
      </c>
      <c r="C65" s="121"/>
      <c r="D65" s="64">
        <v>17</v>
      </c>
      <c r="E65" s="64">
        <v>7822</v>
      </c>
      <c r="F65" s="144">
        <v>0</v>
      </c>
      <c r="G65" s="144">
        <v>0</v>
      </c>
      <c r="H65" s="144">
        <v>0</v>
      </c>
      <c r="I65" s="144">
        <v>0</v>
      </c>
    </row>
    <row r="66" spans="2:10" s="27" customFormat="1" ht="15" customHeight="1" x14ac:dyDescent="0.2">
      <c r="B66" s="53">
        <v>2017</v>
      </c>
      <c r="C66" s="121"/>
      <c r="D66" s="64">
        <v>16</v>
      </c>
      <c r="E66" s="64">
        <v>7464</v>
      </c>
      <c r="F66" s="144">
        <v>0</v>
      </c>
      <c r="G66" s="144">
        <v>0</v>
      </c>
      <c r="H66" s="144">
        <v>0</v>
      </c>
      <c r="I66" s="144">
        <v>0</v>
      </c>
    </row>
    <row r="67" spans="2:10" ht="9.75" customHeight="1" x14ac:dyDescent="0.2"/>
    <row r="68" spans="2:10" ht="3" customHeight="1" x14ac:dyDescent="0.2">
      <c r="B68" s="114"/>
      <c r="C68" s="114"/>
      <c r="D68" s="114"/>
      <c r="E68" s="114"/>
      <c r="F68" s="114"/>
      <c r="G68" s="114"/>
      <c r="H68" s="114"/>
      <c r="I68" s="114"/>
      <c r="J68" s="114"/>
    </row>
    <row r="69" spans="2:10" ht="9" customHeight="1" x14ac:dyDescent="0.2">
      <c r="E69" s="87"/>
    </row>
    <row r="70" spans="2:10" ht="12.75" customHeight="1" x14ac:dyDescent="0.2">
      <c r="B70" s="313" t="s">
        <v>219</v>
      </c>
      <c r="C70" s="313"/>
      <c r="D70" s="313"/>
      <c r="E70" s="313"/>
      <c r="F70" s="313"/>
      <c r="G70" s="313"/>
      <c r="H70" s="313"/>
      <c r="I70" s="313"/>
      <c r="J70" s="313"/>
    </row>
    <row r="72" spans="2:10" ht="12" x14ac:dyDescent="0.2">
      <c r="B72" s="105" t="s">
        <v>171</v>
      </c>
      <c r="C72" s="88"/>
    </row>
    <row r="74" spans="2:10" x14ac:dyDescent="0.2">
      <c r="F74" s="26" t="s">
        <v>236</v>
      </c>
    </row>
  </sheetData>
  <mergeCells count="10">
    <mergeCell ref="I7:J7"/>
    <mergeCell ref="B4:C7"/>
    <mergeCell ref="B70:J70"/>
    <mergeCell ref="H4:H6"/>
    <mergeCell ref="B1:J1"/>
    <mergeCell ref="D4:D6"/>
    <mergeCell ref="E4:E6"/>
    <mergeCell ref="F4:F6"/>
    <mergeCell ref="G4:G6"/>
    <mergeCell ref="I4:J6"/>
  </mergeCells>
  <hyperlinks>
    <hyperlink ref="B72" location="Índice!A1" display="(Voltar ao Índice)" xr:uid="{00000000-0004-0000-2000-000000000000}"/>
  </hyperlinks>
  <printOptions horizontalCentered="1"/>
  <pageMargins left="0.27559055118110237" right="0.27559055118110237" top="0.6692913385826772" bottom="0.27559055118110237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>
    <pageSetUpPr fitToPage="1"/>
  </sheetPr>
  <dimension ref="B1:Y107"/>
  <sheetViews>
    <sheetView showGridLines="0" zoomScaleNormal="100" workbookViewId="0">
      <pane xSplit="3" ySplit="7" topLeftCell="D8" activePane="bottomRight" state="frozen"/>
      <selection pane="topRight" activeCell="O28" sqref="O28"/>
      <selection pane="bottomLeft" activeCell="O28" sqref="O28"/>
      <selection pane="bottomRight" activeCell="B1" sqref="B1:Y1"/>
    </sheetView>
  </sheetViews>
  <sheetFormatPr defaultColWidth="12.5703125" defaultRowHeight="11.25" x14ac:dyDescent="0.2"/>
  <cols>
    <col min="1" max="1" width="6.7109375" style="2" customWidth="1"/>
    <col min="2" max="2" width="20.42578125" style="2" customWidth="1"/>
    <col min="3" max="3" width="2.7109375" style="2" customWidth="1"/>
    <col min="4" max="5" width="15.7109375" style="2" customWidth="1"/>
    <col min="6" max="6" width="2.85546875" style="2" customWidth="1"/>
    <col min="7" max="7" width="15.7109375" style="2" customWidth="1"/>
    <col min="8" max="8" width="2.85546875" style="2" customWidth="1"/>
    <col min="9" max="9" width="15.7109375" style="2" customWidth="1"/>
    <col min="10" max="10" width="2.85546875" style="2" customWidth="1"/>
    <col min="11" max="13" width="15.7109375" style="2" customWidth="1"/>
    <col min="14" max="14" width="2.42578125" style="2" customWidth="1"/>
    <col min="15" max="15" width="15.7109375" style="2" customWidth="1"/>
    <col min="16" max="16" width="2.140625" style="2" customWidth="1"/>
    <col min="17" max="18" width="15.42578125" style="2" customWidth="1"/>
    <col min="19" max="19" width="15.7109375" style="2" customWidth="1"/>
    <col min="20" max="20" width="3.140625" style="2" customWidth="1"/>
    <col min="21" max="22" width="16.7109375" style="2" customWidth="1"/>
    <col min="23" max="23" width="3.28515625" style="2" customWidth="1"/>
    <col min="24" max="24" width="16.7109375" style="2" customWidth="1"/>
    <col min="25" max="25" width="3.140625" style="12" customWidth="1"/>
    <col min="26" max="26" width="6.7109375" style="2" customWidth="1"/>
    <col min="27" max="16384" width="12.5703125" style="2"/>
  </cols>
  <sheetData>
    <row r="1" spans="2:25" s="96" customFormat="1" ht="24" customHeight="1" x14ac:dyDescent="0.2">
      <c r="B1" s="339" t="s">
        <v>7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</row>
    <row r="2" spans="2:25" ht="18" customHeight="1" x14ac:dyDescent="0.2">
      <c r="B2" s="54"/>
      <c r="C2" s="54"/>
      <c r="D2" s="19"/>
      <c r="E2" s="162"/>
      <c r="F2" s="162"/>
      <c r="G2" s="162"/>
      <c r="H2" s="162"/>
      <c r="I2" s="162"/>
      <c r="J2" s="163"/>
      <c r="K2" s="162"/>
      <c r="L2" s="184"/>
      <c r="M2" s="163"/>
      <c r="N2" s="163"/>
      <c r="O2" s="184"/>
      <c r="W2" s="1"/>
      <c r="Y2" s="146"/>
    </row>
    <row r="3" spans="2:25" ht="9" customHeight="1" x14ac:dyDescent="0.2">
      <c r="B3" s="101" t="s">
        <v>173</v>
      </c>
      <c r="C3" s="54"/>
      <c r="D3" s="19"/>
      <c r="E3" s="19"/>
      <c r="F3" s="19"/>
      <c r="G3" s="1"/>
      <c r="H3" s="1"/>
      <c r="I3" s="1"/>
      <c r="J3" s="1"/>
      <c r="L3" s="1"/>
      <c r="M3" s="1"/>
      <c r="N3" s="1"/>
      <c r="O3" s="1"/>
      <c r="V3" s="1"/>
      <c r="W3" s="1"/>
      <c r="X3" s="1"/>
      <c r="Y3" s="146"/>
    </row>
    <row r="4" spans="2:25" s="5" customFormat="1" ht="28.5" customHeight="1" x14ac:dyDescent="0.2">
      <c r="B4" s="276" t="s">
        <v>174</v>
      </c>
      <c r="C4" s="277"/>
      <c r="D4" s="317" t="s">
        <v>175</v>
      </c>
      <c r="E4" s="317" t="s">
        <v>176</v>
      </c>
      <c r="F4" s="319"/>
      <c r="G4" s="317" t="s">
        <v>180</v>
      </c>
      <c r="H4" s="319"/>
      <c r="I4" s="317" t="s">
        <v>349</v>
      </c>
      <c r="J4" s="319"/>
      <c r="K4" s="275" t="s">
        <v>350</v>
      </c>
      <c r="L4" s="275" t="s">
        <v>351</v>
      </c>
      <c r="M4" s="275" t="s">
        <v>352</v>
      </c>
      <c r="N4" s="275"/>
      <c r="O4" s="275" t="s">
        <v>353</v>
      </c>
      <c r="P4" s="275"/>
      <c r="Q4" s="340" t="s">
        <v>354</v>
      </c>
      <c r="R4" s="340" t="s">
        <v>355</v>
      </c>
      <c r="S4" s="317" t="s">
        <v>356</v>
      </c>
      <c r="T4" s="319"/>
      <c r="U4" s="317" t="s">
        <v>357</v>
      </c>
      <c r="V4" s="317" t="s">
        <v>358</v>
      </c>
      <c r="W4" s="319"/>
      <c r="X4" s="317" t="s">
        <v>359</v>
      </c>
      <c r="Y4" s="319"/>
    </row>
    <row r="5" spans="2:25" s="5" customFormat="1" ht="18" customHeight="1" x14ac:dyDescent="0.2">
      <c r="B5" s="276"/>
      <c r="C5" s="277"/>
      <c r="D5" s="336"/>
      <c r="E5" s="336"/>
      <c r="F5" s="337"/>
      <c r="G5" s="336"/>
      <c r="H5" s="337"/>
      <c r="I5" s="336"/>
      <c r="J5" s="337"/>
      <c r="K5" s="275"/>
      <c r="L5" s="275"/>
      <c r="M5" s="275"/>
      <c r="N5" s="275"/>
      <c r="O5" s="275"/>
      <c r="P5" s="275"/>
      <c r="Q5" s="341"/>
      <c r="R5" s="341"/>
      <c r="S5" s="336"/>
      <c r="T5" s="337"/>
      <c r="U5" s="336"/>
      <c r="V5" s="336"/>
      <c r="W5" s="337"/>
      <c r="X5" s="336"/>
      <c r="Y5" s="337"/>
    </row>
    <row r="6" spans="2:25" s="5" customFormat="1" ht="24" customHeight="1" x14ac:dyDescent="0.2">
      <c r="B6" s="276"/>
      <c r="C6" s="277"/>
      <c r="D6" s="336"/>
      <c r="E6" s="336"/>
      <c r="F6" s="337"/>
      <c r="G6" s="336"/>
      <c r="H6" s="337"/>
      <c r="I6" s="314"/>
      <c r="J6" s="338"/>
      <c r="K6" s="275"/>
      <c r="L6" s="275"/>
      <c r="M6" s="275"/>
      <c r="N6" s="275"/>
      <c r="O6" s="275"/>
      <c r="P6" s="275"/>
      <c r="Q6" s="287"/>
      <c r="R6" s="287"/>
      <c r="S6" s="314"/>
      <c r="T6" s="338"/>
      <c r="U6" s="314"/>
      <c r="V6" s="314"/>
      <c r="W6" s="338"/>
      <c r="X6" s="314"/>
      <c r="Y6" s="338"/>
    </row>
    <row r="7" spans="2:25" ht="18" customHeight="1" x14ac:dyDescent="0.2">
      <c r="B7" s="276"/>
      <c r="C7" s="277"/>
      <c r="D7" s="245" t="s">
        <v>35</v>
      </c>
      <c r="E7" s="280" t="s">
        <v>35</v>
      </c>
      <c r="F7" s="316"/>
      <c r="G7" s="280" t="s">
        <v>187</v>
      </c>
      <c r="H7" s="316"/>
      <c r="I7" s="280" t="s">
        <v>187</v>
      </c>
      <c r="J7" s="316"/>
      <c r="K7" s="243" t="s">
        <v>35</v>
      </c>
      <c r="L7" s="243" t="s">
        <v>29</v>
      </c>
      <c r="M7" s="275" t="s">
        <v>35</v>
      </c>
      <c r="N7" s="275"/>
      <c r="O7" s="275" t="s">
        <v>29</v>
      </c>
      <c r="P7" s="275"/>
      <c r="Q7" s="243" t="s">
        <v>35</v>
      </c>
      <c r="R7" s="243" t="s">
        <v>35</v>
      </c>
      <c r="S7" s="333" t="s">
        <v>29</v>
      </c>
      <c r="T7" s="334"/>
      <c r="U7" s="261" t="s">
        <v>29</v>
      </c>
      <c r="V7" s="333" t="s">
        <v>29</v>
      </c>
      <c r="W7" s="334"/>
      <c r="X7" s="305" t="s">
        <v>29</v>
      </c>
      <c r="Y7" s="332"/>
    </row>
    <row r="8" spans="2:25" s="10" customFormat="1" ht="3.75" customHeight="1" x14ac:dyDescent="0.2">
      <c r="B8" s="55"/>
      <c r="C8" s="55"/>
      <c r="D8" s="8"/>
      <c r="E8" s="8"/>
      <c r="F8" s="8"/>
      <c r="G8" s="8"/>
      <c r="H8" s="8"/>
      <c r="I8" s="9"/>
      <c r="J8" s="9"/>
      <c r="V8" s="9"/>
      <c r="W8" s="9"/>
      <c r="X8" s="9"/>
      <c r="Y8" s="12"/>
    </row>
    <row r="9" spans="2:25" s="17" customFormat="1" ht="15" customHeight="1" x14ac:dyDescent="0.2">
      <c r="B9" s="56" t="s">
        <v>191</v>
      </c>
      <c r="C9" s="56"/>
      <c r="D9" s="199"/>
      <c r="E9" s="63"/>
      <c r="F9" s="63"/>
      <c r="G9" s="63"/>
      <c r="H9" s="63"/>
      <c r="I9" s="63"/>
      <c r="J9" s="63"/>
      <c r="K9" s="57"/>
      <c r="L9" s="57"/>
      <c r="M9" s="57"/>
      <c r="N9" s="57"/>
      <c r="O9" s="57"/>
      <c r="P9" s="57"/>
      <c r="Q9" s="57"/>
      <c r="R9" s="57"/>
      <c r="Y9" s="12"/>
    </row>
    <row r="10" spans="2:25" s="17" customFormat="1" ht="15" customHeight="1" x14ac:dyDescent="0.2">
      <c r="B10" s="53">
        <v>2022</v>
      </c>
      <c r="C10" s="56"/>
      <c r="D10" s="64">
        <v>31982</v>
      </c>
      <c r="E10" s="64">
        <v>91430</v>
      </c>
      <c r="F10" s="64"/>
      <c r="G10" s="64">
        <v>9020786.7149999999</v>
      </c>
      <c r="H10" s="64"/>
      <c r="I10" s="64">
        <v>2629448.0269999998</v>
      </c>
      <c r="J10" s="64"/>
      <c r="K10" s="11">
        <v>5120</v>
      </c>
      <c r="L10" s="80">
        <v>16.010000000000002</v>
      </c>
      <c r="M10" s="11">
        <v>3196</v>
      </c>
      <c r="N10" s="89" t="s">
        <v>47</v>
      </c>
      <c r="O10" s="12">
        <v>9.9931211306359824</v>
      </c>
      <c r="P10" s="89" t="s">
        <v>47</v>
      </c>
      <c r="Q10" s="64">
        <v>3335</v>
      </c>
      <c r="R10" s="64">
        <v>2083</v>
      </c>
      <c r="S10" s="48">
        <v>59.5</v>
      </c>
      <c r="U10" s="137">
        <v>5.67</v>
      </c>
      <c r="V10" s="80">
        <v>14.26</v>
      </c>
      <c r="W10" s="80"/>
      <c r="X10" s="80">
        <v>11.3</v>
      </c>
      <c r="Y10" s="12"/>
    </row>
    <row r="11" spans="2:25" s="17" customFormat="1" ht="15" customHeight="1" x14ac:dyDescent="0.2">
      <c r="B11" s="53">
        <v>2021</v>
      </c>
      <c r="C11" s="56"/>
      <c r="D11" s="64">
        <v>29714</v>
      </c>
      <c r="E11" s="64">
        <v>85040</v>
      </c>
      <c r="F11" s="64"/>
      <c r="G11" s="64">
        <v>6524562.5539999995</v>
      </c>
      <c r="H11" s="64"/>
      <c r="I11" s="64">
        <v>1926355.057</v>
      </c>
      <c r="J11" s="64"/>
      <c r="K11" s="11">
        <v>4367</v>
      </c>
      <c r="L11" s="12">
        <v>14.696775930537795</v>
      </c>
      <c r="M11" s="11">
        <v>3022</v>
      </c>
      <c r="N11" s="89" t="s">
        <v>45</v>
      </c>
      <c r="O11" s="12">
        <v>10.170290098943259</v>
      </c>
      <c r="P11" s="89" t="s">
        <v>45</v>
      </c>
      <c r="Q11" s="64">
        <v>2632</v>
      </c>
      <c r="R11" s="64">
        <v>2499</v>
      </c>
      <c r="S11" s="48">
        <v>59.34</v>
      </c>
      <c r="U11" s="137">
        <v>5.23</v>
      </c>
      <c r="V11" s="80">
        <v>10.7</v>
      </c>
      <c r="W11" s="80"/>
      <c r="X11" s="80">
        <v>12.14</v>
      </c>
      <c r="Y11" s="12"/>
    </row>
    <row r="12" spans="2:25" s="17" customFormat="1" ht="15" customHeight="1" x14ac:dyDescent="0.2">
      <c r="B12" s="53">
        <v>2020</v>
      </c>
      <c r="C12" s="56"/>
      <c r="D12" s="64">
        <v>28674</v>
      </c>
      <c r="E12" s="64">
        <v>79121</v>
      </c>
      <c r="F12" s="64"/>
      <c r="G12" s="64">
        <v>4918720.1220000004</v>
      </c>
      <c r="H12" s="64"/>
      <c r="I12" s="64">
        <f>2748871.742/2</f>
        <v>1374435.871</v>
      </c>
      <c r="J12" s="64"/>
      <c r="K12" s="11">
        <v>3501</v>
      </c>
      <c r="L12" s="12">
        <v>12.209667294413057</v>
      </c>
      <c r="M12" s="11">
        <v>3304</v>
      </c>
      <c r="O12" s="12">
        <v>11.522633744855968</v>
      </c>
      <c r="Q12" s="64">
        <v>3219</v>
      </c>
      <c r="R12" s="64">
        <v>2707</v>
      </c>
      <c r="S12" s="48">
        <v>60.13</v>
      </c>
      <c r="U12" s="137">
        <v>4.5</v>
      </c>
      <c r="V12" s="80">
        <v>11.63</v>
      </c>
      <c r="W12" s="80"/>
      <c r="X12" s="80">
        <v>13.62</v>
      </c>
      <c r="Y12" s="12"/>
    </row>
    <row r="13" spans="2:25" s="17" customFormat="1" ht="15" customHeight="1" x14ac:dyDescent="0.2">
      <c r="B13" s="53">
        <v>2019</v>
      </c>
      <c r="C13" s="56"/>
      <c r="D13" s="64">
        <v>28661</v>
      </c>
      <c r="E13" s="64">
        <v>79401</v>
      </c>
      <c r="F13" s="64"/>
      <c r="G13" s="64">
        <v>5762695.0259999996</v>
      </c>
      <c r="H13" s="64"/>
      <c r="I13" s="64">
        <v>1781459.6440000001</v>
      </c>
      <c r="J13" s="64"/>
      <c r="K13" s="11">
        <v>4211</v>
      </c>
      <c r="L13" s="12">
        <v>14.692439203098287</v>
      </c>
      <c r="M13" s="11">
        <v>3358</v>
      </c>
      <c r="N13" s="89"/>
      <c r="O13" s="12">
        <v>11.716269495132758</v>
      </c>
      <c r="P13" s="78"/>
      <c r="Q13" s="64">
        <v>3441</v>
      </c>
      <c r="R13" s="64">
        <v>2458</v>
      </c>
      <c r="S13" s="48">
        <v>57.54</v>
      </c>
      <c r="U13" s="137">
        <v>4.46</v>
      </c>
      <c r="V13" s="80">
        <v>10.82</v>
      </c>
      <c r="W13" s="80"/>
      <c r="X13" s="80">
        <v>11.88</v>
      </c>
      <c r="Y13" s="12"/>
    </row>
    <row r="14" spans="2:25" s="17" customFormat="1" ht="15" customHeight="1" x14ac:dyDescent="0.2">
      <c r="B14" s="53">
        <v>2018</v>
      </c>
      <c r="C14" s="56"/>
      <c r="D14" s="64">
        <v>27875</v>
      </c>
      <c r="E14" s="64">
        <v>74369</v>
      </c>
      <c r="F14" s="64"/>
      <c r="G14" s="64">
        <v>5108489.2050000001</v>
      </c>
      <c r="H14" s="64"/>
      <c r="I14" s="64">
        <v>1641265.696</v>
      </c>
      <c r="J14" s="64"/>
      <c r="K14" s="11">
        <v>4502</v>
      </c>
      <c r="L14" s="12">
        <v>16.149999999999999</v>
      </c>
      <c r="M14" s="11">
        <v>3451</v>
      </c>
      <c r="N14" s="89"/>
      <c r="O14" s="12">
        <v>12.380269058295964</v>
      </c>
      <c r="P14" s="78"/>
      <c r="Q14" s="64">
        <v>3221</v>
      </c>
      <c r="R14" s="64">
        <v>2264</v>
      </c>
      <c r="S14" s="48">
        <v>57.89</v>
      </c>
      <c r="U14" s="137">
        <v>4.45</v>
      </c>
      <c r="V14" s="80">
        <v>11.39</v>
      </c>
      <c r="W14" s="80"/>
      <c r="X14" s="80">
        <v>12.77</v>
      </c>
      <c r="Y14" s="12"/>
    </row>
    <row r="15" spans="2:25" s="17" customFormat="1" ht="15" customHeight="1" x14ac:dyDescent="0.2">
      <c r="B15" s="53">
        <v>2017</v>
      </c>
      <c r="C15" s="56"/>
      <c r="D15" s="64">
        <v>26400</v>
      </c>
      <c r="E15" s="64">
        <v>69260</v>
      </c>
      <c r="F15" s="64"/>
      <c r="G15" s="64">
        <v>4680514.2240000004</v>
      </c>
      <c r="H15" s="64"/>
      <c r="I15" s="64">
        <v>1505659.5430000001</v>
      </c>
      <c r="J15" s="64"/>
      <c r="K15" s="11">
        <v>4272</v>
      </c>
      <c r="L15" s="12">
        <v>16.18181818181818</v>
      </c>
      <c r="M15" s="11">
        <v>3022</v>
      </c>
      <c r="N15" s="89"/>
      <c r="O15" s="12">
        <v>11.446969696969697</v>
      </c>
      <c r="P15" s="78"/>
      <c r="Q15" s="64">
        <v>2922</v>
      </c>
      <c r="R15" s="64">
        <v>2218</v>
      </c>
      <c r="S15" s="48">
        <v>56.97</v>
      </c>
      <c r="U15" s="137">
        <v>4.55</v>
      </c>
      <c r="V15" s="80">
        <v>11.47</v>
      </c>
      <c r="W15" s="80"/>
      <c r="X15" s="80">
        <v>13.23</v>
      </c>
      <c r="Y15" s="12"/>
    </row>
    <row r="16" spans="2:25" s="17" customFormat="1" ht="15" customHeight="1" x14ac:dyDescent="0.2">
      <c r="B16" s="149" t="s">
        <v>360</v>
      </c>
      <c r="C16" s="149"/>
      <c r="D16" s="64"/>
      <c r="E16" s="64"/>
      <c r="F16" s="64"/>
      <c r="G16" s="64"/>
      <c r="H16" s="64"/>
      <c r="I16" s="64"/>
      <c r="J16" s="64"/>
      <c r="K16" s="64"/>
      <c r="L16" s="80"/>
      <c r="M16" s="11"/>
      <c r="N16" s="89"/>
      <c r="O16" s="12"/>
      <c r="P16" s="89"/>
      <c r="Q16" s="64"/>
      <c r="R16" s="64"/>
      <c r="S16" s="85"/>
      <c r="T16" s="48"/>
      <c r="U16" s="85"/>
      <c r="V16" s="80"/>
      <c r="W16" s="80"/>
      <c r="X16" s="80"/>
    </row>
    <row r="17" spans="2:25" s="17" customFormat="1" ht="15" customHeight="1" x14ac:dyDescent="0.2">
      <c r="B17" s="53">
        <v>2022</v>
      </c>
      <c r="C17" s="56"/>
      <c r="D17" s="64">
        <v>1778</v>
      </c>
      <c r="E17" s="64">
        <v>4480</v>
      </c>
      <c r="F17" s="64"/>
      <c r="G17" s="64">
        <v>294073.77299999999</v>
      </c>
      <c r="H17" s="64"/>
      <c r="I17" s="64">
        <v>125671.24099999999</v>
      </c>
      <c r="J17" s="64"/>
      <c r="K17" s="11">
        <v>294</v>
      </c>
      <c r="L17" s="80">
        <v>16.535433070866144</v>
      </c>
      <c r="M17" s="11">
        <v>166</v>
      </c>
      <c r="N17" s="89" t="s">
        <v>47</v>
      </c>
      <c r="O17" s="12">
        <v>9.3363329583802024</v>
      </c>
      <c r="P17" s="89" t="s">
        <v>47</v>
      </c>
      <c r="Q17" s="64">
        <v>155</v>
      </c>
      <c r="R17" s="64">
        <v>98</v>
      </c>
      <c r="S17" s="48">
        <v>60.87</v>
      </c>
      <c r="U17" s="137">
        <v>37.17</v>
      </c>
      <c r="V17" s="80">
        <v>64.09</v>
      </c>
      <c r="W17" s="80"/>
      <c r="X17" s="80">
        <v>67.28</v>
      </c>
      <c r="Y17" s="12"/>
    </row>
    <row r="18" spans="2:25" s="17" customFormat="1" ht="15" customHeight="1" x14ac:dyDescent="0.2">
      <c r="B18" s="53">
        <v>2021</v>
      </c>
      <c r="C18" s="56"/>
      <c r="D18" s="64">
        <v>1607</v>
      </c>
      <c r="E18" s="64">
        <v>4096</v>
      </c>
      <c r="F18" s="64"/>
      <c r="G18" s="64">
        <v>206702.25099999999</v>
      </c>
      <c r="H18" s="64"/>
      <c r="I18" s="64">
        <v>76801.684999999998</v>
      </c>
      <c r="J18" s="64"/>
      <c r="K18" s="11">
        <v>196</v>
      </c>
      <c r="L18" s="80">
        <v>12.196639701306783</v>
      </c>
      <c r="M18" s="11">
        <v>128</v>
      </c>
      <c r="N18" s="89" t="s">
        <v>45</v>
      </c>
      <c r="O18" s="12">
        <v>7.9651524579962665</v>
      </c>
      <c r="P18" s="89" t="s">
        <v>45</v>
      </c>
      <c r="Q18" s="64">
        <v>118</v>
      </c>
      <c r="R18" s="64">
        <v>136</v>
      </c>
      <c r="S18" s="48">
        <v>60.71</v>
      </c>
      <c r="U18" s="137">
        <v>39.5</v>
      </c>
      <c r="V18" s="80">
        <v>64.569999999999993</v>
      </c>
      <c r="W18" s="80"/>
      <c r="X18" s="80">
        <v>67.67</v>
      </c>
      <c r="Y18" s="12"/>
    </row>
    <row r="19" spans="2:25" s="17" customFormat="1" ht="15" customHeight="1" x14ac:dyDescent="0.2">
      <c r="B19" s="53">
        <v>2020</v>
      </c>
      <c r="C19" s="149"/>
      <c r="D19" s="64">
        <v>1583</v>
      </c>
      <c r="E19" s="64">
        <v>3565</v>
      </c>
      <c r="F19" s="64"/>
      <c r="G19" s="64">
        <v>158583.829</v>
      </c>
      <c r="H19" s="64"/>
      <c r="I19" s="64">
        <v>52975.364000000001</v>
      </c>
      <c r="J19" s="64"/>
      <c r="K19" s="11">
        <v>161</v>
      </c>
      <c r="L19" s="80">
        <v>10.170562223626026</v>
      </c>
      <c r="M19" s="11">
        <v>176</v>
      </c>
      <c r="O19" s="12">
        <v>11.118130132659507</v>
      </c>
      <c r="Q19" s="64">
        <v>175</v>
      </c>
      <c r="R19" s="64">
        <v>171</v>
      </c>
      <c r="S19" s="48">
        <v>64.040000000000006</v>
      </c>
      <c r="U19" s="137">
        <v>31.84</v>
      </c>
      <c r="V19" s="80">
        <v>63.55</v>
      </c>
      <c r="W19" s="80"/>
      <c r="X19" s="80">
        <v>73.92</v>
      </c>
      <c r="Y19" s="12"/>
    </row>
    <row r="20" spans="2:25" s="17" customFormat="1" ht="15" customHeight="1" x14ac:dyDescent="0.2">
      <c r="B20" s="53">
        <v>2019</v>
      </c>
      <c r="C20" s="149"/>
      <c r="D20" s="64">
        <v>1612</v>
      </c>
      <c r="E20" s="64">
        <v>3511</v>
      </c>
      <c r="F20" s="64"/>
      <c r="G20" s="64">
        <v>226400.77799999999</v>
      </c>
      <c r="H20" s="64"/>
      <c r="I20" s="64">
        <v>62188.65</v>
      </c>
      <c r="J20" s="64"/>
      <c r="K20" s="11">
        <v>224</v>
      </c>
      <c r="L20" s="80">
        <v>13.895781637717123</v>
      </c>
      <c r="M20" s="11">
        <v>183</v>
      </c>
      <c r="N20" s="89"/>
      <c r="O20" s="12">
        <v>11.352357320099255</v>
      </c>
      <c r="P20" s="78"/>
      <c r="Q20" s="64">
        <v>220</v>
      </c>
      <c r="R20" s="64">
        <v>152</v>
      </c>
      <c r="S20" s="48">
        <v>68.78</v>
      </c>
      <c r="U20" s="137">
        <v>30.11</v>
      </c>
      <c r="V20" s="80">
        <v>68.78</v>
      </c>
      <c r="W20" s="80"/>
      <c r="X20" s="80">
        <v>65.94</v>
      </c>
      <c r="Y20" s="12"/>
    </row>
    <row r="21" spans="2:25" s="17" customFormat="1" ht="15" customHeight="1" x14ac:dyDescent="0.2">
      <c r="B21" s="53">
        <v>2018</v>
      </c>
      <c r="C21" s="149"/>
      <c r="D21" s="64">
        <v>1532</v>
      </c>
      <c r="E21" s="64">
        <v>3099</v>
      </c>
      <c r="F21" s="64"/>
      <c r="G21" s="64">
        <v>223274.6</v>
      </c>
      <c r="H21" s="64"/>
      <c r="I21" s="64">
        <v>66160.448999999993</v>
      </c>
      <c r="J21" s="64"/>
      <c r="K21" s="11">
        <v>267</v>
      </c>
      <c r="L21" s="80">
        <v>17.428198433420366</v>
      </c>
      <c r="M21" s="11">
        <v>146</v>
      </c>
      <c r="N21" s="89"/>
      <c r="O21" s="12">
        <v>9.5300261096605752</v>
      </c>
      <c r="P21" s="78"/>
      <c r="Q21" s="64">
        <v>182</v>
      </c>
      <c r="R21" s="64">
        <v>153</v>
      </c>
      <c r="S21" s="48">
        <v>73.209999999999994</v>
      </c>
      <c r="U21" s="137">
        <v>25.4</v>
      </c>
      <c r="V21" s="80">
        <v>67.27</v>
      </c>
      <c r="W21" s="80"/>
      <c r="X21" s="80">
        <v>70.58</v>
      </c>
    </row>
    <row r="22" spans="2:25" s="17" customFormat="1" ht="15" customHeight="1" x14ac:dyDescent="0.2">
      <c r="B22" s="53">
        <v>2017</v>
      </c>
      <c r="C22" s="149"/>
      <c r="D22" s="64">
        <v>1383</v>
      </c>
      <c r="E22" s="64">
        <v>2878</v>
      </c>
      <c r="F22" s="64"/>
      <c r="G22" s="64">
        <v>203894.90100000001</v>
      </c>
      <c r="H22" s="64"/>
      <c r="I22" s="64">
        <v>63858.572</v>
      </c>
      <c r="J22" s="64"/>
      <c r="K22" s="11">
        <v>221</v>
      </c>
      <c r="L22" s="80">
        <v>15.979754157628346</v>
      </c>
      <c r="M22" s="11">
        <v>122</v>
      </c>
      <c r="N22" s="89"/>
      <c r="O22" s="12">
        <v>8.821402747650037</v>
      </c>
      <c r="P22" s="78"/>
      <c r="Q22" s="64">
        <v>177</v>
      </c>
      <c r="R22" s="64">
        <v>128</v>
      </c>
      <c r="S22" s="48">
        <v>70.33</v>
      </c>
      <c r="U22" s="137">
        <v>27.14</v>
      </c>
      <c r="V22" s="80">
        <v>66.86</v>
      </c>
      <c r="W22" s="80"/>
      <c r="X22" s="80">
        <v>73.010000000000005</v>
      </c>
    </row>
    <row r="23" spans="2:25" s="17" customFormat="1" ht="15" customHeight="1" x14ac:dyDescent="0.2">
      <c r="B23" s="149" t="s">
        <v>361</v>
      </c>
      <c r="C23" s="122"/>
      <c r="D23" s="122"/>
      <c r="E23" s="90"/>
      <c r="F23" s="90"/>
      <c r="G23" s="90"/>
      <c r="H23" s="90"/>
      <c r="I23" s="11"/>
      <c r="J23" s="90"/>
      <c r="K23" s="11"/>
      <c r="L23" s="12"/>
      <c r="M23" s="11"/>
      <c r="N23" s="89"/>
      <c r="O23" s="12"/>
      <c r="P23" s="89"/>
      <c r="Q23" s="64"/>
      <c r="R23" s="64"/>
      <c r="S23" s="85"/>
      <c r="T23" s="48"/>
      <c r="U23" s="85"/>
      <c r="V23" s="13"/>
      <c r="W23" s="13"/>
      <c r="X23" s="13"/>
      <c r="Y23" s="12"/>
    </row>
    <row r="24" spans="2:25" s="17" customFormat="1" ht="15" customHeight="1" x14ac:dyDescent="0.2">
      <c r="B24" s="53">
        <v>2022</v>
      </c>
      <c r="C24" s="56"/>
      <c r="D24" s="64">
        <v>3066</v>
      </c>
      <c r="E24" s="64">
        <v>6439</v>
      </c>
      <c r="F24" s="64"/>
      <c r="G24" s="64">
        <v>330997.038</v>
      </c>
      <c r="H24" s="64"/>
      <c r="I24" s="64">
        <v>97804.171000000002</v>
      </c>
      <c r="J24" s="64"/>
      <c r="K24" s="11">
        <v>457</v>
      </c>
      <c r="L24" s="80">
        <v>14.905414220482713</v>
      </c>
      <c r="M24" s="11">
        <v>278</v>
      </c>
      <c r="N24" s="89" t="s">
        <v>47</v>
      </c>
      <c r="O24" s="12">
        <v>9.067188519243313</v>
      </c>
      <c r="P24" s="89" t="s">
        <v>47</v>
      </c>
      <c r="Q24" s="64">
        <v>284</v>
      </c>
      <c r="R24" s="64">
        <v>198</v>
      </c>
      <c r="S24" s="48">
        <v>58.24</v>
      </c>
      <c r="U24" s="137">
        <v>7.67</v>
      </c>
      <c r="V24" s="80">
        <v>21.03</v>
      </c>
      <c r="W24" s="80"/>
      <c r="X24" s="80">
        <v>16.079999999999998</v>
      </c>
      <c r="Y24" s="12"/>
    </row>
    <row r="25" spans="2:25" s="17" customFormat="1" ht="15" customHeight="1" x14ac:dyDescent="0.2">
      <c r="B25" s="53">
        <v>2021</v>
      </c>
      <c r="C25" s="56"/>
      <c r="D25" s="64">
        <v>2932</v>
      </c>
      <c r="E25" s="64">
        <v>5972</v>
      </c>
      <c r="F25" s="64"/>
      <c r="G25" s="64">
        <v>262958.18699999998</v>
      </c>
      <c r="H25" s="64"/>
      <c r="I25" s="64">
        <v>76771.824999999997</v>
      </c>
      <c r="J25" s="64"/>
      <c r="K25" s="11">
        <v>389</v>
      </c>
      <c r="L25" s="80">
        <v>13.267394270122784</v>
      </c>
      <c r="M25" s="11">
        <v>333</v>
      </c>
      <c r="N25" s="89" t="s">
        <v>45</v>
      </c>
      <c r="O25" s="12">
        <v>11.357435197817189</v>
      </c>
      <c r="P25" s="89" t="s">
        <v>45</v>
      </c>
      <c r="Q25" s="64">
        <v>259</v>
      </c>
      <c r="R25" s="64">
        <v>217</v>
      </c>
      <c r="S25" s="48">
        <v>58.18</v>
      </c>
      <c r="U25" s="137">
        <v>7.48</v>
      </c>
      <c r="V25" s="80">
        <v>20.02</v>
      </c>
      <c r="W25" s="80"/>
      <c r="X25" s="80">
        <v>19.440000000000001</v>
      </c>
      <c r="Y25" s="12"/>
    </row>
    <row r="26" spans="2:25" s="17" customFormat="1" ht="15" customHeight="1" x14ac:dyDescent="0.2">
      <c r="B26" s="53">
        <v>2020</v>
      </c>
      <c r="C26" s="122"/>
      <c r="D26" s="64">
        <v>2918</v>
      </c>
      <c r="E26" s="64">
        <v>5862</v>
      </c>
      <c r="F26" s="64"/>
      <c r="G26" s="64">
        <v>218577.33600000001</v>
      </c>
      <c r="H26" s="64"/>
      <c r="I26" s="64">
        <v>62765.046000000002</v>
      </c>
      <c r="J26" s="64"/>
      <c r="K26" s="11">
        <v>340</v>
      </c>
      <c r="L26" s="80">
        <v>11.651816312542836</v>
      </c>
      <c r="M26" s="11">
        <v>349</v>
      </c>
      <c r="O26" s="12">
        <v>11.960246744345442</v>
      </c>
      <c r="Q26" s="64">
        <v>283</v>
      </c>
      <c r="R26" s="64">
        <v>285</v>
      </c>
      <c r="S26" s="48">
        <v>62.36</v>
      </c>
      <c r="U26" s="137">
        <v>7.51</v>
      </c>
      <c r="V26" s="80">
        <v>24.05</v>
      </c>
      <c r="W26" s="80"/>
      <c r="X26" s="80">
        <v>21.89</v>
      </c>
      <c r="Y26" s="12"/>
    </row>
    <row r="27" spans="2:25" s="17" customFormat="1" ht="15" customHeight="1" x14ac:dyDescent="0.2">
      <c r="B27" s="53">
        <v>2019</v>
      </c>
      <c r="C27" s="149"/>
      <c r="D27" s="64">
        <v>2896</v>
      </c>
      <c r="E27" s="64">
        <v>5883</v>
      </c>
      <c r="F27" s="64"/>
      <c r="G27" s="64">
        <v>263522.81099999999</v>
      </c>
      <c r="H27" s="64"/>
      <c r="I27" s="64">
        <v>78848.945999999996</v>
      </c>
      <c r="J27" s="64"/>
      <c r="K27" s="11">
        <v>373</v>
      </c>
      <c r="L27" s="80">
        <v>12.879834254143645</v>
      </c>
      <c r="M27" s="11">
        <v>321</v>
      </c>
      <c r="N27" s="89"/>
      <c r="O27" s="12">
        <v>11.084254143646408</v>
      </c>
      <c r="P27" s="78"/>
      <c r="Q27" s="64">
        <v>352</v>
      </c>
      <c r="R27" s="64">
        <v>243</v>
      </c>
      <c r="S27" s="48">
        <v>61.06</v>
      </c>
      <c r="U27" s="137">
        <v>7.7</v>
      </c>
      <c r="V27" s="80">
        <v>24.88</v>
      </c>
      <c r="W27" s="80"/>
      <c r="X27" s="80">
        <v>21.78</v>
      </c>
      <c r="Y27" s="12"/>
    </row>
    <row r="28" spans="2:25" s="17" customFormat="1" ht="15" customHeight="1" x14ac:dyDescent="0.2">
      <c r="B28" s="53">
        <v>2018</v>
      </c>
      <c r="C28" s="149"/>
      <c r="D28" s="64">
        <v>2847</v>
      </c>
      <c r="E28" s="64">
        <v>5744</v>
      </c>
      <c r="F28" s="64"/>
      <c r="G28" s="64">
        <v>262568.86700000003</v>
      </c>
      <c r="H28" s="64"/>
      <c r="I28" s="64">
        <v>76619.926000000007</v>
      </c>
      <c r="J28" s="64"/>
      <c r="K28" s="11">
        <v>457</v>
      </c>
      <c r="L28" s="80">
        <v>16.05198454513523</v>
      </c>
      <c r="M28" s="11">
        <v>324</v>
      </c>
      <c r="N28" s="89"/>
      <c r="O28" s="12">
        <v>11.380400421496311</v>
      </c>
      <c r="P28" s="78"/>
      <c r="Q28" s="64">
        <v>307</v>
      </c>
      <c r="R28" s="64">
        <v>197</v>
      </c>
      <c r="S28" s="85">
        <v>53.1</v>
      </c>
      <c r="U28" s="137">
        <v>7.87</v>
      </c>
      <c r="V28" s="80">
        <v>27.43</v>
      </c>
      <c r="W28" s="80"/>
      <c r="X28" s="80">
        <v>24.49</v>
      </c>
      <c r="Y28" s="12"/>
    </row>
    <row r="29" spans="2:25" s="17" customFormat="1" ht="15" customHeight="1" x14ac:dyDescent="0.2">
      <c r="B29" s="53">
        <v>2017</v>
      </c>
      <c r="C29" s="149"/>
      <c r="D29" s="64">
        <v>2693</v>
      </c>
      <c r="E29" s="64">
        <v>5213</v>
      </c>
      <c r="F29" s="64"/>
      <c r="G29" s="64">
        <v>245012.95199999999</v>
      </c>
      <c r="H29" s="64"/>
      <c r="I29" s="64">
        <v>70023.482000000004</v>
      </c>
      <c r="J29" s="64"/>
      <c r="K29" s="11">
        <v>398</v>
      </c>
      <c r="L29" s="80">
        <v>14.779056813962125</v>
      </c>
      <c r="M29" s="11">
        <v>312</v>
      </c>
      <c r="N29" s="89"/>
      <c r="O29" s="12">
        <v>11.585592276271814</v>
      </c>
      <c r="P29" s="78"/>
      <c r="Q29" s="64">
        <v>284</v>
      </c>
      <c r="R29" s="64">
        <v>213</v>
      </c>
      <c r="S29" s="48">
        <v>56.35</v>
      </c>
      <c r="U29" s="137">
        <v>8.2899999999999991</v>
      </c>
      <c r="V29" s="80">
        <v>32.71</v>
      </c>
      <c r="W29" s="80"/>
      <c r="X29" s="80">
        <v>31.87</v>
      </c>
      <c r="Y29" s="12"/>
    </row>
    <row r="30" spans="2:25" s="17" customFormat="1" ht="15" customHeight="1" x14ac:dyDescent="0.2">
      <c r="B30" s="149" t="s">
        <v>362</v>
      </c>
      <c r="C30" s="149"/>
      <c r="D30" s="90"/>
      <c r="E30" s="90"/>
      <c r="F30" s="90"/>
      <c r="G30" s="90"/>
      <c r="H30" s="90"/>
      <c r="I30" s="11"/>
      <c r="J30" s="90"/>
      <c r="K30" s="11"/>
      <c r="L30" s="12"/>
      <c r="M30" s="11"/>
      <c r="N30" s="89"/>
      <c r="O30" s="12"/>
      <c r="P30" s="89"/>
      <c r="Q30" s="64"/>
      <c r="R30" s="64"/>
      <c r="S30" s="85"/>
      <c r="T30" s="48"/>
      <c r="U30" s="85"/>
      <c r="V30" s="13"/>
      <c r="W30" s="13"/>
      <c r="X30" s="13"/>
      <c r="Y30" s="12"/>
    </row>
    <row r="31" spans="2:25" s="17" customFormat="1" ht="15" customHeight="1" x14ac:dyDescent="0.2">
      <c r="B31" s="53">
        <v>2022</v>
      </c>
      <c r="C31" s="56"/>
      <c r="D31" s="64">
        <v>15800</v>
      </c>
      <c r="E31" s="64">
        <v>57301</v>
      </c>
      <c r="F31" s="64"/>
      <c r="G31" s="64">
        <v>6633610.3880000003</v>
      </c>
      <c r="H31" s="64"/>
      <c r="I31" s="64">
        <v>1957453.023</v>
      </c>
      <c r="J31" s="64"/>
      <c r="K31" s="11">
        <v>2535</v>
      </c>
      <c r="L31" s="80">
        <v>16.044303797468356</v>
      </c>
      <c r="M31" s="11">
        <v>1549</v>
      </c>
      <c r="N31" s="89" t="s">
        <v>47</v>
      </c>
      <c r="O31" s="12">
        <v>9.8037974683544302</v>
      </c>
      <c r="P31" s="89" t="s">
        <v>47</v>
      </c>
      <c r="Q31" s="64">
        <v>1707</v>
      </c>
      <c r="R31" s="64">
        <v>1012</v>
      </c>
      <c r="S31" s="48">
        <v>59.85</v>
      </c>
      <c r="U31" s="137">
        <v>7.87</v>
      </c>
      <c r="V31" s="80">
        <v>19.39</v>
      </c>
      <c r="W31" s="80"/>
      <c r="X31" s="80">
        <v>13.39</v>
      </c>
      <c r="Y31" s="12"/>
    </row>
    <row r="32" spans="2:25" s="17" customFormat="1" ht="15" customHeight="1" x14ac:dyDescent="0.2">
      <c r="B32" s="53">
        <v>2021</v>
      </c>
      <c r="C32" s="56"/>
      <c r="D32" s="64">
        <v>14582</v>
      </c>
      <c r="E32" s="64">
        <v>53375</v>
      </c>
      <c r="F32" s="64"/>
      <c r="G32" s="64">
        <v>4689287.6619999995</v>
      </c>
      <c r="H32" s="64"/>
      <c r="I32" s="64">
        <v>1421038.6680000001</v>
      </c>
      <c r="J32" s="64"/>
      <c r="K32" s="11">
        <v>2197</v>
      </c>
      <c r="L32" s="80">
        <v>15.066520367576464</v>
      </c>
      <c r="M32" s="11">
        <v>1423</v>
      </c>
      <c r="N32" s="89" t="s">
        <v>45</v>
      </c>
      <c r="O32" s="12">
        <v>9.7586065011658221</v>
      </c>
      <c r="P32" s="89" t="s">
        <v>45</v>
      </c>
      <c r="Q32" s="64">
        <v>1266</v>
      </c>
      <c r="R32" s="64">
        <v>1225</v>
      </c>
      <c r="S32" s="48">
        <v>59.81</v>
      </c>
      <c r="U32" s="137">
        <v>7.17</v>
      </c>
      <c r="V32" s="80">
        <v>14.88</v>
      </c>
      <c r="W32" s="80"/>
      <c r="X32" s="80">
        <v>15.16</v>
      </c>
      <c r="Y32" s="12"/>
    </row>
    <row r="33" spans="2:25" s="17" customFormat="1" ht="15" customHeight="1" x14ac:dyDescent="0.2">
      <c r="B33" s="53">
        <v>2020</v>
      </c>
      <c r="C33" s="149"/>
      <c r="D33" s="64">
        <v>14003</v>
      </c>
      <c r="E33" s="64">
        <v>48896</v>
      </c>
      <c r="F33" s="64"/>
      <c r="G33" s="64">
        <v>3457314.662</v>
      </c>
      <c r="H33" s="64"/>
      <c r="I33" s="64">
        <v>1004900.857</v>
      </c>
      <c r="J33" s="64"/>
      <c r="K33" s="11">
        <v>1691</v>
      </c>
      <c r="L33" s="80">
        <v>12.075983717774763</v>
      </c>
      <c r="M33" s="11">
        <v>1663</v>
      </c>
      <c r="O33" s="12">
        <v>11.876026565735915</v>
      </c>
      <c r="Q33" s="64">
        <v>1577</v>
      </c>
      <c r="R33" s="64">
        <v>1266</v>
      </c>
      <c r="S33" s="85">
        <v>59.8</v>
      </c>
      <c r="U33" s="137">
        <v>6.64</v>
      </c>
      <c r="V33" s="80">
        <v>15.69</v>
      </c>
      <c r="W33" s="80"/>
      <c r="X33" s="80">
        <v>17.510000000000002</v>
      </c>
      <c r="Y33" s="12"/>
    </row>
    <row r="34" spans="2:25" s="17" customFormat="1" ht="15" customHeight="1" x14ac:dyDescent="0.2">
      <c r="B34" s="53">
        <v>2019</v>
      </c>
      <c r="C34" s="149"/>
      <c r="D34" s="64">
        <v>14008</v>
      </c>
      <c r="E34" s="64">
        <v>49322</v>
      </c>
      <c r="F34" s="64"/>
      <c r="G34" s="64">
        <v>4067488.0279999999</v>
      </c>
      <c r="H34" s="64"/>
      <c r="I34" s="64">
        <v>1330848.825</v>
      </c>
      <c r="J34" s="64"/>
      <c r="K34" s="11">
        <v>2048</v>
      </c>
      <c r="L34" s="80">
        <v>14.620217018846374</v>
      </c>
      <c r="M34" s="11">
        <v>1625</v>
      </c>
      <c r="N34" s="89"/>
      <c r="O34" s="12">
        <v>11.600513992004569</v>
      </c>
      <c r="P34" s="78"/>
      <c r="Q34" s="64">
        <v>1616</v>
      </c>
      <c r="R34" s="64">
        <v>1226</v>
      </c>
      <c r="S34" s="48">
        <v>57.42</v>
      </c>
      <c r="U34" s="137">
        <v>6.91</v>
      </c>
      <c r="V34" s="80">
        <v>14.36</v>
      </c>
      <c r="W34" s="80"/>
      <c r="X34" s="80">
        <v>15.64</v>
      </c>
      <c r="Y34" s="12"/>
    </row>
    <row r="35" spans="2:25" s="17" customFormat="1" ht="15" customHeight="1" x14ac:dyDescent="0.2">
      <c r="B35" s="53">
        <v>2018</v>
      </c>
      <c r="C35" s="149"/>
      <c r="D35" s="64">
        <v>13667</v>
      </c>
      <c r="E35" s="64">
        <v>45922</v>
      </c>
      <c r="F35" s="64"/>
      <c r="G35" s="64">
        <v>3489816.1519999998</v>
      </c>
      <c r="H35" s="64"/>
      <c r="I35" s="64">
        <v>1199987.362</v>
      </c>
      <c r="J35" s="64"/>
      <c r="K35" s="11">
        <v>2117</v>
      </c>
      <c r="L35" s="80">
        <v>15.489866100826809</v>
      </c>
      <c r="M35" s="11">
        <v>1707</v>
      </c>
      <c r="N35" s="89"/>
      <c r="O35" s="12">
        <v>12.489939269773908</v>
      </c>
      <c r="P35" s="78"/>
      <c r="Q35" s="64">
        <v>1623</v>
      </c>
      <c r="R35" s="64">
        <v>1104</v>
      </c>
      <c r="S35" s="48">
        <v>57.38</v>
      </c>
      <c r="U35" s="137">
        <v>7.21</v>
      </c>
      <c r="V35" s="80">
        <v>14.96</v>
      </c>
      <c r="W35" s="80"/>
      <c r="X35" s="80">
        <v>15.88</v>
      </c>
      <c r="Y35" s="12"/>
    </row>
    <row r="36" spans="2:25" s="17" customFormat="1" ht="15" customHeight="1" x14ac:dyDescent="0.2">
      <c r="B36" s="53">
        <v>2017</v>
      </c>
      <c r="C36" s="149"/>
      <c r="D36" s="64">
        <v>13081</v>
      </c>
      <c r="E36" s="64">
        <v>43058</v>
      </c>
      <c r="F36" s="64"/>
      <c r="G36" s="64">
        <v>3199502.0210000002</v>
      </c>
      <c r="H36" s="64"/>
      <c r="I36" s="64">
        <v>1118944.193</v>
      </c>
      <c r="J36" s="64"/>
      <c r="K36" s="11">
        <v>2135</v>
      </c>
      <c r="L36" s="80">
        <v>16.32138215732742</v>
      </c>
      <c r="M36" s="11">
        <v>1498</v>
      </c>
      <c r="N36" s="89"/>
      <c r="O36" s="12">
        <v>11.451723874321534</v>
      </c>
      <c r="P36" s="78"/>
      <c r="Q36" s="64">
        <v>1431</v>
      </c>
      <c r="R36" s="64">
        <v>1091</v>
      </c>
      <c r="S36" s="48">
        <v>56.35</v>
      </c>
      <c r="U36" s="137">
        <v>7.31</v>
      </c>
      <c r="V36" s="80">
        <v>15.39</v>
      </c>
      <c r="W36" s="80"/>
      <c r="X36" s="80">
        <v>16.899999999999999</v>
      </c>
      <c r="Y36" s="12"/>
    </row>
    <row r="37" spans="2:25" s="17" customFormat="1" ht="15" customHeight="1" x14ac:dyDescent="0.2">
      <c r="B37" s="149" t="s">
        <v>363</v>
      </c>
      <c r="C37" s="149"/>
      <c r="D37" s="90"/>
      <c r="E37" s="90"/>
      <c r="F37" s="90"/>
      <c r="G37" s="90"/>
      <c r="H37" s="90"/>
      <c r="I37" s="11"/>
      <c r="J37" s="90"/>
      <c r="K37" s="11"/>
      <c r="L37" s="12"/>
      <c r="M37" s="11"/>
      <c r="N37" s="89"/>
      <c r="O37" s="12"/>
      <c r="P37" s="89"/>
      <c r="Q37" s="64"/>
      <c r="R37" s="64"/>
      <c r="S37" s="85"/>
      <c r="T37" s="48"/>
      <c r="U37" s="85"/>
      <c r="V37" s="13"/>
      <c r="W37" s="13"/>
      <c r="X37" s="13"/>
      <c r="Y37" s="12"/>
    </row>
    <row r="38" spans="2:25" s="17" customFormat="1" ht="15" customHeight="1" x14ac:dyDescent="0.2">
      <c r="B38" s="53">
        <v>2022</v>
      </c>
      <c r="C38" s="56"/>
      <c r="D38" s="64">
        <v>1694</v>
      </c>
      <c r="E38" s="64">
        <v>4330</v>
      </c>
      <c r="F38" s="64"/>
      <c r="G38" s="64">
        <v>598343.18700000003</v>
      </c>
      <c r="H38" s="64"/>
      <c r="I38" s="64">
        <v>141904.17800000001</v>
      </c>
      <c r="J38" s="64"/>
      <c r="K38" s="11">
        <v>258</v>
      </c>
      <c r="L38" s="80">
        <v>15.230224321133413</v>
      </c>
      <c r="M38" s="11">
        <v>195</v>
      </c>
      <c r="N38" s="89" t="s">
        <v>47</v>
      </c>
      <c r="O38" s="12">
        <v>11.511216056670602</v>
      </c>
      <c r="P38" s="89" t="s">
        <v>47</v>
      </c>
      <c r="Q38" s="64">
        <v>188</v>
      </c>
      <c r="R38" s="64">
        <v>124</v>
      </c>
      <c r="S38" s="48">
        <v>59.9</v>
      </c>
      <c r="U38" s="137">
        <v>9.5399999999999991</v>
      </c>
      <c r="V38" s="80">
        <v>43.16</v>
      </c>
      <c r="W38" s="80"/>
      <c r="X38" s="80">
        <v>34.06</v>
      </c>
      <c r="Y38" s="12"/>
    </row>
    <row r="39" spans="2:25" s="17" customFormat="1" ht="15" customHeight="1" x14ac:dyDescent="0.2">
      <c r="B39" s="53">
        <v>2021</v>
      </c>
      <c r="C39" s="56"/>
      <c r="D39" s="64">
        <v>1613</v>
      </c>
      <c r="E39" s="64">
        <v>4171</v>
      </c>
      <c r="F39" s="64"/>
      <c r="G39" s="64">
        <v>488874.41600000003</v>
      </c>
      <c r="H39" s="64"/>
      <c r="I39" s="64">
        <v>124901.76700000001</v>
      </c>
      <c r="J39" s="64"/>
      <c r="K39" s="11">
        <v>245</v>
      </c>
      <c r="L39" s="80">
        <v>15.189088654680718</v>
      </c>
      <c r="M39" s="11">
        <v>199</v>
      </c>
      <c r="N39" s="89" t="s">
        <v>45</v>
      </c>
      <c r="O39" s="12">
        <v>12.337259764414135</v>
      </c>
      <c r="P39" s="89" t="s">
        <v>45</v>
      </c>
      <c r="Q39" s="64">
        <v>159</v>
      </c>
      <c r="R39" s="64">
        <v>156</v>
      </c>
      <c r="S39" s="48">
        <v>59.09</v>
      </c>
      <c r="U39" s="137">
        <v>8.94</v>
      </c>
      <c r="V39" s="80">
        <v>43.66</v>
      </c>
      <c r="W39" s="80"/>
      <c r="X39" s="80">
        <v>34.26</v>
      </c>
      <c r="Y39" s="12"/>
    </row>
    <row r="40" spans="2:25" s="17" customFormat="1" ht="15" customHeight="1" x14ac:dyDescent="0.2">
      <c r="B40" s="53">
        <v>2020</v>
      </c>
      <c r="C40" s="149"/>
      <c r="D40" s="64">
        <v>1558</v>
      </c>
      <c r="E40" s="64">
        <v>4047</v>
      </c>
      <c r="F40" s="64"/>
      <c r="G40" s="64">
        <v>407417.14399999997</v>
      </c>
      <c r="H40" s="64"/>
      <c r="I40" s="64">
        <v>95949.444000000003</v>
      </c>
      <c r="J40" s="64"/>
      <c r="K40" s="11">
        <v>207</v>
      </c>
      <c r="L40" s="80">
        <v>13.286264441591783</v>
      </c>
      <c r="M40" s="11">
        <v>191</v>
      </c>
      <c r="O40" s="12">
        <v>12.259306803594351</v>
      </c>
      <c r="Q40" s="64">
        <v>202</v>
      </c>
      <c r="R40" s="64">
        <v>140</v>
      </c>
      <c r="S40" s="48">
        <v>54.26</v>
      </c>
      <c r="U40" s="137">
        <v>9.09</v>
      </c>
      <c r="V40" s="80">
        <v>48.02</v>
      </c>
      <c r="W40" s="80"/>
      <c r="X40" s="80">
        <v>31.78</v>
      </c>
      <c r="Y40" s="12"/>
    </row>
    <row r="41" spans="2:25" s="17" customFormat="1" ht="15" customHeight="1" x14ac:dyDescent="0.2">
      <c r="B41" s="53">
        <v>2019</v>
      </c>
      <c r="C41" s="149"/>
      <c r="D41" s="64">
        <v>1574</v>
      </c>
      <c r="E41" s="64">
        <v>4035</v>
      </c>
      <c r="F41" s="64"/>
      <c r="G41" s="64">
        <v>420088.44300000003</v>
      </c>
      <c r="H41" s="64"/>
      <c r="I41" s="64">
        <v>96830.402000000002</v>
      </c>
      <c r="J41" s="64"/>
      <c r="K41" s="11">
        <v>264</v>
      </c>
      <c r="L41" s="80">
        <v>16.772554002541295</v>
      </c>
      <c r="M41" s="11">
        <v>204</v>
      </c>
      <c r="N41" s="89"/>
      <c r="O41" s="12">
        <v>12.960609911054638</v>
      </c>
      <c r="P41" s="78"/>
      <c r="Q41" s="64">
        <v>187</v>
      </c>
      <c r="R41" s="64">
        <v>141</v>
      </c>
      <c r="S41" s="48">
        <v>57.79</v>
      </c>
      <c r="U41" s="137">
        <v>9.0500000000000007</v>
      </c>
      <c r="V41" s="80">
        <v>43.57</v>
      </c>
      <c r="W41" s="80"/>
      <c r="X41" s="80">
        <v>29.14</v>
      </c>
      <c r="Y41" s="12"/>
    </row>
    <row r="42" spans="2:25" s="17" customFormat="1" ht="15" customHeight="1" x14ac:dyDescent="0.2">
      <c r="B42" s="53">
        <v>2018</v>
      </c>
      <c r="C42" s="149"/>
      <c r="D42" s="64">
        <v>1513</v>
      </c>
      <c r="E42" s="64">
        <v>3805</v>
      </c>
      <c r="F42" s="64"/>
      <c r="G42" s="64">
        <v>383014.29</v>
      </c>
      <c r="H42" s="64"/>
      <c r="I42" s="64">
        <v>86885.434999999998</v>
      </c>
      <c r="J42" s="64"/>
      <c r="K42" s="11">
        <v>258</v>
      </c>
      <c r="L42" s="80">
        <v>17.052214144084601</v>
      </c>
      <c r="M42" s="11">
        <v>201</v>
      </c>
      <c r="N42" s="89"/>
      <c r="O42" s="12">
        <v>13.284864507600794</v>
      </c>
      <c r="P42" s="78"/>
      <c r="Q42" s="64">
        <v>185</v>
      </c>
      <c r="R42" s="64">
        <v>123</v>
      </c>
      <c r="S42" s="48">
        <v>54.91</v>
      </c>
      <c r="U42" s="137">
        <v>8.73</v>
      </c>
      <c r="V42" s="80">
        <v>45.36</v>
      </c>
      <c r="W42" s="80"/>
      <c r="X42" s="80">
        <v>28.78</v>
      </c>
      <c r="Y42" s="12"/>
    </row>
    <row r="43" spans="2:25" s="17" customFormat="1" ht="15" customHeight="1" x14ac:dyDescent="0.2">
      <c r="B43" s="53">
        <v>2017</v>
      </c>
      <c r="C43" s="149"/>
      <c r="D43" s="64">
        <v>1431</v>
      </c>
      <c r="E43" s="64">
        <v>3401</v>
      </c>
      <c r="F43" s="64"/>
      <c r="G43" s="64">
        <v>338754.96</v>
      </c>
      <c r="H43" s="64"/>
      <c r="I43" s="64">
        <v>69884.820999999996</v>
      </c>
      <c r="J43" s="64"/>
      <c r="K43" s="11">
        <v>244</v>
      </c>
      <c r="L43" s="80">
        <v>17.051013277428375</v>
      </c>
      <c r="M43" s="11">
        <v>176</v>
      </c>
      <c r="N43" s="89"/>
      <c r="O43" s="12">
        <v>12.299091544374562</v>
      </c>
      <c r="P43" s="78"/>
      <c r="Q43" s="64">
        <v>165</v>
      </c>
      <c r="R43" s="64">
        <v>130</v>
      </c>
      <c r="S43" s="85">
        <v>52</v>
      </c>
      <c r="U43" s="137">
        <v>9.09</v>
      </c>
      <c r="V43" s="80">
        <v>41.99</v>
      </c>
      <c r="W43" s="80"/>
      <c r="X43" s="80">
        <v>27.43</v>
      </c>
      <c r="Y43" s="12"/>
    </row>
    <row r="44" spans="2:25" s="17" customFormat="1" ht="15" customHeight="1" x14ac:dyDescent="0.2">
      <c r="B44" s="149" t="s">
        <v>364</v>
      </c>
      <c r="C44" s="122"/>
      <c r="D44" s="122"/>
      <c r="E44" s="90"/>
      <c r="F44" s="90"/>
      <c r="G44" s="90"/>
      <c r="H44" s="90"/>
      <c r="I44" s="11"/>
      <c r="J44" s="90"/>
      <c r="K44" s="11"/>
      <c r="L44" s="12"/>
      <c r="M44" s="11"/>
      <c r="N44" s="89"/>
      <c r="O44" s="12"/>
      <c r="P44" s="89"/>
      <c r="Q44" s="64"/>
      <c r="R44" s="64"/>
      <c r="S44" s="85"/>
      <c r="T44" s="48"/>
      <c r="U44" s="85"/>
      <c r="V44" s="13"/>
      <c r="W44" s="13"/>
      <c r="X44" s="13"/>
      <c r="Y44" s="12"/>
    </row>
    <row r="45" spans="2:25" s="17" customFormat="1" ht="15" customHeight="1" x14ac:dyDescent="0.2">
      <c r="B45" s="53">
        <v>2022</v>
      </c>
      <c r="C45" s="56"/>
      <c r="D45" s="64">
        <v>1620</v>
      </c>
      <c r="E45" s="64">
        <v>2481</v>
      </c>
      <c r="F45" s="64"/>
      <c r="G45" s="64">
        <v>96355.433999999994</v>
      </c>
      <c r="H45" s="64"/>
      <c r="I45" s="64">
        <v>35378.487000000001</v>
      </c>
      <c r="J45" s="64"/>
      <c r="K45" s="11">
        <v>193</v>
      </c>
      <c r="L45" s="80">
        <v>11.913580246913579</v>
      </c>
      <c r="M45" s="11">
        <v>160</v>
      </c>
      <c r="N45" s="89" t="s">
        <v>47</v>
      </c>
      <c r="O45" s="12">
        <v>9.8765432098765427</v>
      </c>
      <c r="P45" s="89" t="s">
        <v>47</v>
      </c>
      <c r="Q45" s="64">
        <v>121</v>
      </c>
      <c r="R45" s="64">
        <v>105</v>
      </c>
      <c r="S45" s="48">
        <v>67.31</v>
      </c>
      <c r="U45" s="137">
        <v>6.45</v>
      </c>
      <c r="V45" s="80">
        <v>14.48</v>
      </c>
      <c r="W45" s="80"/>
      <c r="X45" s="80">
        <v>19.32</v>
      </c>
      <c r="Y45" s="12"/>
    </row>
    <row r="46" spans="2:25" s="17" customFormat="1" ht="15" customHeight="1" x14ac:dyDescent="0.2">
      <c r="B46" s="53">
        <v>2021</v>
      </c>
      <c r="C46" s="56"/>
      <c r="D46" s="64">
        <v>1524</v>
      </c>
      <c r="E46" s="64">
        <v>2332</v>
      </c>
      <c r="F46" s="64"/>
      <c r="G46" s="64">
        <v>77237.918000000005</v>
      </c>
      <c r="H46" s="64"/>
      <c r="I46" s="64">
        <v>25989.309000000001</v>
      </c>
      <c r="J46" s="64"/>
      <c r="K46" s="11">
        <v>156</v>
      </c>
      <c r="L46" s="80">
        <v>10.236220472440944</v>
      </c>
      <c r="M46" s="11">
        <v>110</v>
      </c>
      <c r="N46" s="89" t="s">
        <v>45</v>
      </c>
      <c r="O46" s="12">
        <v>7.2178477690288716</v>
      </c>
      <c r="P46" s="89" t="s">
        <v>45</v>
      </c>
      <c r="Q46" s="64">
        <v>128</v>
      </c>
      <c r="R46" s="64">
        <v>120</v>
      </c>
      <c r="S46" s="48">
        <v>69.77</v>
      </c>
      <c r="U46" s="137">
        <v>6.9</v>
      </c>
      <c r="V46" s="80">
        <v>14.99</v>
      </c>
      <c r="W46" s="80"/>
      <c r="X46" s="80">
        <v>19.75</v>
      </c>
      <c r="Y46" s="12"/>
    </row>
    <row r="47" spans="2:25" s="17" customFormat="1" ht="15" customHeight="1" x14ac:dyDescent="0.2">
      <c r="B47" s="53">
        <v>2020</v>
      </c>
      <c r="C47" s="122"/>
      <c r="D47" s="64">
        <v>1482</v>
      </c>
      <c r="E47" s="64">
        <v>2228</v>
      </c>
      <c r="F47" s="64"/>
      <c r="G47" s="64">
        <v>59741.050999999999</v>
      </c>
      <c r="H47" s="64"/>
      <c r="I47" s="64">
        <v>18352.891</v>
      </c>
      <c r="J47" s="64"/>
      <c r="K47" s="11">
        <v>156</v>
      </c>
      <c r="L47" s="80">
        <v>10.526315789473683</v>
      </c>
      <c r="M47" s="11">
        <v>112</v>
      </c>
      <c r="O47" s="12">
        <v>7.5573549257759787</v>
      </c>
      <c r="Q47" s="64">
        <v>144</v>
      </c>
      <c r="R47" s="64">
        <v>152</v>
      </c>
      <c r="S47" s="48">
        <v>75.25</v>
      </c>
      <c r="U47" s="137">
        <v>7.27</v>
      </c>
      <c r="V47" s="80">
        <v>16.87</v>
      </c>
      <c r="W47" s="80"/>
      <c r="X47" s="80">
        <v>17.64</v>
      </c>
      <c r="Y47" s="12"/>
    </row>
    <row r="48" spans="2:25" s="17" customFormat="1" ht="15" customHeight="1" x14ac:dyDescent="0.2">
      <c r="B48" s="53">
        <v>2019</v>
      </c>
      <c r="C48" s="149"/>
      <c r="D48" s="64">
        <v>1467</v>
      </c>
      <c r="E48" s="64">
        <v>2194</v>
      </c>
      <c r="F48" s="64"/>
      <c r="G48" s="64">
        <v>63562.866000000002</v>
      </c>
      <c r="H48" s="64"/>
      <c r="I48" s="64">
        <v>20766.120999999999</v>
      </c>
      <c r="J48" s="64"/>
      <c r="K48" s="11">
        <v>172</v>
      </c>
      <c r="L48" s="80">
        <v>11.724608043626448</v>
      </c>
      <c r="M48" s="11">
        <v>130</v>
      </c>
      <c r="N48" s="89"/>
      <c r="O48" s="12">
        <v>8.8616223585548735</v>
      </c>
      <c r="P48" s="78"/>
      <c r="Q48" s="64">
        <v>176</v>
      </c>
      <c r="R48" s="64">
        <v>108</v>
      </c>
      <c r="S48" s="48">
        <v>64.67</v>
      </c>
      <c r="U48" s="137">
        <v>7.29</v>
      </c>
      <c r="V48" s="80">
        <v>18.5</v>
      </c>
      <c r="W48" s="80"/>
      <c r="X48" s="80">
        <v>23.25</v>
      </c>
      <c r="Y48" s="12"/>
    </row>
    <row r="49" spans="2:25" s="17" customFormat="1" ht="15" customHeight="1" x14ac:dyDescent="0.2">
      <c r="B49" s="53">
        <v>2018</v>
      </c>
      <c r="C49" s="149"/>
      <c r="D49" s="64">
        <v>1408</v>
      </c>
      <c r="E49" s="64">
        <v>2053</v>
      </c>
      <c r="F49" s="64"/>
      <c r="G49" s="64">
        <v>58810.343999999997</v>
      </c>
      <c r="H49" s="64"/>
      <c r="I49" s="64">
        <v>18880.197</v>
      </c>
      <c r="J49" s="64"/>
      <c r="K49" s="11">
        <v>202</v>
      </c>
      <c r="L49" s="80">
        <v>14.346590909090908</v>
      </c>
      <c r="M49" s="11">
        <v>117</v>
      </c>
      <c r="N49" s="89"/>
      <c r="O49" s="12">
        <v>8.3096590909090917</v>
      </c>
      <c r="P49" s="78"/>
      <c r="Q49" s="64">
        <v>138</v>
      </c>
      <c r="R49" s="64">
        <v>114</v>
      </c>
      <c r="S49" s="48">
        <v>67.06</v>
      </c>
      <c r="U49" s="137">
        <v>7.79</v>
      </c>
      <c r="V49" s="80">
        <v>20.56</v>
      </c>
      <c r="W49" s="80"/>
      <c r="X49" s="80">
        <v>25.54</v>
      </c>
      <c r="Y49" s="12"/>
    </row>
    <row r="50" spans="2:25" s="17" customFormat="1" ht="15" customHeight="1" x14ac:dyDescent="0.2">
      <c r="B50" s="53">
        <v>2017</v>
      </c>
      <c r="C50" s="149"/>
      <c r="D50" s="64">
        <v>1302</v>
      </c>
      <c r="E50" s="64">
        <v>1907</v>
      </c>
      <c r="F50" s="64"/>
      <c r="G50" s="64">
        <v>51844.911</v>
      </c>
      <c r="H50" s="64"/>
      <c r="I50" s="64">
        <v>15534</v>
      </c>
      <c r="J50" s="64"/>
      <c r="K50" s="11">
        <v>167</v>
      </c>
      <c r="L50" s="80">
        <v>12.826420890937021</v>
      </c>
      <c r="M50" s="11">
        <v>107</v>
      </c>
      <c r="N50" s="89"/>
      <c r="O50" s="12">
        <v>8.2181259600614442</v>
      </c>
      <c r="P50" s="78"/>
      <c r="Q50" s="64">
        <v>133</v>
      </c>
      <c r="R50" s="64">
        <v>100</v>
      </c>
      <c r="S50" s="48">
        <v>74.63</v>
      </c>
      <c r="U50" s="137">
        <v>8.2899999999999991</v>
      </c>
      <c r="V50" s="80">
        <v>22.06</v>
      </c>
      <c r="W50" s="80"/>
      <c r="X50" s="80">
        <v>27.33</v>
      </c>
      <c r="Y50" s="12"/>
    </row>
    <row r="51" spans="2:25" s="17" customFormat="1" ht="15" customHeight="1" x14ac:dyDescent="0.2">
      <c r="B51" s="149" t="s">
        <v>365</v>
      </c>
      <c r="C51" s="122"/>
      <c r="D51" s="122"/>
      <c r="E51" s="90"/>
      <c r="F51" s="90"/>
      <c r="G51" s="90"/>
      <c r="H51" s="90"/>
      <c r="I51" s="11"/>
      <c r="J51" s="90"/>
      <c r="K51" s="11"/>
      <c r="L51" s="12"/>
      <c r="M51" s="11"/>
      <c r="N51" s="89"/>
      <c r="O51" s="12"/>
      <c r="P51" s="89"/>
      <c r="Q51" s="12"/>
      <c r="R51" s="64"/>
      <c r="S51" s="85"/>
      <c r="T51" s="48"/>
      <c r="U51" s="85"/>
      <c r="V51" s="13"/>
      <c r="W51" s="13"/>
      <c r="X51" s="13"/>
      <c r="Y51" s="12"/>
    </row>
    <row r="52" spans="2:25" s="17" customFormat="1" ht="15" customHeight="1" x14ac:dyDescent="0.2">
      <c r="B52" s="53">
        <v>2022</v>
      </c>
      <c r="C52" s="56"/>
      <c r="D52" s="64">
        <v>348</v>
      </c>
      <c r="E52" s="64">
        <v>672</v>
      </c>
      <c r="F52" s="64"/>
      <c r="G52" s="64">
        <v>55363.269</v>
      </c>
      <c r="H52" s="64"/>
      <c r="I52" s="64">
        <v>22782.2</v>
      </c>
      <c r="J52" s="64"/>
      <c r="K52" s="11">
        <v>48</v>
      </c>
      <c r="L52" s="80">
        <v>13.793103448275861</v>
      </c>
      <c r="M52" s="11">
        <v>27</v>
      </c>
      <c r="N52" s="89" t="s">
        <v>47</v>
      </c>
      <c r="O52" s="12">
        <v>7.7586206896551726</v>
      </c>
      <c r="P52" s="89" t="s">
        <v>47</v>
      </c>
      <c r="Q52" s="64">
        <v>30</v>
      </c>
      <c r="R52" s="64">
        <v>22</v>
      </c>
      <c r="S52" s="48">
        <v>59.46</v>
      </c>
      <c r="U52" s="137">
        <v>21.28</v>
      </c>
      <c r="V52" s="80">
        <v>67.209999999999994</v>
      </c>
      <c r="W52" s="80"/>
      <c r="X52" s="80">
        <v>70.099999999999994</v>
      </c>
      <c r="Y52" s="12"/>
    </row>
    <row r="53" spans="2:25" s="17" customFormat="1" ht="15" customHeight="1" x14ac:dyDescent="0.2">
      <c r="B53" s="53">
        <v>2021</v>
      </c>
      <c r="C53" s="56"/>
      <c r="D53" s="64">
        <v>334</v>
      </c>
      <c r="E53" s="64">
        <v>622</v>
      </c>
      <c r="F53" s="64"/>
      <c r="G53" s="64">
        <v>18710.518</v>
      </c>
      <c r="H53" s="64"/>
      <c r="I53" s="64">
        <v>6205.4449999999997</v>
      </c>
      <c r="J53" s="64"/>
      <c r="K53" s="11">
        <v>41</v>
      </c>
      <c r="L53" s="80">
        <v>12.275449101796406</v>
      </c>
      <c r="M53" s="11">
        <v>36</v>
      </c>
      <c r="N53" s="89" t="s">
        <v>45</v>
      </c>
      <c r="O53" s="12">
        <v>10.778443113772456</v>
      </c>
      <c r="P53" s="89" t="s">
        <v>45</v>
      </c>
      <c r="Q53" s="64">
        <v>29</v>
      </c>
      <c r="R53" s="64">
        <v>29</v>
      </c>
      <c r="S53" s="48">
        <v>63.04</v>
      </c>
      <c r="U53" s="137">
        <v>23.31</v>
      </c>
      <c r="V53" s="80">
        <v>35.049999999999997</v>
      </c>
      <c r="W53" s="80"/>
      <c r="X53" s="80">
        <v>36.619999999999997</v>
      </c>
      <c r="Y53" s="12"/>
    </row>
    <row r="54" spans="2:25" s="17" customFormat="1" ht="15" customHeight="1" x14ac:dyDescent="0.2">
      <c r="B54" s="53">
        <v>2020</v>
      </c>
      <c r="C54" s="122"/>
      <c r="D54" s="64">
        <v>329</v>
      </c>
      <c r="E54" s="64">
        <v>615</v>
      </c>
      <c r="F54" s="64"/>
      <c r="G54" s="64">
        <v>11032.892</v>
      </c>
      <c r="H54" s="64"/>
      <c r="I54" s="64">
        <v>3937.029</v>
      </c>
      <c r="J54" s="64"/>
      <c r="K54" s="11">
        <v>37</v>
      </c>
      <c r="L54" s="80">
        <v>11.246200607902736</v>
      </c>
      <c r="M54" s="11">
        <v>27</v>
      </c>
      <c r="O54" s="12">
        <v>8.2066869300911858</v>
      </c>
      <c r="Q54" s="64">
        <v>36</v>
      </c>
      <c r="R54" s="64">
        <v>26</v>
      </c>
      <c r="S54" s="48">
        <v>54.17</v>
      </c>
      <c r="U54" s="137">
        <v>19.02</v>
      </c>
      <c r="V54" s="80">
        <v>30.63</v>
      </c>
      <c r="W54" s="80"/>
      <c r="X54" s="80">
        <v>36.950000000000003</v>
      </c>
      <c r="Y54" s="12"/>
    </row>
    <row r="55" spans="2:25" s="17" customFormat="1" ht="15" customHeight="1" x14ac:dyDescent="0.2">
      <c r="B55" s="53">
        <v>2019</v>
      </c>
      <c r="C55" s="149"/>
      <c r="D55" s="64">
        <v>325</v>
      </c>
      <c r="E55" s="64">
        <v>616</v>
      </c>
      <c r="F55" s="64"/>
      <c r="G55" s="64">
        <v>16577.246999999999</v>
      </c>
      <c r="H55" s="64"/>
      <c r="I55" s="64">
        <v>6337.6729999999998</v>
      </c>
      <c r="J55" s="64"/>
      <c r="K55" s="11">
        <v>46</v>
      </c>
      <c r="L55" s="80">
        <v>14.153846153846153</v>
      </c>
      <c r="M55" s="11">
        <v>40</v>
      </c>
      <c r="N55" s="89"/>
      <c r="O55" s="12">
        <v>12.307692307692308</v>
      </c>
      <c r="P55" s="78"/>
      <c r="Q55" s="64">
        <v>33</v>
      </c>
      <c r="R55" s="64">
        <v>42</v>
      </c>
      <c r="S55" s="48">
        <v>72.41</v>
      </c>
      <c r="U55" s="137">
        <v>16.399999999999999</v>
      </c>
      <c r="V55" s="80">
        <v>26.4</v>
      </c>
      <c r="W55" s="80"/>
      <c r="X55" s="80">
        <v>29.8</v>
      </c>
      <c r="Y55" s="12"/>
    </row>
    <row r="56" spans="2:25" s="17" customFormat="1" ht="15" customHeight="1" x14ac:dyDescent="0.2">
      <c r="B56" s="53">
        <v>2018</v>
      </c>
      <c r="C56" s="149"/>
      <c r="D56" s="64">
        <v>319</v>
      </c>
      <c r="E56" s="64">
        <v>603</v>
      </c>
      <c r="F56" s="64"/>
      <c r="G56" s="64">
        <v>16935.259999999998</v>
      </c>
      <c r="H56" s="64"/>
      <c r="I56" s="64">
        <v>5966.6710000000003</v>
      </c>
      <c r="J56" s="64"/>
      <c r="K56" s="11">
        <v>48</v>
      </c>
      <c r="L56" s="80">
        <v>15.047021943573668</v>
      </c>
      <c r="M56" s="11">
        <v>38</v>
      </c>
      <c r="N56" s="89"/>
      <c r="O56" s="12">
        <v>11.912225705329153</v>
      </c>
      <c r="P56" s="78"/>
      <c r="Q56" s="64">
        <v>47</v>
      </c>
      <c r="R56" s="64">
        <v>26</v>
      </c>
      <c r="S56" s="48">
        <v>78.790000000000006</v>
      </c>
      <c r="U56" s="137">
        <v>15.75</v>
      </c>
      <c r="V56" s="80">
        <v>33.32</v>
      </c>
      <c r="W56" s="80"/>
      <c r="X56" s="80">
        <v>29.28</v>
      </c>
      <c r="Y56" s="12"/>
    </row>
    <row r="57" spans="2:25" s="17" customFormat="1" ht="15" customHeight="1" x14ac:dyDescent="0.2">
      <c r="B57" s="53">
        <v>2017</v>
      </c>
      <c r="C57" s="149"/>
      <c r="D57" s="64">
        <v>307</v>
      </c>
      <c r="E57" s="64">
        <v>560</v>
      </c>
      <c r="F57" s="64"/>
      <c r="G57" s="64">
        <v>14080.344999999999</v>
      </c>
      <c r="H57" s="64"/>
      <c r="I57" s="64">
        <v>5114.375</v>
      </c>
      <c r="J57" s="64"/>
      <c r="K57" s="11">
        <v>58</v>
      </c>
      <c r="L57" s="80">
        <v>18.892508143322477</v>
      </c>
      <c r="M57" s="11">
        <v>36</v>
      </c>
      <c r="N57" s="89"/>
      <c r="O57" s="12">
        <v>11.726384364820847</v>
      </c>
      <c r="P57" s="78"/>
      <c r="Q57" s="64">
        <v>31</v>
      </c>
      <c r="R57" s="64">
        <v>12</v>
      </c>
      <c r="S57" s="48">
        <v>44.44</v>
      </c>
      <c r="U57" s="137">
        <v>16.61</v>
      </c>
      <c r="V57" s="80">
        <v>28.22</v>
      </c>
      <c r="W57" s="80"/>
      <c r="X57" s="80">
        <v>35.51</v>
      </c>
      <c r="Y57" s="12"/>
    </row>
    <row r="58" spans="2:25" s="17" customFormat="1" ht="15" customHeight="1" x14ac:dyDescent="0.2">
      <c r="B58" s="149" t="s">
        <v>366</v>
      </c>
      <c r="C58" s="122"/>
      <c r="D58" s="122"/>
      <c r="E58" s="90"/>
      <c r="F58" s="90"/>
      <c r="G58" s="90"/>
      <c r="H58" s="90"/>
      <c r="I58" s="11"/>
      <c r="J58" s="90"/>
      <c r="K58" s="11"/>
      <c r="L58" s="12"/>
      <c r="M58" s="11"/>
      <c r="N58" s="89"/>
      <c r="O58" s="12"/>
      <c r="P58" s="89"/>
      <c r="Q58" s="64"/>
      <c r="R58" s="64"/>
      <c r="S58" s="85"/>
      <c r="T58" s="48"/>
      <c r="U58" s="85"/>
      <c r="V58" s="13"/>
      <c r="W58" s="13"/>
      <c r="X58" s="13"/>
      <c r="Y58" s="12"/>
    </row>
    <row r="59" spans="2:25" s="17" customFormat="1" ht="15" customHeight="1" x14ac:dyDescent="0.2">
      <c r="B59" s="53">
        <v>2022</v>
      </c>
      <c r="C59" s="56"/>
      <c r="D59" s="64">
        <v>1351</v>
      </c>
      <c r="E59" s="64">
        <v>2841</v>
      </c>
      <c r="F59" s="64"/>
      <c r="G59" s="64">
        <v>153803.77799999999</v>
      </c>
      <c r="H59" s="64"/>
      <c r="I59" s="64">
        <v>44295.603999999999</v>
      </c>
      <c r="J59" s="64"/>
      <c r="K59" s="11">
        <v>215</v>
      </c>
      <c r="L59" s="80">
        <v>15.914137675795706</v>
      </c>
      <c r="M59" s="11">
        <v>110</v>
      </c>
      <c r="N59" s="89" t="s">
        <v>47</v>
      </c>
      <c r="O59" s="12">
        <v>8.1421169504071056</v>
      </c>
      <c r="P59" s="89" t="s">
        <v>47</v>
      </c>
      <c r="Q59" s="64">
        <v>143</v>
      </c>
      <c r="R59" s="64">
        <v>78</v>
      </c>
      <c r="S59" s="48">
        <v>55.71</v>
      </c>
      <c r="U59" s="137">
        <v>12.6</v>
      </c>
      <c r="V59" s="80">
        <v>31.01</v>
      </c>
      <c r="W59" s="80"/>
      <c r="X59" s="80">
        <v>25.89</v>
      </c>
      <c r="Y59" s="12"/>
    </row>
    <row r="60" spans="2:25" s="17" customFormat="1" ht="15" customHeight="1" x14ac:dyDescent="0.2">
      <c r="B60" s="53">
        <v>2021</v>
      </c>
      <c r="C60" s="56"/>
      <c r="D60" s="64">
        <v>1261</v>
      </c>
      <c r="E60" s="64">
        <v>2673</v>
      </c>
      <c r="F60" s="64"/>
      <c r="G60" s="64">
        <v>126750.99099999999</v>
      </c>
      <c r="H60" s="64"/>
      <c r="I60" s="64">
        <v>35938.201000000001</v>
      </c>
      <c r="J60" s="64"/>
      <c r="K60" s="11">
        <v>195</v>
      </c>
      <c r="L60" s="80">
        <v>15.463917525773196</v>
      </c>
      <c r="M60" s="11">
        <v>127</v>
      </c>
      <c r="N60" s="89" t="s">
        <v>45</v>
      </c>
      <c r="O60" s="12">
        <v>10.07137192704203</v>
      </c>
      <c r="P60" s="89" t="s">
        <v>45</v>
      </c>
      <c r="Q60" s="64">
        <v>99</v>
      </c>
      <c r="R60" s="64">
        <v>88</v>
      </c>
      <c r="S60" s="48">
        <v>53.66</v>
      </c>
      <c r="U60" s="137">
        <v>11.97</v>
      </c>
      <c r="V60" s="80">
        <v>29.69</v>
      </c>
      <c r="W60" s="80"/>
      <c r="X60" s="80">
        <v>27.29</v>
      </c>
      <c r="Y60" s="12"/>
    </row>
    <row r="61" spans="2:25" s="17" customFormat="1" ht="15" customHeight="1" x14ac:dyDescent="0.2">
      <c r="B61" s="53">
        <v>2020</v>
      </c>
      <c r="C61" s="122"/>
      <c r="D61" s="64">
        <v>1203</v>
      </c>
      <c r="E61" s="64">
        <v>2551</v>
      </c>
      <c r="F61" s="64"/>
      <c r="G61" s="64">
        <v>90211.54</v>
      </c>
      <c r="H61" s="64"/>
      <c r="I61" s="64">
        <v>29005.71</v>
      </c>
      <c r="J61" s="64"/>
      <c r="K61" s="11">
        <v>140</v>
      </c>
      <c r="L61" s="80">
        <v>11.637572734829593</v>
      </c>
      <c r="M61" s="11">
        <v>125</v>
      </c>
      <c r="O61" s="12">
        <v>10.390689941812138</v>
      </c>
      <c r="Q61" s="64">
        <v>118</v>
      </c>
      <c r="R61" s="64">
        <v>126</v>
      </c>
      <c r="S61" s="48">
        <v>61.76</v>
      </c>
      <c r="U61" s="137">
        <v>11.52</v>
      </c>
      <c r="V61" s="80">
        <v>22.87</v>
      </c>
      <c r="W61" s="80"/>
      <c r="X61" s="80">
        <v>26.02</v>
      </c>
      <c r="Y61" s="12"/>
    </row>
    <row r="62" spans="2:25" s="17" customFormat="1" ht="15" customHeight="1" x14ac:dyDescent="0.2">
      <c r="B62" s="53">
        <v>2019</v>
      </c>
      <c r="C62" s="149"/>
      <c r="D62" s="64">
        <v>1200</v>
      </c>
      <c r="E62" s="64">
        <v>2532</v>
      </c>
      <c r="F62" s="64"/>
      <c r="G62" s="64">
        <v>101291.469</v>
      </c>
      <c r="H62" s="64"/>
      <c r="I62" s="64">
        <v>30132.14</v>
      </c>
      <c r="J62" s="64"/>
      <c r="K62" s="11">
        <v>164</v>
      </c>
      <c r="L62" s="80">
        <v>13.666666666666666</v>
      </c>
      <c r="M62" s="11">
        <v>136</v>
      </c>
      <c r="N62" s="89"/>
      <c r="O62" s="12">
        <v>11.333333333333332</v>
      </c>
      <c r="P62" s="78"/>
      <c r="Q62" s="64">
        <v>160</v>
      </c>
      <c r="R62" s="64">
        <v>77</v>
      </c>
      <c r="S62" s="48">
        <v>48.13</v>
      </c>
      <c r="U62" s="137">
        <v>11.26</v>
      </c>
      <c r="V62" s="80">
        <v>24.39</v>
      </c>
      <c r="W62" s="80"/>
      <c r="X62" s="80">
        <v>22.12</v>
      </c>
      <c r="Y62" s="12"/>
    </row>
    <row r="63" spans="2:25" s="17" customFormat="1" ht="15" customHeight="1" x14ac:dyDescent="0.2">
      <c r="B63" s="53">
        <v>2018</v>
      </c>
      <c r="C63" s="149"/>
      <c r="D63" s="64">
        <v>1173</v>
      </c>
      <c r="E63" s="64">
        <v>2343</v>
      </c>
      <c r="F63" s="64"/>
      <c r="G63" s="64">
        <v>90416.562000000005</v>
      </c>
      <c r="H63" s="64"/>
      <c r="I63" s="64">
        <v>25381.137999999999</v>
      </c>
      <c r="J63" s="64"/>
      <c r="K63" s="11">
        <v>204</v>
      </c>
      <c r="L63" s="80">
        <v>17.391304347826086</v>
      </c>
      <c r="M63" s="11">
        <v>135</v>
      </c>
      <c r="N63" s="89"/>
      <c r="O63" s="12">
        <v>11.508951406649617</v>
      </c>
      <c r="P63" s="78"/>
      <c r="Q63" s="64">
        <v>110</v>
      </c>
      <c r="R63" s="64">
        <v>92</v>
      </c>
      <c r="S63" s="85">
        <v>57.5</v>
      </c>
      <c r="U63" s="137">
        <v>10.24</v>
      </c>
      <c r="V63" s="80">
        <v>26.53</v>
      </c>
      <c r="W63" s="80"/>
      <c r="X63" s="80">
        <v>21.33</v>
      </c>
      <c r="Y63" s="12"/>
    </row>
    <row r="64" spans="2:25" s="17" customFormat="1" ht="15" customHeight="1" x14ac:dyDescent="0.2">
      <c r="B64" s="53">
        <v>2017</v>
      </c>
      <c r="C64" s="149"/>
      <c r="D64" s="64">
        <v>1085</v>
      </c>
      <c r="E64" s="64">
        <v>2164</v>
      </c>
      <c r="F64" s="64"/>
      <c r="G64" s="64">
        <v>85584.697</v>
      </c>
      <c r="H64" s="64"/>
      <c r="I64" s="64">
        <v>23762.452000000001</v>
      </c>
      <c r="J64" s="64"/>
      <c r="K64" s="11">
        <v>160</v>
      </c>
      <c r="L64" s="80">
        <v>14.746543778801843</v>
      </c>
      <c r="M64" s="11">
        <v>119</v>
      </c>
      <c r="N64" s="89"/>
      <c r="O64" s="12">
        <v>10.967741935483872</v>
      </c>
      <c r="P64" s="78"/>
      <c r="Q64" s="64">
        <v>120</v>
      </c>
      <c r="R64" s="64">
        <v>95</v>
      </c>
      <c r="S64" s="48">
        <v>61.29</v>
      </c>
      <c r="U64" s="137">
        <v>10.58</v>
      </c>
      <c r="V64" s="80">
        <v>25.95</v>
      </c>
      <c r="W64" s="80"/>
      <c r="X64" s="80">
        <v>25.14</v>
      </c>
      <c r="Y64" s="12"/>
    </row>
    <row r="65" spans="2:25" s="17" customFormat="1" ht="15" customHeight="1" x14ac:dyDescent="0.2">
      <c r="B65" s="149" t="s">
        <v>367</v>
      </c>
      <c r="C65" s="122"/>
      <c r="D65" s="122"/>
      <c r="E65" s="90"/>
      <c r="F65" s="90"/>
      <c r="G65" s="90"/>
      <c r="H65" s="90"/>
      <c r="I65" s="11"/>
      <c r="J65" s="90"/>
      <c r="K65" s="11"/>
      <c r="L65" s="12"/>
      <c r="M65" s="11"/>
      <c r="N65" s="89"/>
      <c r="O65" s="12"/>
      <c r="P65" s="89"/>
      <c r="Q65" s="64"/>
      <c r="R65" s="64"/>
      <c r="S65" s="85"/>
      <c r="T65" s="48"/>
      <c r="U65" s="85"/>
      <c r="V65" s="13"/>
      <c r="W65" s="13"/>
      <c r="X65" s="13"/>
      <c r="Y65" s="12"/>
    </row>
    <row r="66" spans="2:25" s="17" customFormat="1" ht="15" customHeight="1" x14ac:dyDescent="0.2">
      <c r="B66" s="53">
        <v>2022</v>
      </c>
      <c r="C66" s="56"/>
      <c r="D66" s="64">
        <v>4336</v>
      </c>
      <c r="E66" s="64">
        <v>9073</v>
      </c>
      <c r="F66" s="64"/>
      <c r="G66" s="64">
        <v>690815.89899999998</v>
      </c>
      <c r="H66" s="64"/>
      <c r="I66" s="64">
        <v>151636.361</v>
      </c>
      <c r="J66" s="64"/>
      <c r="K66" s="11">
        <v>841</v>
      </c>
      <c r="L66" s="80">
        <v>19.395756457564577</v>
      </c>
      <c r="M66" s="11">
        <v>505</v>
      </c>
      <c r="N66" s="89" t="s">
        <v>47</v>
      </c>
      <c r="O66" s="12">
        <v>11.646678966789668</v>
      </c>
      <c r="P66" s="89" t="s">
        <v>47</v>
      </c>
      <c r="Q66" s="64">
        <v>499</v>
      </c>
      <c r="R66" s="64">
        <v>343</v>
      </c>
      <c r="S66" s="48">
        <v>59.24</v>
      </c>
      <c r="U66" s="137">
        <v>6.39</v>
      </c>
      <c r="V66" s="80">
        <v>28.46</v>
      </c>
      <c r="W66" s="80"/>
      <c r="X66" s="80">
        <v>16.34</v>
      </c>
      <c r="Y66" s="12"/>
    </row>
    <row r="67" spans="2:25" s="17" customFormat="1" ht="15" customHeight="1" x14ac:dyDescent="0.2">
      <c r="B67" s="53">
        <v>2021</v>
      </c>
      <c r="C67" s="56"/>
      <c r="D67" s="64">
        <v>3895</v>
      </c>
      <c r="E67" s="64">
        <v>8166</v>
      </c>
      <c r="F67" s="64"/>
      <c r="G67" s="64">
        <v>517253.34299999999</v>
      </c>
      <c r="H67" s="64"/>
      <c r="I67" s="64">
        <v>116765.16</v>
      </c>
      <c r="J67" s="64"/>
      <c r="K67" s="11">
        <v>665</v>
      </c>
      <c r="L67" s="80">
        <v>17.073170731707318</v>
      </c>
      <c r="M67" s="11">
        <v>432</v>
      </c>
      <c r="N67" s="89" t="s">
        <v>45</v>
      </c>
      <c r="O67" s="12">
        <v>11.091142490372272</v>
      </c>
      <c r="P67" s="89" t="s">
        <v>45</v>
      </c>
      <c r="Q67" s="64">
        <v>428</v>
      </c>
      <c r="R67" s="64">
        <v>377</v>
      </c>
      <c r="S67" s="48">
        <v>56.95</v>
      </c>
      <c r="U67" s="137">
        <v>6.44</v>
      </c>
      <c r="V67" s="80">
        <v>23.56</v>
      </c>
      <c r="W67" s="80"/>
      <c r="X67" s="80">
        <v>13.29</v>
      </c>
      <c r="Y67" s="12"/>
    </row>
    <row r="68" spans="2:25" s="17" customFormat="1" ht="15" customHeight="1" x14ac:dyDescent="0.2">
      <c r="B68" s="53">
        <v>2020</v>
      </c>
      <c r="C68" s="122"/>
      <c r="D68" s="64">
        <v>3751</v>
      </c>
      <c r="E68" s="64">
        <v>7866</v>
      </c>
      <c r="F68" s="64"/>
      <c r="G68" s="64">
        <v>416454.00199999998</v>
      </c>
      <c r="H68" s="64"/>
      <c r="I68" s="64">
        <v>80672.346000000005</v>
      </c>
      <c r="J68" s="64"/>
      <c r="K68" s="11">
        <v>579</v>
      </c>
      <c r="L68" s="80">
        <v>15.43588376432951</v>
      </c>
      <c r="M68" s="11">
        <v>480</v>
      </c>
      <c r="O68" s="12">
        <v>12.796587576646228</v>
      </c>
      <c r="Q68" s="64">
        <v>486</v>
      </c>
      <c r="R68" s="64">
        <v>385</v>
      </c>
      <c r="S68" s="48">
        <v>55.96</v>
      </c>
      <c r="U68" s="137">
        <v>6.19</v>
      </c>
      <c r="V68" s="80">
        <v>22.3</v>
      </c>
      <c r="W68" s="80"/>
      <c r="X68" s="80">
        <v>14.65</v>
      </c>
      <c r="Y68" s="12"/>
    </row>
    <row r="69" spans="2:25" s="17" customFormat="1" ht="15" customHeight="1" x14ac:dyDescent="0.2">
      <c r="B69" s="53">
        <v>2019</v>
      </c>
      <c r="C69" s="149"/>
      <c r="D69" s="64">
        <v>3732</v>
      </c>
      <c r="E69" s="64">
        <v>7943</v>
      </c>
      <c r="F69" s="64"/>
      <c r="G69" s="64">
        <v>481464.74200000003</v>
      </c>
      <c r="H69" s="64"/>
      <c r="I69" s="64">
        <v>117552.76700000001</v>
      </c>
      <c r="J69" s="64"/>
      <c r="K69" s="11">
        <v>662</v>
      </c>
      <c r="L69" s="80">
        <v>17.738478027867096</v>
      </c>
      <c r="M69" s="11">
        <v>524</v>
      </c>
      <c r="N69" s="89"/>
      <c r="O69" s="12">
        <v>14.040728831725616</v>
      </c>
      <c r="P69" s="78"/>
      <c r="Q69" s="64">
        <v>500</v>
      </c>
      <c r="R69" s="64">
        <v>330</v>
      </c>
      <c r="S69" s="48">
        <v>50.69</v>
      </c>
      <c r="U69" s="137">
        <v>7.39</v>
      </c>
      <c r="V69" s="80">
        <v>22.29</v>
      </c>
      <c r="W69" s="80"/>
      <c r="X69" s="80">
        <v>18.5</v>
      </c>
      <c r="Y69" s="12"/>
    </row>
    <row r="70" spans="2:25" s="17" customFormat="1" ht="15" customHeight="1" x14ac:dyDescent="0.2">
      <c r="B70" s="53">
        <v>2018</v>
      </c>
      <c r="C70" s="149"/>
      <c r="D70" s="64">
        <v>3630</v>
      </c>
      <c r="E70" s="64">
        <v>7636</v>
      </c>
      <c r="F70" s="64"/>
      <c r="G70" s="64">
        <v>469159.57799999998</v>
      </c>
      <c r="H70" s="64"/>
      <c r="I70" s="64">
        <v>126222.375</v>
      </c>
      <c r="J70" s="64"/>
      <c r="K70" s="11">
        <v>688</v>
      </c>
      <c r="L70" s="80">
        <v>18.953168044077135</v>
      </c>
      <c r="M70" s="11">
        <v>574</v>
      </c>
      <c r="N70" s="89"/>
      <c r="O70" s="12">
        <v>15.81267217630854</v>
      </c>
      <c r="P70" s="78"/>
      <c r="Q70" s="64">
        <v>454</v>
      </c>
      <c r="R70" s="64">
        <v>334</v>
      </c>
      <c r="S70" s="48">
        <v>56.61</v>
      </c>
      <c r="U70" s="137">
        <v>7.43</v>
      </c>
      <c r="V70" s="80">
        <v>21.53</v>
      </c>
      <c r="W70" s="80"/>
      <c r="X70" s="80">
        <v>17.510000000000002</v>
      </c>
      <c r="Y70" s="12"/>
    </row>
    <row r="71" spans="2:25" s="17" customFormat="1" ht="15" customHeight="1" x14ac:dyDescent="0.2">
      <c r="B71" s="53">
        <v>2017</v>
      </c>
      <c r="C71" s="149"/>
      <c r="D71" s="64">
        <v>3431</v>
      </c>
      <c r="E71" s="64">
        <v>7083</v>
      </c>
      <c r="F71" s="64"/>
      <c r="G71" s="64">
        <v>435459.92099999997</v>
      </c>
      <c r="H71" s="64"/>
      <c r="I71" s="64">
        <v>105572.45699999999</v>
      </c>
      <c r="J71" s="64"/>
      <c r="K71" s="11">
        <v>651</v>
      </c>
      <c r="L71" s="80">
        <v>18.974060040804432</v>
      </c>
      <c r="M71" s="11">
        <v>489</v>
      </c>
      <c r="N71" s="89"/>
      <c r="O71" s="12">
        <v>14.252404546779365</v>
      </c>
      <c r="P71" s="78"/>
      <c r="Q71" s="64">
        <v>426</v>
      </c>
      <c r="R71" s="64">
        <v>317</v>
      </c>
      <c r="S71" s="48">
        <v>52.66</v>
      </c>
      <c r="U71" s="137">
        <v>8.02</v>
      </c>
      <c r="V71" s="80">
        <v>22.8</v>
      </c>
      <c r="W71" s="80"/>
      <c r="X71" s="80">
        <v>20.05</v>
      </c>
      <c r="Y71" s="12"/>
    </row>
    <row r="72" spans="2:25" s="17" customFormat="1" ht="15" customHeight="1" x14ac:dyDescent="0.2">
      <c r="B72" s="149" t="s">
        <v>368</v>
      </c>
      <c r="C72" s="149"/>
      <c r="D72" s="90"/>
      <c r="E72" s="90"/>
      <c r="F72" s="90"/>
      <c r="G72" s="90"/>
      <c r="H72" s="90"/>
      <c r="I72" s="11"/>
      <c r="J72" s="90"/>
      <c r="K72" s="11"/>
      <c r="L72" s="12"/>
      <c r="M72" s="11"/>
      <c r="N72" s="89"/>
      <c r="O72" s="12"/>
      <c r="P72" s="89"/>
      <c r="Q72" s="64"/>
      <c r="R72" s="64"/>
      <c r="S72" s="85"/>
      <c r="T72" s="48"/>
      <c r="U72" s="85"/>
      <c r="V72" s="13"/>
      <c r="W72" s="13"/>
      <c r="X72" s="13"/>
      <c r="Y72" s="12"/>
    </row>
    <row r="73" spans="2:25" s="17" customFormat="1" ht="15" customHeight="1" x14ac:dyDescent="0.2">
      <c r="B73" s="53">
        <v>2022</v>
      </c>
      <c r="C73" s="56"/>
      <c r="D73" s="64">
        <v>667</v>
      </c>
      <c r="E73" s="64">
        <v>1157</v>
      </c>
      <c r="F73" s="64"/>
      <c r="G73" s="64">
        <v>44620</v>
      </c>
      <c r="H73" s="64"/>
      <c r="I73" s="64">
        <v>14913.755999999999</v>
      </c>
      <c r="J73" s="64"/>
      <c r="K73" s="11">
        <v>85</v>
      </c>
      <c r="L73" s="80">
        <v>12.743628185907047</v>
      </c>
      <c r="M73" s="11">
        <v>59</v>
      </c>
      <c r="N73" s="89" t="s">
        <v>47</v>
      </c>
      <c r="O73" s="12">
        <v>8.8455772113943016</v>
      </c>
      <c r="P73" s="89" t="s">
        <v>47</v>
      </c>
      <c r="Q73" s="64">
        <v>48</v>
      </c>
      <c r="R73" s="64">
        <v>40</v>
      </c>
      <c r="S73" s="48">
        <v>54.79</v>
      </c>
      <c r="U73" s="137">
        <v>15.38</v>
      </c>
      <c r="V73" s="80">
        <v>28.36</v>
      </c>
      <c r="W73" s="80"/>
      <c r="X73" s="80">
        <v>19.649999999999999</v>
      </c>
      <c r="Y73" s="12"/>
    </row>
    <row r="74" spans="2:25" s="17" customFormat="1" ht="15" customHeight="1" x14ac:dyDescent="0.2">
      <c r="B74" s="53">
        <v>2021</v>
      </c>
      <c r="C74" s="56"/>
      <c r="D74" s="64">
        <v>665</v>
      </c>
      <c r="E74" s="64">
        <v>1101</v>
      </c>
      <c r="F74" s="64"/>
      <c r="G74" s="64">
        <v>37905.262999999999</v>
      </c>
      <c r="H74" s="64"/>
      <c r="I74" s="64">
        <v>11830.169</v>
      </c>
      <c r="J74" s="64"/>
      <c r="K74" s="11">
        <v>72</v>
      </c>
      <c r="L74" s="80">
        <v>10.827067669172932</v>
      </c>
      <c r="M74" s="11">
        <v>76</v>
      </c>
      <c r="N74" s="89" t="s">
        <v>45</v>
      </c>
      <c r="O74" s="12">
        <v>11.428571428571429</v>
      </c>
      <c r="P74" s="89" t="s">
        <v>45</v>
      </c>
      <c r="Q74" s="64">
        <v>54</v>
      </c>
      <c r="R74" s="64">
        <v>56</v>
      </c>
      <c r="S74" s="48">
        <v>63.64</v>
      </c>
      <c r="U74" s="137">
        <v>14.8</v>
      </c>
      <c r="V74" s="80">
        <v>29.65</v>
      </c>
      <c r="W74" s="80"/>
      <c r="X74" s="80">
        <v>35.58</v>
      </c>
      <c r="Y74" s="12"/>
    </row>
    <row r="75" spans="2:25" s="17" customFormat="1" ht="15" customHeight="1" x14ac:dyDescent="0.2">
      <c r="B75" s="53">
        <v>2020</v>
      </c>
      <c r="C75" s="149"/>
      <c r="D75" s="64">
        <v>666</v>
      </c>
      <c r="E75" s="64">
        <v>1080</v>
      </c>
      <c r="F75" s="64"/>
      <c r="G75" s="64">
        <v>27730.667000000001</v>
      </c>
      <c r="H75" s="64"/>
      <c r="I75" s="64">
        <v>6401.7179999999998</v>
      </c>
      <c r="J75" s="64"/>
      <c r="K75" s="11">
        <v>73</v>
      </c>
      <c r="L75" s="80">
        <v>10.960960960960961</v>
      </c>
      <c r="M75" s="11">
        <v>72</v>
      </c>
      <c r="O75" s="12">
        <v>10.810810810810811</v>
      </c>
      <c r="Q75" s="64">
        <v>69</v>
      </c>
      <c r="R75" s="64">
        <v>69</v>
      </c>
      <c r="S75" s="48">
        <v>66.349999999999994</v>
      </c>
      <c r="U75" s="137">
        <v>13.61</v>
      </c>
      <c r="V75" s="80">
        <v>25.88</v>
      </c>
      <c r="W75" s="80"/>
      <c r="X75" s="80">
        <v>26.23</v>
      </c>
      <c r="Y75" s="12"/>
    </row>
    <row r="76" spans="2:25" s="17" customFormat="1" ht="15" customHeight="1" x14ac:dyDescent="0.2">
      <c r="B76" s="53">
        <v>2019</v>
      </c>
      <c r="C76" s="149"/>
      <c r="D76" s="64">
        <v>651</v>
      </c>
      <c r="E76" s="64">
        <v>1045</v>
      </c>
      <c r="F76" s="64"/>
      <c r="G76" s="64">
        <v>33388.307000000001</v>
      </c>
      <c r="H76" s="64"/>
      <c r="I76" s="64">
        <v>10160.144</v>
      </c>
      <c r="J76" s="64"/>
      <c r="K76" s="11">
        <v>88</v>
      </c>
      <c r="L76" s="80">
        <v>13.517665130568357</v>
      </c>
      <c r="M76" s="11">
        <v>65</v>
      </c>
      <c r="N76" s="89"/>
      <c r="O76" s="12">
        <v>9.9846390168970824</v>
      </c>
      <c r="P76" s="78"/>
      <c r="Q76" s="64">
        <v>83</v>
      </c>
      <c r="R76" s="64">
        <v>46</v>
      </c>
      <c r="S76" s="48">
        <v>59.74</v>
      </c>
      <c r="U76" s="137">
        <v>14.45</v>
      </c>
      <c r="V76" s="80">
        <v>27.47</v>
      </c>
      <c r="W76" s="80"/>
      <c r="X76" s="80">
        <v>30.56</v>
      </c>
      <c r="Y76" s="12"/>
    </row>
    <row r="77" spans="2:25" s="17" customFormat="1" ht="15" customHeight="1" x14ac:dyDescent="0.2">
      <c r="B77" s="53">
        <v>2018</v>
      </c>
      <c r="C77" s="149"/>
      <c r="D77" s="64">
        <v>632</v>
      </c>
      <c r="E77" s="64">
        <v>979</v>
      </c>
      <c r="F77" s="64"/>
      <c r="G77" s="64">
        <v>31007.603999999999</v>
      </c>
      <c r="H77" s="64"/>
      <c r="I77" s="64">
        <v>9373.8639999999996</v>
      </c>
      <c r="J77" s="64"/>
      <c r="K77" s="11">
        <v>104</v>
      </c>
      <c r="L77" s="80">
        <v>16.455696202531644</v>
      </c>
      <c r="M77" s="11">
        <v>64</v>
      </c>
      <c r="N77" s="89"/>
      <c r="O77" s="12">
        <v>10.126582278481013</v>
      </c>
      <c r="P77" s="78"/>
      <c r="Q77" s="64">
        <v>56</v>
      </c>
      <c r="R77" s="64">
        <v>43</v>
      </c>
      <c r="S77" s="85">
        <v>58.9</v>
      </c>
      <c r="U77" s="137">
        <v>14.91</v>
      </c>
      <c r="V77" s="80">
        <v>29.19</v>
      </c>
      <c r="W77" s="80"/>
      <c r="X77" s="80">
        <v>30.88</v>
      </c>
      <c r="Y77" s="12"/>
    </row>
    <row r="78" spans="2:25" s="17" customFormat="1" ht="15" customHeight="1" x14ac:dyDescent="0.2">
      <c r="B78" s="53">
        <v>2017</v>
      </c>
      <c r="C78" s="149"/>
      <c r="D78" s="64">
        <v>595</v>
      </c>
      <c r="E78" s="64">
        <v>929</v>
      </c>
      <c r="F78" s="64"/>
      <c r="G78" s="64">
        <v>29032.436000000002</v>
      </c>
      <c r="H78" s="64"/>
      <c r="I78" s="64">
        <v>8482.2510000000002</v>
      </c>
      <c r="J78" s="64"/>
      <c r="K78" s="11">
        <v>77</v>
      </c>
      <c r="L78" s="80">
        <v>12.941176470588237</v>
      </c>
      <c r="M78" s="11">
        <v>68</v>
      </c>
      <c r="N78" s="89"/>
      <c r="O78" s="12">
        <v>11.428571428571429</v>
      </c>
      <c r="P78" s="78"/>
      <c r="Q78" s="64">
        <v>53</v>
      </c>
      <c r="R78" s="64">
        <v>56</v>
      </c>
      <c r="S78" s="48">
        <v>60.22</v>
      </c>
      <c r="U78" s="137">
        <v>14.85</v>
      </c>
      <c r="V78" s="80">
        <v>28.27</v>
      </c>
      <c r="W78" s="80"/>
      <c r="X78" s="80">
        <v>32.200000000000003</v>
      </c>
      <c r="Y78" s="12"/>
    </row>
    <row r="79" spans="2:25" s="17" customFormat="1" ht="15" customHeight="1" x14ac:dyDescent="0.2">
      <c r="B79" s="149" t="s">
        <v>369</v>
      </c>
      <c r="C79" s="122"/>
      <c r="D79" s="122"/>
      <c r="E79" s="90"/>
      <c r="F79" s="90"/>
      <c r="G79" s="90"/>
      <c r="H79" s="90"/>
      <c r="I79" s="11"/>
      <c r="J79" s="90"/>
      <c r="K79" s="11"/>
      <c r="L79" s="12"/>
      <c r="M79" s="11"/>
      <c r="N79" s="89"/>
      <c r="O79" s="12"/>
      <c r="P79" s="89"/>
      <c r="Q79" s="64"/>
      <c r="R79" s="64"/>
      <c r="S79" s="85"/>
      <c r="T79" s="48"/>
      <c r="U79" s="85"/>
      <c r="V79" s="13"/>
      <c r="W79" s="13"/>
      <c r="X79" s="13"/>
      <c r="Y79" s="12"/>
    </row>
    <row r="80" spans="2:25" s="17" customFormat="1" ht="15" customHeight="1" x14ac:dyDescent="0.2">
      <c r="B80" s="53">
        <v>2022</v>
      </c>
      <c r="C80" s="56"/>
      <c r="D80" s="64">
        <v>759</v>
      </c>
      <c r="E80" s="64">
        <v>1353</v>
      </c>
      <c r="F80" s="64"/>
      <c r="G80" s="64">
        <v>68067.603000000003</v>
      </c>
      <c r="H80" s="64"/>
      <c r="I80" s="64">
        <v>17540.400000000001</v>
      </c>
      <c r="J80" s="64"/>
      <c r="K80" s="11">
        <v>89</v>
      </c>
      <c r="L80" s="80">
        <v>11.725955204216074</v>
      </c>
      <c r="M80" s="11">
        <v>79</v>
      </c>
      <c r="N80" s="89" t="s">
        <v>47</v>
      </c>
      <c r="O80" s="12">
        <v>10.408432147562582</v>
      </c>
      <c r="P80" s="89" t="s">
        <v>47</v>
      </c>
      <c r="Q80" s="64">
        <v>77</v>
      </c>
      <c r="R80" s="64">
        <v>38</v>
      </c>
      <c r="S80" s="48">
        <v>61.29</v>
      </c>
      <c r="U80" s="137">
        <v>10.130000000000001</v>
      </c>
      <c r="V80" s="80">
        <v>30.83</v>
      </c>
      <c r="W80" s="80"/>
      <c r="X80" s="80">
        <v>19.649999999999999</v>
      </c>
      <c r="Y80" s="12"/>
    </row>
    <row r="81" spans="2:25" s="17" customFormat="1" ht="15" customHeight="1" x14ac:dyDescent="0.2">
      <c r="B81" s="53">
        <v>2021</v>
      </c>
      <c r="C81" s="56"/>
      <c r="D81" s="64">
        <v>746</v>
      </c>
      <c r="E81" s="64">
        <v>1297</v>
      </c>
      <c r="F81" s="64"/>
      <c r="G81" s="64">
        <v>56143.807000000001</v>
      </c>
      <c r="H81" s="64"/>
      <c r="I81" s="64">
        <v>13522.841</v>
      </c>
      <c r="J81" s="64"/>
      <c r="K81" s="11">
        <v>96</v>
      </c>
      <c r="L81" s="80">
        <v>12.868632707774799</v>
      </c>
      <c r="M81" s="11">
        <v>67</v>
      </c>
      <c r="N81" s="89" t="s">
        <v>45</v>
      </c>
      <c r="O81" s="12">
        <v>8.9812332439678286</v>
      </c>
      <c r="P81" s="89" t="s">
        <v>45</v>
      </c>
      <c r="Q81" s="64">
        <v>50</v>
      </c>
      <c r="R81" s="64">
        <v>52</v>
      </c>
      <c r="S81" s="48">
        <v>61.18</v>
      </c>
      <c r="U81" s="137">
        <v>10.25</v>
      </c>
      <c r="V81" s="80">
        <v>33.06</v>
      </c>
      <c r="W81" s="80"/>
      <c r="X81" s="80">
        <v>19.55</v>
      </c>
      <c r="Y81" s="12"/>
    </row>
    <row r="82" spans="2:25" s="17" customFormat="1" ht="15" customHeight="1" x14ac:dyDescent="0.2">
      <c r="B82" s="53">
        <v>2020</v>
      </c>
      <c r="C82" s="122"/>
      <c r="D82" s="64">
        <v>708</v>
      </c>
      <c r="E82" s="64">
        <v>1252</v>
      </c>
      <c r="F82" s="64"/>
      <c r="G82" s="64">
        <v>41769.334999999999</v>
      </c>
      <c r="H82" s="64"/>
      <c r="I82" s="64">
        <v>9342.4220000000005</v>
      </c>
      <c r="J82" s="64"/>
      <c r="K82" s="11">
        <v>62</v>
      </c>
      <c r="L82" s="80">
        <v>8.7570621468926557</v>
      </c>
      <c r="M82" s="11">
        <v>60</v>
      </c>
      <c r="O82" s="12">
        <v>8.4745762711864394</v>
      </c>
      <c r="Q82" s="64">
        <v>68</v>
      </c>
      <c r="R82" s="64">
        <v>54</v>
      </c>
      <c r="S82" s="48">
        <v>63.53</v>
      </c>
      <c r="U82" s="137">
        <v>10.86</v>
      </c>
      <c r="V82" s="80">
        <v>32.43</v>
      </c>
      <c r="W82" s="80"/>
      <c r="X82" s="80">
        <v>22.45</v>
      </c>
      <c r="Y82" s="12"/>
    </row>
    <row r="83" spans="2:25" s="17" customFormat="1" ht="15" customHeight="1" x14ac:dyDescent="0.2">
      <c r="B83" s="53">
        <v>2019</v>
      </c>
      <c r="C83" s="149"/>
      <c r="D83" s="64">
        <v>696</v>
      </c>
      <c r="E83" s="64">
        <v>1233</v>
      </c>
      <c r="F83" s="64"/>
      <c r="G83" s="64">
        <v>49103.7</v>
      </c>
      <c r="H83" s="64"/>
      <c r="I83" s="64">
        <v>13571.09</v>
      </c>
      <c r="J83" s="64"/>
      <c r="K83" s="11">
        <v>85</v>
      </c>
      <c r="L83" s="80">
        <v>12.212643678160919</v>
      </c>
      <c r="M83" s="11">
        <v>68</v>
      </c>
      <c r="N83" s="89"/>
      <c r="O83" s="12">
        <v>9.7701149425287355</v>
      </c>
      <c r="P83" s="78"/>
      <c r="Q83" s="64">
        <v>67</v>
      </c>
      <c r="R83" s="64">
        <v>50</v>
      </c>
      <c r="S83" s="48">
        <v>60.98</v>
      </c>
      <c r="U83" s="137">
        <v>10.62</v>
      </c>
      <c r="V83" s="80">
        <v>31.01</v>
      </c>
      <c r="W83" s="80"/>
      <c r="X83" s="80">
        <v>25.2</v>
      </c>
      <c r="Y83" s="12"/>
    </row>
    <row r="84" spans="2:25" s="17" customFormat="1" ht="15" customHeight="1" x14ac:dyDescent="0.2">
      <c r="B84" s="53">
        <v>2018</v>
      </c>
      <c r="C84" s="149"/>
      <c r="D84" s="64">
        <v>675</v>
      </c>
      <c r="E84" s="64">
        <v>1150</v>
      </c>
      <c r="F84" s="64"/>
      <c r="G84" s="64">
        <v>45159.199999999997</v>
      </c>
      <c r="H84" s="64"/>
      <c r="I84" s="64">
        <v>12216.347</v>
      </c>
      <c r="J84" s="64"/>
      <c r="K84" s="11">
        <v>85</v>
      </c>
      <c r="L84" s="80">
        <v>12.592592592592592</v>
      </c>
      <c r="M84" s="11">
        <v>70</v>
      </c>
      <c r="N84" s="89"/>
      <c r="O84" s="12">
        <v>10.37037037037037</v>
      </c>
      <c r="P84" s="78"/>
      <c r="Q84" s="64">
        <v>59</v>
      </c>
      <c r="R84" s="64">
        <v>42</v>
      </c>
      <c r="S84" s="48">
        <v>56.76</v>
      </c>
      <c r="U84" s="137">
        <v>12.09</v>
      </c>
      <c r="V84" s="80">
        <v>32.32</v>
      </c>
      <c r="W84" s="80"/>
      <c r="X84" s="80">
        <v>26.35</v>
      </c>
      <c r="Y84" s="12"/>
    </row>
    <row r="85" spans="2:25" s="17" customFormat="1" ht="15" customHeight="1" x14ac:dyDescent="0.2">
      <c r="B85" s="53">
        <v>2017</v>
      </c>
      <c r="C85" s="149"/>
      <c r="D85" s="64">
        <v>630</v>
      </c>
      <c r="E85" s="64">
        <v>1068</v>
      </c>
      <c r="F85" s="64"/>
      <c r="G85" s="64">
        <v>39725.415999999997</v>
      </c>
      <c r="H85" s="64"/>
      <c r="I85" s="64">
        <v>10739.632</v>
      </c>
      <c r="J85" s="64"/>
      <c r="K85" s="11">
        <v>82</v>
      </c>
      <c r="L85" s="80">
        <v>13.015873015873018</v>
      </c>
      <c r="M85" s="11">
        <v>47</v>
      </c>
      <c r="N85" s="89"/>
      <c r="O85" s="12">
        <v>7.4603174603174605</v>
      </c>
      <c r="P85" s="78"/>
      <c r="Q85" s="64">
        <v>54</v>
      </c>
      <c r="R85" s="64">
        <v>32</v>
      </c>
      <c r="S85" s="48">
        <v>54.24</v>
      </c>
      <c r="U85" s="137">
        <v>11.52</v>
      </c>
      <c r="V85" s="80">
        <v>34.04</v>
      </c>
      <c r="W85" s="80"/>
      <c r="X85" s="80">
        <v>30.22</v>
      </c>
      <c r="Y85" s="12"/>
    </row>
    <row r="86" spans="2:25" s="17" customFormat="1" ht="15" customHeight="1" x14ac:dyDescent="0.2">
      <c r="B86" s="149" t="s">
        <v>370</v>
      </c>
      <c r="C86" s="122"/>
      <c r="D86" s="122"/>
      <c r="E86" s="90"/>
      <c r="F86" s="90"/>
      <c r="G86" s="90"/>
      <c r="H86" s="90"/>
      <c r="I86" s="11"/>
      <c r="J86" s="90"/>
      <c r="K86" s="11"/>
      <c r="L86" s="12"/>
      <c r="M86" s="11"/>
      <c r="N86" s="89"/>
      <c r="O86" s="12"/>
      <c r="P86" s="89"/>
      <c r="Q86" s="64"/>
      <c r="R86" s="64"/>
      <c r="S86" s="85"/>
      <c r="T86" s="48"/>
      <c r="U86" s="85"/>
      <c r="V86" s="13"/>
      <c r="W86" s="13"/>
      <c r="X86" s="13"/>
      <c r="Y86" s="12"/>
    </row>
    <row r="87" spans="2:25" s="17" customFormat="1" ht="15" customHeight="1" x14ac:dyDescent="0.2">
      <c r="B87" s="53">
        <v>2022</v>
      </c>
      <c r="C87" s="56"/>
      <c r="D87" s="64">
        <v>563</v>
      </c>
      <c r="E87" s="64">
        <v>1303</v>
      </c>
      <c r="F87" s="64"/>
      <c r="G87" s="64">
        <v>54736.345999999998</v>
      </c>
      <c r="H87" s="64"/>
      <c r="I87" s="64">
        <v>20068.606</v>
      </c>
      <c r="J87" s="64"/>
      <c r="K87" s="11">
        <v>105</v>
      </c>
      <c r="L87" s="80">
        <v>18.650088809946713</v>
      </c>
      <c r="M87" s="11">
        <v>68</v>
      </c>
      <c r="N87" s="89" t="s">
        <v>47</v>
      </c>
      <c r="O87" s="12">
        <v>12.078152753108348</v>
      </c>
      <c r="P87" s="89" t="s">
        <v>47</v>
      </c>
      <c r="Q87" s="64">
        <v>83</v>
      </c>
      <c r="R87" s="64">
        <v>25</v>
      </c>
      <c r="S87" s="48">
        <v>45.45</v>
      </c>
      <c r="U87" s="137">
        <v>23.56</v>
      </c>
      <c r="V87" s="80">
        <v>31.71</v>
      </c>
      <c r="W87" s="80"/>
      <c r="X87" s="80">
        <v>35.4</v>
      </c>
      <c r="Y87" s="12"/>
    </row>
    <row r="88" spans="2:25" s="17" customFormat="1" ht="15" customHeight="1" x14ac:dyDescent="0.2">
      <c r="B88" s="53">
        <v>2021</v>
      </c>
      <c r="C88" s="56"/>
      <c r="D88" s="64">
        <v>555</v>
      </c>
      <c r="E88" s="64">
        <v>1235</v>
      </c>
      <c r="F88" s="64"/>
      <c r="G88" s="64">
        <v>42738.197999999997</v>
      </c>
      <c r="H88" s="64"/>
      <c r="I88" s="64">
        <v>16589.987000000001</v>
      </c>
      <c r="J88" s="64"/>
      <c r="K88" s="11">
        <v>115</v>
      </c>
      <c r="L88" s="80">
        <v>20.72072072072072</v>
      </c>
      <c r="M88" s="11">
        <v>91</v>
      </c>
      <c r="N88" s="89" t="s">
        <v>45</v>
      </c>
      <c r="O88" s="12">
        <v>16.396396396396394</v>
      </c>
      <c r="P88" s="89" t="s">
        <v>45</v>
      </c>
      <c r="Q88" s="64">
        <v>42</v>
      </c>
      <c r="R88" s="64">
        <v>43</v>
      </c>
      <c r="S88" s="48">
        <v>50.59</v>
      </c>
      <c r="U88" s="137">
        <v>21.7</v>
      </c>
      <c r="V88" s="80">
        <v>32.29</v>
      </c>
      <c r="W88" s="80"/>
      <c r="X88" s="80">
        <v>38.700000000000003</v>
      </c>
      <c r="Y88" s="12"/>
    </row>
    <row r="89" spans="2:25" s="17" customFormat="1" ht="15" customHeight="1" x14ac:dyDescent="0.2">
      <c r="B89" s="53">
        <v>2020</v>
      </c>
      <c r="C89" s="122"/>
      <c r="D89" s="64">
        <v>473</v>
      </c>
      <c r="E89" s="64">
        <v>1159</v>
      </c>
      <c r="F89" s="64"/>
      <c r="G89" s="64">
        <v>29887.664000000001</v>
      </c>
      <c r="H89" s="64"/>
      <c r="I89" s="64">
        <v>10133.044</v>
      </c>
      <c r="J89" s="64"/>
      <c r="K89" s="11">
        <v>55</v>
      </c>
      <c r="L89" s="12">
        <v>11.627906976744185</v>
      </c>
      <c r="M89" s="11">
        <v>49</v>
      </c>
      <c r="O89" s="12">
        <v>10.359408033826638</v>
      </c>
      <c r="P89" s="89" t="s">
        <v>45</v>
      </c>
      <c r="Q89" s="64">
        <v>61</v>
      </c>
      <c r="R89" s="64">
        <v>33</v>
      </c>
      <c r="S89" s="48">
        <v>45.83</v>
      </c>
      <c r="U89" s="137">
        <v>28.99</v>
      </c>
      <c r="V89" s="80">
        <v>30.83</v>
      </c>
      <c r="W89" s="80"/>
      <c r="X89" s="80">
        <v>34.99</v>
      </c>
      <c r="Y89" s="12"/>
    </row>
    <row r="90" spans="2:25" s="17" customFormat="1" ht="15" customHeight="1" x14ac:dyDescent="0.2">
      <c r="B90" s="53">
        <v>2019</v>
      </c>
      <c r="C90" s="149"/>
      <c r="D90" s="64">
        <v>500</v>
      </c>
      <c r="E90" s="64">
        <v>1087</v>
      </c>
      <c r="F90" s="64"/>
      <c r="G90" s="64">
        <v>39806.635000000002</v>
      </c>
      <c r="H90" s="64"/>
      <c r="I90" s="64">
        <v>14222.886</v>
      </c>
      <c r="J90" s="64"/>
      <c r="K90" s="11">
        <v>85</v>
      </c>
      <c r="L90" s="12">
        <v>17</v>
      </c>
      <c r="M90" s="11">
        <v>62</v>
      </c>
      <c r="N90" s="89"/>
      <c r="O90" s="12">
        <v>12.4</v>
      </c>
      <c r="P90" s="78"/>
      <c r="Q90" s="64">
        <v>47</v>
      </c>
      <c r="R90" s="64">
        <v>43</v>
      </c>
      <c r="S90" s="48">
        <v>54.43</v>
      </c>
      <c r="U90" s="137">
        <v>22.36</v>
      </c>
      <c r="V90" s="80">
        <v>36.47</v>
      </c>
      <c r="W90" s="80"/>
      <c r="X90" s="80">
        <v>40.54</v>
      </c>
      <c r="Y90" s="12"/>
    </row>
    <row r="91" spans="2:25" s="17" customFormat="1" ht="15" customHeight="1" x14ac:dyDescent="0.2">
      <c r="B91" s="53">
        <v>2018</v>
      </c>
      <c r="C91" s="149"/>
      <c r="D91" s="64">
        <v>479</v>
      </c>
      <c r="E91" s="64">
        <v>1035</v>
      </c>
      <c r="F91" s="64"/>
      <c r="G91" s="64">
        <v>38326.748</v>
      </c>
      <c r="H91" s="64"/>
      <c r="I91" s="64">
        <v>13571.932000000001</v>
      </c>
      <c r="J91" s="64"/>
      <c r="K91" s="11">
        <v>72</v>
      </c>
      <c r="L91" s="12">
        <v>15.031315240083506</v>
      </c>
      <c r="M91" s="11">
        <v>75</v>
      </c>
      <c r="N91" s="89"/>
      <c r="O91" s="12">
        <v>15.657620041753653</v>
      </c>
      <c r="P91" s="78"/>
      <c r="Q91" s="64">
        <v>60</v>
      </c>
      <c r="R91" s="64">
        <v>36</v>
      </c>
      <c r="S91" s="48">
        <v>43.37</v>
      </c>
      <c r="U91" s="137">
        <v>21.35</v>
      </c>
      <c r="V91" s="80">
        <v>35.74</v>
      </c>
      <c r="W91" s="80"/>
      <c r="X91" s="80">
        <v>38.01</v>
      </c>
      <c r="Y91" s="12"/>
    </row>
    <row r="92" spans="2:25" s="17" customFormat="1" ht="15" customHeight="1" x14ac:dyDescent="0.2">
      <c r="B92" s="53">
        <v>2017</v>
      </c>
      <c r="C92" s="149"/>
      <c r="D92" s="64">
        <v>462</v>
      </c>
      <c r="E92" s="64">
        <v>999</v>
      </c>
      <c r="F92" s="64"/>
      <c r="G92" s="64">
        <v>37621.663999999997</v>
      </c>
      <c r="H92" s="64"/>
      <c r="I92" s="64">
        <v>13743.308000000001</v>
      </c>
      <c r="J92" s="64"/>
      <c r="K92" s="11">
        <v>79</v>
      </c>
      <c r="L92" s="12">
        <v>17.0995670995671</v>
      </c>
      <c r="M92" s="11">
        <v>48</v>
      </c>
      <c r="N92" s="89"/>
      <c r="O92" s="12">
        <v>10.38961038961039</v>
      </c>
      <c r="P92" s="78"/>
      <c r="Q92" s="64">
        <v>48</v>
      </c>
      <c r="R92" s="64">
        <v>44</v>
      </c>
      <c r="S92" s="48">
        <v>57.14</v>
      </c>
      <c r="U92" s="137">
        <v>21.32</v>
      </c>
      <c r="V92" s="80">
        <v>35.479999999999997</v>
      </c>
      <c r="W92" s="80"/>
      <c r="X92" s="80">
        <v>43.35</v>
      </c>
      <c r="Y92" s="12"/>
    </row>
    <row r="93" spans="2:25" ht="9.75" customHeight="1" x14ac:dyDescent="0.2"/>
    <row r="94" spans="2:25" ht="3" customHeight="1" x14ac:dyDescent="0.2"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</row>
    <row r="95" spans="2:25" ht="9" customHeight="1" x14ac:dyDescent="0.2">
      <c r="E95" s="11"/>
      <c r="F95" s="11"/>
    </row>
    <row r="96" spans="2:25" ht="12.75" customHeight="1" x14ac:dyDescent="0.2">
      <c r="B96" s="313" t="s">
        <v>219</v>
      </c>
      <c r="C96" s="313"/>
      <c r="D96" s="313"/>
      <c r="E96" s="313"/>
      <c r="F96" s="313"/>
      <c r="G96" s="313"/>
      <c r="H96" s="313"/>
      <c r="I96" s="313"/>
      <c r="J96" s="313"/>
      <c r="K96" s="313"/>
      <c r="L96" s="313"/>
      <c r="M96" s="313"/>
      <c r="N96" s="313"/>
      <c r="O96" s="313"/>
      <c r="P96" s="313"/>
      <c r="Q96" s="313"/>
      <c r="R96" s="313"/>
      <c r="S96" s="313"/>
      <c r="T96" s="313"/>
      <c r="U96" s="313"/>
      <c r="V96" s="313"/>
      <c r="W96" s="313"/>
      <c r="X96" s="313"/>
      <c r="Y96" s="313"/>
    </row>
    <row r="98" spans="2:18" ht="12" customHeight="1" x14ac:dyDescent="0.2">
      <c r="B98" s="335" t="s">
        <v>171</v>
      </c>
      <c r="C98" s="335"/>
      <c r="D98" s="335"/>
    </row>
    <row r="103" spans="2:18" x14ac:dyDescent="0.2"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2:18" x14ac:dyDescent="0.2"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2:18" x14ac:dyDescent="0.2"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2:18" x14ac:dyDescent="0.2"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</row>
    <row r="107" spans="2:18" x14ac:dyDescent="0.2"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</row>
  </sheetData>
  <mergeCells count="26"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  <mergeCell ref="X7:Y7"/>
    <mergeCell ref="O7:P7"/>
    <mergeCell ref="S7:T7"/>
    <mergeCell ref="B98:D98"/>
    <mergeCell ref="E7:F7"/>
    <mergeCell ref="G7:H7"/>
    <mergeCell ref="I7:J7"/>
    <mergeCell ref="M7:N7"/>
    <mergeCell ref="V7:W7"/>
    <mergeCell ref="B96:Y96"/>
  </mergeCells>
  <hyperlinks>
    <hyperlink ref="B98" location="Índice!A1" display="(Voltar ao Índice)" xr:uid="{00000000-0004-0000-2100-000000000000}"/>
  </hyperlinks>
  <printOptions horizontalCentered="1"/>
  <pageMargins left="7.874015748031496E-2" right="7.874015748031496E-2" top="0.6692913385826772" bottom="0.27559055118110237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>
    <pageSetUpPr fitToPage="1"/>
  </sheetPr>
  <dimension ref="A1:K1536"/>
  <sheetViews>
    <sheetView showGridLines="0" zoomScaleNormal="100" workbookViewId="0">
      <pane ySplit="7" topLeftCell="A8" activePane="bottomLeft" state="frozen"/>
      <selection activeCell="O28" sqref="O28"/>
      <selection pane="bottomLeft" activeCell="B1" sqref="B1:K1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2" customWidth="1"/>
    <col min="12" max="12" width="6.7109375" style="2" customWidth="1"/>
    <col min="13" max="16384" width="12.5703125" style="2"/>
  </cols>
  <sheetData>
    <row r="1" spans="1:11" s="96" customFormat="1" ht="32.25" customHeight="1" x14ac:dyDescent="0.2">
      <c r="A1" s="95"/>
      <c r="B1" s="342" t="s">
        <v>8</v>
      </c>
      <c r="C1" s="342"/>
      <c r="D1" s="342"/>
      <c r="E1" s="342"/>
      <c r="F1" s="342"/>
      <c r="G1" s="342"/>
      <c r="H1" s="342"/>
      <c r="I1" s="342"/>
      <c r="J1" s="342"/>
      <c r="K1" s="342"/>
    </row>
    <row r="2" spans="1:11" ht="18" customHeight="1" x14ac:dyDescent="0.2">
      <c r="B2" s="54"/>
      <c r="C2" s="54"/>
      <c r="D2" s="19"/>
      <c r="E2" s="19"/>
      <c r="F2" s="19"/>
      <c r="G2" s="19"/>
    </row>
    <row r="3" spans="1:11" ht="12.75" customHeight="1" x14ac:dyDescent="0.2">
      <c r="B3" s="101" t="s">
        <v>173</v>
      </c>
      <c r="C3" s="54"/>
      <c r="D3" s="19"/>
      <c r="E3" s="19"/>
      <c r="F3" s="19"/>
      <c r="G3" s="19"/>
    </row>
    <row r="4" spans="1:11" s="5" customFormat="1" ht="18" customHeight="1" x14ac:dyDescent="0.2">
      <c r="A4" s="6"/>
      <c r="B4" s="306" t="s">
        <v>174</v>
      </c>
      <c r="C4" s="307"/>
      <c r="D4" s="317" t="s">
        <v>175</v>
      </c>
      <c r="E4" s="319"/>
      <c r="F4" s="317" t="s">
        <v>176</v>
      </c>
      <c r="G4" s="319"/>
      <c r="H4" s="317" t="s">
        <v>180</v>
      </c>
      <c r="I4" s="319"/>
      <c r="J4" s="317" t="s">
        <v>371</v>
      </c>
      <c r="K4" s="318"/>
    </row>
    <row r="5" spans="1:11" s="5" customFormat="1" ht="18" customHeight="1" x14ac:dyDescent="0.2">
      <c r="A5" s="6"/>
      <c r="B5" s="308"/>
      <c r="C5" s="309"/>
      <c r="D5" s="336"/>
      <c r="E5" s="337"/>
      <c r="F5" s="336"/>
      <c r="G5" s="337"/>
      <c r="H5" s="336"/>
      <c r="I5" s="337"/>
      <c r="J5" s="336"/>
      <c r="K5" s="343"/>
    </row>
    <row r="6" spans="1:11" s="5" customFormat="1" ht="24" customHeight="1" x14ac:dyDescent="0.2">
      <c r="A6" s="6"/>
      <c r="B6" s="308"/>
      <c r="C6" s="309"/>
      <c r="D6" s="314"/>
      <c r="E6" s="338"/>
      <c r="F6" s="314"/>
      <c r="G6" s="338"/>
      <c r="H6" s="314"/>
      <c r="I6" s="338"/>
      <c r="J6" s="314"/>
      <c r="K6" s="344"/>
    </row>
    <row r="7" spans="1:11" ht="18" customHeight="1" x14ac:dyDescent="0.2">
      <c r="B7" s="308"/>
      <c r="C7" s="309"/>
      <c r="D7" s="280" t="s">
        <v>35</v>
      </c>
      <c r="E7" s="316"/>
      <c r="F7" s="280" t="s">
        <v>35</v>
      </c>
      <c r="G7" s="316"/>
      <c r="H7" s="280" t="s">
        <v>187</v>
      </c>
      <c r="I7" s="316"/>
      <c r="J7" s="280" t="s">
        <v>187</v>
      </c>
      <c r="K7" s="315"/>
    </row>
    <row r="8" spans="1:11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  <c r="J8" s="9"/>
      <c r="K8" s="8"/>
    </row>
    <row r="9" spans="1:11" s="17" customFormat="1" ht="15" customHeight="1" x14ac:dyDescent="0.2">
      <c r="A9" s="3"/>
      <c r="B9" s="56" t="s">
        <v>191</v>
      </c>
      <c r="C9" s="56"/>
      <c r="D9" s="63"/>
      <c r="E9" s="63"/>
      <c r="F9" s="63"/>
      <c r="G9" s="63"/>
      <c r="H9" s="63"/>
      <c r="I9" s="63"/>
      <c r="J9" s="63"/>
      <c r="K9" s="63"/>
    </row>
    <row r="10" spans="1:11" s="17" customFormat="1" ht="15" customHeight="1" x14ac:dyDescent="0.2">
      <c r="A10" s="3"/>
      <c r="B10" s="53">
        <v>2022</v>
      </c>
      <c r="C10" s="60"/>
      <c r="D10" s="127">
        <v>31982</v>
      </c>
      <c r="E10" s="127" t="s">
        <v>262</v>
      </c>
      <c r="F10" s="64">
        <v>91430</v>
      </c>
      <c r="G10" s="56" t="s">
        <v>262</v>
      </c>
      <c r="H10" s="64">
        <v>9020786.7149999999</v>
      </c>
      <c r="I10" s="56" t="s">
        <v>262</v>
      </c>
      <c r="J10" s="64">
        <v>2629448.0269999998</v>
      </c>
      <c r="K10" s="3"/>
    </row>
    <row r="11" spans="1:11" s="17" customFormat="1" ht="15" customHeight="1" x14ac:dyDescent="0.2">
      <c r="A11" s="3"/>
      <c r="B11" s="53">
        <v>2021</v>
      </c>
      <c r="C11" s="60"/>
      <c r="D11" s="127">
        <v>29714</v>
      </c>
      <c r="E11" s="127"/>
      <c r="F11" s="64">
        <v>85040</v>
      </c>
      <c r="G11" s="56"/>
      <c r="H11" s="64">
        <v>6524562.5539999995</v>
      </c>
      <c r="I11" s="56"/>
      <c r="J11" s="64">
        <v>1926355.057</v>
      </c>
      <c r="K11" s="3"/>
    </row>
    <row r="12" spans="1:11" s="17" customFormat="1" ht="15" customHeight="1" x14ac:dyDescent="0.2">
      <c r="A12" s="3"/>
      <c r="B12" s="53">
        <v>2020</v>
      </c>
      <c r="C12" s="56"/>
      <c r="D12" s="127">
        <v>28674</v>
      </c>
      <c r="E12" s="127"/>
      <c r="F12" s="127">
        <v>79121</v>
      </c>
      <c r="G12" s="56"/>
      <c r="H12" s="127">
        <v>4918720.1220000004</v>
      </c>
      <c r="I12" s="56"/>
      <c r="J12" s="127">
        <v>1374435.871</v>
      </c>
      <c r="K12" s="63"/>
    </row>
    <row r="13" spans="1:11" s="17" customFormat="1" ht="15" customHeight="1" x14ac:dyDescent="0.2">
      <c r="A13" s="3"/>
      <c r="B13" s="53">
        <v>2019</v>
      </c>
      <c r="C13" s="62"/>
      <c r="D13" s="127">
        <v>28661</v>
      </c>
      <c r="E13" s="127"/>
      <c r="F13" s="127">
        <v>79401</v>
      </c>
      <c r="G13" s="56"/>
      <c r="H13" s="127">
        <v>5762695.0259999996</v>
      </c>
      <c r="I13" s="56"/>
      <c r="J13" s="127">
        <v>1781459.6440000001</v>
      </c>
      <c r="K13" s="63"/>
    </row>
    <row r="14" spans="1:11" s="17" customFormat="1" ht="15" customHeight="1" x14ac:dyDescent="0.2">
      <c r="A14" s="3"/>
      <c r="B14" s="53">
        <v>2018</v>
      </c>
      <c r="C14" s="56"/>
      <c r="D14" s="127">
        <v>27875</v>
      </c>
      <c r="E14" s="127"/>
      <c r="F14" s="127">
        <v>74369</v>
      </c>
      <c r="G14" s="56"/>
      <c r="H14" s="127">
        <v>5108489.2050000001</v>
      </c>
      <c r="I14" s="56"/>
      <c r="J14" s="127">
        <v>1641265.696</v>
      </c>
      <c r="K14" s="63"/>
    </row>
    <row r="15" spans="1:11" s="17" customFormat="1" ht="15" customHeight="1" x14ac:dyDescent="0.2">
      <c r="A15" s="3"/>
      <c r="B15" s="53">
        <v>2017</v>
      </c>
      <c r="C15" s="56"/>
      <c r="D15" s="127">
        <v>26400</v>
      </c>
      <c r="E15" s="127" t="s">
        <v>262</v>
      </c>
      <c r="F15" s="127">
        <v>69260</v>
      </c>
      <c r="G15" s="56" t="s">
        <v>262</v>
      </c>
      <c r="H15" s="127">
        <v>4680514.2240000004</v>
      </c>
      <c r="I15" s="56" t="s">
        <v>262</v>
      </c>
      <c r="J15" s="127">
        <v>1505659.5430000001</v>
      </c>
      <c r="K15" s="127" t="s">
        <v>262</v>
      </c>
    </row>
    <row r="16" spans="1:11" s="17" customFormat="1" ht="15" customHeight="1" outlineLevel="1" x14ac:dyDescent="0.2">
      <c r="A16" s="3"/>
      <c r="B16" s="151" t="s">
        <v>200</v>
      </c>
      <c r="C16" s="60"/>
      <c r="D16" s="64"/>
      <c r="E16" s="64"/>
      <c r="F16" s="3"/>
      <c r="H16" s="3"/>
      <c r="J16" s="64"/>
      <c r="K16" s="3"/>
    </row>
    <row r="17" spans="1:11" s="17" customFormat="1" ht="15" customHeight="1" outlineLevel="1" x14ac:dyDescent="0.2">
      <c r="A17" s="3"/>
      <c r="B17" s="150" t="s">
        <v>201</v>
      </c>
      <c r="C17" s="60"/>
      <c r="D17" s="64"/>
      <c r="E17" s="64"/>
      <c r="F17" s="3"/>
      <c r="H17" s="3"/>
      <c r="J17" s="64"/>
      <c r="K17" s="3"/>
    </row>
    <row r="18" spans="1:11" s="17" customFormat="1" ht="15" customHeight="1" outlineLevel="1" x14ac:dyDescent="0.2">
      <c r="A18" s="3"/>
      <c r="B18" s="53">
        <v>2022</v>
      </c>
      <c r="C18" s="60"/>
      <c r="D18" s="127">
        <v>4624</v>
      </c>
      <c r="E18" s="127" t="s">
        <v>262</v>
      </c>
      <c r="F18" s="64">
        <v>5530</v>
      </c>
      <c r="G18" s="56" t="s">
        <v>262</v>
      </c>
      <c r="H18" s="64">
        <v>102591.326</v>
      </c>
      <c r="I18" s="56" t="s">
        <v>262</v>
      </c>
      <c r="J18" s="64">
        <v>29503.118999999999</v>
      </c>
      <c r="K18" s="3"/>
    </row>
    <row r="19" spans="1:11" s="17" customFormat="1" ht="15" customHeight="1" outlineLevel="1" x14ac:dyDescent="0.2">
      <c r="A19" s="3"/>
      <c r="B19" s="53">
        <v>2021</v>
      </c>
      <c r="C19" s="60"/>
      <c r="D19" s="127">
        <v>4674</v>
      </c>
      <c r="E19" s="127"/>
      <c r="F19" s="64">
        <v>5491</v>
      </c>
      <c r="G19" s="56"/>
      <c r="H19" s="64">
        <v>81215.884999999995</v>
      </c>
      <c r="I19" s="56"/>
      <c r="J19" s="64">
        <v>24002.842000000001</v>
      </c>
      <c r="K19" s="3"/>
    </row>
    <row r="20" spans="1:11" s="17" customFormat="1" ht="15" customHeight="1" outlineLevel="1" x14ac:dyDescent="0.2">
      <c r="A20" s="3"/>
      <c r="B20" s="53">
        <v>2020</v>
      </c>
      <c r="C20" s="60"/>
      <c r="D20" s="127">
        <v>4755</v>
      </c>
      <c r="E20" s="127"/>
      <c r="F20" s="127">
        <v>5583</v>
      </c>
      <c r="G20" s="56"/>
      <c r="H20" s="127">
        <v>75945.456999999995</v>
      </c>
      <c r="I20" s="56"/>
      <c r="J20" s="127">
        <v>22743.794999999998</v>
      </c>
      <c r="K20" s="3"/>
    </row>
    <row r="21" spans="1:11" s="17" customFormat="1" ht="15" customHeight="1" outlineLevel="1" x14ac:dyDescent="0.2">
      <c r="A21" s="3"/>
      <c r="B21" s="53">
        <v>2019</v>
      </c>
      <c r="C21" s="160"/>
      <c r="D21" s="127">
        <v>4752</v>
      </c>
      <c r="E21" s="127"/>
      <c r="F21" s="127">
        <v>5649</v>
      </c>
      <c r="G21" s="56"/>
      <c r="H21" s="127">
        <v>89034.346000000005</v>
      </c>
      <c r="I21" s="56"/>
      <c r="J21" s="127">
        <v>26873.438999999998</v>
      </c>
      <c r="K21" s="3"/>
    </row>
    <row r="22" spans="1:11" s="17" customFormat="1" ht="15" customHeight="1" outlineLevel="1" x14ac:dyDescent="0.2">
      <c r="A22" s="3"/>
      <c r="B22" s="53">
        <v>2018</v>
      </c>
      <c r="C22" s="60"/>
      <c r="D22" s="64">
        <v>4828</v>
      </c>
      <c r="E22" s="64"/>
      <c r="F22" s="127">
        <v>5658</v>
      </c>
      <c r="H22" s="127">
        <v>83855.100999999995</v>
      </c>
      <c r="J22" s="64">
        <v>24874.976999999999</v>
      </c>
      <c r="K22" s="3"/>
    </row>
    <row r="23" spans="1:11" s="17" customFormat="1" ht="15" customHeight="1" outlineLevel="1" x14ac:dyDescent="0.2">
      <c r="A23" s="3"/>
      <c r="B23" s="53">
        <v>2017</v>
      </c>
      <c r="C23" s="60"/>
      <c r="D23" s="64">
        <v>4679</v>
      </c>
      <c r="E23" s="64" t="s">
        <v>262</v>
      </c>
      <c r="F23" s="127">
        <v>5460</v>
      </c>
      <c r="G23" s="17" t="s">
        <v>262</v>
      </c>
      <c r="H23" s="127">
        <v>76031.536999999997</v>
      </c>
      <c r="I23" s="17" t="s">
        <v>262</v>
      </c>
      <c r="J23" s="64">
        <v>21126.244999999999</v>
      </c>
      <c r="K23" s="127" t="s">
        <v>262</v>
      </c>
    </row>
    <row r="24" spans="1:11" s="17" customFormat="1" ht="15" customHeight="1" outlineLevel="1" x14ac:dyDescent="0.2">
      <c r="A24" s="3"/>
      <c r="B24" s="150" t="s">
        <v>202</v>
      </c>
      <c r="C24" s="60"/>
      <c r="D24" s="64"/>
      <c r="E24" s="64"/>
      <c r="F24" s="64"/>
      <c r="G24" s="150"/>
      <c r="H24" s="67"/>
      <c r="I24" s="150"/>
      <c r="J24" s="64"/>
      <c r="K24" s="67"/>
    </row>
    <row r="25" spans="1:11" s="17" customFormat="1" ht="15" customHeight="1" outlineLevel="1" x14ac:dyDescent="0.2">
      <c r="A25" s="3"/>
      <c r="B25" s="53">
        <v>2022</v>
      </c>
      <c r="C25" s="60"/>
      <c r="D25" s="127">
        <v>14</v>
      </c>
      <c r="E25" s="127" t="s">
        <v>262</v>
      </c>
      <c r="F25" s="64">
        <v>75</v>
      </c>
      <c r="G25" s="56" t="s">
        <v>262</v>
      </c>
      <c r="H25" s="64">
        <v>14248.772999999999</v>
      </c>
      <c r="I25" s="56" t="s">
        <v>262</v>
      </c>
      <c r="J25" s="64">
        <v>3680.2150000000001</v>
      </c>
      <c r="K25" s="3"/>
    </row>
    <row r="26" spans="1:11" s="17" customFormat="1" ht="15" customHeight="1" outlineLevel="1" x14ac:dyDescent="0.2">
      <c r="A26" s="3"/>
      <c r="B26" s="53">
        <v>2021</v>
      </c>
      <c r="C26" s="60"/>
      <c r="D26" s="127">
        <v>14</v>
      </c>
      <c r="E26" s="127"/>
      <c r="F26" s="64">
        <v>61</v>
      </c>
      <c r="G26" s="56"/>
      <c r="H26" s="64">
        <v>13033.776</v>
      </c>
      <c r="I26" s="56"/>
      <c r="J26" s="64">
        <v>4188.0720000000001</v>
      </c>
      <c r="K26" s="3"/>
    </row>
    <row r="27" spans="1:11" s="17" customFormat="1" ht="15" customHeight="1" outlineLevel="1" x14ac:dyDescent="0.2">
      <c r="A27" s="3"/>
      <c r="B27" s="53">
        <v>2020</v>
      </c>
      <c r="C27" s="60"/>
      <c r="D27" s="127">
        <v>15</v>
      </c>
      <c r="E27" s="127"/>
      <c r="F27" s="127">
        <v>69</v>
      </c>
      <c r="G27" s="56"/>
      <c r="H27" s="127">
        <v>10481.962</v>
      </c>
      <c r="I27" s="56"/>
      <c r="J27" s="125">
        <v>-6536.5889999999999</v>
      </c>
      <c r="K27" s="67"/>
    </row>
    <row r="28" spans="1:11" s="17" customFormat="1" ht="15" customHeight="1" outlineLevel="1" x14ac:dyDescent="0.2">
      <c r="A28" s="3"/>
      <c r="B28" s="53">
        <v>2019</v>
      </c>
      <c r="C28" s="160"/>
      <c r="D28" s="127">
        <v>14</v>
      </c>
      <c r="E28" s="127"/>
      <c r="F28" s="127">
        <v>65</v>
      </c>
      <c r="G28" s="56"/>
      <c r="H28" s="127">
        <v>9907.0529999999999</v>
      </c>
      <c r="I28" s="56"/>
      <c r="J28" s="127">
        <v>1843.117</v>
      </c>
      <c r="K28" s="67"/>
    </row>
    <row r="29" spans="1:11" s="17" customFormat="1" ht="15" customHeight="1" outlineLevel="1" x14ac:dyDescent="0.2">
      <c r="A29" s="3"/>
      <c r="B29" s="53">
        <v>2018</v>
      </c>
      <c r="C29" s="60"/>
      <c r="D29" s="64">
        <v>15</v>
      </c>
      <c r="E29" s="64"/>
      <c r="F29" s="127">
        <v>66</v>
      </c>
      <c r="H29" s="127">
        <v>7676.491</v>
      </c>
      <c r="J29" s="64">
        <v>1944.576</v>
      </c>
      <c r="K29" s="67"/>
    </row>
    <row r="30" spans="1:11" s="17" customFormat="1" ht="15" customHeight="1" outlineLevel="1" x14ac:dyDescent="0.2">
      <c r="A30" s="3"/>
      <c r="B30" s="53">
        <v>2017</v>
      </c>
      <c r="C30" s="60"/>
      <c r="D30" s="64">
        <v>15</v>
      </c>
      <c r="E30" s="64" t="s">
        <v>262</v>
      </c>
      <c r="F30" s="47">
        <v>65</v>
      </c>
      <c r="G30" s="150" t="s">
        <v>262</v>
      </c>
      <c r="H30" s="127">
        <v>6229.5190000000002</v>
      </c>
      <c r="I30" s="150" t="s">
        <v>262</v>
      </c>
      <c r="J30" s="64">
        <v>1952.414</v>
      </c>
      <c r="K30" s="127" t="s">
        <v>262</v>
      </c>
    </row>
    <row r="31" spans="1:11" s="17" customFormat="1" ht="15" customHeight="1" outlineLevel="1" x14ac:dyDescent="0.2">
      <c r="A31" s="3"/>
      <c r="B31" s="150" t="s">
        <v>203</v>
      </c>
      <c r="C31" s="60"/>
      <c r="D31" s="64"/>
      <c r="E31" s="64"/>
      <c r="F31" s="64"/>
      <c r="G31" s="150"/>
      <c r="H31" s="67"/>
      <c r="I31" s="150"/>
      <c r="J31" s="64"/>
      <c r="K31" s="67"/>
    </row>
    <row r="32" spans="1:11" s="17" customFormat="1" ht="15" customHeight="1" outlineLevel="1" x14ac:dyDescent="0.2">
      <c r="A32" s="3"/>
      <c r="B32" s="53">
        <v>2022</v>
      </c>
      <c r="C32" s="60"/>
      <c r="D32" s="127">
        <v>756</v>
      </c>
      <c r="E32" s="127" t="s">
        <v>262</v>
      </c>
      <c r="F32" s="64">
        <v>4398</v>
      </c>
      <c r="G32" s="56" t="s">
        <v>262</v>
      </c>
      <c r="H32" s="64">
        <v>433336.74400000001</v>
      </c>
      <c r="I32" s="56" t="s">
        <v>262</v>
      </c>
      <c r="J32" s="64">
        <v>122553.88</v>
      </c>
      <c r="K32" s="3"/>
    </row>
    <row r="33" spans="1:11" s="17" customFormat="1" ht="15" customHeight="1" outlineLevel="1" x14ac:dyDescent="0.2">
      <c r="A33" s="3"/>
      <c r="B33" s="53">
        <v>2021</v>
      </c>
      <c r="C33" s="60"/>
      <c r="D33" s="127">
        <v>726</v>
      </c>
      <c r="E33" s="127"/>
      <c r="F33" s="64">
        <v>4257</v>
      </c>
      <c r="G33" s="56"/>
      <c r="H33" s="64">
        <v>342945.28399999999</v>
      </c>
      <c r="I33" s="56"/>
      <c r="J33" s="64">
        <v>94990.058999999994</v>
      </c>
      <c r="K33" s="3"/>
    </row>
    <row r="34" spans="1:11" s="17" customFormat="1" ht="15" customHeight="1" outlineLevel="1" x14ac:dyDescent="0.2">
      <c r="A34" s="3"/>
      <c r="B34" s="53">
        <v>2020</v>
      </c>
      <c r="C34" s="60"/>
      <c r="D34" s="127">
        <v>726</v>
      </c>
      <c r="E34" s="127"/>
      <c r="F34" s="127">
        <v>4227</v>
      </c>
      <c r="G34" s="56"/>
      <c r="H34" s="127">
        <v>313161.15600000002</v>
      </c>
      <c r="I34" s="56"/>
      <c r="J34" s="127">
        <v>79362.944000000003</v>
      </c>
      <c r="K34" s="67"/>
    </row>
    <row r="35" spans="1:11" s="17" customFormat="1" ht="15" customHeight="1" outlineLevel="1" x14ac:dyDescent="0.2">
      <c r="A35" s="3"/>
      <c r="B35" s="53">
        <v>2019</v>
      </c>
      <c r="C35" s="160"/>
      <c r="D35" s="127">
        <v>717</v>
      </c>
      <c r="E35" s="127"/>
      <c r="F35" s="127">
        <v>4350</v>
      </c>
      <c r="G35" s="56"/>
      <c r="H35" s="127">
        <v>366011.38199999998</v>
      </c>
      <c r="I35" s="56"/>
      <c r="J35" s="127">
        <v>98025.476999999999</v>
      </c>
      <c r="K35" s="67"/>
    </row>
    <row r="36" spans="1:11" s="17" customFormat="1" ht="15" customHeight="1" outlineLevel="1" x14ac:dyDescent="0.2">
      <c r="A36" s="3"/>
      <c r="B36" s="53">
        <v>2018</v>
      </c>
      <c r="C36" s="60"/>
      <c r="D36" s="64">
        <v>715</v>
      </c>
      <c r="E36" s="64"/>
      <c r="F36" s="127">
        <v>4035</v>
      </c>
      <c r="H36" s="127">
        <v>279091.22600000002</v>
      </c>
      <c r="J36" s="64">
        <v>87525.89</v>
      </c>
      <c r="K36" s="67"/>
    </row>
    <row r="37" spans="1:11" s="17" customFormat="1" ht="15" customHeight="1" outlineLevel="1" x14ac:dyDescent="0.2">
      <c r="A37" s="3"/>
      <c r="B37" s="53">
        <v>2017</v>
      </c>
      <c r="C37" s="60"/>
      <c r="D37" s="64">
        <v>687</v>
      </c>
      <c r="E37" s="64" t="s">
        <v>262</v>
      </c>
      <c r="F37" s="64">
        <v>3844</v>
      </c>
      <c r="G37" s="150" t="s">
        <v>262</v>
      </c>
      <c r="H37" s="127">
        <v>266009.13</v>
      </c>
      <c r="I37" s="150" t="s">
        <v>262</v>
      </c>
      <c r="J37" s="64">
        <v>84738.612999999998</v>
      </c>
      <c r="K37" s="127" t="s">
        <v>262</v>
      </c>
    </row>
    <row r="38" spans="1:11" s="17" customFormat="1" ht="15" customHeight="1" outlineLevel="1" x14ac:dyDescent="0.2">
      <c r="A38" s="3"/>
      <c r="B38" s="150" t="s">
        <v>204</v>
      </c>
      <c r="C38" s="60"/>
      <c r="D38" s="64"/>
      <c r="E38" s="64"/>
      <c r="F38" s="64"/>
      <c r="G38" s="150"/>
      <c r="H38" s="127"/>
      <c r="I38" s="150"/>
      <c r="J38" s="64"/>
      <c r="K38" s="127"/>
    </row>
    <row r="39" spans="1:11" s="17" customFormat="1" ht="15" customHeight="1" outlineLevel="1" x14ac:dyDescent="0.2">
      <c r="A39" s="3"/>
      <c r="B39" s="53">
        <v>2022</v>
      </c>
      <c r="C39" s="60"/>
      <c r="D39" s="127">
        <v>242</v>
      </c>
      <c r="E39" s="127" t="s">
        <v>262</v>
      </c>
      <c r="F39" s="64">
        <v>921</v>
      </c>
      <c r="G39" s="56" t="s">
        <v>262</v>
      </c>
      <c r="H39" s="64">
        <v>329193.50400000002</v>
      </c>
      <c r="I39" s="56" t="s">
        <v>262</v>
      </c>
      <c r="J39" s="64">
        <v>122168.708</v>
      </c>
      <c r="K39" s="3"/>
    </row>
    <row r="40" spans="1:11" s="17" customFormat="1" ht="15" customHeight="1" outlineLevel="1" x14ac:dyDescent="0.2">
      <c r="A40" s="3"/>
      <c r="B40" s="53">
        <v>2021</v>
      </c>
      <c r="C40" s="60"/>
      <c r="D40" s="127">
        <v>79</v>
      </c>
      <c r="E40" s="127"/>
      <c r="F40" s="64">
        <v>759</v>
      </c>
      <c r="G40" s="56"/>
      <c r="H40" s="64">
        <v>238578.696</v>
      </c>
      <c r="I40" s="56"/>
      <c r="J40" s="64">
        <v>110352.66099999999</v>
      </c>
      <c r="K40" s="3"/>
    </row>
    <row r="41" spans="1:11" s="17" customFormat="1" ht="15" customHeight="1" outlineLevel="1" x14ac:dyDescent="0.2">
      <c r="A41" s="3"/>
      <c r="B41" s="53">
        <v>2020</v>
      </c>
      <c r="C41" s="60"/>
      <c r="D41" s="127">
        <v>73</v>
      </c>
      <c r="E41" s="127"/>
      <c r="F41" s="127">
        <v>761</v>
      </c>
      <c r="G41" s="56"/>
      <c r="H41" s="127">
        <v>203941.11199999999</v>
      </c>
      <c r="I41" s="56"/>
      <c r="J41" s="127">
        <v>100386.004</v>
      </c>
      <c r="K41" s="127"/>
    </row>
    <row r="42" spans="1:11" s="17" customFormat="1" ht="15" customHeight="1" outlineLevel="1" x14ac:dyDescent="0.2">
      <c r="A42" s="3"/>
      <c r="B42" s="53">
        <v>2019</v>
      </c>
      <c r="C42" s="160"/>
      <c r="D42" s="127">
        <v>72</v>
      </c>
      <c r="E42" s="127"/>
      <c r="F42" s="127">
        <v>771</v>
      </c>
      <c r="G42" s="56"/>
      <c r="H42" s="127">
        <v>229387.42</v>
      </c>
      <c r="I42" s="56"/>
      <c r="J42" s="127">
        <v>103559.43700000001</v>
      </c>
      <c r="K42" s="127"/>
    </row>
    <row r="43" spans="1:11" s="17" customFormat="1" ht="15" customHeight="1" outlineLevel="1" x14ac:dyDescent="0.2">
      <c r="A43" s="3"/>
      <c r="B43" s="53">
        <v>2018</v>
      </c>
      <c r="C43" s="60"/>
      <c r="D43" s="64">
        <v>70</v>
      </c>
      <c r="E43" s="64"/>
      <c r="F43" s="127">
        <v>789</v>
      </c>
      <c r="H43" s="127">
        <v>211113.62599999999</v>
      </c>
      <c r="J43" s="64">
        <v>94585.487999999998</v>
      </c>
      <c r="K43" s="127"/>
    </row>
    <row r="44" spans="1:11" s="17" customFormat="1" ht="15" customHeight="1" outlineLevel="1" x14ac:dyDescent="0.2">
      <c r="A44" s="3"/>
      <c r="B44" s="53">
        <v>2017</v>
      </c>
      <c r="C44" s="60"/>
      <c r="D44" s="64">
        <v>57</v>
      </c>
      <c r="E44" s="64" t="s">
        <v>262</v>
      </c>
      <c r="F44" s="64">
        <v>798</v>
      </c>
      <c r="G44" s="150" t="s">
        <v>262</v>
      </c>
      <c r="H44" s="127">
        <v>202202.92800000001</v>
      </c>
      <c r="I44" s="150" t="s">
        <v>262</v>
      </c>
      <c r="J44" s="64">
        <v>95775.327000000005</v>
      </c>
      <c r="K44" s="127" t="s">
        <v>262</v>
      </c>
    </row>
    <row r="45" spans="1:11" s="17" customFormat="1" ht="15" customHeight="1" outlineLevel="1" x14ac:dyDescent="0.2">
      <c r="A45" s="3"/>
      <c r="B45" s="150" t="s">
        <v>205</v>
      </c>
      <c r="C45" s="60"/>
      <c r="D45" s="64"/>
      <c r="E45" s="64"/>
      <c r="F45" s="64"/>
      <c r="G45" s="150"/>
      <c r="H45" s="127"/>
      <c r="I45" s="150"/>
      <c r="J45" s="64"/>
      <c r="K45" s="127"/>
    </row>
    <row r="46" spans="1:11" s="17" customFormat="1" ht="15" customHeight="1" outlineLevel="1" x14ac:dyDescent="0.2">
      <c r="A46" s="3"/>
      <c r="B46" s="53">
        <v>2022</v>
      </c>
      <c r="C46" s="60"/>
      <c r="D46" s="127">
        <v>20</v>
      </c>
      <c r="E46" s="127" t="s">
        <v>262</v>
      </c>
      <c r="F46" s="64">
        <v>1027</v>
      </c>
      <c r="G46" s="56" t="s">
        <v>262</v>
      </c>
      <c r="H46" s="64">
        <v>53425.59</v>
      </c>
      <c r="I46" s="56" t="s">
        <v>262</v>
      </c>
      <c r="J46" s="64">
        <v>32146.755000000001</v>
      </c>
      <c r="K46" s="3"/>
    </row>
    <row r="47" spans="1:11" s="17" customFormat="1" ht="15" customHeight="1" outlineLevel="1" x14ac:dyDescent="0.2">
      <c r="A47" s="3"/>
      <c r="B47" s="53">
        <v>2021</v>
      </c>
      <c r="C47" s="60"/>
      <c r="D47" s="127">
        <v>20</v>
      </c>
      <c r="E47" s="127"/>
      <c r="F47" s="64">
        <v>1002</v>
      </c>
      <c r="G47" s="56"/>
      <c r="H47" s="64">
        <v>49001.510999999999</v>
      </c>
      <c r="I47" s="56"/>
      <c r="J47" s="64">
        <v>25131.33</v>
      </c>
      <c r="K47" s="3"/>
    </row>
    <row r="48" spans="1:11" s="17" customFormat="1" ht="15" customHeight="1" outlineLevel="1" x14ac:dyDescent="0.2">
      <c r="A48" s="3"/>
      <c r="B48" s="53">
        <v>2020</v>
      </c>
      <c r="C48" s="60"/>
      <c r="D48" s="127">
        <v>20</v>
      </c>
      <c r="E48" s="127"/>
      <c r="F48" s="127">
        <v>1001</v>
      </c>
      <c r="G48" s="56"/>
      <c r="H48" s="127">
        <v>44883.09</v>
      </c>
      <c r="I48" s="56"/>
      <c r="J48" s="127">
        <v>25095.878000000001</v>
      </c>
      <c r="K48" s="127"/>
    </row>
    <row r="49" spans="1:11" s="17" customFormat="1" ht="15" customHeight="1" outlineLevel="1" x14ac:dyDescent="0.2">
      <c r="A49" s="3"/>
      <c r="B49" s="53">
        <v>2019</v>
      </c>
      <c r="C49" s="160"/>
      <c r="D49" s="127">
        <v>22</v>
      </c>
      <c r="E49" s="127"/>
      <c r="F49" s="127">
        <v>955</v>
      </c>
      <c r="G49" s="56"/>
      <c r="H49" s="127">
        <v>46802.307999999997</v>
      </c>
      <c r="I49" s="56"/>
      <c r="J49" s="127">
        <v>27898.615000000002</v>
      </c>
      <c r="K49" s="127"/>
    </row>
    <row r="50" spans="1:11" s="17" customFormat="1" ht="15" customHeight="1" outlineLevel="1" x14ac:dyDescent="0.2">
      <c r="A50" s="3"/>
      <c r="B50" s="53">
        <v>2018</v>
      </c>
      <c r="C50" s="60"/>
      <c r="D50" s="64">
        <v>21</v>
      </c>
      <c r="E50" s="64"/>
      <c r="F50" s="127">
        <v>907</v>
      </c>
      <c r="H50" s="127">
        <v>43299.379000000001</v>
      </c>
      <c r="J50" s="64">
        <v>26305.667000000001</v>
      </c>
      <c r="K50" s="127"/>
    </row>
    <row r="51" spans="1:11" s="17" customFormat="1" ht="15" customHeight="1" outlineLevel="1" x14ac:dyDescent="0.2">
      <c r="A51" s="3"/>
      <c r="B51" s="53">
        <v>2017</v>
      </c>
      <c r="C51" s="60"/>
      <c r="D51" s="64">
        <v>26</v>
      </c>
      <c r="E51" s="64" t="s">
        <v>262</v>
      </c>
      <c r="F51" s="64">
        <v>904</v>
      </c>
      <c r="G51" s="150" t="s">
        <v>262</v>
      </c>
      <c r="H51" s="127">
        <v>45120.347999999998</v>
      </c>
      <c r="I51" s="150" t="s">
        <v>262</v>
      </c>
      <c r="J51" s="64">
        <v>26930.93</v>
      </c>
      <c r="K51" s="127" t="s">
        <v>262</v>
      </c>
    </row>
    <row r="52" spans="1:11" s="17" customFormat="1" ht="15" customHeight="1" outlineLevel="1" x14ac:dyDescent="0.2">
      <c r="A52" s="3"/>
      <c r="B52" s="150" t="s">
        <v>206</v>
      </c>
      <c r="C52" s="60"/>
      <c r="D52" s="64"/>
      <c r="E52" s="64"/>
      <c r="F52" s="64"/>
      <c r="G52" s="150"/>
      <c r="H52" s="127"/>
      <c r="I52" s="150"/>
      <c r="J52" s="64"/>
      <c r="K52" s="127"/>
    </row>
    <row r="53" spans="1:11" s="17" customFormat="1" ht="15" customHeight="1" outlineLevel="1" x14ac:dyDescent="0.2">
      <c r="A53" s="3"/>
      <c r="B53" s="53">
        <v>2022</v>
      </c>
      <c r="C53" s="60"/>
      <c r="D53" s="127">
        <v>1575</v>
      </c>
      <c r="E53" s="127" t="s">
        <v>262</v>
      </c>
      <c r="F53" s="64">
        <v>11396</v>
      </c>
      <c r="G53" s="56" t="s">
        <v>262</v>
      </c>
      <c r="H53" s="64">
        <v>861451.78599999996</v>
      </c>
      <c r="I53" s="56" t="s">
        <v>262</v>
      </c>
      <c r="J53" s="64">
        <v>323625.01899999997</v>
      </c>
      <c r="K53" s="3"/>
    </row>
    <row r="54" spans="1:11" s="17" customFormat="1" ht="15" customHeight="1" outlineLevel="1" x14ac:dyDescent="0.2">
      <c r="A54" s="3"/>
      <c r="B54" s="53">
        <v>2021</v>
      </c>
      <c r="C54" s="60"/>
      <c r="D54" s="127">
        <v>1466</v>
      </c>
      <c r="E54" s="127"/>
      <c r="F54" s="64">
        <v>11113</v>
      </c>
      <c r="G54" s="56"/>
      <c r="H54" s="64">
        <v>755514.071</v>
      </c>
      <c r="I54" s="56"/>
      <c r="J54" s="64">
        <v>282322.86099999998</v>
      </c>
      <c r="K54" s="3"/>
    </row>
    <row r="55" spans="1:11" s="17" customFormat="1" ht="15" customHeight="1" outlineLevel="1" x14ac:dyDescent="0.2">
      <c r="A55" s="3"/>
      <c r="B55" s="53">
        <v>2020</v>
      </c>
      <c r="C55" s="60"/>
      <c r="D55" s="127">
        <v>1357</v>
      </c>
      <c r="E55" s="127"/>
      <c r="F55" s="127">
        <v>9085</v>
      </c>
      <c r="G55" s="56"/>
      <c r="H55" s="127">
        <v>577033.84600000002</v>
      </c>
      <c r="I55" s="56"/>
      <c r="J55" s="127">
        <v>200843.304</v>
      </c>
      <c r="K55" s="127"/>
    </row>
    <row r="56" spans="1:11" s="17" customFormat="1" ht="15" customHeight="1" outlineLevel="1" x14ac:dyDescent="0.2">
      <c r="A56" s="3"/>
      <c r="B56" s="53">
        <v>2019</v>
      </c>
      <c r="C56" s="160"/>
      <c r="D56" s="127">
        <v>1306</v>
      </c>
      <c r="E56" s="127"/>
      <c r="F56" s="127">
        <v>8695</v>
      </c>
      <c r="G56" s="56"/>
      <c r="H56" s="127">
        <v>672898.27500000002</v>
      </c>
      <c r="I56" s="56"/>
      <c r="J56" s="127">
        <v>222650.834</v>
      </c>
      <c r="K56" s="127"/>
    </row>
    <row r="57" spans="1:11" s="17" customFormat="1" ht="15" customHeight="1" outlineLevel="1" x14ac:dyDescent="0.2">
      <c r="A57" s="3"/>
      <c r="B57" s="53">
        <v>2018</v>
      </c>
      <c r="C57" s="60"/>
      <c r="D57" s="64">
        <v>1217</v>
      </c>
      <c r="E57" s="64"/>
      <c r="F57" s="127">
        <v>7137</v>
      </c>
      <c r="H57" s="127">
        <v>484567.20899999997</v>
      </c>
      <c r="J57" s="64">
        <v>160537.56200000001</v>
      </c>
      <c r="K57" s="127"/>
    </row>
    <row r="58" spans="1:11" s="17" customFormat="1" ht="15" customHeight="1" outlineLevel="1" x14ac:dyDescent="0.2">
      <c r="A58" s="3"/>
      <c r="B58" s="53">
        <v>2017</v>
      </c>
      <c r="C58" s="60"/>
      <c r="D58" s="64">
        <v>1142</v>
      </c>
      <c r="E58" s="64" t="s">
        <v>262</v>
      </c>
      <c r="F58" s="64">
        <v>6181</v>
      </c>
      <c r="G58" s="150" t="s">
        <v>262</v>
      </c>
      <c r="H58" s="127">
        <v>412153.60200000001</v>
      </c>
      <c r="I58" s="150" t="s">
        <v>262</v>
      </c>
      <c r="J58" s="64">
        <v>140186.93299999999</v>
      </c>
      <c r="K58" s="127" t="s">
        <v>262</v>
      </c>
    </row>
    <row r="59" spans="1:11" s="17" customFormat="1" ht="15" customHeight="1" outlineLevel="1" x14ac:dyDescent="0.2">
      <c r="A59" s="3"/>
      <c r="B59" s="150" t="s">
        <v>207</v>
      </c>
      <c r="C59" s="60"/>
      <c r="D59" s="64"/>
      <c r="E59" s="64"/>
      <c r="F59" s="64"/>
      <c r="G59" s="150"/>
      <c r="H59" s="127"/>
      <c r="I59" s="150"/>
      <c r="J59" s="64"/>
      <c r="K59" s="127"/>
    </row>
    <row r="60" spans="1:11" s="17" customFormat="1" ht="15" customHeight="1" outlineLevel="1" x14ac:dyDescent="0.2">
      <c r="A60" s="3"/>
      <c r="B60" s="53">
        <v>2022</v>
      </c>
      <c r="C60" s="60"/>
      <c r="D60" s="127">
        <v>3675</v>
      </c>
      <c r="E60" s="127" t="s">
        <v>262</v>
      </c>
      <c r="F60" s="64">
        <v>13824</v>
      </c>
      <c r="G60" s="56" t="s">
        <v>262</v>
      </c>
      <c r="H60" s="64">
        <v>3751400.7059999998</v>
      </c>
      <c r="I60" s="56" t="s">
        <v>262</v>
      </c>
      <c r="J60" s="64">
        <v>432200.01699999999</v>
      </c>
      <c r="K60" s="3"/>
    </row>
    <row r="61" spans="1:11" s="17" customFormat="1" ht="15" customHeight="1" outlineLevel="1" x14ac:dyDescent="0.2">
      <c r="A61" s="3"/>
      <c r="B61" s="53">
        <v>2021</v>
      </c>
      <c r="C61" s="60"/>
      <c r="D61" s="127">
        <v>3578</v>
      </c>
      <c r="E61" s="127"/>
      <c r="F61" s="64">
        <v>13227</v>
      </c>
      <c r="G61" s="56"/>
      <c r="H61" s="64">
        <v>2635909.2050000001</v>
      </c>
      <c r="I61" s="56"/>
      <c r="J61" s="64">
        <v>377805.429</v>
      </c>
      <c r="K61" s="3"/>
    </row>
    <row r="62" spans="1:11" s="17" customFormat="1" ht="15" customHeight="1" outlineLevel="1" x14ac:dyDescent="0.2">
      <c r="A62" s="3"/>
      <c r="B62" s="53">
        <v>2020</v>
      </c>
      <c r="C62" s="60"/>
      <c r="D62" s="127">
        <v>3612</v>
      </c>
      <c r="E62" s="127"/>
      <c r="F62" s="127">
        <v>13102</v>
      </c>
      <c r="G62" s="56"/>
      <c r="H62" s="127">
        <v>2075262.682</v>
      </c>
      <c r="I62" s="56"/>
      <c r="J62" s="127">
        <v>298184.15899999999</v>
      </c>
      <c r="K62" s="127"/>
    </row>
    <row r="63" spans="1:11" s="17" customFormat="1" ht="15" customHeight="1" outlineLevel="1" x14ac:dyDescent="0.2">
      <c r="A63" s="3"/>
      <c r="B63" s="53">
        <v>2019</v>
      </c>
      <c r="C63" s="160"/>
      <c r="D63" s="127">
        <v>3657</v>
      </c>
      <c r="E63" s="127"/>
      <c r="F63" s="127">
        <v>13198</v>
      </c>
      <c r="G63" s="56"/>
      <c r="H63" s="127">
        <v>2114665.2990000001</v>
      </c>
      <c r="I63" s="56"/>
      <c r="J63" s="127">
        <v>293061.55900000001</v>
      </c>
      <c r="K63" s="127"/>
    </row>
    <row r="64" spans="1:11" s="17" customFormat="1" ht="15" customHeight="1" outlineLevel="1" x14ac:dyDescent="0.2">
      <c r="A64" s="3"/>
      <c r="B64" s="53">
        <v>2018</v>
      </c>
      <c r="C64" s="60"/>
      <c r="D64" s="64">
        <v>3650</v>
      </c>
      <c r="E64" s="64"/>
      <c r="F64" s="127">
        <v>12887</v>
      </c>
      <c r="H64" s="127">
        <v>1939164.946</v>
      </c>
      <c r="J64" s="64">
        <v>293065.94699999999</v>
      </c>
      <c r="K64" s="127"/>
    </row>
    <row r="65" spans="1:11" s="17" customFormat="1" ht="15" customHeight="1" outlineLevel="1" x14ac:dyDescent="0.2">
      <c r="A65" s="3"/>
      <c r="B65" s="53">
        <v>2017</v>
      </c>
      <c r="C65" s="60"/>
      <c r="D65" s="64">
        <v>3553</v>
      </c>
      <c r="E65" s="64" t="s">
        <v>262</v>
      </c>
      <c r="F65" s="64">
        <v>12465</v>
      </c>
      <c r="G65" s="150" t="s">
        <v>262</v>
      </c>
      <c r="H65" s="127">
        <v>1775371.142</v>
      </c>
      <c r="I65" s="150" t="s">
        <v>262</v>
      </c>
      <c r="J65" s="64">
        <v>250629.326</v>
      </c>
      <c r="K65" s="127" t="s">
        <v>262</v>
      </c>
    </row>
    <row r="66" spans="1:11" s="17" customFormat="1" ht="15" customHeight="1" outlineLevel="1" x14ac:dyDescent="0.2">
      <c r="A66" s="3"/>
      <c r="B66" s="150" t="s">
        <v>208</v>
      </c>
      <c r="C66" s="60"/>
      <c r="D66" s="64"/>
      <c r="E66" s="64"/>
      <c r="F66" s="64"/>
      <c r="G66" s="150"/>
      <c r="H66" s="127"/>
      <c r="I66" s="150"/>
      <c r="J66" s="64"/>
      <c r="K66" s="127"/>
    </row>
    <row r="67" spans="1:11" s="17" customFormat="1" ht="15" customHeight="1" outlineLevel="1" x14ac:dyDescent="0.2">
      <c r="A67" s="3"/>
      <c r="B67" s="53">
        <v>2022</v>
      </c>
      <c r="C67" s="60"/>
      <c r="D67" s="127">
        <v>1103</v>
      </c>
      <c r="E67" s="127" t="s">
        <v>262</v>
      </c>
      <c r="F67" s="64">
        <v>4594</v>
      </c>
      <c r="G67" s="56" t="s">
        <v>262</v>
      </c>
      <c r="H67" s="64">
        <v>707668.82799999998</v>
      </c>
      <c r="I67" s="56" t="s">
        <v>262</v>
      </c>
      <c r="J67" s="64">
        <v>199449.18400000001</v>
      </c>
      <c r="K67" s="127"/>
    </row>
    <row r="68" spans="1:11" s="17" customFormat="1" ht="15" customHeight="1" outlineLevel="1" x14ac:dyDescent="0.2">
      <c r="A68" s="3"/>
      <c r="B68" s="53">
        <v>2021</v>
      </c>
      <c r="C68" s="60"/>
      <c r="D68" s="127">
        <v>1025</v>
      </c>
      <c r="E68" s="127"/>
      <c r="F68" s="64">
        <v>4005</v>
      </c>
      <c r="G68" s="56"/>
      <c r="H68" s="64">
        <v>511424.83</v>
      </c>
      <c r="I68" s="56"/>
      <c r="J68" s="64">
        <v>148971.11199999999</v>
      </c>
      <c r="K68" s="3"/>
    </row>
    <row r="69" spans="1:11" s="17" customFormat="1" ht="15" customHeight="1" outlineLevel="1" x14ac:dyDescent="0.2">
      <c r="A69" s="3"/>
      <c r="B69" s="53">
        <v>2020</v>
      </c>
      <c r="C69" s="60"/>
      <c r="D69" s="127">
        <v>951</v>
      </c>
      <c r="E69" s="127"/>
      <c r="F69" s="127">
        <v>3526</v>
      </c>
      <c r="G69" s="56"/>
      <c r="H69" s="127">
        <v>381169.40399999998</v>
      </c>
      <c r="I69" s="56"/>
      <c r="J69" s="127">
        <v>130219.889</v>
      </c>
      <c r="K69" s="127"/>
    </row>
    <row r="70" spans="1:11" s="17" customFormat="1" ht="15" customHeight="1" outlineLevel="1" x14ac:dyDescent="0.2">
      <c r="A70" s="3"/>
      <c r="B70" s="53">
        <v>2019</v>
      </c>
      <c r="C70" s="160"/>
      <c r="D70" s="127">
        <v>900</v>
      </c>
      <c r="E70" s="127"/>
      <c r="F70" s="127">
        <v>3411</v>
      </c>
      <c r="G70" s="56"/>
      <c r="H70" s="127">
        <v>424179.804</v>
      </c>
      <c r="I70" s="56"/>
      <c r="J70" s="127">
        <v>184024.04500000001</v>
      </c>
      <c r="K70" s="127"/>
    </row>
    <row r="71" spans="1:11" s="17" customFormat="1" ht="15" customHeight="1" outlineLevel="1" x14ac:dyDescent="0.2">
      <c r="A71" s="3"/>
      <c r="B71" s="53">
        <v>2018</v>
      </c>
      <c r="C71" s="60"/>
      <c r="D71" s="64">
        <v>884</v>
      </c>
      <c r="E71" s="64"/>
      <c r="F71" s="127">
        <v>3135</v>
      </c>
      <c r="H71" s="127">
        <v>363095.49099999998</v>
      </c>
      <c r="J71" s="64">
        <v>159183.639</v>
      </c>
      <c r="K71" s="127"/>
    </row>
    <row r="72" spans="1:11" s="17" customFormat="1" ht="15" customHeight="1" outlineLevel="1" x14ac:dyDescent="0.2">
      <c r="A72" s="3"/>
      <c r="B72" s="53">
        <v>2017</v>
      </c>
      <c r="C72" s="60"/>
      <c r="D72" s="64">
        <v>856</v>
      </c>
      <c r="E72" s="64" t="s">
        <v>262</v>
      </c>
      <c r="F72" s="64">
        <v>2993</v>
      </c>
      <c r="G72" s="150" t="s">
        <v>262</v>
      </c>
      <c r="H72" s="127">
        <v>333528.44300000003</v>
      </c>
      <c r="I72" s="150" t="s">
        <v>262</v>
      </c>
      <c r="J72" s="64">
        <v>156143.87899999999</v>
      </c>
      <c r="K72" s="127" t="s">
        <v>262</v>
      </c>
    </row>
    <row r="73" spans="1:11" s="17" customFormat="1" ht="15" customHeight="1" outlineLevel="1" x14ac:dyDescent="0.2">
      <c r="A73" s="3"/>
      <c r="B73" s="150" t="s">
        <v>209</v>
      </c>
      <c r="C73" s="60"/>
      <c r="D73" s="64"/>
      <c r="E73" s="64"/>
      <c r="F73" s="64"/>
      <c r="G73" s="150"/>
      <c r="H73" s="127"/>
      <c r="I73" s="150"/>
      <c r="J73" s="64"/>
      <c r="K73" s="127"/>
    </row>
    <row r="74" spans="1:11" s="17" customFormat="1" ht="15" customHeight="1" outlineLevel="1" x14ac:dyDescent="0.2">
      <c r="A74" s="3"/>
      <c r="B74" s="53">
        <v>2022</v>
      </c>
      <c r="C74" s="60"/>
      <c r="D74" s="127">
        <v>4247</v>
      </c>
      <c r="E74" s="127" t="s">
        <v>262</v>
      </c>
      <c r="F74" s="64">
        <v>18787</v>
      </c>
      <c r="G74" s="56" t="s">
        <v>262</v>
      </c>
      <c r="H74" s="64">
        <v>1017661.11</v>
      </c>
      <c r="I74" s="56" t="s">
        <v>262</v>
      </c>
      <c r="J74" s="64">
        <v>509354.72700000001</v>
      </c>
      <c r="K74" s="3"/>
    </row>
    <row r="75" spans="1:11" s="17" customFormat="1" ht="15" customHeight="1" outlineLevel="1" x14ac:dyDescent="0.2">
      <c r="A75" s="3"/>
      <c r="B75" s="53">
        <v>2021</v>
      </c>
      <c r="C75" s="60"/>
      <c r="D75" s="127">
        <v>3786</v>
      </c>
      <c r="E75" s="127"/>
      <c r="F75" s="64">
        <v>16275</v>
      </c>
      <c r="G75" s="56"/>
      <c r="H75" s="64">
        <v>575386.23600000003</v>
      </c>
      <c r="I75" s="56"/>
      <c r="J75" s="64">
        <v>257664.44699999999</v>
      </c>
      <c r="K75" s="3"/>
    </row>
    <row r="76" spans="1:11" s="17" customFormat="1" ht="15" customHeight="1" outlineLevel="1" x14ac:dyDescent="0.2">
      <c r="A76" s="3"/>
      <c r="B76" s="53">
        <v>2020</v>
      </c>
      <c r="C76" s="60"/>
      <c r="D76" s="127">
        <v>3777</v>
      </c>
      <c r="E76" s="127"/>
      <c r="F76" s="127">
        <v>15869</v>
      </c>
      <c r="G76" s="56"/>
      <c r="H76" s="127">
        <v>362597.15</v>
      </c>
      <c r="I76" s="56"/>
      <c r="J76" s="127">
        <v>124399.745</v>
      </c>
      <c r="K76" s="127"/>
    </row>
    <row r="77" spans="1:11" s="17" customFormat="1" ht="15" customHeight="1" outlineLevel="1" x14ac:dyDescent="0.2">
      <c r="A77" s="3"/>
      <c r="B77" s="53">
        <v>2019</v>
      </c>
      <c r="C77" s="160"/>
      <c r="D77" s="127">
        <v>3935</v>
      </c>
      <c r="E77" s="127"/>
      <c r="F77" s="127">
        <v>17400</v>
      </c>
      <c r="G77" s="56"/>
      <c r="H77" s="127">
        <v>786922.13600000006</v>
      </c>
      <c r="I77" s="56"/>
      <c r="J77" s="127">
        <v>383354.14899999998</v>
      </c>
      <c r="K77" s="127"/>
    </row>
    <row r="78" spans="1:11" s="17" customFormat="1" ht="15" customHeight="1" outlineLevel="1" x14ac:dyDescent="0.2">
      <c r="A78" s="3"/>
      <c r="B78" s="53">
        <v>2018</v>
      </c>
      <c r="C78" s="60"/>
      <c r="D78" s="64">
        <v>3747</v>
      </c>
      <c r="E78" s="64"/>
      <c r="F78" s="127">
        <v>16491</v>
      </c>
      <c r="H78" s="127">
        <v>767726.38</v>
      </c>
      <c r="J78" s="64">
        <v>373909.04200000002</v>
      </c>
      <c r="K78" s="127"/>
    </row>
    <row r="79" spans="1:11" s="17" customFormat="1" ht="15" customHeight="1" outlineLevel="1" x14ac:dyDescent="0.2">
      <c r="A79" s="3"/>
      <c r="B79" s="53">
        <v>2017</v>
      </c>
      <c r="C79" s="60"/>
      <c r="D79" s="64">
        <v>3282</v>
      </c>
      <c r="E79" s="64" t="s">
        <v>262</v>
      </c>
      <c r="F79" s="64">
        <v>15250</v>
      </c>
      <c r="G79" s="150" t="s">
        <v>262</v>
      </c>
      <c r="H79" s="127">
        <v>720436.804</v>
      </c>
      <c r="I79" s="150" t="s">
        <v>262</v>
      </c>
      <c r="J79" s="64">
        <v>353257.91</v>
      </c>
      <c r="K79" s="127" t="s">
        <v>262</v>
      </c>
    </row>
    <row r="80" spans="1:11" s="17" customFormat="1" ht="15" customHeight="1" outlineLevel="1" x14ac:dyDescent="0.2">
      <c r="A80" s="3"/>
      <c r="B80" s="150" t="s">
        <v>210</v>
      </c>
      <c r="C80" s="60"/>
      <c r="D80" s="64"/>
      <c r="E80" s="64"/>
      <c r="F80" s="64"/>
      <c r="G80" s="150"/>
      <c r="H80" s="127"/>
      <c r="I80" s="150"/>
      <c r="J80" s="64"/>
      <c r="K80" s="127"/>
    </row>
    <row r="81" spans="1:11" s="17" customFormat="1" ht="15" customHeight="1" outlineLevel="1" x14ac:dyDescent="0.2">
      <c r="A81" s="3"/>
      <c r="B81" s="53">
        <v>2022</v>
      </c>
      <c r="C81" s="60"/>
      <c r="D81" s="127">
        <v>601</v>
      </c>
      <c r="E81" s="127" t="s">
        <v>262</v>
      </c>
      <c r="F81" s="64">
        <v>2440</v>
      </c>
      <c r="G81" s="56" t="s">
        <v>262</v>
      </c>
      <c r="H81" s="64">
        <v>404554.55800000002</v>
      </c>
      <c r="I81" s="56" t="s">
        <v>262</v>
      </c>
      <c r="J81" s="64">
        <v>209670.38699999999</v>
      </c>
      <c r="K81" s="3"/>
    </row>
    <row r="82" spans="1:11" s="17" customFormat="1" ht="15" customHeight="1" outlineLevel="1" x14ac:dyDescent="0.2">
      <c r="A82" s="3"/>
      <c r="B82" s="53">
        <v>2021</v>
      </c>
      <c r="C82" s="60"/>
      <c r="D82" s="127">
        <v>498</v>
      </c>
      <c r="E82" s="127"/>
      <c r="F82" s="64">
        <v>2156</v>
      </c>
      <c r="G82" s="56"/>
      <c r="H82" s="64">
        <v>288452.946</v>
      </c>
      <c r="I82" s="56"/>
      <c r="J82" s="64">
        <v>125508.912</v>
      </c>
      <c r="K82" s="3"/>
    </row>
    <row r="83" spans="1:11" s="17" customFormat="1" ht="15" customHeight="1" outlineLevel="1" x14ac:dyDescent="0.2">
      <c r="A83" s="3"/>
      <c r="B83" s="53">
        <v>2020</v>
      </c>
      <c r="C83" s="60"/>
      <c r="D83" s="127">
        <v>393</v>
      </c>
      <c r="E83" s="127"/>
      <c r="F83" s="127">
        <v>1731</v>
      </c>
      <c r="G83" s="56"/>
      <c r="H83" s="127">
        <v>176545.20600000001</v>
      </c>
      <c r="I83" s="56"/>
      <c r="J83" s="127">
        <v>77372.845000000001</v>
      </c>
      <c r="K83" s="127"/>
    </row>
    <row r="84" spans="1:11" s="17" customFormat="1" ht="15" customHeight="1" outlineLevel="1" x14ac:dyDescent="0.2">
      <c r="A84" s="3"/>
      <c r="B84" s="53">
        <v>2019</v>
      </c>
      <c r="C84" s="160"/>
      <c r="D84" s="127">
        <v>372</v>
      </c>
      <c r="E84" s="127"/>
      <c r="F84" s="127">
        <v>1642</v>
      </c>
      <c r="G84" s="56"/>
      <c r="H84" s="127">
        <v>163772.769</v>
      </c>
      <c r="I84" s="56"/>
      <c r="J84" s="127">
        <v>71470.463000000003</v>
      </c>
      <c r="K84" s="127"/>
    </row>
    <row r="85" spans="1:11" s="17" customFormat="1" ht="15" customHeight="1" outlineLevel="1" x14ac:dyDescent="0.2">
      <c r="A85" s="3"/>
      <c r="B85" s="53">
        <v>2018</v>
      </c>
      <c r="C85" s="60"/>
      <c r="D85" s="64">
        <v>332</v>
      </c>
      <c r="E85" s="64"/>
      <c r="F85" s="127">
        <v>1403</v>
      </c>
      <c r="H85" s="127">
        <v>120593.91</v>
      </c>
      <c r="J85" s="64">
        <v>53668.135000000002</v>
      </c>
      <c r="K85" s="127"/>
    </row>
    <row r="86" spans="1:11" s="17" customFormat="1" ht="15" customHeight="1" outlineLevel="1" x14ac:dyDescent="0.2">
      <c r="A86" s="3"/>
      <c r="B86" s="53">
        <v>2017</v>
      </c>
      <c r="C86" s="60"/>
      <c r="D86" s="64">
        <v>320</v>
      </c>
      <c r="E86" s="64" t="s">
        <v>262</v>
      </c>
      <c r="F86" s="64">
        <v>1211</v>
      </c>
      <c r="G86" s="150" t="s">
        <v>262</v>
      </c>
      <c r="H86" s="127">
        <v>113409.999</v>
      </c>
      <c r="I86" s="150" t="s">
        <v>262</v>
      </c>
      <c r="J86" s="64">
        <v>52530.324000000001</v>
      </c>
      <c r="K86" s="127" t="s">
        <v>262</v>
      </c>
    </row>
    <row r="87" spans="1:11" s="17" customFormat="1" ht="15" customHeight="1" outlineLevel="1" x14ac:dyDescent="0.2">
      <c r="A87" s="3"/>
      <c r="B87" s="150" t="s">
        <v>212</v>
      </c>
      <c r="C87" s="60"/>
      <c r="D87" s="64"/>
      <c r="E87" s="64"/>
      <c r="F87" s="64"/>
      <c r="G87" s="150"/>
      <c r="H87" s="127"/>
      <c r="I87" s="150"/>
      <c r="J87" s="64"/>
      <c r="K87" s="127"/>
    </row>
    <row r="88" spans="1:11" s="17" customFormat="1" ht="15" customHeight="1" outlineLevel="1" x14ac:dyDescent="0.2">
      <c r="A88" s="3"/>
      <c r="B88" s="53">
        <v>2022</v>
      </c>
      <c r="C88" s="60"/>
      <c r="D88" s="127">
        <v>1359</v>
      </c>
      <c r="E88" s="127" t="s">
        <v>262</v>
      </c>
      <c r="F88" s="64">
        <v>2224</v>
      </c>
      <c r="G88" s="56" t="s">
        <v>262</v>
      </c>
      <c r="H88" s="64">
        <v>270160.478</v>
      </c>
      <c r="I88" s="56" t="s">
        <v>262</v>
      </c>
      <c r="J88" s="64">
        <v>104768.22</v>
      </c>
      <c r="K88" s="3"/>
    </row>
    <row r="89" spans="1:11" s="17" customFormat="1" ht="15" customHeight="1" outlineLevel="1" x14ac:dyDescent="0.2">
      <c r="A89" s="3"/>
      <c r="B89" s="53">
        <v>2021</v>
      </c>
      <c r="C89" s="60"/>
      <c r="D89" s="127">
        <v>1163</v>
      </c>
      <c r="E89" s="127"/>
      <c r="F89" s="64">
        <v>1969</v>
      </c>
      <c r="G89" s="56"/>
      <c r="H89" s="64">
        <v>236596.70699999999</v>
      </c>
      <c r="I89" s="56"/>
      <c r="J89" s="64">
        <v>80038.260999999999</v>
      </c>
      <c r="K89" s="3"/>
    </row>
    <row r="90" spans="1:11" s="17" customFormat="1" ht="15" customHeight="1" outlineLevel="1" x14ac:dyDescent="0.2">
      <c r="A90" s="3"/>
      <c r="B90" s="53">
        <v>2020</v>
      </c>
      <c r="C90" s="60"/>
      <c r="D90" s="127">
        <v>1012</v>
      </c>
      <c r="E90" s="127"/>
      <c r="F90" s="127">
        <v>1793</v>
      </c>
      <c r="G90" s="56"/>
      <c r="H90" s="127">
        <v>136833.326</v>
      </c>
      <c r="I90" s="56"/>
      <c r="J90" s="127">
        <v>33151.932000000001</v>
      </c>
      <c r="K90" s="127"/>
    </row>
    <row r="91" spans="1:11" s="17" customFormat="1" ht="15" customHeight="1" outlineLevel="1" x14ac:dyDescent="0.2">
      <c r="A91" s="3"/>
      <c r="B91" s="53">
        <v>2019</v>
      </c>
      <c r="C91" s="160"/>
      <c r="D91" s="127">
        <v>980</v>
      </c>
      <c r="E91" s="127"/>
      <c r="F91" s="127">
        <v>1801</v>
      </c>
      <c r="G91" s="56"/>
      <c r="H91" s="127">
        <v>129390.179</v>
      </c>
      <c r="I91" s="56"/>
      <c r="J91" s="127">
        <v>42856.809000000001</v>
      </c>
      <c r="K91" s="127"/>
    </row>
    <row r="92" spans="1:11" s="17" customFormat="1" ht="15" customHeight="1" outlineLevel="1" x14ac:dyDescent="0.2">
      <c r="A92" s="3"/>
      <c r="B92" s="53">
        <v>2018</v>
      </c>
      <c r="C92" s="60"/>
      <c r="D92" s="64">
        <v>913</v>
      </c>
      <c r="E92" s="64"/>
      <c r="F92" s="127">
        <v>1641</v>
      </c>
      <c r="H92" s="127">
        <v>136166.18400000001</v>
      </c>
      <c r="J92" s="64">
        <v>41143.404000000002</v>
      </c>
      <c r="K92" s="127"/>
    </row>
    <row r="93" spans="1:11" s="17" customFormat="1" ht="15" customHeight="1" outlineLevel="1" x14ac:dyDescent="0.2">
      <c r="A93" s="3"/>
      <c r="B93" s="53">
        <v>2017</v>
      </c>
      <c r="C93" s="60"/>
      <c r="D93" s="64">
        <v>809</v>
      </c>
      <c r="E93" s="64" t="s">
        <v>262</v>
      </c>
      <c r="F93" s="64">
        <v>1450</v>
      </c>
      <c r="G93" s="150" t="s">
        <v>262</v>
      </c>
      <c r="H93" s="127">
        <v>128690.133</v>
      </c>
      <c r="I93" s="150" t="s">
        <v>262</v>
      </c>
      <c r="J93" s="64">
        <v>38694.61</v>
      </c>
      <c r="K93" s="127" t="s">
        <v>262</v>
      </c>
    </row>
    <row r="94" spans="1:11" ht="15" customHeight="1" outlineLevel="1" x14ac:dyDescent="0.2">
      <c r="A94" s="3"/>
      <c r="B94" s="150" t="s">
        <v>213</v>
      </c>
      <c r="C94" s="60"/>
      <c r="D94" s="64"/>
      <c r="E94" s="64"/>
      <c r="F94" s="64"/>
      <c r="G94" s="150"/>
      <c r="H94" s="127"/>
      <c r="I94" s="150"/>
      <c r="J94" s="64"/>
      <c r="K94" s="127"/>
    </row>
    <row r="95" spans="1:11" s="17" customFormat="1" ht="15" customHeight="1" outlineLevel="1" x14ac:dyDescent="0.2">
      <c r="A95" s="3"/>
      <c r="B95" s="53">
        <v>2022</v>
      </c>
      <c r="C95" s="60"/>
      <c r="D95" s="127">
        <v>1359</v>
      </c>
      <c r="E95" s="127" t="s">
        <v>262</v>
      </c>
      <c r="F95" s="64">
        <v>2224</v>
      </c>
      <c r="G95" s="56" t="s">
        <v>262</v>
      </c>
      <c r="H95" s="64">
        <v>270160.478</v>
      </c>
      <c r="I95" s="56" t="s">
        <v>262</v>
      </c>
      <c r="J95" s="64">
        <v>104768.22</v>
      </c>
      <c r="K95" s="3"/>
    </row>
    <row r="96" spans="1:11" s="17" customFormat="1" ht="15" customHeight="1" outlineLevel="1" x14ac:dyDescent="0.2">
      <c r="A96" s="3"/>
      <c r="B96" s="53">
        <v>2021</v>
      </c>
      <c r="C96" s="60"/>
      <c r="D96" s="127">
        <v>1163</v>
      </c>
      <c r="E96" s="127"/>
      <c r="F96" s="64">
        <v>1969</v>
      </c>
      <c r="G96" s="56"/>
      <c r="H96" s="64">
        <v>236596.70699999999</v>
      </c>
      <c r="I96" s="56"/>
      <c r="J96" s="64">
        <v>80038.260999999999</v>
      </c>
      <c r="K96" s="3"/>
    </row>
    <row r="97" spans="1:11" s="17" customFormat="1" ht="15" customHeight="1" outlineLevel="1" x14ac:dyDescent="0.2">
      <c r="A97" s="3"/>
      <c r="B97" s="53">
        <v>2020</v>
      </c>
      <c r="C97" s="60"/>
      <c r="D97" s="127">
        <v>1012</v>
      </c>
      <c r="E97" s="127"/>
      <c r="F97" s="127">
        <v>1793</v>
      </c>
      <c r="G97" s="56"/>
      <c r="H97" s="127">
        <v>136833.326</v>
      </c>
      <c r="I97" s="56"/>
      <c r="J97" s="127">
        <v>33151.932000000001</v>
      </c>
      <c r="K97" s="127"/>
    </row>
    <row r="98" spans="1:11" s="17" customFormat="1" ht="15" customHeight="1" outlineLevel="1" x14ac:dyDescent="0.2">
      <c r="A98" s="3"/>
      <c r="B98" s="53">
        <v>2019</v>
      </c>
      <c r="C98" s="160"/>
      <c r="D98" s="127">
        <v>980</v>
      </c>
      <c r="E98" s="127"/>
      <c r="F98" s="127">
        <v>1801</v>
      </c>
      <c r="G98" s="56"/>
      <c r="H98" s="127">
        <v>129390.179</v>
      </c>
      <c r="I98" s="56"/>
      <c r="J98" s="127">
        <v>42856.809000000001</v>
      </c>
      <c r="K98" s="127"/>
    </row>
    <row r="99" spans="1:11" s="17" customFormat="1" ht="15" customHeight="1" outlineLevel="1" x14ac:dyDescent="0.2">
      <c r="A99" s="3"/>
      <c r="B99" s="53">
        <v>2018</v>
      </c>
      <c r="C99" s="60"/>
      <c r="D99" s="64">
        <v>913</v>
      </c>
      <c r="E99" s="64"/>
      <c r="F99" s="127">
        <v>1641</v>
      </c>
      <c r="H99" s="127">
        <v>136166.18400000001</v>
      </c>
      <c r="J99" s="64">
        <v>41143.404000000002</v>
      </c>
      <c r="K99" s="127"/>
    </row>
    <row r="100" spans="1:11" s="17" customFormat="1" ht="15" customHeight="1" outlineLevel="1" x14ac:dyDescent="0.2">
      <c r="A100" s="3"/>
      <c r="B100" s="53">
        <v>2017</v>
      </c>
      <c r="C100" s="60"/>
      <c r="D100" s="64">
        <v>809</v>
      </c>
      <c r="E100" s="64" t="s">
        <v>262</v>
      </c>
      <c r="F100" s="64">
        <v>1450</v>
      </c>
      <c r="G100" s="150" t="s">
        <v>262</v>
      </c>
      <c r="H100" s="127">
        <v>128690.133</v>
      </c>
      <c r="I100" s="150" t="s">
        <v>262</v>
      </c>
      <c r="J100" s="64">
        <v>38694.61</v>
      </c>
      <c r="K100" s="127" t="s">
        <v>262</v>
      </c>
    </row>
    <row r="101" spans="1:11" ht="15" customHeight="1" outlineLevel="1" x14ac:dyDescent="0.2">
      <c r="A101" s="3"/>
      <c r="B101" s="150" t="s">
        <v>214</v>
      </c>
      <c r="C101" s="60"/>
      <c r="D101" s="64"/>
      <c r="E101" s="64"/>
      <c r="F101" s="64"/>
      <c r="G101" s="150"/>
      <c r="H101" s="127"/>
      <c r="I101" s="150"/>
      <c r="J101" s="64"/>
      <c r="K101" s="127"/>
    </row>
    <row r="102" spans="1:11" s="17" customFormat="1" ht="15" customHeight="1" outlineLevel="1" x14ac:dyDescent="0.2">
      <c r="A102" s="3"/>
      <c r="B102" s="53">
        <v>2022</v>
      </c>
      <c r="C102" s="60"/>
      <c r="D102" s="127">
        <v>4775</v>
      </c>
      <c r="E102" s="127" t="s">
        <v>262</v>
      </c>
      <c r="F102" s="64">
        <v>10440</v>
      </c>
      <c r="G102" s="56" t="s">
        <v>262</v>
      </c>
      <c r="H102" s="64">
        <v>348200.29499999998</v>
      </c>
      <c r="I102" s="56" t="s">
        <v>262</v>
      </c>
      <c r="J102" s="64">
        <v>177124.06700000001</v>
      </c>
      <c r="K102" s="3"/>
    </row>
    <row r="103" spans="1:11" s="17" customFormat="1" ht="15" customHeight="1" outlineLevel="1" x14ac:dyDescent="0.2">
      <c r="A103" s="3"/>
      <c r="B103" s="53">
        <v>2021</v>
      </c>
      <c r="C103" s="60"/>
      <c r="D103" s="127">
        <v>4384</v>
      </c>
      <c r="E103" s="127"/>
      <c r="F103" s="64">
        <v>10085</v>
      </c>
      <c r="G103" s="56"/>
      <c r="H103" s="64">
        <v>257328.65700000001</v>
      </c>
      <c r="I103" s="56"/>
      <c r="J103" s="64">
        <v>125707.883</v>
      </c>
      <c r="K103" s="3"/>
    </row>
    <row r="104" spans="1:11" ht="15" customHeight="1" outlineLevel="1" x14ac:dyDescent="0.2">
      <c r="A104" s="3"/>
      <c r="B104" s="53">
        <v>2020</v>
      </c>
      <c r="C104" s="60"/>
      <c r="D104" s="127">
        <v>4309</v>
      </c>
      <c r="E104" s="127"/>
      <c r="F104" s="127">
        <v>8700</v>
      </c>
      <c r="G104" s="56"/>
      <c r="H104" s="127">
        <v>164049.00700000001</v>
      </c>
      <c r="I104" s="56"/>
      <c r="J104" s="127">
        <v>85743.48</v>
      </c>
      <c r="K104" s="127"/>
    </row>
    <row r="105" spans="1:11" ht="15" customHeight="1" outlineLevel="1" x14ac:dyDescent="0.2">
      <c r="A105" s="3"/>
      <c r="B105" s="53">
        <v>2019</v>
      </c>
      <c r="C105" s="160"/>
      <c r="D105" s="127">
        <v>4582</v>
      </c>
      <c r="E105" s="127"/>
      <c r="F105" s="127">
        <v>8204</v>
      </c>
      <c r="G105" s="56"/>
      <c r="H105" s="127">
        <v>275355.72399999999</v>
      </c>
      <c r="I105" s="56"/>
      <c r="J105" s="127">
        <v>117026.13800000001</v>
      </c>
      <c r="K105" s="127"/>
    </row>
    <row r="106" spans="1:11" ht="15" customHeight="1" outlineLevel="1" x14ac:dyDescent="0.2">
      <c r="A106" s="3"/>
      <c r="B106" s="53">
        <v>2018</v>
      </c>
      <c r="C106" s="60"/>
      <c r="D106" s="64">
        <v>4485</v>
      </c>
      <c r="E106" s="64"/>
      <c r="F106" s="127">
        <v>7723</v>
      </c>
      <c r="G106" s="17"/>
      <c r="H106" s="127">
        <v>261015.21599999999</v>
      </c>
      <c r="I106" s="17"/>
      <c r="J106" s="64">
        <v>110087.02499999999</v>
      </c>
      <c r="K106" s="127"/>
    </row>
    <row r="107" spans="1:11" ht="15" customHeight="1" outlineLevel="1" x14ac:dyDescent="0.2">
      <c r="A107" s="3"/>
      <c r="B107" s="53">
        <v>2017</v>
      </c>
      <c r="C107" s="60"/>
      <c r="D107" s="64">
        <v>4369</v>
      </c>
      <c r="E107" s="64" t="s">
        <v>262</v>
      </c>
      <c r="F107" s="64">
        <v>6937</v>
      </c>
      <c r="G107" s="150" t="s">
        <v>262</v>
      </c>
      <c r="H107" s="127">
        <v>228983.74299999999</v>
      </c>
      <c r="I107" s="150" t="s">
        <v>262</v>
      </c>
      <c r="J107" s="64">
        <v>87852.975999999995</v>
      </c>
      <c r="K107" s="127" t="s">
        <v>262</v>
      </c>
    </row>
    <row r="108" spans="1:11" ht="15" customHeight="1" outlineLevel="1" x14ac:dyDescent="0.2">
      <c r="A108" s="3"/>
      <c r="B108" s="150" t="s">
        <v>215</v>
      </c>
      <c r="C108" s="60"/>
      <c r="D108" s="64"/>
      <c r="E108" s="64"/>
      <c r="F108" s="64"/>
      <c r="G108" s="150"/>
      <c r="H108" s="127"/>
      <c r="I108" s="150"/>
      <c r="J108" s="64"/>
      <c r="K108" s="127"/>
    </row>
    <row r="109" spans="1:11" s="17" customFormat="1" ht="15" customHeight="1" outlineLevel="1" x14ac:dyDescent="0.2">
      <c r="A109" s="3"/>
      <c r="B109" s="53">
        <v>2022</v>
      </c>
      <c r="C109" s="60"/>
      <c r="D109" s="127">
        <v>949</v>
      </c>
      <c r="E109" s="127" t="s">
        <v>262</v>
      </c>
      <c r="F109" s="64">
        <v>1814</v>
      </c>
      <c r="G109" s="56" t="s">
        <v>262</v>
      </c>
      <c r="H109" s="64">
        <v>21416.295999999998</v>
      </c>
      <c r="I109" s="56" t="s">
        <v>262</v>
      </c>
      <c r="J109" s="64">
        <v>10585.129000000001</v>
      </c>
      <c r="K109" s="3"/>
    </row>
    <row r="110" spans="1:11" s="17" customFormat="1" ht="15" customHeight="1" outlineLevel="1" x14ac:dyDescent="0.2">
      <c r="A110" s="3"/>
      <c r="B110" s="53">
        <v>2021</v>
      </c>
      <c r="C110" s="60"/>
      <c r="D110" s="127">
        <v>866</v>
      </c>
      <c r="E110" s="127"/>
      <c r="F110" s="64">
        <v>1687</v>
      </c>
      <c r="G110" s="56"/>
      <c r="H110" s="64">
        <v>16758.758999999998</v>
      </c>
      <c r="I110" s="56"/>
      <c r="J110" s="64">
        <v>6807.826</v>
      </c>
      <c r="K110" s="3"/>
    </row>
    <row r="111" spans="1:11" ht="15" customHeight="1" outlineLevel="1" x14ac:dyDescent="0.2">
      <c r="A111" s="3"/>
      <c r="B111" s="53">
        <v>2020</v>
      </c>
      <c r="C111" s="60"/>
      <c r="D111" s="127">
        <v>878</v>
      </c>
      <c r="E111" s="127"/>
      <c r="F111" s="127">
        <v>1695</v>
      </c>
      <c r="G111" s="56"/>
      <c r="H111" s="127">
        <v>15494.397999999999</v>
      </c>
      <c r="I111" s="56"/>
      <c r="J111" s="127">
        <v>8417.8269999999993</v>
      </c>
      <c r="K111" s="127"/>
    </row>
    <row r="112" spans="1:11" ht="15" customHeight="1" outlineLevel="1" x14ac:dyDescent="0.2">
      <c r="A112" s="3"/>
      <c r="B112" s="53">
        <v>2019</v>
      </c>
      <c r="C112" s="160"/>
      <c r="D112" s="127">
        <v>854</v>
      </c>
      <c r="E112" s="127"/>
      <c r="F112" s="127">
        <v>1674</v>
      </c>
      <c r="G112" s="56"/>
      <c r="H112" s="127">
        <v>14822.933999999999</v>
      </c>
      <c r="I112" s="56"/>
      <c r="J112" s="127">
        <v>6496.9210000000003</v>
      </c>
      <c r="K112" s="127"/>
    </row>
    <row r="113" spans="1:11" ht="15" customHeight="1" outlineLevel="1" x14ac:dyDescent="0.2">
      <c r="A113" s="3"/>
      <c r="B113" s="53">
        <v>2018</v>
      </c>
      <c r="C113" s="60"/>
      <c r="D113" s="64">
        <v>847</v>
      </c>
      <c r="E113" s="64"/>
      <c r="F113" s="127">
        <v>1708</v>
      </c>
      <c r="G113" s="17"/>
      <c r="H113" s="127">
        <v>15557.51</v>
      </c>
      <c r="I113" s="17"/>
      <c r="J113" s="64">
        <v>6857.2370000000001</v>
      </c>
      <c r="K113" s="127"/>
    </row>
    <row r="114" spans="1:11" ht="15" customHeight="1" outlineLevel="1" x14ac:dyDescent="0.2">
      <c r="A114" s="3"/>
      <c r="B114" s="53">
        <v>2017</v>
      </c>
      <c r="C114" s="60"/>
      <c r="D114" s="64">
        <v>830</v>
      </c>
      <c r="E114" s="64" t="s">
        <v>262</v>
      </c>
      <c r="F114" s="64">
        <v>1696</v>
      </c>
      <c r="G114" s="150" t="s">
        <v>262</v>
      </c>
      <c r="H114" s="127">
        <v>16284.986000000001</v>
      </c>
      <c r="I114" s="150" t="s">
        <v>262</v>
      </c>
      <c r="J114" s="64">
        <v>5014.0029999999997</v>
      </c>
      <c r="K114" s="127" t="s">
        <v>262</v>
      </c>
    </row>
    <row r="115" spans="1:11" ht="15" customHeight="1" outlineLevel="1" x14ac:dyDescent="0.2">
      <c r="A115" s="3"/>
      <c r="B115" s="150" t="s">
        <v>216</v>
      </c>
      <c r="C115" s="60"/>
      <c r="D115" s="64"/>
      <c r="E115" s="64"/>
      <c r="F115" s="64"/>
      <c r="G115" s="150"/>
      <c r="H115" s="127"/>
      <c r="I115" s="150"/>
      <c r="J115" s="64"/>
      <c r="K115" s="127"/>
    </row>
    <row r="116" spans="1:11" s="17" customFormat="1" ht="15" customHeight="1" outlineLevel="1" x14ac:dyDescent="0.2">
      <c r="A116" s="3"/>
      <c r="B116" s="53">
        <v>2022</v>
      </c>
      <c r="C116" s="60"/>
      <c r="D116" s="127">
        <v>2648</v>
      </c>
      <c r="E116" s="127" t="s">
        <v>262</v>
      </c>
      <c r="F116" s="64">
        <v>4215</v>
      </c>
      <c r="G116" s="56" t="s">
        <v>262</v>
      </c>
      <c r="H116" s="64">
        <v>177721.73499999999</v>
      </c>
      <c r="I116" s="56" t="s">
        <v>262</v>
      </c>
      <c r="J116" s="64">
        <v>83374.716</v>
      </c>
      <c r="K116" s="3"/>
    </row>
    <row r="117" spans="1:11" s="17" customFormat="1" ht="15" customHeight="1" outlineLevel="1" x14ac:dyDescent="0.2">
      <c r="A117" s="3"/>
      <c r="B117" s="53">
        <v>2021</v>
      </c>
      <c r="C117" s="60"/>
      <c r="D117" s="127">
        <v>2488</v>
      </c>
      <c r="E117" s="127"/>
      <c r="F117" s="64">
        <v>3926</v>
      </c>
      <c r="G117" s="56"/>
      <c r="H117" s="64">
        <v>161570.00899999999</v>
      </c>
      <c r="I117" s="56"/>
      <c r="J117" s="64">
        <v>76222.572</v>
      </c>
      <c r="K117" s="3"/>
    </row>
    <row r="118" spans="1:11" s="17" customFormat="1" ht="15" customHeight="1" outlineLevel="1" x14ac:dyDescent="0.2">
      <c r="A118" s="3"/>
      <c r="B118" s="53">
        <v>2020</v>
      </c>
      <c r="C118" s="60"/>
      <c r="D118" s="127">
        <v>2228</v>
      </c>
      <c r="E118" s="127"/>
      <c r="F118" s="64">
        <v>3524</v>
      </c>
      <c r="G118" s="56"/>
      <c r="H118" s="64">
        <v>122813.1</v>
      </c>
      <c r="I118" s="56"/>
      <c r="J118" s="64">
        <v>55531.258000000002</v>
      </c>
      <c r="K118" s="3"/>
    </row>
    <row r="119" spans="1:11" ht="15" customHeight="1" outlineLevel="1" x14ac:dyDescent="0.2">
      <c r="A119" s="3"/>
      <c r="B119" s="53">
        <v>2019</v>
      </c>
      <c r="C119" s="160"/>
      <c r="D119" s="127">
        <v>2107</v>
      </c>
      <c r="E119" s="127"/>
      <c r="F119" s="127">
        <v>3271</v>
      </c>
      <c r="G119" s="56"/>
      <c r="H119" s="127">
        <v>125961.001</v>
      </c>
      <c r="I119" s="56"/>
      <c r="J119" s="127">
        <v>59780.853999999999</v>
      </c>
      <c r="K119" s="127"/>
    </row>
    <row r="120" spans="1:11" ht="15" customHeight="1" outlineLevel="1" x14ac:dyDescent="0.2">
      <c r="A120" s="3"/>
      <c r="B120" s="53">
        <v>2018</v>
      </c>
      <c r="C120" s="60"/>
      <c r="D120" s="64">
        <v>1937</v>
      </c>
      <c r="E120" s="64"/>
      <c r="F120" s="127">
        <v>2845</v>
      </c>
      <c r="G120" s="17"/>
      <c r="H120" s="127">
        <v>112204.204</v>
      </c>
      <c r="I120" s="17"/>
      <c r="J120" s="64">
        <v>53717.398999999998</v>
      </c>
      <c r="K120" s="127"/>
    </row>
    <row r="121" spans="1:11" ht="15" customHeight="1" outlineLevel="1" x14ac:dyDescent="0.2">
      <c r="A121" s="3"/>
      <c r="B121" s="53">
        <v>2017</v>
      </c>
      <c r="C121" s="60"/>
      <c r="D121" s="64">
        <v>1789</v>
      </c>
      <c r="E121" s="64" t="s">
        <v>262</v>
      </c>
      <c r="F121" s="64">
        <v>2595</v>
      </c>
      <c r="G121" s="150" t="s">
        <v>262</v>
      </c>
      <c r="H121" s="127">
        <v>105999.624</v>
      </c>
      <c r="I121" s="150" t="s">
        <v>262</v>
      </c>
      <c r="J121" s="64">
        <v>49121.695</v>
      </c>
      <c r="K121" s="127" t="s">
        <v>262</v>
      </c>
    </row>
    <row r="122" spans="1:11" ht="15" customHeight="1" outlineLevel="1" x14ac:dyDescent="0.2">
      <c r="A122" s="3"/>
      <c r="B122" s="150" t="s">
        <v>217</v>
      </c>
      <c r="C122" s="60"/>
      <c r="D122" s="64"/>
      <c r="E122" s="64"/>
      <c r="F122" s="64"/>
      <c r="G122" s="150"/>
      <c r="H122" s="127"/>
      <c r="I122" s="150"/>
      <c r="J122" s="64"/>
      <c r="K122" s="127"/>
    </row>
    <row r="123" spans="1:11" s="17" customFormat="1" ht="15" customHeight="1" outlineLevel="1" x14ac:dyDescent="0.2">
      <c r="A123" s="3"/>
      <c r="B123" s="53">
        <v>2022</v>
      </c>
      <c r="C123" s="60"/>
      <c r="D123" s="127">
        <v>1198</v>
      </c>
      <c r="E123" s="127" t="s">
        <v>262</v>
      </c>
      <c r="F123" s="64">
        <v>2157</v>
      </c>
      <c r="G123" s="56" t="s">
        <v>262</v>
      </c>
      <c r="H123" s="64">
        <v>100173.319</v>
      </c>
      <c r="I123" s="56" t="s">
        <v>262</v>
      </c>
      <c r="J123" s="64">
        <v>51000.947999999997</v>
      </c>
      <c r="K123" s="3"/>
    </row>
    <row r="124" spans="1:11" s="17" customFormat="1" ht="15" customHeight="1" outlineLevel="1" x14ac:dyDescent="0.2">
      <c r="A124" s="3"/>
      <c r="B124" s="53">
        <v>2021</v>
      </c>
      <c r="C124" s="60"/>
      <c r="D124" s="127">
        <v>1026</v>
      </c>
      <c r="E124" s="127"/>
      <c r="F124" s="64">
        <v>1865</v>
      </c>
      <c r="G124" s="56"/>
      <c r="H124" s="64">
        <v>66324.501000000004</v>
      </c>
      <c r="I124" s="56"/>
      <c r="J124" s="64">
        <v>31043.679</v>
      </c>
      <c r="K124" s="3"/>
    </row>
    <row r="125" spans="1:11" ht="15" customHeight="1" outlineLevel="1" x14ac:dyDescent="0.2">
      <c r="A125" s="3"/>
      <c r="B125" s="53">
        <v>2020</v>
      </c>
      <c r="C125" s="60"/>
      <c r="D125" s="127">
        <v>966</v>
      </c>
      <c r="E125" s="127"/>
      <c r="F125" s="127">
        <v>1788</v>
      </c>
      <c r="G125" s="56"/>
      <c r="H125" s="127">
        <v>34933.423999999999</v>
      </c>
      <c r="I125" s="56"/>
      <c r="J125" s="127">
        <v>17203.511999999999</v>
      </c>
      <c r="K125" s="127"/>
    </row>
    <row r="126" spans="1:11" ht="15" customHeight="1" outlineLevel="1" x14ac:dyDescent="0.2">
      <c r="A126" s="3"/>
      <c r="B126" s="53">
        <v>2019</v>
      </c>
      <c r="C126" s="160"/>
      <c r="D126" s="127">
        <v>978</v>
      </c>
      <c r="E126" s="127"/>
      <c r="F126" s="127">
        <v>1883</v>
      </c>
      <c r="G126" s="56"/>
      <c r="H126" s="127">
        <v>78335.955000000002</v>
      </c>
      <c r="I126" s="56"/>
      <c r="J126" s="127">
        <v>39596.985000000001</v>
      </c>
      <c r="K126" s="127"/>
    </row>
    <row r="127" spans="1:11" ht="15" customHeight="1" outlineLevel="1" x14ac:dyDescent="0.2">
      <c r="A127" s="3"/>
      <c r="B127" s="53">
        <v>2018</v>
      </c>
      <c r="C127" s="60"/>
      <c r="D127" s="64">
        <v>936</v>
      </c>
      <c r="E127" s="64"/>
      <c r="F127" s="127">
        <v>1804</v>
      </c>
      <c r="G127" s="17"/>
      <c r="H127" s="127">
        <v>72155.741999999998</v>
      </c>
      <c r="I127" s="17"/>
      <c r="J127" s="64">
        <v>35224.370000000003</v>
      </c>
      <c r="K127" s="127"/>
    </row>
    <row r="128" spans="1:11" ht="15" customHeight="1" outlineLevel="1" x14ac:dyDescent="0.2">
      <c r="A128" s="3"/>
      <c r="B128" s="53">
        <v>2017</v>
      </c>
      <c r="C128" s="60"/>
      <c r="D128" s="64">
        <v>924</v>
      </c>
      <c r="E128" s="64" t="s">
        <v>262</v>
      </c>
      <c r="F128" s="64">
        <v>1795</v>
      </c>
      <c r="G128" s="150" t="s">
        <v>262</v>
      </c>
      <c r="H128" s="127">
        <v>73971.337</v>
      </c>
      <c r="I128" s="150" t="s">
        <v>262</v>
      </c>
      <c r="J128" s="64">
        <v>39977.900999999998</v>
      </c>
      <c r="K128" s="127" t="s">
        <v>262</v>
      </c>
    </row>
    <row r="129" spans="1:11" ht="15" customHeight="1" outlineLevel="1" x14ac:dyDescent="0.2">
      <c r="A129" s="3"/>
      <c r="B129" s="150" t="s">
        <v>218</v>
      </c>
      <c r="C129" s="60"/>
      <c r="D129" s="64"/>
      <c r="E129" s="64"/>
      <c r="F129" s="64"/>
      <c r="G129" s="150"/>
      <c r="H129" s="127"/>
      <c r="I129" s="150"/>
      <c r="J129" s="64"/>
      <c r="K129" s="127"/>
    </row>
    <row r="130" spans="1:11" s="17" customFormat="1" ht="15" customHeight="1" outlineLevel="1" x14ac:dyDescent="0.2">
      <c r="A130" s="3"/>
      <c r="B130" s="53">
        <v>2022</v>
      </c>
      <c r="C130" s="60"/>
      <c r="D130" s="127">
        <v>1198</v>
      </c>
      <c r="E130" s="127" t="s">
        <v>262</v>
      </c>
      <c r="F130" s="64">
        <v>2157</v>
      </c>
      <c r="G130" s="56" t="s">
        <v>262</v>
      </c>
      <c r="H130" s="64">
        <v>100173.319</v>
      </c>
      <c r="I130" s="56" t="s">
        <v>262</v>
      </c>
      <c r="J130" s="64">
        <v>51000.947999999997</v>
      </c>
      <c r="K130" s="3"/>
    </row>
    <row r="131" spans="1:11" s="17" customFormat="1" ht="15" customHeight="1" outlineLevel="1" x14ac:dyDescent="0.2">
      <c r="A131" s="3"/>
      <c r="B131" s="53">
        <v>2021</v>
      </c>
      <c r="C131" s="60"/>
      <c r="D131" s="127">
        <v>1026</v>
      </c>
      <c r="E131" s="127"/>
      <c r="F131" s="64">
        <v>1865</v>
      </c>
      <c r="G131" s="56"/>
      <c r="H131" s="64">
        <v>66324.501000000004</v>
      </c>
      <c r="I131" s="56"/>
      <c r="J131" s="64">
        <v>31043.679</v>
      </c>
      <c r="K131" s="3"/>
    </row>
    <row r="132" spans="1:11" ht="15" customHeight="1" outlineLevel="1" x14ac:dyDescent="0.2">
      <c r="A132" s="3"/>
      <c r="B132" s="53">
        <v>2020</v>
      </c>
      <c r="C132" s="60"/>
      <c r="D132" s="127">
        <v>966</v>
      </c>
      <c r="E132" s="127"/>
      <c r="F132" s="127">
        <v>1788</v>
      </c>
      <c r="G132" s="56"/>
      <c r="H132" s="127">
        <v>34933.423999999999</v>
      </c>
      <c r="I132" s="56"/>
      <c r="J132" s="127">
        <v>17203.511999999999</v>
      </c>
      <c r="K132" s="127"/>
    </row>
    <row r="133" spans="1:11" ht="15" customHeight="1" outlineLevel="1" x14ac:dyDescent="0.2">
      <c r="A133" s="3"/>
      <c r="B133" s="53">
        <v>2019</v>
      </c>
      <c r="C133" s="160"/>
      <c r="D133" s="127">
        <v>978</v>
      </c>
      <c r="E133" s="127"/>
      <c r="F133" s="127">
        <v>1883</v>
      </c>
      <c r="G133" s="56"/>
      <c r="H133" s="127">
        <v>78335.955000000002</v>
      </c>
      <c r="I133" s="56"/>
      <c r="J133" s="127">
        <v>39596.985000000001</v>
      </c>
      <c r="K133" s="127"/>
    </row>
    <row r="134" spans="1:11" ht="15" customHeight="1" outlineLevel="1" x14ac:dyDescent="0.2">
      <c r="A134" s="3"/>
      <c r="B134" s="53">
        <v>2018</v>
      </c>
      <c r="C134" s="60"/>
      <c r="D134" s="64">
        <v>936</v>
      </c>
      <c r="E134" s="64"/>
      <c r="F134" s="127">
        <v>1804</v>
      </c>
      <c r="G134" s="17"/>
      <c r="H134" s="127">
        <v>72155.741999999998</v>
      </c>
      <c r="I134" s="17"/>
      <c r="J134" s="64">
        <v>35224.370000000003</v>
      </c>
      <c r="K134" s="127"/>
    </row>
    <row r="135" spans="1:11" ht="15" customHeight="1" outlineLevel="1" x14ac:dyDescent="0.2">
      <c r="A135" s="3"/>
      <c r="B135" s="53">
        <v>2017</v>
      </c>
      <c r="C135" s="60"/>
      <c r="D135" s="64">
        <v>924</v>
      </c>
      <c r="E135" s="64" t="s">
        <v>262</v>
      </c>
      <c r="F135" s="64">
        <v>1795</v>
      </c>
      <c r="G135" s="150" t="s">
        <v>262</v>
      </c>
      <c r="H135" s="127">
        <v>73971.337</v>
      </c>
      <c r="I135" s="150" t="s">
        <v>262</v>
      </c>
      <c r="J135" s="64">
        <v>39977.900999999998</v>
      </c>
      <c r="K135" s="127" t="s">
        <v>262</v>
      </c>
    </row>
    <row r="136" spans="1:11" ht="15" customHeight="1" x14ac:dyDescent="0.2">
      <c r="B136" s="149" t="s">
        <v>360</v>
      </c>
      <c r="C136" s="60"/>
      <c r="D136" s="71"/>
      <c r="E136" s="71"/>
      <c r="F136" s="71"/>
      <c r="G136" s="149"/>
      <c r="H136" s="64"/>
      <c r="I136" s="149"/>
      <c r="J136" s="64"/>
      <c r="K136" s="64"/>
    </row>
    <row r="137" spans="1:11" s="17" customFormat="1" ht="15" customHeight="1" outlineLevel="1" x14ac:dyDescent="0.2">
      <c r="A137" s="3"/>
      <c r="B137" s="53">
        <v>2022</v>
      </c>
      <c r="C137" s="60"/>
      <c r="D137" s="127">
        <v>1198</v>
      </c>
      <c r="E137" s="127" t="s">
        <v>262</v>
      </c>
      <c r="F137" s="64">
        <v>2157</v>
      </c>
      <c r="G137" s="56" t="s">
        <v>262</v>
      </c>
      <c r="H137" s="64">
        <v>100173.319</v>
      </c>
      <c r="I137" s="56" t="s">
        <v>262</v>
      </c>
      <c r="J137" s="64">
        <v>51000.947999999997</v>
      </c>
      <c r="K137" s="3"/>
    </row>
    <row r="138" spans="1:11" s="17" customFormat="1" ht="15" customHeight="1" outlineLevel="1" x14ac:dyDescent="0.2">
      <c r="A138" s="3"/>
      <c r="B138" s="53">
        <v>2021</v>
      </c>
      <c r="C138" s="60"/>
      <c r="D138" s="127">
        <v>1026</v>
      </c>
      <c r="E138" s="127"/>
      <c r="F138" s="64">
        <v>1865</v>
      </c>
      <c r="G138" s="56"/>
      <c r="H138" s="64">
        <v>66324.501000000004</v>
      </c>
      <c r="I138" s="56"/>
      <c r="J138" s="64">
        <v>31043.679</v>
      </c>
      <c r="K138" s="3"/>
    </row>
    <row r="139" spans="1:11" ht="15" customHeight="1" outlineLevel="1" x14ac:dyDescent="0.2">
      <c r="A139" s="3"/>
      <c r="B139" s="53">
        <v>2020</v>
      </c>
      <c r="C139" s="60"/>
      <c r="D139" s="127">
        <v>966</v>
      </c>
      <c r="E139" s="127"/>
      <c r="F139" s="127">
        <v>1788</v>
      </c>
      <c r="G139" s="56"/>
      <c r="H139" s="127">
        <v>34933.423999999999</v>
      </c>
      <c r="I139" s="56"/>
      <c r="J139" s="127">
        <v>17203.511999999999</v>
      </c>
      <c r="K139" s="127"/>
    </row>
    <row r="140" spans="1:11" ht="15" customHeight="1" outlineLevel="1" x14ac:dyDescent="0.2">
      <c r="A140" s="3"/>
      <c r="B140" s="53">
        <v>2019</v>
      </c>
      <c r="C140" s="160"/>
      <c r="D140" s="127">
        <v>978</v>
      </c>
      <c r="E140" s="127"/>
      <c r="F140" s="127">
        <v>1883</v>
      </c>
      <c r="G140" s="56"/>
      <c r="H140" s="127">
        <v>78335.955000000002</v>
      </c>
      <c r="I140" s="56"/>
      <c r="J140" s="127">
        <v>39596.985000000001</v>
      </c>
      <c r="K140" s="127"/>
    </row>
    <row r="141" spans="1:11" ht="15" customHeight="1" outlineLevel="1" x14ac:dyDescent="0.2">
      <c r="A141" s="3"/>
      <c r="B141" s="53">
        <v>2018</v>
      </c>
      <c r="C141" s="60"/>
      <c r="D141" s="64">
        <v>936</v>
      </c>
      <c r="E141" s="64"/>
      <c r="F141" s="127">
        <v>1804</v>
      </c>
      <c r="G141" s="17"/>
      <c r="H141" s="127">
        <v>72155.741999999998</v>
      </c>
      <c r="I141" s="17"/>
      <c r="J141" s="64">
        <v>35224.370000000003</v>
      </c>
      <c r="K141" s="127"/>
    </row>
    <row r="142" spans="1:11" ht="15" customHeight="1" outlineLevel="1" x14ac:dyDescent="0.2">
      <c r="A142" s="3"/>
      <c r="B142" s="53">
        <v>2017</v>
      </c>
      <c r="C142" s="60"/>
      <c r="D142" s="64">
        <v>924</v>
      </c>
      <c r="E142" s="64" t="s">
        <v>262</v>
      </c>
      <c r="F142" s="64">
        <v>1795</v>
      </c>
      <c r="G142" s="150" t="s">
        <v>262</v>
      </c>
      <c r="H142" s="127">
        <v>73971.337</v>
      </c>
      <c r="I142" s="150" t="s">
        <v>262</v>
      </c>
      <c r="J142" s="64">
        <v>39977.900999999998</v>
      </c>
      <c r="K142" s="127" t="s">
        <v>262</v>
      </c>
    </row>
    <row r="143" spans="1:11" ht="15" customHeight="1" outlineLevel="1" x14ac:dyDescent="0.2">
      <c r="B143" s="150" t="s">
        <v>201</v>
      </c>
      <c r="C143" s="60"/>
      <c r="D143" s="122"/>
      <c r="E143" s="122"/>
      <c r="F143" s="122"/>
      <c r="G143" s="122"/>
      <c r="H143" s="122"/>
      <c r="I143" s="122"/>
      <c r="J143" s="122"/>
      <c r="K143" s="122"/>
    </row>
    <row r="144" spans="1:11" s="17" customFormat="1" ht="15" customHeight="1" outlineLevel="1" x14ac:dyDescent="0.2">
      <c r="A144" s="3"/>
      <c r="B144" s="53">
        <v>2022</v>
      </c>
      <c r="C144" s="60"/>
      <c r="D144" s="127">
        <v>529</v>
      </c>
      <c r="E144" s="127" t="s">
        <v>262</v>
      </c>
      <c r="F144" s="64">
        <v>558</v>
      </c>
      <c r="G144" s="56" t="s">
        <v>262</v>
      </c>
      <c r="H144" s="64">
        <v>4578.8370000000004</v>
      </c>
      <c r="I144" s="56" t="s">
        <v>262</v>
      </c>
      <c r="J144" s="64">
        <v>1844.45</v>
      </c>
      <c r="K144" s="3"/>
    </row>
    <row r="145" spans="1:11" s="17" customFormat="1" ht="15" customHeight="1" outlineLevel="1" x14ac:dyDescent="0.2">
      <c r="A145" s="3"/>
      <c r="B145" s="53">
        <v>2021</v>
      </c>
      <c r="C145" s="60"/>
      <c r="D145" s="127">
        <v>519</v>
      </c>
      <c r="E145" s="127"/>
      <c r="F145" s="64">
        <v>545</v>
      </c>
      <c r="G145" s="56"/>
      <c r="H145" s="64">
        <v>3354.9349999999999</v>
      </c>
      <c r="I145" s="56"/>
      <c r="J145" s="64">
        <v>1278.037</v>
      </c>
      <c r="K145" s="3"/>
    </row>
    <row r="146" spans="1:11" ht="15" customHeight="1" outlineLevel="1" x14ac:dyDescent="0.2">
      <c r="B146" s="53">
        <v>2020</v>
      </c>
      <c r="C146" s="60"/>
      <c r="D146" s="127">
        <v>529</v>
      </c>
      <c r="E146" s="127"/>
      <c r="F146" s="127">
        <v>555</v>
      </c>
      <c r="G146" s="56"/>
      <c r="H146" s="127">
        <v>3162.5709999999999</v>
      </c>
      <c r="I146" s="56"/>
      <c r="J146" s="127">
        <v>1338.3340000000001</v>
      </c>
      <c r="K146" s="122"/>
    </row>
    <row r="147" spans="1:11" ht="15" customHeight="1" outlineLevel="1" x14ac:dyDescent="0.2">
      <c r="B147" s="53">
        <v>2019</v>
      </c>
      <c r="C147" s="160"/>
      <c r="D147" s="127">
        <v>522</v>
      </c>
      <c r="E147" s="127"/>
      <c r="F147" s="127">
        <v>561</v>
      </c>
      <c r="G147" s="56"/>
      <c r="H147" s="127">
        <v>5045.7640000000001</v>
      </c>
      <c r="I147" s="56"/>
      <c r="J147" s="127">
        <v>1808.788</v>
      </c>
      <c r="K147" s="122"/>
    </row>
    <row r="148" spans="1:11" ht="15" customHeight="1" outlineLevel="1" x14ac:dyDescent="0.2">
      <c r="B148" s="53">
        <v>2018</v>
      </c>
      <c r="C148" s="60"/>
      <c r="D148" s="64">
        <v>545</v>
      </c>
      <c r="E148" s="64"/>
      <c r="F148" s="127">
        <v>583</v>
      </c>
      <c r="G148" s="17"/>
      <c r="H148" s="127">
        <v>5097.5190000000002</v>
      </c>
      <c r="I148" s="17"/>
      <c r="J148" s="64">
        <v>1715.877</v>
      </c>
      <c r="K148" s="122"/>
    </row>
    <row r="149" spans="1:11" ht="15" customHeight="1" outlineLevel="1" x14ac:dyDescent="0.2">
      <c r="B149" s="53">
        <v>2017</v>
      </c>
      <c r="C149" s="60"/>
      <c r="D149" s="64">
        <v>533</v>
      </c>
      <c r="E149" s="64" t="s">
        <v>262</v>
      </c>
      <c r="F149" s="64">
        <v>572</v>
      </c>
      <c r="G149" s="150" t="s">
        <v>262</v>
      </c>
      <c r="H149" s="64">
        <v>4718.47</v>
      </c>
      <c r="I149" s="150" t="s">
        <v>262</v>
      </c>
      <c r="J149" s="64">
        <v>1535.16</v>
      </c>
      <c r="K149" s="64" t="s">
        <v>262</v>
      </c>
    </row>
    <row r="150" spans="1:11" ht="15" customHeight="1" outlineLevel="1" x14ac:dyDescent="0.2">
      <c r="B150" s="150" t="s">
        <v>202</v>
      </c>
      <c r="C150" s="60"/>
      <c r="D150" s="64"/>
      <c r="E150" s="64"/>
      <c r="F150" s="64"/>
      <c r="G150" s="150"/>
      <c r="H150" s="64"/>
      <c r="I150" s="150"/>
      <c r="J150" s="64"/>
      <c r="K150" s="64"/>
    </row>
    <row r="151" spans="1:11" s="17" customFormat="1" ht="15" customHeight="1" outlineLevel="1" x14ac:dyDescent="0.2">
      <c r="A151" s="3"/>
      <c r="B151" s="53">
        <v>2022</v>
      </c>
      <c r="C151" s="60"/>
      <c r="D151" s="64">
        <v>0</v>
      </c>
      <c r="E151" s="127" t="s">
        <v>262</v>
      </c>
      <c r="F151" s="64">
        <v>0</v>
      </c>
      <c r="G151" s="56" t="s">
        <v>262</v>
      </c>
      <c r="H151" s="64">
        <v>0</v>
      </c>
      <c r="I151" s="56" t="s">
        <v>262</v>
      </c>
      <c r="J151" s="64">
        <v>0</v>
      </c>
      <c r="K151" s="3"/>
    </row>
    <row r="152" spans="1:11" s="17" customFormat="1" ht="15" customHeight="1" outlineLevel="1" x14ac:dyDescent="0.2">
      <c r="A152" s="3"/>
      <c r="B152" s="53">
        <v>2021</v>
      </c>
      <c r="C152" s="60"/>
      <c r="D152" s="64">
        <v>0</v>
      </c>
      <c r="E152" s="127"/>
      <c r="F152" s="64">
        <v>0</v>
      </c>
      <c r="G152" s="56"/>
      <c r="H152" s="64">
        <v>0</v>
      </c>
      <c r="I152" s="56"/>
      <c r="J152" s="64">
        <v>0</v>
      </c>
      <c r="K152" s="3"/>
    </row>
    <row r="153" spans="1:11" ht="15" customHeight="1" outlineLevel="1" x14ac:dyDescent="0.2">
      <c r="B153" s="53">
        <v>2020</v>
      </c>
      <c r="C153" s="60"/>
      <c r="D153" s="64">
        <v>0</v>
      </c>
      <c r="E153" s="127"/>
      <c r="F153" s="64">
        <v>0</v>
      </c>
      <c r="G153" s="56"/>
      <c r="H153" s="64">
        <v>0</v>
      </c>
      <c r="I153" s="56"/>
      <c r="J153" s="64">
        <v>0</v>
      </c>
      <c r="K153" s="64"/>
    </row>
    <row r="154" spans="1:11" ht="15" customHeight="1" outlineLevel="1" x14ac:dyDescent="0.2">
      <c r="B154" s="53">
        <v>2019</v>
      </c>
      <c r="C154" s="160"/>
      <c r="D154" s="64">
        <v>0</v>
      </c>
      <c r="E154" s="127"/>
      <c r="F154" s="64">
        <v>0</v>
      </c>
      <c r="G154" s="56"/>
      <c r="H154" s="64">
        <v>0</v>
      </c>
      <c r="I154" s="56"/>
      <c r="J154" s="64">
        <v>0</v>
      </c>
      <c r="K154" s="64"/>
    </row>
    <row r="155" spans="1:11" ht="15" customHeight="1" outlineLevel="1" x14ac:dyDescent="0.2">
      <c r="B155" s="53">
        <v>2018</v>
      </c>
      <c r="C155" s="60"/>
      <c r="D155" s="64">
        <v>0</v>
      </c>
      <c r="E155" s="64"/>
      <c r="F155" s="64">
        <v>0</v>
      </c>
      <c r="G155" s="17"/>
      <c r="H155" s="64">
        <v>0</v>
      </c>
      <c r="I155" s="17"/>
      <c r="J155" s="64">
        <v>0</v>
      </c>
      <c r="K155" s="64"/>
    </row>
    <row r="156" spans="1:11" ht="15" customHeight="1" outlineLevel="1" x14ac:dyDescent="0.2">
      <c r="B156" s="53">
        <v>2017</v>
      </c>
      <c r="C156" s="60"/>
      <c r="D156" s="64">
        <v>0</v>
      </c>
      <c r="E156" s="64" t="s">
        <v>262</v>
      </c>
      <c r="F156" s="64">
        <v>0</v>
      </c>
      <c r="G156" s="150" t="s">
        <v>262</v>
      </c>
      <c r="H156" s="64">
        <v>0</v>
      </c>
      <c r="I156" s="150" t="s">
        <v>262</v>
      </c>
      <c r="J156" s="64">
        <v>0</v>
      </c>
      <c r="K156" s="64" t="s">
        <v>262</v>
      </c>
    </row>
    <row r="157" spans="1:11" ht="15" customHeight="1" outlineLevel="1" x14ac:dyDescent="0.2">
      <c r="B157" s="150" t="s">
        <v>203</v>
      </c>
      <c r="C157" s="60"/>
      <c r="D157" s="64"/>
      <c r="E157" s="64"/>
      <c r="F157" s="64"/>
      <c r="G157" s="150"/>
      <c r="H157" s="64"/>
      <c r="I157" s="150"/>
      <c r="J157" s="64"/>
      <c r="K157" s="64"/>
    </row>
    <row r="158" spans="1:11" s="17" customFormat="1" ht="15" customHeight="1" outlineLevel="1" x14ac:dyDescent="0.2">
      <c r="A158" s="3"/>
      <c r="B158" s="53">
        <v>2022</v>
      </c>
      <c r="C158" s="60"/>
      <c r="D158" s="127">
        <v>31</v>
      </c>
      <c r="E158" s="127" t="s">
        <v>262</v>
      </c>
      <c r="F158" s="64">
        <v>193</v>
      </c>
      <c r="G158" s="56" t="s">
        <v>262</v>
      </c>
      <c r="H158" s="64">
        <v>8765.3160000000007</v>
      </c>
      <c r="I158" s="56" t="s">
        <v>262</v>
      </c>
      <c r="J158" s="64">
        <v>2912.6039999999998</v>
      </c>
      <c r="K158" s="3"/>
    </row>
    <row r="159" spans="1:11" s="17" customFormat="1" ht="15" customHeight="1" outlineLevel="1" x14ac:dyDescent="0.2">
      <c r="A159" s="3"/>
      <c r="B159" s="53">
        <v>2021</v>
      </c>
      <c r="C159" s="60"/>
      <c r="D159" s="127">
        <v>28</v>
      </c>
      <c r="E159" s="127"/>
      <c r="F159" s="64">
        <v>186</v>
      </c>
      <c r="G159" s="56"/>
      <c r="H159" s="64">
        <v>7042.7359999999999</v>
      </c>
      <c r="I159" s="56"/>
      <c r="J159" s="64">
        <v>2289.4270000000001</v>
      </c>
      <c r="K159" s="3"/>
    </row>
    <row r="160" spans="1:11" ht="15" customHeight="1" outlineLevel="1" x14ac:dyDescent="0.2">
      <c r="B160" s="53">
        <v>2020</v>
      </c>
      <c r="C160" s="60"/>
      <c r="D160" s="127">
        <v>28</v>
      </c>
      <c r="E160" s="127"/>
      <c r="F160" s="127">
        <v>176</v>
      </c>
      <c r="G160" s="56"/>
      <c r="H160" s="127">
        <v>5467.9740000000002</v>
      </c>
      <c r="I160" s="56"/>
      <c r="J160" s="127">
        <v>1503.856</v>
      </c>
      <c r="K160" s="64"/>
    </row>
    <row r="161" spans="1:11" ht="15" customHeight="1" outlineLevel="1" x14ac:dyDescent="0.2">
      <c r="B161" s="53">
        <v>2019</v>
      </c>
      <c r="C161" s="160"/>
      <c r="D161" s="127">
        <v>30</v>
      </c>
      <c r="E161" s="127"/>
      <c r="F161" s="127">
        <v>171</v>
      </c>
      <c r="G161" s="56"/>
      <c r="H161" s="127">
        <v>7507.326</v>
      </c>
      <c r="I161" s="56"/>
      <c r="J161" s="127">
        <v>2185.9850000000001</v>
      </c>
      <c r="K161" s="64"/>
    </row>
    <row r="162" spans="1:11" ht="15" customHeight="1" outlineLevel="1" x14ac:dyDescent="0.2">
      <c r="B162" s="53">
        <v>2018</v>
      </c>
      <c r="C162" s="60"/>
      <c r="D162" s="64">
        <v>27</v>
      </c>
      <c r="E162" s="64"/>
      <c r="F162" s="127">
        <v>168</v>
      </c>
      <c r="G162" s="17"/>
      <c r="H162" s="127">
        <v>7152.5469999999996</v>
      </c>
      <c r="I162" s="17"/>
      <c r="J162" s="64">
        <v>2078.9989999999998</v>
      </c>
      <c r="K162" s="64"/>
    </row>
    <row r="163" spans="1:11" ht="15" customHeight="1" outlineLevel="1" x14ac:dyDescent="0.2">
      <c r="B163" s="53">
        <v>2017</v>
      </c>
      <c r="C163" s="60"/>
      <c r="D163" s="64">
        <v>24</v>
      </c>
      <c r="E163" s="64" t="s">
        <v>262</v>
      </c>
      <c r="F163" s="64">
        <v>157</v>
      </c>
      <c r="G163" s="150" t="s">
        <v>262</v>
      </c>
      <c r="H163" s="64">
        <v>6916.8549999999996</v>
      </c>
      <c r="I163" s="150" t="s">
        <v>262</v>
      </c>
      <c r="J163" s="64">
        <v>1892.6890000000001</v>
      </c>
      <c r="K163" s="64" t="s">
        <v>262</v>
      </c>
    </row>
    <row r="164" spans="1:11" ht="15" customHeight="1" outlineLevel="1" x14ac:dyDescent="0.2">
      <c r="B164" s="150" t="s">
        <v>204</v>
      </c>
      <c r="C164" s="60"/>
      <c r="D164" s="64"/>
      <c r="E164" s="64"/>
      <c r="F164" s="64"/>
      <c r="G164" s="150"/>
      <c r="H164" s="64"/>
      <c r="I164" s="150"/>
      <c r="J164" s="64"/>
      <c r="K164" s="64"/>
    </row>
    <row r="165" spans="1:11" s="17" customFormat="1" ht="15" customHeight="1" outlineLevel="1" x14ac:dyDescent="0.2">
      <c r="A165" s="3"/>
      <c r="B165" s="53">
        <v>2022</v>
      </c>
      <c r="C165" s="60"/>
      <c r="D165" s="127">
        <v>16</v>
      </c>
      <c r="E165" s="127" t="s">
        <v>262</v>
      </c>
      <c r="F165" s="64">
        <v>16</v>
      </c>
      <c r="G165" s="56" t="s">
        <v>262</v>
      </c>
      <c r="H165" s="64">
        <v>13.413</v>
      </c>
      <c r="I165" s="56" t="s">
        <v>262</v>
      </c>
      <c r="J165" s="64">
        <v>1.0580000000000001</v>
      </c>
      <c r="K165" s="3"/>
    </row>
    <row r="166" spans="1:11" s="17" customFormat="1" ht="15" customHeight="1" outlineLevel="1" x14ac:dyDescent="0.2">
      <c r="A166" s="3"/>
      <c r="B166" s="53">
        <v>2021</v>
      </c>
      <c r="C166" s="60"/>
      <c r="D166" s="127">
        <v>10</v>
      </c>
      <c r="E166" s="127"/>
      <c r="F166" s="64">
        <v>10</v>
      </c>
      <c r="G166" s="56"/>
      <c r="H166" s="64">
        <v>52.835999999999999</v>
      </c>
      <c r="I166" s="56"/>
      <c r="J166" s="64">
        <v>13.563000000000001</v>
      </c>
      <c r="K166" s="3"/>
    </row>
    <row r="167" spans="1:11" ht="15" customHeight="1" outlineLevel="1" x14ac:dyDescent="0.2">
      <c r="B167" s="53">
        <v>2020</v>
      </c>
      <c r="C167" s="60"/>
      <c r="D167" s="127">
        <v>10</v>
      </c>
      <c r="E167" s="127"/>
      <c r="F167" s="127">
        <v>10</v>
      </c>
      <c r="G167" s="56"/>
      <c r="H167" s="127">
        <v>54.036000000000001</v>
      </c>
      <c r="I167" s="56"/>
      <c r="J167" s="127">
        <v>29.899000000000001</v>
      </c>
      <c r="K167" s="64"/>
    </row>
    <row r="168" spans="1:11" ht="15" customHeight="1" outlineLevel="1" x14ac:dyDescent="0.2">
      <c r="B168" s="53">
        <v>2019</v>
      </c>
      <c r="C168" s="160"/>
      <c r="D168" s="127">
        <v>9</v>
      </c>
      <c r="E168" s="127"/>
      <c r="F168" s="127">
        <v>9</v>
      </c>
      <c r="G168" s="56"/>
      <c r="H168" s="127">
        <v>35.515000000000001</v>
      </c>
      <c r="I168" s="56"/>
      <c r="J168" s="127">
        <v>17.661999999999999</v>
      </c>
      <c r="K168" s="64"/>
    </row>
    <row r="169" spans="1:11" ht="15" customHeight="1" outlineLevel="1" x14ac:dyDescent="0.2">
      <c r="B169" s="53">
        <v>2018</v>
      </c>
      <c r="C169" s="60"/>
      <c r="D169" s="64">
        <v>9</v>
      </c>
      <c r="E169" s="64"/>
      <c r="F169" s="127">
        <v>9</v>
      </c>
      <c r="G169" s="17"/>
      <c r="H169" s="127">
        <v>71.096999999999994</v>
      </c>
      <c r="I169" s="17"/>
      <c r="J169" s="64">
        <v>9.2940000000000005</v>
      </c>
      <c r="K169" s="64"/>
    </row>
    <row r="170" spans="1:11" ht="15" customHeight="1" outlineLevel="1" x14ac:dyDescent="0.2">
      <c r="B170" s="53">
        <v>2017</v>
      </c>
      <c r="C170" s="60"/>
      <c r="D170" s="64">
        <v>7</v>
      </c>
      <c r="E170" s="64" t="s">
        <v>262</v>
      </c>
      <c r="F170" s="64">
        <v>7</v>
      </c>
      <c r="G170" s="150" t="s">
        <v>262</v>
      </c>
      <c r="H170" s="64">
        <v>9.1929999999999996</v>
      </c>
      <c r="I170" s="150" t="s">
        <v>262</v>
      </c>
      <c r="J170" s="64">
        <v>6.524</v>
      </c>
      <c r="K170" s="64" t="s">
        <v>262</v>
      </c>
    </row>
    <row r="171" spans="1:11" ht="15" customHeight="1" outlineLevel="1" x14ac:dyDescent="0.2">
      <c r="B171" s="150" t="s">
        <v>205</v>
      </c>
      <c r="C171" s="60"/>
      <c r="D171" s="64"/>
      <c r="E171" s="64"/>
      <c r="F171" s="64"/>
      <c r="G171" s="150"/>
      <c r="H171" s="64"/>
      <c r="I171" s="150"/>
      <c r="J171" s="64"/>
      <c r="K171" s="64"/>
    </row>
    <row r="172" spans="1:11" s="17" customFormat="1" ht="15" customHeight="1" outlineLevel="1" x14ac:dyDescent="0.2">
      <c r="A172" s="3"/>
      <c r="B172" s="53">
        <v>2022</v>
      </c>
      <c r="C172" s="60"/>
      <c r="D172" s="64">
        <v>0</v>
      </c>
      <c r="E172" s="127" t="s">
        <v>262</v>
      </c>
      <c r="F172" s="64">
        <v>0</v>
      </c>
      <c r="G172" s="56" t="s">
        <v>262</v>
      </c>
      <c r="H172" s="64">
        <v>0</v>
      </c>
      <c r="I172" s="56" t="s">
        <v>262</v>
      </c>
      <c r="J172" s="64">
        <v>0</v>
      </c>
      <c r="K172" s="3"/>
    </row>
    <row r="173" spans="1:11" s="17" customFormat="1" ht="15" customHeight="1" outlineLevel="1" x14ac:dyDescent="0.2">
      <c r="A173" s="3"/>
      <c r="B173" s="53">
        <v>2021</v>
      </c>
      <c r="C173" s="60"/>
      <c r="D173" s="64">
        <v>0</v>
      </c>
      <c r="E173" s="127"/>
      <c r="F173" s="64">
        <v>0</v>
      </c>
      <c r="G173" s="56"/>
      <c r="H173" s="64">
        <v>0</v>
      </c>
      <c r="I173" s="56"/>
      <c r="J173" s="64">
        <v>0</v>
      </c>
      <c r="K173" s="3"/>
    </row>
    <row r="174" spans="1:11" ht="15" customHeight="1" outlineLevel="1" x14ac:dyDescent="0.2">
      <c r="B174" s="53">
        <v>2020</v>
      </c>
      <c r="C174" s="60"/>
      <c r="D174" s="64">
        <v>0</v>
      </c>
      <c r="E174" s="127"/>
      <c r="F174" s="64">
        <v>0</v>
      </c>
      <c r="G174" s="56"/>
      <c r="H174" s="64">
        <v>0</v>
      </c>
      <c r="I174" s="56"/>
      <c r="J174" s="64">
        <v>0</v>
      </c>
      <c r="K174" s="64"/>
    </row>
    <row r="175" spans="1:11" ht="15" customHeight="1" outlineLevel="1" x14ac:dyDescent="0.2">
      <c r="B175" s="53">
        <v>2019</v>
      </c>
      <c r="C175" s="160"/>
      <c r="D175" s="64">
        <v>0</v>
      </c>
      <c r="E175" s="127"/>
      <c r="F175" s="64">
        <v>0</v>
      </c>
      <c r="G175" s="56"/>
      <c r="H175" s="64">
        <v>0</v>
      </c>
      <c r="I175" s="56"/>
      <c r="J175" s="64">
        <v>0</v>
      </c>
      <c r="K175" s="64"/>
    </row>
    <row r="176" spans="1:11" ht="15" customHeight="1" outlineLevel="1" x14ac:dyDescent="0.2">
      <c r="B176" s="53">
        <v>2018</v>
      </c>
      <c r="C176" s="60"/>
      <c r="D176" s="64">
        <v>0</v>
      </c>
      <c r="E176" s="64"/>
      <c r="F176" s="64">
        <v>0</v>
      </c>
      <c r="G176" s="17"/>
      <c r="H176" s="64">
        <v>0</v>
      </c>
      <c r="I176" s="17"/>
      <c r="J176" s="64">
        <v>0</v>
      </c>
      <c r="K176" s="64"/>
    </row>
    <row r="177" spans="1:11" ht="15" customHeight="1" outlineLevel="1" x14ac:dyDescent="0.2">
      <c r="B177" s="53">
        <v>2017</v>
      </c>
      <c r="C177" s="60"/>
      <c r="D177" s="64">
        <v>0</v>
      </c>
      <c r="E177" s="64" t="s">
        <v>262</v>
      </c>
      <c r="F177" s="64">
        <v>0</v>
      </c>
      <c r="G177" s="150" t="s">
        <v>262</v>
      </c>
      <c r="H177" s="64">
        <v>0</v>
      </c>
      <c r="I177" s="150" t="s">
        <v>262</v>
      </c>
      <c r="J177" s="64">
        <v>0</v>
      </c>
      <c r="K177" s="64" t="s">
        <v>262</v>
      </c>
    </row>
    <row r="178" spans="1:11" ht="15" customHeight="1" outlineLevel="1" x14ac:dyDescent="0.2">
      <c r="B178" s="150" t="s">
        <v>206</v>
      </c>
      <c r="C178" s="60"/>
      <c r="D178" s="64"/>
      <c r="E178" s="64"/>
      <c r="F178" s="64"/>
      <c r="G178" s="150"/>
      <c r="H178" s="64"/>
      <c r="I178" s="150"/>
      <c r="J178" s="64"/>
      <c r="K178" s="64"/>
    </row>
    <row r="179" spans="1:11" s="17" customFormat="1" ht="15" customHeight="1" outlineLevel="1" x14ac:dyDescent="0.2">
      <c r="A179" s="3"/>
      <c r="B179" s="53">
        <v>2022</v>
      </c>
      <c r="C179" s="60"/>
      <c r="D179" s="127">
        <v>79</v>
      </c>
      <c r="E179" s="127" t="s">
        <v>262</v>
      </c>
      <c r="F179" s="64">
        <v>1809</v>
      </c>
      <c r="G179" s="56" t="s">
        <v>262</v>
      </c>
      <c r="H179" s="64">
        <v>188450.05799999999</v>
      </c>
      <c r="I179" s="56" t="s">
        <v>262</v>
      </c>
      <c r="J179" s="64">
        <v>83542.880999999994</v>
      </c>
      <c r="K179" s="3"/>
    </row>
    <row r="180" spans="1:11" s="17" customFormat="1" ht="15" customHeight="1" outlineLevel="1" x14ac:dyDescent="0.2">
      <c r="A180" s="3"/>
      <c r="B180" s="53">
        <v>2021</v>
      </c>
      <c r="C180" s="60"/>
      <c r="D180" s="127">
        <v>69</v>
      </c>
      <c r="E180" s="127"/>
      <c r="F180" s="64">
        <v>1756</v>
      </c>
      <c r="G180" s="56"/>
      <c r="H180" s="64">
        <v>134465.21599999999</v>
      </c>
      <c r="I180" s="56"/>
      <c r="J180" s="64">
        <v>52724.784</v>
      </c>
      <c r="K180" s="3"/>
    </row>
    <row r="181" spans="1:11" ht="15" customHeight="1" outlineLevel="1" x14ac:dyDescent="0.2">
      <c r="B181" s="53">
        <v>2020</v>
      </c>
      <c r="C181" s="60"/>
      <c r="D181" s="127">
        <v>65</v>
      </c>
      <c r="E181" s="127"/>
      <c r="F181" s="127">
        <v>1238</v>
      </c>
      <c r="G181" s="56"/>
      <c r="H181" s="127">
        <v>102645.14599999999</v>
      </c>
      <c r="I181" s="56"/>
      <c r="J181" s="127">
        <v>40475.510999999999</v>
      </c>
      <c r="K181" s="64"/>
    </row>
    <row r="182" spans="1:11" ht="15" customHeight="1" outlineLevel="1" x14ac:dyDescent="0.2">
      <c r="B182" s="53">
        <v>2019</v>
      </c>
      <c r="C182" s="160"/>
      <c r="D182" s="127">
        <v>64</v>
      </c>
      <c r="E182" s="127"/>
      <c r="F182" s="127">
        <v>1123</v>
      </c>
      <c r="G182" s="56"/>
      <c r="H182" s="127">
        <v>151481.141</v>
      </c>
      <c r="I182" s="56"/>
      <c r="J182" s="127">
        <v>38896.593999999997</v>
      </c>
      <c r="K182" s="64"/>
    </row>
    <row r="183" spans="1:11" ht="15" customHeight="1" outlineLevel="1" x14ac:dyDescent="0.2">
      <c r="B183" s="53">
        <v>2018</v>
      </c>
      <c r="C183" s="60"/>
      <c r="D183" s="64">
        <v>59</v>
      </c>
      <c r="E183" s="64"/>
      <c r="F183" s="127">
        <v>820</v>
      </c>
      <c r="G183" s="17"/>
      <c r="H183" s="127">
        <v>138508.18599999999</v>
      </c>
      <c r="I183" s="17"/>
      <c r="J183" s="64">
        <v>44625.999000000003</v>
      </c>
      <c r="K183" s="64"/>
    </row>
    <row r="184" spans="1:11" ht="15" customHeight="1" outlineLevel="1" x14ac:dyDescent="0.2">
      <c r="B184" s="53">
        <v>2017</v>
      </c>
      <c r="C184" s="60"/>
      <c r="D184" s="64">
        <v>53</v>
      </c>
      <c r="E184" s="64" t="s">
        <v>262</v>
      </c>
      <c r="F184" s="64">
        <v>797</v>
      </c>
      <c r="G184" s="150" t="s">
        <v>262</v>
      </c>
      <c r="H184" s="64">
        <v>118151.76700000001</v>
      </c>
      <c r="I184" s="150" t="s">
        <v>262</v>
      </c>
      <c r="J184" s="64">
        <v>36279.245999999999</v>
      </c>
      <c r="K184" s="64" t="s">
        <v>262</v>
      </c>
    </row>
    <row r="185" spans="1:11" ht="15" customHeight="1" outlineLevel="1" x14ac:dyDescent="0.2">
      <c r="B185" s="150" t="s">
        <v>207</v>
      </c>
      <c r="C185" s="60"/>
      <c r="D185" s="64"/>
      <c r="E185" s="64"/>
      <c r="F185" s="64"/>
      <c r="G185" s="150"/>
      <c r="H185" s="64"/>
      <c r="I185" s="150"/>
      <c r="J185" s="64"/>
      <c r="K185" s="64"/>
    </row>
    <row r="186" spans="1:11" s="17" customFormat="1" ht="15" customHeight="1" outlineLevel="1" x14ac:dyDescent="0.2">
      <c r="A186" s="3"/>
      <c r="B186" s="53">
        <v>2022</v>
      </c>
      <c r="C186" s="60"/>
      <c r="D186" s="127">
        <v>130</v>
      </c>
      <c r="E186" s="127" t="s">
        <v>262</v>
      </c>
      <c r="F186" s="64">
        <v>266</v>
      </c>
      <c r="G186" s="56" t="s">
        <v>262</v>
      </c>
      <c r="H186" s="64">
        <v>31811.511999999999</v>
      </c>
      <c r="I186" s="56" t="s">
        <v>262</v>
      </c>
      <c r="J186" s="64">
        <v>5876.0140000000001</v>
      </c>
      <c r="K186" s="3"/>
    </row>
    <row r="187" spans="1:11" s="17" customFormat="1" ht="15" customHeight="1" outlineLevel="1" x14ac:dyDescent="0.2">
      <c r="A187" s="3"/>
      <c r="B187" s="53">
        <v>2021</v>
      </c>
      <c r="C187" s="60"/>
      <c r="D187" s="127">
        <v>120</v>
      </c>
      <c r="E187" s="127"/>
      <c r="F187" s="64">
        <v>254</v>
      </c>
      <c r="G187" s="56"/>
      <c r="H187" s="64">
        <v>27718.364000000001</v>
      </c>
      <c r="I187" s="56"/>
      <c r="J187" s="64">
        <v>4925.143</v>
      </c>
      <c r="K187" s="3"/>
    </row>
    <row r="188" spans="1:11" ht="15" customHeight="1" outlineLevel="1" x14ac:dyDescent="0.2">
      <c r="B188" s="53">
        <v>2020</v>
      </c>
      <c r="C188" s="60"/>
      <c r="D188" s="127">
        <v>124</v>
      </c>
      <c r="E188" s="127"/>
      <c r="F188" s="127">
        <v>277</v>
      </c>
      <c r="G188" s="56"/>
      <c r="H188" s="127">
        <v>22858.695</v>
      </c>
      <c r="I188" s="56"/>
      <c r="J188" s="127">
        <v>3914.201</v>
      </c>
      <c r="K188" s="64"/>
    </row>
    <row r="189" spans="1:11" ht="15" customHeight="1" outlineLevel="1" x14ac:dyDescent="0.2">
      <c r="B189" s="53">
        <v>2019</v>
      </c>
      <c r="C189" s="160"/>
      <c r="D189" s="127">
        <v>124</v>
      </c>
      <c r="E189" s="127"/>
      <c r="F189" s="127">
        <v>266</v>
      </c>
      <c r="G189" s="56"/>
      <c r="H189" s="127">
        <v>22603.68</v>
      </c>
      <c r="I189" s="56"/>
      <c r="J189" s="127">
        <v>3634.1149999999998</v>
      </c>
      <c r="K189" s="64"/>
    </row>
    <row r="190" spans="1:11" ht="15" customHeight="1" outlineLevel="1" x14ac:dyDescent="0.2">
      <c r="B190" s="53">
        <v>2018</v>
      </c>
      <c r="C190" s="60"/>
      <c r="D190" s="64">
        <v>127</v>
      </c>
      <c r="E190" s="64"/>
      <c r="F190" s="127">
        <v>262</v>
      </c>
      <c r="G190" s="17"/>
      <c r="H190" s="127">
        <v>21600.277999999998</v>
      </c>
      <c r="I190" s="17"/>
      <c r="J190" s="64">
        <v>2743.73</v>
      </c>
      <c r="K190" s="64"/>
    </row>
    <row r="191" spans="1:11" ht="15" customHeight="1" outlineLevel="1" x14ac:dyDescent="0.2">
      <c r="B191" s="53">
        <v>2017</v>
      </c>
      <c r="C191" s="60"/>
      <c r="D191" s="64">
        <v>113</v>
      </c>
      <c r="E191" s="64" t="s">
        <v>262</v>
      </c>
      <c r="F191" s="64">
        <v>225</v>
      </c>
      <c r="G191" s="150" t="s">
        <v>262</v>
      </c>
      <c r="H191" s="64">
        <v>18066.448</v>
      </c>
      <c r="I191" s="150" t="s">
        <v>262</v>
      </c>
      <c r="J191" s="64">
        <v>2703.2579999999998</v>
      </c>
      <c r="K191" s="64" t="s">
        <v>262</v>
      </c>
    </row>
    <row r="192" spans="1:11" ht="15" customHeight="1" outlineLevel="1" x14ac:dyDescent="0.2">
      <c r="B192" s="150" t="s">
        <v>208</v>
      </c>
      <c r="C192" s="60"/>
      <c r="D192" s="64"/>
      <c r="E192" s="64"/>
      <c r="F192" s="64"/>
      <c r="G192" s="150"/>
      <c r="H192" s="64"/>
      <c r="I192" s="150"/>
      <c r="J192" s="64"/>
      <c r="K192" s="64"/>
    </row>
    <row r="193" spans="1:11" s="17" customFormat="1" ht="15" customHeight="1" outlineLevel="1" x14ac:dyDescent="0.2">
      <c r="A193" s="3"/>
      <c r="B193" s="53">
        <v>2022</v>
      </c>
      <c r="C193" s="60"/>
      <c r="D193" s="127">
        <v>36</v>
      </c>
      <c r="E193" s="127" t="s">
        <v>262</v>
      </c>
      <c r="F193" s="64">
        <v>36</v>
      </c>
      <c r="G193" s="56" t="s">
        <v>262</v>
      </c>
      <c r="H193" s="64">
        <v>490.60899999999998</v>
      </c>
      <c r="I193" s="56" t="s">
        <v>262</v>
      </c>
      <c r="J193" s="200">
        <v>237.48400000000001</v>
      </c>
      <c r="K193" s="3"/>
    </row>
    <row r="194" spans="1:11" s="17" customFormat="1" ht="15" customHeight="1" outlineLevel="1" x14ac:dyDescent="0.2">
      <c r="A194" s="3"/>
      <c r="B194" s="53">
        <v>2021</v>
      </c>
      <c r="C194" s="60"/>
      <c r="D194" s="127">
        <v>35</v>
      </c>
      <c r="E194" s="127"/>
      <c r="F194" s="64">
        <v>38</v>
      </c>
      <c r="G194" s="56"/>
      <c r="H194" s="64">
        <v>617.226</v>
      </c>
      <c r="I194" s="56"/>
      <c r="J194" s="200">
        <v>-36.716999999999999</v>
      </c>
      <c r="K194" s="3"/>
    </row>
    <row r="195" spans="1:11" ht="15" customHeight="1" outlineLevel="1" x14ac:dyDescent="0.2">
      <c r="B195" s="53">
        <v>2020</v>
      </c>
      <c r="C195" s="60"/>
      <c r="D195" s="127">
        <v>38</v>
      </c>
      <c r="E195" s="127"/>
      <c r="F195" s="127">
        <v>42</v>
      </c>
      <c r="G195" s="56"/>
      <c r="H195" s="127">
        <v>567.76700000000005</v>
      </c>
      <c r="I195" s="56"/>
      <c r="J195" s="185">
        <v>-617.85299999999995</v>
      </c>
      <c r="K195" s="64"/>
    </row>
    <row r="196" spans="1:11" ht="15" customHeight="1" outlineLevel="1" x14ac:dyDescent="0.2">
      <c r="B196" s="53">
        <v>2019</v>
      </c>
      <c r="C196" s="160"/>
      <c r="D196" s="127">
        <v>41</v>
      </c>
      <c r="E196" s="127"/>
      <c r="F196" s="127">
        <v>49</v>
      </c>
      <c r="G196" s="56"/>
      <c r="H196" s="127">
        <v>2347.2449999999999</v>
      </c>
      <c r="I196" s="56"/>
      <c r="J196" s="127">
        <v>451.20100000000002</v>
      </c>
      <c r="K196" s="64"/>
    </row>
    <row r="197" spans="1:11" ht="15" customHeight="1" outlineLevel="1" x14ac:dyDescent="0.2">
      <c r="B197" s="53">
        <v>2018</v>
      </c>
      <c r="C197" s="60"/>
      <c r="D197" s="64">
        <v>37</v>
      </c>
      <c r="E197" s="64"/>
      <c r="F197" s="127">
        <v>51</v>
      </c>
      <c r="G197" s="17"/>
      <c r="H197" s="127">
        <v>2384.087</v>
      </c>
      <c r="I197" s="17"/>
      <c r="J197" s="64">
        <v>610.04399999999998</v>
      </c>
      <c r="K197" s="64"/>
    </row>
    <row r="198" spans="1:11" ht="15" customHeight="1" outlineLevel="1" x14ac:dyDescent="0.2">
      <c r="B198" s="53">
        <v>2017</v>
      </c>
      <c r="C198" s="60"/>
      <c r="D198" s="64">
        <v>35</v>
      </c>
      <c r="E198" s="64" t="s">
        <v>262</v>
      </c>
      <c r="F198" s="64">
        <v>46</v>
      </c>
      <c r="G198" s="150" t="s">
        <v>262</v>
      </c>
      <c r="H198" s="64">
        <v>1762.0730000000001</v>
      </c>
      <c r="I198" s="150" t="s">
        <v>262</v>
      </c>
      <c r="J198" s="64">
        <v>474.5</v>
      </c>
      <c r="K198" s="64" t="s">
        <v>262</v>
      </c>
    </row>
    <row r="199" spans="1:11" ht="15" customHeight="1" outlineLevel="1" x14ac:dyDescent="0.2">
      <c r="B199" s="150" t="s">
        <v>209</v>
      </c>
      <c r="C199" s="60"/>
      <c r="D199" s="64"/>
      <c r="E199" s="64"/>
      <c r="F199" s="64"/>
      <c r="G199" s="150"/>
      <c r="H199" s="64"/>
      <c r="I199" s="150"/>
      <c r="J199" s="64"/>
      <c r="K199" s="64"/>
    </row>
    <row r="200" spans="1:11" s="17" customFormat="1" ht="15" customHeight="1" outlineLevel="1" x14ac:dyDescent="0.2">
      <c r="A200" s="3"/>
      <c r="B200" s="53">
        <v>2022</v>
      </c>
      <c r="C200" s="60"/>
      <c r="D200" s="127">
        <v>519</v>
      </c>
      <c r="E200" s="127" t="s">
        <v>262</v>
      </c>
      <c r="F200" s="64">
        <v>1026</v>
      </c>
      <c r="G200" s="56" t="s">
        <v>262</v>
      </c>
      <c r="H200" s="64">
        <v>36765.701000000001</v>
      </c>
      <c r="I200" s="56" t="s">
        <v>262</v>
      </c>
      <c r="J200" s="64">
        <v>21082.853999999999</v>
      </c>
      <c r="K200" s="3"/>
    </row>
    <row r="201" spans="1:11" s="17" customFormat="1" ht="15" customHeight="1" outlineLevel="1" x14ac:dyDescent="0.2">
      <c r="A201" s="3"/>
      <c r="B201" s="53">
        <v>2021</v>
      </c>
      <c r="C201" s="60"/>
      <c r="D201" s="127">
        <v>436</v>
      </c>
      <c r="E201" s="127"/>
      <c r="F201" s="64">
        <v>792</v>
      </c>
      <c r="G201" s="56"/>
      <c r="H201" s="64">
        <v>20651.27</v>
      </c>
      <c r="I201" s="56"/>
      <c r="J201" s="64">
        <v>10653.974</v>
      </c>
      <c r="K201" s="3"/>
    </row>
    <row r="202" spans="1:11" ht="15" customHeight="1" outlineLevel="1" x14ac:dyDescent="0.2">
      <c r="B202" s="53">
        <v>2020</v>
      </c>
      <c r="C202" s="60"/>
      <c r="D202" s="127">
        <v>429</v>
      </c>
      <c r="E202" s="127"/>
      <c r="F202" s="127">
        <v>797</v>
      </c>
      <c r="G202" s="56"/>
      <c r="H202" s="127">
        <v>13759.775</v>
      </c>
      <c r="I202" s="56"/>
      <c r="J202" s="127">
        <v>5598.1440000000002</v>
      </c>
      <c r="K202" s="64"/>
    </row>
    <row r="203" spans="1:11" ht="15" customHeight="1" outlineLevel="1" x14ac:dyDescent="0.2">
      <c r="B203" s="53">
        <v>2019</v>
      </c>
      <c r="C203" s="160"/>
      <c r="D203" s="127">
        <v>482</v>
      </c>
      <c r="E203" s="127"/>
      <c r="F203" s="127">
        <v>878</v>
      </c>
      <c r="G203" s="56"/>
      <c r="H203" s="127">
        <v>24406.874</v>
      </c>
      <c r="I203" s="56"/>
      <c r="J203" s="127">
        <v>13458.697</v>
      </c>
      <c r="K203" s="64"/>
    </row>
    <row r="204" spans="1:11" ht="15" customHeight="1" outlineLevel="1" x14ac:dyDescent="0.2">
      <c r="B204" s="53">
        <v>2018</v>
      </c>
      <c r="C204" s="60"/>
      <c r="D204" s="64">
        <v>426</v>
      </c>
      <c r="E204" s="64"/>
      <c r="F204" s="127">
        <v>798</v>
      </c>
      <c r="G204" s="17"/>
      <c r="H204" s="127">
        <v>21637.508999999998</v>
      </c>
      <c r="I204" s="17"/>
      <c r="J204" s="64">
        <v>10796.335999999999</v>
      </c>
      <c r="K204" s="64"/>
    </row>
    <row r="205" spans="1:11" ht="15" customHeight="1" outlineLevel="1" x14ac:dyDescent="0.2">
      <c r="B205" s="53">
        <v>2017</v>
      </c>
      <c r="C205" s="60"/>
      <c r="D205" s="64">
        <v>350</v>
      </c>
      <c r="E205" s="64" t="s">
        <v>262</v>
      </c>
      <c r="F205" s="64">
        <v>707</v>
      </c>
      <c r="G205" s="150" t="s">
        <v>262</v>
      </c>
      <c r="H205" s="64">
        <v>20547.441999999999</v>
      </c>
      <c r="I205" s="150" t="s">
        <v>262</v>
      </c>
      <c r="J205" s="64">
        <v>10407.045</v>
      </c>
      <c r="K205" s="64" t="s">
        <v>262</v>
      </c>
    </row>
    <row r="206" spans="1:11" ht="15" customHeight="1" outlineLevel="1" x14ac:dyDescent="0.2">
      <c r="B206" s="150" t="s">
        <v>210</v>
      </c>
      <c r="C206" s="60"/>
      <c r="D206" s="64"/>
      <c r="E206" s="64"/>
      <c r="F206" s="64"/>
      <c r="G206" s="150"/>
      <c r="H206" s="64"/>
      <c r="I206" s="150"/>
      <c r="J206" s="64"/>
      <c r="K206" s="64"/>
    </row>
    <row r="207" spans="1:11" s="17" customFormat="1" ht="15" customHeight="1" outlineLevel="1" x14ac:dyDescent="0.2">
      <c r="A207" s="3"/>
      <c r="B207" s="53">
        <v>2022</v>
      </c>
      <c r="C207" s="60"/>
      <c r="D207" s="127">
        <v>23</v>
      </c>
      <c r="E207" s="127" t="s">
        <v>262</v>
      </c>
      <c r="F207" s="64">
        <v>30</v>
      </c>
      <c r="G207" s="56" t="s">
        <v>262</v>
      </c>
      <c r="H207" s="64">
        <v>2404.3829999999998</v>
      </c>
      <c r="I207" s="56" t="s">
        <v>262</v>
      </c>
      <c r="J207" s="64">
        <v>1987.383</v>
      </c>
      <c r="K207" s="3"/>
    </row>
    <row r="208" spans="1:11" s="17" customFormat="1" ht="15" customHeight="1" outlineLevel="1" x14ac:dyDescent="0.2">
      <c r="A208" s="3"/>
      <c r="B208" s="53">
        <v>2021</v>
      </c>
      <c r="C208" s="60"/>
      <c r="D208" s="127">
        <v>15</v>
      </c>
      <c r="E208" s="127"/>
      <c r="F208" s="64">
        <v>19</v>
      </c>
      <c r="G208" s="56"/>
      <c r="H208" s="64">
        <v>394.29399999999998</v>
      </c>
      <c r="I208" s="56"/>
      <c r="J208" s="64">
        <v>246.51</v>
      </c>
      <c r="K208" s="3"/>
    </row>
    <row r="209" spans="1:11" ht="15" customHeight="1" outlineLevel="1" x14ac:dyDescent="0.2">
      <c r="B209" s="53">
        <v>2020</v>
      </c>
      <c r="C209" s="60"/>
      <c r="D209" s="127">
        <v>13</v>
      </c>
      <c r="E209" s="127"/>
      <c r="F209" s="127">
        <v>16</v>
      </c>
      <c r="G209" s="56"/>
      <c r="H209" s="127">
        <v>282.279</v>
      </c>
      <c r="I209" s="56"/>
      <c r="J209" s="127">
        <v>160.33000000000001</v>
      </c>
      <c r="K209" s="64"/>
    </row>
    <row r="210" spans="1:11" ht="15" customHeight="1" outlineLevel="1" x14ac:dyDescent="0.2">
      <c r="B210" s="53">
        <v>2019</v>
      </c>
      <c r="C210" s="160"/>
      <c r="D210" s="127">
        <v>12</v>
      </c>
      <c r="E210" s="127"/>
      <c r="F210" s="127">
        <v>12</v>
      </c>
      <c r="G210" s="56"/>
      <c r="H210" s="127">
        <v>162.71199999999999</v>
      </c>
      <c r="I210" s="56"/>
      <c r="J210" s="127">
        <v>71.323999999999998</v>
      </c>
      <c r="K210" s="64"/>
    </row>
    <row r="211" spans="1:11" ht="15" customHeight="1" outlineLevel="1" x14ac:dyDescent="0.2">
      <c r="B211" s="53">
        <v>2018</v>
      </c>
      <c r="C211" s="60"/>
      <c r="D211" s="64">
        <v>9</v>
      </c>
      <c r="E211" s="64"/>
      <c r="F211" s="127">
        <v>10</v>
      </c>
      <c r="G211" s="17"/>
      <c r="H211" s="127">
        <v>139.35400000000001</v>
      </c>
      <c r="I211" s="17"/>
      <c r="J211" s="64">
        <v>72.277000000000001</v>
      </c>
      <c r="K211" s="64"/>
    </row>
    <row r="212" spans="1:11" ht="15" customHeight="1" outlineLevel="1" x14ac:dyDescent="0.2">
      <c r="B212" s="53">
        <v>2017</v>
      </c>
      <c r="C212" s="60"/>
      <c r="D212" s="64">
        <v>8</v>
      </c>
      <c r="E212" s="64" t="s">
        <v>262</v>
      </c>
      <c r="F212" s="64">
        <v>9</v>
      </c>
      <c r="G212" s="150" t="s">
        <v>262</v>
      </c>
      <c r="H212" s="64">
        <v>199.3</v>
      </c>
      <c r="I212" s="150" t="s">
        <v>262</v>
      </c>
      <c r="J212" s="64">
        <v>107.357</v>
      </c>
      <c r="K212" s="64" t="s">
        <v>262</v>
      </c>
    </row>
    <row r="213" spans="1:11" ht="15" customHeight="1" outlineLevel="1" x14ac:dyDescent="0.2">
      <c r="B213" s="150" t="s">
        <v>212</v>
      </c>
      <c r="C213" s="60"/>
      <c r="D213" s="64"/>
      <c r="E213" s="64"/>
      <c r="F213" s="64"/>
      <c r="G213" s="150"/>
      <c r="H213" s="64"/>
      <c r="I213" s="150"/>
      <c r="J213" s="64"/>
      <c r="K213" s="64"/>
    </row>
    <row r="214" spans="1:11" s="17" customFormat="1" ht="15" customHeight="1" outlineLevel="1" x14ac:dyDescent="0.2">
      <c r="A214" s="3"/>
      <c r="B214" s="53">
        <v>2022</v>
      </c>
      <c r="C214" s="60"/>
      <c r="D214" s="127">
        <v>23</v>
      </c>
      <c r="E214" s="127" t="s">
        <v>262</v>
      </c>
      <c r="F214" s="64">
        <v>30</v>
      </c>
      <c r="G214" s="56" t="s">
        <v>262</v>
      </c>
      <c r="H214" s="64">
        <v>2404.3829999999998</v>
      </c>
      <c r="I214" s="56" t="s">
        <v>262</v>
      </c>
      <c r="J214" s="64">
        <v>1987.383</v>
      </c>
      <c r="K214" s="3"/>
    </row>
    <row r="215" spans="1:11" s="17" customFormat="1" ht="15" customHeight="1" outlineLevel="1" x14ac:dyDescent="0.2">
      <c r="A215" s="3"/>
      <c r="B215" s="53">
        <v>2021</v>
      </c>
      <c r="C215" s="60"/>
      <c r="D215" s="127">
        <v>15</v>
      </c>
      <c r="E215" s="127"/>
      <c r="F215" s="64">
        <v>19</v>
      </c>
      <c r="G215" s="56"/>
      <c r="H215" s="64">
        <v>394.29399999999998</v>
      </c>
      <c r="I215" s="56"/>
      <c r="J215" s="64">
        <v>246.51</v>
      </c>
      <c r="K215" s="3"/>
    </row>
    <row r="216" spans="1:11" ht="15" customHeight="1" outlineLevel="1" x14ac:dyDescent="0.2">
      <c r="B216" s="53">
        <v>2020</v>
      </c>
      <c r="C216" s="60"/>
      <c r="D216" s="127">
        <v>13</v>
      </c>
      <c r="E216" s="127"/>
      <c r="F216" s="127">
        <v>16</v>
      </c>
      <c r="G216" s="56"/>
      <c r="H216" s="127">
        <v>282.279</v>
      </c>
      <c r="I216" s="56"/>
      <c r="J216" s="127">
        <v>160.33000000000001</v>
      </c>
      <c r="K216" s="64"/>
    </row>
    <row r="217" spans="1:11" ht="15" customHeight="1" outlineLevel="1" x14ac:dyDescent="0.2">
      <c r="B217" s="53">
        <v>2019</v>
      </c>
      <c r="C217" s="160"/>
      <c r="D217" s="127">
        <v>12</v>
      </c>
      <c r="E217" s="127"/>
      <c r="F217" s="127">
        <v>12</v>
      </c>
      <c r="G217" s="56"/>
      <c r="H217" s="127">
        <v>162.71199999999999</v>
      </c>
      <c r="I217" s="56"/>
      <c r="J217" s="127">
        <v>71.323999999999998</v>
      </c>
      <c r="K217" s="64"/>
    </row>
    <row r="218" spans="1:11" ht="15" customHeight="1" outlineLevel="1" x14ac:dyDescent="0.2">
      <c r="B218" s="53">
        <v>2018</v>
      </c>
      <c r="C218" s="60"/>
      <c r="D218" s="64">
        <v>9</v>
      </c>
      <c r="E218" s="64"/>
      <c r="F218" s="127">
        <v>10</v>
      </c>
      <c r="G218" s="17"/>
      <c r="H218" s="127">
        <v>139.35400000000001</v>
      </c>
      <c r="I218" s="17"/>
      <c r="J218" s="64">
        <v>72.277000000000001</v>
      </c>
      <c r="K218" s="64"/>
    </row>
    <row r="219" spans="1:11" ht="15" customHeight="1" outlineLevel="1" x14ac:dyDescent="0.2">
      <c r="B219" s="53">
        <v>2017</v>
      </c>
      <c r="C219" s="60"/>
      <c r="D219" s="64">
        <v>8</v>
      </c>
      <c r="E219" s="64" t="s">
        <v>262</v>
      </c>
      <c r="F219" s="64">
        <v>9</v>
      </c>
      <c r="G219" s="150" t="s">
        <v>262</v>
      </c>
      <c r="H219" s="64">
        <v>199.3</v>
      </c>
      <c r="I219" s="150" t="s">
        <v>262</v>
      </c>
      <c r="J219" s="64">
        <v>107.357</v>
      </c>
      <c r="K219" s="64" t="s">
        <v>262</v>
      </c>
    </row>
    <row r="220" spans="1:11" ht="15" customHeight="1" outlineLevel="1" x14ac:dyDescent="0.2">
      <c r="B220" s="150" t="s">
        <v>213</v>
      </c>
      <c r="C220" s="60"/>
      <c r="D220" s="64"/>
      <c r="E220" s="64"/>
      <c r="F220" s="64"/>
      <c r="G220" s="150"/>
      <c r="H220" s="64"/>
      <c r="I220" s="150"/>
      <c r="J220" s="64"/>
      <c r="K220" s="64"/>
    </row>
    <row r="221" spans="1:11" s="17" customFormat="1" ht="15" customHeight="1" outlineLevel="1" x14ac:dyDescent="0.2">
      <c r="A221" s="3"/>
      <c r="B221" s="53">
        <v>2022</v>
      </c>
      <c r="C221" s="60"/>
      <c r="D221" s="127">
        <v>58</v>
      </c>
      <c r="E221" s="127" t="s">
        <v>262</v>
      </c>
      <c r="F221" s="64">
        <v>88</v>
      </c>
      <c r="G221" s="56" t="s">
        <v>262</v>
      </c>
      <c r="H221" s="64">
        <v>4771.2110000000002</v>
      </c>
      <c r="I221" s="56" t="s">
        <v>262</v>
      </c>
      <c r="J221" s="64">
        <v>818.35</v>
      </c>
      <c r="K221" s="3"/>
    </row>
    <row r="222" spans="1:11" s="17" customFormat="1" ht="15" customHeight="1" outlineLevel="1" x14ac:dyDescent="0.2">
      <c r="A222" s="3"/>
      <c r="B222" s="53">
        <v>2021</v>
      </c>
      <c r="C222" s="60"/>
      <c r="D222" s="127">
        <v>53</v>
      </c>
      <c r="E222" s="127"/>
      <c r="F222" s="64">
        <v>81</v>
      </c>
      <c r="G222" s="56"/>
      <c r="H222" s="64">
        <v>3913.3389999999999</v>
      </c>
      <c r="I222" s="56"/>
      <c r="J222" s="64">
        <v>1017.763</v>
      </c>
      <c r="K222" s="3"/>
    </row>
    <row r="223" spans="1:11" ht="15" customHeight="1" outlineLevel="1" x14ac:dyDescent="0.2">
      <c r="B223" s="53">
        <v>2020</v>
      </c>
      <c r="C223" s="60"/>
      <c r="D223" s="127">
        <v>46</v>
      </c>
      <c r="E223" s="127"/>
      <c r="F223" s="127">
        <v>71</v>
      </c>
      <c r="G223" s="56"/>
      <c r="H223" s="127">
        <v>3760.9250000000002</v>
      </c>
      <c r="I223" s="56"/>
      <c r="J223" s="185">
        <v>-938.577</v>
      </c>
      <c r="K223" s="64"/>
    </row>
    <row r="224" spans="1:11" ht="15" customHeight="1" outlineLevel="1" x14ac:dyDescent="0.2">
      <c r="B224" s="53">
        <v>2019</v>
      </c>
      <c r="C224" s="160"/>
      <c r="D224" s="127">
        <v>35</v>
      </c>
      <c r="E224" s="127"/>
      <c r="F224" s="127">
        <v>62</v>
      </c>
      <c r="G224" s="56"/>
      <c r="H224" s="127">
        <v>3195.0430000000001</v>
      </c>
      <c r="I224" s="56"/>
      <c r="J224" s="133">
        <v>-1204.1010000000001</v>
      </c>
      <c r="K224" s="64"/>
    </row>
    <row r="225" spans="1:11" ht="15" customHeight="1" outlineLevel="1" x14ac:dyDescent="0.2">
      <c r="B225" s="53">
        <v>2018</v>
      </c>
      <c r="C225" s="60"/>
      <c r="D225" s="64">
        <v>25</v>
      </c>
      <c r="E225" s="64"/>
      <c r="F225" s="127">
        <v>49</v>
      </c>
      <c r="G225" s="17"/>
      <c r="H225" s="127">
        <v>9368.65</v>
      </c>
      <c r="I225" s="17"/>
      <c r="J225" s="64">
        <v>1158.7670000000001</v>
      </c>
      <c r="K225" s="64"/>
    </row>
    <row r="226" spans="1:11" ht="15" customHeight="1" outlineLevel="1" x14ac:dyDescent="0.2">
      <c r="B226" s="53">
        <v>2017</v>
      </c>
      <c r="C226" s="60"/>
      <c r="D226" s="64">
        <v>28</v>
      </c>
      <c r="E226" s="64" t="s">
        <v>262</v>
      </c>
      <c r="F226" s="64">
        <v>52</v>
      </c>
      <c r="G226" s="150" t="s">
        <v>262</v>
      </c>
      <c r="H226" s="64">
        <v>13097.57</v>
      </c>
      <c r="I226" s="150" t="s">
        <v>262</v>
      </c>
      <c r="J226" s="64">
        <v>9002.1029999999992</v>
      </c>
      <c r="K226" s="64" t="s">
        <v>262</v>
      </c>
    </row>
    <row r="227" spans="1:11" ht="15" customHeight="1" outlineLevel="1" x14ac:dyDescent="0.2">
      <c r="B227" s="150" t="s">
        <v>214</v>
      </c>
      <c r="C227" s="60"/>
      <c r="D227" s="64"/>
      <c r="E227" s="64"/>
      <c r="F227" s="64"/>
      <c r="G227" s="150"/>
      <c r="H227" s="64"/>
      <c r="I227" s="150"/>
      <c r="J227" s="64"/>
      <c r="K227" s="64"/>
    </row>
    <row r="228" spans="1:11" s="17" customFormat="1" ht="15" customHeight="1" outlineLevel="1" x14ac:dyDescent="0.2">
      <c r="A228" s="3"/>
      <c r="B228" s="53">
        <v>2022</v>
      </c>
      <c r="C228" s="60"/>
      <c r="D228" s="127">
        <v>149</v>
      </c>
      <c r="E228" s="127" t="s">
        <v>262</v>
      </c>
      <c r="F228" s="64">
        <v>181</v>
      </c>
      <c r="G228" s="56" t="s">
        <v>262</v>
      </c>
      <c r="H228" s="64">
        <v>4911.4849999999997</v>
      </c>
      <c r="I228" s="56" t="s">
        <v>262</v>
      </c>
      <c r="J228" s="64">
        <v>1963.242</v>
      </c>
      <c r="K228" s="3"/>
    </row>
    <row r="229" spans="1:11" s="17" customFormat="1" ht="15" customHeight="1" outlineLevel="1" x14ac:dyDescent="0.2">
      <c r="A229" s="3"/>
      <c r="B229" s="53">
        <v>2021</v>
      </c>
      <c r="C229" s="60"/>
      <c r="D229" s="127">
        <v>138</v>
      </c>
      <c r="E229" s="127"/>
      <c r="F229" s="64">
        <v>178</v>
      </c>
      <c r="G229" s="56"/>
      <c r="H229" s="64">
        <v>3078.4340000000002</v>
      </c>
      <c r="I229" s="56"/>
      <c r="J229" s="64">
        <v>1364.1079999999999</v>
      </c>
      <c r="K229" s="3"/>
    </row>
    <row r="230" spans="1:11" ht="15" customHeight="1" outlineLevel="1" x14ac:dyDescent="0.2">
      <c r="B230" s="53">
        <v>2020</v>
      </c>
      <c r="C230" s="60"/>
      <c r="D230" s="127">
        <v>141</v>
      </c>
      <c r="E230" s="127"/>
      <c r="F230" s="127">
        <v>183</v>
      </c>
      <c r="G230" s="56"/>
      <c r="H230" s="127">
        <v>1833.009</v>
      </c>
      <c r="I230" s="56"/>
      <c r="J230" s="127">
        <v>871.20899999999995</v>
      </c>
      <c r="K230" s="64"/>
    </row>
    <row r="231" spans="1:11" ht="15" customHeight="1" outlineLevel="1" x14ac:dyDescent="0.2">
      <c r="B231" s="53">
        <v>2019</v>
      </c>
      <c r="C231" s="160"/>
      <c r="D231" s="127">
        <v>139</v>
      </c>
      <c r="E231" s="127"/>
      <c r="F231" s="127">
        <v>181</v>
      </c>
      <c r="G231" s="56"/>
      <c r="H231" s="127">
        <v>4406.384</v>
      </c>
      <c r="I231" s="56"/>
      <c r="J231" s="127">
        <v>1632.633</v>
      </c>
      <c r="K231" s="64"/>
    </row>
    <row r="232" spans="1:11" ht="15" customHeight="1" outlineLevel="1" x14ac:dyDescent="0.2">
      <c r="B232" s="53">
        <v>2018</v>
      </c>
      <c r="C232" s="60"/>
      <c r="D232" s="64">
        <v>125</v>
      </c>
      <c r="E232" s="64"/>
      <c r="F232" s="127">
        <v>164</v>
      </c>
      <c r="G232" s="17"/>
      <c r="H232" s="127">
        <v>4004.3130000000001</v>
      </c>
      <c r="I232" s="17"/>
      <c r="J232" s="64">
        <v>1507.808</v>
      </c>
      <c r="K232" s="64"/>
    </row>
    <row r="233" spans="1:11" ht="15" customHeight="1" outlineLevel="1" x14ac:dyDescent="0.2">
      <c r="B233" s="53">
        <v>2017</v>
      </c>
      <c r="C233" s="60"/>
      <c r="D233" s="64">
        <v>105</v>
      </c>
      <c r="E233" s="64" t="s">
        <v>262</v>
      </c>
      <c r="F233" s="64">
        <v>141</v>
      </c>
      <c r="G233" s="150" t="s">
        <v>262</v>
      </c>
      <c r="H233" s="64">
        <v>3897.8969999999999</v>
      </c>
      <c r="I233" s="150" t="s">
        <v>262</v>
      </c>
      <c r="J233" s="64">
        <v>1415.7080000000001</v>
      </c>
      <c r="K233" s="64" t="s">
        <v>262</v>
      </c>
    </row>
    <row r="234" spans="1:11" ht="15" customHeight="1" outlineLevel="1" x14ac:dyDescent="0.2">
      <c r="B234" s="150" t="s">
        <v>215</v>
      </c>
      <c r="C234" s="60"/>
      <c r="D234" s="64"/>
      <c r="E234" s="64"/>
      <c r="F234" s="64"/>
      <c r="G234" s="150"/>
      <c r="H234" s="64"/>
      <c r="I234" s="150"/>
      <c r="J234" s="64"/>
      <c r="K234" s="64"/>
    </row>
    <row r="235" spans="1:11" s="17" customFormat="1" ht="15" customHeight="1" outlineLevel="1" x14ac:dyDescent="0.2">
      <c r="A235" s="3"/>
      <c r="B235" s="53">
        <v>2022</v>
      </c>
      <c r="C235" s="60"/>
      <c r="D235" s="127">
        <v>16</v>
      </c>
      <c r="E235" s="127" t="s">
        <v>262</v>
      </c>
      <c r="F235" s="64">
        <v>16</v>
      </c>
      <c r="G235" s="56" t="s">
        <v>262</v>
      </c>
      <c r="H235" s="64">
        <v>568.35400000000004</v>
      </c>
      <c r="I235" s="56" t="s">
        <v>262</v>
      </c>
      <c r="J235" s="64">
        <v>332.517</v>
      </c>
      <c r="K235" s="3"/>
    </row>
    <row r="236" spans="1:11" s="17" customFormat="1" ht="15" customHeight="1" outlineLevel="1" x14ac:dyDescent="0.2">
      <c r="A236" s="3"/>
      <c r="B236" s="53">
        <v>2021</v>
      </c>
      <c r="C236" s="60"/>
      <c r="D236" s="127">
        <v>16</v>
      </c>
      <c r="E236" s="127"/>
      <c r="F236" s="64">
        <v>16</v>
      </c>
      <c r="G236" s="56"/>
      <c r="H236" s="64">
        <v>95.801000000000002</v>
      </c>
      <c r="I236" s="56"/>
      <c r="J236" s="64">
        <v>76.605000000000004</v>
      </c>
      <c r="K236" s="3"/>
    </row>
    <row r="237" spans="1:11" ht="15" customHeight="1" outlineLevel="1" x14ac:dyDescent="0.2">
      <c r="B237" s="53">
        <v>2020</v>
      </c>
      <c r="C237" s="60"/>
      <c r="D237" s="127">
        <v>16</v>
      </c>
      <c r="E237" s="127"/>
      <c r="F237" s="127">
        <v>16</v>
      </c>
      <c r="G237" s="56"/>
      <c r="H237" s="127">
        <v>83.608999999999995</v>
      </c>
      <c r="I237" s="56"/>
      <c r="J237" s="127">
        <v>70.078999999999994</v>
      </c>
      <c r="K237" s="64"/>
    </row>
    <row r="238" spans="1:11" ht="15" customHeight="1" outlineLevel="1" x14ac:dyDescent="0.2">
      <c r="B238" s="53">
        <v>2019</v>
      </c>
      <c r="C238" s="160"/>
      <c r="D238" s="127">
        <v>17</v>
      </c>
      <c r="E238" s="127"/>
      <c r="F238" s="127">
        <v>17</v>
      </c>
      <c r="G238" s="56"/>
      <c r="H238" s="127">
        <v>99.849000000000004</v>
      </c>
      <c r="I238" s="56"/>
      <c r="J238" s="127">
        <v>82.186999999999998</v>
      </c>
      <c r="K238" s="64"/>
    </row>
    <row r="239" spans="1:11" ht="15" customHeight="1" outlineLevel="1" x14ac:dyDescent="0.2">
      <c r="B239" s="53">
        <v>2018</v>
      </c>
      <c r="C239" s="60"/>
      <c r="D239" s="64">
        <v>19</v>
      </c>
      <c r="E239" s="64"/>
      <c r="F239" s="127">
        <v>19</v>
      </c>
      <c r="G239" s="17"/>
      <c r="H239" s="127">
        <v>135.83699999999999</v>
      </c>
      <c r="I239" s="17"/>
      <c r="J239" s="64">
        <v>111.613</v>
      </c>
      <c r="K239" s="64"/>
    </row>
    <row r="240" spans="1:11" ht="15" customHeight="1" outlineLevel="1" x14ac:dyDescent="0.2">
      <c r="B240" s="53">
        <v>2017</v>
      </c>
      <c r="C240" s="60"/>
      <c r="D240" s="64">
        <v>15</v>
      </c>
      <c r="E240" s="64" t="s">
        <v>262</v>
      </c>
      <c r="F240" s="64">
        <v>15</v>
      </c>
      <c r="G240" s="150" t="s">
        <v>262</v>
      </c>
      <c r="H240" s="64">
        <v>86.658000000000001</v>
      </c>
      <c r="I240" s="150" t="s">
        <v>262</v>
      </c>
      <c r="J240" s="64">
        <v>69.225999999999999</v>
      </c>
      <c r="K240" s="64" t="s">
        <v>262</v>
      </c>
    </row>
    <row r="241" spans="1:11" ht="15" customHeight="1" outlineLevel="1" x14ac:dyDescent="0.2">
      <c r="B241" s="150" t="s">
        <v>216</v>
      </c>
      <c r="C241" s="60"/>
      <c r="D241" s="64"/>
      <c r="E241" s="64"/>
      <c r="F241" s="64"/>
      <c r="G241" s="150"/>
      <c r="H241" s="64"/>
      <c r="I241" s="150"/>
      <c r="J241" s="64"/>
      <c r="K241" s="64"/>
    </row>
    <row r="242" spans="1:11" s="17" customFormat="1" ht="15" customHeight="1" outlineLevel="1" x14ac:dyDescent="0.2">
      <c r="A242" s="3"/>
      <c r="B242" s="53">
        <v>2022</v>
      </c>
      <c r="C242" s="60"/>
      <c r="D242" s="127">
        <v>52</v>
      </c>
      <c r="E242" s="127" t="s">
        <v>262</v>
      </c>
      <c r="F242" s="64">
        <v>57</v>
      </c>
      <c r="G242" s="56" t="s">
        <v>262</v>
      </c>
      <c r="H242" s="64">
        <v>753.00800000000004</v>
      </c>
      <c r="I242" s="56" t="s">
        <v>262</v>
      </c>
      <c r="J242" s="64">
        <v>512.11900000000003</v>
      </c>
      <c r="K242" s="3"/>
    </row>
    <row r="243" spans="1:11" s="17" customFormat="1" ht="15" customHeight="1" outlineLevel="1" x14ac:dyDescent="0.2">
      <c r="A243" s="3"/>
      <c r="B243" s="53">
        <v>2021</v>
      </c>
      <c r="C243" s="60"/>
      <c r="D243" s="127">
        <v>49</v>
      </c>
      <c r="E243" s="127"/>
      <c r="F243" s="64">
        <v>54</v>
      </c>
      <c r="G243" s="56"/>
      <c r="H243" s="64">
        <v>816.00199999999995</v>
      </c>
      <c r="I243" s="56"/>
      <c r="J243" s="64">
        <v>587.35299999999995</v>
      </c>
      <c r="K243" s="3"/>
    </row>
    <row r="244" spans="1:11" ht="15" customHeight="1" outlineLevel="1" x14ac:dyDescent="0.2">
      <c r="B244" s="53">
        <v>2020</v>
      </c>
      <c r="C244" s="60"/>
      <c r="D244" s="127">
        <v>42</v>
      </c>
      <c r="E244" s="127"/>
      <c r="F244" s="127">
        <v>45</v>
      </c>
      <c r="G244" s="56"/>
      <c r="H244" s="127">
        <v>516.64400000000001</v>
      </c>
      <c r="I244" s="56"/>
      <c r="J244" s="127">
        <v>340.678</v>
      </c>
      <c r="K244" s="64"/>
    </row>
    <row r="245" spans="1:11" ht="15" customHeight="1" outlineLevel="1" x14ac:dyDescent="0.2">
      <c r="B245" s="53">
        <v>2019</v>
      </c>
      <c r="C245" s="160"/>
      <c r="D245" s="127">
        <v>40</v>
      </c>
      <c r="E245" s="127"/>
      <c r="F245" s="127">
        <v>42</v>
      </c>
      <c r="G245" s="56"/>
      <c r="H245" s="127">
        <v>569.827</v>
      </c>
      <c r="I245" s="56"/>
      <c r="J245" s="127">
        <v>405.887</v>
      </c>
      <c r="K245" s="64"/>
    </row>
    <row r="246" spans="1:11" ht="15" customHeight="1" outlineLevel="1" x14ac:dyDescent="0.2">
      <c r="B246" s="53">
        <v>2018</v>
      </c>
      <c r="C246" s="60"/>
      <c r="D246" s="64">
        <v>36</v>
      </c>
      <c r="E246" s="64"/>
      <c r="F246" s="127">
        <v>41</v>
      </c>
      <c r="G246" s="17"/>
      <c r="H246" s="127">
        <v>568.40899999999999</v>
      </c>
      <c r="I246" s="17"/>
      <c r="J246" s="64">
        <v>395.21300000000002</v>
      </c>
      <c r="K246" s="64"/>
    </row>
    <row r="247" spans="1:11" ht="15" customHeight="1" outlineLevel="1" x14ac:dyDescent="0.2">
      <c r="B247" s="53">
        <v>2017</v>
      </c>
      <c r="C247" s="60"/>
      <c r="D247" s="64">
        <v>28</v>
      </c>
      <c r="E247" s="64" t="s">
        <v>262</v>
      </c>
      <c r="F247" s="64">
        <v>34</v>
      </c>
      <c r="G247" s="150" t="s">
        <v>262</v>
      </c>
      <c r="H247" s="64">
        <v>531.62</v>
      </c>
      <c r="I247" s="150" t="s">
        <v>262</v>
      </c>
      <c r="J247" s="64">
        <v>378.39499999999998</v>
      </c>
      <c r="K247" s="64" t="s">
        <v>262</v>
      </c>
    </row>
    <row r="248" spans="1:11" ht="15" customHeight="1" outlineLevel="1" x14ac:dyDescent="0.2">
      <c r="B248" s="150" t="s">
        <v>217</v>
      </c>
      <c r="C248" s="60"/>
      <c r="D248" s="64"/>
      <c r="E248" s="64"/>
      <c r="F248" s="64"/>
      <c r="G248" s="150"/>
      <c r="H248" s="64"/>
      <c r="I248" s="150"/>
      <c r="J248" s="64"/>
      <c r="K248" s="64"/>
    </row>
    <row r="249" spans="1:11" s="17" customFormat="1" ht="15" customHeight="1" outlineLevel="1" x14ac:dyDescent="0.2">
      <c r="A249" s="3"/>
      <c r="B249" s="53">
        <v>2022</v>
      </c>
      <c r="C249" s="60"/>
      <c r="D249" s="127">
        <v>54</v>
      </c>
      <c r="E249" s="127" t="s">
        <v>262</v>
      </c>
      <c r="F249" s="64">
        <v>103</v>
      </c>
      <c r="G249" s="56" t="s">
        <v>262</v>
      </c>
      <c r="H249" s="64">
        <v>2431.91</v>
      </c>
      <c r="I249" s="56" t="s">
        <v>262</v>
      </c>
      <c r="J249" s="64">
        <v>1311.424</v>
      </c>
      <c r="K249" s="3"/>
    </row>
    <row r="250" spans="1:11" s="17" customFormat="1" ht="15" customHeight="1" outlineLevel="1" x14ac:dyDescent="0.2">
      <c r="A250" s="3"/>
      <c r="B250" s="53">
        <v>2021</v>
      </c>
      <c r="C250" s="60"/>
      <c r="D250" s="127">
        <v>42</v>
      </c>
      <c r="E250" s="127"/>
      <c r="F250" s="64">
        <v>77</v>
      </c>
      <c r="G250" s="56"/>
      <c r="H250" s="64">
        <v>1418.9349999999999</v>
      </c>
      <c r="I250" s="56"/>
      <c r="J250" s="64">
        <v>779.245</v>
      </c>
      <c r="K250" s="3"/>
    </row>
    <row r="251" spans="1:11" ht="15" customHeight="1" outlineLevel="1" x14ac:dyDescent="0.2">
      <c r="B251" s="53">
        <v>2020</v>
      </c>
      <c r="C251" s="60"/>
      <c r="D251" s="127">
        <v>36</v>
      </c>
      <c r="E251" s="127"/>
      <c r="F251" s="127">
        <v>58</v>
      </c>
      <c r="G251" s="56"/>
      <c r="H251" s="127">
        <v>499.74099999999999</v>
      </c>
      <c r="I251" s="56"/>
      <c r="J251" s="127">
        <v>189.4</v>
      </c>
      <c r="K251" s="64"/>
    </row>
    <row r="252" spans="1:11" ht="15" customHeight="1" outlineLevel="1" x14ac:dyDescent="0.2">
      <c r="B252" s="53">
        <v>2019</v>
      </c>
      <c r="C252" s="160"/>
      <c r="D252" s="127">
        <v>35</v>
      </c>
      <c r="E252" s="127"/>
      <c r="F252" s="127">
        <v>65</v>
      </c>
      <c r="G252" s="56"/>
      <c r="H252" s="127">
        <v>1181.723</v>
      </c>
      <c r="I252" s="56"/>
      <c r="J252" s="127">
        <v>596.98099999999999</v>
      </c>
      <c r="K252" s="64"/>
    </row>
    <row r="253" spans="1:11" ht="15" customHeight="1" outlineLevel="1" x14ac:dyDescent="0.2">
      <c r="B253" s="53">
        <v>2018</v>
      </c>
      <c r="C253" s="60"/>
      <c r="D253" s="64">
        <v>35</v>
      </c>
      <c r="E253" s="64"/>
      <c r="F253" s="127">
        <v>57</v>
      </c>
      <c r="G253" s="17"/>
      <c r="H253" s="127">
        <v>1148.337</v>
      </c>
      <c r="I253" s="17"/>
      <c r="J253" s="64">
        <v>495.44900000000001</v>
      </c>
      <c r="K253" s="64"/>
    </row>
    <row r="254" spans="1:11" ht="15" customHeight="1" outlineLevel="1" x14ac:dyDescent="0.2">
      <c r="B254" s="53">
        <v>2017</v>
      </c>
      <c r="C254" s="60"/>
      <c r="D254" s="64">
        <v>36</v>
      </c>
      <c r="E254" s="64" t="s">
        <v>262</v>
      </c>
      <c r="F254" s="64">
        <v>58</v>
      </c>
      <c r="G254" s="150" t="s">
        <v>262</v>
      </c>
      <c r="H254" s="64">
        <v>1170.567</v>
      </c>
      <c r="I254" s="150" t="s">
        <v>262</v>
      </c>
      <c r="J254" s="64">
        <v>538.697</v>
      </c>
      <c r="K254" s="64" t="s">
        <v>262</v>
      </c>
    </row>
    <row r="255" spans="1:11" ht="15" customHeight="1" outlineLevel="1" x14ac:dyDescent="0.2">
      <c r="B255" s="150" t="s">
        <v>218</v>
      </c>
      <c r="C255" s="60"/>
      <c r="D255" s="64"/>
      <c r="E255" s="64"/>
      <c r="F255" s="64"/>
      <c r="G255" s="150"/>
      <c r="H255" s="64"/>
      <c r="I255" s="150"/>
      <c r="J255" s="64"/>
      <c r="K255" s="64"/>
    </row>
    <row r="256" spans="1:11" s="17" customFormat="1" ht="15" customHeight="1" outlineLevel="1" x14ac:dyDescent="0.2">
      <c r="A256" s="3"/>
      <c r="B256" s="53">
        <v>2022</v>
      </c>
      <c r="C256" s="60"/>
      <c r="D256" s="127">
        <v>44</v>
      </c>
      <c r="E256" s="127" t="s">
        <v>262</v>
      </c>
      <c r="F256" s="64">
        <v>54</v>
      </c>
      <c r="G256" s="56" t="s">
        <v>262</v>
      </c>
      <c r="H256" s="64">
        <v>509.89699999999999</v>
      </c>
      <c r="I256" s="56" t="s">
        <v>262</v>
      </c>
      <c r="J256" s="64">
        <v>339.13299999999998</v>
      </c>
      <c r="K256" s="3"/>
    </row>
    <row r="257" spans="1:11" s="17" customFormat="1" ht="15" customHeight="1" outlineLevel="1" x14ac:dyDescent="0.2">
      <c r="A257" s="3"/>
      <c r="B257" s="53">
        <v>2021</v>
      </c>
      <c r="C257" s="60"/>
      <c r="D257" s="127">
        <v>43</v>
      </c>
      <c r="E257" s="127"/>
      <c r="F257" s="64">
        <v>54</v>
      </c>
      <c r="G257" s="56"/>
      <c r="H257" s="64">
        <v>378.71300000000002</v>
      </c>
      <c r="I257" s="56"/>
      <c r="J257" s="64">
        <v>250.80199999999999</v>
      </c>
      <c r="K257" s="3"/>
    </row>
    <row r="258" spans="1:11" ht="15" customHeight="1" outlineLevel="1" x14ac:dyDescent="0.2">
      <c r="B258" s="53">
        <v>2020</v>
      </c>
      <c r="C258" s="60"/>
      <c r="D258" s="127">
        <v>38</v>
      </c>
      <c r="E258" s="127"/>
      <c r="F258" s="127">
        <v>50</v>
      </c>
      <c r="G258" s="56"/>
      <c r="H258" s="127">
        <v>278.25799999999998</v>
      </c>
      <c r="I258" s="56"/>
      <c r="J258" s="127">
        <v>181.50299999999999</v>
      </c>
      <c r="K258" s="64"/>
    </row>
    <row r="259" spans="1:11" ht="15" customHeight="1" outlineLevel="1" x14ac:dyDescent="0.2">
      <c r="B259" s="53">
        <v>2019</v>
      </c>
      <c r="C259" s="160"/>
      <c r="D259" s="127">
        <v>33</v>
      </c>
      <c r="E259" s="127"/>
      <c r="F259" s="127">
        <v>46</v>
      </c>
      <c r="G259" s="56"/>
      <c r="H259" s="127">
        <v>388.83800000000002</v>
      </c>
      <c r="I259" s="56"/>
      <c r="J259" s="127">
        <v>264.66399999999999</v>
      </c>
      <c r="K259" s="64"/>
    </row>
    <row r="260" spans="1:11" ht="15" customHeight="1" outlineLevel="1" x14ac:dyDescent="0.2">
      <c r="B260" s="53">
        <v>2018</v>
      </c>
      <c r="C260" s="60"/>
      <c r="D260" s="64">
        <v>29</v>
      </c>
      <c r="E260" s="64"/>
      <c r="F260" s="127">
        <v>43</v>
      </c>
      <c r="G260" s="17"/>
      <c r="H260" s="127">
        <v>336.54599999999999</v>
      </c>
      <c r="I260" s="17"/>
      <c r="J260" s="64">
        <v>204.92599999999999</v>
      </c>
      <c r="K260" s="64"/>
    </row>
    <row r="261" spans="1:11" ht="15" customHeight="1" outlineLevel="1" x14ac:dyDescent="0.2">
      <c r="B261" s="53">
        <v>2017</v>
      </c>
      <c r="C261" s="60"/>
      <c r="D261" s="64">
        <v>26</v>
      </c>
      <c r="E261" s="64" t="s">
        <v>262</v>
      </c>
      <c r="F261" s="64">
        <v>35</v>
      </c>
      <c r="G261" s="150" t="s">
        <v>262</v>
      </c>
      <c r="H261" s="64">
        <v>313.14499999999998</v>
      </c>
      <c r="I261" s="150" t="s">
        <v>262</v>
      </c>
      <c r="J261" s="64">
        <v>178.06200000000001</v>
      </c>
      <c r="K261" s="64" t="s">
        <v>262</v>
      </c>
    </row>
    <row r="262" spans="1:11" ht="15" customHeight="1" x14ac:dyDescent="0.2">
      <c r="B262" s="149" t="s">
        <v>361</v>
      </c>
      <c r="C262" s="122"/>
      <c r="D262" s="122"/>
      <c r="E262" s="64"/>
      <c r="F262" s="64"/>
      <c r="G262" s="149"/>
      <c r="H262" s="64"/>
      <c r="I262" s="149"/>
      <c r="J262" s="64"/>
      <c r="K262" s="64"/>
    </row>
    <row r="263" spans="1:11" s="17" customFormat="1" ht="15" customHeight="1" x14ac:dyDescent="0.2">
      <c r="A263" s="3"/>
      <c r="B263" s="53">
        <v>2022</v>
      </c>
      <c r="C263" s="60"/>
      <c r="D263" s="127">
        <v>3066</v>
      </c>
      <c r="E263" s="127" t="s">
        <v>262</v>
      </c>
      <c r="F263" s="64">
        <v>6439</v>
      </c>
      <c r="G263" s="56" t="s">
        <v>262</v>
      </c>
      <c r="H263" s="64">
        <v>330997.038</v>
      </c>
      <c r="I263" s="56" t="s">
        <v>262</v>
      </c>
      <c r="J263" s="64">
        <v>97804.171000000002</v>
      </c>
      <c r="K263" s="3"/>
    </row>
    <row r="264" spans="1:11" s="17" customFormat="1" ht="15" customHeight="1" x14ac:dyDescent="0.2">
      <c r="A264" s="3"/>
      <c r="B264" s="53">
        <v>2021</v>
      </c>
      <c r="C264" s="60"/>
      <c r="D264" s="127">
        <v>2932</v>
      </c>
      <c r="E264" s="127"/>
      <c r="F264" s="64">
        <v>5972</v>
      </c>
      <c r="G264" s="56"/>
      <c r="H264" s="64">
        <v>262958.18699999998</v>
      </c>
      <c r="I264" s="56"/>
      <c r="J264" s="64">
        <v>76771.824999999997</v>
      </c>
      <c r="K264" s="3"/>
    </row>
    <row r="265" spans="1:11" ht="15" customHeight="1" x14ac:dyDescent="0.2">
      <c r="B265" s="53">
        <v>2020</v>
      </c>
      <c r="C265" s="122"/>
      <c r="D265" s="127">
        <v>2918</v>
      </c>
      <c r="E265" s="127"/>
      <c r="F265" s="127">
        <v>5862</v>
      </c>
      <c r="G265" s="56"/>
      <c r="H265" s="127">
        <v>218577.33600000001</v>
      </c>
      <c r="I265" s="56"/>
      <c r="J265" s="127">
        <v>62765.046000000002</v>
      </c>
      <c r="K265" s="64"/>
    </row>
    <row r="266" spans="1:11" ht="15" customHeight="1" x14ac:dyDescent="0.2">
      <c r="B266" s="53">
        <v>2019</v>
      </c>
      <c r="C266" s="161"/>
      <c r="D266" s="127">
        <v>2896</v>
      </c>
      <c r="E266" s="127"/>
      <c r="F266" s="127">
        <v>5883</v>
      </c>
      <c r="G266" s="56"/>
      <c r="H266" s="127">
        <v>263522.81099999999</v>
      </c>
      <c r="I266" s="56"/>
      <c r="J266" s="127">
        <v>78848.945999999996</v>
      </c>
      <c r="K266" s="64"/>
    </row>
    <row r="267" spans="1:11" ht="15" customHeight="1" x14ac:dyDescent="0.2">
      <c r="B267" s="53">
        <v>2018</v>
      </c>
      <c r="C267" s="60"/>
      <c r="D267" s="64">
        <v>2847</v>
      </c>
      <c r="E267" s="64"/>
      <c r="F267" s="127">
        <v>5744</v>
      </c>
      <c r="G267" s="17"/>
      <c r="H267" s="127">
        <v>262568.86700000003</v>
      </c>
      <c r="I267" s="17"/>
      <c r="J267" s="64">
        <v>76619.926000000007</v>
      </c>
      <c r="K267" s="64"/>
    </row>
    <row r="268" spans="1:11" ht="15" customHeight="1" x14ac:dyDescent="0.2">
      <c r="B268" s="53">
        <v>2017</v>
      </c>
      <c r="C268" s="60"/>
      <c r="D268" s="64">
        <v>2693</v>
      </c>
      <c r="E268" s="64" t="s">
        <v>262</v>
      </c>
      <c r="F268" s="64">
        <v>5213</v>
      </c>
      <c r="G268" s="149" t="s">
        <v>262</v>
      </c>
      <c r="H268" s="64">
        <v>245012.95199999999</v>
      </c>
      <c r="I268" s="149" t="s">
        <v>262</v>
      </c>
      <c r="J268" s="64">
        <v>70023.482000000004</v>
      </c>
      <c r="K268" s="64" t="s">
        <v>262</v>
      </c>
    </row>
    <row r="269" spans="1:11" s="17" customFormat="1" ht="15" customHeight="1" outlineLevel="1" x14ac:dyDescent="0.2">
      <c r="A269" s="3"/>
      <c r="B269" s="150" t="s">
        <v>201</v>
      </c>
      <c r="C269" s="60"/>
      <c r="D269" s="64"/>
      <c r="E269" s="64"/>
      <c r="F269" s="3"/>
      <c r="H269" s="3"/>
      <c r="J269" s="64"/>
      <c r="K269" s="3"/>
    </row>
    <row r="270" spans="1:11" s="17" customFormat="1" ht="15" customHeight="1" outlineLevel="1" x14ac:dyDescent="0.2">
      <c r="A270" s="3"/>
      <c r="B270" s="53">
        <v>2022</v>
      </c>
      <c r="C270" s="60"/>
      <c r="D270" s="127">
        <v>1054</v>
      </c>
      <c r="E270" s="127" t="s">
        <v>262</v>
      </c>
      <c r="F270" s="64">
        <v>1372</v>
      </c>
      <c r="G270" s="56" t="s">
        <v>262</v>
      </c>
      <c r="H270" s="64">
        <v>34082.254000000001</v>
      </c>
      <c r="I270" s="56" t="s">
        <v>262</v>
      </c>
      <c r="J270" s="64">
        <v>10254.700999999999</v>
      </c>
      <c r="K270" s="3"/>
    </row>
    <row r="271" spans="1:11" s="17" customFormat="1" ht="15" customHeight="1" outlineLevel="1" x14ac:dyDescent="0.2">
      <c r="A271" s="3"/>
      <c r="B271" s="53">
        <v>2021</v>
      </c>
      <c r="C271" s="60"/>
      <c r="D271" s="127">
        <v>1082</v>
      </c>
      <c r="E271" s="127"/>
      <c r="F271" s="64">
        <v>1328</v>
      </c>
      <c r="G271" s="56"/>
      <c r="H271" s="64">
        <v>25186.541000000001</v>
      </c>
      <c r="I271" s="56"/>
      <c r="J271" s="64">
        <v>7490.78</v>
      </c>
      <c r="K271" s="3"/>
    </row>
    <row r="272" spans="1:11" s="17" customFormat="1" ht="15" customHeight="1" outlineLevel="1" x14ac:dyDescent="0.2">
      <c r="A272" s="3"/>
      <c r="B272" s="53">
        <v>2020</v>
      </c>
      <c r="C272" s="60"/>
      <c r="D272" s="127">
        <v>1119</v>
      </c>
      <c r="E272" s="127"/>
      <c r="F272" s="127">
        <v>1357</v>
      </c>
      <c r="G272" s="56"/>
      <c r="H272" s="127">
        <v>24294.76</v>
      </c>
      <c r="I272" s="56"/>
      <c r="J272" s="127">
        <v>6827.77</v>
      </c>
      <c r="K272" s="3"/>
    </row>
    <row r="273" spans="1:11" s="17" customFormat="1" ht="15" customHeight="1" outlineLevel="1" x14ac:dyDescent="0.2">
      <c r="A273" s="3"/>
      <c r="B273" s="53">
        <v>2019</v>
      </c>
      <c r="C273" s="160"/>
      <c r="D273" s="127">
        <v>1122</v>
      </c>
      <c r="E273" s="127"/>
      <c r="F273" s="127">
        <v>1367</v>
      </c>
      <c r="G273" s="56"/>
      <c r="H273" s="127">
        <v>30349.705000000002</v>
      </c>
      <c r="I273" s="56"/>
      <c r="J273" s="127">
        <v>7533.9110000000001</v>
      </c>
      <c r="K273" s="3"/>
    </row>
    <row r="274" spans="1:11" s="17" customFormat="1" ht="15" customHeight="1" outlineLevel="1" x14ac:dyDescent="0.2">
      <c r="A274" s="3"/>
      <c r="B274" s="53">
        <v>2018</v>
      </c>
      <c r="C274" s="60"/>
      <c r="D274" s="64">
        <v>1137</v>
      </c>
      <c r="E274" s="64"/>
      <c r="F274" s="127">
        <v>1340</v>
      </c>
      <c r="H274" s="127">
        <v>29314.278999999999</v>
      </c>
      <c r="J274" s="64">
        <v>6713.3109999999997</v>
      </c>
      <c r="K274" s="3"/>
    </row>
    <row r="275" spans="1:11" ht="15" customHeight="1" outlineLevel="1" x14ac:dyDescent="0.2">
      <c r="B275" s="53">
        <v>2017</v>
      </c>
      <c r="C275" s="60"/>
      <c r="D275" s="64">
        <v>1095</v>
      </c>
      <c r="E275" s="64" t="s">
        <v>262</v>
      </c>
      <c r="F275" s="64">
        <v>1281</v>
      </c>
      <c r="G275" s="150" t="s">
        <v>262</v>
      </c>
      <c r="H275" s="64">
        <v>27583.546999999999</v>
      </c>
      <c r="I275" s="150" t="s">
        <v>262</v>
      </c>
      <c r="J275" s="64">
        <v>5740.1509999999998</v>
      </c>
      <c r="K275" s="64" t="s">
        <v>262</v>
      </c>
    </row>
    <row r="276" spans="1:11" ht="15" customHeight="1" outlineLevel="1" x14ac:dyDescent="0.2">
      <c r="B276" s="150" t="s">
        <v>202</v>
      </c>
      <c r="C276" s="60"/>
      <c r="D276" s="64"/>
      <c r="E276" s="64"/>
      <c r="F276" s="64"/>
      <c r="G276" s="150"/>
      <c r="H276" s="64"/>
      <c r="I276" s="150"/>
      <c r="J276" s="64"/>
      <c r="K276" s="64"/>
    </row>
    <row r="277" spans="1:11" ht="15" customHeight="1" outlineLevel="1" x14ac:dyDescent="0.2">
      <c r="B277" s="53">
        <v>2022</v>
      </c>
      <c r="C277" s="60"/>
      <c r="D277" s="64">
        <v>2</v>
      </c>
      <c r="E277" s="64"/>
      <c r="F277" s="64" t="s">
        <v>22</v>
      </c>
      <c r="G277" s="56"/>
      <c r="H277" s="64" t="s">
        <v>22</v>
      </c>
      <c r="I277" s="56"/>
      <c r="J277" s="64" t="s">
        <v>22</v>
      </c>
      <c r="K277" s="64"/>
    </row>
    <row r="278" spans="1:11" s="17" customFormat="1" ht="15" customHeight="1" outlineLevel="1" x14ac:dyDescent="0.2">
      <c r="A278" s="3"/>
      <c r="B278" s="53">
        <v>2021</v>
      </c>
      <c r="C278" s="60"/>
      <c r="D278" s="127">
        <v>2</v>
      </c>
      <c r="E278" s="127"/>
      <c r="F278" s="64" t="s">
        <v>22</v>
      </c>
      <c r="G278" s="56"/>
      <c r="H278" s="64" t="s">
        <v>22</v>
      </c>
      <c r="I278" s="56"/>
      <c r="J278" s="64" t="s">
        <v>22</v>
      </c>
      <c r="K278" s="3"/>
    </row>
    <row r="279" spans="1:11" ht="15" customHeight="1" outlineLevel="1" x14ac:dyDescent="0.2">
      <c r="B279" s="53">
        <v>2020</v>
      </c>
      <c r="C279" s="60"/>
      <c r="D279" s="127">
        <v>2</v>
      </c>
      <c r="E279" s="127"/>
      <c r="F279" s="64" t="s">
        <v>22</v>
      </c>
      <c r="G279" s="56"/>
      <c r="H279" s="64" t="s">
        <v>22</v>
      </c>
      <c r="I279" s="56"/>
      <c r="J279" s="64" t="s">
        <v>22</v>
      </c>
      <c r="K279" s="64"/>
    </row>
    <row r="280" spans="1:11" ht="15" customHeight="1" outlineLevel="1" x14ac:dyDescent="0.2">
      <c r="B280" s="53">
        <v>2019</v>
      </c>
      <c r="C280" s="160"/>
      <c r="D280" s="127">
        <v>2</v>
      </c>
      <c r="E280" s="127"/>
      <c r="F280" s="127" t="s">
        <v>22</v>
      </c>
      <c r="G280" s="56"/>
      <c r="H280" s="127" t="s">
        <v>22</v>
      </c>
      <c r="I280" s="56"/>
      <c r="J280" s="127" t="s">
        <v>22</v>
      </c>
      <c r="K280" s="64"/>
    </row>
    <row r="281" spans="1:11" ht="15" customHeight="1" outlineLevel="1" x14ac:dyDescent="0.2">
      <c r="B281" s="53">
        <v>2018</v>
      </c>
      <c r="C281" s="60"/>
      <c r="D281" s="64">
        <v>2</v>
      </c>
      <c r="E281" s="64"/>
      <c r="F281" s="64" t="s">
        <v>22</v>
      </c>
      <c r="G281" s="17"/>
      <c r="H281" s="64" t="s">
        <v>22</v>
      </c>
      <c r="I281" s="17"/>
      <c r="J281" s="64" t="s">
        <v>22</v>
      </c>
      <c r="K281" s="64"/>
    </row>
    <row r="282" spans="1:11" ht="15" customHeight="1" outlineLevel="1" x14ac:dyDescent="0.2">
      <c r="B282" s="53">
        <v>2017</v>
      </c>
      <c r="C282" s="60"/>
      <c r="D282" s="64">
        <v>2</v>
      </c>
      <c r="E282" s="64" t="s">
        <v>262</v>
      </c>
      <c r="F282" s="64" t="s">
        <v>22</v>
      </c>
      <c r="G282" s="150"/>
      <c r="H282" s="64" t="s">
        <v>22</v>
      </c>
      <c r="I282" s="150"/>
      <c r="J282" s="64" t="s">
        <v>22</v>
      </c>
      <c r="K282" s="64"/>
    </row>
    <row r="283" spans="1:11" ht="15" customHeight="1" outlineLevel="1" x14ac:dyDescent="0.2">
      <c r="B283" s="150" t="s">
        <v>203</v>
      </c>
      <c r="C283" s="60"/>
      <c r="D283" s="64"/>
      <c r="E283" s="64"/>
      <c r="F283" s="64"/>
      <c r="G283" s="150"/>
      <c r="H283" s="64"/>
      <c r="I283" s="150"/>
      <c r="J283" s="64"/>
      <c r="K283" s="64"/>
    </row>
    <row r="284" spans="1:11" s="17" customFormat="1" ht="15" customHeight="1" outlineLevel="1" x14ac:dyDescent="0.2">
      <c r="A284" s="3"/>
      <c r="B284" s="53">
        <v>2022</v>
      </c>
      <c r="C284" s="60"/>
      <c r="D284" s="127">
        <v>74</v>
      </c>
      <c r="E284" s="127" t="s">
        <v>262</v>
      </c>
      <c r="F284" s="64">
        <v>641</v>
      </c>
      <c r="G284" s="56" t="s">
        <v>262</v>
      </c>
      <c r="H284" s="64">
        <v>57707.072999999997</v>
      </c>
      <c r="I284" s="56" t="s">
        <v>262</v>
      </c>
      <c r="J284" s="64">
        <v>17428.839</v>
      </c>
      <c r="K284" s="3"/>
    </row>
    <row r="285" spans="1:11" s="17" customFormat="1" ht="15" customHeight="1" outlineLevel="1" x14ac:dyDescent="0.2">
      <c r="A285" s="3"/>
      <c r="B285" s="53">
        <v>2021</v>
      </c>
      <c r="C285" s="60"/>
      <c r="D285" s="127">
        <v>67</v>
      </c>
      <c r="E285" s="127"/>
      <c r="F285" s="64">
        <v>590</v>
      </c>
      <c r="G285" s="56"/>
      <c r="H285" s="64">
        <v>41626.875</v>
      </c>
      <c r="I285" s="56"/>
      <c r="J285" s="64">
        <v>13239.409</v>
      </c>
      <c r="K285" s="3"/>
    </row>
    <row r="286" spans="1:11" ht="15" customHeight="1" outlineLevel="1" x14ac:dyDescent="0.2">
      <c r="B286" s="53">
        <v>2020</v>
      </c>
      <c r="C286" s="60"/>
      <c r="D286" s="127">
        <v>71</v>
      </c>
      <c r="E286" s="127"/>
      <c r="F286" s="127">
        <v>577</v>
      </c>
      <c r="G286" s="56"/>
      <c r="H286" s="127">
        <v>34057.480000000003</v>
      </c>
      <c r="I286" s="56"/>
      <c r="J286" s="127">
        <v>10975.254999999999</v>
      </c>
      <c r="K286" s="64"/>
    </row>
    <row r="287" spans="1:11" ht="15" customHeight="1" outlineLevel="1" x14ac:dyDescent="0.2">
      <c r="B287" s="53">
        <v>2019</v>
      </c>
      <c r="C287" s="160"/>
      <c r="D287" s="127">
        <v>71</v>
      </c>
      <c r="E287" s="127"/>
      <c r="F287" s="127">
        <v>583</v>
      </c>
      <c r="G287" s="56"/>
      <c r="H287" s="127">
        <v>44077.017999999996</v>
      </c>
      <c r="I287" s="56"/>
      <c r="J287" s="127">
        <v>17440.400000000001</v>
      </c>
      <c r="K287" s="64"/>
    </row>
    <row r="288" spans="1:11" ht="15" customHeight="1" outlineLevel="1" x14ac:dyDescent="0.2">
      <c r="B288" s="53">
        <v>2018</v>
      </c>
      <c r="C288" s="60"/>
      <c r="D288" s="64">
        <v>72</v>
      </c>
      <c r="E288" s="64"/>
      <c r="F288" s="127">
        <v>594</v>
      </c>
      <c r="G288" s="17"/>
      <c r="H288" s="127">
        <v>43814.732000000004</v>
      </c>
      <c r="I288" s="17"/>
      <c r="J288" s="64">
        <v>14726.536</v>
      </c>
      <c r="K288" s="64"/>
    </row>
    <row r="289" spans="1:11" ht="15" customHeight="1" outlineLevel="1" x14ac:dyDescent="0.2">
      <c r="B289" s="53">
        <v>2017</v>
      </c>
      <c r="C289" s="60"/>
      <c r="D289" s="64">
        <v>70</v>
      </c>
      <c r="E289" s="64" t="s">
        <v>262</v>
      </c>
      <c r="F289" s="64">
        <v>592</v>
      </c>
      <c r="G289" s="150" t="s">
        <v>262</v>
      </c>
      <c r="H289" s="64">
        <v>43779.332999999999</v>
      </c>
      <c r="I289" s="150" t="s">
        <v>262</v>
      </c>
      <c r="J289" s="64">
        <v>14986.619000000001</v>
      </c>
      <c r="K289" s="64" t="s">
        <v>262</v>
      </c>
    </row>
    <row r="290" spans="1:11" ht="15" customHeight="1" outlineLevel="1" x14ac:dyDescent="0.2">
      <c r="B290" s="150" t="s">
        <v>204</v>
      </c>
      <c r="C290" s="60"/>
      <c r="D290" s="64"/>
      <c r="E290" s="64"/>
      <c r="F290" s="64"/>
      <c r="G290" s="150"/>
      <c r="H290" s="64"/>
      <c r="I290" s="150"/>
      <c r="J290" s="64"/>
      <c r="K290" s="64"/>
    </row>
    <row r="291" spans="1:11" s="17" customFormat="1" ht="15" customHeight="1" outlineLevel="1" x14ac:dyDescent="0.2">
      <c r="A291" s="3"/>
      <c r="B291" s="53">
        <v>2022</v>
      </c>
      <c r="C291" s="60"/>
      <c r="D291" s="127">
        <v>22</v>
      </c>
      <c r="E291" s="127" t="s">
        <v>262</v>
      </c>
      <c r="F291" s="64">
        <v>22</v>
      </c>
      <c r="G291" s="56" t="s">
        <v>262</v>
      </c>
      <c r="H291" s="64">
        <v>10.244</v>
      </c>
      <c r="I291" s="56" t="s">
        <v>262</v>
      </c>
      <c r="J291" s="64">
        <v>2.137</v>
      </c>
      <c r="K291" s="3"/>
    </row>
    <row r="292" spans="1:11" s="17" customFormat="1" ht="15" customHeight="1" outlineLevel="1" x14ac:dyDescent="0.2">
      <c r="A292" s="3"/>
      <c r="B292" s="53">
        <v>2021</v>
      </c>
      <c r="C292" s="60"/>
      <c r="D292" s="127">
        <v>4</v>
      </c>
      <c r="E292" s="127"/>
      <c r="F292" s="64">
        <v>4</v>
      </c>
      <c r="G292" s="56"/>
      <c r="H292" s="64">
        <v>2.532</v>
      </c>
      <c r="I292" s="56"/>
      <c r="J292" s="64">
        <v>0.76800000000000002</v>
      </c>
      <c r="K292" s="3"/>
    </row>
    <row r="293" spans="1:11" ht="15" customHeight="1" outlineLevel="1" x14ac:dyDescent="0.2">
      <c r="B293" s="53">
        <v>2020</v>
      </c>
      <c r="C293" s="60"/>
      <c r="D293" s="127">
        <v>5</v>
      </c>
      <c r="E293" s="127"/>
      <c r="F293" s="127">
        <v>5</v>
      </c>
      <c r="G293" s="56"/>
      <c r="H293" s="127">
        <v>3.5369999999999999</v>
      </c>
      <c r="I293" s="56"/>
      <c r="J293" s="127">
        <v>2.7589999999999999</v>
      </c>
      <c r="K293" s="64"/>
    </row>
    <row r="294" spans="1:11" ht="15" customHeight="1" outlineLevel="1" x14ac:dyDescent="0.2">
      <c r="B294" s="53">
        <v>2019</v>
      </c>
      <c r="C294" s="160"/>
      <c r="D294" s="127">
        <v>5</v>
      </c>
      <c r="E294" s="127"/>
      <c r="F294" s="127">
        <v>5</v>
      </c>
      <c r="G294" s="56"/>
      <c r="H294" s="127">
        <v>6.125</v>
      </c>
      <c r="I294" s="56"/>
      <c r="J294" s="127">
        <v>4.6790000000000003</v>
      </c>
      <c r="K294" s="64"/>
    </row>
    <row r="295" spans="1:11" ht="15" customHeight="1" outlineLevel="1" x14ac:dyDescent="0.2">
      <c r="B295" s="53">
        <v>2018</v>
      </c>
      <c r="C295" s="60"/>
      <c r="D295" s="64">
        <v>4</v>
      </c>
      <c r="E295" s="64"/>
      <c r="F295" s="127">
        <v>4</v>
      </c>
      <c r="G295" s="17"/>
      <c r="H295" s="127">
        <v>5.085</v>
      </c>
      <c r="I295" s="17"/>
      <c r="J295" s="64">
        <v>3.871</v>
      </c>
      <c r="K295" s="64"/>
    </row>
    <row r="296" spans="1:11" ht="15" customHeight="1" outlineLevel="1" x14ac:dyDescent="0.2">
      <c r="B296" s="53">
        <v>2017</v>
      </c>
      <c r="C296" s="60"/>
      <c r="D296" s="64">
        <v>3</v>
      </c>
      <c r="E296" s="64" t="s">
        <v>262</v>
      </c>
      <c r="F296" s="64">
        <v>3</v>
      </c>
      <c r="G296" s="150" t="s">
        <v>262</v>
      </c>
      <c r="H296" s="64">
        <v>3.6669999999999998</v>
      </c>
      <c r="I296" s="150" t="s">
        <v>262</v>
      </c>
      <c r="J296" s="64">
        <v>2.758</v>
      </c>
      <c r="K296" s="64" t="s">
        <v>262</v>
      </c>
    </row>
    <row r="297" spans="1:11" ht="15" customHeight="1" outlineLevel="1" x14ac:dyDescent="0.2">
      <c r="B297" s="150" t="s">
        <v>205</v>
      </c>
      <c r="C297" s="60"/>
      <c r="D297" s="64"/>
      <c r="E297" s="64"/>
      <c r="F297" s="64"/>
      <c r="G297" s="150"/>
      <c r="H297" s="64"/>
      <c r="I297" s="150"/>
      <c r="J297" s="64"/>
      <c r="K297" s="64"/>
    </row>
    <row r="298" spans="1:11" s="17" customFormat="1" ht="15" customHeight="1" outlineLevel="1" x14ac:dyDescent="0.2">
      <c r="A298" s="3"/>
      <c r="B298" s="53">
        <v>2022</v>
      </c>
      <c r="C298" s="60"/>
      <c r="D298" s="127">
        <v>1</v>
      </c>
      <c r="E298" s="127"/>
      <c r="F298" s="64" t="s">
        <v>22</v>
      </c>
      <c r="G298" s="56"/>
      <c r="H298" s="64" t="s">
        <v>22</v>
      </c>
      <c r="I298" s="56"/>
      <c r="J298" s="64" t="s">
        <v>22</v>
      </c>
      <c r="K298" s="3"/>
    </row>
    <row r="299" spans="1:11" s="17" customFormat="1" ht="15" customHeight="1" outlineLevel="1" x14ac:dyDescent="0.2">
      <c r="A299" s="3"/>
      <c r="B299" s="53">
        <v>2021</v>
      </c>
      <c r="C299" s="60"/>
      <c r="D299" s="127">
        <v>1</v>
      </c>
      <c r="E299" s="127"/>
      <c r="F299" s="64" t="s">
        <v>22</v>
      </c>
      <c r="G299" s="56"/>
      <c r="H299" s="64" t="s">
        <v>22</v>
      </c>
      <c r="I299" s="56"/>
      <c r="J299" s="64" t="s">
        <v>22</v>
      </c>
      <c r="K299" s="3"/>
    </row>
    <row r="300" spans="1:11" ht="15" customHeight="1" outlineLevel="1" x14ac:dyDescent="0.2">
      <c r="B300" s="53">
        <v>2020</v>
      </c>
      <c r="C300" s="60"/>
      <c r="D300" s="127">
        <v>1</v>
      </c>
      <c r="E300" s="127"/>
      <c r="F300" s="64" t="s">
        <v>22</v>
      </c>
      <c r="G300" s="56"/>
      <c r="H300" s="64" t="s">
        <v>22</v>
      </c>
      <c r="I300" s="56"/>
      <c r="J300" s="64" t="s">
        <v>22</v>
      </c>
      <c r="K300" s="64"/>
    </row>
    <row r="301" spans="1:11" ht="15" customHeight="1" outlineLevel="1" x14ac:dyDescent="0.2">
      <c r="B301" s="53">
        <v>2019</v>
      </c>
      <c r="C301" s="160"/>
      <c r="D301" s="127">
        <v>1</v>
      </c>
      <c r="E301" s="127"/>
      <c r="F301" s="127" t="s">
        <v>22</v>
      </c>
      <c r="G301" s="56"/>
      <c r="H301" s="127" t="s">
        <v>22</v>
      </c>
      <c r="I301" s="56"/>
      <c r="J301" s="127" t="s">
        <v>22</v>
      </c>
      <c r="K301" s="64"/>
    </row>
    <row r="302" spans="1:11" ht="15" customHeight="1" outlineLevel="1" x14ac:dyDescent="0.2">
      <c r="B302" s="53">
        <v>2018</v>
      </c>
      <c r="C302" s="60"/>
      <c r="D302" s="64">
        <v>2</v>
      </c>
      <c r="E302" s="64"/>
      <c r="F302" s="64" t="s">
        <v>22</v>
      </c>
      <c r="G302" s="17"/>
      <c r="H302" s="64" t="s">
        <v>22</v>
      </c>
      <c r="I302" s="17"/>
      <c r="J302" s="64" t="s">
        <v>22</v>
      </c>
      <c r="K302" s="64"/>
    </row>
    <row r="303" spans="1:11" ht="15" customHeight="1" outlineLevel="1" x14ac:dyDescent="0.2">
      <c r="B303" s="53">
        <v>2017</v>
      </c>
      <c r="C303" s="60"/>
      <c r="D303" s="64">
        <v>2</v>
      </c>
      <c r="E303" s="64" t="s">
        <v>262</v>
      </c>
      <c r="F303" s="64" t="s">
        <v>22</v>
      </c>
      <c r="G303" s="150"/>
      <c r="H303" s="64" t="s">
        <v>22</v>
      </c>
      <c r="I303" s="150"/>
      <c r="J303" s="64" t="s">
        <v>22</v>
      </c>
      <c r="K303" s="64"/>
    </row>
    <row r="304" spans="1:11" ht="15" customHeight="1" outlineLevel="1" x14ac:dyDescent="0.2">
      <c r="B304" s="150" t="s">
        <v>206</v>
      </c>
      <c r="C304" s="60"/>
      <c r="D304" s="64"/>
      <c r="E304" s="64"/>
      <c r="F304" s="64"/>
      <c r="G304" s="150"/>
      <c r="H304" s="64"/>
      <c r="I304" s="150"/>
      <c r="J304" s="64"/>
      <c r="K304" s="64"/>
    </row>
    <row r="305" spans="1:11" s="17" customFormat="1" ht="15" customHeight="1" outlineLevel="1" x14ac:dyDescent="0.2">
      <c r="A305" s="3"/>
      <c r="B305" s="53">
        <v>2022</v>
      </c>
      <c r="C305" s="60"/>
      <c r="D305" s="127">
        <v>238</v>
      </c>
      <c r="E305" s="127" t="s">
        <v>262</v>
      </c>
      <c r="F305" s="64">
        <v>1315</v>
      </c>
      <c r="G305" s="56" t="s">
        <v>262</v>
      </c>
      <c r="H305" s="64">
        <v>59244.955000000002</v>
      </c>
      <c r="I305" s="56" t="s">
        <v>262</v>
      </c>
      <c r="J305" s="64">
        <v>22495.62</v>
      </c>
      <c r="K305" s="3"/>
    </row>
    <row r="306" spans="1:11" s="17" customFormat="1" ht="15" customHeight="1" outlineLevel="1" x14ac:dyDescent="0.2">
      <c r="A306" s="3"/>
      <c r="B306" s="53">
        <v>2021</v>
      </c>
      <c r="C306" s="60"/>
      <c r="D306" s="127">
        <v>220</v>
      </c>
      <c r="E306" s="127"/>
      <c r="F306" s="64">
        <v>1183</v>
      </c>
      <c r="G306" s="56"/>
      <c r="H306" s="64">
        <v>51300.366000000002</v>
      </c>
      <c r="I306" s="56"/>
      <c r="J306" s="64">
        <v>17387.210999999999</v>
      </c>
      <c r="K306" s="3"/>
    </row>
    <row r="307" spans="1:11" ht="15" customHeight="1" outlineLevel="1" x14ac:dyDescent="0.2">
      <c r="B307" s="53">
        <v>2020</v>
      </c>
      <c r="C307" s="60"/>
      <c r="D307" s="127">
        <v>194</v>
      </c>
      <c r="E307" s="127"/>
      <c r="F307" s="127">
        <v>1122</v>
      </c>
      <c r="G307" s="56"/>
      <c r="H307" s="127">
        <v>49076.572</v>
      </c>
      <c r="I307" s="56"/>
      <c r="J307" s="127">
        <v>18964.463</v>
      </c>
      <c r="K307" s="64"/>
    </row>
    <row r="308" spans="1:11" ht="15" customHeight="1" outlineLevel="1" x14ac:dyDescent="0.2">
      <c r="B308" s="53">
        <v>2019</v>
      </c>
      <c r="C308" s="160"/>
      <c r="D308" s="127">
        <v>185</v>
      </c>
      <c r="E308" s="127"/>
      <c r="F308" s="127">
        <v>1087</v>
      </c>
      <c r="G308" s="56"/>
      <c r="H308" s="127">
        <v>55965.324000000001</v>
      </c>
      <c r="I308" s="56"/>
      <c r="J308" s="127">
        <v>18168.845000000001</v>
      </c>
      <c r="K308" s="64"/>
    </row>
    <row r="309" spans="1:11" ht="15" customHeight="1" outlineLevel="1" x14ac:dyDescent="0.2">
      <c r="B309" s="53">
        <v>2018</v>
      </c>
      <c r="C309" s="60"/>
      <c r="D309" s="64">
        <v>171</v>
      </c>
      <c r="E309" s="64"/>
      <c r="F309" s="127">
        <v>1009</v>
      </c>
      <c r="G309" s="17"/>
      <c r="H309" s="127">
        <v>58930.781999999999</v>
      </c>
      <c r="I309" s="17"/>
      <c r="J309" s="64">
        <v>18177.179</v>
      </c>
      <c r="K309" s="64"/>
    </row>
    <row r="310" spans="1:11" ht="15" customHeight="1" outlineLevel="1" x14ac:dyDescent="0.2">
      <c r="B310" s="53">
        <v>2017</v>
      </c>
      <c r="C310" s="60"/>
      <c r="D310" s="64">
        <v>152</v>
      </c>
      <c r="E310" s="64" t="s">
        <v>262</v>
      </c>
      <c r="F310" s="64">
        <v>814</v>
      </c>
      <c r="G310" s="150" t="s">
        <v>262</v>
      </c>
      <c r="H310" s="64">
        <v>57476.824999999997</v>
      </c>
      <c r="I310" s="150" t="s">
        <v>262</v>
      </c>
      <c r="J310" s="64">
        <v>19085.13</v>
      </c>
      <c r="K310" s="64" t="s">
        <v>262</v>
      </c>
    </row>
    <row r="311" spans="1:11" ht="15" customHeight="1" outlineLevel="1" x14ac:dyDescent="0.2">
      <c r="B311" s="150" t="s">
        <v>207</v>
      </c>
      <c r="C311" s="60"/>
      <c r="D311" s="64"/>
      <c r="E311" s="64"/>
      <c r="F311" s="64"/>
      <c r="G311" s="150"/>
      <c r="H311" s="64"/>
      <c r="I311" s="150"/>
      <c r="J311" s="64"/>
      <c r="K311" s="64"/>
    </row>
    <row r="312" spans="1:11" s="17" customFormat="1" ht="15" customHeight="1" outlineLevel="1" x14ac:dyDescent="0.2">
      <c r="A312" s="3"/>
      <c r="B312" s="53">
        <v>2022</v>
      </c>
      <c r="C312" s="60"/>
      <c r="D312" s="127">
        <v>306</v>
      </c>
      <c r="E312" s="127" t="s">
        <v>262</v>
      </c>
      <c r="F312" s="64">
        <v>866</v>
      </c>
      <c r="G312" s="56" t="s">
        <v>262</v>
      </c>
      <c r="H312" s="64">
        <v>102227.327</v>
      </c>
      <c r="I312" s="56" t="s">
        <v>262</v>
      </c>
      <c r="J312" s="64">
        <v>15932.516</v>
      </c>
      <c r="K312" s="3"/>
    </row>
    <row r="313" spans="1:11" s="17" customFormat="1" ht="15" customHeight="1" outlineLevel="1" x14ac:dyDescent="0.2">
      <c r="A313" s="3"/>
      <c r="B313" s="53">
        <v>2021</v>
      </c>
      <c r="C313" s="60"/>
      <c r="D313" s="127">
        <v>291</v>
      </c>
      <c r="E313" s="127"/>
      <c r="F313" s="64">
        <v>838</v>
      </c>
      <c r="G313" s="56"/>
      <c r="H313" s="64">
        <v>93208.986999999994</v>
      </c>
      <c r="I313" s="56"/>
      <c r="J313" s="64">
        <v>15459.037</v>
      </c>
      <c r="K313" s="3"/>
    </row>
    <row r="314" spans="1:11" ht="15" customHeight="1" outlineLevel="1" x14ac:dyDescent="0.2">
      <c r="B314" s="53">
        <v>2020</v>
      </c>
      <c r="C314" s="60"/>
      <c r="D314" s="127">
        <v>303</v>
      </c>
      <c r="E314" s="127"/>
      <c r="F314" s="127">
        <v>829</v>
      </c>
      <c r="G314" s="56"/>
      <c r="H314" s="127">
        <v>75719.433000000005</v>
      </c>
      <c r="I314" s="56"/>
      <c r="J314" s="127">
        <v>12177.806</v>
      </c>
      <c r="K314" s="64"/>
    </row>
    <row r="315" spans="1:11" ht="15" customHeight="1" outlineLevel="1" x14ac:dyDescent="0.2">
      <c r="B315" s="53">
        <v>2019</v>
      </c>
      <c r="C315" s="160"/>
      <c r="D315" s="127">
        <v>309</v>
      </c>
      <c r="E315" s="127"/>
      <c r="F315" s="127">
        <v>822</v>
      </c>
      <c r="G315" s="56"/>
      <c r="H315" s="127">
        <v>81358.06</v>
      </c>
      <c r="I315" s="56"/>
      <c r="J315" s="127">
        <v>12968.543</v>
      </c>
      <c r="K315" s="64"/>
    </row>
    <row r="316" spans="1:11" ht="15" customHeight="1" outlineLevel="1" x14ac:dyDescent="0.2">
      <c r="B316" s="53">
        <v>2018</v>
      </c>
      <c r="C316" s="60"/>
      <c r="D316" s="64">
        <v>317</v>
      </c>
      <c r="E316" s="64"/>
      <c r="F316" s="127">
        <v>794</v>
      </c>
      <c r="G316" s="17"/>
      <c r="H316" s="127">
        <v>78348.198000000004</v>
      </c>
      <c r="I316" s="17"/>
      <c r="J316" s="64">
        <v>12369.299000000001</v>
      </c>
      <c r="K316" s="64"/>
    </row>
    <row r="317" spans="1:11" ht="15" customHeight="1" outlineLevel="1" x14ac:dyDescent="0.2">
      <c r="B317" s="53">
        <v>2017</v>
      </c>
      <c r="C317" s="60"/>
      <c r="D317" s="64">
        <v>297</v>
      </c>
      <c r="E317" s="64" t="s">
        <v>262</v>
      </c>
      <c r="F317" s="64">
        <v>739</v>
      </c>
      <c r="G317" s="150" t="s">
        <v>262</v>
      </c>
      <c r="H317" s="64">
        <v>73183.498000000007</v>
      </c>
      <c r="I317" s="150" t="s">
        <v>262</v>
      </c>
      <c r="J317" s="64">
        <v>11869.725</v>
      </c>
      <c r="K317" s="64" t="s">
        <v>262</v>
      </c>
    </row>
    <row r="318" spans="1:11" ht="15" customHeight="1" outlineLevel="1" x14ac:dyDescent="0.2">
      <c r="B318" s="150" t="s">
        <v>208</v>
      </c>
      <c r="C318" s="60"/>
      <c r="D318" s="64"/>
      <c r="E318" s="64"/>
      <c r="F318" s="64"/>
      <c r="G318" s="150"/>
      <c r="H318" s="64"/>
      <c r="I318" s="150"/>
      <c r="J318" s="64"/>
      <c r="K318" s="64"/>
    </row>
    <row r="319" spans="1:11" s="17" customFormat="1" ht="15" customHeight="1" outlineLevel="1" x14ac:dyDescent="0.2">
      <c r="A319" s="3"/>
      <c r="B319" s="53">
        <v>2022</v>
      </c>
      <c r="C319" s="60"/>
      <c r="D319" s="127">
        <v>113</v>
      </c>
      <c r="E319" s="127" t="s">
        <v>262</v>
      </c>
      <c r="F319" s="64">
        <v>172</v>
      </c>
      <c r="G319" s="56" t="s">
        <v>262</v>
      </c>
      <c r="H319" s="64">
        <v>4300.5479999999998</v>
      </c>
      <c r="I319" s="56" t="s">
        <v>262</v>
      </c>
      <c r="J319" s="64">
        <v>1753.65</v>
      </c>
      <c r="K319" s="3"/>
    </row>
    <row r="320" spans="1:11" s="17" customFormat="1" ht="15" customHeight="1" outlineLevel="1" x14ac:dyDescent="0.2">
      <c r="A320" s="3"/>
      <c r="B320" s="53">
        <v>2021</v>
      </c>
      <c r="C320" s="60"/>
      <c r="D320" s="127">
        <v>98</v>
      </c>
      <c r="E320" s="127"/>
      <c r="F320" s="64">
        <v>159</v>
      </c>
      <c r="G320" s="56"/>
      <c r="H320" s="64">
        <v>2310.0749999999998</v>
      </c>
      <c r="I320" s="56"/>
      <c r="J320" s="64">
        <v>914.96799999999996</v>
      </c>
      <c r="K320" s="3"/>
    </row>
    <row r="321" spans="1:11" ht="15" customHeight="1" outlineLevel="1" x14ac:dyDescent="0.2">
      <c r="B321" s="53">
        <v>2020</v>
      </c>
      <c r="C321" s="60"/>
      <c r="D321" s="127">
        <v>99</v>
      </c>
      <c r="E321" s="127"/>
      <c r="F321" s="127">
        <v>166</v>
      </c>
      <c r="G321" s="56"/>
      <c r="H321" s="127">
        <v>1319.866</v>
      </c>
      <c r="I321" s="56"/>
      <c r="J321" s="127">
        <v>919.27200000000005</v>
      </c>
      <c r="K321" s="64"/>
    </row>
    <row r="322" spans="1:11" ht="15" customHeight="1" outlineLevel="1" x14ac:dyDescent="0.2">
      <c r="B322" s="53">
        <v>2019</v>
      </c>
      <c r="C322" s="160"/>
      <c r="D322" s="127">
        <v>92</v>
      </c>
      <c r="E322" s="127"/>
      <c r="F322" s="127">
        <v>162</v>
      </c>
      <c r="G322" s="56"/>
      <c r="H322" s="127">
        <v>2174.7310000000002</v>
      </c>
      <c r="I322" s="56"/>
      <c r="J322" s="127">
        <v>1938.3209999999999</v>
      </c>
      <c r="K322" s="64"/>
    </row>
    <row r="323" spans="1:11" ht="15" customHeight="1" outlineLevel="1" x14ac:dyDescent="0.2">
      <c r="B323" s="53">
        <v>2018</v>
      </c>
      <c r="C323" s="60"/>
      <c r="D323" s="64">
        <v>91</v>
      </c>
      <c r="E323" s="64"/>
      <c r="F323" s="127">
        <v>164</v>
      </c>
      <c r="G323" s="17"/>
      <c r="H323" s="127">
        <v>1984.904</v>
      </c>
      <c r="I323" s="17"/>
      <c r="J323" s="64">
        <v>1897.375</v>
      </c>
      <c r="K323" s="64"/>
    </row>
    <row r="324" spans="1:11" ht="15" customHeight="1" outlineLevel="1" x14ac:dyDescent="0.2">
      <c r="B324" s="53">
        <v>2017</v>
      </c>
      <c r="C324" s="60"/>
      <c r="D324" s="64">
        <v>86</v>
      </c>
      <c r="E324" s="64" t="s">
        <v>262</v>
      </c>
      <c r="F324" s="64">
        <v>157</v>
      </c>
      <c r="G324" s="150" t="s">
        <v>262</v>
      </c>
      <c r="H324" s="64">
        <v>1741.3109999999999</v>
      </c>
      <c r="I324" s="150" t="s">
        <v>262</v>
      </c>
      <c r="J324" s="64">
        <v>1355.249</v>
      </c>
      <c r="K324" s="64" t="s">
        <v>262</v>
      </c>
    </row>
    <row r="325" spans="1:11" ht="15" customHeight="1" outlineLevel="1" x14ac:dyDescent="0.2">
      <c r="B325" s="150" t="s">
        <v>209</v>
      </c>
      <c r="C325" s="60"/>
      <c r="D325" s="64"/>
      <c r="E325" s="64"/>
      <c r="F325" s="64"/>
      <c r="G325" s="150"/>
      <c r="H325" s="64"/>
      <c r="I325" s="150"/>
      <c r="J325" s="64"/>
      <c r="K325" s="64"/>
    </row>
    <row r="326" spans="1:11" s="17" customFormat="1" ht="15" customHeight="1" outlineLevel="1" x14ac:dyDescent="0.2">
      <c r="A326" s="3"/>
      <c r="B326" s="53">
        <v>2022</v>
      </c>
      <c r="C326" s="60"/>
      <c r="D326" s="127">
        <v>226</v>
      </c>
      <c r="E326" s="127" t="s">
        <v>262</v>
      </c>
      <c r="F326" s="64">
        <v>711</v>
      </c>
      <c r="G326" s="56" t="s">
        <v>262</v>
      </c>
      <c r="H326" s="64">
        <v>34824.858999999997</v>
      </c>
      <c r="I326" s="56" t="s">
        <v>262</v>
      </c>
      <c r="J326" s="64">
        <v>12840.213</v>
      </c>
      <c r="K326" s="3"/>
    </row>
    <row r="327" spans="1:11" s="17" customFormat="1" ht="15" customHeight="1" outlineLevel="1" x14ac:dyDescent="0.2">
      <c r="A327" s="3"/>
      <c r="B327" s="53">
        <v>2021</v>
      </c>
      <c r="C327" s="60"/>
      <c r="D327" s="127">
        <v>213</v>
      </c>
      <c r="E327" s="127"/>
      <c r="F327" s="64">
        <v>615</v>
      </c>
      <c r="G327" s="56"/>
      <c r="H327" s="64">
        <v>23076.288</v>
      </c>
      <c r="I327" s="56"/>
      <c r="J327" s="64">
        <v>6958.2969999999996</v>
      </c>
      <c r="K327" s="3"/>
    </row>
    <row r="328" spans="1:11" ht="15" customHeight="1" outlineLevel="1" x14ac:dyDescent="0.2">
      <c r="B328" s="53">
        <v>2020</v>
      </c>
      <c r="C328" s="60"/>
      <c r="D328" s="127">
        <v>210</v>
      </c>
      <c r="E328" s="127"/>
      <c r="F328" s="127">
        <v>633</v>
      </c>
      <c r="G328" s="56"/>
      <c r="H328" s="127">
        <v>16854.578000000001</v>
      </c>
      <c r="I328" s="56"/>
      <c r="J328" s="127">
        <v>4626.7780000000002</v>
      </c>
      <c r="K328" s="64"/>
    </row>
    <row r="329" spans="1:11" ht="15" customHeight="1" outlineLevel="1" x14ac:dyDescent="0.2">
      <c r="B329" s="53">
        <v>2019</v>
      </c>
      <c r="C329" s="160"/>
      <c r="D329" s="127">
        <v>211</v>
      </c>
      <c r="E329" s="127"/>
      <c r="F329" s="127">
        <v>671</v>
      </c>
      <c r="G329" s="56"/>
      <c r="H329" s="127">
        <v>25874.187000000002</v>
      </c>
      <c r="I329" s="56"/>
      <c r="J329" s="127">
        <v>9277.7909999999993</v>
      </c>
      <c r="K329" s="64"/>
    </row>
    <row r="330" spans="1:11" ht="15" customHeight="1" outlineLevel="1" x14ac:dyDescent="0.2">
      <c r="B330" s="53">
        <v>2018</v>
      </c>
      <c r="C330" s="60"/>
      <c r="D330" s="64">
        <v>208</v>
      </c>
      <c r="E330" s="64"/>
      <c r="F330" s="127">
        <v>648</v>
      </c>
      <c r="G330" s="17"/>
      <c r="H330" s="127">
        <v>24580.894</v>
      </c>
      <c r="I330" s="17"/>
      <c r="J330" s="64">
        <v>8683.7060000000001</v>
      </c>
      <c r="K330" s="64"/>
    </row>
    <row r="331" spans="1:11" ht="15" customHeight="1" outlineLevel="1" x14ac:dyDescent="0.2">
      <c r="B331" s="53">
        <v>2017</v>
      </c>
      <c r="C331" s="60"/>
      <c r="D331" s="64">
        <v>177</v>
      </c>
      <c r="E331" s="64" t="s">
        <v>262</v>
      </c>
      <c r="F331" s="64">
        <v>542</v>
      </c>
      <c r="G331" s="150" t="s">
        <v>262</v>
      </c>
      <c r="H331" s="64">
        <v>22401.636999999999</v>
      </c>
      <c r="I331" s="150" t="s">
        <v>262</v>
      </c>
      <c r="J331" s="64">
        <v>7746.2359999999999</v>
      </c>
      <c r="K331" s="64" t="s">
        <v>262</v>
      </c>
    </row>
    <row r="332" spans="1:11" ht="15" customHeight="1" outlineLevel="1" x14ac:dyDescent="0.2">
      <c r="B332" s="150" t="s">
        <v>210</v>
      </c>
      <c r="C332" s="60"/>
      <c r="D332" s="64"/>
      <c r="E332" s="64"/>
      <c r="F332" s="64"/>
      <c r="G332" s="150"/>
      <c r="H332" s="64"/>
      <c r="I332" s="150"/>
      <c r="J332" s="64"/>
      <c r="K332" s="64"/>
    </row>
    <row r="333" spans="1:11" s="17" customFormat="1" ht="15" customHeight="1" outlineLevel="1" x14ac:dyDescent="0.2">
      <c r="A333" s="3"/>
      <c r="B333" s="53">
        <v>2022</v>
      </c>
      <c r="C333" s="60"/>
      <c r="D333" s="127">
        <v>15</v>
      </c>
      <c r="E333" s="127" t="s">
        <v>262</v>
      </c>
      <c r="F333" s="64">
        <v>28</v>
      </c>
      <c r="G333" s="56" t="s">
        <v>262</v>
      </c>
      <c r="H333" s="64">
        <v>1572.354</v>
      </c>
      <c r="I333" s="56" t="s">
        <v>262</v>
      </c>
      <c r="J333" s="64">
        <v>1358.866</v>
      </c>
      <c r="K333" s="3"/>
    </row>
    <row r="334" spans="1:11" s="17" customFormat="1" ht="15" customHeight="1" outlineLevel="1" x14ac:dyDescent="0.2">
      <c r="A334" s="3"/>
      <c r="B334" s="53">
        <v>2021</v>
      </c>
      <c r="C334" s="60"/>
      <c r="D334" s="127">
        <v>13</v>
      </c>
      <c r="E334" s="127"/>
      <c r="F334" s="64">
        <v>27</v>
      </c>
      <c r="G334" s="56"/>
      <c r="H334" s="64">
        <v>1483.6210000000001</v>
      </c>
      <c r="I334" s="56"/>
      <c r="J334" s="64">
        <v>1336.7380000000001</v>
      </c>
      <c r="K334" s="3"/>
    </row>
    <row r="335" spans="1:11" ht="15" customHeight="1" outlineLevel="1" x14ac:dyDescent="0.2">
      <c r="B335" s="53">
        <v>2020</v>
      </c>
      <c r="C335" s="60"/>
      <c r="D335" s="127">
        <v>13</v>
      </c>
      <c r="E335" s="127"/>
      <c r="F335" s="127">
        <v>13</v>
      </c>
      <c r="G335" s="56"/>
      <c r="H335" s="127">
        <v>296.839</v>
      </c>
      <c r="I335" s="56"/>
      <c r="J335" s="127">
        <v>228.249</v>
      </c>
      <c r="K335" s="64"/>
    </row>
    <row r="336" spans="1:11" ht="15" customHeight="1" outlineLevel="1" x14ac:dyDescent="0.2">
      <c r="B336" s="53">
        <v>2019</v>
      </c>
      <c r="C336" s="160"/>
      <c r="D336" s="127">
        <v>14</v>
      </c>
      <c r="E336" s="127"/>
      <c r="F336" s="127">
        <v>20</v>
      </c>
      <c r="G336" s="56"/>
      <c r="H336" s="127">
        <v>1503.722</v>
      </c>
      <c r="I336" s="56"/>
      <c r="J336" s="127">
        <v>303.64499999999998</v>
      </c>
      <c r="K336" s="64"/>
    </row>
    <row r="337" spans="1:11" ht="15" customHeight="1" outlineLevel="1" x14ac:dyDescent="0.2">
      <c r="B337" s="53">
        <v>2018</v>
      </c>
      <c r="C337" s="60"/>
      <c r="D337" s="64">
        <v>15</v>
      </c>
      <c r="E337" s="64"/>
      <c r="F337" s="127">
        <v>23</v>
      </c>
      <c r="G337" s="17"/>
      <c r="H337" s="127">
        <v>940.90899999999999</v>
      </c>
      <c r="I337" s="17"/>
      <c r="J337" s="64">
        <v>285.03100000000001</v>
      </c>
      <c r="K337" s="64"/>
    </row>
    <row r="338" spans="1:11" ht="15" customHeight="1" outlineLevel="1" x14ac:dyDescent="0.2">
      <c r="B338" s="53">
        <v>2017</v>
      </c>
      <c r="C338" s="60"/>
      <c r="D338" s="64">
        <v>14</v>
      </c>
      <c r="E338" s="64" t="s">
        <v>262</v>
      </c>
      <c r="F338" s="64">
        <v>16</v>
      </c>
      <c r="G338" s="150" t="s">
        <v>262</v>
      </c>
      <c r="H338" s="64">
        <v>343.303</v>
      </c>
      <c r="I338" s="150" t="s">
        <v>262</v>
      </c>
      <c r="J338" s="64">
        <v>215.90799999999999</v>
      </c>
      <c r="K338" s="64" t="s">
        <v>262</v>
      </c>
    </row>
    <row r="339" spans="1:11" ht="15" customHeight="1" outlineLevel="1" x14ac:dyDescent="0.2">
      <c r="B339" s="150" t="s">
        <v>212</v>
      </c>
      <c r="C339" s="60"/>
      <c r="D339" s="64"/>
      <c r="E339" s="64"/>
      <c r="F339" s="64"/>
      <c r="G339" s="150"/>
      <c r="H339" s="64"/>
      <c r="I339" s="150"/>
      <c r="J339" s="64"/>
      <c r="K339" s="64"/>
    </row>
    <row r="340" spans="1:11" s="17" customFormat="1" ht="15" customHeight="1" outlineLevel="1" x14ac:dyDescent="0.2">
      <c r="A340" s="3"/>
      <c r="B340" s="53">
        <v>2022</v>
      </c>
      <c r="C340" s="60"/>
      <c r="D340" s="127">
        <v>51</v>
      </c>
      <c r="E340" s="127" t="s">
        <v>262</v>
      </c>
      <c r="F340" s="64">
        <v>60</v>
      </c>
      <c r="G340" s="56" t="s">
        <v>262</v>
      </c>
      <c r="H340" s="64">
        <v>9930.3989999999994</v>
      </c>
      <c r="I340" s="56" t="s">
        <v>262</v>
      </c>
      <c r="J340" s="64">
        <v>1695.855</v>
      </c>
      <c r="K340" s="3"/>
    </row>
    <row r="341" spans="1:11" s="17" customFormat="1" ht="15" customHeight="1" outlineLevel="1" x14ac:dyDescent="0.2">
      <c r="A341" s="3"/>
      <c r="B341" s="53">
        <v>2021</v>
      </c>
      <c r="C341" s="60"/>
      <c r="D341" s="127">
        <v>43</v>
      </c>
      <c r="E341" s="127"/>
      <c r="F341" s="64">
        <v>56</v>
      </c>
      <c r="G341" s="56"/>
      <c r="H341" s="64">
        <v>6000.2550000000001</v>
      </c>
      <c r="I341" s="56"/>
      <c r="J341" s="64">
        <v>3973.3180000000002</v>
      </c>
      <c r="K341" s="3"/>
    </row>
    <row r="342" spans="1:11" ht="15" customHeight="1" outlineLevel="1" x14ac:dyDescent="0.2">
      <c r="B342" s="53">
        <v>2020</v>
      </c>
      <c r="C342" s="60"/>
      <c r="D342" s="127">
        <v>34</v>
      </c>
      <c r="E342" s="127"/>
      <c r="F342" s="127">
        <v>39</v>
      </c>
      <c r="G342" s="56"/>
      <c r="H342" s="127">
        <v>2580.4870000000001</v>
      </c>
      <c r="I342" s="56"/>
      <c r="J342" s="127">
        <v>72.497</v>
      </c>
      <c r="K342" s="64"/>
    </row>
    <row r="343" spans="1:11" ht="15" customHeight="1" outlineLevel="1" x14ac:dyDescent="0.2">
      <c r="B343" s="53">
        <v>2019</v>
      </c>
      <c r="C343" s="160"/>
      <c r="D343" s="127">
        <v>32</v>
      </c>
      <c r="E343" s="127"/>
      <c r="F343" s="127">
        <v>45</v>
      </c>
      <c r="G343" s="56"/>
      <c r="H343" s="127">
        <v>1706.7819999999999</v>
      </c>
      <c r="I343" s="56"/>
      <c r="J343" s="127">
        <v>438.94099999999997</v>
      </c>
      <c r="K343" s="64"/>
    </row>
    <row r="344" spans="1:11" ht="15" customHeight="1" outlineLevel="1" x14ac:dyDescent="0.2">
      <c r="B344" s="53">
        <v>2018</v>
      </c>
      <c r="C344" s="60"/>
      <c r="D344" s="64">
        <v>34</v>
      </c>
      <c r="E344" s="64"/>
      <c r="F344" s="127">
        <v>52</v>
      </c>
      <c r="G344" s="17"/>
      <c r="H344" s="127">
        <v>2224.4</v>
      </c>
      <c r="I344" s="17"/>
      <c r="J344" s="64">
        <v>408.43200000000002</v>
      </c>
      <c r="K344" s="64"/>
    </row>
    <row r="345" spans="1:11" ht="15" customHeight="1" outlineLevel="1" x14ac:dyDescent="0.2">
      <c r="B345" s="53">
        <v>2017</v>
      </c>
      <c r="C345" s="60"/>
      <c r="D345" s="64">
        <v>34</v>
      </c>
      <c r="E345" s="64" t="s">
        <v>262</v>
      </c>
      <c r="F345" s="64">
        <v>41</v>
      </c>
      <c r="G345" s="150" t="s">
        <v>262</v>
      </c>
      <c r="H345" s="64">
        <v>2932.319</v>
      </c>
      <c r="I345" s="150" t="s">
        <v>262</v>
      </c>
      <c r="J345" s="64">
        <v>519.84900000000005</v>
      </c>
      <c r="K345" s="64" t="s">
        <v>262</v>
      </c>
    </row>
    <row r="346" spans="1:11" ht="15" customHeight="1" outlineLevel="1" x14ac:dyDescent="0.2">
      <c r="B346" s="150" t="s">
        <v>213</v>
      </c>
      <c r="C346" s="60"/>
      <c r="D346" s="64"/>
      <c r="E346" s="64"/>
      <c r="F346" s="64"/>
      <c r="G346" s="150"/>
      <c r="H346" s="64"/>
      <c r="I346" s="150"/>
      <c r="J346" s="64"/>
      <c r="K346" s="64"/>
    </row>
    <row r="347" spans="1:11" s="17" customFormat="1" ht="15" customHeight="1" outlineLevel="1" x14ac:dyDescent="0.2">
      <c r="A347" s="3"/>
      <c r="B347" s="53">
        <v>2022</v>
      </c>
      <c r="C347" s="60"/>
      <c r="D347" s="127">
        <v>110</v>
      </c>
      <c r="E347" s="127" t="s">
        <v>262</v>
      </c>
      <c r="F347" s="64">
        <v>144</v>
      </c>
      <c r="G347" s="56" t="s">
        <v>262</v>
      </c>
      <c r="H347" s="64">
        <v>3220.674</v>
      </c>
      <c r="I347" s="56" t="s">
        <v>262</v>
      </c>
      <c r="J347" s="64">
        <v>2507.4769999999999</v>
      </c>
      <c r="K347" s="3"/>
    </row>
    <row r="348" spans="1:11" s="17" customFormat="1" ht="15" customHeight="1" outlineLevel="1" x14ac:dyDescent="0.2">
      <c r="A348" s="3"/>
      <c r="B348" s="53">
        <v>2021</v>
      </c>
      <c r="C348" s="60"/>
      <c r="D348" s="127">
        <v>102</v>
      </c>
      <c r="E348" s="127"/>
      <c r="F348" s="64">
        <v>133</v>
      </c>
      <c r="G348" s="56"/>
      <c r="H348" s="64">
        <v>2445.1280000000002</v>
      </c>
      <c r="I348" s="56"/>
      <c r="J348" s="64">
        <v>1620.8889999999999</v>
      </c>
      <c r="K348" s="3"/>
    </row>
    <row r="349" spans="1:11" ht="15" customHeight="1" outlineLevel="1" x14ac:dyDescent="0.2">
      <c r="B349" s="53">
        <v>2020</v>
      </c>
      <c r="C349" s="60"/>
      <c r="D349" s="127">
        <v>93</v>
      </c>
      <c r="E349" s="127"/>
      <c r="F349" s="127">
        <v>118</v>
      </c>
      <c r="G349" s="56"/>
      <c r="H349" s="127">
        <v>2021.6320000000001</v>
      </c>
      <c r="I349" s="56"/>
      <c r="J349" s="127">
        <v>1435.9349999999999</v>
      </c>
      <c r="K349" s="64"/>
    </row>
    <row r="350" spans="1:11" ht="15" customHeight="1" outlineLevel="1" x14ac:dyDescent="0.2">
      <c r="B350" s="53">
        <v>2019</v>
      </c>
      <c r="C350" s="160"/>
      <c r="D350" s="127">
        <v>83</v>
      </c>
      <c r="E350" s="127"/>
      <c r="F350" s="127">
        <v>104</v>
      </c>
      <c r="G350" s="56"/>
      <c r="H350" s="127">
        <v>1822.423</v>
      </c>
      <c r="I350" s="56"/>
      <c r="J350" s="127">
        <v>1215.5909999999999</v>
      </c>
      <c r="K350" s="64"/>
    </row>
    <row r="351" spans="1:11" ht="15" customHeight="1" outlineLevel="1" x14ac:dyDescent="0.2">
      <c r="B351" s="53">
        <v>2018</v>
      </c>
      <c r="C351" s="60"/>
      <c r="D351" s="64">
        <v>81</v>
      </c>
      <c r="E351" s="64"/>
      <c r="F351" s="127">
        <v>98</v>
      </c>
      <c r="G351" s="17"/>
      <c r="H351" s="127">
        <v>1823.529</v>
      </c>
      <c r="I351" s="17"/>
      <c r="J351" s="64">
        <v>1193.973</v>
      </c>
      <c r="K351" s="64"/>
    </row>
    <row r="352" spans="1:11" ht="15" customHeight="1" outlineLevel="1" x14ac:dyDescent="0.2">
      <c r="B352" s="53">
        <v>2017</v>
      </c>
      <c r="C352" s="60"/>
      <c r="D352" s="64">
        <v>68</v>
      </c>
      <c r="E352" s="64" t="s">
        <v>262</v>
      </c>
      <c r="F352" s="64">
        <v>84</v>
      </c>
      <c r="G352" s="150" t="s">
        <v>262</v>
      </c>
      <c r="H352" s="64">
        <v>1550.442</v>
      </c>
      <c r="I352" s="150" t="s">
        <v>262</v>
      </c>
      <c r="J352" s="64">
        <v>1006.547</v>
      </c>
      <c r="K352" s="64" t="s">
        <v>262</v>
      </c>
    </row>
    <row r="353" spans="1:11" ht="15" customHeight="1" outlineLevel="1" x14ac:dyDescent="0.2">
      <c r="B353" s="150" t="s">
        <v>214</v>
      </c>
      <c r="C353" s="60"/>
      <c r="D353" s="64"/>
      <c r="E353" s="64"/>
      <c r="F353" s="64"/>
      <c r="G353" s="150"/>
      <c r="H353" s="64"/>
      <c r="I353" s="150"/>
      <c r="J353" s="64"/>
      <c r="K353" s="64"/>
    </row>
    <row r="354" spans="1:11" s="17" customFormat="1" ht="15" customHeight="1" outlineLevel="1" x14ac:dyDescent="0.2">
      <c r="A354" s="3"/>
      <c r="B354" s="53">
        <v>2022</v>
      </c>
      <c r="C354" s="60"/>
      <c r="D354" s="127">
        <v>401</v>
      </c>
      <c r="E354" s="127" t="s">
        <v>262</v>
      </c>
      <c r="F354" s="64">
        <v>479</v>
      </c>
      <c r="G354" s="56" t="s">
        <v>262</v>
      </c>
      <c r="H354" s="64">
        <v>12720.704</v>
      </c>
      <c r="I354" s="56" t="s">
        <v>262</v>
      </c>
      <c r="J354" s="64">
        <v>5022.4120000000003</v>
      </c>
      <c r="K354" s="3"/>
    </row>
    <row r="355" spans="1:11" s="17" customFormat="1" ht="15" customHeight="1" outlineLevel="1" x14ac:dyDescent="0.2">
      <c r="A355" s="3"/>
      <c r="B355" s="53">
        <v>2021</v>
      </c>
      <c r="C355" s="60"/>
      <c r="D355" s="127">
        <v>387</v>
      </c>
      <c r="E355" s="127"/>
      <c r="F355" s="64">
        <v>467</v>
      </c>
      <c r="G355" s="56"/>
      <c r="H355" s="64">
        <v>8033.3890000000001</v>
      </c>
      <c r="I355" s="56"/>
      <c r="J355" s="64">
        <v>3489.2040000000002</v>
      </c>
      <c r="K355" s="3"/>
    </row>
    <row r="356" spans="1:11" ht="15" customHeight="1" outlineLevel="1" x14ac:dyDescent="0.2">
      <c r="B356" s="53">
        <v>2020</v>
      </c>
      <c r="C356" s="60"/>
      <c r="D356" s="127">
        <v>399</v>
      </c>
      <c r="E356" s="127"/>
      <c r="F356" s="127">
        <v>468</v>
      </c>
      <c r="G356" s="56"/>
      <c r="H356" s="127">
        <v>5843.4759999999997</v>
      </c>
      <c r="I356" s="56"/>
      <c r="J356" s="127">
        <v>3062.1010000000001</v>
      </c>
      <c r="K356" s="64"/>
    </row>
    <row r="357" spans="1:11" ht="15" customHeight="1" outlineLevel="1" x14ac:dyDescent="0.2">
      <c r="B357" s="53">
        <v>2019</v>
      </c>
      <c r="C357" s="160"/>
      <c r="D357" s="127">
        <v>401</v>
      </c>
      <c r="E357" s="127"/>
      <c r="F357" s="127">
        <v>465</v>
      </c>
      <c r="G357" s="56"/>
      <c r="H357" s="127">
        <v>9852.56</v>
      </c>
      <c r="I357" s="56"/>
      <c r="J357" s="127">
        <v>4502.2479999999996</v>
      </c>
      <c r="K357" s="64"/>
    </row>
    <row r="358" spans="1:11" ht="15" customHeight="1" outlineLevel="1" x14ac:dyDescent="0.2">
      <c r="B358" s="53">
        <v>2018</v>
      </c>
      <c r="C358" s="60"/>
      <c r="D358" s="64">
        <v>380</v>
      </c>
      <c r="E358" s="64"/>
      <c r="F358" s="127">
        <v>507</v>
      </c>
      <c r="G358" s="17"/>
      <c r="H358" s="127">
        <v>12377.901</v>
      </c>
      <c r="I358" s="17"/>
      <c r="J358" s="64">
        <v>7628.2370000000001</v>
      </c>
      <c r="K358" s="64"/>
    </row>
    <row r="359" spans="1:11" ht="15" customHeight="1" outlineLevel="1" x14ac:dyDescent="0.2">
      <c r="B359" s="53">
        <v>2017</v>
      </c>
      <c r="C359" s="60"/>
      <c r="D359" s="64">
        <v>388</v>
      </c>
      <c r="E359" s="64" t="s">
        <v>262</v>
      </c>
      <c r="F359" s="64">
        <v>455</v>
      </c>
      <c r="G359" s="150" t="s">
        <v>262</v>
      </c>
      <c r="H359" s="64">
        <v>6515.2920000000004</v>
      </c>
      <c r="I359" s="150" t="s">
        <v>262</v>
      </c>
      <c r="J359" s="64">
        <v>3516.277</v>
      </c>
      <c r="K359" s="64" t="s">
        <v>262</v>
      </c>
    </row>
    <row r="360" spans="1:11" ht="15" customHeight="1" outlineLevel="1" x14ac:dyDescent="0.2">
      <c r="B360" s="150" t="s">
        <v>215</v>
      </c>
      <c r="C360" s="60"/>
      <c r="D360" s="64"/>
      <c r="E360" s="64"/>
      <c r="F360" s="64"/>
      <c r="G360" s="150"/>
      <c r="H360" s="64"/>
      <c r="I360" s="150"/>
      <c r="J360" s="64"/>
      <c r="K360" s="64"/>
    </row>
    <row r="361" spans="1:11" s="17" customFormat="1" ht="15" customHeight="1" outlineLevel="1" x14ac:dyDescent="0.2">
      <c r="A361" s="3"/>
      <c r="B361" s="53">
        <v>2022</v>
      </c>
      <c r="C361" s="60"/>
      <c r="D361" s="127">
        <v>60</v>
      </c>
      <c r="E361" s="127" t="s">
        <v>262</v>
      </c>
      <c r="F361" s="64">
        <v>69</v>
      </c>
      <c r="G361" s="56" t="s">
        <v>262</v>
      </c>
      <c r="H361" s="64">
        <v>491.06700000000001</v>
      </c>
      <c r="I361" s="56" t="s">
        <v>262</v>
      </c>
      <c r="J361" s="64">
        <v>268.90300000000002</v>
      </c>
      <c r="K361" s="3"/>
    </row>
    <row r="362" spans="1:11" s="17" customFormat="1" ht="15" customHeight="1" outlineLevel="1" x14ac:dyDescent="0.2">
      <c r="A362" s="3"/>
      <c r="B362" s="53">
        <v>2021</v>
      </c>
      <c r="C362" s="60"/>
      <c r="D362" s="127">
        <v>58</v>
      </c>
      <c r="E362" s="127"/>
      <c r="F362" s="64">
        <v>66</v>
      </c>
      <c r="G362" s="56"/>
      <c r="H362" s="64">
        <v>379.18200000000002</v>
      </c>
      <c r="I362" s="56"/>
      <c r="J362" s="64">
        <v>216.13900000000001</v>
      </c>
      <c r="K362" s="3"/>
    </row>
    <row r="363" spans="1:11" ht="15" customHeight="1" outlineLevel="1" x14ac:dyDescent="0.2">
      <c r="B363" s="53">
        <v>2020</v>
      </c>
      <c r="C363" s="60"/>
      <c r="D363" s="127">
        <v>58</v>
      </c>
      <c r="E363" s="127"/>
      <c r="F363" s="127">
        <v>64</v>
      </c>
      <c r="G363" s="56"/>
      <c r="H363" s="127">
        <v>365.56200000000001</v>
      </c>
      <c r="I363" s="56"/>
      <c r="J363" s="127">
        <v>171.17699999999999</v>
      </c>
      <c r="K363" s="64"/>
    </row>
    <row r="364" spans="1:11" ht="15" customHeight="1" outlineLevel="1" x14ac:dyDescent="0.2">
      <c r="B364" s="53">
        <v>2019</v>
      </c>
      <c r="C364" s="160"/>
      <c r="D364" s="127">
        <v>54</v>
      </c>
      <c r="E364" s="127"/>
      <c r="F364" s="127">
        <v>62</v>
      </c>
      <c r="G364" s="56"/>
      <c r="H364" s="127">
        <v>560.94899999999996</v>
      </c>
      <c r="I364" s="56"/>
      <c r="J364" s="127">
        <v>295.77600000000001</v>
      </c>
      <c r="K364" s="64"/>
    </row>
    <row r="365" spans="1:11" ht="15" customHeight="1" outlineLevel="1" x14ac:dyDescent="0.2">
      <c r="B365" s="53">
        <v>2018</v>
      </c>
      <c r="C365" s="60"/>
      <c r="D365" s="64">
        <v>51</v>
      </c>
      <c r="E365" s="64"/>
      <c r="F365" s="127">
        <v>59</v>
      </c>
      <c r="G365" s="17"/>
      <c r="H365" s="127">
        <v>414.38600000000002</v>
      </c>
      <c r="I365" s="17"/>
      <c r="J365" s="64">
        <v>219.96100000000001</v>
      </c>
      <c r="K365" s="64"/>
    </row>
    <row r="366" spans="1:11" ht="15" customHeight="1" outlineLevel="1" x14ac:dyDescent="0.2">
      <c r="B366" s="53">
        <v>2017</v>
      </c>
      <c r="C366" s="60"/>
      <c r="D366" s="64">
        <v>55</v>
      </c>
      <c r="E366" s="64" t="s">
        <v>262</v>
      </c>
      <c r="F366" s="64">
        <v>61</v>
      </c>
      <c r="G366" s="150" t="s">
        <v>262</v>
      </c>
      <c r="H366" s="64">
        <v>416.274</v>
      </c>
      <c r="I366" s="150" t="s">
        <v>262</v>
      </c>
      <c r="J366" s="64">
        <v>239.114</v>
      </c>
      <c r="K366" s="64" t="s">
        <v>262</v>
      </c>
    </row>
    <row r="367" spans="1:11" ht="15" customHeight="1" outlineLevel="1" x14ac:dyDescent="0.2">
      <c r="B367" s="150" t="s">
        <v>216</v>
      </c>
      <c r="C367" s="60"/>
      <c r="D367" s="64"/>
      <c r="E367" s="64"/>
      <c r="F367" s="64"/>
      <c r="G367" s="150"/>
      <c r="H367" s="64"/>
      <c r="I367" s="150"/>
      <c r="J367" s="64"/>
      <c r="K367" s="64"/>
    </row>
    <row r="368" spans="1:11" s="17" customFormat="1" ht="15" customHeight="1" outlineLevel="1" x14ac:dyDescent="0.2">
      <c r="A368" s="3"/>
      <c r="B368" s="53">
        <v>2022</v>
      </c>
      <c r="C368" s="60"/>
      <c r="D368" s="127">
        <v>191</v>
      </c>
      <c r="E368" s="127" t="s">
        <v>262</v>
      </c>
      <c r="F368" s="64">
        <v>223</v>
      </c>
      <c r="G368" s="56" t="s">
        <v>262</v>
      </c>
      <c r="H368" s="64">
        <v>3099.6909999999998</v>
      </c>
      <c r="I368" s="56" t="s">
        <v>262</v>
      </c>
      <c r="J368" s="64">
        <v>2187.7719999999999</v>
      </c>
      <c r="K368" s="3"/>
    </row>
    <row r="369" spans="1:11" s="17" customFormat="1" ht="15" customHeight="1" outlineLevel="1" x14ac:dyDescent="0.2">
      <c r="A369" s="3"/>
      <c r="B369" s="53">
        <v>2021</v>
      </c>
      <c r="C369" s="60"/>
      <c r="D369" s="127">
        <v>177</v>
      </c>
      <c r="E369" s="127"/>
      <c r="F369" s="64">
        <v>214</v>
      </c>
      <c r="G369" s="56"/>
      <c r="H369" s="64">
        <v>2455.4810000000002</v>
      </c>
      <c r="I369" s="56"/>
      <c r="J369" s="64">
        <v>1747.002</v>
      </c>
      <c r="K369" s="3"/>
    </row>
    <row r="370" spans="1:11" ht="15" customHeight="1" outlineLevel="1" x14ac:dyDescent="0.2">
      <c r="B370" s="53">
        <v>2020</v>
      </c>
      <c r="C370" s="60"/>
      <c r="D370" s="127">
        <v>145</v>
      </c>
      <c r="E370" s="127"/>
      <c r="F370" s="127">
        <v>184</v>
      </c>
      <c r="G370" s="56"/>
      <c r="H370" s="127">
        <v>1577.2439999999999</v>
      </c>
      <c r="I370" s="56"/>
      <c r="J370" s="127">
        <v>1106.3230000000001</v>
      </c>
      <c r="K370" s="64"/>
    </row>
    <row r="371" spans="1:11" ht="15" customHeight="1" outlineLevel="1" x14ac:dyDescent="0.2">
      <c r="B371" s="53">
        <v>2019</v>
      </c>
      <c r="C371" s="160"/>
      <c r="D371" s="127">
        <v>132</v>
      </c>
      <c r="E371" s="127"/>
      <c r="F371" s="127">
        <v>168</v>
      </c>
      <c r="G371" s="56"/>
      <c r="H371" s="127">
        <v>1638.693</v>
      </c>
      <c r="I371" s="56"/>
      <c r="J371" s="127">
        <v>1083.3430000000001</v>
      </c>
      <c r="K371" s="64"/>
    </row>
    <row r="372" spans="1:11" ht="15" customHeight="1" outlineLevel="1" x14ac:dyDescent="0.2">
      <c r="B372" s="53">
        <v>2018</v>
      </c>
      <c r="C372" s="60"/>
      <c r="D372" s="64">
        <v>117</v>
      </c>
      <c r="E372" s="64"/>
      <c r="F372" s="127">
        <v>149</v>
      </c>
      <c r="G372" s="17"/>
      <c r="H372" s="127">
        <v>1394.528</v>
      </c>
      <c r="I372" s="17"/>
      <c r="J372" s="64">
        <v>937.43899999999996</v>
      </c>
      <c r="K372" s="64"/>
    </row>
    <row r="373" spans="1:11" ht="15" customHeight="1" outlineLevel="1" x14ac:dyDescent="0.2">
      <c r="B373" s="53">
        <v>2017</v>
      </c>
      <c r="C373" s="60"/>
      <c r="D373" s="64">
        <v>95</v>
      </c>
      <c r="E373" s="64" t="s">
        <v>262</v>
      </c>
      <c r="F373" s="64">
        <v>122</v>
      </c>
      <c r="G373" s="150" t="s">
        <v>262</v>
      </c>
      <c r="H373" s="64">
        <v>1119.0719999999999</v>
      </c>
      <c r="I373" s="150" t="s">
        <v>262</v>
      </c>
      <c r="J373" s="64">
        <v>714.65200000000004</v>
      </c>
      <c r="K373" s="64" t="s">
        <v>262</v>
      </c>
    </row>
    <row r="374" spans="1:11" ht="15" customHeight="1" outlineLevel="1" x14ac:dyDescent="0.2">
      <c r="B374" s="150" t="s">
        <v>217</v>
      </c>
      <c r="C374" s="60"/>
      <c r="D374" s="64"/>
      <c r="E374" s="64"/>
      <c r="F374" s="64"/>
      <c r="G374" s="150"/>
      <c r="H374" s="64"/>
      <c r="I374" s="150"/>
      <c r="J374" s="64"/>
      <c r="K374" s="64"/>
    </row>
    <row r="375" spans="1:11" s="17" customFormat="1" ht="15" customHeight="1" outlineLevel="1" x14ac:dyDescent="0.2">
      <c r="A375" s="3"/>
      <c r="B375" s="53">
        <v>2022</v>
      </c>
      <c r="C375" s="60"/>
      <c r="D375" s="127">
        <v>82</v>
      </c>
      <c r="E375" s="127" t="s">
        <v>262</v>
      </c>
      <c r="F375" s="64">
        <v>92</v>
      </c>
      <c r="G375" s="56" t="s">
        <v>262</v>
      </c>
      <c r="H375" s="64">
        <v>944.16200000000003</v>
      </c>
      <c r="I375" s="56" t="s">
        <v>262</v>
      </c>
      <c r="J375" s="64">
        <v>724.62400000000002</v>
      </c>
      <c r="K375" s="3"/>
    </row>
    <row r="376" spans="1:11" s="17" customFormat="1" ht="15" customHeight="1" outlineLevel="1" x14ac:dyDescent="0.2">
      <c r="A376" s="3"/>
      <c r="B376" s="53">
        <v>2021</v>
      </c>
      <c r="C376" s="60"/>
      <c r="D376" s="127">
        <v>67</v>
      </c>
      <c r="E376" s="127"/>
      <c r="F376" s="64">
        <v>79</v>
      </c>
      <c r="G376" s="56"/>
      <c r="H376" s="64">
        <v>605.46500000000003</v>
      </c>
      <c r="I376" s="56"/>
      <c r="J376" s="64">
        <v>392.05200000000002</v>
      </c>
      <c r="K376" s="3"/>
    </row>
    <row r="377" spans="1:11" ht="15" customHeight="1" outlineLevel="1" x14ac:dyDescent="0.2">
      <c r="B377" s="53">
        <v>2020</v>
      </c>
      <c r="C377" s="60"/>
      <c r="D377" s="127">
        <v>64</v>
      </c>
      <c r="E377" s="127"/>
      <c r="F377" s="127">
        <v>75</v>
      </c>
      <c r="G377" s="56"/>
      <c r="H377" s="127">
        <v>527.19200000000001</v>
      </c>
      <c r="I377" s="56"/>
      <c r="J377" s="127">
        <v>339.99599999999998</v>
      </c>
      <c r="K377" s="64"/>
    </row>
    <row r="378" spans="1:11" ht="15" customHeight="1" outlineLevel="1" x14ac:dyDescent="0.2">
      <c r="B378" s="53">
        <v>2019</v>
      </c>
      <c r="C378" s="160"/>
      <c r="D378" s="127">
        <v>69</v>
      </c>
      <c r="E378" s="127"/>
      <c r="F378" s="127">
        <v>74</v>
      </c>
      <c r="G378" s="56"/>
      <c r="H378" s="127">
        <v>712.68399999999997</v>
      </c>
      <c r="I378" s="56"/>
      <c r="J378" s="127">
        <v>445.84500000000003</v>
      </c>
      <c r="K378" s="64"/>
    </row>
    <row r="379" spans="1:11" ht="15" customHeight="1" outlineLevel="1" x14ac:dyDescent="0.2">
      <c r="B379" s="53">
        <v>2018</v>
      </c>
      <c r="C379" s="60"/>
      <c r="D379" s="64">
        <v>65</v>
      </c>
      <c r="E379" s="64"/>
      <c r="F379" s="127">
        <v>71</v>
      </c>
      <c r="G379" s="17"/>
      <c r="H379" s="127">
        <v>600.94299999999998</v>
      </c>
      <c r="I379" s="17"/>
      <c r="J379" s="64">
        <v>385.39400000000001</v>
      </c>
      <c r="K379" s="64"/>
    </row>
    <row r="380" spans="1:11" ht="15" customHeight="1" outlineLevel="1" x14ac:dyDescent="0.2">
      <c r="B380" s="53">
        <v>2017</v>
      </c>
      <c r="C380" s="60"/>
      <c r="D380" s="64">
        <v>58</v>
      </c>
      <c r="E380" s="64" t="s">
        <v>262</v>
      </c>
      <c r="F380" s="64">
        <v>66</v>
      </c>
      <c r="G380" s="150" t="s">
        <v>262</v>
      </c>
      <c r="H380" s="64">
        <v>524.14300000000003</v>
      </c>
      <c r="I380" s="150" t="s">
        <v>262</v>
      </c>
      <c r="J380" s="64">
        <v>332.18900000000002</v>
      </c>
      <c r="K380" s="64" t="s">
        <v>262</v>
      </c>
    </row>
    <row r="381" spans="1:11" ht="15" customHeight="1" outlineLevel="1" x14ac:dyDescent="0.2">
      <c r="B381" s="150" t="s">
        <v>218</v>
      </c>
      <c r="C381" s="60"/>
      <c r="D381" s="64"/>
      <c r="E381" s="64"/>
      <c r="F381" s="64"/>
      <c r="G381" s="150"/>
      <c r="H381" s="64"/>
      <c r="I381" s="150"/>
      <c r="J381" s="64"/>
      <c r="K381" s="64"/>
    </row>
    <row r="382" spans="1:11" s="17" customFormat="1" ht="15" customHeight="1" outlineLevel="1" x14ac:dyDescent="0.2">
      <c r="A382" s="3"/>
      <c r="B382" s="53">
        <v>2022</v>
      </c>
      <c r="C382" s="60"/>
      <c r="D382" s="127">
        <v>120</v>
      </c>
      <c r="E382" s="127" t="s">
        <v>262</v>
      </c>
      <c r="F382" s="64">
        <v>227</v>
      </c>
      <c r="G382" s="56" t="s">
        <v>262</v>
      </c>
      <c r="H382" s="64">
        <v>5610.2669999999998</v>
      </c>
      <c r="I382" s="56" t="s">
        <v>262</v>
      </c>
      <c r="J382" s="64">
        <v>2866.3409999999999</v>
      </c>
      <c r="K382" s="3"/>
    </row>
    <row r="383" spans="1:11" s="17" customFormat="1" ht="15" customHeight="1" outlineLevel="1" x14ac:dyDescent="0.2">
      <c r="A383" s="3"/>
      <c r="B383" s="53">
        <v>2021</v>
      </c>
      <c r="C383" s="60"/>
      <c r="D383" s="127">
        <v>107</v>
      </c>
      <c r="E383" s="127"/>
      <c r="F383" s="64">
        <v>199</v>
      </c>
      <c r="G383" s="56"/>
      <c r="H383" s="64">
        <v>4263.7</v>
      </c>
      <c r="I383" s="56"/>
      <c r="J383" s="64">
        <v>2194.5639999999999</v>
      </c>
      <c r="K383" s="3"/>
    </row>
    <row r="384" spans="1:11" ht="15" customHeight="1" outlineLevel="1" x14ac:dyDescent="0.2">
      <c r="B384" s="53">
        <v>2020</v>
      </c>
      <c r="C384" s="60"/>
      <c r="D384" s="127">
        <v>108</v>
      </c>
      <c r="E384" s="127"/>
      <c r="F384" s="127">
        <v>194</v>
      </c>
      <c r="G384" s="56"/>
      <c r="H384" s="127">
        <v>3483.8939999999998</v>
      </c>
      <c r="I384" s="56"/>
      <c r="J384" s="127">
        <v>1605.615</v>
      </c>
      <c r="K384" s="64"/>
    </row>
    <row r="385" spans="1:11" ht="15" customHeight="1" outlineLevel="1" x14ac:dyDescent="0.2">
      <c r="B385" s="53">
        <v>2019</v>
      </c>
      <c r="C385" s="160"/>
      <c r="D385" s="127">
        <v>113</v>
      </c>
      <c r="E385" s="127"/>
      <c r="F385" s="127">
        <v>228</v>
      </c>
      <c r="G385" s="56"/>
      <c r="H385" s="127">
        <v>5147.1350000000002</v>
      </c>
      <c r="I385" s="56"/>
      <c r="J385" s="127">
        <v>2821.5619999999999</v>
      </c>
      <c r="K385" s="64"/>
    </row>
    <row r="386" spans="1:11" ht="15" customHeight="1" outlineLevel="1" x14ac:dyDescent="0.2">
      <c r="B386" s="53">
        <v>2018</v>
      </c>
      <c r="C386" s="60"/>
      <c r="D386" s="64">
        <v>100</v>
      </c>
      <c r="E386" s="64"/>
      <c r="F386" s="127">
        <v>215</v>
      </c>
      <c r="G386" s="17"/>
      <c r="H386" s="127">
        <v>5084.82</v>
      </c>
      <c r="I386" s="17"/>
      <c r="J386" s="64">
        <v>2557.2950000000001</v>
      </c>
      <c r="K386" s="64"/>
    </row>
    <row r="387" spans="1:11" ht="15" customHeight="1" outlineLevel="1" x14ac:dyDescent="0.2">
      <c r="B387" s="53">
        <v>2017</v>
      </c>
      <c r="C387" s="60"/>
      <c r="D387" s="64">
        <v>97</v>
      </c>
      <c r="E387" s="64" t="s">
        <v>262</v>
      </c>
      <c r="F387" s="64">
        <v>225</v>
      </c>
      <c r="G387" s="150" t="s">
        <v>262</v>
      </c>
      <c r="H387" s="64">
        <v>4827.5709999999999</v>
      </c>
      <c r="I387" s="150" t="s">
        <v>262</v>
      </c>
      <c r="J387" s="64">
        <v>2298.0630000000001</v>
      </c>
      <c r="K387" s="64" t="s">
        <v>262</v>
      </c>
    </row>
    <row r="388" spans="1:11" ht="15" customHeight="1" x14ac:dyDescent="0.2">
      <c r="B388" s="149" t="s">
        <v>362</v>
      </c>
      <c r="C388" s="60"/>
      <c r="D388" s="64"/>
      <c r="E388" s="64"/>
      <c r="F388" s="64"/>
      <c r="G388" s="149"/>
      <c r="H388" s="64"/>
      <c r="I388" s="149"/>
      <c r="J388" s="64"/>
      <c r="K388" s="64"/>
    </row>
    <row r="389" spans="1:11" s="17" customFormat="1" ht="15" customHeight="1" x14ac:dyDescent="0.2">
      <c r="A389" s="3"/>
      <c r="B389" s="53">
        <v>2022</v>
      </c>
      <c r="C389" s="60"/>
      <c r="D389" s="127">
        <v>15800</v>
      </c>
      <c r="E389" s="127" t="s">
        <v>262</v>
      </c>
      <c r="F389" s="64">
        <v>57301</v>
      </c>
      <c r="G389" s="56" t="s">
        <v>262</v>
      </c>
      <c r="H389" s="64">
        <v>6633610.3880000003</v>
      </c>
      <c r="I389" s="56" t="s">
        <v>262</v>
      </c>
      <c r="J389" s="64">
        <v>1957453.023</v>
      </c>
      <c r="K389" s="3"/>
    </row>
    <row r="390" spans="1:11" s="17" customFormat="1" ht="15" customHeight="1" x14ac:dyDescent="0.2">
      <c r="A390" s="3"/>
      <c r="B390" s="53">
        <v>2021</v>
      </c>
      <c r="C390" s="60"/>
      <c r="D390" s="127">
        <v>14582</v>
      </c>
      <c r="E390" s="127"/>
      <c r="F390" s="64">
        <v>53375</v>
      </c>
      <c r="G390" s="56"/>
      <c r="H390" s="64">
        <v>4689287.6619999995</v>
      </c>
      <c r="I390" s="56"/>
      <c r="J390" s="64">
        <v>1421038.6680000001</v>
      </c>
      <c r="K390" s="3"/>
    </row>
    <row r="391" spans="1:11" ht="15" customHeight="1" x14ac:dyDescent="0.2">
      <c r="B391" s="53">
        <v>2020</v>
      </c>
      <c r="C391" s="60"/>
      <c r="D391" s="127">
        <v>14003</v>
      </c>
      <c r="E391" s="127"/>
      <c r="F391" s="127">
        <v>48896</v>
      </c>
      <c r="G391" s="56"/>
      <c r="H391" s="127">
        <v>3457314.662</v>
      </c>
      <c r="I391" s="56"/>
      <c r="J391" s="127">
        <v>1004900.857</v>
      </c>
      <c r="K391" s="64"/>
    </row>
    <row r="392" spans="1:11" ht="15" customHeight="1" x14ac:dyDescent="0.2">
      <c r="B392" s="53">
        <v>2019</v>
      </c>
      <c r="C392" s="160"/>
      <c r="D392" s="127">
        <v>14008</v>
      </c>
      <c r="E392" s="127"/>
      <c r="F392" s="127">
        <v>49322</v>
      </c>
      <c r="G392" s="56"/>
      <c r="H392" s="127">
        <v>4067488.0279999999</v>
      </c>
      <c r="I392" s="56"/>
      <c r="J392" s="127">
        <v>1330848.825</v>
      </c>
      <c r="K392" s="64"/>
    </row>
    <row r="393" spans="1:11" ht="15" customHeight="1" x14ac:dyDescent="0.2">
      <c r="B393" s="53">
        <v>2018</v>
      </c>
      <c r="C393" s="60"/>
      <c r="D393" s="64">
        <v>13667</v>
      </c>
      <c r="E393" s="64"/>
      <c r="F393" s="127">
        <v>45922</v>
      </c>
      <c r="G393" s="17"/>
      <c r="H393" s="127">
        <v>3489816.1519999998</v>
      </c>
      <c r="I393" s="17"/>
      <c r="J393" s="64">
        <v>1199987.362</v>
      </c>
      <c r="K393" s="64"/>
    </row>
    <row r="394" spans="1:11" ht="15" customHeight="1" x14ac:dyDescent="0.2">
      <c r="B394" s="53">
        <v>2017</v>
      </c>
      <c r="C394" s="60"/>
      <c r="D394" s="64">
        <v>13081</v>
      </c>
      <c r="E394" s="64" t="s">
        <v>262</v>
      </c>
      <c r="F394" s="64">
        <v>43058</v>
      </c>
      <c r="G394" s="149" t="s">
        <v>262</v>
      </c>
      <c r="H394" s="64">
        <v>3199502.0210000002</v>
      </c>
      <c r="I394" s="149" t="s">
        <v>262</v>
      </c>
      <c r="J394" s="64">
        <v>1118944.193</v>
      </c>
      <c r="K394" s="64" t="s">
        <v>262</v>
      </c>
    </row>
    <row r="395" spans="1:11" s="17" customFormat="1" ht="15" customHeight="1" outlineLevel="1" x14ac:dyDescent="0.2">
      <c r="A395" s="3"/>
      <c r="B395" s="150" t="s">
        <v>201</v>
      </c>
      <c r="C395" s="60"/>
      <c r="D395" s="64"/>
      <c r="E395" s="64"/>
      <c r="F395" s="3"/>
      <c r="H395" s="3"/>
      <c r="J395" s="64"/>
      <c r="K395" s="3"/>
    </row>
    <row r="396" spans="1:11" s="17" customFormat="1" ht="15" customHeight="1" outlineLevel="1" x14ac:dyDescent="0.2">
      <c r="A396" s="3"/>
      <c r="B396" s="53">
        <v>2022</v>
      </c>
      <c r="C396" s="60"/>
      <c r="D396" s="127">
        <v>903</v>
      </c>
      <c r="E396" s="127" t="s">
        <v>262</v>
      </c>
      <c r="F396" s="64">
        <v>1000</v>
      </c>
      <c r="G396" s="56" t="s">
        <v>262</v>
      </c>
      <c r="H396" s="64">
        <v>14531.43</v>
      </c>
      <c r="I396" s="56" t="s">
        <v>262</v>
      </c>
      <c r="J396" s="64">
        <v>2724.28</v>
      </c>
      <c r="K396" s="3"/>
    </row>
    <row r="397" spans="1:11" s="17" customFormat="1" ht="15" customHeight="1" outlineLevel="1" x14ac:dyDescent="0.2">
      <c r="A397" s="3"/>
      <c r="B397" s="53">
        <v>2021</v>
      </c>
      <c r="C397" s="60"/>
      <c r="D397" s="127">
        <v>912</v>
      </c>
      <c r="E397" s="127"/>
      <c r="F397" s="64">
        <v>1004</v>
      </c>
      <c r="G397" s="56"/>
      <c r="H397" s="64">
        <v>12447.409</v>
      </c>
      <c r="I397" s="56"/>
      <c r="J397" s="64">
        <v>2768.3780000000002</v>
      </c>
      <c r="K397" s="3"/>
    </row>
    <row r="398" spans="1:11" s="17" customFormat="1" ht="15" customHeight="1" outlineLevel="1" x14ac:dyDescent="0.2">
      <c r="A398" s="3"/>
      <c r="B398" s="53">
        <v>2020</v>
      </c>
      <c r="C398" s="60"/>
      <c r="D398" s="127">
        <v>948</v>
      </c>
      <c r="E398" s="127"/>
      <c r="F398" s="127">
        <v>1055</v>
      </c>
      <c r="G398" s="56"/>
      <c r="H398" s="127">
        <v>11983.391</v>
      </c>
      <c r="I398" s="56"/>
      <c r="J398" s="127">
        <v>2755.27</v>
      </c>
      <c r="K398" s="3"/>
    </row>
    <row r="399" spans="1:11" s="17" customFormat="1" ht="15" customHeight="1" outlineLevel="1" x14ac:dyDescent="0.2">
      <c r="A399" s="3"/>
      <c r="B399" s="53">
        <v>2019</v>
      </c>
      <c r="C399" s="160"/>
      <c r="D399" s="127">
        <v>944</v>
      </c>
      <c r="E399" s="127"/>
      <c r="F399" s="127">
        <v>1052</v>
      </c>
      <c r="G399" s="56"/>
      <c r="H399" s="127">
        <v>13233.709000000001</v>
      </c>
      <c r="I399" s="56"/>
      <c r="J399" s="127">
        <v>3183.1660000000002</v>
      </c>
      <c r="K399" s="3"/>
    </row>
    <row r="400" spans="1:11" s="17" customFormat="1" ht="15" customHeight="1" outlineLevel="1" x14ac:dyDescent="0.2">
      <c r="A400" s="3"/>
      <c r="B400" s="53">
        <v>2018</v>
      </c>
      <c r="C400" s="60"/>
      <c r="D400" s="64">
        <v>956</v>
      </c>
      <c r="E400" s="64"/>
      <c r="F400" s="127">
        <v>1054</v>
      </c>
      <c r="H400" s="127">
        <v>9884.2639999999992</v>
      </c>
      <c r="J400" s="64">
        <v>2429.5949999999998</v>
      </c>
      <c r="K400" s="3"/>
    </row>
    <row r="401" spans="1:11" ht="15" customHeight="1" outlineLevel="1" x14ac:dyDescent="0.2">
      <c r="B401" s="53">
        <v>2017</v>
      </c>
      <c r="C401" s="60"/>
      <c r="D401" s="64">
        <v>917</v>
      </c>
      <c r="E401" s="64" t="s">
        <v>262</v>
      </c>
      <c r="F401" s="64">
        <v>998</v>
      </c>
      <c r="G401" s="150" t="s">
        <v>262</v>
      </c>
      <c r="H401" s="64">
        <v>7482.0519999999997</v>
      </c>
      <c r="I401" s="150" t="s">
        <v>262</v>
      </c>
      <c r="J401" s="64">
        <v>1558.0730000000001</v>
      </c>
      <c r="K401" s="64" t="s">
        <v>262</v>
      </c>
    </row>
    <row r="402" spans="1:11" ht="15" customHeight="1" outlineLevel="1" x14ac:dyDescent="0.2">
      <c r="B402" s="150" t="s">
        <v>202</v>
      </c>
      <c r="C402" s="60"/>
      <c r="D402" s="64"/>
      <c r="E402" s="64"/>
      <c r="F402" s="64"/>
      <c r="G402" s="150"/>
      <c r="H402" s="64"/>
      <c r="I402" s="150"/>
      <c r="J402" s="64"/>
      <c r="K402" s="64"/>
    </row>
    <row r="403" spans="1:11" s="17" customFormat="1" ht="15" customHeight="1" outlineLevel="1" x14ac:dyDescent="0.2">
      <c r="A403" s="3"/>
      <c r="B403" s="53">
        <v>2022</v>
      </c>
      <c r="C403" s="60"/>
      <c r="D403" s="127">
        <v>10</v>
      </c>
      <c r="E403" s="127" t="s">
        <v>262</v>
      </c>
      <c r="F403" s="64">
        <v>50</v>
      </c>
      <c r="G403" s="56" t="s">
        <v>262</v>
      </c>
      <c r="H403" s="64">
        <v>12762.41</v>
      </c>
      <c r="I403" s="56" t="s">
        <v>262</v>
      </c>
      <c r="J403" s="64">
        <v>3024.8020000000001</v>
      </c>
      <c r="K403" s="3"/>
    </row>
    <row r="404" spans="1:11" s="17" customFormat="1" ht="15" customHeight="1" outlineLevel="1" x14ac:dyDescent="0.2">
      <c r="A404" s="3"/>
      <c r="B404" s="53">
        <v>2021</v>
      </c>
      <c r="C404" s="60"/>
      <c r="D404" s="127">
        <v>10</v>
      </c>
      <c r="E404" s="127"/>
      <c r="F404" s="64">
        <v>40</v>
      </c>
      <c r="G404" s="56"/>
      <c r="H404" s="64">
        <v>11954.03</v>
      </c>
      <c r="I404" s="56"/>
      <c r="J404" s="64">
        <v>3553.8490000000002</v>
      </c>
      <c r="K404" s="3"/>
    </row>
    <row r="405" spans="1:11" ht="15" customHeight="1" outlineLevel="1" x14ac:dyDescent="0.2">
      <c r="B405" s="53">
        <v>2020</v>
      </c>
      <c r="C405" s="60"/>
      <c r="D405" s="127">
        <v>11</v>
      </c>
      <c r="E405" s="127"/>
      <c r="F405" s="127">
        <v>47</v>
      </c>
      <c r="G405" s="56"/>
      <c r="H405" s="127">
        <v>9791.009</v>
      </c>
      <c r="I405" s="56"/>
      <c r="J405" s="125">
        <v>-6808.9570000000003</v>
      </c>
      <c r="K405" s="64"/>
    </row>
    <row r="406" spans="1:11" ht="15" customHeight="1" outlineLevel="1" x14ac:dyDescent="0.2">
      <c r="B406" s="53">
        <v>2019</v>
      </c>
      <c r="C406" s="160"/>
      <c r="D406" s="127">
        <v>10</v>
      </c>
      <c r="E406" s="127"/>
      <c r="F406" s="127">
        <v>40</v>
      </c>
      <c r="G406" s="56"/>
      <c r="H406" s="127">
        <v>8945.3590000000004</v>
      </c>
      <c r="I406" s="56"/>
      <c r="J406" s="127">
        <v>1391.48</v>
      </c>
      <c r="K406" s="64"/>
    </row>
    <row r="407" spans="1:11" ht="15" customHeight="1" outlineLevel="1" x14ac:dyDescent="0.2">
      <c r="B407" s="53">
        <v>2018</v>
      </c>
      <c r="C407" s="60"/>
      <c r="D407" s="64">
        <v>11</v>
      </c>
      <c r="E407" s="64"/>
      <c r="F407" s="127">
        <v>44</v>
      </c>
      <c r="G407" s="17"/>
      <c r="H407" s="127">
        <v>6596.8429999999998</v>
      </c>
      <c r="I407" s="17"/>
      <c r="J407" s="64">
        <v>1307.021</v>
      </c>
      <c r="K407" s="64"/>
    </row>
    <row r="408" spans="1:11" ht="15" customHeight="1" outlineLevel="1" x14ac:dyDescent="0.2">
      <c r="B408" s="53">
        <v>2017</v>
      </c>
      <c r="C408" s="60"/>
      <c r="D408" s="64">
        <v>11</v>
      </c>
      <c r="E408" s="64" t="s">
        <v>262</v>
      </c>
      <c r="F408" s="64">
        <v>45</v>
      </c>
      <c r="G408" s="150" t="s">
        <v>262</v>
      </c>
      <c r="H408" s="64">
        <v>5462.2139999999999</v>
      </c>
      <c r="I408" s="150" t="s">
        <v>262</v>
      </c>
      <c r="J408" s="64">
        <v>1505.8019999999999</v>
      </c>
      <c r="K408" s="64" t="s">
        <v>262</v>
      </c>
    </row>
    <row r="409" spans="1:11" ht="15" customHeight="1" outlineLevel="1" x14ac:dyDescent="0.2">
      <c r="B409" s="150" t="s">
        <v>203</v>
      </c>
      <c r="C409" s="60"/>
      <c r="D409" s="64"/>
      <c r="E409" s="64"/>
      <c r="F409" s="64"/>
      <c r="G409" s="150"/>
      <c r="H409" s="64"/>
      <c r="I409" s="150"/>
      <c r="J409" s="64"/>
      <c r="K409" s="64"/>
    </row>
    <row r="410" spans="1:11" s="17" customFormat="1" ht="15" customHeight="1" outlineLevel="1" x14ac:dyDescent="0.2">
      <c r="A410" s="3"/>
      <c r="B410" s="53">
        <v>2022</v>
      </c>
      <c r="C410" s="60"/>
      <c r="D410" s="127">
        <v>315</v>
      </c>
      <c r="E410" s="127" t="s">
        <v>262</v>
      </c>
      <c r="F410" s="64">
        <v>1765</v>
      </c>
      <c r="G410" s="56" t="s">
        <v>262</v>
      </c>
      <c r="H410" s="64">
        <v>177091.48800000001</v>
      </c>
      <c r="I410" s="56" t="s">
        <v>262</v>
      </c>
      <c r="J410" s="64">
        <v>53371.334000000003</v>
      </c>
      <c r="K410" s="3"/>
    </row>
    <row r="411" spans="1:11" s="17" customFormat="1" ht="15" customHeight="1" outlineLevel="1" x14ac:dyDescent="0.2">
      <c r="A411" s="3"/>
      <c r="B411" s="53">
        <v>2021</v>
      </c>
      <c r="C411" s="60"/>
      <c r="D411" s="127">
        <v>298</v>
      </c>
      <c r="E411" s="127"/>
      <c r="F411" s="64">
        <v>1681</v>
      </c>
      <c r="G411" s="56"/>
      <c r="H411" s="64">
        <v>136100.54199999999</v>
      </c>
      <c r="I411" s="56"/>
      <c r="J411" s="64">
        <v>36560.014000000003</v>
      </c>
      <c r="K411" s="3"/>
    </row>
    <row r="412" spans="1:11" ht="15" customHeight="1" outlineLevel="1" x14ac:dyDescent="0.2">
      <c r="B412" s="53">
        <v>2020</v>
      </c>
      <c r="C412" s="60"/>
      <c r="D412" s="127">
        <v>305</v>
      </c>
      <c r="E412" s="127"/>
      <c r="F412" s="127">
        <v>1700</v>
      </c>
      <c r="G412" s="56"/>
      <c r="H412" s="127">
        <v>141803.01300000001</v>
      </c>
      <c r="I412" s="56"/>
      <c r="J412" s="127">
        <v>29310.129000000001</v>
      </c>
      <c r="K412" s="64"/>
    </row>
    <row r="413" spans="1:11" ht="15" customHeight="1" outlineLevel="1" x14ac:dyDescent="0.2">
      <c r="B413" s="53">
        <v>2019</v>
      </c>
      <c r="C413" s="160"/>
      <c r="D413" s="127">
        <v>303</v>
      </c>
      <c r="E413" s="127"/>
      <c r="F413" s="127">
        <v>1889</v>
      </c>
      <c r="G413" s="56"/>
      <c r="H413" s="127">
        <v>176268.356</v>
      </c>
      <c r="I413" s="56"/>
      <c r="J413" s="127">
        <v>41777.15</v>
      </c>
      <c r="K413" s="64"/>
    </row>
    <row r="414" spans="1:11" ht="15" customHeight="1" outlineLevel="1" x14ac:dyDescent="0.2">
      <c r="B414" s="53">
        <v>2018</v>
      </c>
      <c r="C414" s="60"/>
      <c r="D414" s="64">
        <v>309</v>
      </c>
      <c r="E414" s="64"/>
      <c r="F414" s="127">
        <v>1684</v>
      </c>
      <c r="G414" s="17"/>
      <c r="H414" s="127">
        <v>108707.59600000001</v>
      </c>
      <c r="I414" s="17"/>
      <c r="J414" s="64">
        <v>39880.279000000002</v>
      </c>
      <c r="K414" s="64"/>
    </row>
    <row r="415" spans="1:11" ht="15" customHeight="1" outlineLevel="1" x14ac:dyDescent="0.2">
      <c r="B415" s="53">
        <v>2017</v>
      </c>
      <c r="C415" s="60"/>
      <c r="D415" s="64">
        <v>303</v>
      </c>
      <c r="E415" s="64" t="s">
        <v>262</v>
      </c>
      <c r="F415" s="64">
        <v>1647</v>
      </c>
      <c r="G415" s="150" t="s">
        <v>262</v>
      </c>
      <c r="H415" s="64">
        <v>94606.625</v>
      </c>
      <c r="I415" s="150" t="s">
        <v>262</v>
      </c>
      <c r="J415" s="64">
        <v>37801.773000000001</v>
      </c>
      <c r="K415" s="64" t="s">
        <v>262</v>
      </c>
    </row>
    <row r="416" spans="1:11" ht="15" customHeight="1" outlineLevel="1" x14ac:dyDescent="0.2">
      <c r="B416" s="150" t="s">
        <v>204</v>
      </c>
      <c r="C416" s="60"/>
      <c r="D416" s="64"/>
      <c r="E416" s="64"/>
      <c r="F416" s="64"/>
      <c r="G416" s="150"/>
      <c r="H416" s="64"/>
      <c r="I416" s="150"/>
      <c r="J416" s="64"/>
      <c r="K416" s="64"/>
    </row>
    <row r="417" spans="1:11" s="17" customFormat="1" ht="15" customHeight="1" outlineLevel="1" x14ac:dyDescent="0.2">
      <c r="A417" s="3"/>
      <c r="B417" s="53">
        <v>2022</v>
      </c>
      <c r="C417" s="60"/>
      <c r="D417" s="127">
        <v>315</v>
      </c>
      <c r="E417" s="127" t="s">
        <v>262</v>
      </c>
      <c r="F417" s="64">
        <v>1765</v>
      </c>
      <c r="G417" s="56" t="s">
        <v>262</v>
      </c>
      <c r="H417" s="64">
        <v>177091.48800000001</v>
      </c>
      <c r="I417" s="56" t="s">
        <v>262</v>
      </c>
      <c r="J417" s="64">
        <v>53371.334000000003</v>
      </c>
      <c r="K417" s="3"/>
    </row>
    <row r="418" spans="1:11" s="17" customFormat="1" ht="15" customHeight="1" outlineLevel="1" x14ac:dyDescent="0.2">
      <c r="A418" s="3"/>
      <c r="B418" s="53">
        <v>2021</v>
      </c>
      <c r="C418" s="60"/>
      <c r="D418" s="127">
        <v>298</v>
      </c>
      <c r="E418" s="127"/>
      <c r="F418" s="64">
        <v>1681</v>
      </c>
      <c r="G418" s="56"/>
      <c r="H418" s="64">
        <v>136100.54199999999</v>
      </c>
      <c r="I418" s="56"/>
      <c r="J418" s="64">
        <v>36560.014000000003</v>
      </c>
      <c r="K418" s="3"/>
    </row>
    <row r="419" spans="1:11" ht="15" customHeight="1" outlineLevel="1" x14ac:dyDescent="0.2">
      <c r="B419" s="53">
        <v>2020</v>
      </c>
      <c r="C419" s="60"/>
      <c r="D419" s="127">
        <v>305</v>
      </c>
      <c r="E419" s="127"/>
      <c r="F419" s="127">
        <v>1700</v>
      </c>
      <c r="G419" s="56"/>
      <c r="H419" s="127">
        <v>141803.01300000001</v>
      </c>
      <c r="I419" s="56"/>
      <c r="J419" s="127">
        <v>29310.129000000001</v>
      </c>
      <c r="K419" s="64"/>
    </row>
    <row r="420" spans="1:11" ht="15" customHeight="1" outlineLevel="1" x14ac:dyDescent="0.2">
      <c r="B420" s="53">
        <v>2019</v>
      </c>
      <c r="C420" s="160"/>
      <c r="D420" s="127">
        <v>303</v>
      </c>
      <c r="E420" s="127"/>
      <c r="F420" s="127">
        <v>1889</v>
      </c>
      <c r="G420" s="56"/>
      <c r="H420" s="127">
        <v>176268.356</v>
      </c>
      <c r="I420" s="56"/>
      <c r="J420" s="127">
        <v>41777.15</v>
      </c>
      <c r="K420" s="64"/>
    </row>
    <row r="421" spans="1:11" ht="15" customHeight="1" outlineLevel="1" x14ac:dyDescent="0.2">
      <c r="B421" s="53">
        <v>2018</v>
      </c>
      <c r="C421" s="60"/>
      <c r="D421" s="64">
        <v>309</v>
      </c>
      <c r="E421" s="64"/>
      <c r="F421" s="127">
        <v>1684</v>
      </c>
      <c r="G421" s="17"/>
      <c r="H421" s="127">
        <v>108707.59600000001</v>
      </c>
      <c r="I421" s="17"/>
      <c r="J421" s="64">
        <v>39880.279000000002</v>
      </c>
      <c r="K421" s="64"/>
    </row>
    <row r="422" spans="1:11" ht="15" customHeight="1" outlineLevel="1" x14ac:dyDescent="0.2">
      <c r="B422" s="53">
        <v>2017</v>
      </c>
      <c r="C422" s="60"/>
      <c r="D422" s="64">
        <v>303</v>
      </c>
      <c r="E422" s="64" t="s">
        <v>262</v>
      </c>
      <c r="F422" s="64">
        <v>1647</v>
      </c>
      <c r="G422" s="150" t="s">
        <v>262</v>
      </c>
      <c r="H422" s="64">
        <v>94606.625</v>
      </c>
      <c r="I422" s="150" t="s">
        <v>262</v>
      </c>
      <c r="J422" s="64">
        <v>37801.773000000001</v>
      </c>
      <c r="K422" s="64" t="s">
        <v>262</v>
      </c>
    </row>
    <row r="423" spans="1:11" ht="15" customHeight="1" outlineLevel="1" x14ac:dyDescent="0.2">
      <c r="B423" s="150" t="s">
        <v>205</v>
      </c>
      <c r="C423" s="60"/>
      <c r="D423" s="64"/>
      <c r="E423" s="64"/>
      <c r="F423" s="64"/>
      <c r="G423" s="150"/>
      <c r="H423" s="64"/>
      <c r="I423" s="150"/>
      <c r="J423" s="64"/>
      <c r="K423" s="64"/>
    </row>
    <row r="424" spans="1:11" s="17" customFormat="1" ht="15" customHeight="1" outlineLevel="1" x14ac:dyDescent="0.2">
      <c r="A424" s="3"/>
      <c r="B424" s="53">
        <v>2022</v>
      </c>
      <c r="C424" s="60"/>
      <c r="D424" s="127">
        <v>15</v>
      </c>
      <c r="E424" s="127" t="s">
        <v>262</v>
      </c>
      <c r="F424" s="64">
        <v>918</v>
      </c>
      <c r="G424" s="56" t="s">
        <v>262</v>
      </c>
      <c r="H424" s="64">
        <v>45684.591</v>
      </c>
      <c r="I424" s="56" t="s">
        <v>262</v>
      </c>
      <c r="J424" s="64">
        <v>28583.037</v>
      </c>
      <c r="K424" s="3"/>
    </row>
    <row r="425" spans="1:11" s="17" customFormat="1" ht="15" customHeight="1" outlineLevel="1" x14ac:dyDescent="0.2">
      <c r="A425" s="3"/>
      <c r="B425" s="53">
        <v>2021</v>
      </c>
      <c r="C425" s="60"/>
      <c r="D425" s="127">
        <v>15</v>
      </c>
      <c r="E425" s="127"/>
      <c r="F425" s="64">
        <v>897</v>
      </c>
      <c r="G425" s="56"/>
      <c r="H425" s="64">
        <v>41965.218000000001</v>
      </c>
      <c r="I425" s="56"/>
      <c r="J425" s="64">
        <v>21722.651999999998</v>
      </c>
      <c r="K425" s="3"/>
    </row>
    <row r="426" spans="1:11" ht="15" customHeight="1" outlineLevel="1" x14ac:dyDescent="0.2">
      <c r="B426" s="53">
        <v>2020</v>
      </c>
      <c r="C426" s="60"/>
      <c r="D426" s="127">
        <v>14</v>
      </c>
      <c r="E426" s="127"/>
      <c r="F426" s="127">
        <v>903</v>
      </c>
      <c r="G426" s="56"/>
      <c r="H426" s="127">
        <v>40229.163</v>
      </c>
      <c r="I426" s="56"/>
      <c r="J426" s="127">
        <v>23277.29</v>
      </c>
      <c r="K426" s="64"/>
    </row>
    <row r="427" spans="1:11" ht="15" customHeight="1" outlineLevel="1" x14ac:dyDescent="0.2">
      <c r="B427" s="53">
        <v>2019</v>
      </c>
      <c r="C427" s="160"/>
      <c r="D427" s="127">
        <v>16</v>
      </c>
      <c r="E427" s="127"/>
      <c r="F427" s="127">
        <v>862</v>
      </c>
      <c r="G427" s="56"/>
      <c r="H427" s="127">
        <v>41740.735999999997</v>
      </c>
      <c r="I427" s="56"/>
      <c r="J427" s="127">
        <v>26106.904999999999</v>
      </c>
      <c r="K427" s="64"/>
    </row>
    <row r="428" spans="1:11" ht="15" customHeight="1" outlineLevel="1" x14ac:dyDescent="0.2">
      <c r="B428" s="53">
        <v>2018</v>
      </c>
      <c r="C428" s="60"/>
      <c r="D428" s="64">
        <v>13</v>
      </c>
      <c r="E428" s="64"/>
      <c r="F428" s="127">
        <v>822</v>
      </c>
      <c r="G428" s="17"/>
      <c r="H428" s="127">
        <v>38516.459000000003</v>
      </c>
      <c r="I428" s="17"/>
      <c r="J428" s="64">
        <v>24337.81</v>
      </c>
      <c r="K428" s="64"/>
    </row>
    <row r="429" spans="1:11" ht="15" customHeight="1" outlineLevel="1" x14ac:dyDescent="0.2">
      <c r="B429" s="53">
        <v>2017</v>
      </c>
      <c r="C429" s="60"/>
      <c r="D429" s="64">
        <v>15</v>
      </c>
      <c r="E429" s="64" t="s">
        <v>262</v>
      </c>
      <c r="F429" s="64">
        <v>810</v>
      </c>
      <c r="G429" s="150" t="s">
        <v>262</v>
      </c>
      <c r="H429" s="64">
        <v>38937.531999999999</v>
      </c>
      <c r="I429" s="150" t="s">
        <v>262</v>
      </c>
      <c r="J429" s="64">
        <v>25022.57</v>
      </c>
      <c r="K429" s="64" t="s">
        <v>262</v>
      </c>
    </row>
    <row r="430" spans="1:11" ht="15" customHeight="1" outlineLevel="1" x14ac:dyDescent="0.2">
      <c r="B430" s="150" t="s">
        <v>206</v>
      </c>
      <c r="C430" s="60"/>
      <c r="D430" s="64"/>
      <c r="E430" s="64"/>
      <c r="F430" s="64"/>
      <c r="G430" s="150"/>
      <c r="H430" s="64"/>
      <c r="I430" s="150"/>
      <c r="J430" s="64"/>
      <c r="K430" s="64"/>
    </row>
    <row r="431" spans="1:11" s="17" customFormat="1" ht="15" customHeight="1" outlineLevel="1" x14ac:dyDescent="0.2">
      <c r="A431" s="3"/>
      <c r="B431" s="53">
        <v>2022</v>
      </c>
      <c r="C431" s="60"/>
      <c r="D431" s="127">
        <v>660</v>
      </c>
      <c r="E431" s="127" t="s">
        <v>262</v>
      </c>
      <c r="F431" s="64">
        <v>5450</v>
      </c>
      <c r="G431" s="56" t="s">
        <v>262</v>
      </c>
      <c r="H431" s="64">
        <v>452570.89199999999</v>
      </c>
      <c r="I431" s="56" t="s">
        <v>262</v>
      </c>
      <c r="J431" s="64">
        <v>167991.984</v>
      </c>
      <c r="K431" s="3"/>
    </row>
    <row r="432" spans="1:11" s="17" customFormat="1" ht="15" customHeight="1" outlineLevel="1" x14ac:dyDescent="0.2">
      <c r="A432" s="3"/>
      <c r="B432" s="53">
        <v>2021</v>
      </c>
      <c r="C432" s="60"/>
      <c r="D432" s="127">
        <v>619</v>
      </c>
      <c r="E432" s="127"/>
      <c r="F432" s="64">
        <v>5394</v>
      </c>
      <c r="G432" s="56"/>
      <c r="H432" s="64">
        <v>429326.76299999998</v>
      </c>
      <c r="I432" s="56"/>
      <c r="J432" s="64">
        <v>163166.758</v>
      </c>
      <c r="K432" s="3"/>
    </row>
    <row r="433" spans="1:11" ht="15" customHeight="1" outlineLevel="1" x14ac:dyDescent="0.2">
      <c r="B433" s="53">
        <v>2020</v>
      </c>
      <c r="C433" s="60"/>
      <c r="D433" s="127">
        <v>568</v>
      </c>
      <c r="E433" s="127"/>
      <c r="F433" s="127">
        <v>4091</v>
      </c>
      <c r="G433" s="56"/>
      <c r="H433" s="127">
        <v>305750.46799999999</v>
      </c>
      <c r="I433" s="56"/>
      <c r="J433" s="127">
        <v>101500.807</v>
      </c>
      <c r="K433" s="64"/>
    </row>
    <row r="434" spans="1:11" ht="15" customHeight="1" outlineLevel="1" x14ac:dyDescent="0.2">
      <c r="B434" s="53">
        <v>2019</v>
      </c>
      <c r="C434" s="160"/>
      <c r="D434" s="127">
        <v>549</v>
      </c>
      <c r="E434" s="127"/>
      <c r="F434" s="127">
        <v>4074</v>
      </c>
      <c r="G434" s="56"/>
      <c r="H434" s="127">
        <v>349332.47600000002</v>
      </c>
      <c r="I434" s="56"/>
      <c r="J434" s="127">
        <v>125212.417</v>
      </c>
      <c r="K434" s="64"/>
    </row>
    <row r="435" spans="1:11" ht="15" customHeight="1" outlineLevel="1" x14ac:dyDescent="0.2">
      <c r="B435" s="53">
        <v>2018</v>
      </c>
      <c r="C435" s="60"/>
      <c r="D435" s="64">
        <v>511</v>
      </c>
      <c r="E435" s="64"/>
      <c r="F435" s="127">
        <v>3161</v>
      </c>
      <c r="G435" s="17"/>
      <c r="H435" s="127">
        <v>188933.864</v>
      </c>
      <c r="I435" s="17"/>
      <c r="J435" s="64">
        <v>64406.241000000002</v>
      </c>
      <c r="K435" s="64"/>
    </row>
    <row r="436" spans="1:11" ht="15" customHeight="1" outlineLevel="1" x14ac:dyDescent="0.2">
      <c r="B436" s="53">
        <v>2017</v>
      </c>
      <c r="C436" s="60"/>
      <c r="D436" s="64">
        <v>502</v>
      </c>
      <c r="E436" s="64" t="s">
        <v>262</v>
      </c>
      <c r="F436" s="64">
        <v>2776</v>
      </c>
      <c r="G436" s="150" t="s">
        <v>262</v>
      </c>
      <c r="H436" s="64">
        <v>155594.886</v>
      </c>
      <c r="I436" s="150" t="s">
        <v>262</v>
      </c>
      <c r="J436" s="64">
        <v>56406.803</v>
      </c>
      <c r="K436" s="64" t="s">
        <v>262</v>
      </c>
    </row>
    <row r="437" spans="1:11" ht="15" customHeight="1" outlineLevel="1" x14ac:dyDescent="0.2">
      <c r="B437" s="150" t="s">
        <v>207</v>
      </c>
      <c r="C437" s="60"/>
      <c r="D437" s="64"/>
      <c r="E437" s="64"/>
      <c r="F437" s="64"/>
      <c r="G437" s="150"/>
      <c r="H437" s="64"/>
      <c r="I437" s="150"/>
      <c r="J437" s="64"/>
      <c r="K437" s="64"/>
    </row>
    <row r="438" spans="1:11" s="17" customFormat="1" ht="15" customHeight="1" outlineLevel="1" x14ac:dyDescent="0.2">
      <c r="A438" s="3"/>
      <c r="B438" s="53">
        <v>2022</v>
      </c>
      <c r="C438" s="60"/>
      <c r="D438" s="127">
        <v>1942</v>
      </c>
      <c r="E438" s="127" t="s">
        <v>262</v>
      </c>
      <c r="F438" s="64">
        <v>8991</v>
      </c>
      <c r="G438" s="56" t="s">
        <v>262</v>
      </c>
      <c r="H438" s="64">
        <v>2794478.9929999998</v>
      </c>
      <c r="I438" s="56" t="s">
        <v>262</v>
      </c>
      <c r="J438" s="64">
        <v>330949.07500000001</v>
      </c>
      <c r="K438" s="3"/>
    </row>
    <row r="439" spans="1:11" s="17" customFormat="1" ht="15" customHeight="1" outlineLevel="1" x14ac:dyDescent="0.2">
      <c r="A439" s="3"/>
      <c r="B439" s="53">
        <v>2021</v>
      </c>
      <c r="C439" s="60"/>
      <c r="D439" s="127">
        <v>1881</v>
      </c>
      <c r="E439" s="127"/>
      <c r="F439" s="64">
        <v>8613</v>
      </c>
      <c r="G439" s="56"/>
      <c r="H439" s="64">
        <v>1863442.36</v>
      </c>
      <c r="I439" s="56"/>
      <c r="J439" s="64">
        <v>286067.41800000001</v>
      </c>
      <c r="K439" s="3"/>
    </row>
    <row r="440" spans="1:11" ht="15" customHeight="1" outlineLevel="1" x14ac:dyDescent="0.2">
      <c r="B440" s="53">
        <v>2020</v>
      </c>
      <c r="C440" s="60"/>
      <c r="D440" s="127">
        <v>1929</v>
      </c>
      <c r="E440" s="127"/>
      <c r="F440" s="127">
        <v>8659</v>
      </c>
      <c r="G440" s="56"/>
      <c r="H440" s="127">
        <v>1433631.0819999999</v>
      </c>
      <c r="I440" s="56"/>
      <c r="J440" s="127">
        <v>229176.47700000001</v>
      </c>
      <c r="K440" s="64"/>
    </row>
    <row r="441" spans="1:11" ht="15" customHeight="1" outlineLevel="1" x14ac:dyDescent="0.2">
      <c r="B441" s="53">
        <v>2019</v>
      </c>
      <c r="C441" s="160"/>
      <c r="D441" s="127">
        <v>1961</v>
      </c>
      <c r="E441" s="127"/>
      <c r="F441" s="127">
        <v>8753</v>
      </c>
      <c r="G441" s="56"/>
      <c r="H441" s="127">
        <v>1434161.503</v>
      </c>
      <c r="I441" s="56"/>
      <c r="J441" s="127">
        <v>215845.82399999999</v>
      </c>
      <c r="K441" s="64"/>
    </row>
    <row r="442" spans="1:11" ht="15" customHeight="1" outlineLevel="1" x14ac:dyDescent="0.2">
      <c r="B442" s="53">
        <v>2018</v>
      </c>
      <c r="C442" s="60"/>
      <c r="D442" s="64">
        <v>1964</v>
      </c>
      <c r="E442" s="64"/>
      <c r="F442" s="127">
        <v>8527</v>
      </c>
      <c r="G442" s="17"/>
      <c r="H442" s="127">
        <v>1294442.392</v>
      </c>
      <c r="I442" s="17"/>
      <c r="J442" s="64">
        <v>210011.89799999999</v>
      </c>
      <c r="K442" s="64"/>
    </row>
    <row r="443" spans="1:11" ht="15" customHeight="1" outlineLevel="1" x14ac:dyDescent="0.2">
      <c r="B443" s="53">
        <v>2017</v>
      </c>
      <c r="C443" s="60"/>
      <c r="D443" s="64">
        <v>1967</v>
      </c>
      <c r="E443" s="64" t="s">
        <v>262</v>
      </c>
      <c r="F443" s="64">
        <v>8361</v>
      </c>
      <c r="G443" s="150" t="s">
        <v>262</v>
      </c>
      <c r="H443" s="64">
        <v>1168853.4850000001</v>
      </c>
      <c r="I443" s="150" t="s">
        <v>262</v>
      </c>
      <c r="J443" s="64">
        <v>184870.495</v>
      </c>
      <c r="K443" s="64" t="s">
        <v>262</v>
      </c>
    </row>
    <row r="444" spans="1:11" ht="15" customHeight="1" outlineLevel="1" x14ac:dyDescent="0.2">
      <c r="B444" s="150" t="s">
        <v>208</v>
      </c>
      <c r="C444" s="60"/>
      <c r="D444" s="64"/>
      <c r="E444" s="64"/>
      <c r="F444" s="64"/>
      <c r="G444" s="150"/>
      <c r="H444" s="64"/>
      <c r="I444" s="150"/>
      <c r="J444" s="64"/>
      <c r="K444" s="64"/>
    </row>
    <row r="445" spans="1:11" s="17" customFormat="1" ht="15" customHeight="1" outlineLevel="1" x14ac:dyDescent="0.2">
      <c r="A445" s="3"/>
      <c r="B445" s="53">
        <v>2022</v>
      </c>
      <c r="C445" s="60"/>
      <c r="D445" s="127">
        <v>540</v>
      </c>
      <c r="E445" s="127" t="s">
        <v>262</v>
      </c>
      <c r="F445" s="64">
        <v>3550</v>
      </c>
      <c r="G445" s="56" t="s">
        <v>262</v>
      </c>
      <c r="H445" s="64">
        <v>652370.48499999999</v>
      </c>
      <c r="I445" s="56" t="s">
        <v>262</v>
      </c>
      <c r="J445" s="64">
        <v>176238.63500000001</v>
      </c>
      <c r="K445" s="3"/>
    </row>
    <row r="446" spans="1:11" s="17" customFormat="1" ht="15" customHeight="1" outlineLevel="1" x14ac:dyDescent="0.2">
      <c r="A446" s="3"/>
      <c r="B446" s="53">
        <v>2021</v>
      </c>
      <c r="C446" s="60"/>
      <c r="D446" s="127">
        <v>508</v>
      </c>
      <c r="E446" s="127"/>
      <c r="F446" s="64">
        <v>3026</v>
      </c>
      <c r="G446" s="56"/>
      <c r="H446" s="64">
        <v>472204.56400000001</v>
      </c>
      <c r="I446" s="56"/>
      <c r="J446" s="64">
        <v>134599.80100000001</v>
      </c>
      <c r="K446" s="3"/>
    </row>
    <row r="447" spans="1:11" ht="15" customHeight="1" outlineLevel="1" x14ac:dyDescent="0.2">
      <c r="B447" s="53">
        <v>2020</v>
      </c>
      <c r="C447" s="60"/>
      <c r="D447" s="127">
        <v>436</v>
      </c>
      <c r="E447" s="127"/>
      <c r="F447" s="127">
        <v>2583</v>
      </c>
      <c r="G447" s="56"/>
      <c r="H447" s="127">
        <v>348501.35700000002</v>
      </c>
      <c r="I447" s="56"/>
      <c r="J447" s="127">
        <v>118566.24099999999</v>
      </c>
      <c r="K447" s="64"/>
    </row>
    <row r="448" spans="1:11" ht="15" customHeight="1" outlineLevel="1" x14ac:dyDescent="0.2">
      <c r="B448" s="53">
        <v>2019</v>
      </c>
      <c r="C448" s="160"/>
      <c r="D448" s="127">
        <v>408</v>
      </c>
      <c r="E448" s="127"/>
      <c r="F448" s="127">
        <v>2501</v>
      </c>
      <c r="G448" s="56"/>
      <c r="H448" s="127">
        <v>377360.95600000001</v>
      </c>
      <c r="I448" s="56"/>
      <c r="J448" s="127">
        <v>165286.97200000001</v>
      </c>
      <c r="K448" s="64"/>
    </row>
    <row r="449" spans="1:11" ht="15" customHeight="1" outlineLevel="1" x14ac:dyDescent="0.2">
      <c r="B449" s="53">
        <v>2018</v>
      </c>
      <c r="C449" s="60"/>
      <c r="D449" s="64">
        <v>397</v>
      </c>
      <c r="E449" s="64"/>
      <c r="F449" s="127">
        <v>2259</v>
      </c>
      <c r="G449" s="17"/>
      <c r="H449" s="127">
        <v>306970.59000000003</v>
      </c>
      <c r="I449" s="17"/>
      <c r="J449" s="64">
        <v>140165.663</v>
      </c>
      <c r="K449" s="64"/>
    </row>
    <row r="450" spans="1:11" ht="15" customHeight="1" outlineLevel="1" x14ac:dyDescent="0.2">
      <c r="B450" s="53">
        <v>2017</v>
      </c>
      <c r="C450" s="60"/>
      <c r="D450" s="64">
        <v>388</v>
      </c>
      <c r="E450" s="64" t="s">
        <v>262</v>
      </c>
      <c r="F450" s="64">
        <v>2158</v>
      </c>
      <c r="G450" s="150" t="s">
        <v>262</v>
      </c>
      <c r="H450" s="64">
        <v>294595.571</v>
      </c>
      <c r="I450" s="150" t="s">
        <v>262</v>
      </c>
      <c r="J450" s="64">
        <v>139721.50599999999</v>
      </c>
      <c r="K450" s="64" t="s">
        <v>262</v>
      </c>
    </row>
    <row r="451" spans="1:11" ht="15" customHeight="1" outlineLevel="1" x14ac:dyDescent="0.2">
      <c r="B451" s="150" t="s">
        <v>209</v>
      </c>
      <c r="C451" s="60"/>
      <c r="D451" s="64"/>
      <c r="E451" s="64"/>
      <c r="F451" s="64"/>
      <c r="G451" s="150"/>
      <c r="H451" s="64"/>
      <c r="I451" s="150"/>
      <c r="J451" s="64"/>
      <c r="K451" s="64"/>
    </row>
    <row r="452" spans="1:11" s="17" customFormat="1" ht="15" customHeight="1" outlineLevel="1" x14ac:dyDescent="0.2">
      <c r="A452" s="3"/>
      <c r="B452" s="53">
        <v>2022</v>
      </c>
      <c r="C452" s="60"/>
      <c r="D452" s="127">
        <v>1914</v>
      </c>
      <c r="E452" s="127" t="s">
        <v>262</v>
      </c>
      <c r="F452" s="64">
        <v>12578</v>
      </c>
      <c r="G452" s="56" t="s">
        <v>262</v>
      </c>
      <c r="H452" s="64">
        <v>758100.67700000003</v>
      </c>
      <c r="I452" s="56" t="s">
        <v>262</v>
      </c>
      <c r="J452" s="64">
        <v>392055.70500000002</v>
      </c>
      <c r="K452" s="3"/>
    </row>
    <row r="453" spans="1:11" s="17" customFormat="1" ht="15" customHeight="1" outlineLevel="1" x14ac:dyDescent="0.2">
      <c r="A453" s="3"/>
      <c r="B453" s="53">
        <v>2021</v>
      </c>
      <c r="C453" s="60"/>
      <c r="D453" s="127">
        <v>1722</v>
      </c>
      <c r="E453" s="127"/>
      <c r="F453" s="64">
        <v>10986</v>
      </c>
      <c r="G453" s="56"/>
      <c r="H453" s="64">
        <v>409875.75</v>
      </c>
      <c r="I453" s="56"/>
      <c r="J453" s="64">
        <v>189272.43700000001</v>
      </c>
      <c r="K453" s="3"/>
    </row>
    <row r="454" spans="1:11" ht="15" customHeight="1" outlineLevel="1" x14ac:dyDescent="0.2">
      <c r="B454" s="53">
        <v>2020</v>
      </c>
      <c r="C454" s="60"/>
      <c r="D454" s="127">
        <v>1725</v>
      </c>
      <c r="E454" s="127"/>
      <c r="F454" s="127">
        <v>10439</v>
      </c>
      <c r="G454" s="56"/>
      <c r="H454" s="127">
        <v>251954.66399999999</v>
      </c>
      <c r="I454" s="56"/>
      <c r="J454" s="127">
        <v>88106.892999999996</v>
      </c>
      <c r="K454" s="64"/>
    </row>
    <row r="455" spans="1:11" ht="15" customHeight="1" outlineLevel="1" x14ac:dyDescent="0.2">
      <c r="B455" s="53">
        <v>2019</v>
      </c>
      <c r="C455" s="160"/>
      <c r="D455" s="127">
        <v>1793</v>
      </c>
      <c r="E455" s="127"/>
      <c r="F455" s="127">
        <v>11604</v>
      </c>
      <c r="G455" s="56"/>
      <c r="H455" s="127">
        <v>590409.92299999995</v>
      </c>
      <c r="I455" s="56"/>
      <c r="J455" s="127">
        <v>295114.55800000002</v>
      </c>
      <c r="K455" s="64"/>
    </row>
    <row r="456" spans="1:11" ht="15" customHeight="1" outlineLevel="1" x14ac:dyDescent="0.2">
      <c r="B456" s="53">
        <v>2018</v>
      </c>
      <c r="C456" s="60"/>
      <c r="D456" s="64">
        <v>1727</v>
      </c>
      <c r="E456" s="64"/>
      <c r="F456" s="127">
        <v>11045</v>
      </c>
      <c r="G456" s="17"/>
      <c r="H456" s="127">
        <v>576326.97</v>
      </c>
      <c r="I456" s="17"/>
      <c r="J456" s="64">
        <v>287910.42099999997</v>
      </c>
      <c r="K456" s="64"/>
    </row>
    <row r="457" spans="1:11" ht="15" customHeight="1" outlineLevel="1" x14ac:dyDescent="0.2">
      <c r="B457" s="53">
        <v>2017</v>
      </c>
      <c r="C457" s="60"/>
      <c r="D457" s="64">
        <v>1522</v>
      </c>
      <c r="E457" s="64" t="s">
        <v>262</v>
      </c>
      <c r="F457" s="64">
        <v>10390</v>
      </c>
      <c r="G457" s="150" t="s">
        <v>262</v>
      </c>
      <c r="H457" s="64">
        <v>543464.87899999996</v>
      </c>
      <c r="I457" s="150" t="s">
        <v>262</v>
      </c>
      <c r="J457" s="64">
        <v>273202.30900000001</v>
      </c>
      <c r="K457" s="64" t="s">
        <v>262</v>
      </c>
    </row>
    <row r="458" spans="1:11" ht="15" customHeight="1" outlineLevel="1" x14ac:dyDescent="0.2">
      <c r="B458" s="150" t="s">
        <v>210</v>
      </c>
      <c r="C458" s="60"/>
      <c r="D458" s="64"/>
      <c r="E458" s="64"/>
      <c r="F458" s="64"/>
      <c r="G458" s="150"/>
      <c r="H458" s="64"/>
      <c r="I458" s="150"/>
      <c r="J458" s="64"/>
      <c r="K458" s="64"/>
    </row>
    <row r="459" spans="1:11" s="17" customFormat="1" ht="15" customHeight="1" outlineLevel="1" x14ac:dyDescent="0.2">
      <c r="A459" s="3"/>
      <c r="B459" s="53">
        <v>2022</v>
      </c>
      <c r="C459" s="60"/>
      <c r="D459" s="127">
        <v>1914</v>
      </c>
      <c r="E459" s="127" t="s">
        <v>262</v>
      </c>
      <c r="F459" s="64">
        <v>12578</v>
      </c>
      <c r="G459" s="56" t="s">
        <v>262</v>
      </c>
      <c r="H459" s="64">
        <v>758100.67700000003</v>
      </c>
      <c r="I459" s="56" t="s">
        <v>262</v>
      </c>
      <c r="J459" s="64">
        <v>392055.70500000002</v>
      </c>
      <c r="K459" s="3"/>
    </row>
    <row r="460" spans="1:11" s="17" customFormat="1" ht="15" customHeight="1" outlineLevel="1" x14ac:dyDescent="0.2">
      <c r="A460" s="3"/>
      <c r="B460" s="53">
        <v>2021</v>
      </c>
      <c r="C460" s="60"/>
      <c r="D460" s="127">
        <v>1722</v>
      </c>
      <c r="E460" s="127"/>
      <c r="F460" s="64">
        <v>10986</v>
      </c>
      <c r="G460" s="56"/>
      <c r="H460" s="64">
        <v>409875.75</v>
      </c>
      <c r="I460" s="56"/>
      <c r="J460" s="64">
        <v>189272.43700000001</v>
      </c>
      <c r="K460" s="3"/>
    </row>
    <row r="461" spans="1:11" ht="15" customHeight="1" outlineLevel="1" x14ac:dyDescent="0.2">
      <c r="B461" s="53">
        <v>2020</v>
      </c>
      <c r="C461" s="60"/>
      <c r="D461" s="127">
        <v>1725</v>
      </c>
      <c r="E461" s="127"/>
      <c r="F461" s="127">
        <v>10439</v>
      </c>
      <c r="G461" s="56"/>
      <c r="H461" s="127">
        <v>251954.66399999999</v>
      </c>
      <c r="I461" s="56"/>
      <c r="J461" s="127">
        <v>88106.892999999996</v>
      </c>
      <c r="K461" s="64"/>
    </row>
    <row r="462" spans="1:11" ht="15" customHeight="1" outlineLevel="1" x14ac:dyDescent="0.2">
      <c r="B462" s="53">
        <v>2019</v>
      </c>
      <c r="C462" s="160"/>
      <c r="D462" s="127">
        <v>1793</v>
      </c>
      <c r="E462" s="127"/>
      <c r="F462" s="127">
        <v>11604</v>
      </c>
      <c r="G462" s="56"/>
      <c r="H462" s="127">
        <v>590409.92299999995</v>
      </c>
      <c r="I462" s="56"/>
      <c r="J462" s="127">
        <v>295114.55800000002</v>
      </c>
      <c r="K462" s="64"/>
    </row>
    <row r="463" spans="1:11" ht="15" customHeight="1" outlineLevel="1" x14ac:dyDescent="0.2">
      <c r="B463" s="53">
        <v>2018</v>
      </c>
      <c r="C463" s="60"/>
      <c r="D463" s="64">
        <v>1727</v>
      </c>
      <c r="E463" s="64"/>
      <c r="F463" s="127">
        <v>11045</v>
      </c>
      <c r="G463" s="17"/>
      <c r="H463" s="127">
        <v>576326.97</v>
      </c>
      <c r="I463" s="17"/>
      <c r="J463" s="64">
        <v>287910.42099999997</v>
      </c>
      <c r="K463" s="64"/>
    </row>
    <row r="464" spans="1:11" ht="15" customHeight="1" outlineLevel="1" x14ac:dyDescent="0.2">
      <c r="B464" s="53">
        <v>2017</v>
      </c>
      <c r="C464" s="60"/>
      <c r="D464" s="64">
        <v>1522</v>
      </c>
      <c r="E464" s="64" t="s">
        <v>262</v>
      </c>
      <c r="F464" s="64">
        <v>10390</v>
      </c>
      <c r="G464" s="150" t="s">
        <v>262</v>
      </c>
      <c r="H464" s="64">
        <v>543464.87899999996</v>
      </c>
      <c r="I464" s="150" t="s">
        <v>262</v>
      </c>
      <c r="J464" s="64">
        <v>273202.30900000001</v>
      </c>
      <c r="K464" s="64" t="s">
        <v>262</v>
      </c>
    </row>
    <row r="465" spans="1:11" ht="15" customHeight="1" outlineLevel="1" x14ac:dyDescent="0.2">
      <c r="B465" s="150" t="s">
        <v>212</v>
      </c>
      <c r="C465" s="60"/>
      <c r="D465" s="64"/>
      <c r="E465" s="64"/>
      <c r="F465" s="64"/>
      <c r="G465" s="150"/>
      <c r="H465" s="64"/>
      <c r="I465" s="150"/>
      <c r="J465" s="64"/>
      <c r="K465" s="64"/>
    </row>
    <row r="466" spans="1:11" s="17" customFormat="1" ht="15" customHeight="1" outlineLevel="1" x14ac:dyDescent="0.2">
      <c r="A466" s="3"/>
      <c r="B466" s="53">
        <v>2022</v>
      </c>
      <c r="C466" s="60"/>
      <c r="D466" s="127">
        <v>1010</v>
      </c>
      <c r="E466" s="127" t="s">
        <v>262</v>
      </c>
      <c r="F466" s="64">
        <v>1748</v>
      </c>
      <c r="G466" s="56" t="s">
        <v>262</v>
      </c>
      <c r="H466" s="64">
        <v>191180.51199999999</v>
      </c>
      <c r="I466" s="56" t="s">
        <v>262</v>
      </c>
      <c r="J466" s="64">
        <v>76760.019</v>
      </c>
      <c r="K466" s="3"/>
    </row>
    <row r="467" spans="1:11" s="17" customFormat="1" ht="15" customHeight="1" outlineLevel="1" x14ac:dyDescent="0.2">
      <c r="A467" s="3"/>
      <c r="B467" s="53">
        <v>2021</v>
      </c>
      <c r="C467" s="60"/>
      <c r="D467" s="127">
        <v>876</v>
      </c>
      <c r="E467" s="127"/>
      <c r="F467" s="64">
        <v>1575</v>
      </c>
      <c r="G467" s="56"/>
      <c r="H467" s="64">
        <v>191960.25700000001</v>
      </c>
      <c r="I467" s="56"/>
      <c r="J467" s="64">
        <v>62699.186999999998</v>
      </c>
      <c r="K467" s="3"/>
    </row>
    <row r="468" spans="1:11" ht="15" customHeight="1" outlineLevel="1" x14ac:dyDescent="0.2">
      <c r="B468" s="53">
        <v>2020</v>
      </c>
      <c r="C468" s="60"/>
      <c r="D468" s="127">
        <v>759</v>
      </c>
      <c r="E468" s="127"/>
      <c r="F468" s="127">
        <v>1464</v>
      </c>
      <c r="G468" s="56"/>
      <c r="H468" s="127">
        <v>107423.11</v>
      </c>
      <c r="I468" s="56"/>
      <c r="J468" s="127">
        <v>24491.116000000002</v>
      </c>
      <c r="K468" s="64"/>
    </row>
    <row r="469" spans="1:11" ht="15" customHeight="1" outlineLevel="1" x14ac:dyDescent="0.2">
      <c r="B469" s="53">
        <v>2019</v>
      </c>
      <c r="C469" s="160"/>
      <c r="D469" s="127">
        <v>731</v>
      </c>
      <c r="E469" s="127"/>
      <c r="F469" s="127">
        <v>1476</v>
      </c>
      <c r="G469" s="56"/>
      <c r="H469" s="127">
        <v>113601.16099999999</v>
      </c>
      <c r="I469" s="56"/>
      <c r="J469" s="127">
        <v>39899.646999999997</v>
      </c>
      <c r="K469" s="64"/>
    </row>
    <row r="470" spans="1:11" ht="15" customHeight="1" outlineLevel="1" x14ac:dyDescent="0.2">
      <c r="B470" s="53">
        <v>2018</v>
      </c>
      <c r="C470" s="60"/>
      <c r="D470" s="64">
        <v>663</v>
      </c>
      <c r="E470" s="64"/>
      <c r="F470" s="127">
        <v>1314</v>
      </c>
      <c r="G470" s="17"/>
      <c r="H470" s="127">
        <v>113953.041</v>
      </c>
      <c r="I470" s="17"/>
      <c r="J470" s="64">
        <v>38427.294000000002</v>
      </c>
      <c r="K470" s="64"/>
    </row>
    <row r="471" spans="1:11" ht="15" customHeight="1" outlineLevel="1" x14ac:dyDescent="0.2">
      <c r="B471" s="53">
        <v>2017</v>
      </c>
      <c r="C471" s="60"/>
      <c r="D471" s="64">
        <v>614</v>
      </c>
      <c r="E471" s="64" t="s">
        <v>262</v>
      </c>
      <c r="F471" s="64">
        <v>1193</v>
      </c>
      <c r="G471" s="150" t="s">
        <v>262</v>
      </c>
      <c r="H471" s="64">
        <v>105485.58100000001</v>
      </c>
      <c r="I471" s="150" t="s">
        <v>262</v>
      </c>
      <c r="J471" s="64">
        <v>37088.067000000003</v>
      </c>
      <c r="K471" s="64" t="s">
        <v>262</v>
      </c>
    </row>
    <row r="472" spans="1:11" ht="15" customHeight="1" outlineLevel="1" x14ac:dyDescent="0.2">
      <c r="B472" s="150" t="s">
        <v>213</v>
      </c>
      <c r="C472" s="60"/>
      <c r="D472" s="64"/>
      <c r="E472" s="64"/>
      <c r="F472" s="64"/>
      <c r="G472" s="150"/>
      <c r="H472" s="64"/>
      <c r="I472" s="150"/>
      <c r="J472" s="64"/>
      <c r="K472" s="64"/>
    </row>
    <row r="473" spans="1:11" s="17" customFormat="1" ht="15" customHeight="1" outlineLevel="1" x14ac:dyDescent="0.2">
      <c r="A473" s="3"/>
      <c r="B473" s="53">
        <v>2022</v>
      </c>
      <c r="C473" s="60"/>
      <c r="D473" s="127">
        <v>2027</v>
      </c>
      <c r="E473" s="127" t="s">
        <v>262</v>
      </c>
      <c r="F473" s="64">
        <v>4000</v>
      </c>
      <c r="G473" s="56" t="s">
        <v>262</v>
      </c>
      <c r="H473" s="64">
        <v>342978.74599999998</v>
      </c>
      <c r="I473" s="56" t="s">
        <v>262</v>
      </c>
      <c r="J473" s="64">
        <v>172907.533</v>
      </c>
      <c r="K473" s="3"/>
    </row>
    <row r="474" spans="1:11" s="17" customFormat="1" ht="15" customHeight="1" outlineLevel="1" x14ac:dyDescent="0.2">
      <c r="A474" s="3"/>
      <c r="B474" s="53">
        <v>2021</v>
      </c>
      <c r="C474" s="60"/>
      <c r="D474" s="127">
        <v>1934</v>
      </c>
      <c r="E474" s="127"/>
      <c r="F474" s="64">
        <v>3883</v>
      </c>
      <c r="G474" s="56"/>
      <c r="H474" s="64">
        <v>229201.96900000001</v>
      </c>
      <c r="I474" s="56"/>
      <c r="J474" s="64">
        <v>121947.37300000001</v>
      </c>
      <c r="K474" s="3"/>
    </row>
    <row r="475" spans="1:11" ht="15" customHeight="1" outlineLevel="1" x14ac:dyDescent="0.2">
      <c r="B475" s="53">
        <v>2020</v>
      </c>
      <c r="C475" s="60"/>
      <c r="D475" s="127">
        <v>1733</v>
      </c>
      <c r="E475" s="127"/>
      <c r="F475" s="127">
        <v>3540</v>
      </c>
      <c r="G475" s="56"/>
      <c r="H475" s="127">
        <v>168466.81899999999</v>
      </c>
      <c r="I475" s="56"/>
      <c r="J475" s="127">
        <v>95743.790999999997</v>
      </c>
      <c r="K475" s="64"/>
    </row>
    <row r="476" spans="1:11" ht="15" customHeight="1" outlineLevel="1" x14ac:dyDescent="0.2">
      <c r="B476" s="53">
        <v>2019</v>
      </c>
      <c r="C476" s="160"/>
      <c r="D476" s="127">
        <v>1647</v>
      </c>
      <c r="E476" s="127"/>
      <c r="F476" s="127">
        <v>3414</v>
      </c>
      <c r="G476" s="56"/>
      <c r="H476" s="127">
        <v>169880.81099999999</v>
      </c>
      <c r="I476" s="56"/>
      <c r="J476" s="127">
        <v>70957.797000000006</v>
      </c>
      <c r="K476" s="64"/>
    </row>
    <row r="477" spans="1:11" ht="15" customHeight="1" outlineLevel="1" x14ac:dyDescent="0.2">
      <c r="B477" s="53">
        <v>2018</v>
      </c>
      <c r="C477" s="60"/>
      <c r="D477" s="64">
        <v>1584</v>
      </c>
      <c r="E477" s="64"/>
      <c r="F477" s="127">
        <v>3243</v>
      </c>
      <c r="G477" s="17"/>
      <c r="H477" s="127">
        <v>145139.84</v>
      </c>
      <c r="I477" s="17"/>
      <c r="J477" s="64">
        <v>87994.383000000002</v>
      </c>
      <c r="K477" s="64"/>
    </row>
    <row r="478" spans="1:11" ht="15" customHeight="1" outlineLevel="1" x14ac:dyDescent="0.2">
      <c r="B478" s="53">
        <v>2017</v>
      </c>
      <c r="C478" s="60"/>
      <c r="D478" s="64">
        <v>1464</v>
      </c>
      <c r="E478" s="64" t="s">
        <v>262</v>
      </c>
      <c r="F478" s="64">
        <v>2825</v>
      </c>
      <c r="G478" s="150" t="s">
        <v>262</v>
      </c>
      <c r="H478" s="64">
        <v>110264.77899999999</v>
      </c>
      <c r="I478" s="150" t="s">
        <v>262</v>
      </c>
      <c r="J478" s="64">
        <v>65612.512000000002</v>
      </c>
      <c r="K478" s="64" t="s">
        <v>262</v>
      </c>
    </row>
    <row r="479" spans="1:11" ht="15" customHeight="1" outlineLevel="1" x14ac:dyDescent="0.2">
      <c r="B479" s="150" t="s">
        <v>214</v>
      </c>
      <c r="C479" s="60"/>
      <c r="D479" s="64"/>
      <c r="E479" s="64"/>
      <c r="F479" s="64"/>
      <c r="G479" s="150"/>
      <c r="H479" s="64"/>
      <c r="I479" s="150"/>
      <c r="J479" s="64"/>
      <c r="K479" s="64"/>
    </row>
    <row r="480" spans="1:11" s="17" customFormat="1" ht="15" customHeight="1" outlineLevel="1" x14ac:dyDescent="0.2">
      <c r="A480" s="3"/>
      <c r="B480" s="53">
        <v>2022</v>
      </c>
      <c r="C480" s="60"/>
      <c r="D480" s="127">
        <v>2585</v>
      </c>
      <c r="E480" s="127" t="s">
        <v>262</v>
      </c>
      <c r="F480" s="64">
        <v>7788</v>
      </c>
      <c r="G480" s="56" t="s">
        <v>262</v>
      </c>
      <c r="H480" s="64">
        <v>285586.39199999999</v>
      </c>
      <c r="I480" s="56" t="s">
        <v>262</v>
      </c>
      <c r="J480" s="64">
        <v>141845.04300000001</v>
      </c>
      <c r="K480" s="3"/>
    </row>
    <row r="481" spans="1:11" s="17" customFormat="1" ht="15" customHeight="1" outlineLevel="1" x14ac:dyDescent="0.2">
      <c r="A481" s="3"/>
      <c r="B481" s="53">
        <v>2021</v>
      </c>
      <c r="C481" s="60"/>
      <c r="D481" s="127">
        <v>2316</v>
      </c>
      <c r="E481" s="127"/>
      <c r="F481" s="64">
        <v>7576</v>
      </c>
      <c r="G481" s="56"/>
      <c r="H481" s="64">
        <v>212611.99299999999</v>
      </c>
      <c r="I481" s="56"/>
      <c r="J481" s="64">
        <v>97985.471999999994</v>
      </c>
      <c r="K481" s="3"/>
    </row>
    <row r="482" spans="1:11" ht="15" customHeight="1" outlineLevel="1" x14ac:dyDescent="0.2">
      <c r="B482" s="53">
        <v>2020</v>
      </c>
      <c r="C482" s="60"/>
      <c r="D482" s="127">
        <v>2278</v>
      </c>
      <c r="E482" s="127"/>
      <c r="F482" s="127">
        <v>6288</v>
      </c>
      <c r="G482" s="56"/>
      <c r="H482" s="127">
        <v>130279.11199999999</v>
      </c>
      <c r="I482" s="56"/>
      <c r="J482" s="127">
        <v>63509.32</v>
      </c>
      <c r="K482" s="64"/>
    </row>
    <row r="483" spans="1:11" ht="15" customHeight="1" outlineLevel="1" x14ac:dyDescent="0.2">
      <c r="B483" s="53">
        <v>2019</v>
      </c>
      <c r="C483" s="160"/>
      <c r="D483" s="127">
        <v>2451</v>
      </c>
      <c r="E483" s="127"/>
      <c r="F483" s="127">
        <v>5699</v>
      </c>
      <c r="G483" s="56"/>
      <c r="H483" s="127">
        <v>224030.67</v>
      </c>
      <c r="I483" s="56"/>
      <c r="J483" s="127">
        <v>87701.967999999993</v>
      </c>
      <c r="K483" s="64"/>
    </row>
    <row r="484" spans="1:11" ht="15" customHeight="1" outlineLevel="1" x14ac:dyDescent="0.2">
      <c r="B484" s="53">
        <v>2018</v>
      </c>
      <c r="C484" s="60"/>
      <c r="D484" s="64">
        <v>2460</v>
      </c>
      <c r="E484" s="64"/>
      <c r="F484" s="127">
        <v>5265</v>
      </c>
      <c r="G484" s="17"/>
      <c r="H484" s="127">
        <v>207366.91399999999</v>
      </c>
      <c r="I484" s="17"/>
      <c r="J484" s="64">
        <v>78293.570000000007</v>
      </c>
      <c r="K484" s="64"/>
    </row>
    <row r="485" spans="1:11" ht="15" customHeight="1" outlineLevel="1" x14ac:dyDescent="0.2">
      <c r="B485" s="53">
        <v>2017</v>
      </c>
      <c r="C485" s="60"/>
      <c r="D485" s="64">
        <v>2387</v>
      </c>
      <c r="E485" s="64" t="s">
        <v>262</v>
      </c>
      <c r="F485" s="64">
        <v>4635</v>
      </c>
      <c r="G485" s="150" t="s">
        <v>262</v>
      </c>
      <c r="H485" s="64">
        <v>194424.13800000001</v>
      </c>
      <c r="I485" s="150" t="s">
        <v>262</v>
      </c>
      <c r="J485" s="64">
        <v>69382.631999999998</v>
      </c>
      <c r="K485" s="64" t="s">
        <v>262</v>
      </c>
    </row>
    <row r="486" spans="1:11" ht="15" customHeight="1" outlineLevel="1" x14ac:dyDescent="0.2">
      <c r="B486" s="150" t="s">
        <v>215</v>
      </c>
      <c r="C486" s="60"/>
      <c r="D486" s="64"/>
      <c r="E486" s="64"/>
      <c r="F486" s="64"/>
      <c r="G486" s="150"/>
      <c r="H486" s="64"/>
      <c r="I486" s="150"/>
      <c r="J486" s="64"/>
      <c r="K486" s="64"/>
    </row>
    <row r="487" spans="1:11" s="17" customFormat="1" ht="15" customHeight="1" outlineLevel="1" x14ac:dyDescent="0.2">
      <c r="A487" s="3"/>
      <c r="B487" s="53">
        <v>2022</v>
      </c>
      <c r="C487" s="60"/>
      <c r="D487" s="127">
        <v>542</v>
      </c>
      <c r="E487" s="127" t="s">
        <v>262</v>
      </c>
      <c r="F487" s="64">
        <v>1181</v>
      </c>
      <c r="G487" s="56" t="s">
        <v>262</v>
      </c>
      <c r="H487" s="64">
        <v>15578.674000000001</v>
      </c>
      <c r="I487" s="56" t="s">
        <v>262</v>
      </c>
      <c r="J487" s="64">
        <v>7669.28</v>
      </c>
      <c r="K487" s="3"/>
    </row>
    <row r="488" spans="1:11" s="17" customFormat="1" ht="15" customHeight="1" outlineLevel="1" x14ac:dyDescent="0.2">
      <c r="A488" s="3"/>
      <c r="B488" s="53">
        <v>2021</v>
      </c>
      <c r="C488" s="60"/>
      <c r="D488" s="127">
        <v>494</v>
      </c>
      <c r="E488" s="127"/>
      <c r="F488" s="64">
        <v>1088</v>
      </c>
      <c r="G488" s="56"/>
      <c r="H488" s="64">
        <v>12930.101000000001</v>
      </c>
      <c r="I488" s="56"/>
      <c r="J488" s="64">
        <v>4722.2669999999998</v>
      </c>
      <c r="K488" s="3"/>
    </row>
    <row r="489" spans="1:11" ht="15" customHeight="1" outlineLevel="1" x14ac:dyDescent="0.2">
      <c r="B489" s="53">
        <v>2020</v>
      </c>
      <c r="C489" s="60"/>
      <c r="D489" s="127">
        <v>508</v>
      </c>
      <c r="E489" s="127"/>
      <c r="F489" s="127">
        <v>1110</v>
      </c>
      <c r="G489" s="56"/>
      <c r="H489" s="127">
        <v>12170.838</v>
      </c>
      <c r="I489" s="56"/>
      <c r="J489" s="127">
        <v>6827.81</v>
      </c>
      <c r="K489" s="64"/>
    </row>
    <row r="490" spans="1:11" ht="15" customHeight="1" outlineLevel="1" x14ac:dyDescent="0.2">
      <c r="B490" s="53">
        <v>2019</v>
      </c>
      <c r="C490" s="160"/>
      <c r="D490" s="127">
        <v>488</v>
      </c>
      <c r="E490" s="127"/>
      <c r="F490" s="127">
        <v>1103</v>
      </c>
      <c r="G490" s="56"/>
      <c r="H490" s="127">
        <v>10524.817999999999</v>
      </c>
      <c r="I490" s="56"/>
      <c r="J490" s="127">
        <v>3891.0309999999999</v>
      </c>
      <c r="K490" s="64"/>
    </row>
    <row r="491" spans="1:11" ht="15" customHeight="1" outlineLevel="1" x14ac:dyDescent="0.2">
      <c r="B491" s="53">
        <v>2018</v>
      </c>
      <c r="C491" s="60"/>
      <c r="D491" s="64">
        <v>491</v>
      </c>
      <c r="E491" s="64"/>
      <c r="F491" s="127">
        <v>1153</v>
      </c>
      <c r="G491" s="17"/>
      <c r="H491" s="127">
        <v>11469.858</v>
      </c>
      <c r="I491" s="17"/>
      <c r="J491" s="64">
        <v>4327.7749999999996</v>
      </c>
      <c r="K491" s="64"/>
    </row>
    <row r="492" spans="1:11" ht="15" customHeight="1" outlineLevel="1" x14ac:dyDescent="0.2">
      <c r="B492" s="53">
        <v>2017</v>
      </c>
      <c r="C492" s="60"/>
      <c r="D492" s="64">
        <v>491</v>
      </c>
      <c r="E492" s="64" t="s">
        <v>262</v>
      </c>
      <c r="F492" s="64">
        <v>1173</v>
      </c>
      <c r="G492" s="150" t="s">
        <v>262</v>
      </c>
      <c r="H492" s="64">
        <v>12325.41</v>
      </c>
      <c r="I492" s="150" t="s">
        <v>262</v>
      </c>
      <c r="J492" s="64">
        <v>2632.982</v>
      </c>
      <c r="K492" s="64" t="s">
        <v>262</v>
      </c>
    </row>
    <row r="493" spans="1:11" ht="15" customHeight="1" outlineLevel="1" x14ac:dyDescent="0.2">
      <c r="B493" s="150" t="s">
        <v>216</v>
      </c>
      <c r="C493" s="60"/>
      <c r="D493" s="64"/>
      <c r="E493" s="64"/>
      <c r="F493" s="64"/>
      <c r="G493" s="150"/>
      <c r="H493" s="64"/>
      <c r="I493" s="150"/>
      <c r="J493" s="64"/>
      <c r="K493" s="64"/>
    </row>
    <row r="494" spans="1:11" s="17" customFormat="1" ht="15" customHeight="1" outlineLevel="1" x14ac:dyDescent="0.2">
      <c r="A494" s="3"/>
      <c r="B494" s="53">
        <v>2022</v>
      </c>
      <c r="C494" s="60"/>
      <c r="D494" s="127">
        <v>1556</v>
      </c>
      <c r="E494" s="127" t="s">
        <v>262</v>
      </c>
      <c r="F494" s="64">
        <v>2978</v>
      </c>
      <c r="G494" s="56" t="s">
        <v>262</v>
      </c>
      <c r="H494" s="64">
        <v>154770.39499999999</v>
      </c>
      <c r="I494" s="56" t="s">
        <v>262</v>
      </c>
      <c r="J494" s="64">
        <v>69705.168000000005</v>
      </c>
      <c r="K494" s="3"/>
    </row>
    <row r="495" spans="1:11" s="17" customFormat="1" ht="15" customHeight="1" outlineLevel="1" x14ac:dyDescent="0.2">
      <c r="A495" s="3"/>
      <c r="B495" s="53">
        <v>2021</v>
      </c>
      <c r="C495" s="60"/>
      <c r="D495" s="127">
        <v>1469</v>
      </c>
      <c r="E495" s="127"/>
      <c r="F495" s="64">
        <v>2760</v>
      </c>
      <c r="G495" s="56"/>
      <c r="H495" s="64">
        <v>141784.95699999999</v>
      </c>
      <c r="I495" s="56"/>
      <c r="J495" s="64">
        <v>64297.050999999999</v>
      </c>
      <c r="K495" s="3"/>
    </row>
    <row r="496" spans="1:11" ht="15" customHeight="1" outlineLevel="1" x14ac:dyDescent="0.2">
      <c r="B496" s="53">
        <v>2020</v>
      </c>
      <c r="C496" s="60"/>
      <c r="D496" s="127">
        <v>1385</v>
      </c>
      <c r="E496" s="127"/>
      <c r="F496" s="127">
        <v>2539</v>
      </c>
      <c r="G496" s="56"/>
      <c r="H496" s="127">
        <v>108562.04700000001</v>
      </c>
      <c r="I496" s="56"/>
      <c r="J496" s="127">
        <v>46857.008999999998</v>
      </c>
      <c r="K496" s="64"/>
    </row>
    <row r="497" spans="1:11" ht="15" customHeight="1" outlineLevel="1" x14ac:dyDescent="0.2">
      <c r="B497" s="53">
        <v>2019</v>
      </c>
      <c r="C497" s="160"/>
      <c r="D497" s="127">
        <v>1327</v>
      </c>
      <c r="E497" s="127"/>
      <c r="F497" s="127">
        <v>2382</v>
      </c>
      <c r="G497" s="56"/>
      <c r="H497" s="127">
        <v>111660.00199999999</v>
      </c>
      <c r="I497" s="56"/>
      <c r="J497" s="127">
        <v>51043.436999999998</v>
      </c>
      <c r="K497" s="64"/>
    </row>
    <row r="498" spans="1:11" ht="15" customHeight="1" outlineLevel="1" x14ac:dyDescent="0.2">
      <c r="B498" s="53">
        <v>2018</v>
      </c>
      <c r="C498" s="60"/>
      <c r="D498" s="64">
        <v>1244</v>
      </c>
      <c r="E498" s="64"/>
      <c r="F498" s="127">
        <v>2052</v>
      </c>
      <c r="G498" s="17"/>
      <c r="H498" s="127">
        <v>99485.857000000004</v>
      </c>
      <c r="I498" s="17"/>
      <c r="J498" s="64">
        <v>45632.870999999999</v>
      </c>
      <c r="K498" s="64"/>
    </row>
    <row r="499" spans="1:11" ht="15" customHeight="1" outlineLevel="1" x14ac:dyDescent="0.2">
      <c r="B499" s="53">
        <v>2017</v>
      </c>
      <c r="C499" s="60"/>
      <c r="D499" s="64">
        <v>1173</v>
      </c>
      <c r="E499" s="64" t="s">
        <v>262</v>
      </c>
      <c r="F499" s="64">
        <v>1880</v>
      </c>
      <c r="G499" s="150" t="s">
        <v>262</v>
      </c>
      <c r="H499" s="64">
        <v>93849.36</v>
      </c>
      <c r="I499" s="150" t="s">
        <v>262</v>
      </c>
      <c r="J499" s="64">
        <v>41645.226999999999</v>
      </c>
      <c r="K499" s="64" t="s">
        <v>262</v>
      </c>
    </row>
    <row r="500" spans="1:11" ht="15" customHeight="1" outlineLevel="1" x14ac:dyDescent="0.2">
      <c r="B500" s="150" t="s">
        <v>217</v>
      </c>
      <c r="C500" s="60"/>
      <c r="D500" s="64"/>
      <c r="E500" s="64"/>
      <c r="F500" s="64"/>
      <c r="G500" s="150"/>
      <c r="H500" s="64"/>
      <c r="I500" s="150"/>
      <c r="J500" s="64"/>
      <c r="K500" s="64"/>
    </row>
    <row r="501" spans="1:11" s="17" customFormat="1" ht="15" customHeight="1" outlineLevel="1" x14ac:dyDescent="0.2">
      <c r="A501" s="3"/>
      <c r="B501" s="53">
        <v>2022</v>
      </c>
      <c r="C501" s="60"/>
      <c r="D501" s="127">
        <v>642</v>
      </c>
      <c r="E501" s="127" t="s">
        <v>262</v>
      </c>
      <c r="F501" s="64">
        <v>1419</v>
      </c>
      <c r="G501" s="56" t="s">
        <v>262</v>
      </c>
      <c r="H501" s="64">
        <v>85910.547000000006</v>
      </c>
      <c r="I501" s="56" t="s">
        <v>262</v>
      </c>
      <c r="J501" s="64">
        <v>43519.108</v>
      </c>
      <c r="K501" s="3"/>
    </row>
    <row r="502" spans="1:11" s="17" customFormat="1" ht="15" customHeight="1" outlineLevel="1" x14ac:dyDescent="0.2">
      <c r="A502" s="3"/>
      <c r="B502" s="53">
        <v>2021</v>
      </c>
      <c r="C502" s="60"/>
      <c r="D502" s="127">
        <v>562</v>
      </c>
      <c r="E502" s="127"/>
      <c r="F502" s="64">
        <v>1239</v>
      </c>
      <c r="G502" s="56"/>
      <c r="H502" s="64">
        <v>57675.73</v>
      </c>
      <c r="I502" s="56"/>
      <c r="J502" s="64">
        <v>26767.148000000001</v>
      </c>
      <c r="K502" s="3"/>
    </row>
    <row r="503" spans="1:11" ht="15" customHeight="1" outlineLevel="1" x14ac:dyDescent="0.2">
      <c r="B503" s="53">
        <v>2020</v>
      </c>
      <c r="C503" s="60"/>
      <c r="D503" s="127">
        <v>537</v>
      </c>
      <c r="E503" s="127"/>
      <c r="F503" s="127">
        <v>1216</v>
      </c>
      <c r="G503" s="56"/>
      <c r="H503" s="127">
        <v>29747.851999999999</v>
      </c>
      <c r="I503" s="56"/>
      <c r="J503" s="127">
        <v>14996.396000000001</v>
      </c>
      <c r="K503" s="64"/>
    </row>
    <row r="504" spans="1:11" ht="15" customHeight="1" outlineLevel="1" x14ac:dyDescent="0.2">
      <c r="B504" s="53">
        <v>2019</v>
      </c>
      <c r="C504" s="160"/>
      <c r="D504" s="127">
        <v>543</v>
      </c>
      <c r="E504" s="127"/>
      <c r="F504" s="127">
        <v>1312</v>
      </c>
      <c r="G504" s="56"/>
      <c r="H504" s="127">
        <v>68230.112999999998</v>
      </c>
      <c r="I504" s="56"/>
      <c r="J504" s="127">
        <v>34647.192000000003</v>
      </c>
      <c r="K504" s="64"/>
    </row>
    <row r="505" spans="1:11" ht="15" customHeight="1" outlineLevel="1" x14ac:dyDescent="0.2">
      <c r="B505" s="53">
        <v>2018</v>
      </c>
      <c r="C505" s="60"/>
      <c r="D505" s="64">
        <v>535</v>
      </c>
      <c r="E505" s="64"/>
      <c r="F505" s="127">
        <v>1289</v>
      </c>
      <c r="G505" s="17"/>
      <c r="H505" s="127">
        <v>62895.824999999997</v>
      </c>
      <c r="I505" s="17"/>
      <c r="J505" s="64">
        <v>30499.907999999999</v>
      </c>
      <c r="K505" s="64"/>
    </row>
    <row r="506" spans="1:11" ht="15" customHeight="1" outlineLevel="1" x14ac:dyDescent="0.2">
      <c r="B506" s="53">
        <v>2017</v>
      </c>
      <c r="C506" s="60"/>
      <c r="D506" s="64">
        <v>546</v>
      </c>
      <c r="E506" s="64" t="s">
        <v>262</v>
      </c>
      <c r="F506" s="64">
        <v>1309</v>
      </c>
      <c r="G506" s="150" t="s">
        <v>262</v>
      </c>
      <c r="H506" s="64">
        <v>65659.797000000006</v>
      </c>
      <c r="I506" s="150" t="s">
        <v>262</v>
      </c>
      <c r="J506" s="64">
        <v>35815.546000000002</v>
      </c>
      <c r="K506" s="64" t="s">
        <v>262</v>
      </c>
    </row>
    <row r="507" spans="1:11" ht="15" customHeight="1" outlineLevel="1" x14ac:dyDescent="0.2">
      <c r="B507" s="150" t="s">
        <v>218</v>
      </c>
      <c r="C507" s="60"/>
      <c r="D507" s="64"/>
      <c r="E507" s="64"/>
      <c r="F507" s="64"/>
      <c r="G507" s="150"/>
      <c r="H507" s="64"/>
      <c r="I507" s="150"/>
      <c r="J507" s="64"/>
      <c r="K507" s="64"/>
    </row>
    <row r="508" spans="1:11" s="17" customFormat="1" ht="15" customHeight="1" outlineLevel="1" x14ac:dyDescent="0.2">
      <c r="A508" s="3"/>
      <c r="B508" s="53">
        <v>2022</v>
      </c>
      <c r="C508" s="60"/>
      <c r="D508" s="127">
        <v>589</v>
      </c>
      <c r="E508" s="127" t="s">
        <v>262</v>
      </c>
      <c r="F508" s="64">
        <v>1053</v>
      </c>
      <c r="G508" s="56" t="s">
        <v>262</v>
      </c>
      <c r="H508" s="64">
        <v>20223.108</v>
      </c>
      <c r="I508" s="56" t="s">
        <v>262</v>
      </c>
      <c r="J508" s="64">
        <v>9432.0519999999997</v>
      </c>
      <c r="K508" s="3"/>
    </row>
    <row r="509" spans="1:11" s="17" customFormat="1" ht="15" customHeight="1" outlineLevel="1" x14ac:dyDescent="0.2">
      <c r="A509" s="3"/>
      <c r="B509" s="53">
        <v>2021</v>
      </c>
      <c r="C509" s="60"/>
      <c r="D509" s="127">
        <v>558</v>
      </c>
      <c r="E509" s="127"/>
      <c r="F509" s="64">
        <v>1067</v>
      </c>
      <c r="G509" s="56"/>
      <c r="H509" s="64">
        <v>18651.949000000001</v>
      </c>
      <c r="I509" s="56"/>
      <c r="J509" s="64">
        <v>8028.14</v>
      </c>
      <c r="K509" s="3"/>
    </row>
    <row r="510" spans="1:11" ht="15" customHeight="1" outlineLevel="1" x14ac:dyDescent="0.2">
      <c r="B510" s="53">
        <v>2020</v>
      </c>
      <c r="C510" s="60"/>
      <c r="D510" s="127">
        <v>546</v>
      </c>
      <c r="E510" s="127"/>
      <c r="F510" s="127">
        <v>1092</v>
      </c>
      <c r="G510" s="56"/>
      <c r="H510" s="127">
        <v>16816.022000000001</v>
      </c>
      <c r="I510" s="56"/>
      <c r="J510" s="127">
        <v>6935.2539999999999</v>
      </c>
      <c r="K510" s="64"/>
    </row>
    <row r="511" spans="1:11" ht="15" customHeight="1" outlineLevel="1" x14ac:dyDescent="0.2">
      <c r="B511" s="53">
        <v>2019</v>
      </c>
      <c r="C511" s="160"/>
      <c r="D511" s="127">
        <v>536</v>
      </c>
      <c r="E511" s="127"/>
      <c r="F511" s="127">
        <v>1069</v>
      </c>
      <c r="G511" s="56"/>
      <c r="H511" s="127">
        <v>23625.704000000002</v>
      </c>
      <c r="I511" s="56"/>
      <c r="J511" s="127">
        <v>9935.6980000000003</v>
      </c>
      <c r="K511" s="64"/>
    </row>
    <row r="512" spans="1:11" ht="15" customHeight="1" outlineLevel="1" x14ac:dyDescent="0.2">
      <c r="B512" s="53">
        <v>2018</v>
      </c>
      <c r="C512" s="60"/>
      <c r="D512" s="64">
        <v>523</v>
      </c>
      <c r="E512" s="64"/>
      <c r="F512" s="127">
        <v>1060</v>
      </c>
      <c r="G512" s="17"/>
      <c r="H512" s="127">
        <v>22541.644</v>
      </c>
      <c r="I512" s="17"/>
      <c r="J512" s="64">
        <v>9317.9959999999992</v>
      </c>
      <c r="K512" s="64"/>
    </row>
    <row r="513" spans="1:11" ht="15" customHeight="1" outlineLevel="1" x14ac:dyDescent="0.2">
      <c r="B513" s="53">
        <v>2017</v>
      </c>
      <c r="C513" s="60"/>
      <c r="D513" s="64">
        <v>520</v>
      </c>
      <c r="E513" s="64" t="s">
        <v>262</v>
      </c>
      <c r="F513" s="64">
        <v>1082</v>
      </c>
      <c r="G513" s="150" t="s">
        <v>262</v>
      </c>
      <c r="H513" s="64">
        <v>22350.36</v>
      </c>
      <c r="I513" s="150" t="s">
        <v>262</v>
      </c>
      <c r="J513" s="64">
        <v>9475.2450000000008</v>
      </c>
      <c r="K513" s="64" t="s">
        <v>262</v>
      </c>
    </row>
    <row r="514" spans="1:11" ht="15" customHeight="1" x14ac:dyDescent="0.2">
      <c r="B514" s="149" t="s">
        <v>363</v>
      </c>
      <c r="C514" s="60"/>
      <c r="D514" s="64"/>
      <c r="E514" s="64"/>
      <c r="F514" s="64"/>
      <c r="G514" s="149"/>
      <c r="H514" s="64"/>
      <c r="I514" s="149"/>
      <c r="J514" s="64"/>
      <c r="K514" s="64"/>
    </row>
    <row r="515" spans="1:11" s="17" customFormat="1" ht="15" customHeight="1" x14ac:dyDescent="0.2">
      <c r="A515" s="3"/>
      <c r="B515" s="53">
        <v>2022</v>
      </c>
      <c r="C515" s="60"/>
      <c r="D515" s="127">
        <v>1694</v>
      </c>
      <c r="E515" s="127" t="s">
        <v>262</v>
      </c>
      <c r="F515" s="64">
        <v>4330</v>
      </c>
      <c r="G515" s="56" t="s">
        <v>262</v>
      </c>
      <c r="H515" s="64">
        <v>598343.18700000003</v>
      </c>
      <c r="I515" s="56" t="s">
        <v>262</v>
      </c>
      <c r="J515" s="64">
        <v>141904.17800000001</v>
      </c>
      <c r="K515" s="3"/>
    </row>
    <row r="516" spans="1:11" s="17" customFormat="1" ht="15" customHeight="1" x14ac:dyDescent="0.2">
      <c r="A516" s="3"/>
      <c r="B516" s="53">
        <v>2021</v>
      </c>
      <c r="C516" s="60"/>
      <c r="D516" s="127">
        <v>1613</v>
      </c>
      <c r="E516" s="127"/>
      <c r="F516" s="64">
        <v>4171</v>
      </c>
      <c r="G516" s="56"/>
      <c r="H516" s="64">
        <v>488874.41600000003</v>
      </c>
      <c r="I516" s="56"/>
      <c r="J516" s="64">
        <v>124901.76700000001</v>
      </c>
      <c r="K516" s="3"/>
    </row>
    <row r="517" spans="1:11" ht="15" customHeight="1" x14ac:dyDescent="0.2">
      <c r="B517" s="53">
        <v>2020</v>
      </c>
      <c r="C517" s="60"/>
      <c r="D517" s="127">
        <v>1558</v>
      </c>
      <c r="E517" s="127"/>
      <c r="F517" s="127">
        <v>4047</v>
      </c>
      <c r="G517" s="56"/>
      <c r="H517" s="127">
        <v>407417.14399999997</v>
      </c>
      <c r="I517" s="56"/>
      <c r="J517" s="127">
        <v>95949.444000000003</v>
      </c>
      <c r="K517" s="64"/>
    </row>
    <row r="518" spans="1:11" ht="15" customHeight="1" x14ac:dyDescent="0.2">
      <c r="B518" s="53">
        <v>2019</v>
      </c>
      <c r="C518" s="160"/>
      <c r="D518" s="127">
        <v>1574</v>
      </c>
      <c r="E518" s="127"/>
      <c r="F518" s="127">
        <v>4035</v>
      </c>
      <c r="G518" s="56"/>
      <c r="H518" s="127">
        <v>420088.44300000003</v>
      </c>
      <c r="I518" s="56"/>
      <c r="J518" s="127">
        <v>96830.402000000002</v>
      </c>
      <c r="K518" s="64"/>
    </row>
    <row r="519" spans="1:11" ht="15" customHeight="1" x14ac:dyDescent="0.2">
      <c r="B519" s="53">
        <v>2018</v>
      </c>
      <c r="C519" s="60"/>
      <c r="D519" s="64">
        <v>1513</v>
      </c>
      <c r="E519" s="64"/>
      <c r="F519" s="127">
        <v>3805</v>
      </c>
      <c r="G519" s="17"/>
      <c r="H519" s="127">
        <v>383014.29</v>
      </c>
      <c r="I519" s="17"/>
      <c r="J519" s="64">
        <v>86885.434999999998</v>
      </c>
      <c r="K519" s="64"/>
    </row>
    <row r="520" spans="1:11" ht="15" customHeight="1" x14ac:dyDescent="0.2">
      <c r="B520" s="53">
        <v>2017</v>
      </c>
      <c r="C520" s="60"/>
      <c r="D520" s="64">
        <v>1431</v>
      </c>
      <c r="E520" s="64" t="s">
        <v>262</v>
      </c>
      <c r="F520" s="64">
        <v>3401</v>
      </c>
      <c r="G520" s="149" t="s">
        <v>262</v>
      </c>
      <c r="H520" s="64">
        <v>338754.96</v>
      </c>
      <c r="I520" s="149" t="s">
        <v>262</v>
      </c>
      <c r="J520" s="64">
        <v>69884.820999999996</v>
      </c>
      <c r="K520" s="64" t="s">
        <v>262</v>
      </c>
    </row>
    <row r="521" spans="1:11" s="17" customFormat="1" ht="15" customHeight="1" outlineLevel="1" x14ac:dyDescent="0.2">
      <c r="A521" s="3"/>
      <c r="B521" s="150" t="s">
        <v>201</v>
      </c>
      <c r="C521" s="60"/>
      <c r="D521" s="64"/>
      <c r="E521" s="64"/>
      <c r="F521" s="3"/>
      <c r="H521" s="3"/>
      <c r="J521" s="64"/>
      <c r="K521" s="3"/>
    </row>
    <row r="522" spans="1:11" s="17" customFormat="1" ht="15" customHeight="1" outlineLevel="1" x14ac:dyDescent="0.2">
      <c r="A522" s="3"/>
      <c r="B522" s="53">
        <v>2022</v>
      </c>
      <c r="C522" s="60"/>
      <c r="D522" s="127">
        <v>139</v>
      </c>
      <c r="E522" s="127" t="s">
        <v>262</v>
      </c>
      <c r="F522" s="64">
        <v>319</v>
      </c>
      <c r="G522" s="56" t="s">
        <v>262</v>
      </c>
      <c r="H522" s="64">
        <v>6495.01</v>
      </c>
      <c r="I522" s="56" t="s">
        <v>262</v>
      </c>
      <c r="J522" s="64">
        <v>2781.0970000000002</v>
      </c>
      <c r="K522" s="3"/>
    </row>
    <row r="523" spans="1:11" s="17" customFormat="1" ht="15" customHeight="1" outlineLevel="1" x14ac:dyDescent="0.2">
      <c r="A523" s="3"/>
      <c r="B523" s="53">
        <v>2021</v>
      </c>
      <c r="C523" s="60"/>
      <c r="D523" s="127">
        <v>147</v>
      </c>
      <c r="E523" s="127"/>
      <c r="F523" s="64">
        <v>323</v>
      </c>
      <c r="G523" s="56"/>
      <c r="H523" s="64">
        <v>6124.732</v>
      </c>
      <c r="I523" s="56"/>
      <c r="J523" s="64">
        <v>3124.384</v>
      </c>
      <c r="K523" s="3"/>
    </row>
    <row r="524" spans="1:11" s="17" customFormat="1" ht="15" customHeight="1" outlineLevel="1" x14ac:dyDescent="0.2">
      <c r="A524" s="3"/>
      <c r="B524" s="53">
        <v>2020</v>
      </c>
      <c r="C524" s="60"/>
      <c r="D524" s="127">
        <v>148</v>
      </c>
      <c r="E524" s="127"/>
      <c r="F524" s="64" t="s">
        <v>22</v>
      </c>
      <c r="G524" s="56"/>
      <c r="H524" s="64" t="s">
        <v>22</v>
      </c>
      <c r="I524" s="56"/>
      <c r="J524" s="64" t="s">
        <v>22</v>
      </c>
      <c r="K524" s="3"/>
    </row>
    <row r="525" spans="1:11" s="17" customFormat="1" ht="15" customHeight="1" outlineLevel="1" x14ac:dyDescent="0.2">
      <c r="A525" s="3"/>
      <c r="B525" s="53">
        <v>2019</v>
      </c>
      <c r="C525" s="160"/>
      <c r="D525" s="127">
        <v>159</v>
      </c>
      <c r="E525" s="127"/>
      <c r="F525" s="127" t="s">
        <v>22</v>
      </c>
      <c r="G525" s="56"/>
      <c r="H525" s="127" t="s">
        <v>22</v>
      </c>
      <c r="I525" s="56"/>
      <c r="J525" s="127" t="s">
        <v>22</v>
      </c>
      <c r="K525" s="3"/>
    </row>
    <row r="526" spans="1:11" s="17" customFormat="1" ht="15" customHeight="1" outlineLevel="1" x14ac:dyDescent="0.2">
      <c r="A526" s="3"/>
      <c r="B526" s="53">
        <v>2018</v>
      </c>
      <c r="C526" s="60"/>
      <c r="D526" s="64">
        <v>166</v>
      </c>
      <c r="E526" s="64"/>
      <c r="F526" s="127">
        <v>330</v>
      </c>
      <c r="H526" s="127">
        <v>7084.027</v>
      </c>
      <c r="J526" s="64">
        <v>3526.5529999999999</v>
      </c>
      <c r="K526" s="3"/>
    </row>
    <row r="527" spans="1:11" ht="15" customHeight="1" outlineLevel="1" x14ac:dyDescent="0.2">
      <c r="B527" s="53">
        <v>2017</v>
      </c>
      <c r="C527" s="60"/>
      <c r="D527" s="64">
        <v>155</v>
      </c>
      <c r="E527" s="64" t="s">
        <v>262</v>
      </c>
      <c r="F527" s="64">
        <v>333</v>
      </c>
      <c r="G527" s="150" t="s">
        <v>262</v>
      </c>
      <c r="H527" s="64">
        <v>6151</v>
      </c>
      <c r="I527" s="150" t="s">
        <v>262</v>
      </c>
      <c r="J527" s="64">
        <v>2914.7910000000002</v>
      </c>
      <c r="K527" s="64" t="s">
        <v>262</v>
      </c>
    </row>
    <row r="528" spans="1:11" ht="15" customHeight="1" outlineLevel="1" x14ac:dyDescent="0.2">
      <c r="B528" s="150" t="s">
        <v>202</v>
      </c>
      <c r="C528" s="60"/>
      <c r="D528" s="64"/>
      <c r="E528" s="64"/>
      <c r="F528" s="64"/>
      <c r="G528" s="150"/>
      <c r="H528" s="64"/>
      <c r="I528" s="150"/>
      <c r="J528" s="64"/>
      <c r="K528" s="64"/>
    </row>
    <row r="529" spans="1:11" s="17" customFormat="1" ht="15" customHeight="1" outlineLevel="1" x14ac:dyDescent="0.2">
      <c r="A529" s="3"/>
      <c r="B529" s="53">
        <v>2022</v>
      </c>
      <c r="C529" s="60"/>
      <c r="D529" s="64">
        <v>0</v>
      </c>
      <c r="E529" s="127"/>
      <c r="F529" s="64">
        <v>0</v>
      </c>
      <c r="G529" s="56"/>
      <c r="H529" s="64">
        <v>0</v>
      </c>
      <c r="I529" s="56"/>
      <c r="J529" s="64">
        <v>0</v>
      </c>
      <c r="K529" s="3"/>
    </row>
    <row r="530" spans="1:11" s="17" customFormat="1" ht="15" customHeight="1" outlineLevel="1" x14ac:dyDescent="0.2">
      <c r="A530" s="3"/>
      <c r="B530" s="53">
        <v>2021</v>
      </c>
      <c r="C530" s="60"/>
      <c r="D530" s="64">
        <v>0</v>
      </c>
      <c r="E530" s="127"/>
      <c r="F530" s="64">
        <v>0</v>
      </c>
      <c r="G530" s="56"/>
      <c r="H530" s="64">
        <v>0</v>
      </c>
      <c r="I530" s="56"/>
      <c r="J530" s="64">
        <v>0</v>
      </c>
      <c r="K530" s="3"/>
    </row>
    <row r="531" spans="1:11" ht="15" customHeight="1" outlineLevel="1" x14ac:dyDescent="0.2">
      <c r="B531" s="53">
        <v>2020</v>
      </c>
      <c r="C531" s="60"/>
      <c r="D531" s="64">
        <v>0</v>
      </c>
      <c r="E531" s="127"/>
      <c r="F531" s="64">
        <v>0</v>
      </c>
      <c r="G531" s="56"/>
      <c r="H531" s="64">
        <v>0</v>
      </c>
      <c r="I531" s="56"/>
      <c r="J531" s="64">
        <v>0</v>
      </c>
      <c r="K531" s="64"/>
    </row>
    <row r="532" spans="1:11" ht="15" customHeight="1" outlineLevel="1" x14ac:dyDescent="0.2">
      <c r="B532" s="53">
        <v>2019</v>
      </c>
      <c r="C532" s="160"/>
      <c r="D532" s="64">
        <v>0</v>
      </c>
      <c r="E532" s="127"/>
      <c r="F532" s="64">
        <v>0</v>
      </c>
      <c r="G532" s="56"/>
      <c r="H532" s="64">
        <v>0</v>
      </c>
      <c r="I532" s="56"/>
      <c r="J532" s="64">
        <v>0</v>
      </c>
      <c r="K532" s="64"/>
    </row>
    <row r="533" spans="1:11" ht="15" customHeight="1" outlineLevel="1" x14ac:dyDescent="0.2">
      <c r="B533" s="53">
        <v>2018</v>
      </c>
      <c r="C533" s="60"/>
      <c r="D533" s="64">
        <v>0</v>
      </c>
      <c r="E533" s="64"/>
      <c r="F533" s="64">
        <v>0</v>
      </c>
      <c r="G533" s="17"/>
      <c r="H533" s="64">
        <v>0</v>
      </c>
      <c r="I533" s="17"/>
      <c r="J533" s="64">
        <v>0</v>
      </c>
      <c r="K533" s="64"/>
    </row>
    <row r="534" spans="1:11" ht="15" customHeight="1" outlineLevel="1" x14ac:dyDescent="0.2">
      <c r="B534" s="53">
        <v>2017</v>
      </c>
      <c r="C534" s="60"/>
      <c r="D534" s="64">
        <v>0</v>
      </c>
      <c r="E534" s="64" t="s">
        <v>262</v>
      </c>
      <c r="F534" s="64">
        <v>0</v>
      </c>
      <c r="G534" s="150" t="s">
        <v>262</v>
      </c>
      <c r="H534" s="64">
        <v>0</v>
      </c>
      <c r="I534" s="150" t="s">
        <v>262</v>
      </c>
      <c r="J534" s="64">
        <v>0</v>
      </c>
      <c r="K534" s="64" t="s">
        <v>262</v>
      </c>
    </row>
    <row r="535" spans="1:11" ht="15" customHeight="1" outlineLevel="1" x14ac:dyDescent="0.2">
      <c r="B535" s="150" t="s">
        <v>203</v>
      </c>
      <c r="C535" s="60"/>
      <c r="D535" s="64"/>
      <c r="E535" s="64"/>
      <c r="F535" s="64"/>
      <c r="G535" s="150"/>
      <c r="H535" s="64"/>
      <c r="I535" s="150"/>
      <c r="J535" s="64"/>
      <c r="K535" s="64"/>
    </row>
    <row r="536" spans="1:11" s="17" customFormat="1" ht="15" customHeight="1" outlineLevel="1" x14ac:dyDescent="0.2">
      <c r="A536" s="3"/>
      <c r="B536" s="53">
        <v>2022</v>
      </c>
      <c r="C536" s="60"/>
      <c r="D536" s="127">
        <v>66</v>
      </c>
      <c r="E536" s="127" t="s">
        <v>262</v>
      </c>
      <c r="F536" s="64">
        <v>645</v>
      </c>
      <c r="G536" s="56" t="s">
        <v>262</v>
      </c>
      <c r="H536" s="64">
        <v>91411.553</v>
      </c>
      <c r="I536" s="56" t="s">
        <v>262</v>
      </c>
      <c r="J536" s="64">
        <v>23511.045999999998</v>
      </c>
      <c r="K536" s="3"/>
    </row>
    <row r="537" spans="1:11" s="17" customFormat="1" ht="15" customHeight="1" outlineLevel="1" x14ac:dyDescent="0.2">
      <c r="A537" s="3"/>
      <c r="B537" s="53">
        <v>2021</v>
      </c>
      <c r="C537" s="60"/>
      <c r="D537" s="127">
        <v>65</v>
      </c>
      <c r="E537" s="127"/>
      <c r="F537" s="64">
        <v>615</v>
      </c>
      <c r="G537" s="56"/>
      <c r="H537" s="64">
        <v>74678.039000000004</v>
      </c>
      <c r="I537" s="56"/>
      <c r="J537" s="64">
        <v>21988.738000000001</v>
      </c>
      <c r="K537" s="3"/>
    </row>
    <row r="538" spans="1:11" ht="15" customHeight="1" outlineLevel="1" x14ac:dyDescent="0.2">
      <c r="B538" s="53">
        <v>2020</v>
      </c>
      <c r="C538" s="60"/>
      <c r="D538" s="127">
        <v>69</v>
      </c>
      <c r="E538" s="127"/>
      <c r="F538" s="127">
        <v>597</v>
      </c>
      <c r="G538" s="56"/>
      <c r="H538" s="127">
        <v>61324.18</v>
      </c>
      <c r="I538" s="56"/>
      <c r="J538" s="127">
        <v>20829.905999999999</v>
      </c>
      <c r="K538" s="64"/>
    </row>
    <row r="539" spans="1:11" ht="15" customHeight="1" outlineLevel="1" x14ac:dyDescent="0.2">
      <c r="B539" s="53">
        <v>2019</v>
      </c>
      <c r="C539" s="160"/>
      <c r="D539" s="127">
        <v>69</v>
      </c>
      <c r="E539" s="127"/>
      <c r="F539" s="127">
        <v>527</v>
      </c>
      <c r="G539" s="56"/>
      <c r="H539" s="127">
        <v>60508.639999999999</v>
      </c>
      <c r="I539" s="56"/>
      <c r="J539" s="127">
        <v>16282.683999999999</v>
      </c>
      <c r="K539" s="64"/>
    </row>
    <row r="540" spans="1:11" ht="15" customHeight="1" outlineLevel="1" x14ac:dyDescent="0.2">
      <c r="B540" s="53">
        <v>2018</v>
      </c>
      <c r="C540" s="60"/>
      <c r="D540" s="64">
        <v>62</v>
      </c>
      <c r="E540" s="64"/>
      <c r="F540" s="127">
        <v>483</v>
      </c>
      <c r="G540" s="17"/>
      <c r="H540" s="127">
        <v>48009.044999999998</v>
      </c>
      <c r="I540" s="17"/>
      <c r="J540" s="64">
        <v>12489.798000000001</v>
      </c>
      <c r="K540" s="64"/>
    </row>
    <row r="541" spans="1:11" ht="15" customHeight="1" outlineLevel="1" x14ac:dyDescent="0.2">
      <c r="B541" s="53">
        <v>2017</v>
      </c>
      <c r="C541" s="60"/>
      <c r="D541" s="64">
        <v>63</v>
      </c>
      <c r="E541" s="64" t="s">
        <v>262</v>
      </c>
      <c r="F541" s="64">
        <v>443</v>
      </c>
      <c r="G541" s="150" t="s">
        <v>262</v>
      </c>
      <c r="H541" s="64">
        <v>50916.46</v>
      </c>
      <c r="I541" s="150" t="s">
        <v>262</v>
      </c>
      <c r="J541" s="64">
        <v>12375.326999999999</v>
      </c>
      <c r="K541" s="64" t="s">
        <v>262</v>
      </c>
    </row>
    <row r="542" spans="1:11" ht="15" customHeight="1" outlineLevel="1" x14ac:dyDescent="0.2">
      <c r="B542" s="150" t="s">
        <v>204</v>
      </c>
      <c r="C542" s="60"/>
      <c r="D542" s="64"/>
      <c r="E542" s="64"/>
      <c r="F542" s="64"/>
      <c r="G542" s="150"/>
      <c r="H542" s="64"/>
      <c r="I542" s="150"/>
      <c r="J542" s="64"/>
      <c r="K542" s="64"/>
    </row>
    <row r="543" spans="1:11" s="17" customFormat="1" ht="15" customHeight="1" outlineLevel="1" x14ac:dyDescent="0.2">
      <c r="A543" s="3"/>
      <c r="B543" s="53">
        <v>2022</v>
      </c>
      <c r="C543" s="60"/>
      <c r="D543" s="127">
        <v>66</v>
      </c>
      <c r="E543" s="127" t="s">
        <v>262</v>
      </c>
      <c r="F543" s="64">
        <v>645</v>
      </c>
      <c r="G543" s="56" t="s">
        <v>262</v>
      </c>
      <c r="H543" s="64">
        <v>91411.553</v>
      </c>
      <c r="I543" s="56" t="s">
        <v>262</v>
      </c>
      <c r="J543" s="64">
        <v>23511.045999999998</v>
      </c>
      <c r="K543" s="3"/>
    </row>
    <row r="544" spans="1:11" s="17" customFormat="1" ht="15" customHeight="1" outlineLevel="1" x14ac:dyDescent="0.2">
      <c r="A544" s="3"/>
      <c r="B544" s="53">
        <v>2021</v>
      </c>
      <c r="C544" s="60"/>
      <c r="D544" s="127">
        <v>65</v>
      </c>
      <c r="E544" s="127"/>
      <c r="F544" s="64">
        <v>615</v>
      </c>
      <c r="G544" s="56"/>
      <c r="H544" s="64">
        <v>74678.039000000004</v>
      </c>
      <c r="I544" s="56"/>
      <c r="J544" s="64">
        <v>21988.738000000001</v>
      </c>
      <c r="K544" s="3"/>
    </row>
    <row r="545" spans="1:11" ht="15" customHeight="1" outlineLevel="1" x14ac:dyDescent="0.2">
      <c r="B545" s="53">
        <v>2020</v>
      </c>
      <c r="C545" s="60"/>
      <c r="D545" s="127">
        <v>69</v>
      </c>
      <c r="E545" s="127"/>
      <c r="F545" s="127">
        <v>597</v>
      </c>
      <c r="G545" s="56"/>
      <c r="H545" s="127">
        <v>61324.18</v>
      </c>
      <c r="I545" s="56"/>
      <c r="J545" s="127">
        <v>20829.905999999999</v>
      </c>
      <c r="K545" s="64"/>
    </row>
    <row r="546" spans="1:11" ht="15" customHeight="1" outlineLevel="1" x14ac:dyDescent="0.2">
      <c r="B546" s="53">
        <v>2019</v>
      </c>
      <c r="C546" s="160"/>
      <c r="D546" s="127">
        <v>69</v>
      </c>
      <c r="E546" s="127"/>
      <c r="F546" s="127">
        <v>527</v>
      </c>
      <c r="G546" s="56"/>
      <c r="H546" s="127">
        <v>60508.639999999999</v>
      </c>
      <c r="I546" s="56"/>
      <c r="J546" s="127">
        <v>16282.683999999999</v>
      </c>
      <c r="K546" s="64"/>
    </row>
    <row r="547" spans="1:11" ht="15" customHeight="1" outlineLevel="1" x14ac:dyDescent="0.2">
      <c r="B547" s="53">
        <v>2018</v>
      </c>
      <c r="C547" s="60"/>
      <c r="D547" s="64">
        <v>62</v>
      </c>
      <c r="E547" s="64"/>
      <c r="F547" s="127">
        <v>483</v>
      </c>
      <c r="G547" s="17"/>
      <c r="H547" s="127">
        <v>48009.044999999998</v>
      </c>
      <c r="I547" s="17"/>
      <c r="J547" s="64">
        <v>12489.798000000001</v>
      </c>
      <c r="K547" s="64"/>
    </row>
    <row r="548" spans="1:11" ht="15" customHeight="1" outlineLevel="1" x14ac:dyDescent="0.2">
      <c r="B548" s="53">
        <v>2017</v>
      </c>
      <c r="C548" s="60"/>
      <c r="D548" s="64">
        <v>63</v>
      </c>
      <c r="E548" s="64" t="s">
        <v>262</v>
      </c>
      <c r="F548" s="64">
        <v>443</v>
      </c>
      <c r="G548" s="150" t="s">
        <v>262</v>
      </c>
      <c r="H548" s="64">
        <v>50916.46</v>
      </c>
      <c r="I548" s="150" t="s">
        <v>262</v>
      </c>
      <c r="J548" s="64">
        <v>12375.326999999999</v>
      </c>
      <c r="K548" s="64" t="s">
        <v>262</v>
      </c>
    </row>
    <row r="549" spans="1:11" ht="15" customHeight="1" outlineLevel="1" x14ac:dyDescent="0.2">
      <c r="B549" s="150" t="s">
        <v>205</v>
      </c>
      <c r="C549" s="60"/>
      <c r="D549" s="64"/>
      <c r="E549" s="64"/>
      <c r="F549" s="64"/>
      <c r="G549" s="150"/>
      <c r="H549" s="64"/>
      <c r="I549" s="150"/>
      <c r="J549" s="64"/>
      <c r="K549" s="64"/>
    </row>
    <row r="550" spans="1:11" s="17" customFormat="1" ht="15" customHeight="1" outlineLevel="1" x14ac:dyDescent="0.2">
      <c r="A550" s="3"/>
      <c r="B550" s="53">
        <v>2022</v>
      </c>
      <c r="C550" s="60"/>
      <c r="D550" s="64">
        <v>0</v>
      </c>
      <c r="E550" s="127"/>
      <c r="F550" s="64">
        <v>0</v>
      </c>
      <c r="G550" s="64"/>
      <c r="H550" s="64">
        <v>0</v>
      </c>
      <c r="I550" s="64"/>
      <c r="J550" s="64">
        <v>0</v>
      </c>
      <c r="K550" s="3"/>
    </row>
    <row r="551" spans="1:11" s="17" customFormat="1" ht="15" customHeight="1" outlineLevel="1" x14ac:dyDescent="0.2">
      <c r="A551" s="3"/>
      <c r="B551" s="53">
        <v>2021</v>
      </c>
      <c r="C551" s="60"/>
      <c r="D551" s="64">
        <v>0</v>
      </c>
      <c r="E551" s="127"/>
      <c r="F551" s="64">
        <v>0</v>
      </c>
      <c r="G551" s="64"/>
      <c r="H551" s="64">
        <v>0</v>
      </c>
      <c r="I551" s="64"/>
      <c r="J551" s="64">
        <v>0</v>
      </c>
      <c r="K551" s="3"/>
    </row>
    <row r="552" spans="1:11" ht="15" customHeight="1" outlineLevel="1" x14ac:dyDescent="0.2">
      <c r="B552" s="53">
        <v>2020</v>
      </c>
      <c r="C552" s="60"/>
      <c r="D552" s="127">
        <v>1</v>
      </c>
      <c r="E552" s="127"/>
      <c r="F552" s="64" t="s">
        <v>22</v>
      </c>
      <c r="G552" s="56"/>
      <c r="H552" s="64" t="s">
        <v>22</v>
      </c>
      <c r="I552" s="56"/>
      <c r="J552" s="64" t="s">
        <v>22</v>
      </c>
      <c r="K552" s="64"/>
    </row>
    <row r="553" spans="1:11" ht="15" customHeight="1" outlineLevel="1" x14ac:dyDescent="0.2">
      <c r="B553" s="53">
        <v>2019</v>
      </c>
      <c r="C553" s="160"/>
      <c r="D553" s="127">
        <v>2</v>
      </c>
      <c r="E553" s="127"/>
      <c r="F553" s="127" t="s">
        <v>22</v>
      </c>
      <c r="G553" s="56"/>
      <c r="H553" s="127" t="s">
        <v>22</v>
      </c>
      <c r="I553" s="56"/>
      <c r="J553" s="127" t="s">
        <v>22</v>
      </c>
      <c r="K553" s="64"/>
    </row>
    <row r="554" spans="1:11" ht="15" customHeight="1" outlineLevel="1" x14ac:dyDescent="0.2">
      <c r="B554" s="53">
        <v>2018</v>
      </c>
      <c r="C554" s="60"/>
      <c r="D554" s="64">
        <v>3</v>
      </c>
      <c r="E554" s="64"/>
      <c r="F554" s="64" t="s">
        <v>22</v>
      </c>
      <c r="G554" s="17"/>
      <c r="H554" s="64" t="s">
        <v>22</v>
      </c>
      <c r="I554" s="17"/>
      <c r="J554" s="64" t="s">
        <v>22</v>
      </c>
      <c r="K554" s="64"/>
    </row>
    <row r="555" spans="1:11" ht="15" customHeight="1" outlineLevel="1" x14ac:dyDescent="0.2">
      <c r="B555" s="53">
        <v>2017</v>
      </c>
      <c r="C555" s="60"/>
      <c r="D555" s="64">
        <v>4</v>
      </c>
      <c r="E555" s="64" t="s">
        <v>262</v>
      </c>
      <c r="F555" s="64">
        <v>50</v>
      </c>
      <c r="G555" s="150" t="s">
        <v>262</v>
      </c>
      <c r="H555" s="64">
        <v>3799.8580000000002</v>
      </c>
      <c r="I555" s="150" t="s">
        <v>262</v>
      </c>
      <c r="J555" s="64">
        <v>961.28300000000002</v>
      </c>
      <c r="K555" s="64" t="s">
        <v>262</v>
      </c>
    </row>
    <row r="556" spans="1:11" ht="15" customHeight="1" outlineLevel="1" x14ac:dyDescent="0.2">
      <c r="B556" s="150" t="s">
        <v>206</v>
      </c>
      <c r="C556" s="60"/>
      <c r="D556" s="64"/>
      <c r="E556" s="64"/>
      <c r="F556" s="64"/>
      <c r="G556" s="150"/>
      <c r="H556" s="64"/>
      <c r="I556" s="150"/>
      <c r="J556" s="64"/>
      <c r="K556" s="64"/>
    </row>
    <row r="557" spans="1:11" s="17" customFormat="1" ht="15" customHeight="1" outlineLevel="1" x14ac:dyDescent="0.2">
      <c r="A557" s="3"/>
      <c r="B557" s="53">
        <v>2022</v>
      </c>
      <c r="C557" s="60"/>
      <c r="D557" s="127">
        <v>126</v>
      </c>
      <c r="E557" s="127" t="s">
        <v>262</v>
      </c>
      <c r="F557" s="64">
        <v>847</v>
      </c>
      <c r="G557" s="56" t="s">
        <v>262</v>
      </c>
      <c r="H557" s="64">
        <v>58509.33</v>
      </c>
      <c r="I557" s="56" t="s">
        <v>262</v>
      </c>
      <c r="J557" s="64">
        <v>16051.233</v>
      </c>
      <c r="K557" s="3"/>
    </row>
    <row r="558" spans="1:11" s="17" customFormat="1" ht="15" customHeight="1" outlineLevel="1" x14ac:dyDescent="0.2">
      <c r="A558" s="3"/>
      <c r="B558" s="53">
        <v>2021</v>
      </c>
      <c r="C558" s="60"/>
      <c r="D558" s="127">
        <v>124</v>
      </c>
      <c r="E558" s="127"/>
      <c r="F558" s="64">
        <v>932</v>
      </c>
      <c r="G558" s="56"/>
      <c r="H558" s="64">
        <v>49855.478000000003</v>
      </c>
      <c r="I558" s="56"/>
      <c r="J558" s="64">
        <v>18852.878000000001</v>
      </c>
      <c r="K558" s="3"/>
    </row>
    <row r="559" spans="1:11" ht="15" customHeight="1" outlineLevel="1" x14ac:dyDescent="0.2">
      <c r="B559" s="53">
        <v>2020</v>
      </c>
      <c r="C559" s="60"/>
      <c r="D559" s="127">
        <v>120</v>
      </c>
      <c r="E559" s="127"/>
      <c r="F559" s="127">
        <v>844</v>
      </c>
      <c r="G559" s="56"/>
      <c r="H559" s="127">
        <v>40899.345999999998</v>
      </c>
      <c r="I559" s="56"/>
      <c r="J559" s="127">
        <v>14755.263999999999</v>
      </c>
      <c r="K559" s="64"/>
    </row>
    <row r="560" spans="1:11" ht="15" customHeight="1" outlineLevel="1" x14ac:dyDescent="0.2">
      <c r="B560" s="53">
        <v>2019</v>
      </c>
      <c r="C560" s="160"/>
      <c r="D560" s="127">
        <v>113</v>
      </c>
      <c r="E560" s="127"/>
      <c r="F560" s="127">
        <v>820</v>
      </c>
      <c r="G560" s="56"/>
      <c r="H560" s="127">
        <v>48516.705999999998</v>
      </c>
      <c r="I560" s="56"/>
      <c r="J560" s="127">
        <v>15179.415000000001</v>
      </c>
      <c r="K560" s="64"/>
    </row>
    <row r="561" spans="1:11" ht="15" customHeight="1" outlineLevel="1" x14ac:dyDescent="0.2">
      <c r="B561" s="53">
        <v>2018</v>
      </c>
      <c r="C561" s="60"/>
      <c r="D561" s="64">
        <v>107</v>
      </c>
      <c r="E561" s="64"/>
      <c r="F561" s="127">
        <v>761</v>
      </c>
      <c r="G561" s="17"/>
      <c r="H561" s="127">
        <v>42616.03</v>
      </c>
      <c r="I561" s="17"/>
      <c r="J561" s="64">
        <v>14462.901</v>
      </c>
      <c r="K561" s="64"/>
    </row>
    <row r="562" spans="1:11" ht="15" customHeight="1" outlineLevel="1" x14ac:dyDescent="0.2">
      <c r="B562" s="53">
        <v>2017</v>
      </c>
      <c r="C562" s="60"/>
      <c r="D562" s="64">
        <v>97</v>
      </c>
      <c r="E562" s="64" t="s">
        <v>262</v>
      </c>
      <c r="F562" s="64">
        <v>563</v>
      </c>
      <c r="G562" s="150" t="s">
        <v>262</v>
      </c>
      <c r="H562" s="64">
        <v>30847.838</v>
      </c>
      <c r="I562" s="150" t="s">
        <v>262</v>
      </c>
      <c r="J562" s="64">
        <v>11312.460999999999</v>
      </c>
      <c r="K562" s="64" t="s">
        <v>262</v>
      </c>
    </row>
    <row r="563" spans="1:11" ht="15" customHeight="1" outlineLevel="1" x14ac:dyDescent="0.2">
      <c r="B563" s="150" t="s">
        <v>207</v>
      </c>
      <c r="C563" s="60"/>
      <c r="D563" s="64"/>
      <c r="E563" s="64"/>
      <c r="F563" s="64"/>
      <c r="G563" s="150"/>
      <c r="H563" s="64"/>
      <c r="I563" s="150"/>
      <c r="J563" s="64"/>
      <c r="K563" s="64"/>
    </row>
    <row r="564" spans="1:11" s="17" customFormat="1" ht="15" customHeight="1" outlineLevel="1" x14ac:dyDescent="0.2">
      <c r="A564" s="3"/>
      <c r="B564" s="53">
        <v>2022</v>
      </c>
      <c r="C564" s="60"/>
      <c r="D564" s="127">
        <v>236</v>
      </c>
      <c r="E564" s="127" t="s">
        <v>262</v>
      </c>
      <c r="F564" s="64">
        <v>653</v>
      </c>
      <c r="G564" s="56" t="s">
        <v>262</v>
      </c>
      <c r="H564" s="64">
        <v>284232.36900000001</v>
      </c>
      <c r="I564" s="56" t="s">
        <v>262</v>
      </c>
      <c r="J564" s="64">
        <v>23235.628000000001</v>
      </c>
      <c r="K564" s="3"/>
    </row>
    <row r="565" spans="1:11" s="17" customFormat="1" ht="15" customHeight="1" outlineLevel="1" x14ac:dyDescent="0.2">
      <c r="A565" s="3"/>
      <c r="B565" s="53">
        <v>2021</v>
      </c>
      <c r="C565" s="60"/>
      <c r="D565" s="127">
        <v>231</v>
      </c>
      <c r="E565" s="127"/>
      <c r="F565" s="64">
        <v>615</v>
      </c>
      <c r="G565" s="56"/>
      <c r="H565" s="64">
        <v>238285.8</v>
      </c>
      <c r="I565" s="56"/>
      <c r="J565" s="64">
        <v>23280.668000000001</v>
      </c>
      <c r="K565" s="3"/>
    </row>
    <row r="566" spans="1:11" ht="15" customHeight="1" outlineLevel="1" x14ac:dyDescent="0.2">
      <c r="B566" s="53">
        <v>2020</v>
      </c>
      <c r="C566" s="60"/>
      <c r="D566" s="127">
        <v>234</v>
      </c>
      <c r="E566" s="127"/>
      <c r="F566" s="127">
        <v>621</v>
      </c>
      <c r="G566" s="56"/>
      <c r="H566" s="127">
        <v>226217.78200000001</v>
      </c>
      <c r="I566" s="56"/>
      <c r="J566" s="127">
        <v>23776.235000000001</v>
      </c>
      <c r="K566" s="64"/>
    </row>
    <row r="567" spans="1:11" ht="15" customHeight="1" outlineLevel="1" x14ac:dyDescent="0.2">
      <c r="B567" s="53">
        <v>2019</v>
      </c>
      <c r="C567" s="160"/>
      <c r="D567" s="127">
        <v>232</v>
      </c>
      <c r="E567" s="127"/>
      <c r="F567" s="127">
        <v>607</v>
      </c>
      <c r="G567" s="56"/>
      <c r="H567" s="127">
        <v>215591.36900000001</v>
      </c>
      <c r="I567" s="56"/>
      <c r="J567" s="127">
        <v>19581.137999999999</v>
      </c>
      <c r="K567" s="64"/>
    </row>
    <row r="568" spans="1:11" ht="15" customHeight="1" outlineLevel="1" x14ac:dyDescent="0.2">
      <c r="B568" s="53">
        <v>2018</v>
      </c>
      <c r="C568" s="60"/>
      <c r="D568" s="64">
        <v>224</v>
      </c>
      <c r="E568" s="64"/>
      <c r="F568" s="127">
        <v>574</v>
      </c>
      <c r="G568" s="17"/>
      <c r="H568" s="127">
        <v>197895.56700000001</v>
      </c>
      <c r="I568" s="17"/>
      <c r="J568" s="64">
        <v>15797.585999999999</v>
      </c>
      <c r="K568" s="64"/>
    </row>
    <row r="569" spans="1:11" ht="15" customHeight="1" outlineLevel="1" x14ac:dyDescent="0.2">
      <c r="B569" s="53">
        <v>2017</v>
      </c>
      <c r="C569" s="60"/>
      <c r="D569" s="64">
        <v>218</v>
      </c>
      <c r="E569" s="64" t="s">
        <v>262</v>
      </c>
      <c r="F569" s="64">
        <v>553</v>
      </c>
      <c r="G569" s="150" t="s">
        <v>262</v>
      </c>
      <c r="H569" s="64">
        <v>180876.492</v>
      </c>
      <c r="I569" s="150" t="s">
        <v>262</v>
      </c>
      <c r="J569" s="64">
        <v>13271.716</v>
      </c>
      <c r="K569" s="64" t="s">
        <v>262</v>
      </c>
    </row>
    <row r="570" spans="1:11" ht="15" customHeight="1" outlineLevel="1" x14ac:dyDescent="0.2">
      <c r="B570" s="150" t="s">
        <v>208</v>
      </c>
      <c r="C570" s="60"/>
      <c r="D570" s="64"/>
      <c r="E570" s="64"/>
      <c r="F570" s="64"/>
      <c r="G570" s="150"/>
      <c r="H570" s="64"/>
      <c r="I570" s="150"/>
      <c r="J570" s="64"/>
      <c r="K570" s="64"/>
    </row>
    <row r="571" spans="1:11" s="17" customFormat="1" ht="15" customHeight="1" outlineLevel="1" x14ac:dyDescent="0.2">
      <c r="A571" s="3"/>
      <c r="B571" s="53">
        <v>2022</v>
      </c>
      <c r="C571" s="60"/>
      <c r="D571" s="127">
        <v>70</v>
      </c>
      <c r="E571" s="127" t="s">
        <v>262</v>
      </c>
      <c r="F571" s="64">
        <v>109</v>
      </c>
      <c r="G571" s="56" t="s">
        <v>262</v>
      </c>
      <c r="H571" s="64">
        <v>12631.027</v>
      </c>
      <c r="I571" s="56" t="s">
        <v>262</v>
      </c>
      <c r="J571" s="64">
        <v>7978.6710000000003</v>
      </c>
      <c r="K571" s="3"/>
    </row>
    <row r="572" spans="1:11" s="17" customFormat="1" ht="15" customHeight="1" outlineLevel="1" x14ac:dyDescent="0.2">
      <c r="A572" s="3"/>
      <c r="B572" s="53">
        <v>2021</v>
      </c>
      <c r="C572" s="60"/>
      <c r="D572" s="127">
        <v>71</v>
      </c>
      <c r="E572" s="127"/>
      <c r="F572" s="64">
        <v>107</v>
      </c>
      <c r="G572" s="56"/>
      <c r="H572" s="64">
        <v>9567.4789999999994</v>
      </c>
      <c r="I572" s="56"/>
      <c r="J572" s="64">
        <v>4794.7920000000004</v>
      </c>
      <c r="K572" s="3"/>
    </row>
    <row r="573" spans="1:11" ht="15" customHeight="1" outlineLevel="1" x14ac:dyDescent="0.2">
      <c r="B573" s="53">
        <v>2020</v>
      </c>
      <c r="C573" s="60"/>
      <c r="D573" s="127">
        <v>73</v>
      </c>
      <c r="E573" s="127"/>
      <c r="F573" s="127">
        <v>105</v>
      </c>
      <c r="G573" s="56"/>
      <c r="H573" s="127">
        <v>8802.6049999999996</v>
      </c>
      <c r="I573" s="56"/>
      <c r="J573" s="127">
        <v>4662.5889999999999</v>
      </c>
      <c r="K573" s="64"/>
    </row>
    <row r="574" spans="1:11" ht="15" customHeight="1" outlineLevel="1" x14ac:dyDescent="0.2">
      <c r="B574" s="53">
        <v>2019</v>
      </c>
      <c r="C574" s="160"/>
      <c r="D574" s="127">
        <v>72</v>
      </c>
      <c r="E574" s="127"/>
      <c r="F574" s="127">
        <v>106</v>
      </c>
      <c r="G574" s="56"/>
      <c r="H574" s="127">
        <v>11245.805</v>
      </c>
      <c r="I574" s="56"/>
      <c r="J574" s="127">
        <v>7359.8090000000002</v>
      </c>
      <c r="K574" s="64"/>
    </row>
    <row r="575" spans="1:11" ht="15" customHeight="1" outlineLevel="1" x14ac:dyDescent="0.2">
      <c r="B575" s="53">
        <v>2018</v>
      </c>
      <c r="C575" s="60"/>
      <c r="D575" s="64">
        <v>69</v>
      </c>
      <c r="E575" s="64"/>
      <c r="F575" s="64" t="s">
        <v>22</v>
      </c>
      <c r="G575" s="17"/>
      <c r="H575" s="64" t="s">
        <v>22</v>
      </c>
      <c r="I575" s="17"/>
      <c r="J575" s="64" t="s">
        <v>22</v>
      </c>
      <c r="K575" s="64"/>
    </row>
    <row r="576" spans="1:11" ht="15" customHeight="1" outlineLevel="1" x14ac:dyDescent="0.2">
      <c r="B576" s="53">
        <v>2017</v>
      </c>
      <c r="C576" s="60"/>
      <c r="D576" s="64">
        <v>63</v>
      </c>
      <c r="E576" s="64" t="s">
        <v>262</v>
      </c>
      <c r="F576" s="64">
        <v>102</v>
      </c>
      <c r="G576" s="150" t="s">
        <v>262</v>
      </c>
      <c r="H576" s="64">
        <v>11016.914000000001</v>
      </c>
      <c r="I576" s="150" t="s">
        <v>262</v>
      </c>
      <c r="J576" s="64">
        <v>7253.4229999999998</v>
      </c>
      <c r="K576" s="64" t="s">
        <v>262</v>
      </c>
    </row>
    <row r="577" spans="1:11" ht="15" customHeight="1" outlineLevel="1" x14ac:dyDescent="0.2">
      <c r="B577" s="150" t="s">
        <v>209</v>
      </c>
      <c r="C577" s="60"/>
      <c r="D577" s="64"/>
      <c r="E577" s="64"/>
      <c r="F577" s="64"/>
      <c r="G577" s="150"/>
      <c r="H577" s="64"/>
      <c r="I577" s="150"/>
      <c r="J577" s="64"/>
      <c r="K577" s="64"/>
    </row>
    <row r="578" spans="1:11" s="17" customFormat="1" ht="15" customHeight="1" outlineLevel="1" x14ac:dyDescent="0.2">
      <c r="A578" s="3"/>
      <c r="B578" s="53">
        <v>2022</v>
      </c>
      <c r="C578" s="60"/>
      <c r="D578" s="127">
        <v>248</v>
      </c>
      <c r="E578" s="127" t="s">
        <v>262</v>
      </c>
      <c r="F578" s="64">
        <v>516</v>
      </c>
      <c r="G578" s="56" t="s">
        <v>262</v>
      </c>
      <c r="H578" s="64">
        <v>17736.413</v>
      </c>
      <c r="I578" s="56" t="s">
        <v>262</v>
      </c>
      <c r="J578" s="64">
        <v>6682.7079999999996</v>
      </c>
      <c r="K578" s="3"/>
    </row>
    <row r="579" spans="1:11" s="17" customFormat="1" ht="15" customHeight="1" outlineLevel="1" x14ac:dyDescent="0.2">
      <c r="A579" s="3"/>
      <c r="B579" s="53">
        <v>2021</v>
      </c>
      <c r="C579" s="60"/>
      <c r="D579" s="127">
        <v>233</v>
      </c>
      <c r="E579" s="127"/>
      <c r="F579" s="64">
        <v>461</v>
      </c>
      <c r="G579" s="56"/>
      <c r="H579" s="64">
        <v>12088.012000000001</v>
      </c>
      <c r="I579" s="56"/>
      <c r="J579" s="64">
        <v>3772.65</v>
      </c>
      <c r="K579" s="3"/>
    </row>
    <row r="580" spans="1:11" ht="15" customHeight="1" outlineLevel="1" x14ac:dyDescent="0.2">
      <c r="B580" s="53">
        <v>2020</v>
      </c>
      <c r="C580" s="60"/>
      <c r="D580" s="127">
        <v>237</v>
      </c>
      <c r="E580" s="127"/>
      <c r="F580" s="127">
        <v>554</v>
      </c>
      <c r="G580" s="56"/>
      <c r="H580" s="127">
        <v>9776.134</v>
      </c>
      <c r="I580" s="56"/>
      <c r="J580" s="127">
        <v>2477.203</v>
      </c>
      <c r="K580" s="64"/>
    </row>
    <row r="581" spans="1:11" ht="15" customHeight="1" outlineLevel="1" x14ac:dyDescent="0.2">
      <c r="B581" s="53">
        <v>2019</v>
      </c>
      <c r="C581" s="160"/>
      <c r="D581" s="127">
        <v>253</v>
      </c>
      <c r="E581" s="127"/>
      <c r="F581" s="127">
        <v>617</v>
      </c>
      <c r="G581" s="56"/>
      <c r="H581" s="127">
        <v>17616.567999999999</v>
      </c>
      <c r="I581" s="56"/>
      <c r="J581" s="127">
        <v>6160.4139999999998</v>
      </c>
      <c r="K581" s="64"/>
    </row>
    <row r="582" spans="1:11" ht="15" customHeight="1" outlineLevel="1" x14ac:dyDescent="0.2">
      <c r="B582" s="53">
        <v>2018</v>
      </c>
      <c r="C582" s="60"/>
      <c r="D582" s="64">
        <v>251</v>
      </c>
      <c r="E582" s="64"/>
      <c r="F582" s="127">
        <v>572</v>
      </c>
      <c r="G582" s="17"/>
      <c r="H582" s="127">
        <v>18010.564999999999</v>
      </c>
      <c r="I582" s="17"/>
      <c r="J582" s="64">
        <v>6621.1059999999998</v>
      </c>
      <c r="K582" s="64"/>
    </row>
    <row r="583" spans="1:11" ht="15" customHeight="1" outlineLevel="1" x14ac:dyDescent="0.2">
      <c r="B583" s="53">
        <v>2017</v>
      </c>
      <c r="C583" s="60"/>
      <c r="D583" s="64">
        <v>225</v>
      </c>
      <c r="E583" s="64" t="s">
        <v>262</v>
      </c>
      <c r="F583" s="64">
        <v>500</v>
      </c>
      <c r="G583" s="150" t="s">
        <v>262</v>
      </c>
      <c r="H583" s="64">
        <v>15825.416999999999</v>
      </c>
      <c r="I583" s="150" t="s">
        <v>262</v>
      </c>
      <c r="J583" s="64">
        <v>5652.4660000000003</v>
      </c>
      <c r="K583" s="64" t="s">
        <v>262</v>
      </c>
    </row>
    <row r="584" spans="1:11" ht="15" customHeight="1" outlineLevel="1" x14ac:dyDescent="0.2">
      <c r="B584" s="150" t="s">
        <v>210</v>
      </c>
      <c r="C584" s="60"/>
      <c r="D584" s="64"/>
      <c r="E584" s="64"/>
      <c r="F584" s="64"/>
      <c r="G584" s="150"/>
      <c r="H584" s="64"/>
      <c r="I584" s="150"/>
      <c r="J584" s="64"/>
      <c r="K584" s="64"/>
    </row>
    <row r="585" spans="1:11" s="17" customFormat="1" ht="15" customHeight="1" outlineLevel="1" x14ac:dyDescent="0.2">
      <c r="A585" s="3"/>
      <c r="B585" s="53">
        <v>2022</v>
      </c>
      <c r="C585" s="60"/>
      <c r="D585" s="127">
        <v>14</v>
      </c>
      <c r="E585" s="127" t="s">
        <v>262</v>
      </c>
      <c r="F585" s="64">
        <v>61</v>
      </c>
      <c r="G585" s="56" t="s">
        <v>262</v>
      </c>
      <c r="H585" s="64">
        <v>43431.639000000003</v>
      </c>
      <c r="I585" s="56" t="s">
        <v>262</v>
      </c>
      <c r="J585" s="64">
        <v>27741.407999999999</v>
      </c>
      <c r="K585" s="3"/>
    </row>
    <row r="586" spans="1:11" s="17" customFormat="1" ht="15" customHeight="1" outlineLevel="1" x14ac:dyDescent="0.2">
      <c r="A586" s="3"/>
      <c r="B586" s="53">
        <v>2021</v>
      </c>
      <c r="C586" s="60"/>
      <c r="D586" s="127">
        <v>14</v>
      </c>
      <c r="E586" s="127"/>
      <c r="F586" s="64">
        <v>42</v>
      </c>
      <c r="G586" s="56"/>
      <c r="H586" s="64">
        <v>36817.357000000004</v>
      </c>
      <c r="I586" s="56"/>
      <c r="J586" s="64">
        <v>20343.379000000001</v>
      </c>
      <c r="K586" s="3"/>
    </row>
    <row r="587" spans="1:11" ht="15" customHeight="1" outlineLevel="1" x14ac:dyDescent="0.2">
      <c r="B587" s="53">
        <v>2020</v>
      </c>
      <c r="C587" s="60"/>
      <c r="D587" s="127">
        <v>14</v>
      </c>
      <c r="E587" s="127"/>
      <c r="F587" s="127">
        <v>31</v>
      </c>
      <c r="G587" s="56"/>
      <c r="H587" s="127">
        <v>6954.8739999999998</v>
      </c>
      <c r="I587" s="56"/>
      <c r="J587" s="127">
        <v>3460.944</v>
      </c>
      <c r="K587" s="64"/>
    </row>
    <row r="588" spans="1:11" ht="15" customHeight="1" outlineLevel="1" x14ac:dyDescent="0.2">
      <c r="B588" s="53">
        <v>2019</v>
      </c>
      <c r="C588" s="160"/>
      <c r="D588" s="127">
        <v>11</v>
      </c>
      <c r="E588" s="127"/>
      <c r="F588" s="127">
        <v>23</v>
      </c>
      <c r="G588" s="56"/>
      <c r="H588" s="127">
        <v>618.65899999999999</v>
      </c>
      <c r="I588" s="56"/>
      <c r="J588" s="127">
        <v>452.02800000000002</v>
      </c>
      <c r="K588" s="64"/>
    </row>
    <row r="589" spans="1:11" ht="15" customHeight="1" outlineLevel="1" x14ac:dyDescent="0.2">
      <c r="B589" s="53">
        <v>2018</v>
      </c>
      <c r="C589" s="60"/>
      <c r="D589" s="64">
        <v>9</v>
      </c>
      <c r="E589" s="64"/>
      <c r="F589" s="127">
        <v>11</v>
      </c>
      <c r="G589" s="17"/>
      <c r="H589" s="127">
        <v>263.12900000000002</v>
      </c>
      <c r="I589" s="17"/>
      <c r="J589" s="64">
        <v>105.91</v>
      </c>
      <c r="K589" s="64"/>
    </row>
    <row r="590" spans="1:11" ht="15" customHeight="1" outlineLevel="1" x14ac:dyDescent="0.2">
      <c r="B590" s="53">
        <v>2017</v>
      </c>
      <c r="C590" s="60"/>
      <c r="D590" s="64">
        <v>8</v>
      </c>
      <c r="E590" s="64" t="s">
        <v>262</v>
      </c>
      <c r="F590" s="64">
        <v>10</v>
      </c>
      <c r="G590" s="150" t="s">
        <v>262</v>
      </c>
      <c r="H590" s="64">
        <v>234.904</v>
      </c>
      <c r="I590" s="150" t="s">
        <v>262</v>
      </c>
      <c r="J590" s="64">
        <v>97.772999999999996</v>
      </c>
      <c r="K590" s="64" t="s">
        <v>262</v>
      </c>
    </row>
    <row r="591" spans="1:11" ht="15" customHeight="1" outlineLevel="1" x14ac:dyDescent="0.2">
      <c r="B591" s="150" t="s">
        <v>212</v>
      </c>
      <c r="C591" s="60"/>
      <c r="D591" s="64"/>
      <c r="E591" s="64"/>
      <c r="F591" s="64"/>
      <c r="G591" s="150"/>
      <c r="H591" s="64"/>
      <c r="I591" s="150"/>
      <c r="J591" s="64"/>
      <c r="K591" s="64"/>
    </row>
    <row r="592" spans="1:11" s="17" customFormat="1" ht="15" customHeight="1" outlineLevel="1" x14ac:dyDescent="0.2">
      <c r="A592" s="3"/>
      <c r="B592" s="53">
        <v>2022</v>
      </c>
      <c r="C592" s="60"/>
      <c r="D592" s="127">
        <v>35</v>
      </c>
      <c r="E592" s="127" t="s">
        <v>262</v>
      </c>
      <c r="F592" s="64">
        <v>57</v>
      </c>
      <c r="G592" s="56" t="s">
        <v>262</v>
      </c>
      <c r="H592" s="64">
        <v>3156.1570000000002</v>
      </c>
      <c r="I592" s="56" t="s">
        <v>262</v>
      </c>
      <c r="J592" s="64">
        <v>1284.3679999999999</v>
      </c>
      <c r="K592" s="3"/>
    </row>
    <row r="593" spans="1:11" s="17" customFormat="1" ht="15" customHeight="1" outlineLevel="1" x14ac:dyDescent="0.2">
      <c r="A593" s="3"/>
      <c r="B593" s="53">
        <v>2021</v>
      </c>
      <c r="C593" s="60"/>
      <c r="D593" s="127">
        <v>28</v>
      </c>
      <c r="E593" s="127"/>
      <c r="F593" s="64">
        <v>44</v>
      </c>
      <c r="G593" s="56"/>
      <c r="H593" s="64">
        <v>2031.405</v>
      </c>
      <c r="I593" s="56"/>
      <c r="J593" s="64">
        <v>819.88</v>
      </c>
      <c r="K593" s="3"/>
    </row>
    <row r="594" spans="1:11" ht="15" customHeight="1" outlineLevel="1" x14ac:dyDescent="0.2">
      <c r="B594" s="53">
        <v>2020</v>
      </c>
      <c r="C594" s="60"/>
      <c r="D594" s="127">
        <v>28</v>
      </c>
      <c r="E594" s="127"/>
      <c r="F594" s="127">
        <v>40</v>
      </c>
      <c r="G594" s="56"/>
      <c r="H594" s="127">
        <v>995.45899999999995</v>
      </c>
      <c r="I594" s="56"/>
      <c r="J594" s="127">
        <v>370.84899999999999</v>
      </c>
      <c r="K594" s="64"/>
    </row>
    <row r="595" spans="1:11" ht="15" customHeight="1" outlineLevel="1" x14ac:dyDescent="0.2">
      <c r="B595" s="53">
        <v>2019</v>
      </c>
      <c r="C595" s="160"/>
      <c r="D595" s="127">
        <v>30</v>
      </c>
      <c r="E595" s="127"/>
      <c r="F595" s="127">
        <v>40</v>
      </c>
      <c r="G595" s="56"/>
      <c r="H595" s="127">
        <v>953.72500000000002</v>
      </c>
      <c r="I595" s="56"/>
      <c r="J595" s="127">
        <v>420.40199999999999</v>
      </c>
      <c r="K595" s="64"/>
    </row>
    <row r="596" spans="1:11" ht="15" customHeight="1" outlineLevel="1" x14ac:dyDescent="0.2">
      <c r="B596" s="53">
        <v>2018</v>
      </c>
      <c r="C596" s="60"/>
      <c r="D596" s="64">
        <v>31</v>
      </c>
      <c r="E596" s="64"/>
      <c r="F596" s="127">
        <v>38</v>
      </c>
      <c r="G596" s="17"/>
      <c r="H596" s="127">
        <v>837.49099999999999</v>
      </c>
      <c r="I596" s="17"/>
      <c r="J596" s="64">
        <v>310.70800000000003</v>
      </c>
      <c r="K596" s="64"/>
    </row>
    <row r="597" spans="1:11" ht="15" customHeight="1" outlineLevel="1" x14ac:dyDescent="0.2">
      <c r="B597" s="53">
        <v>2017</v>
      </c>
      <c r="C597" s="60"/>
      <c r="D597" s="64">
        <v>27</v>
      </c>
      <c r="E597" s="64" t="s">
        <v>262</v>
      </c>
      <c r="F597" s="64">
        <v>31</v>
      </c>
      <c r="G597" s="150" t="s">
        <v>262</v>
      </c>
      <c r="H597" s="64">
        <v>491.88299999999998</v>
      </c>
      <c r="I597" s="150" t="s">
        <v>262</v>
      </c>
      <c r="J597" s="64">
        <v>196.339</v>
      </c>
      <c r="K597" s="64" t="s">
        <v>262</v>
      </c>
    </row>
    <row r="598" spans="1:11" ht="15" customHeight="1" outlineLevel="1" x14ac:dyDescent="0.2">
      <c r="B598" s="150" t="s">
        <v>213</v>
      </c>
      <c r="C598" s="60"/>
      <c r="D598" s="64"/>
      <c r="E598" s="64"/>
      <c r="F598" s="64"/>
      <c r="G598" s="150"/>
      <c r="H598" s="64"/>
      <c r="I598" s="150"/>
      <c r="J598" s="64"/>
      <c r="K598" s="64"/>
    </row>
    <row r="599" spans="1:11" s="17" customFormat="1" ht="15" customHeight="1" outlineLevel="1" x14ac:dyDescent="0.2">
      <c r="A599" s="3"/>
      <c r="B599" s="53">
        <v>2022</v>
      </c>
      <c r="C599" s="60"/>
      <c r="D599" s="127">
        <v>100</v>
      </c>
      <c r="E599" s="127" t="s">
        <v>262</v>
      </c>
      <c r="F599" s="64">
        <v>197</v>
      </c>
      <c r="G599" s="56" t="s">
        <v>262</v>
      </c>
      <c r="H599" s="64">
        <v>5433.1130000000003</v>
      </c>
      <c r="I599" s="56" t="s">
        <v>262</v>
      </c>
      <c r="J599" s="64">
        <v>3709.23</v>
      </c>
      <c r="K599" s="3"/>
    </row>
    <row r="600" spans="1:11" s="17" customFormat="1" ht="15" customHeight="1" outlineLevel="1" x14ac:dyDescent="0.2">
      <c r="A600" s="3"/>
      <c r="B600" s="53">
        <v>2021</v>
      </c>
      <c r="C600" s="60"/>
      <c r="D600" s="127">
        <v>101</v>
      </c>
      <c r="E600" s="127"/>
      <c r="F600" s="64">
        <v>201</v>
      </c>
      <c r="G600" s="56"/>
      <c r="H600" s="64">
        <v>3436.8980000000001</v>
      </c>
      <c r="I600" s="56"/>
      <c r="J600" s="64">
        <v>2625.2930000000001</v>
      </c>
      <c r="K600" s="3"/>
    </row>
    <row r="601" spans="1:11" s="17" customFormat="1" ht="15" customHeight="1" outlineLevel="1" x14ac:dyDescent="0.2">
      <c r="A601" s="3"/>
      <c r="B601" s="53">
        <v>2020</v>
      </c>
      <c r="C601" s="60"/>
      <c r="D601" s="127">
        <v>84</v>
      </c>
      <c r="E601" s="127"/>
      <c r="F601" s="64">
        <v>163</v>
      </c>
      <c r="G601" s="56"/>
      <c r="H601" s="64">
        <v>3400.0720000000001</v>
      </c>
      <c r="I601" s="56"/>
      <c r="J601" s="64">
        <v>2597.0189999999998</v>
      </c>
      <c r="K601" s="3"/>
    </row>
    <row r="602" spans="1:11" ht="15" customHeight="1" outlineLevel="1" x14ac:dyDescent="0.2">
      <c r="B602" s="53">
        <v>2019</v>
      </c>
      <c r="C602" s="160"/>
      <c r="D602" s="127">
        <v>82</v>
      </c>
      <c r="E602" s="127"/>
      <c r="F602" s="127">
        <v>156</v>
      </c>
      <c r="G602" s="56"/>
      <c r="H602" s="127">
        <v>3592.3910000000001</v>
      </c>
      <c r="I602" s="56"/>
      <c r="J602" s="127">
        <v>2753.6210000000001</v>
      </c>
      <c r="K602" s="64"/>
    </row>
    <row r="603" spans="1:11" ht="15" customHeight="1" outlineLevel="1" x14ac:dyDescent="0.2">
      <c r="B603" s="53">
        <v>2018</v>
      </c>
      <c r="C603" s="60"/>
      <c r="D603" s="64">
        <v>76</v>
      </c>
      <c r="E603" s="64"/>
      <c r="F603" s="127">
        <v>147</v>
      </c>
      <c r="G603" s="17"/>
      <c r="H603" s="127">
        <v>2198.1790000000001</v>
      </c>
      <c r="I603" s="17"/>
      <c r="J603" s="64">
        <v>1643.0419999999999</v>
      </c>
      <c r="K603" s="64"/>
    </row>
    <row r="604" spans="1:11" ht="15" customHeight="1" outlineLevel="1" x14ac:dyDescent="0.2">
      <c r="B604" s="53">
        <v>2017</v>
      </c>
      <c r="C604" s="60"/>
      <c r="D604" s="64">
        <v>70</v>
      </c>
      <c r="E604" s="64" t="s">
        <v>262</v>
      </c>
      <c r="F604" s="64">
        <v>133</v>
      </c>
      <c r="G604" s="150" t="s">
        <v>262</v>
      </c>
      <c r="H604" s="64">
        <v>2449.5990000000002</v>
      </c>
      <c r="I604" s="150" t="s">
        <v>262</v>
      </c>
      <c r="J604" s="64">
        <v>1559.643</v>
      </c>
      <c r="K604" s="64" t="s">
        <v>262</v>
      </c>
    </row>
    <row r="605" spans="1:11" ht="15" customHeight="1" outlineLevel="1" x14ac:dyDescent="0.2">
      <c r="B605" s="150" t="s">
        <v>214</v>
      </c>
      <c r="C605" s="60"/>
      <c r="D605" s="64"/>
      <c r="E605" s="64"/>
      <c r="F605" s="64"/>
      <c r="G605" s="150"/>
      <c r="H605" s="64"/>
      <c r="I605" s="150"/>
      <c r="J605" s="64"/>
      <c r="K605" s="64"/>
    </row>
    <row r="606" spans="1:11" s="17" customFormat="1" ht="15" customHeight="1" outlineLevel="1" x14ac:dyDescent="0.2">
      <c r="A606" s="3"/>
      <c r="B606" s="53">
        <v>2022</v>
      </c>
      <c r="C606" s="60"/>
      <c r="D606" s="127">
        <v>253</v>
      </c>
      <c r="E606" s="127" t="s">
        <v>262</v>
      </c>
      <c r="F606" s="64">
        <v>300</v>
      </c>
      <c r="G606" s="56" t="s">
        <v>262</v>
      </c>
      <c r="H606" s="64">
        <v>15220.584000000001</v>
      </c>
      <c r="I606" s="56" t="s">
        <v>262</v>
      </c>
      <c r="J606" s="64">
        <v>9467.5560000000005</v>
      </c>
      <c r="K606" s="3"/>
    </row>
    <row r="607" spans="1:11" s="17" customFormat="1" ht="15" customHeight="1" outlineLevel="1" x14ac:dyDescent="0.2">
      <c r="A607" s="3"/>
      <c r="B607" s="53">
        <v>2021</v>
      </c>
      <c r="C607" s="60"/>
      <c r="D607" s="127">
        <v>232</v>
      </c>
      <c r="E607" s="127"/>
      <c r="F607" s="64">
        <v>266</v>
      </c>
      <c r="G607" s="56"/>
      <c r="H607" s="64">
        <v>14060.816000000001</v>
      </c>
      <c r="I607" s="56"/>
      <c r="J607" s="64">
        <v>9345.2000000000007</v>
      </c>
      <c r="K607" s="3"/>
    </row>
    <row r="608" spans="1:11" ht="15" customHeight="1" outlineLevel="1" x14ac:dyDescent="0.2">
      <c r="B608" s="53">
        <v>2020</v>
      </c>
      <c r="C608" s="60"/>
      <c r="D608" s="127">
        <v>219</v>
      </c>
      <c r="E608" s="127"/>
      <c r="F608" s="127">
        <v>258</v>
      </c>
      <c r="G608" s="56"/>
      <c r="H608" s="127">
        <v>12065.847</v>
      </c>
      <c r="I608" s="56"/>
      <c r="J608" s="127">
        <v>8564.7540000000008</v>
      </c>
      <c r="K608" s="64"/>
    </row>
    <row r="609" spans="1:11" ht="15" customHeight="1" outlineLevel="1" x14ac:dyDescent="0.2">
      <c r="B609" s="53">
        <v>2019</v>
      </c>
      <c r="C609" s="160"/>
      <c r="D609" s="127">
        <v>232</v>
      </c>
      <c r="E609" s="127"/>
      <c r="F609" s="127">
        <v>274</v>
      </c>
      <c r="G609" s="56"/>
      <c r="H609" s="127">
        <v>14215.287</v>
      </c>
      <c r="I609" s="56"/>
      <c r="J609" s="127">
        <v>9522.1679999999997</v>
      </c>
      <c r="K609" s="64"/>
    </row>
    <row r="610" spans="1:11" ht="15" customHeight="1" outlineLevel="1" x14ac:dyDescent="0.2">
      <c r="B610" s="53">
        <v>2018</v>
      </c>
      <c r="C610" s="60"/>
      <c r="D610" s="64">
        <v>228</v>
      </c>
      <c r="E610" s="64"/>
      <c r="F610" s="127">
        <v>276</v>
      </c>
      <c r="G610" s="17"/>
      <c r="H610" s="127">
        <v>15124.364</v>
      </c>
      <c r="I610" s="17"/>
      <c r="J610" s="64">
        <v>9550.7579999999998</v>
      </c>
      <c r="K610" s="64"/>
    </row>
    <row r="611" spans="1:11" ht="15" customHeight="1" outlineLevel="1" x14ac:dyDescent="0.2">
      <c r="B611" s="53">
        <v>2017</v>
      </c>
      <c r="C611" s="60"/>
      <c r="D611" s="64">
        <v>231</v>
      </c>
      <c r="E611" s="64" t="s">
        <v>262</v>
      </c>
      <c r="F611" s="64">
        <v>239</v>
      </c>
      <c r="G611" s="150" t="s">
        <v>262</v>
      </c>
      <c r="H611" s="64">
        <v>3114.5479999999998</v>
      </c>
      <c r="I611" s="150" t="s">
        <v>262</v>
      </c>
      <c r="J611" s="64">
        <v>1289.819</v>
      </c>
      <c r="K611" s="64" t="s">
        <v>262</v>
      </c>
    </row>
    <row r="612" spans="1:11" ht="15" customHeight="1" outlineLevel="1" x14ac:dyDescent="0.2">
      <c r="B612" s="150" t="s">
        <v>215</v>
      </c>
      <c r="C612" s="60"/>
      <c r="D612" s="64"/>
      <c r="E612" s="64"/>
      <c r="F612" s="64"/>
      <c r="G612" s="150"/>
      <c r="H612" s="64"/>
      <c r="I612" s="150"/>
      <c r="J612" s="64"/>
      <c r="K612" s="64"/>
    </row>
    <row r="613" spans="1:11" s="17" customFormat="1" ht="15" customHeight="1" outlineLevel="1" x14ac:dyDescent="0.2">
      <c r="A613" s="3"/>
      <c r="B613" s="53">
        <v>2022</v>
      </c>
      <c r="C613" s="60"/>
      <c r="D613" s="127">
        <v>61</v>
      </c>
      <c r="E613" s="127" t="s">
        <v>262</v>
      </c>
      <c r="F613" s="64">
        <v>88</v>
      </c>
      <c r="G613" s="56" t="s">
        <v>262</v>
      </c>
      <c r="H613" s="64">
        <v>532.05799999999999</v>
      </c>
      <c r="I613" s="56" t="s">
        <v>262</v>
      </c>
      <c r="J613" s="64">
        <v>294.68599999999998</v>
      </c>
      <c r="K613" s="3"/>
    </row>
    <row r="614" spans="1:11" s="17" customFormat="1" ht="15" customHeight="1" outlineLevel="1" x14ac:dyDescent="0.2">
      <c r="A614" s="3"/>
      <c r="B614" s="53">
        <v>2021</v>
      </c>
      <c r="C614" s="60"/>
      <c r="D614" s="127">
        <v>54</v>
      </c>
      <c r="E614" s="127"/>
      <c r="F614" s="64">
        <v>81</v>
      </c>
      <c r="G614" s="56"/>
      <c r="H614" s="64">
        <v>374.00200000000001</v>
      </c>
      <c r="I614" s="56"/>
      <c r="J614" s="64">
        <v>190.28399999999999</v>
      </c>
      <c r="K614" s="3"/>
    </row>
    <row r="615" spans="1:11" ht="15" customHeight="1" outlineLevel="1" x14ac:dyDescent="0.2">
      <c r="B615" s="53">
        <v>2020</v>
      </c>
      <c r="C615" s="60"/>
      <c r="D615" s="127">
        <v>50</v>
      </c>
      <c r="E615" s="127"/>
      <c r="F615" s="127">
        <v>80</v>
      </c>
      <c r="G615" s="56"/>
      <c r="H615" s="127">
        <v>314.70299999999997</v>
      </c>
      <c r="I615" s="56"/>
      <c r="J615" s="127">
        <v>161.018</v>
      </c>
      <c r="K615" s="64"/>
    </row>
    <row r="616" spans="1:11" ht="15" customHeight="1" outlineLevel="1" x14ac:dyDescent="0.2">
      <c r="B616" s="53">
        <v>2019</v>
      </c>
      <c r="C616" s="160"/>
      <c r="D616" s="127">
        <v>48</v>
      </c>
      <c r="E616" s="127"/>
      <c r="F616" s="127">
        <v>76</v>
      </c>
      <c r="G616" s="56"/>
      <c r="H616" s="127">
        <v>378.62700000000001</v>
      </c>
      <c r="I616" s="56"/>
      <c r="J616" s="127">
        <v>196.11600000000001</v>
      </c>
      <c r="K616" s="64"/>
    </row>
    <row r="617" spans="1:11" ht="15" customHeight="1" outlineLevel="1" x14ac:dyDescent="0.2">
      <c r="B617" s="53">
        <v>2018</v>
      </c>
      <c r="C617" s="60"/>
      <c r="D617" s="64">
        <v>41</v>
      </c>
      <c r="E617" s="64"/>
      <c r="F617" s="127">
        <v>69</v>
      </c>
      <c r="G617" s="17"/>
      <c r="H617" s="127">
        <v>339.81900000000002</v>
      </c>
      <c r="I617" s="17"/>
      <c r="J617" s="64">
        <v>205.822</v>
      </c>
      <c r="K617" s="64"/>
    </row>
    <row r="618" spans="1:11" ht="15" customHeight="1" outlineLevel="1" x14ac:dyDescent="0.2">
      <c r="B618" s="53">
        <v>2017</v>
      </c>
      <c r="C618" s="60"/>
      <c r="D618" s="64">
        <v>39</v>
      </c>
      <c r="E618" s="64" t="s">
        <v>262</v>
      </c>
      <c r="F618" s="64">
        <v>67</v>
      </c>
      <c r="G618" s="150" t="s">
        <v>262</v>
      </c>
      <c r="H618" s="64">
        <v>280.96800000000002</v>
      </c>
      <c r="I618" s="150" t="s">
        <v>262</v>
      </c>
      <c r="J618" s="64">
        <v>158.26599999999999</v>
      </c>
      <c r="K618" s="64" t="s">
        <v>262</v>
      </c>
    </row>
    <row r="619" spans="1:11" ht="15" customHeight="1" outlineLevel="1" x14ac:dyDescent="0.2">
      <c r="B619" s="150" t="s">
        <v>216</v>
      </c>
      <c r="C619" s="60"/>
      <c r="D619" s="64"/>
      <c r="E619" s="64"/>
      <c r="F619" s="64"/>
      <c r="G619" s="150"/>
      <c r="H619" s="64"/>
      <c r="I619" s="150"/>
      <c r="J619" s="64"/>
      <c r="K619" s="64"/>
    </row>
    <row r="620" spans="1:11" s="17" customFormat="1" ht="15" customHeight="1" outlineLevel="1" x14ac:dyDescent="0.2">
      <c r="A620" s="3"/>
      <c r="B620" s="53">
        <v>2022</v>
      </c>
      <c r="C620" s="60"/>
      <c r="D620" s="127">
        <v>180</v>
      </c>
      <c r="E620" s="127" t="s">
        <v>262</v>
      </c>
      <c r="F620" s="64">
        <v>206</v>
      </c>
      <c r="G620" s="56" t="s">
        <v>262</v>
      </c>
      <c r="H620" s="64">
        <v>5559.5789999999997</v>
      </c>
      <c r="I620" s="56" t="s">
        <v>262</v>
      </c>
      <c r="J620" s="64">
        <v>2995.808</v>
      </c>
      <c r="K620" s="3"/>
    </row>
    <row r="621" spans="1:11" s="17" customFormat="1" ht="15" customHeight="1" outlineLevel="1" x14ac:dyDescent="0.2">
      <c r="A621" s="3"/>
      <c r="B621" s="53">
        <v>2021</v>
      </c>
      <c r="C621" s="60"/>
      <c r="D621" s="127">
        <v>173</v>
      </c>
      <c r="E621" s="127"/>
      <c r="F621" s="64">
        <v>207</v>
      </c>
      <c r="G621" s="56"/>
      <c r="H621" s="64">
        <v>4293.9440000000004</v>
      </c>
      <c r="I621" s="56"/>
      <c r="J621" s="64">
        <v>2275.5239999999999</v>
      </c>
      <c r="K621" s="3"/>
    </row>
    <row r="622" spans="1:11" ht="15" customHeight="1" outlineLevel="1" x14ac:dyDescent="0.2">
      <c r="B622" s="53">
        <v>2020</v>
      </c>
      <c r="C622" s="60"/>
      <c r="D622" s="127">
        <v>139</v>
      </c>
      <c r="E622" s="127"/>
      <c r="F622" s="127">
        <v>171</v>
      </c>
      <c r="G622" s="56"/>
      <c r="H622" s="127">
        <v>2996.3420000000001</v>
      </c>
      <c r="I622" s="56"/>
      <c r="J622" s="127">
        <v>1647.479</v>
      </c>
      <c r="K622" s="64"/>
    </row>
    <row r="623" spans="1:11" ht="15" customHeight="1" outlineLevel="1" x14ac:dyDescent="0.2">
      <c r="B623" s="53">
        <v>2019</v>
      </c>
      <c r="C623" s="160"/>
      <c r="D623" s="127">
        <v>133</v>
      </c>
      <c r="E623" s="127"/>
      <c r="F623" s="127">
        <v>151</v>
      </c>
      <c r="G623" s="56"/>
      <c r="H623" s="127">
        <v>2730.451</v>
      </c>
      <c r="I623" s="56"/>
      <c r="J623" s="127">
        <v>1664.5619999999999</v>
      </c>
      <c r="K623" s="64"/>
    </row>
    <row r="624" spans="1:11" ht="15" customHeight="1" outlineLevel="1" x14ac:dyDescent="0.2">
      <c r="B624" s="53">
        <v>2018</v>
      </c>
      <c r="C624" s="60"/>
      <c r="D624" s="64">
        <v>124</v>
      </c>
      <c r="E624" s="64"/>
      <c r="F624" s="127">
        <v>141</v>
      </c>
      <c r="G624" s="17"/>
      <c r="H624" s="127">
        <v>2517.6509999999998</v>
      </c>
      <c r="I624" s="17"/>
      <c r="J624" s="64">
        <v>1464.665</v>
      </c>
      <c r="K624" s="64"/>
    </row>
    <row r="625" spans="1:11" ht="15" customHeight="1" outlineLevel="1" x14ac:dyDescent="0.2">
      <c r="B625" s="53">
        <v>2017</v>
      </c>
      <c r="C625" s="60"/>
      <c r="D625" s="64">
        <v>117</v>
      </c>
      <c r="E625" s="64" t="s">
        <v>262</v>
      </c>
      <c r="F625" s="64">
        <v>134</v>
      </c>
      <c r="G625" s="150" t="s">
        <v>262</v>
      </c>
      <c r="H625" s="64">
        <v>2214.645</v>
      </c>
      <c r="I625" s="150" t="s">
        <v>262</v>
      </c>
      <c r="J625" s="64">
        <v>1279.296</v>
      </c>
      <c r="K625" s="64" t="s">
        <v>262</v>
      </c>
    </row>
    <row r="626" spans="1:11" ht="15" customHeight="1" outlineLevel="1" x14ac:dyDescent="0.2">
      <c r="B626" s="150" t="s">
        <v>217</v>
      </c>
      <c r="C626" s="60"/>
      <c r="D626" s="64"/>
      <c r="E626" s="64"/>
      <c r="F626" s="64"/>
      <c r="G626" s="150"/>
      <c r="H626" s="64"/>
      <c r="I626" s="150"/>
      <c r="J626" s="64"/>
      <c r="K626" s="64"/>
    </row>
    <row r="627" spans="1:11" s="17" customFormat="1" ht="15" customHeight="1" outlineLevel="1" x14ac:dyDescent="0.2">
      <c r="B627" s="53">
        <v>2022</v>
      </c>
      <c r="C627" s="60"/>
      <c r="D627" s="127">
        <v>62</v>
      </c>
      <c r="E627" s="127" t="s">
        <v>262</v>
      </c>
      <c r="F627" s="64">
        <v>84</v>
      </c>
      <c r="G627" s="56" t="s">
        <v>262</v>
      </c>
      <c r="H627" s="64">
        <v>2496.0990000000002</v>
      </c>
      <c r="I627" s="56" t="s">
        <v>262</v>
      </c>
      <c r="J627" s="64">
        <v>1098.9680000000001</v>
      </c>
      <c r="K627" s="3"/>
    </row>
    <row r="628" spans="1:11" s="17" customFormat="1" ht="15" customHeight="1" outlineLevel="1" x14ac:dyDescent="0.2">
      <c r="A628" s="3"/>
      <c r="B628" s="53">
        <v>2021</v>
      </c>
      <c r="C628" s="60"/>
      <c r="D628" s="127">
        <v>50</v>
      </c>
      <c r="E628" s="127"/>
      <c r="F628" s="64">
        <v>65</v>
      </c>
      <c r="G628" s="56"/>
      <c r="H628" s="64">
        <v>1422.212</v>
      </c>
      <c r="I628" s="56"/>
      <c r="J628" s="64">
        <v>557.85299999999995</v>
      </c>
      <c r="K628" s="3"/>
    </row>
    <row r="629" spans="1:11" ht="15" customHeight="1" outlineLevel="1" x14ac:dyDescent="0.2">
      <c r="B629" s="53">
        <v>2020</v>
      </c>
      <c r="C629" s="60"/>
      <c r="D629" s="127">
        <v>46</v>
      </c>
      <c r="E629" s="127"/>
      <c r="F629" s="127">
        <v>56</v>
      </c>
      <c r="G629" s="56"/>
      <c r="H629" s="127">
        <v>791.74900000000002</v>
      </c>
      <c r="I629" s="56"/>
      <c r="J629" s="127">
        <v>277.161</v>
      </c>
      <c r="K629" s="64"/>
    </row>
    <row r="630" spans="1:11" ht="15" customHeight="1" outlineLevel="1" x14ac:dyDescent="0.2">
      <c r="B630" s="53">
        <v>2019</v>
      </c>
      <c r="C630" s="160"/>
      <c r="D630" s="127">
        <v>54</v>
      </c>
      <c r="E630" s="127"/>
      <c r="F630" s="127">
        <v>68</v>
      </c>
      <c r="G630" s="56"/>
      <c r="H630" s="127">
        <v>1538.4290000000001</v>
      </c>
      <c r="I630" s="56"/>
      <c r="J630" s="127">
        <v>613.49199999999996</v>
      </c>
      <c r="K630" s="64"/>
    </row>
    <row r="631" spans="1:11" ht="15" customHeight="1" outlineLevel="1" x14ac:dyDescent="0.2">
      <c r="B631" s="53">
        <v>2018</v>
      </c>
      <c r="C631" s="60"/>
      <c r="D631" s="64">
        <v>48</v>
      </c>
      <c r="E631" s="64"/>
      <c r="F631" s="127">
        <v>63</v>
      </c>
      <c r="G631" s="17"/>
      <c r="H631" s="127">
        <v>1332.4169999999999</v>
      </c>
      <c r="I631" s="17"/>
      <c r="J631" s="64">
        <v>708.53399999999999</v>
      </c>
      <c r="K631" s="64"/>
    </row>
    <row r="632" spans="1:11" ht="15" customHeight="1" outlineLevel="1" x14ac:dyDescent="0.2">
      <c r="B632" s="53">
        <v>2017</v>
      </c>
      <c r="C632" s="60"/>
      <c r="D632" s="64">
        <v>48</v>
      </c>
      <c r="E632" s="64" t="s">
        <v>262</v>
      </c>
      <c r="F632" s="64">
        <v>65</v>
      </c>
      <c r="G632" s="150" t="s">
        <v>262</v>
      </c>
      <c r="H632" s="64">
        <v>1136.1120000000001</v>
      </c>
      <c r="I632" s="150" t="s">
        <v>262</v>
      </c>
      <c r="J632" s="64">
        <v>570.32299999999998</v>
      </c>
      <c r="K632" s="64" t="s">
        <v>262</v>
      </c>
    </row>
    <row r="633" spans="1:11" ht="15" customHeight="1" outlineLevel="1" x14ac:dyDescent="0.2">
      <c r="B633" s="150" t="s">
        <v>218</v>
      </c>
      <c r="C633" s="60"/>
      <c r="D633" s="64"/>
      <c r="E633" s="64"/>
      <c r="F633" s="64"/>
      <c r="G633" s="150"/>
      <c r="H633" s="64"/>
      <c r="I633" s="150"/>
      <c r="J633" s="64"/>
      <c r="K633" s="64"/>
    </row>
    <row r="634" spans="1:11" s="17" customFormat="1" ht="15" customHeight="1" outlineLevel="1" x14ac:dyDescent="0.2">
      <c r="A634" s="3"/>
      <c r="B634" s="53">
        <v>2022</v>
      </c>
      <c r="C634" s="60"/>
      <c r="D634" s="127">
        <v>92</v>
      </c>
      <c r="E634" s="127" t="s">
        <v>262</v>
      </c>
      <c r="F634" s="64">
        <v>214</v>
      </c>
      <c r="G634" s="56" t="s">
        <v>262</v>
      </c>
      <c r="H634" s="64">
        <v>5823.5240000000003</v>
      </c>
      <c r="I634" s="56" t="s">
        <v>262</v>
      </c>
      <c r="J634" s="64">
        <v>3603.1779999999999</v>
      </c>
      <c r="K634" s="3"/>
    </row>
    <row r="635" spans="1:11" s="17" customFormat="1" ht="15" customHeight="1" outlineLevel="1" x14ac:dyDescent="0.2">
      <c r="A635" s="3"/>
      <c r="B635" s="53">
        <v>2021</v>
      </c>
      <c r="C635" s="60"/>
      <c r="D635" s="127">
        <v>86</v>
      </c>
      <c r="E635" s="127"/>
      <c r="F635" s="64">
        <v>187</v>
      </c>
      <c r="G635" s="56"/>
      <c r="H635" s="64">
        <v>4554.7740000000003</v>
      </c>
      <c r="I635" s="56"/>
      <c r="J635" s="64">
        <v>2925.049</v>
      </c>
      <c r="K635" s="3"/>
    </row>
    <row r="636" spans="1:11" ht="15" customHeight="1" outlineLevel="1" x14ac:dyDescent="0.2">
      <c r="B636" s="53">
        <v>2020</v>
      </c>
      <c r="C636" s="60"/>
      <c r="D636" s="127">
        <v>92</v>
      </c>
      <c r="E636" s="127"/>
      <c r="F636" s="127">
        <v>184</v>
      </c>
      <c r="G636" s="56"/>
      <c r="H636" s="127">
        <v>3547.19</v>
      </c>
      <c r="I636" s="56"/>
      <c r="J636" s="127">
        <v>2181.9229999999998</v>
      </c>
      <c r="K636" s="64"/>
    </row>
    <row r="637" spans="1:11" ht="15" customHeight="1" outlineLevel="1" x14ac:dyDescent="0.2">
      <c r="B637" s="53">
        <v>2019</v>
      </c>
      <c r="C637" s="160"/>
      <c r="D637" s="127">
        <v>80</v>
      </c>
      <c r="E637" s="127"/>
      <c r="F637" s="127">
        <v>170</v>
      </c>
      <c r="G637" s="56"/>
      <c r="H637" s="127">
        <v>4686.9120000000003</v>
      </c>
      <c r="I637" s="56"/>
      <c r="J637" s="127">
        <v>2895.7060000000001</v>
      </c>
      <c r="K637" s="64"/>
    </row>
    <row r="638" spans="1:11" ht="15" customHeight="1" outlineLevel="1" x14ac:dyDescent="0.2">
      <c r="B638" s="53">
        <v>2018</v>
      </c>
      <c r="C638" s="60"/>
      <c r="D638" s="64">
        <v>71</v>
      </c>
      <c r="E638" s="64"/>
      <c r="F638" s="127">
        <v>164</v>
      </c>
      <c r="G638" s="17"/>
      <c r="H638" s="127">
        <v>4440.6130000000003</v>
      </c>
      <c r="I638" s="17"/>
      <c r="J638" s="64">
        <v>2580.0410000000002</v>
      </c>
      <c r="K638" s="64"/>
    </row>
    <row r="639" spans="1:11" ht="15" customHeight="1" outlineLevel="1" x14ac:dyDescent="0.2">
      <c r="B639" s="53">
        <v>2017</v>
      </c>
      <c r="C639" s="60"/>
      <c r="D639" s="64">
        <v>63</v>
      </c>
      <c r="E639" s="64" t="s">
        <v>262</v>
      </c>
      <c r="F639" s="64">
        <v>152</v>
      </c>
      <c r="G639" s="150" t="s">
        <v>262</v>
      </c>
      <c r="H639" s="64">
        <v>4326.7780000000002</v>
      </c>
      <c r="I639" s="150" t="s">
        <v>262</v>
      </c>
      <c r="J639" s="64">
        <v>2603.33</v>
      </c>
      <c r="K639" s="64" t="s">
        <v>262</v>
      </c>
    </row>
    <row r="640" spans="1:11" ht="15" customHeight="1" x14ac:dyDescent="0.2">
      <c r="B640" s="149" t="s">
        <v>364</v>
      </c>
      <c r="C640" s="122"/>
      <c r="D640" s="122"/>
      <c r="E640" s="64"/>
      <c r="F640" s="64"/>
      <c r="G640" s="149"/>
      <c r="H640" s="64"/>
      <c r="I640" s="149"/>
      <c r="J640" s="64"/>
      <c r="K640" s="64"/>
    </row>
    <row r="641" spans="1:11" s="17" customFormat="1" ht="15" customHeight="1" x14ac:dyDescent="0.2">
      <c r="A641" s="3"/>
      <c r="B641" s="53">
        <v>2022</v>
      </c>
      <c r="C641" s="60"/>
      <c r="D641" s="127">
        <v>1620</v>
      </c>
      <c r="E641" s="127" t="s">
        <v>262</v>
      </c>
      <c r="F641" s="64">
        <v>2481</v>
      </c>
      <c r="G641" s="56" t="s">
        <v>262</v>
      </c>
      <c r="H641" s="64">
        <v>96355.433999999994</v>
      </c>
      <c r="I641" s="56" t="s">
        <v>262</v>
      </c>
      <c r="J641" s="64">
        <v>35378.487000000001</v>
      </c>
      <c r="K641" s="3"/>
    </row>
    <row r="642" spans="1:11" s="17" customFormat="1" ht="15" customHeight="1" x14ac:dyDescent="0.2">
      <c r="A642" s="3"/>
      <c r="B642" s="53">
        <v>2021</v>
      </c>
      <c r="C642" s="60"/>
      <c r="D642" s="127">
        <v>1524</v>
      </c>
      <c r="E642" s="127"/>
      <c r="F642" s="64">
        <v>2332</v>
      </c>
      <c r="G642" s="56"/>
      <c r="H642" s="64">
        <v>77237.918000000005</v>
      </c>
      <c r="I642" s="56"/>
      <c r="J642" s="64">
        <v>25989.309000000001</v>
      </c>
      <c r="K642" s="3"/>
    </row>
    <row r="643" spans="1:11" ht="15" customHeight="1" x14ac:dyDescent="0.2">
      <c r="B643" s="53">
        <v>2020</v>
      </c>
      <c r="C643" s="122"/>
      <c r="D643" s="127">
        <v>1482</v>
      </c>
      <c r="E643" s="127"/>
      <c r="F643" s="127">
        <v>2228</v>
      </c>
      <c r="G643" s="56"/>
      <c r="H643" s="127">
        <v>59741.050999999999</v>
      </c>
      <c r="I643" s="56"/>
      <c r="J643" s="127">
        <v>18352.891</v>
      </c>
      <c r="K643" s="64"/>
    </row>
    <row r="644" spans="1:11" ht="15" customHeight="1" x14ac:dyDescent="0.2">
      <c r="B644" s="53">
        <v>2019</v>
      </c>
      <c r="C644" s="161"/>
      <c r="D644" s="127">
        <v>1467</v>
      </c>
      <c r="E644" s="127"/>
      <c r="F644" s="127">
        <v>2194</v>
      </c>
      <c r="G644" s="56"/>
      <c r="H644" s="127">
        <v>63562.866000000002</v>
      </c>
      <c r="I644" s="56"/>
      <c r="J644" s="127">
        <v>20766.120999999999</v>
      </c>
      <c r="K644" s="64"/>
    </row>
    <row r="645" spans="1:11" ht="15" customHeight="1" x14ac:dyDescent="0.2">
      <c r="B645" s="53">
        <v>2018</v>
      </c>
      <c r="C645" s="60"/>
      <c r="D645" s="64">
        <v>1408</v>
      </c>
      <c r="E645" s="64"/>
      <c r="F645" s="127">
        <v>2053</v>
      </c>
      <c r="G645" s="17"/>
      <c r="H645" s="127">
        <v>58810.343999999997</v>
      </c>
      <c r="I645" s="17"/>
      <c r="J645" s="64">
        <v>18880.197</v>
      </c>
      <c r="K645" s="64"/>
    </row>
    <row r="646" spans="1:11" ht="15" customHeight="1" x14ac:dyDescent="0.2">
      <c r="B646" s="53">
        <v>2017</v>
      </c>
      <c r="C646" s="60"/>
      <c r="D646" s="64">
        <v>1302</v>
      </c>
      <c r="E646" s="64" t="s">
        <v>262</v>
      </c>
      <c r="F646" s="64">
        <v>1907</v>
      </c>
      <c r="G646" s="149" t="s">
        <v>262</v>
      </c>
      <c r="H646" s="64">
        <v>51844.911</v>
      </c>
      <c r="I646" s="149" t="s">
        <v>262</v>
      </c>
      <c r="J646" s="64">
        <v>15534</v>
      </c>
      <c r="K646" s="64" t="s">
        <v>262</v>
      </c>
    </row>
    <row r="647" spans="1:11" s="17" customFormat="1" ht="15" customHeight="1" outlineLevel="1" x14ac:dyDescent="0.2">
      <c r="A647" s="3"/>
      <c r="B647" s="150" t="s">
        <v>201</v>
      </c>
      <c r="C647" s="60"/>
      <c r="D647" s="64"/>
      <c r="E647" s="64"/>
      <c r="F647" s="3"/>
      <c r="H647" s="3"/>
      <c r="J647" s="64"/>
      <c r="K647" s="3"/>
    </row>
    <row r="648" spans="1:11" s="17" customFormat="1" ht="15" customHeight="1" outlineLevel="1" x14ac:dyDescent="0.2">
      <c r="A648" s="3"/>
      <c r="B648" s="53">
        <v>2022</v>
      </c>
      <c r="C648" s="60"/>
      <c r="D648" s="127">
        <v>802</v>
      </c>
      <c r="E648" s="127" t="s">
        <v>262</v>
      </c>
      <c r="F648" s="64">
        <v>838</v>
      </c>
      <c r="G648" s="56" t="s">
        <v>262</v>
      </c>
      <c r="H648" s="64">
        <v>9594.0120000000006</v>
      </c>
      <c r="I648" s="56" t="s">
        <v>262</v>
      </c>
      <c r="J648" s="64">
        <v>3106.7269999999999</v>
      </c>
      <c r="K648" s="3"/>
    </row>
    <row r="649" spans="1:11" s="17" customFormat="1" ht="15" customHeight="1" outlineLevel="1" x14ac:dyDescent="0.2">
      <c r="A649" s="3"/>
      <c r="B649" s="53">
        <v>2021</v>
      </c>
      <c r="C649" s="60"/>
      <c r="D649" s="127">
        <v>796</v>
      </c>
      <c r="E649" s="127"/>
      <c r="F649" s="64">
        <v>827</v>
      </c>
      <c r="G649" s="56"/>
      <c r="H649" s="64">
        <v>7009.9</v>
      </c>
      <c r="I649" s="56"/>
      <c r="J649" s="64">
        <v>2220.3449999999998</v>
      </c>
      <c r="K649" s="3"/>
    </row>
    <row r="650" spans="1:11" s="17" customFormat="1" ht="15" customHeight="1" outlineLevel="1" x14ac:dyDescent="0.2">
      <c r="A650" s="3"/>
      <c r="B650" s="53">
        <v>2020</v>
      </c>
      <c r="C650" s="60"/>
      <c r="D650" s="127">
        <v>786</v>
      </c>
      <c r="E650" s="127"/>
      <c r="F650" s="127">
        <v>823</v>
      </c>
      <c r="G650" s="56"/>
      <c r="H650" s="127">
        <v>6814.42</v>
      </c>
      <c r="I650" s="56"/>
      <c r="J650" s="127">
        <v>2437.7060000000001</v>
      </c>
      <c r="K650" s="3"/>
    </row>
    <row r="651" spans="1:11" s="17" customFormat="1" ht="15" customHeight="1" outlineLevel="1" x14ac:dyDescent="0.2">
      <c r="A651" s="3"/>
      <c r="B651" s="53">
        <v>2019</v>
      </c>
      <c r="C651" s="160"/>
      <c r="D651" s="127">
        <v>790</v>
      </c>
      <c r="E651" s="127"/>
      <c r="F651" s="127">
        <v>821</v>
      </c>
      <c r="G651" s="56"/>
      <c r="H651" s="127">
        <v>6581.4170000000004</v>
      </c>
      <c r="I651" s="56"/>
      <c r="J651" s="127">
        <v>2396.4180000000001</v>
      </c>
      <c r="K651" s="3"/>
    </row>
    <row r="652" spans="1:11" s="17" customFormat="1" ht="15" customHeight="1" outlineLevel="1" x14ac:dyDescent="0.2">
      <c r="A652" s="3"/>
      <c r="B652" s="53">
        <v>2018</v>
      </c>
      <c r="C652" s="60"/>
      <c r="D652" s="64">
        <v>793</v>
      </c>
      <c r="E652" s="64"/>
      <c r="F652" s="127">
        <v>812</v>
      </c>
      <c r="H652" s="127">
        <v>5914.4579999999996</v>
      </c>
      <c r="J652" s="64">
        <v>2142.7220000000002</v>
      </c>
      <c r="K652" s="3"/>
    </row>
    <row r="653" spans="1:11" ht="15" customHeight="1" outlineLevel="1" x14ac:dyDescent="0.2">
      <c r="B653" s="53">
        <v>2017</v>
      </c>
      <c r="C653" s="60"/>
      <c r="D653" s="64">
        <v>760</v>
      </c>
      <c r="E653" s="64" t="s">
        <v>262</v>
      </c>
      <c r="F653" s="64">
        <v>775</v>
      </c>
      <c r="G653" s="150" t="s">
        <v>262</v>
      </c>
      <c r="H653" s="64">
        <v>5723.8940000000002</v>
      </c>
      <c r="I653" s="150" t="s">
        <v>262</v>
      </c>
      <c r="J653" s="64">
        <v>2010.8240000000001</v>
      </c>
      <c r="K653" s="64" t="s">
        <v>262</v>
      </c>
    </row>
    <row r="654" spans="1:11" ht="15" customHeight="1" outlineLevel="1" x14ac:dyDescent="0.2">
      <c r="B654" s="150" t="s">
        <v>202</v>
      </c>
      <c r="C654" s="60"/>
      <c r="D654" s="64"/>
      <c r="E654" s="64"/>
      <c r="F654" s="64"/>
      <c r="G654" s="150"/>
      <c r="H654" s="64"/>
      <c r="I654" s="150"/>
      <c r="J654" s="64"/>
      <c r="K654" s="64"/>
    </row>
    <row r="655" spans="1:11" ht="15" customHeight="1" outlineLevel="1" x14ac:dyDescent="0.2">
      <c r="B655" s="53">
        <v>2022</v>
      </c>
      <c r="C655" s="60"/>
      <c r="D655" s="64">
        <v>0</v>
      </c>
      <c r="E655" s="127"/>
      <c r="F655" s="64">
        <v>0</v>
      </c>
      <c r="G655" s="56"/>
      <c r="H655" s="64">
        <v>0</v>
      </c>
      <c r="I655" s="56"/>
      <c r="J655" s="64">
        <v>0</v>
      </c>
      <c r="K655" s="64"/>
    </row>
    <row r="656" spans="1:11" s="17" customFormat="1" ht="15" customHeight="1" outlineLevel="1" x14ac:dyDescent="0.2">
      <c r="A656" s="3"/>
      <c r="B656" s="53">
        <v>2021</v>
      </c>
      <c r="C656" s="60"/>
      <c r="D656" s="64">
        <v>0</v>
      </c>
      <c r="E656" s="127"/>
      <c r="F656" s="64">
        <v>0</v>
      </c>
      <c r="G656" s="56"/>
      <c r="H656" s="64">
        <v>0</v>
      </c>
      <c r="I656" s="56"/>
      <c r="J656" s="64">
        <v>0</v>
      </c>
      <c r="K656" s="3"/>
    </row>
    <row r="657" spans="1:11" ht="15" customHeight="1" outlineLevel="1" x14ac:dyDescent="0.2">
      <c r="B657" s="53">
        <v>2020</v>
      </c>
      <c r="C657" s="60"/>
      <c r="D657" s="64">
        <v>0</v>
      </c>
      <c r="E657" s="127"/>
      <c r="F657" s="64">
        <v>0</v>
      </c>
      <c r="G657" s="56"/>
      <c r="H657" s="64">
        <v>0</v>
      </c>
      <c r="I657" s="56"/>
      <c r="J657" s="64">
        <v>0</v>
      </c>
      <c r="K657" s="64"/>
    </row>
    <row r="658" spans="1:11" ht="15" customHeight="1" outlineLevel="1" x14ac:dyDescent="0.2">
      <c r="B658" s="53">
        <v>2019</v>
      </c>
      <c r="C658" s="160"/>
      <c r="D658" s="64">
        <v>0</v>
      </c>
      <c r="E658" s="127"/>
      <c r="F658" s="64">
        <v>0</v>
      </c>
      <c r="G658" s="56"/>
      <c r="H658" s="64">
        <v>0</v>
      </c>
      <c r="I658" s="56"/>
      <c r="J658" s="64">
        <v>0</v>
      </c>
      <c r="K658" s="64"/>
    </row>
    <row r="659" spans="1:11" ht="15" customHeight="1" outlineLevel="1" x14ac:dyDescent="0.2">
      <c r="B659" s="53">
        <v>2018</v>
      </c>
      <c r="C659" s="60"/>
      <c r="D659" s="64">
        <v>0</v>
      </c>
      <c r="E659" s="64"/>
      <c r="F659" s="64">
        <v>0</v>
      </c>
      <c r="G659" s="17"/>
      <c r="H659" s="64">
        <v>0</v>
      </c>
      <c r="I659" s="17"/>
      <c r="J659" s="64">
        <v>0</v>
      </c>
      <c r="K659" s="64"/>
    </row>
    <row r="660" spans="1:11" ht="15" customHeight="1" outlineLevel="1" x14ac:dyDescent="0.2">
      <c r="B660" s="53">
        <v>2017</v>
      </c>
      <c r="C660" s="60"/>
      <c r="D660" s="64">
        <v>0</v>
      </c>
      <c r="E660" s="64" t="s">
        <v>262</v>
      </c>
      <c r="F660" s="64">
        <v>0</v>
      </c>
      <c r="G660" s="150" t="s">
        <v>262</v>
      </c>
      <c r="H660" s="64">
        <v>0</v>
      </c>
      <c r="I660" s="150" t="s">
        <v>262</v>
      </c>
      <c r="J660" s="64">
        <v>0</v>
      </c>
      <c r="K660" s="64" t="s">
        <v>262</v>
      </c>
    </row>
    <row r="661" spans="1:11" ht="15" customHeight="1" outlineLevel="1" x14ac:dyDescent="0.2">
      <c r="B661" s="150" t="s">
        <v>203</v>
      </c>
      <c r="C661" s="60"/>
      <c r="D661" s="64"/>
      <c r="E661" s="64"/>
      <c r="F661" s="64"/>
      <c r="G661" s="150"/>
      <c r="H661" s="64"/>
      <c r="I661" s="150"/>
      <c r="J661" s="64"/>
      <c r="K661" s="64"/>
    </row>
    <row r="662" spans="1:11" s="17" customFormat="1" ht="15" customHeight="1" outlineLevel="1" x14ac:dyDescent="0.2">
      <c r="A662" s="3"/>
      <c r="B662" s="53">
        <v>2022</v>
      </c>
      <c r="C662" s="60"/>
      <c r="D662" s="127">
        <v>28</v>
      </c>
      <c r="E662" s="127" t="s">
        <v>262</v>
      </c>
      <c r="F662" s="64">
        <v>68</v>
      </c>
      <c r="G662" s="56" t="s">
        <v>262</v>
      </c>
      <c r="H662" s="64">
        <v>3264.924</v>
      </c>
      <c r="I662" s="56" t="s">
        <v>262</v>
      </c>
      <c r="J662" s="64">
        <v>1006.496</v>
      </c>
      <c r="K662" s="3"/>
    </row>
    <row r="663" spans="1:11" s="17" customFormat="1" ht="15" customHeight="1" outlineLevel="1" x14ac:dyDescent="0.2">
      <c r="A663" s="3"/>
      <c r="B663" s="53">
        <v>2021</v>
      </c>
      <c r="C663" s="60"/>
      <c r="D663" s="127">
        <v>28</v>
      </c>
      <c r="E663" s="127"/>
      <c r="F663" s="64">
        <v>72</v>
      </c>
      <c r="G663" s="56"/>
      <c r="H663" s="64">
        <v>3003.7049999999999</v>
      </c>
      <c r="I663" s="56"/>
      <c r="J663" s="64">
        <v>862.87</v>
      </c>
      <c r="K663" s="3"/>
    </row>
    <row r="664" spans="1:11" ht="15" customHeight="1" outlineLevel="1" x14ac:dyDescent="0.2">
      <c r="B664" s="53">
        <v>2020</v>
      </c>
      <c r="C664" s="60"/>
      <c r="D664" s="127">
        <v>30</v>
      </c>
      <c r="E664" s="127"/>
      <c r="F664" s="127">
        <v>78</v>
      </c>
      <c r="G664" s="56"/>
      <c r="H664" s="127">
        <v>3498.7040000000002</v>
      </c>
      <c r="I664" s="56"/>
      <c r="J664" s="127">
        <v>1243.202</v>
      </c>
      <c r="K664" s="64"/>
    </row>
    <row r="665" spans="1:11" ht="15" customHeight="1" outlineLevel="1" x14ac:dyDescent="0.2">
      <c r="B665" s="53">
        <v>2019</v>
      </c>
      <c r="C665" s="160"/>
      <c r="D665" s="127">
        <v>29</v>
      </c>
      <c r="E665" s="127"/>
      <c r="F665" s="127">
        <v>76</v>
      </c>
      <c r="G665" s="56"/>
      <c r="H665" s="127">
        <v>3528.0369999999998</v>
      </c>
      <c r="I665" s="56"/>
      <c r="J665" s="127">
        <v>996.298</v>
      </c>
      <c r="K665" s="64"/>
    </row>
    <row r="666" spans="1:11" ht="15" customHeight="1" outlineLevel="1" x14ac:dyDescent="0.2">
      <c r="B666" s="53">
        <v>2018</v>
      </c>
      <c r="C666" s="60"/>
      <c r="D666" s="64">
        <v>24</v>
      </c>
      <c r="E666" s="64"/>
      <c r="F666" s="127">
        <v>66</v>
      </c>
      <c r="G666" s="17"/>
      <c r="H666" s="127">
        <v>3169.5439999999999</v>
      </c>
      <c r="I666" s="17"/>
      <c r="J666" s="64">
        <v>879.09100000000001</v>
      </c>
      <c r="K666" s="64"/>
    </row>
    <row r="667" spans="1:11" ht="15" customHeight="1" outlineLevel="1" x14ac:dyDescent="0.2">
      <c r="B667" s="53">
        <v>2017</v>
      </c>
      <c r="C667" s="60"/>
      <c r="D667" s="64">
        <v>23</v>
      </c>
      <c r="E667" s="64" t="s">
        <v>262</v>
      </c>
      <c r="F667" s="64">
        <v>61</v>
      </c>
      <c r="G667" s="150" t="s">
        <v>262</v>
      </c>
      <c r="H667" s="64">
        <v>2600.7669999999998</v>
      </c>
      <c r="I667" s="150" t="s">
        <v>262</v>
      </c>
      <c r="J667" s="64">
        <v>714.25699999999995</v>
      </c>
      <c r="K667" s="64" t="s">
        <v>262</v>
      </c>
    </row>
    <row r="668" spans="1:11" ht="15" customHeight="1" outlineLevel="1" x14ac:dyDescent="0.2">
      <c r="B668" s="150" t="s">
        <v>204</v>
      </c>
      <c r="C668" s="60"/>
      <c r="D668" s="64"/>
      <c r="E668" s="64"/>
      <c r="F668" s="64"/>
      <c r="G668" s="150"/>
      <c r="H668" s="64"/>
      <c r="I668" s="150"/>
      <c r="J668" s="64"/>
      <c r="K668" s="64"/>
    </row>
    <row r="669" spans="1:11" s="17" customFormat="1" ht="15" customHeight="1" outlineLevel="1" x14ac:dyDescent="0.2">
      <c r="A669" s="3"/>
      <c r="B669" s="53">
        <v>2022</v>
      </c>
      <c r="C669" s="60"/>
      <c r="D669" s="127">
        <v>9</v>
      </c>
      <c r="E669" s="127" t="s">
        <v>262</v>
      </c>
      <c r="F669" s="64">
        <v>10</v>
      </c>
      <c r="G669" s="56" t="s">
        <v>262</v>
      </c>
      <c r="H669" s="64">
        <v>1274.8399999999999</v>
      </c>
      <c r="I669" s="56" t="s">
        <v>262</v>
      </c>
      <c r="J669" s="64">
        <v>1151.3779999999999</v>
      </c>
      <c r="K669" s="3"/>
    </row>
    <row r="670" spans="1:11" s="17" customFormat="1" ht="15" customHeight="1" outlineLevel="1" x14ac:dyDescent="0.2">
      <c r="A670" s="3"/>
      <c r="B670" s="53">
        <v>2021</v>
      </c>
      <c r="C670" s="60"/>
      <c r="D670" s="127">
        <v>8</v>
      </c>
      <c r="E670" s="127"/>
      <c r="F670" s="64">
        <v>9</v>
      </c>
      <c r="G670" s="56"/>
      <c r="H670" s="64">
        <v>1179.7739999999999</v>
      </c>
      <c r="I670" s="56"/>
      <c r="J670" s="64">
        <v>1034.395</v>
      </c>
      <c r="K670" s="3"/>
    </row>
    <row r="671" spans="1:11" ht="15" customHeight="1" outlineLevel="1" x14ac:dyDescent="0.2">
      <c r="B671" s="53">
        <v>2020</v>
      </c>
      <c r="C671" s="60"/>
      <c r="D671" s="127">
        <v>7</v>
      </c>
      <c r="E671" s="127"/>
      <c r="F671" s="127">
        <v>8</v>
      </c>
      <c r="G671" s="56"/>
      <c r="H671" s="127">
        <v>1104.0150000000001</v>
      </c>
      <c r="I671" s="56"/>
      <c r="J671" s="127">
        <v>971.86300000000006</v>
      </c>
      <c r="K671" s="64"/>
    </row>
    <row r="672" spans="1:11" ht="15" customHeight="1" outlineLevel="1" x14ac:dyDescent="0.2">
      <c r="B672" s="53">
        <v>2019</v>
      </c>
      <c r="C672" s="160"/>
      <c r="D672" s="127">
        <v>8</v>
      </c>
      <c r="E672" s="127"/>
      <c r="F672" s="127">
        <v>9</v>
      </c>
      <c r="G672" s="56"/>
      <c r="H672" s="127">
        <v>1237.404</v>
      </c>
      <c r="I672" s="56"/>
      <c r="J672" s="127">
        <v>1078.1869999999999</v>
      </c>
      <c r="K672" s="64"/>
    </row>
    <row r="673" spans="1:11" ht="15" customHeight="1" outlineLevel="1" x14ac:dyDescent="0.2">
      <c r="B673" s="53">
        <v>2018</v>
      </c>
      <c r="C673" s="60"/>
      <c r="D673" s="64">
        <v>8</v>
      </c>
      <c r="E673" s="64"/>
      <c r="F673" s="127">
        <v>8</v>
      </c>
      <c r="G673" s="17"/>
      <c r="H673" s="127">
        <v>1135.299</v>
      </c>
      <c r="I673" s="17"/>
      <c r="J673" s="64">
        <v>1006.986</v>
      </c>
      <c r="K673" s="64"/>
    </row>
    <row r="674" spans="1:11" ht="15" customHeight="1" outlineLevel="1" x14ac:dyDescent="0.2">
      <c r="B674" s="53">
        <v>2017</v>
      </c>
      <c r="C674" s="60"/>
      <c r="D674" s="64">
        <v>6</v>
      </c>
      <c r="E674" s="64" t="s">
        <v>262</v>
      </c>
      <c r="F674" s="64">
        <v>6</v>
      </c>
      <c r="G674" s="150" t="s">
        <v>262</v>
      </c>
      <c r="H674" s="64">
        <v>21.119</v>
      </c>
      <c r="I674" s="150" t="s">
        <v>262</v>
      </c>
      <c r="J674" s="64">
        <v>16.266999999999999</v>
      </c>
      <c r="K674" s="64" t="s">
        <v>262</v>
      </c>
    </row>
    <row r="675" spans="1:11" ht="15" customHeight="1" outlineLevel="1" x14ac:dyDescent="0.2">
      <c r="B675" s="150" t="s">
        <v>205</v>
      </c>
      <c r="C675" s="60"/>
      <c r="D675" s="64"/>
      <c r="E675" s="64"/>
      <c r="F675" s="64"/>
      <c r="G675" s="150"/>
      <c r="H675" s="64"/>
      <c r="I675" s="150"/>
      <c r="J675" s="64"/>
      <c r="K675" s="64"/>
    </row>
    <row r="676" spans="1:11" ht="15" customHeight="1" outlineLevel="1" x14ac:dyDescent="0.2">
      <c r="B676" s="53">
        <v>2022</v>
      </c>
      <c r="C676" s="60"/>
      <c r="D676" s="64">
        <v>0</v>
      </c>
      <c r="E676" s="127"/>
      <c r="F676" s="64">
        <v>0</v>
      </c>
      <c r="G676" s="56"/>
      <c r="H676" s="64">
        <v>0</v>
      </c>
      <c r="I676" s="56"/>
      <c r="J676" s="64">
        <v>0</v>
      </c>
      <c r="K676" s="64"/>
    </row>
    <row r="677" spans="1:11" s="17" customFormat="1" ht="15" customHeight="1" outlineLevel="1" x14ac:dyDescent="0.2">
      <c r="A677" s="3"/>
      <c r="B677" s="53">
        <v>2021</v>
      </c>
      <c r="C677" s="60"/>
      <c r="D677" s="64">
        <v>0</v>
      </c>
      <c r="E677" s="127"/>
      <c r="F677" s="64">
        <v>0</v>
      </c>
      <c r="G677" s="56"/>
      <c r="H677" s="64">
        <v>0</v>
      </c>
      <c r="I677" s="56"/>
      <c r="J677" s="64">
        <v>0</v>
      </c>
      <c r="K677" s="3"/>
    </row>
    <row r="678" spans="1:11" ht="15" customHeight="1" outlineLevel="1" x14ac:dyDescent="0.2">
      <c r="B678" s="53">
        <v>2020</v>
      </c>
      <c r="C678" s="60"/>
      <c r="D678" s="64">
        <v>0</v>
      </c>
      <c r="E678" s="127"/>
      <c r="F678" s="64">
        <v>0</v>
      </c>
      <c r="G678" s="56"/>
      <c r="H678" s="64">
        <v>0</v>
      </c>
      <c r="I678" s="56"/>
      <c r="J678" s="64">
        <v>0</v>
      </c>
      <c r="K678" s="64"/>
    </row>
    <row r="679" spans="1:11" ht="15" customHeight="1" outlineLevel="1" x14ac:dyDescent="0.2">
      <c r="B679" s="53">
        <v>2019</v>
      </c>
      <c r="C679" s="160"/>
      <c r="D679" s="64">
        <v>0</v>
      </c>
      <c r="E679" s="64"/>
      <c r="F679" s="64">
        <v>0</v>
      </c>
      <c r="G679" s="64"/>
      <c r="H679" s="64">
        <v>0</v>
      </c>
      <c r="I679" s="64"/>
      <c r="J679" s="64">
        <v>0</v>
      </c>
      <c r="K679" s="64"/>
    </row>
    <row r="680" spans="1:11" ht="15" customHeight="1" outlineLevel="1" x14ac:dyDescent="0.2">
      <c r="B680" s="53">
        <v>2018</v>
      </c>
      <c r="C680" s="60"/>
      <c r="D680" s="64">
        <v>0</v>
      </c>
      <c r="E680" s="64"/>
      <c r="F680" s="64">
        <v>0</v>
      </c>
      <c r="G680" s="17"/>
      <c r="H680" s="64">
        <v>0</v>
      </c>
      <c r="I680" s="17"/>
      <c r="J680" s="64">
        <v>0</v>
      </c>
      <c r="K680" s="64"/>
    </row>
    <row r="681" spans="1:11" ht="15" customHeight="1" outlineLevel="1" x14ac:dyDescent="0.2">
      <c r="B681" s="53">
        <v>2017</v>
      </c>
      <c r="C681" s="60"/>
      <c r="D681" s="64">
        <v>1</v>
      </c>
      <c r="E681" s="64" t="s">
        <v>262</v>
      </c>
      <c r="F681" s="64" t="s">
        <v>22</v>
      </c>
      <c r="G681" s="150"/>
      <c r="H681" s="64" t="s">
        <v>22</v>
      </c>
      <c r="I681" s="150"/>
      <c r="J681" s="64" t="s">
        <v>22</v>
      </c>
      <c r="K681" s="64"/>
    </row>
    <row r="682" spans="1:11" ht="15" customHeight="1" outlineLevel="1" x14ac:dyDescent="0.2">
      <c r="B682" s="150" t="s">
        <v>206</v>
      </c>
      <c r="C682" s="60"/>
      <c r="D682" s="64"/>
      <c r="E682" s="64"/>
      <c r="F682" s="64"/>
      <c r="G682" s="150"/>
      <c r="H682" s="64"/>
      <c r="I682" s="150"/>
      <c r="J682" s="64"/>
      <c r="K682" s="64"/>
    </row>
    <row r="683" spans="1:11" s="17" customFormat="1" ht="15" customHeight="1" outlineLevel="1" x14ac:dyDescent="0.2">
      <c r="A683" s="3"/>
      <c r="B683" s="53">
        <v>2022</v>
      </c>
      <c r="C683" s="60"/>
      <c r="D683" s="127">
        <v>80</v>
      </c>
      <c r="E683" s="127" t="s">
        <v>262</v>
      </c>
      <c r="F683" s="64">
        <v>345</v>
      </c>
      <c r="G683" s="56" t="s">
        <v>262</v>
      </c>
      <c r="H683" s="64">
        <v>17945.919000000002</v>
      </c>
      <c r="I683" s="56" t="s">
        <v>262</v>
      </c>
      <c r="J683" s="64">
        <v>6092.5029999999997</v>
      </c>
      <c r="K683" s="3"/>
    </row>
    <row r="684" spans="1:11" s="17" customFormat="1" ht="15" customHeight="1" outlineLevel="1" x14ac:dyDescent="0.2">
      <c r="A684" s="3"/>
      <c r="B684" s="53">
        <v>2021</v>
      </c>
      <c r="C684" s="60"/>
      <c r="D684" s="127">
        <v>75</v>
      </c>
      <c r="E684" s="127"/>
      <c r="F684" s="64">
        <v>334</v>
      </c>
      <c r="G684" s="56"/>
      <c r="H684" s="64">
        <v>14797.352000000001</v>
      </c>
      <c r="I684" s="56"/>
      <c r="J684" s="64">
        <v>4509.857</v>
      </c>
      <c r="K684" s="3"/>
    </row>
    <row r="685" spans="1:11" ht="15" customHeight="1" outlineLevel="1" x14ac:dyDescent="0.2">
      <c r="B685" s="53">
        <v>2020</v>
      </c>
      <c r="C685" s="60"/>
      <c r="D685" s="127">
        <v>70</v>
      </c>
      <c r="E685" s="127"/>
      <c r="F685" s="127">
        <v>309</v>
      </c>
      <c r="G685" s="56"/>
      <c r="H685" s="127">
        <v>13041.136</v>
      </c>
      <c r="I685" s="56"/>
      <c r="J685" s="127">
        <v>4222.8289999999997</v>
      </c>
      <c r="K685" s="64"/>
    </row>
    <row r="686" spans="1:11" ht="15" customHeight="1" outlineLevel="1" x14ac:dyDescent="0.2">
      <c r="B686" s="53">
        <v>2019</v>
      </c>
      <c r="C686" s="160"/>
      <c r="D686" s="127">
        <v>68</v>
      </c>
      <c r="E686" s="127"/>
      <c r="F686" s="127">
        <v>298</v>
      </c>
      <c r="G686" s="56"/>
      <c r="H686" s="127">
        <v>12812.186</v>
      </c>
      <c r="I686" s="56"/>
      <c r="J686" s="127">
        <v>4604.951</v>
      </c>
      <c r="K686" s="64"/>
    </row>
    <row r="687" spans="1:11" ht="15" customHeight="1" outlineLevel="1" x14ac:dyDescent="0.2">
      <c r="B687" s="53">
        <v>2018</v>
      </c>
      <c r="C687" s="60"/>
      <c r="D687" s="64">
        <v>65</v>
      </c>
      <c r="E687" s="64"/>
      <c r="F687" s="127">
        <v>263</v>
      </c>
      <c r="G687" s="17"/>
      <c r="H687" s="127">
        <v>11943.036</v>
      </c>
      <c r="I687" s="17"/>
      <c r="J687" s="64">
        <v>4394.6310000000003</v>
      </c>
      <c r="K687" s="64"/>
    </row>
    <row r="688" spans="1:11" ht="15" customHeight="1" outlineLevel="1" x14ac:dyDescent="0.2">
      <c r="B688" s="53">
        <v>2017</v>
      </c>
      <c r="C688" s="60"/>
      <c r="D688" s="64">
        <v>53</v>
      </c>
      <c r="E688" s="64" t="s">
        <v>262</v>
      </c>
      <c r="F688" s="64">
        <v>248</v>
      </c>
      <c r="G688" s="150" t="s">
        <v>262</v>
      </c>
      <c r="H688" s="64">
        <v>10320.647999999999</v>
      </c>
      <c r="I688" s="150" t="s">
        <v>262</v>
      </c>
      <c r="J688" s="64">
        <v>3762.7</v>
      </c>
      <c r="K688" s="64" t="s">
        <v>262</v>
      </c>
    </row>
    <row r="689" spans="1:11" ht="15" customHeight="1" outlineLevel="1" x14ac:dyDescent="0.2">
      <c r="B689" s="150" t="s">
        <v>207</v>
      </c>
      <c r="C689" s="60"/>
      <c r="D689" s="64"/>
      <c r="E689" s="64"/>
      <c r="F689" s="64"/>
      <c r="G689" s="150"/>
      <c r="H689" s="64"/>
      <c r="I689" s="150"/>
      <c r="J689" s="64"/>
      <c r="K689" s="64"/>
    </row>
    <row r="690" spans="1:11" s="17" customFormat="1" ht="15" customHeight="1" outlineLevel="1" x14ac:dyDescent="0.2">
      <c r="A690" s="3"/>
      <c r="B690" s="53">
        <v>2022</v>
      </c>
      <c r="C690" s="60"/>
      <c r="D690" s="127">
        <v>123</v>
      </c>
      <c r="E690" s="127" t="s">
        <v>262</v>
      </c>
      <c r="F690" s="64">
        <v>309</v>
      </c>
      <c r="G690" s="56" t="s">
        <v>262</v>
      </c>
      <c r="H690" s="64">
        <v>33845.527000000002</v>
      </c>
      <c r="I690" s="56" t="s">
        <v>262</v>
      </c>
      <c r="J690" s="64">
        <v>9994.027</v>
      </c>
      <c r="K690" s="3"/>
    </row>
    <row r="691" spans="1:11" s="17" customFormat="1" ht="15" customHeight="1" outlineLevel="1" x14ac:dyDescent="0.2">
      <c r="A691" s="3"/>
      <c r="B691" s="53">
        <v>2021</v>
      </c>
      <c r="C691" s="60"/>
      <c r="D691" s="127">
        <v>131</v>
      </c>
      <c r="E691" s="127"/>
      <c r="F691" s="64">
        <v>295</v>
      </c>
      <c r="G691" s="56"/>
      <c r="H691" s="64">
        <v>27414.282999999999</v>
      </c>
      <c r="I691" s="56"/>
      <c r="J691" s="64">
        <v>7132.058</v>
      </c>
      <c r="K691" s="3"/>
    </row>
    <row r="692" spans="1:11" ht="15" customHeight="1" outlineLevel="1" x14ac:dyDescent="0.2">
      <c r="B692" s="53">
        <v>2020</v>
      </c>
      <c r="C692" s="60"/>
      <c r="D692" s="127">
        <v>125</v>
      </c>
      <c r="E692" s="127"/>
      <c r="F692" s="127">
        <v>276</v>
      </c>
      <c r="G692" s="56"/>
      <c r="H692" s="127">
        <v>21198.201000000001</v>
      </c>
      <c r="I692" s="56"/>
      <c r="J692" s="127">
        <v>4538.5519999999997</v>
      </c>
      <c r="K692" s="64"/>
    </row>
    <row r="693" spans="1:11" ht="15" customHeight="1" outlineLevel="1" x14ac:dyDescent="0.2">
      <c r="B693" s="53">
        <v>2019</v>
      </c>
      <c r="C693" s="160"/>
      <c r="D693" s="127">
        <v>125</v>
      </c>
      <c r="E693" s="127"/>
      <c r="F693" s="127">
        <v>274</v>
      </c>
      <c r="G693" s="56"/>
      <c r="H693" s="127">
        <v>20592.713</v>
      </c>
      <c r="I693" s="56"/>
      <c r="J693" s="127">
        <v>4148.1459999999997</v>
      </c>
      <c r="K693" s="64"/>
    </row>
    <row r="694" spans="1:11" ht="15" customHeight="1" outlineLevel="1" x14ac:dyDescent="0.2">
      <c r="B694" s="53">
        <v>2018</v>
      </c>
      <c r="C694" s="60"/>
      <c r="D694" s="64">
        <v>111</v>
      </c>
      <c r="E694" s="64"/>
      <c r="F694" s="127">
        <v>261</v>
      </c>
      <c r="G694" s="17"/>
      <c r="H694" s="127">
        <v>19604.455999999998</v>
      </c>
      <c r="I694" s="17"/>
      <c r="J694" s="64">
        <v>3553.7060000000001</v>
      </c>
      <c r="K694" s="64"/>
    </row>
    <row r="695" spans="1:11" ht="15" customHeight="1" outlineLevel="1" x14ac:dyDescent="0.2">
      <c r="B695" s="53">
        <v>2017</v>
      </c>
      <c r="C695" s="60"/>
      <c r="D695" s="64">
        <v>104</v>
      </c>
      <c r="E695" s="64" t="s">
        <v>262</v>
      </c>
      <c r="F695" s="64">
        <v>233</v>
      </c>
      <c r="G695" s="150" t="s">
        <v>262</v>
      </c>
      <c r="H695" s="64">
        <v>18418.491000000002</v>
      </c>
      <c r="I695" s="150" t="s">
        <v>262</v>
      </c>
      <c r="J695" s="64">
        <v>3202.8820000000001</v>
      </c>
      <c r="K695" s="64" t="s">
        <v>262</v>
      </c>
    </row>
    <row r="696" spans="1:11" ht="15" customHeight="1" outlineLevel="1" x14ac:dyDescent="0.2">
      <c r="B696" s="150" t="s">
        <v>208</v>
      </c>
      <c r="C696" s="60"/>
      <c r="D696" s="64"/>
      <c r="E696" s="64"/>
      <c r="F696" s="64"/>
      <c r="G696" s="150"/>
      <c r="H696" s="64"/>
      <c r="I696" s="150"/>
      <c r="J696" s="64"/>
      <c r="K696" s="64"/>
    </row>
    <row r="697" spans="1:11" s="17" customFormat="1" ht="15" customHeight="1" outlineLevel="1" x14ac:dyDescent="0.2">
      <c r="A697" s="3"/>
      <c r="B697" s="53">
        <v>2022</v>
      </c>
      <c r="C697" s="60"/>
      <c r="D697" s="127">
        <v>29</v>
      </c>
      <c r="E697" s="127" t="s">
        <v>262</v>
      </c>
      <c r="F697" s="64">
        <v>45</v>
      </c>
      <c r="G697" s="56" t="s">
        <v>262</v>
      </c>
      <c r="H697" s="64">
        <v>1449.5650000000001</v>
      </c>
      <c r="I697" s="56" t="s">
        <v>262</v>
      </c>
      <c r="J697" s="64">
        <v>570.125</v>
      </c>
      <c r="K697" s="3"/>
    </row>
    <row r="698" spans="1:11" s="17" customFormat="1" ht="15" customHeight="1" outlineLevel="1" x14ac:dyDescent="0.2">
      <c r="A698" s="3"/>
      <c r="B698" s="53">
        <v>2021</v>
      </c>
      <c r="C698" s="60"/>
      <c r="D698" s="127">
        <v>30</v>
      </c>
      <c r="E698" s="127"/>
      <c r="F698" s="64">
        <v>51</v>
      </c>
      <c r="G698" s="56"/>
      <c r="H698" s="64">
        <v>1449.4839999999999</v>
      </c>
      <c r="I698" s="56"/>
      <c r="J698" s="64">
        <v>322.36900000000003</v>
      </c>
      <c r="K698" s="3"/>
    </row>
    <row r="699" spans="1:11" ht="15" customHeight="1" outlineLevel="1" x14ac:dyDescent="0.2">
      <c r="B699" s="53">
        <v>2020</v>
      </c>
      <c r="C699" s="60"/>
      <c r="D699" s="127">
        <v>29</v>
      </c>
      <c r="E699" s="127"/>
      <c r="F699" s="127">
        <v>39</v>
      </c>
      <c r="G699" s="56"/>
      <c r="H699" s="127">
        <v>981.61</v>
      </c>
      <c r="I699" s="56"/>
      <c r="J699" s="127">
        <v>269.37400000000002</v>
      </c>
      <c r="K699" s="64"/>
    </row>
    <row r="700" spans="1:11" ht="15" customHeight="1" outlineLevel="1" x14ac:dyDescent="0.2">
      <c r="B700" s="53">
        <v>2019</v>
      </c>
      <c r="C700" s="160"/>
      <c r="D700" s="127">
        <v>29</v>
      </c>
      <c r="E700" s="127"/>
      <c r="F700" s="127">
        <v>41</v>
      </c>
      <c r="G700" s="56"/>
      <c r="H700" s="127">
        <v>1250.8409999999999</v>
      </c>
      <c r="I700" s="56"/>
      <c r="J700" s="127">
        <v>274.43200000000002</v>
      </c>
      <c r="K700" s="64"/>
    </row>
    <row r="701" spans="1:11" ht="15" customHeight="1" outlineLevel="1" x14ac:dyDescent="0.2">
      <c r="B701" s="53">
        <v>2018</v>
      </c>
      <c r="C701" s="60"/>
      <c r="D701" s="64">
        <v>30</v>
      </c>
      <c r="E701" s="64"/>
      <c r="F701" s="127">
        <v>39</v>
      </c>
      <c r="G701" s="17"/>
      <c r="H701" s="127">
        <v>810.72699999999998</v>
      </c>
      <c r="I701" s="17"/>
      <c r="J701" s="64">
        <v>159.26</v>
      </c>
      <c r="K701" s="64"/>
    </row>
    <row r="702" spans="1:11" ht="15" customHeight="1" outlineLevel="1" x14ac:dyDescent="0.2">
      <c r="B702" s="53">
        <v>2017</v>
      </c>
      <c r="C702" s="60"/>
      <c r="D702" s="64">
        <v>29</v>
      </c>
      <c r="E702" s="64" t="s">
        <v>262</v>
      </c>
      <c r="F702" s="64">
        <v>35</v>
      </c>
      <c r="G702" s="150" t="s">
        <v>262</v>
      </c>
      <c r="H702" s="64">
        <v>675.26099999999997</v>
      </c>
      <c r="I702" s="150" t="s">
        <v>262</v>
      </c>
      <c r="J702" s="46">
        <v>-30.367000000000001</v>
      </c>
      <c r="K702" s="64" t="s">
        <v>262</v>
      </c>
    </row>
    <row r="703" spans="1:11" ht="15" customHeight="1" outlineLevel="1" x14ac:dyDescent="0.2">
      <c r="B703" s="150" t="s">
        <v>209</v>
      </c>
      <c r="C703" s="60"/>
      <c r="D703" s="64"/>
      <c r="E703" s="64"/>
      <c r="F703" s="64"/>
      <c r="G703" s="150"/>
      <c r="H703" s="64"/>
      <c r="I703" s="150"/>
      <c r="J703" s="64"/>
      <c r="K703" s="64"/>
    </row>
    <row r="704" spans="1:11" s="17" customFormat="1" ht="15" customHeight="1" outlineLevel="1" x14ac:dyDescent="0.2">
      <c r="A704" s="3"/>
      <c r="B704" s="53">
        <v>2022</v>
      </c>
      <c r="C704" s="60"/>
      <c r="D704" s="127">
        <v>190</v>
      </c>
      <c r="E704" s="127" t="s">
        <v>262</v>
      </c>
      <c r="F704" s="64">
        <v>383</v>
      </c>
      <c r="G704" s="56" t="s">
        <v>262</v>
      </c>
      <c r="H704" s="64">
        <v>15432.933999999999</v>
      </c>
      <c r="I704" s="56" t="s">
        <v>262</v>
      </c>
      <c r="J704" s="64">
        <v>7534.2259999999997</v>
      </c>
      <c r="K704" s="3"/>
    </row>
    <row r="705" spans="1:11" s="17" customFormat="1" ht="15" customHeight="1" outlineLevel="1" x14ac:dyDescent="0.2">
      <c r="A705" s="3"/>
      <c r="B705" s="53">
        <v>2021</v>
      </c>
      <c r="C705" s="60"/>
      <c r="D705" s="127">
        <v>151</v>
      </c>
      <c r="E705" s="127"/>
      <c r="F705" s="64">
        <v>323</v>
      </c>
      <c r="G705" s="56"/>
      <c r="H705" s="64">
        <v>12215.124</v>
      </c>
      <c r="I705" s="56"/>
      <c r="J705" s="64">
        <v>5150.1779999999999</v>
      </c>
      <c r="K705" s="3"/>
    </row>
    <row r="706" spans="1:11" ht="15" customHeight="1" outlineLevel="1" x14ac:dyDescent="0.2">
      <c r="B706" s="53">
        <v>2020</v>
      </c>
      <c r="C706" s="60"/>
      <c r="D706" s="127">
        <v>156</v>
      </c>
      <c r="E706" s="127"/>
      <c r="F706" s="127">
        <v>316</v>
      </c>
      <c r="G706" s="56"/>
      <c r="H706" s="127">
        <v>7178.01</v>
      </c>
      <c r="I706" s="56"/>
      <c r="J706" s="127">
        <v>2392.59</v>
      </c>
      <c r="K706" s="64"/>
    </row>
    <row r="707" spans="1:11" ht="15" customHeight="1" outlineLevel="1" x14ac:dyDescent="0.2">
      <c r="B707" s="53">
        <v>2019</v>
      </c>
      <c r="C707" s="160"/>
      <c r="D707" s="127">
        <v>152</v>
      </c>
      <c r="E707" s="127"/>
      <c r="F707" s="127">
        <v>310</v>
      </c>
      <c r="G707" s="56"/>
      <c r="H707" s="127">
        <v>9678.3790000000008</v>
      </c>
      <c r="I707" s="56"/>
      <c r="J707" s="127">
        <v>4010.25</v>
      </c>
      <c r="K707" s="64"/>
    </row>
    <row r="708" spans="1:11" ht="15" customHeight="1" outlineLevel="1" x14ac:dyDescent="0.2">
      <c r="B708" s="53">
        <v>2018</v>
      </c>
      <c r="C708" s="60"/>
      <c r="D708" s="64">
        <v>140</v>
      </c>
      <c r="E708" s="64"/>
      <c r="F708" s="127">
        <v>291</v>
      </c>
      <c r="G708" s="17"/>
      <c r="H708" s="127">
        <v>9852.6010000000006</v>
      </c>
      <c r="I708" s="17"/>
      <c r="J708" s="64">
        <v>4264.2380000000003</v>
      </c>
      <c r="K708" s="64"/>
    </row>
    <row r="709" spans="1:11" ht="15" customHeight="1" outlineLevel="1" x14ac:dyDescent="0.2">
      <c r="B709" s="53">
        <v>2017</v>
      </c>
      <c r="C709" s="60"/>
      <c r="D709" s="64">
        <v>115</v>
      </c>
      <c r="E709" s="64" t="s">
        <v>262</v>
      </c>
      <c r="F709" s="64">
        <v>264</v>
      </c>
      <c r="G709" s="150" t="s">
        <v>262</v>
      </c>
      <c r="H709" s="64">
        <v>9133.9279999999999</v>
      </c>
      <c r="I709" s="150" t="s">
        <v>262</v>
      </c>
      <c r="J709" s="64">
        <v>3696.6990000000001</v>
      </c>
      <c r="K709" s="64" t="s">
        <v>262</v>
      </c>
    </row>
    <row r="710" spans="1:11" ht="15" customHeight="1" outlineLevel="1" x14ac:dyDescent="0.2">
      <c r="B710" s="150" t="s">
        <v>210</v>
      </c>
      <c r="C710" s="60"/>
      <c r="D710" s="64"/>
      <c r="E710" s="64"/>
      <c r="F710" s="64"/>
      <c r="G710" s="150"/>
      <c r="H710" s="64"/>
      <c r="I710" s="150"/>
      <c r="J710" s="64"/>
      <c r="K710" s="64"/>
    </row>
    <row r="711" spans="1:11" s="17" customFormat="1" ht="15" customHeight="1" outlineLevel="1" x14ac:dyDescent="0.2">
      <c r="A711" s="3"/>
      <c r="B711" s="53">
        <v>2022</v>
      </c>
      <c r="C711" s="60"/>
      <c r="D711" s="127">
        <v>8</v>
      </c>
      <c r="E711" s="127" t="s">
        <v>262</v>
      </c>
      <c r="F711" s="64">
        <v>10</v>
      </c>
      <c r="G711" s="56" t="s">
        <v>262</v>
      </c>
      <c r="H711" s="64">
        <v>231.851</v>
      </c>
      <c r="I711" s="56" t="s">
        <v>262</v>
      </c>
      <c r="J711" s="64">
        <v>200.70099999999999</v>
      </c>
      <c r="K711" s="3"/>
    </row>
    <row r="712" spans="1:11" s="17" customFormat="1" ht="15" customHeight="1" outlineLevel="1" x14ac:dyDescent="0.2">
      <c r="A712" s="3"/>
      <c r="B712" s="53">
        <v>2021</v>
      </c>
      <c r="C712" s="60"/>
      <c r="D712" s="127">
        <v>7</v>
      </c>
      <c r="E712" s="127"/>
      <c r="F712" s="64">
        <v>8</v>
      </c>
      <c r="G712" s="56"/>
      <c r="H712" s="64">
        <v>89.411000000000001</v>
      </c>
      <c r="I712" s="56"/>
      <c r="J712" s="64">
        <v>76.131</v>
      </c>
      <c r="K712" s="3"/>
    </row>
    <row r="713" spans="1:11" ht="15" customHeight="1" outlineLevel="1" x14ac:dyDescent="0.2">
      <c r="B713" s="53">
        <v>2020</v>
      </c>
      <c r="C713" s="60"/>
      <c r="D713" s="127">
        <v>4</v>
      </c>
      <c r="E713" s="127"/>
      <c r="F713" s="127">
        <v>4</v>
      </c>
      <c r="G713" s="56"/>
      <c r="H713" s="127">
        <v>32.162999999999997</v>
      </c>
      <c r="I713" s="56"/>
      <c r="J713" s="127">
        <v>28.742999999999999</v>
      </c>
      <c r="K713" s="64"/>
    </row>
    <row r="714" spans="1:11" ht="15" customHeight="1" outlineLevel="1" x14ac:dyDescent="0.2">
      <c r="B714" s="53">
        <v>2019</v>
      </c>
      <c r="C714" s="160"/>
      <c r="D714" s="127">
        <v>4</v>
      </c>
      <c r="E714" s="127"/>
      <c r="F714" s="127">
        <v>4</v>
      </c>
      <c r="G714" s="56"/>
      <c r="H714" s="127">
        <v>57.024000000000001</v>
      </c>
      <c r="I714" s="56"/>
      <c r="J714" s="127">
        <v>49.972999999999999</v>
      </c>
      <c r="K714" s="64"/>
    </row>
    <row r="715" spans="1:11" ht="15" customHeight="1" outlineLevel="1" x14ac:dyDescent="0.2">
      <c r="B715" s="53">
        <v>2018</v>
      </c>
      <c r="C715" s="60"/>
      <c r="D715" s="64">
        <v>6</v>
      </c>
      <c r="E715" s="64"/>
      <c r="F715" s="127">
        <v>6</v>
      </c>
      <c r="G715" s="17"/>
      <c r="H715" s="127">
        <v>96.614000000000004</v>
      </c>
      <c r="I715" s="17"/>
      <c r="J715" s="64">
        <v>84.248999999999995</v>
      </c>
      <c r="K715" s="64"/>
    </row>
    <row r="716" spans="1:11" ht="15" customHeight="1" outlineLevel="1" x14ac:dyDescent="0.2">
      <c r="B716" s="53">
        <v>2017</v>
      </c>
      <c r="C716" s="60"/>
      <c r="D716" s="64">
        <v>6</v>
      </c>
      <c r="E716" s="64" t="s">
        <v>262</v>
      </c>
      <c r="F716" s="64" t="s">
        <v>22</v>
      </c>
      <c r="G716" s="150"/>
      <c r="H716" s="64" t="s">
        <v>22</v>
      </c>
      <c r="I716" s="150"/>
      <c r="J716" s="64" t="s">
        <v>22</v>
      </c>
      <c r="K716" s="64"/>
    </row>
    <row r="717" spans="1:11" ht="15" customHeight="1" outlineLevel="1" x14ac:dyDescent="0.2">
      <c r="B717" s="150" t="s">
        <v>212</v>
      </c>
      <c r="C717" s="60"/>
      <c r="D717" s="64"/>
      <c r="E717" s="64"/>
      <c r="F717" s="64"/>
      <c r="G717" s="150"/>
      <c r="H717" s="64"/>
      <c r="I717" s="150"/>
      <c r="J717" s="64"/>
      <c r="K717" s="64"/>
    </row>
    <row r="718" spans="1:11" s="17" customFormat="1" ht="15" customHeight="1" outlineLevel="1" x14ac:dyDescent="0.2">
      <c r="A718" s="3"/>
      <c r="B718" s="53">
        <v>2022</v>
      </c>
      <c r="C718" s="60"/>
      <c r="D718" s="127">
        <v>21</v>
      </c>
      <c r="E718" s="127" t="s">
        <v>262</v>
      </c>
      <c r="F718" s="64">
        <v>30</v>
      </c>
      <c r="G718" s="56" t="s">
        <v>262</v>
      </c>
      <c r="H718" s="64">
        <v>5784.7070000000003</v>
      </c>
      <c r="I718" s="56" t="s">
        <v>262</v>
      </c>
      <c r="J718" s="64">
        <v>1384.374</v>
      </c>
      <c r="K718" s="3"/>
    </row>
    <row r="719" spans="1:11" s="17" customFormat="1" ht="15" customHeight="1" outlineLevel="1" x14ac:dyDescent="0.2">
      <c r="A719" s="3"/>
      <c r="B719" s="53">
        <v>2021</v>
      </c>
      <c r="C719" s="60"/>
      <c r="D719" s="127">
        <v>20</v>
      </c>
      <c r="E719" s="127"/>
      <c r="F719" s="64">
        <v>29</v>
      </c>
      <c r="G719" s="56"/>
      <c r="H719" s="64">
        <v>4729.7060000000001</v>
      </c>
      <c r="I719" s="56"/>
      <c r="J719" s="64">
        <v>1380.2739999999999</v>
      </c>
      <c r="K719" s="3"/>
    </row>
    <row r="720" spans="1:11" ht="15" customHeight="1" outlineLevel="1" x14ac:dyDescent="0.2">
      <c r="B720" s="53">
        <v>2020</v>
      </c>
      <c r="C720" s="60"/>
      <c r="D720" s="127">
        <v>17</v>
      </c>
      <c r="E720" s="127"/>
      <c r="F720" s="127">
        <v>25</v>
      </c>
      <c r="G720" s="56"/>
      <c r="H720" s="127">
        <v>1656.0509999999999</v>
      </c>
      <c r="I720" s="56"/>
      <c r="J720" s="185">
        <v>-312.928</v>
      </c>
      <c r="K720" s="64"/>
    </row>
    <row r="721" spans="1:11" ht="15" customHeight="1" outlineLevel="1" x14ac:dyDescent="0.2">
      <c r="B721" s="53">
        <v>2019</v>
      </c>
      <c r="C721" s="160"/>
      <c r="D721" s="127">
        <v>19</v>
      </c>
      <c r="E721" s="127"/>
      <c r="F721" s="127">
        <v>27</v>
      </c>
      <c r="G721" s="56"/>
      <c r="H721" s="127">
        <v>3302.4250000000002</v>
      </c>
      <c r="I721" s="56"/>
      <c r="J721" s="127">
        <v>862.57799999999997</v>
      </c>
      <c r="K721" s="64"/>
    </row>
    <row r="722" spans="1:11" ht="15" customHeight="1" outlineLevel="1" x14ac:dyDescent="0.2">
      <c r="B722" s="53">
        <v>2018</v>
      </c>
      <c r="C722" s="60"/>
      <c r="D722" s="64">
        <v>16</v>
      </c>
      <c r="E722" s="64"/>
      <c r="F722" s="127">
        <v>24</v>
      </c>
      <c r="G722" s="17"/>
      <c r="H722" s="127">
        <v>2061.1329999999998</v>
      </c>
      <c r="I722" s="17"/>
      <c r="J722" s="64">
        <v>214.97499999999999</v>
      </c>
      <c r="K722" s="64"/>
    </row>
    <row r="723" spans="1:11" ht="15" customHeight="1" outlineLevel="1" x14ac:dyDescent="0.2">
      <c r="B723" s="53">
        <v>2017</v>
      </c>
      <c r="C723" s="60"/>
      <c r="D723" s="64">
        <v>14</v>
      </c>
      <c r="E723" s="64" t="s">
        <v>262</v>
      </c>
      <c r="F723" s="64">
        <v>16</v>
      </c>
      <c r="G723" s="150" t="s">
        <v>262</v>
      </c>
      <c r="H723" s="64">
        <v>1272.0740000000001</v>
      </c>
      <c r="I723" s="150" t="s">
        <v>262</v>
      </c>
      <c r="J723" s="64">
        <v>181.22800000000001</v>
      </c>
      <c r="K723" s="64" t="s">
        <v>262</v>
      </c>
    </row>
    <row r="724" spans="1:11" ht="15" customHeight="1" outlineLevel="1" x14ac:dyDescent="0.2">
      <c r="B724" s="150" t="s">
        <v>213</v>
      </c>
      <c r="C724" s="60"/>
      <c r="D724" s="64"/>
      <c r="E724" s="64"/>
      <c r="F724" s="64"/>
      <c r="G724" s="150"/>
      <c r="H724" s="64"/>
      <c r="I724" s="150"/>
      <c r="J724" s="64"/>
      <c r="K724" s="64"/>
    </row>
    <row r="725" spans="1:11" s="17" customFormat="1" ht="15" customHeight="1" outlineLevel="1" x14ac:dyDescent="0.2">
      <c r="A725" s="3"/>
      <c r="B725" s="53">
        <v>2022</v>
      </c>
      <c r="C725" s="60"/>
      <c r="D725" s="127">
        <v>58</v>
      </c>
      <c r="E725" s="127" t="s">
        <v>262</v>
      </c>
      <c r="F725" s="64">
        <v>93</v>
      </c>
      <c r="G725" s="56" t="s">
        <v>262</v>
      </c>
      <c r="H725" s="64">
        <v>3394.413</v>
      </c>
      <c r="I725" s="56" t="s">
        <v>262</v>
      </c>
      <c r="J725" s="64">
        <v>1793.38</v>
      </c>
      <c r="K725" s="3"/>
    </row>
    <row r="726" spans="1:11" s="17" customFormat="1" ht="15" customHeight="1" outlineLevel="1" x14ac:dyDescent="0.2">
      <c r="A726" s="3"/>
      <c r="B726" s="53">
        <v>2021</v>
      </c>
      <c r="C726" s="60"/>
      <c r="D726" s="127">
        <v>45</v>
      </c>
      <c r="E726" s="127"/>
      <c r="F726" s="64">
        <v>70</v>
      </c>
      <c r="G726" s="56"/>
      <c r="H726" s="64">
        <v>2278.326</v>
      </c>
      <c r="I726" s="56"/>
      <c r="J726" s="64">
        <v>1351.4749999999999</v>
      </c>
      <c r="K726" s="3"/>
    </row>
    <row r="727" spans="1:11" ht="15" customHeight="1" outlineLevel="1" x14ac:dyDescent="0.2">
      <c r="B727" s="53">
        <v>2020</v>
      </c>
      <c r="C727" s="60"/>
      <c r="D727" s="127">
        <v>43</v>
      </c>
      <c r="E727" s="127"/>
      <c r="F727" s="127">
        <v>63</v>
      </c>
      <c r="G727" s="56"/>
      <c r="H727" s="127">
        <v>1615.3119999999999</v>
      </c>
      <c r="I727" s="56"/>
      <c r="J727" s="127">
        <v>999.13199999999995</v>
      </c>
      <c r="K727" s="64"/>
    </row>
    <row r="728" spans="1:11" ht="15" customHeight="1" outlineLevel="1" x14ac:dyDescent="0.2">
      <c r="B728" s="53">
        <v>2019</v>
      </c>
      <c r="C728" s="160"/>
      <c r="D728" s="127">
        <v>35</v>
      </c>
      <c r="E728" s="127"/>
      <c r="F728" s="127">
        <v>52</v>
      </c>
      <c r="G728" s="56"/>
      <c r="H728" s="127">
        <v>1166.845</v>
      </c>
      <c r="I728" s="56"/>
      <c r="J728" s="127">
        <v>641.17399999999998</v>
      </c>
      <c r="K728" s="64"/>
    </row>
    <row r="729" spans="1:11" ht="15" customHeight="1" outlineLevel="1" x14ac:dyDescent="0.2">
      <c r="B729" s="53">
        <v>2018</v>
      </c>
      <c r="C729" s="60"/>
      <c r="D729" s="64">
        <v>38</v>
      </c>
      <c r="E729" s="64"/>
      <c r="F729" s="127">
        <v>52</v>
      </c>
      <c r="G729" s="17"/>
      <c r="H729" s="127">
        <v>1091.846</v>
      </c>
      <c r="I729" s="17"/>
      <c r="J729" s="64">
        <v>609.10599999999999</v>
      </c>
      <c r="K729" s="64"/>
    </row>
    <row r="730" spans="1:11" ht="15" customHeight="1" outlineLevel="1" x14ac:dyDescent="0.2">
      <c r="B730" s="53">
        <v>2017</v>
      </c>
      <c r="C730" s="60"/>
      <c r="D730" s="64">
        <v>36</v>
      </c>
      <c r="E730" s="64" t="s">
        <v>262</v>
      </c>
      <c r="F730" s="64">
        <v>53</v>
      </c>
      <c r="G730" s="150" t="s">
        <v>262</v>
      </c>
      <c r="H730" s="64">
        <v>935.60199999999998</v>
      </c>
      <c r="I730" s="150" t="s">
        <v>262</v>
      </c>
      <c r="J730" s="64">
        <v>515.29200000000003</v>
      </c>
      <c r="K730" s="64" t="s">
        <v>262</v>
      </c>
    </row>
    <row r="731" spans="1:11" ht="15" customHeight="1" outlineLevel="1" x14ac:dyDescent="0.2">
      <c r="B731" s="150" t="s">
        <v>214</v>
      </c>
      <c r="C731" s="60"/>
      <c r="D731" s="64"/>
      <c r="E731" s="64"/>
      <c r="F731" s="64"/>
      <c r="G731" s="150"/>
      <c r="H731" s="64"/>
      <c r="I731" s="150"/>
      <c r="J731" s="64"/>
      <c r="K731" s="64"/>
    </row>
    <row r="732" spans="1:11" s="17" customFormat="1" ht="15" customHeight="1" outlineLevel="1" x14ac:dyDescent="0.2">
      <c r="A732" s="3"/>
      <c r="B732" s="53">
        <v>2022</v>
      </c>
      <c r="C732" s="60"/>
      <c r="D732" s="127">
        <v>120</v>
      </c>
      <c r="E732" s="127" t="s">
        <v>262</v>
      </c>
      <c r="F732" s="64">
        <v>129</v>
      </c>
      <c r="G732" s="56" t="s">
        <v>262</v>
      </c>
      <c r="H732" s="64">
        <v>1479.279</v>
      </c>
      <c r="I732" s="56" t="s">
        <v>262</v>
      </c>
      <c r="J732" s="64">
        <v>1116.3230000000001</v>
      </c>
      <c r="K732" s="3"/>
    </row>
    <row r="733" spans="1:11" s="17" customFormat="1" ht="15" customHeight="1" outlineLevel="1" x14ac:dyDescent="0.2">
      <c r="A733" s="3"/>
      <c r="B733" s="53">
        <v>2021</v>
      </c>
      <c r="C733" s="60"/>
      <c r="D733" s="127">
        <v>106</v>
      </c>
      <c r="E733" s="127"/>
      <c r="F733" s="64">
        <v>113</v>
      </c>
      <c r="G733" s="56"/>
      <c r="H733" s="64">
        <v>887.23199999999997</v>
      </c>
      <c r="I733" s="56"/>
      <c r="J733" s="64">
        <v>712.70600000000002</v>
      </c>
      <c r="K733" s="3"/>
    </row>
    <row r="734" spans="1:11" ht="15" customHeight="1" outlineLevel="1" x14ac:dyDescent="0.2">
      <c r="B734" s="53">
        <v>2020</v>
      </c>
      <c r="C734" s="60"/>
      <c r="D734" s="127">
        <v>109</v>
      </c>
      <c r="E734" s="127"/>
      <c r="F734" s="127">
        <v>118</v>
      </c>
      <c r="G734" s="56"/>
      <c r="H734" s="127">
        <v>960.84500000000003</v>
      </c>
      <c r="I734" s="56"/>
      <c r="J734" s="127">
        <v>624.66200000000003</v>
      </c>
      <c r="K734" s="64"/>
    </row>
    <row r="735" spans="1:11" ht="15" customHeight="1" outlineLevel="1" x14ac:dyDescent="0.2">
      <c r="B735" s="53">
        <v>2019</v>
      </c>
      <c r="C735" s="160"/>
      <c r="D735" s="127">
        <v>106</v>
      </c>
      <c r="E735" s="127"/>
      <c r="F735" s="127">
        <v>117</v>
      </c>
      <c r="G735" s="56"/>
      <c r="H735" s="127">
        <v>1523.8420000000001</v>
      </c>
      <c r="I735" s="56"/>
      <c r="J735" s="127">
        <v>655.03099999999995</v>
      </c>
      <c r="K735" s="64"/>
    </row>
    <row r="736" spans="1:11" ht="15" customHeight="1" outlineLevel="1" x14ac:dyDescent="0.2">
      <c r="B736" s="53">
        <v>2018</v>
      </c>
      <c r="C736" s="60"/>
      <c r="D736" s="64">
        <v>81</v>
      </c>
      <c r="E736" s="64"/>
      <c r="F736" s="127">
        <v>91</v>
      </c>
      <c r="G736" s="17"/>
      <c r="H736" s="127">
        <v>1463.89</v>
      </c>
      <c r="I736" s="17"/>
      <c r="J736" s="64">
        <v>566.46400000000006</v>
      </c>
      <c r="K736" s="64"/>
    </row>
    <row r="737" spans="1:11" ht="15" customHeight="1" outlineLevel="1" x14ac:dyDescent="0.2">
      <c r="B737" s="53">
        <v>2017</v>
      </c>
      <c r="C737" s="60"/>
      <c r="D737" s="64">
        <v>77</v>
      </c>
      <c r="E737" s="64" t="s">
        <v>262</v>
      </c>
      <c r="F737" s="64">
        <v>91</v>
      </c>
      <c r="G737" s="150" t="s">
        <v>262</v>
      </c>
      <c r="H737" s="64">
        <v>1195.952</v>
      </c>
      <c r="I737" s="150" t="s">
        <v>262</v>
      </c>
      <c r="J737" s="64">
        <v>496.43400000000003</v>
      </c>
      <c r="K737" s="64" t="s">
        <v>262</v>
      </c>
    </row>
    <row r="738" spans="1:11" ht="15" customHeight="1" outlineLevel="1" x14ac:dyDescent="0.2">
      <c r="B738" s="150" t="s">
        <v>215</v>
      </c>
      <c r="C738" s="60"/>
      <c r="D738" s="64"/>
      <c r="E738" s="64"/>
      <c r="F738" s="64"/>
      <c r="G738" s="150"/>
      <c r="H738" s="64"/>
      <c r="I738" s="150"/>
      <c r="J738" s="64"/>
      <c r="K738" s="64"/>
    </row>
    <row r="739" spans="1:11" s="17" customFormat="1" ht="15" customHeight="1" outlineLevel="1" x14ac:dyDescent="0.2">
      <c r="A739" s="3"/>
      <c r="B739" s="53">
        <v>2022</v>
      </c>
      <c r="C739" s="60"/>
      <c r="D739" s="127">
        <v>18</v>
      </c>
      <c r="E739" s="127" t="s">
        <v>262</v>
      </c>
      <c r="F739" s="64">
        <v>30</v>
      </c>
      <c r="G739" s="56" t="s">
        <v>262</v>
      </c>
      <c r="H739" s="64">
        <v>213.79599999999999</v>
      </c>
      <c r="I739" s="56" t="s">
        <v>262</v>
      </c>
      <c r="J739" s="64">
        <v>94.103999999999999</v>
      </c>
      <c r="K739" s="3"/>
    </row>
    <row r="740" spans="1:11" s="17" customFormat="1" ht="15" customHeight="1" outlineLevel="1" x14ac:dyDescent="0.2">
      <c r="A740" s="3"/>
      <c r="B740" s="53">
        <v>2021</v>
      </c>
      <c r="C740" s="60"/>
      <c r="D740" s="127">
        <v>17</v>
      </c>
      <c r="E740" s="127"/>
      <c r="F740" s="64">
        <v>32</v>
      </c>
      <c r="G740" s="56"/>
      <c r="H740" s="64">
        <v>163.57300000000001</v>
      </c>
      <c r="I740" s="56"/>
      <c r="J740" s="64">
        <v>79.8</v>
      </c>
      <c r="K740" s="3"/>
    </row>
    <row r="741" spans="1:11" ht="15" customHeight="1" outlineLevel="1" x14ac:dyDescent="0.2">
      <c r="B741" s="53">
        <v>2020</v>
      </c>
      <c r="C741" s="60"/>
      <c r="D741" s="127">
        <v>19</v>
      </c>
      <c r="E741" s="127"/>
      <c r="F741" s="127">
        <v>30</v>
      </c>
      <c r="G741" s="56"/>
      <c r="H741" s="127">
        <v>119.194</v>
      </c>
      <c r="I741" s="56"/>
      <c r="J741" s="127">
        <v>56.941000000000003</v>
      </c>
      <c r="K741" s="64"/>
    </row>
    <row r="742" spans="1:11" ht="15" customHeight="1" outlineLevel="1" x14ac:dyDescent="0.2">
      <c r="B742" s="53">
        <v>2019</v>
      </c>
      <c r="C742" s="160"/>
      <c r="D742" s="127">
        <v>16</v>
      </c>
      <c r="E742" s="127"/>
      <c r="F742" s="127">
        <v>25</v>
      </c>
      <c r="G742" s="56"/>
      <c r="H742" s="127">
        <v>146.702</v>
      </c>
      <c r="I742" s="56"/>
      <c r="J742" s="127">
        <v>80.552999999999997</v>
      </c>
      <c r="K742" s="64"/>
    </row>
    <row r="743" spans="1:11" ht="15" customHeight="1" outlineLevel="1" x14ac:dyDescent="0.2">
      <c r="B743" s="53">
        <v>2018</v>
      </c>
      <c r="C743" s="60"/>
      <c r="D743" s="64">
        <v>17</v>
      </c>
      <c r="E743" s="64"/>
      <c r="F743" s="127">
        <v>26</v>
      </c>
      <c r="G743" s="17"/>
      <c r="H743" s="127">
        <v>127.879</v>
      </c>
      <c r="I743" s="17"/>
      <c r="J743" s="64">
        <v>78.956999999999994</v>
      </c>
      <c r="K743" s="64"/>
    </row>
    <row r="744" spans="1:11" ht="15" customHeight="1" outlineLevel="1" x14ac:dyDescent="0.2">
      <c r="B744" s="53">
        <v>2017</v>
      </c>
      <c r="C744" s="60"/>
      <c r="D744" s="64">
        <v>16</v>
      </c>
      <c r="E744" s="64" t="s">
        <v>262</v>
      </c>
      <c r="F744" s="64">
        <v>26</v>
      </c>
      <c r="G744" s="150" t="s">
        <v>262</v>
      </c>
      <c r="H744" s="64">
        <v>120.511</v>
      </c>
      <c r="I744" s="150" t="s">
        <v>262</v>
      </c>
      <c r="J744" s="64">
        <v>80.372</v>
      </c>
      <c r="K744" s="64" t="s">
        <v>262</v>
      </c>
    </row>
    <row r="745" spans="1:11" ht="15" customHeight="1" outlineLevel="1" x14ac:dyDescent="0.2">
      <c r="B745" s="150" t="s">
        <v>216</v>
      </c>
      <c r="C745" s="60"/>
      <c r="D745" s="125"/>
      <c r="E745" s="125"/>
      <c r="F745" s="64"/>
      <c r="G745" s="150"/>
      <c r="H745" s="64"/>
      <c r="I745" s="150"/>
      <c r="J745" s="64"/>
      <c r="K745" s="64"/>
    </row>
    <row r="746" spans="1:11" s="17" customFormat="1" ht="15" customHeight="1" outlineLevel="1" x14ac:dyDescent="0.2">
      <c r="A746" s="3"/>
      <c r="B746" s="53">
        <v>2022</v>
      </c>
      <c r="C746" s="60"/>
      <c r="D746" s="127">
        <v>41</v>
      </c>
      <c r="E746" s="127" t="s">
        <v>262</v>
      </c>
      <c r="F746" s="64">
        <v>41</v>
      </c>
      <c r="G746" s="56" t="s">
        <v>262</v>
      </c>
      <c r="H746" s="64">
        <v>337.11399999999998</v>
      </c>
      <c r="I746" s="56" t="s">
        <v>262</v>
      </c>
      <c r="J746" s="64">
        <v>235.578</v>
      </c>
      <c r="K746" s="3"/>
    </row>
    <row r="747" spans="1:11" s="17" customFormat="1" ht="15" customHeight="1" outlineLevel="1" x14ac:dyDescent="0.2">
      <c r="A747" s="3"/>
      <c r="B747" s="53">
        <v>2021</v>
      </c>
      <c r="C747" s="60"/>
      <c r="D747" s="127">
        <v>36</v>
      </c>
      <c r="E747" s="127"/>
      <c r="F747" s="64">
        <v>36</v>
      </c>
      <c r="G747" s="56"/>
      <c r="H747" s="64">
        <v>290.92599999999999</v>
      </c>
      <c r="I747" s="56"/>
      <c r="J747" s="64">
        <v>213.167</v>
      </c>
      <c r="K747" s="3"/>
    </row>
    <row r="748" spans="1:11" ht="15" customHeight="1" outlineLevel="1" x14ac:dyDescent="0.2">
      <c r="B748" s="53">
        <v>2020</v>
      </c>
      <c r="C748" s="60"/>
      <c r="D748" s="127">
        <v>23</v>
      </c>
      <c r="E748" s="127"/>
      <c r="F748" s="127">
        <v>23</v>
      </c>
      <c r="G748" s="56"/>
      <c r="H748" s="127">
        <v>182.756</v>
      </c>
      <c r="I748" s="56"/>
      <c r="J748" s="127">
        <v>147.53800000000001</v>
      </c>
      <c r="K748" s="64"/>
    </row>
    <row r="749" spans="1:11" ht="15" customHeight="1" outlineLevel="1" x14ac:dyDescent="0.2">
      <c r="B749" s="53">
        <v>2019</v>
      </c>
      <c r="C749" s="160"/>
      <c r="D749" s="127">
        <v>25</v>
      </c>
      <c r="E749" s="127"/>
      <c r="F749" s="127">
        <v>25</v>
      </c>
      <c r="G749" s="56"/>
      <c r="H749" s="127">
        <v>155.24199999999999</v>
      </c>
      <c r="I749" s="56"/>
      <c r="J749" s="127">
        <v>119.67700000000001</v>
      </c>
      <c r="K749" s="64"/>
    </row>
    <row r="750" spans="1:11" ht="15" customHeight="1" outlineLevel="1" x14ac:dyDescent="0.2">
      <c r="B750" s="53">
        <v>2018</v>
      </c>
      <c r="C750" s="60"/>
      <c r="D750" s="64">
        <v>19</v>
      </c>
      <c r="E750" s="64"/>
      <c r="F750" s="127">
        <v>19</v>
      </c>
      <c r="G750" s="17"/>
      <c r="H750" s="127">
        <v>114.06</v>
      </c>
      <c r="I750" s="17"/>
      <c r="J750" s="64">
        <v>97.956999999999994</v>
      </c>
      <c r="K750" s="64"/>
    </row>
    <row r="751" spans="1:11" ht="15" customHeight="1" outlineLevel="1" x14ac:dyDescent="0.2">
      <c r="B751" s="53">
        <v>2017</v>
      </c>
      <c r="C751" s="60"/>
      <c r="D751" s="125">
        <v>14</v>
      </c>
      <c r="E751" s="125" t="s">
        <v>262</v>
      </c>
      <c r="F751" s="64">
        <v>14</v>
      </c>
      <c r="G751" s="150" t="s">
        <v>262</v>
      </c>
      <c r="H751" s="64">
        <v>201.75899999999999</v>
      </c>
      <c r="I751" s="150" t="s">
        <v>262</v>
      </c>
      <c r="J751" s="64">
        <v>171.786</v>
      </c>
      <c r="K751" s="64" t="s">
        <v>262</v>
      </c>
    </row>
    <row r="752" spans="1:11" ht="15" customHeight="1" outlineLevel="1" x14ac:dyDescent="0.2">
      <c r="B752" s="150" t="s">
        <v>217</v>
      </c>
      <c r="C752" s="60"/>
      <c r="D752" s="64"/>
      <c r="E752" s="64"/>
      <c r="F752" s="64"/>
      <c r="G752" s="150"/>
      <c r="H752" s="64"/>
      <c r="I752" s="150"/>
      <c r="J752" s="64"/>
      <c r="K752" s="64"/>
    </row>
    <row r="753" spans="1:11" s="17" customFormat="1" ht="15" customHeight="1" outlineLevel="1" x14ac:dyDescent="0.2">
      <c r="A753" s="3"/>
      <c r="B753" s="53">
        <v>2022</v>
      </c>
      <c r="C753" s="60"/>
      <c r="D753" s="127">
        <v>49</v>
      </c>
      <c r="E753" s="127" t="s">
        <v>262</v>
      </c>
      <c r="F753" s="64">
        <v>49</v>
      </c>
      <c r="G753" s="56" t="s">
        <v>262</v>
      </c>
      <c r="H753" s="64">
        <v>378.99200000000002</v>
      </c>
      <c r="I753" s="56" t="s">
        <v>262</v>
      </c>
      <c r="J753" s="64">
        <v>214.81800000000001</v>
      </c>
      <c r="K753" s="3"/>
    </row>
    <row r="754" spans="1:11" s="17" customFormat="1" ht="15" customHeight="1" outlineLevel="1" x14ac:dyDescent="0.2">
      <c r="A754" s="3"/>
      <c r="B754" s="53">
        <v>2021</v>
      </c>
      <c r="C754" s="60"/>
      <c r="D754" s="127">
        <v>38</v>
      </c>
      <c r="E754" s="127"/>
      <c r="F754" s="64">
        <v>38</v>
      </c>
      <c r="G754" s="56"/>
      <c r="H754" s="64">
        <v>341.91</v>
      </c>
      <c r="I754" s="56"/>
      <c r="J754" s="64">
        <v>262.55099999999999</v>
      </c>
      <c r="K754" s="3"/>
    </row>
    <row r="755" spans="1:11" ht="15" customHeight="1" outlineLevel="1" x14ac:dyDescent="0.2">
      <c r="B755" s="53">
        <v>2020</v>
      </c>
      <c r="C755" s="60"/>
      <c r="D755" s="127">
        <v>30</v>
      </c>
      <c r="E755" s="127"/>
      <c r="F755" s="127">
        <v>30</v>
      </c>
      <c r="G755" s="56"/>
      <c r="H755" s="127">
        <v>159.642</v>
      </c>
      <c r="I755" s="56"/>
      <c r="J755" s="127">
        <v>117.672</v>
      </c>
      <c r="K755" s="64"/>
    </row>
    <row r="756" spans="1:11" ht="15" customHeight="1" outlineLevel="1" x14ac:dyDescent="0.2">
      <c r="B756" s="53">
        <v>2019</v>
      </c>
      <c r="C756" s="160"/>
      <c r="D756" s="127">
        <v>30</v>
      </c>
      <c r="E756" s="127"/>
      <c r="F756" s="127">
        <v>30</v>
      </c>
      <c r="G756" s="56"/>
      <c r="H756" s="127">
        <v>147.76900000000001</v>
      </c>
      <c r="I756" s="56"/>
      <c r="J756" s="127">
        <v>114.274</v>
      </c>
      <c r="K756" s="64"/>
    </row>
    <row r="757" spans="1:11" ht="15" customHeight="1" outlineLevel="1" x14ac:dyDescent="0.2">
      <c r="B757" s="53">
        <v>2018</v>
      </c>
      <c r="C757" s="60"/>
      <c r="D757" s="64">
        <v>28</v>
      </c>
      <c r="E757" s="64"/>
      <c r="F757" s="127">
        <v>28</v>
      </c>
      <c r="G757" s="17"/>
      <c r="H757" s="127">
        <v>136.61500000000001</v>
      </c>
      <c r="I757" s="17"/>
      <c r="J757" s="64">
        <v>105.17100000000001</v>
      </c>
      <c r="K757" s="64"/>
    </row>
    <row r="758" spans="1:11" ht="15" customHeight="1" outlineLevel="1" x14ac:dyDescent="0.2">
      <c r="B758" s="53">
        <v>2017</v>
      </c>
      <c r="C758" s="60"/>
      <c r="D758" s="64">
        <v>23</v>
      </c>
      <c r="E758" s="64" t="s">
        <v>262</v>
      </c>
      <c r="F758" s="64">
        <v>23</v>
      </c>
      <c r="G758" s="150" t="s">
        <v>262</v>
      </c>
      <c r="H758" s="64">
        <v>114.973</v>
      </c>
      <c r="I758" s="150" t="s">
        <v>262</v>
      </c>
      <c r="J758" s="64">
        <v>88.138000000000005</v>
      </c>
      <c r="K758" s="64" t="s">
        <v>262</v>
      </c>
    </row>
    <row r="759" spans="1:11" ht="15" customHeight="1" outlineLevel="1" x14ac:dyDescent="0.2">
      <c r="B759" s="150" t="s">
        <v>218</v>
      </c>
      <c r="C759" s="60"/>
      <c r="D759" s="64"/>
      <c r="E759" s="64"/>
      <c r="F759" s="64"/>
      <c r="G759" s="150"/>
      <c r="H759" s="64"/>
      <c r="I759" s="150"/>
      <c r="J759" s="64"/>
      <c r="K759" s="64"/>
    </row>
    <row r="760" spans="1:11" s="17" customFormat="1" ht="15" customHeight="1" outlineLevel="1" x14ac:dyDescent="0.2">
      <c r="A760" s="3"/>
      <c r="B760" s="53">
        <v>2022</v>
      </c>
      <c r="C760" s="60"/>
      <c r="D760" s="127">
        <v>44</v>
      </c>
      <c r="E760" s="127" t="s">
        <v>262</v>
      </c>
      <c r="F760" s="64">
        <v>101</v>
      </c>
      <c r="G760" s="56" t="s">
        <v>262</v>
      </c>
      <c r="H760" s="64">
        <v>1727.5609999999999</v>
      </c>
      <c r="I760" s="56" t="s">
        <v>262</v>
      </c>
      <c r="J760" s="64">
        <v>883.72699999999998</v>
      </c>
      <c r="K760" s="3"/>
    </row>
    <row r="761" spans="1:11" s="17" customFormat="1" ht="15" customHeight="1" outlineLevel="1" x14ac:dyDescent="0.2">
      <c r="A761" s="3"/>
      <c r="B761" s="53">
        <v>2021</v>
      </c>
      <c r="C761" s="60"/>
      <c r="D761" s="127">
        <v>36</v>
      </c>
      <c r="E761" s="127"/>
      <c r="F761" s="64">
        <v>95</v>
      </c>
      <c r="G761" s="56"/>
      <c r="H761" s="64">
        <v>1387.212</v>
      </c>
      <c r="I761" s="56"/>
      <c r="J761" s="64">
        <v>681.13300000000004</v>
      </c>
      <c r="K761" s="3"/>
    </row>
    <row r="762" spans="1:11" ht="15" customHeight="1" outlineLevel="1" x14ac:dyDescent="0.2">
      <c r="B762" s="53">
        <v>2020</v>
      </c>
      <c r="C762" s="60"/>
      <c r="D762" s="127">
        <v>34</v>
      </c>
      <c r="E762" s="127"/>
      <c r="F762" s="127">
        <v>86</v>
      </c>
      <c r="G762" s="56"/>
      <c r="H762" s="127">
        <v>1198.992</v>
      </c>
      <c r="I762" s="56"/>
      <c r="J762" s="127">
        <v>615.01499999999999</v>
      </c>
      <c r="K762" s="64"/>
    </row>
    <row r="763" spans="1:11" ht="15" customHeight="1" outlineLevel="1" x14ac:dyDescent="0.2">
      <c r="B763" s="53">
        <v>2019</v>
      </c>
      <c r="C763" s="160"/>
      <c r="D763" s="127">
        <v>31</v>
      </c>
      <c r="E763" s="127"/>
      <c r="F763" s="127">
        <v>85</v>
      </c>
      <c r="G763" s="56"/>
      <c r="H763" s="127">
        <v>1382.04</v>
      </c>
      <c r="I763" s="56"/>
      <c r="J763" s="127">
        <v>734.17899999999997</v>
      </c>
      <c r="K763" s="64"/>
    </row>
    <row r="764" spans="1:11" ht="15" customHeight="1" outlineLevel="1" x14ac:dyDescent="0.2">
      <c r="B764" s="53">
        <v>2018</v>
      </c>
      <c r="C764" s="60"/>
      <c r="D764" s="64">
        <v>32</v>
      </c>
      <c r="E764" s="64"/>
      <c r="F764" s="127">
        <v>67</v>
      </c>
      <c r="G764" s="17"/>
      <c r="H764" s="127">
        <v>1288.1859999999999</v>
      </c>
      <c r="I764" s="17"/>
      <c r="J764" s="64">
        <v>722.68399999999997</v>
      </c>
      <c r="K764" s="64"/>
    </row>
    <row r="765" spans="1:11" ht="15" customHeight="1" outlineLevel="1" x14ac:dyDescent="0.2">
      <c r="B765" s="53">
        <v>2017</v>
      </c>
      <c r="C765" s="60"/>
      <c r="D765" s="64">
        <v>25</v>
      </c>
      <c r="E765" s="64" t="s">
        <v>262</v>
      </c>
      <c r="F765" s="64">
        <v>55</v>
      </c>
      <c r="G765" s="150" t="s">
        <v>262</v>
      </c>
      <c r="H765" s="64">
        <v>1039.4639999999999</v>
      </c>
      <c r="I765" s="150" t="s">
        <v>262</v>
      </c>
      <c r="J765" s="64">
        <v>586.52800000000002</v>
      </c>
      <c r="K765" s="64" t="s">
        <v>262</v>
      </c>
    </row>
    <row r="766" spans="1:11" ht="15" customHeight="1" x14ac:dyDescent="0.2">
      <c r="B766" s="149" t="s">
        <v>365</v>
      </c>
      <c r="C766" s="60"/>
      <c r="D766" s="64"/>
      <c r="E766" s="64"/>
      <c r="F766" s="64"/>
      <c r="G766" s="149"/>
      <c r="H766" s="64"/>
      <c r="I766" s="149"/>
      <c r="J766" s="64"/>
      <c r="K766" s="64"/>
    </row>
    <row r="767" spans="1:11" s="17" customFormat="1" ht="15" customHeight="1" x14ac:dyDescent="0.2">
      <c r="A767" s="3"/>
      <c r="B767" s="53">
        <v>2022</v>
      </c>
      <c r="C767" s="60"/>
      <c r="D767" s="127">
        <v>348</v>
      </c>
      <c r="E767" s="127" t="s">
        <v>262</v>
      </c>
      <c r="F767" s="64">
        <v>672</v>
      </c>
      <c r="G767" s="56" t="s">
        <v>262</v>
      </c>
      <c r="H767" s="64">
        <v>55363.269</v>
      </c>
      <c r="I767" s="56" t="s">
        <v>262</v>
      </c>
      <c r="J767" s="64">
        <v>22782.2</v>
      </c>
      <c r="K767" s="3"/>
    </row>
    <row r="768" spans="1:11" s="17" customFormat="1" ht="15" customHeight="1" x14ac:dyDescent="0.2">
      <c r="A768" s="3"/>
      <c r="B768" s="53">
        <v>2021</v>
      </c>
      <c r="C768" s="60"/>
      <c r="D768" s="127">
        <v>334</v>
      </c>
      <c r="E768" s="127"/>
      <c r="F768" s="64">
        <v>622</v>
      </c>
      <c r="G768" s="56"/>
      <c r="H768" s="64">
        <v>18710.518</v>
      </c>
      <c r="I768" s="56"/>
      <c r="J768" s="64">
        <v>6205.4449999999997</v>
      </c>
      <c r="K768" s="3"/>
    </row>
    <row r="769" spans="1:11" ht="15" customHeight="1" x14ac:dyDescent="0.2">
      <c r="B769" s="53">
        <v>2020</v>
      </c>
      <c r="C769" s="60"/>
      <c r="D769" s="127">
        <v>329</v>
      </c>
      <c r="E769" s="127"/>
      <c r="F769" s="127">
        <v>615</v>
      </c>
      <c r="G769" s="56"/>
      <c r="H769" s="127">
        <v>11032.892</v>
      </c>
      <c r="I769" s="56"/>
      <c r="J769" s="127">
        <v>3937.029</v>
      </c>
      <c r="K769" s="64"/>
    </row>
    <row r="770" spans="1:11" ht="15" customHeight="1" x14ac:dyDescent="0.2">
      <c r="B770" s="53">
        <v>2019</v>
      </c>
      <c r="C770" s="160"/>
      <c r="D770" s="127">
        <v>325</v>
      </c>
      <c r="E770" s="127"/>
      <c r="F770" s="127">
        <v>616</v>
      </c>
      <c r="G770" s="56"/>
      <c r="H770" s="127">
        <v>16577.246999999999</v>
      </c>
      <c r="I770" s="56"/>
      <c r="J770" s="127">
        <v>6337.6729999999998</v>
      </c>
      <c r="K770" s="64"/>
    </row>
    <row r="771" spans="1:11" ht="15" customHeight="1" x14ac:dyDescent="0.2">
      <c r="B771" s="53">
        <v>2018</v>
      </c>
      <c r="C771" s="60"/>
      <c r="D771" s="64">
        <v>319</v>
      </c>
      <c r="E771" s="64"/>
      <c r="F771" s="127">
        <v>603</v>
      </c>
      <c r="G771" s="17"/>
      <c r="H771" s="127">
        <v>16935.259999999998</v>
      </c>
      <c r="I771" s="17"/>
      <c r="J771" s="64">
        <v>5966.6710000000003</v>
      </c>
      <c r="K771" s="64"/>
    </row>
    <row r="772" spans="1:11" ht="15" customHeight="1" x14ac:dyDescent="0.2">
      <c r="B772" s="53">
        <v>2017</v>
      </c>
      <c r="C772" s="60"/>
      <c r="D772" s="64">
        <v>307</v>
      </c>
      <c r="E772" s="64" t="s">
        <v>262</v>
      </c>
      <c r="F772" s="64">
        <v>560</v>
      </c>
      <c r="G772" s="149" t="s">
        <v>262</v>
      </c>
      <c r="H772" s="64">
        <v>14080.344999999999</v>
      </c>
      <c r="I772" s="149" t="s">
        <v>262</v>
      </c>
      <c r="J772" s="64">
        <v>5114.375</v>
      </c>
      <c r="K772" s="64" t="s">
        <v>262</v>
      </c>
    </row>
    <row r="773" spans="1:11" s="17" customFormat="1" ht="15" customHeight="1" outlineLevel="1" x14ac:dyDescent="0.2">
      <c r="A773" s="3"/>
      <c r="B773" s="150" t="s">
        <v>201</v>
      </c>
      <c r="C773" s="60"/>
      <c r="D773" s="64"/>
      <c r="E773" s="64"/>
      <c r="F773" s="3"/>
      <c r="H773" s="3"/>
      <c r="J773" s="64"/>
      <c r="K773" s="3"/>
    </row>
    <row r="774" spans="1:11" s="17" customFormat="1" ht="15" customHeight="1" outlineLevel="1" x14ac:dyDescent="0.2">
      <c r="A774" s="3"/>
      <c r="B774" s="53">
        <v>2022</v>
      </c>
      <c r="C774" s="60"/>
      <c r="D774" s="127">
        <v>97</v>
      </c>
      <c r="E774" s="127" t="s">
        <v>262</v>
      </c>
      <c r="F774" s="64">
        <v>98</v>
      </c>
      <c r="G774" s="56" t="s">
        <v>262</v>
      </c>
      <c r="H774" s="64">
        <v>708.10599999999999</v>
      </c>
      <c r="I774" s="56" t="s">
        <v>262</v>
      </c>
      <c r="J774" s="64">
        <v>263.512</v>
      </c>
      <c r="K774" s="3"/>
    </row>
    <row r="775" spans="1:11" s="17" customFormat="1" ht="15" customHeight="1" outlineLevel="1" x14ac:dyDescent="0.2">
      <c r="A775" s="3"/>
      <c r="B775" s="53">
        <v>2021</v>
      </c>
      <c r="C775" s="60"/>
      <c r="D775" s="127">
        <v>98</v>
      </c>
      <c r="E775" s="127"/>
      <c r="F775" s="64" t="s">
        <v>22</v>
      </c>
      <c r="G775" s="56"/>
      <c r="H775" s="64" t="s">
        <v>22</v>
      </c>
      <c r="I775" s="56"/>
      <c r="J775" s="64" t="s">
        <v>22</v>
      </c>
      <c r="K775" s="3"/>
    </row>
    <row r="776" spans="1:11" s="17" customFormat="1" ht="15" customHeight="1" outlineLevel="1" x14ac:dyDescent="0.2">
      <c r="A776" s="3"/>
      <c r="B776" s="53">
        <v>2020</v>
      </c>
      <c r="C776" s="60"/>
      <c r="D776" s="127">
        <v>99</v>
      </c>
      <c r="E776" s="127"/>
      <c r="F776" s="64" t="s">
        <v>22</v>
      </c>
      <c r="G776" s="56"/>
      <c r="H776" s="64" t="s">
        <v>22</v>
      </c>
      <c r="I776" s="56"/>
      <c r="J776" s="64" t="s">
        <v>22</v>
      </c>
      <c r="K776" s="3"/>
    </row>
    <row r="777" spans="1:11" s="17" customFormat="1" ht="15" customHeight="1" outlineLevel="1" x14ac:dyDescent="0.2">
      <c r="A777" s="3"/>
      <c r="B777" s="53">
        <v>2019</v>
      </c>
      <c r="C777" s="160"/>
      <c r="D777" s="127">
        <v>109</v>
      </c>
      <c r="E777" s="127"/>
      <c r="F777" s="127" t="s">
        <v>22</v>
      </c>
      <c r="G777" s="56"/>
      <c r="H777" s="127" t="s">
        <v>22</v>
      </c>
      <c r="I777" s="56"/>
      <c r="J777" s="127" t="s">
        <v>22</v>
      </c>
      <c r="K777" s="3"/>
    </row>
    <row r="778" spans="1:11" s="17" customFormat="1" ht="15" customHeight="1" outlineLevel="1" x14ac:dyDescent="0.2">
      <c r="A778" s="3"/>
      <c r="B778" s="53">
        <v>2018</v>
      </c>
      <c r="C778" s="60"/>
      <c r="D778" s="64">
        <v>103</v>
      </c>
      <c r="E778" s="64"/>
      <c r="F778" s="127">
        <v>103</v>
      </c>
      <c r="H778" s="127">
        <v>575.5</v>
      </c>
      <c r="J778" s="64">
        <v>228.66300000000001</v>
      </c>
      <c r="K778" s="3"/>
    </row>
    <row r="779" spans="1:11" ht="15" customHeight="1" outlineLevel="1" x14ac:dyDescent="0.2">
      <c r="B779" s="53">
        <v>2017</v>
      </c>
      <c r="C779" s="60"/>
      <c r="D779" s="64">
        <v>114</v>
      </c>
      <c r="E779" s="64" t="s">
        <v>262</v>
      </c>
      <c r="F779" s="64">
        <v>114</v>
      </c>
      <c r="G779" s="150" t="s">
        <v>262</v>
      </c>
      <c r="H779" s="64">
        <v>536.50900000000001</v>
      </c>
      <c r="I779" s="150" t="s">
        <v>262</v>
      </c>
      <c r="J779" s="64">
        <v>203.17500000000001</v>
      </c>
      <c r="K779" s="64" t="s">
        <v>262</v>
      </c>
    </row>
    <row r="780" spans="1:11" ht="15" customHeight="1" outlineLevel="1" x14ac:dyDescent="0.2">
      <c r="B780" s="150" t="s">
        <v>202</v>
      </c>
      <c r="C780" s="60"/>
      <c r="D780" s="64"/>
      <c r="E780" s="64"/>
      <c r="F780" s="64"/>
      <c r="G780" s="150"/>
      <c r="H780" s="64"/>
      <c r="I780" s="150"/>
      <c r="J780" s="64"/>
      <c r="K780" s="64"/>
    </row>
    <row r="781" spans="1:11" s="17" customFormat="1" ht="15" customHeight="1" outlineLevel="1" x14ac:dyDescent="0.2">
      <c r="A781" s="3"/>
      <c r="B781" s="53">
        <v>2022</v>
      </c>
      <c r="C781" s="60"/>
      <c r="D781" s="64">
        <v>0</v>
      </c>
      <c r="E781" s="127"/>
      <c r="F781" s="64">
        <v>0</v>
      </c>
      <c r="G781" s="56"/>
      <c r="H781" s="64">
        <v>0</v>
      </c>
      <c r="I781" s="56"/>
      <c r="J781" s="64">
        <v>0</v>
      </c>
      <c r="K781" s="3"/>
    </row>
    <row r="782" spans="1:11" s="17" customFormat="1" ht="15" customHeight="1" outlineLevel="1" x14ac:dyDescent="0.2">
      <c r="A782" s="3"/>
      <c r="B782" s="53">
        <v>2021</v>
      </c>
      <c r="C782" s="60"/>
      <c r="D782" s="64">
        <v>0</v>
      </c>
      <c r="E782" s="127"/>
      <c r="F782" s="64">
        <v>0</v>
      </c>
      <c r="G782" s="56"/>
      <c r="H782" s="64">
        <v>0</v>
      </c>
      <c r="I782" s="56"/>
      <c r="J782" s="64">
        <v>0</v>
      </c>
      <c r="K782" s="3"/>
    </row>
    <row r="783" spans="1:11" ht="15" customHeight="1" outlineLevel="1" x14ac:dyDescent="0.2">
      <c r="B783" s="53">
        <v>2020</v>
      </c>
      <c r="C783" s="60"/>
      <c r="D783" s="64">
        <v>0</v>
      </c>
      <c r="E783" s="127"/>
      <c r="F783" s="64">
        <v>0</v>
      </c>
      <c r="G783" s="56"/>
      <c r="H783" s="64">
        <v>0</v>
      </c>
      <c r="I783" s="56"/>
      <c r="J783" s="64">
        <v>0</v>
      </c>
      <c r="K783" s="64"/>
    </row>
    <row r="784" spans="1:11" ht="15" customHeight="1" outlineLevel="1" x14ac:dyDescent="0.2">
      <c r="B784" s="53">
        <v>2019</v>
      </c>
      <c r="C784" s="160"/>
      <c r="D784" s="64">
        <v>0</v>
      </c>
      <c r="E784" s="64"/>
      <c r="F784" s="64">
        <v>0</v>
      </c>
      <c r="G784" s="64"/>
      <c r="H784" s="64">
        <v>0</v>
      </c>
      <c r="I784" s="64"/>
      <c r="J784" s="64">
        <v>0</v>
      </c>
      <c r="K784" s="64"/>
    </row>
    <row r="785" spans="1:11" ht="15" customHeight="1" outlineLevel="1" x14ac:dyDescent="0.2">
      <c r="B785" s="53">
        <v>2018</v>
      </c>
      <c r="C785" s="60"/>
      <c r="D785" s="64">
        <v>0</v>
      </c>
      <c r="E785" s="64"/>
      <c r="F785" s="64">
        <v>0</v>
      </c>
      <c r="G785" s="17"/>
      <c r="H785" s="64">
        <v>0</v>
      </c>
      <c r="I785" s="17"/>
      <c r="J785" s="64">
        <v>0</v>
      </c>
      <c r="K785" s="64"/>
    </row>
    <row r="786" spans="1:11" ht="15" customHeight="1" outlineLevel="1" x14ac:dyDescent="0.2">
      <c r="B786" s="53">
        <v>2017</v>
      </c>
      <c r="C786" s="60"/>
      <c r="D786" s="64">
        <v>0</v>
      </c>
      <c r="E786" s="64" t="s">
        <v>262</v>
      </c>
      <c r="F786" s="64">
        <v>0</v>
      </c>
      <c r="G786" s="150" t="s">
        <v>262</v>
      </c>
      <c r="H786" s="64">
        <v>0</v>
      </c>
      <c r="I786" s="150" t="s">
        <v>262</v>
      </c>
      <c r="J786" s="64">
        <v>0</v>
      </c>
      <c r="K786" s="64" t="s">
        <v>262</v>
      </c>
    </row>
    <row r="787" spans="1:11" ht="15" customHeight="1" outlineLevel="1" x14ac:dyDescent="0.2">
      <c r="B787" s="150" t="s">
        <v>203</v>
      </c>
      <c r="C787" s="60"/>
      <c r="D787" s="64"/>
      <c r="E787" s="64"/>
      <c r="F787" s="64"/>
      <c r="G787" s="150"/>
      <c r="H787" s="64"/>
      <c r="I787" s="150"/>
      <c r="J787" s="64"/>
      <c r="K787" s="64"/>
    </row>
    <row r="788" spans="1:11" s="17" customFormat="1" ht="15" customHeight="1" outlineLevel="1" x14ac:dyDescent="0.2">
      <c r="A788" s="3"/>
      <c r="B788" s="53">
        <v>2022</v>
      </c>
      <c r="C788" s="60"/>
      <c r="D788" s="127">
        <v>12</v>
      </c>
      <c r="E788" s="127" t="s">
        <v>262</v>
      </c>
      <c r="F788" s="64">
        <v>23</v>
      </c>
      <c r="G788" s="56" t="s">
        <v>262</v>
      </c>
      <c r="H788" s="64">
        <v>672.13900000000001</v>
      </c>
      <c r="I788" s="56" t="s">
        <v>262</v>
      </c>
      <c r="J788" s="64">
        <v>233.6</v>
      </c>
      <c r="K788" s="3"/>
    </row>
    <row r="789" spans="1:11" s="17" customFormat="1" ht="15" customHeight="1" outlineLevel="1" x14ac:dyDescent="0.2">
      <c r="A789" s="3"/>
      <c r="B789" s="53">
        <v>2021</v>
      </c>
      <c r="C789" s="60"/>
      <c r="D789" s="127">
        <v>8</v>
      </c>
      <c r="E789" s="127"/>
      <c r="F789" s="64">
        <v>22</v>
      </c>
      <c r="G789" s="56"/>
      <c r="H789" s="64">
        <v>482.72699999999998</v>
      </c>
      <c r="I789" s="56"/>
      <c r="J789" s="64">
        <v>152.21799999999999</v>
      </c>
      <c r="K789" s="3"/>
    </row>
    <row r="790" spans="1:11" ht="15" customHeight="1" outlineLevel="1" x14ac:dyDescent="0.2">
      <c r="B790" s="53">
        <v>2020</v>
      </c>
      <c r="C790" s="60"/>
      <c r="D790" s="127">
        <v>7</v>
      </c>
      <c r="E790" s="127"/>
      <c r="F790" s="127">
        <v>23</v>
      </c>
      <c r="G790" s="56"/>
      <c r="H790" s="127">
        <v>397.72899999999998</v>
      </c>
      <c r="I790" s="56"/>
      <c r="J790" s="127">
        <v>100.413</v>
      </c>
      <c r="K790" s="64"/>
    </row>
    <row r="791" spans="1:11" ht="15" customHeight="1" outlineLevel="1" x14ac:dyDescent="0.2">
      <c r="B791" s="53">
        <v>2019</v>
      </c>
      <c r="C791" s="160"/>
      <c r="D791" s="127">
        <v>7</v>
      </c>
      <c r="E791" s="127"/>
      <c r="F791" s="127">
        <v>22</v>
      </c>
      <c r="G791" s="56"/>
      <c r="H791" s="127">
        <v>514.56200000000001</v>
      </c>
      <c r="I791" s="56"/>
      <c r="J791" s="127">
        <v>160.35400000000001</v>
      </c>
      <c r="K791" s="64"/>
    </row>
    <row r="792" spans="1:11" ht="15" customHeight="1" outlineLevel="1" x14ac:dyDescent="0.2">
      <c r="B792" s="53">
        <v>2018</v>
      </c>
      <c r="C792" s="60"/>
      <c r="D792" s="64">
        <v>6</v>
      </c>
      <c r="E792" s="64"/>
      <c r="F792" s="127">
        <v>20</v>
      </c>
      <c r="G792" s="17"/>
      <c r="H792" s="127">
        <v>576.43299999999999</v>
      </c>
      <c r="I792" s="17"/>
      <c r="J792" s="64">
        <v>192.369</v>
      </c>
      <c r="K792" s="64"/>
    </row>
    <row r="793" spans="1:11" ht="15" customHeight="1" outlineLevel="1" x14ac:dyDescent="0.2">
      <c r="B793" s="53">
        <v>2017</v>
      </c>
      <c r="C793" s="60"/>
      <c r="D793" s="64">
        <v>6</v>
      </c>
      <c r="E793" s="64" t="s">
        <v>262</v>
      </c>
      <c r="F793" s="64">
        <v>19</v>
      </c>
      <c r="G793" s="150" t="s">
        <v>262</v>
      </c>
      <c r="H793" s="64">
        <v>550.34799999999996</v>
      </c>
      <c r="I793" s="150" t="s">
        <v>262</v>
      </c>
      <c r="J793" s="64">
        <v>164.97900000000001</v>
      </c>
      <c r="K793" s="64" t="s">
        <v>262</v>
      </c>
    </row>
    <row r="794" spans="1:11" ht="15" customHeight="1" outlineLevel="1" x14ac:dyDescent="0.2">
      <c r="B794" s="150" t="s">
        <v>204</v>
      </c>
      <c r="C794" s="60"/>
      <c r="D794" s="64"/>
      <c r="E794" s="64"/>
      <c r="F794" s="64"/>
      <c r="G794" s="150"/>
      <c r="H794" s="64"/>
      <c r="I794" s="150"/>
      <c r="J794" s="64"/>
      <c r="K794" s="64"/>
    </row>
    <row r="795" spans="1:11" ht="15" customHeight="1" outlineLevel="1" x14ac:dyDescent="0.2">
      <c r="B795" s="53">
        <v>2022</v>
      </c>
      <c r="C795" s="60"/>
      <c r="D795" s="64">
        <v>0</v>
      </c>
      <c r="E795" s="127"/>
      <c r="F795" s="64">
        <v>0</v>
      </c>
      <c r="G795" s="56"/>
      <c r="H795" s="64">
        <v>0</v>
      </c>
      <c r="I795" s="56"/>
      <c r="J795" s="64">
        <v>0</v>
      </c>
      <c r="K795" s="64"/>
    </row>
    <row r="796" spans="1:11" s="17" customFormat="1" ht="15" customHeight="1" outlineLevel="1" x14ac:dyDescent="0.2">
      <c r="A796" s="3"/>
      <c r="B796" s="53">
        <v>2021</v>
      </c>
      <c r="C796" s="60"/>
      <c r="D796" s="64">
        <v>0</v>
      </c>
      <c r="E796" s="127"/>
      <c r="F796" s="64">
        <v>0</v>
      </c>
      <c r="G796" s="56"/>
      <c r="H796" s="64">
        <v>0</v>
      </c>
      <c r="I796" s="56"/>
      <c r="J796" s="64">
        <v>0</v>
      </c>
      <c r="K796" s="3"/>
    </row>
    <row r="797" spans="1:11" ht="15" customHeight="1" outlineLevel="1" x14ac:dyDescent="0.2">
      <c r="B797" s="53">
        <v>2020</v>
      </c>
      <c r="C797" s="60"/>
      <c r="D797" s="64">
        <v>0</v>
      </c>
      <c r="E797" s="127"/>
      <c r="F797" s="64">
        <v>0</v>
      </c>
      <c r="G797" s="56"/>
      <c r="H797" s="64">
        <v>0</v>
      </c>
      <c r="I797" s="56"/>
      <c r="J797" s="64">
        <v>0</v>
      </c>
      <c r="K797" s="64"/>
    </row>
    <row r="798" spans="1:11" ht="15" customHeight="1" outlineLevel="1" x14ac:dyDescent="0.2">
      <c r="B798" s="53">
        <v>2019</v>
      </c>
      <c r="C798" s="160"/>
      <c r="D798" s="64">
        <v>0</v>
      </c>
      <c r="E798" s="64"/>
      <c r="F798" s="64">
        <v>0</v>
      </c>
      <c r="G798" s="64"/>
      <c r="H798" s="64">
        <v>0</v>
      </c>
      <c r="I798" s="64"/>
      <c r="J798" s="64">
        <v>0</v>
      </c>
      <c r="K798" s="64"/>
    </row>
    <row r="799" spans="1:11" ht="15" customHeight="1" outlineLevel="1" x14ac:dyDescent="0.2">
      <c r="B799" s="53">
        <v>2018</v>
      </c>
      <c r="C799" s="60"/>
      <c r="D799" s="64">
        <v>0</v>
      </c>
      <c r="E799" s="64"/>
      <c r="F799" s="64">
        <v>0</v>
      </c>
      <c r="G799" s="17"/>
      <c r="H799" s="64">
        <v>0</v>
      </c>
      <c r="I799" s="17"/>
      <c r="J799" s="64">
        <v>0</v>
      </c>
      <c r="K799" s="64"/>
    </row>
    <row r="800" spans="1:11" ht="15" customHeight="1" outlineLevel="1" x14ac:dyDescent="0.2">
      <c r="B800" s="53">
        <v>2017</v>
      </c>
      <c r="C800" s="60"/>
      <c r="D800" s="64">
        <v>0</v>
      </c>
      <c r="E800" s="64" t="s">
        <v>262</v>
      </c>
      <c r="F800" s="64">
        <v>0</v>
      </c>
      <c r="G800" s="150" t="s">
        <v>262</v>
      </c>
      <c r="H800" s="64">
        <v>0</v>
      </c>
      <c r="I800" s="150" t="s">
        <v>262</v>
      </c>
      <c r="J800" s="64">
        <v>0</v>
      </c>
      <c r="K800" s="64" t="s">
        <v>262</v>
      </c>
    </row>
    <row r="801" spans="1:11" ht="15" customHeight="1" outlineLevel="1" x14ac:dyDescent="0.2">
      <c r="B801" s="150" t="s">
        <v>205</v>
      </c>
      <c r="C801" s="60"/>
      <c r="D801" s="64"/>
      <c r="E801" s="64"/>
      <c r="F801" s="64"/>
      <c r="G801" s="150"/>
      <c r="H801" s="64"/>
      <c r="I801" s="150"/>
      <c r="J801" s="64"/>
      <c r="K801" s="64"/>
    </row>
    <row r="802" spans="1:11" ht="15" customHeight="1" outlineLevel="1" x14ac:dyDescent="0.2">
      <c r="B802" s="53">
        <v>2022</v>
      </c>
      <c r="C802" s="60"/>
      <c r="D802" s="64">
        <v>0</v>
      </c>
      <c r="E802" s="127"/>
      <c r="F802" s="64">
        <v>0</v>
      </c>
      <c r="G802" s="56"/>
      <c r="H802" s="64">
        <v>0</v>
      </c>
      <c r="I802" s="56"/>
      <c r="J802" s="64">
        <v>0</v>
      </c>
      <c r="K802" s="64"/>
    </row>
    <row r="803" spans="1:11" s="17" customFormat="1" ht="15" customHeight="1" outlineLevel="1" x14ac:dyDescent="0.2">
      <c r="A803" s="3"/>
      <c r="B803" s="53">
        <v>2021</v>
      </c>
      <c r="C803" s="60"/>
      <c r="D803" s="64">
        <v>0</v>
      </c>
      <c r="E803" s="127"/>
      <c r="F803" s="64">
        <v>0</v>
      </c>
      <c r="G803" s="56"/>
      <c r="H803" s="64">
        <v>0</v>
      </c>
      <c r="I803" s="56"/>
      <c r="J803" s="64">
        <v>0</v>
      </c>
      <c r="K803" s="3"/>
    </row>
    <row r="804" spans="1:11" ht="15" customHeight="1" outlineLevel="1" x14ac:dyDescent="0.2">
      <c r="B804" s="53">
        <v>2020</v>
      </c>
      <c r="C804" s="60"/>
      <c r="D804" s="64">
        <v>0</v>
      </c>
      <c r="E804" s="127"/>
      <c r="F804" s="64">
        <v>0</v>
      </c>
      <c r="G804" s="56"/>
      <c r="H804" s="64">
        <v>0</v>
      </c>
      <c r="I804" s="56"/>
      <c r="J804" s="64">
        <v>0</v>
      </c>
      <c r="K804" s="64"/>
    </row>
    <row r="805" spans="1:11" ht="15" customHeight="1" outlineLevel="1" x14ac:dyDescent="0.2">
      <c r="B805" s="53">
        <v>2019</v>
      </c>
      <c r="C805" s="160"/>
      <c r="D805" s="64">
        <v>0</v>
      </c>
      <c r="E805" s="64"/>
      <c r="F805" s="64">
        <v>0</v>
      </c>
      <c r="G805" s="64"/>
      <c r="H805" s="64">
        <v>0</v>
      </c>
      <c r="I805" s="64"/>
      <c r="J805" s="64">
        <v>0</v>
      </c>
      <c r="K805" s="64"/>
    </row>
    <row r="806" spans="1:11" ht="15" customHeight="1" outlineLevel="1" x14ac:dyDescent="0.2">
      <c r="B806" s="53">
        <v>2018</v>
      </c>
      <c r="C806" s="60"/>
      <c r="D806" s="64">
        <v>0</v>
      </c>
      <c r="E806" s="64"/>
      <c r="F806" s="64">
        <v>0</v>
      </c>
      <c r="G806" s="17"/>
      <c r="H806" s="64">
        <v>0</v>
      </c>
      <c r="I806" s="17"/>
      <c r="J806" s="64">
        <v>0</v>
      </c>
      <c r="K806" s="64"/>
    </row>
    <row r="807" spans="1:11" ht="15" customHeight="1" outlineLevel="1" x14ac:dyDescent="0.2">
      <c r="B807" s="53">
        <v>2017</v>
      </c>
      <c r="C807" s="60"/>
      <c r="D807" s="64">
        <v>0</v>
      </c>
      <c r="E807" s="64" t="s">
        <v>262</v>
      </c>
      <c r="F807" s="64">
        <v>0</v>
      </c>
      <c r="G807" s="150" t="s">
        <v>262</v>
      </c>
      <c r="H807" s="64">
        <v>0</v>
      </c>
      <c r="I807" s="150" t="s">
        <v>262</v>
      </c>
      <c r="J807" s="64">
        <v>0</v>
      </c>
      <c r="K807" s="64" t="s">
        <v>262</v>
      </c>
    </row>
    <row r="808" spans="1:11" ht="15" customHeight="1" outlineLevel="1" x14ac:dyDescent="0.2">
      <c r="B808" s="150" t="s">
        <v>206</v>
      </c>
      <c r="C808" s="60"/>
      <c r="D808" s="64"/>
      <c r="E808" s="64"/>
      <c r="F808" s="64"/>
      <c r="G808" s="150"/>
      <c r="H808" s="64"/>
      <c r="I808" s="150"/>
      <c r="J808" s="64"/>
      <c r="K808" s="64"/>
    </row>
    <row r="809" spans="1:11" s="17" customFormat="1" ht="15" customHeight="1" outlineLevel="1" x14ac:dyDescent="0.2">
      <c r="A809" s="3"/>
      <c r="B809" s="53">
        <v>2022</v>
      </c>
      <c r="C809" s="60"/>
      <c r="D809" s="127">
        <v>21</v>
      </c>
      <c r="E809" s="127" t="s">
        <v>262</v>
      </c>
      <c r="F809" s="64">
        <v>60</v>
      </c>
      <c r="G809" s="56" t="s">
        <v>262</v>
      </c>
      <c r="H809" s="64">
        <v>2911.6579999999999</v>
      </c>
      <c r="I809" s="56" t="s">
        <v>262</v>
      </c>
      <c r="J809" s="64">
        <v>772.654</v>
      </c>
      <c r="K809" s="3"/>
    </row>
    <row r="810" spans="1:11" s="17" customFormat="1" ht="15" customHeight="1" outlineLevel="1" x14ac:dyDescent="0.2">
      <c r="A810" s="3"/>
      <c r="B810" s="53">
        <v>2021</v>
      </c>
      <c r="C810" s="60"/>
      <c r="D810" s="127">
        <v>19</v>
      </c>
      <c r="E810" s="127"/>
      <c r="F810" s="64">
        <v>53</v>
      </c>
      <c r="G810" s="56"/>
      <c r="H810" s="64">
        <v>1601.652</v>
      </c>
      <c r="I810" s="56"/>
      <c r="J810" s="64">
        <v>429.19200000000001</v>
      </c>
      <c r="K810" s="3"/>
    </row>
    <row r="811" spans="1:11" ht="15" customHeight="1" outlineLevel="1" x14ac:dyDescent="0.2">
      <c r="B811" s="53">
        <v>2020</v>
      </c>
      <c r="C811" s="60"/>
      <c r="D811" s="127">
        <v>19</v>
      </c>
      <c r="E811" s="127"/>
      <c r="F811" s="127">
        <v>59</v>
      </c>
      <c r="G811" s="56"/>
      <c r="H811" s="127">
        <v>1892.3979999999999</v>
      </c>
      <c r="I811" s="56"/>
      <c r="J811" s="127">
        <v>711.35599999999999</v>
      </c>
      <c r="K811" s="64"/>
    </row>
    <row r="812" spans="1:11" ht="15" customHeight="1" outlineLevel="1" x14ac:dyDescent="0.2">
      <c r="B812" s="53">
        <v>2019</v>
      </c>
      <c r="C812" s="160"/>
      <c r="D812" s="127">
        <v>14</v>
      </c>
      <c r="E812" s="127"/>
      <c r="F812" s="127">
        <v>41</v>
      </c>
      <c r="G812" s="56"/>
      <c r="H812" s="127">
        <v>1680.3710000000001</v>
      </c>
      <c r="I812" s="56"/>
      <c r="J812" s="127">
        <v>492.298</v>
      </c>
      <c r="K812" s="64"/>
    </row>
    <row r="813" spans="1:11" ht="15" customHeight="1" outlineLevel="1" x14ac:dyDescent="0.2">
      <c r="B813" s="53">
        <v>2018</v>
      </c>
      <c r="C813" s="60"/>
      <c r="D813" s="64">
        <v>11</v>
      </c>
      <c r="E813" s="64"/>
      <c r="F813" s="127">
        <v>39</v>
      </c>
      <c r="G813" s="17"/>
      <c r="H813" s="127">
        <v>3420.5990000000002</v>
      </c>
      <c r="I813" s="17"/>
      <c r="J813" s="64">
        <v>704.61800000000005</v>
      </c>
      <c r="K813" s="64"/>
    </row>
    <row r="814" spans="1:11" ht="15" customHeight="1" outlineLevel="1" x14ac:dyDescent="0.2">
      <c r="B814" s="53">
        <v>2017</v>
      </c>
      <c r="C814" s="60"/>
      <c r="D814" s="64">
        <v>10</v>
      </c>
      <c r="E814" s="64" t="s">
        <v>262</v>
      </c>
      <c r="F814" s="64">
        <v>36</v>
      </c>
      <c r="G814" s="150" t="s">
        <v>262</v>
      </c>
      <c r="H814" s="64">
        <v>1519.913</v>
      </c>
      <c r="I814" s="150" t="s">
        <v>262</v>
      </c>
      <c r="J814" s="64">
        <v>316.40899999999999</v>
      </c>
      <c r="K814" s="64" t="s">
        <v>262</v>
      </c>
    </row>
    <row r="815" spans="1:11" ht="15" customHeight="1" outlineLevel="1" x14ac:dyDescent="0.2">
      <c r="B815" s="150" t="s">
        <v>207</v>
      </c>
      <c r="C815" s="60"/>
      <c r="D815" s="64"/>
      <c r="E815" s="64"/>
      <c r="F815" s="64"/>
      <c r="G815" s="150"/>
      <c r="H815" s="64"/>
      <c r="I815" s="150"/>
      <c r="J815" s="64"/>
      <c r="K815" s="64"/>
    </row>
    <row r="816" spans="1:11" s="17" customFormat="1" ht="15" customHeight="1" outlineLevel="1" x14ac:dyDescent="0.2">
      <c r="A816" s="3"/>
      <c r="B816" s="53">
        <v>2022</v>
      </c>
      <c r="C816" s="60"/>
      <c r="D816" s="127">
        <v>31</v>
      </c>
      <c r="E816" s="127" t="s">
        <v>262</v>
      </c>
      <c r="F816" s="64">
        <v>48</v>
      </c>
      <c r="G816" s="56" t="s">
        <v>262</v>
      </c>
      <c r="H816" s="64">
        <v>3087.1039999999998</v>
      </c>
      <c r="I816" s="56" t="s">
        <v>262</v>
      </c>
      <c r="J816" s="64">
        <v>457.05399999999997</v>
      </c>
      <c r="K816" s="3"/>
    </row>
    <row r="817" spans="1:11" s="17" customFormat="1" ht="15" customHeight="1" outlineLevel="1" x14ac:dyDescent="0.2">
      <c r="A817" s="3"/>
      <c r="B817" s="53">
        <v>2021</v>
      </c>
      <c r="C817" s="60"/>
      <c r="D817" s="127">
        <v>34</v>
      </c>
      <c r="E817" s="127"/>
      <c r="F817" s="64">
        <v>49</v>
      </c>
      <c r="G817" s="56"/>
      <c r="H817" s="64">
        <v>2724.06</v>
      </c>
      <c r="I817" s="56"/>
      <c r="J817" s="64">
        <v>416.92899999999997</v>
      </c>
      <c r="K817" s="3"/>
    </row>
    <row r="818" spans="1:11" ht="15" customHeight="1" outlineLevel="1" x14ac:dyDescent="0.2">
      <c r="B818" s="53">
        <v>2020</v>
      </c>
      <c r="C818" s="60"/>
      <c r="D818" s="127">
        <v>32</v>
      </c>
      <c r="E818" s="127"/>
      <c r="F818" s="127">
        <v>45</v>
      </c>
      <c r="G818" s="56"/>
      <c r="H818" s="127">
        <v>2329.2359999999999</v>
      </c>
      <c r="I818" s="56"/>
      <c r="J818" s="127">
        <v>356.928</v>
      </c>
      <c r="K818" s="64"/>
    </row>
    <row r="819" spans="1:11" ht="15" customHeight="1" outlineLevel="1" x14ac:dyDescent="0.2">
      <c r="B819" s="53">
        <v>2019</v>
      </c>
      <c r="C819" s="160"/>
      <c r="D819" s="127">
        <v>31</v>
      </c>
      <c r="E819" s="127"/>
      <c r="F819" s="127">
        <v>44</v>
      </c>
      <c r="G819" s="56"/>
      <c r="H819" s="127">
        <v>2440.2640000000001</v>
      </c>
      <c r="I819" s="56"/>
      <c r="J819" s="127">
        <v>391.53100000000001</v>
      </c>
      <c r="K819" s="64"/>
    </row>
    <row r="820" spans="1:11" ht="15" customHeight="1" outlineLevel="1" x14ac:dyDescent="0.2">
      <c r="B820" s="53">
        <v>2018</v>
      </c>
      <c r="C820" s="60"/>
      <c r="D820" s="64">
        <v>32</v>
      </c>
      <c r="E820" s="64"/>
      <c r="F820" s="127">
        <v>44</v>
      </c>
      <c r="G820" s="17"/>
      <c r="H820" s="127">
        <v>2260.2240000000002</v>
      </c>
      <c r="I820" s="17"/>
      <c r="J820" s="64">
        <v>367.75400000000002</v>
      </c>
      <c r="K820" s="64"/>
    </row>
    <row r="821" spans="1:11" ht="15" customHeight="1" outlineLevel="1" x14ac:dyDescent="0.2">
      <c r="B821" s="53">
        <v>2017</v>
      </c>
      <c r="C821" s="60"/>
      <c r="D821" s="64">
        <v>30</v>
      </c>
      <c r="E821" s="64" t="s">
        <v>262</v>
      </c>
      <c r="F821" s="64">
        <v>42</v>
      </c>
      <c r="G821" s="150" t="s">
        <v>262</v>
      </c>
      <c r="H821" s="64">
        <v>2155.56</v>
      </c>
      <c r="I821" s="150" t="s">
        <v>262</v>
      </c>
      <c r="J821" s="64">
        <v>295.99299999999999</v>
      </c>
      <c r="K821" s="64" t="s">
        <v>262</v>
      </c>
    </row>
    <row r="822" spans="1:11" ht="15" customHeight="1" outlineLevel="1" x14ac:dyDescent="0.2">
      <c r="B822" s="150" t="s">
        <v>208</v>
      </c>
      <c r="C822" s="60"/>
      <c r="D822" s="64"/>
      <c r="E822" s="64"/>
      <c r="F822" s="64"/>
      <c r="G822" s="150"/>
      <c r="H822" s="64"/>
      <c r="I822" s="150"/>
      <c r="J822" s="64"/>
      <c r="K822" s="64"/>
    </row>
    <row r="823" spans="1:11" s="17" customFormat="1" ht="15" customHeight="1" outlineLevel="1" x14ac:dyDescent="0.2">
      <c r="A823" s="3"/>
      <c r="B823" s="53">
        <v>2022</v>
      </c>
      <c r="C823" s="60"/>
      <c r="D823" s="127">
        <v>11</v>
      </c>
      <c r="E823" s="127" t="s">
        <v>262</v>
      </c>
      <c r="F823" s="64">
        <v>13</v>
      </c>
      <c r="G823" s="56" t="s">
        <v>262</v>
      </c>
      <c r="H823" s="64">
        <v>198.51499999999999</v>
      </c>
      <c r="I823" s="56" t="s">
        <v>262</v>
      </c>
      <c r="J823" s="64">
        <v>107.42400000000001</v>
      </c>
      <c r="K823" s="3"/>
    </row>
    <row r="824" spans="1:11" s="17" customFormat="1" ht="15" customHeight="1" outlineLevel="1" x14ac:dyDescent="0.2">
      <c r="A824" s="3"/>
      <c r="B824" s="53">
        <v>2021</v>
      </c>
      <c r="C824" s="60"/>
      <c r="D824" s="127">
        <v>11</v>
      </c>
      <c r="E824" s="127"/>
      <c r="F824" s="64">
        <v>13</v>
      </c>
      <c r="G824" s="56"/>
      <c r="H824" s="64">
        <v>178.88499999999999</v>
      </c>
      <c r="I824" s="56"/>
      <c r="J824" s="64">
        <v>104.14100000000001</v>
      </c>
      <c r="K824" s="3"/>
    </row>
    <row r="825" spans="1:11" ht="15" customHeight="1" outlineLevel="1" x14ac:dyDescent="0.2">
      <c r="B825" s="53">
        <v>2020</v>
      </c>
      <c r="C825" s="60"/>
      <c r="D825" s="127">
        <v>10</v>
      </c>
      <c r="E825" s="127"/>
      <c r="F825" s="127">
        <v>13</v>
      </c>
      <c r="G825" s="56"/>
      <c r="H825" s="127">
        <v>118.5</v>
      </c>
      <c r="I825" s="56"/>
      <c r="J825" s="127">
        <v>19.187999999999999</v>
      </c>
      <c r="K825" s="64"/>
    </row>
    <row r="826" spans="1:11" ht="15" customHeight="1" outlineLevel="1" x14ac:dyDescent="0.2">
      <c r="B826" s="53">
        <v>2019</v>
      </c>
      <c r="C826" s="160"/>
      <c r="D826" s="127">
        <v>8</v>
      </c>
      <c r="E826" s="127"/>
      <c r="F826" s="127">
        <v>9</v>
      </c>
      <c r="G826" s="56"/>
      <c r="H826" s="127">
        <v>103.027</v>
      </c>
      <c r="I826" s="56"/>
      <c r="J826" s="127">
        <v>45.819000000000003</v>
      </c>
      <c r="K826" s="64"/>
    </row>
    <row r="827" spans="1:11" ht="15" customHeight="1" outlineLevel="1" x14ac:dyDescent="0.2">
      <c r="B827" s="53">
        <v>2018</v>
      </c>
      <c r="C827" s="60"/>
      <c r="D827" s="64">
        <v>7</v>
      </c>
      <c r="E827" s="64"/>
      <c r="F827" s="127">
        <v>8</v>
      </c>
      <c r="G827" s="17"/>
      <c r="H827" s="127">
        <v>88.59</v>
      </c>
      <c r="I827" s="17"/>
      <c r="J827" s="64">
        <v>38.173000000000002</v>
      </c>
      <c r="K827" s="64"/>
    </row>
    <row r="828" spans="1:11" ht="15" customHeight="1" outlineLevel="1" x14ac:dyDescent="0.2">
      <c r="B828" s="53">
        <v>2017</v>
      </c>
      <c r="C828" s="60"/>
      <c r="D828" s="64">
        <v>8</v>
      </c>
      <c r="E828" s="64" t="s">
        <v>262</v>
      </c>
      <c r="F828" s="64">
        <v>9</v>
      </c>
      <c r="G828" s="150" t="s">
        <v>262</v>
      </c>
      <c r="H828" s="64">
        <v>88.956000000000003</v>
      </c>
      <c r="I828" s="150" t="s">
        <v>262</v>
      </c>
      <c r="J828" s="64">
        <v>54.405000000000001</v>
      </c>
      <c r="K828" s="64" t="s">
        <v>262</v>
      </c>
    </row>
    <row r="829" spans="1:11" ht="15" customHeight="1" outlineLevel="1" x14ac:dyDescent="0.2">
      <c r="B829" s="150" t="s">
        <v>209</v>
      </c>
      <c r="C829" s="60"/>
      <c r="D829" s="64"/>
      <c r="E829" s="64"/>
      <c r="F829" s="64"/>
      <c r="G829" s="150"/>
      <c r="H829" s="64"/>
      <c r="I829" s="150"/>
      <c r="J829" s="64"/>
      <c r="K829" s="64"/>
    </row>
    <row r="830" spans="1:11" s="17" customFormat="1" ht="15" customHeight="1" outlineLevel="1" x14ac:dyDescent="0.2">
      <c r="A830" s="3"/>
      <c r="B830" s="53">
        <v>2022</v>
      </c>
      <c r="C830" s="60"/>
      <c r="D830" s="127">
        <v>80</v>
      </c>
      <c r="E830" s="127" t="s">
        <v>262</v>
      </c>
      <c r="F830" s="64">
        <v>310</v>
      </c>
      <c r="G830" s="56" t="s">
        <v>262</v>
      </c>
      <c r="H830" s="64">
        <v>13822.482</v>
      </c>
      <c r="I830" s="56" t="s">
        <v>262</v>
      </c>
      <c r="J830" s="64">
        <v>6868.4759999999997</v>
      </c>
      <c r="K830" s="3"/>
    </row>
    <row r="831" spans="1:11" s="17" customFormat="1" ht="15" customHeight="1" outlineLevel="1" x14ac:dyDescent="0.2">
      <c r="A831" s="3"/>
      <c r="B831" s="53">
        <v>2021</v>
      </c>
      <c r="C831" s="60"/>
      <c r="D831" s="127">
        <v>73</v>
      </c>
      <c r="E831" s="127"/>
      <c r="F831" s="64">
        <v>280</v>
      </c>
      <c r="G831" s="56"/>
      <c r="H831" s="64">
        <v>9131.4380000000001</v>
      </c>
      <c r="I831" s="56"/>
      <c r="J831" s="64">
        <v>3687.6950000000002</v>
      </c>
      <c r="K831" s="3"/>
    </row>
    <row r="832" spans="1:11" ht="15" customHeight="1" outlineLevel="1" x14ac:dyDescent="0.2">
      <c r="B832" s="53">
        <v>2020</v>
      </c>
      <c r="C832" s="60"/>
      <c r="D832" s="127">
        <v>73</v>
      </c>
      <c r="E832" s="127"/>
      <c r="F832" s="127">
        <v>272</v>
      </c>
      <c r="G832" s="56"/>
      <c r="H832" s="127">
        <v>3781.45</v>
      </c>
      <c r="I832" s="56"/>
      <c r="J832" s="127">
        <v>1459.913</v>
      </c>
      <c r="K832" s="64"/>
    </row>
    <row r="833" spans="1:11" ht="15" customHeight="1" outlineLevel="1" x14ac:dyDescent="0.2">
      <c r="B833" s="53">
        <v>2019</v>
      </c>
      <c r="C833" s="160"/>
      <c r="D833" s="127">
        <v>75</v>
      </c>
      <c r="E833" s="127"/>
      <c r="F833" s="127">
        <v>295</v>
      </c>
      <c r="G833" s="56"/>
      <c r="H833" s="127">
        <v>9482.66</v>
      </c>
      <c r="I833" s="56"/>
      <c r="J833" s="127">
        <v>4018.6410000000001</v>
      </c>
      <c r="K833" s="64"/>
    </row>
    <row r="834" spans="1:11" ht="15" customHeight="1" outlineLevel="1" x14ac:dyDescent="0.2">
      <c r="B834" s="53">
        <v>2018</v>
      </c>
      <c r="C834" s="60"/>
      <c r="D834" s="64">
        <v>73</v>
      </c>
      <c r="E834" s="64"/>
      <c r="F834" s="127">
        <v>287</v>
      </c>
      <c r="G834" s="17"/>
      <c r="H834" s="127">
        <v>9233.5589999999993</v>
      </c>
      <c r="I834" s="17"/>
      <c r="J834" s="64">
        <v>3836.6120000000001</v>
      </c>
      <c r="K834" s="64"/>
    </row>
    <row r="835" spans="1:11" ht="15" customHeight="1" outlineLevel="1" x14ac:dyDescent="0.2">
      <c r="B835" s="53">
        <v>2017</v>
      </c>
      <c r="C835" s="60"/>
      <c r="D835" s="64">
        <v>66</v>
      </c>
      <c r="E835" s="64" t="s">
        <v>262</v>
      </c>
      <c r="F835" s="64">
        <v>242</v>
      </c>
      <c r="G835" s="150" t="s">
        <v>262</v>
      </c>
      <c r="H835" s="64">
        <v>8508.1919999999991</v>
      </c>
      <c r="I835" s="150" t="s">
        <v>262</v>
      </c>
      <c r="J835" s="64">
        <v>3538.7849999999999</v>
      </c>
      <c r="K835" s="64" t="s">
        <v>262</v>
      </c>
    </row>
    <row r="836" spans="1:11" ht="15" customHeight="1" outlineLevel="1" x14ac:dyDescent="0.2">
      <c r="B836" s="150" t="s">
        <v>210</v>
      </c>
      <c r="C836" s="60"/>
      <c r="D836" s="64"/>
      <c r="E836" s="64"/>
      <c r="F836" s="64"/>
      <c r="G836" s="150"/>
      <c r="H836" s="64"/>
      <c r="I836" s="150"/>
      <c r="J836" s="64"/>
      <c r="K836" s="64"/>
    </row>
    <row r="837" spans="1:11" ht="15" customHeight="1" outlineLevel="1" x14ac:dyDescent="0.2">
      <c r="B837" s="53">
        <v>2022</v>
      </c>
      <c r="C837" s="60"/>
      <c r="D837" s="64">
        <v>0</v>
      </c>
      <c r="E837" s="64"/>
      <c r="F837" s="64">
        <v>0</v>
      </c>
      <c r="G837" s="150"/>
      <c r="H837" s="64">
        <v>0</v>
      </c>
      <c r="I837" s="150"/>
      <c r="J837" s="64">
        <v>0</v>
      </c>
      <c r="K837" s="64"/>
    </row>
    <row r="838" spans="1:11" s="17" customFormat="1" ht="15" customHeight="1" outlineLevel="1" x14ac:dyDescent="0.2">
      <c r="A838" s="3"/>
      <c r="B838" s="53">
        <v>2021</v>
      </c>
      <c r="C838" s="60"/>
      <c r="D838" s="127">
        <v>2</v>
      </c>
      <c r="E838" s="127"/>
      <c r="F838" s="64" t="s">
        <v>22</v>
      </c>
      <c r="G838" s="56"/>
      <c r="H838" s="64" t="s">
        <v>22</v>
      </c>
      <c r="I838" s="56"/>
      <c r="J838" s="64" t="s">
        <v>22</v>
      </c>
      <c r="K838" s="3"/>
    </row>
    <row r="839" spans="1:11" ht="15" customHeight="1" outlineLevel="1" x14ac:dyDescent="0.2">
      <c r="B839" s="53">
        <v>2020</v>
      </c>
      <c r="C839" s="60"/>
      <c r="D839" s="127">
        <v>2</v>
      </c>
      <c r="E839" s="127"/>
      <c r="F839" s="64" t="s">
        <v>22</v>
      </c>
      <c r="G839" s="56"/>
      <c r="H839" s="64" t="s">
        <v>22</v>
      </c>
      <c r="I839" s="56"/>
      <c r="J839" s="64" t="s">
        <v>22</v>
      </c>
      <c r="K839" s="64"/>
    </row>
    <row r="840" spans="1:11" ht="15" customHeight="1" outlineLevel="1" x14ac:dyDescent="0.2">
      <c r="B840" s="53">
        <v>2019</v>
      </c>
      <c r="C840" s="160"/>
      <c r="D840" s="127">
        <v>2</v>
      </c>
      <c r="E840" s="127"/>
      <c r="F840" s="127" t="s">
        <v>22</v>
      </c>
      <c r="G840" s="56"/>
      <c r="H840" s="127" t="s">
        <v>22</v>
      </c>
      <c r="I840" s="56"/>
      <c r="J840" s="127" t="s">
        <v>22</v>
      </c>
      <c r="K840" s="64"/>
    </row>
    <row r="841" spans="1:11" ht="15" customHeight="1" outlineLevel="1" x14ac:dyDescent="0.2">
      <c r="B841" s="53">
        <v>2018</v>
      </c>
      <c r="C841" s="60"/>
      <c r="D841" s="64">
        <v>3</v>
      </c>
      <c r="E841" s="64"/>
      <c r="F841" s="127">
        <v>4</v>
      </c>
      <c r="G841" s="17"/>
      <c r="H841" s="127">
        <v>1.6639999999999999</v>
      </c>
      <c r="I841" s="17"/>
      <c r="J841" s="46">
        <v>-2.8690000000000002</v>
      </c>
      <c r="K841" s="64"/>
    </row>
    <row r="842" spans="1:11" ht="15" customHeight="1" outlineLevel="1" x14ac:dyDescent="0.2">
      <c r="B842" s="53">
        <v>2017</v>
      </c>
      <c r="C842" s="60"/>
      <c r="D842" s="64">
        <v>3</v>
      </c>
      <c r="E842" s="64" t="s">
        <v>262</v>
      </c>
      <c r="F842" s="64">
        <v>4</v>
      </c>
      <c r="G842" s="150" t="s">
        <v>262</v>
      </c>
      <c r="H842" s="64">
        <v>5.7</v>
      </c>
      <c r="I842" s="150" t="s">
        <v>262</v>
      </c>
      <c r="J842" s="46">
        <v>-9.1270000000000007</v>
      </c>
      <c r="K842" s="64" t="s">
        <v>262</v>
      </c>
    </row>
    <row r="843" spans="1:11" ht="15" customHeight="1" outlineLevel="1" x14ac:dyDescent="0.2">
      <c r="B843" s="150" t="s">
        <v>212</v>
      </c>
      <c r="C843" s="60"/>
      <c r="D843" s="64"/>
      <c r="E843" s="64"/>
      <c r="F843" s="64"/>
      <c r="G843" s="150"/>
      <c r="H843" s="64"/>
      <c r="I843" s="150"/>
      <c r="J843" s="64"/>
      <c r="K843" s="64"/>
    </row>
    <row r="844" spans="1:11" s="17" customFormat="1" ht="15" customHeight="1" outlineLevel="1" x14ac:dyDescent="0.2">
      <c r="A844" s="3"/>
      <c r="B844" s="53">
        <v>2022</v>
      </c>
      <c r="C844" s="60"/>
      <c r="D844" s="127">
        <v>8</v>
      </c>
      <c r="E844" s="127" t="s">
        <v>262</v>
      </c>
      <c r="F844" s="64">
        <v>17</v>
      </c>
      <c r="G844" s="56" t="s">
        <v>262</v>
      </c>
      <c r="H844" s="64">
        <v>31596.574000000001</v>
      </c>
      <c r="I844" s="56" t="s">
        <v>262</v>
      </c>
      <c r="J844" s="64">
        <v>12961.72</v>
      </c>
      <c r="K844" s="3"/>
    </row>
    <row r="845" spans="1:11" s="17" customFormat="1" ht="15" customHeight="1" outlineLevel="1" x14ac:dyDescent="0.2">
      <c r="A845" s="3"/>
      <c r="B845" s="53">
        <v>2021</v>
      </c>
      <c r="C845" s="60"/>
      <c r="D845" s="127">
        <v>3</v>
      </c>
      <c r="E845" s="127"/>
      <c r="F845" s="64">
        <v>7</v>
      </c>
      <c r="G845" s="56"/>
      <c r="H845" s="64">
        <v>1781.845</v>
      </c>
      <c r="I845" s="56"/>
      <c r="J845" s="64">
        <v>122.974</v>
      </c>
      <c r="K845" s="3"/>
    </row>
    <row r="846" spans="1:11" ht="15" customHeight="1" outlineLevel="1" x14ac:dyDescent="0.2">
      <c r="B846" s="53">
        <v>2020</v>
      </c>
      <c r="C846" s="60"/>
      <c r="D846" s="127">
        <v>5</v>
      </c>
      <c r="E846" s="127"/>
      <c r="F846" s="127">
        <v>10</v>
      </c>
      <c r="G846" s="56"/>
      <c r="H846" s="127">
        <v>146.703</v>
      </c>
      <c r="I846" s="56"/>
      <c r="J846" s="127">
        <v>92.027000000000001</v>
      </c>
      <c r="K846" s="64"/>
    </row>
    <row r="847" spans="1:11" ht="15" customHeight="1" outlineLevel="1" x14ac:dyDescent="0.2">
      <c r="B847" s="53">
        <v>2019</v>
      </c>
      <c r="C847" s="160"/>
      <c r="D847" s="127">
        <v>4</v>
      </c>
      <c r="E847" s="127"/>
      <c r="F847" s="127">
        <v>6</v>
      </c>
      <c r="G847" s="56"/>
      <c r="H847" s="127">
        <v>98.456999999999994</v>
      </c>
      <c r="I847" s="56"/>
      <c r="J847" s="127">
        <v>118.523</v>
      </c>
      <c r="K847" s="64"/>
    </row>
    <row r="848" spans="1:11" ht="15" customHeight="1" outlineLevel="1" x14ac:dyDescent="0.2">
      <c r="B848" s="53">
        <v>2018</v>
      </c>
      <c r="C848" s="60"/>
      <c r="D848" s="64">
        <v>4</v>
      </c>
      <c r="E848" s="64"/>
      <c r="F848" s="127">
        <v>6</v>
      </c>
      <c r="G848" s="17"/>
      <c r="H848" s="127">
        <v>30.875</v>
      </c>
      <c r="I848" s="17"/>
      <c r="J848" s="64">
        <v>61.085999999999999</v>
      </c>
      <c r="K848" s="64"/>
    </row>
    <row r="849" spans="1:11" ht="15" customHeight="1" outlineLevel="1" x14ac:dyDescent="0.2">
      <c r="B849" s="53">
        <v>2017</v>
      </c>
      <c r="C849" s="60"/>
      <c r="D849" s="64">
        <v>2</v>
      </c>
      <c r="E849" s="64" t="s">
        <v>262</v>
      </c>
      <c r="F849" s="64" t="s">
        <v>22</v>
      </c>
      <c r="G849" s="150"/>
      <c r="H849" s="64" t="s">
        <v>22</v>
      </c>
      <c r="I849" s="150"/>
      <c r="J849" s="64" t="s">
        <v>22</v>
      </c>
      <c r="K849" s="64"/>
    </row>
    <row r="850" spans="1:11" ht="15" customHeight="1" outlineLevel="1" x14ac:dyDescent="0.2">
      <c r="B850" s="150" t="s">
        <v>213</v>
      </c>
      <c r="C850" s="60"/>
      <c r="D850" s="64"/>
      <c r="E850" s="64"/>
      <c r="F850" s="64"/>
      <c r="G850" s="150"/>
      <c r="H850" s="64"/>
      <c r="I850" s="150"/>
      <c r="J850" s="64"/>
      <c r="K850" s="64"/>
    </row>
    <row r="851" spans="1:11" s="17" customFormat="1" ht="15" customHeight="1" outlineLevel="1" x14ac:dyDescent="0.2">
      <c r="A851" s="3"/>
      <c r="B851" s="53">
        <v>2022</v>
      </c>
      <c r="C851" s="60"/>
      <c r="D851" s="127">
        <v>16</v>
      </c>
      <c r="E851" s="127" t="s">
        <v>262</v>
      </c>
      <c r="F851" s="64">
        <v>20</v>
      </c>
      <c r="G851" s="56" t="s">
        <v>262</v>
      </c>
      <c r="H851" s="64">
        <v>935.37199999999996</v>
      </c>
      <c r="I851" s="56" t="s">
        <v>262</v>
      </c>
      <c r="J851" s="64">
        <v>354.93099999999998</v>
      </c>
      <c r="K851" s="3"/>
    </row>
    <row r="852" spans="1:11" s="17" customFormat="1" ht="15" customHeight="1" outlineLevel="1" x14ac:dyDescent="0.2">
      <c r="A852" s="3"/>
      <c r="B852" s="53">
        <v>2021</v>
      </c>
      <c r="C852" s="60"/>
      <c r="D852" s="127">
        <v>14</v>
      </c>
      <c r="E852" s="127"/>
      <c r="F852" s="64">
        <v>14</v>
      </c>
      <c r="G852" s="56"/>
      <c r="H852" s="64">
        <v>1236.6600000000001</v>
      </c>
      <c r="I852" s="56"/>
      <c r="J852" s="64">
        <v>426.50599999999997</v>
      </c>
      <c r="K852" s="3"/>
    </row>
    <row r="853" spans="1:11" ht="15" customHeight="1" outlineLevel="1" x14ac:dyDescent="0.2">
      <c r="B853" s="53">
        <v>2020</v>
      </c>
      <c r="C853" s="60"/>
      <c r="D853" s="127">
        <v>11</v>
      </c>
      <c r="E853" s="127"/>
      <c r="F853" s="127">
        <v>12</v>
      </c>
      <c r="G853" s="56"/>
      <c r="H853" s="127">
        <v>1261.278</v>
      </c>
      <c r="I853" s="56"/>
      <c r="J853" s="127">
        <v>544.17399999999998</v>
      </c>
      <c r="K853" s="64"/>
    </row>
    <row r="854" spans="1:11" ht="15" customHeight="1" outlineLevel="1" x14ac:dyDescent="0.2">
      <c r="B854" s="53">
        <v>2019</v>
      </c>
      <c r="C854" s="160"/>
      <c r="D854" s="127">
        <v>10</v>
      </c>
      <c r="E854" s="127"/>
      <c r="F854" s="127">
        <v>21</v>
      </c>
      <c r="G854" s="56"/>
      <c r="H854" s="127">
        <v>1129.354</v>
      </c>
      <c r="I854" s="56"/>
      <c r="J854" s="127">
        <v>489.30900000000003</v>
      </c>
      <c r="K854" s="64"/>
    </row>
    <row r="855" spans="1:11" ht="15" customHeight="1" outlineLevel="1" x14ac:dyDescent="0.2">
      <c r="B855" s="53">
        <v>2018</v>
      </c>
      <c r="C855" s="60"/>
      <c r="D855" s="64">
        <v>11</v>
      </c>
      <c r="E855" s="64"/>
      <c r="F855" s="127">
        <v>23</v>
      </c>
      <c r="G855" s="17"/>
      <c r="H855" s="127">
        <v>368.06900000000002</v>
      </c>
      <c r="I855" s="17"/>
      <c r="J855" s="64">
        <v>246.7</v>
      </c>
      <c r="K855" s="64"/>
    </row>
    <row r="856" spans="1:11" ht="15" customHeight="1" outlineLevel="1" x14ac:dyDescent="0.2">
      <c r="B856" s="53">
        <v>2017</v>
      </c>
      <c r="C856" s="60"/>
      <c r="D856" s="64">
        <v>9</v>
      </c>
      <c r="E856" s="64" t="s">
        <v>262</v>
      </c>
      <c r="F856" s="64">
        <v>32</v>
      </c>
      <c r="G856" s="150" t="s">
        <v>262</v>
      </c>
      <c r="H856" s="64">
        <v>355.48500000000001</v>
      </c>
      <c r="I856" s="150" t="s">
        <v>262</v>
      </c>
      <c r="J856" s="64">
        <v>218.78399999999999</v>
      </c>
      <c r="K856" s="64" t="s">
        <v>262</v>
      </c>
    </row>
    <row r="857" spans="1:11" ht="15" customHeight="1" outlineLevel="1" x14ac:dyDescent="0.2">
      <c r="B857" s="150" t="s">
        <v>214</v>
      </c>
      <c r="C857" s="60"/>
      <c r="D857" s="64"/>
      <c r="E857" s="64"/>
      <c r="F857" s="64"/>
      <c r="G857" s="150"/>
      <c r="H857" s="64"/>
      <c r="I857" s="150"/>
      <c r="J857" s="64"/>
      <c r="K857" s="64"/>
    </row>
    <row r="858" spans="1:11" s="17" customFormat="1" ht="15" customHeight="1" outlineLevel="1" x14ac:dyDescent="0.2">
      <c r="A858" s="3"/>
      <c r="B858" s="53">
        <v>2022</v>
      </c>
      <c r="C858" s="60"/>
      <c r="D858" s="127">
        <v>29</v>
      </c>
      <c r="E858" s="127" t="s">
        <v>262</v>
      </c>
      <c r="F858" s="64">
        <v>29</v>
      </c>
      <c r="G858" s="56" t="s">
        <v>262</v>
      </c>
      <c r="H858" s="64">
        <v>287.75400000000002</v>
      </c>
      <c r="I858" s="56" t="s">
        <v>262</v>
      </c>
      <c r="J858" s="64">
        <v>245.61099999999999</v>
      </c>
      <c r="K858" s="3"/>
    </row>
    <row r="859" spans="1:11" s="17" customFormat="1" ht="15" customHeight="1" outlineLevel="1" x14ac:dyDescent="0.2">
      <c r="A859" s="3"/>
      <c r="B859" s="53">
        <v>2021</v>
      </c>
      <c r="C859" s="60"/>
      <c r="D859" s="127">
        <v>33</v>
      </c>
      <c r="E859" s="127"/>
      <c r="F859" s="64">
        <v>33</v>
      </c>
      <c r="G859" s="56"/>
      <c r="H859" s="64">
        <v>221.834</v>
      </c>
      <c r="I859" s="56"/>
      <c r="J859" s="64">
        <v>185.81100000000001</v>
      </c>
      <c r="K859" s="3"/>
    </row>
    <row r="860" spans="1:11" ht="15" customHeight="1" outlineLevel="1" x14ac:dyDescent="0.2">
      <c r="B860" s="53">
        <v>2020</v>
      </c>
      <c r="C860" s="60"/>
      <c r="D860" s="127">
        <v>35</v>
      </c>
      <c r="E860" s="127"/>
      <c r="F860" s="127">
        <v>35</v>
      </c>
      <c r="G860" s="56"/>
      <c r="H860" s="127">
        <v>192.2</v>
      </c>
      <c r="I860" s="56"/>
      <c r="J860" s="127">
        <v>168.09299999999999</v>
      </c>
      <c r="K860" s="64"/>
    </row>
    <row r="861" spans="1:11" ht="15" customHeight="1" outlineLevel="1" x14ac:dyDescent="0.2">
      <c r="B861" s="53">
        <v>2019</v>
      </c>
      <c r="C861" s="160"/>
      <c r="D861" s="127">
        <v>35</v>
      </c>
      <c r="E861" s="127"/>
      <c r="F861" s="127">
        <v>35</v>
      </c>
      <c r="G861" s="56"/>
      <c r="H861" s="127">
        <v>210.79400000000001</v>
      </c>
      <c r="I861" s="56"/>
      <c r="J861" s="127">
        <v>185.03299999999999</v>
      </c>
      <c r="K861" s="64"/>
    </row>
    <row r="862" spans="1:11" ht="15" customHeight="1" outlineLevel="1" x14ac:dyDescent="0.2">
      <c r="B862" s="53">
        <v>2018</v>
      </c>
      <c r="C862" s="60"/>
      <c r="D862" s="64">
        <v>36</v>
      </c>
      <c r="E862" s="64"/>
      <c r="F862" s="127">
        <v>36</v>
      </c>
      <c r="G862" s="17"/>
      <c r="H862" s="127">
        <v>192.66200000000001</v>
      </c>
      <c r="I862" s="17"/>
      <c r="J862" s="64">
        <v>170.631</v>
      </c>
      <c r="K862" s="64"/>
    </row>
    <row r="863" spans="1:11" ht="15" customHeight="1" outlineLevel="1" x14ac:dyDescent="0.2">
      <c r="B863" s="53">
        <v>2017</v>
      </c>
      <c r="C863" s="60"/>
      <c r="D863" s="64">
        <v>33</v>
      </c>
      <c r="E863" s="64" t="s">
        <v>262</v>
      </c>
      <c r="F863" s="64">
        <v>33</v>
      </c>
      <c r="G863" s="150" t="s">
        <v>262</v>
      </c>
      <c r="H863" s="64">
        <v>175.429</v>
      </c>
      <c r="I863" s="150" t="s">
        <v>262</v>
      </c>
      <c r="J863" s="64">
        <v>154.80099999999999</v>
      </c>
      <c r="K863" s="64" t="s">
        <v>262</v>
      </c>
    </row>
    <row r="864" spans="1:11" ht="15" customHeight="1" outlineLevel="1" x14ac:dyDescent="0.2">
      <c r="B864" s="150" t="s">
        <v>215</v>
      </c>
      <c r="C864" s="60"/>
      <c r="D864" s="64"/>
      <c r="E864" s="64"/>
      <c r="F864" s="64"/>
      <c r="G864" s="150"/>
      <c r="H864" s="64"/>
      <c r="I864" s="150"/>
      <c r="J864" s="64"/>
      <c r="K864" s="64"/>
    </row>
    <row r="865" spans="1:11" s="17" customFormat="1" ht="15" customHeight="1" outlineLevel="1" x14ac:dyDescent="0.2">
      <c r="A865" s="3"/>
      <c r="B865" s="53">
        <v>2022</v>
      </c>
      <c r="C865" s="60"/>
      <c r="D865" s="127">
        <v>5</v>
      </c>
      <c r="E865" s="127" t="s">
        <v>262</v>
      </c>
      <c r="F865" s="64">
        <v>5</v>
      </c>
      <c r="G865" s="56" t="s">
        <v>262</v>
      </c>
      <c r="H865" s="64">
        <v>31.109000000000002</v>
      </c>
      <c r="I865" s="56" t="s">
        <v>262</v>
      </c>
      <c r="J865" s="64">
        <v>25.827000000000002</v>
      </c>
      <c r="K865" s="3"/>
    </row>
    <row r="866" spans="1:11" s="17" customFormat="1" ht="15" customHeight="1" outlineLevel="1" x14ac:dyDescent="0.2">
      <c r="A866" s="3"/>
      <c r="B866" s="53">
        <v>2021</v>
      </c>
      <c r="C866" s="60"/>
      <c r="D866" s="127">
        <v>6</v>
      </c>
      <c r="E866" s="127"/>
      <c r="F866" s="64">
        <v>6</v>
      </c>
      <c r="G866" s="56"/>
      <c r="H866" s="64">
        <v>14.773</v>
      </c>
      <c r="I866" s="56"/>
      <c r="J866" s="64">
        <v>11.814</v>
      </c>
      <c r="K866" s="3"/>
    </row>
    <row r="867" spans="1:11" ht="15" customHeight="1" outlineLevel="1" x14ac:dyDescent="0.2">
      <c r="B867" s="53">
        <v>2020</v>
      </c>
      <c r="C867" s="60"/>
      <c r="D867" s="127">
        <v>5</v>
      </c>
      <c r="E867" s="127"/>
      <c r="F867" s="127">
        <v>5</v>
      </c>
      <c r="G867" s="56"/>
      <c r="H867" s="127">
        <v>10.715</v>
      </c>
      <c r="I867" s="56"/>
      <c r="J867" s="127">
        <v>8.9819999999999993</v>
      </c>
      <c r="K867" s="64"/>
    </row>
    <row r="868" spans="1:11" ht="15" customHeight="1" outlineLevel="1" x14ac:dyDescent="0.2">
      <c r="B868" s="53">
        <v>2019</v>
      </c>
      <c r="C868" s="160"/>
      <c r="D868" s="127">
        <v>4</v>
      </c>
      <c r="E868" s="127"/>
      <c r="F868" s="127">
        <v>4</v>
      </c>
      <c r="G868" s="56"/>
      <c r="H868" s="127">
        <v>21.585999999999999</v>
      </c>
      <c r="I868" s="56"/>
      <c r="J868" s="127">
        <v>17.765999999999998</v>
      </c>
      <c r="K868" s="64"/>
    </row>
    <row r="869" spans="1:11" ht="15" customHeight="1" outlineLevel="1" x14ac:dyDescent="0.2">
      <c r="B869" s="53">
        <v>2018</v>
      </c>
      <c r="C869" s="60"/>
      <c r="D869" s="64">
        <v>5</v>
      </c>
      <c r="E869" s="64"/>
      <c r="F869" s="127">
        <v>5</v>
      </c>
      <c r="G869" s="17"/>
      <c r="H869" s="127">
        <v>27.922999999999998</v>
      </c>
      <c r="I869" s="17"/>
      <c r="J869" s="64">
        <v>22.943000000000001</v>
      </c>
      <c r="K869" s="64"/>
    </row>
    <row r="870" spans="1:11" ht="15" customHeight="1" outlineLevel="1" x14ac:dyDescent="0.2">
      <c r="B870" s="53">
        <v>2017</v>
      </c>
      <c r="C870" s="60"/>
      <c r="D870" s="64">
        <v>4</v>
      </c>
      <c r="E870" s="64" t="s">
        <v>262</v>
      </c>
      <c r="F870" s="64">
        <v>4</v>
      </c>
      <c r="G870" s="150" t="s">
        <v>262</v>
      </c>
      <c r="H870" s="64">
        <v>8.0109999999999992</v>
      </c>
      <c r="I870" s="150" t="s">
        <v>262</v>
      </c>
      <c r="J870" s="64">
        <v>6.5640000000000001</v>
      </c>
      <c r="K870" s="64" t="s">
        <v>262</v>
      </c>
    </row>
    <row r="871" spans="1:11" ht="15" customHeight="1" outlineLevel="1" x14ac:dyDescent="0.2">
      <c r="B871" s="150" t="s">
        <v>216</v>
      </c>
      <c r="C871" s="60"/>
      <c r="D871" s="64"/>
      <c r="E871" s="64"/>
      <c r="F871" s="64"/>
      <c r="G871" s="150"/>
      <c r="H871" s="64"/>
      <c r="I871" s="150"/>
      <c r="J871" s="64"/>
      <c r="K871" s="64"/>
    </row>
    <row r="872" spans="1:11" s="17" customFormat="1" ht="15" customHeight="1" outlineLevel="1" x14ac:dyDescent="0.2">
      <c r="A872" s="3"/>
      <c r="B872" s="53">
        <v>2022</v>
      </c>
      <c r="C872" s="60"/>
      <c r="D872" s="127">
        <v>23</v>
      </c>
      <c r="E872" s="127" t="s">
        <v>262</v>
      </c>
      <c r="F872" s="64">
        <v>23</v>
      </c>
      <c r="G872" s="56" t="s">
        <v>262</v>
      </c>
      <c r="H872" s="64">
        <v>398.505</v>
      </c>
      <c r="I872" s="56" t="s">
        <v>262</v>
      </c>
      <c r="J872" s="64">
        <v>285.81200000000001</v>
      </c>
      <c r="K872" s="3"/>
    </row>
    <row r="873" spans="1:11" s="17" customFormat="1" ht="15" customHeight="1" outlineLevel="1" x14ac:dyDescent="0.2">
      <c r="A873" s="3"/>
      <c r="B873" s="53">
        <v>2021</v>
      </c>
      <c r="C873" s="60"/>
      <c r="D873" s="127">
        <v>20</v>
      </c>
      <c r="E873" s="127"/>
      <c r="F873" s="64">
        <v>20</v>
      </c>
      <c r="G873" s="56"/>
      <c r="H873" s="64">
        <v>326.10000000000002</v>
      </c>
      <c r="I873" s="56"/>
      <c r="J873" s="64">
        <v>250.601</v>
      </c>
      <c r="K873" s="3"/>
    </row>
    <row r="874" spans="1:11" ht="15" customHeight="1" outlineLevel="1" x14ac:dyDescent="0.2">
      <c r="B874" s="53">
        <v>2020</v>
      </c>
      <c r="C874" s="60"/>
      <c r="D874" s="127">
        <v>17</v>
      </c>
      <c r="E874" s="127"/>
      <c r="F874" s="127">
        <v>17</v>
      </c>
      <c r="G874" s="56"/>
      <c r="H874" s="127">
        <v>156.084</v>
      </c>
      <c r="I874" s="56"/>
      <c r="J874" s="127">
        <v>112.63500000000001</v>
      </c>
      <c r="K874" s="64"/>
    </row>
    <row r="875" spans="1:11" ht="15" customHeight="1" outlineLevel="1" x14ac:dyDescent="0.2">
      <c r="B875" s="53">
        <v>2019</v>
      </c>
      <c r="C875" s="160"/>
      <c r="D875" s="127">
        <v>15</v>
      </c>
      <c r="E875" s="127"/>
      <c r="F875" s="127">
        <v>15</v>
      </c>
      <c r="G875" s="56"/>
      <c r="H875" s="127">
        <v>120.121</v>
      </c>
      <c r="I875" s="56"/>
      <c r="J875" s="127">
        <v>80.498999999999995</v>
      </c>
      <c r="K875" s="64"/>
    </row>
    <row r="876" spans="1:11" ht="15" customHeight="1" outlineLevel="1" x14ac:dyDescent="0.2">
      <c r="B876" s="53">
        <v>2018</v>
      </c>
      <c r="C876" s="60"/>
      <c r="D876" s="64">
        <v>16</v>
      </c>
      <c r="E876" s="64"/>
      <c r="F876" s="127">
        <v>16</v>
      </c>
      <c r="G876" s="17"/>
      <c r="H876" s="127">
        <v>90.14</v>
      </c>
      <c r="I876" s="17"/>
      <c r="J876" s="64">
        <v>50.890999999999998</v>
      </c>
      <c r="K876" s="64"/>
    </row>
    <row r="877" spans="1:11" ht="15" customHeight="1" outlineLevel="1" x14ac:dyDescent="0.2">
      <c r="B877" s="53">
        <v>2017</v>
      </c>
      <c r="C877" s="60"/>
      <c r="D877" s="64">
        <v>12</v>
      </c>
      <c r="E877" s="64" t="s">
        <v>262</v>
      </c>
      <c r="F877" s="64">
        <v>12</v>
      </c>
      <c r="G877" s="150" t="s">
        <v>262</v>
      </c>
      <c r="H877" s="64">
        <v>101.761</v>
      </c>
      <c r="I877" s="150" t="s">
        <v>262</v>
      </c>
      <c r="J877" s="64">
        <v>70.17</v>
      </c>
      <c r="K877" s="64" t="s">
        <v>262</v>
      </c>
    </row>
    <row r="878" spans="1:11" ht="15" customHeight="1" outlineLevel="1" x14ac:dyDescent="0.2">
      <c r="B878" s="150" t="s">
        <v>217</v>
      </c>
      <c r="C878" s="60"/>
      <c r="D878" s="64"/>
      <c r="E878" s="64"/>
      <c r="F878" s="64"/>
      <c r="G878" s="150"/>
      <c r="H878" s="64"/>
      <c r="I878" s="150"/>
      <c r="J878" s="64"/>
      <c r="K878" s="64"/>
    </row>
    <row r="879" spans="1:11" s="17" customFormat="1" ht="15" customHeight="1" outlineLevel="1" x14ac:dyDescent="0.2">
      <c r="A879" s="3"/>
      <c r="B879" s="53">
        <v>2022</v>
      </c>
      <c r="C879" s="60"/>
      <c r="D879" s="127">
        <v>7</v>
      </c>
      <c r="E879" s="127" t="s">
        <v>262</v>
      </c>
      <c r="F879" s="64">
        <v>18</v>
      </c>
      <c r="G879" s="56" t="s">
        <v>262</v>
      </c>
      <c r="H879" s="64">
        <v>654.31700000000001</v>
      </c>
      <c r="I879" s="56" t="s">
        <v>262</v>
      </c>
      <c r="J879" s="64">
        <v>159.37100000000001</v>
      </c>
      <c r="K879" s="3"/>
    </row>
    <row r="880" spans="1:11" s="17" customFormat="1" ht="15" customHeight="1" outlineLevel="1" x14ac:dyDescent="0.2">
      <c r="A880" s="3"/>
      <c r="B880" s="53">
        <v>2021</v>
      </c>
      <c r="C880" s="60"/>
      <c r="D880" s="127">
        <v>6</v>
      </c>
      <c r="E880" s="127"/>
      <c r="F880" s="64">
        <v>16</v>
      </c>
      <c r="G880" s="56"/>
      <c r="H880" s="64">
        <v>325.05099999999999</v>
      </c>
      <c r="I880" s="56"/>
      <c r="J880" s="64">
        <v>125.82</v>
      </c>
      <c r="K880" s="3"/>
    </row>
    <row r="881" spans="1:11" ht="15" customHeight="1" outlineLevel="1" x14ac:dyDescent="0.2">
      <c r="B881" s="53">
        <v>2020</v>
      </c>
      <c r="C881" s="60"/>
      <c r="D881" s="127">
        <v>6</v>
      </c>
      <c r="E881" s="127"/>
      <c r="F881" s="127">
        <v>15</v>
      </c>
      <c r="G881" s="56"/>
      <c r="H881" s="127">
        <v>93.626999999999995</v>
      </c>
      <c r="I881" s="56"/>
      <c r="J881" s="127">
        <v>45.326000000000001</v>
      </c>
      <c r="K881" s="64"/>
    </row>
    <row r="882" spans="1:11" ht="15" customHeight="1" outlineLevel="1" x14ac:dyDescent="0.2">
      <c r="B882" s="53">
        <v>2019</v>
      </c>
      <c r="C882" s="160"/>
      <c r="D882" s="127">
        <v>5</v>
      </c>
      <c r="E882" s="127"/>
      <c r="F882" s="127">
        <v>5</v>
      </c>
      <c r="G882" s="56"/>
      <c r="H882" s="127">
        <v>50.219000000000001</v>
      </c>
      <c r="I882" s="56"/>
      <c r="J882" s="127">
        <v>30.856000000000002</v>
      </c>
      <c r="K882" s="64"/>
    </row>
    <row r="883" spans="1:11" ht="15" customHeight="1" outlineLevel="1" x14ac:dyDescent="0.2">
      <c r="B883" s="53">
        <v>2018</v>
      </c>
      <c r="C883" s="60"/>
      <c r="D883" s="64">
        <v>5</v>
      </c>
      <c r="E883" s="64"/>
      <c r="F883" s="127">
        <v>5</v>
      </c>
      <c r="G883" s="17"/>
      <c r="H883" s="127">
        <v>33.362000000000002</v>
      </c>
      <c r="I883" s="17"/>
      <c r="J883" s="64">
        <v>20.12</v>
      </c>
      <c r="K883" s="64"/>
    </row>
    <row r="884" spans="1:11" ht="15" customHeight="1" outlineLevel="1" x14ac:dyDescent="0.2">
      <c r="B884" s="53">
        <v>2017</v>
      </c>
      <c r="C884" s="60"/>
      <c r="D884" s="64">
        <v>4</v>
      </c>
      <c r="E884" s="64" t="s">
        <v>262</v>
      </c>
      <c r="F884" s="64" t="s">
        <v>22</v>
      </c>
      <c r="G884" s="150"/>
      <c r="H884" s="64" t="s">
        <v>22</v>
      </c>
      <c r="I884" s="150"/>
      <c r="J884" s="64" t="s">
        <v>22</v>
      </c>
      <c r="K884" s="64"/>
    </row>
    <row r="885" spans="1:11" ht="15" customHeight="1" outlineLevel="1" x14ac:dyDescent="0.2">
      <c r="B885" s="150" t="s">
        <v>218</v>
      </c>
      <c r="C885" s="60"/>
      <c r="D885" s="64"/>
      <c r="E885" s="64"/>
      <c r="F885" s="64"/>
      <c r="G885" s="150"/>
      <c r="H885" s="64"/>
      <c r="I885" s="150"/>
      <c r="J885" s="64"/>
      <c r="K885" s="64"/>
    </row>
    <row r="886" spans="1:11" s="17" customFormat="1" ht="15" customHeight="1" outlineLevel="1" x14ac:dyDescent="0.2">
      <c r="A886" s="3"/>
      <c r="B886" s="53">
        <v>2022</v>
      </c>
      <c r="C886" s="60"/>
      <c r="D886" s="127">
        <v>8</v>
      </c>
      <c r="E886" s="127" t="s">
        <v>262</v>
      </c>
      <c r="F886" s="64">
        <v>8</v>
      </c>
      <c r="G886" s="56" t="s">
        <v>262</v>
      </c>
      <c r="H886" s="64">
        <v>59.634</v>
      </c>
      <c r="I886" s="56" t="s">
        <v>262</v>
      </c>
      <c r="J886" s="64">
        <v>46.207999999999998</v>
      </c>
      <c r="K886" s="3"/>
    </row>
    <row r="887" spans="1:11" s="17" customFormat="1" ht="15" customHeight="1" outlineLevel="1" x14ac:dyDescent="0.2">
      <c r="A887" s="3"/>
      <c r="B887" s="53">
        <v>2021</v>
      </c>
      <c r="C887" s="60"/>
      <c r="D887" s="127">
        <v>7</v>
      </c>
      <c r="E887" s="127"/>
      <c r="F887" s="64">
        <v>7</v>
      </c>
      <c r="G887" s="56"/>
      <c r="H887" s="64">
        <v>46.398000000000003</v>
      </c>
      <c r="I887" s="56"/>
      <c r="J887" s="64">
        <v>34.615000000000002</v>
      </c>
      <c r="K887" s="3"/>
    </row>
    <row r="888" spans="1:11" ht="15" customHeight="1" outlineLevel="1" x14ac:dyDescent="0.2">
      <c r="B888" s="53">
        <v>2020</v>
      </c>
      <c r="C888" s="60"/>
      <c r="D888" s="127">
        <v>8</v>
      </c>
      <c r="E888" s="127"/>
      <c r="F888" s="127">
        <v>8</v>
      </c>
      <c r="G888" s="56"/>
      <c r="H888" s="127">
        <v>37.29</v>
      </c>
      <c r="I888" s="56"/>
      <c r="J888" s="127">
        <v>30.297000000000001</v>
      </c>
      <c r="K888" s="64"/>
    </row>
    <row r="889" spans="1:11" ht="15" customHeight="1" outlineLevel="1" x14ac:dyDescent="0.2">
      <c r="B889" s="53">
        <v>2019</v>
      </c>
      <c r="C889" s="160"/>
      <c r="D889" s="127">
        <v>6</v>
      </c>
      <c r="E889" s="127"/>
      <c r="F889" s="127">
        <v>6</v>
      </c>
      <c r="G889" s="56"/>
      <c r="H889" s="127">
        <v>37.856000000000002</v>
      </c>
      <c r="I889" s="56"/>
      <c r="J889" s="127">
        <v>30.812000000000001</v>
      </c>
      <c r="K889" s="64"/>
    </row>
    <row r="890" spans="1:11" ht="15" customHeight="1" outlineLevel="1" x14ac:dyDescent="0.2">
      <c r="B890" s="53">
        <v>2018</v>
      </c>
      <c r="C890" s="60"/>
      <c r="D890" s="64">
        <v>7</v>
      </c>
      <c r="E890" s="64"/>
      <c r="F890" s="127">
        <v>7</v>
      </c>
      <c r="G890" s="17"/>
      <c r="H890" s="127">
        <v>35.659999999999997</v>
      </c>
      <c r="I890" s="17"/>
      <c r="J890" s="64">
        <v>28.98</v>
      </c>
      <c r="K890" s="64"/>
    </row>
    <row r="891" spans="1:11" ht="15" customHeight="1" outlineLevel="1" x14ac:dyDescent="0.2">
      <c r="B891" s="53">
        <v>2017</v>
      </c>
      <c r="C891" s="60"/>
      <c r="D891" s="64">
        <v>6</v>
      </c>
      <c r="E891" s="64" t="s">
        <v>262</v>
      </c>
      <c r="F891" s="64">
        <v>6</v>
      </c>
      <c r="G891" s="150" t="s">
        <v>262</v>
      </c>
      <c r="H891" s="64">
        <v>33.328000000000003</v>
      </c>
      <c r="I891" s="150" t="s">
        <v>262</v>
      </c>
      <c r="J891" s="64">
        <v>27.048999999999999</v>
      </c>
      <c r="K891" s="64" t="s">
        <v>262</v>
      </c>
    </row>
    <row r="892" spans="1:11" ht="15" customHeight="1" x14ac:dyDescent="0.2">
      <c r="B892" s="149" t="s">
        <v>366</v>
      </c>
      <c r="C892" s="60"/>
      <c r="D892" s="64"/>
      <c r="E892" s="64"/>
      <c r="F892" s="64"/>
      <c r="G892" s="149"/>
      <c r="H892" s="64"/>
      <c r="I892" s="149"/>
      <c r="J892" s="64"/>
      <c r="K892" s="64"/>
    </row>
    <row r="893" spans="1:11" s="17" customFormat="1" ht="15" customHeight="1" x14ac:dyDescent="0.2">
      <c r="A893" s="3"/>
      <c r="B893" s="53">
        <v>2022</v>
      </c>
      <c r="C893" s="60"/>
      <c r="D893" s="127">
        <v>1351</v>
      </c>
      <c r="E893" s="127" t="s">
        <v>262</v>
      </c>
      <c r="F893" s="64">
        <v>2841</v>
      </c>
      <c r="G893" s="56" t="s">
        <v>262</v>
      </c>
      <c r="H893" s="64">
        <v>153803.77799999999</v>
      </c>
      <c r="I893" s="56" t="s">
        <v>262</v>
      </c>
      <c r="J893" s="64">
        <v>44295.603999999999</v>
      </c>
      <c r="K893" s="3"/>
    </row>
    <row r="894" spans="1:11" s="17" customFormat="1" ht="15" customHeight="1" x14ac:dyDescent="0.2">
      <c r="A894" s="3"/>
      <c r="B894" s="53">
        <v>2021</v>
      </c>
      <c r="C894" s="60"/>
      <c r="D894" s="127">
        <v>1261</v>
      </c>
      <c r="E894" s="127"/>
      <c r="F894" s="64">
        <v>2673</v>
      </c>
      <c r="G894" s="56"/>
      <c r="H894" s="64">
        <v>126750.99099999999</v>
      </c>
      <c r="I894" s="56"/>
      <c r="J894" s="64">
        <v>35938.201000000001</v>
      </c>
      <c r="K894" s="3"/>
    </row>
    <row r="895" spans="1:11" ht="15" customHeight="1" x14ac:dyDescent="0.2">
      <c r="B895" s="53">
        <v>2020</v>
      </c>
      <c r="C895" s="60"/>
      <c r="D895" s="127">
        <v>1203</v>
      </c>
      <c r="E895" s="127"/>
      <c r="F895" s="127">
        <v>2551</v>
      </c>
      <c r="G895" s="56"/>
      <c r="H895" s="127">
        <v>90211.54</v>
      </c>
      <c r="I895" s="56"/>
      <c r="J895" s="127">
        <v>29005.71</v>
      </c>
      <c r="K895" s="64"/>
    </row>
    <row r="896" spans="1:11" ht="15" customHeight="1" x14ac:dyDescent="0.2">
      <c r="B896" s="53">
        <v>2019</v>
      </c>
      <c r="C896" s="160"/>
      <c r="D896" s="127">
        <v>1200</v>
      </c>
      <c r="E896" s="127"/>
      <c r="F896" s="127">
        <v>2532</v>
      </c>
      <c r="G896" s="56"/>
      <c r="H896" s="127">
        <v>101291.469</v>
      </c>
      <c r="I896" s="56"/>
      <c r="J896" s="127">
        <v>30132.14</v>
      </c>
      <c r="K896" s="64"/>
    </row>
    <row r="897" spans="1:11" ht="15" customHeight="1" x14ac:dyDescent="0.2">
      <c r="B897" s="53">
        <v>2018</v>
      </c>
      <c r="C897" s="60"/>
      <c r="D897" s="64">
        <v>1173</v>
      </c>
      <c r="E897" s="64"/>
      <c r="F897" s="127">
        <v>2343</v>
      </c>
      <c r="G897" s="17"/>
      <c r="H897" s="127">
        <v>90416.562000000005</v>
      </c>
      <c r="I897" s="17"/>
      <c r="J897" s="64">
        <v>25381.137999999999</v>
      </c>
      <c r="K897" s="64"/>
    </row>
    <row r="898" spans="1:11" ht="15" customHeight="1" x14ac:dyDescent="0.2">
      <c r="B898" s="53">
        <v>2017</v>
      </c>
      <c r="C898" s="60"/>
      <c r="D898" s="64">
        <v>1085</v>
      </c>
      <c r="E898" s="64" t="s">
        <v>262</v>
      </c>
      <c r="F898" s="64">
        <v>2164</v>
      </c>
      <c r="G898" s="149" t="s">
        <v>262</v>
      </c>
      <c r="H898" s="64">
        <v>85584.697</v>
      </c>
      <c r="I898" s="149" t="s">
        <v>262</v>
      </c>
      <c r="J898" s="64">
        <v>23762.452000000001</v>
      </c>
      <c r="K898" s="64" t="s">
        <v>262</v>
      </c>
    </row>
    <row r="899" spans="1:11" s="17" customFormat="1" ht="15" customHeight="1" outlineLevel="1" x14ac:dyDescent="0.2">
      <c r="A899" s="3"/>
      <c r="B899" s="150" t="s">
        <v>201</v>
      </c>
      <c r="C899" s="60"/>
      <c r="D899" s="64"/>
      <c r="E899" s="64"/>
      <c r="F899" s="3"/>
      <c r="H899" s="3"/>
      <c r="J899" s="64"/>
      <c r="K899" s="3"/>
    </row>
    <row r="900" spans="1:11" s="17" customFormat="1" ht="15" customHeight="1" outlineLevel="1" x14ac:dyDescent="0.2">
      <c r="A900" s="3"/>
      <c r="B900" s="53">
        <v>2022</v>
      </c>
      <c r="C900" s="60"/>
      <c r="D900" s="127">
        <v>358</v>
      </c>
      <c r="E900" s="127" t="s">
        <v>262</v>
      </c>
      <c r="F900" s="64">
        <v>364</v>
      </c>
      <c r="G900" s="56" t="s">
        <v>262</v>
      </c>
      <c r="H900" s="64">
        <v>2856.7809999999999</v>
      </c>
      <c r="I900" s="56" t="s">
        <v>262</v>
      </c>
      <c r="J900" s="64">
        <v>815.57799999999997</v>
      </c>
      <c r="K900" s="3"/>
    </row>
    <row r="901" spans="1:11" s="17" customFormat="1" ht="15" customHeight="1" outlineLevel="1" x14ac:dyDescent="0.2">
      <c r="A901" s="3"/>
      <c r="B901" s="53">
        <v>2021</v>
      </c>
      <c r="C901" s="60"/>
      <c r="D901" s="127">
        <v>350</v>
      </c>
      <c r="E901" s="127"/>
      <c r="F901" s="64">
        <v>355</v>
      </c>
      <c r="G901" s="56"/>
      <c r="H901" s="64">
        <v>1973.7739999999999</v>
      </c>
      <c r="I901" s="56"/>
      <c r="J901" s="64">
        <v>535.11500000000001</v>
      </c>
      <c r="K901" s="3"/>
    </row>
    <row r="902" spans="1:11" s="17" customFormat="1" ht="15" customHeight="1" outlineLevel="1" x14ac:dyDescent="0.2">
      <c r="A902" s="3"/>
      <c r="B902" s="53">
        <v>2020</v>
      </c>
      <c r="C902" s="60"/>
      <c r="D902" s="127">
        <v>360</v>
      </c>
      <c r="E902" s="127"/>
      <c r="F902" s="127">
        <v>372</v>
      </c>
      <c r="G902" s="56"/>
      <c r="H902" s="127">
        <v>2333.6030000000001</v>
      </c>
      <c r="I902" s="56"/>
      <c r="J902" s="127">
        <v>871.33100000000002</v>
      </c>
      <c r="K902" s="3"/>
    </row>
    <row r="903" spans="1:11" s="17" customFormat="1" ht="15" customHeight="1" outlineLevel="1" x14ac:dyDescent="0.2">
      <c r="A903" s="3"/>
      <c r="B903" s="53">
        <v>2019</v>
      </c>
      <c r="C903" s="160"/>
      <c r="D903" s="127">
        <v>352</v>
      </c>
      <c r="E903" s="127"/>
      <c r="F903" s="127">
        <v>362</v>
      </c>
      <c r="G903" s="56"/>
      <c r="H903" s="127">
        <v>2274.2469999999998</v>
      </c>
      <c r="I903" s="56"/>
      <c r="J903" s="127">
        <v>781.91099999999994</v>
      </c>
      <c r="K903" s="3"/>
    </row>
    <row r="904" spans="1:11" s="17" customFormat="1" ht="15" customHeight="1" outlineLevel="1" x14ac:dyDescent="0.2">
      <c r="A904" s="3"/>
      <c r="B904" s="53">
        <v>2018</v>
      </c>
      <c r="C904" s="60"/>
      <c r="D904" s="64">
        <v>358</v>
      </c>
      <c r="E904" s="64"/>
      <c r="F904" s="127">
        <v>368</v>
      </c>
      <c r="H904" s="127">
        <v>2025.414</v>
      </c>
      <c r="J904" s="64">
        <v>709.32600000000002</v>
      </c>
      <c r="K904" s="3"/>
    </row>
    <row r="905" spans="1:11" ht="15" customHeight="1" outlineLevel="1" x14ac:dyDescent="0.2">
      <c r="B905" s="53">
        <v>2017</v>
      </c>
      <c r="C905" s="60"/>
      <c r="D905" s="64">
        <v>352</v>
      </c>
      <c r="E905" s="64" t="s">
        <v>262</v>
      </c>
      <c r="F905" s="64">
        <v>360</v>
      </c>
      <c r="G905" s="150" t="s">
        <v>262</v>
      </c>
      <c r="H905" s="64">
        <v>2007.0129999999999</v>
      </c>
      <c r="I905" s="150" t="s">
        <v>262</v>
      </c>
      <c r="J905" s="64">
        <v>721.22</v>
      </c>
      <c r="K905" s="64" t="s">
        <v>262</v>
      </c>
    </row>
    <row r="906" spans="1:11" ht="15" customHeight="1" outlineLevel="1" x14ac:dyDescent="0.2">
      <c r="B906" s="150" t="s">
        <v>202</v>
      </c>
      <c r="C906" s="60"/>
      <c r="D906" s="64"/>
      <c r="E906" s="64"/>
      <c r="F906" s="64"/>
      <c r="G906" s="150"/>
      <c r="H906" s="64"/>
      <c r="I906" s="150"/>
      <c r="J906" s="64"/>
      <c r="K906" s="64"/>
    </row>
    <row r="907" spans="1:11" s="17" customFormat="1" ht="15" customHeight="1" outlineLevel="1" x14ac:dyDescent="0.2">
      <c r="A907" s="3"/>
      <c r="B907" s="53">
        <v>2022</v>
      </c>
      <c r="C907" s="60"/>
      <c r="D907" s="64">
        <v>0</v>
      </c>
      <c r="E907" s="127"/>
      <c r="F907" s="64">
        <v>0</v>
      </c>
      <c r="G907" s="56"/>
      <c r="H907" s="64">
        <v>0</v>
      </c>
      <c r="I907" s="56"/>
      <c r="J907" s="64">
        <v>0</v>
      </c>
      <c r="K907" s="3"/>
    </row>
    <row r="908" spans="1:11" s="17" customFormat="1" ht="15" customHeight="1" outlineLevel="1" x14ac:dyDescent="0.2">
      <c r="A908" s="3"/>
      <c r="B908" s="53">
        <v>2021</v>
      </c>
      <c r="C908" s="60"/>
      <c r="D908" s="64">
        <v>0</v>
      </c>
      <c r="E908" s="127"/>
      <c r="F908" s="64">
        <v>0</v>
      </c>
      <c r="G908" s="56"/>
      <c r="H908" s="64">
        <v>0</v>
      </c>
      <c r="I908" s="56"/>
      <c r="J908" s="64">
        <v>0</v>
      </c>
      <c r="K908" s="3"/>
    </row>
    <row r="909" spans="1:11" ht="15" customHeight="1" outlineLevel="1" x14ac:dyDescent="0.2">
      <c r="B909" s="53">
        <v>2020</v>
      </c>
      <c r="C909" s="60"/>
      <c r="D909" s="64">
        <v>0</v>
      </c>
      <c r="E909" s="127"/>
      <c r="F909" s="64">
        <v>0</v>
      </c>
      <c r="G909" s="56"/>
      <c r="H909" s="64">
        <v>0</v>
      </c>
      <c r="I909" s="56"/>
      <c r="J909" s="64">
        <v>0</v>
      </c>
      <c r="K909" s="64"/>
    </row>
    <row r="910" spans="1:11" ht="15" customHeight="1" outlineLevel="1" x14ac:dyDescent="0.2">
      <c r="B910" s="53">
        <v>2019</v>
      </c>
      <c r="C910" s="160"/>
      <c r="D910" s="64">
        <v>0</v>
      </c>
      <c r="E910" s="64"/>
      <c r="F910" s="64">
        <v>0</v>
      </c>
      <c r="G910" s="64"/>
      <c r="H910" s="64">
        <v>0</v>
      </c>
      <c r="I910" s="64"/>
      <c r="J910" s="64">
        <v>0</v>
      </c>
      <c r="K910" s="64"/>
    </row>
    <row r="911" spans="1:11" ht="15" customHeight="1" outlineLevel="1" x14ac:dyDescent="0.2">
      <c r="B911" s="53">
        <v>2018</v>
      </c>
      <c r="C911" s="60"/>
      <c r="D911" s="64">
        <v>0</v>
      </c>
      <c r="E911" s="64"/>
      <c r="F911" s="64">
        <v>0</v>
      </c>
      <c r="G911" s="17"/>
      <c r="H911" s="64">
        <v>0</v>
      </c>
      <c r="I911" s="17"/>
      <c r="J911" s="64">
        <v>0</v>
      </c>
      <c r="K911" s="64"/>
    </row>
    <row r="912" spans="1:11" ht="15" customHeight="1" outlineLevel="1" x14ac:dyDescent="0.2">
      <c r="B912" s="53">
        <v>2017</v>
      </c>
      <c r="C912" s="60"/>
      <c r="D912" s="64">
        <v>0</v>
      </c>
      <c r="E912" s="64" t="s">
        <v>262</v>
      </c>
      <c r="F912" s="64">
        <v>0</v>
      </c>
      <c r="G912" s="150" t="s">
        <v>262</v>
      </c>
      <c r="H912" s="64">
        <v>0</v>
      </c>
      <c r="I912" s="150" t="s">
        <v>262</v>
      </c>
      <c r="J912" s="64">
        <v>0</v>
      </c>
      <c r="K912" s="64" t="s">
        <v>262</v>
      </c>
    </row>
    <row r="913" spans="1:11" ht="15" customHeight="1" outlineLevel="1" x14ac:dyDescent="0.2">
      <c r="B913" s="150" t="s">
        <v>203</v>
      </c>
      <c r="C913" s="60"/>
      <c r="D913" s="64"/>
      <c r="E913" s="64"/>
      <c r="F913" s="64"/>
      <c r="G913" s="150"/>
      <c r="H913" s="64"/>
      <c r="I913" s="150"/>
      <c r="J913" s="64"/>
      <c r="K913" s="64"/>
    </row>
    <row r="914" spans="1:11" s="17" customFormat="1" ht="15" customHeight="1" outlineLevel="1" x14ac:dyDescent="0.2">
      <c r="A914" s="3"/>
      <c r="B914" s="53">
        <v>2022</v>
      </c>
      <c r="C914" s="60"/>
      <c r="D914" s="64">
        <v>0</v>
      </c>
      <c r="E914" s="127"/>
      <c r="F914" s="64">
        <v>0</v>
      </c>
      <c r="G914" s="56"/>
      <c r="H914" s="64">
        <v>0</v>
      </c>
      <c r="I914" s="56"/>
      <c r="J914" s="64">
        <v>0</v>
      </c>
      <c r="K914" s="3"/>
    </row>
    <row r="915" spans="1:11" s="17" customFormat="1" ht="15" customHeight="1" outlineLevel="1" x14ac:dyDescent="0.2">
      <c r="A915" s="3"/>
      <c r="B915" s="53">
        <v>2021</v>
      </c>
      <c r="C915" s="60"/>
      <c r="D915" s="64">
        <v>0</v>
      </c>
      <c r="E915" s="127"/>
      <c r="F915" s="64">
        <v>0</v>
      </c>
      <c r="G915" s="56"/>
      <c r="H915" s="64">
        <v>0</v>
      </c>
      <c r="I915" s="56"/>
      <c r="J915" s="64">
        <v>0</v>
      </c>
      <c r="K915" s="3"/>
    </row>
    <row r="916" spans="1:11" ht="15" customHeight="1" outlineLevel="1" x14ac:dyDescent="0.2">
      <c r="B916" s="53">
        <v>2020</v>
      </c>
      <c r="C916" s="60"/>
      <c r="D916" s="64">
        <v>0</v>
      </c>
      <c r="E916" s="127"/>
      <c r="F916" s="64">
        <v>0</v>
      </c>
      <c r="G916" s="56"/>
      <c r="H916" s="64">
        <v>0</v>
      </c>
      <c r="I916" s="56"/>
      <c r="J916" s="64">
        <v>0</v>
      </c>
      <c r="K916" s="64"/>
    </row>
    <row r="917" spans="1:11" ht="15" customHeight="1" outlineLevel="1" x14ac:dyDescent="0.2">
      <c r="B917" s="53">
        <v>2019</v>
      </c>
      <c r="C917" s="160"/>
      <c r="D917" s="64">
        <v>0</v>
      </c>
      <c r="E917" s="64"/>
      <c r="F917" s="64">
        <v>0</v>
      </c>
      <c r="G917" s="64"/>
      <c r="H917" s="64">
        <v>0</v>
      </c>
      <c r="I917" s="64"/>
      <c r="J917" s="64">
        <v>0</v>
      </c>
      <c r="K917" s="64"/>
    </row>
    <row r="918" spans="1:11" ht="15" customHeight="1" outlineLevel="1" x14ac:dyDescent="0.2">
      <c r="B918" s="53">
        <v>2018</v>
      </c>
      <c r="C918" s="60"/>
      <c r="D918" s="64">
        <v>0</v>
      </c>
      <c r="E918" s="64"/>
      <c r="F918" s="64">
        <v>0</v>
      </c>
      <c r="G918" s="17"/>
      <c r="H918" s="64">
        <v>0</v>
      </c>
      <c r="I918" s="17"/>
      <c r="J918" s="64">
        <v>0</v>
      </c>
      <c r="K918" s="64"/>
    </row>
    <row r="919" spans="1:11" ht="15" customHeight="1" outlineLevel="1" x14ac:dyDescent="0.2">
      <c r="B919" s="53">
        <v>2017</v>
      </c>
      <c r="C919" s="60"/>
      <c r="D919" s="64">
        <v>0</v>
      </c>
      <c r="E919" s="64" t="s">
        <v>262</v>
      </c>
      <c r="F919" s="64">
        <v>0</v>
      </c>
      <c r="G919" s="150" t="s">
        <v>262</v>
      </c>
      <c r="H919" s="64">
        <v>0</v>
      </c>
      <c r="I919" s="150" t="s">
        <v>262</v>
      </c>
      <c r="J919" s="64">
        <v>0</v>
      </c>
      <c r="K919" s="64" t="s">
        <v>262</v>
      </c>
    </row>
    <row r="920" spans="1:11" ht="15" customHeight="1" outlineLevel="1" x14ac:dyDescent="0.2">
      <c r="B920" s="150" t="s">
        <v>204</v>
      </c>
      <c r="C920" s="60"/>
      <c r="D920" s="64"/>
      <c r="E920" s="64"/>
      <c r="F920" s="64"/>
      <c r="G920" s="150"/>
      <c r="H920" s="64"/>
      <c r="I920" s="150"/>
      <c r="J920" s="64"/>
      <c r="K920" s="64"/>
    </row>
    <row r="921" spans="1:11" ht="15" customHeight="1" outlineLevel="1" x14ac:dyDescent="0.2">
      <c r="B921" s="53">
        <v>2022</v>
      </c>
      <c r="C921" s="60"/>
      <c r="D921" s="64">
        <v>22</v>
      </c>
      <c r="E921" s="64" t="s">
        <v>262</v>
      </c>
      <c r="F921" s="64">
        <v>22</v>
      </c>
      <c r="G921" s="150" t="s">
        <v>262</v>
      </c>
      <c r="H921" s="64">
        <v>14.561999999999999</v>
      </c>
      <c r="I921" s="150" t="s">
        <v>262</v>
      </c>
      <c r="J921" s="64">
        <v>3.113</v>
      </c>
      <c r="K921" s="64"/>
    </row>
    <row r="922" spans="1:11" s="17" customFormat="1" ht="15" customHeight="1" outlineLevel="1" x14ac:dyDescent="0.2">
      <c r="A922" s="3"/>
      <c r="B922" s="53">
        <v>2021</v>
      </c>
      <c r="C922" s="60"/>
      <c r="D922" s="127">
        <v>3</v>
      </c>
      <c r="E922" s="127"/>
      <c r="F922" s="64">
        <v>3</v>
      </c>
      <c r="G922" s="56"/>
      <c r="H922" s="64">
        <v>1.821</v>
      </c>
      <c r="I922" s="56"/>
      <c r="J922" s="64">
        <v>0.66300000000000003</v>
      </c>
      <c r="K922" s="3"/>
    </row>
    <row r="923" spans="1:11" ht="15" customHeight="1" outlineLevel="1" x14ac:dyDescent="0.2">
      <c r="B923" s="53">
        <v>2020</v>
      </c>
      <c r="C923" s="60"/>
      <c r="D923" s="127">
        <v>2</v>
      </c>
      <c r="E923" s="127"/>
      <c r="F923" s="64" t="s">
        <v>22</v>
      </c>
      <c r="G923" s="56"/>
      <c r="H923" s="64" t="s">
        <v>22</v>
      </c>
      <c r="I923" s="56"/>
      <c r="J923" s="64" t="s">
        <v>22</v>
      </c>
      <c r="K923" s="64"/>
    </row>
    <row r="924" spans="1:11" ht="15" customHeight="1" outlineLevel="1" x14ac:dyDescent="0.2">
      <c r="B924" s="53">
        <v>2019</v>
      </c>
      <c r="C924" s="160"/>
      <c r="D924" s="127">
        <v>1</v>
      </c>
      <c r="E924" s="127"/>
      <c r="F924" s="127" t="s">
        <v>22</v>
      </c>
      <c r="G924" s="56"/>
      <c r="H924" s="127" t="s">
        <v>22</v>
      </c>
      <c r="I924" s="56"/>
      <c r="J924" s="127" t="s">
        <v>22</v>
      </c>
      <c r="K924" s="64"/>
    </row>
    <row r="925" spans="1:11" ht="15" customHeight="1" outlineLevel="1" x14ac:dyDescent="0.2">
      <c r="B925" s="53">
        <v>2018</v>
      </c>
      <c r="C925" s="60"/>
      <c r="D925" s="64">
        <v>1</v>
      </c>
      <c r="E925" s="64"/>
      <c r="F925" s="64" t="s">
        <v>22</v>
      </c>
      <c r="G925" s="17"/>
      <c r="H925" s="64" t="s">
        <v>22</v>
      </c>
      <c r="I925" s="17"/>
      <c r="J925" s="64" t="s">
        <v>22</v>
      </c>
      <c r="K925" s="64"/>
    </row>
    <row r="926" spans="1:11" ht="15" customHeight="1" outlineLevel="1" x14ac:dyDescent="0.2">
      <c r="B926" s="53">
        <v>2017</v>
      </c>
      <c r="C926" s="60"/>
      <c r="D926" s="64">
        <v>1</v>
      </c>
      <c r="E926" s="64" t="s">
        <v>262</v>
      </c>
      <c r="F926" s="64" t="s">
        <v>22</v>
      </c>
      <c r="G926" s="150"/>
      <c r="H926" s="64" t="s">
        <v>22</v>
      </c>
      <c r="I926" s="150"/>
      <c r="J926" s="64" t="s">
        <v>22</v>
      </c>
      <c r="K926" s="64"/>
    </row>
    <row r="927" spans="1:11" ht="15" customHeight="1" outlineLevel="1" x14ac:dyDescent="0.2">
      <c r="B927" s="150" t="s">
        <v>205</v>
      </c>
      <c r="C927" s="60"/>
      <c r="D927" s="64"/>
      <c r="E927" s="64"/>
      <c r="F927" s="64"/>
      <c r="G927" s="150"/>
      <c r="H927" s="64"/>
      <c r="I927" s="150"/>
      <c r="J927" s="64"/>
      <c r="K927" s="64"/>
    </row>
    <row r="928" spans="1:11" ht="15" customHeight="1" outlineLevel="1" x14ac:dyDescent="0.2">
      <c r="B928" s="53">
        <v>2022</v>
      </c>
      <c r="C928" s="60"/>
      <c r="D928" s="64">
        <v>0</v>
      </c>
      <c r="E928" s="127"/>
      <c r="F928" s="64">
        <v>0</v>
      </c>
      <c r="G928" s="56"/>
      <c r="H928" s="64">
        <v>0</v>
      </c>
      <c r="I928" s="56"/>
      <c r="J928" s="64">
        <v>0</v>
      </c>
      <c r="K928" s="64"/>
    </row>
    <row r="929" spans="1:11" s="17" customFormat="1" ht="15" customHeight="1" outlineLevel="1" x14ac:dyDescent="0.2">
      <c r="A929" s="3"/>
      <c r="B929" s="53">
        <v>2021</v>
      </c>
      <c r="C929" s="60"/>
      <c r="D929" s="64">
        <v>0</v>
      </c>
      <c r="E929" s="127"/>
      <c r="F929" s="64">
        <v>0</v>
      </c>
      <c r="G929" s="56"/>
      <c r="H929" s="64">
        <v>0</v>
      </c>
      <c r="I929" s="56"/>
      <c r="J929" s="64">
        <v>0</v>
      </c>
      <c r="K929" s="3"/>
    </row>
    <row r="930" spans="1:11" ht="15" customHeight="1" outlineLevel="1" x14ac:dyDescent="0.2">
      <c r="B930" s="53">
        <v>2020</v>
      </c>
      <c r="C930" s="60"/>
      <c r="D930" s="64">
        <v>0</v>
      </c>
      <c r="E930" s="127"/>
      <c r="F930" s="64">
        <v>0</v>
      </c>
      <c r="G930" s="56"/>
      <c r="H930" s="64">
        <v>0</v>
      </c>
      <c r="I930" s="56"/>
      <c r="J930" s="64">
        <v>0</v>
      </c>
      <c r="K930" s="64"/>
    </row>
    <row r="931" spans="1:11" ht="15" customHeight="1" outlineLevel="1" x14ac:dyDescent="0.2">
      <c r="B931" s="53">
        <v>2019</v>
      </c>
      <c r="C931" s="160"/>
      <c r="D931" s="64">
        <v>0</v>
      </c>
      <c r="E931" s="64"/>
      <c r="F931" s="64">
        <v>0</v>
      </c>
      <c r="G931" s="64"/>
      <c r="H931" s="64">
        <v>0</v>
      </c>
      <c r="I931" s="64"/>
      <c r="J931" s="64">
        <v>0</v>
      </c>
      <c r="K931" s="64"/>
    </row>
    <row r="932" spans="1:11" ht="15" customHeight="1" outlineLevel="1" x14ac:dyDescent="0.2">
      <c r="B932" s="53">
        <v>2018</v>
      </c>
      <c r="C932" s="60"/>
      <c r="D932" s="64">
        <v>0</v>
      </c>
      <c r="E932" s="64"/>
      <c r="F932" s="64">
        <v>0</v>
      </c>
      <c r="G932" s="17"/>
      <c r="H932" s="64">
        <v>0</v>
      </c>
      <c r="I932" s="17"/>
      <c r="J932" s="64">
        <v>0</v>
      </c>
      <c r="K932" s="64"/>
    </row>
    <row r="933" spans="1:11" ht="15" customHeight="1" outlineLevel="1" x14ac:dyDescent="0.2">
      <c r="B933" s="53">
        <v>2017</v>
      </c>
      <c r="C933" s="60"/>
      <c r="D933" s="64">
        <v>1</v>
      </c>
      <c r="E933" s="64" t="s">
        <v>262</v>
      </c>
      <c r="F933" s="64" t="s">
        <v>22</v>
      </c>
      <c r="G933" s="150"/>
      <c r="H933" s="64" t="s">
        <v>22</v>
      </c>
      <c r="I933" s="150"/>
      <c r="J933" s="64" t="s">
        <v>22</v>
      </c>
      <c r="K933" s="64"/>
    </row>
    <row r="934" spans="1:11" ht="15" customHeight="1" outlineLevel="1" x14ac:dyDescent="0.2">
      <c r="B934" s="150" t="s">
        <v>206</v>
      </c>
      <c r="C934" s="60"/>
      <c r="D934" s="64"/>
      <c r="E934" s="64"/>
      <c r="F934" s="64"/>
      <c r="G934" s="150"/>
      <c r="H934" s="64"/>
      <c r="I934" s="150"/>
      <c r="J934" s="64"/>
      <c r="K934" s="64"/>
    </row>
    <row r="935" spans="1:11" s="17" customFormat="1" ht="15" customHeight="1" outlineLevel="1" x14ac:dyDescent="0.2">
      <c r="A935" s="3"/>
      <c r="B935" s="53">
        <v>2022</v>
      </c>
      <c r="C935" s="60"/>
      <c r="D935" s="127">
        <v>91</v>
      </c>
      <c r="E935" s="127" t="s">
        <v>262</v>
      </c>
      <c r="F935" s="64">
        <v>453</v>
      </c>
      <c r="G935" s="56" t="s">
        <v>262</v>
      </c>
      <c r="H935" s="64">
        <v>22821.268</v>
      </c>
      <c r="I935" s="56" t="s">
        <v>262</v>
      </c>
      <c r="J935" s="64">
        <v>7392.1760000000004</v>
      </c>
      <c r="K935" s="3"/>
    </row>
    <row r="936" spans="1:11" s="17" customFormat="1" ht="15" customHeight="1" outlineLevel="1" x14ac:dyDescent="0.2">
      <c r="A936" s="3"/>
      <c r="B936" s="53">
        <v>2021</v>
      </c>
      <c r="C936" s="60"/>
      <c r="D936" s="127">
        <v>85</v>
      </c>
      <c r="E936" s="127"/>
      <c r="F936" s="64">
        <v>446</v>
      </c>
      <c r="G936" s="56"/>
      <c r="H936" s="64">
        <v>24340.519</v>
      </c>
      <c r="I936" s="56"/>
      <c r="J936" s="64">
        <v>8080.0370000000003</v>
      </c>
      <c r="K936" s="3"/>
    </row>
    <row r="937" spans="1:11" ht="15" customHeight="1" outlineLevel="1" x14ac:dyDescent="0.2">
      <c r="B937" s="53">
        <v>2020</v>
      </c>
      <c r="C937" s="60"/>
      <c r="D937" s="127">
        <v>78</v>
      </c>
      <c r="E937" s="127"/>
      <c r="F937" s="127">
        <v>388</v>
      </c>
      <c r="G937" s="56"/>
      <c r="H937" s="127">
        <v>18176.148000000001</v>
      </c>
      <c r="I937" s="56"/>
      <c r="J937" s="127">
        <v>6971.1540000000005</v>
      </c>
      <c r="K937" s="64"/>
    </row>
    <row r="938" spans="1:11" ht="15" customHeight="1" outlineLevel="1" x14ac:dyDescent="0.2">
      <c r="B938" s="53">
        <v>2019</v>
      </c>
      <c r="C938" s="160"/>
      <c r="D938" s="127">
        <v>75</v>
      </c>
      <c r="E938" s="127"/>
      <c r="F938" s="127">
        <v>354</v>
      </c>
      <c r="G938" s="56"/>
      <c r="H938" s="127">
        <v>15755.999</v>
      </c>
      <c r="I938" s="56"/>
      <c r="J938" s="127">
        <v>5622.2759999999998</v>
      </c>
      <c r="K938" s="64"/>
    </row>
    <row r="939" spans="1:11" ht="15" customHeight="1" outlineLevel="1" x14ac:dyDescent="0.2">
      <c r="B939" s="53">
        <v>2018</v>
      </c>
      <c r="C939" s="60"/>
      <c r="D939" s="64">
        <v>68</v>
      </c>
      <c r="E939" s="64"/>
      <c r="F939" s="64" t="s">
        <v>22</v>
      </c>
      <c r="G939" s="17"/>
      <c r="H939" s="64" t="s">
        <v>22</v>
      </c>
      <c r="I939" s="17"/>
      <c r="J939" s="64" t="s">
        <v>22</v>
      </c>
      <c r="K939" s="64"/>
    </row>
    <row r="940" spans="1:11" ht="15" customHeight="1" outlineLevel="1" x14ac:dyDescent="0.2">
      <c r="B940" s="53">
        <v>2017</v>
      </c>
      <c r="C940" s="60"/>
      <c r="D940" s="64">
        <v>62</v>
      </c>
      <c r="E940" s="64" t="s">
        <v>262</v>
      </c>
      <c r="F940" s="64">
        <v>303</v>
      </c>
      <c r="G940" s="150" t="s">
        <v>262</v>
      </c>
      <c r="H940" s="64">
        <v>14295.89</v>
      </c>
      <c r="I940" s="150" t="s">
        <v>262</v>
      </c>
      <c r="J940" s="64">
        <v>5121.5389999999998</v>
      </c>
      <c r="K940" s="64" t="s">
        <v>262</v>
      </c>
    </row>
    <row r="941" spans="1:11" ht="15" customHeight="1" outlineLevel="1" x14ac:dyDescent="0.2">
      <c r="B941" s="150" t="s">
        <v>207</v>
      </c>
      <c r="C941" s="60"/>
      <c r="D941" s="64"/>
      <c r="E941" s="64"/>
      <c r="F941" s="64"/>
      <c r="G941" s="150"/>
      <c r="H941" s="64"/>
      <c r="I941" s="150"/>
      <c r="J941" s="64"/>
      <c r="K941" s="64"/>
    </row>
    <row r="942" spans="1:11" s="17" customFormat="1" ht="15" customHeight="1" outlineLevel="1" x14ac:dyDescent="0.2">
      <c r="A942" s="3"/>
      <c r="B942" s="53">
        <v>2022</v>
      </c>
      <c r="C942" s="60"/>
      <c r="D942" s="127">
        <v>146</v>
      </c>
      <c r="E942" s="127" t="s">
        <v>262</v>
      </c>
      <c r="F942" s="64">
        <v>518</v>
      </c>
      <c r="G942" s="56" t="s">
        <v>262</v>
      </c>
      <c r="H942" s="64">
        <v>72009.41</v>
      </c>
      <c r="I942" s="56" t="s">
        <v>262</v>
      </c>
      <c r="J942" s="64">
        <v>9814.3970000000008</v>
      </c>
      <c r="K942" s="3"/>
    </row>
    <row r="943" spans="1:11" s="17" customFormat="1" ht="15" customHeight="1" outlineLevel="1" x14ac:dyDescent="0.2">
      <c r="A943" s="3"/>
      <c r="B943" s="53">
        <v>2021</v>
      </c>
      <c r="C943" s="60"/>
      <c r="D943" s="127">
        <v>152</v>
      </c>
      <c r="E943" s="127"/>
      <c r="F943" s="64">
        <v>484</v>
      </c>
      <c r="G943" s="56"/>
      <c r="H943" s="64">
        <v>58595.036999999997</v>
      </c>
      <c r="I943" s="56"/>
      <c r="J943" s="64">
        <v>7749.835</v>
      </c>
      <c r="K943" s="3"/>
    </row>
    <row r="944" spans="1:11" ht="15" customHeight="1" outlineLevel="1" x14ac:dyDescent="0.2">
      <c r="B944" s="53">
        <v>2020</v>
      </c>
      <c r="C944" s="60"/>
      <c r="D944" s="127">
        <v>142</v>
      </c>
      <c r="E944" s="127"/>
      <c r="F944" s="127">
        <v>449</v>
      </c>
      <c r="G944" s="56"/>
      <c r="H944" s="127">
        <v>37410.434000000001</v>
      </c>
      <c r="I944" s="56"/>
      <c r="J944" s="127">
        <v>5934.6360000000004</v>
      </c>
      <c r="K944" s="64"/>
    </row>
    <row r="945" spans="1:11" ht="15" customHeight="1" outlineLevel="1" x14ac:dyDescent="0.2">
      <c r="B945" s="53">
        <v>2019</v>
      </c>
      <c r="C945" s="160"/>
      <c r="D945" s="127">
        <v>147</v>
      </c>
      <c r="E945" s="127"/>
      <c r="F945" s="127">
        <v>456</v>
      </c>
      <c r="G945" s="56"/>
      <c r="H945" s="127">
        <v>42844.04</v>
      </c>
      <c r="I945" s="56"/>
      <c r="J945" s="127">
        <v>6240.6980000000003</v>
      </c>
      <c r="K945" s="64"/>
    </row>
    <row r="946" spans="1:11" ht="15" customHeight="1" outlineLevel="1" x14ac:dyDescent="0.2">
      <c r="B946" s="53">
        <v>2018</v>
      </c>
      <c r="C946" s="60"/>
      <c r="D946" s="127">
        <v>151</v>
      </c>
      <c r="E946" s="127"/>
      <c r="F946" s="127">
        <v>444</v>
      </c>
      <c r="G946" s="56"/>
      <c r="H946" s="127">
        <v>41813.966999999997</v>
      </c>
      <c r="I946" s="56"/>
      <c r="J946" s="127">
        <v>5659.7269999999999</v>
      </c>
      <c r="K946" s="64"/>
    </row>
    <row r="947" spans="1:11" ht="15" customHeight="1" outlineLevel="1" x14ac:dyDescent="0.2">
      <c r="B947" s="53">
        <v>2017</v>
      </c>
      <c r="C947" s="60"/>
      <c r="D947" s="127">
        <v>145</v>
      </c>
      <c r="E947" s="127" t="s">
        <v>262</v>
      </c>
      <c r="F947" s="127">
        <v>406</v>
      </c>
      <c r="G947" s="56" t="s">
        <v>262</v>
      </c>
      <c r="H947" s="127">
        <v>37070.224000000002</v>
      </c>
      <c r="I947" s="56" t="s">
        <v>262</v>
      </c>
      <c r="J947" s="127">
        <v>4915.259</v>
      </c>
      <c r="K947" s="64" t="s">
        <v>262</v>
      </c>
    </row>
    <row r="948" spans="1:11" ht="15" customHeight="1" outlineLevel="1" x14ac:dyDescent="0.2">
      <c r="B948" s="150" t="s">
        <v>208</v>
      </c>
      <c r="C948" s="60"/>
      <c r="D948" s="127"/>
      <c r="E948" s="127"/>
      <c r="F948" s="127"/>
      <c r="G948" s="56"/>
      <c r="H948" s="127"/>
      <c r="I948" s="56"/>
      <c r="J948" s="127"/>
      <c r="K948" s="64"/>
    </row>
    <row r="949" spans="1:11" s="17" customFormat="1" ht="15" customHeight="1" outlineLevel="1" x14ac:dyDescent="0.2">
      <c r="A949" s="3"/>
      <c r="B949" s="53">
        <v>2022</v>
      </c>
      <c r="C949" s="60"/>
      <c r="D949" s="127">
        <v>73</v>
      </c>
      <c r="E949" s="127" t="s">
        <v>262</v>
      </c>
      <c r="F949" s="64">
        <v>190</v>
      </c>
      <c r="G949" s="56" t="s">
        <v>262</v>
      </c>
      <c r="H949" s="64">
        <v>8329.8330000000005</v>
      </c>
      <c r="I949" s="56" t="s">
        <v>262</v>
      </c>
      <c r="J949" s="64">
        <v>3887.806</v>
      </c>
      <c r="K949" s="3"/>
    </row>
    <row r="950" spans="1:11" s="17" customFormat="1" ht="15" customHeight="1" outlineLevel="1" x14ac:dyDescent="0.2">
      <c r="A950" s="3"/>
      <c r="B950" s="53">
        <v>2021</v>
      </c>
      <c r="C950" s="60"/>
      <c r="D950" s="127">
        <v>63</v>
      </c>
      <c r="E950" s="127"/>
      <c r="F950" s="64">
        <v>181</v>
      </c>
      <c r="G950" s="56"/>
      <c r="H950" s="64">
        <v>6258.3270000000002</v>
      </c>
      <c r="I950" s="56"/>
      <c r="J950" s="64">
        <v>3147.36</v>
      </c>
      <c r="K950" s="3"/>
    </row>
    <row r="951" spans="1:11" ht="15" customHeight="1" outlineLevel="1" x14ac:dyDescent="0.2">
      <c r="B951" s="53">
        <v>2020</v>
      </c>
      <c r="C951" s="60"/>
      <c r="D951" s="127">
        <v>58</v>
      </c>
      <c r="E951" s="127"/>
      <c r="F951" s="127">
        <v>172</v>
      </c>
      <c r="G951" s="56"/>
      <c r="H951" s="127">
        <v>4872.0860000000002</v>
      </c>
      <c r="I951" s="56"/>
      <c r="J951" s="127">
        <v>2224.605</v>
      </c>
      <c r="K951" s="64"/>
    </row>
    <row r="952" spans="1:11" ht="15" customHeight="1" outlineLevel="1" x14ac:dyDescent="0.2">
      <c r="B952" s="53">
        <v>2019</v>
      </c>
      <c r="C952" s="160"/>
      <c r="D952" s="127">
        <v>57</v>
      </c>
      <c r="E952" s="127"/>
      <c r="F952" s="127">
        <v>172</v>
      </c>
      <c r="G952" s="56"/>
      <c r="H952" s="127">
        <v>6308.0619999999999</v>
      </c>
      <c r="I952" s="56"/>
      <c r="J952" s="127">
        <v>2927.3380000000002</v>
      </c>
      <c r="K952" s="64"/>
    </row>
    <row r="953" spans="1:11" ht="15" customHeight="1" outlineLevel="1" x14ac:dyDescent="0.2">
      <c r="B953" s="53">
        <v>2018</v>
      </c>
      <c r="C953" s="60"/>
      <c r="D953" s="64">
        <v>58</v>
      </c>
      <c r="E953" s="64"/>
      <c r="F953" s="127">
        <v>165</v>
      </c>
      <c r="G953" s="17"/>
      <c r="H953" s="127">
        <v>6911.9650000000001</v>
      </c>
      <c r="I953" s="17"/>
      <c r="J953" s="64">
        <v>2867.1880000000001</v>
      </c>
      <c r="K953" s="64"/>
    </row>
    <row r="954" spans="1:11" ht="15" customHeight="1" outlineLevel="1" x14ac:dyDescent="0.2">
      <c r="B954" s="53">
        <v>2017</v>
      </c>
      <c r="C954" s="60"/>
      <c r="D954" s="64">
        <v>55</v>
      </c>
      <c r="E954" s="64" t="s">
        <v>262</v>
      </c>
      <c r="F954" s="64">
        <v>156</v>
      </c>
      <c r="G954" s="150" t="s">
        <v>262</v>
      </c>
      <c r="H954" s="64">
        <v>6184.4880000000003</v>
      </c>
      <c r="I954" s="150" t="s">
        <v>262</v>
      </c>
      <c r="J954" s="64">
        <v>2744.6930000000002</v>
      </c>
      <c r="K954" s="64" t="s">
        <v>262</v>
      </c>
    </row>
    <row r="955" spans="1:11" ht="15" customHeight="1" outlineLevel="1" x14ac:dyDescent="0.2">
      <c r="B955" s="150" t="s">
        <v>209</v>
      </c>
      <c r="C955" s="60"/>
      <c r="D955" s="64"/>
      <c r="E955" s="64"/>
      <c r="F955" s="64"/>
      <c r="G955" s="150"/>
      <c r="H955" s="64"/>
      <c r="I955" s="150"/>
      <c r="J955" s="64"/>
      <c r="K955" s="64"/>
    </row>
    <row r="956" spans="1:11" s="17" customFormat="1" ht="15" customHeight="1" outlineLevel="1" x14ac:dyDescent="0.2">
      <c r="A956" s="3"/>
      <c r="B956" s="53">
        <v>2022</v>
      </c>
      <c r="C956" s="60"/>
      <c r="D956" s="127">
        <v>166</v>
      </c>
      <c r="E956" s="127" t="s">
        <v>262</v>
      </c>
      <c r="F956" s="64">
        <v>359</v>
      </c>
      <c r="G956" s="56" t="s">
        <v>262</v>
      </c>
      <c r="H956" s="64">
        <v>13252.579</v>
      </c>
      <c r="I956" s="56" t="s">
        <v>262</v>
      </c>
      <c r="J956" s="64">
        <v>5280.0119999999997</v>
      </c>
      <c r="K956" s="3"/>
    </row>
    <row r="957" spans="1:11" s="17" customFormat="1" ht="15" customHeight="1" outlineLevel="1" x14ac:dyDescent="0.2">
      <c r="A957" s="3"/>
      <c r="B957" s="53">
        <v>2021</v>
      </c>
      <c r="C957" s="60"/>
      <c r="D957" s="127">
        <v>151</v>
      </c>
      <c r="E957" s="127"/>
      <c r="F957" s="64">
        <v>338</v>
      </c>
      <c r="G957" s="56"/>
      <c r="H957" s="64">
        <v>9236.1640000000007</v>
      </c>
      <c r="I957" s="56"/>
      <c r="J957" s="64">
        <v>3587.4070000000002</v>
      </c>
      <c r="K957" s="3"/>
    </row>
    <row r="958" spans="1:11" ht="15" customHeight="1" outlineLevel="1" x14ac:dyDescent="0.2">
      <c r="B958" s="53">
        <v>2020</v>
      </c>
      <c r="C958" s="60"/>
      <c r="D958" s="127">
        <v>148</v>
      </c>
      <c r="E958" s="127"/>
      <c r="F958" s="127">
        <v>331</v>
      </c>
      <c r="G958" s="56"/>
      <c r="H958" s="127">
        <v>6538.1620000000003</v>
      </c>
      <c r="I958" s="56"/>
      <c r="J958" s="127">
        <v>1905.9960000000001</v>
      </c>
      <c r="K958" s="64"/>
    </row>
    <row r="959" spans="1:11" ht="15" customHeight="1" outlineLevel="1" x14ac:dyDescent="0.2">
      <c r="B959" s="53">
        <v>2019</v>
      </c>
      <c r="C959" s="160"/>
      <c r="D959" s="127">
        <v>151</v>
      </c>
      <c r="E959" s="127"/>
      <c r="F959" s="127">
        <v>355</v>
      </c>
      <c r="G959" s="56"/>
      <c r="H959" s="127">
        <v>10689.385</v>
      </c>
      <c r="I959" s="56"/>
      <c r="J959" s="127">
        <v>3888.9949999999999</v>
      </c>
      <c r="K959" s="64"/>
    </row>
    <row r="960" spans="1:11" ht="15" customHeight="1" outlineLevel="1" x14ac:dyDescent="0.2">
      <c r="B960" s="53">
        <v>2018</v>
      </c>
      <c r="C960" s="60"/>
      <c r="D960" s="127">
        <v>142</v>
      </c>
      <c r="E960" s="127"/>
      <c r="F960" s="127">
        <v>307</v>
      </c>
      <c r="G960" s="56"/>
      <c r="H960" s="127">
        <v>8817.7199999999993</v>
      </c>
      <c r="I960" s="56"/>
      <c r="J960" s="127">
        <v>3209.4830000000002</v>
      </c>
      <c r="K960" s="64"/>
    </row>
    <row r="961" spans="1:11" ht="15" customHeight="1" outlineLevel="1" x14ac:dyDescent="0.2">
      <c r="B961" s="53">
        <v>2017</v>
      </c>
      <c r="C961" s="60"/>
      <c r="D961" s="127">
        <v>125</v>
      </c>
      <c r="E961" s="127" t="s">
        <v>262</v>
      </c>
      <c r="F961" s="127">
        <v>271</v>
      </c>
      <c r="G961" s="56" t="s">
        <v>262</v>
      </c>
      <c r="H961" s="127">
        <v>8120.0770000000002</v>
      </c>
      <c r="I961" s="56" t="s">
        <v>262</v>
      </c>
      <c r="J961" s="127">
        <v>2717.3139999999999</v>
      </c>
      <c r="K961" s="64" t="s">
        <v>262</v>
      </c>
    </row>
    <row r="962" spans="1:11" ht="15" customHeight="1" outlineLevel="1" x14ac:dyDescent="0.2">
      <c r="B962" s="150" t="s">
        <v>210</v>
      </c>
      <c r="C962" s="60"/>
      <c r="D962" s="127"/>
      <c r="E962" s="127"/>
      <c r="F962" s="127"/>
      <c r="G962" s="56"/>
      <c r="H962" s="127"/>
      <c r="I962" s="56"/>
      <c r="J962" s="127"/>
      <c r="K962" s="64"/>
    </row>
    <row r="963" spans="1:11" s="17" customFormat="1" ht="15" customHeight="1" outlineLevel="1" x14ac:dyDescent="0.2">
      <c r="A963" s="3"/>
      <c r="B963" s="53">
        <v>2022</v>
      </c>
      <c r="C963" s="60"/>
      <c r="D963" s="127">
        <v>13</v>
      </c>
      <c r="E963" s="127" t="s">
        <v>262</v>
      </c>
      <c r="F963" s="64">
        <v>137</v>
      </c>
      <c r="G963" s="56" t="s">
        <v>262</v>
      </c>
      <c r="H963" s="64">
        <v>5837.3649999999998</v>
      </c>
      <c r="I963" s="56" t="s">
        <v>262</v>
      </c>
      <c r="J963" s="64">
        <v>5245.308</v>
      </c>
      <c r="K963" s="3"/>
    </row>
    <row r="964" spans="1:11" s="17" customFormat="1" ht="15" customHeight="1" outlineLevel="1" x14ac:dyDescent="0.2">
      <c r="A964" s="3"/>
      <c r="B964" s="53">
        <v>2021</v>
      </c>
      <c r="C964" s="60"/>
      <c r="D964" s="127">
        <v>11</v>
      </c>
      <c r="E964" s="127"/>
      <c r="F964" s="64">
        <v>126</v>
      </c>
      <c r="G964" s="56"/>
      <c r="H964" s="64">
        <v>6381.4780000000001</v>
      </c>
      <c r="I964" s="56"/>
      <c r="J964" s="64">
        <v>4812.6360000000004</v>
      </c>
      <c r="K964" s="3"/>
    </row>
    <row r="965" spans="1:11" ht="15" customHeight="1" outlineLevel="1" x14ac:dyDescent="0.2">
      <c r="B965" s="53">
        <v>2020</v>
      </c>
      <c r="C965" s="60"/>
      <c r="D965" s="127">
        <v>12</v>
      </c>
      <c r="E965" s="127"/>
      <c r="F965" s="64" t="s">
        <v>22</v>
      </c>
      <c r="G965" s="56"/>
      <c r="H965" s="64" t="s">
        <v>22</v>
      </c>
      <c r="I965" s="56"/>
      <c r="J965" s="64" t="s">
        <v>22</v>
      </c>
      <c r="K965" s="64"/>
    </row>
    <row r="966" spans="1:11" ht="15" customHeight="1" outlineLevel="1" x14ac:dyDescent="0.2">
      <c r="B966" s="53">
        <v>2019</v>
      </c>
      <c r="C966" s="160"/>
      <c r="D966" s="127">
        <v>12</v>
      </c>
      <c r="E966" s="127"/>
      <c r="F966" s="127" t="s">
        <v>22</v>
      </c>
      <c r="G966" s="56"/>
      <c r="H966" s="127" t="s">
        <v>22</v>
      </c>
      <c r="I966" s="56"/>
      <c r="J966" s="127" t="s">
        <v>22</v>
      </c>
      <c r="K966" s="64"/>
    </row>
    <row r="967" spans="1:11" ht="15" customHeight="1" outlineLevel="1" x14ac:dyDescent="0.2">
      <c r="B967" s="53">
        <v>2018</v>
      </c>
      <c r="C967" s="60"/>
      <c r="D967" s="127">
        <v>7</v>
      </c>
      <c r="E967" s="127"/>
      <c r="F967" s="127">
        <v>78</v>
      </c>
      <c r="G967" s="56"/>
      <c r="H967" s="127">
        <v>2827.1579999999999</v>
      </c>
      <c r="I967" s="56"/>
      <c r="J967" s="127">
        <v>2036.6610000000001</v>
      </c>
      <c r="K967" s="64"/>
    </row>
    <row r="968" spans="1:11" ht="15" customHeight="1" outlineLevel="1" x14ac:dyDescent="0.2">
      <c r="B968" s="53">
        <v>2017</v>
      </c>
      <c r="C968" s="60"/>
      <c r="D968" s="127">
        <v>5</v>
      </c>
      <c r="E968" s="127" t="s">
        <v>262</v>
      </c>
      <c r="F968" s="127">
        <v>83</v>
      </c>
      <c r="G968" s="56" t="s">
        <v>262</v>
      </c>
      <c r="H968" s="127">
        <v>2664.1759999999999</v>
      </c>
      <c r="I968" s="56" t="s">
        <v>262</v>
      </c>
      <c r="J968" s="127">
        <v>1740.25</v>
      </c>
      <c r="K968" s="64" t="s">
        <v>262</v>
      </c>
    </row>
    <row r="969" spans="1:11" ht="15" customHeight="1" outlineLevel="1" x14ac:dyDescent="0.2">
      <c r="B969" s="150" t="s">
        <v>212</v>
      </c>
      <c r="C969" s="60"/>
      <c r="D969" s="127"/>
      <c r="E969" s="127"/>
      <c r="F969" s="127"/>
      <c r="G969" s="56"/>
      <c r="H969" s="127"/>
      <c r="I969" s="56"/>
      <c r="J969" s="127"/>
      <c r="K969" s="64"/>
    </row>
    <row r="970" spans="1:11" s="17" customFormat="1" ht="15" customHeight="1" outlineLevel="1" x14ac:dyDescent="0.2">
      <c r="A970" s="3"/>
      <c r="B970" s="53">
        <v>2022</v>
      </c>
      <c r="C970" s="60"/>
      <c r="D970" s="127">
        <v>36</v>
      </c>
      <c r="E970" s="127" t="s">
        <v>262</v>
      </c>
      <c r="F970" s="64">
        <v>45</v>
      </c>
      <c r="G970" s="56" t="s">
        <v>262</v>
      </c>
      <c r="H970" s="64">
        <v>5110.3770000000004</v>
      </c>
      <c r="I970" s="56" t="s">
        <v>262</v>
      </c>
      <c r="J970" s="64">
        <v>1286.4169999999999</v>
      </c>
      <c r="K970" s="3"/>
    </row>
    <row r="971" spans="1:11" s="17" customFormat="1" ht="15" customHeight="1" outlineLevel="1" x14ac:dyDescent="0.2">
      <c r="A971" s="3"/>
      <c r="B971" s="53">
        <v>2021</v>
      </c>
      <c r="C971" s="60"/>
      <c r="D971" s="127">
        <v>29</v>
      </c>
      <c r="E971" s="127"/>
      <c r="F971" s="64">
        <v>33</v>
      </c>
      <c r="G971" s="56"/>
      <c r="H971" s="64">
        <v>2422.5630000000001</v>
      </c>
      <c r="I971" s="56"/>
      <c r="J971" s="64">
        <v>584.73400000000004</v>
      </c>
      <c r="K971" s="3"/>
    </row>
    <row r="972" spans="1:11" ht="15" customHeight="1" outlineLevel="1" x14ac:dyDescent="0.2">
      <c r="B972" s="53">
        <v>2020</v>
      </c>
      <c r="C972" s="60"/>
      <c r="D972" s="127">
        <v>26</v>
      </c>
      <c r="E972" s="127"/>
      <c r="F972" s="127">
        <v>30</v>
      </c>
      <c r="G972" s="56"/>
      <c r="H972" s="127">
        <v>1379.7080000000001</v>
      </c>
      <c r="I972" s="56"/>
      <c r="J972" s="127">
        <v>423.78500000000003</v>
      </c>
      <c r="K972" s="64"/>
    </row>
    <row r="973" spans="1:11" ht="15" customHeight="1" outlineLevel="1" x14ac:dyDescent="0.2">
      <c r="B973" s="53">
        <v>2019</v>
      </c>
      <c r="C973" s="160"/>
      <c r="D973" s="127">
        <v>25</v>
      </c>
      <c r="E973" s="127"/>
      <c r="F973" s="127">
        <v>29</v>
      </c>
      <c r="G973" s="56"/>
      <c r="H973" s="127">
        <v>1511.58</v>
      </c>
      <c r="I973" s="56"/>
      <c r="J973" s="128">
        <v>-389.58199999999999</v>
      </c>
      <c r="K973" s="64"/>
    </row>
    <row r="974" spans="1:11" ht="15" customHeight="1" outlineLevel="1" x14ac:dyDescent="0.2">
      <c r="B974" s="53">
        <v>2018</v>
      </c>
      <c r="C974" s="60"/>
      <c r="D974" s="64">
        <v>23</v>
      </c>
      <c r="E974" s="64"/>
      <c r="F974" s="127">
        <v>26</v>
      </c>
      <c r="G974" s="17"/>
      <c r="H974" s="127">
        <v>1309.694</v>
      </c>
      <c r="I974" s="17"/>
      <c r="J974" s="64">
        <v>153.28899999999999</v>
      </c>
      <c r="K974" s="64"/>
    </row>
    <row r="975" spans="1:11" ht="15" customHeight="1" outlineLevel="1" x14ac:dyDescent="0.2">
      <c r="B975" s="53">
        <v>2017</v>
      </c>
      <c r="C975" s="60"/>
      <c r="D975" s="64">
        <v>20</v>
      </c>
      <c r="E975" s="64" t="s">
        <v>262</v>
      </c>
      <c r="F975" s="64">
        <v>23</v>
      </c>
      <c r="G975" s="150" t="s">
        <v>262</v>
      </c>
      <c r="H975" s="64">
        <v>701.59</v>
      </c>
      <c r="I975" s="150" t="s">
        <v>262</v>
      </c>
      <c r="J975" s="64">
        <v>181.34299999999999</v>
      </c>
      <c r="K975" s="64" t="s">
        <v>262</v>
      </c>
    </row>
    <row r="976" spans="1:11" ht="15" customHeight="1" outlineLevel="1" x14ac:dyDescent="0.2">
      <c r="B976" s="150" t="s">
        <v>213</v>
      </c>
      <c r="C976" s="60"/>
      <c r="D976" s="64"/>
      <c r="E976" s="64"/>
      <c r="F976" s="64"/>
      <c r="G976" s="150"/>
      <c r="H976" s="64"/>
      <c r="I976" s="150"/>
      <c r="J976" s="64"/>
      <c r="K976" s="64"/>
    </row>
    <row r="977" spans="1:11" s="17" customFormat="1" ht="15" customHeight="1" outlineLevel="1" x14ac:dyDescent="0.2">
      <c r="A977" s="3"/>
      <c r="B977" s="53">
        <v>2022</v>
      </c>
      <c r="C977" s="60"/>
      <c r="D977" s="127">
        <v>67</v>
      </c>
      <c r="E977" s="127" t="s">
        <v>262</v>
      </c>
      <c r="F977" s="64">
        <v>110</v>
      </c>
      <c r="G977" s="56" t="s">
        <v>262</v>
      </c>
      <c r="H977" s="64">
        <v>2500.3649999999998</v>
      </c>
      <c r="I977" s="56" t="s">
        <v>262</v>
      </c>
      <c r="J977" s="64">
        <v>1729.9739999999999</v>
      </c>
      <c r="K977" s="3"/>
    </row>
    <row r="978" spans="1:11" s="17" customFormat="1" ht="15" customHeight="1" outlineLevel="1" x14ac:dyDescent="0.2">
      <c r="A978" s="3"/>
      <c r="B978" s="53">
        <v>2021</v>
      </c>
      <c r="C978" s="60"/>
      <c r="D978" s="127">
        <v>69</v>
      </c>
      <c r="E978" s="127"/>
      <c r="F978" s="64">
        <v>107</v>
      </c>
      <c r="G978" s="56"/>
      <c r="H978" s="64">
        <v>1804.5309999999999</v>
      </c>
      <c r="I978" s="56"/>
      <c r="J978" s="64">
        <v>1032.0309999999999</v>
      </c>
      <c r="K978" s="3"/>
    </row>
    <row r="979" spans="1:11" ht="15" customHeight="1" outlineLevel="1" x14ac:dyDescent="0.2">
      <c r="B979" s="53">
        <v>2020</v>
      </c>
      <c r="C979" s="60"/>
      <c r="D979" s="127">
        <v>56</v>
      </c>
      <c r="E979" s="127"/>
      <c r="F979" s="127">
        <v>101</v>
      </c>
      <c r="G979" s="56"/>
      <c r="H979" s="127">
        <v>1857.586</v>
      </c>
      <c r="I979" s="56"/>
      <c r="J979" s="127">
        <v>1237.558</v>
      </c>
      <c r="K979" s="64"/>
    </row>
    <row r="980" spans="1:11" ht="15" customHeight="1" outlineLevel="1" x14ac:dyDescent="0.2">
      <c r="B980" s="53">
        <v>2019</v>
      </c>
      <c r="C980" s="160"/>
      <c r="D980" s="127">
        <v>53</v>
      </c>
      <c r="E980" s="127"/>
      <c r="F980" s="127">
        <v>89</v>
      </c>
      <c r="G980" s="56"/>
      <c r="H980" s="127">
        <v>1810.5</v>
      </c>
      <c r="I980" s="56"/>
      <c r="J980" s="127">
        <v>985.28200000000004</v>
      </c>
      <c r="K980" s="64"/>
    </row>
    <row r="981" spans="1:11" ht="15" customHeight="1" outlineLevel="1" x14ac:dyDescent="0.2">
      <c r="B981" s="53">
        <v>2018</v>
      </c>
      <c r="C981" s="60"/>
      <c r="D981" s="127">
        <v>55</v>
      </c>
      <c r="E981" s="127"/>
      <c r="F981" s="127">
        <v>88</v>
      </c>
      <c r="G981" s="56"/>
      <c r="H981" s="127">
        <v>1638.3869999999999</v>
      </c>
      <c r="I981" s="56"/>
      <c r="J981" s="127">
        <v>998.58900000000006</v>
      </c>
      <c r="K981" s="64"/>
    </row>
    <row r="982" spans="1:11" ht="15" customHeight="1" outlineLevel="1" x14ac:dyDescent="0.2">
      <c r="B982" s="53">
        <v>2017</v>
      </c>
      <c r="C982" s="60"/>
      <c r="D982" s="127">
        <v>45</v>
      </c>
      <c r="E982" s="127" t="s">
        <v>262</v>
      </c>
      <c r="F982" s="127">
        <v>74</v>
      </c>
      <c r="G982" s="56" t="s">
        <v>262</v>
      </c>
      <c r="H982" s="127">
        <v>1404.242</v>
      </c>
      <c r="I982" s="56" t="s">
        <v>262</v>
      </c>
      <c r="J982" s="127">
        <v>753.56500000000005</v>
      </c>
      <c r="K982" s="64" t="s">
        <v>262</v>
      </c>
    </row>
    <row r="983" spans="1:11" ht="15" customHeight="1" outlineLevel="1" x14ac:dyDescent="0.2">
      <c r="B983" s="150" t="s">
        <v>214</v>
      </c>
      <c r="C983" s="60"/>
      <c r="D983" s="127"/>
      <c r="E983" s="127"/>
      <c r="F983" s="127"/>
      <c r="G983" s="56"/>
      <c r="H983" s="127"/>
      <c r="I983" s="56"/>
      <c r="J983" s="127"/>
      <c r="K983" s="64"/>
    </row>
    <row r="984" spans="1:11" s="17" customFormat="1" ht="15" customHeight="1" outlineLevel="1" x14ac:dyDescent="0.2">
      <c r="A984" s="3"/>
      <c r="B984" s="53">
        <v>2022</v>
      </c>
      <c r="C984" s="60"/>
      <c r="D984" s="127">
        <v>164</v>
      </c>
      <c r="E984" s="127" t="s">
        <v>262</v>
      </c>
      <c r="F984" s="64">
        <v>193</v>
      </c>
      <c r="G984" s="56" t="s">
        <v>262</v>
      </c>
      <c r="H984" s="64">
        <v>6584.9040000000005</v>
      </c>
      <c r="I984" s="56" t="s">
        <v>262</v>
      </c>
      <c r="J984" s="64">
        <v>3564.79</v>
      </c>
      <c r="K984" s="3"/>
    </row>
    <row r="985" spans="1:11" s="17" customFormat="1" ht="15" customHeight="1" outlineLevel="1" x14ac:dyDescent="0.2">
      <c r="A985" s="3"/>
      <c r="B985" s="53">
        <v>2021</v>
      </c>
      <c r="C985" s="60"/>
      <c r="D985" s="127">
        <v>151</v>
      </c>
      <c r="E985" s="127"/>
      <c r="F985" s="64">
        <v>174</v>
      </c>
      <c r="G985" s="56"/>
      <c r="H985" s="64">
        <v>3264.145</v>
      </c>
      <c r="I985" s="56"/>
      <c r="J985" s="64">
        <v>2029.9110000000001</v>
      </c>
      <c r="K985" s="3"/>
    </row>
    <row r="986" spans="1:11" ht="15" customHeight="1" outlineLevel="1" x14ac:dyDescent="0.2">
      <c r="B986" s="53">
        <v>2020</v>
      </c>
      <c r="C986" s="60"/>
      <c r="D986" s="127">
        <v>142</v>
      </c>
      <c r="E986" s="127"/>
      <c r="F986" s="127">
        <v>177</v>
      </c>
      <c r="G986" s="56"/>
      <c r="H986" s="127">
        <v>2806.9949999999999</v>
      </c>
      <c r="I986" s="56"/>
      <c r="J986" s="127">
        <v>1793.14</v>
      </c>
      <c r="K986" s="64"/>
    </row>
    <row r="987" spans="1:11" ht="15" customHeight="1" outlineLevel="1" x14ac:dyDescent="0.2">
      <c r="B987" s="53">
        <v>2019</v>
      </c>
      <c r="C987" s="160"/>
      <c r="D987" s="127">
        <v>155</v>
      </c>
      <c r="E987" s="127"/>
      <c r="F987" s="127">
        <v>200</v>
      </c>
      <c r="G987" s="56"/>
      <c r="H987" s="127">
        <v>5268.4390000000003</v>
      </c>
      <c r="I987" s="56"/>
      <c r="J987" s="127">
        <v>2554.098</v>
      </c>
      <c r="K987" s="64"/>
    </row>
    <row r="988" spans="1:11" ht="15" customHeight="1" outlineLevel="1" x14ac:dyDescent="0.2">
      <c r="B988" s="53">
        <v>2018</v>
      </c>
      <c r="C988" s="60"/>
      <c r="D988" s="127">
        <v>152</v>
      </c>
      <c r="E988" s="127"/>
      <c r="F988" s="127">
        <v>194</v>
      </c>
      <c r="G988" s="56"/>
      <c r="H988" s="127">
        <v>5088.2079999999996</v>
      </c>
      <c r="I988" s="56"/>
      <c r="J988" s="127">
        <v>2062.1570000000002</v>
      </c>
      <c r="K988" s="64"/>
    </row>
    <row r="989" spans="1:11" ht="15" customHeight="1" outlineLevel="1" x14ac:dyDescent="0.2">
      <c r="B989" s="53">
        <v>2017</v>
      </c>
      <c r="C989" s="60"/>
      <c r="D989" s="127">
        <v>131</v>
      </c>
      <c r="E989" s="127" t="s">
        <v>262</v>
      </c>
      <c r="F989" s="127">
        <v>171</v>
      </c>
      <c r="G989" s="56" t="s">
        <v>262</v>
      </c>
      <c r="H989" s="127">
        <v>4923.0879999999997</v>
      </c>
      <c r="I989" s="56" t="s">
        <v>262</v>
      </c>
      <c r="J989" s="127">
        <v>1918.934</v>
      </c>
      <c r="K989" s="64" t="s">
        <v>262</v>
      </c>
    </row>
    <row r="990" spans="1:11" ht="15" customHeight="1" outlineLevel="1" x14ac:dyDescent="0.2">
      <c r="B990" s="150" t="s">
        <v>215</v>
      </c>
      <c r="C990" s="60"/>
      <c r="D990" s="127"/>
      <c r="E990" s="127"/>
      <c r="F990" s="127"/>
      <c r="G990" s="56"/>
      <c r="H990" s="127"/>
      <c r="I990" s="56"/>
      <c r="J990" s="127"/>
      <c r="K990" s="64"/>
    </row>
    <row r="991" spans="1:11" s="17" customFormat="1" ht="15" customHeight="1" outlineLevel="1" x14ac:dyDescent="0.2">
      <c r="A991" s="3"/>
      <c r="B991" s="53">
        <v>2022</v>
      </c>
      <c r="C991" s="60"/>
      <c r="D991" s="127">
        <v>28</v>
      </c>
      <c r="E991" s="127" t="s">
        <v>262</v>
      </c>
      <c r="F991" s="64">
        <v>56</v>
      </c>
      <c r="G991" s="56" t="s">
        <v>262</v>
      </c>
      <c r="H991" s="64">
        <v>559.524</v>
      </c>
      <c r="I991" s="56" t="s">
        <v>262</v>
      </c>
      <c r="J991" s="64">
        <v>292.87200000000001</v>
      </c>
      <c r="K991" s="3"/>
    </row>
    <row r="992" spans="1:11" s="17" customFormat="1" ht="15" customHeight="1" outlineLevel="1" x14ac:dyDescent="0.2">
      <c r="A992" s="3"/>
      <c r="B992" s="53">
        <v>2021</v>
      </c>
      <c r="C992" s="60"/>
      <c r="D992" s="127">
        <v>29</v>
      </c>
      <c r="E992" s="127"/>
      <c r="F992" s="64">
        <v>57</v>
      </c>
      <c r="G992" s="56"/>
      <c r="H992" s="64">
        <v>617.99199999999996</v>
      </c>
      <c r="I992" s="56"/>
      <c r="J992" s="64">
        <v>274.50599999999997</v>
      </c>
      <c r="K992" s="3"/>
    </row>
    <row r="993" spans="1:11" ht="15" customHeight="1" outlineLevel="1" x14ac:dyDescent="0.2">
      <c r="B993" s="53">
        <v>2020</v>
      </c>
      <c r="C993" s="60"/>
      <c r="D993" s="127">
        <v>25</v>
      </c>
      <c r="E993" s="127"/>
      <c r="F993" s="127">
        <v>58</v>
      </c>
      <c r="G993" s="56"/>
      <c r="H993" s="127">
        <v>520.13099999999997</v>
      </c>
      <c r="I993" s="56"/>
      <c r="J993" s="127">
        <v>241.75899999999999</v>
      </c>
      <c r="K993" s="64"/>
    </row>
    <row r="994" spans="1:11" ht="15" customHeight="1" outlineLevel="1" x14ac:dyDescent="0.2">
      <c r="B994" s="53">
        <v>2019</v>
      </c>
      <c r="C994" s="160"/>
      <c r="D994" s="127">
        <v>27</v>
      </c>
      <c r="E994" s="127"/>
      <c r="F994" s="127">
        <v>52</v>
      </c>
      <c r="G994" s="56"/>
      <c r="H994" s="127">
        <v>559.59799999999996</v>
      </c>
      <c r="I994" s="56"/>
      <c r="J994" s="127">
        <v>321.42700000000002</v>
      </c>
      <c r="K994" s="64"/>
    </row>
    <row r="995" spans="1:11" ht="15" customHeight="1" outlineLevel="1" x14ac:dyDescent="0.2">
      <c r="B995" s="53">
        <v>2018</v>
      </c>
      <c r="C995" s="60"/>
      <c r="D995" s="127">
        <v>25</v>
      </c>
      <c r="E995" s="127"/>
      <c r="F995" s="127">
        <v>43</v>
      </c>
      <c r="G995" s="56"/>
      <c r="H995" s="127">
        <v>496.87799999999999</v>
      </c>
      <c r="I995" s="56"/>
      <c r="J995" s="127">
        <v>286.28100000000001</v>
      </c>
      <c r="K995" s="64"/>
    </row>
    <row r="996" spans="1:11" ht="15" customHeight="1" outlineLevel="1" x14ac:dyDescent="0.2">
      <c r="B996" s="53">
        <v>2017</v>
      </c>
      <c r="C996" s="60"/>
      <c r="D996" s="127">
        <v>27</v>
      </c>
      <c r="E996" s="127" t="s">
        <v>262</v>
      </c>
      <c r="F996" s="127">
        <v>44</v>
      </c>
      <c r="G996" s="56" t="s">
        <v>262</v>
      </c>
      <c r="H996" s="127">
        <v>405.18</v>
      </c>
      <c r="I996" s="56" t="s">
        <v>262</v>
      </c>
      <c r="J996" s="127">
        <v>195.98699999999999</v>
      </c>
      <c r="K996" s="64" t="s">
        <v>262</v>
      </c>
    </row>
    <row r="997" spans="1:11" ht="15" customHeight="1" outlineLevel="1" x14ac:dyDescent="0.2">
      <c r="B997" s="150" t="s">
        <v>216</v>
      </c>
      <c r="C997" s="60"/>
      <c r="D997" s="127"/>
      <c r="E997" s="127"/>
      <c r="F997" s="127"/>
      <c r="G997" s="56"/>
      <c r="H997" s="127"/>
      <c r="I997" s="56"/>
      <c r="J997" s="127"/>
      <c r="K997" s="64"/>
    </row>
    <row r="998" spans="1:11" s="17" customFormat="1" ht="15" customHeight="1" outlineLevel="1" x14ac:dyDescent="0.2">
      <c r="A998" s="3"/>
      <c r="B998" s="53">
        <v>2022</v>
      </c>
      <c r="C998" s="60"/>
      <c r="D998" s="127">
        <v>72</v>
      </c>
      <c r="E998" s="127" t="s">
        <v>262</v>
      </c>
      <c r="F998" s="64">
        <v>95</v>
      </c>
      <c r="G998" s="56" t="s">
        <v>262</v>
      </c>
      <c r="H998" s="64">
        <v>2694.442</v>
      </c>
      <c r="I998" s="56" t="s">
        <v>262</v>
      </c>
      <c r="J998" s="64">
        <v>1065.664</v>
      </c>
      <c r="K998" s="3"/>
    </row>
    <row r="999" spans="1:11" s="17" customFormat="1" ht="15" customHeight="1" outlineLevel="1" x14ac:dyDescent="0.2">
      <c r="A999" s="3"/>
      <c r="B999" s="53">
        <v>2021</v>
      </c>
      <c r="C999" s="60"/>
      <c r="D999" s="127">
        <v>62</v>
      </c>
      <c r="E999" s="127"/>
      <c r="F999" s="64">
        <v>80</v>
      </c>
      <c r="G999" s="56"/>
      <c r="H999" s="64">
        <v>2490.1579999999999</v>
      </c>
      <c r="I999" s="56"/>
      <c r="J999" s="64">
        <v>1136.82</v>
      </c>
      <c r="K999" s="3"/>
    </row>
    <row r="1000" spans="1:11" ht="15" customHeight="1" outlineLevel="1" x14ac:dyDescent="0.2">
      <c r="B1000" s="53">
        <v>2020</v>
      </c>
      <c r="C1000" s="60"/>
      <c r="D1000" s="127">
        <v>57</v>
      </c>
      <c r="E1000" s="127"/>
      <c r="F1000" s="127">
        <v>74</v>
      </c>
      <c r="G1000" s="56"/>
      <c r="H1000" s="127">
        <v>1713.1849999999999</v>
      </c>
      <c r="I1000" s="56"/>
      <c r="J1000" s="127">
        <v>839.50800000000004</v>
      </c>
      <c r="K1000" s="64"/>
    </row>
    <row r="1001" spans="1:11" ht="15" customHeight="1" outlineLevel="1" x14ac:dyDescent="0.2">
      <c r="B1001" s="53">
        <v>2019</v>
      </c>
      <c r="C1001" s="160"/>
      <c r="D1001" s="127">
        <v>58</v>
      </c>
      <c r="E1001" s="127"/>
      <c r="F1001" s="127">
        <v>71</v>
      </c>
      <c r="G1001" s="56"/>
      <c r="H1001" s="127">
        <v>1643.66</v>
      </c>
      <c r="I1001" s="56"/>
      <c r="J1001" s="127">
        <v>740.15800000000002</v>
      </c>
      <c r="K1001" s="64"/>
    </row>
    <row r="1002" spans="1:11" ht="15" customHeight="1" outlineLevel="1" x14ac:dyDescent="0.2">
      <c r="B1002" s="53">
        <v>2018</v>
      </c>
      <c r="C1002" s="60"/>
      <c r="D1002" s="127">
        <v>47</v>
      </c>
      <c r="E1002" s="127"/>
      <c r="F1002" s="127">
        <v>57</v>
      </c>
      <c r="G1002" s="56"/>
      <c r="H1002" s="127">
        <v>1182.635</v>
      </c>
      <c r="I1002" s="56"/>
      <c r="J1002" s="127">
        <v>674.327</v>
      </c>
      <c r="K1002" s="64"/>
    </row>
    <row r="1003" spans="1:11" ht="15" customHeight="1" outlineLevel="1" x14ac:dyDescent="0.2">
      <c r="B1003" s="53">
        <v>2017</v>
      </c>
      <c r="C1003" s="60"/>
      <c r="D1003" s="127">
        <v>31</v>
      </c>
      <c r="E1003" s="127" t="s">
        <v>262</v>
      </c>
      <c r="F1003" s="127">
        <v>48</v>
      </c>
      <c r="G1003" s="56" t="s">
        <v>262</v>
      </c>
      <c r="H1003" s="127">
        <v>1527.596</v>
      </c>
      <c r="I1003" s="56" t="s">
        <v>262</v>
      </c>
      <c r="J1003" s="127">
        <v>537.52300000000002</v>
      </c>
      <c r="K1003" s="64" t="s">
        <v>262</v>
      </c>
    </row>
    <row r="1004" spans="1:11" ht="15" customHeight="1" outlineLevel="1" x14ac:dyDescent="0.2">
      <c r="B1004" s="150" t="s">
        <v>217</v>
      </c>
      <c r="C1004" s="60"/>
      <c r="D1004" s="127"/>
      <c r="E1004" s="127"/>
      <c r="F1004" s="127"/>
      <c r="G1004" s="56"/>
      <c r="H1004" s="127"/>
      <c r="I1004" s="56"/>
      <c r="J1004" s="127"/>
      <c r="K1004" s="64"/>
    </row>
    <row r="1005" spans="1:11" s="17" customFormat="1" ht="15" customHeight="1" outlineLevel="1" x14ac:dyDescent="0.2">
      <c r="A1005" s="3"/>
      <c r="B1005" s="53">
        <v>2022</v>
      </c>
      <c r="C1005" s="60"/>
      <c r="D1005" s="127">
        <v>34</v>
      </c>
      <c r="E1005" s="127" t="s">
        <v>262</v>
      </c>
      <c r="F1005" s="64">
        <v>42</v>
      </c>
      <c r="G1005" s="56" t="s">
        <v>262</v>
      </c>
      <c r="H1005" s="64">
        <v>388.44200000000001</v>
      </c>
      <c r="I1005" s="56" t="s">
        <v>262</v>
      </c>
      <c r="J1005" s="64">
        <v>236.798</v>
      </c>
      <c r="K1005" s="3"/>
    </row>
    <row r="1006" spans="1:11" s="17" customFormat="1" ht="15" customHeight="1" outlineLevel="1" x14ac:dyDescent="0.2">
      <c r="A1006" s="3"/>
      <c r="B1006" s="53">
        <v>2021</v>
      </c>
      <c r="C1006" s="60"/>
      <c r="D1006" s="127">
        <v>29</v>
      </c>
      <c r="E1006" s="127"/>
      <c r="F1006" s="64">
        <v>35</v>
      </c>
      <c r="G1006" s="56"/>
      <c r="H1006" s="64">
        <v>240.559</v>
      </c>
      <c r="I1006" s="56"/>
      <c r="J1006" s="64">
        <v>184.56399999999999</v>
      </c>
      <c r="K1006" s="3"/>
    </row>
    <row r="1007" spans="1:11" ht="15" customHeight="1" outlineLevel="1" x14ac:dyDescent="0.2">
      <c r="B1007" s="53">
        <v>2020</v>
      </c>
      <c r="C1007" s="60"/>
      <c r="D1007" s="127">
        <v>26</v>
      </c>
      <c r="E1007" s="127"/>
      <c r="F1007" s="127">
        <v>33</v>
      </c>
      <c r="G1007" s="56"/>
      <c r="H1007" s="127">
        <v>187.31800000000001</v>
      </c>
      <c r="I1007" s="56"/>
      <c r="J1007" s="127">
        <v>121.00700000000001</v>
      </c>
      <c r="K1007" s="64"/>
    </row>
    <row r="1008" spans="1:11" ht="15" customHeight="1" outlineLevel="1" x14ac:dyDescent="0.2">
      <c r="B1008" s="53">
        <v>2019</v>
      </c>
      <c r="C1008" s="160"/>
      <c r="D1008" s="127">
        <v>23</v>
      </c>
      <c r="E1008" s="127"/>
      <c r="F1008" s="127">
        <v>24</v>
      </c>
      <c r="G1008" s="56"/>
      <c r="H1008" s="127">
        <v>227.1</v>
      </c>
      <c r="I1008" s="56"/>
      <c r="J1008" s="127">
        <v>155.071</v>
      </c>
      <c r="K1008" s="64"/>
    </row>
    <row r="1009" spans="1:11" ht="15" customHeight="1" outlineLevel="1" x14ac:dyDescent="0.2">
      <c r="B1009" s="53">
        <v>2018</v>
      </c>
      <c r="C1009" s="60"/>
      <c r="D1009" s="64">
        <v>21</v>
      </c>
      <c r="E1009" s="64"/>
      <c r="F1009" s="127">
        <v>22</v>
      </c>
      <c r="G1009" s="17"/>
      <c r="H1009" s="127">
        <v>153.208</v>
      </c>
      <c r="I1009" s="17"/>
      <c r="J1009" s="64">
        <v>85.915999999999997</v>
      </c>
      <c r="K1009" s="64"/>
    </row>
    <row r="1010" spans="1:11" ht="15" customHeight="1" outlineLevel="1" x14ac:dyDescent="0.2">
      <c r="B1010" s="53">
        <v>2017</v>
      </c>
      <c r="C1010" s="60"/>
      <c r="D1010" s="64">
        <v>23</v>
      </c>
      <c r="E1010" s="64" t="s">
        <v>262</v>
      </c>
      <c r="F1010" s="64" t="s">
        <v>22</v>
      </c>
      <c r="G1010" s="150"/>
      <c r="H1010" s="64" t="s">
        <v>22</v>
      </c>
      <c r="I1010" s="150"/>
      <c r="J1010" s="64" t="s">
        <v>22</v>
      </c>
      <c r="K1010" s="64"/>
    </row>
    <row r="1011" spans="1:11" ht="15" customHeight="1" outlineLevel="1" x14ac:dyDescent="0.2">
      <c r="B1011" s="150" t="s">
        <v>218</v>
      </c>
      <c r="C1011" s="60"/>
      <c r="D1011" s="64"/>
      <c r="E1011" s="64"/>
      <c r="F1011" s="64"/>
      <c r="G1011" s="150"/>
      <c r="H1011" s="64"/>
      <c r="I1011" s="150"/>
      <c r="J1011" s="64"/>
      <c r="K1011" s="64"/>
    </row>
    <row r="1012" spans="1:11" s="17" customFormat="1" ht="15" customHeight="1" outlineLevel="1" x14ac:dyDescent="0.2">
      <c r="A1012" s="3"/>
      <c r="B1012" s="53">
        <v>2022</v>
      </c>
      <c r="C1012" s="60"/>
      <c r="D1012" s="127">
        <v>46</v>
      </c>
      <c r="E1012" s="127" t="s">
        <v>262</v>
      </c>
      <c r="F1012" s="64">
        <v>61</v>
      </c>
      <c r="G1012" s="56" t="s">
        <v>262</v>
      </c>
      <c r="H1012" s="64">
        <v>694.64300000000003</v>
      </c>
      <c r="I1012" s="56" t="s">
        <v>262</v>
      </c>
      <c r="J1012" s="64">
        <v>324.13799999999998</v>
      </c>
      <c r="K1012" s="3"/>
    </row>
    <row r="1013" spans="1:11" s="17" customFormat="1" ht="15" customHeight="1" outlineLevel="1" x14ac:dyDescent="0.2">
      <c r="A1013" s="3"/>
      <c r="B1013" s="53">
        <v>2021</v>
      </c>
      <c r="C1013" s="60"/>
      <c r="D1013" s="127">
        <v>44</v>
      </c>
      <c r="E1013" s="127"/>
      <c r="F1013" s="64">
        <v>58</v>
      </c>
      <c r="G1013" s="56"/>
      <c r="H1013" s="64">
        <v>530.45699999999999</v>
      </c>
      <c r="I1013" s="56"/>
      <c r="J1013" s="64">
        <v>255.983</v>
      </c>
      <c r="K1013" s="3"/>
    </row>
    <row r="1014" spans="1:11" ht="15" customHeight="1" outlineLevel="1" x14ac:dyDescent="0.2">
      <c r="B1014" s="53">
        <v>2020</v>
      </c>
      <c r="C1014" s="60"/>
      <c r="D1014" s="127">
        <v>39</v>
      </c>
      <c r="E1014" s="127"/>
      <c r="F1014" s="127">
        <v>47</v>
      </c>
      <c r="G1014" s="56"/>
      <c r="H1014" s="127">
        <v>428.53899999999999</v>
      </c>
      <c r="I1014" s="56"/>
      <c r="J1014" s="127">
        <v>185.58500000000001</v>
      </c>
      <c r="K1014" s="64"/>
    </row>
    <row r="1015" spans="1:11" ht="15" customHeight="1" outlineLevel="1" x14ac:dyDescent="0.2">
      <c r="B1015" s="53">
        <v>2019</v>
      </c>
      <c r="C1015" s="160"/>
      <c r="D1015" s="127">
        <v>34</v>
      </c>
      <c r="E1015" s="127"/>
      <c r="F1015" s="127">
        <v>43</v>
      </c>
      <c r="G1015" s="56"/>
      <c r="H1015" s="127">
        <v>494.90100000000001</v>
      </c>
      <c r="I1015" s="56"/>
      <c r="J1015" s="127">
        <v>270.73700000000002</v>
      </c>
      <c r="K1015" s="64"/>
    </row>
    <row r="1016" spans="1:11" ht="15" customHeight="1" outlineLevel="1" x14ac:dyDescent="0.2">
      <c r="B1016" s="53">
        <v>2018</v>
      </c>
      <c r="C1016" s="60"/>
      <c r="D1016" s="64">
        <v>33</v>
      </c>
      <c r="E1016" s="64"/>
      <c r="F1016" s="127">
        <v>41</v>
      </c>
      <c r="G1016" s="17"/>
      <c r="H1016" s="127">
        <v>459.46699999999998</v>
      </c>
      <c r="I1016" s="17"/>
      <c r="J1016" s="64">
        <v>246.166</v>
      </c>
      <c r="K1016" s="64"/>
    </row>
    <row r="1017" spans="1:11" ht="15" customHeight="1" outlineLevel="1" x14ac:dyDescent="0.2">
      <c r="B1017" s="53">
        <v>2017</v>
      </c>
      <c r="C1017" s="60"/>
      <c r="D1017" s="64">
        <v>32</v>
      </c>
      <c r="E1017" s="64" t="s">
        <v>262</v>
      </c>
      <c r="F1017" s="64">
        <v>44</v>
      </c>
      <c r="G1017" s="150" t="s">
        <v>262</v>
      </c>
      <c r="H1017" s="64">
        <v>417.25599999999997</v>
      </c>
      <c r="I1017" s="150" t="s">
        <v>262</v>
      </c>
      <c r="J1017" s="64">
        <v>226.178</v>
      </c>
      <c r="K1017" s="64" t="s">
        <v>262</v>
      </c>
    </row>
    <row r="1018" spans="1:11" ht="15" customHeight="1" x14ac:dyDescent="0.2">
      <c r="B1018" s="149" t="s">
        <v>367</v>
      </c>
      <c r="C1018" s="60"/>
      <c r="D1018" s="64"/>
      <c r="E1018" s="64"/>
      <c r="F1018" s="64"/>
      <c r="G1018" s="149"/>
      <c r="H1018" s="64"/>
      <c r="I1018" s="149"/>
      <c r="J1018" s="64"/>
      <c r="K1018" s="64"/>
    </row>
    <row r="1019" spans="1:11" s="17" customFormat="1" ht="15" customHeight="1" x14ac:dyDescent="0.2">
      <c r="A1019" s="3"/>
      <c r="B1019" s="53">
        <v>2022</v>
      </c>
      <c r="C1019" s="60"/>
      <c r="D1019" s="127">
        <v>4336</v>
      </c>
      <c r="E1019" s="127" t="s">
        <v>262</v>
      </c>
      <c r="F1019" s="64">
        <v>9073</v>
      </c>
      <c r="G1019" s="56" t="s">
        <v>262</v>
      </c>
      <c r="H1019" s="64">
        <v>690815.89899999998</v>
      </c>
      <c r="I1019" s="56" t="s">
        <v>262</v>
      </c>
      <c r="J1019" s="64">
        <v>151636.361</v>
      </c>
      <c r="K1019" s="3"/>
    </row>
    <row r="1020" spans="1:11" s="17" customFormat="1" ht="15" customHeight="1" x14ac:dyDescent="0.2">
      <c r="A1020" s="3"/>
      <c r="B1020" s="53">
        <v>2021</v>
      </c>
      <c r="C1020" s="60"/>
      <c r="D1020" s="127">
        <v>3895</v>
      </c>
      <c r="E1020" s="127"/>
      <c r="F1020" s="64">
        <v>8166</v>
      </c>
      <c r="G1020" s="56"/>
      <c r="H1020" s="64">
        <v>517253.34299999999</v>
      </c>
      <c r="I1020" s="56"/>
      <c r="J1020" s="64">
        <v>116765.16</v>
      </c>
      <c r="K1020" s="3"/>
    </row>
    <row r="1021" spans="1:11" ht="15" customHeight="1" x14ac:dyDescent="0.2">
      <c r="B1021" s="53">
        <v>2020</v>
      </c>
      <c r="C1021" s="60"/>
      <c r="D1021" s="127">
        <v>3751</v>
      </c>
      <c r="E1021" s="127"/>
      <c r="F1021" s="127">
        <v>7866</v>
      </c>
      <c r="G1021" s="56"/>
      <c r="H1021" s="127">
        <v>416454.00199999998</v>
      </c>
      <c r="I1021" s="56"/>
      <c r="J1021" s="127">
        <v>80672.346000000005</v>
      </c>
      <c r="K1021" s="64"/>
    </row>
    <row r="1022" spans="1:11" ht="15" customHeight="1" x14ac:dyDescent="0.2">
      <c r="B1022" s="53">
        <v>2019</v>
      </c>
      <c r="C1022" s="160"/>
      <c r="D1022" s="127">
        <v>3732</v>
      </c>
      <c r="E1022" s="127"/>
      <c r="F1022" s="127">
        <v>7943</v>
      </c>
      <c r="G1022" s="56"/>
      <c r="H1022" s="127">
        <v>481464.74200000003</v>
      </c>
      <c r="I1022" s="56"/>
      <c r="J1022" s="127">
        <v>117552.76700000001</v>
      </c>
      <c r="K1022" s="64"/>
    </row>
    <row r="1023" spans="1:11" ht="15" customHeight="1" x14ac:dyDescent="0.2">
      <c r="B1023" s="53">
        <v>2018</v>
      </c>
      <c r="C1023" s="60"/>
      <c r="D1023" s="64">
        <v>3630</v>
      </c>
      <c r="E1023" s="64"/>
      <c r="F1023" s="127">
        <v>7636</v>
      </c>
      <c r="G1023" s="17"/>
      <c r="H1023" s="127">
        <v>469159.57799999998</v>
      </c>
      <c r="I1023" s="17"/>
      <c r="J1023" s="64">
        <v>126222.375</v>
      </c>
      <c r="K1023" s="64"/>
    </row>
    <row r="1024" spans="1:11" ht="15" customHeight="1" x14ac:dyDescent="0.2">
      <c r="B1024" s="53">
        <v>2017</v>
      </c>
      <c r="C1024" s="60"/>
      <c r="D1024" s="64">
        <v>3431</v>
      </c>
      <c r="E1024" s="64" t="s">
        <v>262</v>
      </c>
      <c r="F1024" s="64">
        <v>7083</v>
      </c>
      <c r="G1024" s="149" t="s">
        <v>262</v>
      </c>
      <c r="H1024" s="64">
        <v>435459.92099999997</v>
      </c>
      <c r="I1024" s="149" t="s">
        <v>262</v>
      </c>
      <c r="J1024" s="64">
        <v>105572.45699999999</v>
      </c>
      <c r="K1024" s="64" t="s">
        <v>262</v>
      </c>
    </row>
    <row r="1025" spans="1:11" s="17" customFormat="1" ht="15" customHeight="1" outlineLevel="1" x14ac:dyDescent="0.2">
      <c r="A1025" s="3"/>
      <c r="B1025" s="150" t="s">
        <v>201</v>
      </c>
      <c r="C1025" s="60"/>
      <c r="D1025" s="64"/>
      <c r="E1025" s="64"/>
      <c r="F1025" s="3"/>
      <c r="H1025" s="3"/>
      <c r="J1025" s="64"/>
      <c r="K1025" s="3"/>
    </row>
    <row r="1026" spans="1:11" s="17" customFormat="1" ht="15" customHeight="1" outlineLevel="1" x14ac:dyDescent="0.2">
      <c r="A1026" s="3"/>
      <c r="B1026" s="53">
        <v>2022</v>
      </c>
      <c r="C1026" s="60"/>
      <c r="D1026" s="127">
        <v>252</v>
      </c>
      <c r="E1026" s="127" t="s">
        <v>262</v>
      </c>
      <c r="F1026" s="64">
        <v>473</v>
      </c>
      <c r="G1026" s="56" t="s">
        <v>262</v>
      </c>
      <c r="H1026" s="64">
        <v>25217.576000000001</v>
      </c>
      <c r="I1026" s="56" t="s">
        <v>262</v>
      </c>
      <c r="J1026" s="64">
        <v>6064.3040000000001</v>
      </c>
      <c r="K1026" s="3"/>
    </row>
    <row r="1027" spans="1:11" s="17" customFormat="1" ht="15" customHeight="1" outlineLevel="1" x14ac:dyDescent="0.2">
      <c r="A1027" s="3"/>
      <c r="B1027" s="53">
        <v>2021</v>
      </c>
      <c r="C1027" s="60"/>
      <c r="D1027" s="127">
        <v>247</v>
      </c>
      <c r="E1027" s="127"/>
      <c r="F1027" s="64">
        <v>465</v>
      </c>
      <c r="G1027" s="56"/>
      <c r="H1027" s="64">
        <v>20516.466</v>
      </c>
      <c r="I1027" s="56"/>
      <c r="J1027" s="64">
        <v>4928.58</v>
      </c>
      <c r="K1027" s="3"/>
    </row>
    <row r="1028" spans="1:11" s="17" customFormat="1" ht="15" customHeight="1" outlineLevel="1" x14ac:dyDescent="0.2">
      <c r="A1028" s="3"/>
      <c r="B1028" s="53">
        <v>2020</v>
      </c>
      <c r="C1028" s="60"/>
      <c r="D1028" s="127">
        <v>242</v>
      </c>
      <c r="E1028" s="127"/>
      <c r="F1028" s="127">
        <v>458</v>
      </c>
      <c r="G1028" s="56"/>
      <c r="H1028" s="127">
        <v>18426.606</v>
      </c>
      <c r="I1028" s="56"/>
      <c r="J1028" s="127">
        <v>5042.9740000000002</v>
      </c>
      <c r="K1028" s="3"/>
    </row>
    <row r="1029" spans="1:11" s="17" customFormat="1" ht="15" customHeight="1" outlineLevel="1" x14ac:dyDescent="0.2">
      <c r="A1029" s="3"/>
      <c r="B1029" s="53">
        <v>2019</v>
      </c>
      <c r="C1029" s="160"/>
      <c r="D1029" s="127">
        <v>251</v>
      </c>
      <c r="E1029" s="127"/>
      <c r="F1029" s="127">
        <v>515</v>
      </c>
      <c r="G1029" s="56"/>
      <c r="H1029" s="127">
        <v>19840.988000000001</v>
      </c>
      <c r="I1029" s="56"/>
      <c r="J1029" s="127">
        <v>5907.0129999999999</v>
      </c>
      <c r="K1029" s="3"/>
    </row>
    <row r="1030" spans="1:11" s="17" customFormat="1" ht="15" customHeight="1" outlineLevel="1" x14ac:dyDescent="0.2">
      <c r="A1030" s="3"/>
      <c r="B1030" s="53">
        <v>2018</v>
      </c>
      <c r="C1030" s="60"/>
      <c r="D1030" s="64">
        <v>251</v>
      </c>
      <c r="E1030" s="64"/>
      <c r="F1030" s="127">
        <v>530</v>
      </c>
      <c r="H1030" s="127">
        <v>19888.414000000001</v>
      </c>
      <c r="J1030" s="64">
        <v>5840.424</v>
      </c>
      <c r="K1030" s="3"/>
    </row>
    <row r="1031" spans="1:11" ht="15" customHeight="1" outlineLevel="1" x14ac:dyDescent="0.2">
      <c r="B1031" s="53">
        <v>2017</v>
      </c>
      <c r="C1031" s="60"/>
      <c r="D1031" s="64">
        <v>239</v>
      </c>
      <c r="E1031" s="64" t="s">
        <v>262</v>
      </c>
      <c r="F1031" s="64">
        <v>494</v>
      </c>
      <c r="G1031" s="150" t="s">
        <v>262</v>
      </c>
      <c r="H1031" s="64">
        <v>17820.434000000001</v>
      </c>
      <c r="I1031" s="150" t="s">
        <v>262</v>
      </c>
      <c r="J1031" s="64">
        <v>4905.6689999999999</v>
      </c>
      <c r="K1031" s="64" t="s">
        <v>262</v>
      </c>
    </row>
    <row r="1032" spans="1:11" ht="15" customHeight="1" outlineLevel="1" x14ac:dyDescent="0.2">
      <c r="B1032" s="150" t="s">
        <v>202</v>
      </c>
      <c r="C1032" s="60"/>
      <c r="D1032" s="64"/>
      <c r="E1032" s="64"/>
      <c r="F1032" s="64"/>
      <c r="G1032" s="150"/>
      <c r="H1032" s="64"/>
      <c r="I1032" s="150"/>
      <c r="J1032" s="64"/>
      <c r="K1032" s="64"/>
    </row>
    <row r="1033" spans="1:11" ht="15" customHeight="1" outlineLevel="1" x14ac:dyDescent="0.2">
      <c r="B1033" s="53">
        <v>2022</v>
      </c>
      <c r="C1033" s="60"/>
      <c r="D1033" s="64">
        <v>0</v>
      </c>
      <c r="E1033" s="127"/>
      <c r="F1033" s="64">
        <v>0</v>
      </c>
      <c r="G1033" s="56"/>
      <c r="H1033" s="64">
        <v>0</v>
      </c>
      <c r="I1033" s="56"/>
      <c r="J1033" s="64">
        <v>0</v>
      </c>
      <c r="K1033" s="64"/>
    </row>
    <row r="1034" spans="1:11" s="17" customFormat="1" ht="15" customHeight="1" outlineLevel="1" x14ac:dyDescent="0.2">
      <c r="A1034" s="3"/>
      <c r="B1034" s="53">
        <v>2021</v>
      </c>
      <c r="C1034" s="60"/>
      <c r="D1034" s="64">
        <v>0</v>
      </c>
      <c r="E1034" s="127"/>
      <c r="F1034" s="64">
        <v>0</v>
      </c>
      <c r="G1034" s="56"/>
      <c r="H1034" s="64">
        <v>0</v>
      </c>
      <c r="I1034" s="56"/>
      <c r="J1034" s="64">
        <v>0</v>
      </c>
      <c r="K1034" s="3"/>
    </row>
    <row r="1035" spans="1:11" ht="15" customHeight="1" outlineLevel="1" x14ac:dyDescent="0.2">
      <c r="B1035" s="53">
        <v>2020</v>
      </c>
      <c r="C1035" s="60"/>
      <c r="D1035" s="64">
        <v>0</v>
      </c>
      <c r="E1035" s="127"/>
      <c r="F1035" s="64">
        <v>0</v>
      </c>
      <c r="G1035" s="56"/>
      <c r="H1035" s="64">
        <v>0</v>
      </c>
      <c r="I1035" s="56"/>
      <c r="J1035" s="64">
        <v>0</v>
      </c>
      <c r="K1035" s="64"/>
    </row>
    <row r="1036" spans="1:11" ht="15" customHeight="1" outlineLevel="1" x14ac:dyDescent="0.2">
      <c r="B1036" s="53">
        <v>2019</v>
      </c>
      <c r="C1036" s="160"/>
      <c r="D1036" s="64">
        <v>0</v>
      </c>
      <c r="E1036" s="64"/>
      <c r="F1036" s="64">
        <v>0</v>
      </c>
      <c r="G1036" s="64"/>
      <c r="H1036" s="64">
        <v>0</v>
      </c>
      <c r="I1036" s="64"/>
      <c r="J1036" s="64">
        <v>0</v>
      </c>
      <c r="K1036" s="64"/>
    </row>
    <row r="1037" spans="1:11" ht="15" customHeight="1" outlineLevel="1" x14ac:dyDescent="0.2">
      <c r="B1037" s="53">
        <v>2018</v>
      </c>
      <c r="C1037" s="60"/>
      <c r="D1037" s="64">
        <v>0</v>
      </c>
      <c r="E1037" s="64"/>
      <c r="F1037" s="64">
        <v>0</v>
      </c>
      <c r="G1037" s="17"/>
      <c r="H1037" s="64">
        <v>0</v>
      </c>
      <c r="I1037" s="17"/>
      <c r="J1037" s="64">
        <v>0</v>
      </c>
      <c r="K1037" s="64"/>
    </row>
    <row r="1038" spans="1:11" ht="15" customHeight="1" outlineLevel="1" x14ac:dyDescent="0.2">
      <c r="B1038" s="53">
        <v>2017</v>
      </c>
      <c r="C1038" s="60"/>
      <c r="D1038" s="64">
        <v>0</v>
      </c>
      <c r="E1038" s="64" t="s">
        <v>262</v>
      </c>
      <c r="F1038" s="64">
        <v>0</v>
      </c>
      <c r="G1038" s="150" t="s">
        <v>262</v>
      </c>
      <c r="H1038" s="64">
        <v>0</v>
      </c>
      <c r="I1038" s="150" t="s">
        <v>262</v>
      </c>
      <c r="J1038" s="64">
        <v>0</v>
      </c>
      <c r="K1038" s="64" t="s">
        <v>262</v>
      </c>
    </row>
    <row r="1039" spans="1:11" ht="15" customHeight="1" outlineLevel="1" x14ac:dyDescent="0.2">
      <c r="B1039" s="150" t="s">
        <v>203</v>
      </c>
      <c r="C1039" s="60"/>
      <c r="D1039" s="64"/>
      <c r="E1039" s="64"/>
      <c r="F1039" s="64"/>
      <c r="G1039" s="150"/>
      <c r="H1039" s="64"/>
      <c r="I1039" s="150"/>
      <c r="J1039" s="64"/>
      <c r="K1039" s="64"/>
    </row>
    <row r="1040" spans="1:11" s="17" customFormat="1" ht="15" customHeight="1" outlineLevel="1" x14ac:dyDescent="0.2">
      <c r="A1040" s="3"/>
      <c r="B1040" s="53">
        <v>2022</v>
      </c>
      <c r="C1040" s="60"/>
      <c r="D1040" s="127">
        <v>143</v>
      </c>
      <c r="E1040" s="127" t="s">
        <v>262</v>
      </c>
      <c r="F1040" s="64">
        <v>715</v>
      </c>
      <c r="G1040" s="56" t="s">
        <v>262</v>
      </c>
      <c r="H1040" s="64">
        <v>77024.179999999993</v>
      </c>
      <c r="I1040" s="56" t="s">
        <v>262</v>
      </c>
      <c r="J1040" s="64">
        <v>18238.179</v>
      </c>
      <c r="K1040" s="3"/>
    </row>
    <row r="1041" spans="1:11" s="17" customFormat="1" ht="15" customHeight="1" outlineLevel="1" x14ac:dyDescent="0.2">
      <c r="A1041" s="3"/>
      <c r="B1041" s="53">
        <v>2021</v>
      </c>
      <c r="C1041" s="60"/>
      <c r="D1041" s="127">
        <v>145</v>
      </c>
      <c r="E1041" s="127"/>
      <c r="F1041" s="64">
        <v>743</v>
      </c>
      <c r="G1041" s="56"/>
      <c r="H1041" s="64">
        <v>64861.728999999999</v>
      </c>
      <c r="I1041" s="56"/>
      <c r="J1041" s="64">
        <v>15453.902</v>
      </c>
      <c r="K1041" s="3"/>
    </row>
    <row r="1042" spans="1:11" ht="15" customHeight="1" outlineLevel="1" x14ac:dyDescent="0.2">
      <c r="B1042" s="53">
        <v>2020</v>
      </c>
      <c r="C1042" s="60"/>
      <c r="D1042" s="127">
        <v>134</v>
      </c>
      <c r="E1042" s="127"/>
      <c r="F1042" s="127">
        <v>742</v>
      </c>
      <c r="G1042" s="56"/>
      <c r="H1042" s="127">
        <v>54843.347999999998</v>
      </c>
      <c r="I1042" s="56"/>
      <c r="J1042" s="127">
        <v>11377.55</v>
      </c>
      <c r="K1042" s="64"/>
    </row>
    <row r="1043" spans="1:11" ht="15" customHeight="1" outlineLevel="1" x14ac:dyDescent="0.2">
      <c r="B1043" s="53">
        <v>2019</v>
      </c>
      <c r="C1043" s="160"/>
      <c r="D1043" s="127">
        <v>127</v>
      </c>
      <c r="E1043" s="127"/>
      <c r="F1043" s="127">
        <v>745</v>
      </c>
      <c r="G1043" s="56"/>
      <c r="H1043" s="127">
        <v>61919.995000000003</v>
      </c>
      <c r="I1043" s="56"/>
      <c r="J1043" s="127">
        <v>15201.089</v>
      </c>
      <c r="K1043" s="64"/>
    </row>
    <row r="1044" spans="1:11" ht="15" customHeight="1" outlineLevel="1" x14ac:dyDescent="0.2">
      <c r="B1044" s="53">
        <v>2018</v>
      </c>
      <c r="C1044" s="60"/>
      <c r="D1044" s="64">
        <v>132</v>
      </c>
      <c r="E1044" s="64"/>
      <c r="F1044" s="127">
        <v>713</v>
      </c>
      <c r="G1044" s="17"/>
      <c r="H1044" s="127">
        <v>57879.195</v>
      </c>
      <c r="I1044" s="17"/>
      <c r="J1044" s="64">
        <v>14127.608</v>
      </c>
      <c r="K1044" s="64"/>
    </row>
    <row r="1045" spans="1:11" ht="15" customHeight="1" outlineLevel="1" x14ac:dyDescent="0.2">
      <c r="B1045" s="53">
        <v>2017</v>
      </c>
      <c r="C1045" s="60"/>
      <c r="D1045" s="64">
        <v>123</v>
      </c>
      <c r="E1045" s="64" t="s">
        <v>262</v>
      </c>
      <c r="F1045" s="64">
        <v>661</v>
      </c>
      <c r="G1045" s="150" t="s">
        <v>262</v>
      </c>
      <c r="H1045" s="64">
        <v>57336.819000000003</v>
      </c>
      <c r="I1045" s="150" t="s">
        <v>262</v>
      </c>
      <c r="J1045" s="64">
        <v>13673.213</v>
      </c>
      <c r="K1045" s="64" t="s">
        <v>262</v>
      </c>
    </row>
    <row r="1046" spans="1:11" ht="15" customHeight="1" outlineLevel="1" x14ac:dyDescent="0.2">
      <c r="B1046" s="150" t="s">
        <v>204</v>
      </c>
      <c r="C1046" s="60"/>
      <c r="D1046" s="64"/>
      <c r="E1046" s="64"/>
      <c r="F1046" s="64"/>
      <c r="G1046" s="150"/>
      <c r="H1046" s="64"/>
      <c r="I1046" s="150"/>
      <c r="J1046" s="64"/>
      <c r="K1046" s="64"/>
    </row>
    <row r="1047" spans="1:11" ht="15" customHeight="1" outlineLevel="1" x14ac:dyDescent="0.2">
      <c r="B1047" s="53">
        <v>2022</v>
      </c>
      <c r="C1047" s="60"/>
      <c r="D1047" s="64">
        <v>43</v>
      </c>
      <c r="E1047" s="64"/>
      <c r="F1047" s="64" t="s">
        <v>22</v>
      </c>
      <c r="G1047" s="56"/>
      <c r="H1047" s="64" t="s">
        <v>22</v>
      </c>
      <c r="I1047" s="56"/>
      <c r="J1047" s="64" t="s">
        <v>22</v>
      </c>
      <c r="K1047" s="64"/>
    </row>
    <row r="1048" spans="1:11" s="17" customFormat="1" ht="15" customHeight="1" outlineLevel="1" x14ac:dyDescent="0.2">
      <c r="A1048" s="3"/>
      <c r="B1048" s="53">
        <v>2021</v>
      </c>
      <c r="C1048" s="60"/>
      <c r="D1048" s="127">
        <v>11</v>
      </c>
      <c r="E1048" s="127"/>
      <c r="F1048" s="64" t="s">
        <v>22</v>
      </c>
      <c r="G1048" s="56"/>
      <c r="H1048" s="64" t="s">
        <v>22</v>
      </c>
      <c r="I1048" s="56"/>
      <c r="J1048" s="64" t="s">
        <v>22</v>
      </c>
      <c r="K1048" s="3"/>
    </row>
    <row r="1049" spans="1:11" ht="15" customHeight="1" outlineLevel="1" x14ac:dyDescent="0.2">
      <c r="B1049" s="53">
        <v>2020</v>
      </c>
      <c r="C1049" s="60"/>
      <c r="D1049" s="127">
        <v>7</v>
      </c>
      <c r="E1049" s="127"/>
      <c r="F1049" s="127">
        <v>7</v>
      </c>
      <c r="G1049" s="56"/>
      <c r="H1049" s="127">
        <v>14.166</v>
      </c>
      <c r="I1049" s="56"/>
      <c r="J1049" s="127">
        <v>11.054</v>
      </c>
      <c r="K1049" s="64"/>
    </row>
    <row r="1050" spans="1:11" ht="15" customHeight="1" outlineLevel="1" x14ac:dyDescent="0.2">
      <c r="B1050" s="53">
        <v>2019</v>
      </c>
      <c r="C1050" s="160"/>
      <c r="D1050" s="127">
        <v>8</v>
      </c>
      <c r="E1050" s="127"/>
      <c r="F1050" s="127">
        <v>8</v>
      </c>
      <c r="G1050" s="56"/>
      <c r="H1050" s="127">
        <v>59.819000000000003</v>
      </c>
      <c r="I1050" s="56"/>
      <c r="J1050" s="127">
        <v>45.667000000000002</v>
      </c>
      <c r="K1050" s="64"/>
    </row>
    <row r="1051" spans="1:11" ht="15" customHeight="1" outlineLevel="1" x14ac:dyDescent="0.2">
      <c r="B1051" s="53">
        <v>2018</v>
      </c>
      <c r="C1051" s="60"/>
      <c r="D1051" s="64">
        <v>8</v>
      </c>
      <c r="E1051" s="64"/>
      <c r="F1051" s="127">
        <v>8</v>
      </c>
      <c r="G1051" s="17"/>
      <c r="H1051" s="127">
        <v>50.01</v>
      </c>
      <c r="I1051" s="17"/>
      <c r="J1051" s="64">
        <v>38.064999999999998</v>
      </c>
      <c r="K1051" s="64"/>
    </row>
    <row r="1052" spans="1:11" ht="15" customHeight="1" outlineLevel="1" x14ac:dyDescent="0.2">
      <c r="B1052" s="53">
        <v>2017</v>
      </c>
      <c r="C1052" s="60"/>
      <c r="D1052" s="64">
        <v>5</v>
      </c>
      <c r="E1052" s="64" t="s">
        <v>262</v>
      </c>
      <c r="F1052" s="64">
        <v>5</v>
      </c>
      <c r="G1052" s="150" t="s">
        <v>262</v>
      </c>
      <c r="H1052" s="64">
        <v>32.720999999999997</v>
      </c>
      <c r="I1052" s="150" t="s">
        <v>262</v>
      </c>
      <c r="J1052" s="64">
        <v>25.201000000000001</v>
      </c>
      <c r="K1052" s="64" t="s">
        <v>262</v>
      </c>
    </row>
    <row r="1053" spans="1:11" ht="15" customHeight="1" outlineLevel="1" x14ac:dyDescent="0.2">
      <c r="B1053" s="150" t="s">
        <v>205</v>
      </c>
      <c r="C1053" s="60"/>
      <c r="D1053" s="64"/>
      <c r="E1053" s="64"/>
      <c r="F1053" s="64"/>
      <c r="G1053" s="150"/>
      <c r="H1053" s="64"/>
      <c r="I1053" s="150"/>
      <c r="J1053" s="64"/>
      <c r="K1053" s="64"/>
    </row>
    <row r="1054" spans="1:11" ht="15" customHeight="1" outlineLevel="1" x14ac:dyDescent="0.2">
      <c r="B1054" s="53">
        <v>2022</v>
      </c>
      <c r="C1054" s="60"/>
      <c r="D1054" s="127">
        <v>4</v>
      </c>
      <c r="E1054" s="127"/>
      <c r="F1054" s="64" t="s">
        <v>22</v>
      </c>
      <c r="G1054" s="56"/>
      <c r="H1054" s="64" t="s">
        <v>22</v>
      </c>
      <c r="I1054" s="56"/>
      <c r="J1054" s="64" t="s">
        <v>22</v>
      </c>
      <c r="K1054" s="64"/>
    </row>
    <row r="1055" spans="1:11" s="17" customFormat="1" ht="15" customHeight="1" outlineLevel="1" x14ac:dyDescent="0.2">
      <c r="A1055" s="3"/>
      <c r="B1055" s="53">
        <v>2021</v>
      </c>
      <c r="C1055" s="60"/>
      <c r="D1055" s="127">
        <v>4</v>
      </c>
      <c r="E1055" s="127"/>
      <c r="F1055" s="64" t="s">
        <v>22</v>
      </c>
      <c r="G1055" s="56"/>
      <c r="H1055" s="64" t="s">
        <v>22</v>
      </c>
      <c r="I1055" s="56"/>
      <c r="J1055" s="64" t="s">
        <v>22</v>
      </c>
      <c r="K1055" s="3"/>
    </row>
    <row r="1056" spans="1:11" ht="15" customHeight="1" outlineLevel="1" x14ac:dyDescent="0.2">
      <c r="B1056" s="53">
        <v>2020</v>
      </c>
      <c r="C1056" s="60"/>
      <c r="D1056" s="127">
        <v>4</v>
      </c>
      <c r="E1056" s="127"/>
      <c r="F1056" s="64" t="s">
        <v>22</v>
      </c>
      <c r="G1056" s="56"/>
      <c r="H1056" s="64" t="s">
        <v>22</v>
      </c>
      <c r="I1056" s="56"/>
      <c r="J1056" s="64" t="s">
        <v>22</v>
      </c>
      <c r="K1056" s="64"/>
    </row>
    <row r="1057" spans="1:11" ht="15" customHeight="1" outlineLevel="1" x14ac:dyDescent="0.2">
      <c r="B1057" s="53">
        <v>2019</v>
      </c>
      <c r="C1057" s="160"/>
      <c r="D1057" s="127">
        <v>3</v>
      </c>
      <c r="E1057" s="127"/>
      <c r="F1057" s="64">
        <v>45</v>
      </c>
      <c r="G1057" s="56"/>
      <c r="H1057" s="127">
        <v>2359.1550000000002</v>
      </c>
      <c r="I1057" s="56"/>
      <c r="J1057" s="127">
        <v>1136.8610000000001</v>
      </c>
      <c r="K1057" s="64"/>
    </row>
    <row r="1058" spans="1:11" ht="15" customHeight="1" outlineLevel="1" x14ac:dyDescent="0.2">
      <c r="B1058" s="53">
        <v>2018</v>
      </c>
      <c r="C1058" s="60"/>
      <c r="D1058" s="64">
        <v>3</v>
      </c>
      <c r="E1058" s="64"/>
      <c r="F1058" s="64">
        <v>36</v>
      </c>
      <c r="G1058" s="17"/>
      <c r="H1058" s="127">
        <v>1922.3720000000001</v>
      </c>
      <c r="I1058" s="17"/>
      <c r="J1058" s="64">
        <v>855.81200000000001</v>
      </c>
      <c r="K1058" s="64"/>
    </row>
    <row r="1059" spans="1:11" ht="15" customHeight="1" outlineLevel="1" x14ac:dyDescent="0.2">
      <c r="B1059" s="53">
        <v>2017</v>
      </c>
      <c r="C1059" s="60"/>
      <c r="D1059" s="64">
        <v>3</v>
      </c>
      <c r="E1059" s="64" t="s">
        <v>262</v>
      </c>
      <c r="F1059" s="64">
        <v>35</v>
      </c>
      <c r="G1059" s="150" t="s">
        <v>262</v>
      </c>
      <c r="H1059" s="64">
        <v>1778.8340000000001</v>
      </c>
      <c r="I1059" s="150" t="s">
        <v>262</v>
      </c>
      <c r="J1059" s="64">
        <v>691.327</v>
      </c>
      <c r="K1059" s="64" t="s">
        <v>262</v>
      </c>
    </row>
    <row r="1060" spans="1:11" ht="15" customHeight="1" outlineLevel="1" x14ac:dyDescent="0.2">
      <c r="B1060" s="150" t="s">
        <v>206</v>
      </c>
      <c r="C1060" s="60"/>
      <c r="D1060" s="64"/>
      <c r="E1060" s="64"/>
      <c r="F1060" s="64"/>
      <c r="G1060" s="150"/>
      <c r="H1060" s="64"/>
      <c r="I1060" s="150"/>
      <c r="J1060" s="64"/>
      <c r="K1060" s="64"/>
    </row>
    <row r="1061" spans="1:11" s="17" customFormat="1" ht="15" customHeight="1" outlineLevel="1" x14ac:dyDescent="0.2">
      <c r="A1061" s="3"/>
      <c r="B1061" s="53">
        <v>2022</v>
      </c>
      <c r="C1061" s="60"/>
      <c r="D1061" s="127">
        <v>167</v>
      </c>
      <c r="E1061" s="127" t="s">
        <v>262</v>
      </c>
      <c r="F1061" s="64">
        <v>676</v>
      </c>
      <c r="G1061" s="56" t="s">
        <v>262</v>
      </c>
      <c r="H1061" s="64">
        <v>38494.324000000001</v>
      </c>
      <c r="I1061" s="56" t="s">
        <v>262</v>
      </c>
      <c r="J1061" s="64">
        <v>11597.159</v>
      </c>
      <c r="K1061" s="3"/>
    </row>
    <row r="1062" spans="1:11" s="17" customFormat="1" ht="15" customHeight="1" outlineLevel="1" x14ac:dyDescent="0.2">
      <c r="A1062" s="3"/>
      <c r="B1062" s="53">
        <v>2021</v>
      </c>
      <c r="C1062" s="60"/>
      <c r="D1062" s="127">
        <v>142</v>
      </c>
      <c r="E1062" s="127"/>
      <c r="F1062" s="64">
        <v>573</v>
      </c>
      <c r="G1062" s="56"/>
      <c r="H1062" s="64">
        <v>28578.915000000001</v>
      </c>
      <c r="I1062" s="56"/>
      <c r="J1062" s="64">
        <v>9502.7819999999992</v>
      </c>
      <c r="K1062" s="3"/>
    </row>
    <row r="1063" spans="1:11" ht="15" customHeight="1" outlineLevel="1" x14ac:dyDescent="0.2">
      <c r="B1063" s="53">
        <v>2020</v>
      </c>
      <c r="C1063" s="60"/>
      <c r="D1063" s="127">
        <v>138</v>
      </c>
      <c r="E1063" s="127"/>
      <c r="F1063" s="64">
        <v>589</v>
      </c>
      <c r="G1063" s="56"/>
      <c r="H1063" s="127">
        <v>30165.148000000001</v>
      </c>
      <c r="I1063" s="56"/>
      <c r="J1063" s="127">
        <v>8798.9850000000006</v>
      </c>
      <c r="K1063" s="64"/>
    </row>
    <row r="1064" spans="1:11" ht="15" customHeight="1" outlineLevel="1" x14ac:dyDescent="0.2">
      <c r="B1064" s="53">
        <v>2019</v>
      </c>
      <c r="C1064" s="160"/>
      <c r="D1064" s="127">
        <v>136</v>
      </c>
      <c r="E1064" s="127"/>
      <c r="F1064" s="64">
        <v>497</v>
      </c>
      <c r="G1064" s="56"/>
      <c r="H1064" s="127">
        <v>21514.739000000001</v>
      </c>
      <c r="I1064" s="56"/>
      <c r="J1064" s="127">
        <v>8027.107</v>
      </c>
      <c r="K1064" s="64"/>
    </row>
    <row r="1065" spans="1:11" ht="15" customHeight="1" outlineLevel="1" x14ac:dyDescent="0.2">
      <c r="B1065" s="53">
        <v>2018</v>
      </c>
      <c r="C1065" s="60"/>
      <c r="D1065" s="64">
        <v>131</v>
      </c>
      <c r="E1065" s="64"/>
      <c r="F1065" s="64">
        <v>443</v>
      </c>
      <c r="G1065" s="17"/>
      <c r="H1065" s="127">
        <v>17853.347000000002</v>
      </c>
      <c r="I1065" s="17"/>
      <c r="J1065" s="64">
        <v>5821.8069999999998</v>
      </c>
      <c r="K1065" s="64"/>
    </row>
    <row r="1066" spans="1:11" ht="15" customHeight="1" outlineLevel="1" x14ac:dyDescent="0.2">
      <c r="B1066" s="53">
        <v>2017</v>
      </c>
      <c r="C1066" s="60"/>
      <c r="D1066" s="64">
        <v>130</v>
      </c>
      <c r="E1066" s="64" t="s">
        <v>262</v>
      </c>
      <c r="F1066" s="64">
        <v>364</v>
      </c>
      <c r="G1066" s="150" t="s">
        <v>262</v>
      </c>
      <c r="H1066" s="64">
        <v>14960.362999999999</v>
      </c>
      <c r="I1066" s="150" t="s">
        <v>262</v>
      </c>
      <c r="J1066" s="64">
        <v>4688.6239999999998</v>
      </c>
      <c r="K1066" s="64" t="s">
        <v>262</v>
      </c>
    </row>
    <row r="1067" spans="1:11" ht="15" customHeight="1" outlineLevel="1" x14ac:dyDescent="0.2">
      <c r="B1067" s="150" t="s">
        <v>207</v>
      </c>
      <c r="C1067" s="60"/>
      <c r="D1067" s="64"/>
      <c r="E1067" s="64"/>
      <c r="F1067" s="64"/>
      <c r="G1067" s="150"/>
      <c r="H1067" s="64"/>
      <c r="I1067" s="150"/>
      <c r="J1067" s="64"/>
      <c r="K1067" s="64"/>
    </row>
    <row r="1068" spans="1:11" s="17" customFormat="1" ht="15" customHeight="1" outlineLevel="1" x14ac:dyDescent="0.2">
      <c r="A1068" s="3"/>
      <c r="B1068" s="53">
        <v>2022</v>
      </c>
      <c r="C1068" s="60"/>
      <c r="D1068" s="127">
        <v>526</v>
      </c>
      <c r="E1068" s="127" t="s">
        <v>262</v>
      </c>
      <c r="F1068" s="64">
        <v>1621</v>
      </c>
      <c r="G1068" s="56" t="s">
        <v>262</v>
      </c>
      <c r="H1068" s="64">
        <v>359519</v>
      </c>
      <c r="I1068" s="56" t="s">
        <v>262</v>
      </c>
      <c r="J1068" s="64">
        <v>26242.625</v>
      </c>
      <c r="K1068" s="3"/>
    </row>
    <row r="1069" spans="1:11" s="17" customFormat="1" ht="15" customHeight="1" outlineLevel="1" x14ac:dyDescent="0.2">
      <c r="A1069" s="3"/>
      <c r="B1069" s="53">
        <v>2021</v>
      </c>
      <c r="C1069" s="60"/>
      <c r="D1069" s="127">
        <v>502</v>
      </c>
      <c r="E1069" s="127"/>
      <c r="F1069" s="64">
        <v>1553</v>
      </c>
      <c r="G1069" s="56"/>
      <c r="H1069" s="64">
        <v>264239.68699999998</v>
      </c>
      <c r="I1069" s="56"/>
      <c r="J1069" s="64">
        <v>24307.169000000002</v>
      </c>
      <c r="K1069" s="3"/>
    </row>
    <row r="1070" spans="1:11" ht="15" customHeight="1" outlineLevel="1" x14ac:dyDescent="0.2">
      <c r="B1070" s="53">
        <v>2020</v>
      </c>
      <c r="C1070" s="60"/>
      <c r="D1070" s="127">
        <v>493</v>
      </c>
      <c r="E1070" s="127"/>
      <c r="F1070" s="64">
        <v>1434</v>
      </c>
      <c r="G1070" s="56"/>
      <c r="H1070" s="127">
        <v>207369.899</v>
      </c>
      <c r="I1070" s="56"/>
      <c r="J1070" s="127">
        <v>11157.021000000001</v>
      </c>
      <c r="K1070" s="64"/>
    </row>
    <row r="1071" spans="1:11" ht="15" customHeight="1" outlineLevel="1" x14ac:dyDescent="0.2">
      <c r="B1071" s="53">
        <v>2019</v>
      </c>
      <c r="C1071" s="160"/>
      <c r="D1071" s="127">
        <v>490</v>
      </c>
      <c r="E1071" s="127"/>
      <c r="F1071" s="64">
        <v>1451</v>
      </c>
      <c r="G1071" s="56"/>
      <c r="H1071" s="127">
        <v>241946.71400000001</v>
      </c>
      <c r="I1071" s="56"/>
      <c r="J1071" s="127">
        <v>23063.878000000001</v>
      </c>
      <c r="K1071" s="64"/>
    </row>
    <row r="1072" spans="1:11" ht="15" customHeight="1" outlineLevel="1" x14ac:dyDescent="0.2">
      <c r="B1072" s="53">
        <v>2018</v>
      </c>
      <c r="C1072" s="60"/>
      <c r="D1072" s="64">
        <v>490</v>
      </c>
      <c r="E1072" s="64"/>
      <c r="F1072" s="64">
        <v>1451</v>
      </c>
      <c r="G1072" s="17"/>
      <c r="H1072" s="127">
        <v>229761.67199999999</v>
      </c>
      <c r="I1072" s="17"/>
      <c r="J1072" s="64">
        <v>34941.267999999996</v>
      </c>
      <c r="K1072" s="64"/>
    </row>
    <row r="1073" spans="1:11" ht="15" customHeight="1" outlineLevel="1" x14ac:dyDescent="0.2">
      <c r="B1073" s="53">
        <v>2017</v>
      </c>
      <c r="C1073" s="60"/>
      <c r="D1073" s="64">
        <v>466</v>
      </c>
      <c r="E1073" s="64" t="s">
        <v>262</v>
      </c>
      <c r="F1073" s="64">
        <v>1402</v>
      </c>
      <c r="G1073" s="150" t="s">
        <v>262</v>
      </c>
      <c r="H1073" s="64">
        <v>227727.64499999999</v>
      </c>
      <c r="I1073" s="150" t="s">
        <v>262</v>
      </c>
      <c r="J1073" s="64">
        <v>23056.16</v>
      </c>
      <c r="K1073" s="64" t="s">
        <v>262</v>
      </c>
    </row>
    <row r="1074" spans="1:11" ht="15" customHeight="1" outlineLevel="1" x14ac:dyDescent="0.2">
      <c r="B1074" s="150" t="s">
        <v>208</v>
      </c>
      <c r="C1074" s="60"/>
      <c r="D1074" s="64"/>
      <c r="E1074" s="64"/>
      <c r="F1074" s="64"/>
      <c r="G1074" s="150"/>
      <c r="H1074" s="64"/>
      <c r="I1074" s="150"/>
      <c r="J1074" s="64"/>
      <c r="K1074" s="64"/>
    </row>
    <row r="1075" spans="1:11" s="17" customFormat="1" ht="15" customHeight="1" outlineLevel="1" x14ac:dyDescent="0.2">
      <c r="A1075" s="3"/>
      <c r="B1075" s="53">
        <v>2022</v>
      </c>
      <c r="C1075" s="60"/>
      <c r="D1075" s="127">
        <v>169</v>
      </c>
      <c r="E1075" s="127" t="s">
        <v>262</v>
      </c>
      <c r="F1075" s="64">
        <v>389</v>
      </c>
      <c r="G1075" s="56" t="s">
        <v>262</v>
      </c>
      <c r="H1075" s="64">
        <v>26128.080999999998</v>
      </c>
      <c r="I1075" s="56" t="s">
        <v>262</v>
      </c>
      <c r="J1075" s="64">
        <v>7803.3230000000003</v>
      </c>
      <c r="K1075" s="3"/>
    </row>
    <row r="1076" spans="1:11" s="17" customFormat="1" ht="15" customHeight="1" outlineLevel="1" x14ac:dyDescent="0.2">
      <c r="A1076" s="3"/>
      <c r="B1076" s="53">
        <v>2021</v>
      </c>
      <c r="C1076" s="60"/>
      <c r="D1076" s="127">
        <v>158</v>
      </c>
      <c r="E1076" s="127"/>
      <c r="F1076" s="64">
        <v>356</v>
      </c>
      <c r="G1076" s="56"/>
      <c r="H1076" s="64">
        <v>17242.258000000002</v>
      </c>
      <c r="I1076" s="56"/>
      <c r="J1076" s="64">
        <v>4247.0209999999997</v>
      </c>
      <c r="K1076" s="3"/>
    </row>
    <row r="1077" spans="1:11" ht="15" customHeight="1" outlineLevel="1" x14ac:dyDescent="0.2">
      <c r="B1077" s="53">
        <v>2020</v>
      </c>
      <c r="C1077" s="60"/>
      <c r="D1077" s="127">
        <v>151</v>
      </c>
      <c r="E1077" s="127"/>
      <c r="F1077" s="64">
        <v>325</v>
      </c>
      <c r="G1077" s="56"/>
      <c r="H1077" s="127">
        <v>14966.859</v>
      </c>
      <c r="I1077" s="56"/>
      <c r="J1077" s="127">
        <v>3679.817</v>
      </c>
      <c r="K1077" s="64"/>
    </row>
    <row r="1078" spans="1:11" ht="15" customHeight="1" outlineLevel="1" x14ac:dyDescent="0.2">
      <c r="B1078" s="53">
        <v>2019</v>
      </c>
      <c r="C1078" s="160"/>
      <c r="D1078" s="127">
        <v>133</v>
      </c>
      <c r="E1078" s="127"/>
      <c r="F1078" s="64">
        <v>287</v>
      </c>
      <c r="G1078" s="56"/>
      <c r="H1078" s="127">
        <v>21977.468000000001</v>
      </c>
      <c r="I1078" s="56"/>
      <c r="J1078" s="127">
        <v>5041.2870000000003</v>
      </c>
      <c r="K1078" s="64"/>
    </row>
    <row r="1079" spans="1:11" ht="15" customHeight="1" outlineLevel="1" x14ac:dyDescent="0.2">
      <c r="B1079" s="53">
        <v>2018</v>
      </c>
      <c r="C1079" s="60"/>
      <c r="D1079" s="64">
        <v>134</v>
      </c>
      <c r="E1079" s="64"/>
      <c r="F1079" s="64">
        <v>263</v>
      </c>
      <c r="G1079" s="17"/>
      <c r="H1079" s="127">
        <v>31429.734</v>
      </c>
      <c r="I1079" s="17"/>
      <c r="J1079" s="64">
        <v>5415.6239999999998</v>
      </c>
      <c r="K1079" s="64"/>
    </row>
    <row r="1080" spans="1:11" ht="15" customHeight="1" outlineLevel="1" x14ac:dyDescent="0.2">
      <c r="B1080" s="53">
        <v>2017</v>
      </c>
      <c r="C1080" s="60"/>
      <c r="D1080" s="64">
        <v>135</v>
      </c>
      <c r="E1080" s="64" t="s">
        <v>262</v>
      </c>
      <c r="F1080" s="64">
        <v>248</v>
      </c>
      <c r="G1080" s="150" t="s">
        <v>262</v>
      </c>
      <c r="H1080" s="64">
        <v>16247.635</v>
      </c>
      <c r="I1080" s="150" t="s">
        <v>262</v>
      </c>
      <c r="J1080" s="64">
        <v>3997.9110000000001</v>
      </c>
      <c r="K1080" s="64" t="s">
        <v>262</v>
      </c>
    </row>
    <row r="1081" spans="1:11" ht="15" customHeight="1" outlineLevel="1" x14ac:dyDescent="0.2">
      <c r="B1081" s="150" t="s">
        <v>209</v>
      </c>
      <c r="C1081" s="60"/>
      <c r="D1081" s="64"/>
      <c r="E1081" s="64"/>
      <c r="F1081" s="64"/>
      <c r="G1081" s="150"/>
      <c r="H1081" s="64"/>
      <c r="I1081" s="150"/>
      <c r="J1081" s="64"/>
      <c r="K1081" s="64"/>
    </row>
    <row r="1082" spans="1:11" s="17" customFormat="1" ht="15" customHeight="1" outlineLevel="1" x14ac:dyDescent="0.2">
      <c r="A1082" s="3"/>
      <c r="B1082" s="53">
        <v>2022</v>
      </c>
      <c r="C1082" s="60"/>
      <c r="D1082" s="127">
        <v>523</v>
      </c>
      <c r="E1082" s="127" t="s">
        <v>262</v>
      </c>
      <c r="F1082" s="64">
        <v>1792</v>
      </c>
      <c r="G1082" s="56" t="s">
        <v>262</v>
      </c>
      <c r="H1082" s="64">
        <v>81627.394</v>
      </c>
      <c r="I1082" s="56" t="s">
        <v>262</v>
      </c>
      <c r="J1082" s="64">
        <v>36826.688000000002</v>
      </c>
      <c r="K1082" s="3"/>
    </row>
    <row r="1083" spans="1:11" s="17" customFormat="1" ht="15" customHeight="1" outlineLevel="1" x14ac:dyDescent="0.2">
      <c r="A1083" s="3"/>
      <c r="B1083" s="53">
        <v>2021</v>
      </c>
      <c r="C1083" s="60"/>
      <c r="D1083" s="127">
        <v>452</v>
      </c>
      <c r="E1083" s="127"/>
      <c r="F1083" s="64">
        <v>1501</v>
      </c>
      <c r="G1083" s="56"/>
      <c r="H1083" s="64">
        <v>49612.783000000003</v>
      </c>
      <c r="I1083" s="56"/>
      <c r="J1083" s="64">
        <v>21260.9</v>
      </c>
      <c r="K1083" s="3"/>
    </row>
    <row r="1084" spans="1:11" ht="15" customHeight="1" outlineLevel="1" x14ac:dyDescent="0.2">
      <c r="B1084" s="53">
        <v>2020</v>
      </c>
      <c r="C1084" s="60"/>
      <c r="D1084" s="127">
        <v>453</v>
      </c>
      <c r="E1084" s="127"/>
      <c r="F1084" s="64">
        <v>1506</v>
      </c>
      <c r="G1084" s="56"/>
      <c r="H1084" s="127">
        <v>35741.762000000002</v>
      </c>
      <c r="I1084" s="56"/>
      <c r="J1084" s="127">
        <v>12144.411</v>
      </c>
      <c r="K1084" s="64"/>
    </row>
    <row r="1085" spans="1:11" ht="15" customHeight="1" outlineLevel="1" x14ac:dyDescent="0.2">
      <c r="B1085" s="53">
        <v>2019</v>
      </c>
      <c r="C1085" s="160"/>
      <c r="D1085" s="127">
        <v>468</v>
      </c>
      <c r="E1085" s="127"/>
      <c r="F1085" s="64">
        <v>1695</v>
      </c>
      <c r="G1085" s="56"/>
      <c r="H1085" s="127">
        <v>66940.278999999995</v>
      </c>
      <c r="I1085" s="56"/>
      <c r="J1085" s="127">
        <v>33414.485000000001</v>
      </c>
      <c r="K1085" s="64"/>
    </row>
    <row r="1086" spans="1:11" ht="15" customHeight="1" outlineLevel="1" x14ac:dyDescent="0.2">
      <c r="B1086" s="53">
        <v>2018</v>
      </c>
      <c r="C1086" s="60"/>
      <c r="D1086" s="64">
        <v>444</v>
      </c>
      <c r="E1086" s="64"/>
      <c r="F1086" s="64">
        <v>1596</v>
      </c>
      <c r="G1086" s="17"/>
      <c r="H1086" s="127">
        <v>68254.149999999994</v>
      </c>
      <c r="I1086" s="17"/>
      <c r="J1086" s="64">
        <v>34354.826999999997</v>
      </c>
      <c r="K1086" s="64"/>
    </row>
    <row r="1087" spans="1:11" ht="15" customHeight="1" outlineLevel="1" x14ac:dyDescent="0.2">
      <c r="B1087" s="53">
        <v>2017</v>
      </c>
      <c r="C1087" s="60"/>
      <c r="D1087" s="64">
        <v>399</v>
      </c>
      <c r="E1087" s="64" t="s">
        <v>262</v>
      </c>
      <c r="F1087" s="64">
        <v>1446</v>
      </c>
      <c r="G1087" s="150" t="s">
        <v>262</v>
      </c>
      <c r="H1087" s="64">
        <v>62717.618000000002</v>
      </c>
      <c r="I1087" s="150" t="s">
        <v>262</v>
      </c>
      <c r="J1087" s="64">
        <v>32303.276999999998</v>
      </c>
      <c r="K1087" s="64" t="s">
        <v>262</v>
      </c>
    </row>
    <row r="1088" spans="1:11" ht="15" customHeight="1" outlineLevel="1" x14ac:dyDescent="0.2">
      <c r="B1088" s="150" t="s">
        <v>210</v>
      </c>
      <c r="C1088" s="60"/>
      <c r="D1088" s="64"/>
      <c r="E1088" s="64"/>
      <c r="F1088" s="64"/>
      <c r="G1088" s="150"/>
      <c r="H1088" s="64"/>
      <c r="I1088" s="150"/>
      <c r="J1088" s="64"/>
      <c r="K1088" s="64"/>
    </row>
    <row r="1089" spans="1:11" s="17" customFormat="1" ht="15" customHeight="1" outlineLevel="1" x14ac:dyDescent="0.2">
      <c r="A1089" s="3"/>
      <c r="B1089" s="53">
        <v>2022</v>
      </c>
      <c r="C1089" s="60"/>
      <c r="D1089" s="127">
        <v>75</v>
      </c>
      <c r="E1089" s="127" t="s">
        <v>262</v>
      </c>
      <c r="F1089" s="64">
        <v>87</v>
      </c>
      <c r="G1089" s="56" t="s">
        <v>262</v>
      </c>
      <c r="H1089" s="64">
        <v>2934.453</v>
      </c>
      <c r="I1089" s="56" t="s">
        <v>262</v>
      </c>
      <c r="J1089" s="64">
        <v>1787.7639999999999</v>
      </c>
      <c r="K1089" s="3"/>
    </row>
    <row r="1090" spans="1:11" s="17" customFormat="1" ht="15" customHeight="1" outlineLevel="1" x14ac:dyDescent="0.2">
      <c r="A1090" s="3"/>
      <c r="B1090" s="53">
        <v>2021</v>
      </c>
      <c r="C1090" s="60"/>
      <c r="D1090" s="127">
        <v>57</v>
      </c>
      <c r="E1090" s="127"/>
      <c r="F1090" s="64">
        <v>66</v>
      </c>
      <c r="G1090" s="56"/>
      <c r="H1090" s="64">
        <v>1842.867</v>
      </c>
      <c r="I1090" s="56"/>
      <c r="J1090" s="64">
        <v>1012.77</v>
      </c>
      <c r="K1090" s="3"/>
    </row>
    <row r="1091" spans="1:11" ht="15" customHeight="1" outlineLevel="1" x14ac:dyDescent="0.2">
      <c r="B1091" s="53">
        <v>2020</v>
      </c>
      <c r="C1091" s="60"/>
      <c r="D1091" s="127">
        <v>45</v>
      </c>
      <c r="E1091" s="127"/>
      <c r="F1091" s="64" t="s">
        <v>22</v>
      </c>
      <c r="G1091" s="56"/>
      <c r="H1091" s="64" t="s">
        <v>22</v>
      </c>
      <c r="I1091" s="56"/>
      <c r="J1091" s="64" t="s">
        <v>22</v>
      </c>
      <c r="K1091" s="64"/>
    </row>
    <row r="1092" spans="1:11" ht="15" customHeight="1" outlineLevel="1" x14ac:dyDescent="0.2">
      <c r="B1092" s="53">
        <v>2019</v>
      </c>
      <c r="C1092" s="160"/>
      <c r="D1092" s="127">
        <v>43</v>
      </c>
      <c r="E1092" s="127"/>
      <c r="F1092" s="64">
        <v>57</v>
      </c>
      <c r="G1092" s="56"/>
      <c r="H1092" s="127">
        <v>1428.127</v>
      </c>
      <c r="I1092" s="56"/>
      <c r="J1092" s="127">
        <v>774.19200000000001</v>
      </c>
      <c r="K1092" s="64"/>
    </row>
    <row r="1093" spans="1:11" ht="15" customHeight="1" outlineLevel="1" x14ac:dyDescent="0.2">
      <c r="B1093" s="53">
        <v>2018</v>
      </c>
      <c r="C1093" s="60"/>
      <c r="D1093" s="64">
        <v>34</v>
      </c>
      <c r="E1093" s="64"/>
      <c r="F1093" s="64">
        <v>41</v>
      </c>
      <c r="G1093" s="17"/>
      <c r="H1093" s="127">
        <v>1008.3150000000001</v>
      </c>
      <c r="I1093" s="17"/>
      <c r="J1093" s="64">
        <v>544.95299999999997</v>
      </c>
      <c r="K1093" s="64"/>
    </row>
    <row r="1094" spans="1:11" ht="15" customHeight="1" outlineLevel="1" x14ac:dyDescent="0.2">
      <c r="B1094" s="53">
        <v>2017</v>
      </c>
      <c r="C1094" s="60"/>
      <c r="D1094" s="64">
        <v>39</v>
      </c>
      <c r="E1094" s="64" t="s">
        <v>262</v>
      </c>
      <c r="F1094" s="64">
        <v>43</v>
      </c>
      <c r="G1094" s="150" t="s">
        <v>262</v>
      </c>
      <c r="H1094" s="64">
        <v>728.39099999999996</v>
      </c>
      <c r="I1094" s="150" t="s">
        <v>262</v>
      </c>
      <c r="J1094" s="64">
        <v>397.238</v>
      </c>
      <c r="K1094" s="64" t="s">
        <v>262</v>
      </c>
    </row>
    <row r="1095" spans="1:11" ht="15" customHeight="1" outlineLevel="1" x14ac:dyDescent="0.2">
      <c r="B1095" s="150" t="s">
        <v>212</v>
      </c>
      <c r="C1095" s="60"/>
      <c r="D1095" s="64"/>
      <c r="E1095" s="64"/>
      <c r="F1095" s="64"/>
      <c r="G1095" s="150"/>
      <c r="H1095" s="64"/>
      <c r="I1095" s="150"/>
      <c r="J1095" s="64"/>
      <c r="K1095" s="64"/>
    </row>
    <row r="1096" spans="1:11" s="17" customFormat="1" ht="15" customHeight="1" outlineLevel="1" x14ac:dyDescent="0.2">
      <c r="A1096" s="3"/>
      <c r="B1096" s="53">
        <v>2022</v>
      </c>
      <c r="C1096" s="60"/>
      <c r="D1096" s="127">
        <v>120</v>
      </c>
      <c r="E1096" s="127" t="s">
        <v>262</v>
      </c>
      <c r="F1096" s="64">
        <v>182</v>
      </c>
      <c r="G1096" s="56" t="s">
        <v>262</v>
      </c>
      <c r="H1096" s="64">
        <v>16048.44</v>
      </c>
      <c r="I1096" s="56" t="s">
        <v>262</v>
      </c>
      <c r="J1096" s="64">
        <v>6538.79</v>
      </c>
      <c r="K1096" s="3"/>
    </row>
    <row r="1097" spans="1:11" s="17" customFormat="1" ht="15" customHeight="1" outlineLevel="1" x14ac:dyDescent="0.2">
      <c r="A1097" s="3"/>
      <c r="B1097" s="53">
        <v>2021</v>
      </c>
      <c r="C1097" s="60"/>
      <c r="D1097" s="127">
        <v>103</v>
      </c>
      <c r="E1097" s="127"/>
      <c r="F1097" s="64">
        <v>162</v>
      </c>
      <c r="G1097" s="56"/>
      <c r="H1097" s="64">
        <v>24406.850999999999</v>
      </c>
      <c r="I1097" s="56"/>
      <c r="J1097" s="64">
        <v>9879.482</v>
      </c>
      <c r="K1097" s="3"/>
    </row>
    <row r="1098" spans="1:11" ht="15" customHeight="1" outlineLevel="1" x14ac:dyDescent="0.2">
      <c r="B1098" s="53">
        <v>2020</v>
      </c>
      <c r="C1098" s="60"/>
      <c r="D1098" s="127">
        <v>92</v>
      </c>
      <c r="E1098" s="127"/>
      <c r="F1098" s="64">
        <v>131</v>
      </c>
      <c r="G1098" s="56"/>
      <c r="H1098" s="127">
        <v>19184.132000000001</v>
      </c>
      <c r="I1098" s="56"/>
      <c r="J1098" s="127">
        <v>8229.4410000000007</v>
      </c>
      <c r="K1098" s="64"/>
    </row>
    <row r="1099" spans="1:11" ht="15" customHeight="1" outlineLevel="1" x14ac:dyDescent="0.2">
      <c r="B1099" s="53">
        <v>2019</v>
      </c>
      <c r="C1099" s="160"/>
      <c r="D1099" s="127">
        <v>86</v>
      </c>
      <c r="E1099" s="127"/>
      <c r="F1099" s="64">
        <v>125</v>
      </c>
      <c r="G1099" s="56"/>
      <c r="H1099" s="127">
        <v>4750.0600000000004</v>
      </c>
      <c r="I1099" s="56"/>
      <c r="J1099" s="127">
        <v>1600.527</v>
      </c>
      <c r="K1099" s="64"/>
    </row>
    <row r="1100" spans="1:11" ht="15" customHeight="1" outlineLevel="1" x14ac:dyDescent="0.2">
      <c r="B1100" s="53">
        <v>2018</v>
      </c>
      <c r="C1100" s="60"/>
      <c r="D1100" s="64">
        <v>97</v>
      </c>
      <c r="E1100" s="64"/>
      <c r="F1100" s="64">
        <v>135</v>
      </c>
      <c r="G1100" s="17"/>
      <c r="H1100" s="127">
        <v>3947.1379999999999</v>
      </c>
      <c r="I1100" s="17"/>
      <c r="J1100" s="64">
        <v>1656.008</v>
      </c>
      <c r="K1100" s="64"/>
    </row>
    <row r="1101" spans="1:11" ht="15" customHeight="1" outlineLevel="1" x14ac:dyDescent="0.2">
      <c r="B1101" s="53">
        <v>2017</v>
      </c>
      <c r="C1101" s="60"/>
      <c r="D1101" s="64">
        <v>57</v>
      </c>
      <c r="E1101" s="64" t="s">
        <v>262</v>
      </c>
      <c r="F1101" s="64">
        <v>101</v>
      </c>
      <c r="G1101" s="150" t="s">
        <v>262</v>
      </c>
      <c r="H1101" s="64">
        <v>2664.643</v>
      </c>
      <c r="I1101" s="150" t="s">
        <v>262</v>
      </c>
      <c r="J1101" s="64">
        <v>1431.627</v>
      </c>
      <c r="K1101" s="64" t="s">
        <v>262</v>
      </c>
    </row>
    <row r="1102" spans="1:11" ht="15" customHeight="1" outlineLevel="1" x14ac:dyDescent="0.2">
      <c r="B1102" s="150" t="s">
        <v>213</v>
      </c>
      <c r="C1102" s="60"/>
      <c r="D1102" s="64"/>
      <c r="E1102" s="64"/>
      <c r="F1102" s="64"/>
      <c r="G1102" s="150"/>
      <c r="H1102" s="64"/>
      <c r="I1102" s="150"/>
      <c r="J1102" s="64"/>
      <c r="K1102" s="64"/>
    </row>
    <row r="1103" spans="1:11" s="17" customFormat="1" ht="15" customHeight="1" outlineLevel="1" x14ac:dyDescent="0.2">
      <c r="A1103" s="3"/>
      <c r="B1103" s="53">
        <v>2022</v>
      </c>
      <c r="C1103" s="60"/>
      <c r="D1103" s="127">
        <v>388</v>
      </c>
      <c r="E1103" s="127" t="s">
        <v>262</v>
      </c>
      <c r="F1103" s="64">
        <v>597</v>
      </c>
      <c r="G1103" s="56" t="s">
        <v>262</v>
      </c>
      <c r="H1103" s="64">
        <v>17543.694</v>
      </c>
      <c r="I1103" s="56" t="s">
        <v>262</v>
      </c>
      <c r="J1103" s="64">
        <v>10251.476000000001</v>
      </c>
      <c r="K1103" s="3"/>
    </row>
    <row r="1104" spans="1:11" s="17" customFormat="1" ht="15" customHeight="1" outlineLevel="1" x14ac:dyDescent="0.2">
      <c r="A1104" s="3"/>
      <c r="B1104" s="53">
        <v>2021</v>
      </c>
      <c r="C1104" s="60"/>
      <c r="D1104" s="127">
        <v>347</v>
      </c>
      <c r="E1104" s="127"/>
      <c r="F1104" s="64">
        <v>458</v>
      </c>
      <c r="G1104" s="56"/>
      <c r="H1104" s="64">
        <v>10484.046</v>
      </c>
      <c r="I1104" s="56"/>
      <c r="J1104" s="64">
        <v>5844.3010000000004</v>
      </c>
      <c r="K1104" s="3"/>
    </row>
    <row r="1105" spans="1:11" ht="15" customHeight="1" outlineLevel="1" x14ac:dyDescent="0.2">
      <c r="B1105" s="53">
        <v>2020</v>
      </c>
      <c r="C1105" s="60"/>
      <c r="D1105" s="127">
        <v>308</v>
      </c>
      <c r="E1105" s="127"/>
      <c r="F1105" s="64">
        <v>411</v>
      </c>
      <c r="G1105" s="56"/>
      <c r="H1105" s="127">
        <v>8111.98</v>
      </c>
      <c r="I1105" s="56"/>
      <c r="J1105" s="127">
        <v>4850.6729999999998</v>
      </c>
      <c r="K1105" s="64"/>
    </row>
    <row r="1106" spans="1:11" ht="15" customHeight="1" outlineLevel="1" x14ac:dyDescent="0.2">
      <c r="B1106" s="53">
        <v>2019</v>
      </c>
      <c r="C1106" s="160"/>
      <c r="D1106" s="127">
        <v>292</v>
      </c>
      <c r="E1106" s="127"/>
      <c r="F1106" s="64">
        <v>379</v>
      </c>
      <c r="G1106" s="56"/>
      <c r="H1106" s="127">
        <v>8687.1090000000004</v>
      </c>
      <c r="I1106" s="56"/>
      <c r="J1106" s="127">
        <v>5412.5429999999997</v>
      </c>
      <c r="K1106" s="64"/>
    </row>
    <row r="1107" spans="1:11" ht="15" customHeight="1" outlineLevel="1" x14ac:dyDescent="0.2">
      <c r="B1107" s="53">
        <v>2018</v>
      </c>
      <c r="C1107" s="60"/>
      <c r="D1107" s="64">
        <v>282</v>
      </c>
      <c r="E1107" s="64"/>
      <c r="F1107" s="64">
        <v>359</v>
      </c>
      <c r="G1107" s="17"/>
      <c r="H1107" s="127">
        <v>8034.2939999999999</v>
      </c>
      <c r="I1107" s="17"/>
      <c r="J1107" s="64">
        <v>5065.5919999999996</v>
      </c>
      <c r="K1107" s="64"/>
    </row>
    <row r="1108" spans="1:11" ht="15" customHeight="1" outlineLevel="1" x14ac:dyDescent="0.2">
      <c r="B1108" s="53">
        <v>2017</v>
      </c>
      <c r="C1108" s="60"/>
      <c r="D1108" s="64">
        <v>279</v>
      </c>
      <c r="E1108" s="64" t="s">
        <v>262</v>
      </c>
      <c r="F1108" s="64">
        <v>340</v>
      </c>
      <c r="G1108" s="150" t="s">
        <v>262</v>
      </c>
      <c r="H1108" s="64">
        <v>6781.6239999999998</v>
      </c>
      <c r="I1108" s="150" t="s">
        <v>262</v>
      </c>
      <c r="J1108" s="64">
        <v>4345.6329999999998</v>
      </c>
      <c r="K1108" s="64" t="s">
        <v>262</v>
      </c>
    </row>
    <row r="1109" spans="1:11" ht="15" customHeight="1" outlineLevel="1" x14ac:dyDescent="0.2">
      <c r="B1109" s="150" t="s">
        <v>214</v>
      </c>
      <c r="C1109" s="60"/>
      <c r="D1109" s="64"/>
      <c r="E1109" s="64"/>
      <c r="F1109" s="64"/>
      <c r="G1109" s="150"/>
      <c r="H1109" s="64"/>
      <c r="I1109" s="150"/>
      <c r="J1109" s="64"/>
      <c r="K1109" s="64"/>
    </row>
    <row r="1110" spans="1:11" s="17" customFormat="1" ht="15" customHeight="1" outlineLevel="1" x14ac:dyDescent="0.2">
      <c r="A1110" s="3"/>
      <c r="B1110" s="53">
        <v>2022</v>
      </c>
      <c r="C1110" s="60"/>
      <c r="D1110" s="127">
        <v>854</v>
      </c>
      <c r="E1110" s="127" t="s">
        <v>262</v>
      </c>
      <c r="F1110" s="64">
        <v>966</v>
      </c>
      <c r="G1110" s="56" t="s">
        <v>262</v>
      </c>
      <c r="H1110" s="64">
        <v>14260.518</v>
      </c>
      <c r="I1110" s="56" t="s">
        <v>262</v>
      </c>
      <c r="J1110" s="64">
        <v>9471.7939999999999</v>
      </c>
      <c r="K1110" s="3"/>
    </row>
    <row r="1111" spans="1:11" s="17" customFormat="1" ht="15" customHeight="1" outlineLevel="1" x14ac:dyDescent="0.2">
      <c r="A1111" s="3"/>
      <c r="B1111" s="53">
        <v>2021</v>
      </c>
      <c r="C1111" s="60"/>
      <c r="D1111" s="127">
        <v>788</v>
      </c>
      <c r="E1111" s="127"/>
      <c r="F1111" s="64">
        <v>886</v>
      </c>
      <c r="G1111" s="56"/>
      <c r="H1111" s="64">
        <v>9765.9860000000008</v>
      </c>
      <c r="I1111" s="56"/>
      <c r="J1111" s="64">
        <v>6788.55</v>
      </c>
      <c r="K1111" s="3"/>
    </row>
    <row r="1112" spans="1:11" ht="15" customHeight="1" outlineLevel="1" x14ac:dyDescent="0.2">
      <c r="B1112" s="53">
        <v>2020</v>
      </c>
      <c r="C1112" s="60"/>
      <c r="D1112" s="127">
        <v>779</v>
      </c>
      <c r="E1112" s="127"/>
      <c r="F1112" s="64">
        <v>890</v>
      </c>
      <c r="G1112" s="56"/>
      <c r="H1112" s="127">
        <v>7570.8339999999998</v>
      </c>
      <c r="I1112" s="56"/>
      <c r="J1112" s="127">
        <v>5421.6679999999997</v>
      </c>
      <c r="K1112" s="64"/>
    </row>
    <row r="1113" spans="1:11" ht="15" customHeight="1" outlineLevel="1" x14ac:dyDescent="0.2">
      <c r="B1113" s="53">
        <v>2019</v>
      </c>
      <c r="C1113" s="160"/>
      <c r="D1113" s="127">
        <v>843</v>
      </c>
      <c r="E1113" s="127"/>
      <c r="F1113" s="64">
        <v>956</v>
      </c>
      <c r="G1113" s="56"/>
      <c r="H1113" s="127">
        <v>11404.035</v>
      </c>
      <c r="I1113" s="56"/>
      <c r="J1113" s="127">
        <v>7576.4930000000004</v>
      </c>
      <c r="K1113" s="64"/>
    </row>
    <row r="1114" spans="1:11" ht="15" customHeight="1" outlineLevel="1" x14ac:dyDescent="0.2">
      <c r="B1114" s="53">
        <v>2018</v>
      </c>
      <c r="C1114" s="60"/>
      <c r="D1114" s="64">
        <v>816</v>
      </c>
      <c r="E1114" s="64"/>
      <c r="F1114" s="64">
        <v>933</v>
      </c>
      <c r="G1114" s="17"/>
      <c r="H1114" s="127">
        <v>11602.858</v>
      </c>
      <c r="I1114" s="17"/>
      <c r="J1114" s="64">
        <v>7801.0129999999999</v>
      </c>
      <c r="K1114" s="64"/>
    </row>
    <row r="1115" spans="1:11" ht="15" customHeight="1" outlineLevel="1" x14ac:dyDescent="0.2">
      <c r="B1115" s="53">
        <v>2017</v>
      </c>
      <c r="C1115" s="60"/>
      <c r="D1115" s="64">
        <v>822</v>
      </c>
      <c r="E1115" s="64" t="s">
        <v>262</v>
      </c>
      <c r="F1115" s="64">
        <v>929</v>
      </c>
      <c r="G1115" s="150" t="s">
        <v>262</v>
      </c>
      <c r="H1115" s="64">
        <v>11249.402</v>
      </c>
      <c r="I1115" s="150" t="s">
        <v>262</v>
      </c>
      <c r="J1115" s="64">
        <v>7431.1480000000001</v>
      </c>
      <c r="K1115" s="64" t="s">
        <v>262</v>
      </c>
    </row>
    <row r="1116" spans="1:11" ht="15" customHeight="1" outlineLevel="1" x14ac:dyDescent="0.2">
      <c r="B1116" s="150" t="s">
        <v>215</v>
      </c>
      <c r="C1116" s="60"/>
      <c r="D1116" s="64"/>
      <c r="E1116" s="64"/>
      <c r="F1116" s="64"/>
      <c r="G1116" s="17"/>
      <c r="H1116" s="127"/>
      <c r="I1116" s="17"/>
      <c r="J1116" s="64"/>
      <c r="K1116" s="64"/>
    </row>
    <row r="1117" spans="1:11" s="17" customFormat="1" ht="15" customHeight="1" outlineLevel="1" x14ac:dyDescent="0.2">
      <c r="A1117" s="3"/>
      <c r="B1117" s="53">
        <v>2022</v>
      </c>
      <c r="C1117" s="60"/>
      <c r="D1117" s="127">
        <v>176</v>
      </c>
      <c r="E1117" s="127" t="s">
        <v>262</v>
      </c>
      <c r="F1117" s="64">
        <v>325</v>
      </c>
      <c r="G1117" s="56" t="s">
        <v>262</v>
      </c>
      <c r="H1117" s="64">
        <v>3118.42</v>
      </c>
      <c r="I1117" s="56" t="s">
        <v>262</v>
      </c>
      <c r="J1117" s="64">
        <v>1370.2670000000001</v>
      </c>
      <c r="K1117" s="3"/>
    </row>
    <row r="1118" spans="1:11" s="17" customFormat="1" ht="15" customHeight="1" outlineLevel="1" x14ac:dyDescent="0.2">
      <c r="A1118" s="3"/>
      <c r="B1118" s="53">
        <v>2021</v>
      </c>
      <c r="C1118" s="60"/>
      <c r="D1118" s="127">
        <v>155</v>
      </c>
      <c r="E1118" s="127"/>
      <c r="F1118" s="64">
        <v>303</v>
      </c>
      <c r="G1118" s="56"/>
      <c r="H1118" s="64">
        <v>1960.979</v>
      </c>
      <c r="I1118" s="56"/>
      <c r="J1118" s="64">
        <v>1076.9929999999999</v>
      </c>
      <c r="K1118" s="3"/>
    </row>
    <row r="1119" spans="1:11" ht="15" customHeight="1" outlineLevel="1" x14ac:dyDescent="0.2">
      <c r="B1119" s="53">
        <v>2020</v>
      </c>
      <c r="C1119" s="60"/>
      <c r="D1119" s="127">
        <v>169</v>
      </c>
      <c r="E1119" s="127"/>
      <c r="F1119" s="64">
        <v>303</v>
      </c>
      <c r="G1119" s="56"/>
      <c r="H1119" s="127">
        <v>1742.5630000000001</v>
      </c>
      <c r="I1119" s="56"/>
      <c r="J1119" s="127">
        <v>747.21900000000005</v>
      </c>
      <c r="K1119" s="64"/>
    </row>
    <row r="1120" spans="1:11" ht="15" customHeight="1" outlineLevel="1" x14ac:dyDescent="0.2">
      <c r="B1120" s="53">
        <v>2019</v>
      </c>
      <c r="C1120" s="160"/>
      <c r="D1120" s="127">
        <v>166</v>
      </c>
      <c r="E1120" s="127"/>
      <c r="F1120" s="64">
        <v>297</v>
      </c>
      <c r="G1120" s="56"/>
      <c r="H1120" s="127">
        <v>2172.1509999999998</v>
      </c>
      <c r="I1120" s="56"/>
      <c r="J1120" s="127">
        <v>1430.421</v>
      </c>
      <c r="K1120" s="64"/>
    </row>
    <row r="1121" spans="1:11" ht="15" customHeight="1" outlineLevel="1" x14ac:dyDescent="0.2">
      <c r="B1121" s="53">
        <v>2018</v>
      </c>
      <c r="C1121" s="60"/>
      <c r="D1121" s="64">
        <v>167</v>
      </c>
      <c r="E1121" s="64"/>
      <c r="F1121" s="64">
        <v>298</v>
      </c>
      <c r="G1121" s="17"/>
      <c r="H1121" s="127">
        <v>2202.6840000000002</v>
      </c>
      <c r="I1121" s="17"/>
      <c r="J1121" s="64">
        <v>1427.961</v>
      </c>
      <c r="K1121" s="64"/>
    </row>
    <row r="1122" spans="1:11" ht="15" customHeight="1" outlineLevel="1" x14ac:dyDescent="0.2">
      <c r="B1122" s="53">
        <v>2017</v>
      </c>
      <c r="C1122" s="60"/>
      <c r="D1122" s="64">
        <v>156</v>
      </c>
      <c r="E1122" s="64" t="s">
        <v>262</v>
      </c>
      <c r="F1122" s="64">
        <v>275</v>
      </c>
      <c r="G1122" s="150" t="s">
        <v>262</v>
      </c>
      <c r="H1122" s="64">
        <v>2296.7159999999999</v>
      </c>
      <c r="I1122" s="150" t="s">
        <v>262</v>
      </c>
      <c r="J1122" s="64">
        <v>1429.1759999999999</v>
      </c>
      <c r="K1122" s="64" t="s">
        <v>262</v>
      </c>
    </row>
    <row r="1123" spans="1:11" ht="15" customHeight="1" outlineLevel="1" x14ac:dyDescent="0.2">
      <c r="B1123" s="150" t="s">
        <v>216</v>
      </c>
      <c r="C1123" s="60"/>
      <c r="D1123" s="64"/>
      <c r="E1123" s="64"/>
      <c r="F1123" s="64"/>
      <c r="G1123" s="150"/>
      <c r="H1123" s="64"/>
      <c r="I1123" s="150"/>
      <c r="J1123" s="64"/>
      <c r="K1123" s="64"/>
    </row>
    <row r="1124" spans="1:11" s="17" customFormat="1" ht="15" customHeight="1" outlineLevel="1" x14ac:dyDescent="0.2">
      <c r="A1124" s="3"/>
      <c r="B1124" s="53">
        <v>2022</v>
      </c>
      <c r="C1124" s="60"/>
      <c r="D1124" s="127">
        <v>427</v>
      </c>
      <c r="E1124" s="127" t="s">
        <v>262</v>
      </c>
      <c r="F1124" s="64">
        <v>477</v>
      </c>
      <c r="G1124" s="56" t="s">
        <v>262</v>
      </c>
      <c r="H1124" s="64">
        <v>8340.9619999999995</v>
      </c>
      <c r="I1124" s="56" t="s">
        <v>262</v>
      </c>
      <c r="J1124" s="64">
        <v>5300.6989999999996</v>
      </c>
      <c r="K1124" s="3"/>
    </row>
    <row r="1125" spans="1:11" s="17" customFormat="1" ht="15" customHeight="1" outlineLevel="1" x14ac:dyDescent="0.2">
      <c r="A1125" s="3"/>
      <c r="B1125" s="53">
        <v>2021</v>
      </c>
      <c r="C1125" s="60"/>
      <c r="D1125" s="127">
        <v>389</v>
      </c>
      <c r="E1125" s="127"/>
      <c r="F1125" s="64">
        <v>438</v>
      </c>
      <c r="G1125" s="56"/>
      <c r="H1125" s="64">
        <v>7769.0029999999997</v>
      </c>
      <c r="I1125" s="56"/>
      <c r="J1125" s="64">
        <v>4889.9380000000001</v>
      </c>
      <c r="K1125" s="3"/>
    </row>
    <row r="1126" spans="1:11" ht="15" customHeight="1" outlineLevel="1" x14ac:dyDescent="0.2">
      <c r="B1126" s="53">
        <v>2020</v>
      </c>
      <c r="C1126" s="60"/>
      <c r="D1126" s="127">
        <v>334</v>
      </c>
      <c r="E1126" s="127"/>
      <c r="F1126" s="64">
        <v>377</v>
      </c>
      <c r="G1126" s="56"/>
      <c r="H1126" s="127">
        <v>6039.1</v>
      </c>
      <c r="I1126" s="56"/>
      <c r="J1126" s="127">
        <v>3857.6190000000001</v>
      </c>
      <c r="K1126" s="64"/>
    </row>
    <row r="1127" spans="1:11" ht="15" customHeight="1" outlineLevel="1" x14ac:dyDescent="0.2">
      <c r="B1127" s="53">
        <v>2019</v>
      </c>
      <c r="C1127" s="160"/>
      <c r="D1127" s="127">
        <v>297</v>
      </c>
      <c r="E1127" s="127"/>
      <c r="F1127" s="64">
        <v>332</v>
      </c>
      <c r="G1127" s="56"/>
      <c r="H1127" s="127">
        <v>6311.75</v>
      </c>
      <c r="I1127" s="56"/>
      <c r="J1127" s="127">
        <v>3925.9679999999998</v>
      </c>
      <c r="K1127" s="64"/>
    </row>
    <row r="1128" spans="1:11" ht="15" customHeight="1" outlineLevel="1" x14ac:dyDescent="0.2">
      <c r="B1128" s="53">
        <v>2018</v>
      </c>
      <c r="C1128" s="60"/>
      <c r="D1128" s="64">
        <v>268</v>
      </c>
      <c r="E1128" s="64"/>
      <c r="F1128" s="64">
        <v>301</v>
      </c>
      <c r="G1128" s="17"/>
      <c r="H1128" s="127">
        <v>5850.9440000000004</v>
      </c>
      <c r="I1128" s="17"/>
      <c r="J1128" s="64">
        <v>3839.1669999999999</v>
      </c>
      <c r="K1128" s="64"/>
    </row>
    <row r="1129" spans="1:11" ht="15" customHeight="1" outlineLevel="1" x14ac:dyDescent="0.2">
      <c r="B1129" s="53">
        <v>2017</v>
      </c>
      <c r="C1129" s="60"/>
      <c r="D1129" s="64">
        <v>248</v>
      </c>
      <c r="E1129" s="64" t="s">
        <v>262</v>
      </c>
      <c r="F1129" s="64">
        <v>275</v>
      </c>
      <c r="G1129" s="150" t="s">
        <v>262</v>
      </c>
      <c r="H1129" s="64">
        <v>5446.5879999999997</v>
      </c>
      <c r="I1129" s="150" t="s">
        <v>262</v>
      </c>
      <c r="J1129" s="64">
        <v>3702.4479999999999</v>
      </c>
      <c r="K1129" s="64" t="s">
        <v>262</v>
      </c>
    </row>
    <row r="1130" spans="1:11" ht="15" customHeight="1" outlineLevel="1" x14ac:dyDescent="0.2">
      <c r="B1130" s="150" t="s">
        <v>217</v>
      </c>
      <c r="C1130" s="60"/>
      <c r="D1130" s="64"/>
      <c r="E1130" s="64"/>
      <c r="F1130" s="64"/>
      <c r="G1130" s="150"/>
      <c r="H1130" s="64"/>
      <c r="I1130" s="150"/>
      <c r="J1130" s="64"/>
      <c r="K1130" s="64"/>
    </row>
    <row r="1131" spans="1:11" s="17" customFormat="1" ht="15" customHeight="1" outlineLevel="1" x14ac:dyDescent="0.2">
      <c r="A1131" s="3"/>
      <c r="B1131" s="53">
        <v>2022</v>
      </c>
      <c r="C1131" s="60"/>
      <c r="D1131" s="127">
        <v>207</v>
      </c>
      <c r="E1131" s="127" t="s">
        <v>262</v>
      </c>
      <c r="F1131" s="64">
        <v>247</v>
      </c>
      <c r="G1131" s="56" t="s">
        <v>262</v>
      </c>
      <c r="H1131" s="64">
        <v>5732.0360000000001</v>
      </c>
      <c r="I1131" s="56" t="s">
        <v>262</v>
      </c>
      <c r="J1131" s="64">
        <v>2990.377</v>
      </c>
      <c r="K1131" s="3"/>
    </row>
    <row r="1132" spans="1:11" s="17" customFormat="1" ht="15" customHeight="1" outlineLevel="1" x14ac:dyDescent="0.2">
      <c r="A1132" s="3"/>
      <c r="B1132" s="53">
        <v>2021</v>
      </c>
      <c r="C1132" s="60"/>
      <c r="D1132" s="127">
        <v>179</v>
      </c>
      <c r="E1132" s="127"/>
      <c r="F1132" s="64">
        <v>217</v>
      </c>
      <c r="G1132" s="56"/>
      <c r="H1132" s="64">
        <v>3489.4229999999998</v>
      </c>
      <c r="I1132" s="56"/>
      <c r="J1132" s="64">
        <v>1586.2439999999999</v>
      </c>
      <c r="K1132" s="3"/>
    </row>
    <row r="1133" spans="1:11" s="17" customFormat="1" ht="15" customHeight="1" outlineLevel="1" x14ac:dyDescent="0.2">
      <c r="A1133" s="3"/>
      <c r="B1133" s="53">
        <v>2020</v>
      </c>
      <c r="C1133" s="60"/>
      <c r="D1133" s="127">
        <v>181</v>
      </c>
      <c r="E1133" s="127"/>
      <c r="F1133" s="64">
        <v>219</v>
      </c>
      <c r="G1133" s="56"/>
      <c r="H1133" s="64">
        <v>2416.6880000000001</v>
      </c>
      <c r="I1133" s="56"/>
      <c r="J1133" s="64">
        <v>988.76700000000005</v>
      </c>
      <c r="K1133" s="3"/>
    </row>
    <row r="1134" spans="1:11" ht="15" customHeight="1" outlineLevel="1" x14ac:dyDescent="0.2">
      <c r="B1134" s="53">
        <v>2019</v>
      </c>
      <c r="C1134" s="160"/>
      <c r="D1134" s="127">
        <v>177</v>
      </c>
      <c r="E1134" s="127"/>
      <c r="F1134" s="64">
        <v>214</v>
      </c>
      <c r="G1134" s="56"/>
      <c r="H1134" s="127">
        <v>4419.4380000000001</v>
      </c>
      <c r="I1134" s="56"/>
      <c r="J1134" s="127">
        <v>1888.126</v>
      </c>
      <c r="K1134" s="64"/>
    </row>
    <row r="1135" spans="1:11" ht="15" customHeight="1" outlineLevel="1" x14ac:dyDescent="0.2">
      <c r="B1135" s="53">
        <v>2018</v>
      </c>
      <c r="C1135" s="60"/>
      <c r="D1135" s="64">
        <v>163</v>
      </c>
      <c r="E1135" s="64"/>
      <c r="F1135" s="64">
        <v>192</v>
      </c>
      <c r="G1135" s="17"/>
      <c r="H1135" s="127">
        <v>4109.1130000000003</v>
      </c>
      <c r="I1135" s="17"/>
      <c r="J1135" s="64">
        <v>1721.066</v>
      </c>
      <c r="K1135" s="64"/>
    </row>
    <row r="1136" spans="1:11" ht="15" customHeight="1" outlineLevel="1" x14ac:dyDescent="0.2">
      <c r="B1136" s="53">
        <v>2017</v>
      </c>
      <c r="C1136" s="60"/>
      <c r="D1136" s="64">
        <v>150</v>
      </c>
      <c r="E1136" s="64" t="s">
        <v>262</v>
      </c>
      <c r="F1136" s="64">
        <v>178</v>
      </c>
      <c r="G1136" s="150" t="s">
        <v>262</v>
      </c>
      <c r="H1136" s="64">
        <v>3608.2840000000001</v>
      </c>
      <c r="I1136" s="150" t="s">
        <v>262</v>
      </c>
      <c r="J1136" s="64">
        <v>1454.26</v>
      </c>
      <c r="K1136" s="64" t="s">
        <v>262</v>
      </c>
    </row>
    <row r="1137" spans="1:11" ht="15" customHeight="1" outlineLevel="1" x14ac:dyDescent="0.2">
      <c r="B1137" s="150" t="s">
        <v>218</v>
      </c>
      <c r="C1137" s="60"/>
      <c r="D1137" s="64"/>
      <c r="E1137" s="64"/>
      <c r="F1137" s="64"/>
      <c r="G1137" s="150"/>
      <c r="H1137" s="64"/>
      <c r="I1137" s="150"/>
      <c r="J1137" s="64"/>
      <c r="K1137" s="64"/>
    </row>
    <row r="1138" spans="1:11" s="17" customFormat="1" ht="15" customHeight="1" outlineLevel="1" x14ac:dyDescent="0.2">
      <c r="A1138" s="3"/>
      <c r="B1138" s="53">
        <v>2022</v>
      </c>
      <c r="C1138" s="60"/>
      <c r="D1138" s="127">
        <v>262</v>
      </c>
      <c r="E1138" s="127" t="s">
        <v>262</v>
      </c>
      <c r="F1138" s="64">
        <v>376</v>
      </c>
      <c r="G1138" s="56" t="s">
        <v>262</v>
      </c>
      <c r="H1138" s="64">
        <v>7056.8919999999998</v>
      </c>
      <c r="I1138" s="56" t="s">
        <v>262</v>
      </c>
      <c r="J1138" s="64">
        <v>3585.6239999999998</v>
      </c>
      <c r="K1138" s="3"/>
    </row>
    <row r="1139" spans="1:11" s="17" customFormat="1" ht="15" customHeight="1" outlineLevel="1" x14ac:dyDescent="0.2">
      <c r="A1139" s="3"/>
      <c r="B1139" s="53">
        <v>2021</v>
      </c>
      <c r="C1139" s="60"/>
      <c r="D1139" s="127">
        <v>216</v>
      </c>
      <c r="E1139" s="127"/>
      <c r="F1139" s="64">
        <v>331</v>
      </c>
      <c r="G1139" s="56"/>
      <c r="H1139" s="64">
        <v>5375.4859999999999</v>
      </c>
      <c r="I1139" s="56"/>
      <c r="J1139" s="64">
        <v>2559.4259999999999</v>
      </c>
      <c r="K1139" s="3"/>
    </row>
    <row r="1140" spans="1:11" s="17" customFormat="1" ht="15" customHeight="1" outlineLevel="1" x14ac:dyDescent="0.2">
      <c r="A1140" s="3"/>
      <c r="B1140" s="53">
        <v>2020</v>
      </c>
      <c r="C1140" s="60"/>
      <c r="D1140" s="127">
        <v>221</v>
      </c>
      <c r="E1140" s="127"/>
      <c r="F1140" s="64">
        <v>333</v>
      </c>
      <c r="G1140" s="56"/>
      <c r="H1140" s="64">
        <v>4143.6859999999997</v>
      </c>
      <c r="I1140" s="56"/>
      <c r="J1140" s="64">
        <v>2023.3520000000001</v>
      </c>
      <c r="K1140" s="3"/>
    </row>
    <row r="1141" spans="1:11" ht="15" customHeight="1" outlineLevel="1" x14ac:dyDescent="0.2">
      <c r="B1141" s="53">
        <v>2019</v>
      </c>
      <c r="C1141" s="160"/>
      <c r="D1141" s="127">
        <v>212</v>
      </c>
      <c r="E1141" s="127"/>
      <c r="F1141" s="64">
        <v>340</v>
      </c>
      <c r="G1141" s="56"/>
      <c r="H1141" s="127">
        <v>5732.915</v>
      </c>
      <c r="I1141" s="56"/>
      <c r="J1141" s="127">
        <v>3107.11</v>
      </c>
      <c r="K1141" s="64"/>
    </row>
    <row r="1142" spans="1:11" ht="15" customHeight="1" outlineLevel="1" x14ac:dyDescent="0.2">
      <c r="B1142" s="53">
        <v>2018</v>
      </c>
      <c r="C1142" s="60"/>
      <c r="D1142" s="64">
        <v>210</v>
      </c>
      <c r="E1142" s="64"/>
      <c r="F1142" s="64">
        <v>337</v>
      </c>
      <c r="G1142" s="17"/>
      <c r="H1142" s="127">
        <v>5365.3379999999997</v>
      </c>
      <c r="I1142" s="17"/>
      <c r="J1142" s="64">
        <v>2771.18</v>
      </c>
      <c r="K1142" s="64"/>
    </row>
    <row r="1143" spans="1:11" ht="15" customHeight="1" outlineLevel="1" x14ac:dyDescent="0.2">
      <c r="B1143" s="53">
        <v>2017</v>
      </c>
      <c r="C1143" s="60"/>
      <c r="D1143" s="64">
        <v>180</v>
      </c>
      <c r="E1143" s="64" t="s">
        <v>262</v>
      </c>
      <c r="F1143" s="64">
        <v>287</v>
      </c>
      <c r="G1143" s="150" t="s">
        <v>262</v>
      </c>
      <c r="H1143" s="64">
        <v>4062.2040000000002</v>
      </c>
      <c r="I1143" s="150" t="s">
        <v>262</v>
      </c>
      <c r="J1143" s="64">
        <v>2039.5450000000001</v>
      </c>
      <c r="K1143" s="64" t="s">
        <v>262</v>
      </c>
    </row>
    <row r="1144" spans="1:11" ht="15" customHeight="1" x14ac:dyDescent="0.2">
      <c r="B1144" s="149" t="s">
        <v>368</v>
      </c>
      <c r="C1144" s="60"/>
      <c r="D1144" s="64"/>
      <c r="E1144" s="64"/>
      <c r="F1144" s="64"/>
      <c r="G1144" s="149"/>
      <c r="H1144" s="64"/>
      <c r="I1144" s="149"/>
      <c r="J1144" s="64"/>
      <c r="K1144" s="64"/>
    </row>
    <row r="1145" spans="1:11" s="17" customFormat="1" ht="15" customHeight="1" x14ac:dyDescent="0.2">
      <c r="A1145" s="3"/>
      <c r="B1145" s="53">
        <v>2022</v>
      </c>
      <c r="C1145" s="60"/>
      <c r="D1145" s="127">
        <v>667</v>
      </c>
      <c r="E1145" s="127" t="s">
        <v>262</v>
      </c>
      <c r="F1145" s="64">
        <v>1157</v>
      </c>
      <c r="G1145" s="56" t="s">
        <v>262</v>
      </c>
      <c r="H1145" s="64">
        <v>44620</v>
      </c>
      <c r="I1145" s="56" t="s">
        <v>262</v>
      </c>
      <c r="J1145" s="64">
        <v>14913.755999999999</v>
      </c>
      <c r="K1145" s="3"/>
    </row>
    <row r="1146" spans="1:11" s="17" customFormat="1" ht="15" customHeight="1" x14ac:dyDescent="0.2">
      <c r="A1146" s="3"/>
      <c r="B1146" s="53">
        <v>2021</v>
      </c>
      <c r="C1146" s="60"/>
      <c r="D1146" s="127">
        <v>665</v>
      </c>
      <c r="E1146" s="127"/>
      <c r="F1146" s="64">
        <v>1101</v>
      </c>
      <c r="G1146" s="56"/>
      <c r="H1146" s="64">
        <v>37905.262999999999</v>
      </c>
      <c r="I1146" s="56"/>
      <c r="J1146" s="64">
        <v>11830.169</v>
      </c>
      <c r="K1146" s="3"/>
    </row>
    <row r="1147" spans="1:11" s="17" customFormat="1" ht="15" customHeight="1" x14ac:dyDescent="0.2">
      <c r="A1147" s="3"/>
      <c r="B1147" s="53">
        <v>2020</v>
      </c>
      <c r="C1147" s="60"/>
      <c r="D1147" s="127">
        <v>666</v>
      </c>
      <c r="E1147" s="127"/>
      <c r="F1147" s="64">
        <v>1080</v>
      </c>
      <c r="G1147" s="56"/>
      <c r="H1147" s="64">
        <v>27730.667000000001</v>
      </c>
      <c r="I1147" s="56"/>
      <c r="J1147" s="64">
        <v>6401.7179999999998</v>
      </c>
      <c r="K1147" s="3"/>
    </row>
    <row r="1148" spans="1:11" ht="15" customHeight="1" x14ac:dyDescent="0.2">
      <c r="B1148" s="53">
        <v>2019</v>
      </c>
      <c r="C1148" s="160"/>
      <c r="D1148" s="127">
        <v>651</v>
      </c>
      <c r="E1148" s="127"/>
      <c r="F1148" s="64">
        <v>1045</v>
      </c>
      <c r="G1148" s="56"/>
      <c r="H1148" s="127">
        <v>33388.307000000001</v>
      </c>
      <c r="I1148" s="56"/>
      <c r="J1148" s="127">
        <v>10160.144</v>
      </c>
      <c r="K1148" s="64"/>
    </row>
    <row r="1149" spans="1:11" ht="15" customHeight="1" x14ac:dyDescent="0.2">
      <c r="B1149" s="53">
        <v>2018</v>
      </c>
      <c r="C1149" s="60"/>
      <c r="D1149" s="64">
        <v>632</v>
      </c>
      <c r="E1149" s="64"/>
      <c r="F1149" s="64">
        <v>979</v>
      </c>
      <c r="G1149" s="17"/>
      <c r="H1149" s="127">
        <v>31007.603999999999</v>
      </c>
      <c r="I1149" s="17"/>
      <c r="J1149" s="64">
        <v>9373.8639999999996</v>
      </c>
      <c r="K1149" s="64"/>
    </row>
    <row r="1150" spans="1:11" ht="15" customHeight="1" x14ac:dyDescent="0.2">
      <c r="B1150" s="53">
        <v>2017</v>
      </c>
      <c r="C1150" s="60"/>
      <c r="D1150" s="64">
        <v>595</v>
      </c>
      <c r="E1150" s="64" t="s">
        <v>262</v>
      </c>
      <c r="F1150" s="64">
        <v>929</v>
      </c>
      <c r="G1150" s="149" t="s">
        <v>262</v>
      </c>
      <c r="H1150" s="64">
        <v>29032.436000000002</v>
      </c>
      <c r="I1150" s="149" t="s">
        <v>262</v>
      </c>
      <c r="J1150" s="64">
        <v>8482.2510000000002</v>
      </c>
      <c r="K1150" s="64" t="s">
        <v>262</v>
      </c>
    </row>
    <row r="1151" spans="1:11" s="17" customFormat="1" ht="15" customHeight="1" outlineLevel="1" x14ac:dyDescent="0.2">
      <c r="A1151" s="3"/>
      <c r="B1151" s="150" t="s">
        <v>201</v>
      </c>
      <c r="C1151" s="60"/>
      <c r="D1151" s="64"/>
      <c r="E1151" s="64"/>
      <c r="F1151" s="64"/>
      <c r="H1151" s="3"/>
      <c r="J1151" s="64"/>
      <c r="K1151" s="3"/>
    </row>
    <row r="1152" spans="1:11" s="17" customFormat="1" ht="15" customHeight="1" outlineLevel="1" x14ac:dyDescent="0.2">
      <c r="A1152" s="3"/>
      <c r="B1152" s="53">
        <v>2022</v>
      </c>
      <c r="C1152" s="60"/>
      <c r="D1152" s="127">
        <v>206</v>
      </c>
      <c r="E1152" s="127" t="s">
        <v>262</v>
      </c>
      <c r="F1152" s="64">
        <v>207</v>
      </c>
      <c r="G1152" s="56" t="s">
        <v>262</v>
      </c>
      <c r="H1152" s="64">
        <v>2163.337</v>
      </c>
      <c r="I1152" s="56" t="s">
        <v>262</v>
      </c>
      <c r="J1152" s="64">
        <v>750.52300000000002</v>
      </c>
      <c r="K1152" s="3"/>
    </row>
    <row r="1153" spans="1:11" s="17" customFormat="1" ht="15" customHeight="1" outlineLevel="1" x14ac:dyDescent="0.2">
      <c r="A1153" s="3"/>
      <c r="B1153" s="53">
        <v>2021</v>
      </c>
      <c r="C1153" s="60"/>
      <c r="D1153" s="127">
        <v>216</v>
      </c>
      <c r="E1153" s="127"/>
      <c r="F1153" s="64" t="s">
        <v>22</v>
      </c>
      <c r="G1153" s="56"/>
      <c r="H1153" s="64" t="s">
        <v>22</v>
      </c>
      <c r="I1153" s="56"/>
      <c r="J1153" s="64" t="s">
        <v>22</v>
      </c>
      <c r="K1153" s="3"/>
    </row>
    <row r="1154" spans="1:11" s="17" customFormat="1" ht="15" customHeight="1" outlineLevel="1" x14ac:dyDescent="0.2">
      <c r="A1154" s="3"/>
      <c r="B1154" s="53">
        <v>2020</v>
      </c>
      <c r="C1154" s="60"/>
      <c r="D1154" s="127">
        <v>219</v>
      </c>
      <c r="E1154" s="127"/>
      <c r="F1154" s="64" t="s">
        <v>22</v>
      </c>
      <c r="G1154" s="56"/>
      <c r="H1154" s="64" t="s">
        <v>22</v>
      </c>
      <c r="I1154" s="56"/>
      <c r="J1154" s="64" t="s">
        <v>22</v>
      </c>
      <c r="K1154" s="3"/>
    </row>
    <row r="1155" spans="1:11" s="17" customFormat="1" ht="15" customHeight="1" outlineLevel="1" x14ac:dyDescent="0.2">
      <c r="A1155" s="3"/>
      <c r="B1155" s="53">
        <v>2019</v>
      </c>
      <c r="C1155" s="160"/>
      <c r="D1155" s="127">
        <v>213</v>
      </c>
      <c r="E1155" s="127"/>
      <c r="F1155" s="127" t="s">
        <v>22</v>
      </c>
      <c r="G1155" s="56"/>
      <c r="H1155" s="127" t="s">
        <v>22</v>
      </c>
      <c r="I1155" s="56"/>
      <c r="J1155" s="127" t="s">
        <v>22</v>
      </c>
      <c r="K1155" s="3"/>
    </row>
    <row r="1156" spans="1:11" s="17" customFormat="1" ht="15" customHeight="1" outlineLevel="1" x14ac:dyDescent="0.2">
      <c r="A1156" s="3"/>
      <c r="B1156" s="53">
        <v>2018</v>
      </c>
      <c r="C1156" s="60"/>
      <c r="D1156" s="64">
        <v>222</v>
      </c>
      <c r="E1156" s="64"/>
      <c r="F1156" s="127">
        <v>225</v>
      </c>
      <c r="H1156" s="127">
        <v>2128.2429999999999</v>
      </c>
      <c r="J1156" s="64">
        <v>805.85500000000002</v>
      </c>
      <c r="K1156" s="3"/>
    </row>
    <row r="1157" spans="1:11" ht="15" customHeight="1" outlineLevel="1" x14ac:dyDescent="0.2">
      <c r="B1157" s="53">
        <v>2017</v>
      </c>
      <c r="C1157" s="60"/>
      <c r="D1157" s="64">
        <v>222</v>
      </c>
      <c r="E1157" s="64" t="s">
        <v>262</v>
      </c>
      <c r="F1157" s="64">
        <v>225</v>
      </c>
      <c r="G1157" s="150" t="s">
        <v>262</v>
      </c>
      <c r="H1157" s="64">
        <v>2023.327</v>
      </c>
      <c r="I1157" s="150" t="s">
        <v>262</v>
      </c>
      <c r="J1157" s="64">
        <v>778.43499999999995</v>
      </c>
      <c r="K1157" s="64" t="s">
        <v>262</v>
      </c>
    </row>
    <row r="1158" spans="1:11" ht="15" customHeight="1" outlineLevel="1" x14ac:dyDescent="0.2">
      <c r="B1158" s="150" t="s">
        <v>202</v>
      </c>
      <c r="C1158" s="60"/>
      <c r="D1158" s="64"/>
      <c r="E1158" s="64"/>
      <c r="F1158" s="64"/>
      <c r="G1158" s="150"/>
      <c r="H1158" s="64"/>
      <c r="I1158" s="150"/>
      <c r="J1158" s="64"/>
      <c r="K1158" s="64"/>
    </row>
    <row r="1159" spans="1:11" ht="15" customHeight="1" outlineLevel="1" x14ac:dyDescent="0.2">
      <c r="B1159" s="53">
        <v>2022</v>
      </c>
      <c r="C1159" s="60"/>
      <c r="D1159" s="127">
        <v>1</v>
      </c>
      <c r="E1159" s="127"/>
      <c r="F1159" s="127" t="s">
        <v>22</v>
      </c>
      <c r="G1159" s="56"/>
      <c r="H1159" s="127" t="s">
        <v>22</v>
      </c>
      <c r="I1159" s="56"/>
      <c r="J1159" s="127" t="s">
        <v>22</v>
      </c>
      <c r="K1159" s="64"/>
    </row>
    <row r="1160" spans="1:11" ht="15" customHeight="1" outlineLevel="1" x14ac:dyDescent="0.2">
      <c r="B1160" s="53">
        <v>2021</v>
      </c>
      <c r="C1160" s="60"/>
      <c r="D1160" s="127">
        <v>1</v>
      </c>
      <c r="E1160" s="127"/>
      <c r="F1160" s="127" t="s">
        <v>22</v>
      </c>
      <c r="G1160" s="56"/>
      <c r="H1160" s="127" t="s">
        <v>22</v>
      </c>
      <c r="I1160" s="56"/>
      <c r="J1160" s="127" t="s">
        <v>22</v>
      </c>
      <c r="K1160" s="64"/>
    </row>
    <row r="1161" spans="1:11" ht="15" customHeight="1" outlineLevel="1" x14ac:dyDescent="0.2">
      <c r="B1161" s="53">
        <v>2020</v>
      </c>
      <c r="C1161" s="60"/>
      <c r="D1161" s="127">
        <v>1</v>
      </c>
      <c r="E1161" s="127"/>
      <c r="F1161" s="64" t="s">
        <v>22</v>
      </c>
      <c r="G1161" s="56"/>
      <c r="H1161" s="64" t="s">
        <v>22</v>
      </c>
      <c r="I1161" s="56"/>
      <c r="J1161" s="64" t="s">
        <v>22</v>
      </c>
      <c r="K1161" s="64"/>
    </row>
    <row r="1162" spans="1:11" ht="15" customHeight="1" outlineLevel="1" x14ac:dyDescent="0.2">
      <c r="B1162" s="53">
        <v>2019</v>
      </c>
      <c r="C1162" s="160"/>
      <c r="D1162" s="127">
        <v>1</v>
      </c>
      <c r="E1162" s="127"/>
      <c r="F1162" s="127" t="s">
        <v>22</v>
      </c>
      <c r="G1162" s="56"/>
      <c r="H1162" s="127" t="s">
        <v>22</v>
      </c>
      <c r="I1162" s="56"/>
      <c r="J1162" s="127" t="s">
        <v>22</v>
      </c>
      <c r="K1162" s="64"/>
    </row>
    <row r="1163" spans="1:11" ht="15" customHeight="1" outlineLevel="1" x14ac:dyDescent="0.2">
      <c r="B1163" s="53">
        <v>2018</v>
      </c>
      <c r="C1163" s="60"/>
      <c r="D1163" s="64">
        <v>1</v>
      </c>
      <c r="E1163" s="64"/>
      <c r="F1163" s="64" t="s">
        <v>22</v>
      </c>
      <c r="G1163" s="17"/>
      <c r="H1163" s="64" t="s">
        <v>22</v>
      </c>
      <c r="I1163" s="17"/>
      <c r="J1163" s="64" t="s">
        <v>22</v>
      </c>
      <c r="K1163" s="64"/>
    </row>
    <row r="1164" spans="1:11" ht="15" customHeight="1" outlineLevel="1" x14ac:dyDescent="0.2">
      <c r="B1164" s="53">
        <v>2017</v>
      </c>
      <c r="C1164" s="60"/>
      <c r="D1164" s="64">
        <v>1</v>
      </c>
      <c r="E1164" s="64" t="s">
        <v>262</v>
      </c>
      <c r="F1164" s="64" t="s">
        <v>22</v>
      </c>
      <c r="G1164" s="150"/>
      <c r="H1164" s="64" t="s">
        <v>22</v>
      </c>
      <c r="I1164" s="150"/>
      <c r="J1164" s="64" t="s">
        <v>22</v>
      </c>
      <c r="K1164" s="64"/>
    </row>
    <row r="1165" spans="1:11" ht="15" customHeight="1" outlineLevel="1" x14ac:dyDescent="0.2">
      <c r="B1165" s="150" t="s">
        <v>203</v>
      </c>
      <c r="C1165" s="60"/>
      <c r="D1165" s="64"/>
      <c r="E1165" s="64"/>
      <c r="F1165" s="64"/>
      <c r="G1165" s="150"/>
      <c r="H1165" s="64"/>
      <c r="I1165" s="150"/>
      <c r="J1165" s="64"/>
      <c r="K1165" s="64"/>
    </row>
    <row r="1166" spans="1:11" ht="15" customHeight="1" outlineLevel="1" x14ac:dyDescent="0.2">
      <c r="B1166" s="53">
        <v>2022</v>
      </c>
      <c r="C1166" s="60"/>
      <c r="D1166" s="127">
        <v>23</v>
      </c>
      <c r="E1166" s="127" t="s">
        <v>262</v>
      </c>
      <c r="F1166" s="127">
        <v>55</v>
      </c>
      <c r="G1166" s="56" t="s">
        <v>262</v>
      </c>
      <c r="H1166" s="127">
        <v>2553.538</v>
      </c>
      <c r="I1166" s="56" t="s">
        <v>262</v>
      </c>
      <c r="J1166" s="127">
        <v>848.81</v>
      </c>
      <c r="K1166" s="64"/>
    </row>
    <row r="1167" spans="1:11" ht="15" customHeight="1" outlineLevel="1" x14ac:dyDescent="0.2">
      <c r="B1167" s="53">
        <v>2021</v>
      </c>
      <c r="C1167" s="60"/>
      <c r="D1167" s="127">
        <v>24</v>
      </c>
      <c r="E1167" s="127"/>
      <c r="F1167" s="127">
        <v>58</v>
      </c>
      <c r="G1167" s="56"/>
      <c r="H1167" s="127">
        <v>1977.8340000000001</v>
      </c>
      <c r="I1167" s="56"/>
      <c r="J1167" s="127">
        <v>709.92899999999997</v>
      </c>
      <c r="K1167" s="64"/>
    </row>
    <row r="1168" spans="1:11" ht="15" customHeight="1" outlineLevel="1" x14ac:dyDescent="0.2">
      <c r="B1168" s="53">
        <v>2020</v>
      </c>
      <c r="C1168" s="60"/>
      <c r="D1168" s="127">
        <v>25</v>
      </c>
      <c r="E1168" s="127"/>
      <c r="F1168" s="127">
        <v>62</v>
      </c>
      <c r="G1168" s="56"/>
      <c r="H1168" s="127">
        <v>1503.154</v>
      </c>
      <c r="I1168" s="56"/>
      <c r="J1168" s="127">
        <v>573.84799999999996</v>
      </c>
      <c r="K1168" s="64"/>
    </row>
    <row r="1169" spans="2:11" ht="15" customHeight="1" outlineLevel="1" x14ac:dyDescent="0.2">
      <c r="B1169" s="53">
        <v>2019</v>
      </c>
      <c r="C1169" s="160"/>
      <c r="D1169" s="127">
        <v>25</v>
      </c>
      <c r="E1169" s="127"/>
      <c r="F1169" s="127">
        <v>55</v>
      </c>
      <c r="G1169" s="56"/>
      <c r="H1169" s="127">
        <v>1291.1890000000001</v>
      </c>
      <c r="I1169" s="56"/>
      <c r="J1169" s="127">
        <v>510.00400000000002</v>
      </c>
      <c r="K1169" s="64"/>
    </row>
    <row r="1170" spans="2:11" ht="15" customHeight="1" outlineLevel="1" x14ac:dyDescent="0.2">
      <c r="B1170" s="53">
        <v>2018</v>
      </c>
      <c r="C1170" s="60"/>
      <c r="D1170" s="64">
        <v>23</v>
      </c>
      <c r="E1170" s="64"/>
      <c r="F1170" s="127">
        <v>49</v>
      </c>
      <c r="G1170" s="17"/>
      <c r="H1170" s="127">
        <v>1097.999</v>
      </c>
      <c r="I1170" s="17"/>
      <c r="J1170" s="64">
        <v>350.55700000000002</v>
      </c>
      <c r="K1170" s="64"/>
    </row>
    <row r="1171" spans="2:11" ht="15" customHeight="1" outlineLevel="1" x14ac:dyDescent="0.2">
      <c r="B1171" s="53">
        <v>2017</v>
      </c>
      <c r="C1171" s="60"/>
      <c r="D1171" s="64">
        <v>16</v>
      </c>
      <c r="E1171" s="64" t="s">
        <v>262</v>
      </c>
      <c r="F1171" s="64">
        <v>34</v>
      </c>
      <c r="G1171" s="150" t="s">
        <v>262</v>
      </c>
      <c r="H1171" s="64">
        <v>982.63400000000001</v>
      </c>
      <c r="I1171" s="150" t="s">
        <v>262</v>
      </c>
      <c r="J1171" s="64">
        <v>314.91399999999999</v>
      </c>
      <c r="K1171" s="64" t="s">
        <v>262</v>
      </c>
    </row>
    <row r="1172" spans="2:11" ht="15" customHeight="1" outlineLevel="1" x14ac:dyDescent="0.2">
      <c r="B1172" s="150" t="s">
        <v>204</v>
      </c>
      <c r="C1172" s="60"/>
      <c r="D1172" s="64"/>
      <c r="E1172" s="64"/>
      <c r="F1172" s="64"/>
      <c r="G1172" s="150"/>
      <c r="H1172" s="64"/>
      <c r="I1172" s="150"/>
      <c r="J1172" s="64"/>
      <c r="K1172" s="64"/>
    </row>
    <row r="1173" spans="2:11" ht="15" customHeight="1" outlineLevel="1" x14ac:dyDescent="0.2">
      <c r="B1173" s="53">
        <v>2022</v>
      </c>
      <c r="C1173" s="60"/>
      <c r="D1173" s="64">
        <v>2</v>
      </c>
      <c r="E1173" s="64"/>
      <c r="F1173" s="64" t="s">
        <v>22</v>
      </c>
      <c r="G1173" s="150"/>
      <c r="H1173" s="64" t="s">
        <v>22</v>
      </c>
      <c r="I1173" s="60"/>
      <c r="J1173" s="64" t="s">
        <v>22</v>
      </c>
      <c r="K1173" s="2"/>
    </row>
    <row r="1174" spans="2:11" ht="15" customHeight="1" outlineLevel="1" x14ac:dyDescent="0.2">
      <c r="B1174" s="53">
        <v>2021</v>
      </c>
      <c r="C1174" s="60"/>
      <c r="D1174" s="64">
        <v>0</v>
      </c>
      <c r="E1174" s="127"/>
      <c r="F1174" s="64">
        <v>0</v>
      </c>
      <c r="G1174" s="56"/>
      <c r="H1174" s="64">
        <v>0</v>
      </c>
      <c r="I1174" s="56"/>
      <c r="J1174" s="64">
        <v>0</v>
      </c>
      <c r="K1174" s="64"/>
    </row>
    <row r="1175" spans="2:11" ht="15" customHeight="1" outlineLevel="1" x14ac:dyDescent="0.2">
      <c r="B1175" s="53">
        <v>2020</v>
      </c>
      <c r="C1175" s="60"/>
      <c r="D1175" s="64">
        <v>0</v>
      </c>
      <c r="E1175" s="127"/>
      <c r="F1175" s="64">
        <v>0</v>
      </c>
      <c r="G1175" s="56"/>
      <c r="H1175" s="64">
        <v>0</v>
      </c>
      <c r="I1175" s="56"/>
      <c r="J1175" s="64">
        <v>0</v>
      </c>
      <c r="K1175" s="64"/>
    </row>
    <row r="1176" spans="2:11" ht="15" customHeight="1" outlineLevel="1" x14ac:dyDescent="0.2">
      <c r="B1176" s="53">
        <v>2019</v>
      </c>
      <c r="C1176" s="160"/>
      <c r="D1176" s="64">
        <v>0</v>
      </c>
      <c r="E1176" s="64"/>
      <c r="F1176" s="64">
        <v>0</v>
      </c>
      <c r="G1176" s="64"/>
      <c r="H1176" s="64">
        <v>0</v>
      </c>
      <c r="I1176" s="64"/>
      <c r="J1176" s="64">
        <v>0</v>
      </c>
      <c r="K1176" s="64"/>
    </row>
    <row r="1177" spans="2:11" ht="15" customHeight="1" outlineLevel="1" x14ac:dyDescent="0.2">
      <c r="B1177" s="53">
        <v>2018</v>
      </c>
      <c r="C1177" s="60"/>
      <c r="D1177" s="64">
        <v>0</v>
      </c>
      <c r="E1177" s="64"/>
      <c r="F1177" s="64">
        <v>0</v>
      </c>
      <c r="G1177" s="17"/>
      <c r="H1177" s="64">
        <v>0</v>
      </c>
      <c r="I1177" s="17"/>
      <c r="J1177" s="64">
        <v>0</v>
      </c>
      <c r="K1177" s="64"/>
    </row>
    <row r="1178" spans="2:11" ht="15" customHeight="1" outlineLevel="1" x14ac:dyDescent="0.2">
      <c r="B1178" s="53">
        <v>2017</v>
      </c>
      <c r="C1178" s="60"/>
      <c r="D1178" s="64">
        <v>0</v>
      </c>
      <c r="E1178" s="64" t="s">
        <v>262</v>
      </c>
      <c r="F1178" s="64">
        <v>0</v>
      </c>
      <c r="G1178" s="150" t="s">
        <v>262</v>
      </c>
      <c r="H1178" s="64">
        <v>0</v>
      </c>
      <c r="I1178" s="150" t="s">
        <v>262</v>
      </c>
      <c r="J1178" s="64">
        <v>0</v>
      </c>
      <c r="K1178" s="64" t="s">
        <v>262</v>
      </c>
    </row>
    <row r="1179" spans="2:11" ht="15" customHeight="1" outlineLevel="1" x14ac:dyDescent="0.2">
      <c r="B1179" s="150" t="s">
        <v>205</v>
      </c>
      <c r="C1179" s="60"/>
      <c r="D1179" s="64"/>
      <c r="E1179" s="64"/>
      <c r="F1179" s="64"/>
      <c r="G1179" s="150"/>
      <c r="H1179" s="64"/>
      <c r="I1179" s="150"/>
      <c r="J1179" s="64"/>
      <c r="K1179" s="64"/>
    </row>
    <row r="1180" spans="2:11" ht="15" customHeight="1" outlineLevel="1" x14ac:dyDescent="0.2">
      <c r="B1180" s="53">
        <v>2022</v>
      </c>
      <c r="C1180" s="60"/>
      <c r="D1180" s="64">
        <v>0</v>
      </c>
      <c r="E1180" s="127"/>
      <c r="F1180" s="64">
        <v>0</v>
      </c>
      <c r="G1180" s="56"/>
      <c r="H1180" s="64">
        <v>0</v>
      </c>
      <c r="I1180" s="56"/>
      <c r="J1180" s="64">
        <v>0</v>
      </c>
      <c r="K1180" s="64"/>
    </row>
    <row r="1181" spans="2:11" ht="15" customHeight="1" outlineLevel="1" x14ac:dyDescent="0.2">
      <c r="B1181" s="53">
        <v>2021</v>
      </c>
      <c r="C1181" s="60"/>
      <c r="D1181" s="64">
        <v>0</v>
      </c>
      <c r="E1181" s="127"/>
      <c r="F1181" s="64">
        <v>0</v>
      </c>
      <c r="G1181" s="56"/>
      <c r="H1181" s="64">
        <v>0</v>
      </c>
      <c r="I1181" s="56"/>
      <c r="J1181" s="64">
        <v>0</v>
      </c>
      <c r="K1181" s="64"/>
    </row>
    <row r="1182" spans="2:11" ht="15" customHeight="1" outlineLevel="1" x14ac:dyDescent="0.2">
      <c r="B1182" s="53">
        <v>2020</v>
      </c>
      <c r="C1182" s="60"/>
      <c r="D1182" s="64">
        <v>0</v>
      </c>
      <c r="E1182" s="127"/>
      <c r="F1182" s="64">
        <v>0</v>
      </c>
      <c r="G1182" s="56"/>
      <c r="H1182" s="64">
        <v>0</v>
      </c>
      <c r="I1182" s="56"/>
      <c r="J1182" s="64">
        <v>0</v>
      </c>
      <c r="K1182" s="64"/>
    </row>
    <row r="1183" spans="2:11" ht="15" customHeight="1" outlineLevel="1" x14ac:dyDescent="0.2">
      <c r="B1183" s="53">
        <v>2019</v>
      </c>
      <c r="C1183" s="160"/>
      <c r="D1183" s="64">
        <v>0</v>
      </c>
      <c r="E1183" s="64"/>
      <c r="F1183" s="64">
        <v>0</v>
      </c>
      <c r="G1183" s="64"/>
      <c r="H1183" s="64">
        <v>0</v>
      </c>
      <c r="I1183" s="64"/>
      <c r="J1183" s="64">
        <v>0</v>
      </c>
      <c r="K1183" s="64"/>
    </row>
    <row r="1184" spans="2:11" ht="15" customHeight="1" outlineLevel="1" x14ac:dyDescent="0.2">
      <c r="B1184" s="53">
        <v>2018</v>
      </c>
      <c r="C1184" s="60"/>
      <c r="D1184" s="64">
        <v>0</v>
      </c>
      <c r="E1184" s="64"/>
      <c r="F1184" s="64">
        <v>0</v>
      </c>
      <c r="G1184" s="17"/>
      <c r="H1184" s="64">
        <v>0</v>
      </c>
      <c r="I1184" s="17"/>
      <c r="J1184" s="64">
        <v>0</v>
      </c>
      <c r="K1184" s="64"/>
    </row>
    <row r="1185" spans="2:11" ht="15" customHeight="1" outlineLevel="1" x14ac:dyDescent="0.2">
      <c r="B1185" s="53">
        <v>2017</v>
      </c>
      <c r="C1185" s="60"/>
      <c r="D1185" s="64">
        <v>0</v>
      </c>
      <c r="E1185" s="64" t="s">
        <v>262</v>
      </c>
      <c r="F1185" s="64">
        <v>0</v>
      </c>
      <c r="G1185" s="150" t="s">
        <v>262</v>
      </c>
      <c r="H1185" s="64">
        <v>0</v>
      </c>
      <c r="I1185" s="150" t="s">
        <v>262</v>
      </c>
      <c r="J1185" s="64">
        <v>0</v>
      </c>
      <c r="K1185" s="64" t="s">
        <v>262</v>
      </c>
    </row>
    <row r="1186" spans="2:11" ht="15" customHeight="1" outlineLevel="1" x14ac:dyDescent="0.2">
      <c r="B1186" s="150" t="s">
        <v>206</v>
      </c>
      <c r="C1186" s="60"/>
      <c r="D1186" s="64"/>
      <c r="E1186" s="64"/>
      <c r="F1186" s="127"/>
      <c r="G1186" s="17"/>
      <c r="H1186" s="127"/>
      <c r="I1186" s="17"/>
      <c r="J1186" s="64"/>
      <c r="K1186" s="64"/>
    </row>
    <row r="1187" spans="2:11" ht="15" customHeight="1" outlineLevel="1" x14ac:dyDescent="0.2">
      <c r="B1187" s="53">
        <v>2022</v>
      </c>
      <c r="C1187" s="60"/>
      <c r="D1187" s="127">
        <v>36</v>
      </c>
      <c r="E1187" s="127" t="s">
        <v>262</v>
      </c>
      <c r="F1187" s="127">
        <v>133</v>
      </c>
      <c r="G1187" s="56" t="s">
        <v>262</v>
      </c>
      <c r="H1187" s="127">
        <v>5973.4750000000004</v>
      </c>
      <c r="I1187" s="56" t="s">
        <v>262</v>
      </c>
      <c r="J1187" s="127">
        <v>2301.5610000000001</v>
      </c>
      <c r="K1187" s="64"/>
    </row>
    <row r="1188" spans="2:11" ht="15" customHeight="1" outlineLevel="1" x14ac:dyDescent="0.2">
      <c r="B1188" s="53">
        <v>2021</v>
      </c>
      <c r="C1188" s="60"/>
      <c r="D1188" s="127">
        <v>35</v>
      </c>
      <c r="E1188" s="127"/>
      <c r="F1188" s="127">
        <v>125</v>
      </c>
      <c r="G1188" s="56"/>
      <c r="H1188" s="127">
        <v>7787.8329999999996</v>
      </c>
      <c r="I1188" s="56"/>
      <c r="J1188" s="127">
        <v>2673.3130000000001</v>
      </c>
      <c r="K1188" s="64"/>
    </row>
    <row r="1189" spans="2:11" ht="15" customHeight="1" outlineLevel="1" x14ac:dyDescent="0.2">
      <c r="B1189" s="53">
        <v>2020</v>
      </c>
      <c r="C1189" s="60"/>
      <c r="D1189" s="127">
        <v>36</v>
      </c>
      <c r="E1189" s="127"/>
      <c r="F1189" s="127">
        <v>130</v>
      </c>
      <c r="G1189" s="56"/>
      <c r="H1189" s="127">
        <v>4858.4040000000005</v>
      </c>
      <c r="I1189" s="56"/>
      <c r="J1189" s="127">
        <v>688.85299999999995</v>
      </c>
      <c r="K1189" s="64"/>
    </row>
    <row r="1190" spans="2:11" ht="15" customHeight="1" outlineLevel="1" x14ac:dyDescent="0.2">
      <c r="B1190" s="53">
        <v>2019</v>
      </c>
      <c r="C1190" s="160"/>
      <c r="D1190" s="127">
        <v>32</v>
      </c>
      <c r="E1190" s="127"/>
      <c r="F1190" s="127">
        <v>114</v>
      </c>
      <c r="G1190" s="56"/>
      <c r="H1190" s="127">
        <v>4420.9309999999996</v>
      </c>
      <c r="I1190" s="56"/>
      <c r="J1190" s="127">
        <v>1576.6179999999999</v>
      </c>
      <c r="K1190" s="127"/>
    </row>
    <row r="1191" spans="2:11" ht="15" customHeight="1" outlineLevel="1" x14ac:dyDescent="0.2">
      <c r="B1191" s="53">
        <v>2018</v>
      </c>
      <c r="C1191" s="60"/>
      <c r="D1191" s="64">
        <v>31</v>
      </c>
      <c r="E1191" s="64"/>
      <c r="F1191" s="64" t="s">
        <v>22</v>
      </c>
      <c r="G1191" s="17"/>
      <c r="H1191" s="64" t="s">
        <v>22</v>
      </c>
      <c r="I1191" s="17"/>
      <c r="J1191" s="64" t="s">
        <v>22</v>
      </c>
      <c r="K1191" s="64"/>
    </row>
    <row r="1192" spans="2:11" ht="15" customHeight="1" outlineLevel="1" x14ac:dyDescent="0.2">
      <c r="B1192" s="53">
        <v>2017</v>
      </c>
      <c r="C1192" s="60"/>
      <c r="D1192" s="64">
        <v>28</v>
      </c>
      <c r="E1192" s="64" t="s">
        <v>262</v>
      </c>
      <c r="F1192" s="64">
        <v>82</v>
      </c>
      <c r="G1192" s="150" t="s">
        <v>262</v>
      </c>
      <c r="H1192" s="64">
        <v>2754.05</v>
      </c>
      <c r="I1192" s="150" t="s">
        <v>262</v>
      </c>
      <c r="J1192" s="64">
        <v>912.31</v>
      </c>
      <c r="K1192" s="64" t="s">
        <v>262</v>
      </c>
    </row>
    <row r="1193" spans="2:11" ht="15" customHeight="1" outlineLevel="1" x14ac:dyDescent="0.2">
      <c r="B1193" s="150" t="s">
        <v>207</v>
      </c>
      <c r="C1193" s="60"/>
      <c r="D1193" s="64"/>
      <c r="E1193" s="64"/>
      <c r="F1193" s="64"/>
      <c r="G1193" s="150"/>
      <c r="H1193" s="64"/>
      <c r="I1193" s="150"/>
      <c r="J1193" s="64"/>
      <c r="K1193" s="64"/>
    </row>
    <row r="1194" spans="2:11" ht="15" customHeight="1" outlineLevel="1" x14ac:dyDescent="0.2">
      <c r="B1194" s="53">
        <v>2022</v>
      </c>
      <c r="C1194" s="60"/>
      <c r="D1194" s="127">
        <v>76</v>
      </c>
      <c r="E1194" s="127" t="s">
        <v>262</v>
      </c>
      <c r="F1194" s="127">
        <v>140</v>
      </c>
      <c r="G1194" s="56" t="s">
        <v>262</v>
      </c>
      <c r="H1194" s="127">
        <v>15715.255999999999</v>
      </c>
      <c r="I1194" s="56" t="s">
        <v>262</v>
      </c>
      <c r="J1194" s="127">
        <v>2190.85</v>
      </c>
      <c r="K1194" s="64"/>
    </row>
    <row r="1195" spans="2:11" ht="15" customHeight="1" outlineLevel="1" x14ac:dyDescent="0.2">
      <c r="B1195" s="53">
        <v>2021</v>
      </c>
      <c r="C1195" s="60"/>
      <c r="D1195" s="127">
        <v>78</v>
      </c>
      <c r="E1195" s="127"/>
      <c r="F1195" s="127">
        <v>147</v>
      </c>
      <c r="G1195" s="56"/>
      <c r="H1195" s="127">
        <v>14662.833000000001</v>
      </c>
      <c r="I1195" s="56"/>
      <c r="J1195" s="127">
        <v>1891.5070000000001</v>
      </c>
      <c r="K1195" s="64"/>
    </row>
    <row r="1196" spans="2:11" ht="15" customHeight="1" outlineLevel="1" x14ac:dyDescent="0.2">
      <c r="B1196" s="53">
        <v>2020</v>
      </c>
      <c r="C1196" s="60"/>
      <c r="D1196" s="127">
        <v>82</v>
      </c>
      <c r="E1196" s="127"/>
      <c r="F1196" s="127">
        <v>143</v>
      </c>
      <c r="G1196" s="56"/>
      <c r="H1196" s="127">
        <v>12913.11</v>
      </c>
      <c r="I1196" s="56"/>
      <c r="J1196" s="127">
        <v>1910.441</v>
      </c>
      <c r="K1196" s="64"/>
    </row>
    <row r="1197" spans="2:11" ht="15" customHeight="1" outlineLevel="1" x14ac:dyDescent="0.2">
      <c r="B1197" s="53">
        <v>2019</v>
      </c>
      <c r="C1197" s="160"/>
      <c r="D1197" s="127">
        <v>84</v>
      </c>
      <c r="E1197" s="127"/>
      <c r="F1197" s="127">
        <v>141</v>
      </c>
      <c r="G1197" s="56"/>
      <c r="H1197" s="127">
        <v>14049.571</v>
      </c>
      <c r="I1197" s="56"/>
      <c r="J1197" s="127">
        <v>1623.537</v>
      </c>
      <c r="K1197" s="64"/>
    </row>
    <row r="1198" spans="2:11" ht="15" customHeight="1" outlineLevel="1" x14ac:dyDescent="0.2">
      <c r="B1198" s="53">
        <v>2018</v>
      </c>
      <c r="C1198" s="60"/>
      <c r="D1198" s="64">
        <v>82</v>
      </c>
      <c r="E1198" s="64"/>
      <c r="F1198" s="127">
        <v>142</v>
      </c>
      <c r="G1198" s="17"/>
      <c r="H1198" s="127">
        <v>13844.169</v>
      </c>
      <c r="I1198" s="17"/>
      <c r="J1198" s="64">
        <v>1677.463</v>
      </c>
      <c r="K1198" s="64"/>
    </row>
    <row r="1199" spans="2:11" ht="15" customHeight="1" outlineLevel="1" x14ac:dyDescent="0.2">
      <c r="B1199" s="53">
        <v>2017</v>
      </c>
      <c r="C1199" s="60"/>
      <c r="D1199" s="64">
        <v>71</v>
      </c>
      <c r="E1199" s="64" t="s">
        <v>262</v>
      </c>
      <c r="F1199" s="64">
        <v>136</v>
      </c>
      <c r="G1199" s="150" t="s">
        <v>262</v>
      </c>
      <c r="H1199" s="64">
        <v>13480.120999999999</v>
      </c>
      <c r="I1199" s="150" t="s">
        <v>262</v>
      </c>
      <c r="J1199" s="64">
        <v>1698.607</v>
      </c>
      <c r="K1199" s="64" t="s">
        <v>262</v>
      </c>
    </row>
    <row r="1200" spans="2:11" ht="15" customHeight="1" outlineLevel="1" x14ac:dyDescent="0.2">
      <c r="B1200" s="150" t="s">
        <v>208</v>
      </c>
      <c r="C1200" s="60"/>
      <c r="D1200" s="64"/>
      <c r="E1200" s="64"/>
      <c r="F1200" s="64"/>
      <c r="G1200" s="150"/>
      <c r="H1200" s="64"/>
      <c r="I1200" s="150"/>
      <c r="J1200" s="64"/>
      <c r="K1200" s="64"/>
    </row>
    <row r="1201" spans="2:11" ht="15" customHeight="1" outlineLevel="1" x14ac:dyDescent="0.2">
      <c r="B1201" s="53">
        <v>2022</v>
      </c>
      <c r="C1201" s="60"/>
      <c r="D1201" s="127">
        <v>22</v>
      </c>
      <c r="E1201" s="127" t="s">
        <v>262</v>
      </c>
      <c r="F1201" s="127">
        <v>31</v>
      </c>
      <c r="G1201" s="56" t="s">
        <v>262</v>
      </c>
      <c r="H1201" s="127">
        <v>555.88900000000001</v>
      </c>
      <c r="I1201" s="56" t="s">
        <v>262</v>
      </c>
      <c r="J1201" s="127">
        <v>256.39400000000001</v>
      </c>
      <c r="K1201" s="64"/>
    </row>
    <row r="1202" spans="2:11" ht="15" customHeight="1" outlineLevel="1" x14ac:dyDescent="0.2">
      <c r="B1202" s="53">
        <v>2021</v>
      </c>
      <c r="C1202" s="60"/>
      <c r="D1202" s="127">
        <v>17</v>
      </c>
      <c r="E1202" s="127"/>
      <c r="F1202" s="127">
        <v>23</v>
      </c>
      <c r="G1202" s="56"/>
      <c r="H1202" s="127">
        <v>528.30600000000004</v>
      </c>
      <c r="I1202" s="56"/>
      <c r="J1202" s="127">
        <v>260.173</v>
      </c>
      <c r="K1202" s="64"/>
    </row>
    <row r="1203" spans="2:11" ht="15" customHeight="1" outlineLevel="1" x14ac:dyDescent="0.2">
      <c r="B1203" s="53">
        <v>2020</v>
      </c>
      <c r="C1203" s="60"/>
      <c r="D1203" s="127">
        <v>17</v>
      </c>
      <c r="E1203" s="127"/>
      <c r="F1203" s="127">
        <v>22</v>
      </c>
      <c r="G1203" s="56"/>
      <c r="H1203" s="127">
        <v>247.215</v>
      </c>
      <c r="I1203" s="56"/>
      <c r="J1203" s="127">
        <v>100.458</v>
      </c>
      <c r="K1203" s="64"/>
    </row>
    <row r="1204" spans="2:11" ht="15" customHeight="1" outlineLevel="1" x14ac:dyDescent="0.2">
      <c r="B1204" s="53">
        <v>2019</v>
      </c>
      <c r="C1204" s="160"/>
      <c r="D1204" s="127">
        <v>14</v>
      </c>
      <c r="E1204" s="127"/>
      <c r="F1204" s="127">
        <v>18</v>
      </c>
      <c r="G1204" s="56"/>
      <c r="H1204" s="127">
        <v>383.68799999999999</v>
      </c>
      <c r="I1204" s="56"/>
      <c r="J1204" s="127">
        <v>157.21899999999999</v>
      </c>
      <c r="K1204" s="64"/>
    </row>
    <row r="1205" spans="2:11" ht="15" customHeight="1" outlineLevel="1" x14ac:dyDescent="0.2">
      <c r="B1205" s="53">
        <v>2018</v>
      </c>
      <c r="C1205" s="60"/>
      <c r="D1205" s="64">
        <v>16</v>
      </c>
      <c r="E1205" s="64"/>
      <c r="F1205" s="127">
        <v>20</v>
      </c>
      <c r="G1205" s="17"/>
      <c r="H1205" s="127">
        <v>557.25</v>
      </c>
      <c r="I1205" s="17"/>
      <c r="J1205" s="64">
        <v>192.142</v>
      </c>
      <c r="K1205" s="64"/>
    </row>
    <row r="1206" spans="2:11" ht="15" customHeight="1" outlineLevel="1" x14ac:dyDescent="0.2">
      <c r="B1206" s="53">
        <v>2017</v>
      </c>
      <c r="C1206" s="60"/>
      <c r="D1206" s="64">
        <v>15</v>
      </c>
      <c r="E1206" s="64" t="s">
        <v>262</v>
      </c>
      <c r="F1206" s="64">
        <v>22</v>
      </c>
      <c r="G1206" s="150" t="s">
        <v>262</v>
      </c>
      <c r="H1206" s="64">
        <v>406.69</v>
      </c>
      <c r="I1206" s="150" t="s">
        <v>262</v>
      </c>
      <c r="J1206" s="64">
        <v>123.822</v>
      </c>
      <c r="K1206" s="64" t="s">
        <v>262</v>
      </c>
    </row>
    <row r="1207" spans="2:11" ht="15" customHeight="1" outlineLevel="1" x14ac:dyDescent="0.2">
      <c r="B1207" s="150" t="s">
        <v>209</v>
      </c>
      <c r="C1207" s="60"/>
      <c r="D1207" s="64"/>
      <c r="E1207" s="64"/>
      <c r="F1207" s="64"/>
      <c r="G1207" s="150"/>
      <c r="H1207" s="64"/>
      <c r="I1207" s="150"/>
      <c r="J1207" s="64"/>
      <c r="K1207" s="64"/>
    </row>
    <row r="1208" spans="2:11" ht="15" customHeight="1" outlineLevel="1" x14ac:dyDescent="0.2">
      <c r="B1208" s="53">
        <v>2022</v>
      </c>
      <c r="C1208" s="60"/>
      <c r="D1208" s="127">
        <v>111</v>
      </c>
      <c r="E1208" s="127" t="s">
        <v>262</v>
      </c>
      <c r="F1208" s="127">
        <v>351</v>
      </c>
      <c r="G1208" s="56" t="s">
        <v>262</v>
      </c>
      <c r="H1208" s="127">
        <v>14146.075999999999</v>
      </c>
      <c r="I1208" s="56" t="s">
        <v>262</v>
      </c>
      <c r="J1208" s="127">
        <v>6656.6980000000003</v>
      </c>
      <c r="K1208" s="64"/>
    </row>
    <row r="1209" spans="2:11" ht="15" customHeight="1" outlineLevel="1" x14ac:dyDescent="0.2">
      <c r="B1209" s="53">
        <v>2021</v>
      </c>
      <c r="C1209" s="60"/>
      <c r="D1209" s="127">
        <v>106</v>
      </c>
      <c r="E1209" s="127"/>
      <c r="F1209" s="127">
        <v>307</v>
      </c>
      <c r="G1209" s="56"/>
      <c r="H1209" s="127">
        <v>7931.384</v>
      </c>
      <c r="I1209" s="56"/>
      <c r="J1209" s="127">
        <v>3837.9659999999999</v>
      </c>
      <c r="K1209" s="64"/>
    </row>
    <row r="1210" spans="2:11" ht="15" customHeight="1" outlineLevel="1" x14ac:dyDescent="0.2">
      <c r="B1210" s="53">
        <v>2020</v>
      </c>
      <c r="C1210" s="60"/>
      <c r="D1210" s="127">
        <v>102</v>
      </c>
      <c r="E1210" s="127"/>
      <c r="F1210" s="127">
        <v>288</v>
      </c>
      <c r="G1210" s="56"/>
      <c r="H1210" s="127">
        <v>4135.4960000000001</v>
      </c>
      <c r="I1210" s="56"/>
      <c r="J1210" s="127">
        <v>1251.211</v>
      </c>
      <c r="K1210" s="64"/>
    </row>
    <row r="1211" spans="2:11" ht="15" customHeight="1" outlineLevel="1" x14ac:dyDescent="0.2">
      <c r="B1211" s="53">
        <v>2019</v>
      </c>
      <c r="C1211" s="160"/>
      <c r="D1211" s="127">
        <v>104</v>
      </c>
      <c r="E1211" s="127"/>
      <c r="F1211" s="127">
        <v>296</v>
      </c>
      <c r="G1211" s="56"/>
      <c r="H1211" s="127">
        <v>8601.3349999999991</v>
      </c>
      <c r="I1211" s="56"/>
      <c r="J1211" s="127">
        <v>4196.7790000000005</v>
      </c>
      <c r="K1211" s="64"/>
    </row>
    <row r="1212" spans="2:11" ht="15" customHeight="1" outlineLevel="1" x14ac:dyDescent="0.2">
      <c r="B1212" s="53">
        <v>2018</v>
      </c>
      <c r="C1212" s="60"/>
      <c r="D1212" s="64">
        <v>102</v>
      </c>
      <c r="E1212" s="64"/>
      <c r="F1212" s="127">
        <v>281</v>
      </c>
      <c r="G1212" s="17"/>
      <c r="H1212" s="127">
        <v>8013.9440000000004</v>
      </c>
      <c r="I1212" s="17"/>
      <c r="J1212" s="64">
        <v>3981.2020000000002</v>
      </c>
      <c r="K1212" s="64"/>
    </row>
    <row r="1213" spans="2:11" ht="15" customHeight="1" outlineLevel="1" x14ac:dyDescent="0.2">
      <c r="B1213" s="53">
        <v>2017</v>
      </c>
      <c r="C1213" s="60"/>
      <c r="D1213" s="64">
        <v>101</v>
      </c>
      <c r="E1213" s="64" t="s">
        <v>262</v>
      </c>
      <c r="F1213" s="64">
        <v>272</v>
      </c>
      <c r="G1213" s="150" t="s">
        <v>262</v>
      </c>
      <c r="H1213" s="64">
        <v>7575.9979999999996</v>
      </c>
      <c r="I1213" s="150" t="s">
        <v>262</v>
      </c>
      <c r="J1213" s="64">
        <v>3512.4960000000001</v>
      </c>
      <c r="K1213" s="64" t="s">
        <v>262</v>
      </c>
    </row>
    <row r="1214" spans="2:11" ht="15" customHeight="1" outlineLevel="1" x14ac:dyDescent="0.2">
      <c r="B1214" s="150" t="s">
        <v>210</v>
      </c>
      <c r="C1214" s="60"/>
      <c r="D1214" s="64"/>
      <c r="E1214" s="64"/>
      <c r="F1214" s="64"/>
      <c r="G1214" s="150"/>
      <c r="H1214" s="64"/>
      <c r="I1214" s="150"/>
      <c r="J1214" s="64"/>
      <c r="K1214" s="64"/>
    </row>
    <row r="1215" spans="2:11" ht="15" customHeight="1" outlineLevel="1" x14ac:dyDescent="0.2">
      <c r="B1215" s="53">
        <v>2022</v>
      </c>
      <c r="C1215" s="60"/>
      <c r="D1215" s="64">
        <v>2</v>
      </c>
      <c r="E1215" s="64"/>
      <c r="F1215" s="127" t="s">
        <v>22</v>
      </c>
      <c r="G1215" s="56"/>
      <c r="H1215" s="127" t="s">
        <v>22</v>
      </c>
      <c r="I1215" s="56"/>
      <c r="J1215" s="127" t="s">
        <v>22</v>
      </c>
      <c r="K1215" s="64"/>
    </row>
    <row r="1216" spans="2:11" ht="15" customHeight="1" outlineLevel="1" x14ac:dyDescent="0.2">
      <c r="B1216" s="53">
        <v>2021</v>
      </c>
      <c r="C1216" s="60"/>
      <c r="D1216" s="127">
        <v>1</v>
      </c>
      <c r="E1216" s="127"/>
      <c r="F1216" s="127" t="s">
        <v>22</v>
      </c>
      <c r="G1216" s="56"/>
      <c r="H1216" s="127" t="s">
        <v>22</v>
      </c>
      <c r="I1216" s="56"/>
      <c r="J1216" s="127" t="s">
        <v>22</v>
      </c>
      <c r="K1216" s="64"/>
    </row>
    <row r="1217" spans="2:11" ht="15" customHeight="1" outlineLevel="1" x14ac:dyDescent="0.2">
      <c r="B1217" s="53">
        <v>2020</v>
      </c>
      <c r="C1217" s="60"/>
      <c r="D1217" s="64">
        <v>0</v>
      </c>
      <c r="E1217" s="127"/>
      <c r="F1217" s="64">
        <v>0</v>
      </c>
      <c r="G1217" s="56"/>
      <c r="H1217" s="64">
        <v>0</v>
      </c>
      <c r="I1217" s="56"/>
      <c r="J1217" s="64">
        <v>0</v>
      </c>
      <c r="K1217" s="64"/>
    </row>
    <row r="1218" spans="2:11" ht="15" customHeight="1" outlineLevel="1" x14ac:dyDescent="0.2">
      <c r="B1218" s="53">
        <v>2019</v>
      </c>
      <c r="C1218" s="160"/>
      <c r="D1218" s="127">
        <v>1</v>
      </c>
      <c r="E1218" s="127"/>
      <c r="F1218" s="127" t="s">
        <v>22</v>
      </c>
      <c r="G1218" s="56"/>
      <c r="H1218" s="127" t="s">
        <v>22</v>
      </c>
      <c r="I1218" s="56"/>
      <c r="J1218" s="127" t="s">
        <v>22</v>
      </c>
      <c r="K1218" s="64"/>
    </row>
    <row r="1219" spans="2:11" ht="15" customHeight="1" outlineLevel="1" x14ac:dyDescent="0.2">
      <c r="B1219" s="53">
        <v>2018</v>
      </c>
      <c r="C1219" s="60"/>
      <c r="D1219" s="64">
        <v>1</v>
      </c>
      <c r="E1219" s="64"/>
      <c r="F1219" s="64" t="s">
        <v>22</v>
      </c>
      <c r="G1219" s="17"/>
      <c r="H1219" s="64" t="s">
        <v>22</v>
      </c>
      <c r="I1219" s="17"/>
      <c r="J1219" s="64" t="s">
        <v>22</v>
      </c>
      <c r="K1219" s="64"/>
    </row>
    <row r="1220" spans="2:11" ht="15" customHeight="1" outlineLevel="1" x14ac:dyDescent="0.2">
      <c r="B1220" s="53">
        <v>2017</v>
      </c>
      <c r="C1220" s="60"/>
      <c r="D1220" s="64">
        <v>2</v>
      </c>
      <c r="E1220" s="64" t="s">
        <v>262</v>
      </c>
      <c r="F1220" s="64" t="s">
        <v>22</v>
      </c>
      <c r="G1220" s="150"/>
      <c r="H1220" s="64" t="s">
        <v>22</v>
      </c>
      <c r="I1220" s="150"/>
      <c r="J1220" s="64" t="s">
        <v>22</v>
      </c>
      <c r="K1220" s="64"/>
    </row>
    <row r="1221" spans="2:11" ht="15" customHeight="1" outlineLevel="1" x14ac:dyDescent="0.2">
      <c r="B1221" s="150" t="s">
        <v>212</v>
      </c>
      <c r="C1221" s="60"/>
      <c r="D1221" s="64"/>
      <c r="E1221" s="64"/>
      <c r="F1221" s="64"/>
      <c r="G1221" s="150"/>
      <c r="H1221" s="64"/>
      <c r="I1221" s="150"/>
      <c r="J1221" s="64"/>
      <c r="K1221" s="64"/>
    </row>
    <row r="1222" spans="2:11" ht="15" customHeight="1" outlineLevel="1" x14ac:dyDescent="0.2">
      <c r="B1222" s="53">
        <v>2022</v>
      </c>
      <c r="C1222" s="60"/>
      <c r="D1222" s="127">
        <v>4</v>
      </c>
      <c r="E1222" s="127" t="s">
        <v>262</v>
      </c>
      <c r="F1222" s="127">
        <v>4</v>
      </c>
      <c r="G1222" s="56" t="s">
        <v>262</v>
      </c>
      <c r="H1222" s="127">
        <v>18.475000000000001</v>
      </c>
      <c r="I1222" s="56" t="s">
        <v>262</v>
      </c>
      <c r="J1222" s="128">
        <v>-79.141999999999996</v>
      </c>
      <c r="K1222" s="64"/>
    </row>
    <row r="1223" spans="2:11" ht="15" customHeight="1" outlineLevel="1" x14ac:dyDescent="0.2">
      <c r="B1223" s="53">
        <v>2021</v>
      </c>
      <c r="C1223" s="60"/>
      <c r="D1223" s="127">
        <v>3</v>
      </c>
      <c r="E1223" s="127"/>
      <c r="F1223" s="127">
        <v>3</v>
      </c>
      <c r="G1223" s="56"/>
      <c r="H1223" s="127">
        <v>29.888999999999999</v>
      </c>
      <c r="I1223" s="56"/>
      <c r="J1223" s="128">
        <v>-14.678000000000001</v>
      </c>
      <c r="K1223" s="64"/>
    </row>
    <row r="1224" spans="2:11" ht="15" customHeight="1" outlineLevel="1" x14ac:dyDescent="0.2">
      <c r="B1224" s="53">
        <v>2020</v>
      </c>
      <c r="C1224" s="60"/>
      <c r="D1224" s="127">
        <v>3</v>
      </c>
      <c r="E1224" s="127"/>
      <c r="F1224" s="127">
        <v>3</v>
      </c>
      <c r="G1224" s="56"/>
      <c r="H1224" s="127">
        <v>47.91</v>
      </c>
      <c r="I1224" s="56"/>
      <c r="J1224" s="185">
        <v>-152.57300000000001</v>
      </c>
      <c r="K1224" s="64"/>
    </row>
    <row r="1225" spans="2:11" ht="15" customHeight="1" outlineLevel="1" x14ac:dyDescent="0.2">
      <c r="B1225" s="53">
        <v>2019</v>
      </c>
      <c r="C1225" s="160"/>
      <c r="D1225" s="127">
        <v>5</v>
      </c>
      <c r="E1225" s="127"/>
      <c r="F1225" s="127">
        <v>5</v>
      </c>
      <c r="G1225" s="56"/>
      <c r="H1225" s="127">
        <v>119.14700000000001</v>
      </c>
      <c r="I1225" s="56"/>
      <c r="J1225" s="128">
        <v>-91.391999999999996</v>
      </c>
      <c r="K1225" s="64"/>
    </row>
    <row r="1226" spans="2:11" ht="15" customHeight="1" outlineLevel="1" x14ac:dyDescent="0.2">
      <c r="B1226" s="53">
        <v>2018</v>
      </c>
      <c r="C1226" s="60"/>
      <c r="D1226" s="64">
        <v>3</v>
      </c>
      <c r="E1226" s="64"/>
      <c r="F1226" s="127">
        <v>3</v>
      </c>
      <c r="G1226" s="17"/>
      <c r="H1226" s="64">
        <v>79.188999999999993</v>
      </c>
      <c r="I1226" s="17"/>
      <c r="J1226" s="147">
        <v>-14.04</v>
      </c>
      <c r="K1226" s="64"/>
    </row>
    <row r="1227" spans="2:11" ht="15" customHeight="1" outlineLevel="1" x14ac:dyDescent="0.2">
      <c r="B1227" s="53">
        <v>2017</v>
      </c>
      <c r="C1227" s="60"/>
      <c r="D1227" s="64">
        <v>1</v>
      </c>
      <c r="E1227" s="64" t="s">
        <v>262</v>
      </c>
      <c r="F1227" s="64" t="s">
        <v>22</v>
      </c>
      <c r="G1227" s="150"/>
      <c r="H1227" s="64" t="s">
        <v>22</v>
      </c>
      <c r="I1227" s="150"/>
      <c r="J1227" s="64" t="s">
        <v>22</v>
      </c>
      <c r="K1227" s="64"/>
    </row>
    <row r="1228" spans="2:11" ht="15" customHeight="1" outlineLevel="1" x14ac:dyDescent="0.2">
      <c r="B1228" s="150" t="s">
        <v>213</v>
      </c>
      <c r="C1228" s="60"/>
      <c r="D1228" s="64"/>
      <c r="E1228" s="64"/>
      <c r="F1228" s="64"/>
      <c r="G1228" s="150"/>
      <c r="H1228" s="64"/>
      <c r="I1228" s="150"/>
      <c r="J1228" s="64"/>
      <c r="K1228" s="64"/>
    </row>
    <row r="1229" spans="2:11" ht="15" customHeight="1" outlineLevel="1" x14ac:dyDescent="0.2">
      <c r="B1229" s="53">
        <v>2022</v>
      </c>
      <c r="C1229" s="60"/>
      <c r="D1229" s="127">
        <v>25</v>
      </c>
      <c r="E1229" s="127" t="s">
        <v>262</v>
      </c>
      <c r="F1229" s="127">
        <v>33</v>
      </c>
      <c r="G1229" s="56" t="s">
        <v>262</v>
      </c>
      <c r="H1229" s="127">
        <v>897.78599999999994</v>
      </c>
      <c r="I1229" s="56" t="s">
        <v>262</v>
      </c>
      <c r="J1229" s="127">
        <v>512.74199999999996</v>
      </c>
      <c r="K1229" s="64"/>
    </row>
    <row r="1230" spans="2:11" ht="15" customHeight="1" outlineLevel="1" x14ac:dyDescent="0.2">
      <c r="B1230" s="53">
        <v>2021</v>
      </c>
      <c r="C1230" s="60"/>
      <c r="D1230" s="127">
        <v>26</v>
      </c>
      <c r="E1230" s="127"/>
      <c r="F1230" s="127">
        <v>30</v>
      </c>
      <c r="G1230" s="56"/>
      <c r="H1230" s="127">
        <v>776.44</v>
      </c>
      <c r="I1230" s="56"/>
      <c r="J1230" s="127">
        <v>452.67</v>
      </c>
      <c r="K1230" s="64"/>
    </row>
    <row r="1231" spans="2:11" ht="15" customHeight="1" outlineLevel="1" x14ac:dyDescent="0.2">
      <c r="B1231" s="53">
        <v>2020</v>
      </c>
      <c r="C1231" s="60"/>
      <c r="D1231" s="127">
        <v>27</v>
      </c>
      <c r="E1231" s="127"/>
      <c r="F1231" s="127">
        <v>31</v>
      </c>
      <c r="G1231" s="56"/>
      <c r="H1231" s="127">
        <v>521.54399999999998</v>
      </c>
      <c r="I1231" s="56"/>
      <c r="J1231" s="127">
        <v>321.16699999999997</v>
      </c>
      <c r="K1231" s="64"/>
    </row>
    <row r="1232" spans="2:11" ht="15" customHeight="1" outlineLevel="1" x14ac:dyDescent="0.2">
      <c r="B1232" s="53">
        <v>2019</v>
      </c>
      <c r="C1232" s="160"/>
      <c r="D1232" s="127">
        <v>26</v>
      </c>
      <c r="E1232" s="127"/>
      <c r="F1232" s="127">
        <v>32</v>
      </c>
      <c r="G1232" s="56"/>
      <c r="H1232" s="127">
        <v>457.666</v>
      </c>
      <c r="I1232" s="56"/>
      <c r="J1232" s="127">
        <v>319.14699999999999</v>
      </c>
      <c r="K1232" s="64"/>
    </row>
    <row r="1233" spans="2:11" ht="15" customHeight="1" outlineLevel="1" x14ac:dyDescent="0.2">
      <c r="B1233" s="53">
        <v>2018</v>
      </c>
      <c r="C1233" s="60"/>
      <c r="D1233" s="64">
        <v>23</v>
      </c>
      <c r="E1233" s="64"/>
      <c r="F1233" s="127">
        <v>28</v>
      </c>
      <c r="G1233" s="17"/>
      <c r="H1233" s="127">
        <v>338.27499999999998</v>
      </c>
      <c r="I1233" s="17"/>
      <c r="J1233" s="64">
        <v>227.34200000000001</v>
      </c>
      <c r="K1233" s="64"/>
    </row>
    <row r="1234" spans="2:11" ht="15" customHeight="1" outlineLevel="1" x14ac:dyDescent="0.2">
      <c r="B1234" s="53">
        <v>2017</v>
      </c>
      <c r="C1234" s="60"/>
      <c r="D1234" s="64">
        <v>19</v>
      </c>
      <c r="E1234" s="64" t="s">
        <v>262</v>
      </c>
      <c r="F1234" s="64">
        <v>23</v>
      </c>
      <c r="G1234" s="150" t="s">
        <v>262</v>
      </c>
      <c r="H1234" s="64">
        <v>268.44200000000001</v>
      </c>
      <c r="I1234" s="150" t="s">
        <v>262</v>
      </c>
      <c r="J1234" s="64">
        <v>224.709</v>
      </c>
      <c r="K1234" s="64" t="s">
        <v>262</v>
      </c>
    </row>
    <row r="1235" spans="2:11" ht="15" customHeight="1" outlineLevel="1" x14ac:dyDescent="0.2">
      <c r="B1235" s="150" t="s">
        <v>214</v>
      </c>
      <c r="C1235" s="60"/>
      <c r="D1235" s="64"/>
      <c r="E1235" s="64"/>
      <c r="F1235" s="64"/>
      <c r="G1235" s="150"/>
      <c r="H1235" s="64"/>
      <c r="I1235" s="150"/>
      <c r="J1235" s="64"/>
      <c r="K1235" s="64"/>
    </row>
    <row r="1236" spans="2:11" ht="15" customHeight="1" outlineLevel="1" x14ac:dyDescent="0.2">
      <c r="B1236" s="53">
        <v>2022</v>
      </c>
      <c r="C1236" s="60"/>
      <c r="D1236" s="127">
        <v>80</v>
      </c>
      <c r="E1236" s="127" t="s">
        <v>262</v>
      </c>
      <c r="F1236" s="127">
        <v>83</v>
      </c>
      <c r="G1236" s="56" t="s">
        <v>262</v>
      </c>
      <c r="H1236" s="127">
        <v>696.01400000000001</v>
      </c>
      <c r="I1236" s="56" t="s">
        <v>262</v>
      </c>
      <c r="J1236" s="127">
        <v>479.19299999999998</v>
      </c>
      <c r="K1236" s="64"/>
    </row>
    <row r="1237" spans="2:11" ht="15" customHeight="1" outlineLevel="1" x14ac:dyDescent="0.2">
      <c r="B1237" s="53">
        <v>2021</v>
      </c>
      <c r="C1237" s="60"/>
      <c r="D1237" s="127">
        <v>79</v>
      </c>
      <c r="E1237" s="127"/>
      <c r="F1237" s="127">
        <v>85</v>
      </c>
      <c r="G1237" s="56"/>
      <c r="H1237" s="127">
        <v>670.78599999999994</v>
      </c>
      <c r="I1237" s="56"/>
      <c r="J1237" s="127">
        <v>455.87599999999998</v>
      </c>
      <c r="K1237" s="64"/>
    </row>
    <row r="1238" spans="2:11" ht="15" customHeight="1" outlineLevel="1" x14ac:dyDescent="0.2">
      <c r="B1238" s="53">
        <v>2020</v>
      </c>
      <c r="C1238" s="60"/>
      <c r="D1238" s="127">
        <v>81</v>
      </c>
      <c r="E1238" s="127"/>
      <c r="F1238" s="127">
        <v>84</v>
      </c>
      <c r="G1238" s="56"/>
      <c r="H1238" s="127">
        <v>447.20499999999998</v>
      </c>
      <c r="I1238" s="56"/>
      <c r="J1238" s="127">
        <v>368.59</v>
      </c>
      <c r="K1238" s="64"/>
    </row>
    <row r="1239" spans="2:11" ht="15" customHeight="1" outlineLevel="1" x14ac:dyDescent="0.2">
      <c r="B1239" s="53">
        <v>2019</v>
      </c>
      <c r="C1239" s="160"/>
      <c r="D1239" s="127">
        <v>81</v>
      </c>
      <c r="E1239" s="127"/>
      <c r="F1239" s="127">
        <v>82</v>
      </c>
      <c r="G1239" s="56"/>
      <c r="H1239" s="127">
        <v>501.40300000000002</v>
      </c>
      <c r="I1239" s="56"/>
      <c r="J1239" s="127">
        <v>375.173</v>
      </c>
      <c r="K1239" s="64"/>
    </row>
    <row r="1240" spans="2:11" ht="15" customHeight="1" outlineLevel="1" x14ac:dyDescent="0.2">
      <c r="B1240" s="53">
        <v>2018</v>
      </c>
      <c r="C1240" s="60"/>
      <c r="D1240" s="64">
        <v>70</v>
      </c>
      <c r="E1240" s="64"/>
      <c r="F1240" s="127">
        <v>70</v>
      </c>
      <c r="G1240" s="17"/>
      <c r="H1240" s="127">
        <v>413.80500000000001</v>
      </c>
      <c r="I1240" s="17"/>
      <c r="J1240" s="64">
        <v>352.06099999999998</v>
      </c>
      <c r="K1240" s="64"/>
    </row>
    <row r="1241" spans="2:11" ht="15" customHeight="1" outlineLevel="1" x14ac:dyDescent="0.2">
      <c r="B1241" s="53">
        <v>2017</v>
      </c>
      <c r="C1241" s="60"/>
      <c r="D1241" s="64">
        <v>62</v>
      </c>
      <c r="E1241" s="64" t="s">
        <v>262</v>
      </c>
      <c r="F1241" s="64">
        <v>62</v>
      </c>
      <c r="G1241" s="150" t="s">
        <v>262</v>
      </c>
      <c r="H1241" s="64">
        <v>333.44600000000003</v>
      </c>
      <c r="I1241" s="150" t="s">
        <v>262</v>
      </c>
      <c r="J1241" s="64">
        <v>283.69200000000001</v>
      </c>
      <c r="K1241" s="64" t="s">
        <v>262</v>
      </c>
    </row>
    <row r="1242" spans="2:11" ht="15" customHeight="1" outlineLevel="1" x14ac:dyDescent="0.2">
      <c r="B1242" s="150" t="s">
        <v>215</v>
      </c>
      <c r="C1242" s="60"/>
      <c r="D1242" s="64"/>
      <c r="E1242" s="64"/>
      <c r="F1242" s="64"/>
      <c r="G1242" s="150"/>
      <c r="H1242" s="64"/>
      <c r="I1242" s="150"/>
      <c r="J1242" s="64"/>
      <c r="K1242" s="64"/>
    </row>
    <row r="1243" spans="2:11" ht="15" customHeight="1" outlineLevel="1" x14ac:dyDescent="0.2">
      <c r="B1243" s="53">
        <v>2022</v>
      </c>
      <c r="C1243" s="60"/>
      <c r="D1243" s="127">
        <v>6</v>
      </c>
      <c r="E1243" s="127" t="s">
        <v>262</v>
      </c>
      <c r="F1243" s="127">
        <v>6</v>
      </c>
      <c r="G1243" s="56" t="s">
        <v>262</v>
      </c>
      <c r="H1243" s="127">
        <v>42.018999999999998</v>
      </c>
      <c r="I1243" s="56" t="s">
        <v>262</v>
      </c>
      <c r="J1243" s="127">
        <v>34.881</v>
      </c>
      <c r="K1243" s="64"/>
    </row>
    <row r="1244" spans="2:11" ht="15" customHeight="1" outlineLevel="1" x14ac:dyDescent="0.2">
      <c r="B1244" s="53">
        <v>2021</v>
      </c>
      <c r="C1244" s="60"/>
      <c r="D1244" s="127">
        <v>8</v>
      </c>
      <c r="E1244" s="127"/>
      <c r="F1244" s="127">
        <v>8</v>
      </c>
      <c r="G1244" s="56"/>
      <c r="H1244" s="127">
        <v>57.356999999999999</v>
      </c>
      <c r="I1244" s="56"/>
      <c r="J1244" s="127">
        <v>45.863</v>
      </c>
      <c r="K1244" s="64"/>
    </row>
    <row r="1245" spans="2:11" ht="15" customHeight="1" outlineLevel="1" x14ac:dyDescent="0.2">
      <c r="B1245" s="53">
        <v>2020</v>
      </c>
      <c r="C1245" s="60"/>
      <c r="D1245" s="127">
        <v>9</v>
      </c>
      <c r="E1245" s="127"/>
      <c r="F1245" s="127">
        <v>9</v>
      </c>
      <c r="G1245" s="56"/>
      <c r="H1245" s="127">
        <v>38.265000000000001</v>
      </c>
      <c r="I1245" s="56"/>
      <c r="J1245" s="127">
        <v>32.073</v>
      </c>
      <c r="K1245" s="64"/>
    </row>
    <row r="1246" spans="2:11" ht="15" customHeight="1" outlineLevel="1" x14ac:dyDescent="0.2">
      <c r="B1246" s="53">
        <v>2019</v>
      </c>
      <c r="C1246" s="160"/>
      <c r="D1246" s="127">
        <v>11</v>
      </c>
      <c r="E1246" s="127"/>
      <c r="F1246" s="127">
        <v>11</v>
      </c>
      <c r="G1246" s="56"/>
      <c r="H1246" s="127">
        <v>82.239000000000004</v>
      </c>
      <c r="I1246" s="56"/>
      <c r="J1246" s="127">
        <v>67.694999999999993</v>
      </c>
      <c r="K1246" s="64"/>
    </row>
    <row r="1247" spans="2:11" ht="15" customHeight="1" outlineLevel="1" x14ac:dyDescent="0.2">
      <c r="B1247" s="53">
        <v>2018</v>
      </c>
      <c r="C1247" s="60"/>
      <c r="D1247" s="64">
        <v>11</v>
      </c>
      <c r="E1247" s="64"/>
      <c r="F1247" s="127">
        <v>11</v>
      </c>
      <c r="G1247" s="17"/>
      <c r="H1247" s="127">
        <v>59.427</v>
      </c>
      <c r="I1247" s="17"/>
      <c r="J1247" s="64">
        <v>48.829000000000001</v>
      </c>
      <c r="K1247" s="64"/>
    </row>
    <row r="1248" spans="2:11" ht="15" customHeight="1" outlineLevel="1" x14ac:dyDescent="0.2">
      <c r="B1248" s="53">
        <v>2017</v>
      </c>
      <c r="C1248" s="60"/>
      <c r="D1248" s="64">
        <v>11</v>
      </c>
      <c r="E1248" s="64" t="s">
        <v>262</v>
      </c>
      <c r="F1248" s="64">
        <v>11</v>
      </c>
      <c r="G1248" s="150" t="s">
        <v>262</v>
      </c>
      <c r="H1248" s="64">
        <v>62.244999999999997</v>
      </c>
      <c r="I1248" s="150" t="s">
        <v>262</v>
      </c>
      <c r="J1248" s="64">
        <v>50.991</v>
      </c>
      <c r="K1248" s="64" t="s">
        <v>262</v>
      </c>
    </row>
    <row r="1249" spans="2:11" ht="15" customHeight="1" outlineLevel="1" x14ac:dyDescent="0.2">
      <c r="B1249" s="150" t="s">
        <v>216</v>
      </c>
      <c r="C1249" s="60"/>
      <c r="D1249" s="64"/>
      <c r="E1249" s="64"/>
      <c r="F1249" s="64"/>
      <c r="G1249" s="150"/>
      <c r="H1249" s="64"/>
      <c r="I1249" s="150"/>
      <c r="J1249" s="64"/>
      <c r="K1249" s="64"/>
    </row>
    <row r="1250" spans="2:11" ht="15" customHeight="1" outlineLevel="1" x14ac:dyDescent="0.2">
      <c r="B1250" s="53">
        <v>2022</v>
      </c>
      <c r="C1250" s="60"/>
      <c r="D1250" s="127">
        <v>6</v>
      </c>
      <c r="E1250" s="127" t="s">
        <v>262</v>
      </c>
      <c r="F1250" s="127">
        <v>6</v>
      </c>
      <c r="G1250" s="56" t="s">
        <v>262</v>
      </c>
      <c r="H1250" s="127">
        <v>42.018999999999998</v>
      </c>
      <c r="I1250" s="56" t="s">
        <v>262</v>
      </c>
      <c r="J1250" s="127">
        <v>34.881</v>
      </c>
      <c r="K1250" s="64"/>
    </row>
    <row r="1251" spans="2:11" ht="15" customHeight="1" outlineLevel="1" x14ac:dyDescent="0.2">
      <c r="B1251" s="53">
        <v>2021</v>
      </c>
      <c r="C1251" s="60"/>
      <c r="D1251" s="127">
        <v>8</v>
      </c>
      <c r="E1251" s="127"/>
      <c r="F1251" s="127">
        <v>8</v>
      </c>
      <c r="G1251" s="56"/>
      <c r="H1251" s="127">
        <v>57.356999999999999</v>
      </c>
      <c r="I1251" s="56"/>
      <c r="J1251" s="127">
        <v>45.863</v>
      </c>
      <c r="K1251" s="64"/>
    </row>
    <row r="1252" spans="2:11" ht="15" customHeight="1" outlineLevel="1" x14ac:dyDescent="0.2">
      <c r="B1252" s="53">
        <v>2020</v>
      </c>
      <c r="C1252" s="60"/>
      <c r="D1252" s="127">
        <v>9</v>
      </c>
      <c r="E1252" s="127"/>
      <c r="F1252" s="127">
        <v>9</v>
      </c>
      <c r="G1252" s="56"/>
      <c r="H1252" s="127">
        <v>38.265000000000001</v>
      </c>
      <c r="I1252" s="56"/>
      <c r="J1252" s="127">
        <v>32.073</v>
      </c>
      <c r="K1252" s="64"/>
    </row>
    <row r="1253" spans="2:11" ht="15" customHeight="1" outlineLevel="1" x14ac:dyDescent="0.2">
      <c r="B1253" s="53">
        <v>2019</v>
      </c>
      <c r="C1253" s="160"/>
      <c r="D1253" s="127">
        <v>11</v>
      </c>
      <c r="E1253" s="127"/>
      <c r="F1253" s="127">
        <v>11</v>
      </c>
      <c r="G1253" s="56"/>
      <c r="H1253" s="127">
        <v>82.239000000000004</v>
      </c>
      <c r="I1253" s="56"/>
      <c r="J1253" s="127">
        <v>67.694999999999993</v>
      </c>
      <c r="K1253" s="64"/>
    </row>
    <row r="1254" spans="2:11" ht="15" customHeight="1" outlineLevel="1" x14ac:dyDescent="0.2">
      <c r="B1254" s="53">
        <v>2018</v>
      </c>
      <c r="C1254" s="60"/>
      <c r="D1254" s="64">
        <v>11</v>
      </c>
      <c r="E1254" s="64"/>
      <c r="F1254" s="127">
        <v>11</v>
      </c>
      <c r="G1254" s="17"/>
      <c r="H1254" s="127">
        <v>59.427</v>
      </c>
      <c r="I1254" s="17"/>
      <c r="J1254" s="64">
        <v>48.829000000000001</v>
      </c>
      <c r="K1254" s="64"/>
    </row>
    <row r="1255" spans="2:11" ht="15" customHeight="1" outlineLevel="1" x14ac:dyDescent="0.2">
      <c r="B1255" s="53">
        <v>2017</v>
      </c>
      <c r="C1255" s="60"/>
      <c r="D1255" s="64">
        <v>11</v>
      </c>
      <c r="E1255" s="64" t="s">
        <v>262</v>
      </c>
      <c r="F1255" s="64">
        <v>11</v>
      </c>
      <c r="G1255" s="150" t="s">
        <v>262</v>
      </c>
      <c r="H1255" s="64">
        <v>62.244999999999997</v>
      </c>
      <c r="I1255" s="150" t="s">
        <v>262</v>
      </c>
      <c r="J1255" s="64">
        <v>50.991</v>
      </c>
      <c r="K1255" s="64" t="s">
        <v>262</v>
      </c>
    </row>
    <row r="1256" spans="2:11" ht="15" customHeight="1" outlineLevel="1" x14ac:dyDescent="0.2">
      <c r="B1256" s="150" t="s">
        <v>217</v>
      </c>
      <c r="C1256" s="60"/>
      <c r="D1256" s="64"/>
      <c r="E1256" s="64"/>
      <c r="F1256" s="64"/>
      <c r="G1256" s="150"/>
      <c r="H1256" s="64"/>
      <c r="I1256" s="150"/>
      <c r="J1256" s="64"/>
      <c r="K1256" s="64"/>
    </row>
    <row r="1257" spans="2:11" ht="15" customHeight="1" outlineLevel="1" x14ac:dyDescent="0.2">
      <c r="B1257" s="53">
        <v>2022</v>
      </c>
      <c r="C1257" s="60"/>
      <c r="D1257" s="127">
        <v>13</v>
      </c>
      <c r="E1257" s="127" t="s">
        <v>262</v>
      </c>
      <c r="F1257" s="127">
        <v>16</v>
      </c>
      <c r="G1257" s="56" t="s">
        <v>262</v>
      </c>
      <c r="H1257" s="127">
        <v>302.036</v>
      </c>
      <c r="I1257" s="56" t="s">
        <v>262</v>
      </c>
      <c r="J1257" s="127">
        <v>111.71</v>
      </c>
      <c r="K1257" s="64"/>
    </row>
    <row r="1258" spans="2:11" ht="15" customHeight="1" outlineLevel="1" x14ac:dyDescent="0.2">
      <c r="B1258" s="53">
        <v>2021</v>
      </c>
      <c r="C1258" s="60"/>
      <c r="D1258" s="127">
        <v>12</v>
      </c>
      <c r="E1258" s="127"/>
      <c r="F1258" s="127">
        <v>16</v>
      </c>
      <c r="G1258" s="56"/>
      <c r="H1258" s="127">
        <v>225.60900000000001</v>
      </c>
      <c r="I1258" s="56"/>
      <c r="J1258" s="127">
        <v>79.686000000000007</v>
      </c>
      <c r="K1258" s="64"/>
    </row>
    <row r="1259" spans="2:11" ht="15" customHeight="1" outlineLevel="1" x14ac:dyDescent="0.2">
      <c r="B1259" s="53">
        <v>2020</v>
      </c>
      <c r="C1259" s="60"/>
      <c r="D1259" s="127">
        <v>11</v>
      </c>
      <c r="E1259" s="127"/>
      <c r="F1259" s="127">
        <v>14</v>
      </c>
      <c r="G1259" s="56"/>
      <c r="H1259" s="127">
        <v>169.89</v>
      </c>
      <c r="I1259" s="56"/>
      <c r="J1259" s="127">
        <v>60.128</v>
      </c>
      <c r="K1259" s="64"/>
    </row>
    <row r="1260" spans="2:11" ht="15" customHeight="1" outlineLevel="1" x14ac:dyDescent="0.2">
      <c r="B1260" s="53">
        <v>2019</v>
      </c>
      <c r="C1260" s="160"/>
      <c r="D1260" s="127">
        <v>10</v>
      </c>
      <c r="E1260" s="127"/>
      <c r="F1260" s="127">
        <v>15</v>
      </c>
      <c r="G1260" s="56"/>
      <c r="H1260" s="127">
        <v>367.04199999999997</v>
      </c>
      <c r="I1260" s="56"/>
      <c r="J1260" s="127">
        <v>142.21700000000001</v>
      </c>
      <c r="K1260" s="64"/>
    </row>
    <row r="1261" spans="2:11" ht="15" customHeight="1" outlineLevel="1" x14ac:dyDescent="0.2">
      <c r="B1261" s="53">
        <v>2018</v>
      </c>
      <c r="C1261" s="60"/>
      <c r="D1261" s="64">
        <v>7</v>
      </c>
      <c r="E1261" s="64"/>
      <c r="F1261" s="127">
        <v>12</v>
      </c>
      <c r="G1261" s="17"/>
      <c r="H1261" s="127">
        <v>349.22199999999998</v>
      </c>
      <c r="I1261" s="17"/>
      <c r="J1261" s="64">
        <v>122.63</v>
      </c>
      <c r="K1261" s="64"/>
    </row>
    <row r="1262" spans="2:11" ht="15" customHeight="1" outlineLevel="1" x14ac:dyDescent="0.2">
      <c r="B1262" s="53">
        <v>2017</v>
      </c>
      <c r="C1262" s="60"/>
      <c r="D1262" s="64">
        <v>7</v>
      </c>
      <c r="E1262" s="64" t="s">
        <v>262</v>
      </c>
      <c r="F1262" s="64">
        <v>12</v>
      </c>
      <c r="G1262" s="150" t="s">
        <v>262</v>
      </c>
      <c r="H1262" s="64">
        <v>333.166</v>
      </c>
      <c r="I1262" s="150" t="s">
        <v>262</v>
      </c>
      <c r="J1262" s="64">
        <v>110.169</v>
      </c>
      <c r="K1262" s="64" t="s">
        <v>262</v>
      </c>
    </row>
    <row r="1263" spans="2:11" ht="15" customHeight="1" outlineLevel="1" x14ac:dyDescent="0.2">
      <c r="B1263" s="150" t="s">
        <v>218</v>
      </c>
      <c r="C1263" s="60"/>
      <c r="D1263" s="64"/>
      <c r="E1263" s="64"/>
      <c r="F1263" s="64"/>
      <c r="G1263" s="150"/>
      <c r="H1263" s="64"/>
      <c r="I1263" s="150"/>
      <c r="J1263" s="64"/>
      <c r="K1263" s="64"/>
    </row>
    <row r="1264" spans="2:11" ht="15" customHeight="1" outlineLevel="1" x14ac:dyDescent="0.2">
      <c r="B1264" s="53">
        <v>2022</v>
      </c>
      <c r="C1264" s="60"/>
      <c r="D1264" s="127">
        <v>20</v>
      </c>
      <c r="E1264" s="127" t="s">
        <v>262</v>
      </c>
      <c r="F1264" s="127">
        <v>45</v>
      </c>
      <c r="G1264" s="56" t="s">
        <v>262</v>
      </c>
      <c r="H1264" s="127">
        <v>532.38400000000001</v>
      </c>
      <c r="I1264" s="56" t="s">
        <v>262</v>
      </c>
      <c r="J1264" s="127">
        <v>259.74599999999998</v>
      </c>
      <c r="K1264" s="64"/>
    </row>
    <row r="1265" spans="1:11" ht="15" customHeight="1" outlineLevel="1" x14ac:dyDescent="0.2">
      <c r="B1265" s="53">
        <v>2021</v>
      </c>
      <c r="C1265" s="60"/>
      <c r="D1265" s="127">
        <v>15</v>
      </c>
      <c r="E1265" s="127"/>
      <c r="F1265" s="127">
        <v>27</v>
      </c>
      <c r="G1265" s="56"/>
      <c r="H1265" s="127">
        <v>345.58</v>
      </c>
      <c r="I1265" s="56"/>
      <c r="J1265" s="127">
        <v>152.93600000000001</v>
      </c>
      <c r="K1265" s="64"/>
    </row>
    <row r="1266" spans="1:11" ht="15" customHeight="1" outlineLevel="1" x14ac:dyDescent="0.2">
      <c r="B1266" s="53">
        <v>2020</v>
      </c>
      <c r="C1266" s="60"/>
      <c r="D1266" s="127">
        <v>15</v>
      </c>
      <c r="E1266"/>
      <c r="F1266" s="127">
        <v>20</v>
      </c>
      <c r="G1266"/>
      <c r="H1266" s="127">
        <v>227.46799999999999</v>
      </c>
      <c r="I1266" s="127"/>
      <c r="J1266" s="127">
        <v>121.90600000000001</v>
      </c>
      <c r="K1266" s="64"/>
    </row>
    <row r="1267" spans="1:11" ht="15" customHeight="1" outlineLevel="1" x14ac:dyDescent="0.2">
      <c r="B1267" s="53">
        <v>2019</v>
      </c>
      <c r="C1267" s="160"/>
      <c r="D1267" s="127">
        <v>12</v>
      </c>
      <c r="E1267" s="127"/>
      <c r="F1267" s="127">
        <v>17</v>
      </c>
      <c r="G1267" s="56"/>
      <c r="H1267" s="127">
        <v>226.08199999999999</v>
      </c>
      <c r="I1267" s="56"/>
      <c r="J1267" s="127">
        <v>109.239</v>
      </c>
      <c r="K1267" s="64"/>
    </row>
    <row r="1268" spans="1:11" ht="15" customHeight="1" outlineLevel="1" x14ac:dyDescent="0.2">
      <c r="B1268" s="53">
        <v>2018</v>
      </c>
      <c r="C1268" s="60"/>
      <c r="D1268" s="127">
        <v>14</v>
      </c>
      <c r="E1268" s="64"/>
      <c r="F1268" s="127">
        <v>16</v>
      </c>
      <c r="G1268" s="17"/>
      <c r="H1268" s="127">
        <v>221.88499999999999</v>
      </c>
      <c r="I1268" s="17"/>
      <c r="J1268" s="64">
        <v>131.429</v>
      </c>
      <c r="K1268" s="64"/>
    </row>
    <row r="1269" spans="1:11" ht="15" customHeight="1" outlineLevel="1" x14ac:dyDescent="0.2">
      <c r="B1269" s="53">
        <v>2017</v>
      </c>
      <c r="C1269" s="60"/>
      <c r="D1269" s="127">
        <v>10</v>
      </c>
      <c r="E1269" s="64" t="s">
        <v>262</v>
      </c>
      <c r="F1269" s="64">
        <v>12</v>
      </c>
      <c r="G1269" s="150" t="s">
        <v>262</v>
      </c>
      <c r="H1269" s="64">
        <v>228.238</v>
      </c>
      <c r="I1269" s="150" t="s">
        <v>262</v>
      </c>
      <c r="J1269" s="64">
        <v>131.149</v>
      </c>
      <c r="K1269" s="64" t="s">
        <v>262</v>
      </c>
    </row>
    <row r="1270" spans="1:11" ht="15" customHeight="1" x14ac:dyDescent="0.2">
      <c r="B1270" s="149" t="s">
        <v>369</v>
      </c>
      <c r="C1270" s="60"/>
      <c r="D1270" s="127"/>
      <c r="E1270" s="64"/>
      <c r="F1270" s="127"/>
      <c r="G1270" s="17"/>
      <c r="H1270" s="127"/>
      <c r="I1270" s="17"/>
      <c r="J1270" s="64"/>
      <c r="K1270" s="64"/>
    </row>
    <row r="1271" spans="1:11" ht="15" customHeight="1" x14ac:dyDescent="0.2">
      <c r="B1271" s="53">
        <v>2022</v>
      </c>
      <c r="C1271" s="60"/>
      <c r="D1271" s="127">
        <v>759</v>
      </c>
      <c r="E1271" s="127" t="s">
        <v>262</v>
      </c>
      <c r="F1271" s="127">
        <v>1353</v>
      </c>
      <c r="G1271" s="56" t="s">
        <v>262</v>
      </c>
      <c r="H1271" s="127">
        <v>68067.603000000003</v>
      </c>
      <c r="I1271" s="56" t="s">
        <v>262</v>
      </c>
      <c r="J1271" s="127">
        <v>17540.400000000001</v>
      </c>
      <c r="K1271" s="64"/>
    </row>
    <row r="1272" spans="1:11" ht="15" customHeight="1" x14ac:dyDescent="0.2">
      <c r="B1272" s="53">
        <v>2021</v>
      </c>
      <c r="C1272" s="60"/>
      <c r="D1272" s="127">
        <v>746</v>
      </c>
      <c r="E1272" s="127"/>
      <c r="F1272" s="127">
        <v>1297</v>
      </c>
      <c r="G1272" s="56"/>
      <c r="H1272" s="127">
        <v>56143.807000000001</v>
      </c>
      <c r="I1272" s="56"/>
      <c r="J1272" s="127">
        <v>13522.841</v>
      </c>
      <c r="K1272" s="64"/>
    </row>
    <row r="1273" spans="1:11" ht="15" customHeight="1" x14ac:dyDescent="0.2">
      <c r="B1273" s="53">
        <v>2020</v>
      </c>
      <c r="C1273" s="60"/>
      <c r="D1273" s="127">
        <v>708</v>
      </c>
      <c r="E1273" s="127"/>
      <c r="F1273" s="127">
        <v>1252</v>
      </c>
      <c r="G1273" s="56"/>
      <c r="H1273" s="127">
        <v>41769.334999999999</v>
      </c>
      <c r="I1273" s="56"/>
      <c r="J1273" s="127">
        <v>9342.4220000000005</v>
      </c>
      <c r="K1273" s="64"/>
    </row>
    <row r="1274" spans="1:11" ht="15" customHeight="1" x14ac:dyDescent="0.2">
      <c r="B1274" s="53">
        <v>2019</v>
      </c>
      <c r="C1274" s="160"/>
      <c r="D1274" s="127">
        <v>696</v>
      </c>
      <c r="E1274" s="127"/>
      <c r="F1274" s="127">
        <v>1233</v>
      </c>
      <c r="G1274" s="56"/>
      <c r="H1274" s="127">
        <v>49103.7</v>
      </c>
      <c r="I1274" s="56"/>
      <c r="J1274" s="127">
        <v>13571.09</v>
      </c>
      <c r="K1274" s="64"/>
    </row>
    <row r="1275" spans="1:11" ht="15" customHeight="1" x14ac:dyDescent="0.2">
      <c r="B1275" s="53">
        <v>2018</v>
      </c>
      <c r="C1275" s="60"/>
      <c r="D1275" s="64">
        <v>675</v>
      </c>
      <c r="E1275" s="64"/>
      <c r="F1275" s="127">
        <v>1150</v>
      </c>
      <c r="G1275" s="17"/>
      <c r="H1275" s="127">
        <v>45159.199999999997</v>
      </c>
      <c r="I1275" s="17"/>
      <c r="J1275" s="64">
        <v>12216.347</v>
      </c>
      <c r="K1275" s="64"/>
    </row>
    <row r="1276" spans="1:11" ht="15" customHeight="1" x14ac:dyDescent="0.2">
      <c r="B1276" s="53">
        <v>2017</v>
      </c>
      <c r="C1276" s="60"/>
      <c r="D1276" s="64">
        <v>630</v>
      </c>
      <c r="E1276" s="64" t="s">
        <v>262</v>
      </c>
      <c r="F1276" s="64">
        <v>1068</v>
      </c>
      <c r="G1276" s="149" t="s">
        <v>262</v>
      </c>
      <c r="H1276" s="64">
        <v>39725.415999999997</v>
      </c>
      <c r="I1276" s="149" t="s">
        <v>262</v>
      </c>
      <c r="J1276" s="64">
        <v>10739.632</v>
      </c>
      <c r="K1276" s="64" t="s">
        <v>262</v>
      </c>
    </row>
    <row r="1277" spans="1:11" s="17" customFormat="1" ht="15" customHeight="1" outlineLevel="1" x14ac:dyDescent="0.2">
      <c r="A1277" s="3"/>
      <c r="B1277" s="150" t="s">
        <v>201</v>
      </c>
      <c r="C1277" s="60"/>
      <c r="D1277" s="64"/>
      <c r="E1277" s="64"/>
      <c r="F1277" s="3"/>
      <c r="H1277" s="3"/>
      <c r="J1277" s="64"/>
      <c r="K1277" s="3"/>
    </row>
    <row r="1278" spans="1:11" s="17" customFormat="1" ht="15" customHeight="1" outlineLevel="1" x14ac:dyDescent="0.2">
      <c r="A1278" s="3"/>
      <c r="B1278" s="53">
        <v>2022</v>
      </c>
      <c r="C1278" s="60"/>
      <c r="D1278" s="127">
        <v>257</v>
      </c>
      <c r="E1278" s="127" t="s">
        <v>262</v>
      </c>
      <c r="F1278" s="127">
        <v>264</v>
      </c>
      <c r="G1278" s="56" t="s">
        <v>262</v>
      </c>
      <c r="H1278" s="127">
        <v>1912.028</v>
      </c>
      <c r="I1278" s="56" t="s">
        <v>262</v>
      </c>
      <c r="J1278" s="127">
        <v>719.05499999999995</v>
      </c>
      <c r="K1278" s="3"/>
    </row>
    <row r="1279" spans="1:11" s="17" customFormat="1" ht="15" customHeight="1" outlineLevel="1" x14ac:dyDescent="0.2">
      <c r="A1279" s="3"/>
      <c r="B1279" s="53">
        <v>2021</v>
      </c>
      <c r="C1279" s="60"/>
      <c r="D1279" s="127">
        <v>278</v>
      </c>
      <c r="E1279" s="127"/>
      <c r="F1279" s="127" t="s">
        <v>22</v>
      </c>
      <c r="G1279" s="56"/>
      <c r="H1279" s="127" t="s">
        <v>22</v>
      </c>
      <c r="I1279" s="56"/>
      <c r="J1279" s="127" t="s">
        <v>22</v>
      </c>
      <c r="K1279" s="3"/>
    </row>
    <row r="1280" spans="1:11" s="17" customFormat="1" ht="15" customHeight="1" outlineLevel="1" x14ac:dyDescent="0.2">
      <c r="A1280" s="3"/>
      <c r="B1280" s="53">
        <v>2020</v>
      </c>
      <c r="C1280" s="60"/>
      <c r="D1280" s="127">
        <v>282</v>
      </c>
      <c r="E1280" s="127"/>
      <c r="F1280" s="127">
        <v>293</v>
      </c>
      <c r="G1280" s="56"/>
      <c r="H1280" s="127">
        <v>1714.759</v>
      </c>
      <c r="I1280" s="56"/>
      <c r="J1280" s="127">
        <v>675.47199999999998</v>
      </c>
      <c r="K1280" s="3"/>
    </row>
    <row r="1281" spans="1:11" s="17" customFormat="1" ht="15" customHeight="1" outlineLevel="1" x14ac:dyDescent="0.2">
      <c r="A1281" s="3"/>
      <c r="B1281" s="53">
        <v>2019</v>
      </c>
      <c r="C1281" s="160"/>
      <c r="D1281" s="127">
        <v>264</v>
      </c>
      <c r="E1281" s="127"/>
      <c r="F1281" s="127">
        <v>271</v>
      </c>
      <c r="G1281" s="56"/>
      <c r="H1281" s="127">
        <v>1747.0440000000001</v>
      </c>
      <c r="I1281" s="56"/>
      <c r="J1281" s="127">
        <v>640.24099999999999</v>
      </c>
      <c r="K1281" s="3"/>
    </row>
    <row r="1282" spans="1:11" s="17" customFormat="1" ht="15" customHeight="1" outlineLevel="1" x14ac:dyDescent="0.2">
      <c r="A1282" s="3"/>
      <c r="B1282" s="53">
        <v>2018</v>
      </c>
      <c r="C1282" s="60"/>
      <c r="D1282" s="64">
        <v>277</v>
      </c>
      <c r="E1282" s="64"/>
      <c r="F1282" s="127">
        <v>282</v>
      </c>
      <c r="H1282" s="127">
        <v>1496.174</v>
      </c>
      <c r="J1282" s="64">
        <v>543.89700000000005</v>
      </c>
      <c r="K1282" s="3"/>
    </row>
    <row r="1283" spans="1:11" ht="15" customHeight="1" outlineLevel="1" x14ac:dyDescent="0.2">
      <c r="B1283" s="53">
        <v>2017</v>
      </c>
      <c r="C1283" s="60"/>
      <c r="D1283" s="64">
        <v>274</v>
      </c>
      <c r="E1283" s="64" t="s">
        <v>262</v>
      </c>
      <c r="F1283" s="64">
        <v>277</v>
      </c>
      <c r="G1283" s="150" t="s">
        <v>262</v>
      </c>
      <c r="H1283" s="64">
        <v>1641.6279999999999</v>
      </c>
      <c r="I1283" s="150" t="s">
        <v>262</v>
      </c>
      <c r="J1283" s="64">
        <v>594.15300000000002</v>
      </c>
      <c r="K1283" s="64" t="s">
        <v>262</v>
      </c>
    </row>
    <row r="1284" spans="1:11" ht="15" customHeight="1" outlineLevel="1" x14ac:dyDescent="0.2">
      <c r="B1284" s="150" t="s">
        <v>202</v>
      </c>
      <c r="C1284" s="60"/>
      <c r="D1284" s="64"/>
      <c r="E1284" s="64"/>
      <c r="F1284" s="64"/>
      <c r="G1284" s="150"/>
      <c r="H1284" s="64"/>
      <c r="I1284" s="150"/>
      <c r="J1284" s="64"/>
      <c r="K1284" s="64"/>
    </row>
    <row r="1285" spans="1:11" ht="15" customHeight="1" outlineLevel="1" x14ac:dyDescent="0.2">
      <c r="B1285" s="53">
        <v>2022</v>
      </c>
      <c r="C1285" s="60"/>
      <c r="D1285" s="64">
        <v>0</v>
      </c>
      <c r="E1285" s="127"/>
      <c r="F1285" s="64">
        <v>0</v>
      </c>
      <c r="G1285" s="56"/>
      <c r="H1285" s="64">
        <v>0</v>
      </c>
      <c r="I1285" s="56"/>
      <c r="J1285" s="64">
        <v>0</v>
      </c>
      <c r="K1285" s="64"/>
    </row>
    <row r="1286" spans="1:11" ht="15" customHeight="1" outlineLevel="1" x14ac:dyDescent="0.2">
      <c r="B1286" s="53">
        <v>2021</v>
      </c>
      <c r="C1286" s="60"/>
      <c r="D1286" s="64">
        <v>0</v>
      </c>
      <c r="E1286" s="127"/>
      <c r="F1286" s="64">
        <v>0</v>
      </c>
      <c r="G1286" s="56"/>
      <c r="H1286" s="64">
        <v>0</v>
      </c>
      <c r="I1286" s="56"/>
      <c r="J1286" s="64">
        <v>0</v>
      </c>
      <c r="K1286" s="64"/>
    </row>
    <row r="1287" spans="1:11" ht="15" customHeight="1" outlineLevel="1" x14ac:dyDescent="0.2">
      <c r="B1287" s="53">
        <v>2020</v>
      </c>
      <c r="C1287" s="60"/>
      <c r="D1287" s="64">
        <v>0</v>
      </c>
      <c r="E1287" s="127"/>
      <c r="F1287" s="64">
        <v>0</v>
      </c>
      <c r="G1287" s="56"/>
      <c r="H1287" s="64">
        <v>0</v>
      </c>
      <c r="I1287" s="56"/>
      <c r="J1287" s="64">
        <v>0</v>
      </c>
      <c r="K1287" s="64"/>
    </row>
    <row r="1288" spans="1:11" ht="15" customHeight="1" outlineLevel="1" x14ac:dyDescent="0.2">
      <c r="B1288" s="53">
        <v>2019</v>
      </c>
      <c r="C1288" s="160"/>
      <c r="D1288" s="64">
        <v>0</v>
      </c>
      <c r="E1288" s="64"/>
      <c r="F1288" s="64">
        <v>0</v>
      </c>
      <c r="G1288" s="64"/>
      <c r="H1288" s="64">
        <v>0</v>
      </c>
      <c r="I1288" s="64"/>
      <c r="J1288" s="64">
        <v>0</v>
      </c>
      <c r="K1288" s="64"/>
    </row>
    <row r="1289" spans="1:11" ht="15" customHeight="1" outlineLevel="1" x14ac:dyDescent="0.2">
      <c r="B1289" s="53">
        <v>2018</v>
      </c>
      <c r="C1289" s="60"/>
      <c r="D1289" s="64">
        <v>0</v>
      </c>
      <c r="E1289" s="64"/>
      <c r="F1289" s="64">
        <v>0</v>
      </c>
      <c r="G1289" s="17"/>
      <c r="H1289" s="64">
        <v>0</v>
      </c>
      <c r="I1289" s="17"/>
      <c r="J1289" s="64">
        <v>0</v>
      </c>
      <c r="K1289" s="64"/>
    </row>
    <row r="1290" spans="1:11" ht="15" customHeight="1" outlineLevel="1" x14ac:dyDescent="0.2">
      <c r="B1290" s="53">
        <v>2017</v>
      </c>
      <c r="C1290" s="60"/>
      <c r="D1290" s="64">
        <v>0</v>
      </c>
      <c r="E1290" s="64" t="s">
        <v>262</v>
      </c>
      <c r="F1290" s="64">
        <v>0</v>
      </c>
      <c r="G1290" s="150" t="s">
        <v>262</v>
      </c>
      <c r="H1290" s="64">
        <v>0</v>
      </c>
      <c r="I1290" s="150" t="s">
        <v>262</v>
      </c>
      <c r="J1290" s="64">
        <v>0</v>
      </c>
      <c r="K1290" s="64" t="s">
        <v>262</v>
      </c>
    </row>
    <row r="1291" spans="1:11" ht="15" customHeight="1" outlineLevel="1" x14ac:dyDescent="0.2">
      <c r="B1291" s="150" t="s">
        <v>203</v>
      </c>
      <c r="C1291" s="60"/>
      <c r="D1291" s="64"/>
      <c r="E1291" s="64"/>
      <c r="F1291" s="64"/>
      <c r="G1291" s="150"/>
      <c r="H1291" s="64"/>
      <c r="I1291" s="150"/>
      <c r="J1291" s="64"/>
      <c r="K1291" s="64"/>
    </row>
    <row r="1292" spans="1:11" ht="15" customHeight="1" outlineLevel="1" x14ac:dyDescent="0.2">
      <c r="B1292" s="53">
        <v>2022</v>
      </c>
      <c r="C1292" s="60"/>
      <c r="D1292" s="127">
        <v>14</v>
      </c>
      <c r="E1292" s="127" t="s">
        <v>262</v>
      </c>
      <c r="F1292" s="127">
        <v>63</v>
      </c>
      <c r="G1292" s="56" t="s">
        <v>262</v>
      </c>
      <c r="H1292" s="127">
        <v>3672.6320000000001</v>
      </c>
      <c r="I1292" s="56" t="s">
        <v>262</v>
      </c>
      <c r="J1292" s="127">
        <v>1380.6890000000001</v>
      </c>
      <c r="K1292" s="64"/>
    </row>
    <row r="1293" spans="1:11" ht="15" customHeight="1" outlineLevel="1" x14ac:dyDescent="0.2">
      <c r="B1293" s="53">
        <v>2021</v>
      </c>
      <c r="C1293" s="60"/>
      <c r="D1293" s="127">
        <v>14</v>
      </c>
      <c r="E1293" s="127"/>
      <c r="F1293" s="127">
        <v>63</v>
      </c>
      <c r="G1293" s="56"/>
      <c r="H1293" s="127">
        <v>3867.6080000000002</v>
      </c>
      <c r="I1293" s="56"/>
      <c r="J1293" s="127">
        <v>1031.607</v>
      </c>
      <c r="K1293" s="64"/>
    </row>
    <row r="1294" spans="1:11" ht="15" customHeight="1" outlineLevel="1" x14ac:dyDescent="0.2">
      <c r="B1294" s="53">
        <v>2020</v>
      </c>
      <c r="C1294" s="60"/>
      <c r="D1294" s="127">
        <v>15</v>
      </c>
      <c r="E1294" s="127"/>
      <c r="F1294" s="127">
        <v>69</v>
      </c>
      <c r="G1294" s="56"/>
      <c r="H1294" s="127">
        <v>2965.0279999999998</v>
      </c>
      <c r="I1294" s="56"/>
      <c r="J1294" s="127">
        <v>1086.6379999999999</v>
      </c>
      <c r="K1294" s="64"/>
    </row>
    <row r="1295" spans="1:11" ht="15" customHeight="1" outlineLevel="1" x14ac:dyDescent="0.2">
      <c r="B1295" s="53">
        <v>2019</v>
      </c>
      <c r="C1295" s="160"/>
      <c r="D1295" s="127">
        <v>14</v>
      </c>
      <c r="E1295" s="127"/>
      <c r="F1295" s="127">
        <v>63</v>
      </c>
      <c r="G1295" s="56"/>
      <c r="H1295" s="127">
        <v>2630.8130000000001</v>
      </c>
      <c r="I1295" s="56"/>
      <c r="J1295" s="127">
        <v>739.322</v>
      </c>
      <c r="K1295" s="64"/>
    </row>
    <row r="1296" spans="1:11" ht="15" customHeight="1" outlineLevel="1" x14ac:dyDescent="0.2">
      <c r="B1296" s="53">
        <v>2018</v>
      </c>
      <c r="C1296" s="60"/>
      <c r="D1296" s="64">
        <v>14</v>
      </c>
      <c r="E1296" s="64"/>
      <c r="F1296" s="127">
        <v>62</v>
      </c>
      <c r="G1296" s="17"/>
      <c r="H1296" s="127">
        <v>2461.8980000000001</v>
      </c>
      <c r="I1296" s="17"/>
      <c r="J1296" s="64">
        <v>810.78300000000002</v>
      </c>
      <c r="K1296" s="64"/>
    </row>
    <row r="1297" spans="2:11" ht="15" customHeight="1" outlineLevel="1" x14ac:dyDescent="0.2">
      <c r="B1297" s="53">
        <v>2017</v>
      </c>
      <c r="C1297" s="60"/>
      <c r="D1297" s="64">
        <v>13</v>
      </c>
      <c r="E1297" s="64" t="s">
        <v>262</v>
      </c>
      <c r="F1297" s="64">
        <v>56</v>
      </c>
      <c r="G1297" s="150" t="s">
        <v>262</v>
      </c>
      <c r="H1297" s="64">
        <v>2528.6260000000002</v>
      </c>
      <c r="I1297" s="150" t="s">
        <v>262</v>
      </c>
      <c r="J1297" s="64">
        <v>929.08399999999995</v>
      </c>
      <c r="K1297" s="64" t="s">
        <v>262</v>
      </c>
    </row>
    <row r="1298" spans="2:11" ht="15" customHeight="1" outlineLevel="1" x14ac:dyDescent="0.2">
      <c r="B1298" s="150" t="s">
        <v>204</v>
      </c>
      <c r="C1298" s="60"/>
      <c r="D1298" s="64"/>
      <c r="E1298" s="64"/>
      <c r="F1298" s="64"/>
      <c r="G1298" s="150"/>
      <c r="H1298" s="64"/>
      <c r="I1298" s="150"/>
      <c r="J1298" s="64"/>
      <c r="K1298" s="64"/>
    </row>
    <row r="1299" spans="2:11" ht="15" customHeight="1" outlineLevel="1" x14ac:dyDescent="0.2">
      <c r="B1299" s="53">
        <v>2022</v>
      </c>
      <c r="C1299" s="60"/>
      <c r="D1299" s="64">
        <v>2</v>
      </c>
      <c r="E1299" s="64"/>
      <c r="F1299" s="127" t="s">
        <v>22</v>
      </c>
      <c r="G1299" s="56"/>
      <c r="H1299" s="127" t="s">
        <v>22</v>
      </c>
      <c r="I1299" s="56"/>
      <c r="J1299" s="127" t="s">
        <v>22</v>
      </c>
      <c r="K1299" s="64"/>
    </row>
    <row r="1300" spans="2:11" ht="15" customHeight="1" outlineLevel="1" x14ac:dyDescent="0.2">
      <c r="B1300" s="53">
        <v>2021</v>
      </c>
      <c r="C1300" s="60"/>
      <c r="D1300" s="127">
        <v>1</v>
      </c>
      <c r="E1300" s="127"/>
      <c r="F1300" s="127" t="s">
        <v>22</v>
      </c>
      <c r="G1300" s="56"/>
      <c r="H1300" s="127" t="s">
        <v>22</v>
      </c>
      <c r="I1300" s="56"/>
      <c r="J1300" s="127" t="s">
        <v>22</v>
      </c>
      <c r="K1300" s="64"/>
    </row>
    <row r="1301" spans="2:11" ht="15" customHeight="1" outlineLevel="1" x14ac:dyDescent="0.2">
      <c r="B1301" s="53">
        <v>2020</v>
      </c>
      <c r="C1301" s="60"/>
      <c r="D1301" s="127">
        <v>2</v>
      </c>
      <c r="E1301" s="127"/>
      <c r="F1301" s="64" t="s">
        <v>22</v>
      </c>
      <c r="G1301" s="56"/>
      <c r="H1301" s="64" t="s">
        <v>22</v>
      </c>
      <c r="I1301" s="56"/>
      <c r="J1301" s="64" t="s">
        <v>22</v>
      </c>
      <c r="K1301" s="64"/>
    </row>
    <row r="1302" spans="2:11" ht="15" customHeight="1" outlineLevel="1" x14ac:dyDescent="0.2">
      <c r="B1302" s="53">
        <v>2019</v>
      </c>
      <c r="C1302" s="160"/>
      <c r="D1302" s="127">
        <v>2</v>
      </c>
      <c r="E1302" s="127"/>
      <c r="F1302" s="127" t="s">
        <v>22</v>
      </c>
      <c r="G1302" s="56"/>
      <c r="H1302" s="127" t="s">
        <v>22</v>
      </c>
      <c r="I1302" s="56"/>
      <c r="J1302" s="127" t="s">
        <v>22</v>
      </c>
      <c r="K1302" s="64"/>
    </row>
    <row r="1303" spans="2:11" ht="15" customHeight="1" outlineLevel="1" x14ac:dyDescent="0.2">
      <c r="B1303" s="53">
        <v>2018</v>
      </c>
      <c r="C1303" s="60"/>
      <c r="D1303" s="64">
        <v>1</v>
      </c>
      <c r="E1303" s="64"/>
      <c r="F1303" s="127" t="s">
        <v>22</v>
      </c>
      <c r="G1303" s="17"/>
      <c r="H1303" s="127" t="s">
        <v>22</v>
      </c>
      <c r="I1303" s="17"/>
      <c r="J1303" s="64" t="s">
        <v>22</v>
      </c>
      <c r="K1303" s="64"/>
    </row>
    <row r="1304" spans="2:11" ht="15" customHeight="1" outlineLevel="1" x14ac:dyDescent="0.2">
      <c r="B1304" s="53">
        <v>2017</v>
      </c>
      <c r="C1304" s="60"/>
      <c r="D1304" s="64">
        <v>1</v>
      </c>
      <c r="E1304" s="64" t="s">
        <v>262</v>
      </c>
      <c r="F1304" s="127" t="s">
        <v>22</v>
      </c>
      <c r="G1304" s="17"/>
      <c r="H1304" s="127" t="s">
        <v>22</v>
      </c>
      <c r="I1304" s="17"/>
      <c r="J1304" s="64" t="s">
        <v>22</v>
      </c>
      <c r="K1304" s="64"/>
    </row>
    <row r="1305" spans="2:11" ht="15" customHeight="1" outlineLevel="1" x14ac:dyDescent="0.2">
      <c r="B1305" s="150" t="s">
        <v>205</v>
      </c>
      <c r="C1305" s="60"/>
      <c r="D1305" s="64"/>
      <c r="E1305" s="64"/>
      <c r="F1305" s="64"/>
      <c r="G1305" s="150"/>
      <c r="H1305" s="64"/>
      <c r="I1305" s="150"/>
      <c r="J1305" s="64"/>
      <c r="K1305" s="64"/>
    </row>
    <row r="1306" spans="2:11" ht="15" customHeight="1" outlineLevel="1" x14ac:dyDescent="0.2">
      <c r="B1306" s="53">
        <v>2022</v>
      </c>
      <c r="C1306" s="60"/>
      <c r="D1306" s="64">
        <v>0</v>
      </c>
      <c r="E1306" s="127"/>
      <c r="F1306" s="64">
        <v>0</v>
      </c>
      <c r="G1306" s="56"/>
      <c r="H1306" s="64">
        <v>0</v>
      </c>
      <c r="I1306" s="56"/>
      <c r="J1306" s="64">
        <v>0</v>
      </c>
      <c r="K1306" s="64"/>
    </row>
    <row r="1307" spans="2:11" ht="15" customHeight="1" outlineLevel="1" x14ac:dyDescent="0.2">
      <c r="B1307" s="53">
        <v>2021</v>
      </c>
      <c r="C1307" s="60"/>
      <c r="D1307" s="64">
        <v>0</v>
      </c>
      <c r="E1307" s="127"/>
      <c r="F1307" s="64">
        <v>0</v>
      </c>
      <c r="G1307" s="56"/>
      <c r="H1307" s="64">
        <v>0</v>
      </c>
      <c r="I1307" s="56"/>
      <c r="J1307" s="64">
        <v>0</v>
      </c>
      <c r="K1307" s="64"/>
    </row>
    <row r="1308" spans="2:11" ht="15" customHeight="1" outlineLevel="1" x14ac:dyDescent="0.2">
      <c r="B1308" s="53">
        <v>2020</v>
      </c>
      <c r="C1308" s="60"/>
      <c r="D1308" s="64">
        <v>0</v>
      </c>
      <c r="E1308" s="127"/>
      <c r="F1308" s="64">
        <v>0</v>
      </c>
      <c r="G1308" s="56"/>
      <c r="H1308" s="64">
        <v>0</v>
      </c>
      <c r="I1308" s="56"/>
      <c r="J1308" s="64">
        <v>0</v>
      </c>
      <c r="K1308" s="64"/>
    </row>
    <row r="1309" spans="2:11" ht="15" customHeight="1" outlineLevel="1" x14ac:dyDescent="0.2">
      <c r="B1309" s="53">
        <v>2019</v>
      </c>
      <c r="C1309" s="160"/>
      <c r="D1309" s="64">
        <v>0</v>
      </c>
      <c r="E1309" s="64"/>
      <c r="F1309" s="64">
        <v>0</v>
      </c>
      <c r="G1309" s="64"/>
      <c r="H1309" s="64">
        <v>0</v>
      </c>
      <c r="I1309" s="64"/>
      <c r="J1309" s="64">
        <v>0</v>
      </c>
      <c r="K1309" s="64"/>
    </row>
    <row r="1310" spans="2:11" ht="15" customHeight="1" outlineLevel="1" x14ac:dyDescent="0.2">
      <c r="B1310" s="53">
        <v>2018</v>
      </c>
      <c r="C1310" s="60"/>
      <c r="D1310" s="64">
        <v>0</v>
      </c>
      <c r="E1310" s="64"/>
      <c r="F1310" s="64">
        <v>0</v>
      </c>
      <c r="G1310" s="17"/>
      <c r="H1310" s="64">
        <v>0</v>
      </c>
      <c r="I1310" s="17"/>
      <c r="J1310" s="64">
        <v>0</v>
      </c>
      <c r="K1310" s="64"/>
    </row>
    <row r="1311" spans="2:11" ht="15" customHeight="1" outlineLevel="1" x14ac:dyDescent="0.2">
      <c r="B1311" s="53">
        <v>2017</v>
      </c>
      <c r="C1311" s="60"/>
      <c r="D1311" s="64">
        <v>0</v>
      </c>
      <c r="E1311" s="64" t="s">
        <v>262</v>
      </c>
      <c r="F1311" s="64">
        <v>0</v>
      </c>
      <c r="G1311" s="150" t="s">
        <v>262</v>
      </c>
      <c r="H1311" s="64">
        <v>0</v>
      </c>
      <c r="I1311" s="150" t="s">
        <v>262</v>
      </c>
      <c r="J1311" s="64">
        <v>0</v>
      </c>
      <c r="K1311" s="64" t="s">
        <v>262</v>
      </c>
    </row>
    <row r="1312" spans="2:11" ht="15" customHeight="1" outlineLevel="1" x14ac:dyDescent="0.2">
      <c r="B1312" s="150" t="s">
        <v>206</v>
      </c>
      <c r="C1312" s="60"/>
      <c r="D1312" s="64"/>
      <c r="E1312" s="64"/>
      <c r="F1312" s="64"/>
      <c r="G1312" s="150"/>
      <c r="H1312" s="64"/>
      <c r="I1312" s="150"/>
      <c r="J1312" s="64"/>
      <c r="K1312" s="64"/>
    </row>
    <row r="1313" spans="2:11" ht="15" customHeight="1" outlineLevel="1" x14ac:dyDescent="0.2">
      <c r="B1313" s="53">
        <v>2022</v>
      </c>
      <c r="C1313" s="60"/>
      <c r="D1313" s="127">
        <v>52</v>
      </c>
      <c r="E1313" s="127" t="s">
        <v>262</v>
      </c>
      <c r="F1313" s="127">
        <v>198</v>
      </c>
      <c r="G1313" s="56" t="s">
        <v>262</v>
      </c>
      <c r="H1313" s="127">
        <v>8373.5689999999995</v>
      </c>
      <c r="I1313" s="56" t="s">
        <v>262</v>
      </c>
      <c r="J1313" s="127">
        <v>2805.2109999999998</v>
      </c>
      <c r="K1313" s="64"/>
    </row>
    <row r="1314" spans="2:11" ht="15" customHeight="1" outlineLevel="1" x14ac:dyDescent="0.2">
      <c r="B1314" s="53">
        <v>2021</v>
      </c>
      <c r="C1314" s="60"/>
      <c r="D1314" s="127">
        <v>54</v>
      </c>
      <c r="E1314" s="127"/>
      <c r="F1314" s="127">
        <v>202</v>
      </c>
      <c r="G1314" s="56"/>
      <c r="H1314" s="127">
        <v>8499.777</v>
      </c>
      <c r="I1314" s="56"/>
      <c r="J1314" s="127">
        <v>2817.4490000000001</v>
      </c>
      <c r="K1314" s="64"/>
    </row>
    <row r="1315" spans="2:11" ht="15" customHeight="1" outlineLevel="1" x14ac:dyDescent="0.2">
      <c r="B1315" s="53">
        <v>2020</v>
      </c>
      <c r="C1315" s="60"/>
      <c r="D1315" s="127">
        <v>46</v>
      </c>
      <c r="E1315" s="127"/>
      <c r="F1315" s="127">
        <v>190</v>
      </c>
      <c r="G1315" s="56"/>
      <c r="H1315" s="127">
        <v>6137.7439999999997</v>
      </c>
      <c r="I1315" s="56"/>
      <c r="J1315" s="127">
        <v>1777.9590000000001</v>
      </c>
      <c r="K1315" s="64"/>
    </row>
    <row r="1316" spans="2:11" ht="15" customHeight="1" outlineLevel="1" x14ac:dyDescent="0.2">
      <c r="B1316" s="53">
        <v>2019</v>
      </c>
      <c r="C1316" s="160"/>
      <c r="D1316" s="127">
        <v>50</v>
      </c>
      <c r="E1316" s="127"/>
      <c r="F1316" s="127">
        <v>193</v>
      </c>
      <c r="G1316" s="56"/>
      <c r="H1316" s="127">
        <v>7129.7380000000003</v>
      </c>
      <c r="I1316" s="56"/>
      <c r="J1316" s="127">
        <v>3122.8980000000001</v>
      </c>
      <c r="K1316" s="64"/>
    </row>
    <row r="1317" spans="2:11" ht="15" customHeight="1" outlineLevel="1" x14ac:dyDescent="0.2">
      <c r="B1317" s="53">
        <v>2018</v>
      </c>
      <c r="C1317" s="60"/>
      <c r="D1317" s="64">
        <v>42</v>
      </c>
      <c r="E1317" s="64"/>
      <c r="F1317" s="127">
        <v>144</v>
      </c>
      <c r="G1317" s="17"/>
      <c r="H1317" s="127">
        <v>4901.3320000000003</v>
      </c>
      <c r="I1317" s="17"/>
      <c r="J1317" s="64">
        <v>1584.0989999999999</v>
      </c>
      <c r="K1317" s="64"/>
    </row>
    <row r="1318" spans="2:11" ht="15" customHeight="1" outlineLevel="1" x14ac:dyDescent="0.2">
      <c r="B1318" s="53">
        <v>2017</v>
      </c>
      <c r="C1318" s="60"/>
      <c r="D1318" s="64">
        <v>37</v>
      </c>
      <c r="E1318" s="64" t="s">
        <v>262</v>
      </c>
      <c r="F1318" s="64">
        <v>139</v>
      </c>
      <c r="G1318" s="150" t="s">
        <v>262</v>
      </c>
      <c r="H1318" s="64">
        <v>3604.0279999999998</v>
      </c>
      <c r="I1318" s="150" t="s">
        <v>262</v>
      </c>
      <c r="J1318" s="64">
        <v>1129.752</v>
      </c>
      <c r="K1318" s="64" t="s">
        <v>262</v>
      </c>
    </row>
    <row r="1319" spans="2:11" ht="15" customHeight="1" outlineLevel="1" x14ac:dyDescent="0.2">
      <c r="B1319" s="150" t="s">
        <v>207</v>
      </c>
      <c r="C1319" s="60"/>
      <c r="D1319" s="64"/>
      <c r="E1319" s="64"/>
      <c r="F1319" s="64"/>
      <c r="G1319" s="150"/>
      <c r="H1319" s="64"/>
      <c r="I1319" s="150"/>
      <c r="J1319" s="64"/>
      <c r="K1319" s="64"/>
    </row>
    <row r="1320" spans="2:11" ht="15" customHeight="1" outlineLevel="1" x14ac:dyDescent="0.2">
      <c r="B1320" s="53">
        <v>2022</v>
      </c>
      <c r="C1320" s="60"/>
      <c r="D1320" s="127">
        <v>78</v>
      </c>
      <c r="E1320" s="127" t="s">
        <v>262</v>
      </c>
      <c r="F1320" s="127">
        <v>184</v>
      </c>
      <c r="G1320" s="56" t="s">
        <v>262</v>
      </c>
      <c r="H1320" s="127">
        <v>35404.368000000002</v>
      </c>
      <c r="I1320" s="56" t="s">
        <v>262</v>
      </c>
      <c r="J1320" s="127">
        <v>3409.3910000000001</v>
      </c>
      <c r="K1320" s="64"/>
    </row>
    <row r="1321" spans="2:11" ht="15" customHeight="1" outlineLevel="1" x14ac:dyDescent="0.2">
      <c r="B1321" s="53">
        <v>2021</v>
      </c>
      <c r="C1321" s="60"/>
      <c r="D1321" s="127">
        <v>78</v>
      </c>
      <c r="E1321" s="127"/>
      <c r="F1321" s="127">
        <v>171</v>
      </c>
      <c r="G1321" s="56"/>
      <c r="H1321" s="127">
        <v>30049.127</v>
      </c>
      <c r="I1321" s="56"/>
      <c r="J1321" s="127">
        <v>3258.15</v>
      </c>
      <c r="K1321" s="64"/>
    </row>
    <row r="1322" spans="2:11" ht="15" customHeight="1" outlineLevel="1" x14ac:dyDescent="0.2">
      <c r="B1322" s="53">
        <v>2020</v>
      </c>
      <c r="C1322" s="60"/>
      <c r="D1322" s="127">
        <v>74</v>
      </c>
      <c r="E1322" s="127"/>
      <c r="F1322" s="127">
        <v>165</v>
      </c>
      <c r="G1322" s="56"/>
      <c r="H1322" s="127">
        <v>23354.328000000001</v>
      </c>
      <c r="I1322" s="56"/>
      <c r="J1322" s="127">
        <v>2701.7930000000001</v>
      </c>
      <c r="K1322" s="64"/>
    </row>
    <row r="1323" spans="2:11" ht="15" customHeight="1" outlineLevel="1" x14ac:dyDescent="0.2">
      <c r="B1323" s="53">
        <v>2019</v>
      </c>
      <c r="C1323" s="160"/>
      <c r="D1323" s="127">
        <v>75</v>
      </c>
      <c r="E1323" s="127"/>
      <c r="F1323" s="127">
        <v>159</v>
      </c>
      <c r="G1323" s="56"/>
      <c r="H1323" s="127">
        <v>23975.353999999999</v>
      </c>
      <c r="I1323" s="56"/>
      <c r="J1323" s="127">
        <v>2470.779</v>
      </c>
      <c r="K1323" s="64"/>
    </row>
    <row r="1324" spans="2:11" ht="15" customHeight="1" outlineLevel="1" x14ac:dyDescent="0.2">
      <c r="B1324" s="53">
        <v>2018</v>
      </c>
      <c r="C1324" s="60"/>
      <c r="D1324" s="64">
        <v>72</v>
      </c>
      <c r="E1324" s="64"/>
      <c r="F1324" s="127">
        <v>158</v>
      </c>
      <c r="G1324" s="17"/>
      <c r="H1324" s="127">
        <v>23683.135999999999</v>
      </c>
      <c r="I1324" s="17"/>
      <c r="J1324" s="64">
        <v>2542.0439999999999</v>
      </c>
      <c r="K1324" s="64"/>
    </row>
    <row r="1325" spans="2:11" ht="15" customHeight="1" outlineLevel="1" x14ac:dyDescent="0.2">
      <c r="B1325" s="53">
        <v>2017</v>
      </c>
      <c r="C1325" s="60"/>
      <c r="D1325" s="64">
        <v>66</v>
      </c>
      <c r="E1325" s="64" t="s">
        <v>262</v>
      </c>
      <c r="F1325" s="64">
        <v>150</v>
      </c>
      <c r="G1325" s="150" t="s">
        <v>262</v>
      </c>
      <c r="H1325" s="64">
        <v>20530.297999999999</v>
      </c>
      <c r="I1325" s="150" t="s">
        <v>262</v>
      </c>
      <c r="J1325" s="64">
        <v>1902.0909999999999</v>
      </c>
      <c r="K1325" s="64" t="s">
        <v>262</v>
      </c>
    </row>
    <row r="1326" spans="2:11" ht="15" customHeight="1" outlineLevel="1" x14ac:dyDescent="0.2">
      <c r="B1326" s="150" t="s">
        <v>208</v>
      </c>
      <c r="C1326" s="60"/>
      <c r="D1326" s="64"/>
      <c r="E1326" s="64"/>
      <c r="F1326" s="64"/>
      <c r="G1326" s="150"/>
      <c r="H1326" s="64"/>
      <c r="I1326" s="150"/>
      <c r="J1326" s="64"/>
      <c r="K1326" s="64"/>
    </row>
    <row r="1327" spans="2:11" ht="15" customHeight="1" outlineLevel="1" x14ac:dyDescent="0.2">
      <c r="B1327" s="53">
        <v>2022</v>
      </c>
      <c r="C1327" s="60"/>
      <c r="D1327" s="127">
        <v>16</v>
      </c>
      <c r="E1327" s="127" t="s">
        <v>262</v>
      </c>
      <c r="F1327" s="127">
        <v>25</v>
      </c>
      <c r="G1327" s="56" t="s">
        <v>262</v>
      </c>
      <c r="H1327" s="127">
        <v>623.79200000000003</v>
      </c>
      <c r="I1327" s="56" t="s">
        <v>262</v>
      </c>
      <c r="J1327" s="127">
        <v>256.28899999999999</v>
      </c>
      <c r="K1327" s="64"/>
    </row>
    <row r="1328" spans="2:11" ht="15" customHeight="1" outlineLevel="1" x14ac:dyDescent="0.2">
      <c r="B1328" s="53">
        <v>2021</v>
      </c>
      <c r="C1328" s="60"/>
      <c r="D1328" s="127">
        <v>10</v>
      </c>
      <c r="E1328" s="127"/>
      <c r="F1328" s="127">
        <v>17</v>
      </c>
      <c r="G1328" s="56"/>
      <c r="H1328" s="127">
        <v>613.24699999999996</v>
      </c>
      <c r="I1328" s="56"/>
      <c r="J1328" s="127">
        <v>332.298</v>
      </c>
      <c r="K1328" s="64"/>
    </row>
    <row r="1329" spans="2:11" ht="15" customHeight="1" outlineLevel="1" x14ac:dyDescent="0.2">
      <c r="B1329" s="53">
        <v>2020</v>
      </c>
      <c r="C1329" s="60"/>
      <c r="D1329" s="127">
        <v>10</v>
      </c>
      <c r="E1329" s="127"/>
      <c r="F1329" s="127">
        <v>18</v>
      </c>
      <c r="G1329" s="56"/>
      <c r="H1329" s="127">
        <v>284.88799999999998</v>
      </c>
      <c r="I1329" s="56"/>
      <c r="J1329" s="127">
        <v>134.04900000000001</v>
      </c>
      <c r="K1329" s="64"/>
    </row>
    <row r="1330" spans="2:11" ht="15" customHeight="1" outlineLevel="1" x14ac:dyDescent="0.2">
      <c r="B1330" s="53">
        <v>2019</v>
      </c>
      <c r="C1330" s="160"/>
      <c r="D1330" s="127">
        <v>13</v>
      </c>
      <c r="E1330" s="127"/>
      <c r="F1330" s="127">
        <v>23</v>
      </c>
      <c r="G1330" s="56"/>
      <c r="H1330" s="127">
        <v>374.18900000000002</v>
      </c>
      <c r="I1330" s="56"/>
      <c r="J1330" s="127">
        <v>169.017</v>
      </c>
      <c r="K1330" s="64"/>
    </row>
    <row r="1331" spans="2:11" ht="15" customHeight="1" outlineLevel="1" x14ac:dyDescent="0.2">
      <c r="B1331" s="53">
        <v>2018</v>
      </c>
      <c r="C1331" s="60"/>
      <c r="D1331" s="64">
        <v>14</v>
      </c>
      <c r="E1331" s="64"/>
      <c r="F1331" s="64" t="s">
        <v>22</v>
      </c>
      <c r="G1331" s="17"/>
      <c r="H1331" s="64" t="s">
        <v>22</v>
      </c>
      <c r="I1331" s="17"/>
      <c r="J1331" s="64" t="s">
        <v>22</v>
      </c>
      <c r="K1331" s="64"/>
    </row>
    <row r="1332" spans="2:11" ht="15" customHeight="1" outlineLevel="1" x14ac:dyDescent="0.2">
      <c r="B1332" s="53">
        <v>2017</v>
      </c>
      <c r="C1332" s="60"/>
      <c r="D1332" s="64">
        <v>12</v>
      </c>
      <c r="E1332" s="64" t="s">
        <v>262</v>
      </c>
      <c r="F1332" s="64">
        <v>18</v>
      </c>
      <c r="G1332" s="150" t="s">
        <v>262</v>
      </c>
      <c r="H1332" s="64">
        <v>272.31099999999998</v>
      </c>
      <c r="I1332" s="150" t="s">
        <v>262</v>
      </c>
      <c r="J1332" s="64">
        <v>144.167</v>
      </c>
      <c r="K1332" s="64" t="s">
        <v>262</v>
      </c>
    </row>
    <row r="1333" spans="2:11" ht="15" customHeight="1" outlineLevel="1" x14ac:dyDescent="0.2">
      <c r="B1333" s="150" t="s">
        <v>209</v>
      </c>
      <c r="C1333" s="60"/>
      <c r="D1333" s="64"/>
      <c r="E1333" s="64"/>
      <c r="F1333" s="64"/>
      <c r="G1333" s="150"/>
      <c r="H1333" s="64"/>
      <c r="I1333" s="150"/>
      <c r="J1333" s="64"/>
      <c r="K1333" s="64"/>
    </row>
    <row r="1334" spans="2:11" ht="15" customHeight="1" outlineLevel="1" x14ac:dyDescent="0.2">
      <c r="B1334" s="53">
        <v>2022</v>
      </c>
      <c r="C1334" s="60"/>
      <c r="D1334" s="127">
        <v>159</v>
      </c>
      <c r="E1334" s="127" t="s">
        <v>262</v>
      </c>
      <c r="F1334" s="127">
        <v>368</v>
      </c>
      <c r="G1334" s="56" t="s">
        <v>262</v>
      </c>
      <c r="H1334" s="127">
        <v>13464.011</v>
      </c>
      <c r="I1334" s="56" t="s">
        <v>262</v>
      </c>
      <c r="J1334" s="127">
        <v>6581.049</v>
      </c>
      <c r="K1334" s="64"/>
    </row>
    <row r="1335" spans="2:11" ht="15" customHeight="1" outlineLevel="1" x14ac:dyDescent="0.2">
      <c r="B1335" s="53">
        <v>2021</v>
      </c>
      <c r="C1335" s="60"/>
      <c r="D1335" s="127">
        <v>144</v>
      </c>
      <c r="E1335" s="127"/>
      <c r="F1335" s="127">
        <v>330</v>
      </c>
      <c r="G1335" s="56"/>
      <c r="H1335" s="127">
        <v>8202.0990000000002</v>
      </c>
      <c r="I1335" s="56"/>
      <c r="J1335" s="127">
        <v>3815.9409999999998</v>
      </c>
      <c r="K1335" s="64"/>
    </row>
    <row r="1336" spans="2:11" ht="15" customHeight="1" outlineLevel="1" x14ac:dyDescent="0.2">
      <c r="B1336" s="53">
        <v>2020</v>
      </c>
      <c r="C1336" s="60"/>
      <c r="D1336" s="127">
        <v>151</v>
      </c>
      <c r="E1336" s="127"/>
      <c r="F1336" s="127">
        <v>331</v>
      </c>
      <c r="G1336" s="56"/>
      <c r="H1336" s="127">
        <v>5150.7889999999998</v>
      </c>
      <c r="I1336" s="56"/>
      <c r="J1336" s="127">
        <v>1745.08</v>
      </c>
      <c r="K1336" s="64"/>
    </row>
    <row r="1337" spans="2:11" ht="15" customHeight="1" outlineLevel="1" x14ac:dyDescent="0.2">
      <c r="B1337" s="53">
        <v>2019</v>
      </c>
      <c r="C1337" s="160"/>
      <c r="D1337" s="127">
        <v>141</v>
      </c>
      <c r="E1337" s="127"/>
      <c r="F1337" s="127">
        <v>333</v>
      </c>
      <c r="G1337" s="56"/>
      <c r="H1337" s="127">
        <v>9236.08</v>
      </c>
      <c r="I1337" s="56"/>
      <c r="J1337" s="127">
        <v>4153.9139999999998</v>
      </c>
      <c r="K1337" s="64"/>
    </row>
    <row r="1338" spans="2:11" ht="15" customHeight="1" outlineLevel="1" x14ac:dyDescent="0.2">
      <c r="B1338" s="53">
        <v>2018</v>
      </c>
      <c r="C1338" s="60"/>
      <c r="D1338" s="64">
        <v>127</v>
      </c>
      <c r="E1338" s="64"/>
      <c r="F1338" s="127">
        <v>303</v>
      </c>
      <c r="G1338" s="17"/>
      <c r="H1338" s="127">
        <v>8822.3279999999995</v>
      </c>
      <c r="I1338" s="17"/>
      <c r="J1338" s="64">
        <v>4410.2979999999998</v>
      </c>
      <c r="K1338" s="64"/>
    </row>
    <row r="1339" spans="2:11" ht="15" customHeight="1" outlineLevel="1" x14ac:dyDescent="0.2">
      <c r="B1339" s="53">
        <v>2017</v>
      </c>
      <c r="C1339" s="60"/>
      <c r="D1339" s="64">
        <v>110</v>
      </c>
      <c r="E1339" s="64" t="s">
        <v>262</v>
      </c>
      <c r="F1339" s="64">
        <v>267</v>
      </c>
      <c r="G1339" s="150" t="s">
        <v>262</v>
      </c>
      <c r="H1339" s="64">
        <v>8143.0749999999998</v>
      </c>
      <c r="I1339" s="150" t="s">
        <v>262</v>
      </c>
      <c r="J1339" s="64">
        <v>4170.576</v>
      </c>
      <c r="K1339" s="64" t="s">
        <v>262</v>
      </c>
    </row>
    <row r="1340" spans="2:11" ht="15" customHeight="1" outlineLevel="1" x14ac:dyDescent="0.2">
      <c r="B1340" s="150" t="s">
        <v>210</v>
      </c>
      <c r="C1340" s="60"/>
      <c r="D1340" s="64"/>
      <c r="E1340" s="64"/>
      <c r="F1340" s="64"/>
      <c r="G1340" s="150"/>
      <c r="H1340" s="64"/>
      <c r="I1340" s="150"/>
      <c r="J1340" s="64"/>
      <c r="K1340" s="64"/>
    </row>
    <row r="1341" spans="2:11" ht="15" customHeight="1" outlineLevel="1" x14ac:dyDescent="0.2">
      <c r="B1341" s="53">
        <v>2022</v>
      </c>
      <c r="C1341" s="60"/>
      <c r="D1341" s="64">
        <v>7</v>
      </c>
      <c r="E1341" s="64"/>
      <c r="F1341" s="64" t="s">
        <v>22</v>
      </c>
      <c r="G1341" s="56"/>
      <c r="H1341" s="64" t="s">
        <v>22</v>
      </c>
      <c r="I1341" s="56"/>
      <c r="J1341" s="64" t="s">
        <v>22</v>
      </c>
      <c r="K1341" s="64"/>
    </row>
    <row r="1342" spans="2:11" ht="15" customHeight="1" outlineLevel="1" x14ac:dyDescent="0.2">
      <c r="B1342" s="53">
        <v>2021</v>
      </c>
      <c r="C1342" s="60"/>
      <c r="D1342" s="127">
        <v>3</v>
      </c>
      <c r="E1342" s="127"/>
      <c r="F1342" s="127">
        <v>5</v>
      </c>
      <c r="G1342" s="56"/>
      <c r="H1342" s="127">
        <v>220.83</v>
      </c>
      <c r="I1342" s="56"/>
      <c r="J1342" s="127">
        <v>46.033000000000001</v>
      </c>
      <c r="K1342" s="64"/>
    </row>
    <row r="1343" spans="2:11" ht="15" customHeight="1" outlineLevel="1" x14ac:dyDescent="0.2">
      <c r="B1343" s="53">
        <v>2020</v>
      </c>
      <c r="C1343" s="60"/>
      <c r="D1343" s="127">
        <v>1</v>
      </c>
      <c r="E1343" s="127"/>
      <c r="F1343" s="64" t="s">
        <v>22</v>
      </c>
      <c r="G1343" s="56"/>
      <c r="H1343" s="64" t="s">
        <v>22</v>
      </c>
      <c r="I1343" s="56"/>
      <c r="J1343" s="64" t="s">
        <v>22</v>
      </c>
      <c r="K1343" s="64"/>
    </row>
    <row r="1344" spans="2:11" ht="15" customHeight="1" outlineLevel="1" x14ac:dyDescent="0.2">
      <c r="B1344" s="53">
        <v>2019</v>
      </c>
      <c r="C1344" s="160"/>
      <c r="D1344" s="127">
        <v>1</v>
      </c>
      <c r="E1344" s="127"/>
      <c r="F1344" s="127" t="s">
        <v>22</v>
      </c>
      <c r="G1344" s="56"/>
      <c r="H1344" s="127" t="s">
        <v>22</v>
      </c>
      <c r="I1344" s="56"/>
      <c r="J1344" s="127" t="s">
        <v>22</v>
      </c>
      <c r="K1344" s="64"/>
    </row>
    <row r="1345" spans="2:11" ht="15" customHeight="1" outlineLevel="1" x14ac:dyDescent="0.2">
      <c r="B1345" s="53">
        <v>2018</v>
      </c>
      <c r="C1345" s="60"/>
      <c r="D1345" s="64">
        <v>1</v>
      </c>
      <c r="E1345" s="64"/>
      <c r="F1345" s="64" t="s">
        <v>22</v>
      </c>
      <c r="G1345" s="17"/>
      <c r="H1345" s="64" t="s">
        <v>22</v>
      </c>
      <c r="I1345" s="17"/>
      <c r="J1345" s="64" t="s">
        <v>22</v>
      </c>
      <c r="K1345" s="64"/>
    </row>
    <row r="1346" spans="2:11" ht="15" customHeight="1" outlineLevel="1" x14ac:dyDescent="0.2">
      <c r="B1346" s="53">
        <v>2017</v>
      </c>
      <c r="C1346" s="60"/>
      <c r="D1346" s="64">
        <v>1</v>
      </c>
      <c r="E1346" s="64" t="s">
        <v>262</v>
      </c>
      <c r="F1346" s="64" t="s">
        <v>22</v>
      </c>
      <c r="G1346" s="150"/>
      <c r="H1346" s="64" t="s">
        <v>22</v>
      </c>
      <c r="I1346" s="150"/>
      <c r="J1346" s="64" t="s">
        <v>22</v>
      </c>
      <c r="K1346" s="64"/>
    </row>
    <row r="1347" spans="2:11" ht="15" customHeight="1" outlineLevel="1" x14ac:dyDescent="0.2">
      <c r="B1347" s="150" t="s">
        <v>212</v>
      </c>
      <c r="C1347" s="60"/>
      <c r="D1347" s="64"/>
      <c r="E1347" s="64"/>
      <c r="F1347" s="127"/>
      <c r="G1347" s="17"/>
      <c r="H1347" s="127"/>
      <c r="I1347" s="17"/>
      <c r="J1347" s="64"/>
      <c r="K1347" s="64"/>
    </row>
    <row r="1348" spans="2:11" ht="15" customHeight="1" outlineLevel="1" x14ac:dyDescent="0.2">
      <c r="B1348" s="53">
        <v>2022</v>
      </c>
      <c r="C1348" s="60"/>
      <c r="D1348" s="127">
        <v>18</v>
      </c>
      <c r="E1348" s="127" t="s">
        <v>262</v>
      </c>
      <c r="F1348" s="127">
        <v>18</v>
      </c>
      <c r="G1348" s="56" t="s">
        <v>262</v>
      </c>
      <c r="H1348" s="127">
        <v>365.05099999999999</v>
      </c>
      <c r="I1348" s="56" t="s">
        <v>262</v>
      </c>
      <c r="J1348" s="128">
        <v>-9.5830000000000002</v>
      </c>
      <c r="K1348" s="64"/>
    </row>
    <row r="1349" spans="2:11" ht="15" customHeight="1" outlineLevel="1" x14ac:dyDescent="0.2">
      <c r="B1349" s="53">
        <v>2021</v>
      </c>
      <c r="C1349" s="60"/>
      <c r="D1349" s="127">
        <v>11</v>
      </c>
      <c r="E1349" s="127"/>
      <c r="F1349" s="127">
        <v>11</v>
      </c>
      <c r="G1349" s="56"/>
      <c r="H1349" s="127">
        <v>159.303</v>
      </c>
      <c r="I1349" s="56"/>
      <c r="J1349" s="128">
        <v>-103.042</v>
      </c>
      <c r="K1349" s="64"/>
    </row>
    <row r="1350" spans="2:11" ht="15" customHeight="1" outlineLevel="1" x14ac:dyDescent="0.2">
      <c r="B1350" s="53">
        <v>2020</v>
      </c>
      <c r="C1350" s="60"/>
      <c r="D1350" s="127">
        <v>6</v>
      </c>
      <c r="E1350" s="127"/>
      <c r="F1350" s="127">
        <v>6</v>
      </c>
      <c r="G1350" s="56"/>
      <c r="H1350" s="127">
        <v>150.00700000000001</v>
      </c>
      <c r="I1350" s="56"/>
      <c r="J1350" s="127">
        <v>43.021999999999998</v>
      </c>
      <c r="K1350" s="64"/>
    </row>
    <row r="1351" spans="2:11" ht="15" customHeight="1" outlineLevel="1" x14ac:dyDescent="0.2">
      <c r="B1351" s="53">
        <v>2019</v>
      </c>
      <c r="C1351" s="160"/>
      <c r="D1351" s="127">
        <v>8</v>
      </c>
      <c r="E1351" s="127"/>
      <c r="F1351" s="127">
        <v>8</v>
      </c>
      <c r="G1351" s="56"/>
      <c r="H1351" s="127">
        <v>126.19</v>
      </c>
      <c r="I1351" s="56"/>
      <c r="J1351" s="127">
        <v>103.611</v>
      </c>
      <c r="K1351" s="64"/>
    </row>
    <row r="1352" spans="2:11" ht="15" customHeight="1" outlineLevel="1" x14ac:dyDescent="0.2">
      <c r="B1352" s="53">
        <v>2018</v>
      </c>
      <c r="C1352" s="60"/>
      <c r="D1352" s="64">
        <v>7</v>
      </c>
      <c r="E1352" s="64"/>
      <c r="F1352" s="127">
        <v>7</v>
      </c>
      <c r="G1352" s="17"/>
      <c r="H1352" s="127">
        <v>113.819</v>
      </c>
      <c r="I1352" s="17"/>
      <c r="J1352" s="64">
        <v>66.555000000000007</v>
      </c>
      <c r="K1352" s="64"/>
    </row>
    <row r="1353" spans="2:11" ht="15" customHeight="1" outlineLevel="1" x14ac:dyDescent="0.2">
      <c r="B1353" s="53">
        <v>2017</v>
      </c>
      <c r="C1353" s="60"/>
      <c r="D1353" s="64">
        <v>7</v>
      </c>
      <c r="E1353" s="64" t="s">
        <v>262</v>
      </c>
      <c r="F1353" s="64" t="s">
        <v>22</v>
      </c>
      <c r="G1353" s="150"/>
      <c r="H1353" s="64" t="s">
        <v>22</v>
      </c>
      <c r="I1353" s="150"/>
      <c r="J1353" s="64" t="s">
        <v>22</v>
      </c>
      <c r="K1353" s="64"/>
    </row>
    <row r="1354" spans="2:11" ht="15" customHeight="1" outlineLevel="1" x14ac:dyDescent="0.2">
      <c r="B1354" s="150" t="s">
        <v>213</v>
      </c>
      <c r="C1354" s="60"/>
      <c r="D1354" s="64"/>
      <c r="E1354" s="64"/>
      <c r="F1354" s="64"/>
      <c r="G1354" s="150"/>
      <c r="H1354" s="64"/>
      <c r="I1354" s="150"/>
      <c r="J1354" s="64"/>
      <c r="K1354" s="64"/>
    </row>
    <row r="1355" spans="2:11" ht="15" customHeight="1" outlineLevel="1" x14ac:dyDescent="0.2">
      <c r="B1355" s="53">
        <v>2022</v>
      </c>
      <c r="C1355" s="60"/>
      <c r="D1355" s="127">
        <v>33</v>
      </c>
      <c r="E1355" s="127" t="s">
        <v>262</v>
      </c>
      <c r="F1355" s="127">
        <v>50</v>
      </c>
      <c r="G1355" s="56" t="s">
        <v>262</v>
      </c>
      <c r="H1355" s="127">
        <v>1632.0450000000001</v>
      </c>
      <c r="I1355" s="56" t="s">
        <v>262</v>
      </c>
      <c r="J1355" s="127">
        <v>1072.7249999999999</v>
      </c>
      <c r="K1355" s="64"/>
    </row>
    <row r="1356" spans="2:11" ht="15" customHeight="1" outlineLevel="1" x14ac:dyDescent="0.2">
      <c r="B1356" s="53">
        <v>2021</v>
      </c>
      <c r="C1356" s="60"/>
      <c r="D1356" s="127">
        <v>34</v>
      </c>
      <c r="E1356" s="127"/>
      <c r="F1356" s="127">
        <v>50</v>
      </c>
      <c r="G1356" s="56"/>
      <c r="H1356" s="127">
        <v>1493.1</v>
      </c>
      <c r="I1356" s="56"/>
      <c r="J1356" s="127">
        <v>1014.34</v>
      </c>
      <c r="K1356" s="64"/>
    </row>
    <row r="1357" spans="2:11" ht="15" customHeight="1" outlineLevel="1" x14ac:dyDescent="0.2">
      <c r="B1357" s="53">
        <v>2020</v>
      </c>
      <c r="C1357" s="60"/>
      <c r="D1357" s="127">
        <v>32</v>
      </c>
      <c r="E1357" s="127"/>
      <c r="F1357" s="127">
        <v>44</v>
      </c>
      <c r="G1357" s="56"/>
      <c r="H1357" s="127">
        <v>880.70799999999997</v>
      </c>
      <c r="I1357" s="56"/>
      <c r="J1357" s="127">
        <v>603.76599999999996</v>
      </c>
      <c r="K1357" s="64"/>
    </row>
    <row r="1358" spans="2:11" ht="15" customHeight="1" outlineLevel="1" x14ac:dyDescent="0.2">
      <c r="B1358" s="53">
        <v>2019</v>
      </c>
      <c r="C1358" s="160"/>
      <c r="D1358" s="127">
        <v>29</v>
      </c>
      <c r="E1358" s="127"/>
      <c r="F1358" s="127">
        <v>37</v>
      </c>
      <c r="G1358" s="56"/>
      <c r="H1358" s="127">
        <v>740.84199999999998</v>
      </c>
      <c r="I1358" s="56"/>
      <c r="J1358" s="127">
        <v>493.17899999999997</v>
      </c>
      <c r="K1358" s="64"/>
    </row>
    <row r="1359" spans="2:11" ht="15" customHeight="1" outlineLevel="1" x14ac:dyDescent="0.2">
      <c r="B1359" s="53">
        <v>2018</v>
      </c>
      <c r="C1359" s="60"/>
      <c r="D1359" s="64">
        <v>25</v>
      </c>
      <c r="E1359" s="64"/>
      <c r="F1359" s="127">
        <v>30</v>
      </c>
      <c r="G1359" s="17"/>
      <c r="H1359" s="127">
        <v>534.38599999999997</v>
      </c>
      <c r="I1359" s="17"/>
      <c r="J1359" s="64">
        <v>336.22</v>
      </c>
      <c r="K1359" s="64"/>
    </row>
    <row r="1360" spans="2:11" ht="15" customHeight="1" outlineLevel="1" x14ac:dyDescent="0.2">
      <c r="B1360" s="53">
        <v>2017</v>
      </c>
      <c r="C1360" s="60"/>
      <c r="D1360" s="64">
        <v>26</v>
      </c>
      <c r="E1360" s="64" t="s">
        <v>262</v>
      </c>
      <c r="F1360" s="64">
        <v>31</v>
      </c>
      <c r="G1360" s="150" t="s">
        <v>262</v>
      </c>
      <c r="H1360" s="64">
        <v>433.59699999999998</v>
      </c>
      <c r="I1360" s="150" t="s">
        <v>262</v>
      </c>
      <c r="J1360" s="64">
        <v>255.68100000000001</v>
      </c>
      <c r="K1360" s="64" t="s">
        <v>262</v>
      </c>
    </row>
    <row r="1361" spans="2:11" ht="15" customHeight="1" outlineLevel="1" x14ac:dyDescent="0.2">
      <c r="B1361" s="150" t="s">
        <v>214</v>
      </c>
      <c r="C1361" s="60"/>
      <c r="D1361" s="64"/>
      <c r="E1361" s="64"/>
      <c r="F1361" s="64"/>
      <c r="G1361" s="150"/>
      <c r="H1361" s="64"/>
      <c r="I1361" s="150"/>
      <c r="J1361" s="64"/>
      <c r="K1361" s="64"/>
    </row>
    <row r="1362" spans="2:11" ht="15" customHeight="1" outlineLevel="1" x14ac:dyDescent="0.2">
      <c r="B1362" s="53">
        <v>2022</v>
      </c>
      <c r="C1362" s="60"/>
      <c r="D1362" s="127">
        <v>42</v>
      </c>
      <c r="E1362" s="127" t="s">
        <v>262</v>
      </c>
      <c r="F1362" s="127">
        <v>56</v>
      </c>
      <c r="G1362" s="56" t="s">
        <v>262</v>
      </c>
      <c r="H1362" s="127">
        <v>1145.4549999999999</v>
      </c>
      <c r="I1362" s="56" t="s">
        <v>262</v>
      </c>
      <c r="J1362" s="127">
        <v>644.41499999999996</v>
      </c>
      <c r="K1362" s="64"/>
    </row>
    <row r="1363" spans="2:11" ht="15" customHeight="1" outlineLevel="1" x14ac:dyDescent="0.2">
      <c r="B1363" s="53">
        <v>2021</v>
      </c>
      <c r="C1363" s="60"/>
      <c r="D1363" s="127">
        <v>48</v>
      </c>
      <c r="E1363" s="127"/>
      <c r="F1363" s="127">
        <v>58</v>
      </c>
      <c r="G1363" s="56"/>
      <c r="H1363" s="127">
        <v>786.173</v>
      </c>
      <c r="I1363" s="56"/>
      <c r="J1363" s="127">
        <v>489.96100000000001</v>
      </c>
      <c r="K1363" s="64"/>
    </row>
    <row r="1364" spans="2:11" ht="15" customHeight="1" outlineLevel="1" x14ac:dyDescent="0.2">
      <c r="B1364" s="53">
        <v>2020</v>
      </c>
      <c r="C1364" s="60"/>
      <c r="D1364" s="127">
        <v>34</v>
      </c>
      <c r="E1364" s="127"/>
      <c r="F1364" s="127">
        <v>41</v>
      </c>
      <c r="G1364" s="56"/>
      <c r="H1364" s="127">
        <v>415.30799999999999</v>
      </c>
      <c r="I1364" s="56"/>
      <c r="J1364" s="127">
        <v>254.059</v>
      </c>
      <c r="K1364" s="64"/>
    </row>
    <row r="1365" spans="2:11" ht="15" customHeight="1" outlineLevel="1" x14ac:dyDescent="0.2">
      <c r="B1365" s="53">
        <v>2019</v>
      </c>
      <c r="C1365" s="160"/>
      <c r="D1365" s="127">
        <v>39</v>
      </c>
      <c r="E1365" s="127"/>
      <c r="F1365" s="127">
        <v>46</v>
      </c>
      <c r="G1365" s="56"/>
      <c r="H1365" s="127">
        <v>1217.3320000000001</v>
      </c>
      <c r="I1365" s="56"/>
      <c r="J1365" s="127">
        <v>400.21199999999999</v>
      </c>
      <c r="K1365" s="64"/>
    </row>
    <row r="1366" spans="2:11" ht="15" customHeight="1" outlineLevel="1" x14ac:dyDescent="0.2">
      <c r="B1366" s="53">
        <v>2018</v>
      </c>
      <c r="C1366" s="60"/>
      <c r="D1366" s="64">
        <v>42</v>
      </c>
      <c r="E1366" s="64"/>
      <c r="F1366" s="127">
        <v>48</v>
      </c>
      <c r="G1366" s="17"/>
      <c r="H1366" s="127">
        <v>1005.205</v>
      </c>
      <c r="I1366" s="17"/>
      <c r="J1366" s="64">
        <v>408.48899999999998</v>
      </c>
      <c r="K1366" s="64"/>
    </row>
    <row r="1367" spans="2:11" ht="15" customHeight="1" outlineLevel="1" x14ac:dyDescent="0.2">
      <c r="B1367" s="53">
        <v>2017</v>
      </c>
      <c r="C1367" s="60"/>
      <c r="D1367" s="64">
        <v>34</v>
      </c>
      <c r="E1367" s="64" t="s">
        <v>262</v>
      </c>
      <c r="F1367" s="64">
        <v>41</v>
      </c>
      <c r="G1367" s="150" t="s">
        <v>262</v>
      </c>
      <c r="H1367" s="64">
        <v>940.22199999999998</v>
      </c>
      <c r="I1367" s="150" t="s">
        <v>262</v>
      </c>
      <c r="J1367" s="64">
        <v>360.44299999999998</v>
      </c>
      <c r="K1367" s="64" t="s">
        <v>262</v>
      </c>
    </row>
    <row r="1368" spans="2:11" ht="15" customHeight="1" outlineLevel="1" x14ac:dyDescent="0.2">
      <c r="B1368" s="150" t="s">
        <v>215</v>
      </c>
      <c r="C1368" s="60"/>
      <c r="D1368" s="64"/>
      <c r="E1368" s="64"/>
      <c r="F1368" s="64"/>
      <c r="G1368" s="150"/>
      <c r="H1368" s="64"/>
      <c r="I1368" s="150"/>
      <c r="J1368" s="64"/>
      <c r="K1368" s="64"/>
    </row>
    <row r="1369" spans="2:11" ht="15" customHeight="1" outlineLevel="1" x14ac:dyDescent="0.2">
      <c r="B1369" s="53">
        <v>2022</v>
      </c>
      <c r="C1369" s="60"/>
      <c r="D1369" s="127">
        <v>7</v>
      </c>
      <c r="E1369" s="127" t="s">
        <v>262</v>
      </c>
      <c r="F1369" s="127">
        <v>8</v>
      </c>
      <c r="G1369" s="56" t="s">
        <v>262</v>
      </c>
      <c r="H1369" s="127">
        <v>58.008000000000003</v>
      </c>
      <c r="I1369" s="56" t="s">
        <v>262</v>
      </c>
      <c r="J1369" s="127">
        <v>40.192</v>
      </c>
      <c r="K1369" s="64"/>
    </row>
    <row r="1370" spans="2:11" ht="15" customHeight="1" outlineLevel="1" x14ac:dyDescent="0.2">
      <c r="B1370" s="53">
        <v>2021</v>
      </c>
      <c r="C1370" s="60"/>
      <c r="D1370" s="127">
        <v>4</v>
      </c>
      <c r="E1370" s="127"/>
      <c r="F1370" s="127">
        <v>5</v>
      </c>
      <c r="G1370" s="56"/>
      <c r="H1370" s="127">
        <v>38.075000000000003</v>
      </c>
      <c r="I1370" s="56"/>
      <c r="J1370" s="127">
        <v>29.82</v>
      </c>
      <c r="K1370" s="64"/>
    </row>
    <row r="1371" spans="2:11" ht="15" customHeight="1" outlineLevel="1" x14ac:dyDescent="0.2">
      <c r="B1371" s="53">
        <v>2020</v>
      </c>
      <c r="C1371" s="60"/>
      <c r="D1371" s="127">
        <v>7</v>
      </c>
      <c r="E1371" s="127"/>
      <c r="F1371" s="127">
        <v>8</v>
      </c>
      <c r="G1371" s="56"/>
      <c r="H1371" s="127">
        <v>65.557000000000002</v>
      </c>
      <c r="I1371" s="56"/>
      <c r="J1371" s="127">
        <v>50.588999999999999</v>
      </c>
      <c r="K1371" s="64"/>
    </row>
    <row r="1372" spans="2:11" ht="15" customHeight="1" outlineLevel="1" x14ac:dyDescent="0.2">
      <c r="B1372" s="53">
        <v>2019</v>
      </c>
      <c r="C1372" s="160"/>
      <c r="D1372" s="127">
        <v>7</v>
      </c>
      <c r="E1372" s="127"/>
      <c r="F1372" s="127">
        <v>10</v>
      </c>
      <c r="G1372" s="56"/>
      <c r="H1372" s="127">
        <v>193.62200000000001</v>
      </c>
      <c r="I1372" s="56"/>
      <c r="J1372" s="127">
        <v>64.563000000000002</v>
      </c>
      <c r="K1372" s="64"/>
    </row>
    <row r="1373" spans="2:11" ht="15" customHeight="1" outlineLevel="1" x14ac:dyDescent="0.2">
      <c r="B1373" s="53">
        <v>2018</v>
      </c>
      <c r="C1373" s="60"/>
      <c r="D1373" s="64">
        <v>8</v>
      </c>
      <c r="E1373" s="64"/>
      <c r="F1373" s="127">
        <v>12</v>
      </c>
      <c r="G1373" s="17"/>
      <c r="H1373" s="127">
        <v>197.98599999999999</v>
      </c>
      <c r="I1373" s="17"/>
      <c r="J1373" s="64">
        <v>71.394000000000005</v>
      </c>
      <c r="K1373" s="64"/>
    </row>
    <row r="1374" spans="2:11" ht="15" customHeight="1" outlineLevel="1" x14ac:dyDescent="0.2">
      <c r="B1374" s="53">
        <v>2017</v>
      </c>
      <c r="C1374" s="60"/>
      <c r="D1374" s="64">
        <v>7</v>
      </c>
      <c r="E1374" s="64" t="s">
        <v>262</v>
      </c>
      <c r="F1374" s="64">
        <v>10</v>
      </c>
      <c r="G1374" s="150" t="s">
        <v>262</v>
      </c>
      <c r="H1374" s="64">
        <v>207.74199999999999</v>
      </c>
      <c r="I1374" s="150" t="s">
        <v>262</v>
      </c>
      <c r="J1374" s="64">
        <v>93.712999999999994</v>
      </c>
      <c r="K1374" s="64" t="s">
        <v>262</v>
      </c>
    </row>
    <row r="1375" spans="2:11" ht="15" customHeight="1" outlineLevel="1" x14ac:dyDescent="0.2">
      <c r="B1375" s="150" t="s">
        <v>216</v>
      </c>
      <c r="C1375" s="60"/>
      <c r="D1375" s="64"/>
      <c r="E1375" s="64"/>
      <c r="F1375" s="64"/>
      <c r="G1375" s="150"/>
      <c r="H1375" s="64"/>
      <c r="I1375" s="150"/>
      <c r="J1375" s="64"/>
      <c r="K1375" s="64"/>
    </row>
    <row r="1376" spans="2:11" ht="15" customHeight="1" outlineLevel="1" x14ac:dyDescent="0.2">
      <c r="B1376" s="53">
        <v>2022</v>
      </c>
      <c r="C1376" s="60"/>
      <c r="D1376" s="127">
        <v>35</v>
      </c>
      <c r="E1376" s="127" t="s">
        <v>262</v>
      </c>
      <c r="F1376" s="127">
        <v>39</v>
      </c>
      <c r="G1376" s="56" t="s">
        <v>262</v>
      </c>
      <c r="H1376" s="127">
        <v>623.26599999999996</v>
      </c>
      <c r="I1376" s="56" t="s">
        <v>262</v>
      </c>
      <c r="J1376" s="127">
        <v>342.16300000000001</v>
      </c>
      <c r="K1376" s="64"/>
    </row>
    <row r="1377" spans="2:11" ht="15" customHeight="1" outlineLevel="1" x14ac:dyDescent="0.2">
      <c r="B1377" s="53">
        <v>2021</v>
      </c>
      <c r="C1377" s="60"/>
      <c r="D1377" s="127">
        <v>33</v>
      </c>
      <c r="E1377" s="127"/>
      <c r="F1377" s="127">
        <v>33</v>
      </c>
      <c r="G1377" s="56"/>
      <c r="H1377" s="127">
        <v>321.75299999999999</v>
      </c>
      <c r="I1377" s="56"/>
      <c r="J1377" s="127">
        <v>155.286</v>
      </c>
      <c r="K1377" s="64"/>
    </row>
    <row r="1378" spans="2:11" ht="15" customHeight="1" outlineLevel="1" x14ac:dyDescent="0.2">
      <c r="B1378" s="53">
        <v>2020</v>
      </c>
      <c r="C1378" s="60"/>
      <c r="D1378" s="127">
        <v>22</v>
      </c>
      <c r="E1378" s="127"/>
      <c r="F1378" s="127">
        <v>25</v>
      </c>
      <c r="G1378" s="56"/>
      <c r="H1378" s="127">
        <v>256.31299999999999</v>
      </c>
      <c r="I1378" s="56"/>
      <c r="J1378" s="127">
        <v>143.33500000000001</v>
      </c>
      <c r="K1378" s="64"/>
    </row>
    <row r="1379" spans="2:11" ht="15" customHeight="1" outlineLevel="1" x14ac:dyDescent="0.2">
      <c r="B1379" s="53">
        <v>2019</v>
      </c>
      <c r="C1379" s="160"/>
      <c r="D1379" s="127">
        <v>24</v>
      </c>
      <c r="E1379" s="127"/>
      <c r="F1379" s="127">
        <v>24</v>
      </c>
      <c r="G1379" s="56"/>
      <c r="H1379" s="127">
        <v>376.76</v>
      </c>
      <c r="I1379" s="56"/>
      <c r="J1379" s="127">
        <v>240.76400000000001</v>
      </c>
      <c r="K1379" s="64"/>
    </row>
    <row r="1380" spans="2:11" ht="15" customHeight="1" outlineLevel="1" x14ac:dyDescent="0.2">
      <c r="B1380" s="53">
        <v>2018</v>
      </c>
      <c r="C1380" s="60"/>
      <c r="D1380" s="64">
        <v>19</v>
      </c>
      <c r="E1380" s="64"/>
      <c r="F1380" s="127">
        <v>19</v>
      </c>
      <c r="G1380" s="17"/>
      <c r="H1380" s="127">
        <v>325.608</v>
      </c>
      <c r="I1380" s="17"/>
      <c r="J1380" s="64">
        <v>250.93100000000001</v>
      </c>
      <c r="K1380" s="64"/>
    </row>
    <row r="1381" spans="2:11" ht="15" customHeight="1" outlineLevel="1" x14ac:dyDescent="0.2">
      <c r="B1381" s="53">
        <v>2017</v>
      </c>
      <c r="C1381" s="60"/>
      <c r="D1381" s="64">
        <v>21</v>
      </c>
      <c r="E1381" s="64" t="s">
        <v>262</v>
      </c>
      <c r="F1381" s="64">
        <v>21</v>
      </c>
      <c r="G1381" s="150" t="s">
        <v>262</v>
      </c>
      <c r="H1381" s="64">
        <v>215.62100000000001</v>
      </c>
      <c r="I1381" s="150" t="s">
        <v>262</v>
      </c>
      <c r="J1381" s="64">
        <v>179.916</v>
      </c>
      <c r="K1381" s="64" t="s">
        <v>262</v>
      </c>
    </row>
    <row r="1382" spans="2:11" ht="15" customHeight="1" outlineLevel="1" x14ac:dyDescent="0.2">
      <c r="B1382" s="150" t="s">
        <v>217</v>
      </c>
      <c r="C1382" s="60"/>
      <c r="D1382" s="64"/>
      <c r="E1382" s="64"/>
      <c r="F1382" s="64"/>
      <c r="G1382" s="150"/>
      <c r="H1382" s="64"/>
      <c r="I1382" s="150"/>
      <c r="J1382" s="64"/>
      <c r="K1382" s="64"/>
    </row>
    <row r="1383" spans="2:11" ht="15" customHeight="1" outlineLevel="1" x14ac:dyDescent="0.2">
      <c r="B1383" s="53">
        <v>2022</v>
      </c>
      <c r="C1383" s="60"/>
      <c r="D1383" s="127">
        <v>17</v>
      </c>
      <c r="E1383" s="127" t="s">
        <v>262</v>
      </c>
      <c r="F1383" s="127">
        <v>47</v>
      </c>
      <c r="G1383" s="56" t="s">
        <v>262</v>
      </c>
      <c r="H1383" s="127">
        <v>232.566</v>
      </c>
      <c r="I1383" s="56" t="s">
        <v>262</v>
      </c>
      <c r="J1383" s="128">
        <v>113.264</v>
      </c>
      <c r="K1383" s="64"/>
    </row>
    <row r="1384" spans="2:11" ht="15" customHeight="1" outlineLevel="1" x14ac:dyDescent="0.2">
      <c r="B1384" s="53">
        <v>2021</v>
      </c>
      <c r="C1384" s="60"/>
      <c r="D1384" s="127">
        <v>14</v>
      </c>
      <c r="E1384" s="127"/>
      <c r="F1384" s="127">
        <v>44</v>
      </c>
      <c r="G1384" s="56"/>
      <c r="H1384" s="127">
        <v>88.192999999999998</v>
      </c>
      <c r="I1384" s="56"/>
      <c r="J1384" s="128">
        <v>-6.0419999999999998</v>
      </c>
      <c r="K1384" s="64"/>
    </row>
    <row r="1385" spans="2:11" ht="15" customHeight="1" outlineLevel="1" x14ac:dyDescent="0.2">
      <c r="B1385" s="53">
        <v>2020</v>
      </c>
      <c r="C1385" s="60"/>
      <c r="D1385" s="127">
        <v>11</v>
      </c>
      <c r="E1385" s="127"/>
      <c r="F1385" s="127">
        <v>44</v>
      </c>
      <c r="G1385" s="56"/>
      <c r="H1385" s="127">
        <v>200.90799999999999</v>
      </c>
      <c r="I1385" s="56"/>
      <c r="J1385" s="127">
        <v>11.038</v>
      </c>
      <c r="K1385" s="64"/>
    </row>
    <row r="1386" spans="2:11" ht="15" customHeight="1" outlineLevel="1" x14ac:dyDescent="0.2">
      <c r="B1386" s="53">
        <v>2019</v>
      </c>
      <c r="C1386" s="160"/>
      <c r="D1386" s="127">
        <v>12</v>
      </c>
      <c r="E1386" s="127"/>
      <c r="F1386" s="127">
        <v>46</v>
      </c>
      <c r="G1386" s="56"/>
      <c r="H1386" s="127">
        <v>1219.9839999999999</v>
      </c>
      <c r="I1386" s="56"/>
      <c r="J1386" s="127">
        <v>880.05899999999997</v>
      </c>
      <c r="K1386" s="64"/>
    </row>
    <row r="1387" spans="2:11" ht="15" customHeight="1" outlineLevel="1" x14ac:dyDescent="0.2">
      <c r="B1387" s="53">
        <v>2018</v>
      </c>
      <c r="C1387" s="60"/>
      <c r="D1387" s="64">
        <v>9</v>
      </c>
      <c r="E1387" s="64"/>
      <c r="F1387" s="127">
        <v>45</v>
      </c>
      <c r="G1387" s="17"/>
      <c r="H1387" s="127">
        <v>1113.7529999999999</v>
      </c>
      <c r="I1387" s="17"/>
      <c r="J1387" s="64">
        <v>891.60500000000002</v>
      </c>
      <c r="K1387" s="64"/>
    </row>
    <row r="1388" spans="2:11" ht="15" customHeight="1" outlineLevel="1" x14ac:dyDescent="0.2">
      <c r="B1388" s="53">
        <v>2017</v>
      </c>
      <c r="C1388" s="60"/>
      <c r="D1388" s="64">
        <v>6</v>
      </c>
      <c r="E1388" s="64" t="s">
        <v>262</v>
      </c>
      <c r="F1388" s="64">
        <v>34</v>
      </c>
      <c r="G1388" s="150" t="s">
        <v>262</v>
      </c>
      <c r="H1388" s="64">
        <v>1044.943</v>
      </c>
      <c r="I1388" s="150" t="s">
        <v>262</v>
      </c>
      <c r="J1388" s="64">
        <v>863.24199999999996</v>
      </c>
      <c r="K1388" s="64" t="s">
        <v>262</v>
      </c>
    </row>
    <row r="1389" spans="2:11" ht="15" customHeight="1" outlineLevel="1" x14ac:dyDescent="0.2">
      <c r="B1389" s="150" t="s">
        <v>218</v>
      </c>
      <c r="C1389" s="60"/>
      <c r="D1389" s="64"/>
      <c r="E1389" s="64"/>
      <c r="F1389" s="64"/>
      <c r="G1389" s="150"/>
      <c r="H1389" s="64"/>
      <c r="I1389" s="150"/>
      <c r="J1389" s="64"/>
      <c r="K1389" s="64"/>
    </row>
    <row r="1390" spans="2:11" ht="15" customHeight="1" outlineLevel="1" x14ac:dyDescent="0.2">
      <c r="B1390" s="53">
        <v>2022</v>
      </c>
      <c r="C1390" s="60"/>
      <c r="D1390" s="127">
        <v>22</v>
      </c>
      <c r="E1390" s="127" t="s">
        <v>262</v>
      </c>
      <c r="F1390" s="127">
        <v>22</v>
      </c>
      <c r="G1390" s="56" t="s">
        <v>262</v>
      </c>
      <c r="H1390" s="127">
        <v>192.92699999999999</v>
      </c>
      <c r="I1390" s="56" t="s">
        <v>262</v>
      </c>
      <c r="J1390" s="127">
        <v>103.9</v>
      </c>
      <c r="K1390" s="64"/>
    </row>
    <row r="1391" spans="2:11" ht="15" customHeight="1" outlineLevel="1" x14ac:dyDescent="0.2">
      <c r="B1391" s="53">
        <v>2021</v>
      </c>
      <c r="C1391" s="60"/>
      <c r="D1391" s="127">
        <v>20</v>
      </c>
      <c r="E1391" s="127"/>
      <c r="F1391" s="127">
        <v>22</v>
      </c>
      <c r="G1391" s="56"/>
      <c r="H1391" s="127">
        <v>200.346</v>
      </c>
      <c r="I1391" s="56"/>
      <c r="J1391" s="127">
        <v>119.063</v>
      </c>
      <c r="K1391" s="64"/>
    </row>
    <row r="1392" spans="2:11" ht="15" customHeight="1" outlineLevel="1" x14ac:dyDescent="0.2">
      <c r="B1392" s="53">
        <v>2020</v>
      </c>
      <c r="C1392" s="60"/>
      <c r="D1392" s="127">
        <v>15</v>
      </c>
      <c r="E1392" s="127"/>
      <c r="F1392" s="127">
        <v>15</v>
      </c>
      <c r="G1392" s="56"/>
      <c r="H1392" s="127">
        <v>90.204999999999998</v>
      </c>
      <c r="I1392" s="56"/>
      <c r="J1392" s="127">
        <v>73.290000000000006</v>
      </c>
      <c r="K1392" s="64"/>
    </row>
    <row r="1393" spans="1:11" ht="15" customHeight="1" outlineLevel="1" x14ac:dyDescent="0.2">
      <c r="B1393" s="53">
        <v>2019</v>
      </c>
      <c r="C1393" s="160"/>
      <c r="D1393" s="127">
        <v>17</v>
      </c>
      <c r="E1393" s="127"/>
      <c r="F1393" s="127">
        <v>17</v>
      </c>
      <c r="G1393" s="56"/>
      <c r="H1393" s="127">
        <v>91.807000000000002</v>
      </c>
      <c r="I1393" s="56"/>
      <c r="J1393" s="127">
        <v>74.724999999999994</v>
      </c>
      <c r="K1393" s="64"/>
    </row>
    <row r="1394" spans="1:11" ht="15" customHeight="1" outlineLevel="1" x14ac:dyDescent="0.2">
      <c r="B1394" s="53">
        <v>2018</v>
      </c>
      <c r="C1394" s="60"/>
      <c r="D1394" s="64">
        <v>17</v>
      </c>
      <c r="E1394" s="64"/>
      <c r="F1394" s="127">
        <v>17</v>
      </c>
      <c r="G1394" s="17"/>
      <c r="H1394" s="127">
        <v>102.798</v>
      </c>
      <c r="I1394" s="17"/>
      <c r="J1394" s="64">
        <v>83.539000000000001</v>
      </c>
      <c r="K1394" s="64"/>
    </row>
    <row r="1395" spans="1:11" ht="15" customHeight="1" outlineLevel="1" x14ac:dyDescent="0.2">
      <c r="B1395" s="53">
        <v>2017</v>
      </c>
      <c r="C1395" s="60"/>
      <c r="D1395" s="64">
        <v>15</v>
      </c>
      <c r="E1395" s="64" t="s">
        <v>262</v>
      </c>
      <c r="F1395" s="64">
        <v>15</v>
      </c>
      <c r="G1395" s="150" t="s">
        <v>262</v>
      </c>
      <c r="H1395" s="64">
        <v>62.67</v>
      </c>
      <c r="I1395" s="150" t="s">
        <v>262</v>
      </c>
      <c r="J1395" s="64">
        <v>50.863</v>
      </c>
      <c r="K1395" s="64" t="s">
        <v>262</v>
      </c>
    </row>
    <row r="1396" spans="1:11" ht="15" customHeight="1" x14ac:dyDescent="0.2">
      <c r="B1396" s="149" t="s">
        <v>370</v>
      </c>
      <c r="C1396" s="60"/>
      <c r="D1396" s="64"/>
      <c r="E1396" s="64"/>
      <c r="F1396" s="64"/>
      <c r="G1396" s="149"/>
      <c r="H1396" s="64"/>
      <c r="I1396" s="149"/>
      <c r="J1396" s="64"/>
      <c r="K1396" s="64"/>
    </row>
    <row r="1397" spans="1:11" ht="15" customHeight="1" x14ac:dyDescent="0.2">
      <c r="B1397" s="53">
        <v>2022</v>
      </c>
      <c r="C1397" s="60"/>
      <c r="D1397" s="127">
        <v>563</v>
      </c>
      <c r="E1397" s="127" t="s">
        <v>262</v>
      </c>
      <c r="F1397" s="127">
        <v>1303</v>
      </c>
      <c r="G1397" s="56" t="s">
        <v>262</v>
      </c>
      <c r="H1397" s="127">
        <v>54736.345999999998</v>
      </c>
      <c r="I1397" s="56" t="s">
        <v>262</v>
      </c>
      <c r="J1397" s="127">
        <v>20068.606</v>
      </c>
      <c r="K1397" s="64"/>
    </row>
    <row r="1398" spans="1:11" ht="15" customHeight="1" x14ac:dyDescent="0.2">
      <c r="B1398" s="53">
        <v>2021</v>
      </c>
      <c r="C1398" s="60"/>
      <c r="D1398" s="127">
        <v>555</v>
      </c>
      <c r="E1398" s="127"/>
      <c r="F1398" s="127">
        <v>1235</v>
      </c>
      <c r="G1398" s="56"/>
      <c r="H1398" s="127">
        <v>42738.197999999997</v>
      </c>
      <c r="I1398" s="56"/>
      <c r="J1398" s="127">
        <v>16589.987000000001</v>
      </c>
      <c r="K1398" s="64"/>
    </row>
    <row r="1399" spans="1:11" ht="15" customHeight="1" x14ac:dyDescent="0.2">
      <c r="B1399" s="53">
        <v>2020</v>
      </c>
      <c r="C1399" s="60"/>
      <c r="D1399" s="127">
        <v>473</v>
      </c>
      <c r="E1399" s="127"/>
      <c r="F1399" s="127">
        <v>1159</v>
      </c>
      <c r="G1399" s="56"/>
      <c r="H1399" s="127">
        <v>29887.664000000001</v>
      </c>
      <c r="I1399" s="56"/>
      <c r="J1399" s="127">
        <v>10133.044</v>
      </c>
      <c r="K1399" s="64"/>
    </row>
    <row r="1400" spans="1:11" ht="15" customHeight="1" x14ac:dyDescent="0.2">
      <c r="B1400" s="53">
        <v>2019</v>
      </c>
      <c r="C1400" s="160"/>
      <c r="D1400" s="127">
        <v>500</v>
      </c>
      <c r="E1400" s="127"/>
      <c r="F1400" s="127">
        <v>1087</v>
      </c>
      <c r="G1400" s="56"/>
      <c r="H1400" s="127">
        <v>39806.635000000002</v>
      </c>
      <c r="I1400" s="56"/>
      <c r="J1400" s="127">
        <v>14222.886</v>
      </c>
      <c r="K1400" s="64"/>
    </row>
    <row r="1401" spans="1:11" ht="15" customHeight="1" x14ac:dyDescent="0.2">
      <c r="B1401" s="53">
        <v>2018</v>
      </c>
      <c r="C1401" s="60"/>
      <c r="D1401" s="64">
        <v>479</v>
      </c>
      <c r="E1401" s="64"/>
      <c r="F1401" s="127">
        <v>1035</v>
      </c>
      <c r="G1401" s="17"/>
      <c r="H1401" s="127">
        <v>38326.748</v>
      </c>
      <c r="I1401" s="17"/>
      <c r="J1401" s="64">
        <v>13571.932000000001</v>
      </c>
      <c r="K1401" s="64"/>
    </row>
    <row r="1402" spans="1:11" ht="15" customHeight="1" x14ac:dyDescent="0.2">
      <c r="B1402" s="53">
        <v>2017</v>
      </c>
      <c r="C1402" s="60"/>
      <c r="D1402" s="64">
        <v>462</v>
      </c>
      <c r="E1402" s="64" t="s">
        <v>262</v>
      </c>
      <c r="F1402" s="64">
        <v>999</v>
      </c>
      <c r="G1402" s="149" t="s">
        <v>262</v>
      </c>
      <c r="H1402" s="64">
        <v>37621.663999999997</v>
      </c>
      <c r="I1402" s="149" t="s">
        <v>262</v>
      </c>
      <c r="J1402" s="64">
        <v>13743.308000000001</v>
      </c>
      <c r="K1402" s="64" t="s">
        <v>262</v>
      </c>
    </row>
    <row r="1403" spans="1:11" s="17" customFormat="1" ht="15" customHeight="1" outlineLevel="1" x14ac:dyDescent="0.2">
      <c r="A1403" s="3"/>
      <c r="B1403" s="150" t="s">
        <v>201</v>
      </c>
      <c r="C1403" s="60"/>
      <c r="D1403" s="64"/>
      <c r="E1403" s="64"/>
      <c r="F1403" s="3"/>
      <c r="H1403" s="3"/>
      <c r="J1403" s="64"/>
      <c r="K1403" s="3"/>
    </row>
    <row r="1404" spans="1:11" ht="15" customHeight="1" outlineLevel="1" x14ac:dyDescent="0.2">
      <c r="B1404" s="53">
        <v>2022</v>
      </c>
      <c r="C1404" s="60"/>
      <c r="D1404" s="127">
        <v>27</v>
      </c>
      <c r="E1404" s="127" t="s">
        <v>262</v>
      </c>
      <c r="F1404" s="127">
        <v>37</v>
      </c>
      <c r="G1404" s="56" t="s">
        <v>262</v>
      </c>
      <c r="H1404" s="127">
        <v>451.95499999999998</v>
      </c>
      <c r="I1404" s="56" t="s">
        <v>262</v>
      </c>
      <c r="J1404" s="127">
        <v>178.892</v>
      </c>
      <c r="K1404" s="64"/>
    </row>
    <row r="1405" spans="1:11" ht="15" customHeight="1" outlineLevel="1" x14ac:dyDescent="0.2">
      <c r="B1405" s="53">
        <v>2021</v>
      </c>
      <c r="C1405" s="60"/>
      <c r="D1405" s="127">
        <v>29</v>
      </c>
      <c r="E1405" s="127"/>
      <c r="F1405" s="127" t="s">
        <v>22</v>
      </c>
      <c r="G1405" s="56"/>
      <c r="H1405" s="127" t="s">
        <v>22</v>
      </c>
      <c r="I1405" s="56"/>
      <c r="J1405" s="127" t="s">
        <v>22</v>
      </c>
      <c r="K1405" s="64"/>
    </row>
    <row r="1406" spans="1:11" s="17" customFormat="1" ht="15" customHeight="1" outlineLevel="1" x14ac:dyDescent="0.2">
      <c r="A1406" s="3"/>
      <c r="B1406" s="53">
        <v>2020</v>
      </c>
      <c r="C1406" s="60"/>
      <c r="D1406" s="127">
        <v>23</v>
      </c>
      <c r="E1406" s="127"/>
      <c r="F1406" s="127">
        <v>32</v>
      </c>
      <c r="G1406" s="56"/>
      <c r="H1406" s="127">
        <v>263.38799999999998</v>
      </c>
      <c r="I1406" s="56"/>
      <c r="J1406" s="127">
        <v>70.721000000000004</v>
      </c>
      <c r="K1406" s="3"/>
    </row>
    <row r="1407" spans="1:11" s="17" customFormat="1" ht="15" customHeight="1" outlineLevel="1" x14ac:dyDescent="0.2">
      <c r="A1407" s="3"/>
      <c r="B1407" s="53">
        <v>2019</v>
      </c>
      <c r="C1407" s="160"/>
      <c r="D1407" s="127">
        <v>26</v>
      </c>
      <c r="E1407" s="127"/>
      <c r="F1407" s="127">
        <v>43</v>
      </c>
      <c r="G1407" s="56"/>
      <c r="H1407" s="127">
        <v>376.19499999999999</v>
      </c>
      <c r="I1407" s="56"/>
      <c r="J1407" s="127">
        <v>147.446</v>
      </c>
      <c r="K1407" s="127"/>
    </row>
    <row r="1408" spans="1:11" s="17" customFormat="1" ht="15" customHeight="1" outlineLevel="1" x14ac:dyDescent="0.2">
      <c r="A1408" s="3"/>
      <c r="B1408" s="53">
        <v>2018</v>
      </c>
      <c r="C1408" s="60"/>
      <c r="D1408" s="64">
        <v>20</v>
      </c>
      <c r="E1408" s="64"/>
      <c r="F1408" s="127">
        <v>31</v>
      </c>
      <c r="H1408" s="127">
        <v>446.80900000000003</v>
      </c>
      <c r="J1408" s="64">
        <v>218.75399999999999</v>
      </c>
      <c r="K1408" s="3"/>
    </row>
    <row r="1409" spans="2:11" ht="15" customHeight="1" outlineLevel="1" x14ac:dyDescent="0.2">
      <c r="B1409" s="53">
        <v>2017</v>
      </c>
      <c r="C1409" s="60"/>
      <c r="D1409" s="64">
        <v>18</v>
      </c>
      <c r="E1409" s="64" t="s">
        <v>262</v>
      </c>
      <c r="F1409" s="64">
        <v>31</v>
      </c>
      <c r="G1409" s="150" t="s">
        <v>262</v>
      </c>
      <c r="H1409" s="64">
        <v>343.66300000000001</v>
      </c>
      <c r="I1409" s="150" t="s">
        <v>262</v>
      </c>
      <c r="J1409" s="64">
        <v>164.59399999999999</v>
      </c>
      <c r="K1409" s="64" t="s">
        <v>262</v>
      </c>
    </row>
    <row r="1410" spans="2:11" ht="15" customHeight="1" outlineLevel="1" x14ac:dyDescent="0.2">
      <c r="B1410" s="150" t="s">
        <v>202</v>
      </c>
      <c r="C1410" s="60"/>
      <c r="D1410" s="64"/>
      <c r="E1410" s="64"/>
      <c r="F1410" s="64"/>
      <c r="G1410" s="150"/>
      <c r="H1410" s="64"/>
      <c r="I1410" s="150"/>
      <c r="J1410" s="64"/>
      <c r="K1410" s="64"/>
    </row>
    <row r="1411" spans="2:11" ht="15" customHeight="1" outlineLevel="1" x14ac:dyDescent="0.2">
      <c r="B1411" s="53">
        <v>2022</v>
      </c>
      <c r="C1411" s="60"/>
      <c r="D1411" s="127">
        <v>1</v>
      </c>
      <c r="E1411" s="127"/>
      <c r="F1411" s="127" t="s">
        <v>22</v>
      </c>
      <c r="G1411" s="56"/>
      <c r="H1411" s="127" t="s">
        <v>22</v>
      </c>
      <c r="I1411" s="56"/>
      <c r="J1411" s="127" t="s">
        <v>22</v>
      </c>
      <c r="K1411" s="64"/>
    </row>
    <row r="1412" spans="2:11" ht="15" customHeight="1" outlineLevel="1" x14ac:dyDescent="0.2">
      <c r="B1412" s="53">
        <v>2021</v>
      </c>
      <c r="C1412" s="60"/>
      <c r="D1412" s="127">
        <v>1</v>
      </c>
      <c r="E1412" s="127"/>
      <c r="F1412" s="127" t="s">
        <v>22</v>
      </c>
      <c r="G1412" s="56"/>
      <c r="H1412" s="127" t="s">
        <v>22</v>
      </c>
      <c r="I1412" s="56"/>
      <c r="J1412" s="127" t="s">
        <v>22</v>
      </c>
      <c r="K1412" s="64"/>
    </row>
    <row r="1413" spans="2:11" ht="15" customHeight="1" outlineLevel="1" x14ac:dyDescent="0.2">
      <c r="B1413" s="53">
        <v>2020</v>
      </c>
      <c r="C1413" s="60"/>
      <c r="D1413" s="127">
        <v>1</v>
      </c>
      <c r="E1413" s="127"/>
      <c r="F1413" s="64" t="s">
        <v>22</v>
      </c>
      <c r="G1413" s="56"/>
      <c r="H1413" s="64" t="s">
        <v>22</v>
      </c>
      <c r="I1413" s="56"/>
      <c r="J1413" s="64" t="s">
        <v>22</v>
      </c>
      <c r="K1413" s="64"/>
    </row>
    <row r="1414" spans="2:11" ht="15" customHeight="1" outlineLevel="1" x14ac:dyDescent="0.2">
      <c r="B1414" s="53">
        <v>2019</v>
      </c>
      <c r="C1414" s="160"/>
      <c r="D1414" s="127">
        <v>1</v>
      </c>
      <c r="E1414" s="127"/>
      <c r="F1414" s="127" t="s">
        <v>22</v>
      </c>
      <c r="G1414" s="56"/>
      <c r="H1414" s="127" t="s">
        <v>22</v>
      </c>
      <c r="I1414" s="56"/>
      <c r="J1414" s="127" t="s">
        <v>22</v>
      </c>
      <c r="K1414" s="64"/>
    </row>
    <row r="1415" spans="2:11" ht="15" customHeight="1" outlineLevel="1" x14ac:dyDescent="0.2">
      <c r="B1415" s="53">
        <v>2018</v>
      </c>
      <c r="C1415" s="60"/>
      <c r="D1415" s="127">
        <v>1</v>
      </c>
      <c r="E1415" s="127"/>
      <c r="F1415" s="127" t="s">
        <v>22</v>
      </c>
      <c r="G1415" s="56"/>
      <c r="H1415" s="127" t="s">
        <v>22</v>
      </c>
      <c r="I1415" s="56"/>
      <c r="J1415" s="127" t="s">
        <v>22</v>
      </c>
      <c r="K1415" s="64"/>
    </row>
    <row r="1416" spans="2:11" ht="15" customHeight="1" outlineLevel="1" x14ac:dyDescent="0.2">
      <c r="B1416" s="53">
        <v>2017</v>
      </c>
      <c r="C1416" s="60"/>
      <c r="D1416" s="127">
        <v>1</v>
      </c>
      <c r="E1416" s="127" t="s">
        <v>262</v>
      </c>
      <c r="F1416" s="127" t="s">
        <v>22</v>
      </c>
      <c r="G1416" s="56"/>
      <c r="H1416" s="127" t="s">
        <v>22</v>
      </c>
      <c r="I1416" s="56"/>
      <c r="J1416" s="127" t="s">
        <v>22</v>
      </c>
      <c r="K1416" s="64"/>
    </row>
    <row r="1417" spans="2:11" ht="15" customHeight="1" outlineLevel="1" x14ac:dyDescent="0.2">
      <c r="B1417" s="150" t="s">
        <v>203</v>
      </c>
      <c r="C1417" s="60"/>
      <c r="D1417" s="127"/>
      <c r="E1417" s="127"/>
      <c r="F1417" s="127"/>
      <c r="G1417" s="56"/>
      <c r="H1417" s="127"/>
      <c r="I1417" s="56"/>
      <c r="J1417" s="127"/>
      <c r="K1417" s="64"/>
    </row>
    <row r="1418" spans="2:11" ht="15" customHeight="1" outlineLevel="1" x14ac:dyDescent="0.2">
      <c r="B1418" s="53">
        <v>2022</v>
      </c>
      <c r="C1418" s="60"/>
      <c r="D1418" s="127">
        <v>15</v>
      </c>
      <c r="E1418" s="127" t="s">
        <v>262</v>
      </c>
      <c r="F1418" s="127">
        <v>34</v>
      </c>
      <c r="G1418" s="56" t="s">
        <v>262</v>
      </c>
      <c r="H1418" s="127">
        <v>1024.6179999999999</v>
      </c>
      <c r="I1418" s="56" t="s">
        <v>262</v>
      </c>
      <c r="J1418" s="127">
        <v>265.72199999999998</v>
      </c>
      <c r="K1418" s="64"/>
    </row>
    <row r="1419" spans="2:11" ht="15" customHeight="1" outlineLevel="1" x14ac:dyDescent="0.2">
      <c r="B1419" s="53">
        <v>2021</v>
      </c>
      <c r="C1419" s="60"/>
      <c r="D1419" s="127">
        <v>16</v>
      </c>
      <c r="E1419" s="127"/>
      <c r="F1419" s="127">
        <v>31</v>
      </c>
      <c r="G1419" s="56"/>
      <c r="H1419" s="127">
        <v>710.02300000000002</v>
      </c>
      <c r="I1419" s="56"/>
      <c r="J1419" s="127">
        <v>175.346</v>
      </c>
      <c r="K1419" s="64"/>
    </row>
    <row r="1420" spans="2:11" ht="15" customHeight="1" outlineLevel="1" x14ac:dyDescent="0.2">
      <c r="B1420" s="53">
        <v>2020</v>
      </c>
      <c r="C1420" s="60"/>
      <c r="D1420" s="127">
        <v>10</v>
      </c>
      <c r="E1420" s="127"/>
      <c r="F1420" s="127">
        <v>19</v>
      </c>
      <c r="G1420" s="56"/>
      <c r="H1420" s="127">
        <v>534.54</v>
      </c>
      <c r="I1420" s="56"/>
      <c r="J1420" s="127">
        <v>126.937</v>
      </c>
      <c r="K1420" s="64"/>
    </row>
    <row r="1421" spans="2:11" ht="15" customHeight="1" outlineLevel="1" x14ac:dyDescent="0.2">
      <c r="B1421" s="53">
        <v>2019</v>
      </c>
      <c r="C1421" s="160"/>
      <c r="D1421" s="127">
        <v>12</v>
      </c>
      <c r="E1421" s="127"/>
      <c r="F1421" s="127">
        <v>23</v>
      </c>
      <c r="G1421" s="56"/>
      <c r="H1421" s="127">
        <v>669.22</v>
      </c>
      <c r="I1421" s="56"/>
      <c r="J1421" s="127">
        <v>221.32</v>
      </c>
      <c r="K1421" s="64"/>
    </row>
    <row r="1422" spans="2:11" ht="15" customHeight="1" outlineLevel="1" x14ac:dyDescent="0.2">
      <c r="B1422" s="53">
        <v>2018</v>
      </c>
      <c r="C1422" s="60"/>
      <c r="D1422" s="127">
        <v>14</v>
      </c>
      <c r="E1422" s="127"/>
      <c r="F1422" s="127">
        <v>23</v>
      </c>
      <c r="G1422" s="56"/>
      <c r="H1422" s="127">
        <v>518.20500000000004</v>
      </c>
      <c r="I1422" s="56"/>
      <c r="J1422" s="127">
        <v>101.27800000000001</v>
      </c>
      <c r="K1422" s="64"/>
    </row>
    <row r="1423" spans="2:11" ht="15" customHeight="1" outlineLevel="1" x14ac:dyDescent="0.2">
      <c r="B1423" s="41">
        <v>2016</v>
      </c>
      <c r="C1423" s="60"/>
      <c r="D1423" s="127">
        <v>15</v>
      </c>
      <c r="E1423" s="127" t="s">
        <v>262</v>
      </c>
      <c r="F1423" s="127">
        <v>23</v>
      </c>
      <c r="G1423" s="56" t="s">
        <v>262</v>
      </c>
      <c r="H1423" s="127">
        <v>437.25200000000001</v>
      </c>
      <c r="I1423" s="56" t="s">
        <v>262</v>
      </c>
      <c r="J1423" s="127">
        <v>129.80600000000001</v>
      </c>
      <c r="K1423" s="125" t="s">
        <v>262</v>
      </c>
    </row>
    <row r="1424" spans="2:11" ht="15" customHeight="1" outlineLevel="1" x14ac:dyDescent="0.2">
      <c r="B1424" s="150" t="s">
        <v>204</v>
      </c>
      <c r="C1424" s="60"/>
      <c r="D1424" s="127"/>
      <c r="E1424" s="127"/>
      <c r="F1424" s="127"/>
      <c r="G1424" s="56"/>
      <c r="H1424" s="127"/>
      <c r="I1424" s="56"/>
      <c r="J1424" s="127"/>
      <c r="K1424" s="64"/>
    </row>
    <row r="1425" spans="2:11" ht="15" customHeight="1" outlineLevel="1" x14ac:dyDescent="0.2">
      <c r="B1425" s="53">
        <v>2022</v>
      </c>
      <c r="C1425" s="60"/>
      <c r="D1425" s="127">
        <v>2</v>
      </c>
      <c r="E1425" s="127"/>
      <c r="F1425" s="127" t="s">
        <v>22</v>
      </c>
      <c r="G1425" s="56"/>
      <c r="H1425" s="127" t="s">
        <v>22</v>
      </c>
      <c r="I1425" s="56"/>
      <c r="J1425" s="127" t="s">
        <v>22</v>
      </c>
      <c r="K1425" s="64"/>
    </row>
    <row r="1426" spans="2:11" ht="15" customHeight="1" outlineLevel="1" x14ac:dyDescent="0.2">
      <c r="B1426" s="53">
        <v>2021</v>
      </c>
      <c r="C1426" s="60"/>
      <c r="D1426" s="127">
        <v>1</v>
      </c>
      <c r="E1426" s="127"/>
      <c r="F1426" s="127" t="s">
        <v>22</v>
      </c>
      <c r="G1426" s="56"/>
      <c r="H1426" s="127" t="s">
        <v>22</v>
      </c>
      <c r="I1426" s="56"/>
      <c r="J1426" s="127" t="s">
        <v>22</v>
      </c>
      <c r="K1426" s="64"/>
    </row>
    <row r="1427" spans="2:11" ht="15" customHeight="1" outlineLevel="1" x14ac:dyDescent="0.2">
      <c r="B1427" s="53">
        <v>2020</v>
      </c>
      <c r="C1427" s="60"/>
      <c r="D1427" s="127">
        <v>2</v>
      </c>
      <c r="E1427" s="127"/>
      <c r="F1427" s="64" t="s">
        <v>22</v>
      </c>
      <c r="G1427" s="56"/>
      <c r="H1427" s="64" t="s">
        <v>22</v>
      </c>
      <c r="I1427" s="56"/>
      <c r="J1427" s="64" t="s">
        <v>22</v>
      </c>
      <c r="K1427" s="64"/>
    </row>
    <row r="1428" spans="2:11" ht="15" customHeight="1" outlineLevel="1" x14ac:dyDescent="0.2">
      <c r="B1428" s="53">
        <v>2019</v>
      </c>
      <c r="C1428" s="160"/>
      <c r="D1428" s="127">
        <v>2</v>
      </c>
      <c r="E1428" s="127"/>
      <c r="F1428" s="127" t="s">
        <v>22</v>
      </c>
      <c r="G1428" s="56"/>
      <c r="H1428" s="127" t="s">
        <v>22</v>
      </c>
      <c r="I1428" s="56"/>
      <c r="J1428" s="127" t="s">
        <v>22</v>
      </c>
      <c r="K1428" s="64"/>
    </row>
    <row r="1429" spans="2:11" ht="15" customHeight="1" outlineLevel="1" x14ac:dyDescent="0.2">
      <c r="B1429" s="53">
        <v>2018</v>
      </c>
      <c r="C1429" s="60"/>
      <c r="D1429" s="127">
        <v>2</v>
      </c>
      <c r="E1429" s="127"/>
      <c r="F1429" s="127" t="s">
        <v>22</v>
      </c>
      <c r="G1429" s="56"/>
      <c r="H1429" s="127" t="s">
        <v>22</v>
      </c>
      <c r="I1429" s="56"/>
      <c r="J1429" s="127" t="s">
        <v>22</v>
      </c>
      <c r="K1429" s="64"/>
    </row>
    <row r="1430" spans="2:11" ht="15" customHeight="1" outlineLevel="1" x14ac:dyDescent="0.2">
      <c r="B1430" s="41">
        <v>2016</v>
      </c>
      <c r="C1430" s="60"/>
      <c r="D1430" s="127">
        <v>1</v>
      </c>
      <c r="E1430" s="127" t="s">
        <v>262</v>
      </c>
      <c r="F1430" s="127" t="s">
        <v>22</v>
      </c>
      <c r="G1430" s="56"/>
      <c r="H1430" s="127" t="s">
        <v>22</v>
      </c>
      <c r="I1430" s="56"/>
      <c r="J1430" s="127" t="s">
        <v>22</v>
      </c>
      <c r="K1430" s="64"/>
    </row>
    <row r="1431" spans="2:11" ht="15" customHeight="1" outlineLevel="1" x14ac:dyDescent="0.2">
      <c r="B1431" s="150" t="s">
        <v>205</v>
      </c>
      <c r="C1431" s="60"/>
      <c r="D1431" s="127"/>
      <c r="E1431" s="127"/>
      <c r="F1431" s="127"/>
      <c r="G1431" s="56"/>
      <c r="H1431" s="127"/>
      <c r="I1431" s="56"/>
      <c r="J1431" s="127"/>
      <c r="K1431" s="64"/>
    </row>
    <row r="1432" spans="2:11" ht="15" customHeight="1" outlineLevel="1" x14ac:dyDescent="0.2">
      <c r="B1432" s="53">
        <v>2022</v>
      </c>
      <c r="C1432" s="60"/>
      <c r="D1432" s="64">
        <v>0</v>
      </c>
      <c r="E1432" s="64"/>
      <c r="F1432" s="64">
        <v>0</v>
      </c>
      <c r="G1432" s="56"/>
      <c r="H1432" s="64">
        <v>0</v>
      </c>
      <c r="I1432" s="56"/>
      <c r="J1432" s="64">
        <v>0</v>
      </c>
      <c r="K1432" s="64"/>
    </row>
    <row r="1433" spans="2:11" ht="15" customHeight="1" outlineLevel="1" x14ac:dyDescent="0.2">
      <c r="B1433" s="53">
        <v>2021</v>
      </c>
      <c r="C1433" s="60"/>
      <c r="D1433" s="64">
        <v>0</v>
      </c>
      <c r="E1433" s="64"/>
      <c r="F1433" s="64">
        <v>0</v>
      </c>
      <c r="G1433" s="56"/>
      <c r="H1433" s="64">
        <v>0</v>
      </c>
      <c r="I1433" s="56"/>
      <c r="J1433" s="64">
        <v>0</v>
      </c>
      <c r="K1433" s="64"/>
    </row>
    <row r="1434" spans="2:11" ht="15" customHeight="1" outlineLevel="1" x14ac:dyDescent="0.2">
      <c r="B1434" s="53">
        <v>2020</v>
      </c>
      <c r="C1434" s="60"/>
      <c r="D1434" s="64">
        <v>0</v>
      </c>
      <c r="E1434" s="127"/>
      <c r="F1434" s="64">
        <v>0</v>
      </c>
      <c r="G1434" s="56"/>
      <c r="H1434" s="64">
        <v>0</v>
      </c>
      <c r="I1434" s="56"/>
      <c r="J1434" s="64">
        <v>0</v>
      </c>
      <c r="K1434" s="64"/>
    </row>
    <row r="1435" spans="2:11" ht="15" customHeight="1" outlineLevel="1" x14ac:dyDescent="0.2">
      <c r="B1435" s="53">
        <v>2019</v>
      </c>
      <c r="C1435" s="160"/>
      <c r="D1435" s="64">
        <v>0</v>
      </c>
      <c r="E1435" s="64"/>
      <c r="F1435" s="64">
        <v>0</v>
      </c>
      <c r="G1435" s="64"/>
      <c r="H1435" s="64">
        <v>0</v>
      </c>
      <c r="I1435" s="64"/>
      <c r="J1435" s="64">
        <v>0</v>
      </c>
      <c r="K1435" s="64"/>
    </row>
    <row r="1436" spans="2:11" ht="15" customHeight="1" outlineLevel="1" x14ac:dyDescent="0.2">
      <c r="B1436" s="53">
        <v>2018</v>
      </c>
      <c r="C1436" s="60"/>
      <c r="D1436" s="64">
        <v>0</v>
      </c>
      <c r="E1436" s="64"/>
      <c r="F1436" s="64">
        <v>0</v>
      </c>
      <c r="G1436" s="17"/>
      <c r="H1436" s="64">
        <v>0</v>
      </c>
      <c r="I1436" s="17"/>
      <c r="J1436" s="64">
        <v>0</v>
      </c>
      <c r="K1436" s="64"/>
    </row>
    <row r="1437" spans="2:11" ht="15" customHeight="1" outlineLevel="1" x14ac:dyDescent="0.2">
      <c r="B1437" s="53">
        <v>2017</v>
      </c>
      <c r="C1437" s="60"/>
      <c r="D1437" s="64">
        <v>0</v>
      </c>
      <c r="E1437" s="64" t="s">
        <v>262</v>
      </c>
      <c r="F1437" s="64">
        <v>0</v>
      </c>
      <c r="G1437" s="150" t="s">
        <v>262</v>
      </c>
      <c r="H1437" s="64">
        <v>0</v>
      </c>
      <c r="I1437" s="150" t="s">
        <v>262</v>
      </c>
      <c r="J1437" s="64">
        <v>0</v>
      </c>
      <c r="K1437" s="64" t="s">
        <v>262</v>
      </c>
    </row>
    <row r="1438" spans="2:11" ht="15" customHeight="1" outlineLevel="1" x14ac:dyDescent="0.2">
      <c r="B1438" s="150" t="s">
        <v>206</v>
      </c>
      <c r="C1438" s="60"/>
      <c r="D1438" s="64"/>
      <c r="E1438" s="64"/>
      <c r="F1438" s="64"/>
      <c r="G1438" s="150"/>
      <c r="H1438" s="64"/>
      <c r="I1438" s="150"/>
      <c r="J1438" s="64"/>
      <c r="K1438" s="64"/>
    </row>
    <row r="1439" spans="2:11" ht="15" customHeight="1" outlineLevel="1" x14ac:dyDescent="0.2">
      <c r="B1439" s="53">
        <v>2022</v>
      </c>
      <c r="C1439" s="60"/>
      <c r="D1439" s="127">
        <v>25</v>
      </c>
      <c r="E1439" s="127" t="s">
        <v>262</v>
      </c>
      <c r="F1439" s="127">
        <v>110</v>
      </c>
      <c r="G1439" s="56" t="s">
        <v>262</v>
      </c>
      <c r="H1439" s="127">
        <v>6156.3379999999997</v>
      </c>
      <c r="I1439" s="56" t="s">
        <v>262</v>
      </c>
      <c r="J1439" s="127">
        <v>2582.0369999999998</v>
      </c>
      <c r="K1439" s="64"/>
    </row>
    <row r="1440" spans="2:11" ht="15" customHeight="1" outlineLevel="1" x14ac:dyDescent="0.2">
      <c r="B1440" s="53">
        <v>2021</v>
      </c>
      <c r="C1440" s="60"/>
      <c r="D1440" s="127">
        <v>24</v>
      </c>
      <c r="E1440" s="127"/>
      <c r="F1440" s="127">
        <v>115</v>
      </c>
      <c r="G1440" s="56"/>
      <c r="H1440" s="127">
        <v>4960.2</v>
      </c>
      <c r="I1440" s="56"/>
      <c r="J1440" s="127">
        <v>2178.6</v>
      </c>
      <c r="K1440" s="64"/>
    </row>
    <row r="1441" spans="2:11" ht="15" customHeight="1" outlineLevel="1" x14ac:dyDescent="0.2">
      <c r="B1441" s="53">
        <v>2020</v>
      </c>
      <c r="C1441" s="60"/>
      <c r="D1441" s="127">
        <v>23</v>
      </c>
      <c r="E1441" s="127"/>
      <c r="F1441" s="127">
        <v>125</v>
      </c>
      <c r="G1441" s="56"/>
      <c r="H1441" s="127">
        <v>4391.3360000000002</v>
      </c>
      <c r="I1441" s="56"/>
      <c r="J1441" s="127">
        <v>1976.123</v>
      </c>
      <c r="K1441" s="64"/>
    </row>
    <row r="1442" spans="2:11" ht="15" customHeight="1" outlineLevel="1" x14ac:dyDescent="0.2">
      <c r="B1442" s="53">
        <v>2019</v>
      </c>
      <c r="C1442" s="160"/>
      <c r="D1442" s="127">
        <v>20</v>
      </c>
      <c r="E1442" s="127"/>
      <c r="F1442" s="127">
        <v>94</v>
      </c>
      <c r="G1442" s="56"/>
      <c r="H1442" s="127">
        <v>4288.6639999999998</v>
      </c>
      <c r="I1442" s="56"/>
      <c r="J1442" s="127">
        <v>1747.415</v>
      </c>
      <c r="K1442" s="64"/>
    </row>
    <row r="1443" spans="2:11" ht="15" customHeight="1" outlineLevel="1" x14ac:dyDescent="0.2">
      <c r="B1443" s="53">
        <v>2018</v>
      </c>
      <c r="C1443" s="60"/>
      <c r="D1443" s="127">
        <v>21</v>
      </c>
      <c r="E1443" s="127"/>
      <c r="F1443" s="127">
        <v>72</v>
      </c>
      <c r="G1443" s="56"/>
      <c r="H1443" s="127">
        <v>2217.4870000000001</v>
      </c>
      <c r="I1443" s="56"/>
      <c r="J1443" s="127">
        <v>749.524</v>
      </c>
      <c r="K1443" s="64"/>
    </row>
    <row r="1444" spans="2:11" ht="15" customHeight="1" outlineLevel="1" x14ac:dyDescent="0.2">
      <c r="B1444" s="53">
        <v>2017</v>
      </c>
      <c r="C1444" s="60"/>
      <c r="D1444" s="127">
        <v>18</v>
      </c>
      <c r="E1444" s="127" t="s">
        <v>262</v>
      </c>
      <c r="F1444" s="127">
        <v>59</v>
      </c>
      <c r="G1444" s="56" t="s">
        <v>262</v>
      </c>
      <c r="H1444" s="127">
        <v>2627.3939999999998</v>
      </c>
      <c r="I1444" s="56" t="s">
        <v>262</v>
      </c>
      <c r="J1444" s="127">
        <v>1171.9590000000001</v>
      </c>
      <c r="K1444" s="64" t="s">
        <v>262</v>
      </c>
    </row>
    <row r="1445" spans="2:11" ht="15" customHeight="1" outlineLevel="1" x14ac:dyDescent="0.2">
      <c r="B1445" s="150" t="s">
        <v>207</v>
      </c>
      <c r="C1445" s="60"/>
      <c r="D1445" s="127"/>
      <c r="E1445" s="127"/>
      <c r="F1445" s="127"/>
      <c r="G1445" s="56"/>
      <c r="H1445" s="127"/>
      <c r="I1445" s="56"/>
      <c r="J1445" s="127"/>
      <c r="K1445" s="64"/>
    </row>
    <row r="1446" spans="2:11" ht="15" customHeight="1" outlineLevel="1" x14ac:dyDescent="0.2">
      <c r="B1446" s="53">
        <v>2022</v>
      </c>
      <c r="C1446" s="60"/>
      <c r="D1446" s="127">
        <v>81</v>
      </c>
      <c r="E1446" s="127" t="s">
        <v>262</v>
      </c>
      <c r="F1446" s="127">
        <v>228</v>
      </c>
      <c r="G1446" s="56" t="s">
        <v>262</v>
      </c>
      <c r="H1446" s="127">
        <v>19069.84</v>
      </c>
      <c r="I1446" s="56" t="s">
        <v>262</v>
      </c>
      <c r="J1446" s="127">
        <v>4098.4399999999996</v>
      </c>
      <c r="K1446" s="64"/>
    </row>
    <row r="1447" spans="2:11" ht="15" customHeight="1" outlineLevel="1" x14ac:dyDescent="0.2">
      <c r="B1447" s="53">
        <v>2021</v>
      </c>
      <c r="C1447" s="60"/>
      <c r="D1447" s="127">
        <v>80</v>
      </c>
      <c r="E1447" s="127"/>
      <c r="F1447" s="127">
        <v>208</v>
      </c>
      <c r="G1447" s="56"/>
      <c r="H1447" s="127">
        <v>15568.666999999999</v>
      </c>
      <c r="I1447" s="56"/>
      <c r="J1447" s="127">
        <v>3317.5149999999999</v>
      </c>
      <c r="K1447" s="64"/>
    </row>
    <row r="1448" spans="2:11" ht="15" customHeight="1" outlineLevel="1" x14ac:dyDescent="0.2">
      <c r="B1448" s="53">
        <v>2020</v>
      </c>
      <c r="C1448" s="60"/>
      <c r="D1448" s="127">
        <v>74</v>
      </c>
      <c r="E1448" s="127"/>
      <c r="F1448" s="127">
        <v>204</v>
      </c>
      <c r="G1448" s="56"/>
      <c r="H1448" s="127">
        <v>12260.482</v>
      </c>
      <c r="I1448" s="56"/>
      <c r="J1448" s="127">
        <v>2540.069</v>
      </c>
      <c r="K1448" s="64"/>
    </row>
    <row r="1449" spans="2:11" ht="15" customHeight="1" outlineLevel="1" x14ac:dyDescent="0.2">
      <c r="B1449" s="53">
        <v>2019</v>
      </c>
      <c r="C1449" s="160"/>
      <c r="D1449" s="127">
        <v>79</v>
      </c>
      <c r="E1449" s="127"/>
      <c r="F1449" s="127">
        <v>225</v>
      </c>
      <c r="G1449" s="56"/>
      <c r="H1449" s="127">
        <v>15102.031000000001</v>
      </c>
      <c r="I1449" s="56"/>
      <c r="J1449" s="127">
        <v>3093.37</v>
      </c>
      <c r="K1449" s="64"/>
    </row>
    <row r="1450" spans="2:11" ht="15" customHeight="1" outlineLevel="1" x14ac:dyDescent="0.2">
      <c r="B1450" s="53">
        <v>2018</v>
      </c>
      <c r="C1450" s="60"/>
      <c r="D1450" s="127">
        <v>80</v>
      </c>
      <c r="E1450" s="127"/>
      <c r="F1450" s="127">
        <v>230</v>
      </c>
      <c r="G1450" s="56"/>
      <c r="H1450" s="127">
        <v>15910.887000000001</v>
      </c>
      <c r="I1450" s="56"/>
      <c r="J1450" s="127">
        <v>3401.4720000000002</v>
      </c>
      <c r="K1450" s="64"/>
    </row>
    <row r="1451" spans="2:11" ht="15" customHeight="1" outlineLevel="1" x14ac:dyDescent="0.2">
      <c r="B1451" s="53">
        <v>2017</v>
      </c>
      <c r="C1451" s="60"/>
      <c r="D1451" s="127">
        <v>76</v>
      </c>
      <c r="E1451" s="127" t="s">
        <v>262</v>
      </c>
      <c r="F1451" s="127">
        <v>218</v>
      </c>
      <c r="G1451" s="56" t="s">
        <v>262</v>
      </c>
      <c r="H1451" s="127">
        <v>15008.88</v>
      </c>
      <c r="I1451" s="56" t="s">
        <v>262</v>
      </c>
      <c r="J1451" s="127">
        <v>2843.14</v>
      </c>
      <c r="K1451" s="64" t="s">
        <v>262</v>
      </c>
    </row>
    <row r="1452" spans="2:11" ht="15" customHeight="1" outlineLevel="1" x14ac:dyDescent="0.2">
      <c r="B1452" s="150" t="s">
        <v>208</v>
      </c>
      <c r="C1452" s="60"/>
      <c r="D1452" s="127"/>
      <c r="E1452" s="127"/>
      <c r="F1452" s="127"/>
      <c r="G1452" s="56"/>
      <c r="H1452" s="127"/>
      <c r="I1452" s="56"/>
      <c r="J1452" s="127"/>
      <c r="K1452" s="64"/>
    </row>
    <row r="1453" spans="2:11" ht="15" customHeight="1" outlineLevel="1" x14ac:dyDescent="0.2">
      <c r="B1453" s="53">
        <v>2022</v>
      </c>
      <c r="C1453" s="60"/>
      <c r="D1453" s="127">
        <v>24</v>
      </c>
      <c r="E1453" s="127" t="s">
        <v>262</v>
      </c>
      <c r="F1453" s="127">
        <v>34</v>
      </c>
      <c r="G1453" s="56" t="s">
        <v>262</v>
      </c>
      <c r="H1453" s="127">
        <v>590.48400000000004</v>
      </c>
      <c r="I1453" s="56" t="s">
        <v>262</v>
      </c>
      <c r="J1453" s="127">
        <v>359.38299999999998</v>
      </c>
      <c r="K1453" s="64"/>
    </row>
    <row r="1454" spans="2:11" ht="15" customHeight="1" outlineLevel="1" x14ac:dyDescent="0.2">
      <c r="B1454" s="53">
        <v>2021</v>
      </c>
      <c r="C1454" s="60"/>
      <c r="D1454" s="127">
        <v>24</v>
      </c>
      <c r="E1454" s="127"/>
      <c r="F1454" s="127">
        <v>34</v>
      </c>
      <c r="G1454" s="56"/>
      <c r="H1454" s="127">
        <v>454.97899999999998</v>
      </c>
      <c r="I1454" s="56"/>
      <c r="J1454" s="127">
        <v>284.90600000000001</v>
      </c>
      <c r="K1454" s="64"/>
    </row>
    <row r="1455" spans="2:11" ht="15" customHeight="1" outlineLevel="1" x14ac:dyDescent="0.2">
      <c r="B1455" s="53">
        <v>2020</v>
      </c>
      <c r="C1455" s="60"/>
      <c r="D1455" s="127">
        <v>30</v>
      </c>
      <c r="E1455" s="127"/>
      <c r="F1455" s="127">
        <v>41</v>
      </c>
      <c r="G1455" s="56"/>
      <c r="H1455" s="127">
        <v>506.65100000000001</v>
      </c>
      <c r="I1455" s="56"/>
      <c r="J1455" s="127">
        <v>262.149</v>
      </c>
      <c r="K1455" s="64"/>
    </row>
    <row r="1456" spans="2:11" ht="15" customHeight="1" outlineLevel="1" x14ac:dyDescent="0.2">
      <c r="B1456" s="53">
        <v>2019</v>
      </c>
      <c r="C1456" s="160"/>
      <c r="D1456" s="127">
        <v>33</v>
      </c>
      <c r="E1456" s="127"/>
      <c r="F1456" s="127">
        <v>43</v>
      </c>
      <c r="G1456" s="56"/>
      <c r="H1456" s="127">
        <v>653.79200000000003</v>
      </c>
      <c r="I1456" s="56"/>
      <c r="J1456" s="127">
        <v>372.63</v>
      </c>
      <c r="K1456" s="64"/>
    </row>
    <row r="1457" spans="2:11" ht="15" customHeight="1" outlineLevel="1" x14ac:dyDescent="0.2">
      <c r="B1457" s="53">
        <v>2018</v>
      </c>
      <c r="C1457" s="60"/>
      <c r="D1457" s="127">
        <v>31</v>
      </c>
      <c r="E1457" s="127"/>
      <c r="F1457" s="127">
        <v>42</v>
      </c>
      <c r="G1457" s="56"/>
      <c r="H1457" s="127">
        <v>552.68399999999997</v>
      </c>
      <c r="I1457" s="56"/>
      <c r="J1457" s="127">
        <v>265.95699999999999</v>
      </c>
      <c r="K1457" s="64"/>
    </row>
    <row r="1458" spans="2:11" ht="15" customHeight="1" outlineLevel="1" x14ac:dyDescent="0.2">
      <c r="B1458" s="53">
        <v>2017</v>
      </c>
      <c r="C1458" s="60"/>
      <c r="D1458" s="127">
        <v>30</v>
      </c>
      <c r="E1458" s="127" t="s">
        <v>262</v>
      </c>
      <c r="F1458" s="127">
        <v>42</v>
      </c>
      <c r="G1458" s="56" t="s">
        <v>262</v>
      </c>
      <c r="H1458" s="127">
        <v>537.23299999999995</v>
      </c>
      <c r="I1458" s="56" t="s">
        <v>262</v>
      </c>
      <c r="J1458" s="127">
        <v>304.57</v>
      </c>
      <c r="K1458" s="64" t="s">
        <v>262</v>
      </c>
    </row>
    <row r="1459" spans="2:11" ht="15" customHeight="1" outlineLevel="1" x14ac:dyDescent="0.2">
      <c r="B1459" s="150" t="s">
        <v>209</v>
      </c>
      <c r="C1459" s="60"/>
      <c r="D1459" s="127"/>
      <c r="E1459" s="127"/>
      <c r="F1459" s="127"/>
      <c r="G1459" s="56"/>
      <c r="H1459" s="127"/>
      <c r="I1459" s="56"/>
      <c r="J1459" s="127"/>
      <c r="K1459" s="64"/>
    </row>
    <row r="1460" spans="2:11" ht="15" customHeight="1" outlineLevel="1" x14ac:dyDescent="0.2">
      <c r="B1460" s="53">
        <v>2022</v>
      </c>
      <c r="C1460" s="60"/>
      <c r="D1460" s="127">
        <v>111</v>
      </c>
      <c r="E1460" s="127" t="s">
        <v>262</v>
      </c>
      <c r="F1460" s="127">
        <v>393</v>
      </c>
      <c r="G1460" s="56" t="s">
        <v>262</v>
      </c>
      <c r="H1460" s="127">
        <v>18487.984</v>
      </c>
      <c r="I1460" s="56" t="s">
        <v>262</v>
      </c>
      <c r="J1460" s="127">
        <v>6946.098</v>
      </c>
      <c r="K1460" s="64"/>
    </row>
    <row r="1461" spans="2:11" ht="15" customHeight="1" outlineLevel="1" x14ac:dyDescent="0.2">
      <c r="B1461" s="53">
        <v>2021</v>
      </c>
      <c r="C1461" s="60"/>
      <c r="D1461" s="127">
        <v>105</v>
      </c>
      <c r="E1461" s="127"/>
      <c r="F1461" s="127">
        <v>342</v>
      </c>
      <c r="G1461" s="56"/>
      <c r="H1461" s="127">
        <v>13365.924000000001</v>
      </c>
      <c r="I1461" s="56"/>
      <c r="J1461" s="127">
        <v>5667.0020000000004</v>
      </c>
      <c r="K1461" s="64"/>
    </row>
    <row r="1462" spans="2:11" ht="15" customHeight="1" outlineLevel="1" x14ac:dyDescent="0.2">
      <c r="B1462" s="53">
        <v>2020</v>
      </c>
      <c r="C1462" s="60"/>
      <c r="D1462" s="127">
        <v>93</v>
      </c>
      <c r="E1462" s="127"/>
      <c r="F1462" s="127">
        <v>402</v>
      </c>
      <c r="G1462" s="56"/>
      <c r="H1462" s="127">
        <v>7726.33</v>
      </c>
      <c r="I1462" s="56"/>
      <c r="J1462" s="127">
        <v>2691.5259999999998</v>
      </c>
      <c r="K1462" s="64"/>
    </row>
    <row r="1463" spans="2:11" ht="15" customHeight="1" outlineLevel="1" x14ac:dyDescent="0.2">
      <c r="B1463" s="53">
        <v>2019</v>
      </c>
      <c r="C1463" s="160"/>
      <c r="D1463" s="127">
        <v>105</v>
      </c>
      <c r="E1463" s="127"/>
      <c r="F1463" s="127">
        <v>346</v>
      </c>
      <c r="G1463" s="56"/>
      <c r="H1463" s="127">
        <v>13986.466</v>
      </c>
      <c r="I1463" s="56"/>
      <c r="J1463" s="127">
        <v>5659.625</v>
      </c>
      <c r="K1463" s="64"/>
    </row>
    <row r="1464" spans="2:11" ht="15" customHeight="1" outlineLevel="1" x14ac:dyDescent="0.2">
      <c r="B1464" s="53">
        <v>2018</v>
      </c>
      <c r="C1464" s="60"/>
      <c r="D1464" s="64">
        <v>107</v>
      </c>
      <c r="E1464" s="64"/>
      <c r="F1464" s="127">
        <v>363</v>
      </c>
      <c r="G1464" s="17"/>
      <c r="H1464" s="127">
        <v>14176.14</v>
      </c>
      <c r="I1464" s="17"/>
      <c r="J1464" s="64">
        <v>5840.8130000000001</v>
      </c>
      <c r="K1464" s="64"/>
    </row>
    <row r="1465" spans="2:11" ht="15" customHeight="1" outlineLevel="1" x14ac:dyDescent="0.2">
      <c r="B1465" s="53">
        <v>2017</v>
      </c>
      <c r="C1465" s="60"/>
      <c r="D1465" s="64">
        <v>92</v>
      </c>
      <c r="E1465" s="64" t="s">
        <v>262</v>
      </c>
      <c r="F1465" s="64">
        <v>349</v>
      </c>
      <c r="G1465" s="150" t="s">
        <v>262</v>
      </c>
      <c r="H1465" s="64">
        <v>13998.540999999999</v>
      </c>
      <c r="I1465" s="150" t="s">
        <v>262</v>
      </c>
      <c r="J1465" s="64">
        <v>6310.7070000000003</v>
      </c>
      <c r="K1465" s="64" t="s">
        <v>262</v>
      </c>
    </row>
    <row r="1466" spans="2:11" ht="15" customHeight="1" outlineLevel="1" x14ac:dyDescent="0.2">
      <c r="B1466" s="150" t="s">
        <v>210</v>
      </c>
      <c r="C1466" s="60"/>
      <c r="D1466" s="64"/>
      <c r="E1466" s="64"/>
      <c r="F1466" s="64"/>
      <c r="G1466" s="150"/>
      <c r="H1466" s="64"/>
      <c r="I1466" s="150"/>
      <c r="J1466" s="64"/>
      <c r="K1466" s="64"/>
    </row>
    <row r="1467" spans="2:11" ht="15" customHeight="1" outlineLevel="1" x14ac:dyDescent="0.2">
      <c r="B1467" s="53">
        <v>2022</v>
      </c>
      <c r="C1467" s="60"/>
      <c r="D1467" s="127">
        <v>6</v>
      </c>
      <c r="E1467" s="127" t="s">
        <v>262</v>
      </c>
      <c r="F1467" s="64">
        <v>12</v>
      </c>
      <c r="G1467" s="56" t="s">
        <v>262</v>
      </c>
      <c r="H1467" s="64">
        <v>78.040999999999997</v>
      </c>
      <c r="I1467" s="56" t="s">
        <v>262</v>
      </c>
      <c r="J1467" s="64">
        <v>56.978999999999999</v>
      </c>
      <c r="K1467" s="64"/>
    </row>
    <row r="1468" spans="2:11" ht="15" customHeight="1" outlineLevel="1" x14ac:dyDescent="0.2">
      <c r="B1468" s="53">
        <v>2021</v>
      </c>
      <c r="C1468" s="60"/>
      <c r="D1468" s="127">
        <v>4</v>
      </c>
      <c r="E1468" s="127"/>
      <c r="F1468" s="64">
        <v>9</v>
      </c>
      <c r="G1468" s="56"/>
      <c r="H1468" s="64">
        <v>39.359000000000002</v>
      </c>
      <c r="I1468" s="56"/>
      <c r="J1468" s="64">
        <v>20.449000000000002</v>
      </c>
      <c r="K1468" s="64"/>
    </row>
    <row r="1469" spans="2:11" ht="15" customHeight="1" outlineLevel="1" x14ac:dyDescent="0.2">
      <c r="B1469" s="53">
        <v>2020</v>
      </c>
      <c r="C1469" s="60"/>
      <c r="D1469" s="127">
        <v>2</v>
      </c>
      <c r="E1469" s="127"/>
      <c r="F1469" s="64" t="s">
        <v>22</v>
      </c>
      <c r="G1469" s="64"/>
      <c r="H1469" s="64" t="s">
        <v>22</v>
      </c>
      <c r="I1469" s="56"/>
      <c r="J1469" s="64" t="s">
        <v>22</v>
      </c>
      <c r="K1469" s="64"/>
    </row>
    <row r="1470" spans="2:11" ht="15" customHeight="1" outlineLevel="1" x14ac:dyDescent="0.2">
      <c r="B1470" s="53">
        <v>2019</v>
      </c>
      <c r="C1470" s="160"/>
      <c r="D1470" s="127">
        <v>4</v>
      </c>
      <c r="E1470" s="127"/>
      <c r="F1470" s="127">
        <v>9</v>
      </c>
      <c r="G1470" s="56"/>
      <c r="H1470" s="127">
        <v>26.581</v>
      </c>
      <c r="I1470" s="56"/>
      <c r="J1470" s="64">
        <v>-0.184</v>
      </c>
      <c r="K1470" s="64"/>
    </row>
    <row r="1471" spans="2:11" ht="15" customHeight="1" outlineLevel="1" x14ac:dyDescent="0.2">
      <c r="B1471" s="53">
        <v>2018</v>
      </c>
      <c r="C1471" s="60"/>
      <c r="D1471" s="127">
        <v>2</v>
      </c>
      <c r="E1471" s="127"/>
      <c r="F1471" s="127" t="s">
        <v>22</v>
      </c>
      <c r="G1471" s="56"/>
      <c r="H1471" s="127" t="s">
        <v>22</v>
      </c>
      <c r="I1471" s="56"/>
      <c r="J1471" s="127" t="s">
        <v>22</v>
      </c>
      <c r="K1471" s="64"/>
    </row>
    <row r="1472" spans="2:11" ht="15" customHeight="1" outlineLevel="1" x14ac:dyDescent="0.2">
      <c r="B1472" s="53">
        <v>2017</v>
      </c>
      <c r="C1472" s="60"/>
      <c r="D1472" s="127">
        <v>3</v>
      </c>
      <c r="E1472" s="127" t="s">
        <v>262</v>
      </c>
      <c r="F1472" s="127" t="s">
        <v>22</v>
      </c>
      <c r="G1472" s="56"/>
      <c r="H1472" s="127" t="s">
        <v>22</v>
      </c>
      <c r="I1472" s="56"/>
      <c r="J1472" s="127" t="s">
        <v>22</v>
      </c>
      <c r="K1472" s="64"/>
    </row>
    <row r="1473" spans="2:11" ht="15" customHeight="1" outlineLevel="1" x14ac:dyDescent="0.2">
      <c r="B1473" s="150" t="s">
        <v>212</v>
      </c>
      <c r="C1473" s="60"/>
      <c r="D1473" s="127"/>
      <c r="E1473" s="127"/>
      <c r="F1473" s="127"/>
      <c r="G1473" s="56"/>
      <c r="H1473" s="127"/>
      <c r="I1473" s="56"/>
      <c r="J1473" s="127"/>
      <c r="K1473" s="64"/>
    </row>
    <row r="1474" spans="2:11" ht="15" customHeight="1" outlineLevel="1" x14ac:dyDescent="0.2">
      <c r="B1474" s="53">
        <v>2022</v>
      </c>
      <c r="C1474" s="60"/>
      <c r="D1474" s="127">
        <v>14</v>
      </c>
      <c r="E1474" s="127" t="s">
        <v>262</v>
      </c>
      <c r="F1474" s="127">
        <v>16</v>
      </c>
      <c r="G1474" s="56" t="s">
        <v>262</v>
      </c>
      <c r="H1474" s="127">
        <v>121.70699999999999</v>
      </c>
      <c r="I1474" s="56" t="s">
        <v>262</v>
      </c>
      <c r="J1474" s="127">
        <v>35.673999999999999</v>
      </c>
      <c r="K1474" s="64"/>
    </row>
    <row r="1475" spans="2:11" ht="15" customHeight="1" outlineLevel="1" x14ac:dyDescent="0.2">
      <c r="B1475" s="53">
        <v>2021</v>
      </c>
      <c r="C1475" s="60"/>
      <c r="D1475" s="127">
        <v>13</v>
      </c>
      <c r="E1475" s="127"/>
      <c r="F1475" s="127">
        <v>13</v>
      </c>
      <c r="G1475" s="56"/>
      <c r="H1475" s="127">
        <v>370.483</v>
      </c>
      <c r="I1475" s="56"/>
      <c r="J1475" s="127">
        <v>65.043999999999997</v>
      </c>
      <c r="K1475" s="64"/>
    </row>
    <row r="1476" spans="2:11" ht="15" customHeight="1" outlineLevel="1" x14ac:dyDescent="0.2">
      <c r="B1476" s="53">
        <v>2020</v>
      </c>
      <c r="C1476" s="60"/>
      <c r="D1476" s="127">
        <v>14</v>
      </c>
      <c r="E1476" s="127"/>
      <c r="F1476" s="127">
        <v>14</v>
      </c>
      <c r="G1476" s="56"/>
      <c r="H1476" s="127">
        <v>456.35899999999998</v>
      </c>
      <c r="I1476" s="56"/>
      <c r="J1476" s="127">
        <v>36.045999999999999</v>
      </c>
      <c r="K1476" s="64"/>
    </row>
    <row r="1477" spans="2:11" ht="15" customHeight="1" outlineLevel="1" x14ac:dyDescent="0.2">
      <c r="B1477" s="53">
        <v>2019</v>
      </c>
      <c r="C1477" s="160"/>
      <c r="D1477" s="127">
        <v>11</v>
      </c>
      <c r="E1477" s="127"/>
      <c r="F1477" s="127">
        <v>11</v>
      </c>
      <c r="G1477" s="56"/>
      <c r="H1477" s="127">
        <v>251.79499999999999</v>
      </c>
      <c r="I1477" s="56"/>
      <c r="J1477" s="127">
        <v>7.5209999999999999</v>
      </c>
      <c r="K1477" s="64"/>
    </row>
    <row r="1478" spans="2:11" ht="15" customHeight="1" outlineLevel="1" x14ac:dyDescent="0.2">
      <c r="B1478" s="53">
        <v>2018</v>
      </c>
      <c r="C1478" s="60"/>
      <c r="D1478" s="127">
        <v>11</v>
      </c>
      <c r="E1478" s="127"/>
      <c r="F1478" s="127">
        <v>11</v>
      </c>
      <c r="G1478" s="56"/>
      <c r="H1478" s="127">
        <v>487.47300000000001</v>
      </c>
      <c r="I1478" s="56"/>
      <c r="J1478" s="127">
        <v>224.98</v>
      </c>
      <c r="K1478" s="64"/>
    </row>
    <row r="1479" spans="2:11" ht="15" customHeight="1" outlineLevel="1" x14ac:dyDescent="0.2">
      <c r="B1479" s="53">
        <v>2017</v>
      </c>
      <c r="C1479" s="60"/>
      <c r="D1479" s="127">
        <v>11</v>
      </c>
      <c r="E1479" s="127" t="s">
        <v>262</v>
      </c>
      <c r="F1479" s="127">
        <v>11</v>
      </c>
      <c r="G1479" s="56" t="s">
        <v>262</v>
      </c>
      <c r="H1479" s="127">
        <v>586.00599999999997</v>
      </c>
      <c r="I1479" s="56" t="s">
        <v>262</v>
      </c>
      <c r="J1479" s="127">
        <v>98.352000000000004</v>
      </c>
      <c r="K1479" s="64" t="s">
        <v>262</v>
      </c>
    </row>
    <row r="1480" spans="2:11" ht="15" customHeight="1" outlineLevel="1" x14ac:dyDescent="0.2">
      <c r="B1480" s="150" t="s">
        <v>213</v>
      </c>
      <c r="C1480" s="60"/>
      <c r="D1480" s="127"/>
      <c r="E1480" s="127"/>
      <c r="F1480" s="127"/>
      <c r="G1480" s="56"/>
      <c r="H1480" s="127"/>
      <c r="I1480" s="56"/>
      <c r="J1480" s="127"/>
      <c r="K1480" s="64"/>
    </row>
    <row r="1481" spans="2:11" ht="15" customHeight="1" outlineLevel="1" x14ac:dyDescent="0.2">
      <c r="B1481" s="53">
        <v>2022</v>
      </c>
      <c r="C1481" s="60"/>
      <c r="D1481" s="127">
        <v>49</v>
      </c>
      <c r="E1481" s="127" t="s">
        <v>262</v>
      </c>
      <c r="F1481" s="127">
        <v>69</v>
      </c>
      <c r="G1481" s="56" t="s">
        <v>262</v>
      </c>
      <c r="H1481" s="127">
        <v>1602.0840000000001</v>
      </c>
      <c r="I1481" s="56" t="s">
        <v>262</v>
      </c>
      <c r="J1481" s="127">
        <v>994.05899999999997</v>
      </c>
      <c r="K1481" s="64"/>
    </row>
    <row r="1482" spans="2:11" ht="15" customHeight="1" outlineLevel="1" x14ac:dyDescent="0.2">
      <c r="B1482" s="53">
        <v>2021</v>
      </c>
      <c r="C1482" s="60"/>
      <c r="D1482" s="127">
        <v>47</v>
      </c>
      <c r="E1482" s="127"/>
      <c r="F1482" s="127">
        <v>63</v>
      </c>
      <c r="G1482" s="56"/>
      <c r="H1482" s="127">
        <v>1451.6990000000001</v>
      </c>
      <c r="I1482" s="56"/>
      <c r="J1482" s="127">
        <v>904.197</v>
      </c>
      <c r="K1482" s="64"/>
    </row>
    <row r="1483" spans="2:11" ht="15" customHeight="1" outlineLevel="1" x14ac:dyDescent="0.2">
      <c r="B1483" s="53">
        <v>2020</v>
      </c>
      <c r="C1483" s="60"/>
      <c r="D1483" s="127">
        <v>36</v>
      </c>
      <c r="E1483" s="127"/>
      <c r="F1483" s="127">
        <v>59</v>
      </c>
      <c r="G1483" s="56"/>
      <c r="H1483" s="127">
        <v>1215.02</v>
      </c>
      <c r="I1483" s="56"/>
      <c r="J1483" s="127">
        <v>852.06299999999999</v>
      </c>
      <c r="K1483" s="64"/>
    </row>
    <row r="1484" spans="2:11" ht="15" customHeight="1" outlineLevel="1" x14ac:dyDescent="0.2">
      <c r="B1484" s="53">
        <v>2019</v>
      </c>
      <c r="C1484" s="160"/>
      <c r="D1484" s="127">
        <v>32</v>
      </c>
      <c r="E1484" s="127"/>
      <c r="F1484" s="127">
        <v>42</v>
      </c>
      <c r="G1484" s="56"/>
      <c r="H1484" s="127">
        <v>697.16700000000003</v>
      </c>
      <c r="I1484" s="56"/>
      <c r="J1484" s="127">
        <v>488.75200000000001</v>
      </c>
      <c r="K1484" s="64"/>
    </row>
    <row r="1485" spans="2:11" ht="15" customHeight="1" outlineLevel="1" x14ac:dyDescent="0.2">
      <c r="B1485" s="53">
        <v>2018</v>
      </c>
      <c r="C1485" s="60"/>
      <c r="D1485" s="127">
        <v>29</v>
      </c>
      <c r="E1485" s="127"/>
      <c r="F1485" s="127">
        <v>36</v>
      </c>
      <c r="G1485" s="56"/>
      <c r="H1485" s="127">
        <v>564.13499999999999</v>
      </c>
      <c r="I1485" s="56"/>
      <c r="J1485" s="127">
        <v>411.60199999999998</v>
      </c>
      <c r="K1485" s="64"/>
    </row>
    <row r="1486" spans="2:11" ht="15" customHeight="1" outlineLevel="1" x14ac:dyDescent="0.2">
      <c r="B1486" s="53">
        <v>2017</v>
      </c>
      <c r="C1486" s="60"/>
      <c r="D1486" s="127">
        <v>32</v>
      </c>
      <c r="E1486" s="127" t="s">
        <v>262</v>
      </c>
      <c r="F1486" s="127">
        <v>39</v>
      </c>
      <c r="G1486" s="56" t="s">
        <v>262</v>
      </c>
      <c r="H1486" s="127">
        <v>693.26599999999996</v>
      </c>
      <c r="I1486" s="56" t="s">
        <v>262</v>
      </c>
      <c r="J1486" s="127">
        <v>528.67899999999997</v>
      </c>
      <c r="K1486" s="64" t="s">
        <v>262</v>
      </c>
    </row>
    <row r="1487" spans="2:11" ht="15" customHeight="1" outlineLevel="1" x14ac:dyDescent="0.2">
      <c r="B1487" s="150" t="s">
        <v>214</v>
      </c>
      <c r="C1487" s="60"/>
      <c r="D1487" s="127"/>
      <c r="E1487" s="127"/>
      <c r="F1487" s="127"/>
      <c r="G1487" s="56"/>
      <c r="H1487" s="127"/>
      <c r="I1487" s="56"/>
      <c r="J1487" s="127"/>
      <c r="K1487" s="64"/>
    </row>
    <row r="1488" spans="2:11" ht="15" customHeight="1" outlineLevel="1" x14ac:dyDescent="0.2">
      <c r="B1488" s="53">
        <v>2022</v>
      </c>
      <c r="C1488" s="60"/>
      <c r="D1488" s="127">
        <v>98</v>
      </c>
      <c r="E1488" s="127" t="s">
        <v>262</v>
      </c>
      <c r="F1488" s="127">
        <v>236</v>
      </c>
      <c r="G1488" s="56" t="s">
        <v>262</v>
      </c>
      <c r="H1488" s="127">
        <v>5307.2060000000001</v>
      </c>
      <c r="I1488" s="56" t="s">
        <v>262</v>
      </c>
      <c r="J1488" s="127">
        <v>3303.6880000000001</v>
      </c>
      <c r="K1488" s="64"/>
    </row>
    <row r="1489" spans="2:11" ht="15" customHeight="1" outlineLevel="1" x14ac:dyDescent="0.2">
      <c r="B1489" s="53">
        <v>2021</v>
      </c>
      <c r="C1489" s="60"/>
      <c r="D1489" s="127">
        <v>106</v>
      </c>
      <c r="E1489" s="127"/>
      <c r="F1489" s="127">
        <v>249</v>
      </c>
      <c r="G1489" s="56"/>
      <c r="H1489" s="127">
        <v>3947.8690000000001</v>
      </c>
      <c r="I1489" s="56"/>
      <c r="J1489" s="127">
        <v>2861.0839999999998</v>
      </c>
      <c r="K1489" s="64"/>
    </row>
    <row r="1490" spans="2:11" ht="15" customHeight="1" outlineLevel="1" x14ac:dyDescent="0.2">
      <c r="B1490" s="53">
        <v>2020</v>
      </c>
      <c r="C1490" s="60"/>
      <c r="D1490" s="127">
        <v>92</v>
      </c>
      <c r="E1490" s="127"/>
      <c r="F1490" s="127">
        <v>158</v>
      </c>
      <c r="G1490" s="56"/>
      <c r="H1490" s="127">
        <v>1634.1759999999999</v>
      </c>
      <c r="I1490" s="56"/>
      <c r="J1490" s="127">
        <v>1105.884</v>
      </c>
      <c r="K1490" s="64"/>
    </row>
    <row r="1491" spans="2:11" ht="15" customHeight="1" outlineLevel="1" x14ac:dyDescent="0.2">
      <c r="B1491" s="53">
        <v>2019</v>
      </c>
      <c r="C1491" s="160"/>
      <c r="D1491" s="127">
        <v>100</v>
      </c>
      <c r="E1491" s="127"/>
      <c r="F1491" s="127">
        <v>149</v>
      </c>
      <c r="G1491" s="56"/>
      <c r="H1491" s="127">
        <v>2724.9780000000001</v>
      </c>
      <c r="I1491" s="56"/>
      <c r="J1491" s="127">
        <v>1921.0809999999999</v>
      </c>
      <c r="K1491" s="64"/>
    </row>
    <row r="1492" spans="2:11" ht="15" customHeight="1" outlineLevel="1" x14ac:dyDescent="0.2">
      <c r="B1492" s="53">
        <v>2018</v>
      </c>
      <c r="C1492" s="60"/>
      <c r="D1492" s="127">
        <v>95</v>
      </c>
      <c r="E1492" s="127"/>
      <c r="F1492" s="127">
        <v>139</v>
      </c>
      <c r="G1492" s="56"/>
      <c r="H1492" s="127">
        <v>2375.096</v>
      </c>
      <c r="I1492" s="56"/>
      <c r="J1492" s="127">
        <v>1745.837</v>
      </c>
      <c r="K1492" s="64"/>
    </row>
    <row r="1493" spans="2:11" ht="15" customHeight="1" outlineLevel="1" x14ac:dyDescent="0.2">
      <c r="B1493" s="53">
        <v>2017</v>
      </c>
      <c r="C1493" s="60"/>
      <c r="D1493" s="127">
        <v>99</v>
      </c>
      <c r="E1493" s="127" t="s">
        <v>262</v>
      </c>
      <c r="F1493" s="127">
        <v>140</v>
      </c>
      <c r="G1493" s="56" t="s">
        <v>262</v>
      </c>
      <c r="H1493" s="127">
        <v>2214.3290000000002</v>
      </c>
      <c r="I1493" s="56" t="s">
        <v>262</v>
      </c>
      <c r="J1493" s="127">
        <v>1603.088</v>
      </c>
      <c r="K1493" s="64" t="s">
        <v>262</v>
      </c>
    </row>
    <row r="1494" spans="2:11" ht="15" customHeight="1" outlineLevel="1" x14ac:dyDescent="0.2">
      <c r="B1494" s="150" t="s">
        <v>215</v>
      </c>
      <c r="C1494" s="60"/>
      <c r="D1494" s="127"/>
      <c r="E1494" s="127"/>
      <c r="F1494" s="127"/>
      <c r="G1494" s="56"/>
      <c r="H1494" s="127"/>
      <c r="I1494" s="56"/>
      <c r="J1494" s="127"/>
      <c r="K1494" s="64"/>
    </row>
    <row r="1495" spans="2:11" ht="15" customHeight="1" outlineLevel="1" x14ac:dyDescent="0.2">
      <c r="B1495" s="53">
        <v>2022</v>
      </c>
      <c r="C1495" s="60"/>
      <c r="D1495" s="127">
        <v>30</v>
      </c>
      <c r="E1495" s="127" t="s">
        <v>262</v>
      </c>
      <c r="F1495" s="127">
        <v>30</v>
      </c>
      <c r="G1495" s="56" t="s">
        <v>262</v>
      </c>
      <c r="H1495" s="127">
        <v>223.267</v>
      </c>
      <c r="I1495" s="56" t="s">
        <v>262</v>
      </c>
      <c r="J1495" s="127">
        <v>161.6</v>
      </c>
      <c r="K1495" s="64"/>
    </row>
    <row r="1496" spans="2:11" ht="15" customHeight="1" outlineLevel="1" x14ac:dyDescent="0.2">
      <c r="B1496" s="53">
        <v>2021</v>
      </c>
      <c r="C1496" s="60"/>
      <c r="D1496" s="127">
        <v>25</v>
      </c>
      <c r="E1496" s="127"/>
      <c r="F1496" s="127">
        <v>25</v>
      </c>
      <c r="G1496" s="56"/>
      <c r="H1496" s="127">
        <v>126.92400000000001</v>
      </c>
      <c r="I1496" s="56"/>
      <c r="J1496" s="127">
        <v>83.734999999999999</v>
      </c>
      <c r="K1496" s="64"/>
    </row>
    <row r="1497" spans="2:11" ht="15" customHeight="1" outlineLevel="1" x14ac:dyDescent="0.2">
      <c r="B1497" s="53">
        <v>2020</v>
      </c>
      <c r="C1497" s="60"/>
      <c r="D1497" s="127">
        <v>12</v>
      </c>
      <c r="E1497" s="127"/>
      <c r="F1497" s="127">
        <v>12</v>
      </c>
      <c r="G1497" s="56"/>
      <c r="H1497" s="127">
        <v>63.261000000000003</v>
      </c>
      <c r="I1497" s="56"/>
      <c r="J1497" s="127">
        <v>50.18</v>
      </c>
      <c r="K1497" s="64"/>
    </row>
    <row r="1498" spans="2:11" ht="15" customHeight="1" outlineLevel="1" x14ac:dyDescent="0.2">
      <c r="B1498" s="53">
        <v>2019</v>
      </c>
      <c r="C1498" s="160"/>
      <c r="D1498" s="127">
        <v>16</v>
      </c>
      <c r="E1498" s="127"/>
      <c r="F1498" s="127">
        <v>17</v>
      </c>
      <c r="G1498" s="56"/>
      <c r="H1498" s="127">
        <v>82.793000000000006</v>
      </c>
      <c r="I1498" s="56"/>
      <c r="J1498" s="127">
        <v>49.386000000000003</v>
      </c>
      <c r="K1498" s="64"/>
    </row>
    <row r="1499" spans="2:11" ht="15" customHeight="1" outlineLevel="1" x14ac:dyDescent="0.2">
      <c r="B1499" s="53">
        <v>2018</v>
      </c>
      <c r="C1499" s="60"/>
      <c r="D1499" s="127">
        <v>12</v>
      </c>
      <c r="E1499" s="127"/>
      <c r="F1499" s="127">
        <v>13</v>
      </c>
      <c r="G1499" s="56"/>
      <c r="H1499" s="127">
        <v>84.832999999999998</v>
      </c>
      <c r="I1499" s="56"/>
      <c r="J1499" s="127">
        <v>55.701000000000001</v>
      </c>
      <c r="K1499" s="64"/>
    </row>
    <row r="1500" spans="2:11" ht="15" customHeight="1" outlineLevel="1" x14ac:dyDescent="0.2">
      <c r="B1500" s="53">
        <v>2017</v>
      </c>
      <c r="C1500" s="60"/>
      <c r="D1500" s="127">
        <v>9</v>
      </c>
      <c r="E1500" s="127" t="s">
        <v>262</v>
      </c>
      <c r="F1500" s="127">
        <v>10</v>
      </c>
      <c r="G1500" s="56" t="s">
        <v>262</v>
      </c>
      <c r="H1500" s="127">
        <v>75.271000000000001</v>
      </c>
      <c r="I1500" s="56" t="s">
        <v>262</v>
      </c>
      <c r="J1500" s="127">
        <v>57.612000000000002</v>
      </c>
      <c r="K1500" s="64" t="s">
        <v>262</v>
      </c>
    </row>
    <row r="1501" spans="2:11" ht="15" customHeight="1" outlineLevel="1" x14ac:dyDescent="0.2">
      <c r="B1501" s="150" t="s">
        <v>216</v>
      </c>
      <c r="C1501" s="60"/>
      <c r="D1501" s="127"/>
      <c r="E1501" s="127"/>
      <c r="F1501" s="127"/>
      <c r="G1501" s="56"/>
      <c r="H1501" s="127"/>
      <c r="I1501" s="56"/>
      <c r="J1501" s="127"/>
      <c r="K1501" s="64"/>
    </row>
    <row r="1502" spans="2:11" ht="15" customHeight="1" outlineLevel="1" x14ac:dyDescent="0.2">
      <c r="B1502" s="53">
        <v>2022</v>
      </c>
      <c r="C1502" s="60"/>
      <c r="D1502" s="127">
        <v>31</v>
      </c>
      <c r="E1502" s="127" t="s">
        <v>262</v>
      </c>
      <c r="F1502" s="127">
        <v>35</v>
      </c>
      <c r="G1502" s="56" t="s">
        <v>262</v>
      </c>
      <c r="H1502" s="127">
        <v>660.18600000000004</v>
      </c>
      <c r="I1502" s="56" t="s">
        <v>262</v>
      </c>
      <c r="J1502" s="127">
        <v>423.64800000000002</v>
      </c>
      <c r="K1502" s="64"/>
    </row>
    <row r="1503" spans="2:11" ht="15" customHeight="1" outlineLevel="1" x14ac:dyDescent="0.2">
      <c r="B1503" s="53">
        <v>2021</v>
      </c>
      <c r="C1503" s="60"/>
      <c r="D1503" s="127">
        <v>36</v>
      </c>
      <c r="E1503" s="127"/>
      <c r="F1503" s="127">
        <v>39</v>
      </c>
      <c r="G1503" s="56"/>
      <c r="H1503" s="127">
        <v>578.39200000000005</v>
      </c>
      <c r="I1503" s="56"/>
      <c r="J1503" s="127">
        <v>366.029</v>
      </c>
      <c r="K1503" s="64"/>
    </row>
    <row r="1504" spans="2:11" ht="15" customHeight="1" outlineLevel="1" x14ac:dyDescent="0.2">
      <c r="B1504" s="53">
        <v>2020</v>
      </c>
      <c r="C1504" s="60"/>
      <c r="D1504" s="127">
        <v>26</v>
      </c>
      <c r="E1504" s="127"/>
      <c r="F1504" s="127">
        <v>30</v>
      </c>
      <c r="G1504" s="56"/>
      <c r="H1504" s="127">
        <v>435.51100000000002</v>
      </c>
      <c r="I1504" s="56"/>
      <c r="J1504" s="127">
        <v>234.61199999999999</v>
      </c>
      <c r="K1504" s="64"/>
    </row>
    <row r="1505" spans="2:11" ht="15" customHeight="1" outlineLevel="1" x14ac:dyDescent="0.2">
      <c r="B1505" s="53">
        <v>2019</v>
      </c>
      <c r="C1505" s="160"/>
      <c r="D1505" s="127">
        <v>24</v>
      </c>
      <c r="E1505" s="127"/>
      <c r="F1505" s="127">
        <v>29</v>
      </c>
      <c r="G1505" s="56"/>
      <c r="H1505" s="127">
        <v>430.66399999999999</v>
      </c>
      <c r="I1505" s="56"/>
      <c r="J1505" s="127">
        <v>273.19400000000002</v>
      </c>
      <c r="K1505" s="64"/>
    </row>
    <row r="1506" spans="2:11" ht="15" customHeight="1" outlineLevel="1" x14ac:dyDescent="0.2">
      <c r="B1506" s="53">
        <v>2018</v>
      </c>
      <c r="C1506" s="60"/>
      <c r="D1506" s="127">
        <v>21</v>
      </c>
      <c r="E1506" s="127"/>
      <c r="F1506" s="127">
        <v>24</v>
      </c>
      <c r="G1506" s="56"/>
      <c r="H1506" s="127">
        <v>415.99400000000003</v>
      </c>
      <c r="I1506" s="56"/>
      <c r="J1506" s="127">
        <v>223.16300000000001</v>
      </c>
      <c r="K1506" s="64"/>
    </row>
    <row r="1507" spans="2:11" ht="15" customHeight="1" outlineLevel="1" x14ac:dyDescent="0.2">
      <c r="B1507" s="53">
        <v>2017</v>
      </c>
      <c r="C1507" s="60"/>
      <c r="D1507" s="127">
        <v>21</v>
      </c>
      <c r="E1507" s="127" t="s">
        <v>262</v>
      </c>
      <c r="F1507" s="127">
        <v>26</v>
      </c>
      <c r="G1507" s="56" t="s">
        <v>262</v>
      </c>
      <c r="H1507" s="127">
        <v>517.32100000000003</v>
      </c>
      <c r="I1507" s="56" t="s">
        <v>262</v>
      </c>
      <c r="J1507" s="127">
        <v>292.47399999999999</v>
      </c>
      <c r="K1507" s="64" t="s">
        <v>262</v>
      </c>
    </row>
    <row r="1508" spans="2:11" ht="15" customHeight="1" outlineLevel="1" x14ac:dyDescent="0.2">
      <c r="B1508" s="150" t="s">
        <v>217</v>
      </c>
      <c r="C1508" s="60"/>
      <c r="D1508" s="127"/>
      <c r="E1508" s="127"/>
      <c r="F1508" s="127"/>
      <c r="G1508" s="56"/>
      <c r="H1508" s="127"/>
      <c r="I1508" s="56"/>
      <c r="J1508" s="127"/>
      <c r="K1508" s="64"/>
    </row>
    <row r="1509" spans="2:11" ht="15" customHeight="1" outlineLevel="1" x14ac:dyDescent="0.2">
      <c r="B1509" s="53">
        <v>2022</v>
      </c>
      <c r="C1509" s="60"/>
      <c r="D1509" s="127">
        <v>31</v>
      </c>
      <c r="E1509" s="127" t="s">
        <v>262</v>
      </c>
      <c r="F1509" s="127">
        <v>40</v>
      </c>
      <c r="G1509" s="56" t="s">
        <v>262</v>
      </c>
      <c r="H1509" s="127">
        <v>702.21199999999999</v>
      </c>
      <c r="I1509" s="56" t="s">
        <v>262</v>
      </c>
      <c r="J1509" s="127">
        <v>520.48599999999999</v>
      </c>
      <c r="K1509" s="64"/>
    </row>
    <row r="1510" spans="2:11" ht="15" customHeight="1" outlineLevel="1" x14ac:dyDescent="0.2">
      <c r="B1510" s="53">
        <v>2021</v>
      </c>
      <c r="C1510" s="60"/>
      <c r="D1510" s="127">
        <v>27</v>
      </c>
      <c r="E1510" s="127"/>
      <c r="F1510" s="127">
        <v>39</v>
      </c>
      <c r="G1510" s="56"/>
      <c r="H1510" s="127">
        <v>491.41399999999999</v>
      </c>
      <c r="I1510" s="56"/>
      <c r="J1510" s="127">
        <v>314.55799999999999</v>
      </c>
      <c r="K1510" s="64"/>
    </row>
    <row r="1511" spans="2:11" ht="15" customHeight="1" outlineLevel="1" x14ac:dyDescent="0.2">
      <c r="B1511" s="53">
        <v>2020</v>
      </c>
      <c r="C1511" s="60"/>
      <c r="D1511" s="127">
        <v>18</v>
      </c>
      <c r="E1511" s="127"/>
      <c r="F1511" s="127">
        <v>28</v>
      </c>
      <c r="G1511" s="56"/>
      <c r="H1511" s="127">
        <v>138.81700000000001</v>
      </c>
      <c r="I1511" s="56"/>
      <c r="J1511" s="127">
        <v>56.621000000000002</v>
      </c>
      <c r="K1511" s="64"/>
    </row>
    <row r="1512" spans="2:11" ht="15" customHeight="1" outlineLevel="1" x14ac:dyDescent="0.2">
      <c r="B1512" s="53">
        <v>2019</v>
      </c>
      <c r="C1512" s="160"/>
      <c r="D1512" s="127">
        <v>20</v>
      </c>
      <c r="E1512" s="127"/>
      <c r="F1512" s="127">
        <v>30</v>
      </c>
      <c r="G1512" s="56"/>
      <c r="H1512" s="127">
        <v>241.45400000000001</v>
      </c>
      <c r="I1512" s="56"/>
      <c r="J1512" s="127">
        <v>82.872</v>
      </c>
      <c r="K1512" s="64"/>
    </row>
    <row r="1513" spans="2:11" ht="15" customHeight="1" outlineLevel="1" x14ac:dyDescent="0.2">
      <c r="B1513" s="53">
        <v>2018</v>
      </c>
      <c r="C1513" s="60"/>
      <c r="D1513" s="127">
        <v>20</v>
      </c>
      <c r="E1513" s="127"/>
      <c r="F1513" s="127">
        <v>20</v>
      </c>
      <c r="G1513" s="56"/>
      <c r="H1513" s="127">
        <v>282.947</v>
      </c>
      <c r="I1513" s="56"/>
      <c r="J1513" s="127">
        <v>188.577</v>
      </c>
      <c r="K1513" s="64"/>
    </row>
    <row r="1514" spans="2:11" ht="15" customHeight="1" outlineLevel="1" x14ac:dyDescent="0.2">
      <c r="B1514" s="53">
        <v>2017</v>
      </c>
      <c r="C1514" s="60"/>
      <c r="D1514" s="127">
        <v>23</v>
      </c>
      <c r="E1514" s="127" t="s">
        <v>262</v>
      </c>
      <c r="F1514" s="127">
        <v>23</v>
      </c>
      <c r="G1514" s="56" t="s">
        <v>262</v>
      </c>
      <c r="H1514" s="127">
        <v>247.864</v>
      </c>
      <c r="I1514" s="56" t="s">
        <v>262</v>
      </c>
      <c r="J1514" s="127">
        <v>124.426</v>
      </c>
      <c r="K1514" s="64" t="s">
        <v>262</v>
      </c>
    </row>
    <row r="1515" spans="2:11" ht="15" customHeight="1" outlineLevel="1" x14ac:dyDescent="0.2">
      <c r="B1515" s="150" t="s">
        <v>218</v>
      </c>
      <c r="C1515" s="60"/>
      <c r="D1515" s="127"/>
      <c r="E1515" s="127"/>
      <c r="F1515" s="127"/>
      <c r="G1515" s="56"/>
      <c r="H1515" s="127"/>
      <c r="I1515" s="56"/>
      <c r="J1515" s="127"/>
      <c r="K1515" s="64"/>
    </row>
    <row r="1516" spans="2:11" ht="15" customHeight="1" outlineLevel="1" x14ac:dyDescent="0.2">
      <c r="B1516" s="53">
        <v>2022</v>
      </c>
      <c r="C1516" s="60"/>
      <c r="D1516" s="127">
        <v>18</v>
      </c>
      <c r="E1516" s="127" t="s">
        <v>262</v>
      </c>
      <c r="F1516" s="127">
        <v>26</v>
      </c>
      <c r="G1516" s="56" t="s">
        <v>262</v>
      </c>
      <c r="H1516" s="127">
        <v>241.327</v>
      </c>
      <c r="I1516" s="56" t="s">
        <v>262</v>
      </c>
      <c r="J1516" s="127">
        <v>147.012</v>
      </c>
      <c r="K1516" s="64"/>
    </row>
    <row r="1517" spans="2:11" ht="15" customHeight="1" outlineLevel="1" x14ac:dyDescent="0.2">
      <c r="B1517" s="53">
        <v>2021</v>
      </c>
      <c r="C1517" s="60"/>
      <c r="D1517" s="127">
        <v>17</v>
      </c>
      <c r="E1517" s="127"/>
      <c r="F1517" s="127">
        <v>25</v>
      </c>
      <c r="G1517" s="56"/>
      <c r="H1517" s="127">
        <v>264.73</v>
      </c>
      <c r="I1517" s="56"/>
      <c r="J1517" s="127">
        <v>158.56200000000001</v>
      </c>
      <c r="K1517" s="64"/>
    </row>
    <row r="1518" spans="2:11" ht="15" customHeight="1" outlineLevel="1" x14ac:dyDescent="0.2">
      <c r="B1518" s="53">
        <v>2020</v>
      </c>
      <c r="C1518" s="60"/>
      <c r="D1518" s="127">
        <v>17</v>
      </c>
      <c r="E1518" s="127"/>
      <c r="F1518" s="127">
        <v>25</v>
      </c>
      <c r="G1518" s="56"/>
      <c r="H1518" s="127">
        <v>211.38200000000001</v>
      </c>
      <c r="I1518" s="56"/>
      <c r="J1518" s="127">
        <v>115.447</v>
      </c>
      <c r="K1518" s="64"/>
    </row>
    <row r="1519" spans="2:11" ht="15" customHeight="1" outlineLevel="1" x14ac:dyDescent="0.2">
      <c r="B1519" s="53">
        <v>2019</v>
      </c>
      <c r="C1519" s="160"/>
      <c r="D1519" s="127">
        <v>15</v>
      </c>
      <c r="E1519" s="127"/>
      <c r="F1519" s="127">
        <v>23</v>
      </c>
      <c r="G1519" s="56"/>
      <c r="H1519" s="127">
        <v>254.1</v>
      </c>
      <c r="I1519" s="56"/>
      <c r="J1519" s="127">
        <v>144.07599999999999</v>
      </c>
      <c r="K1519" s="64"/>
    </row>
    <row r="1520" spans="2:11" ht="15" customHeight="1" outlineLevel="1" x14ac:dyDescent="0.2">
      <c r="B1520" s="53">
        <v>2018</v>
      </c>
      <c r="C1520" s="60"/>
      <c r="D1520" s="64">
        <v>13</v>
      </c>
      <c r="E1520" s="64"/>
      <c r="F1520" s="127">
        <v>20</v>
      </c>
      <c r="G1520" s="17"/>
      <c r="H1520" s="127">
        <v>230.04300000000001</v>
      </c>
      <c r="I1520" s="17"/>
      <c r="J1520" s="64">
        <v>105.786</v>
      </c>
      <c r="K1520" s="64"/>
    </row>
    <row r="1521" spans="2:11" ht="15" customHeight="1" outlineLevel="1" x14ac:dyDescent="0.2">
      <c r="B1521" s="53">
        <v>2017</v>
      </c>
      <c r="C1521" s="60"/>
      <c r="D1521" s="64">
        <v>12</v>
      </c>
      <c r="E1521" s="64" t="s">
        <v>262</v>
      </c>
      <c r="F1521" s="64">
        <v>17</v>
      </c>
      <c r="G1521" s="150" t="s">
        <v>262</v>
      </c>
      <c r="H1521" s="64">
        <v>195.28700000000001</v>
      </c>
      <c r="I1521" s="150" t="s">
        <v>262</v>
      </c>
      <c r="J1521" s="64">
        <v>87.296999999999997</v>
      </c>
      <c r="K1521" s="64" t="s">
        <v>262</v>
      </c>
    </row>
    <row r="1522" spans="2:11" ht="9.75" customHeight="1" x14ac:dyDescent="0.2">
      <c r="K1522" s="1"/>
    </row>
    <row r="1523" spans="2:11" ht="3" customHeight="1" x14ac:dyDescent="0.2">
      <c r="B1523" s="106"/>
      <c r="C1523" s="106"/>
      <c r="D1523" s="106"/>
      <c r="E1523" s="106"/>
      <c r="F1523" s="106"/>
      <c r="G1523" s="106"/>
      <c r="H1523" s="106"/>
      <c r="I1523" s="106"/>
      <c r="J1523" s="106"/>
      <c r="K1523" s="106"/>
    </row>
    <row r="1524" spans="2:11" ht="9" customHeight="1" x14ac:dyDescent="0.2">
      <c r="B1524" s="1"/>
      <c r="C1524" s="1"/>
      <c r="F1524" s="64"/>
      <c r="G1524" s="64"/>
      <c r="J1524" s="138"/>
      <c r="K1524" s="64"/>
    </row>
    <row r="1525" spans="2:11" ht="12.75" customHeight="1" x14ac:dyDescent="0.2">
      <c r="B1525" s="313" t="s">
        <v>219</v>
      </c>
      <c r="C1525" s="313"/>
      <c r="D1525" s="313"/>
      <c r="E1525" s="313"/>
      <c r="F1525" s="313"/>
      <c r="G1525" s="313"/>
      <c r="H1525" s="313"/>
      <c r="I1525" s="313"/>
      <c r="J1525" s="313"/>
      <c r="K1525" s="313"/>
    </row>
    <row r="1527" spans="2:11" ht="12" x14ac:dyDescent="0.2">
      <c r="B1527" s="335" t="s">
        <v>171</v>
      </c>
      <c r="C1527" s="335"/>
      <c r="D1527" s="335"/>
      <c r="E1527" s="262"/>
    </row>
    <row r="1532" spans="2:11" x14ac:dyDescent="0.2">
      <c r="D1532" s="23"/>
      <c r="E1532" s="23"/>
      <c r="F1532" s="23"/>
      <c r="G1532" s="23"/>
      <c r="H1532" s="23"/>
      <c r="I1532" s="23"/>
      <c r="J1532" s="23"/>
    </row>
    <row r="1533" spans="2:11" x14ac:dyDescent="0.2">
      <c r="D1533" s="23"/>
      <c r="E1533" s="23"/>
      <c r="F1533" s="23"/>
      <c r="G1533" s="23"/>
      <c r="H1533" s="23"/>
      <c r="I1533" s="23"/>
      <c r="J1533" s="23"/>
    </row>
    <row r="1534" spans="2:11" x14ac:dyDescent="0.2">
      <c r="D1534" s="23"/>
      <c r="E1534" s="23"/>
      <c r="F1534" s="23"/>
      <c r="G1534" s="23"/>
      <c r="H1534" s="23"/>
      <c r="I1534" s="23"/>
      <c r="J1534" s="23"/>
    </row>
    <row r="1535" spans="2:11" x14ac:dyDescent="0.2">
      <c r="D1535" s="23"/>
      <c r="E1535" s="23"/>
      <c r="F1535" s="23"/>
      <c r="G1535" s="23"/>
      <c r="H1535" s="23"/>
      <c r="I1535" s="23"/>
      <c r="J1535" s="23"/>
    </row>
    <row r="1536" spans="2:11" x14ac:dyDescent="0.2">
      <c r="D1536" s="23"/>
      <c r="E1536" s="23"/>
      <c r="F1536" s="23"/>
      <c r="G1536" s="23"/>
      <c r="H1536" s="23"/>
      <c r="I1536" s="23"/>
      <c r="J1536" s="23"/>
    </row>
  </sheetData>
  <mergeCells count="12"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1525:K1525"/>
  </mergeCells>
  <hyperlinks>
    <hyperlink ref="B1527" location="Índice!A1" display="(Voltar ao Índice)" xr:uid="{00000000-0004-0000-2200-000000000000}"/>
  </hyperlinks>
  <printOptions horizontalCentered="1"/>
  <pageMargins left="0.27559055118110237" right="0.27559055118110237" top="0.6692913385826772" bottom="0.47244094488188981" header="0" footer="0"/>
  <pageSetup paperSize="9" scale="83" fitToHeight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B1:P107"/>
  <sheetViews>
    <sheetView showGridLines="0" zoomScaleNormal="100" workbookViewId="0">
      <pane xSplit="3" ySplit="7" topLeftCell="D8" activePane="bottomRight" state="frozen"/>
      <selection pane="topRight" activeCell="O28" sqref="O28"/>
      <selection pane="bottomLeft" activeCell="O28" sqref="O28"/>
      <selection pane="bottomRight" activeCell="B1" sqref="B1:P1"/>
    </sheetView>
  </sheetViews>
  <sheetFormatPr defaultColWidth="12.5703125" defaultRowHeight="11.25" x14ac:dyDescent="0.2"/>
  <cols>
    <col min="1" max="1" width="6.7109375" style="2" customWidth="1"/>
    <col min="2" max="2" width="20.42578125" style="2" customWidth="1"/>
    <col min="3" max="3" width="2.7109375" style="2" customWidth="1"/>
    <col min="4" max="16" width="15.7109375" style="2" customWidth="1"/>
    <col min="17" max="17" width="6.7109375" style="2" customWidth="1"/>
    <col min="18" max="16384" width="12.5703125" style="2"/>
  </cols>
  <sheetData>
    <row r="1" spans="2:16" s="96" customFormat="1" ht="24" customHeight="1" x14ac:dyDescent="0.2">
      <c r="B1" s="339" t="s">
        <v>9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2:16" ht="18" customHeight="1" x14ac:dyDescent="0.2">
      <c r="B2" s="54"/>
      <c r="C2" s="54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9" customHeight="1" x14ac:dyDescent="0.2">
      <c r="B3" s="101" t="s">
        <v>173</v>
      </c>
      <c r="C3" s="5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s="5" customFormat="1" ht="28.5" customHeight="1" x14ac:dyDescent="0.2">
      <c r="B4" s="276" t="s">
        <v>174</v>
      </c>
      <c r="C4" s="277"/>
      <c r="D4" s="317" t="s">
        <v>175</v>
      </c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2:16" s="5" customFormat="1" ht="18" customHeight="1" x14ac:dyDescent="0.2">
      <c r="B5" s="276"/>
      <c r="C5" s="277"/>
      <c r="D5" s="280" t="s">
        <v>372</v>
      </c>
      <c r="E5" s="315"/>
      <c r="F5" s="315"/>
      <c r="G5" s="315"/>
      <c r="H5" s="315"/>
      <c r="I5" s="316"/>
      <c r="J5" s="280" t="s">
        <v>306</v>
      </c>
      <c r="K5" s="315"/>
      <c r="L5" s="315"/>
      <c r="M5" s="315"/>
      <c r="N5" s="315"/>
      <c r="O5" s="315"/>
      <c r="P5" s="315"/>
    </row>
    <row r="6" spans="2:16" s="5" customFormat="1" ht="37.5" customHeight="1" x14ac:dyDescent="0.2">
      <c r="B6" s="276"/>
      <c r="C6" s="277"/>
      <c r="D6" s="248" t="s">
        <v>241</v>
      </c>
      <c r="E6" s="263" t="s">
        <v>373</v>
      </c>
      <c r="F6" s="263" t="s">
        <v>196</v>
      </c>
      <c r="G6" s="263" t="s">
        <v>197</v>
      </c>
      <c r="H6" s="263" t="s">
        <v>198</v>
      </c>
      <c r="I6" s="263" t="s">
        <v>199</v>
      </c>
      <c r="J6" s="248" t="s">
        <v>241</v>
      </c>
      <c r="K6" s="263" t="s">
        <v>307</v>
      </c>
      <c r="L6" s="263" t="s">
        <v>308</v>
      </c>
      <c r="M6" s="263" t="s">
        <v>309</v>
      </c>
      <c r="N6" s="263" t="s">
        <v>310</v>
      </c>
      <c r="O6" s="263" t="s">
        <v>311</v>
      </c>
      <c r="P6" s="263" t="s">
        <v>312</v>
      </c>
    </row>
    <row r="7" spans="2:16" ht="18" customHeight="1" x14ac:dyDescent="0.2">
      <c r="B7" s="276"/>
      <c r="C7" s="277"/>
      <c r="D7" s="245" t="s">
        <v>35</v>
      </c>
      <c r="E7" s="245" t="s">
        <v>35</v>
      </c>
      <c r="F7" s="245" t="s">
        <v>35</v>
      </c>
      <c r="G7" s="245" t="s">
        <v>35</v>
      </c>
      <c r="H7" s="245" t="s">
        <v>35</v>
      </c>
      <c r="I7" s="245" t="s">
        <v>35</v>
      </c>
      <c r="J7" s="245"/>
      <c r="K7" s="245"/>
      <c r="L7" s="245"/>
      <c r="M7" s="245"/>
      <c r="N7" s="245"/>
      <c r="O7" s="245"/>
      <c r="P7" s="245"/>
    </row>
    <row r="8" spans="2:16" s="10" customFormat="1" ht="3.75" customHeight="1" x14ac:dyDescent="0.2">
      <c r="B8" s="198"/>
      <c r="C8" s="19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17" customFormat="1" ht="15" customHeight="1" x14ac:dyDescent="0.2">
      <c r="B9" s="56" t="s">
        <v>191</v>
      </c>
      <c r="C9" s="56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2:16" s="17" customFormat="1" ht="15" customHeight="1" x14ac:dyDescent="0.2">
      <c r="B10" s="53">
        <v>2022</v>
      </c>
      <c r="C10" s="122"/>
      <c r="D10" s="64">
        <v>31982</v>
      </c>
      <c r="E10" s="64">
        <v>31951</v>
      </c>
      <c r="F10" s="64">
        <v>30656</v>
      </c>
      <c r="G10" s="64">
        <v>1115</v>
      </c>
      <c r="H10" s="64">
        <v>180</v>
      </c>
      <c r="I10" s="64">
        <v>31</v>
      </c>
      <c r="J10" s="64">
        <v>31982</v>
      </c>
      <c r="K10" s="64">
        <v>30777</v>
      </c>
      <c r="L10" s="64">
        <v>1034</v>
      </c>
      <c r="M10" s="64">
        <v>673</v>
      </c>
      <c r="N10" s="64">
        <v>361</v>
      </c>
      <c r="O10" s="64">
        <v>147</v>
      </c>
      <c r="P10" s="64">
        <v>24</v>
      </c>
    </row>
    <row r="11" spans="2:16" s="17" customFormat="1" ht="15" customHeight="1" x14ac:dyDescent="0.2">
      <c r="B11" s="53">
        <v>2021</v>
      </c>
      <c r="C11" s="122"/>
      <c r="D11" s="64">
        <v>29714</v>
      </c>
      <c r="E11" s="64">
        <v>29690</v>
      </c>
      <c r="F11" s="64">
        <v>28481</v>
      </c>
      <c r="G11" s="64">
        <v>1038</v>
      </c>
      <c r="H11" s="64">
        <v>171</v>
      </c>
      <c r="I11" s="64">
        <v>24</v>
      </c>
      <c r="J11" s="64">
        <v>29714</v>
      </c>
      <c r="K11" s="64">
        <v>28578</v>
      </c>
      <c r="L11" s="64">
        <v>972</v>
      </c>
      <c r="M11" s="64">
        <v>637</v>
      </c>
      <c r="N11" s="64">
        <v>335</v>
      </c>
      <c r="O11" s="64">
        <v>145</v>
      </c>
      <c r="P11" s="64">
        <v>19</v>
      </c>
    </row>
    <row r="12" spans="2:16" s="17" customFormat="1" ht="15" customHeight="1" x14ac:dyDescent="0.2">
      <c r="B12" s="53">
        <v>2020</v>
      </c>
      <c r="C12" s="56"/>
      <c r="D12" s="64">
        <v>28674</v>
      </c>
      <c r="E12" s="64">
        <v>28653</v>
      </c>
      <c r="F12" s="64">
        <v>27543</v>
      </c>
      <c r="G12" s="64">
        <v>958</v>
      </c>
      <c r="H12" s="64">
        <v>152</v>
      </c>
      <c r="I12" s="64">
        <v>21</v>
      </c>
      <c r="J12" s="64">
        <v>28674</v>
      </c>
      <c r="K12" s="64">
        <v>27614</v>
      </c>
      <c r="L12" s="64">
        <v>908</v>
      </c>
      <c r="M12" s="64">
        <v>593</v>
      </c>
      <c r="N12" s="64">
        <v>315</v>
      </c>
      <c r="O12" s="64">
        <v>134</v>
      </c>
      <c r="P12" s="64">
        <v>18</v>
      </c>
    </row>
    <row r="13" spans="2:16" s="17" customFormat="1" ht="15" customHeight="1" x14ac:dyDescent="0.2">
      <c r="B13" s="53">
        <v>2019</v>
      </c>
      <c r="C13" s="56"/>
      <c r="D13" s="64">
        <v>28661</v>
      </c>
      <c r="E13" s="64">
        <v>28640</v>
      </c>
      <c r="F13" s="64">
        <v>27514</v>
      </c>
      <c r="G13" s="64">
        <v>964</v>
      </c>
      <c r="H13" s="64">
        <v>162</v>
      </c>
      <c r="I13" s="64">
        <v>21</v>
      </c>
      <c r="J13" s="64">
        <v>28661</v>
      </c>
      <c r="K13" s="64">
        <v>27579</v>
      </c>
      <c r="L13" s="64">
        <v>918</v>
      </c>
      <c r="M13" s="64">
        <v>600</v>
      </c>
      <c r="N13" s="64">
        <v>318</v>
      </c>
      <c r="O13" s="64">
        <v>146</v>
      </c>
      <c r="P13" s="64">
        <v>18</v>
      </c>
    </row>
    <row r="14" spans="2:16" s="17" customFormat="1" ht="15" customHeight="1" x14ac:dyDescent="0.2">
      <c r="B14" s="53">
        <v>2018</v>
      </c>
      <c r="C14" s="56"/>
      <c r="D14" s="64">
        <v>27875</v>
      </c>
      <c r="E14" s="64">
        <v>27858</v>
      </c>
      <c r="F14" s="64">
        <v>26803</v>
      </c>
      <c r="G14" s="64">
        <v>905</v>
      </c>
      <c r="H14" s="64">
        <v>150</v>
      </c>
      <c r="I14" s="64">
        <v>17</v>
      </c>
      <c r="J14" s="64">
        <v>27875</v>
      </c>
      <c r="K14" s="64">
        <v>26849</v>
      </c>
      <c r="L14" s="64">
        <v>875</v>
      </c>
      <c r="M14" s="64">
        <v>567</v>
      </c>
      <c r="N14" s="64">
        <v>308</v>
      </c>
      <c r="O14" s="64">
        <v>136</v>
      </c>
      <c r="P14" s="64">
        <v>15</v>
      </c>
    </row>
    <row r="15" spans="2:16" s="17" customFormat="1" ht="15" customHeight="1" x14ac:dyDescent="0.2">
      <c r="B15" s="53">
        <v>2017</v>
      </c>
      <c r="C15" s="56"/>
      <c r="D15" s="64">
        <v>26400</v>
      </c>
      <c r="E15" s="64">
        <v>26384</v>
      </c>
      <c r="F15" s="64">
        <v>25420</v>
      </c>
      <c r="G15" s="64">
        <v>829</v>
      </c>
      <c r="H15" s="64">
        <v>135</v>
      </c>
      <c r="I15" s="64">
        <v>16</v>
      </c>
      <c r="J15" s="64">
        <v>26400</v>
      </c>
      <c r="K15" s="64">
        <v>25460</v>
      </c>
      <c r="L15" s="64">
        <v>806</v>
      </c>
      <c r="M15" s="64">
        <v>527</v>
      </c>
      <c r="N15" s="64">
        <v>279</v>
      </c>
      <c r="O15" s="64">
        <v>119</v>
      </c>
      <c r="P15" s="64">
        <v>15</v>
      </c>
    </row>
    <row r="16" spans="2:16" s="17" customFormat="1" ht="15" customHeight="1" x14ac:dyDescent="0.2">
      <c r="B16" s="149" t="s">
        <v>360</v>
      </c>
      <c r="C16" s="149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2:16" s="17" customFormat="1" ht="15" customHeight="1" x14ac:dyDescent="0.2">
      <c r="B17" s="53">
        <v>2022</v>
      </c>
      <c r="C17" s="122"/>
      <c r="D17" s="64">
        <v>1778</v>
      </c>
      <c r="E17" s="64">
        <v>1777</v>
      </c>
      <c r="F17" s="64">
        <v>1735</v>
      </c>
      <c r="G17" s="64">
        <v>41</v>
      </c>
      <c r="H17" s="64">
        <v>1</v>
      </c>
      <c r="I17" s="64">
        <v>1</v>
      </c>
      <c r="J17" s="64">
        <v>1778</v>
      </c>
      <c r="K17" s="64">
        <v>1735</v>
      </c>
      <c r="L17" s="64">
        <v>41</v>
      </c>
      <c r="M17" s="64">
        <v>28</v>
      </c>
      <c r="N17" s="64">
        <v>13</v>
      </c>
      <c r="O17" s="64">
        <v>1</v>
      </c>
      <c r="P17" s="64">
        <v>1</v>
      </c>
    </row>
    <row r="18" spans="2:16" s="17" customFormat="1" ht="15" customHeight="1" x14ac:dyDescent="0.2">
      <c r="B18" s="53">
        <v>2021</v>
      </c>
      <c r="C18" s="122"/>
      <c r="D18" s="64">
        <v>1607</v>
      </c>
      <c r="E18" s="64">
        <v>1606</v>
      </c>
      <c r="F18" s="64">
        <v>1569</v>
      </c>
      <c r="G18" s="64">
        <v>36</v>
      </c>
      <c r="H18" s="64">
        <v>1</v>
      </c>
      <c r="I18" s="64">
        <v>1</v>
      </c>
      <c r="J18" s="64">
        <v>1607</v>
      </c>
      <c r="K18" s="64">
        <v>1569</v>
      </c>
      <c r="L18" s="64">
        <v>36</v>
      </c>
      <c r="M18" s="64">
        <v>26</v>
      </c>
      <c r="N18" s="64">
        <v>10</v>
      </c>
      <c r="O18" s="64">
        <v>1</v>
      </c>
      <c r="P18" s="64">
        <v>1</v>
      </c>
    </row>
    <row r="19" spans="2:16" s="17" customFormat="1" ht="15" customHeight="1" x14ac:dyDescent="0.2">
      <c r="B19" s="53">
        <v>2020</v>
      </c>
      <c r="C19" s="149"/>
      <c r="D19" s="64">
        <v>1583</v>
      </c>
      <c r="E19" s="64">
        <v>1582</v>
      </c>
      <c r="F19" s="64">
        <v>1546</v>
      </c>
      <c r="G19" s="64">
        <v>35</v>
      </c>
      <c r="H19" s="64">
        <v>1</v>
      </c>
      <c r="I19" s="64">
        <v>1</v>
      </c>
      <c r="J19" s="64">
        <v>1583</v>
      </c>
      <c r="K19" s="64">
        <v>1546</v>
      </c>
      <c r="L19" s="64">
        <v>35</v>
      </c>
      <c r="M19" s="64">
        <v>28</v>
      </c>
      <c r="N19" s="64">
        <v>7</v>
      </c>
      <c r="O19" s="64">
        <v>1</v>
      </c>
      <c r="P19" s="64">
        <v>1</v>
      </c>
    </row>
    <row r="20" spans="2:16" s="17" customFormat="1" ht="15" customHeight="1" x14ac:dyDescent="0.2">
      <c r="B20" s="53">
        <v>2019</v>
      </c>
      <c r="C20" s="149"/>
      <c r="D20" s="64">
        <v>1612</v>
      </c>
      <c r="E20" s="64">
        <v>1611</v>
      </c>
      <c r="F20" s="64">
        <v>1575</v>
      </c>
      <c r="G20" s="64">
        <v>34</v>
      </c>
      <c r="H20" s="64">
        <v>2</v>
      </c>
      <c r="I20" s="64">
        <v>1</v>
      </c>
      <c r="J20" s="64">
        <v>1612</v>
      </c>
      <c r="K20" s="64">
        <v>1575</v>
      </c>
      <c r="L20" s="64">
        <v>34</v>
      </c>
      <c r="M20" s="64">
        <v>26</v>
      </c>
      <c r="N20" s="64">
        <v>8</v>
      </c>
      <c r="O20" s="64">
        <v>2</v>
      </c>
      <c r="P20" s="64">
        <v>1</v>
      </c>
    </row>
    <row r="21" spans="2:16" s="17" customFormat="1" ht="15" customHeight="1" x14ac:dyDescent="0.2">
      <c r="B21" s="53">
        <v>2018</v>
      </c>
      <c r="C21" s="149"/>
      <c r="D21" s="64">
        <v>1532</v>
      </c>
      <c r="E21" s="64">
        <v>1531</v>
      </c>
      <c r="F21" s="64">
        <v>1492</v>
      </c>
      <c r="G21" s="64">
        <v>37</v>
      </c>
      <c r="H21" s="64">
        <v>2</v>
      </c>
      <c r="I21" s="64">
        <v>1</v>
      </c>
      <c r="J21" s="64">
        <v>1532</v>
      </c>
      <c r="K21" s="64">
        <v>1494</v>
      </c>
      <c r="L21" s="64">
        <v>35</v>
      </c>
      <c r="M21" s="64">
        <v>29</v>
      </c>
      <c r="N21" s="64">
        <v>6</v>
      </c>
      <c r="O21" s="64">
        <v>2</v>
      </c>
      <c r="P21" s="64">
        <v>1</v>
      </c>
    </row>
    <row r="22" spans="2:16" s="17" customFormat="1" ht="15" customHeight="1" x14ac:dyDescent="0.2">
      <c r="B22" s="53">
        <v>2017</v>
      </c>
      <c r="C22" s="149"/>
      <c r="D22" s="64">
        <v>1383</v>
      </c>
      <c r="E22" s="64">
        <v>1382</v>
      </c>
      <c r="F22" s="64">
        <v>1347</v>
      </c>
      <c r="G22" s="64">
        <v>32</v>
      </c>
      <c r="H22" s="64">
        <v>3</v>
      </c>
      <c r="I22" s="64">
        <v>1</v>
      </c>
      <c r="J22" s="64">
        <v>1383</v>
      </c>
      <c r="K22" s="64">
        <v>1351</v>
      </c>
      <c r="L22" s="64">
        <v>29</v>
      </c>
      <c r="M22" s="64">
        <v>24</v>
      </c>
      <c r="N22" s="64">
        <v>5</v>
      </c>
      <c r="O22" s="64">
        <v>2</v>
      </c>
      <c r="P22" s="64">
        <v>1</v>
      </c>
    </row>
    <row r="23" spans="2:16" s="17" customFormat="1" ht="15" customHeight="1" x14ac:dyDescent="0.2">
      <c r="B23" s="149" t="s">
        <v>361</v>
      </c>
      <c r="C23" s="122"/>
      <c r="D23" s="122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</row>
    <row r="24" spans="2:16" s="17" customFormat="1" ht="15" customHeight="1" x14ac:dyDescent="0.2">
      <c r="B24" s="53">
        <v>2022</v>
      </c>
      <c r="C24" s="122"/>
      <c r="D24" s="64">
        <v>3066</v>
      </c>
      <c r="E24" s="64">
        <v>3066</v>
      </c>
      <c r="F24" s="64">
        <v>2973</v>
      </c>
      <c r="G24" s="64">
        <v>86</v>
      </c>
      <c r="H24" s="64">
        <v>7</v>
      </c>
      <c r="I24" s="64">
        <v>0</v>
      </c>
      <c r="J24" s="64">
        <v>3066</v>
      </c>
      <c r="K24" s="64">
        <v>2975</v>
      </c>
      <c r="L24" s="64">
        <v>84</v>
      </c>
      <c r="M24" s="64">
        <v>52</v>
      </c>
      <c r="N24" s="64">
        <v>32</v>
      </c>
      <c r="O24" s="64">
        <v>7</v>
      </c>
      <c r="P24" s="64">
        <v>0</v>
      </c>
    </row>
    <row r="25" spans="2:16" s="17" customFormat="1" ht="15" customHeight="1" x14ac:dyDescent="0.2">
      <c r="B25" s="53">
        <v>2021</v>
      </c>
      <c r="C25" s="122"/>
      <c r="D25" s="64">
        <v>2932</v>
      </c>
      <c r="E25" s="64">
        <v>2932</v>
      </c>
      <c r="F25" s="64">
        <v>2844</v>
      </c>
      <c r="G25" s="64">
        <v>82</v>
      </c>
      <c r="H25" s="64">
        <v>6</v>
      </c>
      <c r="I25" s="64">
        <v>0</v>
      </c>
      <c r="J25" s="64">
        <v>2932</v>
      </c>
      <c r="K25" s="64">
        <v>2846</v>
      </c>
      <c r="L25" s="64">
        <v>80</v>
      </c>
      <c r="M25" s="64">
        <v>50</v>
      </c>
      <c r="N25" s="64">
        <v>30</v>
      </c>
      <c r="O25" s="64">
        <v>6</v>
      </c>
      <c r="P25" s="64">
        <v>0</v>
      </c>
    </row>
    <row r="26" spans="2:16" s="17" customFormat="1" ht="15" customHeight="1" x14ac:dyDescent="0.2">
      <c r="B26" s="53">
        <v>2020</v>
      </c>
      <c r="C26" s="122"/>
      <c r="D26" s="64">
        <v>2918</v>
      </c>
      <c r="E26" s="64">
        <v>2918</v>
      </c>
      <c r="F26" s="64">
        <v>2834</v>
      </c>
      <c r="G26" s="64">
        <v>78</v>
      </c>
      <c r="H26" s="64">
        <v>6</v>
      </c>
      <c r="I26" s="64">
        <v>0</v>
      </c>
      <c r="J26" s="64">
        <v>2918</v>
      </c>
      <c r="K26" s="64">
        <v>2834</v>
      </c>
      <c r="L26" s="64">
        <v>78</v>
      </c>
      <c r="M26" s="64">
        <v>49</v>
      </c>
      <c r="N26" s="64">
        <v>29</v>
      </c>
      <c r="O26" s="64">
        <v>6</v>
      </c>
      <c r="P26" s="64">
        <v>0</v>
      </c>
    </row>
    <row r="27" spans="2:16" s="17" customFormat="1" ht="15" customHeight="1" x14ac:dyDescent="0.2">
      <c r="B27" s="53">
        <v>2019</v>
      </c>
      <c r="C27" s="149"/>
      <c r="D27" s="64">
        <v>2896</v>
      </c>
      <c r="E27" s="64">
        <v>2896</v>
      </c>
      <c r="F27" s="64">
        <v>2811</v>
      </c>
      <c r="G27" s="64">
        <v>79</v>
      </c>
      <c r="H27" s="64">
        <v>6</v>
      </c>
      <c r="I27" s="64">
        <v>0</v>
      </c>
      <c r="J27" s="64">
        <v>2896</v>
      </c>
      <c r="K27" s="64">
        <v>2811</v>
      </c>
      <c r="L27" s="64">
        <v>79</v>
      </c>
      <c r="M27" s="64">
        <v>49</v>
      </c>
      <c r="N27" s="64">
        <v>30</v>
      </c>
      <c r="O27" s="64">
        <v>6</v>
      </c>
      <c r="P27" s="64">
        <v>0</v>
      </c>
    </row>
    <row r="28" spans="2:16" s="17" customFormat="1" ht="15" customHeight="1" x14ac:dyDescent="0.2">
      <c r="B28" s="53">
        <v>2018</v>
      </c>
      <c r="C28" s="149"/>
      <c r="D28" s="64">
        <v>2847</v>
      </c>
      <c r="E28" s="64">
        <v>2847</v>
      </c>
      <c r="F28" s="64">
        <v>2760</v>
      </c>
      <c r="G28" s="64">
        <v>79</v>
      </c>
      <c r="H28" s="64">
        <v>8</v>
      </c>
      <c r="I28" s="64">
        <v>0</v>
      </c>
      <c r="J28" s="64">
        <v>2847</v>
      </c>
      <c r="K28" s="64">
        <v>2760</v>
      </c>
      <c r="L28" s="64">
        <v>79</v>
      </c>
      <c r="M28" s="64">
        <v>51</v>
      </c>
      <c r="N28" s="64">
        <v>28</v>
      </c>
      <c r="O28" s="64">
        <v>8</v>
      </c>
      <c r="P28" s="64">
        <v>0</v>
      </c>
    </row>
    <row r="29" spans="2:16" s="17" customFormat="1" ht="15" customHeight="1" x14ac:dyDescent="0.2">
      <c r="B29" s="53">
        <v>2017</v>
      </c>
      <c r="C29" s="149"/>
      <c r="D29" s="64">
        <v>2693</v>
      </c>
      <c r="E29" s="64">
        <v>2693</v>
      </c>
      <c r="F29" s="64">
        <v>2615</v>
      </c>
      <c r="G29" s="64">
        <v>73</v>
      </c>
      <c r="H29" s="64">
        <v>5</v>
      </c>
      <c r="I29" s="64">
        <v>0</v>
      </c>
      <c r="J29" s="64">
        <v>2693</v>
      </c>
      <c r="K29" s="64">
        <v>2615</v>
      </c>
      <c r="L29" s="64">
        <v>73</v>
      </c>
      <c r="M29" s="64">
        <v>52</v>
      </c>
      <c r="N29" s="64">
        <v>21</v>
      </c>
      <c r="O29" s="64">
        <v>5</v>
      </c>
      <c r="P29" s="64">
        <v>0</v>
      </c>
    </row>
    <row r="30" spans="2:16" s="17" customFormat="1" ht="15" customHeight="1" x14ac:dyDescent="0.2">
      <c r="B30" s="149" t="s">
        <v>362</v>
      </c>
      <c r="C30" s="149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</row>
    <row r="31" spans="2:16" s="17" customFormat="1" ht="15" customHeight="1" x14ac:dyDescent="0.2">
      <c r="B31" s="53">
        <v>2022</v>
      </c>
      <c r="C31" s="122"/>
      <c r="D31" s="64">
        <v>15800</v>
      </c>
      <c r="E31" s="64">
        <v>15772</v>
      </c>
      <c r="F31" s="64">
        <v>14941</v>
      </c>
      <c r="G31" s="64">
        <v>696</v>
      </c>
      <c r="H31" s="64">
        <v>135</v>
      </c>
      <c r="I31" s="64">
        <v>28</v>
      </c>
      <c r="J31" s="64">
        <v>15800</v>
      </c>
      <c r="K31" s="64">
        <v>15044</v>
      </c>
      <c r="L31" s="64">
        <v>627</v>
      </c>
      <c r="M31" s="64">
        <v>401</v>
      </c>
      <c r="N31" s="64">
        <v>226</v>
      </c>
      <c r="O31" s="64">
        <v>106</v>
      </c>
      <c r="P31" s="64">
        <v>23</v>
      </c>
    </row>
    <row r="32" spans="2:16" s="17" customFormat="1" ht="15" customHeight="1" x14ac:dyDescent="0.2">
      <c r="B32" s="53">
        <v>2021</v>
      </c>
      <c r="C32" s="122"/>
      <c r="D32" s="64">
        <v>14582</v>
      </c>
      <c r="E32" s="64">
        <v>14560</v>
      </c>
      <c r="F32" s="64">
        <v>13794</v>
      </c>
      <c r="G32" s="64">
        <v>637</v>
      </c>
      <c r="H32" s="64">
        <v>129</v>
      </c>
      <c r="I32" s="64">
        <v>22</v>
      </c>
      <c r="J32" s="64">
        <v>14582</v>
      </c>
      <c r="K32" s="64">
        <v>13873</v>
      </c>
      <c r="L32" s="64">
        <v>583</v>
      </c>
      <c r="M32" s="64">
        <v>376</v>
      </c>
      <c r="N32" s="64">
        <v>207</v>
      </c>
      <c r="O32" s="64">
        <v>108</v>
      </c>
      <c r="P32" s="64">
        <v>18</v>
      </c>
    </row>
    <row r="33" spans="2:16" s="17" customFormat="1" ht="15" customHeight="1" x14ac:dyDescent="0.2">
      <c r="B33" s="53">
        <v>2020</v>
      </c>
      <c r="C33" s="149"/>
      <c r="D33" s="64">
        <v>14003</v>
      </c>
      <c r="E33" s="64">
        <v>13984</v>
      </c>
      <c r="F33" s="64">
        <v>13274</v>
      </c>
      <c r="G33" s="64">
        <v>598</v>
      </c>
      <c r="H33" s="64">
        <v>112</v>
      </c>
      <c r="I33" s="64">
        <v>19</v>
      </c>
      <c r="J33" s="64">
        <v>14003</v>
      </c>
      <c r="K33" s="64">
        <v>13333</v>
      </c>
      <c r="L33" s="64">
        <v>557</v>
      </c>
      <c r="M33" s="64">
        <v>360</v>
      </c>
      <c r="N33" s="64">
        <v>197</v>
      </c>
      <c r="O33" s="64">
        <v>96</v>
      </c>
      <c r="P33" s="64">
        <v>17</v>
      </c>
    </row>
    <row r="34" spans="2:16" s="17" customFormat="1" ht="15" customHeight="1" x14ac:dyDescent="0.2">
      <c r="B34" s="53">
        <v>2019</v>
      </c>
      <c r="C34" s="149"/>
      <c r="D34" s="64">
        <v>14008</v>
      </c>
      <c r="E34" s="64">
        <v>13989</v>
      </c>
      <c r="F34" s="64">
        <v>13267</v>
      </c>
      <c r="G34" s="64">
        <v>599</v>
      </c>
      <c r="H34" s="64">
        <v>123</v>
      </c>
      <c r="I34" s="64">
        <v>19</v>
      </c>
      <c r="J34" s="64">
        <v>14008</v>
      </c>
      <c r="K34" s="64">
        <v>13323</v>
      </c>
      <c r="L34" s="64">
        <v>558</v>
      </c>
      <c r="M34" s="64">
        <v>358</v>
      </c>
      <c r="N34" s="64">
        <v>200</v>
      </c>
      <c r="O34" s="64">
        <v>110</v>
      </c>
      <c r="P34" s="64">
        <v>17</v>
      </c>
    </row>
    <row r="35" spans="2:16" s="17" customFormat="1" ht="15" customHeight="1" x14ac:dyDescent="0.2">
      <c r="B35" s="53">
        <v>2018</v>
      </c>
      <c r="C35" s="149"/>
      <c r="D35" s="64">
        <v>13667</v>
      </c>
      <c r="E35" s="64">
        <v>13652</v>
      </c>
      <c r="F35" s="64">
        <v>12981</v>
      </c>
      <c r="G35" s="64">
        <v>560</v>
      </c>
      <c r="H35" s="64">
        <v>111</v>
      </c>
      <c r="I35" s="64">
        <v>15</v>
      </c>
      <c r="J35" s="64">
        <v>13667</v>
      </c>
      <c r="K35" s="64">
        <v>13016</v>
      </c>
      <c r="L35" s="64">
        <v>537</v>
      </c>
      <c r="M35" s="64">
        <v>343</v>
      </c>
      <c r="N35" s="64">
        <v>194</v>
      </c>
      <c r="O35" s="64">
        <v>100</v>
      </c>
      <c r="P35" s="64">
        <v>14</v>
      </c>
    </row>
    <row r="36" spans="2:16" s="17" customFormat="1" ht="15" customHeight="1" x14ac:dyDescent="0.2">
      <c r="B36" s="53">
        <v>2017</v>
      </c>
      <c r="C36" s="149"/>
      <c r="D36" s="64">
        <v>13081</v>
      </c>
      <c r="E36" s="64">
        <v>13066</v>
      </c>
      <c r="F36" s="64">
        <v>12446</v>
      </c>
      <c r="G36" s="64">
        <v>519</v>
      </c>
      <c r="H36" s="64">
        <v>101</v>
      </c>
      <c r="I36" s="64">
        <v>15</v>
      </c>
      <c r="J36" s="64">
        <v>13081</v>
      </c>
      <c r="K36" s="64">
        <v>12475</v>
      </c>
      <c r="L36" s="64">
        <v>503</v>
      </c>
      <c r="M36" s="64">
        <v>319</v>
      </c>
      <c r="N36" s="64">
        <v>184</v>
      </c>
      <c r="O36" s="64">
        <v>89</v>
      </c>
      <c r="P36" s="64">
        <v>14</v>
      </c>
    </row>
    <row r="37" spans="2:16" s="17" customFormat="1" ht="15" customHeight="1" x14ac:dyDescent="0.2">
      <c r="B37" s="149" t="s">
        <v>363</v>
      </c>
      <c r="C37" s="149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</row>
    <row r="38" spans="2:16" s="17" customFormat="1" ht="15" customHeight="1" x14ac:dyDescent="0.2">
      <c r="B38" s="53">
        <v>2022</v>
      </c>
      <c r="C38" s="122"/>
      <c r="D38" s="64">
        <v>1694</v>
      </c>
      <c r="E38" s="64">
        <v>1693</v>
      </c>
      <c r="F38" s="64">
        <v>1612</v>
      </c>
      <c r="G38" s="64">
        <v>68</v>
      </c>
      <c r="H38" s="64">
        <v>13</v>
      </c>
      <c r="I38" s="64">
        <v>1</v>
      </c>
      <c r="J38" s="64">
        <v>1694</v>
      </c>
      <c r="K38" s="64">
        <v>1619</v>
      </c>
      <c r="L38" s="64">
        <v>65</v>
      </c>
      <c r="M38" s="64">
        <v>43</v>
      </c>
      <c r="N38" s="64">
        <v>22</v>
      </c>
      <c r="O38" s="64">
        <v>10</v>
      </c>
      <c r="P38" s="64">
        <v>0</v>
      </c>
    </row>
    <row r="39" spans="2:16" s="17" customFormat="1" ht="15" customHeight="1" x14ac:dyDescent="0.2">
      <c r="B39" s="53">
        <v>2021</v>
      </c>
      <c r="C39" s="122"/>
      <c r="D39" s="64">
        <v>1613</v>
      </c>
      <c r="E39" s="64">
        <v>1612</v>
      </c>
      <c r="F39" s="64">
        <v>1531</v>
      </c>
      <c r="G39" s="64">
        <v>68</v>
      </c>
      <c r="H39" s="64">
        <v>13</v>
      </c>
      <c r="I39" s="64">
        <v>1</v>
      </c>
      <c r="J39" s="64">
        <v>1613</v>
      </c>
      <c r="K39" s="64">
        <v>1537</v>
      </c>
      <c r="L39" s="64">
        <v>67</v>
      </c>
      <c r="M39" s="64">
        <v>45</v>
      </c>
      <c r="N39" s="64">
        <v>22</v>
      </c>
      <c r="O39" s="64">
        <v>9</v>
      </c>
      <c r="P39" s="64">
        <v>0</v>
      </c>
    </row>
    <row r="40" spans="2:16" s="17" customFormat="1" ht="15" customHeight="1" x14ac:dyDescent="0.2">
      <c r="B40" s="53">
        <v>2020</v>
      </c>
      <c r="C40" s="149"/>
      <c r="D40" s="64">
        <v>1558</v>
      </c>
      <c r="E40" s="64">
        <v>1557</v>
      </c>
      <c r="F40" s="64">
        <v>1486</v>
      </c>
      <c r="G40" s="64">
        <v>61</v>
      </c>
      <c r="H40" s="64">
        <v>10</v>
      </c>
      <c r="I40" s="64">
        <v>1</v>
      </c>
      <c r="J40" s="64">
        <v>1558</v>
      </c>
      <c r="K40" s="64">
        <v>1491</v>
      </c>
      <c r="L40" s="64">
        <v>58</v>
      </c>
      <c r="M40" s="64">
        <v>37</v>
      </c>
      <c r="N40" s="64">
        <v>21</v>
      </c>
      <c r="O40" s="64">
        <v>9</v>
      </c>
      <c r="P40" s="64">
        <v>0</v>
      </c>
    </row>
    <row r="41" spans="2:16" s="17" customFormat="1" ht="15" customHeight="1" x14ac:dyDescent="0.2">
      <c r="B41" s="53">
        <v>2019</v>
      </c>
      <c r="C41" s="149"/>
      <c r="D41" s="64">
        <v>1574</v>
      </c>
      <c r="E41" s="64">
        <v>1573</v>
      </c>
      <c r="F41" s="64">
        <v>1504</v>
      </c>
      <c r="G41" s="64">
        <v>58</v>
      </c>
      <c r="H41" s="64">
        <v>11</v>
      </c>
      <c r="I41" s="64">
        <v>1</v>
      </c>
      <c r="J41" s="64">
        <v>1574</v>
      </c>
      <c r="K41" s="64">
        <v>1508</v>
      </c>
      <c r="L41" s="64">
        <v>57</v>
      </c>
      <c r="M41" s="64">
        <v>37</v>
      </c>
      <c r="N41" s="64">
        <v>20</v>
      </c>
      <c r="O41" s="64">
        <v>9</v>
      </c>
      <c r="P41" s="64">
        <v>0</v>
      </c>
    </row>
    <row r="42" spans="2:16" s="17" customFormat="1" ht="15" customHeight="1" x14ac:dyDescent="0.2">
      <c r="B42" s="53">
        <v>2018</v>
      </c>
      <c r="C42" s="149"/>
      <c r="D42" s="64">
        <v>1513</v>
      </c>
      <c r="E42" s="64">
        <v>1512</v>
      </c>
      <c r="F42" s="64">
        <v>1450</v>
      </c>
      <c r="G42" s="64">
        <v>52</v>
      </c>
      <c r="H42" s="64">
        <v>10</v>
      </c>
      <c r="I42" s="64">
        <v>1</v>
      </c>
      <c r="J42" s="64">
        <v>1513</v>
      </c>
      <c r="K42" s="64">
        <v>1453</v>
      </c>
      <c r="L42" s="64">
        <v>52</v>
      </c>
      <c r="M42" s="64">
        <v>29</v>
      </c>
      <c r="N42" s="64">
        <v>23</v>
      </c>
      <c r="O42" s="64">
        <v>8</v>
      </c>
      <c r="P42" s="64">
        <v>0</v>
      </c>
    </row>
    <row r="43" spans="2:16" s="17" customFormat="1" ht="15" customHeight="1" x14ac:dyDescent="0.2">
      <c r="B43" s="53">
        <v>2017</v>
      </c>
      <c r="C43" s="149"/>
      <c r="D43" s="64">
        <v>1431</v>
      </c>
      <c r="E43" s="64">
        <v>1431</v>
      </c>
      <c r="F43" s="64">
        <v>1376</v>
      </c>
      <c r="G43" s="64">
        <v>47</v>
      </c>
      <c r="H43" s="64">
        <v>8</v>
      </c>
      <c r="I43" s="64">
        <v>0</v>
      </c>
      <c r="J43" s="64">
        <v>1431</v>
      </c>
      <c r="K43" s="64">
        <v>1379</v>
      </c>
      <c r="L43" s="64">
        <v>46</v>
      </c>
      <c r="M43" s="64">
        <v>26</v>
      </c>
      <c r="N43" s="64">
        <v>20</v>
      </c>
      <c r="O43" s="64">
        <v>6</v>
      </c>
      <c r="P43" s="64">
        <v>0</v>
      </c>
    </row>
    <row r="44" spans="2:16" s="17" customFormat="1" ht="15" customHeight="1" x14ac:dyDescent="0.2">
      <c r="B44" s="149" t="s">
        <v>364</v>
      </c>
      <c r="C44" s="122"/>
      <c r="D44" s="122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</row>
    <row r="45" spans="2:16" s="17" customFormat="1" ht="15" customHeight="1" x14ac:dyDescent="0.2">
      <c r="B45" s="53">
        <v>2022</v>
      </c>
      <c r="C45" s="122"/>
      <c r="D45" s="64">
        <v>1620</v>
      </c>
      <c r="E45" s="64">
        <v>1620</v>
      </c>
      <c r="F45" s="64">
        <v>1596</v>
      </c>
      <c r="G45" s="64">
        <v>22</v>
      </c>
      <c r="H45" s="64">
        <v>2</v>
      </c>
      <c r="I45" s="64">
        <v>0</v>
      </c>
      <c r="J45" s="64">
        <v>1620</v>
      </c>
      <c r="K45" s="64">
        <v>1598</v>
      </c>
      <c r="L45" s="64">
        <v>20</v>
      </c>
      <c r="M45" s="64">
        <v>16</v>
      </c>
      <c r="N45" s="64">
        <v>4</v>
      </c>
      <c r="O45" s="64">
        <v>2</v>
      </c>
      <c r="P45" s="64">
        <v>0</v>
      </c>
    </row>
    <row r="46" spans="2:16" s="17" customFormat="1" ht="15" customHeight="1" x14ac:dyDescent="0.2">
      <c r="B46" s="53">
        <v>2021</v>
      </c>
      <c r="C46" s="122"/>
      <c r="D46" s="64">
        <v>1524</v>
      </c>
      <c r="E46" s="64">
        <v>1524</v>
      </c>
      <c r="F46" s="64">
        <v>1502</v>
      </c>
      <c r="G46" s="64">
        <v>20</v>
      </c>
      <c r="H46" s="64">
        <v>2</v>
      </c>
      <c r="I46" s="64">
        <v>0</v>
      </c>
      <c r="J46" s="64">
        <v>1524</v>
      </c>
      <c r="K46" s="64">
        <v>1504</v>
      </c>
      <c r="L46" s="64">
        <v>18</v>
      </c>
      <c r="M46" s="64">
        <v>14</v>
      </c>
      <c r="N46" s="64">
        <v>4</v>
      </c>
      <c r="O46" s="64">
        <v>2</v>
      </c>
      <c r="P46" s="64">
        <v>0</v>
      </c>
    </row>
    <row r="47" spans="2:16" s="17" customFormat="1" ht="15" customHeight="1" x14ac:dyDescent="0.2">
      <c r="B47" s="53">
        <v>2020</v>
      </c>
      <c r="C47" s="122"/>
      <c r="D47" s="64">
        <v>1482</v>
      </c>
      <c r="E47" s="64">
        <v>1482</v>
      </c>
      <c r="F47" s="64">
        <v>1466</v>
      </c>
      <c r="G47" s="64">
        <v>14</v>
      </c>
      <c r="H47" s="64">
        <v>2</v>
      </c>
      <c r="I47" s="64">
        <v>0</v>
      </c>
      <c r="J47" s="64">
        <v>1482</v>
      </c>
      <c r="K47" s="64">
        <v>1467</v>
      </c>
      <c r="L47" s="64">
        <v>13</v>
      </c>
      <c r="M47" s="64">
        <v>9</v>
      </c>
      <c r="N47" s="64">
        <v>4</v>
      </c>
      <c r="O47" s="64">
        <v>2</v>
      </c>
      <c r="P47" s="64">
        <v>0</v>
      </c>
    </row>
    <row r="48" spans="2:16" s="17" customFormat="1" ht="15" customHeight="1" x14ac:dyDescent="0.2">
      <c r="B48" s="53">
        <v>2019</v>
      </c>
      <c r="C48" s="149"/>
      <c r="D48" s="64">
        <v>1467</v>
      </c>
      <c r="E48" s="64">
        <v>1467</v>
      </c>
      <c r="F48" s="64">
        <v>1447</v>
      </c>
      <c r="G48" s="64">
        <v>18</v>
      </c>
      <c r="H48" s="64">
        <v>2</v>
      </c>
      <c r="I48" s="64">
        <v>0</v>
      </c>
      <c r="J48" s="64">
        <v>1467</v>
      </c>
      <c r="K48" s="64">
        <v>1448</v>
      </c>
      <c r="L48" s="64">
        <v>17</v>
      </c>
      <c r="M48" s="64">
        <v>14</v>
      </c>
      <c r="N48" s="64">
        <v>3</v>
      </c>
      <c r="O48" s="64">
        <v>2</v>
      </c>
      <c r="P48" s="64">
        <v>0</v>
      </c>
    </row>
    <row r="49" spans="2:16" s="17" customFormat="1" ht="15" customHeight="1" x14ac:dyDescent="0.2">
      <c r="B49" s="53">
        <v>2018</v>
      </c>
      <c r="C49" s="149"/>
      <c r="D49" s="64">
        <v>1408</v>
      </c>
      <c r="E49" s="64">
        <v>1408</v>
      </c>
      <c r="F49" s="64">
        <v>1392</v>
      </c>
      <c r="G49" s="64">
        <v>14</v>
      </c>
      <c r="H49" s="64">
        <v>2</v>
      </c>
      <c r="I49" s="64">
        <v>0</v>
      </c>
      <c r="J49" s="64">
        <v>1408</v>
      </c>
      <c r="K49" s="64">
        <v>1393</v>
      </c>
      <c r="L49" s="64">
        <v>13</v>
      </c>
      <c r="M49" s="64">
        <v>11</v>
      </c>
      <c r="N49" s="64">
        <v>2</v>
      </c>
      <c r="O49" s="64">
        <v>2</v>
      </c>
      <c r="P49" s="64">
        <v>0</v>
      </c>
    </row>
    <row r="50" spans="2:16" s="17" customFormat="1" ht="15" customHeight="1" x14ac:dyDescent="0.2">
      <c r="B50" s="53">
        <v>2016</v>
      </c>
      <c r="C50" s="149"/>
      <c r="D50" s="64">
        <v>1244</v>
      </c>
      <c r="E50" s="64">
        <v>1244</v>
      </c>
      <c r="F50" s="64">
        <v>1230</v>
      </c>
      <c r="G50" s="64">
        <v>14</v>
      </c>
      <c r="H50" s="64">
        <v>0</v>
      </c>
      <c r="I50" s="64">
        <v>0</v>
      </c>
      <c r="J50" s="64">
        <v>1244</v>
      </c>
      <c r="K50" s="64">
        <v>1231</v>
      </c>
      <c r="L50" s="64">
        <v>13</v>
      </c>
      <c r="M50" s="64">
        <v>9</v>
      </c>
      <c r="N50" s="64">
        <v>4</v>
      </c>
      <c r="O50" s="64">
        <v>0</v>
      </c>
      <c r="P50" s="64">
        <v>0</v>
      </c>
    </row>
    <row r="51" spans="2:16" s="17" customFormat="1" ht="15" customHeight="1" x14ac:dyDescent="0.2">
      <c r="B51" s="149" t="s">
        <v>365</v>
      </c>
      <c r="C51" s="122"/>
      <c r="D51" s="122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</row>
    <row r="52" spans="2:16" s="17" customFormat="1" ht="15" customHeight="1" x14ac:dyDescent="0.2">
      <c r="B52" s="53">
        <v>2022</v>
      </c>
      <c r="C52" s="122"/>
      <c r="D52" s="64">
        <v>348</v>
      </c>
      <c r="E52" s="64">
        <v>348</v>
      </c>
      <c r="F52" s="64">
        <v>338</v>
      </c>
      <c r="G52" s="64">
        <v>8</v>
      </c>
      <c r="H52" s="64">
        <v>2</v>
      </c>
      <c r="I52" s="64">
        <v>0</v>
      </c>
      <c r="J52" s="64">
        <v>348</v>
      </c>
      <c r="K52" s="64">
        <v>339</v>
      </c>
      <c r="L52" s="64">
        <v>8</v>
      </c>
      <c r="M52" s="64">
        <v>6</v>
      </c>
      <c r="N52" s="64">
        <v>2</v>
      </c>
      <c r="O52" s="64">
        <v>1</v>
      </c>
      <c r="P52" s="64">
        <v>0</v>
      </c>
    </row>
    <row r="53" spans="2:16" s="17" customFormat="1" ht="15" customHeight="1" x14ac:dyDescent="0.2">
      <c r="B53" s="53">
        <v>2021</v>
      </c>
      <c r="C53" s="122"/>
      <c r="D53" s="64">
        <v>334</v>
      </c>
      <c r="E53" s="64">
        <v>334</v>
      </c>
      <c r="F53" s="64">
        <v>326</v>
      </c>
      <c r="G53" s="64">
        <v>7</v>
      </c>
      <c r="H53" s="64">
        <v>1</v>
      </c>
      <c r="I53" s="64">
        <v>0</v>
      </c>
      <c r="J53" s="64">
        <v>334</v>
      </c>
      <c r="K53" s="64">
        <v>326</v>
      </c>
      <c r="L53" s="64">
        <v>7</v>
      </c>
      <c r="M53" s="64">
        <v>5</v>
      </c>
      <c r="N53" s="64">
        <v>2</v>
      </c>
      <c r="O53" s="64">
        <v>1</v>
      </c>
      <c r="P53" s="64">
        <v>0</v>
      </c>
    </row>
    <row r="54" spans="2:16" s="17" customFormat="1" ht="15" customHeight="1" x14ac:dyDescent="0.2">
      <c r="B54" s="53">
        <v>2020</v>
      </c>
      <c r="C54" s="122"/>
      <c r="D54" s="64">
        <v>329</v>
      </c>
      <c r="E54" s="64">
        <v>329</v>
      </c>
      <c r="F54" s="64">
        <v>320</v>
      </c>
      <c r="G54" s="64">
        <v>8</v>
      </c>
      <c r="H54" s="64">
        <v>1</v>
      </c>
      <c r="I54" s="64">
        <v>0</v>
      </c>
      <c r="J54" s="64">
        <v>329</v>
      </c>
      <c r="K54" s="64">
        <v>320</v>
      </c>
      <c r="L54" s="64">
        <v>8</v>
      </c>
      <c r="M54" s="64">
        <v>5</v>
      </c>
      <c r="N54" s="64">
        <v>3</v>
      </c>
      <c r="O54" s="64">
        <v>1</v>
      </c>
      <c r="P54" s="64">
        <v>0</v>
      </c>
    </row>
    <row r="55" spans="2:16" s="17" customFormat="1" ht="15" customHeight="1" x14ac:dyDescent="0.2">
      <c r="B55" s="53">
        <v>2019</v>
      </c>
      <c r="C55" s="149"/>
      <c r="D55" s="64">
        <v>325</v>
      </c>
      <c r="E55" s="64">
        <v>325</v>
      </c>
      <c r="F55" s="64">
        <v>313</v>
      </c>
      <c r="G55" s="64">
        <v>12</v>
      </c>
      <c r="H55" s="64">
        <v>0</v>
      </c>
      <c r="I55" s="64">
        <v>0</v>
      </c>
      <c r="J55" s="64">
        <v>325</v>
      </c>
      <c r="K55" s="64">
        <v>313</v>
      </c>
      <c r="L55" s="64">
        <v>12</v>
      </c>
      <c r="M55" s="64">
        <v>9</v>
      </c>
      <c r="N55" s="64">
        <v>3</v>
      </c>
      <c r="O55" s="64">
        <v>0</v>
      </c>
      <c r="P55" s="64">
        <v>0</v>
      </c>
    </row>
    <row r="56" spans="2:16" s="17" customFormat="1" ht="15" customHeight="1" x14ac:dyDescent="0.2">
      <c r="B56" s="53">
        <v>2018</v>
      </c>
      <c r="C56" s="149"/>
      <c r="D56" s="64">
        <v>319</v>
      </c>
      <c r="E56" s="64">
        <v>319</v>
      </c>
      <c r="F56" s="64">
        <v>306</v>
      </c>
      <c r="G56" s="64">
        <v>13</v>
      </c>
      <c r="H56" s="64">
        <v>0</v>
      </c>
      <c r="I56" s="64">
        <v>0</v>
      </c>
      <c r="J56" s="64">
        <v>319</v>
      </c>
      <c r="K56" s="64">
        <v>307</v>
      </c>
      <c r="L56" s="64">
        <v>12</v>
      </c>
      <c r="M56" s="64">
        <v>7</v>
      </c>
      <c r="N56" s="64">
        <v>5</v>
      </c>
      <c r="O56" s="64">
        <v>0</v>
      </c>
      <c r="P56" s="64">
        <v>0</v>
      </c>
    </row>
    <row r="57" spans="2:16" s="17" customFormat="1" ht="15" customHeight="1" x14ac:dyDescent="0.2">
      <c r="B57" s="53">
        <v>2017</v>
      </c>
      <c r="C57" s="149"/>
      <c r="D57" s="64">
        <v>307</v>
      </c>
      <c r="E57" s="64">
        <v>307</v>
      </c>
      <c r="F57" s="64">
        <v>297</v>
      </c>
      <c r="G57" s="64">
        <v>10</v>
      </c>
      <c r="H57" s="64">
        <v>0</v>
      </c>
      <c r="I57" s="64">
        <v>0</v>
      </c>
      <c r="J57" s="64">
        <v>307</v>
      </c>
      <c r="K57" s="64">
        <v>297</v>
      </c>
      <c r="L57" s="64">
        <v>10</v>
      </c>
      <c r="M57" s="64">
        <v>6</v>
      </c>
      <c r="N57" s="64">
        <v>4</v>
      </c>
      <c r="O57" s="64">
        <v>0</v>
      </c>
      <c r="P57" s="64">
        <v>0</v>
      </c>
    </row>
    <row r="58" spans="2:16" s="17" customFormat="1" ht="15" customHeight="1" x14ac:dyDescent="0.2">
      <c r="B58" s="149" t="s">
        <v>366</v>
      </c>
      <c r="C58" s="122"/>
      <c r="D58" s="122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</row>
    <row r="59" spans="2:16" s="17" customFormat="1" ht="15" customHeight="1" x14ac:dyDescent="0.2">
      <c r="B59" s="53">
        <v>2022</v>
      </c>
      <c r="C59" s="122"/>
      <c r="D59" s="64">
        <v>1351</v>
      </c>
      <c r="E59" s="64">
        <v>1351</v>
      </c>
      <c r="F59" s="64">
        <v>1306</v>
      </c>
      <c r="G59" s="64">
        <v>41</v>
      </c>
      <c r="H59" s="64">
        <v>4</v>
      </c>
      <c r="I59" s="64">
        <v>0</v>
      </c>
      <c r="J59" s="64">
        <v>1351</v>
      </c>
      <c r="K59" s="64">
        <v>1306</v>
      </c>
      <c r="L59" s="64">
        <v>41</v>
      </c>
      <c r="M59" s="64">
        <v>35</v>
      </c>
      <c r="N59" s="64">
        <v>6</v>
      </c>
      <c r="O59" s="64">
        <v>4</v>
      </c>
      <c r="P59" s="64">
        <v>0</v>
      </c>
    </row>
    <row r="60" spans="2:16" s="17" customFormat="1" ht="15" customHeight="1" x14ac:dyDescent="0.2">
      <c r="B60" s="53">
        <v>2021</v>
      </c>
      <c r="C60" s="122"/>
      <c r="D60" s="64">
        <v>1261</v>
      </c>
      <c r="E60" s="64">
        <v>1261</v>
      </c>
      <c r="F60" s="64">
        <v>1220</v>
      </c>
      <c r="G60" s="64">
        <v>37</v>
      </c>
      <c r="H60" s="64">
        <v>4</v>
      </c>
      <c r="I60" s="64">
        <v>0</v>
      </c>
      <c r="J60" s="64">
        <v>1261</v>
      </c>
      <c r="K60" s="64">
        <v>1220</v>
      </c>
      <c r="L60" s="64">
        <v>37</v>
      </c>
      <c r="M60" s="64">
        <v>29</v>
      </c>
      <c r="N60" s="64">
        <v>8</v>
      </c>
      <c r="O60" s="64">
        <v>4</v>
      </c>
      <c r="P60" s="64">
        <v>0</v>
      </c>
    </row>
    <row r="61" spans="2:16" s="17" customFormat="1" ht="15" customHeight="1" x14ac:dyDescent="0.2">
      <c r="B61" s="53">
        <v>2020</v>
      </c>
      <c r="C61" s="122"/>
      <c r="D61" s="64">
        <v>1203</v>
      </c>
      <c r="E61" s="64">
        <v>1203</v>
      </c>
      <c r="F61" s="64">
        <v>1167</v>
      </c>
      <c r="G61" s="64">
        <v>33</v>
      </c>
      <c r="H61" s="64">
        <v>3</v>
      </c>
      <c r="I61" s="64">
        <v>0</v>
      </c>
      <c r="J61" s="64">
        <v>1203</v>
      </c>
      <c r="K61" s="64">
        <v>1167</v>
      </c>
      <c r="L61" s="64">
        <v>33</v>
      </c>
      <c r="M61" s="64">
        <v>23</v>
      </c>
      <c r="N61" s="64">
        <v>10</v>
      </c>
      <c r="O61" s="64">
        <v>3</v>
      </c>
      <c r="P61" s="64">
        <v>0</v>
      </c>
    </row>
    <row r="62" spans="2:16" s="17" customFormat="1" ht="15" customHeight="1" x14ac:dyDescent="0.2">
      <c r="B62" s="53">
        <v>2019</v>
      </c>
      <c r="C62" s="149"/>
      <c r="D62" s="64">
        <v>1200</v>
      </c>
      <c r="E62" s="64">
        <v>1200</v>
      </c>
      <c r="F62" s="64">
        <v>1162</v>
      </c>
      <c r="G62" s="64">
        <v>35</v>
      </c>
      <c r="H62" s="64">
        <v>3</v>
      </c>
      <c r="I62" s="64">
        <v>0</v>
      </c>
      <c r="J62" s="64">
        <v>1200</v>
      </c>
      <c r="K62" s="64">
        <v>1162</v>
      </c>
      <c r="L62" s="64">
        <v>35</v>
      </c>
      <c r="M62" s="64">
        <v>27</v>
      </c>
      <c r="N62" s="64">
        <v>8</v>
      </c>
      <c r="O62" s="64">
        <v>3</v>
      </c>
      <c r="P62" s="64">
        <v>0</v>
      </c>
    </row>
    <row r="63" spans="2:16" s="17" customFormat="1" ht="15" customHeight="1" x14ac:dyDescent="0.2">
      <c r="B63" s="53">
        <v>2018</v>
      </c>
      <c r="C63" s="149"/>
      <c r="D63" s="64">
        <v>1173</v>
      </c>
      <c r="E63" s="64">
        <v>1173</v>
      </c>
      <c r="F63" s="64">
        <v>1140</v>
      </c>
      <c r="G63" s="64">
        <v>31</v>
      </c>
      <c r="H63" s="64">
        <v>2</v>
      </c>
      <c r="I63" s="64">
        <v>0</v>
      </c>
      <c r="J63" s="64">
        <v>1173</v>
      </c>
      <c r="K63" s="64">
        <v>1140</v>
      </c>
      <c r="L63" s="64">
        <v>31</v>
      </c>
      <c r="M63" s="64">
        <v>22</v>
      </c>
      <c r="N63" s="64">
        <v>9</v>
      </c>
      <c r="O63" s="64">
        <v>2</v>
      </c>
      <c r="P63" s="64">
        <v>0</v>
      </c>
    </row>
    <row r="64" spans="2:16" s="17" customFormat="1" ht="15" customHeight="1" x14ac:dyDescent="0.2">
      <c r="B64" s="53">
        <v>2017</v>
      </c>
      <c r="C64" s="149"/>
      <c r="D64" s="64">
        <v>1085</v>
      </c>
      <c r="E64" s="64">
        <v>1085</v>
      </c>
      <c r="F64" s="64">
        <v>1053</v>
      </c>
      <c r="G64" s="64">
        <v>30</v>
      </c>
      <c r="H64" s="64">
        <v>2</v>
      </c>
      <c r="I64" s="64">
        <v>0</v>
      </c>
      <c r="J64" s="64">
        <v>1085</v>
      </c>
      <c r="K64" s="64">
        <v>1053</v>
      </c>
      <c r="L64" s="64">
        <v>30</v>
      </c>
      <c r="M64" s="64">
        <v>22</v>
      </c>
      <c r="N64" s="64">
        <v>8</v>
      </c>
      <c r="O64" s="64">
        <v>2</v>
      </c>
      <c r="P64" s="64">
        <v>0</v>
      </c>
    </row>
    <row r="65" spans="2:16" s="17" customFormat="1" ht="15" customHeight="1" x14ac:dyDescent="0.2">
      <c r="B65" s="149" t="s">
        <v>367</v>
      </c>
      <c r="C65" s="122"/>
      <c r="D65" s="122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</row>
    <row r="66" spans="2:16" s="17" customFormat="1" ht="15" customHeight="1" x14ac:dyDescent="0.2">
      <c r="B66" s="53">
        <v>2022</v>
      </c>
      <c r="C66" s="122"/>
      <c r="D66" s="64">
        <v>4336</v>
      </c>
      <c r="E66" s="64">
        <v>4335</v>
      </c>
      <c r="F66" s="64">
        <v>4208</v>
      </c>
      <c r="G66" s="64">
        <v>114</v>
      </c>
      <c r="H66" s="64">
        <v>13</v>
      </c>
      <c r="I66" s="64">
        <v>1</v>
      </c>
      <c r="J66" s="64">
        <v>4336</v>
      </c>
      <c r="K66" s="64">
        <v>4213</v>
      </c>
      <c r="L66" s="64">
        <v>110</v>
      </c>
      <c r="M66" s="64">
        <v>70</v>
      </c>
      <c r="N66" s="64">
        <v>40</v>
      </c>
      <c r="O66" s="64">
        <v>13</v>
      </c>
      <c r="P66" s="64">
        <v>0</v>
      </c>
    </row>
    <row r="67" spans="2:16" s="17" customFormat="1" ht="15" customHeight="1" x14ac:dyDescent="0.2">
      <c r="B67" s="53">
        <v>2021</v>
      </c>
      <c r="C67" s="122"/>
      <c r="D67" s="64">
        <v>3895</v>
      </c>
      <c r="E67" s="64">
        <v>3895</v>
      </c>
      <c r="F67" s="64">
        <v>3772</v>
      </c>
      <c r="G67" s="64">
        <v>111</v>
      </c>
      <c r="H67" s="64">
        <v>12</v>
      </c>
      <c r="I67" s="64">
        <v>0</v>
      </c>
      <c r="J67" s="64">
        <v>3895</v>
      </c>
      <c r="K67" s="64">
        <v>3779</v>
      </c>
      <c r="L67" s="64">
        <v>105</v>
      </c>
      <c r="M67" s="64">
        <v>66</v>
      </c>
      <c r="N67" s="64">
        <v>39</v>
      </c>
      <c r="O67" s="64">
        <v>11</v>
      </c>
      <c r="P67" s="64">
        <v>0</v>
      </c>
    </row>
    <row r="68" spans="2:16" s="17" customFormat="1" ht="15" customHeight="1" x14ac:dyDescent="0.2">
      <c r="B68" s="53">
        <v>2020</v>
      </c>
      <c r="C68" s="122"/>
      <c r="D68" s="64">
        <v>3751</v>
      </c>
      <c r="E68" s="64">
        <v>3751</v>
      </c>
      <c r="F68" s="64">
        <v>3639</v>
      </c>
      <c r="G68" s="64">
        <v>98</v>
      </c>
      <c r="H68" s="64">
        <v>14</v>
      </c>
      <c r="I68" s="64">
        <v>0</v>
      </c>
      <c r="J68" s="64">
        <v>3751</v>
      </c>
      <c r="K68" s="64">
        <v>3645</v>
      </c>
      <c r="L68" s="64">
        <v>93</v>
      </c>
      <c r="M68" s="64">
        <v>60</v>
      </c>
      <c r="N68" s="64">
        <v>33</v>
      </c>
      <c r="O68" s="64">
        <v>13</v>
      </c>
      <c r="P68" s="64">
        <v>0</v>
      </c>
    </row>
    <row r="69" spans="2:16" s="17" customFormat="1" ht="15" customHeight="1" x14ac:dyDescent="0.2">
      <c r="B69" s="53">
        <v>2019</v>
      </c>
      <c r="C69" s="149"/>
      <c r="D69" s="64">
        <v>3732</v>
      </c>
      <c r="E69" s="64">
        <v>3732</v>
      </c>
      <c r="F69" s="64">
        <v>3626</v>
      </c>
      <c r="G69" s="64">
        <v>93</v>
      </c>
      <c r="H69" s="64">
        <v>13</v>
      </c>
      <c r="I69" s="64">
        <v>0</v>
      </c>
      <c r="J69" s="64">
        <v>3732</v>
      </c>
      <c r="K69" s="64">
        <v>3630</v>
      </c>
      <c r="L69" s="64">
        <v>90</v>
      </c>
      <c r="M69" s="64">
        <v>56</v>
      </c>
      <c r="N69" s="64">
        <v>34</v>
      </c>
      <c r="O69" s="64">
        <v>12</v>
      </c>
      <c r="P69" s="64">
        <v>0</v>
      </c>
    </row>
    <row r="70" spans="2:16" s="17" customFormat="1" ht="15" customHeight="1" x14ac:dyDescent="0.2">
      <c r="B70" s="53">
        <v>2018</v>
      </c>
      <c r="C70" s="149"/>
      <c r="D70" s="64">
        <v>3630</v>
      </c>
      <c r="E70" s="64">
        <v>3630</v>
      </c>
      <c r="F70" s="64">
        <v>3530</v>
      </c>
      <c r="G70" s="64">
        <v>87</v>
      </c>
      <c r="H70" s="64">
        <v>13</v>
      </c>
      <c r="I70" s="64">
        <v>0</v>
      </c>
      <c r="J70" s="64">
        <v>3630</v>
      </c>
      <c r="K70" s="64">
        <v>3534</v>
      </c>
      <c r="L70" s="64">
        <v>84</v>
      </c>
      <c r="M70" s="64">
        <v>51</v>
      </c>
      <c r="N70" s="64">
        <v>33</v>
      </c>
      <c r="O70" s="64">
        <v>12</v>
      </c>
      <c r="P70" s="64">
        <v>0</v>
      </c>
    </row>
    <row r="71" spans="2:16" s="17" customFormat="1" ht="15" customHeight="1" x14ac:dyDescent="0.2">
      <c r="B71" s="53">
        <v>2017</v>
      </c>
      <c r="C71" s="149"/>
      <c r="D71" s="64">
        <v>3431</v>
      </c>
      <c r="E71" s="64">
        <v>3431</v>
      </c>
      <c r="F71" s="64">
        <v>3340</v>
      </c>
      <c r="G71" s="64">
        <v>78</v>
      </c>
      <c r="H71" s="64">
        <v>13</v>
      </c>
      <c r="I71" s="64">
        <v>0</v>
      </c>
      <c r="J71" s="64">
        <v>3431</v>
      </c>
      <c r="K71" s="64">
        <v>3343</v>
      </c>
      <c r="L71" s="64">
        <v>76</v>
      </c>
      <c r="M71" s="64">
        <v>50</v>
      </c>
      <c r="N71" s="64">
        <v>26</v>
      </c>
      <c r="O71" s="64">
        <v>12</v>
      </c>
      <c r="P71" s="64">
        <v>0</v>
      </c>
    </row>
    <row r="72" spans="2:16" s="17" customFormat="1" ht="15" customHeight="1" x14ac:dyDescent="0.2">
      <c r="B72" s="149" t="s">
        <v>368</v>
      </c>
      <c r="C72" s="149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</row>
    <row r="73" spans="2:16" s="17" customFormat="1" ht="15" customHeight="1" x14ac:dyDescent="0.2">
      <c r="B73" s="53">
        <v>2022</v>
      </c>
      <c r="C73" s="122"/>
      <c r="D73" s="64">
        <v>667</v>
      </c>
      <c r="E73" s="64">
        <v>667</v>
      </c>
      <c r="F73" s="64">
        <v>655</v>
      </c>
      <c r="G73" s="64">
        <v>11</v>
      </c>
      <c r="H73" s="64">
        <v>1</v>
      </c>
      <c r="I73" s="64">
        <v>0</v>
      </c>
      <c r="J73" s="64">
        <v>667</v>
      </c>
      <c r="K73" s="64">
        <v>655</v>
      </c>
      <c r="L73" s="64">
        <v>11</v>
      </c>
      <c r="M73" s="64">
        <v>6</v>
      </c>
      <c r="N73" s="64">
        <v>5</v>
      </c>
      <c r="O73" s="64">
        <v>1</v>
      </c>
      <c r="P73" s="64">
        <v>0</v>
      </c>
    </row>
    <row r="74" spans="2:16" s="17" customFormat="1" ht="15" customHeight="1" x14ac:dyDescent="0.2">
      <c r="B74" s="53">
        <v>2021</v>
      </c>
      <c r="C74" s="122"/>
      <c r="D74" s="64">
        <v>665</v>
      </c>
      <c r="E74" s="64">
        <v>665</v>
      </c>
      <c r="F74" s="64">
        <v>653</v>
      </c>
      <c r="G74" s="64">
        <v>11</v>
      </c>
      <c r="H74" s="64">
        <v>1</v>
      </c>
      <c r="I74" s="64">
        <v>0</v>
      </c>
      <c r="J74" s="64">
        <v>665</v>
      </c>
      <c r="K74" s="64">
        <v>653</v>
      </c>
      <c r="L74" s="64">
        <v>11</v>
      </c>
      <c r="M74" s="64">
        <v>8</v>
      </c>
      <c r="N74" s="64">
        <v>3</v>
      </c>
      <c r="O74" s="64">
        <v>1</v>
      </c>
      <c r="P74" s="64">
        <v>0</v>
      </c>
    </row>
    <row r="75" spans="2:16" s="17" customFormat="1" ht="15" customHeight="1" x14ac:dyDescent="0.2">
      <c r="B75" s="53">
        <v>2020</v>
      </c>
      <c r="C75" s="149"/>
      <c r="D75" s="64">
        <v>666</v>
      </c>
      <c r="E75" s="64">
        <v>666</v>
      </c>
      <c r="F75" s="64">
        <v>657</v>
      </c>
      <c r="G75" s="64">
        <v>8</v>
      </c>
      <c r="H75" s="64">
        <v>1</v>
      </c>
      <c r="I75" s="64">
        <v>0</v>
      </c>
      <c r="J75" s="64">
        <v>666</v>
      </c>
      <c r="K75" s="64">
        <v>657</v>
      </c>
      <c r="L75" s="64">
        <v>8</v>
      </c>
      <c r="M75" s="64">
        <v>6</v>
      </c>
      <c r="N75" s="64">
        <v>2</v>
      </c>
      <c r="O75" s="64">
        <v>1</v>
      </c>
      <c r="P75" s="64">
        <v>0</v>
      </c>
    </row>
    <row r="76" spans="2:16" s="17" customFormat="1" ht="15" customHeight="1" x14ac:dyDescent="0.2">
      <c r="B76" s="53">
        <v>2019</v>
      </c>
      <c r="C76" s="149"/>
      <c r="D76" s="64">
        <v>651</v>
      </c>
      <c r="E76" s="64">
        <v>651</v>
      </c>
      <c r="F76" s="64">
        <v>643</v>
      </c>
      <c r="G76" s="64">
        <v>7</v>
      </c>
      <c r="H76" s="64">
        <v>1</v>
      </c>
      <c r="I76" s="64">
        <v>0</v>
      </c>
      <c r="J76" s="64">
        <v>651</v>
      </c>
      <c r="K76" s="64">
        <v>643</v>
      </c>
      <c r="L76" s="64">
        <v>7</v>
      </c>
      <c r="M76" s="64">
        <v>4</v>
      </c>
      <c r="N76" s="64">
        <v>3</v>
      </c>
      <c r="O76" s="64">
        <v>1</v>
      </c>
      <c r="P76" s="64">
        <v>0</v>
      </c>
    </row>
    <row r="77" spans="2:16" s="17" customFormat="1" ht="15" customHeight="1" x14ac:dyDescent="0.2">
      <c r="B77" s="53">
        <v>2018</v>
      </c>
      <c r="C77" s="149"/>
      <c r="D77" s="64">
        <v>632</v>
      </c>
      <c r="E77" s="64">
        <v>632</v>
      </c>
      <c r="F77" s="64">
        <v>625</v>
      </c>
      <c r="G77" s="64">
        <v>6</v>
      </c>
      <c r="H77" s="64">
        <v>1</v>
      </c>
      <c r="I77" s="64">
        <v>0</v>
      </c>
      <c r="J77" s="64">
        <v>632</v>
      </c>
      <c r="K77" s="64">
        <v>625</v>
      </c>
      <c r="L77" s="64">
        <v>6</v>
      </c>
      <c r="M77" s="64">
        <v>5</v>
      </c>
      <c r="N77" s="64">
        <v>1</v>
      </c>
      <c r="O77" s="64">
        <v>1</v>
      </c>
      <c r="P77" s="64">
        <v>0</v>
      </c>
    </row>
    <row r="78" spans="2:16" s="17" customFormat="1" ht="15" customHeight="1" x14ac:dyDescent="0.2">
      <c r="B78" s="53">
        <v>2017</v>
      </c>
      <c r="C78" s="149"/>
      <c r="D78" s="64">
        <v>595</v>
      </c>
      <c r="E78" s="64">
        <v>595</v>
      </c>
      <c r="F78" s="64">
        <v>589</v>
      </c>
      <c r="G78" s="64">
        <v>5</v>
      </c>
      <c r="H78" s="64">
        <v>1</v>
      </c>
      <c r="I78" s="64">
        <v>0</v>
      </c>
      <c r="J78" s="64">
        <v>595</v>
      </c>
      <c r="K78" s="64">
        <v>589</v>
      </c>
      <c r="L78" s="64">
        <v>5</v>
      </c>
      <c r="M78" s="64">
        <v>4</v>
      </c>
      <c r="N78" s="64">
        <v>1</v>
      </c>
      <c r="O78" s="64">
        <v>1</v>
      </c>
      <c r="P78" s="64">
        <v>0</v>
      </c>
    </row>
    <row r="79" spans="2:16" s="17" customFormat="1" ht="15" customHeight="1" x14ac:dyDescent="0.2">
      <c r="B79" s="149" t="s">
        <v>369</v>
      </c>
      <c r="C79" s="122"/>
      <c r="D79" s="122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</row>
    <row r="80" spans="2:16" s="17" customFormat="1" ht="15" customHeight="1" x14ac:dyDescent="0.2">
      <c r="B80" s="53">
        <v>2022</v>
      </c>
      <c r="C80" s="122"/>
      <c r="D80" s="64">
        <v>759</v>
      </c>
      <c r="E80" s="64">
        <v>759</v>
      </c>
      <c r="F80" s="64">
        <v>744</v>
      </c>
      <c r="G80" s="64">
        <v>15</v>
      </c>
      <c r="H80" s="64">
        <v>0</v>
      </c>
      <c r="I80" s="64">
        <v>0</v>
      </c>
      <c r="J80" s="64">
        <v>759</v>
      </c>
      <c r="K80" s="64">
        <v>744</v>
      </c>
      <c r="L80" s="64">
        <v>15</v>
      </c>
      <c r="M80" s="64">
        <v>9</v>
      </c>
      <c r="N80" s="64">
        <v>6</v>
      </c>
      <c r="O80" s="64">
        <v>0</v>
      </c>
      <c r="P80" s="64">
        <v>0</v>
      </c>
    </row>
    <row r="81" spans="2:16" s="17" customFormat="1" ht="15" customHeight="1" x14ac:dyDescent="0.2">
      <c r="B81" s="53">
        <v>2021</v>
      </c>
      <c r="C81" s="122"/>
      <c r="D81" s="64">
        <v>746</v>
      </c>
      <c r="E81" s="64">
        <v>746</v>
      </c>
      <c r="F81" s="64">
        <v>730</v>
      </c>
      <c r="G81" s="64">
        <v>16</v>
      </c>
      <c r="H81" s="64">
        <v>0</v>
      </c>
      <c r="I81" s="64">
        <v>0</v>
      </c>
      <c r="J81" s="64">
        <v>746</v>
      </c>
      <c r="K81" s="64">
        <v>730</v>
      </c>
      <c r="L81" s="64">
        <v>16</v>
      </c>
      <c r="M81" s="64">
        <v>10</v>
      </c>
      <c r="N81" s="64">
        <v>6</v>
      </c>
      <c r="O81" s="64">
        <v>0</v>
      </c>
      <c r="P81" s="64">
        <v>0</v>
      </c>
    </row>
    <row r="82" spans="2:16" s="17" customFormat="1" ht="15" customHeight="1" x14ac:dyDescent="0.2">
      <c r="B82" s="53">
        <v>2020</v>
      </c>
      <c r="C82" s="122"/>
      <c r="D82" s="64">
        <v>708</v>
      </c>
      <c r="E82" s="64">
        <v>708</v>
      </c>
      <c r="F82" s="64">
        <v>693</v>
      </c>
      <c r="G82" s="64">
        <v>15</v>
      </c>
      <c r="H82" s="64">
        <v>0</v>
      </c>
      <c r="I82" s="64">
        <v>0</v>
      </c>
      <c r="J82" s="64">
        <v>708</v>
      </c>
      <c r="K82" s="64">
        <v>693</v>
      </c>
      <c r="L82" s="64">
        <v>15</v>
      </c>
      <c r="M82" s="64">
        <v>9</v>
      </c>
      <c r="N82" s="64">
        <v>6</v>
      </c>
      <c r="O82" s="64">
        <v>0</v>
      </c>
      <c r="P82" s="64">
        <v>0</v>
      </c>
    </row>
    <row r="83" spans="2:16" s="17" customFormat="1" ht="15" customHeight="1" x14ac:dyDescent="0.2">
      <c r="B83" s="53">
        <v>2019</v>
      </c>
      <c r="C83" s="149"/>
      <c r="D83" s="64">
        <v>696</v>
      </c>
      <c r="E83" s="64">
        <v>696</v>
      </c>
      <c r="F83" s="64">
        <v>678</v>
      </c>
      <c r="G83" s="64">
        <v>18</v>
      </c>
      <c r="H83" s="64">
        <v>0</v>
      </c>
      <c r="I83" s="64">
        <v>0</v>
      </c>
      <c r="J83" s="64">
        <v>696</v>
      </c>
      <c r="K83" s="64">
        <v>678</v>
      </c>
      <c r="L83" s="64">
        <v>18</v>
      </c>
      <c r="M83" s="64">
        <v>12</v>
      </c>
      <c r="N83" s="64">
        <v>6</v>
      </c>
      <c r="O83" s="64">
        <v>0</v>
      </c>
      <c r="P83" s="64">
        <v>0</v>
      </c>
    </row>
    <row r="84" spans="2:16" s="17" customFormat="1" ht="15" customHeight="1" x14ac:dyDescent="0.2">
      <c r="B84" s="53">
        <v>2018</v>
      </c>
      <c r="C84" s="149"/>
      <c r="D84" s="64">
        <v>675</v>
      </c>
      <c r="E84" s="64">
        <v>675</v>
      </c>
      <c r="F84" s="64">
        <v>658</v>
      </c>
      <c r="G84" s="64">
        <v>17</v>
      </c>
      <c r="H84" s="64">
        <v>0</v>
      </c>
      <c r="I84" s="64">
        <v>0</v>
      </c>
      <c r="J84" s="64">
        <v>675</v>
      </c>
      <c r="K84" s="64">
        <v>658</v>
      </c>
      <c r="L84" s="64">
        <v>17</v>
      </c>
      <c r="M84" s="64">
        <v>12</v>
      </c>
      <c r="N84" s="64">
        <v>5</v>
      </c>
      <c r="O84" s="64">
        <v>0</v>
      </c>
      <c r="P84" s="64">
        <v>0</v>
      </c>
    </row>
    <row r="85" spans="2:16" s="17" customFormat="1" ht="15" customHeight="1" x14ac:dyDescent="0.2">
      <c r="B85" s="53">
        <v>2017</v>
      </c>
      <c r="C85" s="149"/>
      <c r="D85" s="64">
        <v>630</v>
      </c>
      <c r="E85" s="64">
        <v>630</v>
      </c>
      <c r="F85" s="64">
        <v>617</v>
      </c>
      <c r="G85" s="64">
        <v>13</v>
      </c>
      <c r="H85" s="64">
        <v>0</v>
      </c>
      <c r="I85" s="64">
        <v>0</v>
      </c>
      <c r="J85" s="64">
        <v>630</v>
      </c>
      <c r="K85" s="64">
        <v>617</v>
      </c>
      <c r="L85" s="64">
        <v>13</v>
      </c>
      <c r="M85" s="64">
        <v>8</v>
      </c>
      <c r="N85" s="64">
        <v>5</v>
      </c>
      <c r="O85" s="64">
        <v>0</v>
      </c>
      <c r="P85" s="64">
        <v>0</v>
      </c>
    </row>
    <row r="86" spans="2:16" s="17" customFormat="1" ht="15" customHeight="1" x14ac:dyDescent="0.2">
      <c r="B86" s="149" t="s">
        <v>370</v>
      </c>
      <c r="C86" s="122"/>
      <c r="D86" s="122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</row>
    <row r="87" spans="2:16" s="17" customFormat="1" ht="15" customHeight="1" x14ac:dyDescent="0.2">
      <c r="B87" s="53">
        <v>2022</v>
      </c>
      <c r="C87" s="122"/>
      <c r="D87" s="64">
        <v>563</v>
      </c>
      <c r="E87" s="64">
        <v>563</v>
      </c>
      <c r="F87" s="64">
        <v>548</v>
      </c>
      <c r="G87" s="64">
        <v>13</v>
      </c>
      <c r="H87" s="64">
        <v>2</v>
      </c>
      <c r="I87" s="64">
        <v>0</v>
      </c>
      <c r="J87" s="64">
        <v>563</v>
      </c>
      <c r="K87" s="64">
        <v>549</v>
      </c>
      <c r="L87" s="64">
        <v>12</v>
      </c>
      <c r="M87" s="64">
        <v>7</v>
      </c>
      <c r="N87" s="64">
        <v>5</v>
      </c>
      <c r="O87" s="64">
        <v>2</v>
      </c>
      <c r="P87" s="64">
        <v>0</v>
      </c>
    </row>
    <row r="88" spans="2:16" s="17" customFormat="1" ht="15" customHeight="1" x14ac:dyDescent="0.2">
      <c r="B88" s="53">
        <v>2021</v>
      </c>
      <c r="C88" s="122"/>
      <c r="D88" s="64">
        <v>555</v>
      </c>
      <c r="E88" s="64">
        <v>555</v>
      </c>
      <c r="F88" s="64">
        <v>540</v>
      </c>
      <c r="G88" s="64">
        <v>13</v>
      </c>
      <c r="H88" s="64">
        <v>2</v>
      </c>
      <c r="I88" s="64">
        <v>0</v>
      </c>
      <c r="J88" s="64">
        <v>555</v>
      </c>
      <c r="K88" s="64">
        <v>541</v>
      </c>
      <c r="L88" s="64">
        <v>12</v>
      </c>
      <c r="M88" s="64">
        <v>8</v>
      </c>
      <c r="N88" s="64">
        <v>4</v>
      </c>
      <c r="O88" s="64">
        <v>2</v>
      </c>
      <c r="P88" s="64">
        <v>0</v>
      </c>
    </row>
    <row r="89" spans="2:16" s="17" customFormat="1" ht="15" customHeight="1" x14ac:dyDescent="0.2">
      <c r="B89" s="53">
        <v>2020</v>
      </c>
      <c r="C89" s="122"/>
      <c r="D89" s="64">
        <v>473</v>
      </c>
      <c r="E89" s="64">
        <v>473</v>
      </c>
      <c r="F89" s="64">
        <v>461</v>
      </c>
      <c r="G89" s="64">
        <v>10</v>
      </c>
      <c r="H89" s="64">
        <v>2</v>
      </c>
      <c r="I89" s="64">
        <v>0</v>
      </c>
      <c r="J89" s="64">
        <v>473</v>
      </c>
      <c r="K89" s="64">
        <v>461</v>
      </c>
      <c r="L89" s="64">
        <v>10</v>
      </c>
      <c r="M89" s="64">
        <v>7</v>
      </c>
      <c r="N89" s="64">
        <v>3</v>
      </c>
      <c r="O89" s="64">
        <v>2</v>
      </c>
      <c r="P89" s="64">
        <v>0</v>
      </c>
    </row>
    <row r="90" spans="2:16" s="17" customFormat="1" ht="15" customHeight="1" x14ac:dyDescent="0.2">
      <c r="B90" s="53">
        <v>2019</v>
      </c>
      <c r="C90" s="149"/>
      <c r="D90" s="64">
        <v>500</v>
      </c>
      <c r="E90" s="64">
        <v>500</v>
      </c>
      <c r="F90" s="64">
        <v>488</v>
      </c>
      <c r="G90" s="64">
        <v>11</v>
      </c>
      <c r="H90" s="64">
        <v>1</v>
      </c>
      <c r="I90" s="64">
        <v>0</v>
      </c>
      <c r="J90" s="64">
        <v>500</v>
      </c>
      <c r="K90" s="64">
        <v>488</v>
      </c>
      <c r="L90" s="64">
        <v>11</v>
      </c>
      <c r="M90" s="64">
        <v>8</v>
      </c>
      <c r="N90" s="64">
        <v>3</v>
      </c>
      <c r="O90" s="64">
        <v>1</v>
      </c>
      <c r="P90" s="64">
        <v>0</v>
      </c>
    </row>
    <row r="91" spans="2:16" s="17" customFormat="1" ht="15" customHeight="1" x14ac:dyDescent="0.2">
      <c r="B91" s="53">
        <v>2018</v>
      </c>
      <c r="C91" s="149"/>
      <c r="D91" s="64">
        <v>479</v>
      </c>
      <c r="E91" s="64">
        <v>479</v>
      </c>
      <c r="F91" s="64">
        <v>469</v>
      </c>
      <c r="G91" s="64">
        <v>9</v>
      </c>
      <c r="H91" s="64">
        <v>1</v>
      </c>
      <c r="I91" s="64">
        <v>0</v>
      </c>
      <c r="J91" s="64">
        <v>479</v>
      </c>
      <c r="K91" s="64">
        <v>469</v>
      </c>
      <c r="L91" s="64">
        <v>9</v>
      </c>
      <c r="M91" s="64">
        <v>7</v>
      </c>
      <c r="N91" s="64">
        <v>2</v>
      </c>
      <c r="O91" s="64">
        <v>1</v>
      </c>
      <c r="P91" s="64">
        <v>0</v>
      </c>
    </row>
    <row r="92" spans="2:16" s="17" customFormat="1" ht="15" customHeight="1" x14ac:dyDescent="0.2">
      <c r="B92" s="53">
        <v>2017</v>
      </c>
      <c r="C92" s="149"/>
      <c r="D92" s="64">
        <v>462</v>
      </c>
      <c r="E92" s="64">
        <v>462</v>
      </c>
      <c r="F92" s="64">
        <v>450</v>
      </c>
      <c r="G92" s="64">
        <v>11</v>
      </c>
      <c r="H92" s="64">
        <v>1</v>
      </c>
      <c r="I92" s="64">
        <v>0</v>
      </c>
      <c r="J92" s="64">
        <v>462</v>
      </c>
      <c r="K92" s="64">
        <v>450</v>
      </c>
      <c r="L92" s="64">
        <v>11</v>
      </c>
      <c r="M92" s="64">
        <v>9</v>
      </c>
      <c r="N92" s="64">
        <v>2</v>
      </c>
      <c r="O92" s="64">
        <v>1</v>
      </c>
      <c r="P92" s="64">
        <v>0</v>
      </c>
    </row>
    <row r="93" spans="2:16" ht="9.75" customHeight="1" x14ac:dyDescent="0.2"/>
    <row r="94" spans="2:16" ht="3" customHeight="1" x14ac:dyDescent="0.2"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</row>
    <row r="95" spans="2:16" ht="9" customHeight="1" x14ac:dyDescent="0.2"/>
    <row r="96" spans="2:16" ht="12.75" customHeight="1" x14ac:dyDescent="0.2">
      <c r="B96" s="313" t="s">
        <v>219</v>
      </c>
      <c r="C96" s="313"/>
      <c r="D96" s="313"/>
      <c r="E96" s="313"/>
      <c r="F96" s="313"/>
      <c r="G96" s="313"/>
      <c r="H96" s="313"/>
      <c r="I96" s="313"/>
      <c r="J96" s="313"/>
      <c r="K96" s="313"/>
      <c r="L96" s="313"/>
      <c r="M96" s="313"/>
      <c r="N96" s="313"/>
      <c r="O96" s="313"/>
      <c r="P96" s="313"/>
    </row>
    <row r="98" spans="2:16" ht="12" customHeight="1" x14ac:dyDescent="0.2">
      <c r="B98" s="335" t="s">
        <v>171</v>
      </c>
      <c r="C98" s="335"/>
      <c r="D98" s="335"/>
      <c r="E98" s="262"/>
      <c r="F98" s="262"/>
      <c r="G98" s="262"/>
      <c r="H98" s="262"/>
      <c r="I98" s="262"/>
      <c r="K98" s="262"/>
      <c r="L98" s="262"/>
      <c r="M98" s="262"/>
      <c r="N98" s="262"/>
      <c r="O98" s="262"/>
      <c r="P98" s="262"/>
    </row>
    <row r="103" spans="2:16" x14ac:dyDescent="0.2"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</row>
    <row r="104" spans="2:16" x14ac:dyDescent="0.2"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  <row r="105" spans="2:16" x14ac:dyDescent="0.2"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  <row r="106" spans="2:16" x14ac:dyDescent="0.2"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</row>
    <row r="107" spans="2:16" x14ac:dyDescent="0.2"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</row>
  </sheetData>
  <mergeCells count="7">
    <mergeCell ref="B98:D98"/>
    <mergeCell ref="B1:P1"/>
    <mergeCell ref="B4:C7"/>
    <mergeCell ref="D4:P4"/>
    <mergeCell ref="D5:I5"/>
    <mergeCell ref="J5:P5"/>
    <mergeCell ref="B96:P96"/>
  </mergeCells>
  <hyperlinks>
    <hyperlink ref="B98" location="Índice!A1" display="(Voltar ao Índice)" xr:uid="{00000000-0004-0000-2300-000000000000}"/>
  </hyperlinks>
  <printOptions horizontalCentered="1"/>
  <pageMargins left="7.874015748031496E-2" right="7.874015748031496E-2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V107"/>
  <sheetViews>
    <sheetView showGridLines="0" zoomScaleNormal="100" workbookViewId="0">
      <pane xSplit="3" ySplit="7" topLeftCell="D8" activePane="bottomRight" state="frozen"/>
      <selection pane="topRight" activeCell="O28" sqref="O28"/>
      <selection pane="bottomLeft" activeCell="O28" sqref="O28"/>
      <selection pane="bottomRight" activeCell="B1" sqref="B1:R1"/>
    </sheetView>
  </sheetViews>
  <sheetFormatPr defaultColWidth="12.5703125" defaultRowHeight="11.25" x14ac:dyDescent="0.2"/>
  <cols>
    <col min="1" max="1" width="6.7109375" style="2" customWidth="1"/>
    <col min="2" max="2" width="14.5703125" style="2" customWidth="1"/>
    <col min="3" max="3" width="2.7109375" style="2" customWidth="1"/>
    <col min="4" max="7" width="15.7109375" style="2" customWidth="1"/>
    <col min="8" max="8" width="2.42578125" style="2" customWidth="1"/>
    <col min="9" max="9" width="15.7109375" style="2" customWidth="1"/>
    <col min="10" max="10" width="2.42578125" style="2" customWidth="1"/>
    <col min="11" max="11" width="15.7109375" style="2" customWidth="1"/>
    <col min="12" max="12" width="2.42578125" style="2" customWidth="1"/>
    <col min="13" max="13" width="15.42578125" style="2" customWidth="1"/>
    <col min="14" max="14" width="16.140625" style="2" customWidth="1"/>
    <col min="15" max="16" width="15.42578125" style="2" customWidth="1"/>
    <col min="17" max="17" width="16.28515625" style="2" customWidth="1"/>
    <col min="18" max="18" width="15.42578125" style="2" customWidth="1"/>
    <col min="19" max="19" width="6.7109375" style="2" customWidth="1"/>
    <col min="20" max="16384" width="12.5703125" style="2"/>
  </cols>
  <sheetData>
    <row r="1" spans="2:22" s="96" customFormat="1" ht="24" customHeight="1" x14ac:dyDescent="0.2">
      <c r="B1" s="339" t="s">
        <v>10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2:22" ht="18" customHeight="1" x14ac:dyDescent="0.2">
      <c r="B2" s="54"/>
      <c r="C2" s="54"/>
    </row>
    <row r="3" spans="2:22" ht="9" customHeight="1" x14ac:dyDescent="0.2">
      <c r="B3" s="101" t="s">
        <v>173</v>
      </c>
      <c r="C3" s="54"/>
    </row>
    <row r="4" spans="2:22" s="5" customFormat="1" ht="28.5" customHeight="1" x14ac:dyDescent="0.2">
      <c r="B4" s="276" t="s">
        <v>174</v>
      </c>
      <c r="C4" s="277"/>
      <c r="D4" s="280" t="s">
        <v>350</v>
      </c>
      <c r="E4" s="315"/>
      <c r="F4" s="316"/>
      <c r="G4" s="345" t="s">
        <v>352</v>
      </c>
      <c r="H4" s="346"/>
      <c r="I4" s="346"/>
      <c r="J4" s="346"/>
      <c r="K4" s="346"/>
      <c r="L4" s="347"/>
      <c r="M4" s="317" t="s">
        <v>354</v>
      </c>
      <c r="N4" s="318"/>
      <c r="O4" s="319"/>
      <c r="P4" s="317" t="s">
        <v>355</v>
      </c>
      <c r="Q4" s="318"/>
      <c r="R4" s="319"/>
    </row>
    <row r="5" spans="2:22" s="5" customFormat="1" ht="18" customHeight="1" x14ac:dyDescent="0.2">
      <c r="B5" s="276"/>
      <c r="C5" s="277"/>
      <c r="D5" s="314" t="s">
        <v>374</v>
      </c>
      <c r="E5" s="344"/>
      <c r="F5" s="338"/>
      <c r="G5" s="280" t="s">
        <v>374</v>
      </c>
      <c r="H5" s="315"/>
      <c r="I5" s="315"/>
      <c r="J5" s="315"/>
      <c r="K5" s="315"/>
      <c r="L5" s="316"/>
      <c r="M5" s="280" t="s">
        <v>374</v>
      </c>
      <c r="N5" s="315"/>
      <c r="O5" s="316"/>
      <c r="P5" s="280" t="s">
        <v>374</v>
      </c>
      <c r="Q5" s="315"/>
      <c r="R5" s="316"/>
    </row>
    <row r="6" spans="2:22" s="5" customFormat="1" ht="24" customHeight="1" x14ac:dyDescent="0.2">
      <c r="B6" s="276"/>
      <c r="C6" s="277"/>
      <c r="D6" s="248" t="s">
        <v>241</v>
      </c>
      <c r="E6" s="248" t="s">
        <v>375</v>
      </c>
      <c r="F6" s="248" t="s">
        <v>376</v>
      </c>
      <c r="G6" s="314" t="s">
        <v>241</v>
      </c>
      <c r="H6" s="338"/>
      <c r="I6" s="314" t="s">
        <v>375</v>
      </c>
      <c r="J6" s="338"/>
      <c r="K6" s="314" t="s">
        <v>376</v>
      </c>
      <c r="L6" s="338"/>
      <c r="M6" s="248" t="s">
        <v>241</v>
      </c>
      <c r="N6" s="248" t="s">
        <v>375</v>
      </c>
      <c r="O6" s="248" t="s">
        <v>376</v>
      </c>
      <c r="P6" s="248" t="s">
        <v>241</v>
      </c>
      <c r="Q6" s="248" t="s">
        <v>375</v>
      </c>
      <c r="R6" s="248" t="s">
        <v>376</v>
      </c>
    </row>
    <row r="7" spans="2:22" ht="18" customHeight="1" x14ac:dyDescent="0.2">
      <c r="B7" s="276"/>
      <c r="C7" s="277"/>
      <c r="D7" s="243" t="s">
        <v>35</v>
      </c>
      <c r="E7" s="243" t="s">
        <v>35</v>
      </c>
      <c r="F7" s="243" t="s">
        <v>35</v>
      </c>
      <c r="G7" s="275" t="s">
        <v>35</v>
      </c>
      <c r="H7" s="275"/>
      <c r="I7" s="275" t="s">
        <v>35</v>
      </c>
      <c r="J7" s="275"/>
      <c r="K7" s="275" t="s">
        <v>35</v>
      </c>
      <c r="L7" s="275"/>
      <c r="M7" s="243" t="s">
        <v>35</v>
      </c>
      <c r="N7" s="243" t="s">
        <v>35</v>
      </c>
      <c r="O7" s="243" t="s">
        <v>35</v>
      </c>
      <c r="P7" s="243" t="s">
        <v>35</v>
      </c>
      <c r="Q7" s="243" t="s">
        <v>35</v>
      </c>
      <c r="R7" s="243" t="s">
        <v>35</v>
      </c>
    </row>
    <row r="8" spans="2:22" s="10" customFormat="1" ht="3.75" customHeight="1" x14ac:dyDescent="0.2">
      <c r="B8" s="55"/>
      <c r="C8" s="55"/>
    </row>
    <row r="9" spans="2:22" s="17" customFormat="1" ht="15" customHeight="1" x14ac:dyDescent="0.2">
      <c r="B9" s="56" t="s">
        <v>191</v>
      </c>
      <c r="C9" s="56"/>
      <c r="D9" s="57"/>
      <c r="E9" s="57"/>
      <c r="F9" s="57"/>
      <c r="G9" s="57"/>
      <c r="H9" s="57"/>
      <c r="I9" s="57"/>
      <c r="J9" s="148"/>
      <c r="K9" s="57"/>
      <c r="L9" s="148"/>
      <c r="M9" s="57"/>
      <c r="N9" s="57"/>
      <c r="O9" s="57"/>
      <c r="P9" s="57"/>
      <c r="Q9" s="57"/>
      <c r="R9" s="57"/>
    </row>
    <row r="10" spans="2:22" s="17" customFormat="1" ht="15" customHeight="1" x14ac:dyDescent="0.2">
      <c r="B10" s="53">
        <v>2022</v>
      </c>
      <c r="C10" s="56"/>
      <c r="D10" s="11">
        <v>5120</v>
      </c>
      <c r="E10" s="11">
        <v>3971</v>
      </c>
      <c r="F10" s="11">
        <v>1149</v>
      </c>
      <c r="G10" s="11">
        <v>3196</v>
      </c>
      <c r="H10" s="89" t="s">
        <v>47</v>
      </c>
      <c r="I10" s="11">
        <v>2570</v>
      </c>
      <c r="J10" s="89" t="s">
        <v>47</v>
      </c>
      <c r="K10" s="11">
        <v>626</v>
      </c>
      <c r="L10" s="64" t="s">
        <v>47</v>
      </c>
      <c r="M10" s="64">
        <v>3335</v>
      </c>
      <c r="N10" s="64">
        <v>2256</v>
      </c>
      <c r="O10" s="64">
        <v>1079</v>
      </c>
      <c r="P10" s="64">
        <v>2083</v>
      </c>
      <c r="Q10" s="64">
        <v>1438</v>
      </c>
      <c r="R10" s="11">
        <v>645</v>
      </c>
      <c r="T10" s="187"/>
      <c r="U10" s="187"/>
      <c r="V10" s="187"/>
    </row>
    <row r="11" spans="2:22" s="17" customFormat="1" ht="15" customHeight="1" x14ac:dyDescent="0.2">
      <c r="B11" s="53">
        <v>2021</v>
      </c>
      <c r="C11" s="56"/>
      <c r="D11" s="11">
        <v>4367</v>
      </c>
      <c r="E11" s="11">
        <v>3179</v>
      </c>
      <c r="F11" s="11">
        <v>1188</v>
      </c>
      <c r="G11" s="11">
        <v>3022</v>
      </c>
      <c r="H11" s="89" t="s">
        <v>45</v>
      </c>
      <c r="I11" s="11">
        <v>2447</v>
      </c>
      <c r="J11" s="89" t="s">
        <v>45</v>
      </c>
      <c r="K11" s="11">
        <v>575</v>
      </c>
      <c r="L11" s="64" t="s">
        <v>45</v>
      </c>
      <c r="M11" s="64">
        <v>2632</v>
      </c>
      <c r="N11" s="64">
        <v>1925</v>
      </c>
      <c r="O11" s="64">
        <v>707</v>
      </c>
      <c r="P11" s="64">
        <v>2499</v>
      </c>
      <c r="Q11" s="64">
        <v>1667</v>
      </c>
      <c r="R11" s="11">
        <v>832</v>
      </c>
      <c r="T11" s="187"/>
      <c r="U11" s="187"/>
      <c r="V11" s="187"/>
    </row>
    <row r="12" spans="2:22" s="17" customFormat="1" ht="15" customHeight="1" x14ac:dyDescent="0.2">
      <c r="B12" s="53">
        <v>2020</v>
      </c>
      <c r="C12" s="56"/>
      <c r="D12" s="11">
        <v>3501</v>
      </c>
      <c r="E12" s="11">
        <v>2713</v>
      </c>
      <c r="F12" s="11">
        <v>788</v>
      </c>
      <c r="G12" s="11">
        <v>3304</v>
      </c>
      <c r="I12" s="11">
        <v>2731</v>
      </c>
      <c r="K12" s="11">
        <v>573</v>
      </c>
      <c r="M12" s="64">
        <v>3213</v>
      </c>
      <c r="N12" s="64">
        <v>2296</v>
      </c>
      <c r="O12" s="64">
        <v>917</v>
      </c>
      <c r="P12" s="64">
        <v>2707</v>
      </c>
      <c r="Q12" s="64">
        <v>1900</v>
      </c>
      <c r="R12" s="11">
        <v>807</v>
      </c>
      <c r="T12" s="187"/>
      <c r="U12" s="187"/>
      <c r="V12" s="187"/>
    </row>
    <row r="13" spans="2:22" s="17" customFormat="1" ht="15" customHeight="1" x14ac:dyDescent="0.2">
      <c r="B13" s="53">
        <v>2019</v>
      </c>
      <c r="C13" s="56"/>
      <c r="D13" s="11">
        <v>4211</v>
      </c>
      <c r="E13" s="11">
        <v>3215</v>
      </c>
      <c r="F13" s="11">
        <v>996</v>
      </c>
      <c r="G13" s="11">
        <v>3358</v>
      </c>
      <c r="I13" s="11">
        <v>2820</v>
      </c>
      <c r="K13" s="11">
        <v>538</v>
      </c>
      <c r="M13" s="64">
        <v>3441</v>
      </c>
      <c r="N13" s="64">
        <v>2542</v>
      </c>
      <c r="O13" s="64">
        <v>899</v>
      </c>
      <c r="P13" s="64">
        <v>2458</v>
      </c>
      <c r="Q13" s="64">
        <v>1752</v>
      </c>
      <c r="R13" s="11">
        <v>706</v>
      </c>
      <c r="T13" s="187"/>
      <c r="U13" s="187"/>
      <c r="V13" s="187"/>
    </row>
    <row r="14" spans="2:22" s="17" customFormat="1" ht="15" customHeight="1" x14ac:dyDescent="0.2">
      <c r="B14" s="53">
        <v>2018</v>
      </c>
      <c r="C14" s="56"/>
      <c r="D14" s="11">
        <v>4502</v>
      </c>
      <c r="E14" s="11">
        <v>3489</v>
      </c>
      <c r="F14" s="11">
        <v>1013</v>
      </c>
      <c r="G14" s="11">
        <v>3451</v>
      </c>
      <c r="H14" s="89"/>
      <c r="I14" s="11">
        <v>2917</v>
      </c>
      <c r="J14" s="89"/>
      <c r="K14" s="11">
        <v>534</v>
      </c>
      <c r="L14" s="64"/>
      <c r="M14" s="64">
        <v>3221</v>
      </c>
      <c r="N14" s="64">
        <v>2420</v>
      </c>
      <c r="O14" s="64">
        <v>801</v>
      </c>
      <c r="P14" s="64">
        <v>2264</v>
      </c>
      <c r="Q14" s="64">
        <v>1703</v>
      </c>
      <c r="R14" s="11">
        <v>561</v>
      </c>
      <c r="T14" s="187"/>
      <c r="U14" s="187"/>
      <c r="V14" s="187"/>
    </row>
    <row r="15" spans="2:22" s="17" customFormat="1" ht="15" customHeight="1" x14ac:dyDescent="0.2">
      <c r="B15" s="53">
        <v>2017</v>
      </c>
      <c r="C15" s="56"/>
      <c r="D15" s="11">
        <v>4272</v>
      </c>
      <c r="E15" s="11">
        <v>3394</v>
      </c>
      <c r="F15" s="11">
        <v>878</v>
      </c>
      <c r="G15" s="11">
        <v>3022</v>
      </c>
      <c r="H15" s="89"/>
      <c r="I15" s="11">
        <v>2545</v>
      </c>
      <c r="J15" s="89"/>
      <c r="K15" s="11">
        <v>477</v>
      </c>
      <c r="L15" s="89"/>
      <c r="M15" s="64">
        <v>2922</v>
      </c>
      <c r="N15" s="64">
        <v>2299</v>
      </c>
      <c r="O15" s="64">
        <v>623</v>
      </c>
      <c r="P15" s="64">
        <v>2218</v>
      </c>
      <c r="Q15" s="64">
        <v>1692</v>
      </c>
      <c r="R15" s="11">
        <v>526</v>
      </c>
      <c r="T15" s="187"/>
      <c r="U15" s="187"/>
      <c r="V15" s="187"/>
    </row>
    <row r="16" spans="2:22" s="17" customFormat="1" ht="15" customHeight="1" x14ac:dyDescent="0.2">
      <c r="B16" s="149" t="s">
        <v>360</v>
      </c>
      <c r="C16" s="149"/>
      <c r="D16" s="64"/>
      <c r="E16" s="64"/>
      <c r="F16" s="64"/>
      <c r="G16" s="11"/>
      <c r="H16" s="11"/>
      <c r="I16" s="11"/>
      <c r="J16" s="89"/>
      <c r="K16" s="11"/>
      <c r="L16" s="89"/>
      <c r="M16" s="64"/>
      <c r="N16" s="64"/>
      <c r="O16" s="64"/>
      <c r="P16" s="64"/>
      <c r="Q16" s="64"/>
      <c r="R16" s="64"/>
    </row>
    <row r="17" spans="2:22" s="17" customFormat="1" ht="15" customHeight="1" x14ac:dyDescent="0.2">
      <c r="B17" s="53">
        <v>2022</v>
      </c>
      <c r="C17" s="56"/>
      <c r="D17" s="11">
        <v>294</v>
      </c>
      <c r="E17" s="11">
        <v>247</v>
      </c>
      <c r="F17" s="11">
        <v>47</v>
      </c>
      <c r="G17" s="11">
        <v>166</v>
      </c>
      <c r="H17" s="89" t="s">
        <v>47</v>
      </c>
      <c r="I17" s="11">
        <v>147</v>
      </c>
      <c r="J17" s="89" t="s">
        <v>47</v>
      </c>
      <c r="K17" s="11">
        <v>19</v>
      </c>
      <c r="L17" s="64" t="s">
        <v>47</v>
      </c>
      <c r="M17" s="64">
        <v>155</v>
      </c>
      <c r="N17" s="64">
        <v>126</v>
      </c>
      <c r="O17" s="64">
        <v>29</v>
      </c>
      <c r="P17" s="64">
        <v>98</v>
      </c>
      <c r="Q17" s="64">
        <v>90</v>
      </c>
      <c r="R17" s="11">
        <v>8</v>
      </c>
      <c r="T17" s="187"/>
      <c r="U17" s="187"/>
      <c r="V17" s="187"/>
    </row>
    <row r="18" spans="2:22" s="17" customFormat="1" ht="15" customHeight="1" x14ac:dyDescent="0.2">
      <c r="B18" s="53">
        <v>2021</v>
      </c>
      <c r="C18" s="56"/>
      <c r="D18" s="11">
        <v>196</v>
      </c>
      <c r="E18" s="11">
        <v>167</v>
      </c>
      <c r="F18" s="11">
        <v>29</v>
      </c>
      <c r="G18" s="11">
        <v>128</v>
      </c>
      <c r="H18" s="89" t="s">
        <v>45</v>
      </c>
      <c r="I18" s="11">
        <v>116</v>
      </c>
      <c r="J18" s="89" t="s">
        <v>45</v>
      </c>
      <c r="K18" s="11">
        <v>12</v>
      </c>
      <c r="L18" s="64" t="s">
        <v>45</v>
      </c>
      <c r="M18" s="64">
        <v>118</v>
      </c>
      <c r="N18" s="64">
        <v>109</v>
      </c>
      <c r="O18" s="64">
        <v>9</v>
      </c>
      <c r="P18" s="64">
        <v>136</v>
      </c>
      <c r="Q18" s="64">
        <v>103</v>
      </c>
      <c r="R18" s="11">
        <v>33</v>
      </c>
      <c r="T18" s="187"/>
      <c r="U18" s="187"/>
      <c r="V18" s="187"/>
    </row>
    <row r="19" spans="2:22" s="17" customFormat="1" ht="15" customHeight="1" x14ac:dyDescent="0.2">
      <c r="B19" s="53">
        <v>2020</v>
      </c>
      <c r="C19" s="149"/>
      <c r="D19" s="11">
        <v>161</v>
      </c>
      <c r="E19" s="11">
        <v>151</v>
      </c>
      <c r="F19" s="11">
        <v>10</v>
      </c>
      <c r="G19" s="11">
        <v>176</v>
      </c>
      <c r="I19" s="11">
        <v>159</v>
      </c>
      <c r="K19" s="11">
        <v>17</v>
      </c>
      <c r="M19" s="64">
        <v>175</v>
      </c>
      <c r="N19" s="64">
        <v>139</v>
      </c>
      <c r="O19" s="64">
        <v>36</v>
      </c>
      <c r="P19" s="64">
        <v>171</v>
      </c>
      <c r="Q19" s="64">
        <v>149</v>
      </c>
      <c r="R19" s="11">
        <v>22</v>
      </c>
      <c r="T19" s="187"/>
      <c r="U19" s="187"/>
      <c r="V19" s="187"/>
    </row>
    <row r="20" spans="2:22" s="17" customFormat="1" ht="15" customHeight="1" x14ac:dyDescent="0.2">
      <c r="B20" s="53">
        <v>2019</v>
      </c>
      <c r="C20" s="149"/>
      <c r="D20" s="11">
        <v>224</v>
      </c>
      <c r="E20" s="11">
        <v>185</v>
      </c>
      <c r="F20" s="11">
        <v>39</v>
      </c>
      <c r="G20" s="11">
        <v>183</v>
      </c>
      <c r="I20" s="11">
        <v>165</v>
      </c>
      <c r="K20" s="11">
        <v>18</v>
      </c>
      <c r="M20" s="64">
        <v>220</v>
      </c>
      <c r="N20" s="64">
        <v>194</v>
      </c>
      <c r="O20" s="64">
        <v>26</v>
      </c>
      <c r="P20" s="64">
        <v>152</v>
      </c>
      <c r="Q20" s="64">
        <v>118</v>
      </c>
      <c r="R20" s="11">
        <v>34</v>
      </c>
      <c r="T20" s="187"/>
      <c r="U20" s="187"/>
      <c r="V20" s="187"/>
    </row>
    <row r="21" spans="2:22" s="17" customFormat="1" ht="15" customHeight="1" x14ac:dyDescent="0.2">
      <c r="B21" s="53">
        <v>2018</v>
      </c>
      <c r="C21" s="149"/>
      <c r="D21" s="11">
        <v>267</v>
      </c>
      <c r="E21" s="11">
        <v>239</v>
      </c>
      <c r="F21" s="11">
        <v>28</v>
      </c>
      <c r="G21" s="11">
        <v>146</v>
      </c>
      <c r="H21" s="89"/>
      <c r="I21" s="11">
        <v>135</v>
      </c>
      <c r="J21" s="89"/>
      <c r="K21" s="11">
        <v>11</v>
      </c>
      <c r="L21" s="64"/>
      <c r="M21" s="64">
        <v>182</v>
      </c>
      <c r="N21" s="64">
        <v>145</v>
      </c>
      <c r="O21" s="64">
        <v>37</v>
      </c>
      <c r="P21" s="64">
        <v>153</v>
      </c>
      <c r="Q21" s="64">
        <v>131</v>
      </c>
      <c r="R21" s="11">
        <v>22</v>
      </c>
      <c r="T21" s="187"/>
      <c r="U21" s="187"/>
      <c r="V21" s="187"/>
    </row>
    <row r="22" spans="2:22" s="17" customFormat="1" ht="15" customHeight="1" x14ac:dyDescent="0.2">
      <c r="B22" s="53">
        <v>2017</v>
      </c>
      <c r="C22" s="149"/>
      <c r="D22" s="11">
        <v>221</v>
      </c>
      <c r="E22" s="11">
        <v>183</v>
      </c>
      <c r="F22" s="11">
        <v>38</v>
      </c>
      <c r="G22" s="11">
        <v>122</v>
      </c>
      <c r="H22" s="89"/>
      <c r="I22" s="11">
        <v>111</v>
      </c>
      <c r="J22" s="89"/>
      <c r="K22" s="11">
        <v>11</v>
      </c>
      <c r="L22" s="89"/>
      <c r="M22" s="64">
        <v>177</v>
      </c>
      <c r="N22" s="64">
        <v>154</v>
      </c>
      <c r="O22" s="64">
        <v>23</v>
      </c>
      <c r="P22" s="64">
        <v>128</v>
      </c>
      <c r="Q22" s="64">
        <v>106</v>
      </c>
      <c r="R22" s="11">
        <v>22</v>
      </c>
      <c r="T22" s="187"/>
      <c r="U22" s="187"/>
      <c r="V22" s="187"/>
    </row>
    <row r="23" spans="2:22" s="17" customFormat="1" ht="15" customHeight="1" x14ac:dyDescent="0.2">
      <c r="B23" s="149" t="s">
        <v>361</v>
      </c>
      <c r="C23" s="122"/>
      <c r="D23" s="122"/>
      <c r="E23" s="11"/>
      <c r="F23" s="11"/>
      <c r="G23" s="11"/>
      <c r="H23" s="11"/>
      <c r="I23" s="11"/>
      <c r="J23" s="89"/>
      <c r="K23" s="11"/>
      <c r="L23" s="89"/>
      <c r="M23" s="64"/>
      <c r="N23" s="64"/>
      <c r="O23" s="64"/>
      <c r="P23" s="64"/>
      <c r="Q23" s="64"/>
      <c r="R23" s="64"/>
    </row>
    <row r="24" spans="2:22" s="17" customFormat="1" ht="15" customHeight="1" x14ac:dyDescent="0.2">
      <c r="B24" s="53">
        <v>2022</v>
      </c>
      <c r="C24" s="56"/>
      <c r="D24" s="11">
        <v>457</v>
      </c>
      <c r="E24" s="11">
        <v>387</v>
      </c>
      <c r="F24" s="11">
        <v>70</v>
      </c>
      <c r="G24" s="11">
        <v>278</v>
      </c>
      <c r="H24" s="89" t="s">
        <v>47</v>
      </c>
      <c r="I24" s="11">
        <v>239</v>
      </c>
      <c r="J24" s="89" t="s">
        <v>47</v>
      </c>
      <c r="K24" s="11">
        <v>39</v>
      </c>
      <c r="L24" s="64" t="s">
        <v>47</v>
      </c>
      <c r="M24" s="64">
        <v>284</v>
      </c>
      <c r="N24" s="64">
        <v>228</v>
      </c>
      <c r="O24" s="64">
        <v>56</v>
      </c>
      <c r="P24" s="64">
        <v>198</v>
      </c>
      <c r="Q24" s="64">
        <v>158</v>
      </c>
      <c r="R24" s="11">
        <v>40</v>
      </c>
      <c r="T24" s="187"/>
      <c r="U24" s="187"/>
      <c r="V24" s="187"/>
    </row>
    <row r="25" spans="2:22" s="17" customFormat="1" ht="15" customHeight="1" x14ac:dyDescent="0.2">
      <c r="B25" s="53">
        <v>2021</v>
      </c>
      <c r="C25" s="56"/>
      <c r="D25" s="11">
        <v>389</v>
      </c>
      <c r="E25" s="11">
        <v>329</v>
      </c>
      <c r="F25" s="11">
        <v>60</v>
      </c>
      <c r="G25" s="11">
        <v>333</v>
      </c>
      <c r="H25" s="89" t="s">
        <v>45</v>
      </c>
      <c r="I25" s="11">
        <v>299</v>
      </c>
      <c r="J25" s="89" t="s">
        <v>45</v>
      </c>
      <c r="K25" s="11">
        <v>34</v>
      </c>
      <c r="L25" s="64" t="s">
        <v>45</v>
      </c>
      <c r="M25" s="64">
        <v>259</v>
      </c>
      <c r="N25" s="64">
        <v>214</v>
      </c>
      <c r="O25" s="64">
        <v>45</v>
      </c>
      <c r="P25" s="64">
        <v>217</v>
      </c>
      <c r="Q25" s="64">
        <v>171</v>
      </c>
      <c r="R25" s="11">
        <v>46</v>
      </c>
      <c r="T25" s="187"/>
      <c r="U25" s="187"/>
      <c r="V25" s="187"/>
    </row>
    <row r="26" spans="2:22" s="17" customFormat="1" ht="15" customHeight="1" x14ac:dyDescent="0.2">
      <c r="B26" s="53">
        <v>2020</v>
      </c>
      <c r="C26" s="122"/>
      <c r="D26" s="11">
        <v>340</v>
      </c>
      <c r="E26" s="11">
        <v>292</v>
      </c>
      <c r="F26" s="11">
        <v>48</v>
      </c>
      <c r="G26" s="11">
        <v>349</v>
      </c>
      <c r="I26" s="11">
        <v>313</v>
      </c>
      <c r="K26" s="11">
        <v>36</v>
      </c>
      <c r="M26" s="64">
        <v>283</v>
      </c>
      <c r="N26" s="64">
        <v>232</v>
      </c>
      <c r="O26" s="64">
        <v>51</v>
      </c>
      <c r="P26" s="64">
        <v>285</v>
      </c>
      <c r="Q26" s="64">
        <v>240</v>
      </c>
      <c r="R26" s="11">
        <v>45</v>
      </c>
      <c r="T26" s="187"/>
      <c r="U26" s="187"/>
      <c r="V26" s="187"/>
    </row>
    <row r="27" spans="2:22" s="17" customFormat="1" ht="15" customHeight="1" x14ac:dyDescent="0.2">
      <c r="B27" s="53">
        <v>2019</v>
      </c>
      <c r="C27" s="149"/>
      <c r="D27" s="11">
        <v>373</v>
      </c>
      <c r="E27" s="11">
        <v>316</v>
      </c>
      <c r="F27" s="11">
        <v>57</v>
      </c>
      <c r="G27" s="11">
        <v>321</v>
      </c>
      <c r="I27" s="11">
        <v>285</v>
      </c>
      <c r="K27" s="11">
        <v>36</v>
      </c>
      <c r="L27" s="64"/>
      <c r="M27" s="64">
        <v>352</v>
      </c>
      <c r="N27" s="64">
        <v>302</v>
      </c>
      <c r="O27" s="64">
        <v>50</v>
      </c>
      <c r="P27" s="64">
        <v>243</v>
      </c>
      <c r="Q27" s="64">
        <v>202</v>
      </c>
      <c r="R27" s="11">
        <v>41</v>
      </c>
      <c r="T27" s="187"/>
      <c r="U27" s="187"/>
      <c r="V27" s="187"/>
    </row>
    <row r="28" spans="2:22" s="17" customFormat="1" ht="15" customHeight="1" x14ac:dyDescent="0.2">
      <c r="B28" s="53">
        <v>2018</v>
      </c>
      <c r="C28" s="149"/>
      <c r="D28" s="11">
        <v>457</v>
      </c>
      <c r="E28" s="11">
        <v>401</v>
      </c>
      <c r="F28" s="11">
        <v>56</v>
      </c>
      <c r="G28" s="11">
        <v>324</v>
      </c>
      <c r="H28" s="89"/>
      <c r="I28" s="11">
        <v>293</v>
      </c>
      <c r="J28" s="89"/>
      <c r="K28" s="11">
        <v>31</v>
      </c>
      <c r="M28" s="64">
        <v>307</v>
      </c>
      <c r="N28" s="64">
        <v>264</v>
      </c>
      <c r="O28" s="64">
        <v>43</v>
      </c>
      <c r="P28" s="64">
        <v>197</v>
      </c>
      <c r="Q28" s="64">
        <v>160</v>
      </c>
      <c r="R28" s="11">
        <v>37</v>
      </c>
      <c r="T28" s="187"/>
      <c r="U28" s="187"/>
      <c r="V28" s="187"/>
    </row>
    <row r="29" spans="2:22" s="17" customFormat="1" ht="15" customHeight="1" x14ac:dyDescent="0.2">
      <c r="B29" s="53">
        <v>2017</v>
      </c>
      <c r="C29" s="149"/>
      <c r="D29" s="11">
        <v>398</v>
      </c>
      <c r="E29" s="11">
        <v>354</v>
      </c>
      <c r="F29" s="11">
        <v>44</v>
      </c>
      <c r="G29" s="11">
        <v>312</v>
      </c>
      <c r="H29" s="89"/>
      <c r="I29" s="11">
        <v>283</v>
      </c>
      <c r="J29" s="89"/>
      <c r="K29" s="11">
        <v>29</v>
      </c>
      <c r="L29" s="89"/>
      <c r="M29" s="64">
        <v>284</v>
      </c>
      <c r="N29" s="64">
        <v>243</v>
      </c>
      <c r="O29" s="64">
        <v>41</v>
      </c>
      <c r="P29" s="64">
        <v>213</v>
      </c>
      <c r="Q29" s="64">
        <v>182</v>
      </c>
      <c r="R29" s="11">
        <v>31</v>
      </c>
      <c r="T29" s="187"/>
      <c r="U29" s="187"/>
      <c r="V29" s="187"/>
    </row>
    <row r="30" spans="2:22" s="17" customFormat="1" ht="15" customHeight="1" x14ac:dyDescent="0.2">
      <c r="B30" s="149" t="s">
        <v>362</v>
      </c>
      <c r="C30" s="149"/>
      <c r="D30" s="11"/>
      <c r="E30" s="11"/>
      <c r="F30" s="11"/>
      <c r="G30" s="11"/>
      <c r="H30" s="11"/>
      <c r="I30" s="11"/>
      <c r="J30" s="89"/>
      <c r="K30" s="11"/>
      <c r="L30" s="89"/>
      <c r="M30" s="64"/>
      <c r="N30" s="64"/>
      <c r="O30" s="64"/>
      <c r="P30" s="64"/>
      <c r="Q30" s="64"/>
      <c r="R30" s="64"/>
    </row>
    <row r="31" spans="2:22" s="17" customFormat="1" ht="15" customHeight="1" x14ac:dyDescent="0.2">
      <c r="B31" s="53">
        <v>2022</v>
      </c>
      <c r="C31" s="56"/>
      <c r="D31" s="11">
        <v>2535</v>
      </c>
      <c r="E31" s="11">
        <v>1810</v>
      </c>
      <c r="F31" s="11">
        <v>725</v>
      </c>
      <c r="G31" s="11">
        <v>1549</v>
      </c>
      <c r="H31" s="89" t="s">
        <v>47</v>
      </c>
      <c r="I31" s="11">
        <v>1138</v>
      </c>
      <c r="J31" s="89" t="s">
        <v>47</v>
      </c>
      <c r="K31" s="11">
        <v>411</v>
      </c>
      <c r="L31" s="64" t="s">
        <v>47</v>
      </c>
      <c r="M31" s="64">
        <v>1707</v>
      </c>
      <c r="N31" s="64">
        <v>944</v>
      </c>
      <c r="O31" s="64">
        <v>763</v>
      </c>
      <c r="P31" s="64">
        <v>1012</v>
      </c>
      <c r="Q31" s="64">
        <v>580</v>
      </c>
      <c r="R31" s="11">
        <v>432</v>
      </c>
      <c r="T31" s="187"/>
      <c r="U31" s="187"/>
      <c r="V31" s="187"/>
    </row>
    <row r="32" spans="2:22" s="17" customFormat="1" ht="15" customHeight="1" x14ac:dyDescent="0.2">
      <c r="B32" s="53">
        <v>2021</v>
      </c>
      <c r="C32" s="56"/>
      <c r="D32" s="11">
        <v>2197</v>
      </c>
      <c r="E32" s="11">
        <v>1356</v>
      </c>
      <c r="F32" s="11">
        <v>841</v>
      </c>
      <c r="G32" s="11">
        <v>1423</v>
      </c>
      <c r="H32" s="89" t="s">
        <v>45</v>
      </c>
      <c r="I32" s="11">
        <v>1043</v>
      </c>
      <c r="J32" s="89" t="s">
        <v>45</v>
      </c>
      <c r="K32" s="11">
        <v>380</v>
      </c>
      <c r="L32" s="64" t="s">
        <v>45</v>
      </c>
      <c r="M32" s="64">
        <v>1266</v>
      </c>
      <c r="N32" s="64">
        <v>792</v>
      </c>
      <c r="O32" s="64">
        <v>474</v>
      </c>
      <c r="P32" s="64">
        <v>1225</v>
      </c>
      <c r="Q32" s="64">
        <v>712</v>
      </c>
      <c r="R32" s="11">
        <v>513</v>
      </c>
      <c r="T32" s="187"/>
      <c r="U32" s="187"/>
      <c r="V32" s="187"/>
    </row>
    <row r="33" spans="2:22" s="17" customFormat="1" ht="15" customHeight="1" x14ac:dyDescent="0.2">
      <c r="B33" s="53">
        <v>2020</v>
      </c>
      <c r="C33" s="149"/>
      <c r="D33" s="11">
        <v>1691</v>
      </c>
      <c r="E33" s="11">
        <v>1159</v>
      </c>
      <c r="F33" s="11">
        <v>532</v>
      </c>
      <c r="G33" s="11">
        <v>1663</v>
      </c>
      <c r="I33" s="11">
        <v>1261</v>
      </c>
      <c r="K33" s="11">
        <v>402</v>
      </c>
      <c r="M33" s="64">
        <v>1577</v>
      </c>
      <c r="N33" s="64">
        <v>1003</v>
      </c>
      <c r="O33" s="64">
        <v>574</v>
      </c>
      <c r="P33" s="64">
        <v>1266</v>
      </c>
      <c r="Q33" s="64">
        <v>751</v>
      </c>
      <c r="R33" s="11">
        <v>515</v>
      </c>
      <c r="T33" s="187"/>
      <c r="U33" s="187"/>
      <c r="V33" s="187"/>
    </row>
    <row r="34" spans="2:22" s="17" customFormat="1" ht="15" customHeight="1" x14ac:dyDescent="0.2">
      <c r="B34" s="53">
        <v>2019</v>
      </c>
      <c r="C34" s="149"/>
      <c r="D34" s="11">
        <v>2048</v>
      </c>
      <c r="E34" s="11">
        <v>1428</v>
      </c>
      <c r="F34" s="11">
        <v>620</v>
      </c>
      <c r="G34" s="11">
        <v>1625</v>
      </c>
      <c r="I34" s="11">
        <v>1267</v>
      </c>
      <c r="K34" s="11">
        <v>358</v>
      </c>
      <c r="M34" s="64">
        <v>1616</v>
      </c>
      <c r="N34" s="64">
        <v>1032</v>
      </c>
      <c r="O34" s="64">
        <v>584</v>
      </c>
      <c r="P34" s="64">
        <v>1226</v>
      </c>
      <c r="Q34" s="64">
        <v>759</v>
      </c>
      <c r="R34" s="11">
        <v>467</v>
      </c>
      <c r="T34" s="187"/>
      <c r="U34" s="187"/>
      <c r="V34" s="187"/>
    </row>
    <row r="35" spans="2:22" s="17" customFormat="1" ht="15" customHeight="1" x14ac:dyDescent="0.2">
      <c r="B35" s="53">
        <v>2018</v>
      </c>
      <c r="C35" s="149"/>
      <c r="D35" s="11">
        <v>2117</v>
      </c>
      <c r="E35" s="11">
        <v>1471</v>
      </c>
      <c r="F35" s="11">
        <v>646</v>
      </c>
      <c r="G35" s="11">
        <v>1707</v>
      </c>
      <c r="H35" s="89"/>
      <c r="I35" s="11">
        <v>1369</v>
      </c>
      <c r="J35" s="89"/>
      <c r="K35" s="11">
        <v>338</v>
      </c>
      <c r="L35" s="64"/>
      <c r="M35" s="64">
        <v>1623</v>
      </c>
      <c r="N35" s="64">
        <v>1086</v>
      </c>
      <c r="O35" s="64">
        <v>537</v>
      </c>
      <c r="P35" s="64">
        <v>1104</v>
      </c>
      <c r="Q35" s="64">
        <v>736</v>
      </c>
      <c r="R35" s="11">
        <v>368</v>
      </c>
      <c r="T35" s="187"/>
      <c r="U35" s="187"/>
      <c r="V35" s="187"/>
    </row>
    <row r="36" spans="2:22" s="17" customFormat="1" ht="15" customHeight="1" x14ac:dyDescent="0.2">
      <c r="B36" s="53">
        <v>2017</v>
      </c>
      <c r="C36" s="149"/>
      <c r="D36" s="11">
        <v>2135</v>
      </c>
      <c r="E36" s="11">
        <v>1549</v>
      </c>
      <c r="F36" s="11">
        <v>586</v>
      </c>
      <c r="G36" s="11">
        <v>1498</v>
      </c>
      <c r="H36" s="89"/>
      <c r="I36" s="11">
        <v>1197</v>
      </c>
      <c r="J36" s="89"/>
      <c r="K36" s="11">
        <v>301</v>
      </c>
      <c r="L36" s="89"/>
      <c r="M36" s="64">
        <v>1431</v>
      </c>
      <c r="N36" s="64">
        <v>1026</v>
      </c>
      <c r="O36" s="64">
        <v>405</v>
      </c>
      <c r="P36" s="64">
        <v>1091</v>
      </c>
      <c r="Q36" s="64">
        <v>732</v>
      </c>
      <c r="R36" s="11">
        <v>359</v>
      </c>
      <c r="T36" s="187"/>
      <c r="U36" s="187"/>
      <c r="V36" s="187"/>
    </row>
    <row r="37" spans="2:22" s="17" customFormat="1" ht="15" customHeight="1" x14ac:dyDescent="0.2">
      <c r="B37" s="149" t="s">
        <v>363</v>
      </c>
      <c r="C37" s="149"/>
      <c r="D37" s="11"/>
      <c r="E37" s="11"/>
      <c r="F37" s="11"/>
      <c r="G37" s="11"/>
      <c r="H37" s="11"/>
      <c r="I37" s="11"/>
      <c r="J37" s="89"/>
      <c r="K37" s="11"/>
      <c r="L37" s="89"/>
      <c r="M37" s="64"/>
      <c r="N37" s="64"/>
      <c r="O37" s="64"/>
      <c r="P37" s="64"/>
      <c r="Q37" s="64"/>
      <c r="R37" s="64"/>
    </row>
    <row r="38" spans="2:22" s="17" customFormat="1" ht="15" customHeight="1" x14ac:dyDescent="0.2">
      <c r="B38" s="53">
        <v>2022</v>
      </c>
      <c r="C38" s="56"/>
      <c r="D38" s="11">
        <v>258</v>
      </c>
      <c r="E38" s="11">
        <v>225</v>
      </c>
      <c r="F38" s="11">
        <v>33</v>
      </c>
      <c r="G38" s="11">
        <v>195</v>
      </c>
      <c r="H38" s="89" t="s">
        <v>47</v>
      </c>
      <c r="I38" s="11">
        <v>170</v>
      </c>
      <c r="J38" s="89" t="s">
        <v>47</v>
      </c>
      <c r="K38" s="11">
        <v>25</v>
      </c>
      <c r="L38" s="64" t="s">
        <v>47</v>
      </c>
      <c r="M38" s="64">
        <v>188</v>
      </c>
      <c r="N38" s="64">
        <v>161</v>
      </c>
      <c r="O38" s="64">
        <v>27</v>
      </c>
      <c r="P38" s="64">
        <v>124</v>
      </c>
      <c r="Q38" s="64">
        <v>95</v>
      </c>
      <c r="R38" s="11">
        <v>29</v>
      </c>
      <c r="T38" s="187"/>
      <c r="U38" s="187"/>
      <c r="V38" s="187"/>
    </row>
    <row r="39" spans="2:22" s="17" customFormat="1" ht="15" customHeight="1" x14ac:dyDescent="0.2">
      <c r="B39" s="53">
        <v>2021</v>
      </c>
      <c r="C39" s="56"/>
      <c r="D39" s="11">
        <v>245</v>
      </c>
      <c r="E39" s="11">
        <v>215</v>
      </c>
      <c r="F39" s="11">
        <v>30</v>
      </c>
      <c r="G39" s="11">
        <v>199</v>
      </c>
      <c r="H39" s="89" t="s">
        <v>45</v>
      </c>
      <c r="I39" s="11">
        <v>162</v>
      </c>
      <c r="J39" s="89" t="s">
        <v>45</v>
      </c>
      <c r="K39" s="11">
        <v>37</v>
      </c>
      <c r="L39" s="64" t="s">
        <v>45</v>
      </c>
      <c r="M39" s="64">
        <v>159</v>
      </c>
      <c r="N39" s="64">
        <v>130</v>
      </c>
      <c r="O39" s="64">
        <v>29</v>
      </c>
      <c r="P39" s="64">
        <v>156</v>
      </c>
      <c r="Q39" s="64">
        <v>107</v>
      </c>
      <c r="R39" s="11">
        <v>49</v>
      </c>
      <c r="T39" s="187"/>
      <c r="U39" s="187"/>
      <c r="V39" s="187"/>
    </row>
    <row r="40" spans="2:22" s="17" customFormat="1" ht="15" customHeight="1" x14ac:dyDescent="0.2">
      <c r="B40" s="53">
        <v>2020</v>
      </c>
      <c r="C40" s="149"/>
      <c r="D40" s="11">
        <v>207</v>
      </c>
      <c r="E40" s="11">
        <v>176</v>
      </c>
      <c r="F40" s="11">
        <v>31</v>
      </c>
      <c r="G40" s="11">
        <v>191</v>
      </c>
      <c r="I40" s="11">
        <v>164</v>
      </c>
      <c r="K40" s="11">
        <v>27</v>
      </c>
      <c r="M40" s="64">
        <v>202</v>
      </c>
      <c r="N40" s="64">
        <v>150</v>
      </c>
      <c r="O40" s="64">
        <v>52</v>
      </c>
      <c r="P40" s="64">
        <v>140</v>
      </c>
      <c r="Q40" s="64">
        <v>108</v>
      </c>
      <c r="R40" s="11">
        <v>32</v>
      </c>
      <c r="T40" s="187"/>
      <c r="U40" s="187"/>
      <c r="V40" s="187"/>
    </row>
    <row r="41" spans="2:22" s="17" customFormat="1" ht="15" customHeight="1" x14ac:dyDescent="0.2">
      <c r="B41" s="53">
        <v>2019</v>
      </c>
      <c r="C41" s="149"/>
      <c r="D41" s="11">
        <v>264</v>
      </c>
      <c r="E41" s="11">
        <v>206</v>
      </c>
      <c r="F41" s="11">
        <v>58</v>
      </c>
      <c r="G41" s="11">
        <v>204</v>
      </c>
      <c r="I41" s="11">
        <v>177</v>
      </c>
      <c r="K41" s="11">
        <v>27</v>
      </c>
      <c r="M41" s="64">
        <v>187</v>
      </c>
      <c r="N41" s="64">
        <v>154</v>
      </c>
      <c r="O41" s="64">
        <v>33</v>
      </c>
      <c r="P41" s="64">
        <v>141</v>
      </c>
      <c r="Q41" s="64">
        <v>107</v>
      </c>
      <c r="R41" s="11">
        <v>34</v>
      </c>
      <c r="T41" s="187"/>
      <c r="U41" s="187"/>
      <c r="V41" s="187"/>
    </row>
    <row r="42" spans="2:22" s="17" customFormat="1" ht="15" customHeight="1" x14ac:dyDescent="0.2">
      <c r="B42" s="53">
        <v>2018</v>
      </c>
      <c r="C42" s="149"/>
      <c r="D42" s="11">
        <v>258</v>
      </c>
      <c r="E42" s="11">
        <v>216</v>
      </c>
      <c r="F42" s="11">
        <v>42</v>
      </c>
      <c r="G42" s="11">
        <v>201</v>
      </c>
      <c r="H42" s="89"/>
      <c r="I42" s="11">
        <v>167</v>
      </c>
      <c r="J42" s="89"/>
      <c r="K42" s="11">
        <v>34</v>
      </c>
      <c r="L42" s="64"/>
      <c r="M42" s="64">
        <v>185</v>
      </c>
      <c r="N42" s="64">
        <v>147</v>
      </c>
      <c r="O42" s="64">
        <v>38</v>
      </c>
      <c r="P42" s="64">
        <v>123</v>
      </c>
      <c r="Q42" s="64">
        <v>102</v>
      </c>
      <c r="R42" s="11">
        <v>21</v>
      </c>
      <c r="T42" s="187"/>
      <c r="U42" s="187"/>
      <c r="V42" s="187"/>
    </row>
    <row r="43" spans="2:22" s="17" customFormat="1" ht="15" customHeight="1" x14ac:dyDescent="0.2">
      <c r="B43" s="53">
        <v>2017</v>
      </c>
      <c r="C43" s="149"/>
      <c r="D43" s="11">
        <v>244</v>
      </c>
      <c r="E43" s="11">
        <v>201</v>
      </c>
      <c r="F43" s="11">
        <v>43</v>
      </c>
      <c r="G43" s="11">
        <v>176</v>
      </c>
      <c r="H43" s="89"/>
      <c r="I43" s="11">
        <v>153</v>
      </c>
      <c r="J43" s="89"/>
      <c r="K43" s="11">
        <v>23</v>
      </c>
      <c r="L43" s="89"/>
      <c r="M43" s="64">
        <v>165</v>
      </c>
      <c r="N43" s="64">
        <v>139</v>
      </c>
      <c r="O43" s="64">
        <v>26</v>
      </c>
      <c r="P43" s="64">
        <v>130</v>
      </c>
      <c r="Q43" s="64">
        <v>115</v>
      </c>
      <c r="R43" s="11">
        <v>15</v>
      </c>
      <c r="T43" s="187"/>
      <c r="U43" s="187"/>
      <c r="V43" s="187"/>
    </row>
    <row r="44" spans="2:22" s="17" customFormat="1" ht="15" customHeight="1" x14ac:dyDescent="0.2">
      <c r="B44" s="149" t="s">
        <v>364</v>
      </c>
      <c r="C44" s="122"/>
      <c r="D44" s="122"/>
      <c r="E44" s="11"/>
      <c r="F44" s="11"/>
      <c r="G44" s="11"/>
      <c r="H44" s="11"/>
      <c r="I44" s="11"/>
      <c r="J44" s="89"/>
      <c r="K44" s="11"/>
      <c r="L44" s="89"/>
      <c r="M44" s="64"/>
      <c r="N44" s="64"/>
      <c r="O44" s="64"/>
      <c r="P44" s="64"/>
      <c r="Q44" s="64"/>
      <c r="R44" s="64"/>
    </row>
    <row r="45" spans="2:22" s="17" customFormat="1" ht="15" customHeight="1" x14ac:dyDescent="0.2">
      <c r="B45" s="53">
        <v>2022</v>
      </c>
      <c r="C45" s="56"/>
      <c r="D45" s="11">
        <v>193</v>
      </c>
      <c r="E45" s="11">
        <v>167</v>
      </c>
      <c r="F45" s="11">
        <v>26</v>
      </c>
      <c r="G45" s="11">
        <v>160</v>
      </c>
      <c r="H45" s="89" t="s">
        <v>47</v>
      </c>
      <c r="I45" s="11">
        <v>148</v>
      </c>
      <c r="J45" s="89" t="s">
        <v>47</v>
      </c>
      <c r="K45" s="11">
        <v>12</v>
      </c>
      <c r="L45" s="64" t="s">
        <v>47</v>
      </c>
      <c r="M45" s="64">
        <v>121</v>
      </c>
      <c r="N45" s="64">
        <v>96</v>
      </c>
      <c r="O45" s="64">
        <v>25</v>
      </c>
      <c r="P45" s="64">
        <v>105</v>
      </c>
      <c r="Q45" s="64">
        <v>83</v>
      </c>
      <c r="R45" s="11">
        <v>22</v>
      </c>
      <c r="T45" s="187"/>
      <c r="U45" s="187"/>
      <c r="V45" s="187"/>
    </row>
    <row r="46" spans="2:22" s="17" customFormat="1" ht="15" customHeight="1" x14ac:dyDescent="0.2">
      <c r="B46" s="53">
        <v>2021</v>
      </c>
      <c r="C46" s="56"/>
      <c r="D46" s="11">
        <v>156</v>
      </c>
      <c r="E46" s="11">
        <v>129</v>
      </c>
      <c r="F46" s="11">
        <v>27</v>
      </c>
      <c r="G46" s="11">
        <v>110</v>
      </c>
      <c r="H46" s="89" t="s">
        <v>45</v>
      </c>
      <c r="I46" s="11">
        <v>99</v>
      </c>
      <c r="J46" s="89" t="s">
        <v>45</v>
      </c>
      <c r="K46" s="11">
        <v>11</v>
      </c>
      <c r="L46" s="64" t="s">
        <v>45</v>
      </c>
      <c r="M46" s="64">
        <v>128</v>
      </c>
      <c r="N46" s="64">
        <v>103</v>
      </c>
      <c r="O46" s="64">
        <v>25</v>
      </c>
      <c r="P46" s="64">
        <v>120</v>
      </c>
      <c r="Q46" s="64">
        <v>100</v>
      </c>
      <c r="R46" s="11">
        <v>20</v>
      </c>
      <c r="T46" s="187"/>
      <c r="U46" s="187"/>
      <c r="V46" s="187"/>
    </row>
    <row r="47" spans="2:22" s="17" customFormat="1" ht="15" customHeight="1" x14ac:dyDescent="0.2">
      <c r="B47" s="53">
        <v>2020</v>
      </c>
      <c r="C47" s="122"/>
      <c r="D47" s="11">
        <v>156</v>
      </c>
      <c r="E47" s="11">
        <v>130</v>
      </c>
      <c r="F47" s="11">
        <v>26</v>
      </c>
      <c r="G47" s="11">
        <v>112</v>
      </c>
      <c r="I47" s="11">
        <v>104</v>
      </c>
      <c r="K47" s="11">
        <v>8</v>
      </c>
      <c r="M47" s="64">
        <v>144</v>
      </c>
      <c r="N47" s="64">
        <v>123</v>
      </c>
      <c r="O47" s="64">
        <v>21</v>
      </c>
      <c r="P47" s="64">
        <v>152</v>
      </c>
      <c r="Q47" s="64">
        <v>131</v>
      </c>
      <c r="R47" s="11">
        <v>21</v>
      </c>
      <c r="T47" s="187"/>
      <c r="U47" s="187"/>
      <c r="V47" s="187"/>
    </row>
    <row r="48" spans="2:22" s="17" customFormat="1" ht="15" customHeight="1" x14ac:dyDescent="0.2">
      <c r="B48" s="53">
        <v>2019</v>
      </c>
      <c r="C48" s="149"/>
      <c r="D48" s="11">
        <v>172</v>
      </c>
      <c r="E48" s="11">
        <v>149</v>
      </c>
      <c r="F48" s="11">
        <v>23</v>
      </c>
      <c r="G48" s="11">
        <v>130</v>
      </c>
      <c r="I48" s="11">
        <v>121</v>
      </c>
      <c r="K48" s="11">
        <v>9</v>
      </c>
      <c r="M48" s="64">
        <v>176</v>
      </c>
      <c r="N48" s="64">
        <v>154</v>
      </c>
      <c r="O48" s="64">
        <v>22</v>
      </c>
      <c r="P48" s="64">
        <v>108</v>
      </c>
      <c r="Q48" s="64">
        <v>100</v>
      </c>
      <c r="R48" s="11">
        <v>8</v>
      </c>
      <c r="T48" s="187"/>
      <c r="U48" s="187"/>
      <c r="V48" s="187"/>
    </row>
    <row r="49" spans="2:22" s="17" customFormat="1" ht="15" customHeight="1" x14ac:dyDescent="0.2">
      <c r="B49" s="53">
        <v>2018</v>
      </c>
      <c r="C49" s="149"/>
      <c r="D49" s="11">
        <v>202</v>
      </c>
      <c r="E49" s="11">
        <v>179</v>
      </c>
      <c r="F49" s="11">
        <v>23</v>
      </c>
      <c r="G49" s="11">
        <v>117</v>
      </c>
      <c r="H49" s="89"/>
      <c r="I49" s="11">
        <v>105</v>
      </c>
      <c r="J49" s="89"/>
      <c r="K49" s="11">
        <v>12</v>
      </c>
      <c r="L49" s="64"/>
      <c r="M49" s="64">
        <v>138</v>
      </c>
      <c r="N49" s="64">
        <v>126</v>
      </c>
      <c r="O49" s="64">
        <v>12</v>
      </c>
      <c r="P49" s="64">
        <v>114</v>
      </c>
      <c r="Q49" s="64">
        <v>101</v>
      </c>
      <c r="R49" s="11">
        <v>13</v>
      </c>
      <c r="T49" s="187"/>
      <c r="U49" s="187"/>
      <c r="V49" s="187"/>
    </row>
    <row r="50" spans="2:22" s="17" customFormat="1" ht="15" customHeight="1" x14ac:dyDescent="0.2">
      <c r="B50" s="53">
        <v>2017</v>
      </c>
      <c r="C50" s="149"/>
      <c r="D50" s="11">
        <v>167</v>
      </c>
      <c r="E50" s="11">
        <v>155</v>
      </c>
      <c r="F50" s="11">
        <v>12</v>
      </c>
      <c r="G50" s="11">
        <v>107</v>
      </c>
      <c r="H50" s="89"/>
      <c r="I50" s="11">
        <v>92</v>
      </c>
      <c r="J50" s="89"/>
      <c r="K50" s="11">
        <v>15</v>
      </c>
      <c r="L50" s="89"/>
      <c r="M50" s="64">
        <v>133</v>
      </c>
      <c r="N50" s="64">
        <v>117</v>
      </c>
      <c r="O50" s="64">
        <v>16</v>
      </c>
      <c r="P50" s="64">
        <v>100</v>
      </c>
      <c r="Q50" s="64">
        <v>86</v>
      </c>
      <c r="R50" s="11">
        <v>14</v>
      </c>
      <c r="T50" s="187"/>
      <c r="U50" s="187"/>
      <c r="V50" s="187"/>
    </row>
    <row r="51" spans="2:22" s="17" customFormat="1" ht="15" customHeight="1" x14ac:dyDescent="0.2">
      <c r="B51" s="149" t="s">
        <v>365</v>
      </c>
      <c r="C51" s="122"/>
      <c r="D51" s="122"/>
      <c r="E51" s="11"/>
      <c r="F51" s="11"/>
      <c r="G51" s="11"/>
      <c r="H51" s="11"/>
      <c r="I51" s="11"/>
      <c r="J51" s="89"/>
      <c r="K51" s="11"/>
      <c r="L51" s="89"/>
      <c r="M51" s="64"/>
      <c r="N51" s="64"/>
      <c r="O51" s="64"/>
      <c r="P51" s="64"/>
      <c r="Q51" s="64"/>
      <c r="R51" s="64"/>
    </row>
    <row r="52" spans="2:22" s="17" customFormat="1" ht="15" customHeight="1" x14ac:dyDescent="0.2">
      <c r="B52" s="53">
        <v>2022</v>
      </c>
      <c r="C52" s="56"/>
      <c r="D52" s="11">
        <v>48</v>
      </c>
      <c r="E52" s="11">
        <v>37</v>
      </c>
      <c r="F52" s="11">
        <v>11</v>
      </c>
      <c r="G52" s="11">
        <v>27</v>
      </c>
      <c r="H52" s="89" t="s">
        <v>47</v>
      </c>
      <c r="I52" s="11">
        <v>23</v>
      </c>
      <c r="J52" s="89" t="s">
        <v>47</v>
      </c>
      <c r="K52" s="11">
        <v>4</v>
      </c>
      <c r="L52" s="64" t="s">
        <v>47</v>
      </c>
      <c r="M52" s="64">
        <v>30</v>
      </c>
      <c r="N52" s="64">
        <v>25</v>
      </c>
      <c r="O52" s="64">
        <v>5</v>
      </c>
      <c r="P52" s="64">
        <v>22</v>
      </c>
      <c r="Q52" s="64">
        <v>19</v>
      </c>
      <c r="R52" s="11">
        <v>3</v>
      </c>
      <c r="T52" s="187"/>
      <c r="U52" s="187"/>
      <c r="V52" s="187"/>
    </row>
    <row r="53" spans="2:22" s="17" customFormat="1" ht="15" customHeight="1" x14ac:dyDescent="0.2">
      <c r="B53" s="53">
        <v>2021</v>
      </c>
      <c r="C53" s="56"/>
      <c r="D53" s="11">
        <v>41</v>
      </c>
      <c r="E53" s="11">
        <v>36</v>
      </c>
      <c r="F53" s="11">
        <v>5</v>
      </c>
      <c r="G53" s="11">
        <v>36</v>
      </c>
      <c r="H53" s="89" t="s">
        <v>45</v>
      </c>
      <c r="I53" s="11">
        <v>33</v>
      </c>
      <c r="J53" s="89" t="s">
        <v>45</v>
      </c>
      <c r="K53" s="11">
        <v>3</v>
      </c>
      <c r="L53" s="64" t="s">
        <v>45</v>
      </c>
      <c r="M53" s="64">
        <v>29</v>
      </c>
      <c r="N53" s="64">
        <v>25</v>
      </c>
      <c r="O53" s="64">
        <v>4</v>
      </c>
      <c r="P53" s="64">
        <v>29</v>
      </c>
      <c r="Q53" s="64">
        <v>19</v>
      </c>
      <c r="R53" s="11">
        <v>10</v>
      </c>
      <c r="T53" s="187"/>
      <c r="U53" s="187"/>
      <c r="V53" s="187"/>
    </row>
    <row r="54" spans="2:22" s="17" customFormat="1" ht="15" customHeight="1" x14ac:dyDescent="0.2">
      <c r="B54" s="53">
        <v>2020</v>
      </c>
      <c r="C54" s="122"/>
      <c r="D54" s="11">
        <v>37</v>
      </c>
      <c r="E54" s="11">
        <v>32</v>
      </c>
      <c r="F54" s="11">
        <v>5</v>
      </c>
      <c r="G54" s="11">
        <v>27</v>
      </c>
      <c r="I54" s="11">
        <v>26</v>
      </c>
      <c r="K54" s="11">
        <v>1</v>
      </c>
      <c r="M54" s="64">
        <v>36</v>
      </c>
      <c r="N54" s="64">
        <v>26</v>
      </c>
      <c r="O54" s="64">
        <v>10</v>
      </c>
      <c r="P54" s="64">
        <v>26</v>
      </c>
      <c r="Q54" s="64">
        <v>17</v>
      </c>
      <c r="R54" s="11">
        <v>9</v>
      </c>
      <c r="T54" s="187"/>
      <c r="U54" s="187"/>
      <c r="V54" s="187"/>
    </row>
    <row r="55" spans="2:22" s="17" customFormat="1" ht="15" customHeight="1" x14ac:dyDescent="0.2">
      <c r="B55" s="53">
        <v>2019</v>
      </c>
      <c r="C55" s="149"/>
      <c r="D55" s="11">
        <v>46</v>
      </c>
      <c r="E55" s="11">
        <v>36</v>
      </c>
      <c r="F55" s="11">
        <v>10</v>
      </c>
      <c r="G55" s="11">
        <v>40</v>
      </c>
      <c r="I55" s="11">
        <v>37</v>
      </c>
      <c r="K55" s="11">
        <v>3</v>
      </c>
      <c r="M55" s="64">
        <v>33</v>
      </c>
      <c r="N55" s="64">
        <v>24</v>
      </c>
      <c r="O55" s="64">
        <v>9</v>
      </c>
      <c r="P55" s="64">
        <v>42</v>
      </c>
      <c r="Q55" s="64">
        <v>32</v>
      </c>
      <c r="R55" s="11">
        <v>10</v>
      </c>
      <c r="T55" s="187"/>
      <c r="U55" s="187"/>
      <c r="V55" s="187"/>
    </row>
    <row r="56" spans="2:22" s="17" customFormat="1" ht="15" customHeight="1" x14ac:dyDescent="0.2">
      <c r="B56" s="53">
        <v>2018</v>
      </c>
      <c r="C56" s="149"/>
      <c r="D56" s="11">
        <v>48</v>
      </c>
      <c r="E56" s="11">
        <v>39</v>
      </c>
      <c r="F56" s="11">
        <v>9</v>
      </c>
      <c r="G56" s="11">
        <v>38</v>
      </c>
      <c r="H56" s="89"/>
      <c r="I56" s="11">
        <v>37</v>
      </c>
      <c r="J56" s="89"/>
      <c r="K56" s="11">
        <v>1</v>
      </c>
      <c r="L56" s="64"/>
      <c r="M56" s="64">
        <v>47</v>
      </c>
      <c r="N56" s="64">
        <v>37</v>
      </c>
      <c r="O56" s="64">
        <v>10</v>
      </c>
      <c r="P56" s="64">
        <v>26</v>
      </c>
      <c r="Q56" s="64">
        <v>22</v>
      </c>
      <c r="R56" s="11">
        <v>4</v>
      </c>
      <c r="T56" s="187"/>
      <c r="U56" s="187"/>
      <c r="V56" s="187"/>
    </row>
    <row r="57" spans="2:22" s="17" customFormat="1" ht="15" customHeight="1" x14ac:dyDescent="0.2">
      <c r="B57" s="53">
        <v>2017</v>
      </c>
      <c r="C57" s="149"/>
      <c r="D57" s="11">
        <v>58</v>
      </c>
      <c r="E57" s="11">
        <v>48</v>
      </c>
      <c r="F57" s="11">
        <v>10</v>
      </c>
      <c r="G57" s="11">
        <v>36</v>
      </c>
      <c r="H57" s="89"/>
      <c r="I57" s="11">
        <v>32</v>
      </c>
      <c r="J57" s="89"/>
      <c r="K57" s="11">
        <v>4</v>
      </c>
      <c r="L57" s="89"/>
      <c r="M57" s="64">
        <v>31</v>
      </c>
      <c r="N57" s="64">
        <v>27</v>
      </c>
      <c r="O57" s="64">
        <v>4</v>
      </c>
      <c r="P57" s="64">
        <v>12</v>
      </c>
      <c r="Q57" s="64">
        <v>11</v>
      </c>
      <c r="R57" s="11">
        <v>1</v>
      </c>
      <c r="T57" s="187"/>
      <c r="U57" s="187"/>
      <c r="V57" s="187"/>
    </row>
    <row r="58" spans="2:22" s="17" customFormat="1" ht="15" customHeight="1" x14ac:dyDescent="0.2">
      <c r="B58" s="149" t="s">
        <v>366</v>
      </c>
      <c r="C58" s="122"/>
      <c r="D58" s="122"/>
      <c r="E58" s="11"/>
      <c r="F58" s="11"/>
      <c r="G58" s="11"/>
      <c r="H58" s="11"/>
      <c r="I58" s="11"/>
      <c r="J58" s="89"/>
      <c r="K58" s="11"/>
      <c r="L58" s="89"/>
      <c r="M58" s="64"/>
      <c r="N58" s="64"/>
      <c r="O58" s="64"/>
      <c r="P58" s="64"/>
      <c r="Q58" s="64"/>
      <c r="R58" s="64"/>
    </row>
    <row r="59" spans="2:22" s="17" customFormat="1" ht="15" customHeight="1" x14ac:dyDescent="0.2">
      <c r="B59" s="53">
        <v>2022</v>
      </c>
      <c r="C59" s="56"/>
      <c r="D59" s="11">
        <v>215</v>
      </c>
      <c r="E59" s="11">
        <v>183</v>
      </c>
      <c r="F59" s="11">
        <v>32</v>
      </c>
      <c r="G59" s="11">
        <v>110</v>
      </c>
      <c r="H59" s="89" t="s">
        <v>47</v>
      </c>
      <c r="I59" s="11">
        <v>95</v>
      </c>
      <c r="J59" s="89" t="s">
        <v>47</v>
      </c>
      <c r="K59" s="11">
        <v>15</v>
      </c>
      <c r="L59" s="64" t="s">
        <v>47</v>
      </c>
      <c r="M59" s="64">
        <v>143</v>
      </c>
      <c r="N59" s="64">
        <v>107</v>
      </c>
      <c r="O59" s="64">
        <v>36</v>
      </c>
      <c r="P59" s="64">
        <v>78</v>
      </c>
      <c r="Q59" s="64">
        <v>62</v>
      </c>
      <c r="R59" s="11">
        <v>16</v>
      </c>
      <c r="T59" s="187"/>
      <c r="U59" s="187"/>
      <c r="V59" s="187"/>
    </row>
    <row r="60" spans="2:22" s="17" customFormat="1" ht="15" customHeight="1" x14ac:dyDescent="0.2">
      <c r="B60" s="53">
        <v>2021</v>
      </c>
      <c r="C60" s="56"/>
      <c r="D60" s="11">
        <v>195</v>
      </c>
      <c r="E60" s="11">
        <v>154</v>
      </c>
      <c r="F60" s="11">
        <v>41</v>
      </c>
      <c r="G60" s="11">
        <v>127</v>
      </c>
      <c r="H60" s="89" t="s">
        <v>45</v>
      </c>
      <c r="I60" s="11">
        <v>113</v>
      </c>
      <c r="J60" s="89" t="s">
        <v>45</v>
      </c>
      <c r="K60" s="11">
        <v>14</v>
      </c>
      <c r="L60" s="64" t="s">
        <v>45</v>
      </c>
      <c r="M60" s="64">
        <v>99</v>
      </c>
      <c r="N60" s="64">
        <v>83</v>
      </c>
      <c r="O60" s="64">
        <v>16</v>
      </c>
      <c r="P60" s="64">
        <v>88</v>
      </c>
      <c r="Q60" s="64">
        <v>61</v>
      </c>
      <c r="R60" s="11">
        <v>27</v>
      </c>
      <c r="T60" s="187"/>
      <c r="U60" s="187"/>
      <c r="V60" s="187"/>
    </row>
    <row r="61" spans="2:22" s="17" customFormat="1" ht="15" customHeight="1" x14ac:dyDescent="0.2">
      <c r="B61" s="53">
        <v>2020</v>
      </c>
      <c r="C61" s="122"/>
      <c r="D61" s="11">
        <v>140</v>
      </c>
      <c r="E61" s="11">
        <v>122</v>
      </c>
      <c r="F61" s="11">
        <v>18</v>
      </c>
      <c r="G61" s="11">
        <v>125</v>
      </c>
      <c r="I61" s="11">
        <v>114</v>
      </c>
      <c r="K61" s="11">
        <v>11</v>
      </c>
      <c r="M61" s="64">
        <v>118</v>
      </c>
      <c r="N61" s="64">
        <v>90</v>
      </c>
      <c r="O61" s="64">
        <v>28</v>
      </c>
      <c r="P61" s="64">
        <v>126</v>
      </c>
      <c r="Q61" s="64">
        <v>104</v>
      </c>
      <c r="R61" s="11">
        <v>22</v>
      </c>
      <c r="T61" s="187"/>
      <c r="U61" s="187"/>
      <c r="V61" s="187"/>
    </row>
    <row r="62" spans="2:22" s="17" customFormat="1" ht="15" customHeight="1" x14ac:dyDescent="0.2">
      <c r="B62" s="53">
        <v>2019</v>
      </c>
      <c r="C62" s="149"/>
      <c r="D62" s="11">
        <v>164</v>
      </c>
      <c r="E62" s="11">
        <v>136</v>
      </c>
      <c r="F62" s="11">
        <v>28</v>
      </c>
      <c r="G62" s="11">
        <v>136</v>
      </c>
      <c r="I62" s="11">
        <v>124</v>
      </c>
      <c r="K62" s="11">
        <v>12</v>
      </c>
      <c r="M62" s="64">
        <v>160</v>
      </c>
      <c r="N62" s="64">
        <v>137</v>
      </c>
      <c r="O62" s="64">
        <v>23</v>
      </c>
      <c r="P62" s="64">
        <v>77</v>
      </c>
      <c r="Q62" s="64">
        <v>57</v>
      </c>
      <c r="R62" s="11">
        <v>20</v>
      </c>
      <c r="T62" s="187"/>
      <c r="U62" s="187"/>
      <c r="V62" s="187"/>
    </row>
    <row r="63" spans="2:22" s="17" customFormat="1" ht="15" customHeight="1" x14ac:dyDescent="0.2">
      <c r="B63" s="53">
        <v>2018</v>
      </c>
      <c r="C63" s="149"/>
      <c r="D63" s="11">
        <v>204</v>
      </c>
      <c r="E63" s="11">
        <v>178</v>
      </c>
      <c r="F63" s="11">
        <v>26</v>
      </c>
      <c r="G63" s="11">
        <v>135</v>
      </c>
      <c r="H63" s="89"/>
      <c r="I63" s="11">
        <v>120</v>
      </c>
      <c r="J63" s="89"/>
      <c r="K63" s="11">
        <v>15</v>
      </c>
      <c r="L63" s="64"/>
      <c r="M63" s="64">
        <v>110</v>
      </c>
      <c r="N63" s="64">
        <v>87</v>
      </c>
      <c r="O63" s="64">
        <v>23</v>
      </c>
      <c r="P63" s="64">
        <v>92</v>
      </c>
      <c r="Q63" s="64">
        <v>73</v>
      </c>
      <c r="R63" s="11">
        <v>19</v>
      </c>
      <c r="T63" s="187"/>
      <c r="U63" s="187"/>
      <c r="V63" s="187"/>
    </row>
    <row r="64" spans="2:22" s="17" customFormat="1" ht="15" customHeight="1" x14ac:dyDescent="0.2">
      <c r="B64" s="53">
        <v>2017</v>
      </c>
      <c r="C64" s="149"/>
      <c r="D64" s="11">
        <v>160</v>
      </c>
      <c r="E64" s="11">
        <v>133</v>
      </c>
      <c r="F64" s="11">
        <v>27</v>
      </c>
      <c r="G64" s="11">
        <v>119</v>
      </c>
      <c r="H64" s="89"/>
      <c r="I64" s="11">
        <v>102</v>
      </c>
      <c r="J64" s="89"/>
      <c r="K64" s="11">
        <v>17</v>
      </c>
      <c r="L64" s="89"/>
      <c r="M64" s="64">
        <v>120</v>
      </c>
      <c r="N64" s="64">
        <v>98</v>
      </c>
      <c r="O64" s="64">
        <v>22</v>
      </c>
      <c r="P64" s="64">
        <v>95</v>
      </c>
      <c r="Q64" s="64">
        <v>85</v>
      </c>
      <c r="R64" s="11">
        <v>10</v>
      </c>
      <c r="T64" s="187"/>
      <c r="U64" s="187"/>
      <c r="V64" s="187"/>
    </row>
    <row r="65" spans="2:22" s="17" customFormat="1" ht="15" customHeight="1" x14ac:dyDescent="0.2">
      <c r="B65" s="149" t="s">
        <v>367</v>
      </c>
      <c r="C65" s="122"/>
      <c r="D65" s="122"/>
      <c r="E65" s="11"/>
      <c r="F65" s="11"/>
      <c r="G65" s="11"/>
      <c r="H65" s="11"/>
      <c r="I65" s="11"/>
      <c r="J65" s="89"/>
      <c r="K65" s="11"/>
      <c r="L65" s="89"/>
      <c r="M65" s="64"/>
      <c r="N65" s="64"/>
      <c r="O65" s="64"/>
      <c r="P65" s="64"/>
      <c r="Q65" s="64"/>
      <c r="R65" s="64"/>
    </row>
    <row r="66" spans="2:22" s="17" customFormat="1" ht="15" customHeight="1" x14ac:dyDescent="0.2">
      <c r="B66" s="53">
        <v>2022</v>
      </c>
      <c r="C66" s="56"/>
      <c r="D66" s="11">
        <v>841</v>
      </c>
      <c r="E66" s="11">
        <v>697</v>
      </c>
      <c r="F66" s="11">
        <v>144</v>
      </c>
      <c r="G66" s="11">
        <v>505</v>
      </c>
      <c r="H66" s="89" t="s">
        <v>47</v>
      </c>
      <c r="I66" s="11">
        <v>428</v>
      </c>
      <c r="J66" s="89" t="s">
        <v>47</v>
      </c>
      <c r="K66" s="11">
        <v>77</v>
      </c>
      <c r="L66" s="64" t="s">
        <v>47</v>
      </c>
      <c r="M66" s="64">
        <v>499</v>
      </c>
      <c r="N66" s="64">
        <v>402</v>
      </c>
      <c r="O66" s="64">
        <v>97</v>
      </c>
      <c r="P66" s="64">
        <v>343</v>
      </c>
      <c r="Q66" s="64">
        <v>271</v>
      </c>
      <c r="R66" s="11">
        <v>72</v>
      </c>
      <c r="T66" s="187"/>
      <c r="U66" s="187"/>
      <c r="V66" s="187"/>
    </row>
    <row r="67" spans="2:22" s="17" customFormat="1" ht="15" customHeight="1" x14ac:dyDescent="0.2">
      <c r="B67" s="53">
        <v>2021</v>
      </c>
      <c r="C67" s="56"/>
      <c r="D67" s="11">
        <v>665</v>
      </c>
      <c r="E67" s="11">
        <v>558</v>
      </c>
      <c r="F67" s="11">
        <v>107</v>
      </c>
      <c r="G67" s="11">
        <v>432</v>
      </c>
      <c r="H67" s="89" t="s">
        <v>45</v>
      </c>
      <c r="I67" s="11">
        <v>381</v>
      </c>
      <c r="J67" s="89" t="s">
        <v>45</v>
      </c>
      <c r="K67" s="11">
        <v>51</v>
      </c>
      <c r="L67" s="64" t="s">
        <v>45</v>
      </c>
      <c r="M67" s="64">
        <v>428</v>
      </c>
      <c r="N67" s="64">
        <v>351</v>
      </c>
      <c r="O67" s="64">
        <v>77</v>
      </c>
      <c r="P67" s="64">
        <v>377</v>
      </c>
      <c r="Q67" s="64">
        <v>284</v>
      </c>
      <c r="R67" s="11">
        <v>93</v>
      </c>
      <c r="T67" s="187"/>
      <c r="U67" s="187"/>
      <c r="V67" s="187"/>
    </row>
    <row r="68" spans="2:22" s="17" customFormat="1" ht="15" customHeight="1" x14ac:dyDescent="0.2">
      <c r="B68" s="53">
        <v>2020</v>
      </c>
      <c r="C68" s="122"/>
      <c r="D68" s="11">
        <v>579</v>
      </c>
      <c r="E68" s="11">
        <v>491</v>
      </c>
      <c r="F68" s="11">
        <v>88</v>
      </c>
      <c r="G68" s="11">
        <v>480</v>
      </c>
      <c r="I68" s="11">
        <v>422</v>
      </c>
      <c r="K68" s="11">
        <v>58</v>
      </c>
      <c r="M68" s="64">
        <v>486</v>
      </c>
      <c r="N68" s="64">
        <v>385</v>
      </c>
      <c r="O68" s="64">
        <v>101</v>
      </c>
      <c r="P68" s="64">
        <v>385</v>
      </c>
      <c r="Q68" s="64">
        <v>277</v>
      </c>
      <c r="R68" s="11">
        <v>108</v>
      </c>
      <c r="T68" s="187"/>
      <c r="U68" s="187"/>
      <c r="V68" s="187"/>
    </row>
    <row r="69" spans="2:22" s="17" customFormat="1" ht="15" customHeight="1" x14ac:dyDescent="0.2">
      <c r="B69" s="53">
        <v>2019</v>
      </c>
      <c r="C69" s="149"/>
      <c r="D69" s="11">
        <v>662</v>
      </c>
      <c r="E69" s="11">
        <v>546</v>
      </c>
      <c r="F69" s="11">
        <v>116</v>
      </c>
      <c r="G69" s="11">
        <v>524</v>
      </c>
      <c r="I69" s="11">
        <v>471</v>
      </c>
      <c r="K69" s="11">
        <v>53</v>
      </c>
      <c r="M69" s="64">
        <v>500</v>
      </c>
      <c r="N69" s="64">
        <v>384</v>
      </c>
      <c r="O69" s="64">
        <v>116</v>
      </c>
      <c r="P69" s="64">
        <v>330</v>
      </c>
      <c r="Q69" s="64">
        <v>262</v>
      </c>
      <c r="R69" s="11">
        <v>68</v>
      </c>
      <c r="T69" s="187"/>
      <c r="U69" s="187"/>
      <c r="V69" s="187"/>
    </row>
    <row r="70" spans="2:22" s="17" customFormat="1" ht="15" customHeight="1" x14ac:dyDescent="0.2">
      <c r="B70" s="53">
        <v>2018</v>
      </c>
      <c r="C70" s="149"/>
      <c r="D70" s="11">
        <v>688</v>
      </c>
      <c r="E70" s="11">
        <v>543</v>
      </c>
      <c r="F70" s="11">
        <v>145</v>
      </c>
      <c r="G70" s="11">
        <v>574</v>
      </c>
      <c r="H70" s="89"/>
      <c r="I70" s="11">
        <v>494</v>
      </c>
      <c r="J70" s="89"/>
      <c r="K70" s="11">
        <v>80</v>
      </c>
      <c r="L70" s="64"/>
      <c r="M70" s="64">
        <v>454</v>
      </c>
      <c r="N70" s="64">
        <v>378</v>
      </c>
      <c r="O70" s="64">
        <v>76</v>
      </c>
      <c r="P70" s="64">
        <v>334</v>
      </c>
      <c r="Q70" s="64">
        <v>268</v>
      </c>
      <c r="R70" s="11">
        <v>66</v>
      </c>
      <c r="T70" s="187"/>
      <c r="U70" s="187"/>
      <c r="V70" s="187"/>
    </row>
    <row r="71" spans="2:22" s="17" customFormat="1" ht="15" customHeight="1" x14ac:dyDescent="0.2">
      <c r="B71" s="53">
        <v>2017</v>
      </c>
      <c r="C71" s="149"/>
      <c r="D71" s="11">
        <v>651</v>
      </c>
      <c r="E71" s="11">
        <v>562</v>
      </c>
      <c r="F71" s="11">
        <v>89</v>
      </c>
      <c r="G71" s="11">
        <v>489</v>
      </c>
      <c r="H71" s="89"/>
      <c r="I71" s="11">
        <v>431</v>
      </c>
      <c r="J71" s="89"/>
      <c r="K71" s="11">
        <v>58</v>
      </c>
      <c r="L71" s="89"/>
      <c r="M71" s="64">
        <v>426</v>
      </c>
      <c r="N71" s="64">
        <v>354</v>
      </c>
      <c r="O71" s="64">
        <v>72</v>
      </c>
      <c r="P71" s="64">
        <v>317</v>
      </c>
      <c r="Q71" s="64">
        <v>255</v>
      </c>
      <c r="R71" s="11">
        <v>62</v>
      </c>
      <c r="T71" s="187"/>
      <c r="U71" s="187"/>
      <c r="V71" s="187"/>
    </row>
    <row r="72" spans="2:22" s="17" customFormat="1" ht="15" customHeight="1" x14ac:dyDescent="0.2">
      <c r="B72" s="149" t="s">
        <v>368</v>
      </c>
      <c r="C72" s="149"/>
      <c r="D72" s="11"/>
      <c r="E72" s="11"/>
      <c r="F72" s="11"/>
      <c r="G72" s="11"/>
      <c r="H72" s="11"/>
      <c r="I72" s="11"/>
      <c r="J72" s="89"/>
      <c r="K72" s="11"/>
      <c r="L72" s="89"/>
      <c r="M72" s="64"/>
      <c r="N72" s="64"/>
      <c r="O72" s="64"/>
      <c r="P72" s="64"/>
      <c r="Q72" s="64"/>
      <c r="R72" s="64"/>
    </row>
    <row r="73" spans="2:22" s="17" customFormat="1" ht="15" customHeight="1" x14ac:dyDescent="0.2">
      <c r="B73" s="53">
        <v>2022</v>
      </c>
      <c r="C73" s="56"/>
      <c r="D73" s="11">
        <v>85</v>
      </c>
      <c r="E73" s="11">
        <v>72</v>
      </c>
      <c r="F73" s="11">
        <v>13</v>
      </c>
      <c r="G73" s="11">
        <v>59</v>
      </c>
      <c r="H73" s="89" t="s">
        <v>47</v>
      </c>
      <c r="I73" s="11">
        <v>52</v>
      </c>
      <c r="J73" s="89" t="s">
        <v>47</v>
      </c>
      <c r="K73" s="11">
        <v>7</v>
      </c>
      <c r="L73" s="64" t="s">
        <v>47</v>
      </c>
      <c r="M73" s="64">
        <v>48</v>
      </c>
      <c r="N73" s="64">
        <v>38</v>
      </c>
      <c r="O73" s="64">
        <v>10</v>
      </c>
      <c r="P73" s="64">
        <v>40</v>
      </c>
      <c r="Q73" s="64">
        <v>32</v>
      </c>
      <c r="R73" s="11">
        <v>8</v>
      </c>
      <c r="T73" s="187"/>
      <c r="U73" s="187"/>
      <c r="V73" s="187"/>
    </row>
    <row r="74" spans="2:22" s="17" customFormat="1" ht="15" customHeight="1" x14ac:dyDescent="0.2">
      <c r="B74" s="53">
        <v>2021</v>
      </c>
      <c r="C74" s="56"/>
      <c r="D74" s="11">
        <v>72</v>
      </c>
      <c r="E74" s="11">
        <v>59</v>
      </c>
      <c r="F74" s="11">
        <v>13</v>
      </c>
      <c r="G74" s="11">
        <v>76</v>
      </c>
      <c r="H74" s="89" t="s">
        <v>45</v>
      </c>
      <c r="I74" s="11">
        <v>65</v>
      </c>
      <c r="J74" s="89" t="s">
        <v>45</v>
      </c>
      <c r="K74" s="11">
        <v>11</v>
      </c>
      <c r="L74" s="64" t="s">
        <v>45</v>
      </c>
      <c r="M74" s="64">
        <v>54</v>
      </c>
      <c r="N74" s="64">
        <v>43</v>
      </c>
      <c r="O74" s="64">
        <v>11</v>
      </c>
      <c r="P74" s="64">
        <v>56</v>
      </c>
      <c r="Q74" s="64">
        <v>46</v>
      </c>
      <c r="R74" s="11">
        <v>10</v>
      </c>
      <c r="T74" s="187"/>
      <c r="U74" s="187"/>
      <c r="V74" s="187"/>
    </row>
    <row r="75" spans="2:22" s="17" customFormat="1" ht="15" customHeight="1" x14ac:dyDescent="0.2">
      <c r="B75" s="53">
        <v>2020</v>
      </c>
      <c r="C75" s="149"/>
      <c r="D75" s="11">
        <v>73</v>
      </c>
      <c r="E75" s="11">
        <v>61</v>
      </c>
      <c r="F75" s="11">
        <v>12</v>
      </c>
      <c r="G75" s="11">
        <v>72</v>
      </c>
      <c r="I75" s="11">
        <v>66</v>
      </c>
      <c r="K75" s="11">
        <v>6</v>
      </c>
      <c r="M75" s="64">
        <v>69</v>
      </c>
      <c r="N75" s="64">
        <v>57</v>
      </c>
      <c r="O75" s="64">
        <v>12</v>
      </c>
      <c r="P75" s="64">
        <v>69</v>
      </c>
      <c r="Q75" s="64">
        <v>57</v>
      </c>
      <c r="R75" s="11">
        <v>12</v>
      </c>
      <c r="T75" s="187"/>
      <c r="U75" s="187"/>
      <c r="V75" s="187"/>
    </row>
    <row r="76" spans="2:22" s="17" customFormat="1" ht="15" customHeight="1" x14ac:dyDescent="0.2">
      <c r="B76" s="53">
        <v>2019</v>
      </c>
      <c r="C76" s="149"/>
      <c r="D76" s="11">
        <v>88</v>
      </c>
      <c r="E76" s="11">
        <v>75</v>
      </c>
      <c r="F76" s="11">
        <v>13</v>
      </c>
      <c r="G76" s="11">
        <v>65</v>
      </c>
      <c r="I76" s="11">
        <v>57</v>
      </c>
      <c r="K76" s="11">
        <v>8</v>
      </c>
      <c r="M76" s="64">
        <v>83</v>
      </c>
      <c r="N76" s="64">
        <v>71</v>
      </c>
      <c r="O76" s="64">
        <v>12</v>
      </c>
      <c r="P76" s="64">
        <v>46</v>
      </c>
      <c r="Q76" s="64">
        <v>37</v>
      </c>
      <c r="R76" s="11">
        <v>9</v>
      </c>
      <c r="T76" s="187"/>
      <c r="U76" s="187"/>
      <c r="V76" s="187"/>
    </row>
    <row r="77" spans="2:22" s="17" customFormat="1" ht="15" customHeight="1" x14ac:dyDescent="0.2">
      <c r="B77" s="53">
        <v>2018</v>
      </c>
      <c r="C77" s="149"/>
      <c r="D77" s="11">
        <v>104</v>
      </c>
      <c r="E77" s="11">
        <v>91</v>
      </c>
      <c r="F77" s="11">
        <v>13</v>
      </c>
      <c r="G77" s="11">
        <v>64</v>
      </c>
      <c r="H77" s="89"/>
      <c r="I77" s="11">
        <v>61</v>
      </c>
      <c r="J77" s="89"/>
      <c r="K77" s="11">
        <v>3</v>
      </c>
      <c r="L77" s="64"/>
      <c r="M77" s="64">
        <v>56</v>
      </c>
      <c r="N77" s="64">
        <v>46</v>
      </c>
      <c r="O77" s="64">
        <v>10</v>
      </c>
      <c r="P77" s="64">
        <v>43</v>
      </c>
      <c r="Q77" s="64">
        <v>38</v>
      </c>
      <c r="R77" s="11">
        <v>5</v>
      </c>
      <c r="T77" s="187"/>
      <c r="U77" s="187"/>
      <c r="V77" s="187"/>
    </row>
    <row r="78" spans="2:22" s="17" customFormat="1" ht="15" customHeight="1" x14ac:dyDescent="0.2">
      <c r="B78" s="53">
        <v>2017</v>
      </c>
      <c r="C78" s="149"/>
      <c r="D78" s="11">
        <v>77</v>
      </c>
      <c r="E78" s="11">
        <v>66</v>
      </c>
      <c r="F78" s="11">
        <v>11</v>
      </c>
      <c r="G78" s="11">
        <v>68</v>
      </c>
      <c r="H78" s="89"/>
      <c r="I78" s="11">
        <v>58</v>
      </c>
      <c r="J78" s="89"/>
      <c r="K78" s="11">
        <v>10</v>
      </c>
      <c r="L78" s="89"/>
      <c r="M78" s="64">
        <v>53</v>
      </c>
      <c r="N78" s="64">
        <v>46</v>
      </c>
      <c r="O78" s="64">
        <v>7</v>
      </c>
      <c r="P78" s="64">
        <v>56</v>
      </c>
      <c r="Q78" s="64">
        <v>53</v>
      </c>
      <c r="R78" s="11">
        <v>3</v>
      </c>
      <c r="T78" s="187"/>
      <c r="U78" s="187"/>
      <c r="V78" s="187"/>
    </row>
    <row r="79" spans="2:22" s="17" customFormat="1" ht="15" customHeight="1" x14ac:dyDescent="0.2">
      <c r="B79" s="149" t="s">
        <v>369</v>
      </c>
      <c r="C79" s="122"/>
      <c r="D79" s="122"/>
      <c r="E79" s="11"/>
      <c r="F79" s="11"/>
      <c r="G79" s="11"/>
      <c r="H79" s="11"/>
      <c r="I79" s="11"/>
      <c r="J79" s="89"/>
      <c r="K79" s="11"/>
      <c r="L79" s="89"/>
      <c r="M79" s="64"/>
      <c r="N79" s="64"/>
      <c r="O79" s="64"/>
      <c r="P79" s="64"/>
      <c r="Q79" s="64"/>
      <c r="R79" s="64"/>
    </row>
    <row r="80" spans="2:22" s="17" customFormat="1" ht="15" customHeight="1" x14ac:dyDescent="0.2">
      <c r="B80" s="53">
        <v>2022</v>
      </c>
      <c r="C80" s="56"/>
      <c r="D80" s="11">
        <v>89</v>
      </c>
      <c r="E80" s="11">
        <v>69</v>
      </c>
      <c r="F80" s="11">
        <v>20</v>
      </c>
      <c r="G80" s="11">
        <v>79</v>
      </c>
      <c r="H80" s="89" t="s">
        <v>47</v>
      </c>
      <c r="I80" s="11">
        <v>66</v>
      </c>
      <c r="J80" s="89" t="s">
        <v>47</v>
      </c>
      <c r="K80" s="11">
        <v>13</v>
      </c>
      <c r="L80" s="64" t="s">
        <v>47</v>
      </c>
      <c r="M80" s="64">
        <v>77</v>
      </c>
      <c r="N80" s="64">
        <v>59</v>
      </c>
      <c r="O80" s="64">
        <v>18</v>
      </c>
      <c r="P80" s="64">
        <v>38</v>
      </c>
      <c r="Q80" s="64">
        <v>31</v>
      </c>
      <c r="R80" s="11">
        <v>7</v>
      </c>
      <c r="T80" s="187"/>
      <c r="U80" s="187"/>
      <c r="V80" s="187"/>
    </row>
    <row r="81" spans="2:22" s="17" customFormat="1" ht="15" customHeight="1" x14ac:dyDescent="0.2">
      <c r="B81" s="53">
        <v>2021</v>
      </c>
      <c r="C81" s="56"/>
      <c r="D81" s="11">
        <v>96</v>
      </c>
      <c r="E81" s="11">
        <v>74</v>
      </c>
      <c r="F81" s="11">
        <v>22</v>
      </c>
      <c r="G81" s="11">
        <v>67</v>
      </c>
      <c r="H81" s="89" t="s">
        <v>45</v>
      </c>
      <c r="I81" s="11">
        <v>58</v>
      </c>
      <c r="J81" s="89" t="s">
        <v>45</v>
      </c>
      <c r="K81" s="11">
        <v>9</v>
      </c>
      <c r="L81" s="64" t="s">
        <v>45</v>
      </c>
      <c r="M81" s="64">
        <v>50</v>
      </c>
      <c r="N81" s="64">
        <v>42</v>
      </c>
      <c r="O81" s="64">
        <v>8</v>
      </c>
      <c r="P81" s="64">
        <v>52</v>
      </c>
      <c r="Q81" s="64">
        <v>31</v>
      </c>
      <c r="R81" s="11">
        <v>21</v>
      </c>
      <c r="T81" s="187"/>
      <c r="U81" s="187"/>
      <c r="V81" s="187"/>
    </row>
    <row r="82" spans="2:22" s="17" customFormat="1" ht="15" customHeight="1" x14ac:dyDescent="0.2">
      <c r="B82" s="53">
        <v>2020</v>
      </c>
      <c r="C82" s="122"/>
      <c r="D82" s="11">
        <v>62</v>
      </c>
      <c r="E82" s="11">
        <v>54</v>
      </c>
      <c r="F82" s="11">
        <v>8</v>
      </c>
      <c r="G82" s="11">
        <v>60</v>
      </c>
      <c r="I82" s="11">
        <v>57</v>
      </c>
      <c r="K82" s="11">
        <v>3</v>
      </c>
      <c r="M82" s="64">
        <v>68</v>
      </c>
      <c r="N82" s="64">
        <v>47</v>
      </c>
      <c r="O82" s="64">
        <v>21</v>
      </c>
      <c r="P82" s="64">
        <v>54</v>
      </c>
      <c r="Q82" s="64">
        <v>38</v>
      </c>
      <c r="R82" s="11">
        <v>16</v>
      </c>
      <c r="T82" s="187"/>
      <c r="U82" s="187"/>
      <c r="V82" s="187"/>
    </row>
    <row r="83" spans="2:22" s="17" customFormat="1" ht="15" customHeight="1" x14ac:dyDescent="0.2">
      <c r="B83" s="53">
        <v>2019</v>
      </c>
      <c r="C83" s="149"/>
      <c r="D83" s="11">
        <v>85</v>
      </c>
      <c r="E83" s="11">
        <v>64</v>
      </c>
      <c r="F83" s="11">
        <v>21</v>
      </c>
      <c r="G83" s="11">
        <v>68</v>
      </c>
      <c r="I83" s="11">
        <v>62</v>
      </c>
      <c r="K83" s="11">
        <v>6</v>
      </c>
      <c r="M83" s="64">
        <v>67</v>
      </c>
      <c r="N83" s="64">
        <v>49</v>
      </c>
      <c r="O83" s="64">
        <v>18</v>
      </c>
      <c r="P83" s="64">
        <v>50</v>
      </c>
      <c r="Q83" s="64">
        <v>42</v>
      </c>
      <c r="R83" s="11">
        <v>8</v>
      </c>
      <c r="T83" s="187"/>
      <c r="U83" s="187"/>
      <c r="V83" s="187"/>
    </row>
    <row r="84" spans="2:22" s="17" customFormat="1" ht="15" customHeight="1" x14ac:dyDescent="0.2">
      <c r="B84" s="53">
        <v>2018</v>
      </c>
      <c r="C84" s="149"/>
      <c r="D84" s="11">
        <v>85</v>
      </c>
      <c r="E84" s="11">
        <v>67</v>
      </c>
      <c r="F84" s="11">
        <v>18</v>
      </c>
      <c r="G84" s="11">
        <v>70</v>
      </c>
      <c r="H84" s="89"/>
      <c r="I84" s="11">
        <v>66</v>
      </c>
      <c r="J84" s="89"/>
      <c r="K84" s="11">
        <v>4</v>
      </c>
      <c r="L84" s="64"/>
      <c r="M84" s="64">
        <v>59</v>
      </c>
      <c r="N84" s="64">
        <v>51</v>
      </c>
      <c r="O84" s="64">
        <v>8</v>
      </c>
      <c r="P84" s="64">
        <v>42</v>
      </c>
      <c r="Q84" s="64">
        <v>38</v>
      </c>
      <c r="R84" s="11">
        <v>4</v>
      </c>
      <c r="T84" s="187"/>
      <c r="U84" s="187"/>
      <c r="V84" s="187"/>
    </row>
    <row r="85" spans="2:22" s="17" customFormat="1" ht="15" customHeight="1" x14ac:dyDescent="0.2">
      <c r="B85" s="53">
        <v>2017</v>
      </c>
      <c r="C85" s="149"/>
      <c r="D85" s="11">
        <v>82</v>
      </c>
      <c r="E85" s="11">
        <v>72</v>
      </c>
      <c r="F85" s="11">
        <v>10</v>
      </c>
      <c r="G85" s="11">
        <v>47</v>
      </c>
      <c r="H85" s="89"/>
      <c r="I85" s="11">
        <v>43</v>
      </c>
      <c r="J85" s="89"/>
      <c r="K85" s="11">
        <v>4</v>
      </c>
      <c r="L85" s="89"/>
      <c r="M85" s="64">
        <v>54</v>
      </c>
      <c r="N85" s="64">
        <v>49</v>
      </c>
      <c r="O85" s="64">
        <v>5</v>
      </c>
      <c r="P85" s="64">
        <v>32</v>
      </c>
      <c r="Q85" s="64">
        <v>29</v>
      </c>
      <c r="R85" s="11">
        <v>3</v>
      </c>
      <c r="T85" s="187"/>
      <c r="U85" s="187"/>
      <c r="V85" s="187"/>
    </row>
    <row r="86" spans="2:22" s="17" customFormat="1" ht="15" customHeight="1" x14ac:dyDescent="0.2">
      <c r="B86" s="149" t="s">
        <v>370</v>
      </c>
      <c r="C86" s="122"/>
      <c r="D86" s="122"/>
      <c r="E86" s="11"/>
      <c r="F86" s="11"/>
      <c r="G86" s="11"/>
      <c r="H86" s="11"/>
      <c r="I86" s="11"/>
      <c r="J86" s="89"/>
      <c r="K86" s="11"/>
      <c r="L86" s="89"/>
      <c r="M86" s="64"/>
      <c r="N86" s="64"/>
      <c r="O86" s="64"/>
      <c r="P86" s="64"/>
      <c r="Q86" s="64"/>
      <c r="R86" s="64"/>
    </row>
    <row r="87" spans="2:22" s="17" customFormat="1" ht="15" customHeight="1" x14ac:dyDescent="0.2">
      <c r="B87" s="53">
        <v>2022</v>
      </c>
      <c r="C87" s="56"/>
      <c r="D87" s="11">
        <v>105</v>
      </c>
      <c r="E87" s="11">
        <v>77</v>
      </c>
      <c r="F87" s="11">
        <v>28</v>
      </c>
      <c r="G87" s="11">
        <v>68</v>
      </c>
      <c r="H87" s="89" t="s">
        <v>47</v>
      </c>
      <c r="I87" s="11">
        <v>64</v>
      </c>
      <c r="J87" s="89" t="s">
        <v>47</v>
      </c>
      <c r="K87" s="11">
        <v>4</v>
      </c>
      <c r="L87" s="64" t="s">
        <v>47</v>
      </c>
      <c r="M87" s="64">
        <v>83</v>
      </c>
      <c r="N87" s="64">
        <v>70</v>
      </c>
      <c r="O87" s="64">
        <v>13</v>
      </c>
      <c r="P87" s="64">
        <v>25</v>
      </c>
      <c r="Q87" s="64">
        <v>17</v>
      </c>
      <c r="R87" s="11">
        <v>8</v>
      </c>
      <c r="T87" s="187"/>
      <c r="U87" s="187"/>
      <c r="V87" s="187"/>
    </row>
    <row r="88" spans="2:22" s="17" customFormat="1" ht="15" customHeight="1" x14ac:dyDescent="0.2">
      <c r="B88" s="53">
        <v>2021</v>
      </c>
      <c r="C88" s="56"/>
      <c r="D88" s="11">
        <v>115</v>
      </c>
      <c r="E88" s="11">
        <v>102</v>
      </c>
      <c r="F88" s="11">
        <v>13</v>
      </c>
      <c r="G88" s="11">
        <v>91</v>
      </c>
      <c r="H88" s="89" t="s">
        <v>45</v>
      </c>
      <c r="I88" s="11">
        <v>78</v>
      </c>
      <c r="J88" s="89" t="s">
        <v>45</v>
      </c>
      <c r="K88" s="11">
        <v>13</v>
      </c>
      <c r="L88" s="64" t="s">
        <v>45</v>
      </c>
      <c r="M88" s="64">
        <v>42</v>
      </c>
      <c r="N88" s="64">
        <v>33</v>
      </c>
      <c r="O88" s="64">
        <v>9</v>
      </c>
      <c r="P88" s="64">
        <v>43</v>
      </c>
      <c r="Q88" s="64">
        <v>33</v>
      </c>
      <c r="R88" s="11">
        <v>10</v>
      </c>
      <c r="T88" s="187"/>
      <c r="U88" s="187"/>
      <c r="V88" s="187"/>
    </row>
    <row r="89" spans="2:22" s="17" customFormat="1" ht="15" customHeight="1" x14ac:dyDescent="0.2">
      <c r="B89" s="53">
        <v>2020</v>
      </c>
      <c r="C89" s="122"/>
      <c r="D89" s="11">
        <v>55</v>
      </c>
      <c r="E89" s="11">
        <v>45</v>
      </c>
      <c r="F89" s="11">
        <v>10</v>
      </c>
      <c r="G89" s="11">
        <v>49</v>
      </c>
      <c r="I89" s="11">
        <v>45</v>
      </c>
      <c r="K89" s="11">
        <v>4</v>
      </c>
      <c r="M89" s="64">
        <v>61</v>
      </c>
      <c r="N89" s="64">
        <v>50</v>
      </c>
      <c r="O89" s="64">
        <v>11</v>
      </c>
      <c r="P89" s="64">
        <v>33</v>
      </c>
      <c r="Q89" s="64">
        <v>28</v>
      </c>
      <c r="R89" s="11">
        <v>5</v>
      </c>
      <c r="T89" s="187"/>
      <c r="U89" s="187"/>
      <c r="V89" s="187"/>
    </row>
    <row r="90" spans="2:22" s="17" customFormat="1" ht="15" customHeight="1" x14ac:dyDescent="0.2">
      <c r="B90" s="53">
        <v>2019</v>
      </c>
      <c r="C90" s="149"/>
      <c r="D90" s="11">
        <v>85</v>
      </c>
      <c r="E90" s="11">
        <v>74</v>
      </c>
      <c r="F90" s="11">
        <v>11</v>
      </c>
      <c r="G90" s="11">
        <v>62</v>
      </c>
      <c r="I90" s="11">
        <v>54</v>
      </c>
      <c r="K90" s="11">
        <v>8</v>
      </c>
      <c r="M90" s="64">
        <v>47</v>
      </c>
      <c r="N90" s="64">
        <v>41</v>
      </c>
      <c r="O90" s="64">
        <v>6</v>
      </c>
      <c r="P90" s="64">
        <v>43</v>
      </c>
      <c r="Q90" s="64">
        <v>36</v>
      </c>
      <c r="R90" s="11">
        <v>7</v>
      </c>
      <c r="T90" s="187"/>
      <c r="U90" s="187"/>
      <c r="V90" s="187"/>
    </row>
    <row r="91" spans="2:22" s="17" customFormat="1" ht="15" customHeight="1" x14ac:dyDescent="0.2">
      <c r="B91" s="53">
        <v>2018</v>
      </c>
      <c r="C91" s="149"/>
      <c r="D91" s="11">
        <v>72</v>
      </c>
      <c r="E91" s="11">
        <v>65</v>
      </c>
      <c r="F91" s="11">
        <v>7</v>
      </c>
      <c r="G91" s="11">
        <v>75</v>
      </c>
      <c r="H91" s="89"/>
      <c r="I91" s="11">
        <v>70</v>
      </c>
      <c r="J91" s="89"/>
      <c r="K91" s="11">
        <v>5</v>
      </c>
      <c r="L91" s="64"/>
      <c r="M91" s="64">
        <v>60</v>
      </c>
      <c r="N91" s="64">
        <v>53</v>
      </c>
      <c r="O91" s="64">
        <v>7</v>
      </c>
      <c r="P91" s="64">
        <v>36</v>
      </c>
      <c r="Q91" s="64">
        <v>34</v>
      </c>
      <c r="R91" s="11">
        <v>2</v>
      </c>
      <c r="T91" s="187"/>
      <c r="U91" s="187"/>
      <c r="V91" s="187"/>
    </row>
    <row r="92" spans="2:22" s="17" customFormat="1" ht="15" customHeight="1" x14ac:dyDescent="0.2">
      <c r="B92" s="53">
        <v>2017</v>
      </c>
      <c r="C92" s="149"/>
      <c r="D92" s="11">
        <v>79</v>
      </c>
      <c r="E92" s="11">
        <v>71</v>
      </c>
      <c r="F92" s="11">
        <v>8</v>
      </c>
      <c r="G92" s="11">
        <v>48</v>
      </c>
      <c r="H92" s="89"/>
      <c r="I92" s="11">
        <v>43</v>
      </c>
      <c r="J92" s="89"/>
      <c r="K92" s="11">
        <v>5</v>
      </c>
      <c r="L92" s="89"/>
      <c r="M92" s="64">
        <v>48</v>
      </c>
      <c r="N92" s="64">
        <v>46</v>
      </c>
      <c r="O92" s="64">
        <v>2</v>
      </c>
      <c r="P92" s="64">
        <v>44</v>
      </c>
      <c r="Q92" s="64">
        <v>38</v>
      </c>
      <c r="R92" s="11">
        <v>6</v>
      </c>
      <c r="T92" s="187"/>
      <c r="U92" s="187"/>
      <c r="V92" s="187"/>
    </row>
    <row r="93" spans="2:22" ht="9.75" customHeight="1" x14ac:dyDescent="0.2"/>
    <row r="94" spans="2:22" ht="3" customHeight="1" x14ac:dyDescent="0.2"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</row>
    <row r="95" spans="2:22" ht="9" customHeight="1" x14ac:dyDescent="0.2"/>
    <row r="96" spans="2:22" ht="12.75" customHeight="1" x14ac:dyDescent="0.2">
      <c r="B96" s="313" t="s">
        <v>219</v>
      </c>
      <c r="C96" s="313"/>
      <c r="D96" s="313"/>
      <c r="E96" s="313"/>
      <c r="F96" s="313"/>
      <c r="G96" s="313"/>
      <c r="H96" s="313"/>
      <c r="I96" s="313"/>
      <c r="J96" s="313"/>
      <c r="K96" s="313"/>
      <c r="L96" s="313"/>
      <c r="M96" s="313"/>
      <c r="N96" s="313"/>
      <c r="O96" s="313"/>
      <c r="P96" s="313"/>
      <c r="Q96" s="313"/>
      <c r="R96" s="313"/>
    </row>
    <row r="98" spans="2:18" ht="12" customHeight="1" x14ac:dyDescent="0.2">
      <c r="B98" s="335" t="s">
        <v>171</v>
      </c>
      <c r="C98" s="335"/>
    </row>
    <row r="103" spans="2:18" x14ac:dyDescent="0.2"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2:18" x14ac:dyDescent="0.2"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2:18" x14ac:dyDescent="0.2"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2:18" x14ac:dyDescent="0.2"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</row>
    <row r="107" spans="2:18" x14ac:dyDescent="0.2"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</row>
  </sheetData>
  <mergeCells count="18">
    <mergeCell ref="I7:J7"/>
    <mergeCell ref="K7:L7"/>
    <mergeCell ref="B98:C98"/>
    <mergeCell ref="B96:R96"/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  <mergeCell ref="K6:L6"/>
    <mergeCell ref="G7:H7"/>
  </mergeCells>
  <hyperlinks>
    <hyperlink ref="B98" location="Índice!A1" display="(Voltar ao Índice)" xr:uid="{00000000-0004-0000-2400-000000000000}"/>
  </hyperlinks>
  <printOptions horizontalCentered="1"/>
  <pageMargins left="7.874015748031496E-2" right="7.874015748031496E-2" top="0.6692913385826772" bottom="0.47244094488188981" header="0" footer="0"/>
  <pageSetup paperSize="9" scale="68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>
    <pageSetUpPr fitToPage="1"/>
  </sheetPr>
  <dimension ref="A1:XEU1536"/>
  <sheetViews>
    <sheetView showGridLines="0" zoomScaleNormal="100" workbookViewId="0">
      <pane ySplit="7" topLeftCell="A8" activePane="bottomLeft" state="frozen"/>
      <selection activeCell="S145" sqref="S145"/>
      <selection pane="bottomLeft" activeCell="B1" sqref="B1:I1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6.7109375" style="2" customWidth="1"/>
    <col min="11" max="16384" width="12.5703125" style="2"/>
  </cols>
  <sheetData>
    <row r="1" spans="1:19" s="96" customFormat="1" ht="32.25" customHeight="1" x14ac:dyDescent="0.2">
      <c r="A1" s="95"/>
      <c r="B1" s="342" t="s">
        <v>11</v>
      </c>
      <c r="C1" s="342"/>
      <c r="D1" s="342"/>
      <c r="E1" s="342"/>
      <c r="F1" s="342"/>
      <c r="G1" s="342"/>
      <c r="H1" s="342"/>
      <c r="I1" s="342"/>
    </row>
    <row r="2" spans="1:19" ht="18" customHeight="1" x14ac:dyDescent="0.2">
      <c r="B2" s="54"/>
      <c r="C2" s="54"/>
      <c r="D2" s="19"/>
      <c r="E2" s="19"/>
      <c r="F2" s="19"/>
      <c r="G2" s="19"/>
    </row>
    <row r="3" spans="1:19" ht="12.75" customHeight="1" x14ac:dyDescent="0.2">
      <c r="B3" s="101" t="s">
        <v>173</v>
      </c>
      <c r="C3" s="54"/>
      <c r="D3" s="19"/>
      <c r="E3" s="19"/>
      <c r="F3" s="19"/>
      <c r="G3" s="19"/>
    </row>
    <row r="4" spans="1:19" s="5" customFormat="1" ht="18" customHeight="1" x14ac:dyDescent="0.2">
      <c r="A4" s="6"/>
      <c r="B4" s="306" t="s">
        <v>174</v>
      </c>
      <c r="C4" s="307"/>
      <c r="D4" s="317" t="s">
        <v>175</v>
      </c>
      <c r="E4" s="318"/>
      <c r="F4" s="318"/>
      <c r="G4" s="318"/>
      <c r="H4" s="318"/>
      <c r="I4" s="319"/>
    </row>
    <row r="5" spans="1:19" s="5" customFormat="1" ht="18" customHeight="1" x14ac:dyDescent="0.2">
      <c r="A5" s="6"/>
      <c r="B5" s="308"/>
      <c r="C5" s="309"/>
      <c r="D5" s="280" t="s">
        <v>374</v>
      </c>
      <c r="E5" s="315"/>
      <c r="F5" s="315"/>
      <c r="G5" s="315"/>
      <c r="H5" s="315"/>
      <c r="I5" s="316"/>
    </row>
    <row r="6" spans="1:19" s="5" customFormat="1" ht="24" customHeight="1" x14ac:dyDescent="0.2">
      <c r="A6" s="6"/>
      <c r="B6" s="308"/>
      <c r="C6" s="309"/>
      <c r="D6" s="280" t="s">
        <v>241</v>
      </c>
      <c r="E6" s="316"/>
      <c r="F6" s="280" t="s">
        <v>375</v>
      </c>
      <c r="G6" s="316"/>
      <c r="H6" s="280" t="s">
        <v>376</v>
      </c>
      <c r="I6" s="316"/>
    </row>
    <row r="7" spans="1:19" ht="18" customHeight="1" x14ac:dyDescent="0.2">
      <c r="B7" s="310"/>
      <c r="C7" s="296"/>
      <c r="D7" s="280" t="s">
        <v>35</v>
      </c>
      <c r="E7" s="316"/>
      <c r="F7" s="280" t="s">
        <v>35</v>
      </c>
      <c r="G7" s="316"/>
      <c r="H7" s="280" t="s">
        <v>35</v>
      </c>
      <c r="I7" s="316"/>
    </row>
    <row r="8" spans="1:19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</row>
    <row r="9" spans="1:19" s="17" customFormat="1" ht="15" customHeight="1" x14ac:dyDescent="0.2">
      <c r="A9" s="3"/>
      <c r="B9" s="56" t="s">
        <v>191</v>
      </c>
      <c r="C9" s="56"/>
      <c r="D9" s="63"/>
      <c r="E9" s="63"/>
      <c r="F9" s="63"/>
      <c r="G9" s="63"/>
      <c r="H9" s="63"/>
      <c r="I9" s="63"/>
    </row>
    <row r="10" spans="1:19" s="17" customFormat="1" ht="15" customHeight="1" x14ac:dyDescent="0.2">
      <c r="A10" s="3"/>
      <c r="B10" s="53">
        <v>2022</v>
      </c>
      <c r="C10" s="56"/>
      <c r="D10" s="127">
        <v>31982</v>
      </c>
      <c r="E10" s="127" t="s">
        <v>262</v>
      </c>
      <c r="F10" s="127">
        <v>20848</v>
      </c>
      <c r="G10" s="17" t="s">
        <v>262</v>
      </c>
      <c r="H10" s="127">
        <v>11134</v>
      </c>
      <c r="I10" s="63"/>
    </row>
    <row r="11" spans="1:19" s="17" customFormat="1" ht="15" customHeight="1" x14ac:dyDescent="0.2">
      <c r="A11" s="3"/>
      <c r="B11" s="53">
        <v>2021</v>
      </c>
      <c r="C11" s="56"/>
      <c r="D11" s="127">
        <v>29714</v>
      </c>
      <c r="E11" s="127"/>
      <c r="F11" s="127">
        <v>19223</v>
      </c>
      <c r="H11" s="127">
        <v>10491</v>
      </c>
      <c r="I11" s="63"/>
    </row>
    <row r="12" spans="1:19" s="17" customFormat="1" ht="15" customHeight="1" x14ac:dyDescent="0.2">
      <c r="A12" s="3"/>
      <c r="B12" s="53">
        <v>2020</v>
      </c>
      <c r="C12" s="56"/>
      <c r="D12" s="127">
        <v>28674</v>
      </c>
      <c r="E12" s="127"/>
      <c r="F12" s="127">
        <v>18903</v>
      </c>
      <c r="G12" s="127"/>
      <c r="H12" s="127">
        <v>9771</v>
      </c>
      <c r="I12" s="63"/>
    </row>
    <row r="13" spans="1:19" s="17" customFormat="1" ht="15" customHeight="1" x14ac:dyDescent="0.2">
      <c r="A13" s="3"/>
      <c r="B13" s="53">
        <v>2019</v>
      </c>
      <c r="C13" s="56"/>
      <c r="D13" s="127">
        <v>28661</v>
      </c>
      <c r="E13" s="127"/>
      <c r="F13" s="127">
        <v>19148</v>
      </c>
      <c r="G13" s="127"/>
      <c r="H13" s="127">
        <v>9513</v>
      </c>
      <c r="I13" s="63"/>
      <c r="Q13" s="169"/>
      <c r="R13" s="169"/>
      <c r="S13" s="169"/>
    </row>
    <row r="14" spans="1:19" s="17" customFormat="1" ht="15" customHeight="1" x14ac:dyDescent="0.2">
      <c r="A14" s="3"/>
      <c r="B14" s="53">
        <v>2018</v>
      </c>
      <c r="C14" s="56"/>
      <c r="D14" s="127">
        <v>27875</v>
      </c>
      <c r="E14" s="127"/>
      <c r="F14" s="127">
        <v>18804</v>
      </c>
      <c r="G14" s="127"/>
      <c r="H14" s="127">
        <v>9071</v>
      </c>
      <c r="I14" s="127"/>
    </row>
    <row r="15" spans="1:19" s="17" customFormat="1" ht="15" customHeight="1" x14ac:dyDescent="0.2">
      <c r="A15" s="3"/>
      <c r="B15" s="53">
        <v>2017</v>
      </c>
      <c r="C15" s="56"/>
      <c r="D15" s="127">
        <v>26400</v>
      </c>
      <c r="E15" s="127" t="s">
        <v>262</v>
      </c>
      <c r="F15" s="127">
        <v>17885</v>
      </c>
      <c r="G15" s="127" t="s">
        <v>262</v>
      </c>
      <c r="H15" s="127">
        <v>8515</v>
      </c>
      <c r="I15" s="127" t="s">
        <v>262</v>
      </c>
    </row>
    <row r="16" spans="1:19" s="17" customFormat="1" ht="15" customHeight="1" outlineLevel="1" x14ac:dyDescent="0.2">
      <c r="A16" s="3"/>
      <c r="B16" s="151" t="s">
        <v>200</v>
      </c>
      <c r="C16" s="60"/>
      <c r="D16" s="64"/>
      <c r="E16" s="64"/>
      <c r="F16" s="3"/>
      <c r="G16" s="64"/>
      <c r="H16" s="3"/>
      <c r="I16" s="64"/>
    </row>
    <row r="17" spans="1:9" s="17" customFormat="1" ht="15" customHeight="1" outlineLevel="1" x14ac:dyDescent="0.2">
      <c r="A17" s="3"/>
      <c r="B17" s="150" t="s">
        <v>201</v>
      </c>
      <c r="C17" s="60"/>
      <c r="D17" s="64"/>
      <c r="E17" s="64"/>
      <c r="F17" s="3"/>
      <c r="G17" s="64"/>
      <c r="H17" s="3"/>
      <c r="I17" s="64"/>
    </row>
    <row r="18" spans="1:9" s="17" customFormat="1" ht="15" customHeight="1" outlineLevel="1" x14ac:dyDescent="0.2">
      <c r="A18" s="3"/>
      <c r="B18" s="53">
        <v>2022</v>
      </c>
      <c r="C18" s="56"/>
      <c r="D18" s="127">
        <v>4624</v>
      </c>
      <c r="E18" s="127" t="s">
        <v>262</v>
      </c>
      <c r="F18" s="127">
        <v>4439</v>
      </c>
      <c r="G18" s="127" t="s">
        <v>262</v>
      </c>
      <c r="H18" s="127">
        <v>185</v>
      </c>
      <c r="I18" s="63"/>
    </row>
    <row r="19" spans="1:9" s="17" customFormat="1" ht="15" customHeight="1" outlineLevel="1" x14ac:dyDescent="0.2">
      <c r="A19" s="3"/>
      <c r="B19" s="53">
        <v>2021</v>
      </c>
      <c r="C19" s="56"/>
      <c r="D19" s="127">
        <v>4674</v>
      </c>
      <c r="E19" s="127"/>
      <c r="F19" s="127">
        <v>4487</v>
      </c>
      <c r="G19" s="127"/>
      <c r="H19" s="127">
        <v>187</v>
      </c>
      <c r="I19" s="63"/>
    </row>
    <row r="20" spans="1:9" s="17" customFormat="1" ht="15" customHeight="1" outlineLevel="1" x14ac:dyDescent="0.2">
      <c r="A20" s="3"/>
      <c r="B20" s="53">
        <v>2020</v>
      </c>
      <c r="C20" s="181"/>
      <c r="D20" s="127">
        <v>4755</v>
      </c>
      <c r="E20" s="127"/>
      <c r="F20" s="127">
        <v>4574</v>
      </c>
      <c r="G20" s="127"/>
      <c r="H20" s="127">
        <v>181</v>
      </c>
      <c r="I20" s="64"/>
    </row>
    <row r="21" spans="1:9" s="17" customFormat="1" ht="15" customHeight="1" outlineLevel="1" x14ac:dyDescent="0.2">
      <c r="A21" s="3"/>
      <c r="B21" s="53">
        <v>2019</v>
      </c>
      <c r="C21" s="56"/>
      <c r="D21" s="127">
        <v>4752</v>
      </c>
      <c r="E21" s="127"/>
      <c r="F21" s="127">
        <v>4581</v>
      </c>
      <c r="G21" s="127"/>
      <c r="H21" s="127">
        <v>171</v>
      </c>
      <c r="I21" s="64"/>
    </row>
    <row r="22" spans="1:9" s="17" customFormat="1" ht="15" customHeight="1" outlineLevel="1" x14ac:dyDescent="0.2">
      <c r="A22" s="3"/>
      <c r="B22" s="53">
        <v>2018</v>
      </c>
      <c r="C22" s="60"/>
      <c r="D22" s="64">
        <v>4828</v>
      </c>
      <c r="E22" s="64"/>
      <c r="F22" s="127">
        <v>4659</v>
      </c>
      <c r="G22" s="64"/>
      <c r="H22" s="127">
        <v>169</v>
      </c>
      <c r="I22" s="64"/>
    </row>
    <row r="23" spans="1:9" s="17" customFormat="1" ht="15" customHeight="1" outlineLevel="1" x14ac:dyDescent="0.2">
      <c r="A23" s="3"/>
      <c r="B23" s="53">
        <v>2017</v>
      </c>
      <c r="C23" s="60"/>
      <c r="D23" s="64">
        <v>4679</v>
      </c>
      <c r="E23" s="64" t="s">
        <v>262</v>
      </c>
      <c r="F23" s="127">
        <v>4527</v>
      </c>
      <c r="G23" s="64" t="s">
        <v>262</v>
      </c>
      <c r="H23" s="127">
        <v>152</v>
      </c>
      <c r="I23" s="64" t="s">
        <v>262</v>
      </c>
    </row>
    <row r="24" spans="1:9" s="17" customFormat="1" ht="15" customHeight="1" outlineLevel="1" x14ac:dyDescent="0.2">
      <c r="A24" s="3"/>
      <c r="B24" s="150" t="s">
        <v>202</v>
      </c>
      <c r="C24" s="60"/>
      <c r="D24" s="64"/>
      <c r="E24" s="64"/>
      <c r="F24" s="64"/>
      <c r="G24" s="64"/>
      <c r="H24" s="67"/>
      <c r="I24" s="64"/>
    </row>
    <row r="25" spans="1:9" s="17" customFormat="1" ht="15" customHeight="1" outlineLevel="1" x14ac:dyDescent="0.2">
      <c r="A25" s="3"/>
      <c r="B25" s="53">
        <v>2022</v>
      </c>
      <c r="C25" s="56"/>
      <c r="D25" s="127">
        <v>14</v>
      </c>
      <c r="E25" s="127" t="s">
        <v>262</v>
      </c>
      <c r="F25" s="47">
        <v>0</v>
      </c>
      <c r="G25" s="127" t="s">
        <v>262</v>
      </c>
      <c r="H25" s="127">
        <v>14</v>
      </c>
      <c r="I25" s="63"/>
    </row>
    <row r="26" spans="1:9" s="17" customFormat="1" ht="15" customHeight="1" outlineLevel="1" x14ac:dyDescent="0.2">
      <c r="A26" s="3"/>
      <c r="B26" s="53">
        <v>2021</v>
      </c>
      <c r="C26" s="56"/>
      <c r="D26" s="127">
        <v>14</v>
      </c>
      <c r="E26" s="127"/>
      <c r="F26" s="47">
        <v>0</v>
      </c>
      <c r="G26" s="127"/>
      <c r="H26" s="127">
        <v>14</v>
      </c>
      <c r="I26" s="63"/>
    </row>
    <row r="27" spans="1:9" s="17" customFormat="1" ht="15" customHeight="1" outlineLevel="1" x14ac:dyDescent="0.2">
      <c r="A27" s="3"/>
      <c r="B27" s="53">
        <v>2020</v>
      </c>
      <c r="C27" s="60"/>
      <c r="D27" s="127">
        <v>15</v>
      </c>
      <c r="E27" s="127"/>
      <c r="F27" s="47">
        <v>0</v>
      </c>
      <c r="G27" s="127"/>
      <c r="H27" s="127">
        <v>15</v>
      </c>
      <c r="I27" s="64"/>
    </row>
    <row r="28" spans="1:9" s="17" customFormat="1" ht="15" customHeight="1" outlineLevel="1" x14ac:dyDescent="0.2">
      <c r="A28" s="3"/>
      <c r="B28" s="53">
        <v>2019</v>
      </c>
      <c r="C28" s="60"/>
      <c r="D28" s="64">
        <v>14</v>
      </c>
      <c r="E28" s="64"/>
      <c r="F28" s="47">
        <v>0</v>
      </c>
      <c r="G28" s="64"/>
      <c r="H28" s="127">
        <v>14</v>
      </c>
      <c r="I28" s="64"/>
    </row>
    <row r="29" spans="1:9" s="17" customFormat="1" ht="15" customHeight="1" outlineLevel="1" x14ac:dyDescent="0.2">
      <c r="A29" s="3"/>
      <c r="B29" s="53">
        <v>2018</v>
      </c>
      <c r="C29" s="60"/>
      <c r="D29" s="64">
        <v>15</v>
      </c>
      <c r="E29" s="64"/>
      <c r="F29" s="47">
        <v>0</v>
      </c>
      <c r="G29" s="64"/>
      <c r="H29" s="127">
        <v>15</v>
      </c>
      <c r="I29" s="64"/>
    </row>
    <row r="30" spans="1:9" s="17" customFormat="1" ht="15" customHeight="1" outlineLevel="1" x14ac:dyDescent="0.2">
      <c r="A30" s="3"/>
      <c r="B30" s="53">
        <v>2017</v>
      </c>
      <c r="C30" s="60"/>
      <c r="D30" s="64">
        <v>15</v>
      </c>
      <c r="E30" s="64" t="s">
        <v>262</v>
      </c>
      <c r="F30" s="47">
        <v>0</v>
      </c>
      <c r="G30" s="64" t="s">
        <v>262</v>
      </c>
      <c r="H30" s="127">
        <v>15</v>
      </c>
      <c r="I30" s="64" t="s">
        <v>262</v>
      </c>
    </row>
    <row r="31" spans="1:9" s="17" customFormat="1" ht="15" customHeight="1" outlineLevel="1" x14ac:dyDescent="0.2">
      <c r="A31" s="3"/>
      <c r="B31" s="150" t="s">
        <v>203</v>
      </c>
      <c r="C31" s="60"/>
      <c r="D31" s="64"/>
      <c r="E31" s="64"/>
      <c r="F31" s="64"/>
      <c r="G31" s="64"/>
      <c r="H31" s="67"/>
      <c r="I31" s="64"/>
    </row>
    <row r="32" spans="1:9" s="17" customFormat="1" ht="15" customHeight="1" outlineLevel="1" x14ac:dyDescent="0.2">
      <c r="A32" s="3"/>
      <c r="B32" s="53">
        <v>2022</v>
      </c>
      <c r="C32" s="56"/>
      <c r="D32" s="127">
        <v>756</v>
      </c>
      <c r="E32" s="127" t="s">
        <v>262</v>
      </c>
      <c r="F32" s="127">
        <v>269</v>
      </c>
      <c r="G32" s="127" t="s">
        <v>262</v>
      </c>
      <c r="H32" s="127">
        <v>487</v>
      </c>
      <c r="I32" s="63"/>
    </row>
    <row r="33" spans="1:9" s="17" customFormat="1" ht="15" customHeight="1" outlineLevel="1" x14ac:dyDescent="0.2">
      <c r="A33" s="3"/>
      <c r="B33" s="53">
        <v>2021</v>
      </c>
      <c r="C33" s="56"/>
      <c r="D33" s="127">
        <v>726</v>
      </c>
      <c r="E33" s="127"/>
      <c r="F33" s="127">
        <v>241</v>
      </c>
      <c r="G33" s="127"/>
      <c r="H33" s="127">
        <v>485</v>
      </c>
      <c r="I33" s="63"/>
    </row>
    <row r="34" spans="1:9" s="17" customFormat="1" ht="15" customHeight="1" outlineLevel="1" x14ac:dyDescent="0.2">
      <c r="A34" s="3"/>
      <c r="B34" s="53">
        <v>2020</v>
      </c>
      <c r="C34" s="181"/>
      <c r="D34" s="127">
        <v>726</v>
      </c>
      <c r="E34" s="127"/>
      <c r="F34" s="47">
        <v>255</v>
      </c>
      <c r="G34" s="127"/>
      <c r="H34" s="127">
        <v>471</v>
      </c>
      <c r="I34" s="64"/>
    </row>
    <row r="35" spans="1:9" s="17" customFormat="1" ht="15" customHeight="1" outlineLevel="1" x14ac:dyDescent="0.2">
      <c r="A35" s="3"/>
      <c r="B35" s="53">
        <v>2019</v>
      </c>
      <c r="C35" s="56"/>
      <c r="D35" s="127">
        <v>717</v>
      </c>
      <c r="E35" s="127"/>
      <c r="F35" s="127">
        <v>240</v>
      </c>
      <c r="G35" s="127"/>
      <c r="H35" s="127">
        <v>477</v>
      </c>
      <c r="I35" s="64"/>
    </row>
    <row r="36" spans="1:9" s="17" customFormat="1" ht="15" customHeight="1" outlineLevel="1" x14ac:dyDescent="0.2">
      <c r="A36" s="3"/>
      <c r="B36" s="53">
        <v>2018</v>
      </c>
      <c r="C36" s="60"/>
      <c r="D36" s="64">
        <v>715</v>
      </c>
      <c r="E36" s="64"/>
      <c r="F36" s="127">
        <v>253</v>
      </c>
      <c r="G36" s="64"/>
      <c r="H36" s="127">
        <v>462</v>
      </c>
      <c r="I36" s="64"/>
    </row>
    <row r="37" spans="1:9" s="17" customFormat="1" ht="15" customHeight="1" outlineLevel="1" x14ac:dyDescent="0.2">
      <c r="A37" s="3"/>
      <c r="B37" s="53">
        <v>2017</v>
      </c>
      <c r="C37" s="60"/>
      <c r="D37" s="64">
        <v>687</v>
      </c>
      <c r="E37" s="64" t="s">
        <v>262</v>
      </c>
      <c r="F37" s="64">
        <v>229</v>
      </c>
      <c r="G37" s="64" t="s">
        <v>262</v>
      </c>
      <c r="H37" s="127">
        <v>458</v>
      </c>
      <c r="I37" s="64" t="s">
        <v>262</v>
      </c>
    </row>
    <row r="38" spans="1:9" s="17" customFormat="1" ht="15" customHeight="1" outlineLevel="1" x14ac:dyDescent="0.2">
      <c r="A38" s="3"/>
      <c r="B38" s="150" t="s">
        <v>204</v>
      </c>
      <c r="C38" s="60"/>
      <c r="D38" s="64"/>
      <c r="E38" s="64"/>
      <c r="F38" s="64"/>
      <c r="G38" s="64"/>
      <c r="H38" s="127"/>
      <c r="I38" s="64"/>
    </row>
    <row r="39" spans="1:9" s="17" customFormat="1" ht="15" customHeight="1" outlineLevel="1" x14ac:dyDescent="0.2">
      <c r="A39" s="3"/>
      <c r="B39" s="53">
        <v>2022</v>
      </c>
      <c r="C39" s="56"/>
      <c r="D39" s="127">
        <v>242</v>
      </c>
      <c r="E39" s="127" t="s">
        <v>262</v>
      </c>
      <c r="F39" s="127">
        <v>223</v>
      </c>
      <c r="G39" s="127" t="s">
        <v>262</v>
      </c>
      <c r="H39" s="127">
        <v>19</v>
      </c>
      <c r="I39" s="63"/>
    </row>
    <row r="40" spans="1:9" s="17" customFormat="1" ht="15" customHeight="1" outlineLevel="1" x14ac:dyDescent="0.2">
      <c r="A40" s="3"/>
      <c r="B40" s="53">
        <v>2021</v>
      </c>
      <c r="C40" s="56"/>
      <c r="D40" s="127">
        <v>79</v>
      </c>
      <c r="E40" s="127"/>
      <c r="F40" s="127">
        <v>61</v>
      </c>
      <c r="G40" s="127"/>
      <c r="H40" s="127">
        <v>18</v>
      </c>
      <c r="I40" s="63"/>
    </row>
    <row r="41" spans="1:9" s="17" customFormat="1" ht="15" customHeight="1" outlineLevel="1" x14ac:dyDescent="0.2">
      <c r="A41" s="3"/>
      <c r="B41" s="53">
        <v>2020</v>
      </c>
      <c r="C41" s="181"/>
      <c r="D41" s="127">
        <v>73</v>
      </c>
      <c r="E41" s="127"/>
      <c r="F41" s="47">
        <v>57</v>
      </c>
      <c r="G41" s="127"/>
      <c r="H41" s="127">
        <v>16</v>
      </c>
      <c r="I41" s="64"/>
    </row>
    <row r="42" spans="1:9" s="17" customFormat="1" ht="15" customHeight="1" outlineLevel="1" x14ac:dyDescent="0.2">
      <c r="A42" s="3"/>
      <c r="B42" s="53">
        <v>2019</v>
      </c>
      <c r="C42" s="56"/>
      <c r="D42" s="127">
        <v>72</v>
      </c>
      <c r="E42" s="127"/>
      <c r="F42" s="127">
        <v>57</v>
      </c>
      <c r="G42" s="127"/>
      <c r="H42" s="127">
        <v>15</v>
      </c>
      <c r="I42" s="64"/>
    </row>
    <row r="43" spans="1:9" s="17" customFormat="1" ht="15" customHeight="1" outlineLevel="1" x14ac:dyDescent="0.2">
      <c r="A43" s="3"/>
      <c r="B43" s="53">
        <v>2018</v>
      </c>
      <c r="C43" s="60"/>
      <c r="D43" s="64">
        <v>70</v>
      </c>
      <c r="E43" s="64"/>
      <c r="F43" s="127">
        <v>56</v>
      </c>
      <c r="G43" s="64"/>
      <c r="H43" s="127">
        <v>14</v>
      </c>
      <c r="I43" s="64"/>
    </row>
    <row r="44" spans="1:9" s="17" customFormat="1" ht="15" customHeight="1" outlineLevel="1" x14ac:dyDescent="0.2">
      <c r="A44" s="3"/>
      <c r="B44" s="53">
        <v>2017</v>
      </c>
      <c r="C44" s="60"/>
      <c r="D44" s="64">
        <v>57</v>
      </c>
      <c r="E44" s="64" t="s">
        <v>262</v>
      </c>
      <c r="F44" s="64">
        <v>45</v>
      </c>
      <c r="G44" s="64" t="s">
        <v>262</v>
      </c>
      <c r="H44" s="127">
        <v>12</v>
      </c>
      <c r="I44" s="64" t="s">
        <v>262</v>
      </c>
    </row>
    <row r="45" spans="1:9" s="17" customFormat="1" ht="15" customHeight="1" outlineLevel="1" x14ac:dyDescent="0.2">
      <c r="A45" s="3"/>
      <c r="B45" s="150" t="s">
        <v>205</v>
      </c>
      <c r="C45" s="60"/>
      <c r="D45" s="64"/>
      <c r="E45" s="64"/>
      <c r="F45" s="64"/>
      <c r="G45" s="64"/>
      <c r="H45" s="127"/>
      <c r="I45" s="64"/>
    </row>
    <row r="46" spans="1:9" s="17" customFormat="1" ht="15" customHeight="1" outlineLevel="1" x14ac:dyDescent="0.2">
      <c r="A46" s="3"/>
      <c r="B46" s="53">
        <v>2022</v>
      </c>
      <c r="C46" s="56"/>
      <c r="D46" s="127">
        <v>20</v>
      </c>
      <c r="E46" s="127" t="s">
        <v>262</v>
      </c>
      <c r="F46" s="47">
        <v>0</v>
      </c>
      <c r="G46" s="127" t="s">
        <v>262</v>
      </c>
      <c r="H46" s="127">
        <v>20</v>
      </c>
      <c r="I46" s="63"/>
    </row>
    <row r="47" spans="1:9" s="17" customFormat="1" ht="15" customHeight="1" outlineLevel="1" x14ac:dyDescent="0.2">
      <c r="A47" s="3"/>
      <c r="B47" s="53">
        <v>2021</v>
      </c>
      <c r="C47" s="56"/>
      <c r="D47" s="127">
        <v>20</v>
      </c>
      <c r="E47" s="127"/>
      <c r="F47" s="47">
        <v>0</v>
      </c>
      <c r="G47" s="127"/>
      <c r="H47" s="127">
        <v>20</v>
      </c>
      <c r="I47" s="63"/>
    </row>
    <row r="48" spans="1:9" s="17" customFormat="1" ht="15" customHeight="1" outlineLevel="1" x14ac:dyDescent="0.2">
      <c r="A48" s="3"/>
      <c r="B48" s="53">
        <v>2020</v>
      </c>
      <c r="C48" s="60"/>
      <c r="D48" s="127">
        <v>20</v>
      </c>
      <c r="E48" s="127"/>
      <c r="F48" s="47">
        <v>0</v>
      </c>
      <c r="G48" s="127"/>
      <c r="H48" s="127">
        <v>20</v>
      </c>
      <c r="I48" s="64"/>
    </row>
    <row r="49" spans="1:9" s="17" customFormat="1" ht="15" customHeight="1" outlineLevel="1" x14ac:dyDescent="0.2">
      <c r="A49" s="3"/>
      <c r="B49" s="53">
        <v>2019</v>
      </c>
      <c r="C49" s="60"/>
      <c r="D49" s="64">
        <v>22</v>
      </c>
      <c r="E49" s="64"/>
      <c r="F49" s="47">
        <v>0</v>
      </c>
      <c r="G49" s="64"/>
      <c r="H49" s="127">
        <v>22</v>
      </c>
      <c r="I49" s="64"/>
    </row>
    <row r="50" spans="1:9" s="17" customFormat="1" ht="15" customHeight="1" outlineLevel="1" x14ac:dyDescent="0.2">
      <c r="A50" s="3"/>
      <c r="B50" s="53">
        <v>2018</v>
      </c>
      <c r="C50" s="60"/>
      <c r="D50" s="64">
        <v>21</v>
      </c>
      <c r="E50" s="64"/>
      <c r="F50" s="47">
        <v>0</v>
      </c>
      <c r="G50" s="64"/>
      <c r="H50" s="127">
        <v>21</v>
      </c>
      <c r="I50" s="64"/>
    </row>
    <row r="51" spans="1:9" s="17" customFormat="1" ht="15" customHeight="1" outlineLevel="1" x14ac:dyDescent="0.2">
      <c r="A51" s="3"/>
      <c r="B51" s="53">
        <v>2017</v>
      </c>
      <c r="C51" s="60"/>
      <c r="D51" s="64">
        <v>26</v>
      </c>
      <c r="E51" s="64" t="s">
        <v>262</v>
      </c>
      <c r="F51" s="64">
        <v>0</v>
      </c>
      <c r="G51" s="64" t="s">
        <v>262</v>
      </c>
      <c r="H51" s="127">
        <v>26</v>
      </c>
      <c r="I51" s="64" t="s">
        <v>262</v>
      </c>
    </row>
    <row r="52" spans="1:9" s="17" customFormat="1" ht="15" customHeight="1" outlineLevel="1" x14ac:dyDescent="0.2">
      <c r="A52" s="3"/>
      <c r="B52" s="150" t="s">
        <v>206</v>
      </c>
      <c r="C52" s="60"/>
      <c r="D52" s="64"/>
      <c r="E52" s="64"/>
      <c r="F52" s="64"/>
      <c r="G52" s="64"/>
      <c r="H52" s="127"/>
      <c r="I52" s="64"/>
    </row>
    <row r="53" spans="1:9" s="17" customFormat="1" ht="15" customHeight="1" outlineLevel="1" x14ac:dyDescent="0.2">
      <c r="A53" s="3"/>
      <c r="B53" s="53">
        <v>2022</v>
      </c>
      <c r="C53" s="56"/>
      <c r="D53" s="127">
        <v>1575</v>
      </c>
      <c r="E53" s="127" t="s">
        <v>262</v>
      </c>
      <c r="F53" s="127">
        <v>458</v>
      </c>
      <c r="G53" s="127" t="s">
        <v>262</v>
      </c>
      <c r="H53" s="127">
        <v>1117</v>
      </c>
      <c r="I53" s="63"/>
    </row>
    <row r="54" spans="1:9" s="17" customFormat="1" ht="15" customHeight="1" outlineLevel="1" x14ac:dyDescent="0.2">
      <c r="A54" s="3"/>
      <c r="B54" s="53">
        <v>2021</v>
      </c>
      <c r="C54" s="56"/>
      <c r="D54" s="127">
        <v>1466</v>
      </c>
      <c r="E54" s="127"/>
      <c r="F54" s="127">
        <v>425</v>
      </c>
      <c r="G54" s="127"/>
      <c r="H54" s="127">
        <v>1041</v>
      </c>
      <c r="I54" s="63"/>
    </row>
    <row r="55" spans="1:9" s="17" customFormat="1" ht="15" customHeight="1" outlineLevel="1" x14ac:dyDescent="0.2">
      <c r="A55" s="3"/>
      <c r="B55" s="53">
        <v>2020</v>
      </c>
      <c r="C55" s="181"/>
      <c r="D55" s="127">
        <v>1357</v>
      </c>
      <c r="E55" s="127"/>
      <c r="F55" s="47">
        <v>392</v>
      </c>
      <c r="G55" s="127"/>
      <c r="H55" s="127">
        <v>965</v>
      </c>
      <c r="I55" s="64"/>
    </row>
    <row r="56" spans="1:9" s="17" customFormat="1" ht="15" customHeight="1" outlineLevel="1" x14ac:dyDescent="0.2">
      <c r="A56" s="3"/>
      <c r="B56" s="53">
        <v>2019</v>
      </c>
      <c r="C56" s="56"/>
      <c r="D56" s="127">
        <v>1306</v>
      </c>
      <c r="E56" s="127"/>
      <c r="F56" s="127">
        <v>366</v>
      </c>
      <c r="G56" s="127"/>
      <c r="H56" s="127">
        <v>940</v>
      </c>
      <c r="I56" s="64"/>
    </row>
    <row r="57" spans="1:9" s="17" customFormat="1" ht="15" customHeight="1" outlineLevel="1" x14ac:dyDescent="0.2">
      <c r="A57" s="3"/>
      <c r="B57" s="53">
        <v>2018</v>
      </c>
      <c r="C57" s="60"/>
      <c r="D57" s="64">
        <v>1217</v>
      </c>
      <c r="E57" s="64"/>
      <c r="F57" s="127">
        <v>339</v>
      </c>
      <c r="G57" s="64"/>
      <c r="H57" s="127">
        <v>878</v>
      </c>
      <c r="I57" s="64"/>
    </row>
    <row r="58" spans="1:9" s="17" customFormat="1" ht="15" customHeight="1" outlineLevel="1" x14ac:dyDescent="0.2">
      <c r="A58" s="3"/>
      <c r="B58" s="53">
        <v>2017</v>
      </c>
      <c r="C58" s="60"/>
      <c r="D58" s="64">
        <v>1142</v>
      </c>
      <c r="E58" s="64" t="s">
        <v>262</v>
      </c>
      <c r="F58" s="64">
        <v>303</v>
      </c>
      <c r="G58" s="64" t="s">
        <v>262</v>
      </c>
      <c r="H58" s="127">
        <v>839</v>
      </c>
      <c r="I58" s="64" t="s">
        <v>262</v>
      </c>
    </row>
    <row r="59" spans="1:9" s="17" customFormat="1" ht="15" customHeight="1" outlineLevel="1" x14ac:dyDescent="0.2">
      <c r="A59" s="3"/>
      <c r="B59" s="150" t="s">
        <v>207</v>
      </c>
      <c r="C59" s="60"/>
      <c r="D59" s="64"/>
      <c r="E59" s="64"/>
      <c r="F59" s="64"/>
      <c r="G59" s="64"/>
      <c r="H59" s="127"/>
      <c r="I59" s="64"/>
    </row>
    <row r="60" spans="1:9" s="17" customFormat="1" ht="15" customHeight="1" outlineLevel="1" x14ac:dyDescent="0.2">
      <c r="A60" s="3"/>
      <c r="B60" s="53">
        <v>2022</v>
      </c>
      <c r="C60" s="56"/>
      <c r="D60" s="127">
        <v>3675</v>
      </c>
      <c r="E60" s="127" t="s">
        <v>262</v>
      </c>
      <c r="F60" s="127">
        <v>1571</v>
      </c>
      <c r="G60" s="127" t="s">
        <v>262</v>
      </c>
      <c r="H60" s="127">
        <v>2104</v>
      </c>
      <c r="I60" s="63"/>
    </row>
    <row r="61" spans="1:9" s="17" customFormat="1" ht="15" customHeight="1" outlineLevel="1" x14ac:dyDescent="0.2">
      <c r="A61" s="3"/>
      <c r="B61" s="53">
        <v>2021</v>
      </c>
      <c r="C61" s="56"/>
      <c r="D61" s="127">
        <v>3578</v>
      </c>
      <c r="E61" s="127"/>
      <c r="F61" s="127">
        <v>1476</v>
      </c>
      <c r="G61" s="127"/>
      <c r="H61" s="127">
        <v>2102</v>
      </c>
      <c r="I61" s="63"/>
    </row>
    <row r="62" spans="1:9" s="17" customFormat="1" ht="15" customHeight="1" outlineLevel="1" x14ac:dyDescent="0.2">
      <c r="A62" s="3"/>
      <c r="B62" s="53">
        <v>2020</v>
      </c>
      <c r="C62" s="181"/>
      <c r="D62" s="127">
        <v>3612</v>
      </c>
      <c r="E62" s="127"/>
      <c r="F62" s="127">
        <v>1500</v>
      </c>
      <c r="G62" s="127"/>
      <c r="H62" s="127">
        <v>2112</v>
      </c>
      <c r="I62" s="64"/>
    </row>
    <row r="63" spans="1:9" s="17" customFormat="1" ht="15" customHeight="1" outlineLevel="1" x14ac:dyDescent="0.2">
      <c r="A63" s="3"/>
      <c r="B63" s="53">
        <v>2019</v>
      </c>
      <c r="C63" s="56"/>
      <c r="D63" s="127">
        <v>3657</v>
      </c>
      <c r="E63" s="127"/>
      <c r="F63" s="127">
        <v>1557</v>
      </c>
      <c r="G63" s="127"/>
      <c r="H63" s="127">
        <v>2100</v>
      </c>
      <c r="I63" s="64"/>
    </row>
    <row r="64" spans="1:9" s="17" customFormat="1" ht="15" customHeight="1" outlineLevel="1" x14ac:dyDescent="0.2">
      <c r="A64" s="3"/>
      <c r="B64" s="53">
        <v>2018</v>
      </c>
      <c r="C64" s="60"/>
      <c r="D64" s="64">
        <v>3650</v>
      </c>
      <c r="E64" s="64"/>
      <c r="F64" s="127">
        <v>1581</v>
      </c>
      <c r="G64" s="64"/>
      <c r="H64" s="127">
        <v>2069</v>
      </c>
      <c r="I64" s="64"/>
    </row>
    <row r="65" spans="1:9" s="17" customFormat="1" ht="15" customHeight="1" outlineLevel="1" x14ac:dyDescent="0.2">
      <c r="A65" s="3"/>
      <c r="B65" s="53">
        <v>2017</v>
      </c>
      <c r="C65" s="60"/>
      <c r="D65" s="64">
        <v>3553</v>
      </c>
      <c r="E65" s="64" t="s">
        <v>262</v>
      </c>
      <c r="F65" s="64">
        <v>1531</v>
      </c>
      <c r="G65" s="64" t="s">
        <v>262</v>
      </c>
      <c r="H65" s="127">
        <v>2022</v>
      </c>
      <c r="I65" s="64" t="s">
        <v>262</v>
      </c>
    </row>
    <row r="66" spans="1:9" s="17" customFormat="1" ht="15" customHeight="1" outlineLevel="1" x14ac:dyDescent="0.2">
      <c r="A66" s="3"/>
      <c r="B66" s="150" t="s">
        <v>208</v>
      </c>
      <c r="C66" s="60"/>
      <c r="D66" s="64"/>
      <c r="E66" s="64"/>
      <c r="F66" s="64"/>
      <c r="G66" s="64"/>
      <c r="H66" s="127"/>
      <c r="I66" s="64"/>
    </row>
    <row r="67" spans="1:9" s="17" customFormat="1" ht="15" customHeight="1" outlineLevel="1" x14ac:dyDescent="0.2">
      <c r="A67" s="3"/>
      <c r="B67" s="53">
        <v>2022</v>
      </c>
      <c r="C67" s="56"/>
      <c r="D67" s="127">
        <v>1103</v>
      </c>
      <c r="E67" s="127" t="s">
        <v>262</v>
      </c>
      <c r="F67" s="127">
        <v>376</v>
      </c>
      <c r="G67" s="127" t="s">
        <v>262</v>
      </c>
      <c r="H67" s="127">
        <v>727</v>
      </c>
      <c r="I67" s="63"/>
    </row>
    <row r="68" spans="1:9" s="17" customFormat="1" ht="15" customHeight="1" outlineLevel="1" x14ac:dyDescent="0.2">
      <c r="A68" s="3"/>
      <c r="B68" s="53">
        <v>2021</v>
      </c>
      <c r="C68" s="56"/>
      <c r="D68" s="127">
        <v>1025</v>
      </c>
      <c r="E68" s="127"/>
      <c r="F68" s="127">
        <v>310</v>
      </c>
      <c r="G68" s="127"/>
      <c r="H68" s="127">
        <v>715</v>
      </c>
      <c r="I68" s="63"/>
    </row>
    <row r="69" spans="1:9" s="17" customFormat="1" ht="15" customHeight="1" outlineLevel="1" x14ac:dyDescent="0.2">
      <c r="A69" s="3"/>
      <c r="B69" s="53">
        <v>2020</v>
      </c>
      <c r="C69" s="181"/>
      <c r="D69" s="127">
        <v>951</v>
      </c>
      <c r="E69" s="127"/>
      <c r="F69" s="47">
        <v>287</v>
      </c>
      <c r="G69" s="127"/>
      <c r="H69" s="127">
        <v>664</v>
      </c>
      <c r="I69" s="64"/>
    </row>
    <row r="70" spans="1:9" s="17" customFormat="1" ht="15" customHeight="1" outlineLevel="1" x14ac:dyDescent="0.2">
      <c r="A70" s="3"/>
      <c r="B70" s="53">
        <v>2019</v>
      </c>
      <c r="C70" s="56"/>
      <c r="D70" s="127">
        <v>900</v>
      </c>
      <c r="E70" s="127"/>
      <c r="F70" s="127">
        <v>240</v>
      </c>
      <c r="G70" s="127"/>
      <c r="H70" s="127">
        <v>660</v>
      </c>
      <c r="I70" s="64"/>
    </row>
    <row r="71" spans="1:9" s="17" customFormat="1" ht="15" customHeight="1" outlineLevel="1" x14ac:dyDescent="0.2">
      <c r="A71" s="3"/>
      <c r="B71" s="53">
        <v>2018</v>
      </c>
      <c r="C71" s="60"/>
      <c r="D71" s="64">
        <v>884</v>
      </c>
      <c r="E71" s="64"/>
      <c r="F71" s="127">
        <v>217</v>
      </c>
      <c r="G71" s="64"/>
      <c r="H71" s="127">
        <v>667</v>
      </c>
      <c r="I71" s="64"/>
    </row>
    <row r="72" spans="1:9" s="17" customFormat="1" ht="15" customHeight="1" outlineLevel="1" x14ac:dyDescent="0.2">
      <c r="A72" s="3"/>
      <c r="B72" s="53">
        <v>2017</v>
      </c>
      <c r="C72" s="60"/>
      <c r="D72" s="64">
        <v>856</v>
      </c>
      <c r="E72" s="64" t="s">
        <v>262</v>
      </c>
      <c r="F72" s="64">
        <v>187</v>
      </c>
      <c r="G72" s="64" t="s">
        <v>262</v>
      </c>
      <c r="H72" s="127">
        <v>669</v>
      </c>
      <c r="I72" s="64" t="s">
        <v>262</v>
      </c>
    </row>
    <row r="73" spans="1:9" s="17" customFormat="1" ht="15" customHeight="1" outlineLevel="1" x14ac:dyDescent="0.2">
      <c r="A73" s="3"/>
      <c r="B73" s="150" t="s">
        <v>209</v>
      </c>
      <c r="C73" s="60"/>
      <c r="D73" s="64"/>
      <c r="E73" s="64"/>
      <c r="F73" s="64"/>
      <c r="G73" s="64"/>
      <c r="H73" s="127"/>
      <c r="I73" s="64"/>
    </row>
    <row r="74" spans="1:9" s="17" customFormat="1" ht="15" customHeight="1" outlineLevel="1" x14ac:dyDescent="0.2">
      <c r="A74" s="3"/>
      <c r="B74" s="53">
        <v>2022</v>
      </c>
      <c r="C74" s="56"/>
      <c r="D74" s="127">
        <v>4247</v>
      </c>
      <c r="E74" s="127" t="s">
        <v>262</v>
      </c>
      <c r="F74" s="127">
        <v>2368</v>
      </c>
      <c r="G74" s="127" t="s">
        <v>262</v>
      </c>
      <c r="H74" s="127">
        <v>1879</v>
      </c>
      <c r="I74" s="63"/>
    </row>
    <row r="75" spans="1:9" s="17" customFormat="1" ht="15" customHeight="1" outlineLevel="1" x14ac:dyDescent="0.2">
      <c r="A75" s="3"/>
      <c r="B75" s="53">
        <v>2021</v>
      </c>
      <c r="C75" s="56"/>
      <c r="D75" s="127">
        <v>3786</v>
      </c>
      <c r="E75" s="127"/>
      <c r="F75" s="127">
        <v>2027</v>
      </c>
      <c r="G75" s="127"/>
      <c r="H75" s="127">
        <v>1759</v>
      </c>
      <c r="I75" s="63"/>
    </row>
    <row r="76" spans="1:9" s="17" customFormat="1" ht="15" customHeight="1" outlineLevel="1" x14ac:dyDescent="0.2">
      <c r="A76" s="3"/>
      <c r="B76" s="53">
        <v>2020</v>
      </c>
      <c r="C76" s="181"/>
      <c r="D76" s="127">
        <v>3777</v>
      </c>
      <c r="E76" s="127"/>
      <c r="F76" s="127">
        <v>2080</v>
      </c>
      <c r="G76" s="127"/>
      <c r="H76" s="127">
        <v>1697</v>
      </c>
      <c r="I76" s="64"/>
    </row>
    <row r="77" spans="1:9" s="17" customFormat="1" ht="15" customHeight="1" outlineLevel="1" x14ac:dyDescent="0.2">
      <c r="A77" s="3"/>
      <c r="B77" s="53">
        <v>2019</v>
      </c>
      <c r="C77" s="56"/>
      <c r="D77" s="127">
        <v>3935</v>
      </c>
      <c r="E77" s="127"/>
      <c r="F77" s="127">
        <v>2266</v>
      </c>
      <c r="G77" s="127"/>
      <c r="H77" s="127">
        <v>1669</v>
      </c>
      <c r="I77" s="64"/>
    </row>
    <row r="78" spans="1:9" s="17" customFormat="1" ht="15" customHeight="1" outlineLevel="1" x14ac:dyDescent="0.2">
      <c r="A78" s="3"/>
      <c r="B78" s="53">
        <v>2018</v>
      </c>
      <c r="C78" s="60"/>
      <c r="D78" s="64">
        <v>3747</v>
      </c>
      <c r="E78" s="64"/>
      <c r="F78" s="127">
        <v>2148</v>
      </c>
      <c r="G78" s="64"/>
      <c r="H78" s="127">
        <v>1599</v>
      </c>
      <c r="I78" s="64"/>
    </row>
    <row r="79" spans="1:9" s="17" customFormat="1" ht="15" customHeight="1" outlineLevel="1" x14ac:dyDescent="0.2">
      <c r="A79" s="3"/>
      <c r="B79" s="53">
        <v>2017</v>
      </c>
      <c r="C79" s="60"/>
      <c r="D79" s="64">
        <v>3282</v>
      </c>
      <c r="E79" s="64" t="s">
        <v>262</v>
      </c>
      <c r="F79" s="64">
        <v>1833</v>
      </c>
      <c r="G79" s="64" t="s">
        <v>262</v>
      </c>
      <c r="H79" s="127">
        <v>1449</v>
      </c>
      <c r="I79" s="64" t="s">
        <v>262</v>
      </c>
    </row>
    <row r="80" spans="1:9" s="17" customFormat="1" ht="15" customHeight="1" outlineLevel="1" x14ac:dyDescent="0.2">
      <c r="A80" s="3"/>
      <c r="B80" s="150" t="s">
        <v>210</v>
      </c>
      <c r="C80" s="60"/>
      <c r="D80" s="64"/>
      <c r="E80" s="64"/>
      <c r="F80" s="64"/>
      <c r="G80" s="64"/>
      <c r="H80" s="127"/>
      <c r="I80" s="64"/>
    </row>
    <row r="81" spans="1:9" s="17" customFormat="1" ht="15" customHeight="1" outlineLevel="1" x14ac:dyDescent="0.2">
      <c r="A81" s="3"/>
      <c r="B81" s="53">
        <v>2022</v>
      </c>
      <c r="C81" s="56"/>
      <c r="D81" s="127">
        <v>601</v>
      </c>
      <c r="E81" s="127" t="s">
        <v>262</v>
      </c>
      <c r="F81" s="127">
        <v>214</v>
      </c>
      <c r="G81" s="127" t="s">
        <v>262</v>
      </c>
      <c r="H81" s="127">
        <v>387</v>
      </c>
      <c r="I81" s="63"/>
    </row>
    <row r="82" spans="1:9" s="17" customFormat="1" ht="15" customHeight="1" outlineLevel="1" x14ac:dyDescent="0.2">
      <c r="A82" s="3"/>
      <c r="B82" s="53">
        <v>2021</v>
      </c>
      <c r="C82" s="56"/>
      <c r="D82" s="127">
        <v>498</v>
      </c>
      <c r="E82" s="127"/>
      <c r="F82" s="127">
        <v>171</v>
      </c>
      <c r="G82" s="127"/>
      <c r="H82" s="127">
        <v>327</v>
      </c>
      <c r="I82" s="63"/>
    </row>
    <row r="83" spans="1:9" s="17" customFormat="1" ht="15" customHeight="1" outlineLevel="1" x14ac:dyDescent="0.2">
      <c r="A83" s="3"/>
      <c r="B83" s="53">
        <v>2020</v>
      </c>
      <c r="C83" s="181"/>
      <c r="D83" s="127">
        <v>393</v>
      </c>
      <c r="E83" s="127"/>
      <c r="F83" s="47">
        <v>129</v>
      </c>
      <c r="G83" s="127"/>
      <c r="H83" s="127">
        <v>264</v>
      </c>
      <c r="I83" s="64"/>
    </row>
    <row r="84" spans="1:9" s="17" customFormat="1" ht="15" customHeight="1" outlineLevel="1" x14ac:dyDescent="0.2">
      <c r="A84" s="3"/>
      <c r="B84" s="53">
        <v>2019</v>
      </c>
      <c r="C84" s="56"/>
      <c r="D84" s="127">
        <v>372</v>
      </c>
      <c r="E84" s="127"/>
      <c r="F84" s="127">
        <v>114</v>
      </c>
      <c r="G84" s="127"/>
      <c r="H84" s="127">
        <v>258</v>
      </c>
      <c r="I84" s="64"/>
    </row>
    <row r="85" spans="1:9" s="17" customFormat="1" ht="15" customHeight="1" outlineLevel="1" x14ac:dyDescent="0.2">
      <c r="A85" s="3"/>
      <c r="B85" s="53">
        <v>2018</v>
      </c>
      <c r="C85" s="60"/>
      <c r="D85" s="64">
        <v>332</v>
      </c>
      <c r="E85" s="64"/>
      <c r="F85" s="127">
        <v>102</v>
      </c>
      <c r="G85" s="64"/>
      <c r="H85" s="127">
        <v>230</v>
      </c>
      <c r="I85" s="64"/>
    </row>
    <row r="86" spans="1:9" s="17" customFormat="1" ht="15" customHeight="1" outlineLevel="1" x14ac:dyDescent="0.2">
      <c r="A86" s="3"/>
      <c r="B86" s="53">
        <v>2017</v>
      </c>
      <c r="C86" s="60"/>
      <c r="D86" s="64">
        <v>320</v>
      </c>
      <c r="E86" s="64" t="s">
        <v>262</v>
      </c>
      <c r="F86" s="64">
        <v>106</v>
      </c>
      <c r="G86" s="64" t="s">
        <v>262</v>
      </c>
      <c r="H86" s="127">
        <v>214</v>
      </c>
      <c r="I86" s="64" t="s">
        <v>262</v>
      </c>
    </row>
    <row r="87" spans="1:9" s="17" customFormat="1" ht="15" customHeight="1" outlineLevel="1" x14ac:dyDescent="0.2">
      <c r="A87" s="3"/>
      <c r="B87" s="150" t="s">
        <v>212</v>
      </c>
      <c r="C87" s="60"/>
      <c r="D87" s="64"/>
      <c r="E87" s="64"/>
      <c r="F87" s="64"/>
      <c r="G87" s="64"/>
      <c r="H87" s="127"/>
      <c r="I87" s="64"/>
    </row>
    <row r="88" spans="1:9" s="17" customFormat="1" ht="15" customHeight="1" outlineLevel="1" x14ac:dyDescent="0.2">
      <c r="A88" s="3"/>
      <c r="B88" s="53">
        <v>2022</v>
      </c>
      <c r="C88" s="56"/>
      <c r="D88" s="127">
        <v>1359</v>
      </c>
      <c r="E88" s="127" t="s">
        <v>262</v>
      </c>
      <c r="F88" s="127">
        <v>142</v>
      </c>
      <c r="G88" s="127" t="s">
        <v>262</v>
      </c>
      <c r="H88" s="127">
        <v>1217</v>
      </c>
      <c r="I88" s="63"/>
    </row>
    <row r="89" spans="1:9" s="17" customFormat="1" ht="15" customHeight="1" outlineLevel="1" x14ac:dyDescent="0.2">
      <c r="A89" s="3"/>
      <c r="B89" s="53">
        <v>2021</v>
      </c>
      <c r="C89" s="56"/>
      <c r="D89" s="127">
        <v>1163</v>
      </c>
      <c r="E89" s="127"/>
      <c r="F89" s="127">
        <v>119</v>
      </c>
      <c r="G89" s="127"/>
      <c r="H89" s="127">
        <v>1044</v>
      </c>
      <c r="I89" s="63"/>
    </row>
    <row r="90" spans="1:9" s="17" customFormat="1" ht="15" customHeight="1" outlineLevel="1" x14ac:dyDescent="0.2">
      <c r="A90" s="3"/>
      <c r="B90" s="53">
        <v>2020</v>
      </c>
      <c r="C90" s="181"/>
      <c r="D90" s="127">
        <v>1012</v>
      </c>
      <c r="E90" s="127"/>
      <c r="F90" s="47">
        <v>107</v>
      </c>
      <c r="G90" s="127"/>
      <c r="H90" s="127">
        <v>905</v>
      </c>
      <c r="I90" s="64"/>
    </row>
    <row r="91" spans="1:9" s="17" customFormat="1" ht="15" customHeight="1" outlineLevel="1" x14ac:dyDescent="0.2">
      <c r="A91" s="3"/>
      <c r="B91" s="53">
        <v>2019</v>
      </c>
      <c r="C91" s="56"/>
      <c r="D91" s="127">
        <v>980</v>
      </c>
      <c r="E91" s="127"/>
      <c r="F91" s="127">
        <v>126</v>
      </c>
      <c r="G91" s="127"/>
      <c r="H91" s="127">
        <v>854</v>
      </c>
      <c r="I91" s="64"/>
    </row>
    <row r="92" spans="1:9" s="17" customFormat="1" ht="15" customHeight="1" outlineLevel="1" x14ac:dyDescent="0.2">
      <c r="A92" s="3"/>
      <c r="B92" s="53">
        <v>2018</v>
      </c>
      <c r="C92" s="60"/>
      <c r="D92" s="64">
        <v>913</v>
      </c>
      <c r="E92" s="64"/>
      <c r="F92" s="127">
        <v>127</v>
      </c>
      <c r="G92" s="64"/>
      <c r="H92" s="127">
        <v>786</v>
      </c>
      <c r="I92" s="64"/>
    </row>
    <row r="93" spans="1:9" s="17" customFormat="1" ht="15" customHeight="1" outlineLevel="1" x14ac:dyDescent="0.2">
      <c r="A93" s="3"/>
      <c r="B93" s="53">
        <v>2017</v>
      </c>
      <c r="C93" s="60"/>
      <c r="D93" s="64">
        <v>809</v>
      </c>
      <c r="E93" s="64" t="s">
        <v>262</v>
      </c>
      <c r="F93" s="64">
        <v>104</v>
      </c>
      <c r="G93" s="64" t="s">
        <v>262</v>
      </c>
      <c r="H93" s="127">
        <v>705</v>
      </c>
      <c r="I93" s="64" t="s">
        <v>262</v>
      </c>
    </row>
    <row r="94" spans="1:9" ht="15" customHeight="1" outlineLevel="1" x14ac:dyDescent="0.2">
      <c r="A94" s="3"/>
      <c r="B94" s="150" t="s">
        <v>213</v>
      </c>
      <c r="C94" s="60"/>
      <c r="D94" s="64"/>
      <c r="E94" s="64"/>
      <c r="F94" s="64"/>
      <c r="G94" s="64"/>
      <c r="H94" s="127"/>
      <c r="I94" s="64"/>
    </row>
    <row r="95" spans="1:9" s="17" customFormat="1" ht="15" customHeight="1" outlineLevel="1" x14ac:dyDescent="0.2">
      <c r="A95" s="3"/>
      <c r="B95" s="53">
        <v>2022</v>
      </c>
      <c r="C95" s="56"/>
      <c r="D95" s="127">
        <v>2931</v>
      </c>
      <c r="E95" s="127" t="s">
        <v>262</v>
      </c>
      <c r="F95" s="127">
        <v>1676</v>
      </c>
      <c r="G95" s="127" t="s">
        <v>262</v>
      </c>
      <c r="H95" s="127">
        <v>1255</v>
      </c>
      <c r="I95" s="63"/>
    </row>
    <row r="96" spans="1:9" s="17" customFormat="1" ht="15" customHeight="1" outlineLevel="1" x14ac:dyDescent="0.2">
      <c r="A96" s="3"/>
      <c r="B96" s="53">
        <v>2021</v>
      </c>
      <c r="C96" s="56"/>
      <c r="D96" s="127">
        <v>2772</v>
      </c>
      <c r="E96" s="127"/>
      <c r="F96" s="127">
        <v>1597</v>
      </c>
      <c r="G96" s="127"/>
      <c r="H96" s="127">
        <v>1175</v>
      </c>
      <c r="I96" s="63"/>
    </row>
    <row r="97" spans="1:9" ht="15" customHeight="1" outlineLevel="1" x14ac:dyDescent="0.2">
      <c r="A97" s="3"/>
      <c r="B97" s="53">
        <v>2020</v>
      </c>
      <c r="C97" s="181"/>
      <c r="D97" s="127">
        <v>2469</v>
      </c>
      <c r="E97" s="127"/>
      <c r="F97" s="127">
        <v>1486</v>
      </c>
      <c r="G97" s="127"/>
      <c r="H97" s="127">
        <v>983</v>
      </c>
      <c r="I97" s="64"/>
    </row>
    <row r="98" spans="1:9" ht="15" customHeight="1" outlineLevel="1" x14ac:dyDescent="0.2">
      <c r="A98" s="3"/>
      <c r="B98" s="53">
        <v>2019</v>
      </c>
      <c r="C98" s="56"/>
      <c r="D98" s="127">
        <v>2324</v>
      </c>
      <c r="E98" s="127"/>
      <c r="F98" s="127">
        <v>1430</v>
      </c>
      <c r="G98" s="127"/>
      <c r="H98" s="127">
        <v>894</v>
      </c>
      <c r="I98" s="64"/>
    </row>
    <row r="99" spans="1:9" ht="15" customHeight="1" outlineLevel="1" x14ac:dyDescent="0.2">
      <c r="A99" s="3"/>
      <c r="B99" s="53">
        <v>2018</v>
      </c>
      <c r="C99" s="60"/>
      <c r="D99" s="64">
        <v>2229</v>
      </c>
      <c r="E99" s="64"/>
      <c r="F99" s="127">
        <v>1414</v>
      </c>
      <c r="G99" s="64"/>
      <c r="H99" s="127">
        <v>815</v>
      </c>
      <c r="I99" s="64"/>
    </row>
    <row r="100" spans="1:9" ht="15" customHeight="1" outlineLevel="1" x14ac:dyDescent="0.2">
      <c r="A100" s="3"/>
      <c r="B100" s="53">
        <v>2017</v>
      </c>
      <c r="C100" s="60"/>
      <c r="D100" s="64">
        <v>2076</v>
      </c>
      <c r="E100" s="64" t="s">
        <v>262</v>
      </c>
      <c r="F100" s="64">
        <v>1379</v>
      </c>
      <c r="G100" s="64" t="s">
        <v>262</v>
      </c>
      <c r="H100" s="127">
        <v>697</v>
      </c>
      <c r="I100" s="64" t="s">
        <v>262</v>
      </c>
    </row>
    <row r="101" spans="1:9" ht="15" customHeight="1" outlineLevel="1" x14ac:dyDescent="0.2">
      <c r="A101" s="3"/>
      <c r="B101" s="150" t="s">
        <v>214</v>
      </c>
      <c r="C101" s="60"/>
      <c r="D101" s="64"/>
      <c r="E101" s="64"/>
      <c r="F101" s="64"/>
      <c r="G101" s="64"/>
      <c r="H101" s="127"/>
      <c r="I101" s="64"/>
    </row>
    <row r="102" spans="1:9" s="17" customFormat="1" ht="15" customHeight="1" outlineLevel="1" x14ac:dyDescent="0.2">
      <c r="A102" s="3"/>
      <c r="B102" s="53">
        <v>2022</v>
      </c>
      <c r="C102" s="56"/>
      <c r="D102" s="127">
        <v>4775</v>
      </c>
      <c r="E102" s="127" t="s">
        <v>262</v>
      </c>
      <c r="F102" s="127">
        <v>4281</v>
      </c>
      <c r="G102" s="127" t="s">
        <v>262</v>
      </c>
      <c r="H102" s="127">
        <v>494</v>
      </c>
      <c r="I102" s="63"/>
    </row>
    <row r="103" spans="1:9" s="17" customFormat="1" ht="15" customHeight="1" outlineLevel="1" x14ac:dyDescent="0.2">
      <c r="A103" s="3"/>
      <c r="B103" s="53">
        <v>2021</v>
      </c>
      <c r="C103" s="56"/>
      <c r="D103" s="127">
        <v>4384</v>
      </c>
      <c r="E103" s="127"/>
      <c r="F103" s="127">
        <v>3941</v>
      </c>
      <c r="G103" s="127"/>
      <c r="H103" s="127">
        <v>443</v>
      </c>
      <c r="I103" s="63"/>
    </row>
    <row r="104" spans="1:9" ht="15" customHeight="1" outlineLevel="1" x14ac:dyDescent="0.2">
      <c r="A104" s="3"/>
      <c r="B104" s="53">
        <v>2020</v>
      </c>
      <c r="C104" s="181"/>
      <c r="D104" s="127">
        <v>4309</v>
      </c>
      <c r="E104" s="127"/>
      <c r="F104" s="127">
        <v>3930</v>
      </c>
      <c r="G104" s="127"/>
      <c r="H104" s="127">
        <v>379</v>
      </c>
      <c r="I104" s="64"/>
    </row>
    <row r="105" spans="1:9" ht="15" customHeight="1" outlineLevel="1" x14ac:dyDescent="0.2">
      <c r="A105" s="3"/>
      <c r="B105" s="53">
        <v>2019</v>
      </c>
      <c r="C105" s="56"/>
      <c r="D105" s="127">
        <v>4582</v>
      </c>
      <c r="E105" s="127"/>
      <c r="F105" s="127">
        <v>4216</v>
      </c>
      <c r="G105" s="127"/>
      <c r="H105" s="127">
        <v>366</v>
      </c>
      <c r="I105" s="64"/>
    </row>
    <row r="106" spans="1:9" ht="15" customHeight="1" outlineLevel="1" x14ac:dyDescent="0.2">
      <c r="A106" s="3"/>
      <c r="B106" s="53">
        <v>2018</v>
      </c>
      <c r="C106" s="60"/>
      <c r="D106" s="64">
        <v>4485</v>
      </c>
      <c r="E106" s="64"/>
      <c r="F106" s="127">
        <v>4143</v>
      </c>
      <c r="G106" s="64"/>
      <c r="H106" s="127">
        <v>342</v>
      </c>
      <c r="I106" s="64"/>
    </row>
    <row r="107" spans="1:9" ht="15" customHeight="1" outlineLevel="1" x14ac:dyDescent="0.2">
      <c r="A107" s="3"/>
      <c r="B107" s="53">
        <v>2017</v>
      </c>
      <c r="C107" s="60"/>
      <c r="D107" s="64">
        <v>4369</v>
      </c>
      <c r="E107" s="64" t="s">
        <v>262</v>
      </c>
      <c r="F107" s="64">
        <v>4070</v>
      </c>
      <c r="G107" s="64" t="s">
        <v>262</v>
      </c>
      <c r="H107" s="127">
        <v>299</v>
      </c>
      <c r="I107" s="64" t="s">
        <v>262</v>
      </c>
    </row>
    <row r="108" spans="1:9" ht="15" customHeight="1" outlineLevel="1" x14ac:dyDescent="0.2">
      <c r="A108" s="3"/>
      <c r="B108" s="150" t="s">
        <v>215</v>
      </c>
      <c r="C108" s="60"/>
      <c r="D108" s="64"/>
      <c r="E108" s="64"/>
      <c r="F108" s="64"/>
      <c r="G108" s="64"/>
      <c r="H108" s="127"/>
      <c r="I108" s="64"/>
    </row>
    <row r="109" spans="1:9" s="17" customFormat="1" ht="15" customHeight="1" outlineLevel="1" x14ac:dyDescent="0.2">
      <c r="A109" s="3"/>
      <c r="B109" s="53">
        <v>2022</v>
      </c>
      <c r="C109" s="56"/>
      <c r="D109" s="127">
        <v>949</v>
      </c>
      <c r="E109" s="127" t="s">
        <v>262</v>
      </c>
      <c r="F109" s="127">
        <v>849</v>
      </c>
      <c r="G109" s="127" t="s">
        <v>262</v>
      </c>
      <c r="H109" s="127">
        <v>100</v>
      </c>
      <c r="I109" s="63"/>
    </row>
    <row r="110" spans="1:9" s="17" customFormat="1" ht="15" customHeight="1" outlineLevel="1" x14ac:dyDescent="0.2">
      <c r="A110" s="3"/>
      <c r="B110" s="53">
        <v>2021</v>
      </c>
      <c r="C110" s="56"/>
      <c r="D110" s="127">
        <v>866</v>
      </c>
      <c r="E110" s="127"/>
      <c r="F110" s="127">
        <v>768</v>
      </c>
      <c r="G110" s="127"/>
      <c r="H110" s="127">
        <v>98</v>
      </c>
      <c r="I110" s="63"/>
    </row>
    <row r="111" spans="1:9" ht="15" customHeight="1" outlineLevel="1" x14ac:dyDescent="0.2">
      <c r="A111" s="3"/>
      <c r="B111" s="53">
        <v>2020</v>
      </c>
      <c r="C111" s="181"/>
      <c r="D111" s="127">
        <v>878</v>
      </c>
      <c r="E111" s="127"/>
      <c r="F111" s="47">
        <v>785</v>
      </c>
      <c r="G111" s="127"/>
      <c r="H111" s="127">
        <v>93</v>
      </c>
      <c r="I111" s="64"/>
    </row>
    <row r="112" spans="1:9" ht="15" customHeight="1" outlineLevel="1" x14ac:dyDescent="0.2">
      <c r="A112" s="3"/>
      <c r="B112" s="53">
        <v>2019</v>
      </c>
      <c r="C112" s="56"/>
      <c r="D112" s="127">
        <v>854</v>
      </c>
      <c r="E112" s="127"/>
      <c r="F112" s="127">
        <v>762</v>
      </c>
      <c r="G112" s="127"/>
      <c r="H112" s="127">
        <v>92</v>
      </c>
      <c r="I112" s="64"/>
    </row>
    <row r="113" spans="1:9" ht="15" customHeight="1" outlineLevel="1" x14ac:dyDescent="0.2">
      <c r="A113" s="3"/>
      <c r="B113" s="53">
        <v>2018</v>
      </c>
      <c r="C113" s="60"/>
      <c r="D113" s="64">
        <v>847</v>
      </c>
      <c r="E113" s="64"/>
      <c r="F113" s="127">
        <v>760</v>
      </c>
      <c r="G113" s="64"/>
      <c r="H113" s="127">
        <v>87</v>
      </c>
      <c r="I113" s="64"/>
    </row>
    <row r="114" spans="1:9" ht="15" customHeight="1" outlineLevel="1" x14ac:dyDescent="0.2">
      <c r="A114" s="3"/>
      <c r="B114" s="53">
        <v>2017</v>
      </c>
      <c r="C114" s="60"/>
      <c r="D114" s="64">
        <v>830</v>
      </c>
      <c r="E114" s="64" t="s">
        <v>262</v>
      </c>
      <c r="F114" s="64">
        <v>750</v>
      </c>
      <c r="G114" s="64" t="s">
        <v>262</v>
      </c>
      <c r="H114" s="127">
        <v>80</v>
      </c>
      <c r="I114" s="64" t="s">
        <v>262</v>
      </c>
    </row>
    <row r="115" spans="1:9" ht="15" customHeight="1" outlineLevel="1" x14ac:dyDescent="0.2">
      <c r="A115" s="3"/>
      <c r="B115" s="150" t="s">
        <v>216</v>
      </c>
      <c r="C115" s="60"/>
      <c r="D115" s="64"/>
      <c r="E115" s="64"/>
      <c r="F115" s="64"/>
      <c r="G115" s="64"/>
      <c r="H115" s="127"/>
      <c r="I115" s="64"/>
    </row>
    <row r="116" spans="1:9" s="17" customFormat="1" ht="15" customHeight="1" outlineLevel="1" x14ac:dyDescent="0.2">
      <c r="A116" s="3"/>
      <c r="B116" s="53">
        <v>2022</v>
      </c>
      <c r="C116" s="56"/>
      <c r="D116" s="127">
        <v>2648</v>
      </c>
      <c r="E116" s="127" t="s">
        <v>262</v>
      </c>
      <c r="F116" s="127">
        <v>2136</v>
      </c>
      <c r="G116" s="127" t="s">
        <v>262</v>
      </c>
      <c r="H116" s="127">
        <v>512</v>
      </c>
      <c r="I116" s="63"/>
    </row>
    <row r="117" spans="1:9" s="17" customFormat="1" ht="15" customHeight="1" outlineLevel="1" x14ac:dyDescent="0.2">
      <c r="A117" s="3"/>
      <c r="B117" s="53">
        <v>2021</v>
      </c>
      <c r="C117" s="56"/>
      <c r="D117" s="127">
        <v>2488</v>
      </c>
      <c r="E117" s="127"/>
      <c r="F117" s="127">
        <v>2000</v>
      </c>
      <c r="G117" s="127"/>
      <c r="H117" s="127">
        <v>488</v>
      </c>
      <c r="I117" s="63"/>
    </row>
    <row r="118" spans="1:9" ht="15" customHeight="1" outlineLevel="1" x14ac:dyDescent="0.2">
      <c r="A118" s="3"/>
      <c r="B118" s="53">
        <v>2020</v>
      </c>
      <c r="C118" s="181"/>
      <c r="D118" s="127">
        <v>2228</v>
      </c>
      <c r="E118" s="127"/>
      <c r="F118" s="127">
        <v>1774</v>
      </c>
      <c r="G118" s="127"/>
      <c r="H118" s="127">
        <v>454</v>
      </c>
      <c r="I118" s="64"/>
    </row>
    <row r="119" spans="1:9" ht="15" customHeight="1" outlineLevel="1" x14ac:dyDescent="0.2">
      <c r="A119" s="3"/>
      <c r="B119" s="53">
        <v>2019</v>
      </c>
      <c r="C119" s="56"/>
      <c r="D119" s="127">
        <v>2107</v>
      </c>
      <c r="E119" s="127"/>
      <c r="F119" s="127">
        <v>1668</v>
      </c>
      <c r="G119" s="127"/>
      <c r="H119" s="127">
        <v>439</v>
      </c>
      <c r="I119" s="64"/>
    </row>
    <row r="120" spans="1:9" ht="15" customHeight="1" outlineLevel="1" x14ac:dyDescent="0.2">
      <c r="A120" s="3"/>
      <c r="B120" s="53">
        <v>2018</v>
      </c>
      <c r="C120" s="60"/>
      <c r="D120" s="64">
        <v>1937</v>
      </c>
      <c r="E120" s="64"/>
      <c r="F120" s="127">
        <v>1540</v>
      </c>
      <c r="G120" s="64"/>
      <c r="H120" s="127">
        <v>397</v>
      </c>
      <c r="I120" s="64"/>
    </row>
    <row r="121" spans="1:9" ht="15" customHeight="1" outlineLevel="1" x14ac:dyDescent="0.2">
      <c r="A121" s="3"/>
      <c r="B121" s="53">
        <v>2017</v>
      </c>
      <c r="C121" s="60"/>
      <c r="D121" s="64">
        <v>1789</v>
      </c>
      <c r="E121" s="64" t="s">
        <v>262</v>
      </c>
      <c r="F121" s="64">
        <v>1415</v>
      </c>
      <c r="G121" s="64" t="s">
        <v>262</v>
      </c>
      <c r="H121" s="127">
        <v>374</v>
      </c>
      <c r="I121" s="64" t="s">
        <v>262</v>
      </c>
    </row>
    <row r="122" spans="1:9" ht="15" customHeight="1" outlineLevel="1" x14ac:dyDescent="0.2">
      <c r="A122" s="3"/>
      <c r="B122" s="150" t="s">
        <v>217</v>
      </c>
      <c r="C122" s="60"/>
      <c r="D122" s="64"/>
      <c r="E122" s="64"/>
      <c r="F122" s="64"/>
      <c r="G122" s="64"/>
      <c r="H122" s="127"/>
      <c r="I122" s="64"/>
    </row>
    <row r="123" spans="1:9" s="17" customFormat="1" ht="15" customHeight="1" outlineLevel="1" x14ac:dyDescent="0.2">
      <c r="A123" s="3"/>
      <c r="B123" s="53">
        <v>2022</v>
      </c>
      <c r="C123" s="56"/>
      <c r="D123" s="127">
        <v>1198</v>
      </c>
      <c r="E123" s="127" t="s">
        <v>262</v>
      </c>
      <c r="F123" s="127">
        <v>870</v>
      </c>
      <c r="G123" s="127" t="s">
        <v>262</v>
      </c>
      <c r="H123" s="127">
        <v>328</v>
      </c>
      <c r="I123" s="63"/>
    </row>
    <row r="124" spans="1:9" s="17" customFormat="1" ht="15" customHeight="1" outlineLevel="1" x14ac:dyDescent="0.2">
      <c r="A124" s="3"/>
      <c r="B124" s="53">
        <v>2021</v>
      </c>
      <c r="C124" s="56"/>
      <c r="D124" s="127">
        <v>1026</v>
      </c>
      <c r="E124" s="127"/>
      <c r="F124" s="127">
        <v>732</v>
      </c>
      <c r="G124" s="127"/>
      <c r="H124" s="127">
        <v>294</v>
      </c>
      <c r="I124" s="63"/>
    </row>
    <row r="125" spans="1:9" ht="15" customHeight="1" outlineLevel="1" x14ac:dyDescent="0.2">
      <c r="A125" s="3"/>
      <c r="B125" s="53">
        <v>2020</v>
      </c>
      <c r="C125" s="181"/>
      <c r="D125" s="127">
        <v>966</v>
      </c>
      <c r="E125" s="127"/>
      <c r="F125" s="47">
        <v>683</v>
      </c>
      <c r="G125" s="127"/>
      <c r="H125" s="127">
        <v>283</v>
      </c>
      <c r="I125" s="64"/>
    </row>
    <row r="126" spans="1:9" ht="15" customHeight="1" outlineLevel="1" x14ac:dyDescent="0.2">
      <c r="A126" s="3"/>
      <c r="B126" s="53">
        <v>2019</v>
      </c>
      <c r="C126" s="56"/>
      <c r="D126" s="127">
        <v>978</v>
      </c>
      <c r="E126" s="127"/>
      <c r="F126" s="127">
        <v>695</v>
      </c>
      <c r="G126" s="127"/>
      <c r="H126" s="127">
        <v>283</v>
      </c>
      <c r="I126" s="64"/>
    </row>
    <row r="127" spans="1:9" ht="15" customHeight="1" outlineLevel="1" x14ac:dyDescent="0.2">
      <c r="A127" s="3"/>
      <c r="B127" s="53">
        <v>2018</v>
      </c>
      <c r="C127" s="60"/>
      <c r="D127" s="64">
        <v>936</v>
      </c>
      <c r="E127" s="64"/>
      <c r="F127" s="47">
        <v>671</v>
      </c>
      <c r="G127" s="64"/>
      <c r="H127" s="127">
        <v>265</v>
      </c>
      <c r="I127" s="64"/>
    </row>
    <row r="128" spans="1:9" ht="15" customHeight="1" outlineLevel="1" x14ac:dyDescent="0.2">
      <c r="A128" s="3"/>
      <c r="B128" s="53">
        <v>2017</v>
      </c>
      <c r="C128" s="60"/>
      <c r="D128" s="64">
        <v>924</v>
      </c>
      <c r="E128" s="64" t="s">
        <v>262</v>
      </c>
      <c r="F128" s="64">
        <v>666</v>
      </c>
      <c r="G128" s="64" t="s">
        <v>262</v>
      </c>
      <c r="H128" s="127">
        <v>258</v>
      </c>
      <c r="I128" s="64" t="s">
        <v>262</v>
      </c>
    </row>
    <row r="129" spans="1:9" ht="15" customHeight="1" outlineLevel="1" x14ac:dyDescent="0.2">
      <c r="A129" s="3"/>
      <c r="B129" s="150" t="s">
        <v>218</v>
      </c>
      <c r="C129" s="60"/>
      <c r="D129" s="64"/>
      <c r="E129" s="64"/>
      <c r="F129" s="64"/>
      <c r="G129" s="64"/>
      <c r="H129" s="127"/>
      <c r="I129" s="64"/>
    </row>
    <row r="130" spans="1:9" s="17" customFormat="1" ht="15" customHeight="1" outlineLevel="1" x14ac:dyDescent="0.2">
      <c r="A130" s="3"/>
      <c r="B130" s="53">
        <v>2022</v>
      </c>
      <c r="C130" s="56"/>
      <c r="D130" s="127">
        <v>1265</v>
      </c>
      <c r="E130" s="127" t="s">
        <v>262</v>
      </c>
      <c r="F130" s="127">
        <v>976</v>
      </c>
      <c r="G130" s="127" t="s">
        <v>262</v>
      </c>
      <c r="H130" s="127">
        <v>289</v>
      </c>
      <c r="I130" s="63"/>
    </row>
    <row r="131" spans="1:9" s="17" customFormat="1" ht="15" customHeight="1" outlineLevel="1" x14ac:dyDescent="0.2">
      <c r="A131" s="3"/>
      <c r="B131" s="53">
        <v>2021</v>
      </c>
      <c r="C131" s="56"/>
      <c r="D131" s="127">
        <v>1149</v>
      </c>
      <c r="E131" s="127"/>
      <c r="F131" s="127">
        <v>868</v>
      </c>
      <c r="G131" s="127"/>
      <c r="H131" s="127">
        <v>281</v>
      </c>
      <c r="I131" s="63"/>
    </row>
    <row r="132" spans="1:9" ht="15" customHeight="1" outlineLevel="1" x14ac:dyDescent="0.2">
      <c r="A132" s="3"/>
      <c r="B132" s="53">
        <v>2020</v>
      </c>
      <c r="C132" s="181"/>
      <c r="D132" s="127">
        <v>1133</v>
      </c>
      <c r="E132" s="127"/>
      <c r="F132" s="47">
        <v>864</v>
      </c>
      <c r="G132" s="127"/>
      <c r="H132" s="127">
        <v>269</v>
      </c>
      <c r="I132" s="64"/>
    </row>
    <row r="133" spans="1:9" ht="15" customHeight="1" outlineLevel="1" x14ac:dyDescent="0.2">
      <c r="A133" s="3"/>
      <c r="B133" s="53">
        <v>2019</v>
      </c>
      <c r="C133" s="56"/>
      <c r="D133" s="127">
        <v>1089</v>
      </c>
      <c r="E133" s="127"/>
      <c r="F133" s="127">
        <v>830</v>
      </c>
      <c r="G133" s="127"/>
      <c r="H133" s="127">
        <v>259</v>
      </c>
      <c r="I133" s="64"/>
    </row>
    <row r="134" spans="1:9" ht="15" customHeight="1" outlineLevel="1" x14ac:dyDescent="0.2">
      <c r="A134" s="3"/>
      <c r="B134" s="53">
        <v>2018</v>
      </c>
      <c r="C134" s="60"/>
      <c r="D134" s="64">
        <v>1049</v>
      </c>
      <c r="E134" s="64"/>
      <c r="F134" s="127">
        <v>794</v>
      </c>
      <c r="G134" s="64"/>
      <c r="H134" s="127">
        <v>255</v>
      </c>
      <c r="I134" s="64"/>
    </row>
    <row r="135" spans="1:9" ht="15" customHeight="1" outlineLevel="1" x14ac:dyDescent="0.2">
      <c r="A135" s="3"/>
      <c r="B135" s="53">
        <v>2017</v>
      </c>
      <c r="C135" s="60"/>
      <c r="D135" s="64">
        <v>986</v>
      </c>
      <c r="E135" s="64" t="s">
        <v>262</v>
      </c>
      <c r="F135" s="64">
        <v>740</v>
      </c>
      <c r="G135" s="64" t="s">
        <v>262</v>
      </c>
      <c r="H135" s="127">
        <v>246</v>
      </c>
      <c r="I135" s="64" t="s">
        <v>262</v>
      </c>
    </row>
    <row r="136" spans="1:9" ht="15" customHeight="1" x14ac:dyDescent="0.2">
      <c r="B136" s="149" t="s">
        <v>360</v>
      </c>
      <c r="C136" s="60"/>
      <c r="D136" s="71"/>
      <c r="E136" s="71"/>
      <c r="F136" s="71"/>
      <c r="G136" s="71"/>
      <c r="H136" s="64"/>
      <c r="I136" s="71"/>
    </row>
    <row r="137" spans="1:9" s="17" customFormat="1" ht="15" customHeight="1" x14ac:dyDescent="0.2">
      <c r="A137" s="3"/>
      <c r="B137" s="53">
        <v>2022</v>
      </c>
      <c r="C137" s="56"/>
      <c r="D137" s="127">
        <v>1778</v>
      </c>
      <c r="E137" s="127" t="s">
        <v>262</v>
      </c>
      <c r="F137" s="127">
        <v>1417</v>
      </c>
      <c r="G137" s="127" t="s">
        <v>262</v>
      </c>
      <c r="H137" s="127">
        <v>361</v>
      </c>
      <c r="I137" s="63"/>
    </row>
    <row r="138" spans="1:9" s="17" customFormat="1" ht="15" customHeight="1" x14ac:dyDescent="0.2">
      <c r="A138" s="3"/>
      <c r="B138" s="53">
        <v>2021</v>
      </c>
      <c r="C138" s="56"/>
      <c r="D138" s="127">
        <v>1607</v>
      </c>
      <c r="E138" s="127"/>
      <c r="F138" s="127">
        <v>1286</v>
      </c>
      <c r="G138" s="127"/>
      <c r="H138" s="127">
        <v>321</v>
      </c>
      <c r="I138" s="63"/>
    </row>
    <row r="139" spans="1:9" ht="15" customHeight="1" x14ac:dyDescent="0.2">
      <c r="B139" s="53">
        <v>2020</v>
      </c>
      <c r="C139" s="181"/>
      <c r="D139" s="127">
        <v>1583</v>
      </c>
      <c r="E139" s="127"/>
      <c r="F139" s="127">
        <v>1278</v>
      </c>
      <c r="G139" s="127"/>
      <c r="H139" s="127">
        <v>305</v>
      </c>
      <c r="I139" s="71"/>
    </row>
    <row r="140" spans="1:9" ht="15" customHeight="1" x14ac:dyDescent="0.2">
      <c r="B140" s="53">
        <v>2019</v>
      </c>
      <c r="C140" s="56"/>
      <c r="D140" s="127">
        <v>1612</v>
      </c>
      <c r="E140" s="127"/>
      <c r="F140" s="127">
        <v>1301</v>
      </c>
      <c r="G140" s="127"/>
      <c r="H140" s="127">
        <v>311</v>
      </c>
      <c r="I140" s="71"/>
    </row>
    <row r="141" spans="1:9" ht="15" customHeight="1" x14ac:dyDescent="0.2">
      <c r="B141" s="53">
        <v>2018</v>
      </c>
      <c r="C141" s="60"/>
      <c r="D141" s="64">
        <v>1532</v>
      </c>
      <c r="E141" s="64"/>
      <c r="F141" s="127">
        <v>1249</v>
      </c>
      <c r="G141" s="64"/>
      <c r="H141" s="127">
        <v>283</v>
      </c>
      <c r="I141" s="64"/>
    </row>
    <row r="142" spans="1:9" ht="15" customHeight="1" x14ac:dyDescent="0.2">
      <c r="B142" s="53">
        <v>2017</v>
      </c>
      <c r="C142" s="60"/>
      <c r="D142" s="64">
        <v>1383</v>
      </c>
      <c r="E142" s="64" t="s">
        <v>262</v>
      </c>
      <c r="F142" s="64">
        <v>1118</v>
      </c>
      <c r="G142" s="64" t="s">
        <v>262</v>
      </c>
      <c r="H142" s="64">
        <v>265</v>
      </c>
      <c r="I142" s="64" t="s">
        <v>262</v>
      </c>
    </row>
    <row r="143" spans="1:9" ht="15" customHeight="1" outlineLevel="1" x14ac:dyDescent="0.2">
      <c r="B143" s="150" t="s">
        <v>201</v>
      </c>
      <c r="C143" s="60"/>
      <c r="D143" s="122"/>
      <c r="E143" s="122"/>
      <c r="F143" s="122"/>
      <c r="G143" s="122"/>
      <c r="H143" s="122"/>
      <c r="I143" s="122"/>
    </row>
    <row r="144" spans="1:9" s="17" customFormat="1" ht="15" customHeight="1" outlineLevel="1" x14ac:dyDescent="0.2">
      <c r="A144" s="3"/>
      <c r="B144" s="53">
        <v>2022</v>
      </c>
      <c r="C144" s="56"/>
      <c r="D144" s="127">
        <v>529</v>
      </c>
      <c r="E144" s="127" t="s">
        <v>262</v>
      </c>
      <c r="F144" s="127">
        <v>509</v>
      </c>
      <c r="G144" s="127" t="s">
        <v>262</v>
      </c>
      <c r="H144" s="127">
        <v>20</v>
      </c>
      <c r="I144" s="63"/>
    </row>
    <row r="145" spans="1:14" s="17" customFormat="1" ht="15" customHeight="1" outlineLevel="1" x14ac:dyDescent="0.2">
      <c r="A145" s="3"/>
      <c r="B145" s="53">
        <v>2021</v>
      </c>
      <c r="C145" s="56"/>
      <c r="D145" s="127">
        <v>519</v>
      </c>
      <c r="E145" s="127"/>
      <c r="F145" s="127">
        <v>498</v>
      </c>
      <c r="G145" s="127"/>
      <c r="H145" s="127">
        <v>21</v>
      </c>
      <c r="I145" s="63"/>
    </row>
    <row r="146" spans="1:14" ht="15" customHeight="1" outlineLevel="1" x14ac:dyDescent="0.2">
      <c r="B146" s="53">
        <v>2020</v>
      </c>
      <c r="C146" s="181"/>
      <c r="D146" s="127">
        <v>529</v>
      </c>
      <c r="E146" s="127"/>
      <c r="F146" s="47">
        <v>510</v>
      </c>
      <c r="G146" s="127"/>
      <c r="H146" s="127">
        <v>19</v>
      </c>
      <c r="I146" s="122"/>
    </row>
    <row r="147" spans="1:14" ht="15" customHeight="1" outlineLevel="1" x14ac:dyDescent="0.2">
      <c r="B147" s="53">
        <v>2019</v>
      </c>
      <c r="C147" s="56"/>
      <c r="D147" s="127">
        <v>522</v>
      </c>
      <c r="E147" s="127"/>
      <c r="F147" s="127">
        <v>502</v>
      </c>
      <c r="G147" s="127"/>
      <c r="H147" s="127">
        <v>20</v>
      </c>
      <c r="I147" s="122"/>
      <c r="L147" s="17"/>
      <c r="M147" s="17"/>
      <c r="N147" s="17"/>
    </row>
    <row r="148" spans="1:14" ht="15" customHeight="1" outlineLevel="1" x14ac:dyDescent="0.2">
      <c r="B148" s="53">
        <v>2018</v>
      </c>
      <c r="C148" s="60"/>
      <c r="D148" s="64">
        <v>545</v>
      </c>
      <c r="E148" s="64"/>
      <c r="F148" s="127">
        <v>525</v>
      </c>
      <c r="G148" s="64"/>
      <c r="H148" s="127">
        <v>20</v>
      </c>
      <c r="I148" s="64"/>
      <c r="L148" s="17"/>
      <c r="M148" s="17"/>
      <c r="N148" s="17"/>
    </row>
    <row r="149" spans="1:14" ht="15" customHeight="1" outlineLevel="1" x14ac:dyDescent="0.2">
      <c r="B149" s="53">
        <v>2017</v>
      </c>
      <c r="C149" s="60"/>
      <c r="D149" s="64">
        <v>533</v>
      </c>
      <c r="E149" s="64" t="s">
        <v>262</v>
      </c>
      <c r="F149" s="64">
        <v>516</v>
      </c>
      <c r="G149" s="64" t="s">
        <v>262</v>
      </c>
      <c r="H149" s="64">
        <v>17</v>
      </c>
      <c r="I149" s="64" t="s">
        <v>262</v>
      </c>
    </row>
    <row r="150" spans="1:14" ht="15" customHeight="1" outlineLevel="1" x14ac:dyDescent="0.2">
      <c r="B150" s="150" t="s">
        <v>202</v>
      </c>
      <c r="C150" s="60"/>
      <c r="D150" s="64"/>
      <c r="E150" s="64"/>
      <c r="F150" s="64"/>
      <c r="G150" s="64"/>
      <c r="H150" s="64"/>
      <c r="I150" s="64"/>
    </row>
    <row r="151" spans="1:14" ht="15" customHeight="1" outlineLevel="1" x14ac:dyDescent="0.2">
      <c r="B151" s="53">
        <v>2022</v>
      </c>
      <c r="C151" s="181"/>
      <c r="D151" s="64">
        <v>0</v>
      </c>
      <c r="E151" s="127"/>
      <c r="F151" s="64">
        <v>0</v>
      </c>
      <c r="G151" s="127"/>
      <c r="H151" s="64">
        <v>0</v>
      </c>
      <c r="I151" s="63"/>
    </row>
    <row r="152" spans="1:14" s="17" customFormat="1" ht="15" customHeight="1" outlineLevel="1" x14ac:dyDescent="0.2">
      <c r="A152" s="3"/>
      <c r="B152" s="53">
        <v>2021</v>
      </c>
      <c r="C152" s="56"/>
      <c r="D152" s="64">
        <v>0</v>
      </c>
      <c r="E152" s="127"/>
      <c r="F152" s="64">
        <v>0</v>
      </c>
      <c r="G152" s="127"/>
      <c r="H152" s="64">
        <v>0</v>
      </c>
      <c r="I152" s="63"/>
    </row>
    <row r="153" spans="1:14" ht="15" customHeight="1" outlineLevel="1" x14ac:dyDescent="0.2">
      <c r="B153" s="53">
        <v>2020</v>
      </c>
      <c r="C153" s="181"/>
      <c r="D153" s="64">
        <v>0</v>
      </c>
      <c r="E153" s="127"/>
      <c r="F153" s="64">
        <v>0</v>
      </c>
      <c r="G153" s="127"/>
      <c r="H153" s="64">
        <v>0</v>
      </c>
      <c r="I153" s="64"/>
    </row>
    <row r="154" spans="1:14" ht="15" customHeight="1" outlineLevel="1" x14ac:dyDescent="0.2">
      <c r="B154" s="53">
        <v>2019</v>
      </c>
      <c r="C154" s="56"/>
      <c r="D154" s="64">
        <v>0</v>
      </c>
      <c r="E154" s="127"/>
      <c r="F154" s="64">
        <v>0</v>
      </c>
      <c r="G154" s="127"/>
      <c r="H154" s="64">
        <v>0</v>
      </c>
      <c r="I154" s="64"/>
    </row>
    <row r="155" spans="1:14" ht="15" customHeight="1" outlineLevel="1" x14ac:dyDescent="0.2">
      <c r="B155" s="53">
        <v>2018</v>
      </c>
      <c r="C155" s="60"/>
      <c r="D155" s="64">
        <v>0</v>
      </c>
      <c r="E155" s="64"/>
      <c r="F155" s="64">
        <v>0</v>
      </c>
      <c r="G155" s="64"/>
      <c r="H155" s="64">
        <v>0</v>
      </c>
      <c r="I155" s="64"/>
    </row>
    <row r="156" spans="1:14" ht="15" customHeight="1" outlineLevel="1" x14ac:dyDescent="0.2">
      <c r="B156" s="53">
        <v>2017</v>
      </c>
      <c r="C156" s="60"/>
      <c r="D156" s="64">
        <v>0</v>
      </c>
      <c r="E156" s="64" t="s">
        <v>262</v>
      </c>
      <c r="F156" s="64">
        <v>0</v>
      </c>
      <c r="G156" s="64" t="s">
        <v>262</v>
      </c>
      <c r="H156" s="64">
        <v>0</v>
      </c>
      <c r="I156" s="64" t="s">
        <v>262</v>
      </c>
    </row>
    <row r="157" spans="1:14" ht="15" customHeight="1" outlineLevel="1" x14ac:dyDescent="0.2">
      <c r="B157" s="150" t="s">
        <v>203</v>
      </c>
      <c r="C157" s="60"/>
      <c r="D157" s="64"/>
      <c r="E157" s="64"/>
      <c r="F157" s="64"/>
      <c r="G157" s="64"/>
      <c r="H157" s="64"/>
      <c r="I157" s="64"/>
    </row>
    <row r="158" spans="1:14" s="17" customFormat="1" ht="15" customHeight="1" outlineLevel="1" x14ac:dyDescent="0.2">
      <c r="A158" s="3"/>
      <c r="B158" s="53">
        <v>2022</v>
      </c>
      <c r="C158" s="56"/>
      <c r="D158" s="127">
        <v>31</v>
      </c>
      <c r="E158" s="127" t="s">
        <v>262</v>
      </c>
      <c r="F158" s="127">
        <v>14</v>
      </c>
      <c r="G158" s="127" t="s">
        <v>262</v>
      </c>
      <c r="H158" s="127">
        <v>17</v>
      </c>
      <c r="I158" s="63"/>
    </row>
    <row r="159" spans="1:14" s="17" customFormat="1" ht="15" customHeight="1" outlineLevel="1" x14ac:dyDescent="0.2">
      <c r="A159" s="3"/>
      <c r="B159" s="53">
        <v>2021</v>
      </c>
      <c r="C159" s="56"/>
      <c r="D159" s="127">
        <v>28</v>
      </c>
      <c r="E159" s="127"/>
      <c r="F159" s="127">
        <v>12</v>
      </c>
      <c r="G159" s="127"/>
      <c r="H159" s="127">
        <v>16</v>
      </c>
      <c r="I159" s="63"/>
    </row>
    <row r="160" spans="1:14" ht="15" customHeight="1" outlineLevel="1" x14ac:dyDescent="0.2">
      <c r="B160" s="53">
        <v>2020</v>
      </c>
      <c r="C160" s="181"/>
      <c r="D160" s="64">
        <v>28</v>
      </c>
      <c r="E160" s="127"/>
      <c r="F160" s="64">
        <v>12</v>
      </c>
      <c r="G160" s="127"/>
      <c r="H160" s="64">
        <v>16</v>
      </c>
      <c r="I160" s="64"/>
    </row>
    <row r="161" spans="1:9" ht="15" customHeight="1" outlineLevel="1" x14ac:dyDescent="0.2">
      <c r="B161" s="53">
        <v>2019</v>
      </c>
      <c r="C161" s="56"/>
      <c r="D161" s="127">
        <v>30</v>
      </c>
      <c r="E161" s="127"/>
      <c r="F161" s="127">
        <v>14</v>
      </c>
      <c r="G161" s="127"/>
      <c r="H161" s="127">
        <v>16</v>
      </c>
      <c r="I161" s="64"/>
    </row>
    <row r="162" spans="1:9" ht="15" customHeight="1" outlineLevel="1" x14ac:dyDescent="0.2">
      <c r="B162" s="53">
        <v>2018</v>
      </c>
      <c r="C162" s="60"/>
      <c r="D162" s="64">
        <v>27</v>
      </c>
      <c r="E162" s="64"/>
      <c r="F162" s="127">
        <v>11</v>
      </c>
      <c r="G162" s="64"/>
      <c r="H162" s="127">
        <v>16</v>
      </c>
      <c r="I162" s="64"/>
    </row>
    <row r="163" spans="1:9" ht="15" customHeight="1" outlineLevel="1" x14ac:dyDescent="0.2">
      <c r="B163" s="53">
        <v>2017</v>
      </c>
      <c r="C163" s="60"/>
      <c r="D163" s="64">
        <v>24</v>
      </c>
      <c r="E163" s="64" t="s">
        <v>262</v>
      </c>
      <c r="F163" s="64">
        <v>8</v>
      </c>
      <c r="G163" s="64" t="s">
        <v>262</v>
      </c>
      <c r="H163" s="64">
        <v>16</v>
      </c>
      <c r="I163" s="64" t="s">
        <v>262</v>
      </c>
    </row>
    <row r="164" spans="1:9" ht="15" customHeight="1" outlineLevel="1" x14ac:dyDescent="0.2">
      <c r="B164" s="150" t="s">
        <v>204</v>
      </c>
      <c r="C164" s="60"/>
      <c r="D164" s="64"/>
      <c r="E164" s="64"/>
      <c r="F164" s="64"/>
      <c r="G164" s="64"/>
      <c r="H164" s="64"/>
      <c r="I164" s="64"/>
    </row>
    <row r="165" spans="1:9" s="17" customFormat="1" ht="15" customHeight="1" outlineLevel="1" x14ac:dyDescent="0.2">
      <c r="A165" s="3"/>
      <c r="B165" s="53">
        <v>2022</v>
      </c>
      <c r="C165" s="56"/>
      <c r="D165" s="127">
        <v>16</v>
      </c>
      <c r="E165" s="127" t="s">
        <v>262</v>
      </c>
      <c r="F165" s="127">
        <v>14</v>
      </c>
      <c r="G165" s="127" t="s">
        <v>262</v>
      </c>
      <c r="H165" s="127">
        <v>2</v>
      </c>
      <c r="I165" s="63"/>
    </row>
    <row r="166" spans="1:9" s="17" customFormat="1" ht="15" customHeight="1" outlineLevel="1" x14ac:dyDescent="0.2">
      <c r="A166" s="3"/>
      <c r="B166" s="53">
        <v>2021</v>
      </c>
      <c r="C166" s="56"/>
      <c r="D166" s="127">
        <v>10</v>
      </c>
      <c r="E166" s="127"/>
      <c r="F166" s="127">
        <v>8</v>
      </c>
      <c r="G166" s="127"/>
      <c r="H166" s="127">
        <v>2</v>
      </c>
      <c r="I166" s="63"/>
    </row>
    <row r="167" spans="1:9" ht="15" customHeight="1" outlineLevel="1" x14ac:dyDescent="0.2">
      <c r="B167" s="53">
        <v>2020</v>
      </c>
      <c r="C167" s="181"/>
      <c r="D167" s="64">
        <v>10</v>
      </c>
      <c r="E167" s="127"/>
      <c r="F167" s="64">
        <v>8</v>
      </c>
      <c r="G167" s="127"/>
      <c r="H167" s="64">
        <v>2</v>
      </c>
      <c r="I167" s="64"/>
    </row>
    <row r="168" spans="1:9" ht="15" customHeight="1" outlineLevel="1" x14ac:dyDescent="0.2">
      <c r="B168" s="53">
        <v>2019</v>
      </c>
      <c r="C168" s="56"/>
      <c r="D168" s="127">
        <v>9</v>
      </c>
      <c r="E168" s="127"/>
      <c r="F168" s="127">
        <v>7</v>
      </c>
      <c r="G168" s="127"/>
      <c r="H168" s="127">
        <v>2</v>
      </c>
      <c r="I168" s="64"/>
    </row>
    <row r="169" spans="1:9" ht="15" customHeight="1" outlineLevel="1" x14ac:dyDescent="0.2">
      <c r="B169" s="53">
        <v>2018</v>
      </c>
      <c r="C169" s="60"/>
      <c r="D169" s="64">
        <v>9</v>
      </c>
      <c r="E169" s="64"/>
      <c r="F169" s="127">
        <v>8</v>
      </c>
      <c r="G169" s="64"/>
      <c r="H169" s="127">
        <v>1</v>
      </c>
      <c r="I169" s="64"/>
    </row>
    <row r="170" spans="1:9" ht="15" customHeight="1" outlineLevel="1" x14ac:dyDescent="0.2">
      <c r="B170" s="53">
        <v>2017</v>
      </c>
      <c r="C170" s="60"/>
      <c r="D170" s="64">
        <v>7</v>
      </c>
      <c r="E170" s="64" t="s">
        <v>262</v>
      </c>
      <c r="F170" s="64">
        <v>6</v>
      </c>
      <c r="G170" s="64" t="s">
        <v>262</v>
      </c>
      <c r="H170" s="64">
        <v>1</v>
      </c>
      <c r="I170" s="64" t="s">
        <v>262</v>
      </c>
    </row>
    <row r="171" spans="1:9" ht="15" customHeight="1" outlineLevel="1" x14ac:dyDescent="0.2">
      <c r="B171" s="150" t="s">
        <v>205</v>
      </c>
      <c r="C171" s="60"/>
      <c r="D171" s="64"/>
      <c r="E171" s="64"/>
      <c r="F171" s="64"/>
      <c r="G171" s="64"/>
      <c r="H171" s="64"/>
      <c r="I171" s="64"/>
    </row>
    <row r="172" spans="1:9" ht="15" customHeight="1" outlineLevel="1" x14ac:dyDescent="0.2">
      <c r="B172" s="53">
        <v>2022</v>
      </c>
      <c r="C172" s="181"/>
      <c r="D172" s="64">
        <v>0</v>
      </c>
      <c r="E172" s="127"/>
      <c r="F172" s="64">
        <v>0</v>
      </c>
      <c r="G172" s="127"/>
      <c r="H172" s="64">
        <v>0</v>
      </c>
      <c r="I172" s="64"/>
    </row>
    <row r="173" spans="1:9" s="17" customFormat="1" ht="15" customHeight="1" outlineLevel="1" x14ac:dyDescent="0.2">
      <c r="A173" s="3"/>
      <c r="B173" s="53">
        <v>2021</v>
      </c>
      <c r="C173" s="56"/>
      <c r="D173" s="64">
        <v>0</v>
      </c>
      <c r="E173" s="127"/>
      <c r="F173" s="64">
        <v>0</v>
      </c>
      <c r="G173" s="127"/>
      <c r="H173" s="64">
        <v>0</v>
      </c>
      <c r="I173" s="63"/>
    </row>
    <row r="174" spans="1:9" ht="15" customHeight="1" outlineLevel="1" x14ac:dyDescent="0.2">
      <c r="B174" s="53">
        <v>2020</v>
      </c>
      <c r="C174" s="181"/>
      <c r="D174" s="64">
        <v>0</v>
      </c>
      <c r="E174" s="127"/>
      <c r="F174" s="64">
        <v>0</v>
      </c>
      <c r="G174" s="127"/>
      <c r="H174" s="64">
        <v>0</v>
      </c>
      <c r="I174" s="64"/>
    </row>
    <row r="175" spans="1:9" ht="15" customHeight="1" outlineLevel="1" x14ac:dyDescent="0.2">
      <c r="B175" s="53">
        <v>2019</v>
      </c>
      <c r="C175" s="56"/>
      <c r="D175" s="64">
        <v>0</v>
      </c>
      <c r="E175" s="64"/>
      <c r="F175" s="64">
        <v>0</v>
      </c>
      <c r="G175" s="64"/>
      <c r="H175" s="64">
        <v>0</v>
      </c>
      <c r="I175" s="64"/>
    </row>
    <row r="176" spans="1:9" ht="15" customHeight="1" outlineLevel="1" x14ac:dyDescent="0.2">
      <c r="B176" s="53">
        <v>2018</v>
      </c>
      <c r="C176" s="60"/>
      <c r="D176" s="64">
        <v>0</v>
      </c>
      <c r="E176" s="64"/>
      <c r="F176" s="64">
        <v>0</v>
      </c>
      <c r="G176" s="64"/>
      <c r="H176" s="64">
        <v>0</v>
      </c>
      <c r="I176" s="64"/>
    </row>
    <row r="177" spans="1:16375" ht="15" customHeight="1" outlineLevel="1" x14ac:dyDescent="0.2">
      <c r="B177" s="53">
        <v>2017</v>
      </c>
      <c r="C177" s="60"/>
      <c r="D177" s="64">
        <v>0</v>
      </c>
      <c r="E177" s="64" t="s">
        <v>262</v>
      </c>
      <c r="F177" s="64">
        <v>0</v>
      </c>
      <c r="G177" s="64" t="s">
        <v>262</v>
      </c>
      <c r="H177" s="64">
        <v>0</v>
      </c>
      <c r="I177" s="64" t="s">
        <v>262</v>
      </c>
    </row>
    <row r="178" spans="1:16375" ht="15" customHeight="1" outlineLevel="1" x14ac:dyDescent="0.2">
      <c r="B178" s="150" t="s">
        <v>206</v>
      </c>
      <c r="C178" s="60"/>
      <c r="D178" s="64"/>
      <c r="E178" s="64"/>
      <c r="F178" s="64"/>
      <c r="G178" s="64"/>
      <c r="H178" s="64"/>
      <c r="I178" s="64"/>
    </row>
    <row r="179" spans="1:16375" s="17" customFormat="1" ht="15" customHeight="1" outlineLevel="1" x14ac:dyDescent="0.2">
      <c r="A179" s="3"/>
      <c r="B179" s="53">
        <v>2022</v>
      </c>
      <c r="C179" s="56"/>
      <c r="D179" s="127">
        <v>79</v>
      </c>
      <c r="E179" s="127" t="s">
        <v>262</v>
      </c>
      <c r="F179" s="127">
        <v>30</v>
      </c>
      <c r="G179" s="127" t="s">
        <v>262</v>
      </c>
      <c r="H179" s="127">
        <v>49</v>
      </c>
      <c r="I179" s="63"/>
    </row>
    <row r="180" spans="1:16375" s="17" customFormat="1" ht="15" customHeight="1" outlineLevel="1" x14ac:dyDescent="0.2">
      <c r="A180" s="3"/>
      <c r="B180" s="53">
        <v>2021</v>
      </c>
      <c r="C180" s="56"/>
      <c r="D180" s="127">
        <v>69</v>
      </c>
      <c r="E180" s="127"/>
      <c r="F180" s="127">
        <v>24</v>
      </c>
      <c r="G180" s="127"/>
      <c r="H180" s="127">
        <v>45</v>
      </c>
      <c r="I180" s="63"/>
    </row>
    <row r="181" spans="1:16375" ht="15" customHeight="1" outlineLevel="1" x14ac:dyDescent="0.2">
      <c r="B181" s="53">
        <v>2020</v>
      </c>
      <c r="C181" s="60"/>
      <c r="D181" s="64">
        <v>65</v>
      </c>
      <c r="E181" s="127"/>
      <c r="F181" s="64">
        <v>23</v>
      </c>
      <c r="G181" s="127"/>
      <c r="H181" s="64">
        <v>42</v>
      </c>
      <c r="I181" s="64"/>
    </row>
    <row r="182" spans="1:16375" ht="15" customHeight="1" outlineLevel="1" x14ac:dyDescent="0.2">
      <c r="B182" s="53">
        <v>2019</v>
      </c>
      <c r="C182" s="60"/>
      <c r="D182" s="127">
        <v>64</v>
      </c>
      <c r="E182" s="127"/>
      <c r="F182" s="127">
        <v>23</v>
      </c>
      <c r="G182" s="127"/>
      <c r="H182" s="127">
        <v>41</v>
      </c>
      <c r="I182" s="64"/>
    </row>
    <row r="183" spans="1:16375" ht="15" customHeight="1" outlineLevel="1" x14ac:dyDescent="0.2">
      <c r="B183" s="53">
        <v>2018</v>
      </c>
      <c r="C183" s="60"/>
      <c r="D183" s="64">
        <v>59</v>
      </c>
      <c r="E183" s="64"/>
      <c r="F183" s="127">
        <v>19</v>
      </c>
      <c r="G183" s="64"/>
      <c r="H183" s="127">
        <v>40</v>
      </c>
      <c r="I183" s="64"/>
    </row>
    <row r="184" spans="1:16375" ht="15" customHeight="1" outlineLevel="1" x14ac:dyDescent="0.2">
      <c r="B184" s="53">
        <v>2017</v>
      </c>
      <c r="C184" s="60"/>
      <c r="D184" s="64">
        <v>53</v>
      </c>
      <c r="E184" s="64" t="s">
        <v>262</v>
      </c>
      <c r="F184" s="64">
        <v>16</v>
      </c>
      <c r="G184" s="64" t="s">
        <v>262</v>
      </c>
      <c r="H184" s="64">
        <v>37</v>
      </c>
      <c r="I184" s="64" t="s">
        <v>262</v>
      </c>
    </row>
    <row r="185" spans="1:16375" ht="15" customHeight="1" outlineLevel="1" x14ac:dyDescent="0.2">
      <c r="B185" s="150" t="s">
        <v>207</v>
      </c>
      <c r="C185" s="60"/>
      <c r="D185" s="64"/>
      <c r="E185" s="64"/>
      <c r="F185" s="64"/>
      <c r="G185" s="64"/>
      <c r="H185" s="64"/>
      <c r="I185" s="64"/>
    </row>
    <row r="186" spans="1:16375" s="17" customFormat="1" ht="15" customHeight="1" outlineLevel="1" x14ac:dyDescent="0.2">
      <c r="A186" s="3"/>
      <c r="B186" s="53">
        <v>2022</v>
      </c>
      <c r="C186" s="56"/>
      <c r="D186" s="127">
        <v>130</v>
      </c>
      <c r="E186" s="127" t="s">
        <v>262</v>
      </c>
      <c r="F186" s="127">
        <v>80</v>
      </c>
      <c r="G186" s="127" t="s">
        <v>262</v>
      </c>
      <c r="H186" s="127">
        <v>50</v>
      </c>
      <c r="I186" s="63"/>
    </row>
    <row r="187" spans="1:16375" s="17" customFormat="1" ht="15" customHeight="1" outlineLevel="1" x14ac:dyDescent="0.2">
      <c r="A187" s="3"/>
      <c r="B187" s="53">
        <v>2021</v>
      </c>
      <c r="C187" s="56"/>
      <c r="D187" s="127">
        <v>120</v>
      </c>
      <c r="E187" s="127"/>
      <c r="F187" s="127">
        <v>75</v>
      </c>
      <c r="G187" s="127"/>
      <c r="H187" s="127">
        <v>45</v>
      </c>
      <c r="I187" s="63"/>
    </row>
    <row r="188" spans="1:16375" ht="15" customHeight="1" outlineLevel="1" x14ac:dyDescent="0.2">
      <c r="B188" s="53">
        <v>2020</v>
      </c>
      <c r="C188" s="60"/>
      <c r="D188" s="64">
        <v>124</v>
      </c>
      <c r="E188" s="127"/>
      <c r="F188" s="64">
        <v>76</v>
      </c>
      <c r="G188" s="127"/>
      <c r="H188" s="64">
        <v>48</v>
      </c>
      <c r="I188" s="64"/>
    </row>
    <row r="189" spans="1:16375" ht="15" customHeight="1" outlineLevel="1" x14ac:dyDescent="0.2">
      <c r="A189" s="53"/>
      <c r="B189" s="53">
        <v>2019</v>
      </c>
      <c r="C189" s="60"/>
      <c r="D189" s="127">
        <v>124</v>
      </c>
      <c r="E189" s="127"/>
      <c r="F189" s="127">
        <v>77</v>
      </c>
      <c r="G189" s="127"/>
      <c r="H189" s="127">
        <v>47</v>
      </c>
      <c r="I189" s="56"/>
      <c r="J189" s="127"/>
      <c r="K189" s="127"/>
      <c r="L189" s="127"/>
      <c r="M189" s="53"/>
      <c r="N189" s="56"/>
      <c r="O189" s="127"/>
      <c r="P189" s="127"/>
      <c r="Q189" s="127"/>
      <c r="R189" s="127"/>
      <c r="S189" s="127"/>
      <c r="T189" s="53"/>
      <c r="U189" s="56"/>
      <c r="V189" s="127"/>
      <c r="W189" s="127"/>
      <c r="X189" s="127"/>
      <c r="Y189" s="127"/>
      <c r="Z189" s="127"/>
      <c r="AA189" s="53"/>
      <c r="AB189" s="56"/>
      <c r="AC189" s="127"/>
      <c r="AD189" s="127"/>
      <c r="AE189" s="127"/>
      <c r="AF189" s="127"/>
      <c r="AG189" s="127"/>
      <c r="AH189" s="53"/>
      <c r="AI189" s="56"/>
      <c r="AJ189" s="127"/>
      <c r="AK189" s="127"/>
      <c r="AL189" s="127"/>
      <c r="AM189" s="127"/>
      <c r="AN189" s="127"/>
      <c r="AO189" s="53"/>
      <c r="AP189" s="56"/>
      <c r="AQ189" s="127"/>
      <c r="AR189" s="127"/>
      <c r="AS189" s="127"/>
      <c r="AT189" s="127"/>
      <c r="AU189" s="127"/>
      <c r="AV189" s="53"/>
      <c r="AW189" s="56"/>
      <c r="AX189" s="127"/>
      <c r="AY189" s="127"/>
      <c r="AZ189" s="127"/>
      <c r="BA189" s="127"/>
      <c r="BB189" s="127"/>
      <c r="BC189" s="53"/>
      <c r="BD189" s="56"/>
      <c r="BE189" s="127"/>
      <c r="BF189" s="127"/>
      <c r="BG189" s="127"/>
      <c r="BH189" s="127"/>
      <c r="BI189" s="127"/>
      <c r="BJ189" s="53"/>
      <c r="BK189" s="56"/>
      <c r="BL189" s="127"/>
      <c r="BM189" s="127"/>
      <c r="BN189" s="127"/>
      <c r="BO189" s="127"/>
      <c r="BP189" s="127"/>
      <c r="BQ189" s="53"/>
      <c r="BR189" s="56"/>
      <c r="BS189" s="127"/>
      <c r="BT189" s="127"/>
      <c r="BU189" s="127"/>
      <c r="BV189" s="127"/>
      <c r="BW189" s="127"/>
      <c r="BX189" s="53"/>
      <c r="BY189" s="56"/>
      <c r="BZ189" s="127"/>
      <c r="CA189" s="127"/>
      <c r="CB189" s="127"/>
      <c r="CC189" s="127"/>
      <c r="CD189" s="127"/>
      <c r="CE189" s="53"/>
      <c r="CF189" s="56"/>
      <c r="CG189" s="127"/>
      <c r="CH189" s="127"/>
      <c r="CI189" s="127"/>
      <c r="CJ189" s="127"/>
      <c r="CK189" s="127"/>
      <c r="CL189" s="53"/>
      <c r="CM189" s="56"/>
      <c r="CN189" s="127"/>
      <c r="CO189" s="127"/>
      <c r="CP189" s="127"/>
      <c r="CQ189" s="127"/>
      <c r="CR189" s="127"/>
      <c r="CS189" s="53"/>
      <c r="CT189" s="56"/>
      <c r="CU189" s="127"/>
      <c r="CV189" s="127"/>
      <c r="CW189" s="127"/>
      <c r="CX189" s="127"/>
      <c r="CY189" s="127"/>
      <c r="CZ189" s="53"/>
      <c r="DA189" s="56"/>
      <c r="DB189" s="127"/>
      <c r="DC189" s="127"/>
      <c r="DD189" s="127"/>
      <c r="DE189" s="127"/>
      <c r="DF189" s="127"/>
      <c r="DG189" s="53"/>
      <c r="DH189" s="56"/>
      <c r="DI189" s="127"/>
      <c r="DJ189" s="127"/>
      <c r="DK189" s="127"/>
      <c r="DL189" s="127"/>
      <c r="DM189" s="127"/>
      <c r="DN189" s="53"/>
      <c r="DO189" s="56"/>
      <c r="DP189" s="127"/>
      <c r="DQ189" s="127"/>
      <c r="DR189" s="127"/>
      <c r="DS189" s="127"/>
      <c r="DT189" s="127"/>
      <c r="DU189" s="53"/>
      <c r="DV189" s="56"/>
      <c r="DW189" s="127"/>
      <c r="DX189" s="127"/>
      <c r="DY189" s="127"/>
      <c r="DZ189" s="127"/>
      <c r="EA189" s="127"/>
      <c r="EB189" s="53"/>
      <c r="EC189" s="56"/>
      <c r="ED189" s="127"/>
      <c r="EE189" s="127"/>
      <c r="EF189" s="127"/>
      <c r="EG189" s="127"/>
      <c r="EH189" s="127"/>
      <c r="EI189" s="53"/>
      <c r="EJ189" s="56"/>
      <c r="EK189" s="127"/>
      <c r="EL189" s="127"/>
      <c r="EM189" s="127"/>
      <c r="EN189" s="127"/>
      <c r="EO189" s="127"/>
      <c r="EP189" s="53"/>
      <c r="EQ189" s="56"/>
      <c r="ER189" s="127"/>
      <c r="ES189" s="127"/>
      <c r="ET189" s="127"/>
      <c r="EU189" s="127"/>
      <c r="EV189" s="127"/>
      <c r="EW189" s="53"/>
      <c r="EX189" s="56"/>
      <c r="EY189" s="127"/>
      <c r="EZ189" s="127"/>
      <c r="FA189" s="127"/>
      <c r="FB189" s="127"/>
      <c r="FC189" s="127"/>
      <c r="FD189" s="53"/>
      <c r="FE189" s="56"/>
      <c r="FF189" s="127"/>
      <c r="FG189" s="127"/>
      <c r="FH189" s="127"/>
      <c r="FI189" s="127"/>
      <c r="FJ189" s="127"/>
      <c r="FK189" s="53"/>
      <c r="FL189" s="56"/>
      <c r="FM189" s="127"/>
      <c r="FN189" s="127"/>
      <c r="FO189" s="127"/>
      <c r="FP189" s="127"/>
      <c r="FQ189" s="127"/>
      <c r="FR189" s="53"/>
      <c r="FS189" s="56"/>
      <c r="FT189" s="127"/>
      <c r="FU189" s="127"/>
      <c r="FV189" s="127"/>
      <c r="FW189" s="127"/>
      <c r="FX189" s="127"/>
      <c r="FY189" s="53"/>
      <c r="FZ189" s="56"/>
      <c r="GA189" s="127"/>
      <c r="GB189" s="127"/>
      <c r="GC189" s="127"/>
      <c r="GD189" s="127"/>
      <c r="GE189" s="127"/>
      <c r="GF189" s="53"/>
      <c r="GG189" s="56"/>
      <c r="GH189" s="127"/>
      <c r="GI189" s="127"/>
      <c r="GJ189" s="127"/>
      <c r="GK189" s="127"/>
      <c r="GL189" s="127"/>
      <c r="GM189" s="53"/>
      <c r="GN189" s="56"/>
      <c r="GO189" s="127"/>
      <c r="GP189" s="127"/>
      <c r="GQ189" s="127"/>
      <c r="GR189" s="127"/>
      <c r="GS189" s="127"/>
      <c r="GT189" s="53"/>
      <c r="GU189" s="56"/>
      <c r="GV189" s="127"/>
      <c r="GW189" s="127"/>
      <c r="GX189" s="127"/>
      <c r="GY189" s="127"/>
      <c r="GZ189" s="127"/>
      <c r="HA189" s="53"/>
      <c r="HB189" s="56"/>
      <c r="HC189" s="127"/>
      <c r="HD189" s="127"/>
      <c r="HE189" s="127"/>
      <c r="HF189" s="127"/>
      <c r="HG189" s="127"/>
      <c r="HH189" s="53"/>
      <c r="HI189" s="56"/>
      <c r="HJ189" s="127"/>
      <c r="HK189" s="127"/>
      <c r="HL189" s="127"/>
      <c r="HM189" s="127"/>
      <c r="HN189" s="127"/>
      <c r="HO189" s="53"/>
      <c r="HP189" s="56"/>
      <c r="HQ189" s="127"/>
      <c r="HR189" s="127"/>
      <c r="HS189" s="127"/>
      <c r="HT189" s="127"/>
      <c r="HU189" s="127"/>
      <c r="HV189" s="53"/>
      <c r="HW189" s="56"/>
      <c r="HX189" s="127"/>
      <c r="HY189" s="127"/>
      <c r="HZ189" s="127"/>
      <c r="IA189" s="127"/>
      <c r="IB189" s="127"/>
      <c r="IC189" s="53"/>
      <c r="ID189" s="56"/>
      <c r="IE189" s="127"/>
      <c r="IF189" s="127"/>
      <c r="IG189" s="127"/>
      <c r="IH189" s="127"/>
      <c r="II189" s="127"/>
      <c r="IJ189" s="53"/>
      <c r="IK189" s="56"/>
      <c r="IL189" s="127"/>
      <c r="IM189" s="127"/>
      <c r="IN189" s="127"/>
      <c r="IO189" s="127"/>
      <c r="IP189" s="127"/>
      <c r="IQ189" s="53"/>
      <c r="IR189" s="56"/>
      <c r="IS189" s="127"/>
      <c r="IT189" s="127"/>
      <c r="IU189" s="127"/>
      <c r="IV189" s="127"/>
      <c r="IW189" s="127"/>
      <c r="IX189" s="53"/>
      <c r="IY189" s="56"/>
      <c r="IZ189" s="127"/>
      <c r="JA189" s="127"/>
      <c r="JB189" s="127"/>
      <c r="JC189" s="127"/>
      <c r="JD189" s="127"/>
      <c r="JE189" s="53"/>
      <c r="JF189" s="56"/>
      <c r="JG189" s="127"/>
      <c r="JH189" s="127"/>
      <c r="JI189" s="127"/>
      <c r="JJ189" s="127"/>
      <c r="JK189" s="127"/>
      <c r="JL189" s="53"/>
      <c r="JM189" s="56"/>
      <c r="JN189" s="127"/>
      <c r="JO189" s="127"/>
      <c r="JP189" s="127"/>
      <c r="JQ189" s="127"/>
      <c r="JR189" s="127"/>
      <c r="JS189" s="53"/>
      <c r="JT189" s="56"/>
      <c r="JU189" s="127"/>
      <c r="JV189" s="127"/>
      <c r="JW189" s="127"/>
      <c r="JX189" s="127"/>
      <c r="JY189" s="127"/>
      <c r="JZ189" s="53"/>
      <c r="KA189" s="56"/>
      <c r="KB189" s="127"/>
      <c r="KC189" s="127"/>
      <c r="KD189" s="127"/>
      <c r="KE189" s="127"/>
      <c r="KF189" s="127"/>
      <c r="KG189" s="53"/>
      <c r="KH189" s="56"/>
      <c r="KI189" s="127"/>
      <c r="KJ189" s="127"/>
      <c r="KK189" s="127"/>
      <c r="KL189" s="127"/>
      <c r="KM189" s="127"/>
      <c r="KN189" s="53"/>
      <c r="KO189" s="56"/>
      <c r="KP189" s="127"/>
      <c r="KQ189" s="127"/>
      <c r="KR189" s="127"/>
      <c r="KS189" s="127"/>
      <c r="KT189" s="127"/>
      <c r="KU189" s="53"/>
      <c r="KV189" s="56"/>
      <c r="KW189" s="127"/>
      <c r="KX189" s="127"/>
      <c r="KY189" s="127"/>
      <c r="KZ189" s="127"/>
      <c r="LA189" s="127"/>
      <c r="LB189" s="53"/>
      <c r="LC189" s="56"/>
      <c r="LD189" s="127"/>
      <c r="LE189" s="127"/>
      <c r="LF189" s="127"/>
      <c r="LG189" s="127"/>
      <c r="LH189" s="127"/>
      <c r="LI189" s="53"/>
      <c r="LJ189" s="56"/>
      <c r="LK189" s="127"/>
      <c r="LL189" s="127"/>
      <c r="LM189" s="127"/>
      <c r="LN189" s="127"/>
      <c r="LO189" s="127"/>
      <c r="LP189" s="53"/>
      <c r="LQ189" s="56"/>
      <c r="LR189" s="127"/>
      <c r="LS189" s="127"/>
      <c r="LT189" s="127"/>
      <c r="LU189" s="127"/>
      <c r="LV189" s="127"/>
      <c r="LW189" s="53"/>
      <c r="LX189" s="56"/>
      <c r="LY189" s="127"/>
      <c r="LZ189" s="127"/>
      <c r="MA189" s="127"/>
      <c r="MB189" s="127"/>
      <c r="MC189" s="127"/>
      <c r="MD189" s="53"/>
      <c r="ME189" s="56"/>
      <c r="MF189" s="127"/>
      <c r="MG189" s="127"/>
      <c r="MH189" s="127"/>
      <c r="MI189" s="127"/>
      <c r="MJ189" s="127"/>
      <c r="MK189" s="53"/>
      <c r="ML189" s="56"/>
      <c r="MM189" s="127"/>
      <c r="MN189" s="127"/>
      <c r="MO189" s="127"/>
      <c r="MP189" s="127"/>
      <c r="MQ189" s="127"/>
      <c r="MR189" s="53"/>
      <c r="MS189" s="56"/>
      <c r="MT189" s="127"/>
      <c r="MU189" s="127"/>
      <c r="MV189" s="127"/>
      <c r="MW189" s="127"/>
      <c r="MX189" s="127"/>
      <c r="MY189" s="53"/>
      <c r="MZ189" s="56"/>
      <c r="NA189" s="127"/>
      <c r="NB189" s="127"/>
      <c r="NC189" s="127"/>
      <c r="ND189" s="127"/>
      <c r="NE189" s="127"/>
      <c r="NF189" s="53"/>
      <c r="NG189" s="56"/>
      <c r="NH189" s="127"/>
      <c r="NI189" s="127"/>
      <c r="NJ189" s="127"/>
      <c r="NK189" s="127"/>
      <c r="NL189" s="127"/>
      <c r="NM189" s="53"/>
      <c r="NN189" s="56"/>
      <c r="NO189" s="127"/>
      <c r="NP189" s="127"/>
      <c r="NQ189" s="127"/>
      <c r="NR189" s="127"/>
      <c r="NS189" s="127"/>
      <c r="NT189" s="53"/>
      <c r="NU189" s="56"/>
      <c r="NV189" s="127"/>
      <c r="NW189" s="127"/>
      <c r="NX189" s="127"/>
      <c r="NY189" s="127"/>
      <c r="NZ189" s="127"/>
      <c r="OA189" s="53"/>
      <c r="OB189" s="56"/>
      <c r="OC189" s="127"/>
      <c r="OD189" s="127"/>
      <c r="OE189" s="127"/>
      <c r="OF189" s="127"/>
      <c r="OG189" s="127"/>
      <c r="OH189" s="53"/>
      <c r="OI189" s="56"/>
      <c r="OJ189" s="127"/>
      <c r="OK189" s="127"/>
      <c r="OL189" s="127"/>
      <c r="OM189" s="127"/>
      <c r="ON189" s="127"/>
      <c r="OO189" s="53"/>
      <c r="OP189" s="56"/>
      <c r="OQ189" s="127"/>
      <c r="OR189" s="127"/>
      <c r="OS189" s="127"/>
      <c r="OT189" s="127"/>
      <c r="OU189" s="127"/>
      <c r="OV189" s="53"/>
      <c r="OW189" s="56"/>
      <c r="OX189" s="127"/>
      <c r="OY189" s="127"/>
      <c r="OZ189" s="127"/>
      <c r="PA189" s="127"/>
      <c r="PB189" s="127"/>
      <c r="PC189" s="53"/>
      <c r="PD189" s="56"/>
      <c r="PE189" s="127"/>
      <c r="PF189" s="127"/>
      <c r="PG189" s="127"/>
      <c r="PH189" s="127"/>
      <c r="PI189" s="127"/>
      <c r="PJ189" s="53"/>
      <c r="PK189" s="56"/>
      <c r="PL189" s="127"/>
      <c r="PM189" s="127"/>
      <c r="PN189" s="127"/>
      <c r="PO189" s="127"/>
      <c r="PP189" s="127"/>
      <c r="PQ189" s="53"/>
      <c r="PR189" s="56"/>
      <c r="PS189" s="127"/>
      <c r="PT189" s="127"/>
      <c r="PU189" s="127"/>
      <c r="PV189" s="127"/>
      <c r="PW189" s="127"/>
      <c r="PX189" s="53"/>
      <c r="PY189" s="56"/>
      <c r="PZ189" s="127"/>
      <c r="QA189" s="127"/>
      <c r="QB189" s="127"/>
      <c r="QC189" s="127"/>
      <c r="QD189" s="127"/>
      <c r="QE189" s="53"/>
      <c r="QF189" s="56"/>
      <c r="QG189" s="127"/>
      <c r="QH189" s="127"/>
      <c r="QI189" s="127"/>
      <c r="QJ189" s="127"/>
      <c r="QK189" s="127"/>
      <c r="QL189" s="53"/>
      <c r="QM189" s="56"/>
      <c r="QN189" s="127"/>
      <c r="QO189" s="127"/>
      <c r="QP189" s="127"/>
      <c r="QQ189" s="127"/>
      <c r="QR189" s="127"/>
      <c r="QS189" s="53"/>
      <c r="QT189" s="56"/>
      <c r="QU189" s="127"/>
      <c r="QV189" s="127"/>
      <c r="QW189" s="127"/>
      <c r="QX189" s="127"/>
      <c r="QY189" s="127"/>
      <c r="QZ189" s="53"/>
      <c r="RA189" s="56"/>
      <c r="RB189" s="127"/>
      <c r="RC189" s="127"/>
      <c r="RD189" s="127"/>
      <c r="RE189" s="127"/>
      <c r="RF189" s="127"/>
      <c r="RG189" s="53"/>
      <c r="RH189" s="56"/>
      <c r="RI189" s="127"/>
      <c r="RJ189" s="127"/>
      <c r="RK189" s="127"/>
      <c r="RL189" s="127"/>
      <c r="RM189" s="127"/>
      <c r="RN189" s="53"/>
      <c r="RO189" s="56"/>
      <c r="RP189" s="127"/>
      <c r="RQ189" s="127"/>
      <c r="RR189" s="127"/>
      <c r="RS189" s="127"/>
      <c r="RT189" s="127"/>
      <c r="RU189" s="53"/>
      <c r="RV189" s="56"/>
      <c r="RW189" s="127"/>
      <c r="RX189" s="127"/>
      <c r="RY189" s="127"/>
      <c r="RZ189" s="127"/>
      <c r="SA189" s="127"/>
      <c r="SB189" s="53"/>
      <c r="SC189" s="56"/>
      <c r="SD189" s="127"/>
      <c r="SE189" s="127"/>
      <c r="SF189" s="127"/>
      <c r="SG189" s="127"/>
      <c r="SH189" s="127"/>
      <c r="SI189" s="53"/>
      <c r="SJ189" s="56"/>
      <c r="SK189" s="127"/>
      <c r="SL189" s="127"/>
      <c r="SM189" s="127"/>
      <c r="SN189" s="127"/>
      <c r="SO189" s="127"/>
      <c r="SP189" s="53"/>
      <c r="SQ189" s="56"/>
      <c r="SR189" s="127"/>
      <c r="SS189" s="127"/>
      <c r="ST189" s="127"/>
      <c r="SU189" s="127"/>
      <c r="SV189" s="127"/>
      <c r="SW189" s="53"/>
      <c r="SX189" s="56"/>
      <c r="SY189" s="127"/>
      <c r="SZ189" s="127"/>
      <c r="TA189" s="127"/>
      <c r="TB189" s="127"/>
      <c r="TC189" s="127"/>
      <c r="TD189" s="53"/>
      <c r="TE189" s="56"/>
      <c r="TF189" s="127"/>
      <c r="TG189" s="127"/>
      <c r="TH189" s="127"/>
      <c r="TI189" s="127"/>
      <c r="TJ189" s="127"/>
      <c r="TK189" s="53"/>
      <c r="TL189" s="56"/>
      <c r="TM189" s="127"/>
      <c r="TN189" s="127"/>
      <c r="TO189" s="127"/>
      <c r="TP189" s="127"/>
      <c r="TQ189" s="127"/>
      <c r="TR189" s="53"/>
      <c r="TS189" s="56"/>
      <c r="TT189" s="127"/>
      <c r="TU189" s="127"/>
      <c r="TV189" s="127"/>
      <c r="TW189" s="127"/>
      <c r="TX189" s="127"/>
      <c r="TY189" s="53"/>
      <c r="TZ189" s="56"/>
      <c r="UA189" s="127"/>
      <c r="UB189" s="127"/>
      <c r="UC189" s="127"/>
      <c r="UD189" s="127"/>
      <c r="UE189" s="127"/>
      <c r="UF189" s="53"/>
      <c r="UG189" s="56"/>
      <c r="UH189" s="127"/>
      <c r="UI189" s="127"/>
      <c r="UJ189" s="127"/>
      <c r="UK189" s="127"/>
      <c r="UL189" s="127"/>
      <c r="UM189" s="53"/>
      <c r="UN189" s="56"/>
      <c r="UO189" s="127"/>
      <c r="UP189" s="127"/>
      <c r="UQ189" s="127"/>
      <c r="UR189" s="127"/>
      <c r="US189" s="127"/>
      <c r="UT189" s="53"/>
      <c r="UU189" s="56"/>
      <c r="UV189" s="127"/>
      <c r="UW189" s="127"/>
      <c r="UX189" s="127"/>
      <c r="UY189" s="127"/>
      <c r="UZ189" s="127"/>
      <c r="VA189" s="53"/>
      <c r="VB189" s="56"/>
      <c r="VC189" s="127"/>
      <c r="VD189" s="127"/>
      <c r="VE189" s="127"/>
      <c r="VF189" s="127"/>
      <c r="VG189" s="127"/>
      <c r="VH189" s="53"/>
      <c r="VI189" s="56"/>
      <c r="VJ189" s="127"/>
      <c r="VK189" s="127"/>
      <c r="VL189" s="127"/>
      <c r="VM189" s="127"/>
      <c r="VN189" s="127"/>
      <c r="VO189" s="53"/>
      <c r="VP189" s="56"/>
      <c r="VQ189" s="127"/>
      <c r="VR189" s="127"/>
      <c r="VS189" s="127"/>
      <c r="VT189" s="127"/>
      <c r="VU189" s="127"/>
      <c r="VV189" s="53"/>
      <c r="VW189" s="56"/>
      <c r="VX189" s="127"/>
      <c r="VY189" s="127"/>
      <c r="VZ189" s="127"/>
      <c r="WA189" s="127"/>
      <c r="WB189" s="127"/>
      <c r="WC189" s="53"/>
      <c r="WD189" s="56"/>
      <c r="WE189" s="127"/>
      <c r="WF189" s="127"/>
      <c r="WG189" s="127"/>
      <c r="WH189" s="127"/>
      <c r="WI189" s="127"/>
      <c r="WJ189" s="53"/>
      <c r="WK189" s="56"/>
      <c r="WL189" s="127"/>
      <c r="WM189" s="127"/>
      <c r="WN189" s="127"/>
      <c r="WO189" s="127"/>
      <c r="WP189" s="127"/>
      <c r="WQ189" s="53"/>
      <c r="WR189" s="56"/>
      <c r="WS189" s="127"/>
      <c r="WT189" s="127"/>
      <c r="WU189" s="127"/>
      <c r="WV189" s="127"/>
      <c r="WW189" s="127"/>
      <c r="WX189" s="53"/>
      <c r="WY189" s="56"/>
      <c r="WZ189" s="127"/>
      <c r="XA189" s="127"/>
      <c r="XB189" s="127"/>
      <c r="XC189" s="127"/>
      <c r="XD189" s="127"/>
      <c r="XE189" s="53"/>
      <c r="XF189" s="56"/>
      <c r="XG189" s="127"/>
      <c r="XH189" s="127"/>
      <c r="XI189" s="127"/>
      <c r="XJ189" s="127"/>
      <c r="XK189" s="127"/>
      <c r="XL189" s="53"/>
      <c r="XM189" s="56"/>
      <c r="XN189" s="127"/>
      <c r="XO189" s="127"/>
      <c r="XP189" s="127"/>
      <c r="XQ189" s="127"/>
      <c r="XR189" s="127"/>
      <c r="XS189" s="53"/>
      <c r="XT189" s="56"/>
      <c r="XU189" s="127"/>
      <c r="XV189" s="127"/>
      <c r="XW189" s="127"/>
      <c r="XX189" s="127"/>
      <c r="XY189" s="127"/>
      <c r="XZ189" s="53"/>
      <c r="YA189" s="56"/>
      <c r="YB189" s="127"/>
      <c r="YC189" s="127"/>
      <c r="YD189" s="127"/>
      <c r="YE189" s="127"/>
      <c r="YF189" s="127"/>
      <c r="YG189" s="53"/>
      <c r="YH189" s="56"/>
      <c r="YI189" s="127"/>
      <c r="YJ189" s="127"/>
      <c r="YK189" s="127"/>
      <c r="YL189" s="127"/>
      <c r="YM189" s="127"/>
      <c r="YN189" s="53"/>
      <c r="YO189" s="56"/>
      <c r="YP189" s="127"/>
      <c r="YQ189" s="127"/>
      <c r="YR189" s="127"/>
      <c r="YS189" s="127"/>
      <c r="YT189" s="127"/>
      <c r="YU189" s="53"/>
      <c r="YV189" s="56"/>
      <c r="YW189" s="127"/>
      <c r="YX189" s="127"/>
      <c r="YY189" s="127"/>
      <c r="YZ189" s="127"/>
      <c r="ZA189" s="127"/>
      <c r="ZB189" s="53"/>
      <c r="ZC189" s="56"/>
      <c r="ZD189" s="127"/>
      <c r="ZE189" s="127"/>
      <c r="ZF189" s="127"/>
      <c r="ZG189" s="127"/>
      <c r="ZH189" s="127"/>
      <c r="ZI189" s="53"/>
      <c r="ZJ189" s="56"/>
      <c r="ZK189" s="127"/>
      <c r="ZL189" s="127"/>
      <c r="ZM189" s="127"/>
      <c r="ZN189" s="127"/>
      <c r="ZO189" s="127"/>
      <c r="ZP189" s="53"/>
      <c r="ZQ189" s="56"/>
      <c r="ZR189" s="127"/>
      <c r="ZS189" s="127"/>
      <c r="ZT189" s="127"/>
      <c r="ZU189" s="127"/>
      <c r="ZV189" s="127"/>
      <c r="ZW189" s="53"/>
      <c r="ZX189" s="56"/>
      <c r="ZY189" s="127"/>
      <c r="ZZ189" s="127"/>
      <c r="AAA189" s="127"/>
      <c r="AAB189" s="127"/>
      <c r="AAC189" s="127"/>
      <c r="AAD189" s="53"/>
      <c r="AAE189" s="56"/>
      <c r="AAF189" s="127"/>
      <c r="AAG189" s="127"/>
      <c r="AAH189" s="127"/>
      <c r="AAI189" s="127"/>
      <c r="AAJ189" s="127"/>
      <c r="AAK189" s="53"/>
      <c r="AAL189" s="56"/>
      <c r="AAM189" s="127"/>
      <c r="AAN189" s="127"/>
      <c r="AAO189" s="127"/>
      <c r="AAP189" s="127"/>
      <c r="AAQ189" s="127"/>
      <c r="AAR189" s="53"/>
      <c r="AAS189" s="56"/>
      <c r="AAT189" s="127"/>
      <c r="AAU189" s="127"/>
      <c r="AAV189" s="127"/>
      <c r="AAW189" s="127"/>
      <c r="AAX189" s="127"/>
      <c r="AAY189" s="53"/>
      <c r="AAZ189" s="56"/>
      <c r="ABA189" s="127"/>
      <c r="ABB189" s="127"/>
      <c r="ABC189" s="127"/>
      <c r="ABD189" s="127"/>
      <c r="ABE189" s="127"/>
      <c r="ABF189" s="53"/>
      <c r="ABG189" s="56"/>
      <c r="ABH189" s="127"/>
      <c r="ABI189" s="127"/>
      <c r="ABJ189" s="127"/>
      <c r="ABK189" s="127"/>
      <c r="ABL189" s="127"/>
      <c r="ABM189" s="53"/>
      <c r="ABN189" s="56"/>
      <c r="ABO189" s="127"/>
      <c r="ABP189" s="127"/>
      <c r="ABQ189" s="127"/>
      <c r="ABR189" s="127"/>
      <c r="ABS189" s="127"/>
      <c r="ABT189" s="53"/>
      <c r="ABU189" s="56"/>
      <c r="ABV189" s="127"/>
      <c r="ABW189" s="127"/>
      <c r="ABX189" s="127"/>
      <c r="ABY189" s="127"/>
      <c r="ABZ189" s="127"/>
      <c r="ACA189" s="53"/>
      <c r="ACB189" s="56"/>
      <c r="ACC189" s="127"/>
      <c r="ACD189" s="127"/>
      <c r="ACE189" s="127"/>
      <c r="ACF189" s="127"/>
      <c r="ACG189" s="127"/>
      <c r="ACH189" s="53"/>
      <c r="ACI189" s="56"/>
      <c r="ACJ189" s="127"/>
      <c r="ACK189" s="127"/>
      <c r="ACL189" s="127"/>
      <c r="ACM189" s="127"/>
      <c r="ACN189" s="127"/>
      <c r="ACO189" s="53"/>
      <c r="ACP189" s="56"/>
      <c r="ACQ189" s="127"/>
      <c r="ACR189" s="127"/>
      <c r="ACS189" s="127"/>
      <c r="ACT189" s="127"/>
      <c r="ACU189" s="127"/>
      <c r="ACV189" s="53"/>
      <c r="ACW189" s="56"/>
      <c r="ACX189" s="127"/>
      <c r="ACY189" s="127"/>
      <c r="ACZ189" s="127"/>
      <c r="ADA189" s="127"/>
      <c r="ADB189" s="127"/>
      <c r="ADC189" s="53"/>
      <c r="ADD189" s="56"/>
      <c r="ADE189" s="127"/>
      <c r="ADF189" s="127"/>
      <c r="ADG189" s="127"/>
      <c r="ADH189" s="127"/>
      <c r="ADI189" s="127"/>
      <c r="ADJ189" s="53"/>
      <c r="ADK189" s="56"/>
      <c r="ADL189" s="127"/>
      <c r="ADM189" s="127"/>
      <c r="ADN189" s="127"/>
      <c r="ADO189" s="127"/>
      <c r="ADP189" s="127"/>
      <c r="ADQ189" s="53"/>
      <c r="ADR189" s="56"/>
      <c r="ADS189" s="127"/>
      <c r="ADT189" s="127"/>
      <c r="ADU189" s="127"/>
      <c r="ADV189" s="127"/>
      <c r="ADW189" s="127"/>
      <c r="ADX189" s="53"/>
      <c r="ADY189" s="56"/>
      <c r="ADZ189" s="127"/>
      <c r="AEA189" s="127"/>
      <c r="AEB189" s="127"/>
      <c r="AEC189" s="127"/>
      <c r="AED189" s="127"/>
      <c r="AEE189" s="53"/>
      <c r="AEF189" s="56"/>
      <c r="AEG189" s="127"/>
      <c r="AEH189" s="127"/>
      <c r="AEI189" s="127"/>
      <c r="AEJ189" s="127"/>
      <c r="AEK189" s="127"/>
      <c r="AEL189" s="53"/>
      <c r="AEM189" s="56"/>
      <c r="AEN189" s="127"/>
      <c r="AEO189" s="127"/>
      <c r="AEP189" s="127"/>
      <c r="AEQ189" s="127"/>
      <c r="AER189" s="127"/>
      <c r="AES189" s="53"/>
      <c r="AET189" s="56"/>
      <c r="AEU189" s="127"/>
      <c r="AEV189" s="127"/>
      <c r="AEW189" s="127"/>
      <c r="AEX189" s="127"/>
      <c r="AEY189" s="127"/>
      <c r="AEZ189" s="53"/>
      <c r="AFA189" s="56"/>
      <c r="AFB189" s="127"/>
      <c r="AFC189" s="127"/>
      <c r="AFD189" s="127"/>
      <c r="AFE189" s="127"/>
      <c r="AFF189" s="127"/>
      <c r="AFG189" s="53"/>
      <c r="AFH189" s="56"/>
      <c r="AFI189" s="127"/>
      <c r="AFJ189" s="127"/>
      <c r="AFK189" s="127"/>
      <c r="AFL189" s="127"/>
      <c r="AFM189" s="127"/>
      <c r="AFN189" s="53"/>
      <c r="AFO189" s="56"/>
      <c r="AFP189" s="127"/>
      <c r="AFQ189" s="127"/>
      <c r="AFR189" s="127"/>
      <c r="AFS189" s="127"/>
      <c r="AFT189" s="127"/>
      <c r="AFU189" s="53"/>
      <c r="AFV189" s="56"/>
      <c r="AFW189" s="127"/>
      <c r="AFX189" s="127"/>
      <c r="AFY189" s="127"/>
      <c r="AFZ189" s="127"/>
      <c r="AGA189" s="127"/>
      <c r="AGB189" s="53"/>
      <c r="AGC189" s="56"/>
      <c r="AGD189" s="127"/>
      <c r="AGE189" s="127"/>
      <c r="AGF189" s="127"/>
      <c r="AGG189" s="127"/>
      <c r="AGH189" s="127"/>
      <c r="AGI189" s="53"/>
      <c r="AGJ189" s="56"/>
      <c r="AGK189" s="127"/>
      <c r="AGL189" s="127"/>
      <c r="AGM189" s="127"/>
      <c r="AGN189" s="127"/>
      <c r="AGO189" s="127"/>
      <c r="AGP189" s="53"/>
      <c r="AGQ189" s="56"/>
      <c r="AGR189" s="127"/>
      <c r="AGS189" s="127"/>
      <c r="AGT189" s="127"/>
      <c r="AGU189" s="127"/>
      <c r="AGV189" s="127"/>
      <c r="AGW189" s="53"/>
      <c r="AGX189" s="56"/>
      <c r="AGY189" s="127"/>
      <c r="AGZ189" s="127"/>
      <c r="AHA189" s="127"/>
      <c r="AHB189" s="127"/>
      <c r="AHC189" s="127"/>
      <c r="AHD189" s="53"/>
      <c r="AHE189" s="56"/>
      <c r="AHF189" s="127"/>
      <c r="AHG189" s="127"/>
      <c r="AHH189" s="127"/>
      <c r="AHI189" s="127"/>
      <c r="AHJ189" s="127"/>
      <c r="AHK189" s="53"/>
      <c r="AHL189" s="56"/>
      <c r="AHM189" s="127"/>
      <c r="AHN189" s="127"/>
      <c r="AHO189" s="127"/>
      <c r="AHP189" s="127"/>
      <c r="AHQ189" s="127"/>
      <c r="AHR189" s="53"/>
      <c r="AHS189" s="56"/>
      <c r="AHT189" s="127"/>
      <c r="AHU189" s="127"/>
      <c r="AHV189" s="127"/>
      <c r="AHW189" s="127"/>
      <c r="AHX189" s="127"/>
      <c r="AHY189" s="53"/>
      <c r="AHZ189" s="56"/>
      <c r="AIA189" s="127"/>
      <c r="AIB189" s="127"/>
      <c r="AIC189" s="127"/>
      <c r="AID189" s="127"/>
      <c r="AIE189" s="127"/>
      <c r="AIF189" s="53"/>
      <c r="AIG189" s="56"/>
      <c r="AIH189" s="127"/>
      <c r="AII189" s="127"/>
      <c r="AIJ189" s="127"/>
      <c r="AIK189" s="127"/>
      <c r="AIL189" s="127"/>
      <c r="AIM189" s="53"/>
      <c r="AIN189" s="56"/>
      <c r="AIO189" s="127"/>
      <c r="AIP189" s="127"/>
      <c r="AIQ189" s="127"/>
      <c r="AIR189" s="127"/>
      <c r="AIS189" s="127"/>
      <c r="AIT189" s="53"/>
      <c r="AIU189" s="56"/>
      <c r="AIV189" s="127"/>
      <c r="AIW189" s="127"/>
      <c r="AIX189" s="127"/>
      <c r="AIY189" s="127"/>
      <c r="AIZ189" s="127"/>
      <c r="AJA189" s="53"/>
      <c r="AJB189" s="56"/>
      <c r="AJC189" s="127"/>
      <c r="AJD189" s="127"/>
      <c r="AJE189" s="127"/>
      <c r="AJF189" s="127"/>
      <c r="AJG189" s="127"/>
      <c r="AJH189" s="53"/>
      <c r="AJI189" s="56"/>
      <c r="AJJ189" s="127"/>
      <c r="AJK189" s="127"/>
      <c r="AJL189" s="127"/>
      <c r="AJM189" s="127"/>
      <c r="AJN189" s="127"/>
      <c r="AJO189" s="53"/>
      <c r="AJP189" s="56"/>
      <c r="AJQ189" s="127"/>
      <c r="AJR189" s="127"/>
      <c r="AJS189" s="127"/>
      <c r="AJT189" s="127"/>
      <c r="AJU189" s="127"/>
      <c r="AJV189" s="53"/>
      <c r="AJW189" s="56"/>
      <c r="AJX189" s="127"/>
      <c r="AJY189" s="127"/>
      <c r="AJZ189" s="127"/>
      <c r="AKA189" s="127"/>
      <c r="AKB189" s="127"/>
      <c r="AKC189" s="53"/>
      <c r="AKD189" s="56"/>
      <c r="AKE189" s="127"/>
      <c r="AKF189" s="127"/>
      <c r="AKG189" s="127"/>
      <c r="AKH189" s="127"/>
      <c r="AKI189" s="127"/>
      <c r="AKJ189" s="53"/>
      <c r="AKK189" s="56"/>
      <c r="AKL189" s="127"/>
      <c r="AKM189" s="127"/>
      <c r="AKN189" s="127"/>
      <c r="AKO189" s="127"/>
      <c r="AKP189" s="127"/>
      <c r="AKQ189" s="53"/>
      <c r="AKR189" s="56"/>
      <c r="AKS189" s="127"/>
      <c r="AKT189" s="127"/>
      <c r="AKU189" s="127"/>
      <c r="AKV189" s="127"/>
      <c r="AKW189" s="127"/>
      <c r="AKX189" s="53"/>
      <c r="AKY189" s="56"/>
      <c r="AKZ189" s="127"/>
      <c r="ALA189" s="127"/>
      <c r="ALB189" s="127"/>
      <c r="ALC189" s="127"/>
      <c r="ALD189" s="127"/>
      <c r="ALE189" s="53"/>
      <c r="ALF189" s="56"/>
      <c r="ALG189" s="127"/>
      <c r="ALH189" s="127"/>
      <c r="ALI189" s="127"/>
      <c r="ALJ189" s="127"/>
      <c r="ALK189" s="127"/>
      <c r="ALL189" s="53"/>
      <c r="ALM189" s="56"/>
      <c r="ALN189" s="127"/>
      <c r="ALO189" s="127"/>
      <c r="ALP189" s="127"/>
      <c r="ALQ189" s="127"/>
      <c r="ALR189" s="127"/>
      <c r="ALS189" s="53"/>
      <c r="ALT189" s="56"/>
      <c r="ALU189" s="127"/>
      <c r="ALV189" s="127"/>
      <c r="ALW189" s="127"/>
      <c r="ALX189" s="127"/>
      <c r="ALY189" s="127"/>
      <c r="ALZ189" s="53"/>
      <c r="AMA189" s="56"/>
      <c r="AMB189" s="127"/>
      <c r="AMC189" s="127"/>
      <c r="AMD189" s="127"/>
      <c r="AME189" s="127"/>
      <c r="AMF189" s="127"/>
      <c r="AMG189" s="53"/>
      <c r="AMH189" s="56"/>
      <c r="AMI189" s="127"/>
      <c r="AMJ189" s="127"/>
      <c r="AMK189" s="127"/>
      <c r="AML189" s="127"/>
      <c r="AMM189" s="127"/>
      <c r="AMN189" s="53"/>
      <c r="AMO189" s="56"/>
      <c r="AMP189" s="127"/>
      <c r="AMQ189" s="127"/>
      <c r="AMR189" s="127"/>
      <c r="AMS189" s="127"/>
      <c r="AMT189" s="127"/>
      <c r="AMU189" s="53"/>
      <c r="AMV189" s="56"/>
      <c r="AMW189" s="127"/>
      <c r="AMX189" s="127"/>
      <c r="AMY189" s="127"/>
      <c r="AMZ189" s="127"/>
      <c r="ANA189" s="127"/>
      <c r="ANB189" s="53"/>
      <c r="ANC189" s="56"/>
      <c r="AND189" s="127"/>
      <c r="ANE189" s="127"/>
      <c r="ANF189" s="127"/>
      <c r="ANG189" s="127"/>
      <c r="ANH189" s="127"/>
      <c r="ANI189" s="53"/>
      <c r="ANJ189" s="56"/>
      <c r="ANK189" s="127"/>
      <c r="ANL189" s="127"/>
      <c r="ANM189" s="127"/>
      <c r="ANN189" s="127"/>
      <c r="ANO189" s="127"/>
      <c r="ANP189" s="53"/>
      <c r="ANQ189" s="56"/>
      <c r="ANR189" s="127"/>
      <c r="ANS189" s="127"/>
      <c r="ANT189" s="127"/>
      <c r="ANU189" s="127"/>
      <c r="ANV189" s="127"/>
      <c r="ANW189" s="53"/>
      <c r="ANX189" s="56"/>
      <c r="ANY189" s="127"/>
      <c r="ANZ189" s="127"/>
      <c r="AOA189" s="127"/>
      <c r="AOB189" s="127"/>
      <c r="AOC189" s="127"/>
      <c r="AOD189" s="53"/>
      <c r="AOE189" s="56"/>
      <c r="AOF189" s="127"/>
      <c r="AOG189" s="127"/>
      <c r="AOH189" s="127"/>
      <c r="AOI189" s="127"/>
      <c r="AOJ189" s="127"/>
      <c r="AOK189" s="53"/>
      <c r="AOL189" s="56"/>
      <c r="AOM189" s="127"/>
      <c r="AON189" s="127"/>
      <c r="AOO189" s="127"/>
      <c r="AOP189" s="127"/>
      <c r="AOQ189" s="127"/>
      <c r="AOR189" s="53"/>
      <c r="AOS189" s="56"/>
      <c r="AOT189" s="127"/>
      <c r="AOU189" s="127"/>
      <c r="AOV189" s="127"/>
      <c r="AOW189" s="127"/>
      <c r="AOX189" s="127"/>
      <c r="AOY189" s="53"/>
      <c r="AOZ189" s="56"/>
      <c r="APA189" s="127"/>
      <c r="APB189" s="127"/>
      <c r="APC189" s="127"/>
      <c r="APD189" s="127"/>
      <c r="APE189" s="127"/>
      <c r="APF189" s="53"/>
      <c r="APG189" s="56"/>
      <c r="APH189" s="127"/>
      <c r="API189" s="127"/>
      <c r="APJ189" s="127"/>
      <c r="APK189" s="127"/>
      <c r="APL189" s="127"/>
      <c r="APM189" s="53"/>
      <c r="APN189" s="56"/>
      <c r="APO189" s="127"/>
      <c r="APP189" s="127"/>
      <c r="APQ189" s="127"/>
      <c r="APR189" s="127"/>
      <c r="APS189" s="127"/>
      <c r="APT189" s="53"/>
      <c r="APU189" s="56"/>
      <c r="APV189" s="127"/>
      <c r="APW189" s="127"/>
      <c r="APX189" s="127"/>
      <c r="APY189" s="127"/>
      <c r="APZ189" s="127"/>
      <c r="AQA189" s="53"/>
      <c r="AQB189" s="56"/>
      <c r="AQC189" s="127"/>
      <c r="AQD189" s="127"/>
      <c r="AQE189" s="127"/>
      <c r="AQF189" s="127"/>
      <c r="AQG189" s="127"/>
      <c r="AQH189" s="53"/>
      <c r="AQI189" s="56"/>
      <c r="AQJ189" s="127"/>
      <c r="AQK189" s="127"/>
      <c r="AQL189" s="127"/>
      <c r="AQM189" s="127"/>
      <c r="AQN189" s="127"/>
      <c r="AQO189" s="53"/>
      <c r="AQP189" s="56"/>
      <c r="AQQ189" s="127"/>
      <c r="AQR189" s="127"/>
      <c r="AQS189" s="127"/>
      <c r="AQT189" s="127"/>
      <c r="AQU189" s="127"/>
      <c r="AQV189" s="53"/>
      <c r="AQW189" s="56"/>
      <c r="AQX189" s="127"/>
      <c r="AQY189" s="127"/>
      <c r="AQZ189" s="127"/>
      <c r="ARA189" s="127"/>
      <c r="ARB189" s="127"/>
      <c r="ARC189" s="53"/>
      <c r="ARD189" s="56"/>
      <c r="ARE189" s="127"/>
      <c r="ARF189" s="127"/>
      <c r="ARG189" s="127"/>
      <c r="ARH189" s="127"/>
      <c r="ARI189" s="127"/>
      <c r="ARJ189" s="53"/>
      <c r="ARK189" s="56"/>
      <c r="ARL189" s="127"/>
      <c r="ARM189" s="127"/>
      <c r="ARN189" s="127"/>
      <c r="ARO189" s="127"/>
      <c r="ARP189" s="127"/>
      <c r="ARQ189" s="53"/>
      <c r="ARR189" s="56"/>
      <c r="ARS189" s="127"/>
      <c r="ART189" s="127"/>
      <c r="ARU189" s="127"/>
      <c r="ARV189" s="127"/>
      <c r="ARW189" s="127"/>
      <c r="ARX189" s="53"/>
      <c r="ARY189" s="56"/>
      <c r="ARZ189" s="127"/>
      <c r="ASA189" s="127"/>
      <c r="ASB189" s="127"/>
      <c r="ASC189" s="127"/>
      <c r="ASD189" s="127"/>
      <c r="ASE189" s="53"/>
      <c r="ASF189" s="56"/>
      <c r="ASG189" s="127"/>
      <c r="ASH189" s="127"/>
      <c r="ASI189" s="127"/>
      <c r="ASJ189" s="127"/>
      <c r="ASK189" s="127"/>
      <c r="ASL189" s="53"/>
      <c r="ASM189" s="56"/>
      <c r="ASN189" s="127"/>
      <c r="ASO189" s="127"/>
      <c r="ASP189" s="127"/>
      <c r="ASQ189" s="127"/>
      <c r="ASR189" s="127"/>
      <c r="ASS189" s="53"/>
      <c r="AST189" s="56"/>
      <c r="ASU189" s="127"/>
      <c r="ASV189" s="127"/>
      <c r="ASW189" s="127"/>
      <c r="ASX189" s="127"/>
      <c r="ASY189" s="127"/>
      <c r="ASZ189" s="53"/>
      <c r="ATA189" s="56"/>
      <c r="ATB189" s="127"/>
      <c r="ATC189" s="127"/>
      <c r="ATD189" s="127"/>
      <c r="ATE189" s="127"/>
      <c r="ATF189" s="127"/>
      <c r="ATG189" s="53"/>
      <c r="ATH189" s="56"/>
      <c r="ATI189" s="127"/>
      <c r="ATJ189" s="127"/>
      <c r="ATK189" s="127"/>
      <c r="ATL189" s="127"/>
      <c r="ATM189" s="127"/>
      <c r="ATN189" s="53"/>
      <c r="ATO189" s="56"/>
      <c r="ATP189" s="127"/>
      <c r="ATQ189" s="127"/>
      <c r="ATR189" s="127"/>
      <c r="ATS189" s="127"/>
      <c r="ATT189" s="127"/>
      <c r="ATU189" s="53"/>
      <c r="ATV189" s="56"/>
      <c r="ATW189" s="127"/>
      <c r="ATX189" s="127"/>
      <c r="ATY189" s="127"/>
      <c r="ATZ189" s="127"/>
      <c r="AUA189" s="127"/>
      <c r="AUB189" s="53"/>
      <c r="AUC189" s="56"/>
      <c r="AUD189" s="127"/>
      <c r="AUE189" s="127"/>
      <c r="AUF189" s="127"/>
      <c r="AUG189" s="127"/>
      <c r="AUH189" s="127"/>
      <c r="AUI189" s="53"/>
      <c r="AUJ189" s="56"/>
      <c r="AUK189" s="127"/>
      <c r="AUL189" s="127"/>
      <c r="AUM189" s="127"/>
      <c r="AUN189" s="127"/>
      <c r="AUO189" s="127"/>
      <c r="AUP189" s="53"/>
      <c r="AUQ189" s="56"/>
      <c r="AUR189" s="127"/>
      <c r="AUS189" s="127"/>
      <c r="AUT189" s="127"/>
      <c r="AUU189" s="127"/>
      <c r="AUV189" s="127"/>
      <c r="AUW189" s="53"/>
      <c r="AUX189" s="56"/>
      <c r="AUY189" s="127"/>
      <c r="AUZ189" s="127"/>
      <c r="AVA189" s="127"/>
      <c r="AVB189" s="127"/>
      <c r="AVC189" s="127"/>
      <c r="AVD189" s="53"/>
      <c r="AVE189" s="56"/>
      <c r="AVF189" s="127"/>
      <c r="AVG189" s="127"/>
      <c r="AVH189" s="127"/>
      <c r="AVI189" s="127"/>
      <c r="AVJ189" s="127"/>
      <c r="AVK189" s="53"/>
      <c r="AVL189" s="56"/>
      <c r="AVM189" s="127"/>
      <c r="AVN189" s="127"/>
      <c r="AVO189" s="127"/>
      <c r="AVP189" s="127"/>
      <c r="AVQ189" s="127"/>
      <c r="AVR189" s="53"/>
      <c r="AVS189" s="56"/>
      <c r="AVT189" s="127"/>
      <c r="AVU189" s="127"/>
      <c r="AVV189" s="127"/>
      <c r="AVW189" s="127"/>
      <c r="AVX189" s="127"/>
      <c r="AVY189" s="53"/>
      <c r="AVZ189" s="56"/>
      <c r="AWA189" s="127"/>
      <c r="AWB189" s="127"/>
      <c r="AWC189" s="127"/>
      <c r="AWD189" s="127"/>
      <c r="AWE189" s="127"/>
      <c r="AWF189" s="53"/>
      <c r="AWG189" s="56"/>
      <c r="AWH189" s="127"/>
      <c r="AWI189" s="127"/>
      <c r="AWJ189" s="127"/>
      <c r="AWK189" s="127"/>
      <c r="AWL189" s="127"/>
      <c r="AWM189" s="53"/>
      <c r="AWN189" s="56"/>
      <c r="AWO189" s="127"/>
      <c r="AWP189" s="127"/>
      <c r="AWQ189" s="127"/>
      <c r="AWR189" s="127"/>
      <c r="AWS189" s="127"/>
      <c r="AWT189" s="53"/>
      <c r="AWU189" s="56"/>
      <c r="AWV189" s="127"/>
      <c r="AWW189" s="127"/>
      <c r="AWX189" s="127"/>
      <c r="AWY189" s="127"/>
      <c r="AWZ189" s="127"/>
      <c r="AXA189" s="53"/>
      <c r="AXB189" s="56"/>
      <c r="AXC189" s="127"/>
      <c r="AXD189" s="127"/>
      <c r="AXE189" s="127"/>
      <c r="AXF189" s="127"/>
      <c r="AXG189" s="127"/>
      <c r="AXH189" s="53"/>
      <c r="AXI189" s="56"/>
      <c r="AXJ189" s="127"/>
      <c r="AXK189" s="127"/>
      <c r="AXL189" s="127"/>
      <c r="AXM189" s="127"/>
      <c r="AXN189" s="127"/>
      <c r="AXO189" s="53"/>
      <c r="AXP189" s="56"/>
      <c r="AXQ189" s="127"/>
      <c r="AXR189" s="127"/>
      <c r="AXS189" s="127"/>
      <c r="AXT189" s="127"/>
      <c r="AXU189" s="127"/>
      <c r="AXV189" s="53"/>
      <c r="AXW189" s="56"/>
      <c r="AXX189" s="127"/>
      <c r="AXY189" s="127"/>
      <c r="AXZ189" s="127"/>
      <c r="AYA189" s="127"/>
      <c r="AYB189" s="127"/>
      <c r="AYC189" s="53"/>
      <c r="AYD189" s="56"/>
      <c r="AYE189" s="127"/>
      <c r="AYF189" s="127"/>
      <c r="AYG189" s="127"/>
      <c r="AYH189" s="127"/>
      <c r="AYI189" s="127"/>
      <c r="AYJ189" s="53"/>
      <c r="AYK189" s="56"/>
      <c r="AYL189" s="127"/>
      <c r="AYM189" s="127"/>
      <c r="AYN189" s="127"/>
      <c r="AYO189" s="127"/>
      <c r="AYP189" s="127"/>
      <c r="AYQ189" s="53"/>
      <c r="AYR189" s="56"/>
      <c r="AYS189" s="127"/>
      <c r="AYT189" s="127"/>
      <c r="AYU189" s="127"/>
      <c r="AYV189" s="127"/>
      <c r="AYW189" s="127"/>
      <c r="AYX189" s="53"/>
      <c r="AYY189" s="56"/>
      <c r="AYZ189" s="127"/>
      <c r="AZA189" s="127"/>
      <c r="AZB189" s="127"/>
      <c r="AZC189" s="127"/>
      <c r="AZD189" s="127"/>
      <c r="AZE189" s="53"/>
      <c r="AZF189" s="56"/>
      <c r="AZG189" s="127"/>
      <c r="AZH189" s="127"/>
      <c r="AZI189" s="127"/>
      <c r="AZJ189" s="127"/>
      <c r="AZK189" s="127"/>
      <c r="AZL189" s="53"/>
      <c r="AZM189" s="56"/>
      <c r="AZN189" s="127"/>
      <c r="AZO189" s="127"/>
      <c r="AZP189" s="127"/>
      <c r="AZQ189" s="127"/>
      <c r="AZR189" s="127"/>
      <c r="AZS189" s="53"/>
      <c r="AZT189" s="56"/>
      <c r="AZU189" s="127"/>
      <c r="AZV189" s="127"/>
      <c r="AZW189" s="127"/>
      <c r="AZX189" s="127"/>
      <c r="AZY189" s="127"/>
      <c r="AZZ189" s="53"/>
      <c r="BAA189" s="56"/>
      <c r="BAB189" s="127"/>
      <c r="BAC189" s="127"/>
      <c r="BAD189" s="127"/>
      <c r="BAE189" s="127"/>
      <c r="BAF189" s="127"/>
      <c r="BAG189" s="53"/>
      <c r="BAH189" s="56"/>
      <c r="BAI189" s="127"/>
      <c r="BAJ189" s="127"/>
      <c r="BAK189" s="127"/>
      <c r="BAL189" s="127"/>
      <c r="BAM189" s="127"/>
      <c r="BAN189" s="53"/>
      <c r="BAO189" s="56"/>
      <c r="BAP189" s="127"/>
      <c r="BAQ189" s="127"/>
      <c r="BAR189" s="127"/>
      <c r="BAS189" s="127"/>
      <c r="BAT189" s="127"/>
      <c r="BAU189" s="53"/>
      <c r="BAV189" s="56"/>
      <c r="BAW189" s="127"/>
      <c r="BAX189" s="127"/>
      <c r="BAY189" s="127"/>
      <c r="BAZ189" s="127"/>
      <c r="BBA189" s="127"/>
      <c r="BBB189" s="53"/>
      <c r="BBC189" s="56"/>
      <c r="BBD189" s="127"/>
      <c r="BBE189" s="127"/>
      <c r="BBF189" s="127"/>
      <c r="BBG189" s="127"/>
      <c r="BBH189" s="127"/>
      <c r="BBI189" s="53"/>
      <c r="BBJ189" s="56"/>
      <c r="BBK189" s="127"/>
      <c r="BBL189" s="127"/>
      <c r="BBM189" s="127"/>
      <c r="BBN189" s="127"/>
      <c r="BBO189" s="127"/>
      <c r="BBP189" s="53"/>
      <c r="BBQ189" s="56"/>
      <c r="BBR189" s="127"/>
      <c r="BBS189" s="127"/>
      <c r="BBT189" s="127"/>
      <c r="BBU189" s="127"/>
      <c r="BBV189" s="127"/>
      <c r="BBW189" s="53"/>
      <c r="BBX189" s="56"/>
      <c r="BBY189" s="127"/>
      <c r="BBZ189" s="127"/>
      <c r="BCA189" s="127"/>
      <c r="BCB189" s="127"/>
      <c r="BCC189" s="127"/>
      <c r="BCD189" s="53"/>
      <c r="BCE189" s="56"/>
      <c r="BCF189" s="127"/>
      <c r="BCG189" s="127"/>
      <c r="BCH189" s="127"/>
      <c r="BCI189" s="127"/>
      <c r="BCJ189" s="127"/>
      <c r="BCK189" s="53"/>
      <c r="BCL189" s="56"/>
      <c r="BCM189" s="127"/>
      <c r="BCN189" s="127"/>
      <c r="BCO189" s="127"/>
      <c r="BCP189" s="127"/>
      <c r="BCQ189" s="127"/>
      <c r="BCR189" s="53"/>
      <c r="BCS189" s="56"/>
      <c r="BCT189" s="127"/>
      <c r="BCU189" s="127"/>
      <c r="BCV189" s="127"/>
      <c r="BCW189" s="127"/>
      <c r="BCX189" s="127"/>
      <c r="BCY189" s="53"/>
      <c r="BCZ189" s="56"/>
      <c r="BDA189" s="127"/>
      <c r="BDB189" s="127"/>
      <c r="BDC189" s="127"/>
      <c r="BDD189" s="127"/>
      <c r="BDE189" s="127"/>
      <c r="BDF189" s="53"/>
      <c r="BDG189" s="56"/>
      <c r="BDH189" s="127"/>
      <c r="BDI189" s="127"/>
      <c r="BDJ189" s="127"/>
      <c r="BDK189" s="127"/>
      <c r="BDL189" s="127"/>
      <c r="BDM189" s="53"/>
      <c r="BDN189" s="56"/>
      <c r="BDO189" s="127"/>
      <c r="BDP189" s="127"/>
      <c r="BDQ189" s="127"/>
      <c r="BDR189" s="127"/>
      <c r="BDS189" s="127"/>
      <c r="BDT189" s="53"/>
      <c r="BDU189" s="56"/>
      <c r="BDV189" s="127"/>
      <c r="BDW189" s="127"/>
      <c r="BDX189" s="127"/>
      <c r="BDY189" s="127"/>
      <c r="BDZ189" s="127"/>
      <c r="BEA189" s="53"/>
      <c r="BEB189" s="56"/>
      <c r="BEC189" s="127"/>
      <c r="BED189" s="127"/>
      <c r="BEE189" s="127"/>
      <c r="BEF189" s="127"/>
      <c r="BEG189" s="127"/>
      <c r="BEH189" s="53"/>
      <c r="BEI189" s="56"/>
      <c r="BEJ189" s="127"/>
      <c r="BEK189" s="127"/>
      <c r="BEL189" s="127"/>
      <c r="BEM189" s="127"/>
      <c r="BEN189" s="127"/>
      <c r="BEO189" s="53"/>
      <c r="BEP189" s="56"/>
      <c r="BEQ189" s="127"/>
      <c r="BER189" s="127"/>
      <c r="BES189" s="127"/>
      <c r="BET189" s="127"/>
      <c r="BEU189" s="127"/>
      <c r="BEV189" s="53"/>
      <c r="BEW189" s="56"/>
      <c r="BEX189" s="127"/>
      <c r="BEY189" s="127"/>
      <c r="BEZ189" s="127"/>
      <c r="BFA189" s="127"/>
      <c r="BFB189" s="127"/>
      <c r="BFC189" s="53"/>
      <c r="BFD189" s="56"/>
      <c r="BFE189" s="127"/>
      <c r="BFF189" s="127"/>
      <c r="BFG189" s="127"/>
      <c r="BFH189" s="127"/>
      <c r="BFI189" s="127"/>
      <c r="BFJ189" s="53"/>
      <c r="BFK189" s="56"/>
      <c r="BFL189" s="127"/>
      <c r="BFM189" s="127"/>
      <c r="BFN189" s="127"/>
      <c r="BFO189" s="127"/>
      <c r="BFP189" s="127"/>
      <c r="BFQ189" s="53"/>
      <c r="BFR189" s="56"/>
      <c r="BFS189" s="127"/>
      <c r="BFT189" s="127"/>
      <c r="BFU189" s="127"/>
      <c r="BFV189" s="127"/>
      <c r="BFW189" s="127"/>
      <c r="BFX189" s="53"/>
      <c r="BFY189" s="56"/>
      <c r="BFZ189" s="127"/>
      <c r="BGA189" s="127"/>
      <c r="BGB189" s="127"/>
      <c r="BGC189" s="127"/>
      <c r="BGD189" s="127"/>
      <c r="BGE189" s="53"/>
      <c r="BGF189" s="56"/>
      <c r="BGG189" s="127"/>
      <c r="BGH189" s="127"/>
      <c r="BGI189" s="127"/>
      <c r="BGJ189" s="127"/>
      <c r="BGK189" s="127"/>
      <c r="BGL189" s="53"/>
      <c r="BGM189" s="56"/>
      <c r="BGN189" s="127"/>
      <c r="BGO189" s="127"/>
      <c r="BGP189" s="127"/>
      <c r="BGQ189" s="127"/>
      <c r="BGR189" s="127"/>
      <c r="BGS189" s="53"/>
      <c r="BGT189" s="56"/>
      <c r="BGU189" s="127"/>
      <c r="BGV189" s="127"/>
      <c r="BGW189" s="127"/>
      <c r="BGX189" s="127"/>
      <c r="BGY189" s="127"/>
      <c r="BGZ189" s="53"/>
      <c r="BHA189" s="56"/>
      <c r="BHB189" s="127"/>
      <c r="BHC189" s="127"/>
      <c r="BHD189" s="127"/>
      <c r="BHE189" s="127"/>
      <c r="BHF189" s="127"/>
      <c r="BHG189" s="53"/>
      <c r="BHH189" s="56"/>
      <c r="BHI189" s="127"/>
      <c r="BHJ189" s="127"/>
      <c r="BHK189" s="127"/>
      <c r="BHL189" s="127"/>
      <c r="BHM189" s="127"/>
      <c r="BHN189" s="53"/>
      <c r="BHO189" s="56"/>
      <c r="BHP189" s="127"/>
      <c r="BHQ189" s="127"/>
      <c r="BHR189" s="127"/>
      <c r="BHS189" s="127"/>
      <c r="BHT189" s="127"/>
      <c r="BHU189" s="53"/>
      <c r="BHV189" s="56"/>
      <c r="BHW189" s="127"/>
      <c r="BHX189" s="127"/>
      <c r="BHY189" s="127"/>
      <c r="BHZ189" s="127"/>
      <c r="BIA189" s="127"/>
      <c r="BIB189" s="53"/>
      <c r="BIC189" s="56"/>
      <c r="BID189" s="127"/>
      <c r="BIE189" s="127"/>
      <c r="BIF189" s="127"/>
      <c r="BIG189" s="127"/>
      <c r="BIH189" s="127"/>
      <c r="BII189" s="53"/>
      <c r="BIJ189" s="56"/>
      <c r="BIK189" s="127"/>
      <c r="BIL189" s="127"/>
      <c r="BIM189" s="127"/>
      <c r="BIN189" s="127"/>
      <c r="BIO189" s="127"/>
      <c r="BIP189" s="53"/>
      <c r="BIQ189" s="56"/>
      <c r="BIR189" s="127"/>
      <c r="BIS189" s="127"/>
      <c r="BIT189" s="127"/>
      <c r="BIU189" s="127"/>
      <c r="BIV189" s="127"/>
      <c r="BIW189" s="53"/>
      <c r="BIX189" s="56"/>
      <c r="BIY189" s="127"/>
      <c r="BIZ189" s="127"/>
      <c r="BJA189" s="127"/>
      <c r="BJB189" s="127"/>
      <c r="BJC189" s="127"/>
      <c r="BJD189" s="53"/>
      <c r="BJE189" s="56"/>
      <c r="BJF189" s="127"/>
      <c r="BJG189" s="127"/>
      <c r="BJH189" s="127"/>
      <c r="BJI189" s="127"/>
      <c r="BJJ189" s="127"/>
      <c r="BJK189" s="53"/>
      <c r="BJL189" s="56"/>
      <c r="BJM189" s="127"/>
      <c r="BJN189" s="127"/>
      <c r="BJO189" s="127"/>
      <c r="BJP189" s="127"/>
      <c r="BJQ189" s="127"/>
      <c r="BJR189" s="53"/>
      <c r="BJS189" s="56"/>
      <c r="BJT189" s="127"/>
      <c r="BJU189" s="127"/>
      <c r="BJV189" s="127"/>
      <c r="BJW189" s="127"/>
      <c r="BJX189" s="127"/>
      <c r="BJY189" s="53"/>
      <c r="BJZ189" s="56"/>
      <c r="BKA189" s="127"/>
      <c r="BKB189" s="127"/>
      <c r="BKC189" s="127"/>
      <c r="BKD189" s="127"/>
      <c r="BKE189" s="127"/>
      <c r="BKF189" s="53"/>
      <c r="BKG189" s="56"/>
      <c r="BKH189" s="127"/>
      <c r="BKI189" s="127"/>
      <c r="BKJ189" s="127"/>
      <c r="BKK189" s="127"/>
      <c r="BKL189" s="127"/>
      <c r="BKM189" s="53"/>
      <c r="BKN189" s="56"/>
      <c r="BKO189" s="127"/>
      <c r="BKP189" s="127"/>
      <c r="BKQ189" s="127"/>
      <c r="BKR189" s="127"/>
      <c r="BKS189" s="127"/>
      <c r="BKT189" s="53"/>
      <c r="BKU189" s="56"/>
      <c r="BKV189" s="127"/>
      <c r="BKW189" s="127"/>
      <c r="BKX189" s="127"/>
      <c r="BKY189" s="127"/>
      <c r="BKZ189" s="127"/>
      <c r="BLA189" s="53"/>
      <c r="BLB189" s="56"/>
      <c r="BLC189" s="127"/>
      <c r="BLD189" s="127"/>
      <c r="BLE189" s="127"/>
      <c r="BLF189" s="127"/>
      <c r="BLG189" s="127"/>
      <c r="BLH189" s="53"/>
      <c r="BLI189" s="56"/>
      <c r="BLJ189" s="127"/>
      <c r="BLK189" s="127"/>
      <c r="BLL189" s="127"/>
      <c r="BLM189" s="127"/>
      <c r="BLN189" s="127"/>
      <c r="BLO189" s="53"/>
      <c r="BLP189" s="56"/>
      <c r="BLQ189" s="127"/>
      <c r="BLR189" s="127"/>
      <c r="BLS189" s="127"/>
      <c r="BLT189" s="127"/>
      <c r="BLU189" s="127"/>
      <c r="BLV189" s="53"/>
      <c r="BLW189" s="56"/>
      <c r="BLX189" s="127"/>
      <c r="BLY189" s="127"/>
      <c r="BLZ189" s="127"/>
      <c r="BMA189" s="127"/>
      <c r="BMB189" s="127"/>
      <c r="BMC189" s="53"/>
      <c r="BMD189" s="56"/>
      <c r="BME189" s="127"/>
      <c r="BMF189" s="127"/>
      <c r="BMG189" s="127"/>
      <c r="BMH189" s="127"/>
      <c r="BMI189" s="127"/>
      <c r="BMJ189" s="53"/>
      <c r="BMK189" s="56"/>
      <c r="BML189" s="127"/>
      <c r="BMM189" s="127"/>
      <c r="BMN189" s="127"/>
      <c r="BMO189" s="127"/>
      <c r="BMP189" s="127"/>
      <c r="BMQ189" s="53"/>
      <c r="BMR189" s="56"/>
      <c r="BMS189" s="127"/>
      <c r="BMT189" s="127"/>
      <c r="BMU189" s="127"/>
      <c r="BMV189" s="127"/>
      <c r="BMW189" s="127"/>
      <c r="BMX189" s="53"/>
      <c r="BMY189" s="56"/>
      <c r="BMZ189" s="127"/>
      <c r="BNA189" s="127"/>
      <c r="BNB189" s="127"/>
      <c r="BNC189" s="127"/>
      <c r="BND189" s="127"/>
      <c r="BNE189" s="53"/>
      <c r="BNF189" s="56"/>
      <c r="BNG189" s="127"/>
      <c r="BNH189" s="127"/>
      <c r="BNI189" s="127"/>
      <c r="BNJ189" s="127"/>
      <c r="BNK189" s="127"/>
      <c r="BNL189" s="53"/>
      <c r="BNM189" s="56"/>
      <c r="BNN189" s="127"/>
      <c r="BNO189" s="127"/>
      <c r="BNP189" s="127"/>
      <c r="BNQ189" s="127"/>
      <c r="BNR189" s="127"/>
      <c r="BNS189" s="53"/>
      <c r="BNT189" s="56"/>
      <c r="BNU189" s="127"/>
      <c r="BNV189" s="127"/>
      <c r="BNW189" s="127"/>
      <c r="BNX189" s="127"/>
      <c r="BNY189" s="127"/>
      <c r="BNZ189" s="53"/>
      <c r="BOA189" s="56"/>
      <c r="BOB189" s="127"/>
      <c r="BOC189" s="127"/>
      <c r="BOD189" s="127"/>
      <c r="BOE189" s="127"/>
      <c r="BOF189" s="127"/>
      <c r="BOG189" s="53"/>
      <c r="BOH189" s="56"/>
      <c r="BOI189" s="127"/>
      <c r="BOJ189" s="127"/>
      <c r="BOK189" s="127"/>
      <c r="BOL189" s="127"/>
      <c r="BOM189" s="127"/>
      <c r="BON189" s="53"/>
      <c r="BOO189" s="56"/>
      <c r="BOP189" s="127"/>
      <c r="BOQ189" s="127"/>
      <c r="BOR189" s="127"/>
      <c r="BOS189" s="127"/>
      <c r="BOT189" s="127"/>
      <c r="BOU189" s="53"/>
      <c r="BOV189" s="56"/>
      <c r="BOW189" s="127"/>
      <c r="BOX189" s="127"/>
      <c r="BOY189" s="127"/>
      <c r="BOZ189" s="127"/>
      <c r="BPA189" s="127"/>
      <c r="BPB189" s="53"/>
      <c r="BPC189" s="56"/>
      <c r="BPD189" s="127"/>
      <c r="BPE189" s="127"/>
      <c r="BPF189" s="127"/>
      <c r="BPG189" s="127"/>
      <c r="BPH189" s="127"/>
      <c r="BPI189" s="53"/>
      <c r="BPJ189" s="56"/>
      <c r="BPK189" s="127"/>
      <c r="BPL189" s="127"/>
      <c r="BPM189" s="127"/>
      <c r="BPN189" s="127"/>
      <c r="BPO189" s="127"/>
      <c r="BPP189" s="53"/>
      <c r="BPQ189" s="56"/>
      <c r="BPR189" s="127"/>
      <c r="BPS189" s="127"/>
      <c r="BPT189" s="127"/>
      <c r="BPU189" s="127"/>
      <c r="BPV189" s="127"/>
      <c r="BPW189" s="53"/>
      <c r="BPX189" s="56"/>
      <c r="BPY189" s="127"/>
      <c r="BPZ189" s="127"/>
      <c r="BQA189" s="127"/>
      <c r="BQB189" s="127"/>
      <c r="BQC189" s="127"/>
      <c r="BQD189" s="53"/>
      <c r="BQE189" s="56"/>
      <c r="BQF189" s="127"/>
      <c r="BQG189" s="127"/>
      <c r="BQH189" s="127"/>
      <c r="BQI189" s="127"/>
      <c r="BQJ189" s="127"/>
      <c r="BQK189" s="53"/>
      <c r="BQL189" s="56"/>
      <c r="BQM189" s="127"/>
      <c r="BQN189" s="127"/>
      <c r="BQO189" s="127"/>
      <c r="BQP189" s="127"/>
      <c r="BQQ189" s="127"/>
      <c r="BQR189" s="53"/>
      <c r="BQS189" s="56"/>
      <c r="BQT189" s="127"/>
      <c r="BQU189" s="127"/>
      <c r="BQV189" s="127"/>
      <c r="BQW189" s="127"/>
      <c r="BQX189" s="127"/>
      <c r="BQY189" s="53"/>
      <c r="BQZ189" s="56"/>
      <c r="BRA189" s="127"/>
      <c r="BRB189" s="127"/>
      <c r="BRC189" s="127"/>
      <c r="BRD189" s="127"/>
      <c r="BRE189" s="127"/>
      <c r="BRF189" s="53"/>
      <c r="BRG189" s="56"/>
      <c r="BRH189" s="127"/>
      <c r="BRI189" s="127"/>
      <c r="BRJ189" s="127"/>
      <c r="BRK189" s="127"/>
      <c r="BRL189" s="127"/>
      <c r="BRM189" s="53"/>
      <c r="BRN189" s="56"/>
      <c r="BRO189" s="127"/>
      <c r="BRP189" s="127"/>
      <c r="BRQ189" s="127"/>
      <c r="BRR189" s="127"/>
      <c r="BRS189" s="127"/>
      <c r="BRT189" s="53"/>
      <c r="BRU189" s="56"/>
      <c r="BRV189" s="127"/>
      <c r="BRW189" s="127"/>
      <c r="BRX189" s="127"/>
      <c r="BRY189" s="127"/>
      <c r="BRZ189" s="127"/>
      <c r="BSA189" s="53"/>
      <c r="BSB189" s="56"/>
      <c r="BSC189" s="127"/>
      <c r="BSD189" s="127"/>
      <c r="BSE189" s="127"/>
      <c r="BSF189" s="127"/>
      <c r="BSG189" s="127"/>
      <c r="BSH189" s="53"/>
      <c r="BSI189" s="56"/>
      <c r="BSJ189" s="127"/>
      <c r="BSK189" s="127"/>
      <c r="BSL189" s="127"/>
      <c r="BSM189" s="127"/>
      <c r="BSN189" s="127"/>
      <c r="BSO189" s="53"/>
      <c r="BSP189" s="56"/>
      <c r="BSQ189" s="127"/>
      <c r="BSR189" s="127"/>
      <c r="BSS189" s="127"/>
      <c r="BST189" s="127"/>
      <c r="BSU189" s="127"/>
      <c r="BSV189" s="53"/>
      <c r="BSW189" s="56"/>
      <c r="BSX189" s="127"/>
      <c r="BSY189" s="127"/>
      <c r="BSZ189" s="127"/>
      <c r="BTA189" s="127"/>
      <c r="BTB189" s="127"/>
      <c r="BTC189" s="53"/>
      <c r="BTD189" s="56"/>
      <c r="BTE189" s="127"/>
      <c r="BTF189" s="127"/>
      <c r="BTG189" s="127"/>
      <c r="BTH189" s="127"/>
      <c r="BTI189" s="127"/>
      <c r="BTJ189" s="53"/>
      <c r="BTK189" s="56"/>
      <c r="BTL189" s="127"/>
      <c r="BTM189" s="127"/>
      <c r="BTN189" s="127"/>
      <c r="BTO189" s="127"/>
      <c r="BTP189" s="127"/>
      <c r="BTQ189" s="53"/>
      <c r="BTR189" s="56"/>
      <c r="BTS189" s="127"/>
      <c r="BTT189" s="127"/>
      <c r="BTU189" s="127"/>
      <c r="BTV189" s="127"/>
      <c r="BTW189" s="127"/>
      <c r="BTX189" s="53"/>
      <c r="BTY189" s="56"/>
      <c r="BTZ189" s="127"/>
      <c r="BUA189" s="127"/>
      <c r="BUB189" s="127"/>
      <c r="BUC189" s="127"/>
      <c r="BUD189" s="127"/>
      <c r="BUE189" s="53"/>
      <c r="BUF189" s="56"/>
      <c r="BUG189" s="127"/>
      <c r="BUH189" s="127"/>
      <c r="BUI189" s="127"/>
      <c r="BUJ189" s="127"/>
      <c r="BUK189" s="127"/>
      <c r="BUL189" s="53"/>
      <c r="BUM189" s="56"/>
      <c r="BUN189" s="127"/>
      <c r="BUO189" s="127"/>
      <c r="BUP189" s="127"/>
      <c r="BUQ189" s="127"/>
      <c r="BUR189" s="127"/>
      <c r="BUS189" s="53"/>
      <c r="BUT189" s="56"/>
      <c r="BUU189" s="127"/>
      <c r="BUV189" s="127"/>
      <c r="BUW189" s="127"/>
      <c r="BUX189" s="127"/>
      <c r="BUY189" s="127"/>
      <c r="BUZ189" s="53"/>
      <c r="BVA189" s="56"/>
      <c r="BVB189" s="127"/>
      <c r="BVC189" s="127"/>
      <c r="BVD189" s="127"/>
      <c r="BVE189" s="127"/>
      <c r="BVF189" s="127"/>
      <c r="BVG189" s="53"/>
      <c r="BVH189" s="56"/>
      <c r="BVI189" s="127"/>
      <c r="BVJ189" s="127"/>
      <c r="BVK189" s="127"/>
      <c r="BVL189" s="127"/>
      <c r="BVM189" s="127"/>
      <c r="BVN189" s="53"/>
      <c r="BVO189" s="56"/>
      <c r="BVP189" s="127"/>
      <c r="BVQ189" s="127"/>
      <c r="BVR189" s="127"/>
      <c r="BVS189" s="127"/>
      <c r="BVT189" s="127"/>
      <c r="BVU189" s="53"/>
      <c r="BVV189" s="56"/>
      <c r="BVW189" s="127"/>
      <c r="BVX189" s="127"/>
      <c r="BVY189" s="127"/>
      <c r="BVZ189" s="127"/>
      <c r="BWA189" s="127"/>
      <c r="BWB189" s="53"/>
      <c r="BWC189" s="56"/>
      <c r="BWD189" s="127"/>
      <c r="BWE189" s="127"/>
      <c r="BWF189" s="127"/>
      <c r="BWG189" s="127"/>
      <c r="BWH189" s="127"/>
      <c r="BWI189" s="53"/>
      <c r="BWJ189" s="56"/>
      <c r="BWK189" s="127"/>
      <c r="BWL189" s="127"/>
      <c r="BWM189" s="127"/>
      <c r="BWN189" s="127"/>
      <c r="BWO189" s="127"/>
      <c r="BWP189" s="53"/>
      <c r="BWQ189" s="56"/>
      <c r="BWR189" s="127"/>
      <c r="BWS189" s="127"/>
      <c r="BWT189" s="127"/>
      <c r="BWU189" s="127"/>
      <c r="BWV189" s="127"/>
      <c r="BWW189" s="53"/>
      <c r="BWX189" s="56"/>
      <c r="BWY189" s="127"/>
      <c r="BWZ189" s="127"/>
      <c r="BXA189" s="127"/>
      <c r="BXB189" s="127"/>
      <c r="BXC189" s="127"/>
      <c r="BXD189" s="53"/>
      <c r="BXE189" s="56"/>
      <c r="BXF189" s="127"/>
      <c r="BXG189" s="127"/>
      <c r="BXH189" s="127"/>
      <c r="BXI189" s="127"/>
      <c r="BXJ189" s="127"/>
      <c r="BXK189" s="53"/>
      <c r="BXL189" s="56"/>
      <c r="BXM189" s="127"/>
      <c r="BXN189" s="127"/>
      <c r="BXO189" s="127"/>
      <c r="BXP189" s="127"/>
      <c r="BXQ189" s="127"/>
      <c r="BXR189" s="53"/>
      <c r="BXS189" s="56"/>
      <c r="BXT189" s="127"/>
      <c r="BXU189" s="127"/>
      <c r="BXV189" s="127"/>
      <c r="BXW189" s="127"/>
      <c r="BXX189" s="127"/>
      <c r="BXY189" s="53"/>
      <c r="BXZ189" s="56"/>
      <c r="BYA189" s="127"/>
      <c r="BYB189" s="127"/>
      <c r="BYC189" s="127"/>
      <c r="BYD189" s="127"/>
      <c r="BYE189" s="127"/>
      <c r="BYF189" s="53"/>
      <c r="BYG189" s="56"/>
      <c r="BYH189" s="127"/>
      <c r="BYI189" s="127"/>
      <c r="BYJ189" s="127"/>
      <c r="BYK189" s="127"/>
      <c r="BYL189" s="127"/>
      <c r="BYM189" s="53"/>
      <c r="BYN189" s="56"/>
      <c r="BYO189" s="127"/>
      <c r="BYP189" s="127"/>
      <c r="BYQ189" s="127"/>
      <c r="BYR189" s="127"/>
      <c r="BYS189" s="127"/>
      <c r="BYT189" s="53"/>
      <c r="BYU189" s="56"/>
      <c r="BYV189" s="127"/>
      <c r="BYW189" s="127"/>
      <c r="BYX189" s="127"/>
      <c r="BYY189" s="127"/>
      <c r="BYZ189" s="127"/>
      <c r="BZA189" s="53"/>
      <c r="BZB189" s="56"/>
      <c r="BZC189" s="127"/>
      <c r="BZD189" s="127"/>
      <c r="BZE189" s="127"/>
      <c r="BZF189" s="127"/>
      <c r="BZG189" s="127"/>
      <c r="BZH189" s="53"/>
      <c r="BZI189" s="56"/>
      <c r="BZJ189" s="127"/>
      <c r="BZK189" s="127"/>
      <c r="BZL189" s="127"/>
      <c r="BZM189" s="127"/>
      <c r="BZN189" s="127"/>
      <c r="BZO189" s="53"/>
      <c r="BZP189" s="56"/>
      <c r="BZQ189" s="127"/>
      <c r="BZR189" s="127"/>
      <c r="BZS189" s="127"/>
      <c r="BZT189" s="127"/>
      <c r="BZU189" s="127"/>
      <c r="BZV189" s="53"/>
      <c r="BZW189" s="56"/>
      <c r="BZX189" s="127"/>
      <c r="BZY189" s="127"/>
      <c r="BZZ189" s="127"/>
      <c r="CAA189" s="127"/>
      <c r="CAB189" s="127"/>
      <c r="CAC189" s="53"/>
      <c r="CAD189" s="56"/>
      <c r="CAE189" s="127"/>
      <c r="CAF189" s="127"/>
      <c r="CAG189" s="127"/>
      <c r="CAH189" s="127"/>
      <c r="CAI189" s="127"/>
      <c r="CAJ189" s="53"/>
      <c r="CAK189" s="56"/>
      <c r="CAL189" s="127"/>
      <c r="CAM189" s="127"/>
      <c r="CAN189" s="127"/>
      <c r="CAO189" s="127"/>
      <c r="CAP189" s="127"/>
      <c r="CAQ189" s="53"/>
      <c r="CAR189" s="56"/>
      <c r="CAS189" s="127"/>
      <c r="CAT189" s="127"/>
      <c r="CAU189" s="127"/>
      <c r="CAV189" s="127"/>
      <c r="CAW189" s="127"/>
      <c r="CAX189" s="53"/>
      <c r="CAY189" s="56"/>
      <c r="CAZ189" s="127"/>
      <c r="CBA189" s="127"/>
      <c r="CBB189" s="127"/>
      <c r="CBC189" s="127"/>
      <c r="CBD189" s="127"/>
      <c r="CBE189" s="53"/>
      <c r="CBF189" s="56"/>
      <c r="CBG189" s="127"/>
      <c r="CBH189" s="127"/>
      <c r="CBI189" s="127"/>
      <c r="CBJ189" s="127"/>
      <c r="CBK189" s="127"/>
      <c r="CBL189" s="53"/>
      <c r="CBM189" s="56"/>
      <c r="CBN189" s="127"/>
      <c r="CBO189" s="127"/>
      <c r="CBP189" s="127"/>
      <c r="CBQ189" s="127"/>
      <c r="CBR189" s="127"/>
      <c r="CBS189" s="53"/>
      <c r="CBT189" s="56"/>
      <c r="CBU189" s="127"/>
      <c r="CBV189" s="127"/>
      <c r="CBW189" s="127"/>
      <c r="CBX189" s="127"/>
      <c r="CBY189" s="127"/>
      <c r="CBZ189" s="53"/>
      <c r="CCA189" s="56"/>
      <c r="CCB189" s="127"/>
      <c r="CCC189" s="127"/>
      <c r="CCD189" s="127"/>
      <c r="CCE189" s="127"/>
      <c r="CCF189" s="127"/>
      <c r="CCG189" s="53"/>
      <c r="CCH189" s="56"/>
      <c r="CCI189" s="127"/>
      <c r="CCJ189" s="127"/>
      <c r="CCK189" s="127"/>
      <c r="CCL189" s="127"/>
      <c r="CCM189" s="127"/>
      <c r="CCN189" s="53"/>
      <c r="CCO189" s="56"/>
      <c r="CCP189" s="127"/>
      <c r="CCQ189" s="127"/>
      <c r="CCR189" s="127"/>
      <c r="CCS189" s="127"/>
      <c r="CCT189" s="127"/>
      <c r="CCU189" s="53"/>
      <c r="CCV189" s="56"/>
      <c r="CCW189" s="127"/>
      <c r="CCX189" s="127"/>
      <c r="CCY189" s="127"/>
      <c r="CCZ189" s="127"/>
      <c r="CDA189" s="127"/>
      <c r="CDB189" s="53"/>
      <c r="CDC189" s="56"/>
      <c r="CDD189" s="127"/>
      <c r="CDE189" s="127"/>
      <c r="CDF189" s="127"/>
      <c r="CDG189" s="127"/>
      <c r="CDH189" s="127"/>
      <c r="CDI189" s="53"/>
      <c r="CDJ189" s="56"/>
      <c r="CDK189" s="127"/>
      <c r="CDL189" s="127"/>
      <c r="CDM189" s="127"/>
      <c r="CDN189" s="127"/>
      <c r="CDO189" s="127"/>
      <c r="CDP189" s="53"/>
      <c r="CDQ189" s="56"/>
      <c r="CDR189" s="127"/>
      <c r="CDS189" s="127"/>
      <c r="CDT189" s="127"/>
      <c r="CDU189" s="127"/>
      <c r="CDV189" s="127"/>
      <c r="CDW189" s="53"/>
      <c r="CDX189" s="56"/>
      <c r="CDY189" s="127"/>
      <c r="CDZ189" s="127"/>
      <c r="CEA189" s="127"/>
      <c r="CEB189" s="127"/>
      <c r="CEC189" s="127"/>
      <c r="CED189" s="53"/>
      <c r="CEE189" s="56"/>
      <c r="CEF189" s="127"/>
      <c r="CEG189" s="127"/>
      <c r="CEH189" s="127"/>
      <c r="CEI189" s="127"/>
      <c r="CEJ189" s="127"/>
      <c r="CEK189" s="53"/>
      <c r="CEL189" s="56"/>
      <c r="CEM189" s="127"/>
      <c r="CEN189" s="127"/>
      <c r="CEO189" s="127"/>
      <c r="CEP189" s="127"/>
      <c r="CEQ189" s="127"/>
      <c r="CER189" s="53"/>
      <c r="CES189" s="56"/>
      <c r="CET189" s="127"/>
      <c r="CEU189" s="127"/>
      <c r="CEV189" s="127"/>
      <c r="CEW189" s="127"/>
      <c r="CEX189" s="127"/>
      <c r="CEY189" s="53"/>
      <c r="CEZ189" s="56"/>
      <c r="CFA189" s="127"/>
      <c r="CFB189" s="127"/>
      <c r="CFC189" s="127"/>
      <c r="CFD189" s="127"/>
      <c r="CFE189" s="127"/>
      <c r="CFF189" s="53"/>
      <c r="CFG189" s="56"/>
      <c r="CFH189" s="127"/>
      <c r="CFI189" s="127"/>
      <c r="CFJ189" s="127"/>
      <c r="CFK189" s="127"/>
      <c r="CFL189" s="127"/>
      <c r="CFM189" s="53"/>
      <c r="CFN189" s="56"/>
      <c r="CFO189" s="127"/>
      <c r="CFP189" s="127"/>
      <c r="CFQ189" s="127"/>
      <c r="CFR189" s="127"/>
      <c r="CFS189" s="127"/>
      <c r="CFT189" s="53"/>
      <c r="CFU189" s="56"/>
      <c r="CFV189" s="127"/>
      <c r="CFW189" s="127"/>
      <c r="CFX189" s="127"/>
      <c r="CFY189" s="127"/>
      <c r="CFZ189" s="127"/>
      <c r="CGA189" s="53"/>
      <c r="CGB189" s="56"/>
      <c r="CGC189" s="127"/>
      <c r="CGD189" s="127"/>
      <c r="CGE189" s="127"/>
      <c r="CGF189" s="127"/>
      <c r="CGG189" s="127"/>
      <c r="CGH189" s="53"/>
      <c r="CGI189" s="56"/>
      <c r="CGJ189" s="127"/>
      <c r="CGK189" s="127"/>
      <c r="CGL189" s="127"/>
      <c r="CGM189" s="127"/>
      <c r="CGN189" s="127"/>
      <c r="CGO189" s="53"/>
      <c r="CGP189" s="56"/>
      <c r="CGQ189" s="127"/>
      <c r="CGR189" s="127"/>
      <c r="CGS189" s="127"/>
      <c r="CGT189" s="127"/>
      <c r="CGU189" s="127"/>
      <c r="CGV189" s="53"/>
      <c r="CGW189" s="56"/>
      <c r="CGX189" s="127"/>
      <c r="CGY189" s="127"/>
      <c r="CGZ189" s="127"/>
      <c r="CHA189" s="127"/>
      <c r="CHB189" s="127"/>
      <c r="CHC189" s="53"/>
      <c r="CHD189" s="56"/>
      <c r="CHE189" s="127"/>
      <c r="CHF189" s="127"/>
      <c r="CHG189" s="127"/>
      <c r="CHH189" s="127"/>
      <c r="CHI189" s="127"/>
      <c r="CHJ189" s="53"/>
      <c r="CHK189" s="56"/>
      <c r="CHL189" s="127"/>
      <c r="CHM189" s="127"/>
      <c r="CHN189" s="127"/>
      <c r="CHO189" s="127"/>
      <c r="CHP189" s="127"/>
      <c r="CHQ189" s="53"/>
      <c r="CHR189" s="56"/>
      <c r="CHS189" s="127"/>
      <c r="CHT189" s="127"/>
      <c r="CHU189" s="127"/>
      <c r="CHV189" s="127"/>
      <c r="CHW189" s="127"/>
      <c r="CHX189" s="53"/>
      <c r="CHY189" s="56"/>
      <c r="CHZ189" s="127"/>
      <c r="CIA189" s="127"/>
      <c r="CIB189" s="127"/>
      <c r="CIC189" s="127"/>
      <c r="CID189" s="127"/>
      <c r="CIE189" s="53"/>
      <c r="CIF189" s="56"/>
      <c r="CIG189" s="127"/>
      <c r="CIH189" s="127"/>
      <c r="CII189" s="127"/>
      <c r="CIJ189" s="127"/>
      <c r="CIK189" s="127"/>
      <c r="CIL189" s="53"/>
      <c r="CIM189" s="56"/>
      <c r="CIN189" s="127"/>
      <c r="CIO189" s="127"/>
      <c r="CIP189" s="127"/>
      <c r="CIQ189" s="127"/>
      <c r="CIR189" s="127"/>
      <c r="CIS189" s="53"/>
      <c r="CIT189" s="56"/>
      <c r="CIU189" s="127"/>
      <c r="CIV189" s="127"/>
      <c r="CIW189" s="127"/>
      <c r="CIX189" s="127"/>
      <c r="CIY189" s="127"/>
      <c r="CIZ189" s="53"/>
      <c r="CJA189" s="56"/>
      <c r="CJB189" s="127"/>
      <c r="CJC189" s="127"/>
      <c r="CJD189" s="127"/>
      <c r="CJE189" s="127"/>
      <c r="CJF189" s="127"/>
      <c r="CJG189" s="53"/>
      <c r="CJH189" s="56"/>
      <c r="CJI189" s="127"/>
      <c r="CJJ189" s="127"/>
      <c r="CJK189" s="127"/>
      <c r="CJL189" s="127"/>
      <c r="CJM189" s="127"/>
      <c r="CJN189" s="53"/>
      <c r="CJO189" s="56"/>
      <c r="CJP189" s="127"/>
      <c r="CJQ189" s="127"/>
      <c r="CJR189" s="127"/>
      <c r="CJS189" s="127"/>
      <c r="CJT189" s="127"/>
      <c r="CJU189" s="53"/>
      <c r="CJV189" s="56"/>
      <c r="CJW189" s="127"/>
      <c r="CJX189" s="127"/>
      <c r="CJY189" s="127"/>
      <c r="CJZ189" s="127"/>
      <c r="CKA189" s="127"/>
      <c r="CKB189" s="53"/>
      <c r="CKC189" s="56"/>
      <c r="CKD189" s="127"/>
      <c r="CKE189" s="127"/>
      <c r="CKF189" s="127"/>
      <c r="CKG189" s="127"/>
      <c r="CKH189" s="127"/>
      <c r="CKI189" s="53"/>
      <c r="CKJ189" s="56"/>
      <c r="CKK189" s="127"/>
      <c r="CKL189" s="127"/>
      <c r="CKM189" s="127"/>
      <c r="CKN189" s="127"/>
      <c r="CKO189" s="127"/>
      <c r="CKP189" s="53"/>
      <c r="CKQ189" s="56"/>
      <c r="CKR189" s="127"/>
      <c r="CKS189" s="127"/>
      <c r="CKT189" s="127"/>
      <c r="CKU189" s="127"/>
      <c r="CKV189" s="127"/>
      <c r="CKW189" s="53"/>
      <c r="CKX189" s="56"/>
      <c r="CKY189" s="127"/>
      <c r="CKZ189" s="127"/>
      <c r="CLA189" s="127"/>
      <c r="CLB189" s="127"/>
      <c r="CLC189" s="127"/>
      <c r="CLD189" s="53"/>
      <c r="CLE189" s="56"/>
      <c r="CLF189" s="127"/>
      <c r="CLG189" s="127"/>
      <c r="CLH189" s="127"/>
      <c r="CLI189" s="127"/>
      <c r="CLJ189" s="127"/>
      <c r="CLK189" s="53"/>
      <c r="CLL189" s="56"/>
      <c r="CLM189" s="127"/>
      <c r="CLN189" s="127"/>
      <c r="CLO189" s="127"/>
      <c r="CLP189" s="127"/>
      <c r="CLQ189" s="127"/>
      <c r="CLR189" s="53"/>
      <c r="CLS189" s="56"/>
      <c r="CLT189" s="127"/>
      <c r="CLU189" s="127"/>
      <c r="CLV189" s="127"/>
      <c r="CLW189" s="127"/>
      <c r="CLX189" s="127"/>
      <c r="CLY189" s="53"/>
      <c r="CLZ189" s="56"/>
      <c r="CMA189" s="127"/>
      <c r="CMB189" s="127"/>
      <c r="CMC189" s="127"/>
      <c r="CMD189" s="127"/>
      <c r="CME189" s="127"/>
      <c r="CMF189" s="53"/>
      <c r="CMG189" s="56"/>
      <c r="CMH189" s="127"/>
      <c r="CMI189" s="127"/>
      <c r="CMJ189" s="127"/>
      <c r="CMK189" s="127"/>
      <c r="CML189" s="127"/>
      <c r="CMM189" s="53"/>
      <c r="CMN189" s="56"/>
      <c r="CMO189" s="127"/>
      <c r="CMP189" s="127"/>
      <c r="CMQ189" s="127"/>
      <c r="CMR189" s="127"/>
      <c r="CMS189" s="127"/>
      <c r="CMT189" s="53"/>
      <c r="CMU189" s="56"/>
      <c r="CMV189" s="127"/>
      <c r="CMW189" s="127"/>
      <c r="CMX189" s="127"/>
      <c r="CMY189" s="127"/>
      <c r="CMZ189" s="127"/>
      <c r="CNA189" s="53"/>
      <c r="CNB189" s="56"/>
      <c r="CNC189" s="127"/>
      <c r="CND189" s="127"/>
      <c r="CNE189" s="127"/>
      <c r="CNF189" s="127"/>
      <c r="CNG189" s="127"/>
      <c r="CNH189" s="53"/>
      <c r="CNI189" s="56"/>
      <c r="CNJ189" s="127"/>
      <c r="CNK189" s="127"/>
      <c r="CNL189" s="127"/>
      <c r="CNM189" s="127"/>
      <c r="CNN189" s="127"/>
      <c r="CNO189" s="53"/>
      <c r="CNP189" s="56"/>
      <c r="CNQ189" s="127"/>
      <c r="CNR189" s="127"/>
      <c r="CNS189" s="127"/>
      <c r="CNT189" s="127"/>
      <c r="CNU189" s="127"/>
      <c r="CNV189" s="53"/>
      <c r="CNW189" s="56"/>
      <c r="CNX189" s="127"/>
      <c r="CNY189" s="127"/>
      <c r="CNZ189" s="127"/>
      <c r="COA189" s="127"/>
      <c r="COB189" s="127"/>
      <c r="COC189" s="53"/>
      <c r="COD189" s="56"/>
      <c r="COE189" s="127"/>
      <c r="COF189" s="127"/>
      <c r="COG189" s="127"/>
      <c r="COH189" s="127"/>
      <c r="COI189" s="127"/>
      <c r="COJ189" s="53"/>
      <c r="COK189" s="56"/>
      <c r="COL189" s="127"/>
      <c r="COM189" s="127"/>
      <c r="CON189" s="127"/>
      <c r="COO189" s="127"/>
      <c r="COP189" s="127"/>
      <c r="COQ189" s="53"/>
      <c r="COR189" s="56"/>
      <c r="COS189" s="127"/>
      <c r="COT189" s="127"/>
      <c r="COU189" s="127"/>
      <c r="COV189" s="127"/>
      <c r="COW189" s="127"/>
      <c r="COX189" s="53"/>
      <c r="COY189" s="56"/>
      <c r="COZ189" s="127"/>
      <c r="CPA189" s="127"/>
      <c r="CPB189" s="127"/>
      <c r="CPC189" s="127"/>
      <c r="CPD189" s="127"/>
      <c r="CPE189" s="53"/>
      <c r="CPF189" s="56"/>
      <c r="CPG189" s="127"/>
      <c r="CPH189" s="127"/>
      <c r="CPI189" s="127"/>
      <c r="CPJ189" s="127"/>
      <c r="CPK189" s="127"/>
      <c r="CPL189" s="53"/>
      <c r="CPM189" s="56"/>
      <c r="CPN189" s="127"/>
      <c r="CPO189" s="127"/>
      <c r="CPP189" s="127"/>
      <c r="CPQ189" s="127"/>
      <c r="CPR189" s="127"/>
      <c r="CPS189" s="53"/>
      <c r="CPT189" s="56"/>
      <c r="CPU189" s="127"/>
      <c r="CPV189" s="127"/>
      <c r="CPW189" s="127"/>
      <c r="CPX189" s="127"/>
      <c r="CPY189" s="127"/>
      <c r="CPZ189" s="53"/>
      <c r="CQA189" s="56"/>
      <c r="CQB189" s="127"/>
      <c r="CQC189" s="127"/>
      <c r="CQD189" s="127"/>
      <c r="CQE189" s="127"/>
      <c r="CQF189" s="127"/>
      <c r="CQG189" s="53"/>
      <c r="CQH189" s="56"/>
      <c r="CQI189" s="127"/>
      <c r="CQJ189" s="127"/>
      <c r="CQK189" s="127"/>
      <c r="CQL189" s="127"/>
      <c r="CQM189" s="127"/>
      <c r="CQN189" s="53"/>
      <c r="CQO189" s="56"/>
      <c r="CQP189" s="127"/>
      <c r="CQQ189" s="127"/>
      <c r="CQR189" s="127"/>
      <c r="CQS189" s="127"/>
      <c r="CQT189" s="127"/>
      <c r="CQU189" s="53"/>
      <c r="CQV189" s="56"/>
      <c r="CQW189" s="127"/>
      <c r="CQX189" s="127"/>
      <c r="CQY189" s="127"/>
      <c r="CQZ189" s="127"/>
      <c r="CRA189" s="127"/>
      <c r="CRB189" s="53"/>
      <c r="CRC189" s="56"/>
      <c r="CRD189" s="127"/>
      <c r="CRE189" s="127"/>
      <c r="CRF189" s="127"/>
      <c r="CRG189" s="127"/>
      <c r="CRH189" s="127"/>
      <c r="CRI189" s="53"/>
      <c r="CRJ189" s="56"/>
      <c r="CRK189" s="127"/>
      <c r="CRL189" s="127"/>
      <c r="CRM189" s="127"/>
      <c r="CRN189" s="127"/>
      <c r="CRO189" s="127"/>
      <c r="CRP189" s="53"/>
      <c r="CRQ189" s="56"/>
      <c r="CRR189" s="127"/>
      <c r="CRS189" s="127"/>
      <c r="CRT189" s="127"/>
      <c r="CRU189" s="127"/>
      <c r="CRV189" s="127"/>
      <c r="CRW189" s="53"/>
      <c r="CRX189" s="56"/>
      <c r="CRY189" s="127"/>
      <c r="CRZ189" s="127"/>
      <c r="CSA189" s="127"/>
      <c r="CSB189" s="127"/>
      <c r="CSC189" s="127"/>
      <c r="CSD189" s="53"/>
      <c r="CSE189" s="56"/>
      <c r="CSF189" s="127"/>
      <c r="CSG189" s="127"/>
      <c r="CSH189" s="127"/>
      <c r="CSI189" s="127"/>
      <c r="CSJ189" s="127"/>
      <c r="CSK189" s="53"/>
      <c r="CSL189" s="56"/>
      <c r="CSM189" s="127"/>
      <c r="CSN189" s="127"/>
      <c r="CSO189" s="127"/>
      <c r="CSP189" s="127"/>
      <c r="CSQ189" s="127"/>
      <c r="CSR189" s="53"/>
      <c r="CSS189" s="56"/>
      <c r="CST189" s="127"/>
      <c r="CSU189" s="127"/>
      <c r="CSV189" s="127"/>
      <c r="CSW189" s="127"/>
      <c r="CSX189" s="127"/>
      <c r="CSY189" s="53"/>
      <c r="CSZ189" s="56"/>
      <c r="CTA189" s="127"/>
      <c r="CTB189" s="127"/>
      <c r="CTC189" s="127"/>
      <c r="CTD189" s="127"/>
      <c r="CTE189" s="127"/>
      <c r="CTF189" s="53"/>
      <c r="CTG189" s="56"/>
      <c r="CTH189" s="127"/>
      <c r="CTI189" s="127"/>
      <c r="CTJ189" s="127"/>
      <c r="CTK189" s="127"/>
      <c r="CTL189" s="127"/>
      <c r="CTM189" s="53"/>
      <c r="CTN189" s="56"/>
      <c r="CTO189" s="127"/>
      <c r="CTP189" s="127"/>
      <c r="CTQ189" s="127"/>
      <c r="CTR189" s="127"/>
      <c r="CTS189" s="127"/>
      <c r="CTT189" s="53"/>
      <c r="CTU189" s="56"/>
      <c r="CTV189" s="127"/>
      <c r="CTW189" s="127"/>
      <c r="CTX189" s="127"/>
      <c r="CTY189" s="127"/>
      <c r="CTZ189" s="127"/>
      <c r="CUA189" s="53"/>
      <c r="CUB189" s="56"/>
      <c r="CUC189" s="127"/>
      <c r="CUD189" s="127"/>
      <c r="CUE189" s="127"/>
      <c r="CUF189" s="127"/>
      <c r="CUG189" s="127"/>
      <c r="CUH189" s="53"/>
      <c r="CUI189" s="56"/>
      <c r="CUJ189" s="127"/>
      <c r="CUK189" s="127"/>
      <c r="CUL189" s="127"/>
      <c r="CUM189" s="127"/>
      <c r="CUN189" s="127"/>
      <c r="CUO189" s="53"/>
      <c r="CUP189" s="56"/>
      <c r="CUQ189" s="127"/>
      <c r="CUR189" s="127"/>
      <c r="CUS189" s="127"/>
      <c r="CUT189" s="127"/>
      <c r="CUU189" s="127"/>
      <c r="CUV189" s="53"/>
      <c r="CUW189" s="56"/>
      <c r="CUX189" s="127"/>
      <c r="CUY189" s="127"/>
      <c r="CUZ189" s="127"/>
      <c r="CVA189" s="127"/>
      <c r="CVB189" s="127"/>
      <c r="CVC189" s="53"/>
      <c r="CVD189" s="56"/>
      <c r="CVE189" s="127"/>
      <c r="CVF189" s="127"/>
      <c r="CVG189" s="127"/>
      <c r="CVH189" s="127"/>
      <c r="CVI189" s="127"/>
      <c r="CVJ189" s="53"/>
      <c r="CVK189" s="56"/>
      <c r="CVL189" s="127"/>
      <c r="CVM189" s="127"/>
      <c r="CVN189" s="127"/>
      <c r="CVO189" s="127"/>
      <c r="CVP189" s="127"/>
      <c r="CVQ189" s="53"/>
      <c r="CVR189" s="56"/>
      <c r="CVS189" s="127"/>
      <c r="CVT189" s="127"/>
      <c r="CVU189" s="127"/>
      <c r="CVV189" s="127"/>
      <c r="CVW189" s="127"/>
      <c r="CVX189" s="53"/>
      <c r="CVY189" s="56"/>
      <c r="CVZ189" s="127"/>
      <c r="CWA189" s="127"/>
      <c r="CWB189" s="127"/>
      <c r="CWC189" s="127"/>
      <c r="CWD189" s="127"/>
      <c r="CWE189" s="53"/>
      <c r="CWF189" s="56"/>
      <c r="CWG189" s="127"/>
      <c r="CWH189" s="127"/>
      <c r="CWI189" s="127"/>
      <c r="CWJ189" s="127"/>
      <c r="CWK189" s="127"/>
      <c r="CWL189" s="53"/>
      <c r="CWM189" s="56"/>
      <c r="CWN189" s="127"/>
      <c r="CWO189" s="127"/>
      <c r="CWP189" s="127"/>
      <c r="CWQ189" s="127"/>
      <c r="CWR189" s="127"/>
      <c r="CWS189" s="53"/>
      <c r="CWT189" s="56"/>
      <c r="CWU189" s="127"/>
      <c r="CWV189" s="127"/>
      <c r="CWW189" s="127"/>
      <c r="CWX189" s="127"/>
      <c r="CWY189" s="127"/>
      <c r="CWZ189" s="53"/>
      <c r="CXA189" s="56"/>
      <c r="CXB189" s="127"/>
      <c r="CXC189" s="127"/>
      <c r="CXD189" s="127"/>
      <c r="CXE189" s="127"/>
      <c r="CXF189" s="127"/>
      <c r="CXG189" s="53"/>
      <c r="CXH189" s="56"/>
      <c r="CXI189" s="127"/>
      <c r="CXJ189" s="127"/>
      <c r="CXK189" s="127"/>
      <c r="CXL189" s="127"/>
      <c r="CXM189" s="127"/>
      <c r="CXN189" s="53"/>
      <c r="CXO189" s="56"/>
      <c r="CXP189" s="127"/>
      <c r="CXQ189" s="127"/>
      <c r="CXR189" s="127"/>
      <c r="CXS189" s="127"/>
      <c r="CXT189" s="127"/>
      <c r="CXU189" s="53"/>
      <c r="CXV189" s="56"/>
      <c r="CXW189" s="127"/>
      <c r="CXX189" s="127"/>
      <c r="CXY189" s="127"/>
      <c r="CXZ189" s="127"/>
      <c r="CYA189" s="127"/>
      <c r="CYB189" s="53"/>
      <c r="CYC189" s="56"/>
      <c r="CYD189" s="127"/>
      <c r="CYE189" s="127"/>
      <c r="CYF189" s="127"/>
      <c r="CYG189" s="127"/>
      <c r="CYH189" s="127"/>
      <c r="CYI189" s="53"/>
      <c r="CYJ189" s="56"/>
      <c r="CYK189" s="127"/>
      <c r="CYL189" s="127"/>
      <c r="CYM189" s="127"/>
      <c r="CYN189" s="127"/>
      <c r="CYO189" s="127"/>
      <c r="CYP189" s="53"/>
      <c r="CYQ189" s="56"/>
      <c r="CYR189" s="127"/>
      <c r="CYS189" s="127"/>
      <c r="CYT189" s="127"/>
      <c r="CYU189" s="127"/>
      <c r="CYV189" s="127"/>
      <c r="CYW189" s="53"/>
      <c r="CYX189" s="56"/>
      <c r="CYY189" s="127"/>
      <c r="CYZ189" s="127"/>
      <c r="CZA189" s="127"/>
      <c r="CZB189" s="127"/>
      <c r="CZC189" s="127"/>
      <c r="CZD189" s="53"/>
      <c r="CZE189" s="56"/>
      <c r="CZF189" s="127"/>
      <c r="CZG189" s="127"/>
      <c r="CZH189" s="127"/>
      <c r="CZI189" s="127"/>
      <c r="CZJ189" s="127"/>
      <c r="CZK189" s="53"/>
      <c r="CZL189" s="56"/>
      <c r="CZM189" s="127"/>
      <c r="CZN189" s="127"/>
      <c r="CZO189" s="127"/>
      <c r="CZP189" s="127"/>
      <c r="CZQ189" s="127"/>
      <c r="CZR189" s="53"/>
      <c r="CZS189" s="56"/>
      <c r="CZT189" s="127"/>
      <c r="CZU189" s="127"/>
      <c r="CZV189" s="127"/>
      <c r="CZW189" s="127"/>
      <c r="CZX189" s="127"/>
      <c r="CZY189" s="53"/>
      <c r="CZZ189" s="56"/>
      <c r="DAA189" s="127"/>
      <c r="DAB189" s="127"/>
      <c r="DAC189" s="127"/>
      <c r="DAD189" s="127"/>
      <c r="DAE189" s="127"/>
      <c r="DAF189" s="53"/>
      <c r="DAG189" s="56"/>
      <c r="DAH189" s="127"/>
      <c r="DAI189" s="127"/>
      <c r="DAJ189" s="127"/>
      <c r="DAK189" s="127"/>
      <c r="DAL189" s="127"/>
      <c r="DAM189" s="53"/>
      <c r="DAN189" s="56"/>
      <c r="DAO189" s="127"/>
      <c r="DAP189" s="127"/>
      <c r="DAQ189" s="127"/>
      <c r="DAR189" s="127"/>
      <c r="DAS189" s="127"/>
      <c r="DAT189" s="53"/>
      <c r="DAU189" s="56"/>
      <c r="DAV189" s="127"/>
      <c r="DAW189" s="127"/>
      <c r="DAX189" s="127"/>
      <c r="DAY189" s="127"/>
      <c r="DAZ189" s="127"/>
      <c r="DBA189" s="53"/>
      <c r="DBB189" s="56"/>
      <c r="DBC189" s="127"/>
      <c r="DBD189" s="127"/>
      <c r="DBE189" s="127"/>
      <c r="DBF189" s="127"/>
      <c r="DBG189" s="127"/>
      <c r="DBH189" s="53"/>
      <c r="DBI189" s="56"/>
      <c r="DBJ189" s="127"/>
      <c r="DBK189" s="127"/>
      <c r="DBL189" s="127"/>
      <c r="DBM189" s="127"/>
      <c r="DBN189" s="127"/>
      <c r="DBO189" s="53"/>
      <c r="DBP189" s="56"/>
      <c r="DBQ189" s="127"/>
      <c r="DBR189" s="127"/>
      <c r="DBS189" s="127"/>
      <c r="DBT189" s="127"/>
      <c r="DBU189" s="127"/>
      <c r="DBV189" s="53"/>
      <c r="DBW189" s="56"/>
      <c r="DBX189" s="127"/>
      <c r="DBY189" s="127"/>
      <c r="DBZ189" s="127"/>
      <c r="DCA189" s="127"/>
      <c r="DCB189" s="127"/>
      <c r="DCC189" s="53"/>
      <c r="DCD189" s="56"/>
      <c r="DCE189" s="127"/>
      <c r="DCF189" s="127"/>
      <c r="DCG189" s="127"/>
      <c r="DCH189" s="127"/>
      <c r="DCI189" s="127"/>
      <c r="DCJ189" s="53"/>
      <c r="DCK189" s="56"/>
      <c r="DCL189" s="127"/>
      <c r="DCM189" s="127"/>
      <c r="DCN189" s="127"/>
      <c r="DCO189" s="127"/>
      <c r="DCP189" s="127"/>
      <c r="DCQ189" s="53"/>
      <c r="DCR189" s="56"/>
      <c r="DCS189" s="127"/>
      <c r="DCT189" s="127"/>
      <c r="DCU189" s="127"/>
      <c r="DCV189" s="127"/>
      <c r="DCW189" s="127"/>
      <c r="DCX189" s="53"/>
      <c r="DCY189" s="56"/>
      <c r="DCZ189" s="127"/>
      <c r="DDA189" s="127"/>
      <c r="DDB189" s="127"/>
      <c r="DDC189" s="127"/>
      <c r="DDD189" s="127"/>
      <c r="DDE189" s="53"/>
      <c r="DDF189" s="56"/>
      <c r="DDG189" s="127"/>
      <c r="DDH189" s="127"/>
      <c r="DDI189" s="127"/>
      <c r="DDJ189" s="127"/>
      <c r="DDK189" s="127"/>
      <c r="DDL189" s="53"/>
      <c r="DDM189" s="56"/>
      <c r="DDN189" s="127"/>
      <c r="DDO189" s="127"/>
      <c r="DDP189" s="127"/>
      <c r="DDQ189" s="127"/>
      <c r="DDR189" s="127"/>
      <c r="DDS189" s="53"/>
      <c r="DDT189" s="56"/>
      <c r="DDU189" s="127"/>
      <c r="DDV189" s="127"/>
      <c r="DDW189" s="127"/>
      <c r="DDX189" s="127"/>
      <c r="DDY189" s="127"/>
      <c r="DDZ189" s="53"/>
      <c r="DEA189" s="56"/>
      <c r="DEB189" s="127"/>
      <c r="DEC189" s="127"/>
      <c r="DED189" s="127"/>
      <c r="DEE189" s="127"/>
      <c r="DEF189" s="127"/>
      <c r="DEG189" s="53"/>
      <c r="DEH189" s="56"/>
      <c r="DEI189" s="127"/>
      <c r="DEJ189" s="127"/>
      <c r="DEK189" s="127"/>
      <c r="DEL189" s="127"/>
      <c r="DEM189" s="127"/>
      <c r="DEN189" s="53"/>
      <c r="DEO189" s="56"/>
      <c r="DEP189" s="127"/>
      <c r="DEQ189" s="127"/>
      <c r="DER189" s="127"/>
      <c r="DES189" s="127"/>
      <c r="DET189" s="127"/>
      <c r="DEU189" s="53"/>
      <c r="DEV189" s="56"/>
      <c r="DEW189" s="127"/>
      <c r="DEX189" s="127"/>
      <c r="DEY189" s="127"/>
      <c r="DEZ189" s="127"/>
      <c r="DFA189" s="127"/>
      <c r="DFB189" s="53"/>
      <c r="DFC189" s="56"/>
      <c r="DFD189" s="127"/>
      <c r="DFE189" s="127"/>
      <c r="DFF189" s="127"/>
      <c r="DFG189" s="127"/>
      <c r="DFH189" s="127"/>
      <c r="DFI189" s="53"/>
      <c r="DFJ189" s="56"/>
      <c r="DFK189" s="127"/>
      <c r="DFL189" s="127"/>
      <c r="DFM189" s="127"/>
      <c r="DFN189" s="127"/>
      <c r="DFO189" s="127"/>
      <c r="DFP189" s="53"/>
      <c r="DFQ189" s="56"/>
      <c r="DFR189" s="127"/>
      <c r="DFS189" s="127"/>
      <c r="DFT189" s="127"/>
      <c r="DFU189" s="127"/>
      <c r="DFV189" s="127"/>
      <c r="DFW189" s="53"/>
      <c r="DFX189" s="56"/>
      <c r="DFY189" s="127"/>
      <c r="DFZ189" s="127"/>
      <c r="DGA189" s="127"/>
      <c r="DGB189" s="127"/>
      <c r="DGC189" s="127"/>
      <c r="DGD189" s="53"/>
      <c r="DGE189" s="56"/>
      <c r="DGF189" s="127"/>
      <c r="DGG189" s="127"/>
      <c r="DGH189" s="127"/>
      <c r="DGI189" s="127"/>
      <c r="DGJ189" s="127"/>
      <c r="DGK189" s="53"/>
      <c r="DGL189" s="56"/>
      <c r="DGM189" s="127"/>
      <c r="DGN189" s="127"/>
      <c r="DGO189" s="127"/>
      <c r="DGP189" s="127"/>
      <c r="DGQ189" s="127"/>
      <c r="DGR189" s="53"/>
      <c r="DGS189" s="56"/>
      <c r="DGT189" s="127"/>
      <c r="DGU189" s="127"/>
      <c r="DGV189" s="127"/>
      <c r="DGW189" s="127"/>
      <c r="DGX189" s="127"/>
      <c r="DGY189" s="53"/>
      <c r="DGZ189" s="56"/>
      <c r="DHA189" s="127"/>
      <c r="DHB189" s="127"/>
      <c r="DHC189" s="127"/>
      <c r="DHD189" s="127"/>
      <c r="DHE189" s="127"/>
      <c r="DHF189" s="53"/>
      <c r="DHG189" s="56"/>
      <c r="DHH189" s="127"/>
      <c r="DHI189" s="127"/>
      <c r="DHJ189" s="127"/>
      <c r="DHK189" s="127"/>
      <c r="DHL189" s="127"/>
      <c r="DHM189" s="53"/>
      <c r="DHN189" s="56"/>
      <c r="DHO189" s="127"/>
      <c r="DHP189" s="127"/>
      <c r="DHQ189" s="127"/>
      <c r="DHR189" s="127"/>
      <c r="DHS189" s="127"/>
      <c r="DHT189" s="53"/>
      <c r="DHU189" s="56"/>
      <c r="DHV189" s="127"/>
      <c r="DHW189" s="127"/>
      <c r="DHX189" s="127"/>
      <c r="DHY189" s="127"/>
      <c r="DHZ189" s="127"/>
      <c r="DIA189" s="53"/>
      <c r="DIB189" s="56"/>
      <c r="DIC189" s="127"/>
      <c r="DID189" s="127"/>
      <c r="DIE189" s="127"/>
      <c r="DIF189" s="127"/>
      <c r="DIG189" s="127"/>
      <c r="DIH189" s="53"/>
      <c r="DII189" s="56"/>
      <c r="DIJ189" s="127"/>
      <c r="DIK189" s="127"/>
      <c r="DIL189" s="127"/>
      <c r="DIM189" s="127"/>
      <c r="DIN189" s="127"/>
      <c r="DIO189" s="53"/>
      <c r="DIP189" s="56"/>
      <c r="DIQ189" s="127"/>
      <c r="DIR189" s="127"/>
      <c r="DIS189" s="127"/>
      <c r="DIT189" s="127"/>
      <c r="DIU189" s="127"/>
      <c r="DIV189" s="53"/>
      <c r="DIW189" s="56"/>
      <c r="DIX189" s="127"/>
      <c r="DIY189" s="127"/>
      <c r="DIZ189" s="127"/>
      <c r="DJA189" s="127"/>
      <c r="DJB189" s="127"/>
      <c r="DJC189" s="53"/>
      <c r="DJD189" s="56"/>
      <c r="DJE189" s="127"/>
      <c r="DJF189" s="127"/>
      <c r="DJG189" s="127"/>
      <c r="DJH189" s="127"/>
      <c r="DJI189" s="127"/>
      <c r="DJJ189" s="53"/>
      <c r="DJK189" s="56"/>
      <c r="DJL189" s="127"/>
      <c r="DJM189" s="127"/>
      <c r="DJN189" s="127"/>
      <c r="DJO189" s="127"/>
      <c r="DJP189" s="127"/>
      <c r="DJQ189" s="53"/>
      <c r="DJR189" s="56"/>
      <c r="DJS189" s="127"/>
      <c r="DJT189" s="127"/>
      <c r="DJU189" s="127"/>
      <c r="DJV189" s="127"/>
      <c r="DJW189" s="127"/>
      <c r="DJX189" s="53"/>
      <c r="DJY189" s="56"/>
      <c r="DJZ189" s="127"/>
      <c r="DKA189" s="127"/>
      <c r="DKB189" s="127"/>
      <c r="DKC189" s="127"/>
      <c r="DKD189" s="127"/>
      <c r="DKE189" s="53"/>
      <c r="DKF189" s="56"/>
      <c r="DKG189" s="127"/>
      <c r="DKH189" s="127"/>
      <c r="DKI189" s="127"/>
      <c r="DKJ189" s="127"/>
      <c r="DKK189" s="127"/>
      <c r="DKL189" s="53"/>
      <c r="DKM189" s="56"/>
      <c r="DKN189" s="127"/>
      <c r="DKO189" s="127"/>
      <c r="DKP189" s="127"/>
      <c r="DKQ189" s="127"/>
      <c r="DKR189" s="127"/>
      <c r="DKS189" s="53"/>
      <c r="DKT189" s="56"/>
      <c r="DKU189" s="127"/>
      <c r="DKV189" s="127"/>
      <c r="DKW189" s="127"/>
      <c r="DKX189" s="127"/>
      <c r="DKY189" s="127"/>
      <c r="DKZ189" s="53"/>
      <c r="DLA189" s="56"/>
      <c r="DLB189" s="127"/>
      <c r="DLC189" s="127"/>
      <c r="DLD189" s="127"/>
      <c r="DLE189" s="127"/>
      <c r="DLF189" s="127"/>
      <c r="DLG189" s="53"/>
      <c r="DLH189" s="56"/>
      <c r="DLI189" s="127"/>
      <c r="DLJ189" s="127"/>
      <c r="DLK189" s="127"/>
      <c r="DLL189" s="127"/>
      <c r="DLM189" s="127"/>
      <c r="DLN189" s="53"/>
      <c r="DLO189" s="56"/>
      <c r="DLP189" s="127"/>
      <c r="DLQ189" s="127"/>
      <c r="DLR189" s="127"/>
      <c r="DLS189" s="127"/>
      <c r="DLT189" s="127"/>
      <c r="DLU189" s="53"/>
      <c r="DLV189" s="56"/>
      <c r="DLW189" s="127"/>
      <c r="DLX189" s="127"/>
      <c r="DLY189" s="127"/>
      <c r="DLZ189" s="127"/>
      <c r="DMA189" s="127"/>
      <c r="DMB189" s="53"/>
      <c r="DMC189" s="56"/>
      <c r="DMD189" s="127"/>
      <c r="DME189" s="127"/>
      <c r="DMF189" s="127"/>
      <c r="DMG189" s="127"/>
      <c r="DMH189" s="127"/>
      <c r="DMI189" s="53"/>
      <c r="DMJ189" s="56"/>
      <c r="DMK189" s="127"/>
      <c r="DML189" s="127"/>
      <c r="DMM189" s="127"/>
      <c r="DMN189" s="127"/>
      <c r="DMO189" s="127"/>
      <c r="DMP189" s="53"/>
      <c r="DMQ189" s="56"/>
      <c r="DMR189" s="127"/>
      <c r="DMS189" s="127"/>
      <c r="DMT189" s="127"/>
      <c r="DMU189" s="127"/>
      <c r="DMV189" s="127"/>
      <c r="DMW189" s="53"/>
      <c r="DMX189" s="56"/>
      <c r="DMY189" s="127"/>
      <c r="DMZ189" s="127"/>
      <c r="DNA189" s="127"/>
      <c r="DNB189" s="127"/>
      <c r="DNC189" s="127"/>
      <c r="DND189" s="53"/>
      <c r="DNE189" s="56"/>
      <c r="DNF189" s="127"/>
      <c r="DNG189" s="127"/>
      <c r="DNH189" s="127"/>
      <c r="DNI189" s="127"/>
      <c r="DNJ189" s="127"/>
      <c r="DNK189" s="53"/>
      <c r="DNL189" s="56"/>
      <c r="DNM189" s="127"/>
      <c r="DNN189" s="127"/>
      <c r="DNO189" s="127"/>
      <c r="DNP189" s="127"/>
      <c r="DNQ189" s="127"/>
      <c r="DNR189" s="53"/>
      <c r="DNS189" s="56"/>
      <c r="DNT189" s="127"/>
      <c r="DNU189" s="127"/>
      <c r="DNV189" s="127"/>
      <c r="DNW189" s="127"/>
      <c r="DNX189" s="127"/>
      <c r="DNY189" s="53"/>
      <c r="DNZ189" s="56"/>
      <c r="DOA189" s="127"/>
      <c r="DOB189" s="127"/>
      <c r="DOC189" s="127"/>
      <c r="DOD189" s="127"/>
      <c r="DOE189" s="127"/>
      <c r="DOF189" s="53"/>
      <c r="DOG189" s="56"/>
      <c r="DOH189" s="127"/>
      <c r="DOI189" s="127"/>
      <c r="DOJ189" s="127"/>
      <c r="DOK189" s="127"/>
      <c r="DOL189" s="127"/>
      <c r="DOM189" s="53"/>
      <c r="DON189" s="56"/>
      <c r="DOO189" s="127"/>
      <c r="DOP189" s="127"/>
      <c r="DOQ189" s="127"/>
      <c r="DOR189" s="127"/>
      <c r="DOS189" s="127"/>
      <c r="DOT189" s="53"/>
      <c r="DOU189" s="56"/>
      <c r="DOV189" s="127"/>
      <c r="DOW189" s="127"/>
      <c r="DOX189" s="127"/>
      <c r="DOY189" s="127"/>
      <c r="DOZ189" s="127"/>
      <c r="DPA189" s="53"/>
      <c r="DPB189" s="56"/>
      <c r="DPC189" s="127"/>
      <c r="DPD189" s="127"/>
      <c r="DPE189" s="127"/>
      <c r="DPF189" s="127"/>
      <c r="DPG189" s="127"/>
      <c r="DPH189" s="53"/>
      <c r="DPI189" s="56"/>
      <c r="DPJ189" s="127"/>
      <c r="DPK189" s="127"/>
      <c r="DPL189" s="127"/>
      <c r="DPM189" s="127"/>
      <c r="DPN189" s="127"/>
      <c r="DPO189" s="53"/>
      <c r="DPP189" s="56"/>
      <c r="DPQ189" s="127"/>
      <c r="DPR189" s="127"/>
      <c r="DPS189" s="127"/>
      <c r="DPT189" s="127"/>
      <c r="DPU189" s="127"/>
      <c r="DPV189" s="53"/>
      <c r="DPW189" s="56"/>
      <c r="DPX189" s="127"/>
      <c r="DPY189" s="127"/>
      <c r="DPZ189" s="127"/>
      <c r="DQA189" s="127"/>
      <c r="DQB189" s="127"/>
      <c r="DQC189" s="53"/>
      <c r="DQD189" s="56"/>
      <c r="DQE189" s="127"/>
      <c r="DQF189" s="127"/>
      <c r="DQG189" s="127"/>
      <c r="DQH189" s="127"/>
      <c r="DQI189" s="127"/>
      <c r="DQJ189" s="53"/>
      <c r="DQK189" s="56"/>
      <c r="DQL189" s="127"/>
      <c r="DQM189" s="127"/>
      <c r="DQN189" s="127"/>
      <c r="DQO189" s="127"/>
      <c r="DQP189" s="127"/>
      <c r="DQQ189" s="53"/>
      <c r="DQR189" s="56"/>
      <c r="DQS189" s="127"/>
      <c r="DQT189" s="127"/>
      <c r="DQU189" s="127"/>
      <c r="DQV189" s="127"/>
      <c r="DQW189" s="127"/>
      <c r="DQX189" s="53"/>
      <c r="DQY189" s="56"/>
      <c r="DQZ189" s="127"/>
      <c r="DRA189" s="127"/>
      <c r="DRB189" s="127"/>
      <c r="DRC189" s="127"/>
      <c r="DRD189" s="127"/>
      <c r="DRE189" s="53"/>
      <c r="DRF189" s="56"/>
      <c r="DRG189" s="127"/>
      <c r="DRH189" s="127"/>
      <c r="DRI189" s="127"/>
      <c r="DRJ189" s="127"/>
      <c r="DRK189" s="127"/>
      <c r="DRL189" s="53"/>
      <c r="DRM189" s="56"/>
      <c r="DRN189" s="127"/>
      <c r="DRO189" s="127"/>
      <c r="DRP189" s="127"/>
      <c r="DRQ189" s="127"/>
      <c r="DRR189" s="127"/>
      <c r="DRS189" s="53"/>
      <c r="DRT189" s="56"/>
      <c r="DRU189" s="127"/>
      <c r="DRV189" s="127"/>
      <c r="DRW189" s="127"/>
      <c r="DRX189" s="127"/>
      <c r="DRY189" s="127"/>
      <c r="DRZ189" s="53"/>
      <c r="DSA189" s="56"/>
      <c r="DSB189" s="127"/>
      <c r="DSC189" s="127"/>
      <c r="DSD189" s="127"/>
      <c r="DSE189" s="127"/>
      <c r="DSF189" s="127"/>
      <c r="DSG189" s="53"/>
      <c r="DSH189" s="56"/>
      <c r="DSI189" s="127"/>
      <c r="DSJ189" s="127"/>
      <c r="DSK189" s="127"/>
      <c r="DSL189" s="127"/>
      <c r="DSM189" s="127"/>
      <c r="DSN189" s="53"/>
      <c r="DSO189" s="56"/>
      <c r="DSP189" s="127"/>
      <c r="DSQ189" s="127"/>
      <c r="DSR189" s="127"/>
      <c r="DSS189" s="127"/>
      <c r="DST189" s="127"/>
      <c r="DSU189" s="53"/>
      <c r="DSV189" s="56"/>
      <c r="DSW189" s="127"/>
      <c r="DSX189" s="127"/>
      <c r="DSY189" s="127"/>
      <c r="DSZ189" s="127"/>
      <c r="DTA189" s="127"/>
      <c r="DTB189" s="53"/>
      <c r="DTC189" s="56"/>
      <c r="DTD189" s="127"/>
      <c r="DTE189" s="127"/>
      <c r="DTF189" s="127"/>
      <c r="DTG189" s="127"/>
      <c r="DTH189" s="127"/>
      <c r="DTI189" s="53"/>
      <c r="DTJ189" s="56"/>
      <c r="DTK189" s="127"/>
      <c r="DTL189" s="127"/>
      <c r="DTM189" s="127"/>
      <c r="DTN189" s="127"/>
      <c r="DTO189" s="127"/>
      <c r="DTP189" s="53"/>
      <c r="DTQ189" s="56"/>
      <c r="DTR189" s="127"/>
      <c r="DTS189" s="127"/>
      <c r="DTT189" s="127"/>
      <c r="DTU189" s="127"/>
      <c r="DTV189" s="127"/>
      <c r="DTW189" s="53"/>
      <c r="DTX189" s="56"/>
      <c r="DTY189" s="127"/>
      <c r="DTZ189" s="127"/>
      <c r="DUA189" s="127"/>
      <c r="DUB189" s="127"/>
      <c r="DUC189" s="127"/>
      <c r="DUD189" s="53"/>
      <c r="DUE189" s="56"/>
      <c r="DUF189" s="127"/>
      <c r="DUG189" s="127"/>
      <c r="DUH189" s="127"/>
      <c r="DUI189" s="127"/>
      <c r="DUJ189" s="127"/>
      <c r="DUK189" s="53"/>
      <c r="DUL189" s="56"/>
      <c r="DUM189" s="127"/>
      <c r="DUN189" s="127"/>
      <c r="DUO189" s="127"/>
      <c r="DUP189" s="127"/>
      <c r="DUQ189" s="127"/>
      <c r="DUR189" s="53"/>
      <c r="DUS189" s="56"/>
      <c r="DUT189" s="127"/>
      <c r="DUU189" s="127"/>
      <c r="DUV189" s="127"/>
      <c r="DUW189" s="127"/>
      <c r="DUX189" s="127"/>
      <c r="DUY189" s="53"/>
      <c r="DUZ189" s="56"/>
      <c r="DVA189" s="127"/>
      <c r="DVB189" s="127"/>
      <c r="DVC189" s="127"/>
      <c r="DVD189" s="127"/>
      <c r="DVE189" s="127"/>
      <c r="DVF189" s="53"/>
      <c r="DVG189" s="56"/>
      <c r="DVH189" s="127"/>
      <c r="DVI189" s="127"/>
      <c r="DVJ189" s="127"/>
      <c r="DVK189" s="127"/>
      <c r="DVL189" s="127"/>
      <c r="DVM189" s="53"/>
      <c r="DVN189" s="56"/>
      <c r="DVO189" s="127"/>
      <c r="DVP189" s="127"/>
      <c r="DVQ189" s="127"/>
      <c r="DVR189" s="127"/>
      <c r="DVS189" s="127"/>
      <c r="DVT189" s="53"/>
      <c r="DVU189" s="56"/>
      <c r="DVV189" s="127"/>
      <c r="DVW189" s="127"/>
      <c r="DVX189" s="127"/>
      <c r="DVY189" s="127"/>
      <c r="DVZ189" s="127"/>
      <c r="DWA189" s="53"/>
      <c r="DWB189" s="56"/>
      <c r="DWC189" s="127"/>
      <c r="DWD189" s="127"/>
      <c r="DWE189" s="127"/>
      <c r="DWF189" s="127"/>
      <c r="DWG189" s="127"/>
      <c r="DWH189" s="53"/>
      <c r="DWI189" s="56"/>
      <c r="DWJ189" s="127"/>
      <c r="DWK189" s="127"/>
      <c r="DWL189" s="127"/>
      <c r="DWM189" s="127"/>
      <c r="DWN189" s="127"/>
      <c r="DWO189" s="53"/>
      <c r="DWP189" s="56"/>
      <c r="DWQ189" s="127"/>
      <c r="DWR189" s="127"/>
      <c r="DWS189" s="127"/>
      <c r="DWT189" s="127"/>
      <c r="DWU189" s="127"/>
      <c r="DWV189" s="53"/>
      <c r="DWW189" s="56"/>
      <c r="DWX189" s="127"/>
      <c r="DWY189" s="127"/>
      <c r="DWZ189" s="127"/>
      <c r="DXA189" s="127"/>
      <c r="DXB189" s="127"/>
      <c r="DXC189" s="53"/>
      <c r="DXD189" s="56"/>
      <c r="DXE189" s="127"/>
      <c r="DXF189" s="127"/>
      <c r="DXG189" s="127"/>
      <c r="DXH189" s="127"/>
      <c r="DXI189" s="127"/>
      <c r="DXJ189" s="53"/>
      <c r="DXK189" s="56"/>
      <c r="DXL189" s="127"/>
      <c r="DXM189" s="127"/>
      <c r="DXN189" s="127"/>
      <c r="DXO189" s="127"/>
      <c r="DXP189" s="127"/>
      <c r="DXQ189" s="53"/>
      <c r="DXR189" s="56"/>
      <c r="DXS189" s="127"/>
      <c r="DXT189" s="127"/>
      <c r="DXU189" s="127"/>
      <c r="DXV189" s="127"/>
      <c r="DXW189" s="127"/>
      <c r="DXX189" s="53"/>
      <c r="DXY189" s="56"/>
      <c r="DXZ189" s="127"/>
      <c r="DYA189" s="127"/>
      <c r="DYB189" s="127"/>
      <c r="DYC189" s="127"/>
      <c r="DYD189" s="127"/>
      <c r="DYE189" s="53"/>
      <c r="DYF189" s="56"/>
      <c r="DYG189" s="127"/>
      <c r="DYH189" s="127"/>
      <c r="DYI189" s="127"/>
      <c r="DYJ189" s="127"/>
      <c r="DYK189" s="127"/>
      <c r="DYL189" s="53"/>
      <c r="DYM189" s="56"/>
      <c r="DYN189" s="127"/>
      <c r="DYO189" s="127"/>
      <c r="DYP189" s="127"/>
      <c r="DYQ189" s="127"/>
      <c r="DYR189" s="127"/>
      <c r="DYS189" s="53"/>
      <c r="DYT189" s="56"/>
      <c r="DYU189" s="127"/>
      <c r="DYV189" s="127"/>
      <c r="DYW189" s="127"/>
      <c r="DYX189" s="127"/>
      <c r="DYY189" s="127"/>
      <c r="DYZ189" s="53"/>
      <c r="DZA189" s="56"/>
      <c r="DZB189" s="127"/>
      <c r="DZC189" s="127"/>
      <c r="DZD189" s="127"/>
      <c r="DZE189" s="127"/>
      <c r="DZF189" s="127"/>
      <c r="DZG189" s="53"/>
      <c r="DZH189" s="56"/>
      <c r="DZI189" s="127"/>
      <c r="DZJ189" s="127"/>
      <c r="DZK189" s="127"/>
      <c r="DZL189" s="127"/>
      <c r="DZM189" s="127"/>
      <c r="DZN189" s="53"/>
      <c r="DZO189" s="56"/>
      <c r="DZP189" s="127"/>
      <c r="DZQ189" s="127"/>
      <c r="DZR189" s="127"/>
      <c r="DZS189" s="127"/>
      <c r="DZT189" s="127"/>
      <c r="DZU189" s="53"/>
      <c r="DZV189" s="56"/>
      <c r="DZW189" s="127"/>
      <c r="DZX189" s="127"/>
      <c r="DZY189" s="127"/>
      <c r="DZZ189" s="127"/>
      <c r="EAA189" s="127"/>
      <c r="EAB189" s="53"/>
      <c r="EAC189" s="56"/>
      <c r="EAD189" s="127"/>
      <c r="EAE189" s="127"/>
      <c r="EAF189" s="127"/>
      <c r="EAG189" s="127"/>
      <c r="EAH189" s="127"/>
      <c r="EAI189" s="53"/>
      <c r="EAJ189" s="56"/>
      <c r="EAK189" s="127"/>
      <c r="EAL189" s="127"/>
      <c r="EAM189" s="127"/>
      <c r="EAN189" s="127"/>
      <c r="EAO189" s="127"/>
      <c r="EAP189" s="53"/>
      <c r="EAQ189" s="56"/>
      <c r="EAR189" s="127"/>
      <c r="EAS189" s="127"/>
      <c r="EAT189" s="127"/>
      <c r="EAU189" s="127"/>
      <c r="EAV189" s="127"/>
      <c r="EAW189" s="53"/>
      <c r="EAX189" s="56"/>
      <c r="EAY189" s="127"/>
      <c r="EAZ189" s="127"/>
      <c r="EBA189" s="127"/>
      <c r="EBB189" s="127"/>
      <c r="EBC189" s="127"/>
      <c r="EBD189" s="53"/>
      <c r="EBE189" s="56"/>
      <c r="EBF189" s="127"/>
      <c r="EBG189" s="127"/>
      <c r="EBH189" s="127"/>
      <c r="EBI189" s="127"/>
      <c r="EBJ189" s="127"/>
      <c r="EBK189" s="53"/>
      <c r="EBL189" s="56"/>
      <c r="EBM189" s="127"/>
      <c r="EBN189" s="127"/>
      <c r="EBO189" s="127"/>
      <c r="EBP189" s="127"/>
      <c r="EBQ189" s="127"/>
      <c r="EBR189" s="53"/>
      <c r="EBS189" s="56"/>
      <c r="EBT189" s="127"/>
      <c r="EBU189" s="127"/>
      <c r="EBV189" s="127"/>
      <c r="EBW189" s="127"/>
      <c r="EBX189" s="127"/>
      <c r="EBY189" s="53"/>
      <c r="EBZ189" s="56"/>
      <c r="ECA189" s="127"/>
      <c r="ECB189" s="127"/>
      <c r="ECC189" s="127"/>
      <c r="ECD189" s="127"/>
      <c r="ECE189" s="127"/>
      <c r="ECF189" s="53"/>
      <c r="ECG189" s="56"/>
      <c r="ECH189" s="127"/>
      <c r="ECI189" s="127"/>
      <c r="ECJ189" s="127"/>
      <c r="ECK189" s="127"/>
      <c r="ECL189" s="127"/>
      <c r="ECM189" s="53"/>
      <c r="ECN189" s="56"/>
      <c r="ECO189" s="127"/>
      <c r="ECP189" s="127"/>
      <c r="ECQ189" s="127"/>
      <c r="ECR189" s="127"/>
      <c r="ECS189" s="127"/>
      <c r="ECT189" s="53"/>
      <c r="ECU189" s="56"/>
      <c r="ECV189" s="127"/>
      <c r="ECW189" s="127"/>
      <c r="ECX189" s="127"/>
      <c r="ECY189" s="127"/>
      <c r="ECZ189" s="127"/>
      <c r="EDA189" s="53"/>
      <c r="EDB189" s="56"/>
      <c r="EDC189" s="127"/>
      <c r="EDD189" s="127"/>
      <c r="EDE189" s="127"/>
      <c r="EDF189" s="127"/>
      <c r="EDG189" s="127"/>
      <c r="EDH189" s="53"/>
      <c r="EDI189" s="56"/>
      <c r="EDJ189" s="127"/>
      <c r="EDK189" s="127"/>
      <c r="EDL189" s="127"/>
      <c r="EDM189" s="127"/>
      <c r="EDN189" s="127"/>
      <c r="EDO189" s="53"/>
      <c r="EDP189" s="56"/>
      <c r="EDQ189" s="127"/>
      <c r="EDR189" s="127"/>
      <c r="EDS189" s="127"/>
      <c r="EDT189" s="127"/>
      <c r="EDU189" s="127"/>
      <c r="EDV189" s="53"/>
      <c r="EDW189" s="56"/>
      <c r="EDX189" s="127"/>
      <c r="EDY189" s="127"/>
      <c r="EDZ189" s="127"/>
      <c r="EEA189" s="127"/>
      <c r="EEB189" s="127"/>
      <c r="EEC189" s="53"/>
      <c r="EED189" s="56"/>
      <c r="EEE189" s="127"/>
      <c r="EEF189" s="127"/>
      <c r="EEG189" s="127"/>
      <c r="EEH189" s="127"/>
      <c r="EEI189" s="127"/>
      <c r="EEJ189" s="53"/>
      <c r="EEK189" s="56"/>
      <c r="EEL189" s="127"/>
      <c r="EEM189" s="127"/>
      <c r="EEN189" s="127"/>
      <c r="EEO189" s="127"/>
      <c r="EEP189" s="127"/>
      <c r="EEQ189" s="53"/>
      <c r="EER189" s="56"/>
      <c r="EES189" s="127"/>
      <c r="EET189" s="127"/>
      <c r="EEU189" s="127"/>
      <c r="EEV189" s="127"/>
      <c r="EEW189" s="127"/>
      <c r="EEX189" s="53"/>
      <c r="EEY189" s="56"/>
      <c r="EEZ189" s="127"/>
      <c r="EFA189" s="127"/>
      <c r="EFB189" s="127"/>
      <c r="EFC189" s="127"/>
      <c r="EFD189" s="127"/>
      <c r="EFE189" s="53"/>
      <c r="EFF189" s="56"/>
      <c r="EFG189" s="127"/>
      <c r="EFH189" s="127"/>
      <c r="EFI189" s="127"/>
      <c r="EFJ189" s="127"/>
      <c r="EFK189" s="127"/>
      <c r="EFL189" s="53"/>
      <c r="EFM189" s="56"/>
      <c r="EFN189" s="127"/>
      <c r="EFO189" s="127"/>
      <c r="EFP189" s="127"/>
      <c r="EFQ189" s="127"/>
      <c r="EFR189" s="127"/>
      <c r="EFS189" s="53"/>
      <c r="EFT189" s="56"/>
      <c r="EFU189" s="127"/>
      <c r="EFV189" s="127"/>
      <c r="EFW189" s="127"/>
      <c r="EFX189" s="127"/>
      <c r="EFY189" s="127"/>
      <c r="EFZ189" s="53"/>
      <c r="EGA189" s="56"/>
      <c r="EGB189" s="127"/>
      <c r="EGC189" s="127"/>
      <c r="EGD189" s="127"/>
      <c r="EGE189" s="127"/>
      <c r="EGF189" s="127"/>
      <c r="EGG189" s="53"/>
      <c r="EGH189" s="56"/>
      <c r="EGI189" s="127"/>
      <c r="EGJ189" s="127"/>
      <c r="EGK189" s="127"/>
      <c r="EGL189" s="127"/>
      <c r="EGM189" s="127"/>
      <c r="EGN189" s="53"/>
      <c r="EGO189" s="56"/>
      <c r="EGP189" s="127"/>
      <c r="EGQ189" s="127"/>
      <c r="EGR189" s="127"/>
      <c r="EGS189" s="127"/>
      <c r="EGT189" s="127"/>
      <c r="EGU189" s="53"/>
      <c r="EGV189" s="56"/>
      <c r="EGW189" s="127"/>
      <c r="EGX189" s="127"/>
      <c r="EGY189" s="127"/>
      <c r="EGZ189" s="127"/>
      <c r="EHA189" s="127"/>
      <c r="EHB189" s="53"/>
      <c r="EHC189" s="56"/>
      <c r="EHD189" s="127"/>
      <c r="EHE189" s="127"/>
      <c r="EHF189" s="127"/>
      <c r="EHG189" s="127"/>
      <c r="EHH189" s="127"/>
      <c r="EHI189" s="53"/>
      <c r="EHJ189" s="56"/>
      <c r="EHK189" s="127"/>
      <c r="EHL189" s="127"/>
      <c r="EHM189" s="127"/>
      <c r="EHN189" s="127"/>
      <c r="EHO189" s="127"/>
      <c r="EHP189" s="53"/>
      <c r="EHQ189" s="56"/>
      <c r="EHR189" s="127"/>
      <c r="EHS189" s="127"/>
      <c r="EHT189" s="127"/>
      <c r="EHU189" s="127"/>
      <c r="EHV189" s="127"/>
      <c r="EHW189" s="53"/>
      <c r="EHX189" s="56"/>
      <c r="EHY189" s="127"/>
      <c r="EHZ189" s="127"/>
      <c r="EIA189" s="127"/>
      <c r="EIB189" s="127"/>
      <c r="EIC189" s="127"/>
      <c r="EID189" s="53"/>
      <c r="EIE189" s="56"/>
      <c r="EIF189" s="127"/>
      <c r="EIG189" s="127"/>
      <c r="EIH189" s="127"/>
      <c r="EII189" s="127"/>
      <c r="EIJ189" s="127"/>
      <c r="EIK189" s="53"/>
      <c r="EIL189" s="56"/>
      <c r="EIM189" s="127"/>
      <c r="EIN189" s="127"/>
      <c r="EIO189" s="127"/>
      <c r="EIP189" s="127"/>
      <c r="EIQ189" s="127"/>
      <c r="EIR189" s="53"/>
      <c r="EIS189" s="56"/>
      <c r="EIT189" s="127"/>
      <c r="EIU189" s="127"/>
      <c r="EIV189" s="127"/>
      <c r="EIW189" s="127"/>
      <c r="EIX189" s="127"/>
      <c r="EIY189" s="53"/>
      <c r="EIZ189" s="56"/>
      <c r="EJA189" s="127"/>
      <c r="EJB189" s="127"/>
      <c r="EJC189" s="127"/>
      <c r="EJD189" s="127"/>
      <c r="EJE189" s="127"/>
      <c r="EJF189" s="53"/>
      <c r="EJG189" s="56"/>
      <c r="EJH189" s="127"/>
      <c r="EJI189" s="127"/>
      <c r="EJJ189" s="127"/>
      <c r="EJK189" s="127"/>
      <c r="EJL189" s="127"/>
      <c r="EJM189" s="53"/>
      <c r="EJN189" s="56"/>
      <c r="EJO189" s="127"/>
      <c r="EJP189" s="127"/>
      <c r="EJQ189" s="127"/>
      <c r="EJR189" s="127"/>
      <c r="EJS189" s="127"/>
      <c r="EJT189" s="53"/>
      <c r="EJU189" s="56"/>
      <c r="EJV189" s="127"/>
      <c r="EJW189" s="127"/>
      <c r="EJX189" s="127"/>
      <c r="EJY189" s="127"/>
      <c r="EJZ189" s="127"/>
      <c r="EKA189" s="53"/>
      <c r="EKB189" s="56"/>
      <c r="EKC189" s="127"/>
      <c r="EKD189" s="127"/>
      <c r="EKE189" s="127"/>
      <c r="EKF189" s="127"/>
      <c r="EKG189" s="127"/>
      <c r="EKH189" s="53"/>
      <c r="EKI189" s="56"/>
      <c r="EKJ189" s="127"/>
      <c r="EKK189" s="127"/>
      <c r="EKL189" s="127"/>
      <c r="EKM189" s="127"/>
      <c r="EKN189" s="127"/>
      <c r="EKO189" s="53"/>
      <c r="EKP189" s="56"/>
      <c r="EKQ189" s="127"/>
      <c r="EKR189" s="127"/>
      <c r="EKS189" s="127"/>
      <c r="EKT189" s="127"/>
      <c r="EKU189" s="127"/>
      <c r="EKV189" s="53"/>
      <c r="EKW189" s="56"/>
      <c r="EKX189" s="127"/>
      <c r="EKY189" s="127"/>
      <c r="EKZ189" s="127"/>
      <c r="ELA189" s="127"/>
      <c r="ELB189" s="127"/>
      <c r="ELC189" s="53"/>
      <c r="ELD189" s="56"/>
      <c r="ELE189" s="127"/>
      <c r="ELF189" s="127"/>
      <c r="ELG189" s="127"/>
      <c r="ELH189" s="127"/>
      <c r="ELI189" s="127"/>
      <c r="ELJ189" s="53"/>
      <c r="ELK189" s="56"/>
      <c r="ELL189" s="127"/>
      <c r="ELM189" s="127"/>
      <c r="ELN189" s="127"/>
      <c r="ELO189" s="127"/>
      <c r="ELP189" s="127"/>
      <c r="ELQ189" s="53"/>
      <c r="ELR189" s="56"/>
      <c r="ELS189" s="127"/>
      <c r="ELT189" s="127"/>
      <c r="ELU189" s="127"/>
      <c r="ELV189" s="127"/>
      <c r="ELW189" s="127"/>
      <c r="ELX189" s="53"/>
      <c r="ELY189" s="56"/>
      <c r="ELZ189" s="127"/>
      <c r="EMA189" s="127"/>
      <c r="EMB189" s="127"/>
      <c r="EMC189" s="127"/>
      <c r="EMD189" s="127"/>
      <c r="EME189" s="53"/>
      <c r="EMF189" s="56"/>
      <c r="EMG189" s="127"/>
      <c r="EMH189" s="127"/>
      <c r="EMI189" s="127"/>
      <c r="EMJ189" s="127"/>
      <c r="EMK189" s="127"/>
      <c r="EML189" s="53"/>
      <c r="EMM189" s="56"/>
      <c r="EMN189" s="127"/>
      <c r="EMO189" s="127"/>
      <c r="EMP189" s="127"/>
      <c r="EMQ189" s="127"/>
      <c r="EMR189" s="127"/>
      <c r="EMS189" s="53"/>
      <c r="EMT189" s="56"/>
      <c r="EMU189" s="127"/>
      <c r="EMV189" s="127"/>
      <c r="EMW189" s="127"/>
      <c r="EMX189" s="127"/>
      <c r="EMY189" s="127"/>
      <c r="EMZ189" s="53"/>
      <c r="ENA189" s="56"/>
      <c r="ENB189" s="127"/>
      <c r="ENC189" s="127"/>
      <c r="END189" s="127"/>
      <c r="ENE189" s="127"/>
      <c r="ENF189" s="127"/>
      <c r="ENG189" s="53"/>
      <c r="ENH189" s="56"/>
      <c r="ENI189" s="127"/>
      <c r="ENJ189" s="127"/>
      <c r="ENK189" s="127"/>
      <c r="ENL189" s="127"/>
      <c r="ENM189" s="127"/>
      <c r="ENN189" s="53"/>
      <c r="ENO189" s="56"/>
      <c r="ENP189" s="127"/>
      <c r="ENQ189" s="127"/>
      <c r="ENR189" s="127"/>
      <c r="ENS189" s="127"/>
      <c r="ENT189" s="127"/>
      <c r="ENU189" s="53"/>
      <c r="ENV189" s="56"/>
      <c r="ENW189" s="127"/>
      <c r="ENX189" s="127"/>
      <c r="ENY189" s="127"/>
      <c r="ENZ189" s="127"/>
      <c r="EOA189" s="127"/>
      <c r="EOB189" s="53"/>
      <c r="EOC189" s="56"/>
      <c r="EOD189" s="127"/>
      <c r="EOE189" s="127"/>
      <c r="EOF189" s="127"/>
      <c r="EOG189" s="127"/>
      <c r="EOH189" s="127"/>
      <c r="EOI189" s="53"/>
      <c r="EOJ189" s="56"/>
      <c r="EOK189" s="127"/>
      <c r="EOL189" s="127"/>
      <c r="EOM189" s="127"/>
      <c r="EON189" s="127"/>
      <c r="EOO189" s="127"/>
      <c r="EOP189" s="53"/>
      <c r="EOQ189" s="56"/>
      <c r="EOR189" s="127"/>
      <c r="EOS189" s="127"/>
      <c r="EOT189" s="127"/>
      <c r="EOU189" s="127"/>
      <c r="EOV189" s="127"/>
      <c r="EOW189" s="53"/>
      <c r="EOX189" s="56"/>
      <c r="EOY189" s="127"/>
      <c r="EOZ189" s="127"/>
      <c r="EPA189" s="127"/>
      <c r="EPB189" s="127"/>
      <c r="EPC189" s="127"/>
      <c r="EPD189" s="53"/>
      <c r="EPE189" s="56"/>
      <c r="EPF189" s="127"/>
      <c r="EPG189" s="127"/>
      <c r="EPH189" s="127"/>
      <c r="EPI189" s="127"/>
      <c r="EPJ189" s="127"/>
      <c r="EPK189" s="53"/>
      <c r="EPL189" s="56"/>
      <c r="EPM189" s="127"/>
      <c r="EPN189" s="127"/>
      <c r="EPO189" s="127"/>
      <c r="EPP189" s="127"/>
      <c r="EPQ189" s="127"/>
      <c r="EPR189" s="53"/>
      <c r="EPS189" s="56"/>
      <c r="EPT189" s="127"/>
      <c r="EPU189" s="127"/>
      <c r="EPV189" s="127"/>
      <c r="EPW189" s="127"/>
      <c r="EPX189" s="127"/>
      <c r="EPY189" s="53"/>
      <c r="EPZ189" s="56"/>
      <c r="EQA189" s="127"/>
      <c r="EQB189" s="127"/>
      <c r="EQC189" s="127"/>
      <c r="EQD189" s="127"/>
      <c r="EQE189" s="127"/>
      <c r="EQF189" s="53"/>
      <c r="EQG189" s="56"/>
      <c r="EQH189" s="127"/>
      <c r="EQI189" s="127"/>
      <c r="EQJ189" s="127"/>
      <c r="EQK189" s="127"/>
      <c r="EQL189" s="127"/>
      <c r="EQM189" s="53"/>
      <c r="EQN189" s="56"/>
      <c r="EQO189" s="127"/>
      <c r="EQP189" s="127"/>
      <c r="EQQ189" s="127"/>
      <c r="EQR189" s="127"/>
      <c r="EQS189" s="127"/>
      <c r="EQT189" s="53"/>
      <c r="EQU189" s="56"/>
      <c r="EQV189" s="127"/>
      <c r="EQW189" s="127"/>
      <c r="EQX189" s="127"/>
      <c r="EQY189" s="127"/>
      <c r="EQZ189" s="127"/>
      <c r="ERA189" s="53"/>
      <c r="ERB189" s="56"/>
      <c r="ERC189" s="127"/>
      <c r="ERD189" s="127"/>
      <c r="ERE189" s="127"/>
      <c r="ERF189" s="127"/>
      <c r="ERG189" s="127"/>
      <c r="ERH189" s="53"/>
      <c r="ERI189" s="56"/>
      <c r="ERJ189" s="127"/>
      <c r="ERK189" s="127"/>
      <c r="ERL189" s="127"/>
      <c r="ERM189" s="127"/>
      <c r="ERN189" s="127"/>
      <c r="ERO189" s="53"/>
      <c r="ERP189" s="56"/>
      <c r="ERQ189" s="127"/>
      <c r="ERR189" s="127"/>
      <c r="ERS189" s="127"/>
      <c r="ERT189" s="127"/>
      <c r="ERU189" s="127"/>
      <c r="ERV189" s="53"/>
      <c r="ERW189" s="56"/>
      <c r="ERX189" s="127"/>
      <c r="ERY189" s="127"/>
      <c r="ERZ189" s="127"/>
      <c r="ESA189" s="127"/>
      <c r="ESB189" s="127"/>
      <c r="ESC189" s="53"/>
      <c r="ESD189" s="56"/>
      <c r="ESE189" s="127"/>
      <c r="ESF189" s="127"/>
      <c r="ESG189" s="127"/>
      <c r="ESH189" s="127"/>
      <c r="ESI189" s="127"/>
      <c r="ESJ189" s="53"/>
      <c r="ESK189" s="56"/>
      <c r="ESL189" s="127"/>
      <c r="ESM189" s="127"/>
      <c r="ESN189" s="127"/>
      <c r="ESO189" s="127"/>
      <c r="ESP189" s="127"/>
      <c r="ESQ189" s="53"/>
      <c r="ESR189" s="56"/>
      <c r="ESS189" s="127"/>
      <c r="EST189" s="127"/>
      <c r="ESU189" s="127"/>
      <c r="ESV189" s="127"/>
      <c r="ESW189" s="127"/>
      <c r="ESX189" s="53"/>
      <c r="ESY189" s="56"/>
      <c r="ESZ189" s="127"/>
      <c r="ETA189" s="127"/>
      <c r="ETB189" s="127"/>
      <c r="ETC189" s="127"/>
      <c r="ETD189" s="127"/>
      <c r="ETE189" s="53"/>
      <c r="ETF189" s="56"/>
      <c r="ETG189" s="127"/>
      <c r="ETH189" s="127"/>
      <c r="ETI189" s="127"/>
      <c r="ETJ189" s="127"/>
      <c r="ETK189" s="127"/>
      <c r="ETL189" s="53"/>
      <c r="ETM189" s="56"/>
      <c r="ETN189" s="127"/>
      <c r="ETO189" s="127"/>
      <c r="ETP189" s="127"/>
      <c r="ETQ189" s="127"/>
      <c r="ETR189" s="127"/>
      <c r="ETS189" s="53"/>
      <c r="ETT189" s="56"/>
      <c r="ETU189" s="127"/>
      <c r="ETV189" s="127"/>
      <c r="ETW189" s="127"/>
      <c r="ETX189" s="127"/>
      <c r="ETY189" s="127"/>
      <c r="ETZ189" s="53"/>
      <c r="EUA189" s="56"/>
      <c r="EUB189" s="127"/>
      <c r="EUC189" s="127"/>
      <c r="EUD189" s="127"/>
      <c r="EUE189" s="127"/>
      <c r="EUF189" s="127"/>
      <c r="EUG189" s="53"/>
      <c r="EUH189" s="56"/>
      <c r="EUI189" s="127"/>
      <c r="EUJ189" s="127"/>
      <c r="EUK189" s="127"/>
      <c r="EUL189" s="127"/>
      <c r="EUM189" s="127"/>
      <c r="EUN189" s="53"/>
      <c r="EUO189" s="56"/>
      <c r="EUP189" s="127"/>
      <c r="EUQ189" s="127"/>
      <c r="EUR189" s="127"/>
      <c r="EUS189" s="127"/>
      <c r="EUT189" s="127"/>
      <c r="EUU189" s="53"/>
      <c r="EUV189" s="56"/>
      <c r="EUW189" s="127"/>
      <c r="EUX189" s="127"/>
      <c r="EUY189" s="127"/>
      <c r="EUZ189" s="127"/>
      <c r="EVA189" s="127"/>
      <c r="EVB189" s="53"/>
      <c r="EVC189" s="56"/>
      <c r="EVD189" s="127"/>
      <c r="EVE189" s="127"/>
      <c r="EVF189" s="127"/>
      <c r="EVG189" s="127"/>
      <c r="EVH189" s="127"/>
      <c r="EVI189" s="53"/>
      <c r="EVJ189" s="56"/>
      <c r="EVK189" s="127"/>
      <c r="EVL189" s="127"/>
      <c r="EVM189" s="127"/>
      <c r="EVN189" s="127"/>
      <c r="EVO189" s="127"/>
      <c r="EVP189" s="53"/>
      <c r="EVQ189" s="56"/>
      <c r="EVR189" s="127"/>
      <c r="EVS189" s="127"/>
      <c r="EVT189" s="127"/>
      <c r="EVU189" s="127"/>
      <c r="EVV189" s="127"/>
      <c r="EVW189" s="53"/>
      <c r="EVX189" s="56"/>
      <c r="EVY189" s="127"/>
      <c r="EVZ189" s="127"/>
      <c r="EWA189" s="127"/>
      <c r="EWB189" s="127"/>
      <c r="EWC189" s="127"/>
      <c r="EWD189" s="53"/>
      <c r="EWE189" s="56"/>
      <c r="EWF189" s="127"/>
      <c r="EWG189" s="127"/>
      <c r="EWH189" s="127"/>
      <c r="EWI189" s="127"/>
      <c r="EWJ189" s="127"/>
      <c r="EWK189" s="53"/>
      <c r="EWL189" s="56"/>
      <c r="EWM189" s="127"/>
      <c r="EWN189" s="127"/>
      <c r="EWO189" s="127"/>
      <c r="EWP189" s="127"/>
      <c r="EWQ189" s="127"/>
      <c r="EWR189" s="53"/>
      <c r="EWS189" s="56"/>
      <c r="EWT189" s="127"/>
      <c r="EWU189" s="127"/>
      <c r="EWV189" s="127"/>
      <c r="EWW189" s="127"/>
      <c r="EWX189" s="127"/>
      <c r="EWY189" s="53"/>
      <c r="EWZ189" s="56"/>
      <c r="EXA189" s="127"/>
      <c r="EXB189" s="127"/>
      <c r="EXC189" s="127"/>
      <c r="EXD189" s="127"/>
      <c r="EXE189" s="127"/>
      <c r="EXF189" s="53"/>
      <c r="EXG189" s="56"/>
      <c r="EXH189" s="127"/>
      <c r="EXI189" s="127"/>
      <c r="EXJ189" s="127"/>
      <c r="EXK189" s="127"/>
      <c r="EXL189" s="127"/>
      <c r="EXM189" s="53"/>
      <c r="EXN189" s="56"/>
      <c r="EXO189" s="127"/>
      <c r="EXP189" s="127"/>
      <c r="EXQ189" s="127"/>
      <c r="EXR189" s="127"/>
      <c r="EXS189" s="127"/>
      <c r="EXT189" s="53"/>
      <c r="EXU189" s="56"/>
      <c r="EXV189" s="127"/>
      <c r="EXW189" s="127"/>
      <c r="EXX189" s="127"/>
      <c r="EXY189" s="127"/>
      <c r="EXZ189" s="127"/>
      <c r="EYA189" s="53"/>
      <c r="EYB189" s="56"/>
      <c r="EYC189" s="127"/>
      <c r="EYD189" s="127"/>
      <c r="EYE189" s="127"/>
      <c r="EYF189" s="127"/>
      <c r="EYG189" s="127"/>
      <c r="EYH189" s="53"/>
      <c r="EYI189" s="56"/>
      <c r="EYJ189" s="127"/>
      <c r="EYK189" s="127"/>
      <c r="EYL189" s="127"/>
      <c r="EYM189" s="127"/>
      <c r="EYN189" s="127"/>
      <c r="EYO189" s="53"/>
      <c r="EYP189" s="56"/>
      <c r="EYQ189" s="127"/>
      <c r="EYR189" s="127"/>
      <c r="EYS189" s="127"/>
      <c r="EYT189" s="127"/>
      <c r="EYU189" s="127"/>
      <c r="EYV189" s="53"/>
      <c r="EYW189" s="56"/>
      <c r="EYX189" s="127"/>
      <c r="EYY189" s="127"/>
      <c r="EYZ189" s="127"/>
      <c r="EZA189" s="127"/>
      <c r="EZB189" s="127"/>
      <c r="EZC189" s="53"/>
      <c r="EZD189" s="56"/>
      <c r="EZE189" s="127"/>
      <c r="EZF189" s="127"/>
      <c r="EZG189" s="127"/>
      <c r="EZH189" s="127"/>
      <c r="EZI189" s="127"/>
      <c r="EZJ189" s="53"/>
      <c r="EZK189" s="56"/>
      <c r="EZL189" s="127"/>
      <c r="EZM189" s="127"/>
      <c r="EZN189" s="127"/>
      <c r="EZO189" s="127"/>
      <c r="EZP189" s="127"/>
      <c r="EZQ189" s="53"/>
      <c r="EZR189" s="56"/>
      <c r="EZS189" s="127"/>
      <c r="EZT189" s="127"/>
      <c r="EZU189" s="127"/>
      <c r="EZV189" s="127"/>
      <c r="EZW189" s="127"/>
      <c r="EZX189" s="53"/>
      <c r="EZY189" s="56"/>
      <c r="EZZ189" s="127"/>
      <c r="FAA189" s="127"/>
      <c r="FAB189" s="127"/>
      <c r="FAC189" s="127"/>
      <c r="FAD189" s="127"/>
      <c r="FAE189" s="53"/>
      <c r="FAF189" s="56"/>
      <c r="FAG189" s="127"/>
      <c r="FAH189" s="127"/>
      <c r="FAI189" s="127"/>
      <c r="FAJ189" s="127"/>
      <c r="FAK189" s="127"/>
      <c r="FAL189" s="53"/>
      <c r="FAM189" s="56"/>
      <c r="FAN189" s="127"/>
      <c r="FAO189" s="127"/>
      <c r="FAP189" s="127"/>
      <c r="FAQ189" s="127"/>
      <c r="FAR189" s="127"/>
      <c r="FAS189" s="53"/>
      <c r="FAT189" s="56"/>
      <c r="FAU189" s="127"/>
      <c r="FAV189" s="127"/>
      <c r="FAW189" s="127"/>
      <c r="FAX189" s="127"/>
      <c r="FAY189" s="127"/>
      <c r="FAZ189" s="53"/>
      <c r="FBA189" s="56"/>
      <c r="FBB189" s="127"/>
      <c r="FBC189" s="127"/>
      <c r="FBD189" s="127"/>
      <c r="FBE189" s="127"/>
      <c r="FBF189" s="127"/>
      <c r="FBG189" s="53"/>
      <c r="FBH189" s="56"/>
      <c r="FBI189" s="127"/>
      <c r="FBJ189" s="127"/>
      <c r="FBK189" s="127"/>
      <c r="FBL189" s="127"/>
      <c r="FBM189" s="127"/>
      <c r="FBN189" s="53"/>
      <c r="FBO189" s="56"/>
      <c r="FBP189" s="127"/>
      <c r="FBQ189" s="127"/>
      <c r="FBR189" s="127"/>
      <c r="FBS189" s="127"/>
      <c r="FBT189" s="127"/>
      <c r="FBU189" s="53"/>
      <c r="FBV189" s="56"/>
      <c r="FBW189" s="127"/>
      <c r="FBX189" s="127"/>
      <c r="FBY189" s="127"/>
      <c r="FBZ189" s="127"/>
      <c r="FCA189" s="127"/>
      <c r="FCB189" s="53"/>
      <c r="FCC189" s="56"/>
      <c r="FCD189" s="127"/>
      <c r="FCE189" s="127"/>
      <c r="FCF189" s="127"/>
      <c r="FCG189" s="127"/>
      <c r="FCH189" s="127"/>
      <c r="FCI189" s="53"/>
      <c r="FCJ189" s="56"/>
      <c r="FCK189" s="127"/>
      <c r="FCL189" s="127"/>
      <c r="FCM189" s="127"/>
      <c r="FCN189" s="127"/>
      <c r="FCO189" s="127"/>
      <c r="FCP189" s="53"/>
      <c r="FCQ189" s="56"/>
      <c r="FCR189" s="127"/>
      <c r="FCS189" s="127"/>
      <c r="FCT189" s="127"/>
      <c r="FCU189" s="127"/>
      <c r="FCV189" s="127"/>
      <c r="FCW189" s="53"/>
      <c r="FCX189" s="56"/>
      <c r="FCY189" s="127"/>
      <c r="FCZ189" s="127"/>
      <c r="FDA189" s="127"/>
      <c r="FDB189" s="127"/>
      <c r="FDC189" s="127"/>
      <c r="FDD189" s="53"/>
      <c r="FDE189" s="56"/>
      <c r="FDF189" s="127"/>
      <c r="FDG189" s="127"/>
      <c r="FDH189" s="127"/>
      <c r="FDI189" s="127"/>
      <c r="FDJ189" s="127"/>
      <c r="FDK189" s="53"/>
      <c r="FDL189" s="56"/>
      <c r="FDM189" s="127"/>
      <c r="FDN189" s="127"/>
      <c r="FDO189" s="127"/>
      <c r="FDP189" s="127"/>
      <c r="FDQ189" s="127"/>
      <c r="FDR189" s="53"/>
      <c r="FDS189" s="56"/>
      <c r="FDT189" s="127"/>
      <c r="FDU189" s="127"/>
      <c r="FDV189" s="127"/>
      <c r="FDW189" s="127"/>
      <c r="FDX189" s="127"/>
      <c r="FDY189" s="53"/>
      <c r="FDZ189" s="56"/>
      <c r="FEA189" s="127"/>
      <c r="FEB189" s="127"/>
      <c r="FEC189" s="127"/>
      <c r="FED189" s="127"/>
      <c r="FEE189" s="127"/>
      <c r="FEF189" s="53"/>
      <c r="FEG189" s="56"/>
      <c r="FEH189" s="127"/>
      <c r="FEI189" s="127"/>
      <c r="FEJ189" s="127"/>
      <c r="FEK189" s="127"/>
      <c r="FEL189" s="127"/>
      <c r="FEM189" s="53"/>
      <c r="FEN189" s="56"/>
      <c r="FEO189" s="127"/>
      <c r="FEP189" s="127"/>
      <c r="FEQ189" s="127"/>
      <c r="FER189" s="127"/>
      <c r="FES189" s="127"/>
      <c r="FET189" s="53"/>
      <c r="FEU189" s="56"/>
      <c r="FEV189" s="127"/>
      <c r="FEW189" s="127"/>
      <c r="FEX189" s="127"/>
      <c r="FEY189" s="127"/>
      <c r="FEZ189" s="127"/>
      <c r="FFA189" s="53"/>
      <c r="FFB189" s="56"/>
      <c r="FFC189" s="127"/>
      <c r="FFD189" s="127"/>
      <c r="FFE189" s="127"/>
      <c r="FFF189" s="127"/>
      <c r="FFG189" s="127"/>
      <c r="FFH189" s="53"/>
      <c r="FFI189" s="56"/>
      <c r="FFJ189" s="127"/>
      <c r="FFK189" s="127"/>
      <c r="FFL189" s="127"/>
      <c r="FFM189" s="127"/>
      <c r="FFN189" s="127"/>
      <c r="FFO189" s="53"/>
      <c r="FFP189" s="56"/>
      <c r="FFQ189" s="127"/>
      <c r="FFR189" s="127"/>
      <c r="FFS189" s="127"/>
      <c r="FFT189" s="127"/>
      <c r="FFU189" s="127"/>
      <c r="FFV189" s="53"/>
      <c r="FFW189" s="56"/>
      <c r="FFX189" s="127"/>
      <c r="FFY189" s="127"/>
      <c r="FFZ189" s="127"/>
      <c r="FGA189" s="127"/>
      <c r="FGB189" s="127"/>
      <c r="FGC189" s="53"/>
      <c r="FGD189" s="56"/>
      <c r="FGE189" s="127"/>
      <c r="FGF189" s="127"/>
      <c r="FGG189" s="127"/>
      <c r="FGH189" s="127"/>
      <c r="FGI189" s="127"/>
      <c r="FGJ189" s="53"/>
      <c r="FGK189" s="56"/>
      <c r="FGL189" s="127"/>
      <c r="FGM189" s="127"/>
      <c r="FGN189" s="127"/>
      <c r="FGO189" s="127"/>
      <c r="FGP189" s="127"/>
      <c r="FGQ189" s="53"/>
      <c r="FGR189" s="56"/>
      <c r="FGS189" s="127"/>
      <c r="FGT189" s="127"/>
      <c r="FGU189" s="127"/>
      <c r="FGV189" s="127"/>
      <c r="FGW189" s="127"/>
      <c r="FGX189" s="53"/>
      <c r="FGY189" s="56"/>
      <c r="FGZ189" s="127"/>
      <c r="FHA189" s="127"/>
      <c r="FHB189" s="127"/>
      <c r="FHC189" s="127"/>
      <c r="FHD189" s="127"/>
      <c r="FHE189" s="53"/>
      <c r="FHF189" s="56"/>
      <c r="FHG189" s="127"/>
      <c r="FHH189" s="127"/>
      <c r="FHI189" s="127"/>
      <c r="FHJ189" s="127"/>
      <c r="FHK189" s="127"/>
      <c r="FHL189" s="53"/>
      <c r="FHM189" s="56"/>
      <c r="FHN189" s="127"/>
      <c r="FHO189" s="127"/>
      <c r="FHP189" s="127"/>
      <c r="FHQ189" s="127"/>
      <c r="FHR189" s="127"/>
      <c r="FHS189" s="53"/>
      <c r="FHT189" s="56"/>
      <c r="FHU189" s="127"/>
      <c r="FHV189" s="127"/>
      <c r="FHW189" s="127"/>
      <c r="FHX189" s="127"/>
      <c r="FHY189" s="127"/>
      <c r="FHZ189" s="53"/>
      <c r="FIA189" s="56"/>
      <c r="FIB189" s="127"/>
      <c r="FIC189" s="127"/>
      <c r="FID189" s="127"/>
      <c r="FIE189" s="127"/>
      <c r="FIF189" s="127"/>
      <c r="FIG189" s="53"/>
      <c r="FIH189" s="56"/>
      <c r="FII189" s="127"/>
      <c r="FIJ189" s="127"/>
      <c r="FIK189" s="127"/>
      <c r="FIL189" s="127"/>
      <c r="FIM189" s="127"/>
      <c r="FIN189" s="53"/>
      <c r="FIO189" s="56"/>
      <c r="FIP189" s="127"/>
      <c r="FIQ189" s="127"/>
      <c r="FIR189" s="127"/>
      <c r="FIS189" s="127"/>
      <c r="FIT189" s="127"/>
      <c r="FIU189" s="53"/>
      <c r="FIV189" s="56"/>
      <c r="FIW189" s="127"/>
      <c r="FIX189" s="127"/>
      <c r="FIY189" s="127"/>
      <c r="FIZ189" s="127"/>
      <c r="FJA189" s="127"/>
      <c r="FJB189" s="53"/>
      <c r="FJC189" s="56"/>
      <c r="FJD189" s="127"/>
      <c r="FJE189" s="127"/>
      <c r="FJF189" s="127"/>
      <c r="FJG189" s="127"/>
      <c r="FJH189" s="127"/>
      <c r="FJI189" s="53"/>
      <c r="FJJ189" s="56"/>
      <c r="FJK189" s="127"/>
      <c r="FJL189" s="127"/>
      <c r="FJM189" s="127"/>
      <c r="FJN189" s="127"/>
      <c r="FJO189" s="127"/>
      <c r="FJP189" s="53"/>
      <c r="FJQ189" s="56"/>
      <c r="FJR189" s="127"/>
      <c r="FJS189" s="127"/>
      <c r="FJT189" s="127"/>
      <c r="FJU189" s="127"/>
      <c r="FJV189" s="127"/>
      <c r="FJW189" s="53"/>
      <c r="FJX189" s="56"/>
      <c r="FJY189" s="127"/>
      <c r="FJZ189" s="127"/>
      <c r="FKA189" s="127"/>
      <c r="FKB189" s="127"/>
      <c r="FKC189" s="127"/>
      <c r="FKD189" s="53"/>
      <c r="FKE189" s="56"/>
      <c r="FKF189" s="127"/>
      <c r="FKG189" s="127"/>
      <c r="FKH189" s="127"/>
      <c r="FKI189" s="127"/>
      <c r="FKJ189" s="127"/>
      <c r="FKK189" s="53"/>
      <c r="FKL189" s="56"/>
      <c r="FKM189" s="127"/>
      <c r="FKN189" s="127"/>
      <c r="FKO189" s="127"/>
      <c r="FKP189" s="127"/>
      <c r="FKQ189" s="127"/>
      <c r="FKR189" s="53"/>
      <c r="FKS189" s="56"/>
      <c r="FKT189" s="127"/>
      <c r="FKU189" s="127"/>
      <c r="FKV189" s="127"/>
      <c r="FKW189" s="127"/>
      <c r="FKX189" s="127"/>
      <c r="FKY189" s="53"/>
      <c r="FKZ189" s="56"/>
      <c r="FLA189" s="127"/>
      <c r="FLB189" s="127"/>
      <c r="FLC189" s="127"/>
      <c r="FLD189" s="127"/>
      <c r="FLE189" s="127"/>
      <c r="FLF189" s="53"/>
      <c r="FLG189" s="56"/>
      <c r="FLH189" s="127"/>
      <c r="FLI189" s="127"/>
      <c r="FLJ189" s="127"/>
      <c r="FLK189" s="127"/>
      <c r="FLL189" s="127"/>
      <c r="FLM189" s="53"/>
      <c r="FLN189" s="56"/>
      <c r="FLO189" s="127"/>
      <c r="FLP189" s="127"/>
      <c r="FLQ189" s="127"/>
      <c r="FLR189" s="127"/>
      <c r="FLS189" s="127"/>
      <c r="FLT189" s="53"/>
      <c r="FLU189" s="56"/>
      <c r="FLV189" s="127"/>
      <c r="FLW189" s="127"/>
      <c r="FLX189" s="127"/>
      <c r="FLY189" s="127"/>
      <c r="FLZ189" s="127"/>
      <c r="FMA189" s="53"/>
      <c r="FMB189" s="56"/>
      <c r="FMC189" s="127"/>
      <c r="FMD189" s="127"/>
      <c r="FME189" s="127"/>
      <c r="FMF189" s="127"/>
      <c r="FMG189" s="127"/>
      <c r="FMH189" s="53"/>
      <c r="FMI189" s="56"/>
      <c r="FMJ189" s="127"/>
      <c r="FMK189" s="127"/>
      <c r="FML189" s="127"/>
      <c r="FMM189" s="127"/>
      <c r="FMN189" s="127"/>
      <c r="FMO189" s="53"/>
      <c r="FMP189" s="56"/>
      <c r="FMQ189" s="127"/>
      <c r="FMR189" s="127"/>
      <c r="FMS189" s="127"/>
      <c r="FMT189" s="127"/>
      <c r="FMU189" s="127"/>
      <c r="FMV189" s="53"/>
      <c r="FMW189" s="56"/>
      <c r="FMX189" s="127"/>
      <c r="FMY189" s="127"/>
      <c r="FMZ189" s="127"/>
      <c r="FNA189" s="127"/>
      <c r="FNB189" s="127"/>
      <c r="FNC189" s="53"/>
      <c r="FND189" s="56"/>
      <c r="FNE189" s="127"/>
      <c r="FNF189" s="127"/>
      <c r="FNG189" s="127"/>
      <c r="FNH189" s="127"/>
      <c r="FNI189" s="127"/>
      <c r="FNJ189" s="53"/>
      <c r="FNK189" s="56"/>
      <c r="FNL189" s="127"/>
      <c r="FNM189" s="127"/>
      <c r="FNN189" s="127"/>
      <c r="FNO189" s="127"/>
      <c r="FNP189" s="127"/>
      <c r="FNQ189" s="53"/>
      <c r="FNR189" s="56"/>
      <c r="FNS189" s="127"/>
      <c r="FNT189" s="127"/>
      <c r="FNU189" s="127"/>
      <c r="FNV189" s="127"/>
      <c r="FNW189" s="127"/>
      <c r="FNX189" s="53"/>
      <c r="FNY189" s="56"/>
      <c r="FNZ189" s="127"/>
      <c r="FOA189" s="127"/>
      <c r="FOB189" s="127"/>
      <c r="FOC189" s="127"/>
      <c r="FOD189" s="127"/>
      <c r="FOE189" s="53"/>
      <c r="FOF189" s="56"/>
      <c r="FOG189" s="127"/>
      <c r="FOH189" s="127"/>
      <c r="FOI189" s="127"/>
      <c r="FOJ189" s="127"/>
      <c r="FOK189" s="127"/>
      <c r="FOL189" s="53"/>
      <c r="FOM189" s="56"/>
      <c r="FON189" s="127"/>
      <c r="FOO189" s="127"/>
      <c r="FOP189" s="127"/>
      <c r="FOQ189" s="127"/>
      <c r="FOR189" s="127"/>
      <c r="FOS189" s="53"/>
      <c r="FOT189" s="56"/>
      <c r="FOU189" s="127"/>
      <c r="FOV189" s="127"/>
      <c r="FOW189" s="127"/>
      <c r="FOX189" s="127"/>
      <c r="FOY189" s="127"/>
      <c r="FOZ189" s="53"/>
      <c r="FPA189" s="56"/>
      <c r="FPB189" s="127"/>
      <c r="FPC189" s="127"/>
      <c r="FPD189" s="127"/>
      <c r="FPE189" s="127"/>
      <c r="FPF189" s="127"/>
      <c r="FPG189" s="53"/>
      <c r="FPH189" s="56"/>
      <c r="FPI189" s="127"/>
      <c r="FPJ189" s="127"/>
      <c r="FPK189" s="127"/>
      <c r="FPL189" s="127"/>
      <c r="FPM189" s="127"/>
      <c r="FPN189" s="53"/>
      <c r="FPO189" s="56"/>
      <c r="FPP189" s="127"/>
      <c r="FPQ189" s="127"/>
      <c r="FPR189" s="127"/>
      <c r="FPS189" s="127"/>
      <c r="FPT189" s="127"/>
      <c r="FPU189" s="53"/>
      <c r="FPV189" s="56"/>
      <c r="FPW189" s="127"/>
      <c r="FPX189" s="127"/>
      <c r="FPY189" s="127"/>
      <c r="FPZ189" s="127"/>
      <c r="FQA189" s="127"/>
      <c r="FQB189" s="53"/>
      <c r="FQC189" s="56"/>
      <c r="FQD189" s="127"/>
      <c r="FQE189" s="127"/>
      <c r="FQF189" s="127"/>
      <c r="FQG189" s="127"/>
      <c r="FQH189" s="127"/>
      <c r="FQI189" s="53"/>
      <c r="FQJ189" s="56"/>
      <c r="FQK189" s="127"/>
      <c r="FQL189" s="127"/>
      <c r="FQM189" s="127"/>
      <c r="FQN189" s="127"/>
      <c r="FQO189" s="127"/>
      <c r="FQP189" s="53"/>
      <c r="FQQ189" s="56"/>
      <c r="FQR189" s="127"/>
      <c r="FQS189" s="127"/>
      <c r="FQT189" s="127"/>
      <c r="FQU189" s="127"/>
      <c r="FQV189" s="127"/>
      <c r="FQW189" s="53"/>
      <c r="FQX189" s="56"/>
      <c r="FQY189" s="127"/>
      <c r="FQZ189" s="127"/>
      <c r="FRA189" s="127"/>
      <c r="FRB189" s="127"/>
      <c r="FRC189" s="127"/>
      <c r="FRD189" s="53"/>
      <c r="FRE189" s="56"/>
      <c r="FRF189" s="127"/>
      <c r="FRG189" s="127"/>
      <c r="FRH189" s="127"/>
      <c r="FRI189" s="127"/>
      <c r="FRJ189" s="127"/>
      <c r="FRK189" s="53"/>
      <c r="FRL189" s="56"/>
      <c r="FRM189" s="127"/>
      <c r="FRN189" s="127"/>
      <c r="FRO189" s="127"/>
      <c r="FRP189" s="127"/>
      <c r="FRQ189" s="127"/>
      <c r="FRR189" s="53"/>
      <c r="FRS189" s="56"/>
      <c r="FRT189" s="127"/>
      <c r="FRU189" s="127"/>
      <c r="FRV189" s="127"/>
      <c r="FRW189" s="127"/>
      <c r="FRX189" s="127"/>
      <c r="FRY189" s="53"/>
      <c r="FRZ189" s="56"/>
      <c r="FSA189" s="127"/>
      <c r="FSB189" s="127"/>
      <c r="FSC189" s="127"/>
      <c r="FSD189" s="127"/>
      <c r="FSE189" s="127"/>
      <c r="FSF189" s="53"/>
      <c r="FSG189" s="56"/>
      <c r="FSH189" s="127"/>
      <c r="FSI189" s="127"/>
      <c r="FSJ189" s="127"/>
      <c r="FSK189" s="127"/>
      <c r="FSL189" s="127"/>
      <c r="FSM189" s="53"/>
      <c r="FSN189" s="56"/>
      <c r="FSO189" s="127"/>
      <c r="FSP189" s="127"/>
      <c r="FSQ189" s="127"/>
      <c r="FSR189" s="127"/>
      <c r="FSS189" s="127"/>
      <c r="FST189" s="53"/>
      <c r="FSU189" s="56"/>
      <c r="FSV189" s="127"/>
      <c r="FSW189" s="127"/>
      <c r="FSX189" s="127"/>
      <c r="FSY189" s="127"/>
      <c r="FSZ189" s="127"/>
      <c r="FTA189" s="53"/>
      <c r="FTB189" s="56"/>
      <c r="FTC189" s="127"/>
      <c r="FTD189" s="127"/>
      <c r="FTE189" s="127"/>
      <c r="FTF189" s="127"/>
      <c r="FTG189" s="127"/>
      <c r="FTH189" s="53"/>
      <c r="FTI189" s="56"/>
      <c r="FTJ189" s="127"/>
      <c r="FTK189" s="127"/>
      <c r="FTL189" s="127"/>
      <c r="FTM189" s="127"/>
      <c r="FTN189" s="127"/>
      <c r="FTO189" s="53"/>
      <c r="FTP189" s="56"/>
      <c r="FTQ189" s="127"/>
      <c r="FTR189" s="127"/>
      <c r="FTS189" s="127"/>
      <c r="FTT189" s="127"/>
      <c r="FTU189" s="127"/>
      <c r="FTV189" s="53"/>
      <c r="FTW189" s="56"/>
      <c r="FTX189" s="127"/>
      <c r="FTY189" s="127"/>
      <c r="FTZ189" s="127"/>
      <c r="FUA189" s="127"/>
      <c r="FUB189" s="127"/>
      <c r="FUC189" s="53"/>
      <c r="FUD189" s="56"/>
      <c r="FUE189" s="127"/>
      <c r="FUF189" s="127"/>
      <c r="FUG189" s="127"/>
      <c r="FUH189" s="127"/>
      <c r="FUI189" s="127"/>
      <c r="FUJ189" s="53"/>
      <c r="FUK189" s="56"/>
      <c r="FUL189" s="127"/>
      <c r="FUM189" s="127"/>
      <c r="FUN189" s="127"/>
      <c r="FUO189" s="127"/>
      <c r="FUP189" s="127"/>
      <c r="FUQ189" s="53"/>
      <c r="FUR189" s="56"/>
      <c r="FUS189" s="127"/>
      <c r="FUT189" s="127"/>
      <c r="FUU189" s="127"/>
      <c r="FUV189" s="127"/>
      <c r="FUW189" s="127"/>
      <c r="FUX189" s="53"/>
      <c r="FUY189" s="56"/>
      <c r="FUZ189" s="127"/>
      <c r="FVA189" s="127"/>
      <c r="FVB189" s="127"/>
      <c r="FVC189" s="127"/>
      <c r="FVD189" s="127"/>
      <c r="FVE189" s="53"/>
      <c r="FVF189" s="56"/>
      <c r="FVG189" s="127"/>
      <c r="FVH189" s="127"/>
      <c r="FVI189" s="127"/>
      <c r="FVJ189" s="127"/>
      <c r="FVK189" s="127"/>
      <c r="FVL189" s="53"/>
      <c r="FVM189" s="56"/>
      <c r="FVN189" s="127"/>
      <c r="FVO189" s="127"/>
      <c r="FVP189" s="127"/>
      <c r="FVQ189" s="127"/>
      <c r="FVR189" s="127"/>
      <c r="FVS189" s="53"/>
      <c r="FVT189" s="56"/>
      <c r="FVU189" s="127"/>
      <c r="FVV189" s="127"/>
      <c r="FVW189" s="127"/>
      <c r="FVX189" s="127"/>
      <c r="FVY189" s="127"/>
      <c r="FVZ189" s="53"/>
      <c r="FWA189" s="56"/>
      <c r="FWB189" s="127"/>
      <c r="FWC189" s="127"/>
      <c r="FWD189" s="127"/>
      <c r="FWE189" s="127"/>
      <c r="FWF189" s="127"/>
      <c r="FWG189" s="53"/>
      <c r="FWH189" s="56"/>
      <c r="FWI189" s="127"/>
      <c r="FWJ189" s="127"/>
      <c r="FWK189" s="127"/>
      <c r="FWL189" s="127"/>
      <c r="FWM189" s="127"/>
      <c r="FWN189" s="53"/>
      <c r="FWO189" s="56"/>
      <c r="FWP189" s="127"/>
      <c r="FWQ189" s="127"/>
      <c r="FWR189" s="127"/>
      <c r="FWS189" s="127"/>
      <c r="FWT189" s="127"/>
      <c r="FWU189" s="53"/>
      <c r="FWV189" s="56"/>
      <c r="FWW189" s="127"/>
      <c r="FWX189" s="127"/>
      <c r="FWY189" s="127"/>
      <c r="FWZ189" s="127"/>
      <c r="FXA189" s="127"/>
      <c r="FXB189" s="53"/>
      <c r="FXC189" s="56"/>
      <c r="FXD189" s="127"/>
      <c r="FXE189" s="127"/>
      <c r="FXF189" s="127"/>
      <c r="FXG189" s="127"/>
      <c r="FXH189" s="127"/>
      <c r="FXI189" s="53"/>
      <c r="FXJ189" s="56"/>
      <c r="FXK189" s="127"/>
      <c r="FXL189" s="127"/>
      <c r="FXM189" s="127"/>
      <c r="FXN189" s="127"/>
      <c r="FXO189" s="127"/>
      <c r="FXP189" s="53"/>
      <c r="FXQ189" s="56"/>
      <c r="FXR189" s="127"/>
      <c r="FXS189" s="127"/>
      <c r="FXT189" s="127"/>
      <c r="FXU189" s="127"/>
      <c r="FXV189" s="127"/>
      <c r="FXW189" s="53"/>
      <c r="FXX189" s="56"/>
      <c r="FXY189" s="127"/>
      <c r="FXZ189" s="127"/>
      <c r="FYA189" s="127"/>
      <c r="FYB189" s="127"/>
      <c r="FYC189" s="127"/>
      <c r="FYD189" s="53"/>
      <c r="FYE189" s="56"/>
      <c r="FYF189" s="127"/>
      <c r="FYG189" s="127"/>
      <c r="FYH189" s="127"/>
      <c r="FYI189" s="127"/>
      <c r="FYJ189" s="127"/>
      <c r="FYK189" s="53"/>
      <c r="FYL189" s="56"/>
      <c r="FYM189" s="127"/>
      <c r="FYN189" s="127"/>
      <c r="FYO189" s="127"/>
      <c r="FYP189" s="127"/>
      <c r="FYQ189" s="127"/>
      <c r="FYR189" s="53"/>
      <c r="FYS189" s="56"/>
      <c r="FYT189" s="127"/>
      <c r="FYU189" s="127"/>
      <c r="FYV189" s="127"/>
      <c r="FYW189" s="127"/>
      <c r="FYX189" s="127"/>
      <c r="FYY189" s="53"/>
      <c r="FYZ189" s="56"/>
      <c r="FZA189" s="127"/>
      <c r="FZB189" s="127"/>
      <c r="FZC189" s="127"/>
      <c r="FZD189" s="127"/>
      <c r="FZE189" s="127"/>
      <c r="FZF189" s="53"/>
      <c r="FZG189" s="56"/>
      <c r="FZH189" s="127"/>
      <c r="FZI189" s="127"/>
      <c r="FZJ189" s="127"/>
      <c r="FZK189" s="127"/>
      <c r="FZL189" s="127"/>
      <c r="FZM189" s="53"/>
      <c r="FZN189" s="56"/>
      <c r="FZO189" s="127"/>
      <c r="FZP189" s="127"/>
      <c r="FZQ189" s="127"/>
      <c r="FZR189" s="127"/>
      <c r="FZS189" s="127"/>
      <c r="FZT189" s="53"/>
      <c r="FZU189" s="56"/>
      <c r="FZV189" s="127"/>
      <c r="FZW189" s="127"/>
      <c r="FZX189" s="127"/>
      <c r="FZY189" s="127"/>
      <c r="FZZ189" s="127"/>
      <c r="GAA189" s="53"/>
      <c r="GAB189" s="56"/>
      <c r="GAC189" s="127"/>
      <c r="GAD189" s="127"/>
      <c r="GAE189" s="127"/>
      <c r="GAF189" s="127"/>
      <c r="GAG189" s="127"/>
      <c r="GAH189" s="53"/>
      <c r="GAI189" s="56"/>
      <c r="GAJ189" s="127"/>
      <c r="GAK189" s="127"/>
      <c r="GAL189" s="127"/>
      <c r="GAM189" s="127"/>
      <c r="GAN189" s="127"/>
      <c r="GAO189" s="53"/>
      <c r="GAP189" s="56"/>
      <c r="GAQ189" s="127"/>
      <c r="GAR189" s="127"/>
      <c r="GAS189" s="127"/>
      <c r="GAT189" s="127"/>
      <c r="GAU189" s="127"/>
      <c r="GAV189" s="53"/>
      <c r="GAW189" s="56"/>
      <c r="GAX189" s="127"/>
      <c r="GAY189" s="127"/>
      <c r="GAZ189" s="127"/>
      <c r="GBA189" s="127"/>
      <c r="GBB189" s="127"/>
      <c r="GBC189" s="53"/>
      <c r="GBD189" s="56"/>
      <c r="GBE189" s="127"/>
      <c r="GBF189" s="127"/>
      <c r="GBG189" s="127"/>
      <c r="GBH189" s="127"/>
      <c r="GBI189" s="127"/>
      <c r="GBJ189" s="53"/>
      <c r="GBK189" s="56"/>
      <c r="GBL189" s="127"/>
      <c r="GBM189" s="127"/>
      <c r="GBN189" s="127"/>
      <c r="GBO189" s="127"/>
      <c r="GBP189" s="127"/>
      <c r="GBQ189" s="53"/>
      <c r="GBR189" s="56"/>
      <c r="GBS189" s="127"/>
      <c r="GBT189" s="127"/>
      <c r="GBU189" s="127"/>
      <c r="GBV189" s="127"/>
      <c r="GBW189" s="127"/>
      <c r="GBX189" s="53"/>
      <c r="GBY189" s="56"/>
      <c r="GBZ189" s="127"/>
      <c r="GCA189" s="127"/>
      <c r="GCB189" s="127"/>
      <c r="GCC189" s="127"/>
      <c r="GCD189" s="127"/>
      <c r="GCE189" s="53"/>
      <c r="GCF189" s="56"/>
      <c r="GCG189" s="127"/>
      <c r="GCH189" s="127"/>
      <c r="GCI189" s="127"/>
      <c r="GCJ189" s="127"/>
      <c r="GCK189" s="127"/>
      <c r="GCL189" s="53"/>
      <c r="GCM189" s="56"/>
      <c r="GCN189" s="127"/>
      <c r="GCO189" s="127"/>
      <c r="GCP189" s="127"/>
      <c r="GCQ189" s="127"/>
      <c r="GCR189" s="127"/>
      <c r="GCS189" s="53"/>
      <c r="GCT189" s="56"/>
      <c r="GCU189" s="127"/>
      <c r="GCV189" s="127"/>
      <c r="GCW189" s="127"/>
      <c r="GCX189" s="127"/>
      <c r="GCY189" s="127"/>
      <c r="GCZ189" s="53"/>
      <c r="GDA189" s="56"/>
      <c r="GDB189" s="127"/>
      <c r="GDC189" s="127"/>
      <c r="GDD189" s="127"/>
      <c r="GDE189" s="127"/>
      <c r="GDF189" s="127"/>
      <c r="GDG189" s="53"/>
      <c r="GDH189" s="56"/>
      <c r="GDI189" s="127"/>
      <c r="GDJ189" s="127"/>
      <c r="GDK189" s="127"/>
      <c r="GDL189" s="127"/>
      <c r="GDM189" s="127"/>
      <c r="GDN189" s="53"/>
      <c r="GDO189" s="56"/>
      <c r="GDP189" s="127"/>
      <c r="GDQ189" s="127"/>
      <c r="GDR189" s="127"/>
      <c r="GDS189" s="127"/>
      <c r="GDT189" s="127"/>
      <c r="GDU189" s="53"/>
      <c r="GDV189" s="56"/>
      <c r="GDW189" s="127"/>
      <c r="GDX189" s="127"/>
      <c r="GDY189" s="127"/>
      <c r="GDZ189" s="127"/>
      <c r="GEA189" s="127"/>
      <c r="GEB189" s="53"/>
      <c r="GEC189" s="56"/>
      <c r="GED189" s="127"/>
      <c r="GEE189" s="127"/>
      <c r="GEF189" s="127"/>
      <c r="GEG189" s="127"/>
      <c r="GEH189" s="127"/>
      <c r="GEI189" s="53"/>
      <c r="GEJ189" s="56"/>
      <c r="GEK189" s="127"/>
      <c r="GEL189" s="127"/>
      <c r="GEM189" s="127"/>
      <c r="GEN189" s="127"/>
      <c r="GEO189" s="127"/>
      <c r="GEP189" s="53"/>
      <c r="GEQ189" s="56"/>
      <c r="GER189" s="127"/>
      <c r="GES189" s="127"/>
      <c r="GET189" s="127"/>
      <c r="GEU189" s="127"/>
      <c r="GEV189" s="127"/>
      <c r="GEW189" s="53"/>
      <c r="GEX189" s="56"/>
      <c r="GEY189" s="127"/>
      <c r="GEZ189" s="127"/>
      <c r="GFA189" s="127"/>
      <c r="GFB189" s="127"/>
      <c r="GFC189" s="127"/>
      <c r="GFD189" s="53"/>
      <c r="GFE189" s="56"/>
      <c r="GFF189" s="127"/>
      <c r="GFG189" s="127"/>
      <c r="GFH189" s="127"/>
      <c r="GFI189" s="127"/>
      <c r="GFJ189" s="127"/>
      <c r="GFK189" s="53"/>
      <c r="GFL189" s="56"/>
      <c r="GFM189" s="127"/>
      <c r="GFN189" s="127"/>
      <c r="GFO189" s="127"/>
      <c r="GFP189" s="127"/>
      <c r="GFQ189" s="127"/>
      <c r="GFR189" s="53"/>
      <c r="GFS189" s="56"/>
      <c r="GFT189" s="127"/>
      <c r="GFU189" s="127"/>
      <c r="GFV189" s="127"/>
      <c r="GFW189" s="127"/>
      <c r="GFX189" s="127"/>
      <c r="GFY189" s="53"/>
      <c r="GFZ189" s="56"/>
      <c r="GGA189" s="127"/>
      <c r="GGB189" s="127"/>
      <c r="GGC189" s="127"/>
      <c r="GGD189" s="127"/>
      <c r="GGE189" s="127"/>
      <c r="GGF189" s="53"/>
      <c r="GGG189" s="56"/>
      <c r="GGH189" s="127"/>
      <c r="GGI189" s="127"/>
      <c r="GGJ189" s="127"/>
      <c r="GGK189" s="127"/>
      <c r="GGL189" s="127"/>
      <c r="GGM189" s="53"/>
      <c r="GGN189" s="56"/>
      <c r="GGO189" s="127"/>
      <c r="GGP189" s="127"/>
      <c r="GGQ189" s="127"/>
      <c r="GGR189" s="127"/>
      <c r="GGS189" s="127"/>
      <c r="GGT189" s="53"/>
      <c r="GGU189" s="56"/>
      <c r="GGV189" s="127"/>
      <c r="GGW189" s="127"/>
      <c r="GGX189" s="127"/>
      <c r="GGY189" s="127"/>
      <c r="GGZ189" s="127"/>
      <c r="GHA189" s="53"/>
      <c r="GHB189" s="56"/>
      <c r="GHC189" s="127"/>
      <c r="GHD189" s="127"/>
      <c r="GHE189" s="127"/>
      <c r="GHF189" s="127"/>
      <c r="GHG189" s="127"/>
      <c r="GHH189" s="53"/>
      <c r="GHI189" s="56"/>
      <c r="GHJ189" s="127"/>
      <c r="GHK189" s="127"/>
      <c r="GHL189" s="127"/>
      <c r="GHM189" s="127"/>
      <c r="GHN189" s="127"/>
      <c r="GHO189" s="53"/>
      <c r="GHP189" s="56"/>
      <c r="GHQ189" s="127"/>
      <c r="GHR189" s="127"/>
      <c r="GHS189" s="127"/>
      <c r="GHT189" s="127"/>
      <c r="GHU189" s="127"/>
      <c r="GHV189" s="53"/>
      <c r="GHW189" s="56"/>
      <c r="GHX189" s="127"/>
      <c r="GHY189" s="127"/>
      <c r="GHZ189" s="127"/>
      <c r="GIA189" s="127"/>
      <c r="GIB189" s="127"/>
      <c r="GIC189" s="53"/>
      <c r="GID189" s="56"/>
      <c r="GIE189" s="127"/>
      <c r="GIF189" s="127"/>
      <c r="GIG189" s="127"/>
      <c r="GIH189" s="127"/>
      <c r="GII189" s="127"/>
      <c r="GIJ189" s="53"/>
      <c r="GIK189" s="56"/>
      <c r="GIL189" s="127"/>
      <c r="GIM189" s="127"/>
      <c r="GIN189" s="127"/>
      <c r="GIO189" s="127"/>
      <c r="GIP189" s="127"/>
      <c r="GIQ189" s="53"/>
      <c r="GIR189" s="56"/>
      <c r="GIS189" s="127"/>
      <c r="GIT189" s="127"/>
      <c r="GIU189" s="127"/>
      <c r="GIV189" s="127"/>
      <c r="GIW189" s="127"/>
      <c r="GIX189" s="53"/>
      <c r="GIY189" s="56"/>
      <c r="GIZ189" s="127"/>
      <c r="GJA189" s="127"/>
      <c r="GJB189" s="127"/>
      <c r="GJC189" s="127"/>
      <c r="GJD189" s="127"/>
      <c r="GJE189" s="53"/>
      <c r="GJF189" s="56"/>
      <c r="GJG189" s="127"/>
      <c r="GJH189" s="127"/>
      <c r="GJI189" s="127"/>
      <c r="GJJ189" s="127"/>
      <c r="GJK189" s="127"/>
      <c r="GJL189" s="53"/>
      <c r="GJM189" s="56"/>
      <c r="GJN189" s="127"/>
      <c r="GJO189" s="127"/>
      <c r="GJP189" s="127"/>
      <c r="GJQ189" s="127"/>
      <c r="GJR189" s="127"/>
      <c r="GJS189" s="53"/>
      <c r="GJT189" s="56"/>
      <c r="GJU189" s="127"/>
      <c r="GJV189" s="127"/>
      <c r="GJW189" s="127"/>
      <c r="GJX189" s="127"/>
      <c r="GJY189" s="127"/>
      <c r="GJZ189" s="53"/>
      <c r="GKA189" s="56"/>
      <c r="GKB189" s="127"/>
      <c r="GKC189" s="127"/>
      <c r="GKD189" s="127"/>
      <c r="GKE189" s="127"/>
      <c r="GKF189" s="127"/>
      <c r="GKG189" s="53"/>
      <c r="GKH189" s="56"/>
      <c r="GKI189" s="127"/>
      <c r="GKJ189" s="127"/>
      <c r="GKK189" s="127"/>
      <c r="GKL189" s="127"/>
      <c r="GKM189" s="127"/>
      <c r="GKN189" s="53"/>
      <c r="GKO189" s="56"/>
      <c r="GKP189" s="127"/>
      <c r="GKQ189" s="127"/>
      <c r="GKR189" s="127"/>
      <c r="GKS189" s="127"/>
      <c r="GKT189" s="127"/>
      <c r="GKU189" s="53"/>
      <c r="GKV189" s="56"/>
      <c r="GKW189" s="127"/>
      <c r="GKX189" s="127"/>
      <c r="GKY189" s="127"/>
      <c r="GKZ189" s="127"/>
      <c r="GLA189" s="127"/>
      <c r="GLB189" s="53"/>
      <c r="GLC189" s="56"/>
      <c r="GLD189" s="127"/>
      <c r="GLE189" s="127"/>
      <c r="GLF189" s="127"/>
      <c r="GLG189" s="127"/>
      <c r="GLH189" s="127"/>
      <c r="GLI189" s="53"/>
      <c r="GLJ189" s="56"/>
      <c r="GLK189" s="127"/>
      <c r="GLL189" s="127"/>
      <c r="GLM189" s="127"/>
      <c r="GLN189" s="127"/>
      <c r="GLO189" s="127"/>
      <c r="GLP189" s="53"/>
      <c r="GLQ189" s="56"/>
      <c r="GLR189" s="127"/>
      <c r="GLS189" s="127"/>
      <c r="GLT189" s="127"/>
      <c r="GLU189" s="127"/>
      <c r="GLV189" s="127"/>
      <c r="GLW189" s="53"/>
      <c r="GLX189" s="56"/>
      <c r="GLY189" s="127"/>
      <c r="GLZ189" s="127"/>
      <c r="GMA189" s="127"/>
      <c r="GMB189" s="127"/>
      <c r="GMC189" s="127"/>
      <c r="GMD189" s="53"/>
      <c r="GME189" s="56"/>
      <c r="GMF189" s="127"/>
      <c r="GMG189" s="127"/>
      <c r="GMH189" s="127"/>
      <c r="GMI189" s="127"/>
      <c r="GMJ189" s="127"/>
      <c r="GMK189" s="53"/>
      <c r="GML189" s="56"/>
      <c r="GMM189" s="127"/>
      <c r="GMN189" s="127"/>
      <c r="GMO189" s="127"/>
      <c r="GMP189" s="127"/>
      <c r="GMQ189" s="127"/>
      <c r="GMR189" s="53"/>
      <c r="GMS189" s="56"/>
      <c r="GMT189" s="127"/>
      <c r="GMU189" s="127"/>
      <c r="GMV189" s="127"/>
      <c r="GMW189" s="127"/>
      <c r="GMX189" s="127"/>
      <c r="GMY189" s="53"/>
      <c r="GMZ189" s="56"/>
      <c r="GNA189" s="127"/>
      <c r="GNB189" s="127"/>
      <c r="GNC189" s="127"/>
      <c r="GND189" s="127"/>
      <c r="GNE189" s="127"/>
      <c r="GNF189" s="53"/>
      <c r="GNG189" s="56"/>
      <c r="GNH189" s="127"/>
      <c r="GNI189" s="127"/>
      <c r="GNJ189" s="127"/>
      <c r="GNK189" s="127"/>
      <c r="GNL189" s="127"/>
      <c r="GNM189" s="53"/>
      <c r="GNN189" s="56"/>
      <c r="GNO189" s="127"/>
      <c r="GNP189" s="127"/>
      <c r="GNQ189" s="127"/>
      <c r="GNR189" s="127"/>
      <c r="GNS189" s="127"/>
      <c r="GNT189" s="53"/>
      <c r="GNU189" s="56"/>
      <c r="GNV189" s="127"/>
      <c r="GNW189" s="127"/>
      <c r="GNX189" s="127"/>
      <c r="GNY189" s="127"/>
      <c r="GNZ189" s="127"/>
      <c r="GOA189" s="53"/>
      <c r="GOB189" s="56"/>
      <c r="GOC189" s="127"/>
      <c r="GOD189" s="127"/>
      <c r="GOE189" s="127"/>
      <c r="GOF189" s="127"/>
      <c r="GOG189" s="127"/>
      <c r="GOH189" s="53"/>
      <c r="GOI189" s="56"/>
      <c r="GOJ189" s="127"/>
      <c r="GOK189" s="127"/>
      <c r="GOL189" s="127"/>
      <c r="GOM189" s="127"/>
      <c r="GON189" s="127"/>
      <c r="GOO189" s="53"/>
      <c r="GOP189" s="56"/>
      <c r="GOQ189" s="127"/>
      <c r="GOR189" s="127"/>
      <c r="GOS189" s="127"/>
      <c r="GOT189" s="127"/>
      <c r="GOU189" s="127"/>
      <c r="GOV189" s="53"/>
      <c r="GOW189" s="56"/>
      <c r="GOX189" s="127"/>
      <c r="GOY189" s="127"/>
      <c r="GOZ189" s="127"/>
      <c r="GPA189" s="127"/>
      <c r="GPB189" s="127"/>
      <c r="GPC189" s="53"/>
      <c r="GPD189" s="56"/>
      <c r="GPE189" s="127"/>
      <c r="GPF189" s="127"/>
      <c r="GPG189" s="127"/>
      <c r="GPH189" s="127"/>
      <c r="GPI189" s="127"/>
      <c r="GPJ189" s="53"/>
      <c r="GPK189" s="56"/>
      <c r="GPL189" s="127"/>
      <c r="GPM189" s="127"/>
      <c r="GPN189" s="127"/>
      <c r="GPO189" s="127"/>
      <c r="GPP189" s="127"/>
      <c r="GPQ189" s="53"/>
      <c r="GPR189" s="56"/>
      <c r="GPS189" s="127"/>
      <c r="GPT189" s="127"/>
      <c r="GPU189" s="127"/>
      <c r="GPV189" s="127"/>
      <c r="GPW189" s="127"/>
      <c r="GPX189" s="53"/>
      <c r="GPY189" s="56"/>
      <c r="GPZ189" s="127"/>
      <c r="GQA189" s="127"/>
      <c r="GQB189" s="127"/>
      <c r="GQC189" s="127"/>
      <c r="GQD189" s="127"/>
      <c r="GQE189" s="53"/>
      <c r="GQF189" s="56"/>
      <c r="GQG189" s="127"/>
      <c r="GQH189" s="127"/>
      <c r="GQI189" s="127"/>
      <c r="GQJ189" s="127"/>
      <c r="GQK189" s="127"/>
      <c r="GQL189" s="53"/>
      <c r="GQM189" s="56"/>
      <c r="GQN189" s="127"/>
      <c r="GQO189" s="127"/>
      <c r="GQP189" s="127"/>
      <c r="GQQ189" s="127"/>
      <c r="GQR189" s="127"/>
      <c r="GQS189" s="53"/>
      <c r="GQT189" s="56"/>
      <c r="GQU189" s="127"/>
      <c r="GQV189" s="127"/>
      <c r="GQW189" s="127"/>
      <c r="GQX189" s="127"/>
      <c r="GQY189" s="127"/>
      <c r="GQZ189" s="53"/>
      <c r="GRA189" s="56"/>
      <c r="GRB189" s="127"/>
      <c r="GRC189" s="127"/>
      <c r="GRD189" s="127"/>
      <c r="GRE189" s="127"/>
      <c r="GRF189" s="127"/>
      <c r="GRG189" s="53"/>
      <c r="GRH189" s="56"/>
      <c r="GRI189" s="127"/>
      <c r="GRJ189" s="127"/>
      <c r="GRK189" s="127"/>
      <c r="GRL189" s="127"/>
      <c r="GRM189" s="127"/>
      <c r="GRN189" s="53"/>
      <c r="GRO189" s="56"/>
      <c r="GRP189" s="127"/>
      <c r="GRQ189" s="127"/>
      <c r="GRR189" s="127"/>
      <c r="GRS189" s="127"/>
      <c r="GRT189" s="127"/>
      <c r="GRU189" s="53"/>
      <c r="GRV189" s="56"/>
      <c r="GRW189" s="127"/>
      <c r="GRX189" s="127"/>
      <c r="GRY189" s="127"/>
      <c r="GRZ189" s="127"/>
      <c r="GSA189" s="127"/>
      <c r="GSB189" s="53"/>
      <c r="GSC189" s="56"/>
      <c r="GSD189" s="127"/>
      <c r="GSE189" s="127"/>
      <c r="GSF189" s="127"/>
      <c r="GSG189" s="127"/>
      <c r="GSH189" s="127"/>
      <c r="GSI189" s="53"/>
      <c r="GSJ189" s="56"/>
      <c r="GSK189" s="127"/>
      <c r="GSL189" s="127"/>
      <c r="GSM189" s="127"/>
      <c r="GSN189" s="127"/>
      <c r="GSO189" s="127"/>
      <c r="GSP189" s="53"/>
      <c r="GSQ189" s="56"/>
      <c r="GSR189" s="127"/>
      <c r="GSS189" s="127"/>
      <c r="GST189" s="127"/>
      <c r="GSU189" s="127"/>
      <c r="GSV189" s="127"/>
      <c r="GSW189" s="53"/>
      <c r="GSX189" s="56"/>
      <c r="GSY189" s="127"/>
      <c r="GSZ189" s="127"/>
      <c r="GTA189" s="127"/>
      <c r="GTB189" s="127"/>
      <c r="GTC189" s="127"/>
      <c r="GTD189" s="53"/>
      <c r="GTE189" s="56"/>
      <c r="GTF189" s="127"/>
      <c r="GTG189" s="127"/>
      <c r="GTH189" s="127"/>
      <c r="GTI189" s="127"/>
      <c r="GTJ189" s="127"/>
      <c r="GTK189" s="53"/>
      <c r="GTL189" s="56"/>
      <c r="GTM189" s="127"/>
      <c r="GTN189" s="127"/>
      <c r="GTO189" s="127"/>
      <c r="GTP189" s="127"/>
      <c r="GTQ189" s="127"/>
      <c r="GTR189" s="53"/>
      <c r="GTS189" s="56"/>
      <c r="GTT189" s="127"/>
      <c r="GTU189" s="127"/>
      <c r="GTV189" s="127"/>
      <c r="GTW189" s="127"/>
      <c r="GTX189" s="127"/>
      <c r="GTY189" s="53"/>
      <c r="GTZ189" s="56"/>
      <c r="GUA189" s="127"/>
      <c r="GUB189" s="127"/>
      <c r="GUC189" s="127"/>
      <c r="GUD189" s="127"/>
      <c r="GUE189" s="127"/>
      <c r="GUF189" s="53"/>
      <c r="GUG189" s="56"/>
      <c r="GUH189" s="127"/>
      <c r="GUI189" s="127"/>
      <c r="GUJ189" s="127"/>
      <c r="GUK189" s="127"/>
      <c r="GUL189" s="127"/>
      <c r="GUM189" s="53"/>
      <c r="GUN189" s="56"/>
      <c r="GUO189" s="127"/>
      <c r="GUP189" s="127"/>
      <c r="GUQ189" s="127"/>
      <c r="GUR189" s="127"/>
      <c r="GUS189" s="127"/>
      <c r="GUT189" s="53"/>
      <c r="GUU189" s="56"/>
      <c r="GUV189" s="127"/>
      <c r="GUW189" s="127"/>
      <c r="GUX189" s="127"/>
      <c r="GUY189" s="127"/>
      <c r="GUZ189" s="127"/>
      <c r="GVA189" s="53"/>
      <c r="GVB189" s="56"/>
      <c r="GVC189" s="127"/>
      <c r="GVD189" s="127"/>
      <c r="GVE189" s="127"/>
      <c r="GVF189" s="127"/>
      <c r="GVG189" s="127"/>
      <c r="GVH189" s="53"/>
      <c r="GVI189" s="56"/>
      <c r="GVJ189" s="127"/>
      <c r="GVK189" s="127"/>
      <c r="GVL189" s="127"/>
      <c r="GVM189" s="127"/>
      <c r="GVN189" s="127"/>
      <c r="GVO189" s="53"/>
      <c r="GVP189" s="56"/>
      <c r="GVQ189" s="127"/>
      <c r="GVR189" s="127"/>
      <c r="GVS189" s="127"/>
      <c r="GVT189" s="127"/>
      <c r="GVU189" s="127"/>
      <c r="GVV189" s="53"/>
      <c r="GVW189" s="56"/>
      <c r="GVX189" s="127"/>
      <c r="GVY189" s="127"/>
      <c r="GVZ189" s="127"/>
      <c r="GWA189" s="127"/>
      <c r="GWB189" s="127"/>
      <c r="GWC189" s="53"/>
      <c r="GWD189" s="56"/>
      <c r="GWE189" s="127"/>
      <c r="GWF189" s="127"/>
      <c r="GWG189" s="127"/>
      <c r="GWH189" s="127"/>
      <c r="GWI189" s="127"/>
      <c r="GWJ189" s="53"/>
      <c r="GWK189" s="56"/>
      <c r="GWL189" s="127"/>
      <c r="GWM189" s="127"/>
      <c r="GWN189" s="127"/>
      <c r="GWO189" s="127"/>
      <c r="GWP189" s="127"/>
      <c r="GWQ189" s="53"/>
      <c r="GWR189" s="56"/>
      <c r="GWS189" s="127"/>
      <c r="GWT189" s="127"/>
      <c r="GWU189" s="127"/>
      <c r="GWV189" s="127"/>
      <c r="GWW189" s="127"/>
      <c r="GWX189" s="53"/>
      <c r="GWY189" s="56"/>
      <c r="GWZ189" s="127"/>
      <c r="GXA189" s="127"/>
      <c r="GXB189" s="127"/>
      <c r="GXC189" s="127"/>
      <c r="GXD189" s="127"/>
      <c r="GXE189" s="53"/>
      <c r="GXF189" s="56"/>
      <c r="GXG189" s="127"/>
      <c r="GXH189" s="127"/>
      <c r="GXI189" s="127"/>
      <c r="GXJ189" s="127"/>
      <c r="GXK189" s="127"/>
      <c r="GXL189" s="53"/>
      <c r="GXM189" s="56"/>
      <c r="GXN189" s="127"/>
      <c r="GXO189" s="127"/>
      <c r="GXP189" s="127"/>
      <c r="GXQ189" s="127"/>
      <c r="GXR189" s="127"/>
      <c r="GXS189" s="53"/>
      <c r="GXT189" s="56"/>
      <c r="GXU189" s="127"/>
      <c r="GXV189" s="127"/>
      <c r="GXW189" s="127"/>
      <c r="GXX189" s="127"/>
      <c r="GXY189" s="127"/>
      <c r="GXZ189" s="53"/>
      <c r="GYA189" s="56"/>
      <c r="GYB189" s="127"/>
      <c r="GYC189" s="127"/>
      <c r="GYD189" s="127"/>
      <c r="GYE189" s="127"/>
      <c r="GYF189" s="127"/>
      <c r="GYG189" s="53"/>
      <c r="GYH189" s="56"/>
      <c r="GYI189" s="127"/>
      <c r="GYJ189" s="127"/>
      <c r="GYK189" s="127"/>
      <c r="GYL189" s="127"/>
      <c r="GYM189" s="127"/>
      <c r="GYN189" s="53"/>
      <c r="GYO189" s="56"/>
      <c r="GYP189" s="127"/>
      <c r="GYQ189" s="127"/>
      <c r="GYR189" s="127"/>
      <c r="GYS189" s="127"/>
      <c r="GYT189" s="127"/>
      <c r="GYU189" s="53"/>
      <c r="GYV189" s="56"/>
      <c r="GYW189" s="127"/>
      <c r="GYX189" s="127"/>
      <c r="GYY189" s="127"/>
      <c r="GYZ189" s="127"/>
      <c r="GZA189" s="127"/>
      <c r="GZB189" s="53"/>
      <c r="GZC189" s="56"/>
      <c r="GZD189" s="127"/>
      <c r="GZE189" s="127"/>
      <c r="GZF189" s="127"/>
      <c r="GZG189" s="127"/>
      <c r="GZH189" s="127"/>
      <c r="GZI189" s="53"/>
      <c r="GZJ189" s="56"/>
      <c r="GZK189" s="127"/>
      <c r="GZL189" s="127"/>
      <c r="GZM189" s="127"/>
      <c r="GZN189" s="127"/>
      <c r="GZO189" s="127"/>
      <c r="GZP189" s="53"/>
      <c r="GZQ189" s="56"/>
      <c r="GZR189" s="127"/>
      <c r="GZS189" s="127"/>
      <c r="GZT189" s="127"/>
      <c r="GZU189" s="127"/>
      <c r="GZV189" s="127"/>
      <c r="GZW189" s="53"/>
      <c r="GZX189" s="56"/>
      <c r="GZY189" s="127"/>
      <c r="GZZ189" s="127"/>
      <c r="HAA189" s="127"/>
      <c r="HAB189" s="127"/>
      <c r="HAC189" s="127"/>
      <c r="HAD189" s="53"/>
      <c r="HAE189" s="56"/>
      <c r="HAF189" s="127"/>
      <c r="HAG189" s="127"/>
      <c r="HAH189" s="127"/>
      <c r="HAI189" s="127"/>
      <c r="HAJ189" s="127"/>
      <c r="HAK189" s="53"/>
      <c r="HAL189" s="56"/>
      <c r="HAM189" s="127"/>
      <c r="HAN189" s="127"/>
      <c r="HAO189" s="127"/>
      <c r="HAP189" s="127"/>
      <c r="HAQ189" s="127"/>
      <c r="HAR189" s="53"/>
      <c r="HAS189" s="56"/>
      <c r="HAT189" s="127"/>
      <c r="HAU189" s="127"/>
      <c r="HAV189" s="127"/>
      <c r="HAW189" s="127"/>
      <c r="HAX189" s="127"/>
      <c r="HAY189" s="53"/>
      <c r="HAZ189" s="56"/>
      <c r="HBA189" s="127"/>
      <c r="HBB189" s="127"/>
      <c r="HBC189" s="127"/>
      <c r="HBD189" s="127"/>
      <c r="HBE189" s="127"/>
      <c r="HBF189" s="53"/>
      <c r="HBG189" s="56"/>
      <c r="HBH189" s="127"/>
      <c r="HBI189" s="127"/>
      <c r="HBJ189" s="127"/>
      <c r="HBK189" s="127"/>
      <c r="HBL189" s="127"/>
      <c r="HBM189" s="53"/>
      <c r="HBN189" s="56"/>
      <c r="HBO189" s="127"/>
      <c r="HBP189" s="127"/>
      <c r="HBQ189" s="127"/>
      <c r="HBR189" s="127"/>
      <c r="HBS189" s="127"/>
      <c r="HBT189" s="53"/>
      <c r="HBU189" s="56"/>
      <c r="HBV189" s="127"/>
      <c r="HBW189" s="127"/>
      <c r="HBX189" s="127"/>
      <c r="HBY189" s="127"/>
      <c r="HBZ189" s="127"/>
      <c r="HCA189" s="53"/>
      <c r="HCB189" s="56"/>
      <c r="HCC189" s="127"/>
      <c r="HCD189" s="127"/>
      <c r="HCE189" s="127"/>
      <c r="HCF189" s="127"/>
      <c r="HCG189" s="127"/>
      <c r="HCH189" s="53"/>
      <c r="HCI189" s="56"/>
      <c r="HCJ189" s="127"/>
      <c r="HCK189" s="127"/>
      <c r="HCL189" s="127"/>
      <c r="HCM189" s="127"/>
      <c r="HCN189" s="127"/>
      <c r="HCO189" s="53"/>
      <c r="HCP189" s="56"/>
      <c r="HCQ189" s="127"/>
      <c r="HCR189" s="127"/>
      <c r="HCS189" s="127"/>
      <c r="HCT189" s="127"/>
      <c r="HCU189" s="127"/>
      <c r="HCV189" s="53"/>
      <c r="HCW189" s="56"/>
      <c r="HCX189" s="127"/>
      <c r="HCY189" s="127"/>
      <c r="HCZ189" s="127"/>
      <c r="HDA189" s="127"/>
      <c r="HDB189" s="127"/>
      <c r="HDC189" s="53"/>
      <c r="HDD189" s="56"/>
      <c r="HDE189" s="127"/>
      <c r="HDF189" s="127"/>
      <c r="HDG189" s="127"/>
      <c r="HDH189" s="127"/>
      <c r="HDI189" s="127"/>
      <c r="HDJ189" s="53"/>
      <c r="HDK189" s="56"/>
      <c r="HDL189" s="127"/>
      <c r="HDM189" s="127"/>
      <c r="HDN189" s="127"/>
      <c r="HDO189" s="127"/>
      <c r="HDP189" s="127"/>
      <c r="HDQ189" s="53"/>
      <c r="HDR189" s="56"/>
      <c r="HDS189" s="127"/>
      <c r="HDT189" s="127"/>
      <c r="HDU189" s="127"/>
      <c r="HDV189" s="127"/>
      <c r="HDW189" s="127"/>
      <c r="HDX189" s="53"/>
      <c r="HDY189" s="56"/>
      <c r="HDZ189" s="127"/>
      <c r="HEA189" s="127"/>
      <c r="HEB189" s="127"/>
      <c r="HEC189" s="127"/>
      <c r="HED189" s="127"/>
      <c r="HEE189" s="53"/>
      <c r="HEF189" s="56"/>
      <c r="HEG189" s="127"/>
      <c r="HEH189" s="127"/>
      <c r="HEI189" s="127"/>
      <c r="HEJ189" s="127"/>
      <c r="HEK189" s="127"/>
      <c r="HEL189" s="53"/>
      <c r="HEM189" s="56"/>
      <c r="HEN189" s="127"/>
      <c r="HEO189" s="127"/>
      <c r="HEP189" s="127"/>
      <c r="HEQ189" s="127"/>
      <c r="HER189" s="127"/>
      <c r="HES189" s="53"/>
      <c r="HET189" s="56"/>
      <c r="HEU189" s="127"/>
      <c r="HEV189" s="127"/>
      <c r="HEW189" s="127"/>
      <c r="HEX189" s="127"/>
      <c r="HEY189" s="127"/>
      <c r="HEZ189" s="53"/>
      <c r="HFA189" s="56"/>
      <c r="HFB189" s="127"/>
      <c r="HFC189" s="127"/>
      <c r="HFD189" s="127"/>
      <c r="HFE189" s="127"/>
      <c r="HFF189" s="127"/>
      <c r="HFG189" s="53"/>
      <c r="HFH189" s="56"/>
      <c r="HFI189" s="127"/>
      <c r="HFJ189" s="127"/>
      <c r="HFK189" s="127"/>
      <c r="HFL189" s="127"/>
      <c r="HFM189" s="127"/>
      <c r="HFN189" s="53"/>
      <c r="HFO189" s="56"/>
      <c r="HFP189" s="127"/>
      <c r="HFQ189" s="127"/>
      <c r="HFR189" s="127"/>
      <c r="HFS189" s="127"/>
      <c r="HFT189" s="127"/>
      <c r="HFU189" s="53"/>
      <c r="HFV189" s="56"/>
      <c r="HFW189" s="127"/>
      <c r="HFX189" s="127"/>
      <c r="HFY189" s="127"/>
      <c r="HFZ189" s="127"/>
      <c r="HGA189" s="127"/>
      <c r="HGB189" s="53"/>
      <c r="HGC189" s="56"/>
      <c r="HGD189" s="127"/>
      <c r="HGE189" s="127"/>
      <c r="HGF189" s="127"/>
      <c r="HGG189" s="127"/>
      <c r="HGH189" s="127"/>
      <c r="HGI189" s="53"/>
      <c r="HGJ189" s="56"/>
      <c r="HGK189" s="127"/>
      <c r="HGL189" s="127"/>
      <c r="HGM189" s="127"/>
      <c r="HGN189" s="127"/>
      <c r="HGO189" s="127"/>
      <c r="HGP189" s="53"/>
      <c r="HGQ189" s="56"/>
      <c r="HGR189" s="127"/>
      <c r="HGS189" s="127"/>
      <c r="HGT189" s="127"/>
      <c r="HGU189" s="127"/>
      <c r="HGV189" s="127"/>
      <c r="HGW189" s="53"/>
      <c r="HGX189" s="56"/>
      <c r="HGY189" s="127"/>
      <c r="HGZ189" s="127"/>
      <c r="HHA189" s="127"/>
      <c r="HHB189" s="127"/>
      <c r="HHC189" s="127"/>
      <c r="HHD189" s="53"/>
      <c r="HHE189" s="56"/>
      <c r="HHF189" s="127"/>
      <c r="HHG189" s="127"/>
      <c r="HHH189" s="127"/>
      <c r="HHI189" s="127"/>
      <c r="HHJ189" s="127"/>
      <c r="HHK189" s="53"/>
      <c r="HHL189" s="56"/>
      <c r="HHM189" s="127"/>
      <c r="HHN189" s="127"/>
      <c r="HHO189" s="127"/>
      <c r="HHP189" s="127"/>
      <c r="HHQ189" s="127"/>
      <c r="HHR189" s="53"/>
      <c r="HHS189" s="56"/>
      <c r="HHT189" s="127"/>
      <c r="HHU189" s="127"/>
      <c r="HHV189" s="127"/>
      <c r="HHW189" s="127"/>
      <c r="HHX189" s="127"/>
      <c r="HHY189" s="53"/>
      <c r="HHZ189" s="56"/>
      <c r="HIA189" s="127"/>
      <c r="HIB189" s="127"/>
      <c r="HIC189" s="127"/>
      <c r="HID189" s="127"/>
      <c r="HIE189" s="127"/>
      <c r="HIF189" s="53"/>
      <c r="HIG189" s="56"/>
      <c r="HIH189" s="127"/>
      <c r="HII189" s="127"/>
      <c r="HIJ189" s="127"/>
      <c r="HIK189" s="127"/>
      <c r="HIL189" s="127"/>
      <c r="HIM189" s="53"/>
      <c r="HIN189" s="56"/>
      <c r="HIO189" s="127"/>
      <c r="HIP189" s="127"/>
      <c r="HIQ189" s="127"/>
      <c r="HIR189" s="127"/>
      <c r="HIS189" s="127"/>
      <c r="HIT189" s="53"/>
      <c r="HIU189" s="56"/>
      <c r="HIV189" s="127"/>
      <c r="HIW189" s="127"/>
      <c r="HIX189" s="127"/>
      <c r="HIY189" s="127"/>
      <c r="HIZ189" s="127"/>
      <c r="HJA189" s="53"/>
      <c r="HJB189" s="56"/>
      <c r="HJC189" s="127"/>
      <c r="HJD189" s="127"/>
      <c r="HJE189" s="127"/>
      <c r="HJF189" s="127"/>
      <c r="HJG189" s="127"/>
      <c r="HJH189" s="53"/>
      <c r="HJI189" s="56"/>
      <c r="HJJ189" s="127"/>
      <c r="HJK189" s="127"/>
      <c r="HJL189" s="127"/>
      <c r="HJM189" s="127"/>
      <c r="HJN189" s="127"/>
      <c r="HJO189" s="53"/>
      <c r="HJP189" s="56"/>
      <c r="HJQ189" s="127"/>
      <c r="HJR189" s="127"/>
      <c r="HJS189" s="127"/>
      <c r="HJT189" s="127"/>
      <c r="HJU189" s="127"/>
      <c r="HJV189" s="53"/>
      <c r="HJW189" s="56"/>
      <c r="HJX189" s="127"/>
      <c r="HJY189" s="127"/>
      <c r="HJZ189" s="127"/>
      <c r="HKA189" s="127"/>
      <c r="HKB189" s="127"/>
      <c r="HKC189" s="53"/>
      <c r="HKD189" s="56"/>
      <c r="HKE189" s="127"/>
      <c r="HKF189" s="127"/>
      <c r="HKG189" s="127"/>
      <c r="HKH189" s="127"/>
      <c r="HKI189" s="127"/>
      <c r="HKJ189" s="53"/>
      <c r="HKK189" s="56"/>
      <c r="HKL189" s="127"/>
      <c r="HKM189" s="127"/>
      <c r="HKN189" s="127"/>
      <c r="HKO189" s="127"/>
      <c r="HKP189" s="127"/>
      <c r="HKQ189" s="53"/>
      <c r="HKR189" s="56"/>
      <c r="HKS189" s="127"/>
      <c r="HKT189" s="127"/>
      <c r="HKU189" s="127"/>
      <c r="HKV189" s="127"/>
      <c r="HKW189" s="127"/>
      <c r="HKX189" s="53"/>
      <c r="HKY189" s="56"/>
      <c r="HKZ189" s="127"/>
      <c r="HLA189" s="127"/>
      <c r="HLB189" s="127"/>
      <c r="HLC189" s="127"/>
      <c r="HLD189" s="127"/>
      <c r="HLE189" s="53"/>
      <c r="HLF189" s="56"/>
      <c r="HLG189" s="127"/>
      <c r="HLH189" s="127"/>
      <c r="HLI189" s="127"/>
      <c r="HLJ189" s="127"/>
      <c r="HLK189" s="127"/>
      <c r="HLL189" s="53"/>
      <c r="HLM189" s="56"/>
      <c r="HLN189" s="127"/>
      <c r="HLO189" s="127"/>
      <c r="HLP189" s="127"/>
      <c r="HLQ189" s="127"/>
      <c r="HLR189" s="127"/>
      <c r="HLS189" s="53"/>
      <c r="HLT189" s="56"/>
      <c r="HLU189" s="127"/>
      <c r="HLV189" s="127"/>
      <c r="HLW189" s="127"/>
      <c r="HLX189" s="127"/>
      <c r="HLY189" s="127"/>
      <c r="HLZ189" s="53"/>
      <c r="HMA189" s="56"/>
      <c r="HMB189" s="127"/>
      <c r="HMC189" s="127"/>
      <c r="HMD189" s="127"/>
      <c r="HME189" s="127"/>
      <c r="HMF189" s="127"/>
      <c r="HMG189" s="53"/>
      <c r="HMH189" s="56"/>
      <c r="HMI189" s="127"/>
      <c r="HMJ189" s="127"/>
      <c r="HMK189" s="127"/>
      <c r="HML189" s="127"/>
      <c r="HMM189" s="127"/>
      <c r="HMN189" s="53"/>
      <c r="HMO189" s="56"/>
      <c r="HMP189" s="127"/>
      <c r="HMQ189" s="127"/>
      <c r="HMR189" s="127"/>
      <c r="HMS189" s="127"/>
      <c r="HMT189" s="127"/>
      <c r="HMU189" s="53"/>
      <c r="HMV189" s="56"/>
      <c r="HMW189" s="127"/>
      <c r="HMX189" s="127"/>
      <c r="HMY189" s="127"/>
      <c r="HMZ189" s="127"/>
      <c r="HNA189" s="127"/>
      <c r="HNB189" s="53"/>
      <c r="HNC189" s="56"/>
      <c r="HND189" s="127"/>
      <c r="HNE189" s="127"/>
      <c r="HNF189" s="127"/>
      <c r="HNG189" s="127"/>
      <c r="HNH189" s="127"/>
      <c r="HNI189" s="53"/>
      <c r="HNJ189" s="56"/>
      <c r="HNK189" s="127"/>
      <c r="HNL189" s="127"/>
      <c r="HNM189" s="127"/>
      <c r="HNN189" s="127"/>
      <c r="HNO189" s="127"/>
      <c r="HNP189" s="53"/>
      <c r="HNQ189" s="56"/>
      <c r="HNR189" s="127"/>
      <c r="HNS189" s="127"/>
      <c r="HNT189" s="127"/>
      <c r="HNU189" s="127"/>
      <c r="HNV189" s="127"/>
      <c r="HNW189" s="53"/>
      <c r="HNX189" s="56"/>
      <c r="HNY189" s="127"/>
      <c r="HNZ189" s="127"/>
      <c r="HOA189" s="127"/>
      <c r="HOB189" s="127"/>
      <c r="HOC189" s="127"/>
      <c r="HOD189" s="53"/>
      <c r="HOE189" s="56"/>
      <c r="HOF189" s="127"/>
      <c r="HOG189" s="127"/>
      <c r="HOH189" s="127"/>
      <c r="HOI189" s="127"/>
      <c r="HOJ189" s="127"/>
      <c r="HOK189" s="53"/>
      <c r="HOL189" s="56"/>
      <c r="HOM189" s="127"/>
      <c r="HON189" s="127"/>
      <c r="HOO189" s="127"/>
      <c r="HOP189" s="127"/>
      <c r="HOQ189" s="127"/>
      <c r="HOR189" s="53"/>
      <c r="HOS189" s="56"/>
      <c r="HOT189" s="127"/>
      <c r="HOU189" s="127"/>
      <c r="HOV189" s="127"/>
      <c r="HOW189" s="127"/>
      <c r="HOX189" s="127"/>
      <c r="HOY189" s="53"/>
      <c r="HOZ189" s="56"/>
      <c r="HPA189" s="127"/>
      <c r="HPB189" s="127"/>
      <c r="HPC189" s="127"/>
      <c r="HPD189" s="127"/>
      <c r="HPE189" s="127"/>
      <c r="HPF189" s="53"/>
      <c r="HPG189" s="56"/>
      <c r="HPH189" s="127"/>
      <c r="HPI189" s="127"/>
      <c r="HPJ189" s="127"/>
      <c r="HPK189" s="127"/>
      <c r="HPL189" s="127"/>
      <c r="HPM189" s="53"/>
      <c r="HPN189" s="56"/>
      <c r="HPO189" s="127"/>
      <c r="HPP189" s="127"/>
      <c r="HPQ189" s="127"/>
      <c r="HPR189" s="127"/>
      <c r="HPS189" s="127"/>
      <c r="HPT189" s="53"/>
      <c r="HPU189" s="56"/>
      <c r="HPV189" s="127"/>
      <c r="HPW189" s="127"/>
      <c r="HPX189" s="127"/>
      <c r="HPY189" s="127"/>
      <c r="HPZ189" s="127"/>
      <c r="HQA189" s="53"/>
      <c r="HQB189" s="56"/>
      <c r="HQC189" s="127"/>
      <c r="HQD189" s="127"/>
      <c r="HQE189" s="127"/>
      <c r="HQF189" s="127"/>
      <c r="HQG189" s="127"/>
      <c r="HQH189" s="53"/>
      <c r="HQI189" s="56"/>
      <c r="HQJ189" s="127"/>
      <c r="HQK189" s="127"/>
      <c r="HQL189" s="127"/>
      <c r="HQM189" s="127"/>
      <c r="HQN189" s="127"/>
      <c r="HQO189" s="53"/>
      <c r="HQP189" s="56"/>
      <c r="HQQ189" s="127"/>
      <c r="HQR189" s="127"/>
      <c r="HQS189" s="127"/>
      <c r="HQT189" s="127"/>
      <c r="HQU189" s="127"/>
      <c r="HQV189" s="53"/>
      <c r="HQW189" s="56"/>
      <c r="HQX189" s="127"/>
      <c r="HQY189" s="127"/>
      <c r="HQZ189" s="127"/>
      <c r="HRA189" s="127"/>
      <c r="HRB189" s="127"/>
      <c r="HRC189" s="53"/>
      <c r="HRD189" s="56"/>
      <c r="HRE189" s="127"/>
      <c r="HRF189" s="127"/>
      <c r="HRG189" s="127"/>
      <c r="HRH189" s="127"/>
      <c r="HRI189" s="127"/>
      <c r="HRJ189" s="53"/>
      <c r="HRK189" s="56"/>
      <c r="HRL189" s="127"/>
      <c r="HRM189" s="127"/>
      <c r="HRN189" s="127"/>
      <c r="HRO189" s="127"/>
      <c r="HRP189" s="127"/>
      <c r="HRQ189" s="53"/>
      <c r="HRR189" s="56"/>
      <c r="HRS189" s="127"/>
      <c r="HRT189" s="127"/>
      <c r="HRU189" s="127"/>
      <c r="HRV189" s="127"/>
      <c r="HRW189" s="127"/>
      <c r="HRX189" s="53"/>
      <c r="HRY189" s="56"/>
      <c r="HRZ189" s="127"/>
      <c r="HSA189" s="127"/>
      <c r="HSB189" s="127"/>
      <c r="HSC189" s="127"/>
      <c r="HSD189" s="127"/>
      <c r="HSE189" s="53"/>
      <c r="HSF189" s="56"/>
      <c r="HSG189" s="127"/>
      <c r="HSH189" s="127"/>
      <c r="HSI189" s="127"/>
      <c r="HSJ189" s="127"/>
      <c r="HSK189" s="127"/>
      <c r="HSL189" s="53"/>
      <c r="HSM189" s="56"/>
      <c r="HSN189" s="127"/>
      <c r="HSO189" s="127"/>
      <c r="HSP189" s="127"/>
      <c r="HSQ189" s="127"/>
      <c r="HSR189" s="127"/>
      <c r="HSS189" s="53"/>
      <c r="HST189" s="56"/>
      <c r="HSU189" s="127"/>
      <c r="HSV189" s="127"/>
      <c r="HSW189" s="127"/>
      <c r="HSX189" s="127"/>
      <c r="HSY189" s="127"/>
      <c r="HSZ189" s="53"/>
      <c r="HTA189" s="56"/>
      <c r="HTB189" s="127"/>
      <c r="HTC189" s="127"/>
      <c r="HTD189" s="127"/>
      <c r="HTE189" s="127"/>
      <c r="HTF189" s="127"/>
      <c r="HTG189" s="53"/>
      <c r="HTH189" s="56"/>
      <c r="HTI189" s="127"/>
      <c r="HTJ189" s="127"/>
      <c r="HTK189" s="127"/>
      <c r="HTL189" s="127"/>
      <c r="HTM189" s="127"/>
      <c r="HTN189" s="53"/>
      <c r="HTO189" s="56"/>
      <c r="HTP189" s="127"/>
      <c r="HTQ189" s="127"/>
      <c r="HTR189" s="127"/>
      <c r="HTS189" s="127"/>
      <c r="HTT189" s="127"/>
      <c r="HTU189" s="53"/>
      <c r="HTV189" s="56"/>
      <c r="HTW189" s="127"/>
      <c r="HTX189" s="127"/>
      <c r="HTY189" s="127"/>
      <c r="HTZ189" s="127"/>
      <c r="HUA189" s="127"/>
      <c r="HUB189" s="53"/>
      <c r="HUC189" s="56"/>
      <c r="HUD189" s="127"/>
      <c r="HUE189" s="127"/>
      <c r="HUF189" s="127"/>
      <c r="HUG189" s="127"/>
      <c r="HUH189" s="127"/>
      <c r="HUI189" s="53"/>
      <c r="HUJ189" s="56"/>
      <c r="HUK189" s="127"/>
      <c r="HUL189" s="127"/>
      <c r="HUM189" s="127"/>
      <c r="HUN189" s="127"/>
      <c r="HUO189" s="127"/>
      <c r="HUP189" s="53"/>
      <c r="HUQ189" s="56"/>
      <c r="HUR189" s="127"/>
      <c r="HUS189" s="127"/>
      <c r="HUT189" s="127"/>
      <c r="HUU189" s="127"/>
      <c r="HUV189" s="127"/>
      <c r="HUW189" s="53"/>
      <c r="HUX189" s="56"/>
      <c r="HUY189" s="127"/>
      <c r="HUZ189" s="127"/>
      <c r="HVA189" s="127"/>
      <c r="HVB189" s="127"/>
      <c r="HVC189" s="127"/>
      <c r="HVD189" s="53"/>
      <c r="HVE189" s="56"/>
      <c r="HVF189" s="127"/>
      <c r="HVG189" s="127"/>
      <c r="HVH189" s="127"/>
      <c r="HVI189" s="127"/>
      <c r="HVJ189" s="127"/>
      <c r="HVK189" s="53"/>
      <c r="HVL189" s="56"/>
      <c r="HVM189" s="127"/>
      <c r="HVN189" s="127"/>
      <c r="HVO189" s="127"/>
      <c r="HVP189" s="127"/>
      <c r="HVQ189" s="127"/>
      <c r="HVR189" s="53"/>
      <c r="HVS189" s="56"/>
      <c r="HVT189" s="127"/>
      <c r="HVU189" s="127"/>
      <c r="HVV189" s="127"/>
      <c r="HVW189" s="127"/>
      <c r="HVX189" s="127"/>
      <c r="HVY189" s="53"/>
      <c r="HVZ189" s="56"/>
      <c r="HWA189" s="127"/>
      <c r="HWB189" s="127"/>
      <c r="HWC189" s="127"/>
      <c r="HWD189" s="127"/>
      <c r="HWE189" s="127"/>
      <c r="HWF189" s="53"/>
      <c r="HWG189" s="56"/>
      <c r="HWH189" s="127"/>
      <c r="HWI189" s="127"/>
      <c r="HWJ189" s="127"/>
      <c r="HWK189" s="127"/>
      <c r="HWL189" s="127"/>
      <c r="HWM189" s="53"/>
      <c r="HWN189" s="56"/>
      <c r="HWO189" s="127"/>
      <c r="HWP189" s="127"/>
      <c r="HWQ189" s="127"/>
      <c r="HWR189" s="127"/>
      <c r="HWS189" s="127"/>
      <c r="HWT189" s="53"/>
      <c r="HWU189" s="56"/>
      <c r="HWV189" s="127"/>
      <c r="HWW189" s="127"/>
      <c r="HWX189" s="127"/>
      <c r="HWY189" s="127"/>
      <c r="HWZ189" s="127"/>
      <c r="HXA189" s="53"/>
      <c r="HXB189" s="56"/>
      <c r="HXC189" s="127"/>
      <c r="HXD189" s="127"/>
      <c r="HXE189" s="127"/>
      <c r="HXF189" s="127"/>
      <c r="HXG189" s="127"/>
      <c r="HXH189" s="53"/>
      <c r="HXI189" s="56"/>
      <c r="HXJ189" s="127"/>
      <c r="HXK189" s="127"/>
      <c r="HXL189" s="127"/>
      <c r="HXM189" s="127"/>
      <c r="HXN189" s="127"/>
      <c r="HXO189" s="53"/>
      <c r="HXP189" s="56"/>
      <c r="HXQ189" s="127"/>
      <c r="HXR189" s="127"/>
      <c r="HXS189" s="127"/>
      <c r="HXT189" s="127"/>
      <c r="HXU189" s="127"/>
      <c r="HXV189" s="53"/>
      <c r="HXW189" s="56"/>
      <c r="HXX189" s="127"/>
      <c r="HXY189" s="127"/>
      <c r="HXZ189" s="127"/>
      <c r="HYA189" s="127"/>
      <c r="HYB189" s="127"/>
      <c r="HYC189" s="53"/>
      <c r="HYD189" s="56"/>
      <c r="HYE189" s="127"/>
      <c r="HYF189" s="127"/>
      <c r="HYG189" s="127"/>
      <c r="HYH189" s="127"/>
      <c r="HYI189" s="127"/>
      <c r="HYJ189" s="53"/>
      <c r="HYK189" s="56"/>
      <c r="HYL189" s="127"/>
      <c r="HYM189" s="127"/>
      <c r="HYN189" s="127"/>
      <c r="HYO189" s="127"/>
      <c r="HYP189" s="127"/>
      <c r="HYQ189" s="53"/>
      <c r="HYR189" s="56"/>
      <c r="HYS189" s="127"/>
      <c r="HYT189" s="127"/>
      <c r="HYU189" s="127"/>
      <c r="HYV189" s="127"/>
      <c r="HYW189" s="127"/>
      <c r="HYX189" s="53"/>
      <c r="HYY189" s="56"/>
      <c r="HYZ189" s="127"/>
      <c r="HZA189" s="127"/>
      <c r="HZB189" s="127"/>
      <c r="HZC189" s="127"/>
      <c r="HZD189" s="127"/>
      <c r="HZE189" s="53"/>
      <c r="HZF189" s="56"/>
      <c r="HZG189" s="127"/>
      <c r="HZH189" s="127"/>
      <c r="HZI189" s="127"/>
      <c r="HZJ189" s="127"/>
      <c r="HZK189" s="127"/>
      <c r="HZL189" s="53"/>
      <c r="HZM189" s="56"/>
      <c r="HZN189" s="127"/>
      <c r="HZO189" s="127"/>
      <c r="HZP189" s="127"/>
      <c r="HZQ189" s="127"/>
      <c r="HZR189" s="127"/>
      <c r="HZS189" s="53"/>
      <c r="HZT189" s="56"/>
      <c r="HZU189" s="127"/>
      <c r="HZV189" s="127"/>
      <c r="HZW189" s="127"/>
      <c r="HZX189" s="127"/>
      <c r="HZY189" s="127"/>
      <c r="HZZ189" s="53"/>
      <c r="IAA189" s="56"/>
      <c r="IAB189" s="127"/>
      <c r="IAC189" s="127"/>
      <c r="IAD189" s="127"/>
      <c r="IAE189" s="127"/>
      <c r="IAF189" s="127"/>
      <c r="IAG189" s="53"/>
      <c r="IAH189" s="56"/>
      <c r="IAI189" s="127"/>
      <c r="IAJ189" s="127"/>
      <c r="IAK189" s="127"/>
      <c r="IAL189" s="127"/>
      <c r="IAM189" s="127"/>
      <c r="IAN189" s="53"/>
      <c r="IAO189" s="56"/>
      <c r="IAP189" s="127"/>
      <c r="IAQ189" s="127"/>
      <c r="IAR189" s="127"/>
      <c r="IAS189" s="127"/>
      <c r="IAT189" s="127"/>
      <c r="IAU189" s="53"/>
      <c r="IAV189" s="56"/>
      <c r="IAW189" s="127"/>
      <c r="IAX189" s="127"/>
      <c r="IAY189" s="127"/>
      <c r="IAZ189" s="127"/>
      <c r="IBA189" s="127"/>
      <c r="IBB189" s="53"/>
      <c r="IBC189" s="56"/>
      <c r="IBD189" s="127"/>
      <c r="IBE189" s="127"/>
      <c r="IBF189" s="127"/>
      <c r="IBG189" s="127"/>
      <c r="IBH189" s="127"/>
      <c r="IBI189" s="53"/>
      <c r="IBJ189" s="56"/>
      <c r="IBK189" s="127"/>
      <c r="IBL189" s="127"/>
      <c r="IBM189" s="127"/>
      <c r="IBN189" s="127"/>
      <c r="IBO189" s="127"/>
      <c r="IBP189" s="53"/>
      <c r="IBQ189" s="56"/>
      <c r="IBR189" s="127"/>
      <c r="IBS189" s="127"/>
      <c r="IBT189" s="127"/>
      <c r="IBU189" s="127"/>
      <c r="IBV189" s="127"/>
      <c r="IBW189" s="53"/>
      <c r="IBX189" s="56"/>
      <c r="IBY189" s="127"/>
      <c r="IBZ189" s="127"/>
      <c r="ICA189" s="127"/>
      <c r="ICB189" s="127"/>
      <c r="ICC189" s="127"/>
      <c r="ICD189" s="53"/>
      <c r="ICE189" s="56"/>
      <c r="ICF189" s="127"/>
      <c r="ICG189" s="127"/>
      <c r="ICH189" s="127"/>
      <c r="ICI189" s="127"/>
      <c r="ICJ189" s="127"/>
      <c r="ICK189" s="53"/>
      <c r="ICL189" s="56"/>
      <c r="ICM189" s="127"/>
      <c r="ICN189" s="127"/>
      <c r="ICO189" s="127"/>
      <c r="ICP189" s="127"/>
      <c r="ICQ189" s="127"/>
      <c r="ICR189" s="53"/>
      <c r="ICS189" s="56"/>
      <c r="ICT189" s="127"/>
      <c r="ICU189" s="127"/>
      <c r="ICV189" s="127"/>
      <c r="ICW189" s="127"/>
      <c r="ICX189" s="127"/>
      <c r="ICY189" s="53"/>
      <c r="ICZ189" s="56"/>
      <c r="IDA189" s="127"/>
      <c r="IDB189" s="127"/>
      <c r="IDC189" s="127"/>
      <c r="IDD189" s="127"/>
      <c r="IDE189" s="127"/>
      <c r="IDF189" s="53"/>
      <c r="IDG189" s="56"/>
      <c r="IDH189" s="127"/>
      <c r="IDI189" s="127"/>
      <c r="IDJ189" s="127"/>
      <c r="IDK189" s="127"/>
      <c r="IDL189" s="127"/>
      <c r="IDM189" s="53"/>
      <c r="IDN189" s="56"/>
      <c r="IDO189" s="127"/>
      <c r="IDP189" s="127"/>
      <c r="IDQ189" s="127"/>
      <c r="IDR189" s="127"/>
      <c r="IDS189" s="127"/>
      <c r="IDT189" s="53"/>
      <c r="IDU189" s="56"/>
      <c r="IDV189" s="127"/>
      <c r="IDW189" s="127"/>
      <c r="IDX189" s="127"/>
      <c r="IDY189" s="127"/>
      <c r="IDZ189" s="127"/>
      <c r="IEA189" s="53"/>
      <c r="IEB189" s="56"/>
      <c r="IEC189" s="127"/>
      <c r="IED189" s="127"/>
      <c r="IEE189" s="127"/>
      <c r="IEF189" s="127"/>
      <c r="IEG189" s="127"/>
      <c r="IEH189" s="53"/>
      <c r="IEI189" s="56"/>
      <c r="IEJ189" s="127"/>
      <c r="IEK189" s="127"/>
      <c r="IEL189" s="127"/>
      <c r="IEM189" s="127"/>
      <c r="IEN189" s="127"/>
      <c r="IEO189" s="53"/>
      <c r="IEP189" s="56"/>
      <c r="IEQ189" s="127"/>
      <c r="IER189" s="127"/>
      <c r="IES189" s="127"/>
      <c r="IET189" s="127"/>
      <c r="IEU189" s="127"/>
      <c r="IEV189" s="53"/>
      <c r="IEW189" s="56"/>
      <c r="IEX189" s="127"/>
      <c r="IEY189" s="127"/>
      <c r="IEZ189" s="127"/>
      <c r="IFA189" s="127"/>
      <c r="IFB189" s="127"/>
      <c r="IFC189" s="53"/>
      <c r="IFD189" s="56"/>
      <c r="IFE189" s="127"/>
      <c r="IFF189" s="127"/>
      <c r="IFG189" s="127"/>
      <c r="IFH189" s="127"/>
      <c r="IFI189" s="127"/>
      <c r="IFJ189" s="53"/>
      <c r="IFK189" s="56"/>
      <c r="IFL189" s="127"/>
      <c r="IFM189" s="127"/>
      <c r="IFN189" s="127"/>
      <c r="IFO189" s="127"/>
      <c r="IFP189" s="127"/>
      <c r="IFQ189" s="53"/>
      <c r="IFR189" s="56"/>
      <c r="IFS189" s="127"/>
      <c r="IFT189" s="127"/>
      <c r="IFU189" s="127"/>
      <c r="IFV189" s="127"/>
      <c r="IFW189" s="127"/>
      <c r="IFX189" s="53"/>
      <c r="IFY189" s="56"/>
      <c r="IFZ189" s="127"/>
      <c r="IGA189" s="127"/>
      <c r="IGB189" s="127"/>
      <c r="IGC189" s="127"/>
      <c r="IGD189" s="127"/>
      <c r="IGE189" s="53"/>
      <c r="IGF189" s="56"/>
      <c r="IGG189" s="127"/>
      <c r="IGH189" s="127"/>
      <c r="IGI189" s="127"/>
      <c r="IGJ189" s="127"/>
      <c r="IGK189" s="127"/>
      <c r="IGL189" s="53"/>
      <c r="IGM189" s="56"/>
      <c r="IGN189" s="127"/>
      <c r="IGO189" s="127"/>
      <c r="IGP189" s="127"/>
      <c r="IGQ189" s="127"/>
      <c r="IGR189" s="127"/>
      <c r="IGS189" s="53"/>
      <c r="IGT189" s="56"/>
      <c r="IGU189" s="127"/>
      <c r="IGV189" s="127"/>
      <c r="IGW189" s="127"/>
      <c r="IGX189" s="127"/>
      <c r="IGY189" s="127"/>
      <c r="IGZ189" s="53"/>
      <c r="IHA189" s="56"/>
      <c r="IHB189" s="127"/>
      <c r="IHC189" s="127"/>
      <c r="IHD189" s="127"/>
      <c r="IHE189" s="127"/>
      <c r="IHF189" s="127"/>
      <c r="IHG189" s="53"/>
      <c r="IHH189" s="56"/>
      <c r="IHI189" s="127"/>
      <c r="IHJ189" s="127"/>
      <c r="IHK189" s="127"/>
      <c r="IHL189" s="127"/>
      <c r="IHM189" s="127"/>
      <c r="IHN189" s="53"/>
      <c r="IHO189" s="56"/>
      <c r="IHP189" s="127"/>
      <c r="IHQ189" s="127"/>
      <c r="IHR189" s="127"/>
      <c r="IHS189" s="127"/>
      <c r="IHT189" s="127"/>
      <c r="IHU189" s="53"/>
      <c r="IHV189" s="56"/>
      <c r="IHW189" s="127"/>
      <c r="IHX189" s="127"/>
      <c r="IHY189" s="127"/>
      <c r="IHZ189" s="127"/>
      <c r="IIA189" s="127"/>
      <c r="IIB189" s="53"/>
      <c r="IIC189" s="56"/>
      <c r="IID189" s="127"/>
      <c r="IIE189" s="127"/>
      <c r="IIF189" s="127"/>
      <c r="IIG189" s="127"/>
      <c r="IIH189" s="127"/>
      <c r="III189" s="53"/>
      <c r="IIJ189" s="56"/>
      <c r="IIK189" s="127"/>
      <c r="IIL189" s="127"/>
      <c r="IIM189" s="127"/>
      <c r="IIN189" s="127"/>
      <c r="IIO189" s="127"/>
      <c r="IIP189" s="53"/>
      <c r="IIQ189" s="56"/>
      <c r="IIR189" s="127"/>
      <c r="IIS189" s="127"/>
      <c r="IIT189" s="127"/>
      <c r="IIU189" s="127"/>
      <c r="IIV189" s="127"/>
      <c r="IIW189" s="53"/>
      <c r="IIX189" s="56"/>
      <c r="IIY189" s="127"/>
      <c r="IIZ189" s="127"/>
      <c r="IJA189" s="127"/>
      <c r="IJB189" s="127"/>
      <c r="IJC189" s="127"/>
      <c r="IJD189" s="53"/>
      <c r="IJE189" s="56"/>
      <c r="IJF189" s="127"/>
      <c r="IJG189" s="127"/>
      <c r="IJH189" s="127"/>
      <c r="IJI189" s="127"/>
      <c r="IJJ189" s="127"/>
      <c r="IJK189" s="53"/>
      <c r="IJL189" s="56"/>
      <c r="IJM189" s="127"/>
      <c r="IJN189" s="127"/>
      <c r="IJO189" s="127"/>
      <c r="IJP189" s="127"/>
      <c r="IJQ189" s="127"/>
      <c r="IJR189" s="53"/>
      <c r="IJS189" s="56"/>
      <c r="IJT189" s="127"/>
      <c r="IJU189" s="127"/>
      <c r="IJV189" s="127"/>
      <c r="IJW189" s="127"/>
      <c r="IJX189" s="127"/>
      <c r="IJY189" s="53"/>
      <c r="IJZ189" s="56"/>
      <c r="IKA189" s="127"/>
      <c r="IKB189" s="127"/>
      <c r="IKC189" s="127"/>
      <c r="IKD189" s="127"/>
      <c r="IKE189" s="127"/>
      <c r="IKF189" s="53"/>
      <c r="IKG189" s="56"/>
      <c r="IKH189" s="127"/>
      <c r="IKI189" s="127"/>
      <c r="IKJ189" s="127"/>
      <c r="IKK189" s="127"/>
      <c r="IKL189" s="127"/>
      <c r="IKM189" s="53"/>
      <c r="IKN189" s="56"/>
      <c r="IKO189" s="127"/>
      <c r="IKP189" s="127"/>
      <c r="IKQ189" s="127"/>
      <c r="IKR189" s="127"/>
      <c r="IKS189" s="127"/>
      <c r="IKT189" s="53"/>
      <c r="IKU189" s="56"/>
      <c r="IKV189" s="127"/>
      <c r="IKW189" s="127"/>
      <c r="IKX189" s="127"/>
      <c r="IKY189" s="127"/>
      <c r="IKZ189" s="127"/>
      <c r="ILA189" s="53"/>
      <c r="ILB189" s="56"/>
      <c r="ILC189" s="127"/>
      <c r="ILD189" s="127"/>
      <c r="ILE189" s="127"/>
      <c r="ILF189" s="127"/>
      <c r="ILG189" s="127"/>
      <c r="ILH189" s="53"/>
      <c r="ILI189" s="56"/>
      <c r="ILJ189" s="127"/>
      <c r="ILK189" s="127"/>
      <c r="ILL189" s="127"/>
      <c r="ILM189" s="127"/>
      <c r="ILN189" s="127"/>
      <c r="ILO189" s="53"/>
      <c r="ILP189" s="56"/>
      <c r="ILQ189" s="127"/>
      <c r="ILR189" s="127"/>
      <c r="ILS189" s="127"/>
      <c r="ILT189" s="127"/>
      <c r="ILU189" s="127"/>
      <c r="ILV189" s="53"/>
      <c r="ILW189" s="56"/>
      <c r="ILX189" s="127"/>
      <c r="ILY189" s="127"/>
      <c r="ILZ189" s="127"/>
      <c r="IMA189" s="127"/>
      <c r="IMB189" s="127"/>
      <c r="IMC189" s="53"/>
      <c r="IMD189" s="56"/>
      <c r="IME189" s="127"/>
      <c r="IMF189" s="127"/>
      <c r="IMG189" s="127"/>
      <c r="IMH189" s="127"/>
      <c r="IMI189" s="127"/>
      <c r="IMJ189" s="53"/>
      <c r="IMK189" s="56"/>
      <c r="IML189" s="127"/>
      <c r="IMM189" s="127"/>
      <c r="IMN189" s="127"/>
      <c r="IMO189" s="127"/>
      <c r="IMP189" s="127"/>
      <c r="IMQ189" s="53"/>
      <c r="IMR189" s="56"/>
      <c r="IMS189" s="127"/>
      <c r="IMT189" s="127"/>
      <c r="IMU189" s="127"/>
      <c r="IMV189" s="127"/>
      <c r="IMW189" s="127"/>
      <c r="IMX189" s="53"/>
      <c r="IMY189" s="56"/>
      <c r="IMZ189" s="127"/>
      <c r="INA189" s="127"/>
      <c r="INB189" s="127"/>
      <c r="INC189" s="127"/>
      <c r="IND189" s="127"/>
      <c r="INE189" s="53"/>
      <c r="INF189" s="56"/>
      <c r="ING189" s="127"/>
      <c r="INH189" s="127"/>
      <c r="INI189" s="127"/>
      <c r="INJ189" s="127"/>
      <c r="INK189" s="127"/>
      <c r="INL189" s="53"/>
      <c r="INM189" s="56"/>
      <c r="INN189" s="127"/>
      <c r="INO189" s="127"/>
      <c r="INP189" s="127"/>
      <c r="INQ189" s="127"/>
      <c r="INR189" s="127"/>
      <c r="INS189" s="53"/>
      <c r="INT189" s="56"/>
      <c r="INU189" s="127"/>
      <c r="INV189" s="127"/>
      <c r="INW189" s="127"/>
      <c r="INX189" s="127"/>
      <c r="INY189" s="127"/>
      <c r="INZ189" s="53"/>
      <c r="IOA189" s="56"/>
      <c r="IOB189" s="127"/>
      <c r="IOC189" s="127"/>
      <c r="IOD189" s="127"/>
      <c r="IOE189" s="127"/>
      <c r="IOF189" s="127"/>
      <c r="IOG189" s="53"/>
      <c r="IOH189" s="56"/>
      <c r="IOI189" s="127"/>
      <c r="IOJ189" s="127"/>
      <c r="IOK189" s="127"/>
      <c r="IOL189" s="127"/>
      <c r="IOM189" s="127"/>
      <c r="ION189" s="53"/>
      <c r="IOO189" s="56"/>
      <c r="IOP189" s="127"/>
      <c r="IOQ189" s="127"/>
      <c r="IOR189" s="127"/>
      <c r="IOS189" s="127"/>
      <c r="IOT189" s="127"/>
      <c r="IOU189" s="53"/>
      <c r="IOV189" s="56"/>
      <c r="IOW189" s="127"/>
      <c r="IOX189" s="127"/>
      <c r="IOY189" s="127"/>
      <c r="IOZ189" s="127"/>
      <c r="IPA189" s="127"/>
      <c r="IPB189" s="53"/>
      <c r="IPC189" s="56"/>
      <c r="IPD189" s="127"/>
      <c r="IPE189" s="127"/>
      <c r="IPF189" s="127"/>
      <c r="IPG189" s="127"/>
      <c r="IPH189" s="127"/>
      <c r="IPI189" s="53"/>
      <c r="IPJ189" s="56"/>
      <c r="IPK189" s="127"/>
      <c r="IPL189" s="127"/>
      <c r="IPM189" s="127"/>
      <c r="IPN189" s="127"/>
      <c r="IPO189" s="127"/>
      <c r="IPP189" s="53"/>
      <c r="IPQ189" s="56"/>
      <c r="IPR189" s="127"/>
      <c r="IPS189" s="127"/>
      <c r="IPT189" s="127"/>
      <c r="IPU189" s="127"/>
      <c r="IPV189" s="127"/>
      <c r="IPW189" s="53"/>
      <c r="IPX189" s="56"/>
      <c r="IPY189" s="127"/>
      <c r="IPZ189" s="127"/>
      <c r="IQA189" s="127"/>
      <c r="IQB189" s="127"/>
      <c r="IQC189" s="127"/>
      <c r="IQD189" s="53"/>
      <c r="IQE189" s="56"/>
      <c r="IQF189" s="127"/>
      <c r="IQG189" s="127"/>
      <c r="IQH189" s="127"/>
      <c r="IQI189" s="127"/>
      <c r="IQJ189" s="127"/>
      <c r="IQK189" s="53"/>
      <c r="IQL189" s="56"/>
      <c r="IQM189" s="127"/>
      <c r="IQN189" s="127"/>
      <c r="IQO189" s="127"/>
      <c r="IQP189" s="127"/>
      <c r="IQQ189" s="127"/>
      <c r="IQR189" s="53"/>
      <c r="IQS189" s="56"/>
      <c r="IQT189" s="127"/>
      <c r="IQU189" s="127"/>
      <c r="IQV189" s="127"/>
      <c r="IQW189" s="127"/>
      <c r="IQX189" s="127"/>
      <c r="IQY189" s="53"/>
      <c r="IQZ189" s="56"/>
      <c r="IRA189" s="127"/>
      <c r="IRB189" s="127"/>
      <c r="IRC189" s="127"/>
      <c r="IRD189" s="127"/>
      <c r="IRE189" s="127"/>
      <c r="IRF189" s="53"/>
      <c r="IRG189" s="56"/>
      <c r="IRH189" s="127"/>
      <c r="IRI189" s="127"/>
      <c r="IRJ189" s="127"/>
      <c r="IRK189" s="127"/>
      <c r="IRL189" s="127"/>
      <c r="IRM189" s="53"/>
      <c r="IRN189" s="56"/>
      <c r="IRO189" s="127"/>
      <c r="IRP189" s="127"/>
      <c r="IRQ189" s="127"/>
      <c r="IRR189" s="127"/>
      <c r="IRS189" s="127"/>
      <c r="IRT189" s="53"/>
      <c r="IRU189" s="56"/>
      <c r="IRV189" s="127"/>
      <c r="IRW189" s="127"/>
      <c r="IRX189" s="127"/>
      <c r="IRY189" s="127"/>
      <c r="IRZ189" s="127"/>
      <c r="ISA189" s="53"/>
      <c r="ISB189" s="56"/>
      <c r="ISC189" s="127"/>
      <c r="ISD189" s="127"/>
      <c r="ISE189" s="127"/>
      <c r="ISF189" s="127"/>
      <c r="ISG189" s="127"/>
      <c r="ISH189" s="53"/>
      <c r="ISI189" s="56"/>
      <c r="ISJ189" s="127"/>
      <c r="ISK189" s="127"/>
      <c r="ISL189" s="127"/>
      <c r="ISM189" s="127"/>
      <c r="ISN189" s="127"/>
      <c r="ISO189" s="53"/>
      <c r="ISP189" s="56"/>
      <c r="ISQ189" s="127"/>
      <c r="ISR189" s="127"/>
      <c r="ISS189" s="127"/>
      <c r="IST189" s="127"/>
      <c r="ISU189" s="127"/>
      <c r="ISV189" s="53"/>
      <c r="ISW189" s="56"/>
      <c r="ISX189" s="127"/>
      <c r="ISY189" s="127"/>
      <c r="ISZ189" s="127"/>
      <c r="ITA189" s="127"/>
      <c r="ITB189" s="127"/>
      <c r="ITC189" s="53"/>
      <c r="ITD189" s="56"/>
      <c r="ITE189" s="127"/>
      <c r="ITF189" s="127"/>
      <c r="ITG189" s="127"/>
      <c r="ITH189" s="127"/>
      <c r="ITI189" s="127"/>
      <c r="ITJ189" s="53"/>
      <c r="ITK189" s="56"/>
      <c r="ITL189" s="127"/>
      <c r="ITM189" s="127"/>
      <c r="ITN189" s="127"/>
      <c r="ITO189" s="127"/>
      <c r="ITP189" s="127"/>
      <c r="ITQ189" s="53"/>
      <c r="ITR189" s="56"/>
      <c r="ITS189" s="127"/>
      <c r="ITT189" s="127"/>
      <c r="ITU189" s="127"/>
      <c r="ITV189" s="127"/>
      <c r="ITW189" s="127"/>
      <c r="ITX189" s="53"/>
      <c r="ITY189" s="56"/>
      <c r="ITZ189" s="127"/>
      <c r="IUA189" s="127"/>
      <c r="IUB189" s="127"/>
      <c r="IUC189" s="127"/>
      <c r="IUD189" s="127"/>
      <c r="IUE189" s="53"/>
      <c r="IUF189" s="56"/>
      <c r="IUG189" s="127"/>
      <c r="IUH189" s="127"/>
      <c r="IUI189" s="127"/>
      <c r="IUJ189" s="127"/>
      <c r="IUK189" s="127"/>
      <c r="IUL189" s="53"/>
      <c r="IUM189" s="56"/>
      <c r="IUN189" s="127"/>
      <c r="IUO189" s="127"/>
      <c r="IUP189" s="127"/>
      <c r="IUQ189" s="127"/>
      <c r="IUR189" s="127"/>
      <c r="IUS189" s="53"/>
      <c r="IUT189" s="56"/>
      <c r="IUU189" s="127"/>
      <c r="IUV189" s="127"/>
      <c r="IUW189" s="127"/>
      <c r="IUX189" s="127"/>
      <c r="IUY189" s="127"/>
      <c r="IUZ189" s="53"/>
      <c r="IVA189" s="56"/>
      <c r="IVB189" s="127"/>
      <c r="IVC189" s="127"/>
      <c r="IVD189" s="127"/>
      <c r="IVE189" s="127"/>
      <c r="IVF189" s="127"/>
      <c r="IVG189" s="53"/>
      <c r="IVH189" s="56"/>
      <c r="IVI189" s="127"/>
      <c r="IVJ189" s="127"/>
      <c r="IVK189" s="127"/>
      <c r="IVL189" s="127"/>
      <c r="IVM189" s="127"/>
      <c r="IVN189" s="53"/>
      <c r="IVO189" s="56"/>
      <c r="IVP189" s="127"/>
      <c r="IVQ189" s="127"/>
      <c r="IVR189" s="127"/>
      <c r="IVS189" s="127"/>
      <c r="IVT189" s="127"/>
      <c r="IVU189" s="53"/>
      <c r="IVV189" s="56"/>
      <c r="IVW189" s="127"/>
      <c r="IVX189" s="127"/>
      <c r="IVY189" s="127"/>
      <c r="IVZ189" s="127"/>
      <c r="IWA189" s="127"/>
      <c r="IWB189" s="53"/>
      <c r="IWC189" s="56"/>
      <c r="IWD189" s="127"/>
      <c r="IWE189" s="127"/>
      <c r="IWF189" s="127"/>
      <c r="IWG189" s="127"/>
      <c r="IWH189" s="127"/>
      <c r="IWI189" s="53"/>
      <c r="IWJ189" s="56"/>
      <c r="IWK189" s="127"/>
      <c r="IWL189" s="127"/>
      <c r="IWM189" s="127"/>
      <c r="IWN189" s="127"/>
      <c r="IWO189" s="127"/>
      <c r="IWP189" s="53"/>
      <c r="IWQ189" s="56"/>
      <c r="IWR189" s="127"/>
      <c r="IWS189" s="127"/>
      <c r="IWT189" s="127"/>
      <c r="IWU189" s="127"/>
      <c r="IWV189" s="127"/>
      <c r="IWW189" s="53"/>
      <c r="IWX189" s="56"/>
      <c r="IWY189" s="127"/>
      <c r="IWZ189" s="127"/>
      <c r="IXA189" s="127"/>
      <c r="IXB189" s="127"/>
      <c r="IXC189" s="127"/>
      <c r="IXD189" s="53"/>
      <c r="IXE189" s="56"/>
      <c r="IXF189" s="127"/>
      <c r="IXG189" s="127"/>
      <c r="IXH189" s="127"/>
      <c r="IXI189" s="127"/>
      <c r="IXJ189" s="127"/>
      <c r="IXK189" s="53"/>
      <c r="IXL189" s="56"/>
      <c r="IXM189" s="127"/>
      <c r="IXN189" s="127"/>
      <c r="IXO189" s="127"/>
      <c r="IXP189" s="127"/>
      <c r="IXQ189" s="127"/>
      <c r="IXR189" s="53"/>
      <c r="IXS189" s="56"/>
      <c r="IXT189" s="127"/>
      <c r="IXU189" s="127"/>
      <c r="IXV189" s="127"/>
      <c r="IXW189" s="127"/>
      <c r="IXX189" s="127"/>
      <c r="IXY189" s="53"/>
      <c r="IXZ189" s="56"/>
      <c r="IYA189" s="127"/>
      <c r="IYB189" s="127"/>
      <c r="IYC189" s="127"/>
      <c r="IYD189" s="127"/>
      <c r="IYE189" s="127"/>
      <c r="IYF189" s="53"/>
      <c r="IYG189" s="56"/>
      <c r="IYH189" s="127"/>
      <c r="IYI189" s="127"/>
      <c r="IYJ189" s="127"/>
      <c r="IYK189" s="127"/>
      <c r="IYL189" s="127"/>
      <c r="IYM189" s="53"/>
      <c r="IYN189" s="56"/>
      <c r="IYO189" s="127"/>
      <c r="IYP189" s="127"/>
      <c r="IYQ189" s="127"/>
      <c r="IYR189" s="127"/>
      <c r="IYS189" s="127"/>
      <c r="IYT189" s="53"/>
      <c r="IYU189" s="56"/>
      <c r="IYV189" s="127"/>
      <c r="IYW189" s="127"/>
      <c r="IYX189" s="127"/>
      <c r="IYY189" s="127"/>
      <c r="IYZ189" s="127"/>
      <c r="IZA189" s="53"/>
      <c r="IZB189" s="56"/>
      <c r="IZC189" s="127"/>
      <c r="IZD189" s="127"/>
      <c r="IZE189" s="127"/>
      <c r="IZF189" s="127"/>
      <c r="IZG189" s="127"/>
      <c r="IZH189" s="53"/>
      <c r="IZI189" s="56"/>
      <c r="IZJ189" s="127"/>
      <c r="IZK189" s="127"/>
      <c r="IZL189" s="127"/>
      <c r="IZM189" s="127"/>
      <c r="IZN189" s="127"/>
      <c r="IZO189" s="53"/>
      <c r="IZP189" s="56"/>
      <c r="IZQ189" s="127"/>
      <c r="IZR189" s="127"/>
      <c r="IZS189" s="127"/>
      <c r="IZT189" s="127"/>
      <c r="IZU189" s="127"/>
      <c r="IZV189" s="53"/>
      <c r="IZW189" s="56"/>
      <c r="IZX189" s="127"/>
      <c r="IZY189" s="127"/>
      <c r="IZZ189" s="127"/>
      <c r="JAA189" s="127"/>
      <c r="JAB189" s="127"/>
      <c r="JAC189" s="53"/>
      <c r="JAD189" s="56"/>
      <c r="JAE189" s="127"/>
      <c r="JAF189" s="127"/>
      <c r="JAG189" s="127"/>
      <c r="JAH189" s="127"/>
      <c r="JAI189" s="127"/>
      <c r="JAJ189" s="53"/>
      <c r="JAK189" s="56"/>
      <c r="JAL189" s="127"/>
      <c r="JAM189" s="127"/>
      <c r="JAN189" s="127"/>
      <c r="JAO189" s="127"/>
      <c r="JAP189" s="127"/>
      <c r="JAQ189" s="53"/>
      <c r="JAR189" s="56"/>
      <c r="JAS189" s="127"/>
      <c r="JAT189" s="127"/>
      <c r="JAU189" s="127"/>
      <c r="JAV189" s="127"/>
      <c r="JAW189" s="127"/>
      <c r="JAX189" s="53"/>
      <c r="JAY189" s="56"/>
      <c r="JAZ189" s="127"/>
      <c r="JBA189" s="127"/>
      <c r="JBB189" s="127"/>
      <c r="JBC189" s="127"/>
      <c r="JBD189" s="127"/>
      <c r="JBE189" s="53"/>
      <c r="JBF189" s="56"/>
      <c r="JBG189" s="127"/>
      <c r="JBH189" s="127"/>
      <c r="JBI189" s="127"/>
      <c r="JBJ189" s="127"/>
      <c r="JBK189" s="127"/>
      <c r="JBL189" s="53"/>
      <c r="JBM189" s="56"/>
      <c r="JBN189" s="127"/>
      <c r="JBO189" s="127"/>
      <c r="JBP189" s="127"/>
      <c r="JBQ189" s="127"/>
      <c r="JBR189" s="127"/>
      <c r="JBS189" s="53"/>
      <c r="JBT189" s="56"/>
      <c r="JBU189" s="127"/>
      <c r="JBV189" s="127"/>
      <c r="JBW189" s="127"/>
      <c r="JBX189" s="127"/>
      <c r="JBY189" s="127"/>
      <c r="JBZ189" s="53"/>
      <c r="JCA189" s="56"/>
      <c r="JCB189" s="127"/>
      <c r="JCC189" s="127"/>
      <c r="JCD189" s="127"/>
      <c r="JCE189" s="127"/>
      <c r="JCF189" s="127"/>
      <c r="JCG189" s="53"/>
      <c r="JCH189" s="56"/>
      <c r="JCI189" s="127"/>
      <c r="JCJ189" s="127"/>
      <c r="JCK189" s="127"/>
      <c r="JCL189" s="127"/>
      <c r="JCM189" s="127"/>
      <c r="JCN189" s="53"/>
      <c r="JCO189" s="56"/>
      <c r="JCP189" s="127"/>
      <c r="JCQ189" s="127"/>
      <c r="JCR189" s="127"/>
      <c r="JCS189" s="127"/>
      <c r="JCT189" s="127"/>
      <c r="JCU189" s="53"/>
      <c r="JCV189" s="56"/>
      <c r="JCW189" s="127"/>
      <c r="JCX189" s="127"/>
      <c r="JCY189" s="127"/>
      <c r="JCZ189" s="127"/>
      <c r="JDA189" s="127"/>
      <c r="JDB189" s="53"/>
      <c r="JDC189" s="56"/>
      <c r="JDD189" s="127"/>
      <c r="JDE189" s="127"/>
      <c r="JDF189" s="127"/>
      <c r="JDG189" s="127"/>
      <c r="JDH189" s="127"/>
      <c r="JDI189" s="53"/>
      <c r="JDJ189" s="56"/>
      <c r="JDK189" s="127"/>
      <c r="JDL189" s="127"/>
      <c r="JDM189" s="127"/>
      <c r="JDN189" s="127"/>
      <c r="JDO189" s="127"/>
      <c r="JDP189" s="53"/>
      <c r="JDQ189" s="56"/>
      <c r="JDR189" s="127"/>
      <c r="JDS189" s="127"/>
      <c r="JDT189" s="127"/>
      <c r="JDU189" s="127"/>
      <c r="JDV189" s="127"/>
      <c r="JDW189" s="53"/>
      <c r="JDX189" s="56"/>
      <c r="JDY189" s="127"/>
      <c r="JDZ189" s="127"/>
      <c r="JEA189" s="127"/>
      <c r="JEB189" s="127"/>
      <c r="JEC189" s="127"/>
      <c r="JED189" s="53"/>
      <c r="JEE189" s="56"/>
      <c r="JEF189" s="127"/>
      <c r="JEG189" s="127"/>
      <c r="JEH189" s="127"/>
      <c r="JEI189" s="127"/>
      <c r="JEJ189" s="127"/>
      <c r="JEK189" s="53"/>
      <c r="JEL189" s="56"/>
      <c r="JEM189" s="127"/>
      <c r="JEN189" s="127"/>
      <c r="JEO189" s="127"/>
      <c r="JEP189" s="127"/>
      <c r="JEQ189" s="127"/>
      <c r="JER189" s="53"/>
      <c r="JES189" s="56"/>
      <c r="JET189" s="127"/>
      <c r="JEU189" s="127"/>
      <c r="JEV189" s="127"/>
      <c r="JEW189" s="127"/>
      <c r="JEX189" s="127"/>
      <c r="JEY189" s="53"/>
      <c r="JEZ189" s="56"/>
      <c r="JFA189" s="127"/>
      <c r="JFB189" s="127"/>
      <c r="JFC189" s="127"/>
      <c r="JFD189" s="127"/>
      <c r="JFE189" s="127"/>
      <c r="JFF189" s="53"/>
      <c r="JFG189" s="56"/>
      <c r="JFH189" s="127"/>
      <c r="JFI189" s="127"/>
      <c r="JFJ189" s="127"/>
      <c r="JFK189" s="127"/>
      <c r="JFL189" s="127"/>
      <c r="JFM189" s="53"/>
      <c r="JFN189" s="56"/>
      <c r="JFO189" s="127"/>
      <c r="JFP189" s="127"/>
      <c r="JFQ189" s="127"/>
      <c r="JFR189" s="127"/>
      <c r="JFS189" s="127"/>
      <c r="JFT189" s="53"/>
      <c r="JFU189" s="56"/>
      <c r="JFV189" s="127"/>
      <c r="JFW189" s="127"/>
      <c r="JFX189" s="127"/>
      <c r="JFY189" s="127"/>
      <c r="JFZ189" s="127"/>
      <c r="JGA189" s="53"/>
      <c r="JGB189" s="56"/>
      <c r="JGC189" s="127"/>
      <c r="JGD189" s="127"/>
      <c r="JGE189" s="127"/>
      <c r="JGF189" s="127"/>
      <c r="JGG189" s="127"/>
      <c r="JGH189" s="53"/>
      <c r="JGI189" s="56"/>
      <c r="JGJ189" s="127"/>
      <c r="JGK189" s="127"/>
      <c r="JGL189" s="127"/>
      <c r="JGM189" s="127"/>
      <c r="JGN189" s="127"/>
      <c r="JGO189" s="53"/>
      <c r="JGP189" s="56"/>
      <c r="JGQ189" s="127"/>
      <c r="JGR189" s="127"/>
      <c r="JGS189" s="127"/>
      <c r="JGT189" s="127"/>
      <c r="JGU189" s="127"/>
      <c r="JGV189" s="53"/>
      <c r="JGW189" s="56"/>
      <c r="JGX189" s="127"/>
      <c r="JGY189" s="127"/>
      <c r="JGZ189" s="127"/>
      <c r="JHA189" s="127"/>
      <c r="JHB189" s="127"/>
      <c r="JHC189" s="53"/>
      <c r="JHD189" s="56"/>
      <c r="JHE189" s="127"/>
      <c r="JHF189" s="127"/>
      <c r="JHG189" s="127"/>
      <c r="JHH189" s="127"/>
      <c r="JHI189" s="127"/>
      <c r="JHJ189" s="53"/>
      <c r="JHK189" s="56"/>
      <c r="JHL189" s="127"/>
      <c r="JHM189" s="127"/>
      <c r="JHN189" s="127"/>
      <c r="JHO189" s="127"/>
      <c r="JHP189" s="127"/>
      <c r="JHQ189" s="53"/>
      <c r="JHR189" s="56"/>
      <c r="JHS189" s="127"/>
      <c r="JHT189" s="127"/>
      <c r="JHU189" s="127"/>
      <c r="JHV189" s="127"/>
      <c r="JHW189" s="127"/>
      <c r="JHX189" s="53"/>
      <c r="JHY189" s="56"/>
      <c r="JHZ189" s="127"/>
      <c r="JIA189" s="127"/>
      <c r="JIB189" s="127"/>
      <c r="JIC189" s="127"/>
      <c r="JID189" s="127"/>
      <c r="JIE189" s="53"/>
      <c r="JIF189" s="56"/>
      <c r="JIG189" s="127"/>
      <c r="JIH189" s="127"/>
      <c r="JII189" s="127"/>
      <c r="JIJ189" s="127"/>
      <c r="JIK189" s="127"/>
      <c r="JIL189" s="53"/>
      <c r="JIM189" s="56"/>
      <c r="JIN189" s="127"/>
      <c r="JIO189" s="127"/>
      <c r="JIP189" s="127"/>
      <c r="JIQ189" s="127"/>
      <c r="JIR189" s="127"/>
      <c r="JIS189" s="53"/>
      <c r="JIT189" s="56"/>
      <c r="JIU189" s="127"/>
      <c r="JIV189" s="127"/>
      <c r="JIW189" s="127"/>
      <c r="JIX189" s="127"/>
      <c r="JIY189" s="127"/>
      <c r="JIZ189" s="53"/>
      <c r="JJA189" s="56"/>
      <c r="JJB189" s="127"/>
      <c r="JJC189" s="127"/>
      <c r="JJD189" s="127"/>
      <c r="JJE189" s="127"/>
      <c r="JJF189" s="127"/>
      <c r="JJG189" s="53"/>
      <c r="JJH189" s="56"/>
      <c r="JJI189" s="127"/>
      <c r="JJJ189" s="127"/>
      <c r="JJK189" s="127"/>
      <c r="JJL189" s="127"/>
      <c r="JJM189" s="127"/>
      <c r="JJN189" s="53"/>
      <c r="JJO189" s="56"/>
      <c r="JJP189" s="127"/>
      <c r="JJQ189" s="127"/>
      <c r="JJR189" s="127"/>
      <c r="JJS189" s="127"/>
      <c r="JJT189" s="127"/>
      <c r="JJU189" s="53"/>
      <c r="JJV189" s="56"/>
      <c r="JJW189" s="127"/>
      <c r="JJX189" s="127"/>
      <c r="JJY189" s="127"/>
      <c r="JJZ189" s="127"/>
      <c r="JKA189" s="127"/>
      <c r="JKB189" s="53"/>
      <c r="JKC189" s="56"/>
      <c r="JKD189" s="127"/>
      <c r="JKE189" s="127"/>
      <c r="JKF189" s="127"/>
      <c r="JKG189" s="127"/>
      <c r="JKH189" s="127"/>
      <c r="JKI189" s="53"/>
      <c r="JKJ189" s="56"/>
      <c r="JKK189" s="127"/>
      <c r="JKL189" s="127"/>
      <c r="JKM189" s="127"/>
      <c r="JKN189" s="127"/>
      <c r="JKO189" s="127"/>
      <c r="JKP189" s="53"/>
      <c r="JKQ189" s="56"/>
      <c r="JKR189" s="127"/>
      <c r="JKS189" s="127"/>
      <c r="JKT189" s="127"/>
      <c r="JKU189" s="127"/>
      <c r="JKV189" s="127"/>
      <c r="JKW189" s="53"/>
      <c r="JKX189" s="56"/>
      <c r="JKY189" s="127"/>
      <c r="JKZ189" s="127"/>
      <c r="JLA189" s="127"/>
      <c r="JLB189" s="127"/>
      <c r="JLC189" s="127"/>
      <c r="JLD189" s="53"/>
      <c r="JLE189" s="56"/>
      <c r="JLF189" s="127"/>
      <c r="JLG189" s="127"/>
      <c r="JLH189" s="127"/>
      <c r="JLI189" s="127"/>
      <c r="JLJ189" s="127"/>
      <c r="JLK189" s="53"/>
      <c r="JLL189" s="56"/>
      <c r="JLM189" s="127"/>
      <c r="JLN189" s="127"/>
      <c r="JLO189" s="127"/>
      <c r="JLP189" s="127"/>
      <c r="JLQ189" s="127"/>
      <c r="JLR189" s="53"/>
      <c r="JLS189" s="56"/>
      <c r="JLT189" s="127"/>
      <c r="JLU189" s="127"/>
      <c r="JLV189" s="127"/>
      <c r="JLW189" s="127"/>
      <c r="JLX189" s="127"/>
      <c r="JLY189" s="53"/>
      <c r="JLZ189" s="56"/>
      <c r="JMA189" s="127"/>
      <c r="JMB189" s="127"/>
      <c r="JMC189" s="127"/>
      <c r="JMD189" s="127"/>
      <c r="JME189" s="127"/>
      <c r="JMF189" s="53"/>
      <c r="JMG189" s="56"/>
      <c r="JMH189" s="127"/>
      <c r="JMI189" s="127"/>
      <c r="JMJ189" s="127"/>
      <c r="JMK189" s="127"/>
      <c r="JML189" s="127"/>
      <c r="JMM189" s="53"/>
      <c r="JMN189" s="56"/>
      <c r="JMO189" s="127"/>
      <c r="JMP189" s="127"/>
      <c r="JMQ189" s="127"/>
      <c r="JMR189" s="127"/>
      <c r="JMS189" s="127"/>
      <c r="JMT189" s="53"/>
      <c r="JMU189" s="56"/>
      <c r="JMV189" s="127"/>
      <c r="JMW189" s="127"/>
      <c r="JMX189" s="127"/>
      <c r="JMY189" s="127"/>
      <c r="JMZ189" s="127"/>
      <c r="JNA189" s="53"/>
      <c r="JNB189" s="56"/>
      <c r="JNC189" s="127"/>
      <c r="JND189" s="127"/>
      <c r="JNE189" s="127"/>
      <c r="JNF189" s="127"/>
      <c r="JNG189" s="127"/>
      <c r="JNH189" s="53"/>
      <c r="JNI189" s="56"/>
      <c r="JNJ189" s="127"/>
      <c r="JNK189" s="127"/>
      <c r="JNL189" s="127"/>
      <c r="JNM189" s="127"/>
      <c r="JNN189" s="127"/>
      <c r="JNO189" s="53"/>
      <c r="JNP189" s="56"/>
      <c r="JNQ189" s="127"/>
      <c r="JNR189" s="127"/>
      <c r="JNS189" s="127"/>
      <c r="JNT189" s="127"/>
      <c r="JNU189" s="127"/>
      <c r="JNV189" s="53"/>
      <c r="JNW189" s="56"/>
      <c r="JNX189" s="127"/>
      <c r="JNY189" s="127"/>
      <c r="JNZ189" s="127"/>
      <c r="JOA189" s="127"/>
      <c r="JOB189" s="127"/>
      <c r="JOC189" s="53"/>
      <c r="JOD189" s="56"/>
      <c r="JOE189" s="127"/>
      <c r="JOF189" s="127"/>
      <c r="JOG189" s="127"/>
      <c r="JOH189" s="127"/>
      <c r="JOI189" s="127"/>
      <c r="JOJ189" s="53"/>
      <c r="JOK189" s="56"/>
      <c r="JOL189" s="127"/>
      <c r="JOM189" s="127"/>
      <c r="JON189" s="127"/>
      <c r="JOO189" s="127"/>
      <c r="JOP189" s="127"/>
      <c r="JOQ189" s="53"/>
      <c r="JOR189" s="56"/>
      <c r="JOS189" s="127"/>
      <c r="JOT189" s="127"/>
      <c r="JOU189" s="127"/>
      <c r="JOV189" s="127"/>
      <c r="JOW189" s="127"/>
      <c r="JOX189" s="53"/>
      <c r="JOY189" s="56"/>
      <c r="JOZ189" s="127"/>
      <c r="JPA189" s="127"/>
      <c r="JPB189" s="127"/>
      <c r="JPC189" s="127"/>
      <c r="JPD189" s="127"/>
      <c r="JPE189" s="53"/>
      <c r="JPF189" s="56"/>
      <c r="JPG189" s="127"/>
      <c r="JPH189" s="127"/>
      <c r="JPI189" s="127"/>
      <c r="JPJ189" s="127"/>
      <c r="JPK189" s="127"/>
      <c r="JPL189" s="53"/>
      <c r="JPM189" s="56"/>
      <c r="JPN189" s="127"/>
      <c r="JPO189" s="127"/>
      <c r="JPP189" s="127"/>
      <c r="JPQ189" s="127"/>
      <c r="JPR189" s="127"/>
      <c r="JPS189" s="53"/>
      <c r="JPT189" s="56"/>
      <c r="JPU189" s="127"/>
      <c r="JPV189" s="127"/>
      <c r="JPW189" s="127"/>
      <c r="JPX189" s="127"/>
      <c r="JPY189" s="127"/>
      <c r="JPZ189" s="53"/>
      <c r="JQA189" s="56"/>
      <c r="JQB189" s="127"/>
      <c r="JQC189" s="127"/>
      <c r="JQD189" s="127"/>
      <c r="JQE189" s="127"/>
      <c r="JQF189" s="127"/>
      <c r="JQG189" s="53"/>
      <c r="JQH189" s="56"/>
      <c r="JQI189" s="127"/>
      <c r="JQJ189" s="127"/>
      <c r="JQK189" s="127"/>
      <c r="JQL189" s="127"/>
      <c r="JQM189" s="127"/>
      <c r="JQN189" s="53"/>
      <c r="JQO189" s="56"/>
      <c r="JQP189" s="127"/>
      <c r="JQQ189" s="127"/>
      <c r="JQR189" s="127"/>
      <c r="JQS189" s="127"/>
      <c r="JQT189" s="127"/>
      <c r="JQU189" s="53"/>
      <c r="JQV189" s="56"/>
      <c r="JQW189" s="127"/>
      <c r="JQX189" s="127"/>
      <c r="JQY189" s="127"/>
      <c r="JQZ189" s="127"/>
      <c r="JRA189" s="127"/>
      <c r="JRB189" s="53"/>
      <c r="JRC189" s="56"/>
      <c r="JRD189" s="127"/>
      <c r="JRE189" s="127"/>
      <c r="JRF189" s="127"/>
      <c r="JRG189" s="127"/>
      <c r="JRH189" s="127"/>
      <c r="JRI189" s="53"/>
      <c r="JRJ189" s="56"/>
      <c r="JRK189" s="127"/>
      <c r="JRL189" s="127"/>
      <c r="JRM189" s="127"/>
      <c r="JRN189" s="127"/>
      <c r="JRO189" s="127"/>
      <c r="JRP189" s="53"/>
      <c r="JRQ189" s="56"/>
      <c r="JRR189" s="127"/>
      <c r="JRS189" s="127"/>
      <c r="JRT189" s="127"/>
      <c r="JRU189" s="127"/>
      <c r="JRV189" s="127"/>
      <c r="JRW189" s="53"/>
      <c r="JRX189" s="56"/>
      <c r="JRY189" s="127"/>
      <c r="JRZ189" s="127"/>
      <c r="JSA189" s="127"/>
      <c r="JSB189" s="127"/>
      <c r="JSC189" s="127"/>
      <c r="JSD189" s="53"/>
      <c r="JSE189" s="56"/>
      <c r="JSF189" s="127"/>
      <c r="JSG189" s="127"/>
      <c r="JSH189" s="127"/>
      <c r="JSI189" s="127"/>
      <c r="JSJ189" s="127"/>
      <c r="JSK189" s="53"/>
      <c r="JSL189" s="56"/>
      <c r="JSM189" s="127"/>
      <c r="JSN189" s="127"/>
      <c r="JSO189" s="127"/>
      <c r="JSP189" s="127"/>
      <c r="JSQ189" s="127"/>
      <c r="JSR189" s="53"/>
      <c r="JSS189" s="56"/>
      <c r="JST189" s="127"/>
      <c r="JSU189" s="127"/>
      <c r="JSV189" s="127"/>
      <c r="JSW189" s="127"/>
      <c r="JSX189" s="127"/>
      <c r="JSY189" s="53"/>
      <c r="JSZ189" s="56"/>
      <c r="JTA189" s="127"/>
      <c r="JTB189" s="127"/>
      <c r="JTC189" s="127"/>
      <c r="JTD189" s="127"/>
      <c r="JTE189" s="127"/>
      <c r="JTF189" s="53"/>
      <c r="JTG189" s="56"/>
      <c r="JTH189" s="127"/>
      <c r="JTI189" s="127"/>
      <c r="JTJ189" s="127"/>
      <c r="JTK189" s="127"/>
      <c r="JTL189" s="127"/>
      <c r="JTM189" s="53"/>
      <c r="JTN189" s="56"/>
      <c r="JTO189" s="127"/>
      <c r="JTP189" s="127"/>
      <c r="JTQ189" s="127"/>
      <c r="JTR189" s="127"/>
      <c r="JTS189" s="127"/>
      <c r="JTT189" s="53"/>
      <c r="JTU189" s="56"/>
      <c r="JTV189" s="127"/>
      <c r="JTW189" s="127"/>
      <c r="JTX189" s="127"/>
      <c r="JTY189" s="127"/>
      <c r="JTZ189" s="127"/>
      <c r="JUA189" s="53"/>
      <c r="JUB189" s="56"/>
      <c r="JUC189" s="127"/>
      <c r="JUD189" s="127"/>
      <c r="JUE189" s="127"/>
      <c r="JUF189" s="127"/>
      <c r="JUG189" s="127"/>
      <c r="JUH189" s="53"/>
      <c r="JUI189" s="56"/>
      <c r="JUJ189" s="127"/>
      <c r="JUK189" s="127"/>
      <c r="JUL189" s="127"/>
      <c r="JUM189" s="127"/>
      <c r="JUN189" s="127"/>
      <c r="JUO189" s="53"/>
      <c r="JUP189" s="56"/>
      <c r="JUQ189" s="127"/>
      <c r="JUR189" s="127"/>
      <c r="JUS189" s="127"/>
      <c r="JUT189" s="127"/>
      <c r="JUU189" s="127"/>
      <c r="JUV189" s="53"/>
      <c r="JUW189" s="56"/>
      <c r="JUX189" s="127"/>
      <c r="JUY189" s="127"/>
      <c r="JUZ189" s="127"/>
      <c r="JVA189" s="127"/>
      <c r="JVB189" s="127"/>
      <c r="JVC189" s="53"/>
      <c r="JVD189" s="56"/>
      <c r="JVE189" s="127"/>
      <c r="JVF189" s="127"/>
      <c r="JVG189" s="127"/>
      <c r="JVH189" s="127"/>
      <c r="JVI189" s="127"/>
      <c r="JVJ189" s="53"/>
      <c r="JVK189" s="56"/>
      <c r="JVL189" s="127"/>
      <c r="JVM189" s="127"/>
      <c r="JVN189" s="127"/>
      <c r="JVO189" s="127"/>
      <c r="JVP189" s="127"/>
      <c r="JVQ189" s="53"/>
      <c r="JVR189" s="56"/>
      <c r="JVS189" s="127"/>
      <c r="JVT189" s="127"/>
      <c r="JVU189" s="127"/>
      <c r="JVV189" s="127"/>
      <c r="JVW189" s="127"/>
      <c r="JVX189" s="53"/>
      <c r="JVY189" s="56"/>
      <c r="JVZ189" s="127"/>
      <c r="JWA189" s="127"/>
      <c r="JWB189" s="127"/>
      <c r="JWC189" s="127"/>
      <c r="JWD189" s="127"/>
      <c r="JWE189" s="53"/>
      <c r="JWF189" s="56"/>
      <c r="JWG189" s="127"/>
      <c r="JWH189" s="127"/>
      <c r="JWI189" s="127"/>
      <c r="JWJ189" s="127"/>
      <c r="JWK189" s="127"/>
      <c r="JWL189" s="53"/>
      <c r="JWM189" s="56"/>
      <c r="JWN189" s="127"/>
      <c r="JWO189" s="127"/>
      <c r="JWP189" s="127"/>
      <c r="JWQ189" s="127"/>
      <c r="JWR189" s="127"/>
      <c r="JWS189" s="53"/>
      <c r="JWT189" s="56"/>
      <c r="JWU189" s="127"/>
      <c r="JWV189" s="127"/>
      <c r="JWW189" s="127"/>
      <c r="JWX189" s="127"/>
      <c r="JWY189" s="127"/>
      <c r="JWZ189" s="53"/>
      <c r="JXA189" s="56"/>
      <c r="JXB189" s="127"/>
      <c r="JXC189" s="127"/>
      <c r="JXD189" s="127"/>
      <c r="JXE189" s="127"/>
      <c r="JXF189" s="127"/>
      <c r="JXG189" s="53"/>
      <c r="JXH189" s="56"/>
      <c r="JXI189" s="127"/>
      <c r="JXJ189" s="127"/>
      <c r="JXK189" s="127"/>
      <c r="JXL189" s="127"/>
      <c r="JXM189" s="127"/>
      <c r="JXN189" s="53"/>
      <c r="JXO189" s="56"/>
      <c r="JXP189" s="127"/>
      <c r="JXQ189" s="127"/>
      <c r="JXR189" s="127"/>
      <c r="JXS189" s="127"/>
      <c r="JXT189" s="127"/>
      <c r="JXU189" s="53"/>
      <c r="JXV189" s="56"/>
      <c r="JXW189" s="127"/>
      <c r="JXX189" s="127"/>
      <c r="JXY189" s="127"/>
      <c r="JXZ189" s="127"/>
      <c r="JYA189" s="127"/>
      <c r="JYB189" s="53"/>
      <c r="JYC189" s="56"/>
      <c r="JYD189" s="127"/>
      <c r="JYE189" s="127"/>
      <c r="JYF189" s="127"/>
      <c r="JYG189" s="127"/>
      <c r="JYH189" s="127"/>
      <c r="JYI189" s="53"/>
      <c r="JYJ189" s="56"/>
      <c r="JYK189" s="127"/>
      <c r="JYL189" s="127"/>
      <c r="JYM189" s="127"/>
      <c r="JYN189" s="127"/>
      <c r="JYO189" s="127"/>
      <c r="JYP189" s="53"/>
      <c r="JYQ189" s="56"/>
      <c r="JYR189" s="127"/>
      <c r="JYS189" s="127"/>
      <c r="JYT189" s="127"/>
      <c r="JYU189" s="127"/>
      <c r="JYV189" s="127"/>
      <c r="JYW189" s="53"/>
      <c r="JYX189" s="56"/>
      <c r="JYY189" s="127"/>
      <c r="JYZ189" s="127"/>
      <c r="JZA189" s="127"/>
      <c r="JZB189" s="127"/>
      <c r="JZC189" s="127"/>
      <c r="JZD189" s="53"/>
      <c r="JZE189" s="56"/>
      <c r="JZF189" s="127"/>
      <c r="JZG189" s="127"/>
      <c r="JZH189" s="127"/>
      <c r="JZI189" s="127"/>
      <c r="JZJ189" s="127"/>
      <c r="JZK189" s="53"/>
      <c r="JZL189" s="56"/>
      <c r="JZM189" s="127"/>
      <c r="JZN189" s="127"/>
      <c r="JZO189" s="127"/>
      <c r="JZP189" s="127"/>
      <c r="JZQ189" s="127"/>
      <c r="JZR189" s="53"/>
      <c r="JZS189" s="56"/>
      <c r="JZT189" s="127"/>
      <c r="JZU189" s="127"/>
      <c r="JZV189" s="127"/>
      <c r="JZW189" s="127"/>
      <c r="JZX189" s="127"/>
      <c r="JZY189" s="53"/>
      <c r="JZZ189" s="56"/>
      <c r="KAA189" s="127"/>
      <c r="KAB189" s="127"/>
      <c r="KAC189" s="127"/>
      <c r="KAD189" s="127"/>
      <c r="KAE189" s="127"/>
      <c r="KAF189" s="53"/>
      <c r="KAG189" s="56"/>
      <c r="KAH189" s="127"/>
      <c r="KAI189" s="127"/>
      <c r="KAJ189" s="127"/>
      <c r="KAK189" s="127"/>
      <c r="KAL189" s="127"/>
      <c r="KAM189" s="53"/>
      <c r="KAN189" s="56"/>
      <c r="KAO189" s="127"/>
      <c r="KAP189" s="127"/>
      <c r="KAQ189" s="127"/>
      <c r="KAR189" s="127"/>
      <c r="KAS189" s="127"/>
      <c r="KAT189" s="53"/>
      <c r="KAU189" s="56"/>
      <c r="KAV189" s="127"/>
      <c r="KAW189" s="127"/>
      <c r="KAX189" s="127"/>
      <c r="KAY189" s="127"/>
      <c r="KAZ189" s="127"/>
      <c r="KBA189" s="53"/>
      <c r="KBB189" s="56"/>
      <c r="KBC189" s="127"/>
      <c r="KBD189" s="127"/>
      <c r="KBE189" s="127"/>
      <c r="KBF189" s="127"/>
      <c r="KBG189" s="127"/>
      <c r="KBH189" s="53"/>
      <c r="KBI189" s="56"/>
      <c r="KBJ189" s="127"/>
      <c r="KBK189" s="127"/>
      <c r="KBL189" s="127"/>
      <c r="KBM189" s="127"/>
      <c r="KBN189" s="127"/>
      <c r="KBO189" s="53"/>
      <c r="KBP189" s="56"/>
      <c r="KBQ189" s="127"/>
      <c r="KBR189" s="127"/>
      <c r="KBS189" s="127"/>
      <c r="KBT189" s="127"/>
      <c r="KBU189" s="127"/>
      <c r="KBV189" s="53"/>
      <c r="KBW189" s="56"/>
      <c r="KBX189" s="127"/>
      <c r="KBY189" s="127"/>
      <c r="KBZ189" s="127"/>
      <c r="KCA189" s="127"/>
      <c r="KCB189" s="127"/>
      <c r="KCC189" s="53"/>
      <c r="KCD189" s="56"/>
      <c r="KCE189" s="127"/>
      <c r="KCF189" s="127"/>
      <c r="KCG189" s="127"/>
      <c r="KCH189" s="127"/>
      <c r="KCI189" s="127"/>
      <c r="KCJ189" s="53"/>
      <c r="KCK189" s="56"/>
      <c r="KCL189" s="127"/>
      <c r="KCM189" s="127"/>
      <c r="KCN189" s="127"/>
      <c r="KCO189" s="127"/>
      <c r="KCP189" s="127"/>
      <c r="KCQ189" s="53"/>
      <c r="KCR189" s="56"/>
      <c r="KCS189" s="127"/>
      <c r="KCT189" s="127"/>
      <c r="KCU189" s="127"/>
      <c r="KCV189" s="127"/>
      <c r="KCW189" s="127"/>
      <c r="KCX189" s="53"/>
      <c r="KCY189" s="56"/>
      <c r="KCZ189" s="127"/>
      <c r="KDA189" s="127"/>
      <c r="KDB189" s="127"/>
      <c r="KDC189" s="127"/>
      <c r="KDD189" s="127"/>
      <c r="KDE189" s="53"/>
      <c r="KDF189" s="56"/>
      <c r="KDG189" s="127"/>
      <c r="KDH189" s="127"/>
      <c r="KDI189" s="127"/>
      <c r="KDJ189" s="127"/>
      <c r="KDK189" s="127"/>
      <c r="KDL189" s="53"/>
      <c r="KDM189" s="56"/>
      <c r="KDN189" s="127"/>
      <c r="KDO189" s="127"/>
      <c r="KDP189" s="127"/>
      <c r="KDQ189" s="127"/>
      <c r="KDR189" s="127"/>
      <c r="KDS189" s="53"/>
      <c r="KDT189" s="56"/>
      <c r="KDU189" s="127"/>
      <c r="KDV189" s="127"/>
      <c r="KDW189" s="127"/>
      <c r="KDX189" s="127"/>
      <c r="KDY189" s="127"/>
      <c r="KDZ189" s="53"/>
      <c r="KEA189" s="56"/>
      <c r="KEB189" s="127"/>
      <c r="KEC189" s="127"/>
      <c r="KED189" s="127"/>
      <c r="KEE189" s="127"/>
      <c r="KEF189" s="127"/>
      <c r="KEG189" s="53"/>
      <c r="KEH189" s="56"/>
      <c r="KEI189" s="127"/>
      <c r="KEJ189" s="127"/>
      <c r="KEK189" s="127"/>
      <c r="KEL189" s="127"/>
      <c r="KEM189" s="127"/>
      <c r="KEN189" s="53"/>
      <c r="KEO189" s="56"/>
      <c r="KEP189" s="127"/>
      <c r="KEQ189" s="127"/>
      <c r="KER189" s="127"/>
      <c r="KES189" s="127"/>
      <c r="KET189" s="127"/>
      <c r="KEU189" s="53"/>
      <c r="KEV189" s="56"/>
      <c r="KEW189" s="127"/>
      <c r="KEX189" s="127"/>
      <c r="KEY189" s="127"/>
      <c r="KEZ189" s="127"/>
      <c r="KFA189" s="127"/>
      <c r="KFB189" s="53"/>
      <c r="KFC189" s="56"/>
      <c r="KFD189" s="127"/>
      <c r="KFE189" s="127"/>
      <c r="KFF189" s="127"/>
      <c r="KFG189" s="127"/>
      <c r="KFH189" s="127"/>
      <c r="KFI189" s="53"/>
      <c r="KFJ189" s="56"/>
      <c r="KFK189" s="127"/>
      <c r="KFL189" s="127"/>
      <c r="KFM189" s="127"/>
      <c r="KFN189" s="127"/>
      <c r="KFO189" s="127"/>
      <c r="KFP189" s="53"/>
      <c r="KFQ189" s="56"/>
      <c r="KFR189" s="127"/>
      <c r="KFS189" s="127"/>
      <c r="KFT189" s="127"/>
      <c r="KFU189" s="127"/>
      <c r="KFV189" s="127"/>
      <c r="KFW189" s="53"/>
      <c r="KFX189" s="56"/>
      <c r="KFY189" s="127"/>
      <c r="KFZ189" s="127"/>
      <c r="KGA189" s="127"/>
      <c r="KGB189" s="127"/>
      <c r="KGC189" s="127"/>
      <c r="KGD189" s="53"/>
      <c r="KGE189" s="56"/>
      <c r="KGF189" s="127"/>
      <c r="KGG189" s="127"/>
      <c r="KGH189" s="127"/>
      <c r="KGI189" s="127"/>
      <c r="KGJ189" s="127"/>
      <c r="KGK189" s="53"/>
      <c r="KGL189" s="56"/>
      <c r="KGM189" s="127"/>
      <c r="KGN189" s="127"/>
      <c r="KGO189" s="127"/>
      <c r="KGP189" s="127"/>
      <c r="KGQ189" s="127"/>
      <c r="KGR189" s="53"/>
      <c r="KGS189" s="56"/>
      <c r="KGT189" s="127"/>
      <c r="KGU189" s="127"/>
      <c r="KGV189" s="127"/>
      <c r="KGW189" s="127"/>
      <c r="KGX189" s="127"/>
      <c r="KGY189" s="53"/>
      <c r="KGZ189" s="56"/>
      <c r="KHA189" s="127"/>
      <c r="KHB189" s="127"/>
      <c r="KHC189" s="127"/>
      <c r="KHD189" s="127"/>
      <c r="KHE189" s="127"/>
      <c r="KHF189" s="53"/>
      <c r="KHG189" s="56"/>
      <c r="KHH189" s="127"/>
      <c r="KHI189" s="127"/>
      <c r="KHJ189" s="127"/>
      <c r="KHK189" s="127"/>
      <c r="KHL189" s="127"/>
      <c r="KHM189" s="53"/>
      <c r="KHN189" s="56"/>
      <c r="KHO189" s="127"/>
      <c r="KHP189" s="127"/>
      <c r="KHQ189" s="127"/>
      <c r="KHR189" s="127"/>
      <c r="KHS189" s="127"/>
      <c r="KHT189" s="53"/>
      <c r="KHU189" s="56"/>
      <c r="KHV189" s="127"/>
      <c r="KHW189" s="127"/>
      <c r="KHX189" s="127"/>
      <c r="KHY189" s="127"/>
      <c r="KHZ189" s="127"/>
      <c r="KIA189" s="53"/>
      <c r="KIB189" s="56"/>
      <c r="KIC189" s="127"/>
      <c r="KID189" s="127"/>
      <c r="KIE189" s="127"/>
      <c r="KIF189" s="127"/>
      <c r="KIG189" s="127"/>
      <c r="KIH189" s="53"/>
      <c r="KII189" s="56"/>
      <c r="KIJ189" s="127"/>
      <c r="KIK189" s="127"/>
      <c r="KIL189" s="127"/>
      <c r="KIM189" s="127"/>
      <c r="KIN189" s="127"/>
      <c r="KIO189" s="53"/>
      <c r="KIP189" s="56"/>
      <c r="KIQ189" s="127"/>
      <c r="KIR189" s="127"/>
      <c r="KIS189" s="127"/>
      <c r="KIT189" s="127"/>
      <c r="KIU189" s="127"/>
      <c r="KIV189" s="53"/>
      <c r="KIW189" s="56"/>
      <c r="KIX189" s="127"/>
      <c r="KIY189" s="127"/>
      <c r="KIZ189" s="127"/>
      <c r="KJA189" s="127"/>
      <c r="KJB189" s="127"/>
      <c r="KJC189" s="53"/>
      <c r="KJD189" s="56"/>
      <c r="KJE189" s="127"/>
      <c r="KJF189" s="127"/>
      <c r="KJG189" s="127"/>
      <c r="KJH189" s="127"/>
      <c r="KJI189" s="127"/>
      <c r="KJJ189" s="53"/>
      <c r="KJK189" s="56"/>
      <c r="KJL189" s="127"/>
      <c r="KJM189" s="127"/>
      <c r="KJN189" s="127"/>
      <c r="KJO189" s="127"/>
      <c r="KJP189" s="127"/>
      <c r="KJQ189" s="53"/>
      <c r="KJR189" s="56"/>
      <c r="KJS189" s="127"/>
      <c r="KJT189" s="127"/>
      <c r="KJU189" s="127"/>
      <c r="KJV189" s="127"/>
      <c r="KJW189" s="127"/>
      <c r="KJX189" s="53"/>
      <c r="KJY189" s="56"/>
      <c r="KJZ189" s="127"/>
      <c r="KKA189" s="127"/>
      <c r="KKB189" s="127"/>
      <c r="KKC189" s="127"/>
      <c r="KKD189" s="127"/>
      <c r="KKE189" s="53"/>
      <c r="KKF189" s="56"/>
      <c r="KKG189" s="127"/>
      <c r="KKH189" s="127"/>
      <c r="KKI189" s="127"/>
      <c r="KKJ189" s="127"/>
      <c r="KKK189" s="127"/>
      <c r="KKL189" s="53"/>
      <c r="KKM189" s="56"/>
      <c r="KKN189" s="127"/>
      <c r="KKO189" s="127"/>
      <c r="KKP189" s="127"/>
      <c r="KKQ189" s="127"/>
      <c r="KKR189" s="127"/>
      <c r="KKS189" s="53"/>
      <c r="KKT189" s="56"/>
      <c r="KKU189" s="127"/>
      <c r="KKV189" s="127"/>
      <c r="KKW189" s="127"/>
      <c r="KKX189" s="127"/>
      <c r="KKY189" s="127"/>
      <c r="KKZ189" s="53"/>
      <c r="KLA189" s="56"/>
      <c r="KLB189" s="127"/>
      <c r="KLC189" s="127"/>
      <c r="KLD189" s="127"/>
      <c r="KLE189" s="127"/>
      <c r="KLF189" s="127"/>
      <c r="KLG189" s="53"/>
      <c r="KLH189" s="56"/>
      <c r="KLI189" s="127"/>
      <c r="KLJ189" s="127"/>
      <c r="KLK189" s="127"/>
      <c r="KLL189" s="127"/>
      <c r="KLM189" s="127"/>
      <c r="KLN189" s="53"/>
      <c r="KLO189" s="56"/>
      <c r="KLP189" s="127"/>
      <c r="KLQ189" s="127"/>
      <c r="KLR189" s="127"/>
      <c r="KLS189" s="127"/>
      <c r="KLT189" s="127"/>
      <c r="KLU189" s="53"/>
      <c r="KLV189" s="56"/>
      <c r="KLW189" s="127"/>
      <c r="KLX189" s="127"/>
      <c r="KLY189" s="127"/>
      <c r="KLZ189" s="127"/>
      <c r="KMA189" s="127"/>
      <c r="KMB189" s="53"/>
      <c r="KMC189" s="56"/>
      <c r="KMD189" s="127"/>
      <c r="KME189" s="127"/>
      <c r="KMF189" s="127"/>
      <c r="KMG189" s="127"/>
      <c r="KMH189" s="127"/>
      <c r="KMI189" s="53"/>
      <c r="KMJ189" s="56"/>
      <c r="KMK189" s="127"/>
      <c r="KML189" s="127"/>
      <c r="KMM189" s="127"/>
      <c r="KMN189" s="127"/>
      <c r="KMO189" s="127"/>
      <c r="KMP189" s="53"/>
      <c r="KMQ189" s="56"/>
      <c r="KMR189" s="127"/>
      <c r="KMS189" s="127"/>
      <c r="KMT189" s="127"/>
      <c r="KMU189" s="127"/>
      <c r="KMV189" s="127"/>
      <c r="KMW189" s="53"/>
      <c r="KMX189" s="56"/>
      <c r="KMY189" s="127"/>
      <c r="KMZ189" s="127"/>
      <c r="KNA189" s="127"/>
      <c r="KNB189" s="127"/>
      <c r="KNC189" s="127"/>
      <c r="KND189" s="53"/>
      <c r="KNE189" s="56"/>
      <c r="KNF189" s="127"/>
      <c r="KNG189" s="127"/>
      <c r="KNH189" s="127"/>
      <c r="KNI189" s="127"/>
      <c r="KNJ189" s="127"/>
      <c r="KNK189" s="53"/>
      <c r="KNL189" s="56"/>
      <c r="KNM189" s="127"/>
      <c r="KNN189" s="127"/>
      <c r="KNO189" s="127"/>
      <c r="KNP189" s="127"/>
      <c r="KNQ189" s="127"/>
      <c r="KNR189" s="53"/>
      <c r="KNS189" s="56"/>
      <c r="KNT189" s="127"/>
      <c r="KNU189" s="127"/>
      <c r="KNV189" s="127"/>
      <c r="KNW189" s="127"/>
      <c r="KNX189" s="127"/>
      <c r="KNY189" s="53"/>
      <c r="KNZ189" s="56"/>
      <c r="KOA189" s="127"/>
      <c r="KOB189" s="127"/>
      <c r="KOC189" s="127"/>
      <c r="KOD189" s="127"/>
      <c r="KOE189" s="127"/>
      <c r="KOF189" s="53"/>
      <c r="KOG189" s="56"/>
      <c r="KOH189" s="127"/>
      <c r="KOI189" s="127"/>
      <c r="KOJ189" s="127"/>
      <c r="KOK189" s="127"/>
      <c r="KOL189" s="127"/>
      <c r="KOM189" s="53"/>
      <c r="KON189" s="56"/>
      <c r="KOO189" s="127"/>
      <c r="KOP189" s="127"/>
      <c r="KOQ189" s="127"/>
      <c r="KOR189" s="127"/>
      <c r="KOS189" s="127"/>
      <c r="KOT189" s="53"/>
      <c r="KOU189" s="56"/>
      <c r="KOV189" s="127"/>
      <c r="KOW189" s="127"/>
      <c r="KOX189" s="127"/>
      <c r="KOY189" s="127"/>
      <c r="KOZ189" s="127"/>
      <c r="KPA189" s="53"/>
      <c r="KPB189" s="56"/>
      <c r="KPC189" s="127"/>
      <c r="KPD189" s="127"/>
      <c r="KPE189" s="127"/>
      <c r="KPF189" s="127"/>
      <c r="KPG189" s="127"/>
      <c r="KPH189" s="53"/>
      <c r="KPI189" s="56"/>
      <c r="KPJ189" s="127"/>
      <c r="KPK189" s="127"/>
      <c r="KPL189" s="127"/>
      <c r="KPM189" s="127"/>
      <c r="KPN189" s="127"/>
      <c r="KPO189" s="53"/>
      <c r="KPP189" s="56"/>
      <c r="KPQ189" s="127"/>
      <c r="KPR189" s="127"/>
      <c r="KPS189" s="127"/>
      <c r="KPT189" s="127"/>
      <c r="KPU189" s="127"/>
      <c r="KPV189" s="53"/>
      <c r="KPW189" s="56"/>
      <c r="KPX189" s="127"/>
      <c r="KPY189" s="127"/>
      <c r="KPZ189" s="127"/>
      <c r="KQA189" s="127"/>
      <c r="KQB189" s="127"/>
      <c r="KQC189" s="53"/>
      <c r="KQD189" s="56"/>
      <c r="KQE189" s="127"/>
      <c r="KQF189" s="127"/>
      <c r="KQG189" s="127"/>
      <c r="KQH189" s="127"/>
      <c r="KQI189" s="127"/>
      <c r="KQJ189" s="53"/>
      <c r="KQK189" s="56"/>
      <c r="KQL189" s="127"/>
      <c r="KQM189" s="127"/>
      <c r="KQN189" s="127"/>
      <c r="KQO189" s="127"/>
      <c r="KQP189" s="127"/>
      <c r="KQQ189" s="53"/>
      <c r="KQR189" s="56"/>
      <c r="KQS189" s="127"/>
      <c r="KQT189" s="127"/>
      <c r="KQU189" s="127"/>
      <c r="KQV189" s="127"/>
      <c r="KQW189" s="127"/>
      <c r="KQX189" s="53"/>
      <c r="KQY189" s="56"/>
      <c r="KQZ189" s="127"/>
      <c r="KRA189" s="127"/>
      <c r="KRB189" s="127"/>
      <c r="KRC189" s="127"/>
      <c r="KRD189" s="127"/>
      <c r="KRE189" s="53"/>
      <c r="KRF189" s="56"/>
      <c r="KRG189" s="127"/>
      <c r="KRH189" s="127"/>
      <c r="KRI189" s="127"/>
      <c r="KRJ189" s="127"/>
      <c r="KRK189" s="127"/>
      <c r="KRL189" s="53"/>
      <c r="KRM189" s="56"/>
      <c r="KRN189" s="127"/>
      <c r="KRO189" s="127"/>
      <c r="KRP189" s="127"/>
      <c r="KRQ189" s="127"/>
      <c r="KRR189" s="127"/>
      <c r="KRS189" s="53"/>
      <c r="KRT189" s="56"/>
      <c r="KRU189" s="127"/>
      <c r="KRV189" s="127"/>
      <c r="KRW189" s="127"/>
      <c r="KRX189" s="127"/>
      <c r="KRY189" s="127"/>
      <c r="KRZ189" s="53"/>
      <c r="KSA189" s="56"/>
      <c r="KSB189" s="127"/>
      <c r="KSC189" s="127"/>
      <c r="KSD189" s="127"/>
      <c r="KSE189" s="127"/>
      <c r="KSF189" s="127"/>
      <c r="KSG189" s="53"/>
      <c r="KSH189" s="56"/>
      <c r="KSI189" s="127"/>
      <c r="KSJ189" s="127"/>
      <c r="KSK189" s="127"/>
      <c r="KSL189" s="127"/>
      <c r="KSM189" s="127"/>
      <c r="KSN189" s="53"/>
      <c r="KSO189" s="56"/>
      <c r="KSP189" s="127"/>
      <c r="KSQ189" s="127"/>
      <c r="KSR189" s="127"/>
      <c r="KSS189" s="127"/>
      <c r="KST189" s="127"/>
      <c r="KSU189" s="53"/>
      <c r="KSV189" s="56"/>
      <c r="KSW189" s="127"/>
      <c r="KSX189" s="127"/>
      <c r="KSY189" s="127"/>
      <c r="KSZ189" s="127"/>
      <c r="KTA189" s="127"/>
      <c r="KTB189" s="53"/>
      <c r="KTC189" s="56"/>
      <c r="KTD189" s="127"/>
      <c r="KTE189" s="127"/>
      <c r="KTF189" s="127"/>
      <c r="KTG189" s="127"/>
      <c r="KTH189" s="127"/>
      <c r="KTI189" s="53"/>
      <c r="KTJ189" s="56"/>
      <c r="KTK189" s="127"/>
      <c r="KTL189" s="127"/>
      <c r="KTM189" s="127"/>
      <c r="KTN189" s="127"/>
      <c r="KTO189" s="127"/>
      <c r="KTP189" s="53"/>
      <c r="KTQ189" s="56"/>
      <c r="KTR189" s="127"/>
      <c r="KTS189" s="127"/>
      <c r="KTT189" s="127"/>
      <c r="KTU189" s="127"/>
      <c r="KTV189" s="127"/>
      <c r="KTW189" s="53"/>
      <c r="KTX189" s="56"/>
      <c r="KTY189" s="127"/>
      <c r="KTZ189" s="127"/>
      <c r="KUA189" s="127"/>
      <c r="KUB189" s="127"/>
      <c r="KUC189" s="127"/>
      <c r="KUD189" s="53"/>
      <c r="KUE189" s="56"/>
      <c r="KUF189" s="127"/>
      <c r="KUG189" s="127"/>
      <c r="KUH189" s="127"/>
      <c r="KUI189" s="127"/>
      <c r="KUJ189" s="127"/>
      <c r="KUK189" s="53"/>
      <c r="KUL189" s="56"/>
      <c r="KUM189" s="127"/>
      <c r="KUN189" s="127"/>
      <c r="KUO189" s="127"/>
      <c r="KUP189" s="127"/>
      <c r="KUQ189" s="127"/>
      <c r="KUR189" s="53"/>
      <c r="KUS189" s="56"/>
      <c r="KUT189" s="127"/>
      <c r="KUU189" s="127"/>
      <c r="KUV189" s="127"/>
      <c r="KUW189" s="127"/>
      <c r="KUX189" s="127"/>
      <c r="KUY189" s="53"/>
      <c r="KUZ189" s="56"/>
      <c r="KVA189" s="127"/>
      <c r="KVB189" s="127"/>
      <c r="KVC189" s="127"/>
      <c r="KVD189" s="127"/>
      <c r="KVE189" s="127"/>
      <c r="KVF189" s="53"/>
      <c r="KVG189" s="56"/>
      <c r="KVH189" s="127"/>
      <c r="KVI189" s="127"/>
      <c r="KVJ189" s="127"/>
      <c r="KVK189" s="127"/>
      <c r="KVL189" s="127"/>
      <c r="KVM189" s="53"/>
      <c r="KVN189" s="56"/>
      <c r="KVO189" s="127"/>
      <c r="KVP189" s="127"/>
      <c r="KVQ189" s="127"/>
      <c r="KVR189" s="127"/>
      <c r="KVS189" s="127"/>
      <c r="KVT189" s="53"/>
      <c r="KVU189" s="56"/>
      <c r="KVV189" s="127"/>
      <c r="KVW189" s="127"/>
      <c r="KVX189" s="127"/>
      <c r="KVY189" s="127"/>
      <c r="KVZ189" s="127"/>
      <c r="KWA189" s="53"/>
      <c r="KWB189" s="56"/>
      <c r="KWC189" s="127"/>
      <c r="KWD189" s="127"/>
      <c r="KWE189" s="127"/>
      <c r="KWF189" s="127"/>
      <c r="KWG189" s="127"/>
      <c r="KWH189" s="53"/>
      <c r="KWI189" s="56"/>
      <c r="KWJ189" s="127"/>
      <c r="KWK189" s="127"/>
      <c r="KWL189" s="127"/>
      <c r="KWM189" s="127"/>
      <c r="KWN189" s="127"/>
      <c r="KWO189" s="53"/>
      <c r="KWP189" s="56"/>
      <c r="KWQ189" s="127"/>
      <c r="KWR189" s="127"/>
      <c r="KWS189" s="127"/>
      <c r="KWT189" s="127"/>
      <c r="KWU189" s="127"/>
      <c r="KWV189" s="53"/>
      <c r="KWW189" s="56"/>
      <c r="KWX189" s="127"/>
      <c r="KWY189" s="127"/>
      <c r="KWZ189" s="127"/>
      <c r="KXA189" s="127"/>
      <c r="KXB189" s="127"/>
      <c r="KXC189" s="53"/>
      <c r="KXD189" s="56"/>
      <c r="KXE189" s="127"/>
      <c r="KXF189" s="127"/>
      <c r="KXG189" s="127"/>
      <c r="KXH189" s="127"/>
      <c r="KXI189" s="127"/>
      <c r="KXJ189" s="53"/>
      <c r="KXK189" s="56"/>
      <c r="KXL189" s="127"/>
      <c r="KXM189" s="127"/>
      <c r="KXN189" s="127"/>
      <c r="KXO189" s="127"/>
      <c r="KXP189" s="127"/>
      <c r="KXQ189" s="53"/>
      <c r="KXR189" s="56"/>
      <c r="KXS189" s="127"/>
      <c r="KXT189" s="127"/>
      <c r="KXU189" s="127"/>
      <c r="KXV189" s="127"/>
      <c r="KXW189" s="127"/>
      <c r="KXX189" s="53"/>
      <c r="KXY189" s="56"/>
      <c r="KXZ189" s="127"/>
      <c r="KYA189" s="127"/>
      <c r="KYB189" s="127"/>
      <c r="KYC189" s="127"/>
      <c r="KYD189" s="127"/>
      <c r="KYE189" s="53"/>
      <c r="KYF189" s="56"/>
      <c r="KYG189" s="127"/>
      <c r="KYH189" s="127"/>
      <c r="KYI189" s="127"/>
      <c r="KYJ189" s="127"/>
      <c r="KYK189" s="127"/>
      <c r="KYL189" s="53"/>
      <c r="KYM189" s="56"/>
      <c r="KYN189" s="127"/>
      <c r="KYO189" s="127"/>
      <c r="KYP189" s="127"/>
      <c r="KYQ189" s="127"/>
      <c r="KYR189" s="127"/>
      <c r="KYS189" s="53"/>
      <c r="KYT189" s="56"/>
      <c r="KYU189" s="127"/>
      <c r="KYV189" s="127"/>
      <c r="KYW189" s="127"/>
      <c r="KYX189" s="127"/>
      <c r="KYY189" s="127"/>
      <c r="KYZ189" s="53"/>
      <c r="KZA189" s="56"/>
      <c r="KZB189" s="127"/>
      <c r="KZC189" s="127"/>
      <c r="KZD189" s="127"/>
      <c r="KZE189" s="127"/>
      <c r="KZF189" s="127"/>
      <c r="KZG189" s="53"/>
      <c r="KZH189" s="56"/>
      <c r="KZI189" s="127"/>
      <c r="KZJ189" s="127"/>
      <c r="KZK189" s="127"/>
      <c r="KZL189" s="127"/>
      <c r="KZM189" s="127"/>
      <c r="KZN189" s="53"/>
      <c r="KZO189" s="56"/>
      <c r="KZP189" s="127"/>
      <c r="KZQ189" s="127"/>
      <c r="KZR189" s="127"/>
      <c r="KZS189" s="127"/>
      <c r="KZT189" s="127"/>
      <c r="KZU189" s="53"/>
      <c r="KZV189" s="56"/>
      <c r="KZW189" s="127"/>
      <c r="KZX189" s="127"/>
      <c r="KZY189" s="127"/>
      <c r="KZZ189" s="127"/>
      <c r="LAA189" s="127"/>
      <c r="LAB189" s="53"/>
      <c r="LAC189" s="56"/>
      <c r="LAD189" s="127"/>
      <c r="LAE189" s="127"/>
      <c r="LAF189" s="127"/>
      <c r="LAG189" s="127"/>
      <c r="LAH189" s="127"/>
      <c r="LAI189" s="53"/>
      <c r="LAJ189" s="56"/>
      <c r="LAK189" s="127"/>
      <c r="LAL189" s="127"/>
      <c r="LAM189" s="127"/>
      <c r="LAN189" s="127"/>
      <c r="LAO189" s="127"/>
      <c r="LAP189" s="53"/>
      <c r="LAQ189" s="56"/>
      <c r="LAR189" s="127"/>
      <c r="LAS189" s="127"/>
      <c r="LAT189" s="127"/>
      <c r="LAU189" s="127"/>
      <c r="LAV189" s="127"/>
      <c r="LAW189" s="53"/>
      <c r="LAX189" s="56"/>
      <c r="LAY189" s="127"/>
      <c r="LAZ189" s="127"/>
      <c r="LBA189" s="127"/>
      <c r="LBB189" s="127"/>
      <c r="LBC189" s="127"/>
      <c r="LBD189" s="53"/>
      <c r="LBE189" s="56"/>
      <c r="LBF189" s="127"/>
      <c r="LBG189" s="127"/>
      <c r="LBH189" s="127"/>
      <c r="LBI189" s="127"/>
      <c r="LBJ189" s="127"/>
      <c r="LBK189" s="53"/>
      <c r="LBL189" s="56"/>
      <c r="LBM189" s="127"/>
      <c r="LBN189" s="127"/>
      <c r="LBO189" s="127"/>
      <c r="LBP189" s="127"/>
      <c r="LBQ189" s="127"/>
      <c r="LBR189" s="53"/>
      <c r="LBS189" s="56"/>
      <c r="LBT189" s="127"/>
      <c r="LBU189" s="127"/>
      <c r="LBV189" s="127"/>
      <c r="LBW189" s="127"/>
      <c r="LBX189" s="127"/>
      <c r="LBY189" s="53"/>
      <c r="LBZ189" s="56"/>
      <c r="LCA189" s="127"/>
      <c r="LCB189" s="127"/>
      <c r="LCC189" s="127"/>
      <c r="LCD189" s="127"/>
      <c r="LCE189" s="127"/>
      <c r="LCF189" s="53"/>
      <c r="LCG189" s="56"/>
      <c r="LCH189" s="127"/>
      <c r="LCI189" s="127"/>
      <c r="LCJ189" s="127"/>
      <c r="LCK189" s="127"/>
      <c r="LCL189" s="127"/>
      <c r="LCM189" s="53"/>
      <c r="LCN189" s="56"/>
      <c r="LCO189" s="127"/>
      <c r="LCP189" s="127"/>
      <c r="LCQ189" s="127"/>
      <c r="LCR189" s="127"/>
      <c r="LCS189" s="127"/>
      <c r="LCT189" s="53"/>
      <c r="LCU189" s="56"/>
      <c r="LCV189" s="127"/>
      <c r="LCW189" s="127"/>
      <c r="LCX189" s="127"/>
      <c r="LCY189" s="127"/>
      <c r="LCZ189" s="127"/>
      <c r="LDA189" s="53"/>
      <c r="LDB189" s="56"/>
      <c r="LDC189" s="127"/>
      <c r="LDD189" s="127"/>
      <c r="LDE189" s="127"/>
      <c r="LDF189" s="127"/>
      <c r="LDG189" s="127"/>
      <c r="LDH189" s="53"/>
      <c r="LDI189" s="56"/>
      <c r="LDJ189" s="127"/>
      <c r="LDK189" s="127"/>
      <c r="LDL189" s="127"/>
      <c r="LDM189" s="127"/>
      <c r="LDN189" s="127"/>
      <c r="LDO189" s="53"/>
      <c r="LDP189" s="56"/>
      <c r="LDQ189" s="127"/>
      <c r="LDR189" s="127"/>
      <c r="LDS189" s="127"/>
      <c r="LDT189" s="127"/>
      <c r="LDU189" s="127"/>
      <c r="LDV189" s="53"/>
      <c r="LDW189" s="56"/>
      <c r="LDX189" s="127"/>
      <c r="LDY189" s="127"/>
      <c r="LDZ189" s="127"/>
      <c r="LEA189" s="127"/>
      <c r="LEB189" s="127"/>
      <c r="LEC189" s="53"/>
      <c r="LED189" s="56"/>
      <c r="LEE189" s="127"/>
      <c r="LEF189" s="127"/>
      <c r="LEG189" s="127"/>
      <c r="LEH189" s="127"/>
      <c r="LEI189" s="127"/>
      <c r="LEJ189" s="53"/>
      <c r="LEK189" s="56"/>
      <c r="LEL189" s="127"/>
      <c r="LEM189" s="127"/>
      <c r="LEN189" s="127"/>
      <c r="LEO189" s="127"/>
      <c r="LEP189" s="127"/>
      <c r="LEQ189" s="53"/>
      <c r="LER189" s="56"/>
      <c r="LES189" s="127"/>
      <c r="LET189" s="127"/>
      <c r="LEU189" s="127"/>
      <c r="LEV189" s="127"/>
      <c r="LEW189" s="127"/>
      <c r="LEX189" s="53"/>
      <c r="LEY189" s="56"/>
      <c r="LEZ189" s="127"/>
      <c r="LFA189" s="127"/>
      <c r="LFB189" s="127"/>
      <c r="LFC189" s="127"/>
      <c r="LFD189" s="127"/>
      <c r="LFE189" s="53"/>
      <c r="LFF189" s="56"/>
      <c r="LFG189" s="127"/>
      <c r="LFH189" s="127"/>
      <c r="LFI189" s="127"/>
      <c r="LFJ189" s="127"/>
      <c r="LFK189" s="127"/>
      <c r="LFL189" s="53"/>
      <c r="LFM189" s="56"/>
      <c r="LFN189" s="127"/>
      <c r="LFO189" s="127"/>
      <c r="LFP189" s="127"/>
      <c r="LFQ189" s="127"/>
      <c r="LFR189" s="127"/>
      <c r="LFS189" s="53"/>
      <c r="LFT189" s="56"/>
      <c r="LFU189" s="127"/>
      <c r="LFV189" s="127"/>
      <c r="LFW189" s="127"/>
      <c r="LFX189" s="127"/>
      <c r="LFY189" s="127"/>
      <c r="LFZ189" s="53"/>
      <c r="LGA189" s="56"/>
      <c r="LGB189" s="127"/>
      <c r="LGC189" s="127"/>
      <c r="LGD189" s="127"/>
      <c r="LGE189" s="127"/>
      <c r="LGF189" s="127"/>
      <c r="LGG189" s="53"/>
      <c r="LGH189" s="56"/>
      <c r="LGI189" s="127"/>
      <c r="LGJ189" s="127"/>
      <c r="LGK189" s="127"/>
      <c r="LGL189" s="127"/>
      <c r="LGM189" s="127"/>
      <c r="LGN189" s="53"/>
      <c r="LGO189" s="56"/>
      <c r="LGP189" s="127"/>
      <c r="LGQ189" s="127"/>
      <c r="LGR189" s="127"/>
      <c r="LGS189" s="127"/>
      <c r="LGT189" s="127"/>
      <c r="LGU189" s="53"/>
      <c r="LGV189" s="56"/>
      <c r="LGW189" s="127"/>
      <c r="LGX189" s="127"/>
      <c r="LGY189" s="127"/>
      <c r="LGZ189" s="127"/>
      <c r="LHA189" s="127"/>
      <c r="LHB189" s="53"/>
      <c r="LHC189" s="56"/>
      <c r="LHD189" s="127"/>
      <c r="LHE189" s="127"/>
      <c r="LHF189" s="127"/>
      <c r="LHG189" s="127"/>
      <c r="LHH189" s="127"/>
      <c r="LHI189" s="53"/>
      <c r="LHJ189" s="56"/>
      <c r="LHK189" s="127"/>
      <c r="LHL189" s="127"/>
      <c r="LHM189" s="127"/>
      <c r="LHN189" s="127"/>
      <c r="LHO189" s="127"/>
      <c r="LHP189" s="53"/>
      <c r="LHQ189" s="56"/>
      <c r="LHR189" s="127"/>
      <c r="LHS189" s="127"/>
      <c r="LHT189" s="127"/>
      <c r="LHU189" s="127"/>
      <c r="LHV189" s="127"/>
      <c r="LHW189" s="53"/>
      <c r="LHX189" s="56"/>
      <c r="LHY189" s="127"/>
      <c r="LHZ189" s="127"/>
      <c r="LIA189" s="127"/>
      <c r="LIB189" s="127"/>
      <c r="LIC189" s="127"/>
      <c r="LID189" s="53"/>
      <c r="LIE189" s="56"/>
      <c r="LIF189" s="127"/>
      <c r="LIG189" s="127"/>
      <c r="LIH189" s="127"/>
      <c r="LII189" s="127"/>
      <c r="LIJ189" s="127"/>
      <c r="LIK189" s="53"/>
      <c r="LIL189" s="56"/>
      <c r="LIM189" s="127"/>
      <c r="LIN189" s="127"/>
      <c r="LIO189" s="127"/>
      <c r="LIP189" s="127"/>
      <c r="LIQ189" s="127"/>
      <c r="LIR189" s="53"/>
      <c r="LIS189" s="56"/>
      <c r="LIT189" s="127"/>
      <c r="LIU189" s="127"/>
      <c r="LIV189" s="127"/>
      <c r="LIW189" s="127"/>
      <c r="LIX189" s="127"/>
      <c r="LIY189" s="53"/>
      <c r="LIZ189" s="56"/>
      <c r="LJA189" s="127"/>
      <c r="LJB189" s="127"/>
      <c r="LJC189" s="127"/>
      <c r="LJD189" s="127"/>
      <c r="LJE189" s="127"/>
      <c r="LJF189" s="53"/>
      <c r="LJG189" s="56"/>
      <c r="LJH189" s="127"/>
      <c r="LJI189" s="127"/>
      <c r="LJJ189" s="127"/>
      <c r="LJK189" s="127"/>
      <c r="LJL189" s="127"/>
      <c r="LJM189" s="53"/>
      <c r="LJN189" s="56"/>
      <c r="LJO189" s="127"/>
      <c r="LJP189" s="127"/>
      <c r="LJQ189" s="127"/>
      <c r="LJR189" s="127"/>
      <c r="LJS189" s="127"/>
      <c r="LJT189" s="53"/>
      <c r="LJU189" s="56"/>
      <c r="LJV189" s="127"/>
      <c r="LJW189" s="127"/>
      <c r="LJX189" s="127"/>
      <c r="LJY189" s="127"/>
      <c r="LJZ189" s="127"/>
      <c r="LKA189" s="53"/>
      <c r="LKB189" s="56"/>
      <c r="LKC189" s="127"/>
      <c r="LKD189" s="127"/>
      <c r="LKE189" s="127"/>
      <c r="LKF189" s="127"/>
      <c r="LKG189" s="127"/>
      <c r="LKH189" s="53"/>
      <c r="LKI189" s="56"/>
      <c r="LKJ189" s="127"/>
      <c r="LKK189" s="127"/>
      <c r="LKL189" s="127"/>
      <c r="LKM189" s="127"/>
      <c r="LKN189" s="127"/>
      <c r="LKO189" s="53"/>
      <c r="LKP189" s="56"/>
      <c r="LKQ189" s="127"/>
      <c r="LKR189" s="127"/>
      <c r="LKS189" s="127"/>
      <c r="LKT189" s="127"/>
      <c r="LKU189" s="127"/>
      <c r="LKV189" s="53"/>
      <c r="LKW189" s="56"/>
      <c r="LKX189" s="127"/>
      <c r="LKY189" s="127"/>
      <c r="LKZ189" s="127"/>
      <c r="LLA189" s="127"/>
      <c r="LLB189" s="127"/>
      <c r="LLC189" s="53"/>
      <c r="LLD189" s="56"/>
      <c r="LLE189" s="127"/>
      <c r="LLF189" s="127"/>
      <c r="LLG189" s="127"/>
      <c r="LLH189" s="127"/>
      <c r="LLI189" s="127"/>
      <c r="LLJ189" s="53"/>
      <c r="LLK189" s="56"/>
      <c r="LLL189" s="127"/>
      <c r="LLM189" s="127"/>
      <c r="LLN189" s="127"/>
      <c r="LLO189" s="127"/>
      <c r="LLP189" s="127"/>
      <c r="LLQ189" s="53"/>
      <c r="LLR189" s="56"/>
      <c r="LLS189" s="127"/>
      <c r="LLT189" s="127"/>
      <c r="LLU189" s="127"/>
      <c r="LLV189" s="127"/>
      <c r="LLW189" s="127"/>
      <c r="LLX189" s="53"/>
      <c r="LLY189" s="56"/>
      <c r="LLZ189" s="127"/>
      <c r="LMA189" s="127"/>
      <c r="LMB189" s="127"/>
      <c r="LMC189" s="127"/>
      <c r="LMD189" s="127"/>
      <c r="LME189" s="53"/>
      <c r="LMF189" s="56"/>
      <c r="LMG189" s="127"/>
      <c r="LMH189" s="127"/>
      <c r="LMI189" s="127"/>
      <c r="LMJ189" s="127"/>
      <c r="LMK189" s="127"/>
      <c r="LML189" s="53"/>
      <c r="LMM189" s="56"/>
      <c r="LMN189" s="127"/>
      <c r="LMO189" s="127"/>
      <c r="LMP189" s="127"/>
      <c r="LMQ189" s="127"/>
      <c r="LMR189" s="127"/>
      <c r="LMS189" s="53"/>
      <c r="LMT189" s="56"/>
      <c r="LMU189" s="127"/>
      <c r="LMV189" s="127"/>
      <c r="LMW189" s="127"/>
      <c r="LMX189" s="127"/>
      <c r="LMY189" s="127"/>
      <c r="LMZ189" s="53"/>
      <c r="LNA189" s="56"/>
      <c r="LNB189" s="127"/>
      <c r="LNC189" s="127"/>
      <c r="LND189" s="127"/>
      <c r="LNE189" s="127"/>
      <c r="LNF189" s="127"/>
      <c r="LNG189" s="53"/>
      <c r="LNH189" s="56"/>
      <c r="LNI189" s="127"/>
      <c r="LNJ189" s="127"/>
      <c r="LNK189" s="127"/>
      <c r="LNL189" s="127"/>
      <c r="LNM189" s="127"/>
      <c r="LNN189" s="53"/>
      <c r="LNO189" s="56"/>
      <c r="LNP189" s="127"/>
      <c r="LNQ189" s="127"/>
      <c r="LNR189" s="127"/>
      <c r="LNS189" s="127"/>
      <c r="LNT189" s="127"/>
      <c r="LNU189" s="53"/>
      <c r="LNV189" s="56"/>
      <c r="LNW189" s="127"/>
      <c r="LNX189" s="127"/>
      <c r="LNY189" s="127"/>
      <c r="LNZ189" s="127"/>
      <c r="LOA189" s="127"/>
      <c r="LOB189" s="53"/>
      <c r="LOC189" s="56"/>
      <c r="LOD189" s="127"/>
      <c r="LOE189" s="127"/>
      <c r="LOF189" s="127"/>
      <c r="LOG189" s="127"/>
      <c r="LOH189" s="127"/>
      <c r="LOI189" s="53"/>
      <c r="LOJ189" s="56"/>
      <c r="LOK189" s="127"/>
      <c r="LOL189" s="127"/>
      <c r="LOM189" s="127"/>
      <c r="LON189" s="127"/>
      <c r="LOO189" s="127"/>
      <c r="LOP189" s="53"/>
      <c r="LOQ189" s="56"/>
      <c r="LOR189" s="127"/>
      <c r="LOS189" s="127"/>
      <c r="LOT189" s="127"/>
      <c r="LOU189" s="127"/>
      <c r="LOV189" s="127"/>
      <c r="LOW189" s="53"/>
      <c r="LOX189" s="56"/>
      <c r="LOY189" s="127"/>
      <c r="LOZ189" s="127"/>
      <c r="LPA189" s="127"/>
      <c r="LPB189" s="127"/>
      <c r="LPC189" s="127"/>
      <c r="LPD189" s="53"/>
      <c r="LPE189" s="56"/>
      <c r="LPF189" s="127"/>
      <c r="LPG189" s="127"/>
      <c r="LPH189" s="127"/>
      <c r="LPI189" s="127"/>
      <c r="LPJ189" s="127"/>
      <c r="LPK189" s="53"/>
      <c r="LPL189" s="56"/>
      <c r="LPM189" s="127"/>
      <c r="LPN189" s="127"/>
      <c r="LPO189" s="127"/>
      <c r="LPP189" s="127"/>
      <c r="LPQ189" s="127"/>
      <c r="LPR189" s="53"/>
      <c r="LPS189" s="56"/>
      <c r="LPT189" s="127"/>
      <c r="LPU189" s="127"/>
      <c r="LPV189" s="127"/>
      <c r="LPW189" s="127"/>
      <c r="LPX189" s="127"/>
      <c r="LPY189" s="53"/>
      <c r="LPZ189" s="56"/>
      <c r="LQA189" s="127"/>
      <c r="LQB189" s="127"/>
      <c r="LQC189" s="127"/>
      <c r="LQD189" s="127"/>
      <c r="LQE189" s="127"/>
      <c r="LQF189" s="53"/>
      <c r="LQG189" s="56"/>
      <c r="LQH189" s="127"/>
      <c r="LQI189" s="127"/>
      <c r="LQJ189" s="127"/>
      <c r="LQK189" s="127"/>
      <c r="LQL189" s="127"/>
      <c r="LQM189" s="53"/>
      <c r="LQN189" s="56"/>
      <c r="LQO189" s="127"/>
      <c r="LQP189" s="127"/>
      <c r="LQQ189" s="127"/>
      <c r="LQR189" s="127"/>
      <c r="LQS189" s="127"/>
      <c r="LQT189" s="53"/>
      <c r="LQU189" s="56"/>
      <c r="LQV189" s="127"/>
      <c r="LQW189" s="127"/>
      <c r="LQX189" s="127"/>
      <c r="LQY189" s="127"/>
      <c r="LQZ189" s="127"/>
      <c r="LRA189" s="53"/>
      <c r="LRB189" s="56"/>
      <c r="LRC189" s="127"/>
      <c r="LRD189" s="127"/>
      <c r="LRE189" s="127"/>
      <c r="LRF189" s="127"/>
      <c r="LRG189" s="127"/>
      <c r="LRH189" s="53"/>
      <c r="LRI189" s="56"/>
      <c r="LRJ189" s="127"/>
      <c r="LRK189" s="127"/>
      <c r="LRL189" s="127"/>
      <c r="LRM189" s="127"/>
      <c r="LRN189" s="127"/>
      <c r="LRO189" s="53"/>
      <c r="LRP189" s="56"/>
      <c r="LRQ189" s="127"/>
      <c r="LRR189" s="127"/>
      <c r="LRS189" s="127"/>
      <c r="LRT189" s="127"/>
      <c r="LRU189" s="127"/>
      <c r="LRV189" s="53"/>
      <c r="LRW189" s="56"/>
      <c r="LRX189" s="127"/>
      <c r="LRY189" s="127"/>
      <c r="LRZ189" s="127"/>
      <c r="LSA189" s="127"/>
      <c r="LSB189" s="127"/>
      <c r="LSC189" s="53"/>
      <c r="LSD189" s="56"/>
      <c r="LSE189" s="127"/>
      <c r="LSF189" s="127"/>
      <c r="LSG189" s="127"/>
      <c r="LSH189" s="127"/>
      <c r="LSI189" s="127"/>
      <c r="LSJ189" s="53"/>
      <c r="LSK189" s="56"/>
      <c r="LSL189" s="127"/>
      <c r="LSM189" s="127"/>
      <c r="LSN189" s="127"/>
      <c r="LSO189" s="127"/>
      <c r="LSP189" s="127"/>
      <c r="LSQ189" s="53"/>
      <c r="LSR189" s="56"/>
      <c r="LSS189" s="127"/>
      <c r="LST189" s="127"/>
      <c r="LSU189" s="127"/>
      <c r="LSV189" s="127"/>
      <c r="LSW189" s="127"/>
      <c r="LSX189" s="53"/>
      <c r="LSY189" s="56"/>
      <c r="LSZ189" s="127"/>
      <c r="LTA189" s="127"/>
      <c r="LTB189" s="127"/>
      <c r="LTC189" s="127"/>
      <c r="LTD189" s="127"/>
      <c r="LTE189" s="53"/>
      <c r="LTF189" s="56"/>
      <c r="LTG189" s="127"/>
      <c r="LTH189" s="127"/>
      <c r="LTI189" s="127"/>
      <c r="LTJ189" s="127"/>
      <c r="LTK189" s="127"/>
      <c r="LTL189" s="53"/>
      <c r="LTM189" s="56"/>
      <c r="LTN189" s="127"/>
      <c r="LTO189" s="127"/>
      <c r="LTP189" s="127"/>
      <c r="LTQ189" s="127"/>
      <c r="LTR189" s="127"/>
      <c r="LTS189" s="53"/>
      <c r="LTT189" s="56"/>
      <c r="LTU189" s="127"/>
      <c r="LTV189" s="127"/>
      <c r="LTW189" s="127"/>
      <c r="LTX189" s="127"/>
      <c r="LTY189" s="127"/>
      <c r="LTZ189" s="53"/>
      <c r="LUA189" s="56"/>
      <c r="LUB189" s="127"/>
      <c r="LUC189" s="127"/>
      <c r="LUD189" s="127"/>
      <c r="LUE189" s="127"/>
      <c r="LUF189" s="127"/>
      <c r="LUG189" s="53"/>
      <c r="LUH189" s="56"/>
      <c r="LUI189" s="127"/>
      <c r="LUJ189" s="127"/>
      <c r="LUK189" s="127"/>
      <c r="LUL189" s="127"/>
      <c r="LUM189" s="127"/>
      <c r="LUN189" s="53"/>
      <c r="LUO189" s="56"/>
      <c r="LUP189" s="127"/>
      <c r="LUQ189" s="127"/>
      <c r="LUR189" s="127"/>
      <c r="LUS189" s="127"/>
      <c r="LUT189" s="127"/>
      <c r="LUU189" s="53"/>
      <c r="LUV189" s="56"/>
      <c r="LUW189" s="127"/>
      <c r="LUX189" s="127"/>
      <c r="LUY189" s="127"/>
      <c r="LUZ189" s="127"/>
      <c r="LVA189" s="127"/>
      <c r="LVB189" s="53"/>
      <c r="LVC189" s="56"/>
      <c r="LVD189" s="127"/>
      <c r="LVE189" s="127"/>
      <c r="LVF189" s="127"/>
      <c r="LVG189" s="127"/>
      <c r="LVH189" s="127"/>
      <c r="LVI189" s="53"/>
      <c r="LVJ189" s="56"/>
      <c r="LVK189" s="127"/>
      <c r="LVL189" s="127"/>
      <c r="LVM189" s="127"/>
      <c r="LVN189" s="127"/>
      <c r="LVO189" s="127"/>
      <c r="LVP189" s="53"/>
      <c r="LVQ189" s="56"/>
      <c r="LVR189" s="127"/>
      <c r="LVS189" s="127"/>
      <c r="LVT189" s="127"/>
      <c r="LVU189" s="127"/>
      <c r="LVV189" s="127"/>
      <c r="LVW189" s="53"/>
      <c r="LVX189" s="56"/>
      <c r="LVY189" s="127"/>
      <c r="LVZ189" s="127"/>
      <c r="LWA189" s="127"/>
      <c r="LWB189" s="127"/>
      <c r="LWC189" s="127"/>
      <c r="LWD189" s="53"/>
      <c r="LWE189" s="56"/>
      <c r="LWF189" s="127"/>
      <c r="LWG189" s="127"/>
      <c r="LWH189" s="127"/>
      <c r="LWI189" s="127"/>
      <c r="LWJ189" s="127"/>
      <c r="LWK189" s="53"/>
      <c r="LWL189" s="56"/>
      <c r="LWM189" s="127"/>
      <c r="LWN189" s="127"/>
      <c r="LWO189" s="127"/>
      <c r="LWP189" s="127"/>
      <c r="LWQ189" s="127"/>
      <c r="LWR189" s="53"/>
      <c r="LWS189" s="56"/>
      <c r="LWT189" s="127"/>
      <c r="LWU189" s="127"/>
      <c r="LWV189" s="127"/>
      <c r="LWW189" s="127"/>
      <c r="LWX189" s="127"/>
      <c r="LWY189" s="53"/>
      <c r="LWZ189" s="56"/>
      <c r="LXA189" s="127"/>
      <c r="LXB189" s="127"/>
      <c r="LXC189" s="127"/>
      <c r="LXD189" s="127"/>
      <c r="LXE189" s="127"/>
      <c r="LXF189" s="53"/>
      <c r="LXG189" s="56"/>
      <c r="LXH189" s="127"/>
      <c r="LXI189" s="127"/>
      <c r="LXJ189" s="127"/>
      <c r="LXK189" s="127"/>
      <c r="LXL189" s="127"/>
      <c r="LXM189" s="53"/>
      <c r="LXN189" s="56"/>
      <c r="LXO189" s="127"/>
      <c r="LXP189" s="127"/>
      <c r="LXQ189" s="127"/>
      <c r="LXR189" s="127"/>
      <c r="LXS189" s="127"/>
      <c r="LXT189" s="53"/>
      <c r="LXU189" s="56"/>
      <c r="LXV189" s="127"/>
      <c r="LXW189" s="127"/>
      <c r="LXX189" s="127"/>
      <c r="LXY189" s="127"/>
      <c r="LXZ189" s="127"/>
      <c r="LYA189" s="53"/>
      <c r="LYB189" s="56"/>
      <c r="LYC189" s="127"/>
      <c r="LYD189" s="127"/>
      <c r="LYE189" s="127"/>
      <c r="LYF189" s="127"/>
      <c r="LYG189" s="127"/>
      <c r="LYH189" s="53"/>
      <c r="LYI189" s="56"/>
      <c r="LYJ189" s="127"/>
      <c r="LYK189" s="127"/>
      <c r="LYL189" s="127"/>
      <c r="LYM189" s="127"/>
      <c r="LYN189" s="127"/>
      <c r="LYO189" s="53"/>
      <c r="LYP189" s="56"/>
      <c r="LYQ189" s="127"/>
      <c r="LYR189" s="127"/>
      <c r="LYS189" s="127"/>
      <c r="LYT189" s="127"/>
      <c r="LYU189" s="127"/>
      <c r="LYV189" s="53"/>
      <c r="LYW189" s="56"/>
      <c r="LYX189" s="127"/>
      <c r="LYY189" s="127"/>
      <c r="LYZ189" s="127"/>
      <c r="LZA189" s="127"/>
      <c r="LZB189" s="127"/>
      <c r="LZC189" s="53"/>
      <c r="LZD189" s="56"/>
      <c r="LZE189" s="127"/>
      <c r="LZF189" s="127"/>
      <c r="LZG189" s="127"/>
      <c r="LZH189" s="127"/>
      <c r="LZI189" s="127"/>
      <c r="LZJ189" s="53"/>
      <c r="LZK189" s="56"/>
      <c r="LZL189" s="127"/>
      <c r="LZM189" s="127"/>
      <c r="LZN189" s="127"/>
      <c r="LZO189" s="127"/>
      <c r="LZP189" s="127"/>
      <c r="LZQ189" s="53"/>
      <c r="LZR189" s="56"/>
      <c r="LZS189" s="127"/>
      <c r="LZT189" s="127"/>
      <c r="LZU189" s="127"/>
      <c r="LZV189" s="127"/>
      <c r="LZW189" s="127"/>
      <c r="LZX189" s="53"/>
      <c r="LZY189" s="56"/>
      <c r="LZZ189" s="127"/>
      <c r="MAA189" s="127"/>
      <c r="MAB189" s="127"/>
      <c r="MAC189" s="127"/>
      <c r="MAD189" s="127"/>
      <c r="MAE189" s="53"/>
      <c r="MAF189" s="56"/>
      <c r="MAG189" s="127"/>
      <c r="MAH189" s="127"/>
      <c r="MAI189" s="127"/>
      <c r="MAJ189" s="127"/>
      <c r="MAK189" s="127"/>
      <c r="MAL189" s="53"/>
      <c r="MAM189" s="56"/>
      <c r="MAN189" s="127"/>
      <c r="MAO189" s="127"/>
      <c r="MAP189" s="127"/>
      <c r="MAQ189" s="127"/>
      <c r="MAR189" s="127"/>
      <c r="MAS189" s="53"/>
      <c r="MAT189" s="56"/>
      <c r="MAU189" s="127"/>
      <c r="MAV189" s="127"/>
      <c r="MAW189" s="127"/>
      <c r="MAX189" s="127"/>
      <c r="MAY189" s="127"/>
      <c r="MAZ189" s="53"/>
      <c r="MBA189" s="56"/>
      <c r="MBB189" s="127"/>
      <c r="MBC189" s="127"/>
      <c r="MBD189" s="127"/>
      <c r="MBE189" s="127"/>
      <c r="MBF189" s="127"/>
      <c r="MBG189" s="53"/>
      <c r="MBH189" s="56"/>
      <c r="MBI189" s="127"/>
      <c r="MBJ189" s="127"/>
      <c r="MBK189" s="127"/>
      <c r="MBL189" s="127"/>
      <c r="MBM189" s="127"/>
      <c r="MBN189" s="53"/>
      <c r="MBO189" s="56"/>
      <c r="MBP189" s="127"/>
      <c r="MBQ189" s="127"/>
      <c r="MBR189" s="127"/>
      <c r="MBS189" s="127"/>
      <c r="MBT189" s="127"/>
      <c r="MBU189" s="53"/>
      <c r="MBV189" s="56"/>
      <c r="MBW189" s="127"/>
      <c r="MBX189" s="127"/>
      <c r="MBY189" s="127"/>
      <c r="MBZ189" s="127"/>
      <c r="MCA189" s="127"/>
      <c r="MCB189" s="53"/>
      <c r="MCC189" s="56"/>
      <c r="MCD189" s="127"/>
      <c r="MCE189" s="127"/>
      <c r="MCF189" s="127"/>
      <c r="MCG189" s="127"/>
      <c r="MCH189" s="127"/>
      <c r="MCI189" s="53"/>
      <c r="MCJ189" s="56"/>
      <c r="MCK189" s="127"/>
      <c r="MCL189" s="127"/>
      <c r="MCM189" s="127"/>
      <c r="MCN189" s="127"/>
      <c r="MCO189" s="127"/>
      <c r="MCP189" s="53"/>
      <c r="MCQ189" s="56"/>
      <c r="MCR189" s="127"/>
      <c r="MCS189" s="127"/>
      <c r="MCT189" s="127"/>
      <c r="MCU189" s="127"/>
      <c r="MCV189" s="127"/>
      <c r="MCW189" s="53"/>
      <c r="MCX189" s="56"/>
      <c r="MCY189" s="127"/>
      <c r="MCZ189" s="127"/>
      <c r="MDA189" s="127"/>
      <c r="MDB189" s="127"/>
      <c r="MDC189" s="127"/>
      <c r="MDD189" s="53"/>
      <c r="MDE189" s="56"/>
      <c r="MDF189" s="127"/>
      <c r="MDG189" s="127"/>
      <c r="MDH189" s="127"/>
      <c r="MDI189" s="127"/>
      <c r="MDJ189" s="127"/>
      <c r="MDK189" s="53"/>
      <c r="MDL189" s="56"/>
      <c r="MDM189" s="127"/>
      <c r="MDN189" s="127"/>
      <c r="MDO189" s="127"/>
      <c r="MDP189" s="127"/>
      <c r="MDQ189" s="127"/>
      <c r="MDR189" s="53"/>
      <c r="MDS189" s="56"/>
      <c r="MDT189" s="127"/>
      <c r="MDU189" s="127"/>
      <c r="MDV189" s="127"/>
      <c r="MDW189" s="127"/>
      <c r="MDX189" s="127"/>
      <c r="MDY189" s="53"/>
      <c r="MDZ189" s="56"/>
      <c r="MEA189" s="127"/>
      <c r="MEB189" s="127"/>
      <c r="MEC189" s="127"/>
      <c r="MED189" s="127"/>
      <c r="MEE189" s="127"/>
      <c r="MEF189" s="53"/>
      <c r="MEG189" s="56"/>
      <c r="MEH189" s="127"/>
      <c r="MEI189" s="127"/>
      <c r="MEJ189" s="127"/>
      <c r="MEK189" s="127"/>
      <c r="MEL189" s="127"/>
      <c r="MEM189" s="53"/>
      <c r="MEN189" s="56"/>
      <c r="MEO189" s="127"/>
      <c r="MEP189" s="127"/>
      <c r="MEQ189" s="127"/>
      <c r="MER189" s="127"/>
      <c r="MES189" s="127"/>
      <c r="MET189" s="53"/>
      <c r="MEU189" s="56"/>
      <c r="MEV189" s="127"/>
      <c r="MEW189" s="127"/>
      <c r="MEX189" s="127"/>
      <c r="MEY189" s="127"/>
      <c r="MEZ189" s="127"/>
      <c r="MFA189" s="53"/>
      <c r="MFB189" s="56"/>
      <c r="MFC189" s="127"/>
      <c r="MFD189" s="127"/>
      <c r="MFE189" s="127"/>
      <c r="MFF189" s="127"/>
      <c r="MFG189" s="127"/>
      <c r="MFH189" s="53"/>
      <c r="MFI189" s="56"/>
      <c r="MFJ189" s="127"/>
      <c r="MFK189" s="127"/>
      <c r="MFL189" s="127"/>
      <c r="MFM189" s="127"/>
      <c r="MFN189" s="127"/>
      <c r="MFO189" s="53"/>
      <c r="MFP189" s="56"/>
      <c r="MFQ189" s="127"/>
      <c r="MFR189" s="127"/>
      <c r="MFS189" s="127"/>
      <c r="MFT189" s="127"/>
      <c r="MFU189" s="127"/>
      <c r="MFV189" s="53"/>
      <c r="MFW189" s="56"/>
      <c r="MFX189" s="127"/>
      <c r="MFY189" s="127"/>
      <c r="MFZ189" s="127"/>
      <c r="MGA189" s="127"/>
      <c r="MGB189" s="127"/>
      <c r="MGC189" s="53"/>
      <c r="MGD189" s="56"/>
      <c r="MGE189" s="127"/>
      <c r="MGF189" s="127"/>
      <c r="MGG189" s="127"/>
      <c r="MGH189" s="127"/>
      <c r="MGI189" s="127"/>
      <c r="MGJ189" s="53"/>
      <c r="MGK189" s="56"/>
      <c r="MGL189" s="127"/>
      <c r="MGM189" s="127"/>
      <c r="MGN189" s="127"/>
      <c r="MGO189" s="127"/>
      <c r="MGP189" s="127"/>
      <c r="MGQ189" s="53"/>
      <c r="MGR189" s="56"/>
      <c r="MGS189" s="127"/>
      <c r="MGT189" s="127"/>
      <c r="MGU189" s="127"/>
      <c r="MGV189" s="127"/>
      <c r="MGW189" s="127"/>
      <c r="MGX189" s="53"/>
      <c r="MGY189" s="56"/>
      <c r="MGZ189" s="127"/>
      <c r="MHA189" s="127"/>
      <c r="MHB189" s="127"/>
      <c r="MHC189" s="127"/>
      <c r="MHD189" s="127"/>
      <c r="MHE189" s="53"/>
      <c r="MHF189" s="56"/>
      <c r="MHG189" s="127"/>
      <c r="MHH189" s="127"/>
      <c r="MHI189" s="127"/>
      <c r="MHJ189" s="127"/>
      <c r="MHK189" s="127"/>
      <c r="MHL189" s="53"/>
      <c r="MHM189" s="56"/>
      <c r="MHN189" s="127"/>
      <c r="MHO189" s="127"/>
      <c r="MHP189" s="127"/>
      <c r="MHQ189" s="127"/>
      <c r="MHR189" s="127"/>
      <c r="MHS189" s="53"/>
      <c r="MHT189" s="56"/>
      <c r="MHU189" s="127"/>
      <c r="MHV189" s="127"/>
      <c r="MHW189" s="127"/>
      <c r="MHX189" s="127"/>
      <c r="MHY189" s="127"/>
      <c r="MHZ189" s="53"/>
      <c r="MIA189" s="56"/>
      <c r="MIB189" s="127"/>
      <c r="MIC189" s="127"/>
      <c r="MID189" s="127"/>
      <c r="MIE189" s="127"/>
      <c r="MIF189" s="127"/>
      <c r="MIG189" s="53"/>
      <c r="MIH189" s="56"/>
      <c r="MII189" s="127"/>
      <c r="MIJ189" s="127"/>
      <c r="MIK189" s="127"/>
      <c r="MIL189" s="127"/>
      <c r="MIM189" s="127"/>
      <c r="MIN189" s="53"/>
      <c r="MIO189" s="56"/>
      <c r="MIP189" s="127"/>
      <c r="MIQ189" s="127"/>
      <c r="MIR189" s="127"/>
      <c r="MIS189" s="127"/>
      <c r="MIT189" s="127"/>
      <c r="MIU189" s="53"/>
      <c r="MIV189" s="56"/>
      <c r="MIW189" s="127"/>
      <c r="MIX189" s="127"/>
      <c r="MIY189" s="127"/>
      <c r="MIZ189" s="127"/>
      <c r="MJA189" s="127"/>
      <c r="MJB189" s="53"/>
      <c r="MJC189" s="56"/>
      <c r="MJD189" s="127"/>
      <c r="MJE189" s="127"/>
      <c r="MJF189" s="127"/>
      <c r="MJG189" s="127"/>
      <c r="MJH189" s="127"/>
      <c r="MJI189" s="53"/>
      <c r="MJJ189" s="56"/>
      <c r="MJK189" s="127"/>
      <c r="MJL189" s="127"/>
      <c r="MJM189" s="127"/>
      <c r="MJN189" s="127"/>
      <c r="MJO189" s="127"/>
      <c r="MJP189" s="53"/>
      <c r="MJQ189" s="56"/>
      <c r="MJR189" s="127"/>
      <c r="MJS189" s="127"/>
      <c r="MJT189" s="127"/>
      <c r="MJU189" s="127"/>
      <c r="MJV189" s="127"/>
      <c r="MJW189" s="53"/>
      <c r="MJX189" s="56"/>
      <c r="MJY189" s="127"/>
      <c r="MJZ189" s="127"/>
      <c r="MKA189" s="127"/>
      <c r="MKB189" s="127"/>
      <c r="MKC189" s="127"/>
      <c r="MKD189" s="53"/>
      <c r="MKE189" s="56"/>
      <c r="MKF189" s="127"/>
      <c r="MKG189" s="127"/>
      <c r="MKH189" s="127"/>
      <c r="MKI189" s="127"/>
      <c r="MKJ189" s="127"/>
      <c r="MKK189" s="53"/>
      <c r="MKL189" s="56"/>
      <c r="MKM189" s="127"/>
      <c r="MKN189" s="127"/>
      <c r="MKO189" s="127"/>
      <c r="MKP189" s="127"/>
      <c r="MKQ189" s="127"/>
      <c r="MKR189" s="53"/>
      <c r="MKS189" s="56"/>
      <c r="MKT189" s="127"/>
      <c r="MKU189" s="127"/>
      <c r="MKV189" s="127"/>
      <c r="MKW189" s="127"/>
      <c r="MKX189" s="127"/>
      <c r="MKY189" s="53"/>
      <c r="MKZ189" s="56"/>
      <c r="MLA189" s="127"/>
      <c r="MLB189" s="127"/>
      <c r="MLC189" s="127"/>
      <c r="MLD189" s="127"/>
      <c r="MLE189" s="127"/>
      <c r="MLF189" s="53"/>
      <c r="MLG189" s="56"/>
      <c r="MLH189" s="127"/>
      <c r="MLI189" s="127"/>
      <c r="MLJ189" s="127"/>
      <c r="MLK189" s="127"/>
      <c r="MLL189" s="127"/>
      <c r="MLM189" s="53"/>
      <c r="MLN189" s="56"/>
      <c r="MLO189" s="127"/>
      <c r="MLP189" s="127"/>
      <c r="MLQ189" s="127"/>
      <c r="MLR189" s="127"/>
      <c r="MLS189" s="127"/>
      <c r="MLT189" s="53"/>
      <c r="MLU189" s="56"/>
      <c r="MLV189" s="127"/>
      <c r="MLW189" s="127"/>
      <c r="MLX189" s="127"/>
      <c r="MLY189" s="127"/>
      <c r="MLZ189" s="127"/>
      <c r="MMA189" s="53"/>
      <c r="MMB189" s="56"/>
      <c r="MMC189" s="127"/>
      <c r="MMD189" s="127"/>
      <c r="MME189" s="127"/>
      <c r="MMF189" s="127"/>
      <c r="MMG189" s="127"/>
      <c r="MMH189" s="53"/>
      <c r="MMI189" s="56"/>
      <c r="MMJ189" s="127"/>
      <c r="MMK189" s="127"/>
      <c r="MML189" s="127"/>
      <c r="MMM189" s="127"/>
      <c r="MMN189" s="127"/>
      <c r="MMO189" s="53"/>
      <c r="MMP189" s="56"/>
      <c r="MMQ189" s="127"/>
      <c r="MMR189" s="127"/>
      <c r="MMS189" s="127"/>
      <c r="MMT189" s="127"/>
      <c r="MMU189" s="127"/>
      <c r="MMV189" s="53"/>
      <c r="MMW189" s="56"/>
      <c r="MMX189" s="127"/>
      <c r="MMY189" s="127"/>
      <c r="MMZ189" s="127"/>
      <c r="MNA189" s="127"/>
      <c r="MNB189" s="127"/>
      <c r="MNC189" s="53"/>
      <c r="MND189" s="56"/>
      <c r="MNE189" s="127"/>
      <c r="MNF189" s="127"/>
      <c r="MNG189" s="127"/>
      <c r="MNH189" s="127"/>
      <c r="MNI189" s="127"/>
      <c r="MNJ189" s="53"/>
      <c r="MNK189" s="56"/>
      <c r="MNL189" s="127"/>
      <c r="MNM189" s="127"/>
      <c r="MNN189" s="127"/>
      <c r="MNO189" s="127"/>
      <c r="MNP189" s="127"/>
      <c r="MNQ189" s="53"/>
      <c r="MNR189" s="56"/>
      <c r="MNS189" s="127"/>
      <c r="MNT189" s="127"/>
      <c r="MNU189" s="127"/>
      <c r="MNV189" s="127"/>
      <c r="MNW189" s="127"/>
      <c r="MNX189" s="53"/>
      <c r="MNY189" s="56"/>
      <c r="MNZ189" s="127"/>
      <c r="MOA189" s="127"/>
      <c r="MOB189" s="127"/>
      <c r="MOC189" s="127"/>
      <c r="MOD189" s="127"/>
      <c r="MOE189" s="53"/>
      <c r="MOF189" s="56"/>
      <c r="MOG189" s="127"/>
      <c r="MOH189" s="127"/>
      <c r="MOI189" s="127"/>
      <c r="MOJ189" s="127"/>
      <c r="MOK189" s="127"/>
      <c r="MOL189" s="53"/>
      <c r="MOM189" s="56"/>
      <c r="MON189" s="127"/>
      <c r="MOO189" s="127"/>
      <c r="MOP189" s="127"/>
      <c r="MOQ189" s="127"/>
      <c r="MOR189" s="127"/>
      <c r="MOS189" s="53"/>
      <c r="MOT189" s="56"/>
      <c r="MOU189" s="127"/>
      <c r="MOV189" s="127"/>
      <c r="MOW189" s="127"/>
      <c r="MOX189" s="127"/>
      <c r="MOY189" s="127"/>
      <c r="MOZ189" s="53"/>
      <c r="MPA189" s="56"/>
      <c r="MPB189" s="127"/>
      <c r="MPC189" s="127"/>
      <c r="MPD189" s="127"/>
      <c r="MPE189" s="127"/>
      <c r="MPF189" s="127"/>
      <c r="MPG189" s="53"/>
      <c r="MPH189" s="56"/>
      <c r="MPI189" s="127"/>
      <c r="MPJ189" s="127"/>
      <c r="MPK189" s="127"/>
      <c r="MPL189" s="127"/>
      <c r="MPM189" s="127"/>
      <c r="MPN189" s="53"/>
      <c r="MPO189" s="56"/>
      <c r="MPP189" s="127"/>
      <c r="MPQ189" s="127"/>
      <c r="MPR189" s="127"/>
      <c r="MPS189" s="127"/>
      <c r="MPT189" s="127"/>
      <c r="MPU189" s="53"/>
      <c r="MPV189" s="56"/>
      <c r="MPW189" s="127"/>
      <c r="MPX189" s="127"/>
      <c r="MPY189" s="127"/>
      <c r="MPZ189" s="127"/>
      <c r="MQA189" s="127"/>
      <c r="MQB189" s="53"/>
      <c r="MQC189" s="56"/>
      <c r="MQD189" s="127"/>
      <c r="MQE189" s="127"/>
      <c r="MQF189" s="127"/>
      <c r="MQG189" s="127"/>
      <c r="MQH189" s="127"/>
      <c r="MQI189" s="53"/>
      <c r="MQJ189" s="56"/>
      <c r="MQK189" s="127"/>
      <c r="MQL189" s="127"/>
      <c r="MQM189" s="127"/>
      <c r="MQN189" s="127"/>
      <c r="MQO189" s="127"/>
      <c r="MQP189" s="53"/>
      <c r="MQQ189" s="56"/>
      <c r="MQR189" s="127"/>
      <c r="MQS189" s="127"/>
      <c r="MQT189" s="127"/>
      <c r="MQU189" s="127"/>
      <c r="MQV189" s="127"/>
      <c r="MQW189" s="53"/>
      <c r="MQX189" s="56"/>
      <c r="MQY189" s="127"/>
      <c r="MQZ189" s="127"/>
      <c r="MRA189" s="127"/>
      <c r="MRB189" s="127"/>
      <c r="MRC189" s="127"/>
      <c r="MRD189" s="53"/>
      <c r="MRE189" s="56"/>
      <c r="MRF189" s="127"/>
      <c r="MRG189" s="127"/>
      <c r="MRH189" s="127"/>
      <c r="MRI189" s="127"/>
      <c r="MRJ189" s="127"/>
      <c r="MRK189" s="53"/>
      <c r="MRL189" s="56"/>
      <c r="MRM189" s="127"/>
      <c r="MRN189" s="127"/>
      <c r="MRO189" s="127"/>
      <c r="MRP189" s="127"/>
      <c r="MRQ189" s="127"/>
      <c r="MRR189" s="53"/>
      <c r="MRS189" s="56"/>
      <c r="MRT189" s="127"/>
      <c r="MRU189" s="127"/>
      <c r="MRV189" s="127"/>
      <c r="MRW189" s="127"/>
      <c r="MRX189" s="127"/>
      <c r="MRY189" s="53"/>
      <c r="MRZ189" s="56"/>
      <c r="MSA189" s="127"/>
      <c r="MSB189" s="127"/>
      <c r="MSC189" s="127"/>
      <c r="MSD189" s="127"/>
      <c r="MSE189" s="127"/>
      <c r="MSF189" s="53"/>
      <c r="MSG189" s="56"/>
      <c r="MSH189" s="127"/>
      <c r="MSI189" s="127"/>
      <c r="MSJ189" s="127"/>
      <c r="MSK189" s="127"/>
      <c r="MSL189" s="127"/>
      <c r="MSM189" s="53"/>
      <c r="MSN189" s="56"/>
      <c r="MSO189" s="127"/>
      <c r="MSP189" s="127"/>
      <c r="MSQ189" s="127"/>
      <c r="MSR189" s="127"/>
      <c r="MSS189" s="127"/>
      <c r="MST189" s="53"/>
      <c r="MSU189" s="56"/>
      <c r="MSV189" s="127"/>
      <c r="MSW189" s="127"/>
      <c r="MSX189" s="127"/>
      <c r="MSY189" s="127"/>
      <c r="MSZ189" s="127"/>
      <c r="MTA189" s="53"/>
      <c r="MTB189" s="56"/>
      <c r="MTC189" s="127"/>
      <c r="MTD189" s="127"/>
      <c r="MTE189" s="127"/>
      <c r="MTF189" s="127"/>
      <c r="MTG189" s="127"/>
      <c r="MTH189" s="53"/>
      <c r="MTI189" s="56"/>
      <c r="MTJ189" s="127"/>
      <c r="MTK189" s="127"/>
      <c r="MTL189" s="127"/>
      <c r="MTM189" s="127"/>
      <c r="MTN189" s="127"/>
      <c r="MTO189" s="53"/>
      <c r="MTP189" s="56"/>
      <c r="MTQ189" s="127"/>
      <c r="MTR189" s="127"/>
      <c r="MTS189" s="127"/>
      <c r="MTT189" s="127"/>
      <c r="MTU189" s="127"/>
      <c r="MTV189" s="53"/>
      <c r="MTW189" s="56"/>
      <c r="MTX189" s="127"/>
      <c r="MTY189" s="127"/>
      <c r="MTZ189" s="127"/>
      <c r="MUA189" s="127"/>
      <c r="MUB189" s="127"/>
      <c r="MUC189" s="53"/>
      <c r="MUD189" s="56"/>
      <c r="MUE189" s="127"/>
      <c r="MUF189" s="127"/>
      <c r="MUG189" s="127"/>
      <c r="MUH189" s="127"/>
      <c r="MUI189" s="127"/>
      <c r="MUJ189" s="53"/>
      <c r="MUK189" s="56"/>
      <c r="MUL189" s="127"/>
      <c r="MUM189" s="127"/>
      <c r="MUN189" s="127"/>
      <c r="MUO189" s="127"/>
      <c r="MUP189" s="127"/>
      <c r="MUQ189" s="53"/>
      <c r="MUR189" s="56"/>
      <c r="MUS189" s="127"/>
      <c r="MUT189" s="127"/>
      <c r="MUU189" s="127"/>
      <c r="MUV189" s="127"/>
      <c r="MUW189" s="127"/>
      <c r="MUX189" s="53"/>
      <c r="MUY189" s="56"/>
      <c r="MUZ189" s="127"/>
      <c r="MVA189" s="127"/>
      <c r="MVB189" s="127"/>
      <c r="MVC189" s="127"/>
      <c r="MVD189" s="127"/>
      <c r="MVE189" s="53"/>
      <c r="MVF189" s="56"/>
      <c r="MVG189" s="127"/>
      <c r="MVH189" s="127"/>
      <c r="MVI189" s="127"/>
      <c r="MVJ189" s="127"/>
      <c r="MVK189" s="127"/>
      <c r="MVL189" s="53"/>
      <c r="MVM189" s="56"/>
      <c r="MVN189" s="127"/>
      <c r="MVO189" s="127"/>
      <c r="MVP189" s="127"/>
      <c r="MVQ189" s="127"/>
      <c r="MVR189" s="127"/>
      <c r="MVS189" s="53"/>
      <c r="MVT189" s="56"/>
      <c r="MVU189" s="127"/>
      <c r="MVV189" s="127"/>
      <c r="MVW189" s="127"/>
      <c r="MVX189" s="127"/>
      <c r="MVY189" s="127"/>
      <c r="MVZ189" s="53"/>
      <c r="MWA189" s="56"/>
      <c r="MWB189" s="127"/>
      <c r="MWC189" s="127"/>
      <c r="MWD189" s="127"/>
      <c r="MWE189" s="127"/>
      <c r="MWF189" s="127"/>
      <c r="MWG189" s="53"/>
      <c r="MWH189" s="56"/>
      <c r="MWI189" s="127"/>
      <c r="MWJ189" s="127"/>
      <c r="MWK189" s="127"/>
      <c r="MWL189" s="127"/>
      <c r="MWM189" s="127"/>
      <c r="MWN189" s="53"/>
      <c r="MWO189" s="56"/>
      <c r="MWP189" s="127"/>
      <c r="MWQ189" s="127"/>
      <c r="MWR189" s="127"/>
      <c r="MWS189" s="127"/>
      <c r="MWT189" s="127"/>
      <c r="MWU189" s="53"/>
      <c r="MWV189" s="56"/>
      <c r="MWW189" s="127"/>
      <c r="MWX189" s="127"/>
      <c r="MWY189" s="127"/>
      <c r="MWZ189" s="127"/>
      <c r="MXA189" s="127"/>
      <c r="MXB189" s="53"/>
      <c r="MXC189" s="56"/>
      <c r="MXD189" s="127"/>
      <c r="MXE189" s="127"/>
      <c r="MXF189" s="127"/>
      <c r="MXG189" s="127"/>
      <c r="MXH189" s="127"/>
      <c r="MXI189" s="53"/>
      <c r="MXJ189" s="56"/>
      <c r="MXK189" s="127"/>
      <c r="MXL189" s="127"/>
      <c r="MXM189" s="127"/>
      <c r="MXN189" s="127"/>
      <c r="MXO189" s="127"/>
      <c r="MXP189" s="53"/>
      <c r="MXQ189" s="56"/>
      <c r="MXR189" s="127"/>
      <c r="MXS189" s="127"/>
      <c r="MXT189" s="127"/>
      <c r="MXU189" s="127"/>
      <c r="MXV189" s="127"/>
      <c r="MXW189" s="53"/>
      <c r="MXX189" s="56"/>
      <c r="MXY189" s="127"/>
      <c r="MXZ189" s="127"/>
      <c r="MYA189" s="127"/>
      <c r="MYB189" s="127"/>
      <c r="MYC189" s="127"/>
      <c r="MYD189" s="53"/>
      <c r="MYE189" s="56"/>
      <c r="MYF189" s="127"/>
      <c r="MYG189" s="127"/>
      <c r="MYH189" s="127"/>
      <c r="MYI189" s="127"/>
      <c r="MYJ189" s="127"/>
      <c r="MYK189" s="53"/>
      <c r="MYL189" s="56"/>
      <c r="MYM189" s="127"/>
      <c r="MYN189" s="127"/>
      <c r="MYO189" s="127"/>
      <c r="MYP189" s="127"/>
      <c r="MYQ189" s="127"/>
      <c r="MYR189" s="53"/>
      <c r="MYS189" s="56"/>
      <c r="MYT189" s="127"/>
      <c r="MYU189" s="127"/>
      <c r="MYV189" s="127"/>
      <c r="MYW189" s="127"/>
      <c r="MYX189" s="127"/>
      <c r="MYY189" s="53"/>
      <c r="MYZ189" s="56"/>
      <c r="MZA189" s="127"/>
      <c r="MZB189" s="127"/>
      <c r="MZC189" s="127"/>
      <c r="MZD189" s="127"/>
      <c r="MZE189" s="127"/>
      <c r="MZF189" s="53"/>
      <c r="MZG189" s="56"/>
      <c r="MZH189" s="127"/>
      <c r="MZI189" s="127"/>
      <c r="MZJ189" s="127"/>
      <c r="MZK189" s="127"/>
      <c r="MZL189" s="127"/>
      <c r="MZM189" s="53"/>
      <c r="MZN189" s="56"/>
      <c r="MZO189" s="127"/>
      <c r="MZP189" s="127"/>
      <c r="MZQ189" s="127"/>
      <c r="MZR189" s="127"/>
      <c r="MZS189" s="127"/>
      <c r="MZT189" s="53"/>
      <c r="MZU189" s="56"/>
      <c r="MZV189" s="127"/>
      <c r="MZW189" s="127"/>
      <c r="MZX189" s="127"/>
      <c r="MZY189" s="127"/>
      <c r="MZZ189" s="127"/>
      <c r="NAA189" s="53"/>
      <c r="NAB189" s="56"/>
      <c r="NAC189" s="127"/>
      <c r="NAD189" s="127"/>
      <c r="NAE189" s="127"/>
      <c r="NAF189" s="127"/>
      <c r="NAG189" s="127"/>
      <c r="NAH189" s="53"/>
      <c r="NAI189" s="56"/>
      <c r="NAJ189" s="127"/>
      <c r="NAK189" s="127"/>
      <c r="NAL189" s="127"/>
      <c r="NAM189" s="127"/>
      <c r="NAN189" s="127"/>
      <c r="NAO189" s="53"/>
      <c r="NAP189" s="56"/>
      <c r="NAQ189" s="127"/>
      <c r="NAR189" s="127"/>
      <c r="NAS189" s="127"/>
      <c r="NAT189" s="127"/>
      <c r="NAU189" s="127"/>
      <c r="NAV189" s="53"/>
      <c r="NAW189" s="56"/>
      <c r="NAX189" s="127"/>
      <c r="NAY189" s="127"/>
      <c r="NAZ189" s="127"/>
      <c r="NBA189" s="127"/>
      <c r="NBB189" s="127"/>
      <c r="NBC189" s="53"/>
      <c r="NBD189" s="56"/>
      <c r="NBE189" s="127"/>
      <c r="NBF189" s="127"/>
      <c r="NBG189" s="127"/>
      <c r="NBH189" s="127"/>
      <c r="NBI189" s="127"/>
      <c r="NBJ189" s="53"/>
      <c r="NBK189" s="56"/>
      <c r="NBL189" s="127"/>
      <c r="NBM189" s="127"/>
      <c r="NBN189" s="127"/>
      <c r="NBO189" s="127"/>
      <c r="NBP189" s="127"/>
      <c r="NBQ189" s="53"/>
      <c r="NBR189" s="56"/>
      <c r="NBS189" s="127"/>
      <c r="NBT189" s="127"/>
      <c r="NBU189" s="127"/>
      <c r="NBV189" s="127"/>
      <c r="NBW189" s="127"/>
      <c r="NBX189" s="53"/>
      <c r="NBY189" s="56"/>
      <c r="NBZ189" s="127"/>
      <c r="NCA189" s="127"/>
      <c r="NCB189" s="127"/>
      <c r="NCC189" s="127"/>
      <c r="NCD189" s="127"/>
      <c r="NCE189" s="53"/>
      <c r="NCF189" s="56"/>
      <c r="NCG189" s="127"/>
      <c r="NCH189" s="127"/>
      <c r="NCI189" s="127"/>
      <c r="NCJ189" s="127"/>
      <c r="NCK189" s="127"/>
      <c r="NCL189" s="53"/>
      <c r="NCM189" s="56"/>
      <c r="NCN189" s="127"/>
      <c r="NCO189" s="127"/>
      <c r="NCP189" s="127"/>
      <c r="NCQ189" s="127"/>
      <c r="NCR189" s="127"/>
      <c r="NCS189" s="53"/>
      <c r="NCT189" s="56"/>
      <c r="NCU189" s="127"/>
      <c r="NCV189" s="127"/>
      <c r="NCW189" s="127"/>
      <c r="NCX189" s="127"/>
      <c r="NCY189" s="127"/>
      <c r="NCZ189" s="53"/>
      <c r="NDA189" s="56"/>
      <c r="NDB189" s="127"/>
      <c r="NDC189" s="127"/>
      <c r="NDD189" s="127"/>
      <c r="NDE189" s="127"/>
      <c r="NDF189" s="127"/>
      <c r="NDG189" s="53"/>
      <c r="NDH189" s="56"/>
      <c r="NDI189" s="127"/>
      <c r="NDJ189" s="127"/>
      <c r="NDK189" s="127"/>
      <c r="NDL189" s="127"/>
      <c r="NDM189" s="127"/>
      <c r="NDN189" s="53"/>
      <c r="NDO189" s="56"/>
      <c r="NDP189" s="127"/>
      <c r="NDQ189" s="127"/>
      <c r="NDR189" s="127"/>
      <c r="NDS189" s="127"/>
      <c r="NDT189" s="127"/>
      <c r="NDU189" s="53"/>
      <c r="NDV189" s="56"/>
      <c r="NDW189" s="127"/>
      <c r="NDX189" s="127"/>
      <c r="NDY189" s="127"/>
      <c r="NDZ189" s="127"/>
      <c r="NEA189" s="127"/>
      <c r="NEB189" s="53"/>
      <c r="NEC189" s="56"/>
      <c r="NED189" s="127"/>
      <c r="NEE189" s="127"/>
      <c r="NEF189" s="127"/>
      <c r="NEG189" s="127"/>
      <c r="NEH189" s="127"/>
      <c r="NEI189" s="53"/>
      <c r="NEJ189" s="56"/>
      <c r="NEK189" s="127"/>
      <c r="NEL189" s="127"/>
      <c r="NEM189" s="127"/>
      <c r="NEN189" s="127"/>
      <c r="NEO189" s="127"/>
      <c r="NEP189" s="53"/>
      <c r="NEQ189" s="56"/>
      <c r="NER189" s="127"/>
      <c r="NES189" s="127"/>
      <c r="NET189" s="127"/>
      <c r="NEU189" s="127"/>
      <c r="NEV189" s="127"/>
      <c r="NEW189" s="53"/>
      <c r="NEX189" s="56"/>
      <c r="NEY189" s="127"/>
      <c r="NEZ189" s="127"/>
      <c r="NFA189" s="127"/>
      <c r="NFB189" s="127"/>
      <c r="NFC189" s="127"/>
      <c r="NFD189" s="53"/>
      <c r="NFE189" s="56"/>
      <c r="NFF189" s="127"/>
      <c r="NFG189" s="127"/>
      <c r="NFH189" s="127"/>
      <c r="NFI189" s="127"/>
      <c r="NFJ189" s="127"/>
      <c r="NFK189" s="53"/>
      <c r="NFL189" s="56"/>
      <c r="NFM189" s="127"/>
      <c r="NFN189" s="127"/>
      <c r="NFO189" s="127"/>
      <c r="NFP189" s="127"/>
      <c r="NFQ189" s="127"/>
      <c r="NFR189" s="53"/>
      <c r="NFS189" s="56"/>
      <c r="NFT189" s="127"/>
      <c r="NFU189" s="127"/>
      <c r="NFV189" s="127"/>
      <c r="NFW189" s="127"/>
      <c r="NFX189" s="127"/>
      <c r="NFY189" s="53"/>
      <c r="NFZ189" s="56"/>
      <c r="NGA189" s="127"/>
      <c r="NGB189" s="127"/>
      <c r="NGC189" s="127"/>
      <c r="NGD189" s="127"/>
      <c r="NGE189" s="127"/>
      <c r="NGF189" s="53"/>
      <c r="NGG189" s="56"/>
      <c r="NGH189" s="127"/>
      <c r="NGI189" s="127"/>
      <c r="NGJ189" s="127"/>
      <c r="NGK189" s="127"/>
      <c r="NGL189" s="127"/>
      <c r="NGM189" s="53"/>
      <c r="NGN189" s="56"/>
      <c r="NGO189" s="127"/>
      <c r="NGP189" s="127"/>
      <c r="NGQ189" s="127"/>
      <c r="NGR189" s="127"/>
      <c r="NGS189" s="127"/>
      <c r="NGT189" s="53"/>
      <c r="NGU189" s="56"/>
      <c r="NGV189" s="127"/>
      <c r="NGW189" s="127"/>
      <c r="NGX189" s="127"/>
      <c r="NGY189" s="127"/>
      <c r="NGZ189" s="127"/>
      <c r="NHA189" s="53"/>
      <c r="NHB189" s="56"/>
      <c r="NHC189" s="127"/>
      <c r="NHD189" s="127"/>
      <c r="NHE189" s="127"/>
      <c r="NHF189" s="127"/>
      <c r="NHG189" s="127"/>
      <c r="NHH189" s="53"/>
      <c r="NHI189" s="56"/>
      <c r="NHJ189" s="127"/>
      <c r="NHK189" s="127"/>
      <c r="NHL189" s="127"/>
      <c r="NHM189" s="127"/>
      <c r="NHN189" s="127"/>
      <c r="NHO189" s="53"/>
      <c r="NHP189" s="56"/>
      <c r="NHQ189" s="127"/>
      <c r="NHR189" s="127"/>
      <c r="NHS189" s="127"/>
      <c r="NHT189" s="127"/>
      <c r="NHU189" s="127"/>
      <c r="NHV189" s="53"/>
      <c r="NHW189" s="56"/>
      <c r="NHX189" s="127"/>
      <c r="NHY189" s="127"/>
      <c r="NHZ189" s="127"/>
      <c r="NIA189" s="127"/>
      <c r="NIB189" s="127"/>
      <c r="NIC189" s="53"/>
      <c r="NID189" s="56"/>
      <c r="NIE189" s="127"/>
      <c r="NIF189" s="127"/>
      <c r="NIG189" s="127"/>
      <c r="NIH189" s="127"/>
      <c r="NII189" s="127"/>
      <c r="NIJ189" s="53"/>
      <c r="NIK189" s="56"/>
      <c r="NIL189" s="127"/>
      <c r="NIM189" s="127"/>
      <c r="NIN189" s="127"/>
      <c r="NIO189" s="127"/>
      <c r="NIP189" s="127"/>
      <c r="NIQ189" s="53"/>
      <c r="NIR189" s="56"/>
      <c r="NIS189" s="127"/>
      <c r="NIT189" s="127"/>
      <c r="NIU189" s="127"/>
      <c r="NIV189" s="127"/>
      <c r="NIW189" s="127"/>
      <c r="NIX189" s="53"/>
      <c r="NIY189" s="56"/>
      <c r="NIZ189" s="127"/>
      <c r="NJA189" s="127"/>
      <c r="NJB189" s="127"/>
      <c r="NJC189" s="127"/>
      <c r="NJD189" s="127"/>
      <c r="NJE189" s="53"/>
      <c r="NJF189" s="56"/>
      <c r="NJG189" s="127"/>
      <c r="NJH189" s="127"/>
      <c r="NJI189" s="127"/>
      <c r="NJJ189" s="127"/>
      <c r="NJK189" s="127"/>
      <c r="NJL189" s="53"/>
      <c r="NJM189" s="56"/>
      <c r="NJN189" s="127"/>
      <c r="NJO189" s="127"/>
      <c r="NJP189" s="127"/>
      <c r="NJQ189" s="127"/>
      <c r="NJR189" s="127"/>
      <c r="NJS189" s="53"/>
      <c r="NJT189" s="56"/>
      <c r="NJU189" s="127"/>
      <c r="NJV189" s="127"/>
      <c r="NJW189" s="127"/>
      <c r="NJX189" s="127"/>
      <c r="NJY189" s="127"/>
      <c r="NJZ189" s="53"/>
      <c r="NKA189" s="56"/>
      <c r="NKB189" s="127"/>
      <c r="NKC189" s="127"/>
      <c r="NKD189" s="127"/>
      <c r="NKE189" s="127"/>
      <c r="NKF189" s="127"/>
      <c r="NKG189" s="53"/>
      <c r="NKH189" s="56"/>
      <c r="NKI189" s="127"/>
      <c r="NKJ189" s="127"/>
      <c r="NKK189" s="127"/>
      <c r="NKL189" s="127"/>
      <c r="NKM189" s="127"/>
      <c r="NKN189" s="53"/>
      <c r="NKO189" s="56"/>
      <c r="NKP189" s="127"/>
      <c r="NKQ189" s="127"/>
      <c r="NKR189" s="127"/>
      <c r="NKS189" s="127"/>
      <c r="NKT189" s="127"/>
      <c r="NKU189" s="53"/>
      <c r="NKV189" s="56"/>
      <c r="NKW189" s="127"/>
      <c r="NKX189" s="127"/>
      <c r="NKY189" s="127"/>
      <c r="NKZ189" s="127"/>
      <c r="NLA189" s="127"/>
      <c r="NLB189" s="53"/>
      <c r="NLC189" s="56"/>
      <c r="NLD189" s="127"/>
      <c r="NLE189" s="127"/>
      <c r="NLF189" s="127"/>
      <c r="NLG189" s="127"/>
      <c r="NLH189" s="127"/>
      <c r="NLI189" s="53"/>
      <c r="NLJ189" s="56"/>
      <c r="NLK189" s="127"/>
      <c r="NLL189" s="127"/>
      <c r="NLM189" s="127"/>
      <c r="NLN189" s="127"/>
      <c r="NLO189" s="127"/>
      <c r="NLP189" s="53"/>
      <c r="NLQ189" s="56"/>
      <c r="NLR189" s="127"/>
      <c r="NLS189" s="127"/>
      <c r="NLT189" s="127"/>
      <c r="NLU189" s="127"/>
      <c r="NLV189" s="127"/>
      <c r="NLW189" s="53"/>
      <c r="NLX189" s="56"/>
      <c r="NLY189" s="127"/>
      <c r="NLZ189" s="127"/>
      <c r="NMA189" s="127"/>
      <c r="NMB189" s="127"/>
      <c r="NMC189" s="127"/>
      <c r="NMD189" s="53"/>
      <c r="NME189" s="56"/>
      <c r="NMF189" s="127"/>
      <c r="NMG189" s="127"/>
      <c r="NMH189" s="127"/>
      <c r="NMI189" s="127"/>
      <c r="NMJ189" s="127"/>
      <c r="NMK189" s="53"/>
      <c r="NML189" s="56"/>
      <c r="NMM189" s="127"/>
      <c r="NMN189" s="127"/>
      <c r="NMO189" s="127"/>
      <c r="NMP189" s="127"/>
      <c r="NMQ189" s="127"/>
      <c r="NMR189" s="53"/>
      <c r="NMS189" s="56"/>
      <c r="NMT189" s="127"/>
      <c r="NMU189" s="127"/>
      <c r="NMV189" s="127"/>
      <c r="NMW189" s="127"/>
      <c r="NMX189" s="127"/>
      <c r="NMY189" s="53"/>
      <c r="NMZ189" s="56"/>
      <c r="NNA189" s="127"/>
      <c r="NNB189" s="127"/>
      <c r="NNC189" s="127"/>
      <c r="NND189" s="127"/>
      <c r="NNE189" s="127"/>
      <c r="NNF189" s="53"/>
      <c r="NNG189" s="56"/>
      <c r="NNH189" s="127"/>
      <c r="NNI189" s="127"/>
      <c r="NNJ189" s="127"/>
      <c r="NNK189" s="127"/>
      <c r="NNL189" s="127"/>
      <c r="NNM189" s="53"/>
      <c r="NNN189" s="56"/>
      <c r="NNO189" s="127"/>
      <c r="NNP189" s="127"/>
      <c r="NNQ189" s="127"/>
      <c r="NNR189" s="127"/>
      <c r="NNS189" s="127"/>
      <c r="NNT189" s="53"/>
      <c r="NNU189" s="56"/>
      <c r="NNV189" s="127"/>
      <c r="NNW189" s="127"/>
      <c r="NNX189" s="127"/>
      <c r="NNY189" s="127"/>
      <c r="NNZ189" s="127"/>
      <c r="NOA189" s="53"/>
      <c r="NOB189" s="56"/>
      <c r="NOC189" s="127"/>
      <c r="NOD189" s="127"/>
      <c r="NOE189" s="127"/>
      <c r="NOF189" s="127"/>
      <c r="NOG189" s="127"/>
      <c r="NOH189" s="53"/>
      <c r="NOI189" s="56"/>
      <c r="NOJ189" s="127"/>
      <c r="NOK189" s="127"/>
      <c r="NOL189" s="127"/>
      <c r="NOM189" s="127"/>
      <c r="NON189" s="127"/>
      <c r="NOO189" s="53"/>
      <c r="NOP189" s="56"/>
      <c r="NOQ189" s="127"/>
      <c r="NOR189" s="127"/>
      <c r="NOS189" s="127"/>
      <c r="NOT189" s="127"/>
      <c r="NOU189" s="127"/>
      <c r="NOV189" s="53"/>
      <c r="NOW189" s="56"/>
      <c r="NOX189" s="127"/>
      <c r="NOY189" s="127"/>
      <c r="NOZ189" s="127"/>
      <c r="NPA189" s="127"/>
      <c r="NPB189" s="127"/>
      <c r="NPC189" s="53"/>
      <c r="NPD189" s="56"/>
      <c r="NPE189" s="127"/>
      <c r="NPF189" s="127"/>
      <c r="NPG189" s="127"/>
      <c r="NPH189" s="127"/>
      <c r="NPI189" s="127"/>
      <c r="NPJ189" s="53"/>
      <c r="NPK189" s="56"/>
      <c r="NPL189" s="127"/>
      <c r="NPM189" s="127"/>
      <c r="NPN189" s="127"/>
      <c r="NPO189" s="127"/>
      <c r="NPP189" s="127"/>
      <c r="NPQ189" s="53"/>
      <c r="NPR189" s="56"/>
      <c r="NPS189" s="127"/>
      <c r="NPT189" s="127"/>
      <c r="NPU189" s="127"/>
      <c r="NPV189" s="127"/>
      <c r="NPW189" s="127"/>
      <c r="NPX189" s="53"/>
      <c r="NPY189" s="56"/>
      <c r="NPZ189" s="127"/>
      <c r="NQA189" s="127"/>
      <c r="NQB189" s="127"/>
      <c r="NQC189" s="127"/>
      <c r="NQD189" s="127"/>
      <c r="NQE189" s="53"/>
      <c r="NQF189" s="56"/>
      <c r="NQG189" s="127"/>
      <c r="NQH189" s="127"/>
      <c r="NQI189" s="127"/>
      <c r="NQJ189" s="127"/>
      <c r="NQK189" s="127"/>
      <c r="NQL189" s="53"/>
      <c r="NQM189" s="56"/>
      <c r="NQN189" s="127"/>
      <c r="NQO189" s="127"/>
      <c r="NQP189" s="127"/>
      <c r="NQQ189" s="127"/>
      <c r="NQR189" s="127"/>
      <c r="NQS189" s="53"/>
      <c r="NQT189" s="56"/>
      <c r="NQU189" s="127"/>
      <c r="NQV189" s="127"/>
      <c r="NQW189" s="127"/>
      <c r="NQX189" s="127"/>
      <c r="NQY189" s="127"/>
      <c r="NQZ189" s="53"/>
      <c r="NRA189" s="56"/>
      <c r="NRB189" s="127"/>
      <c r="NRC189" s="127"/>
      <c r="NRD189" s="127"/>
      <c r="NRE189" s="127"/>
      <c r="NRF189" s="127"/>
      <c r="NRG189" s="53"/>
      <c r="NRH189" s="56"/>
      <c r="NRI189" s="127"/>
      <c r="NRJ189" s="127"/>
      <c r="NRK189" s="127"/>
      <c r="NRL189" s="127"/>
      <c r="NRM189" s="127"/>
      <c r="NRN189" s="53"/>
      <c r="NRO189" s="56"/>
      <c r="NRP189" s="127"/>
      <c r="NRQ189" s="127"/>
      <c r="NRR189" s="127"/>
      <c r="NRS189" s="127"/>
      <c r="NRT189" s="127"/>
      <c r="NRU189" s="53"/>
      <c r="NRV189" s="56"/>
      <c r="NRW189" s="127"/>
      <c r="NRX189" s="127"/>
      <c r="NRY189" s="127"/>
      <c r="NRZ189" s="127"/>
      <c r="NSA189" s="127"/>
      <c r="NSB189" s="53"/>
      <c r="NSC189" s="56"/>
      <c r="NSD189" s="127"/>
      <c r="NSE189" s="127"/>
      <c r="NSF189" s="127"/>
      <c r="NSG189" s="127"/>
      <c r="NSH189" s="127"/>
      <c r="NSI189" s="53"/>
      <c r="NSJ189" s="56"/>
      <c r="NSK189" s="127"/>
      <c r="NSL189" s="127"/>
      <c r="NSM189" s="127"/>
      <c r="NSN189" s="127"/>
      <c r="NSO189" s="127"/>
      <c r="NSP189" s="53"/>
      <c r="NSQ189" s="56"/>
      <c r="NSR189" s="127"/>
      <c r="NSS189" s="127"/>
      <c r="NST189" s="127"/>
      <c r="NSU189" s="127"/>
      <c r="NSV189" s="127"/>
      <c r="NSW189" s="53"/>
      <c r="NSX189" s="56"/>
      <c r="NSY189" s="127"/>
      <c r="NSZ189" s="127"/>
      <c r="NTA189" s="127"/>
      <c r="NTB189" s="127"/>
      <c r="NTC189" s="127"/>
      <c r="NTD189" s="53"/>
      <c r="NTE189" s="56"/>
      <c r="NTF189" s="127"/>
      <c r="NTG189" s="127"/>
      <c r="NTH189" s="127"/>
      <c r="NTI189" s="127"/>
      <c r="NTJ189" s="127"/>
      <c r="NTK189" s="53"/>
      <c r="NTL189" s="56"/>
      <c r="NTM189" s="127"/>
      <c r="NTN189" s="127"/>
      <c r="NTO189" s="127"/>
      <c r="NTP189" s="127"/>
      <c r="NTQ189" s="127"/>
      <c r="NTR189" s="53"/>
      <c r="NTS189" s="56"/>
      <c r="NTT189" s="127"/>
      <c r="NTU189" s="127"/>
      <c r="NTV189" s="127"/>
      <c r="NTW189" s="127"/>
      <c r="NTX189" s="127"/>
      <c r="NTY189" s="53"/>
      <c r="NTZ189" s="56"/>
      <c r="NUA189" s="127"/>
      <c r="NUB189" s="127"/>
      <c r="NUC189" s="127"/>
      <c r="NUD189" s="127"/>
      <c r="NUE189" s="127"/>
      <c r="NUF189" s="53"/>
      <c r="NUG189" s="56"/>
      <c r="NUH189" s="127"/>
      <c r="NUI189" s="127"/>
      <c r="NUJ189" s="127"/>
      <c r="NUK189" s="127"/>
      <c r="NUL189" s="127"/>
      <c r="NUM189" s="53"/>
      <c r="NUN189" s="56"/>
      <c r="NUO189" s="127"/>
      <c r="NUP189" s="127"/>
      <c r="NUQ189" s="127"/>
      <c r="NUR189" s="127"/>
      <c r="NUS189" s="127"/>
      <c r="NUT189" s="53"/>
      <c r="NUU189" s="56"/>
      <c r="NUV189" s="127"/>
      <c r="NUW189" s="127"/>
      <c r="NUX189" s="127"/>
      <c r="NUY189" s="127"/>
      <c r="NUZ189" s="127"/>
      <c r="NVA189" s="53"/>
      <c r="NVB189" s="56"/>
      <c r="NVC189" s="127"/>
      <c r="NVD189" s="127"/>
      <c r="NVE189" s="127"/>
      <c r="NVF189" s="127"/>
      <c r="NVG189" s="127"/>
      <c r="NVH189" s="53"/>
      <c r="NVI189" s="56"/>
      <c r="NVJ189" s="127"/>
      <c r="NVK189" s="127"/>
      <c r="NVL189" s="127"/>
      <c r="NVM189" s="127"/>
      <c r="NVN189" s="127"/>
      <c r="NVO189" s="53"/>
      <c r="NVP189" s="56"/>
      <c r="NVQ189" s="127"/>
      <c r="NVR189" s="127"/>
      <c r="NVS189" s="127"/>
      <c r="NVT189" s="127"/>
      <c r="NVU189" s="127"/>
      <c r="NVV189" s="53"/>
      <c r="NVW189" s="56"/>
      <c r="NVX189" s="127"/>
      <c r="NVY189" s="127"/>
      <c r="NVZ189" s="127"/>
      <c r="NWA189" s="127"/>
      <c r="NWB189" s="127"/>
      <c r="NWC189" s="53"/>
      <c r="NWD189" s="56"/>
      <c r="NWE189" s="127"/>
      <c r="NWF189" s="127"/>
      <c r="NWG189" s="127"/>
      <c r="NWH189" s="127"/>
      <c r="NWI189" s="127"/>
      <c r="NWJ189" s="53"/>
      <c r="NWK189" s="56"/>
      <c r="NWL189" s="127"/>
      <c r="NWM189" s="127"/>
      <c r="NWN189" s="127"/>
      <c r="NWO189" s="127"/>
      <c r="NWP189" s="127"/>
      <c r="NWQ189" s="53"/>
      <c r="NWR189" s="56"/>
      <c r="NWS189" s="127"/>
      <c r="NWT189" s="127"/>
      <c r="NWU189" s="127"/>
      <c r="NWV189" s="127"/>
      <c r="NWW189" s="127"/>
      <c r="NWX189" s="53"/>
      <c r="NWY189" s="56"/>
      <c r="NWZ189" s="127"/>
      <c r="NXA189" s="127"/>
      <c r="NXB189" s="127"/>
      <c r="NXC189" s="127"/>
      <c r="NXD189" s="127"/>
      <c r="NXE189" s="53"/>
      <c r="NXF189" s="56"/>
      <c r="NXG189" s="127"/>
      <c r="NXH189" s="127"/>
      <c r="NXI189" s="127"/>
      <c r="NXJ189" s="127"/>
      <c r="NXK189" s="127"/>
      <c r="NXL189" s="53"/>
      <c r="NXM189" s="56"/>
      <c r="NXN189" s="127"/>
      <c r="NXO189" s="127"/>
      <c r="NXP189" s="127"/>
      <c r="NXQ189" s="127"/>
      <c r="NXR189" s="127"/>
      <c r="NXS189" s="53"/>
      <c r="NXT189" s="56"/>
      <c r="NXU189" s="127"/>
      <c r="NXV189" s="127"/>
      <c r="NXW189" s="127"/>
      <c r="NXX189" s="127"/>
      <c r="NXY189" s="127"/>
      <c r="NXZ189" s="53"/>
      <c r="NYA189" s="56"/>
      <c r="NYB189" s="127"/>
      <c r="NYC189" s="127"/>
      <c r="NYD189" s="127"/>
      <c r="NYE189" s="127"/>
      <c r="NYF189" s="127"/>
      <c r="NYG189" s="53"/>
      <c r="NYH189" s="56"/>
      <c r="NYI189" s="127"/>
      <c r="NYJ189" s="127"/>
      <c r="NYK189" s="127"/>
      <c r="NYL189" s="127"/>
      <c r="NYM189" s="127"/>
      <c r="NYN189" s="53"/>
      <c r="NYO189" s="56"/>
      <c r="NYP189" s="127"/>
      <c r="NYQ189" s="127"/>
      <c r="NYR189" s="127"/>
      <c r="NYS189" s="127"/>
      <c r="NYT189" s="127"/>
      <c r="NYU189" s="53"/>
      <c r="NYV189" s="56"/>
      <c r="NYW189" s="127"/>
      <c r="NYX189" s="127"/>
      <c r="NYY189" s="127"/>
      <c r="NYZ189" s="127"/>
      <c r="NZA189" s="127"/>
      <c r="NZB189" s="53"/>
      <c r="NZC189" s="56"/>
      <c r="NZD189" s="127"/>
      <c r="NZE189" s="127"/>
      <c r="NZF189" s="127"/>
      <c r="NZG189" s="127"/>
      <c r="NZH189" s="127"/>
      <c r="NZI189" s="53"/>
      <c r="NZJ189" s="56"/>
      <c r="NZK189" s="127"/>
      <c r="NZL189" s="127"/>
      <c r="NZM189" s="127"/>
      <c r="NZN189" s="127"/>
      <c r="NZO189" s="127"/>
      <c r="NZP189" s="53"/>
      <c r="NZQ189" s="56"/>
      <c r="NZR189" s="127"/>
      <c r="NZS189" s="127"/>
      <c r="NZT189" s="127"/>
      <c r="NZU189" s="127"/>
      <c r="NZV189" s="127"/>
      <c r="NZW189" s="53"/>
      <c r="NZX189" s="56"/>
      <c r="NZY189" s="127"/>
      <c r="NZZ189" s="127"/>
      <c r="OAA189" s="127"/>
      <c r="OAB189" s="127"/>
      <c r="OAC189" s="127"/>
      <c r="OAD189" s="53"/>
      <c r="OAE189" s="56"/>
      <c r="OAF189" s="127"/>
      <c r="OAG189" s="127"/>
      <c r="OAH189" s="127"/>
      <c r="OAI189" s="127"/>
      <c r="OAJ189" s="127"/>
      <c r="OAK189" s="53"/>
      <c r="OAL189" s="56"/>
      <c r="OAM189" s="127"/>
      <c r="OAN189" s="127"/>
      <c r="OAO189" s="127"/>
      <c r="OAP189" s="127"/>
      <c r="OAQ189" s="127"/>
      <c r="OAR189" s="53"/>
      <c r="OAS189" s="56"/>
      <c r="OAT189" s="127"/>
      <c r="OAU189" s="127"/>
      <c r="OAV189" s="127"/>
      <c r="OAW189" s="127"/>
      <c r="OAX189" s="127"/>
      <c r="OAY189" s="53"/>
      <c r="OAZ189" s="56"/>
      <c r="OBA189" s="127"/>
      <c r="OBB189" s="127"/>
      <c r="OBC189" s="127"/>
      <c r="OBD189" s="127"/>
      <c r="OBE189" s="127"/>
      <c r="OBF189" s="53"/>
      <c r="OBG189" s="56"/>
      <c r="OBH189" s="127"/>
      <c r="OBI189" s="127"/>
      <c r="OBJ189" s="127"/>
      <c r="OBK189" s="127"/>
      <c r="OBL189" s="127"/>
      <c r="OBM189" s="53"/>
      <c r="OBN189" s="56"/>
      <c r="OBO189" s="127"/>
      <c r="OBP189" s="127"/>
      <c r="OBQ189" s="127"/>
      <c r="OBR189" s="127"/>
      <c r="OBS189" s="127"/>
      <c r="OBT189" s="53"/>
      <c r="OBU189" s="56"/>
      <c r="OBV189" s="127"/>
      <c r="OBW189" s="127"/>
      <c r="OBX189" s="127"/>
      <c r="OBY189" s="127"/>
      <c r="OBZ189" s="127"/>
      <c r="OCA189" s="53"/>
      <c r="OCB189" s="56"/>
      <c r="OCC189" s="127"/>
      <c r="OCD189" s="127"/>
      <c r="OCE189" s="127"/>
      <c r="OCF189" s="127"/>
      <c r="OCG189" s="127"/>
      <c r="OCH189" s="53"/>
      <c r="OCI189" s="56"/>
      <c r="OCJ189" s="127"/>
      <c r="OCK189" s="127"/>
      <c r="OCL189" s="127"/>
      <c r="OCM189" s="127"/>
      <c r="OCN189" s="127"/>
      <c r="OCO189" s="53"/>
      <c r="OCP189" s="56"/>
      <c r="OCQ189" s="127"/>
      <c r="OCR189" s="127"/>
      <c r="OCS189" s="127"/>
      <c r="OCT189" s="127"/>
      <c r="OCU189" s="127"/>
      <c r="OCV189" s="53"/>
      <c r="OCW189" s="56"/>
      <c r="OCX189" s="127"/>
      <c r="OCY189" s="127"/>
      <c r="OCZ189" s="127"/>
      <c r="ODA189" s="127"/>
      <c r="ODB189" s="127"/>
      <c r="ODC189" s="53"/>
      <c r="ODD189" s="56"/>
      <c r="ODE189" s="127"/>
      <c r="ODF189" s="127"/>
      <c r="ODG189" s="127"/>
      <c r="ODH189" s="127"/>
      <c r="ODI189" s="127"/>
      <c r="ODJ189" s="53"/>
      <c r="ODK189" s="56"/>
      <c r="ODL189" s="127"/>
      <c r="ODM189" s="127"/>
      <c r="ODN189" s="127"/>
      <c r="ODO189" s="127"/>
      <c r="ODP189" s="127"/>
      <c r="ODQ189" s="53"/>
      <c r="ODR189" s="56"/>
      <c r="ODS189" s="127"/>
      <c r="ODT189" s="127"/>
      <c r="ODU189" s="127"/>
      <c r="ODV189" s="127"/>
      <c r="ODW189" s="127"/>
      <c r="ODX189" s="53"/>
      <c r="ODY189" s="56"/>
      <c r="ODZ189" s="127"/>
      <c r="OEA189" s="127"/>
      <c r="OEB189" s="127"/>
      <c r="OEC189" s="127"/>
      <c r="OED189" s="127"/>
      <c r="OEE189" s="53"/>
      <c r="OEF189" s="56"/>
      <c r="OEG189" s="127"/>
      <c r="OEH189" s="127"/>
      <c r="OEI189" s="127"/>
      <c r="OEJ189" s="127"/>
      <c r="OEK189" s="127"/>
      <c r="OEL189" s="53"/>
      <c r="OEM189" s="56"/>
      <c r="OEN189" s="127"/>
      <c r="OEO189" s="127"/>
      <c r="OEP189" s="127"/>
      <c r="OEQ189" s="127"/>
      <c r="OER189" s="127"/>
      <c r="OES189" s="53"/>
      <c r="OET189" s="56"/>
      <c r="OEU189" s="127"/>
      <c r="OEV189" s="127"/>
      <c r="OEW189" s="127"/>
      <c r="OEX189" s="127"/>
      <c r="OEY189" s="127"/>
      <c r="OEZ189" s="53"/>
      <c r="OFA189" s="56"/>
      <c r="OFB189" s="127"/>
      <c r="OFC189" s="127"/>
      <c r="OFD189" s="127"/>
      <c r="OFE189" s="127"/>
      <c r="OFF189" s="127"/>
      <c r="OFG189" s="53"/>
      <c r="OFH189" s="56"/>
      <c r="OFI189" s="127"/>
      <c r="OFJ189" s="127"/>
      <c r="OFK189" s="127"/>
      <c r="OFL189" s="127"/>
      <c r="OFM189" s="127"/>
      <c r="OFN189" s="53"/>
      <c r="OFO189" s="56"/>
      <c r="OFP189" s="127"/>
      <c r="OFQ189" s="127"/>
      <c r="OFR189" s="127"/>
      <c r="OFS189" s="127"/>
      <c r="OFT189" s="127"/>
      <c r="OFU189" s="53"/>
      <c r="OFV189" s="56"/>
      <c r="OFW189" s="127"/>
      <c r="OFX189" s="127"/>
      <c r="OFY189" s="127"/>
      <c r="OFZ189" s="127"/>
      <c r="OGA189" s="127"/>
      <c r="OGB189" s="53"/>
      <c r="OGC189" s="56"/>
      <c r="OGD189" s="127"/>
      <c r="OGE189" s="127"/>
      <c r="OGF189" s="127"/>
      <c r="OGG189" s="127"/>
      <c r="OGH189" s="127"/>
      <c r="OGI189" s="53"/>
      <c r="OGJ189" s="56"/>
      <c r="OGK189" s="127"/>
      <c r="OGL189" s="127"/>
      <c r="OGM189" s="127"/>
      <c r="OGN189" s="127"/>
      <c r="OGO189" s="127"/>
      <c r="OGP189" s="53"/>
      <c r="OGQ189" s="56"/>
      <c r="OGR189" s="127"/>
      <c r="OGS189" s="127"/>
      <c r="OGT189" s="127"/>
      <c r="OGU189" s="127"/>
      <c r="OGV189" s="127"/>
      <c r="OGW189" s="53"/>
      <c r="OGX189" s="56"/>
      <c r="OGY189" s="127"/>
      <c r="OGZ189" s="127"/>
      <c r="OHA189" s="127"/>
      <c r="OHB189" s="127"/>
      <c r="OHC189" s="127"/>
      <c r="OHD189" s="53"/>
      <c r="OHE189" s="56"/>
      <c r="OHF189" s="127"/>
      <c r="OHG189" s="127"/>
      <c r="OHH189" s="127"/>
      <c r="OHI189" s="127"/>
      <c r="OHJ189" s="127"/>
      <c r="OHK189" s="53"/>
      <c r="OHL189" s="56"/>
      <c r="OHM189" s="127"/>
      <c r="OHN189" s="127"/>
      <c r="OHO189" s="127"/>
      <c r="OHP189" s="127"/>
      <c r="OHQ189" s="127"/>
      <c r="OHR189" s="53"/>
      <c r="OHS189" s="56"/>
      <c r="OHT189" s="127"/>
      <c r="OHU189" s="127"/>
      <c r="OHV189" s="127"/>
      <c r="OHW189" s="127"/>
      <c r="OHX189" s="127"/>
      <c r="OHY189" s="53"/>
      <c r="OHZ189" s="56"/>
      <c r="OIA189" s="127"/>
      <c r="OIB189" s="127"/>
      <c r="OIC189" s="127"/>
      <c r="OID189" s="127"/>
      <c r="OIE189" s="127"/>
      <c r="OIF189" s="53"/>
      <c r="OIG189" s="56"/>
      <c r="OIH189" s="127"/>
      <c r="OII189" s="127"/>
      <c r="OIJ189" s="127"/>
      <c r="OIK189" s="127"/>
      <c r="OIL189" s="127"/>
      <c r="OIM189" s="53"/>
      <c r="OIN189" s="56"/>
      <c r="OIO189" s="127"/>
      <c r="OIP189" s="127"/>
      <c r="OIQ189" s="127"/>
      <c r="OIR189" s="127"/>
      <c r="OIS189" s="127"/>
      <c r="OIT189" s="53"/>
      <c r="OIU189" s="56"/>
      <c r="OIV189" s="127"/>
      <c r="OIW189" s="127"/>
      <c r="OIX189" s="127"/>
      <c r="OIY189" s="127"/>
      <c r="OIZ189" s="127"/>
      <c r="OJA189" s="53"/>
      <c r="OJB189" s="56"/>
      <c r="OJC189" s="127"/>
      <c r="OJD189" s="127"/>
      <c r="OJE189" s="127"/>
      <c r="OJF189" s="127"/>
      <c r="OJG189" s="127"/>
      <c r="OJH189" s="53"/>
      <c r="OJI189" s="56"/>
      <c r="OJJ189" s="127"/>
      <c r="OJK189" s="127"/>
      <c r="OJL189" s="127"/>
      <c r="OJM189" s="127"/>
      <c r="OJN189" s="127"/>
      <c r="OJO189" s="53"/>
      <c r="OJP189" s="56"/>
      <c r="OJQ189" s="127"/>
      <c r="OJR189" s="127"/>
      <c r="OJS189" s="127"/>
      <c r="OJT189" s="127"/>
      <c r="OJU189" s="127"/>
      <c r="OJV189" s="53"/>
      <c r="OJW189" s="56"/>
      <c r="OJX189" s="127"/>
      <c r="OJY189" s="127"/>
      <c r="OJZ189" s="127"/>
      <c r="OKA189" s="127"/>
      <c r="OKB189" s="127"/>
      <c r="OKC189" s="53"/>
      <c r="OKD189" s="56"/>
      <c r="OKE189" s="127"/>
      <c r="OKF189" s="127"/>
      <c r="OKG189" s="127"/>
      <c r="OKH189" s="127"/>
      <c r="OKI189" s="127"/>
      <c r="OKJ189" s="53"/>
      <c r="OKK189" s="56"/>
      <c r="OKL189" s="127"/>
      <c r="OKM189" s="127"/>
      <c r="OKN189" s="127"/>
      <c r="OKO189" s="127"/>
      <c r="OKP189" s="127"/>
      <c r="OKQ189" s="53"/>
      <c r="OKR189" s="56"/>
      <c r="OKS189" s="127"/>
      <c r="OKT189" s="127"/>
      <c r="OKU189" s="127"/>
      <c r="OKV189" s="127"/>
      <c r="OKW189" s="127"/>
      <c r="OKX189" s="53"/>
      <c r="OKY189" s="56"/>
      <c r="OKZ189" s="127"/>
      <c r="OLA189" s="127"/>
      <c r="OLB189" s="127"/>
      <c r="OLC189" s="127"/>
      <c r="OLD189" s="127"/>
      <c r="OLE189" s="53"/>
      <c r="OLF189" s="56"/>
      <c r="OLG189" s="127"/>
      <c r="OLH189" s="127"/>
      <c r="OLI189" s="127"/>
      <c r="OLJ189" s="127"/>
      <c r="OLK189" s="127"/>
      <c r="OLL189" s="53"/>
      <c r="OLM189" s="56"/>
      <c r="OLN189" s="127"/>
      <c r="OLO189" s="127"/>
      <c r="OLP189" s="127"/>
      <c r="OLQ189" s="127"/>
      <c r="OLR189" s="127"/>
      <c r="OLS189" s="53"/>
      <c r="OLT189" s="56"/>
      <c r="OLU189" s="127"/>
      <c r="OLV189" s="127"/>
      <c r="OLW189" s="127"/>
      <c r="OLX189" s="127"/>
      <c r="OLY189" s="127"/>
      <c r="OLZ189" s="53"/>
      <c r="OMA189" s="56"/>
      <c r="OMB189" s="127"/>
      <c r="OMC189" s="127"/>
      <c r="OMD189" s="127"/>
      <c r="OME189" s="127"/>
      <c r="OMF189" s="127"/>
      <c r="OMG189" s="53"/>
      <c r="OMH189" s="56"/>
      <c r="OMI189" s="127"/>
      <c r="OMJ189" s="127"/>
      <c r="OMK189" s="127"/>
      <c r="OML189" s="127"/>
      <c r="OMM189" s="127"/>
      <c r="OMN189" s="53"/>
      <c r="OMO189" s="56"/>
      <c r="OMP189" s="127"/>
      <c r="OMQ189" s="127"/>
      <c r="OMR189" s="127"/>
      <c r="OMS189" s="127"/>
      <c r="OMT189" s="127"/>
      <c r="OMU189" s="53"/>
      <c r="OMV189" s="56"/>
      <c r="OMW189" s="127"/>
      <c r="OMX189" s="127"/>
      <c r="OMY189" s="127"/>
      <c r="OMZ189" s="127"/>
      <c r="ONA189" s="127"/>
      <c r="ONB189" s="53"/>
      <c r="ONC189" s="56"/>
      <c r="OND189" s="127"/>
      <c r="ONE189" s="127"/>
      <c r="ONF189" s="127"/>
      <c r="ONG189" s="127"/>
      <c r="ONH189" s="127"/>
      <c r="ONI189" s="53"/>
      <c r="ONJ189" s="56"/>
      <c r="ONK189" s="127"/>
      <c r="ONL189" s="127"/>
      <c r="ONM189" s="127"/>
      <c r="ONN189" s="127"/>
      <c r="ONO189" s="127"/>
      <c r="ONP189" s="53"/>
      <c r="ONQ189" s="56"/>
      <c r="ONR189" s="127"/>
      <c r="ONS189" s="127"/>
      <c r="ONT189" s="127"/>
      <c r="ONU189" s="127"/>
      <c r="ONV189" s="127"/>
      <c r="ONW189" s="53"/>
      <c r="ONX189" s="56"/>
      <c r="ONY189" s="127"/>
      <c r="ONZ189" s="127"/>
      <c r="OOA189" s="127"/>
      <c r="OOB189" s="127"/>
      <c r="OOC189" s="127"/>
      <c r="OOD189" s="53"/>
      <c r="OOE189" s="56"/>
      <c r="OOF189" s="127"/>
      <c r="OOG189" s="127"/>
      <c r="OOH189" s="127"/>
      <c r="OOI189" s="127"/>
      <c r="OOJ189" s="127"/>
      <c r="OOK189" s="53"/>
      <c r="OOL189" s="56"/>
      <c r="OOM189" s="127"/>
      <c r="OON189" s="127"/>
      <c r="OOO189" s="127"/>
      <c r="OOP189" s="127"/>
      <c r="OOQ189" s="127"/>
      <c r="OOR189" s="53"/>
      <c r="OOS189" s="56"/>
      <c r="OOT189" s="127"/>
      <c r="OOU189" s="127"/>
      <c r="OOV189" s="127"/>
      <c r="OOW189" s="127"/>
      <c r="OOX189" s="127"/>
      <c r="OOY189" s="53"/>
      <c r="OOZ189" s="56"/>
      <c r="OPA189" s="127"/>
      <c r="OPB189" s="127"/>
      <c r="OPC189" s="127"/>
      <c r="OPD189" s="127"/>
      <c r="OPE189" s="127"/>
      <c r="OPF189" s="53"/>
      <c r="OPG189" s="56"/>
      <c r="OPH189" s="127"/>
      <c r="OPI189" s="127"/>
      <c r="OPJ189" s="127"/>
      <c r="OPK189" s="127"/>
      <c r="OPL189" s="127"/>
      <c r="OPM189" s="53"/>
      <c r="OPN189" s="56"/>
      <c r="OPO189" s="127"/>
      <c r="OPP189" s="127"/>
      <c r="OPQ189" s="127"/>
      <c r="OPR189" s="127"/>
      <c r="OPS189" s="127"/>
      <c r="OPT189" s="53"/>
      <c r="OPU189" s="56"/>
      <c r="OPV189" s="127"/>
      <c r="OPW189" s="127"/>
      <c r="OPX189" s="127"/>
      <c r="OPY189" s="127"/>
      <c r="OPZ189" s="127"/>
      <c r="OQA189" s="53"/>
      <c r="OQB189" s="56"/>
      <c r="OQC189" s="127"/>
      <c r="OQD189" s="127"/>
      <c r="OQE189" s="127"/>
      <c r="OQF189" s="127"/>
      <c r="OQG189" s="127"/>
      <c r="OQH189" s="53"/>
      <c r="OQI189" s="56"/>
      <c r="OQJ189" s="127"/>
      <c r="OQK189" s="127"/>
      <c r="OQL189" s="127"/>
      <c r="OQM189" s="127"/>
      <c r="OQN189" s="127"/>
      <c r="OQO189" s="53"/>
      <c r="OQP189" s="56"/>
      <c r="OQQ189" s="127"/>
      <c r="OQR189" s="127"/>
      <c r="OQS189" s="127"/>
      <c r="OQT189" s="127"/>
      <c r="OQU189" s="127"/>
      <c r="OQV189" s="53"/>
      <c r="OQW189" s="56"/>
      <c r="OQX189" s="127"/>
      <c r="OQY189" s="127"/>
      <c r="OQZ189" s="127"/>
      <c r="ORA189" s="127"/>
      <c r="ORB189" s="127"/>
      <c r="ORC189" s="53"/>
      <c r="ORD189" s="56"/>
      <c r="ORE189" s="127"/>
      <c r="ORF189" s="127"/>
      <c r="ORG189" s="127"/>
      <c r="ORH189" s="127"/>
      <c r="ORI189" s="127"/>
      <c r="ORJ189" s="53"/>
      <c r="ORK189" s="56"/>
      <c r="ORL189" s="127"/>
      <c r="ORM189" s="127"/>
      <c r="ORN189" s="127"/>
      <c r="ORO189" s="127"/>
      <c r="ORP189" s="127"/>
      <c r="ORQ189" s="53"/>
      <c r="ORR189" s="56"/>
      <c r="ORS189" s="127"/>
      <c r="ORT189" s="127"/>
      <c r="ORU189" s="127"/>
      <c r="ORV189" s="127"/>
      <c r="ORW189" s="127"/>
      <c r="ORX189" s="53"/>
      <c r="ORY189" s="56"/>
      <c r="ORZ189" s="127"/>
      <c r="OSA189" s="127"/>
      <c r="OSB189" s="127"/>
      <c r="OSC189" s="127"/>
      <c r="OSD189" s="127"/>
      <c r="OSE189" s="53"/>
      <c r="OSF189" s="56"/>
      <c r="OSG189" s="127"/>
      <c r="OSH189" s="127"/>
      <c r="OSI189" s="127"/>
      <c r="OSJ189" s="127"/>
      <c r="OSK189" s="127"/>
      <c r="OSL189" s="53"/>
      <c r="OSM189" s="56"/>
      <c r="OSN189" s="127"/>
      <c r="OSO189" s="127"/>
      <c r="OSP189" s="127"/>
      <c r="OSQ189" s="127"/>
      <c r="OSR189" s="127"/>
      <c r="OSS189" s="53"/>
      <c r="OST189" s="56"/>
      <c r="OSU189" s="127"/>
      <c r="OSV189" s="127"/>
      <c r="OSW189" s="127"/>
      <c r="OSX189" s="127"/>
      <c r="OSY189" s="127"/>
      <c r="OSZ189" s="53"/>
      <c r="OTA189" s="56"/>
      <c r="OTB189" s="127"/>
      <c r="OTC189" s="127"/>
      <c r="OTD189" s="127"/>
      <c r="OTE189" s="127"/>
      <c r="OTF189" s="127"/>
      <c r="OTG189" s="53"/>
      <c r="OTH189" s="56"/>
      <c r="OTI189" s="127"/>
      <c r="OTJ189" s="127"/>
      <c r="OTK189" s="127"/>
      <c r="OTL189" s="127"/>
      <c r="OTM189" s="127"/>
      <c r="OTN189" s="53"/>
      <c r="OTO189" s="56"/>
      <c r="OTP189" s="127"/>
      <c r="OTQ189" s="127"/>
      <c r="OTR189" s="127"/>
      <c r="OTS189" s="127"/>
      <c r="OTT189" s="127"/>
      <c r="OTU189" s="53"/>
      <c r="OTV189" s="56"/>
      <c r="OTW189" s="127"/>
      <c r="OTX189" s="127"/>
      <c r="OTY189" s="127"/>
      <c r="OTZ189" s="127"/>
      <c r="OUA189" s="127"/>
      <c r="OUB189" s="53"/>
      <c r="OUC189" s="56"/>
      <c r="OUD189" s="127"/>
      <c r="OUE189" s="127"/>
      <c r="OUF189" s="127"/>
      <c r="OUG189" s="127"/>
      <c r="OUH189" s="127"/>
      <c r="OUI189" s="53"/>
      <c r="OUJ189" s="56"/>
      <c r="OUK189" s="127"/>
      <c r="OUL189" s="127"/>
      <c r="OUM189" s="127"/>
      <c r="OUN189" s="127"/>
      <c r="OUO189" s="127"/>
      <c r="OUP189" s="53"/>
      <c r="OUQ189" s="56"/>
      <c r="OUR189" s="127"/>
      <c r="OUS189" s="127"/>
      <c r="OUT189" s="127"/>
      <c r="OUU189" s="127"/>
      <c r="OUV189" s="127"/>
      <c r="OUW189" s="53"/>
      <c r="OUX189" s="56"/>
      <c r="OUY189" s="127"/>
      <c r="OUZ189" s="127"/>
      <c r="OVA189" s="127"/>
      <c r="OVB189" s="127"/>
      <c r="OVC189" s="127"/>
      <c r="OVD189" s="53"/>
      <c r="OVE189" s="56"/>
      <c r="OVF189" s="127"/>
      <c r="OVG189" s="127"/>
      <c r="OVH189" s="127"/>
      <c r="OVI189" s="127"/>
      <c r="OVJ189" s="127"/>
      <c r="OVK189" s="53"/>
      <c r="OVL189" s="56"/>
      <c r="OVM189" s="127"/>
      <c r="OVN189" s="127"/>
      <c r="OVO189" s="127"/>
      <c r="OVP189" s="127"/>
      <c r="OVQ189" s="127"/>
      <c r="OVR189" s="53"/>
      <c r="OVS189" s="56"/>
      <c r="OVT189" s="127"/>
      <c r="OVU189" s="127"/>
      <c r="OVV189" s="127"/>
      <c r="OVW189" s="127"/>
      <c r="OVX189" s="127"/>
      <c r="OVY189" s="53"/>
      <c r="OVZ189" s="56"/>
      <c r="OWA189" s="127"/>
      <c r="OWB189" s="127"/>
      <c r="OWC189" s="127"/>
      <c r="OWD189" s="127"/>
      <c r="OWE189" s="127"/>
      <c r="OWF189" s="53"/>
      <c r="OWG189" s="56"/>
      <c r="OWH189" s="127"/>
      <c r="OWI189" s="127"/>
      <c r="OWJ189" s="127"/>
      <c r="OWK189" s="127"/>
      <c r="OWL189" s="127"/>
      <c r="OWM189" s="53"/>
      <c r="OWN189" s="56"/>
      <c r="OWO189" s="127"/>
      <c r="OWP189" s="127"/>
      <c r="OWQ189" s="127"/>
      <c r="OWR189" s="127"/>
      <c r="OWS189" s="127"/>
      <c r="OWT189" s="53"/>
      <c r="OWU189" s="56"/>
      <c r="OWV189" s="127"/>
      <c r="OWW189" s="127"/>
      <c r="OWX189" s="127"/>
      <c r="OWY189" s="127"/>
      <c r="OWZ189" s="127"/>
      <c r="OXA189" s="53"/>
      <c r="OXB189" s="56"/>
      <c r="OXC189" s="127"/>
      <c r="OXD189" s="127"/>
      <c r="OXE189" s="127"/>
      <c r="OXF189" s="127"/>
      <c r="OXG189" s="127"/>
      <c r="OXH189" s="53"/>
      <c r="OXI189" s="56"/>
      <c r="OXJ189" s="127"/>
      <c r="OXK189" s="127"/>
      <c r="OXL189" s="127"/>
      <c r="OXM189" s="127"/>
      <c r="OXN189" s="127"/>
      <c r="OXO189" s="53"/>
      <c r="OXP189" s="56"/>
      <c r="OXQ189" s="127"/>
      <c r="OXR189" s="127"/>
      <c r="OXS189" s="127"/>
      <c r="OXT189" s="127"/>
      <c r="OXU189" s="127"/>
      <c r="OXV189" s="53"/>
      <c r="OXW189" s="56"/>
      <c r="OXX189" s="127"/>
      <c r="OXY189" s="127"/>
      <c r="OXZ189" s="127"/>
      <c r="OYA189" s="127"/>
      <c r="OYB189" s="127"/>
      <c r="OYC189" s="53"/>
      <c r="OYD189" s="56"/>
      <c r="OYE189" s="127"/>
      <c r="OYF189" s="127"/>
      <c r="OYG189" s="127"/>
      <c r="OYH189" s="127"/>
      <c r="OYI189" s="127"/>
      <c r="OYJ189" s="53"/>
      <c r="OYK189" s="56"/>
      <c r="OYL189" s="127"/>
      <c r="OYM189" s="127"/>
      <c r="OYN189" s="127"/>
      <c r="OYO189" s="127"/>
      <c r="OYP189" s="127"/>
      <c r="OYQ189" s="53"/>
      <c r="OYR189" s="56"/>
      <c r="OYS189" s="127"/>
      <c r="OYT189" s="127"/>
      <c r="OYU189" s="127"/>
      <c r="OYV189" s="127"/>
      <c r="OYW189" s="127"/>
      <c r="OYX189" s="53"/>
      <c r="OYY189" s="56"/>
      <c r="OYZ189" s="127"/>
      <c r="OZA189" s="127"/>
      <c r="OZB189" s="127"/>
      <c r="OZC189" s="127"/>
      <c r="OZD189" s="127"/>
      <c r="OZE189" s="53"/>
      <c r="OZF189" s="56"/>
      <c r="OZG189" s="127"/>
      <c r="OZH189" s="127"/>
      <c r="OZI189" s="127"/>
      <c r="OZJ189" s="127"/>
      <c r="OZK189" s="127"/>
      <c r="OZL189" s="53"/>
      <c r="OZM189" s="56"/>
      <c r="OZN189" s="127"/>
      <c r="OZO189" s="127"/>
      <c r="OZP189" s="127"/>
      <c r="OZQ189" s="127"/>
      <c r="OZR189" s="127"/>
      <c r="OZS189" s="53"/>
      <c r="OZT189" s="56"/>
      <c r="OZU189" s="127"/>
      <c r="OZV189" s="127"/>
      <c r="OZW189" s="127"/>
      <c r="OZX189" s="127"/>
      <c r="OZY189" s="127"/>
      <c r="OZZ189" s="53"/>
      <c r="PAA189" s="56"/>
      <c r="PAB189" s="127"/>
      <c r="PAC189" s="127"/>
      <c r="PAD189" s="127"/>
      <c r="PAE189" s="127"/>
      <c r="PAF189" s="127"/>
      <c r="PAG189" s="53"/>
      <c r="PAH189" s="56"/>
      <c r="PAI189" s="127"/>
      <c r="PAJ189" s="127"/>
      <c r="PAK189" s="127"/>
      <c r="PAL189" s="127"/>
      <c r="PAM189" s="127"/>
      <c r="PAN189" s="53"/>
      <c r="PAO189" s="56"/>
      <c r="PAP189" s="127"/>
      <c r="PAQ189" s="127"/>
      <c r="PAR189" s="127"/>
      <c r="PAS189" s="127"/>
      <c r="PAT189" s="127"/>
      <c r="PAU189" s="53"/>
      <c r="PAV189" s="56"/>
      <c r="PAW189" s="127"/>
      <c r="PAX189" s="127"/>
      <c r="PAY189" s="127"/>
      <c r="PAZ189" s="127"/>
      <c r="PBA189" s="127"/>
      <c r="PBB189" s="53"/>
      <c r="PBC189" s="56"/>
      <c r="PBD189" s="127"/>
      <c r="PBE189" s="127"/>
      <c r="PBF189" s="127"/>
      <c r="PBG189" s="127"/>
      <c r="PBH189" s="127"/>
      <c r="PBI189" s="53"/>
      <c r="PBJ189" s="56"/>
      <c r="PBK189" s="127"/>
      <c r="PBL189" s="127"/>
      <c r="PBM189" s="127"/>
      <c r="PBN189" s="127"/>
      <c r="PBO189" s="127"/>
      <c r="PBP189" s="53"/>
      <c r="PBQ189" s="56"/>
      <c r="PBR189" s="127"/>
      <c r="PBS189" s="127"/>
      <c r="PBT189" s="127"/>
      <c r="PBU189" s="127"/>
      <c r="PBV189" s="127"/>
      <c r="PBW189" s="53"/>
      <c r="PBX189" s="56"/>
      <c r="PBY189" s="127"/>
      <c r="PBZ189" s="127"/>
      <c r="PCA189" s="127"/>
      <c r="PCB189" s="127"/>
      <c r="PCC189" s="127"/>
      <c r="PCD189" s="53"/>
      <c r="PCE189" s="56"/>
      <c r="PCF189" s="127"/>
      <c r="PCG189" s="127"/>
      <c r="PCH189" s="127"/>
      <c r="PCI189" s="127"/>
      <c r="PCJ189" s="127"/>
      <c r="PCK189" s="53"/>
      <c r="PCL189" s="56"/>
      <c r="PCM189" s="127"/>
      <c r="PCN189" s="127"/>
      <c r="PCO189" s="127"/>
      <c r="PCP189" s="127"/>
      <c r="PCQ189" s="127"/>
      <c r="PCR189" s="53"/>
      <c r="PCS189" s="56"/>
      <c r="PCT189" s="127"/>
      <c r="PCU189" s="127"/>
      <c r="PCV189" s="127"/>
      <c r="PCW189" s="127"/>
      <c r="PCX189" s="127"/>
      <c r="PCY189" s="53"/>
      <c r="PCZ189" s="56"/>
      <c r="PDA189" s="127"/>
      <c r="PDB189" s="127"/>
      <c r="PDC189" s="127"/>
      <c r="PDD189" s="127"/>
      <c r="PDE189" s="127"/>
      <c r="PDF189" s="53"/>
      <c r="PDG189" s="56"/>
      <c r="PDH189" s="127"/>
      <c r="PDI189" s="127"/>
      <c r="PDJ189" s="127"/>
      <c r="PDK189" s="127"/>
      <c r="PDL189" s="127"/>
      <c r="PDM189" s="53"/>
      <c r="PDN189" s="56"/>
      <c r="PDO189" s="127"/>
      <c r="PDP189" s="127"/>
      <c r="PDQ189" s="127"/>
      <c r="PDR189" s="127"/>
      <c r="PDS189" s="127"/>
      <c r="PDT189" s="53"/>
      <c r="PDU189" s="56"/>
      <c r="PDV189" s="127"/>
      <c r="PDW189" s="127"/>
      <c r="PDX189" s="127"/>
      <c r="PDY189" s="127"/>
      <c r="PDZ189" s="127"/>
      <c r="PEA189" s="53"/>
      <c r="PEB189" s="56"/>
      <c r="PEC189" s="127"/>
      <c r="PED189" s="127"/>
      <c r="PEE189" s="127"/>
      <c r="PEF189" s="127"/>
      <c r="PEG189" s="127"/>
      <c r="PEH189" s="53"/>
      <c r="PEI189" s="56"/>
      <c r="PEJ189" s="127"/>
      <c r="PEK189" s="127"/>
      <c r="PEL189" s="127"/>
      <c r="PEM189" s="127"/>
      <c r="PEN189" s="127"/>
      <c r="PEO189" s="53"/>
      <c r="PEP189" s="56"/>
      <c r="PEQ189" s="127"/>
      <c r="PER189" s="127"/>
      <c r="PES189" s="127"/>
      <c r="PET189" s="127"/>
      <c r="PEU189" s="127"/>
      <c r="PEV189" s="53"/>
      <c r="PEW189" s="56"/>
      <c r="PEX189" s="127"/>
      <c r="PEY189" s="127"/>
      <c r="PEZ189" s="127"/>
      <c r="PFA189" s="127"/>
      <c r="PFB189" s="127"/>
      <c r="PFC189" s="53"/>
      <c r="PFD189" s="56"/>
      <c r="PFE189" s="127"/>
      <c r="PFF189" s="127"/>
      <c r="PFG189" s="127"/>
      <c r="PFH189" s="127"/>
      <c r="PFI189" s="127"/>
      <c r="PFJ189" s="53"/>
      <c r="PFK189" s="56"/>
      <c r="PFL189" s="127"/>
      <c r="PFM189" s="127"/>
      <c r="PFN189" s="127"/>
      <c r="PFO189" s="127"/>
      <c r="PFP189" s="127"/>
      <c r="PFQ189" s="53"/>
      <c r="PFR189" s="56"/>
      <c r="PFS189" s="127"/>
      <c r="PFT189" s="127"/>
      <c r="PFU189" s="127"/>
      <c r="PFV189" s="127"/>
      <c r="PFW189" s="127"/>
      <c r="PFX189" s="53"/>
      <c r="PFY189" s="56"/>
      <c r="PFZ189" s="127"/>
      <c r="PGA189" s="127"/>
      <c r="PGB189" s="127"/>
      <c r="PGC189" s="127"/>
      <c r="PGD189" s="127"/>
      <c r="PGE189" s="53"/>
      <c r="PGF189" s="56"/>
      <c r="PGG189" s="127"/>
      <c r="PGH189" s="127"/>
      <c r="PGI189" s="127"/>
      <c r="PGJ189" s="127"/>
      <c r="PGK189" s="127"/>
      <c r="PGL189" s="53"/>
      <c r="PGM189" s="56"/>
      <c r="PGN189" s="127"/>
      <c r="PGO189" s="127"/>
      <c r="PGP189" s="127"/>
      <c r="PGQ189" s="127"/>
      <c r="PGR189" s="127"/>
      <c r="PGS189" s="53"/>
      <c r="PGT189" s="56"/>
      <c r="PGU189" s="127"/>
      <c r="PGV189" s="127"/>
      <c r="PGW189" s="127"/>
      <c r="PGX189" s="127"/>
      <c r="PGY189" s="127"/>
      <c r="PGZ189" s="53"/>
      <c r="PHA189" s="56"/>
      <c r="PHB189" s="127"/>
      <c r="PHC189" s="127"/>
      <c r="PHD189" s="127"/>
      <c r="PHE189" s="127"/>
      <c r="PHF189" s="127"/>
      <c r="PHG189" s="53"/>
      <c r="PHH189" s="56"/>
      <c r="PHI189" s="127"/>
      <c r="PHJ189" s="127"/>
      <c r="PHK189" s="127"/>
      <c r="PHL189" s="127"/>
      <c r="PHM189" s="127"/>
      <c r="PHN189" s="53"/>
      <c r="PHO189" s="56"/>
      <c r="PHP189" s="127"/>
      <c r="PHQ189" s="127"/>
      <c r="PHR189" s="127"/>
      <c r="PHS189" s="127"/>
      <c r="PHT189" s="127"/>
      <c r="PHU189" s="53"/>
      <c r="PHV189" s="56"/>
      <c r="PHW189" s="127"/>
      <c r="PHX189" s="127"/>
      <c r="PHY189" s="127"/>
      <c r="PHZ189" s="127"/>
      <c r="PIA189" s="127"/>
      <c r="PIB189" s="53"/>
      <c r="PIC189" s="56"/>
      <c r="PID189" s="127"/>
      <c r="PIE189" s="127"/>
      <c r="PIF189" s="127"/>
      <c r="PIG189" s="127"/>
      <c r="PIH189" s="127"/>
      <c r="PII189" s="53"/>
      <c r="PIJ189" s="56"/>
      <c r="PIK189" s="127"/>
      <c r="PIL189" s="127"/>
      <c r="PIM189" s="127"/>
      <c r="PIN189" s="127"/>
      <c r="PIO189" s="127"/>
      <c r="PIP189" s="53"/>
      <c r="PIQ189" s="56"/>
      <c r="PIR189" s="127"/>
      <c r="PIS189" s="127"/>
      <c r="PIT189" s="127"/>
      <c r="PIU189" s="127"/>
      <c r="PIV189" s="127"/>
      <c r="PIW189" s="53"/>
      <c r="PIX189" s="56"/>
      <c r="PIY189" s="127"/>
      <c r="PIZ189" s="127"/>
      <c r="PJA189" s="127"/>
      <c r="PJB189" s="127"/>
      <c r="PJC189" s="127"/>
      <c r="PJD189" s="53"/>
      <c r="PJE189" s="56"/>
      <c r="PJF189" s="127"/>
      <c r="PJG189" s="127"/>
      <c r="PJH189" s="127"/>
      <c r="PJI189" s="127"/>
      <c r="PJJ189" s="127"/>
      <c r="PJK189" s="53"/>
      <c r="PJL189" s="56"/>
      <c r="PJM189" s="127"/>
      <c r="PJN189" s="127"/>
      <c r="PJO189" s="127"/>
      <c r="PJP189" s="127"/>
      <c r="PJQ189" s="127"/>
      <c r="PJR189" s="53"/>
      <c r="PJS189" s="56"/>
      <c r="PJT189" s="127"/>
      <c r="PJU189" s="127"/>
      <c r="PJV189" s="127"/>
      <c r="PJW189" s="127"/>
      <c r="PJX189" s="127"/>
      <c r="PJY189" s="53"/>
      <c r="PJZ189" s="56"/>
      <c r="PKA189" s="127"/>
      <c r="PKB189" s="127"/>
      <c r="PKC189" s="127"/>
      <c r="PKD189" s="127"/>
      <c r="PKE189" s="127"/>
      <c r="PKF189" s="53"/>
      <c r="PKG189" s="56"/>
      <c r="PKH189" s="127"/>
      <c r="PKI189" s="127"/>
      <c r="PKJ189" s="127"/>
      <c r="PKK189" s="127"/>
      <c r="PKL189" s="127"/>
      <c r="PKM189" s="53"/>
      <c r="PKN189" s="56"/>
      <c r="PKO189" s="127"/>
      <c r="PKP189" s="127"/>
      <c r="PKQ189" s="127"/>
      <c r="PKR189" s="127"/>
      <c r="PKS189" s="127"/>
      <c r="PKT189" s="53"/>
      <c r="PKU189" s="56"/>
      <c r="PKV189" s="127"/>
      <c r="PKW189" s="127"/>
      <c r="PKX189" s="127"/>
      <c r="PKY189" s="127"/>
      <c r="PKZ189" s="127"/>
      <c r="PLA189" s="53"/>
      <c r="PLB189" s="56"/>
      <c r="PLC189" s="127"/>
      <c r="PLD189" s="127"/>
      <c r="PLE189" s="127"/>
      <c r="PLF189" s="127"/>
      <c r="PLG189" s="127"/>
      <c r="PLH189" s="53"/>
      <c r="PLI189" s="56"/>
      <c r="PLJ189" s="127"/>
      <c r="PLK189" s="127"/>
      <c r="PLL189" s="127"/>
      <c r="PLM189" s="127"/>
      <c r="PLN189" s="127"/>
      <c r="PLO189" s="53"/>
      <c r="PLP189" s="56"/>
      <c r="PLQ189" s="127"/>
      <c r="PLR189" s="127"/>
      <c r="PLS189" s="127"/>
      <c r="PLT189" s="127"/>
      <c r="PLU189" s="127"/>
      <c r="PLV189" s="53"/>
      <c r="PLW189" s="56"/>
      <c r="PLX189" s="127"/>
      <c r="PLY189" s="127"/>
      <c r="PLZ189" s="127"/>
      <c r="PMA189" s="127"/>
      <c r="PMB189" s="127"/>
      <c r="PMC189" s="53"/>
      <c r="PMD189" s="56"/>
      <c r="PME189" s="127"/>
      <c r="PMF189" s="127"/>
      <c r="PMG189" s="127"/>
      <c r="PMH189" s="127"/>
      <c r="PMI189" s="127"/>
      <c r="PMJ189" s="53"/>
      <c r="PMK189" s="56"/>
      <c r="PML189" s="127"/>
      <c r="PMM189" s="127"/>
      <c r="PMN189" s="127"/>
      <c r="PMO189" s="127"/>
      <c r="PMP189" s="127"/>
      <c r="PMQ189" s="53"/>
      <c r="PMR189" s="56"/>
      <c r="PMS189" s="127"/>
      <c r="PMT189" s="127"/>
      <c r="PMU189" s="127"/>
      <c r="PMV189" s="127"/>
      <c r="PMW189" s="127"/>
      <c r="PMX189" s="53"/>
      <c r="PMY189" s="56"/>
      <c r="PMZ189" s="127"/>
      <c r="PNA189" s="127"/>
      <c r="PNB189" s="127"/>
      <c r="PNC189" s="127"/>
      <c r="PND189" s="127"/>
      <c r="PNE189" s="53"/>
      <c r="PNF189" s="56"/>
      <c r="PNG189" s="127"/>
      <c r="PNH189" s="127"/>
      <c r="PNI189" s="127"/>
      <c r="PNJ189" s="127"/>
      <c r="PNK189" s="127"/>
      <c r="PNL189" s="53"/>
      <c r="PNM189" s="56"/>
      <c r="PNN189" s="127"/>
      <c r="PNO189" s="127"/>
      <c r="PNP189" s="127"/>
      <c r="PNQ189" s="127"/>
      <c r="PNR189" s="127"/>
      <c r="PNS189" s="53"/>
      <c r="PNT189" s="56"/>
      <c r="PNU189" s="127"/>
      <c r="PNV189" s="127"/>
      <c r="PNW189" s="127"/>
      <c r="PNX189" s="127"/>
      <c r="PNY189" s="127"/>
      <c r="PNZ189" s="53"/>
      <c r="POA189" s="56"/>
      <c r="POB189" s="127"/>
      <c r="POC189" s="127"/>
      <c r="POD189" s="127"/>
      <c r="POE189" s="127"/>
      <c r="POF189" s="127"/>
      <c r="POG189" s="53"/>
      <c r="POH189" s="56"/>
      <c r="POI189" s="127"/>
      <c r="POJ189" s="127"/>
      <c r="POK189" s="127"/>
      <c r="POL189" s="127"/>
      <c r="POM189" s="127"/>
      <c r="PON189" s="53"/>
      <c r="POO189" s="56"/>
      <c r="POP189" s="127"/>
      <c r="POQ189" s="127"/>
      <c r="POR189" s="127"/>
      <c r="POS189" s="127"/>
      <c r="POT189" s="127"/>
      <c r="POU189" s="53"/>
      <c r="POV189" s="56"/>
      <c r="POW189" s="127"/>
      <c r="POX189" s="127"/>
      <c r="POY189" s="127"/>
      <c r="POZ189" s="127"/>
      <c r="PPA189" s="127"/>
      <c r="PPB189" s="53"/>
      <c r="PPC189" s="56"/>
      <c r="PPD189" s="127"/>
      <c r="PPE189" s="127"/>
      <c r="PPF189" s="127"/>
      <c r="PPG189" s="127"/>
      <c r="PPH189" s="127"/>
      <c r="PPI189" s="53"/>
      <c r="PPJ189" s="56"/>
      <c r="PPK189" s="127"/>
      <c r="PPL189" s="127"/>
      <c r="PPM189" s="127"/>
      <c r="PPN189" s="127"/>
      <c r="PPO189" s="127"/>
      <c r="PPP189" s="53"/>
      <c r="PPQ189" s="56"/>
      <c r="PPR189" s="127"/>
      <c r="PPS189" s="127"/>
      <c r="PPT189" s="127"/>
      <c r="PPU189" s="127"/>
      <c r="PPV189" s="127"/>
      <c r="PPW189" s="53"/>
      <c r="PPX189" s="56"/>
      <c r="PPY189" s="127"/>
      <c r="PPZ189" s="127"/>
      <c r="PQA189" s="127"/>
      <c r="PQB189" s="127"/>
      <c r="PQC189" s="127"/>
      <c r="PQD189" s="53"/>
      <c r="PQE189" s="56"/>
      <c r="PQF189" s="127"/>
      <c r="PQG189" s="127"/>
      <c r="PQH189" s="127"/>
      <c r="PQI189" s="127"/>
      <c r="PQJ189" s="127"/>
      <c r="PQK189" s="53"/>
      <c r="PQL189" s="56"/>
      <c r="PQM189" s="127"/>
      <c r="PQN189" s="127"/>
      <c r="PQO189" s="127"/>
      <c r="PQP189" s="127"/>
      <c r="PQQ189" s="127"/>
      <c r="PQR189" s="53"/>
      <c r="PQS189" s="56"/>
      <c r="PQT189" s="127"/>
      <c r="PQU189" s="127"/>
      <c r="PQV189" s="127"/>
      <c r="PQW189" s="127"/>
      <c r="PQX189" s="127"/>
      <c r="PQY189" s="53"/>
      <c r="PQZ189" s="56"/>
      <c r="PRA189" s="127"/>
      <c r="PRB189" s="127"/>
      <c r="PRC189" s="127"/>
      <c r="PRD189" s="127"/>
      <c r="PRE189" s="127"/>
      <c r="PRF189" s="53"/>
      <c r="PRG189" s="56"/>
      <c r="PRH189" s="127"/>
      <c r="PRI189" s="127"/>
      <c r="PRJ189" s="127"/>
      <c r="PRK189" s="127"/>
      <c r="PRL189" s="127"/>
      <c r="PRM189" s="53"/>
      <c r="PRN189" s="56"/>
      <c r="PRO189" s="127"/>
      <c r="PRP189" s="127"/>
      <c r="PRQ189" s="127"/>
      <c r="PRR189" s="127"/>
      <c r="PRS189" s="127"/>
      <c r="PRT189" s="53"/>
      <c r="PRU189" s="56"/>
      <c r="PRV189" s="127"/>
      <c r="PRW189" s="127"/>
      <c r="PRX189" s="127"/>
      <c r="PRY189" s="127"/>
      <c r="PRZ189" s="127"/>
      <c r="PSA189" s="53"/>
      <c r="PSB189" s="56"/>
      <c r="PSC189" s="127"/>
      <c r="PSD189" s="127"/>
      <c r="PSE189" s="127"/>
      <c r="PSF189" s="127"/>
      <c r="PSG189" s="127"/>
      <c r="PSH189" s="53"/>
      <c r="PSI189" s="56"/>
      <c r="PSJ189" s="127"/>
      <c r="PSK189" s="127"/>
      <c r="PSL189" s="127"/>
      <c r="PSM189" s="127"/>
      <c r="PSN189" s="127"/>
      <c r="PSO189" s="53"/>
      <c r="PSP189" s="56"/>
      <c r="PSQ189" s="127"/>
      <c r="PSR189" s="127"/>
      <c r="PSS189" s="127"/>
      <c r="PST189" s="127"/>
      <c r="PSU189" s="127"/>
      <c r="PSV189" s="53"/>
      <c r="PSW189" s="56"/>
      <c r="PSX189" s="127"/>
      <c r="PSY189" s="127"/>
      <c r="PSZ189" s="127"/>
      <c r="PTA189" s="127"/>
      <c r="PTB189" s="127"/>
      <c r="PTC189" s="53"/>
      <c r="PTD189" s="56"/>
      <c r="PTE189" s="127"/>
      <c r="PTF189" s="127"/>
      <c r="PTG189" s="127"/>
      <c r="PTH189" s="127"/>
      <c r="PTI189" s="127"/>
      <c r="PTJ189" s="53"/>
      <c r="PTK189" s="56"/>
      <c r="PTL189" s="127"/>
      <c r="PTM189" s="127"/>
      <c r="PTN189" s="127"/>
      <c r="PTO189" s="127"/>
      <c r="PTP189" s="127"/>
      <c r="PTQ189" s="53"/>
      <c r="PTR189" s="56"/>
      <c r="PTS189" s="127"/>
      <c r="PTT189" s="127"/>
      <c r="PTU189" s="127"/>
      <c r="PTV189" s="127"/>
      <c r="PTW189" s="127"/>
      <c r="PTX189" s="53"/>
      <c r="PTY189" s="56"/>
      <c r="PTZ189" s="127"/>
      <c r="PUA189" s="127"/>
      <c r="PUB189" s="127"/>
      <c r="PUC189" s="127"/>
      <c r="PUD189" s="127"/>
      <c r="PUE189" s="53"/>
      <c r="PUF189" s="56"/>
      <c r="PUG189" s="127"/>
      <c r="PUH189" s="127"/>
      <c r="PUI189" s="127"/>
      <c r="PUJ189" s="127"/>
      <c r="PUK189" s="127"/>
      <c r="PUL189" s="53"/>
      <c r="PUM189" s="56"/>
      <c r="PUN189" s="127"/>
      <c r="PUO189" s="127"/>
      <c r="PUP189" s="127"/>
      <c r="PUQ189" s="127"/>
      <c r="PUR189" s="127"/>
      <c r="PUS189" s="53"/>
      <c r="PUT189" s="56"/>
      <c r="PUU189" s="127"/>
      <c r="PUV189" s="127"/>
      <c r="PUW189" s="127"/>
      <c r="PUX189" s="127"/>
      <c r="PUY189" s="127"/>
      <c r="PUZ189" s="53"/>
      <c r="PVA189" s="56"/>
      <c r="PVB189" s="127"/>
      <c r="PVC189" s="127"/>
      <c r="PVD189" s="127"/>
      <c r="PVE189" s="127"/>
      <c r="PVF189" s="127"/>
      <c r="PVG189" s="53"/>
      <c r="PVH189" s="56"/>
      <c r="PVI189" s="127"/>
      <c r="PVJ189" s="127"/>
      <c r="PVK189" s="127"/>
      <c r="PVL189" s="127"/>
      <c r="PVM189" s="127"/>
      <c r="PVN189" s="53"/>
      <c r="PVO189" s="56"/>
      <c r="PVP189" s="127"/>
      <c r="PVQ189" s="127"/>
      <c r="PVR189" s="127"/>
      <c r="PVS189" s="127"/>
      <c r="PVT189" s="127"/>
      <c r="PVU189" s="53"/>
      <c r="PVV189" s="56"/>
      <c r="PVW189" s="127"/>
      <c r="PVX189" s="127"/>
      <c r="PVY189" s="127"/>
      <c r="PVZ189" s="127"/>
      <c r="PWA189" s="127"/>
      <c r="PWB189" s="53"/>
      <c r="PWC189" s="56"/>
      <c r="PWD189" s="127"/>
      <c r="PWE189" s="127"/>
      <c r="PWF189" s="127"/>
      <c r="PWG189" s="127"/>
      <c r="PWH189" s="127"/>
      <c r="PWI189" s="53"/>
      <c r="PWJ189" s="56"/>
      <c r="PWK189" s="127"/>
      <c r="PWL189" s="127"/>
      <c r="PWM189" s="127"/>
      <c r="PWN189" s="127"/>
      <c r="PWO189" s="127"/>
      <c r="PWP189" s="53"/>
      <c r="PWQ189" s="56"/>
      <c r="PWR189" s="127"/>
      <c r="PWS189" s="127"/>
      <c r="PWT189" s="127"/>
      <c r="PWU189" s="127"/>
      <c r="PWV189" s="127"/>
      <c r="PWW189" s="53"/>
      <c r="PWX189" s="56"/>
      <c r="PWY189" s="127"/>
      <c r="PWZ189" s="127"/>
      <c r="PXA189" s="127"/>
      <c r="PXB189" s="127"/>
      <c r="PXC189" s="127"/>
      <c r="PXD189" s="53"/>
      <c r="PXE189" s="56"/>
      <c r="PXF189" s="127"/>
      <c r="PXG189" s="127"/>
      <c r="PXH189" s="127"/>
      <c r="PXI189" s="127"/>
      <c r="PXJ189" s="127"/>
      <c r="PXK189" s="53"/>
      <c r="PXL189" s="56"/>
      <c r="PXM189" s="127"/>
      <c r="PXN189" s="127"/>
      <c r="PXO189" s="127"/>
      <c r="PXP189" s="127"/>
      <c r="PXQ189" s="127"/>
      <c r="PXR189" s="53"/>
      <c r="PXS189" s="56"/>
      <c r="PXT189" s="127"/>
      <c r="PXU189" s="127"/>
      <c r="PXV189" s="127"/>
      <c r="PXW189" s="127"/>
      <c r="PXX189" s="127"/>
      <c r="PXY189" s="53"/>
      <c r="PXZ189" s="56"/>
      <c r="PYA189" s="127"/>
      <c r="PYB189" s="127"/>
      <c r="PYC189" s="127"/>
      <c r="PYD189" s="127"/>
      <c r="PYE189" s="127"/>
      <c r="PYF189" s="53"/>
      <c r="PYG189" s="56"/>
      <c r="PYH189" s="127"/>
      <c r="PYI189" s="127"/>
      <c r="PYJ189" s="127"/>
      <c r="PYK189" s="127"/>
      <c r="PYL189" s="127"/>
      <c r="PYM189" s="53"/>
      <c r="PYN189" s="56"/>
      <c r="PYO189" s="127"/>
      <c r="PYP189" s="127"/>
      <c r="PYQ189" s="127"/>
      <c r="PYR189" s="127"/>
      <c r="PYS189" s="127"/>
      <c r="PYT189" s="53"/>
      <c r="PYU189" s="56"/>
      <c r="PYV189" s="127"/>
      <c r="PYW189" s="127"/>
      <c r="PYX189" s="127"/>
      <c r="PYY189" s="127"/>
      <c r="PYZ189" s="127"/>
      <c r="PZA189" s="53"/>
      <c r="PZB189" s="56"/>
      <c r="PZC189" s="127"/>
      <c r="PZD189" s="127"/>
      <c r="PZE189" s="127"/>
      <c r="PZF189" s="127"/>
      <c r="PZG189" s="127"/>
      <c r="PZH189" s="53"/>
      <c r="PZI189" s="56"/>
      <c r="PZJ189" s="127"/>
      <c r="PZK189" s="127"/>
      <c r="PZL189" s="127"/>
      <c r="PZM189" s="127"/>
      <c r="PZN189" s="127"/>
      <c r="PZO189" s="53"/>
      <c r="PZP189" s="56"/>
      <c r="PZQ189" s="127"/>
      <c r="PZR189" s="127"/>
      <c r="PZS189" s="127"/>
      <c r="PZT189" s="127"/>
      <c r="PZU189" s="127"/>
      <c r="PZV189" s="53"/>
      <c r="PZW189" s="56"/>
      <c r="PZX189" s="127"/>
      <c r="PZY189" s="127"/>
      <c r="PZZ189" s="127"/>
      <c r="QAA189" s="127"/>
      <c r="QAB189" s="127"/>
      <c r="QAC189" s="53"/>
      <c r="QAD189" s="56"/>
      <c r="QAE189" s="127"/>
      <c r="QAF189" s="127"/>
      <c r="QAG189" s="127"/>
      <c r="QAH189" s="127"/>
      <c r="QAI189" s="127"/>
      <c r="QAJ189" s="53"/>
      <c r="QAK189" s="56"/>
      <c r="QAL189" s="127"/>
      <c r="QAM189" s="127"/>
      <c r="QAN189" s="127"/>
      <c r="QAO189" s="127"/>
      <c r="QAP189" s="127"/>
      <c r="QAQ189" s="53"/>
      <c r="QAR189" s="56"/>
      <c r="QAS189" s="127"/>
      <c r="QAT189" s="127"/>
      <c r="QAU189" s="127"/>
      <c r="QAV189" s="127"/>
      <c r="QAW189" s="127"/>
      <c r="QAX189" s="53"/>
      <c r="QAY189" s="56"/>
      <c r="QAZ189" s="127"/>
      <c r="QBA189" s="127"/>
      <c r="QBB189" s="127"/>
      <c r="QBC189" s="127"/>
      <c r="QBD189" s="127"/>
      <c r="QBE189" s="53"/>
      <c r="QBF189" s="56"/>
      <c r="QBG189" s="127"/>
      <c r="QBH189" s="127"/>
      <c r="QBI189" s="127"/>
      <c r="QBJ189" s="127"/>
      <c r="QBK189" s="127"/>
      <c r="QBL189" s="53"/>
      <c r="QBM189" s="56"/>
      <c r="QBN189" s="127"/>
      <c r="QBO189" s="127"/>
      <c r="QBP189" s="127"/>
      <c r="QBQ189" s="127"/>
      <c r="QBR189" s="127"/>
      <c r="QBS189" s="53"/>
      <c r="QBT189" s="56"/>
      <c r="QBU189" s="127"/>
      <c r="QBV189" s="127"/>
      <c r="QBW189" s="127"/>
      <c r="QBX189" s="127"/>
      <c r="QBY189" s="127"/>
      <c r="QBZ189" s="53"/>
      <c r="QCA189" s="56"/>
      <c r="QCB189" s="127"/>
      <c r="QCC189" s="127"/>
      <c r="QCD189" s="127"/>
      <c r="QCE189" s="127"/>
      <c r="QCF189" s="127"/>
      <c r="QCG189" s="53"/>
      <c r="QCH189" s="56"/>
      <c r="QCI189" s="127"/>
      <c r="QCJ189" s="127"/>
      <c r="QCK189" s="127"/>
      <c r="QCL189" s="127"/>
      <c r="QCM189" s="127"/>
      <c r="QCN189" s="53"/>
      <c r="QCO189" s="56"/>
      <c r="QCP189" s="127"/>
      <c r="QCQ189" s="127"/>
      <c r="QCR189" s="127"/>
      <c r="QCS189" s="127"/>
      <c r="QCT189" s="127"/>
      <c r="QCU189" s="53"/>
      <c r="QCV189" s="56"/>
      <c r="QCW189" s="127"/>
      <c r="QCX189" s="127"/>
      <c r="QCY189" s="127"/>
      <c r="QCZ189" s="127"/>
      <c r="QDA189" s="127"/>
      <c r="QDB189" s="53"/>
      <c r="QDC189" s="56"/>
      <c r="QDD189" s="127"/>
      <c r="QDE189" s="127"/>
      <c r="QDF189" s="127"/>
      <c r="QDG189" s="127"/>
      <c r="QDH189" s="127"/>
      <c r="QDI189" s="53"/>
      <c r="QDJ189" s="56"/>
      <c r="QDK189" s="127"/>
      <c r="QDL189" s="127"/>
      <c r="QDM189" s="127"/>
      <c r="QDN189" s="127"/>
      <c r="QDO189" s="127"/>
      <c r="QDP189" s="53"/>
      <c r="QDQ189" s="56"/>
      <c r="QDR189" s="127"/>
      <c r="QDS189" s="127"/>
      <c r="QDT189" s="127"/>
      <c r="QDU189" s="127"/>
      <c r="QDV189" s="127"/>
      <c r="QDW189" s="53"/>
      <c r="QDX189" s="56"/>
      <c r="QDY189" s="127"/>
      <c r="QDZ189" s="127"/>
      <c r="QEA189" s="127"/>
      <c r="QEB189" s="127"/>
      <c r="QEC189" s="127"/>
      <c r="QED189" s="53"/>
      <c r="QEE189" s="56"/>
      <c r="QEF189" s="127"/>
      <c r="QEG189" s="127"/>
      <c r="QEH189" s="127"/>
      <c r="QEI189" s="127"/>
      <c r="QEJ189" s="127"/>
      <c r="QEK189" s="53"/>
      <c r="QEL189" s="56"/>
      <c r="QEM189" s="127"/>
      <c r="QEN189" s="127"/>
      <c r="QEO189" s="127"/>
      <c r="QEP189" s="127"/>
      <c r="QEQ189" s="127"/>
      <c r="QER189" s="53"/>
      <c r="QES189" s="56"/>
      <c r="QET189" s="127"/>
      <c r="QEU189" s="127"/>
      <c r="QEV189" s="127"/>
      <c r="QEW189" s="127"/>
      <c r="QEX189" s="127"/>
      <c r="QEY189" s="53"/>
      <c r="QEZ189" s="56"/>
      <c r="QFA189" s="127"/>
      <c r="QFB189" s="127"/>
      <c r="QFC189" s="127"/>
      <c r="QFD189" s="127"/>
      <c r="QFE189" s="127"/>
      <c r="QFF189" s="53"/>
      <c r="QFG189" s="56"/>
      <c r="QFH189" s="127"/>
      <c r="QFI189" s="127"/>
      <c r="QFJ189" s="127"/>
      <c r="QFK189" s="127"/>
      <c r="QFL189" s="127"/>
      <c r="QFM189" s="53"/>
      <c r="QFN189" s="56"/>
      <c r="QFO189" s="127"/>
      <c r="QFP189" s="127"/>
      <c r="QFQ189" s="127"/>
      <c r="QFR189" s="127"/>
      <c r="QFS189" s="127"/>
      <c r="QFT189" s="53"/>
      <c r="QFU189" s="56"/>
      <c r="QFV189" s="127"/>
      <c r="QFW189" s="127"/>
      <c r="QFX189" s="127"/>
      <c r="QFY189" s="127"/>
      <c r="QFZ189" s="127"/>
      <c r="QGA189" s="53"/>
      <c r="QGB189" s="56"/>
      <c r="QGC189" s="127"/>
      <c r="QGD189" s="127"/>
      <c r="QGE189" s="127"/>
      <c r="QGF189" s="127"/>
      <c r="QGG189" s="127"/>
      <c r="QGH189" s="53"/>
      <c r="QGI189" s="56"/>
      <c r="QGJ189" s="127"/>
      <c r="QGK189" s="127"/>
      <c r="QGL189" s="127"/>
      <c r="QGM189" s="127"/>
      <c r="QGN189" s="127"/>
      <c r="QGO189" s="53"/>
      <c r="QGP189" s="56"/>
      <c r="QGQ189" s="127"/>
      <c r="QGR189" s="127"/>
      <c r="QGS189" s="127"/>
      <c r="QGT189" s="127"/>
      <c r="QGU189" s="127"/>
      <c r="QGV189" s="53"/>
      <c r="QGW189" s="56"/>
      <c r="QGX189" s="127"/>
      <c r="QGY189" s="127"/>
      <c r="QGZ189" s="127"/>
      <c r="QHA189" s="127"/>
      <c r="QHB189" s="127"/>
      <c r="QHC189" s="53"/>
      <c r="QHD189" s="56"/>
      <c r="QHE189" s="127"/>
      <c r="QHF189" s="127"/>
      <c r="QHG189" s="127"/>
      <c r="QHH189" s="127"/>
      <c r="QHI189" s="127"/>
      <c r="QHJ189" s="53"/>
      <c r="QHK189" s="56"/>
      <c r="QHL189" s="127"/>
      <c r="QHM189" s="127"/>
      <c r="QHN189" s="127"/>
      <c r="QHO189" s="127"/>
      <c r="QHP189" s="127"/>
      <c r="QHQ189" s="53"/>
      <c r="QHR189" s="56"/>
      <c r="QHS189" s="127"/>
      <c r="QHT189" s="127"/>
      <c r="QHU189" s="127"/>
      <c r="QHV189" s="127"/>
      <c r="QHW189" s="127"/>
      <c r="QHX189" s="53"/>
      <c r="QHY189" s="56"/>
      <c r="QHZ189" s="127"/>
      <c r="QIA189" s="127"/>
      <c r="QIB189" s="127"/>
      <c r="QIC189" s="127"/>
      <c r="QID189" s="127"/>
      <c r="QIE189" s="53"/>
      <c r="QIF189" s="56"/>
      <c r="QIG189" s="127"/>
      <c r="QIH189" s="127"/>
      <c r="QII189" s="127"/>
      <c r="QIJ189" s="127"/>
      <c r="QIK189" s="127"/>
      <c r="QIL189" s="53"/>
      <c r="QIM189" s="56"/>
      <c r="QIN189" s="127"/>
      <c r="QIO189" s="127"/>
      <c r="QIP189" s="127"/>
      <c r="QIQ189" s="127"/>
      <c r="QIR189" s="127"/>
      <c r="QIS189" s="53"/>
      <c r="QIT189" s="56"/>
      <c r="QIU189" s="127"/>
      <c r="QIV189" s="127"/>
      <c r="QIW189" s="127"/>
      <c r="QIX189" s="127"/>
      <c r="QIY189" s="127"/>
      <c r="QIZ189" s="53"/>
      <c r="QJA189" s="56"/>
      <c r="QJB189" s="127"/>
      <c r="QJC189" s="127"/>
      <c r="QJD189" s="127"/>
      <c r="QJE189" s="127"/>
      <c r="QJF189" s="127"/>
      <c r="QJG189" s="53"/>
      <c r="QJH189" s="56"/>
      <c r="QJI189" s="127"/>
      <c r="QJJ189" s="127"/>
      <c r="QJK189" s="127"/>
      <c r="QJL189" s="127"/>
      <c r="QJM189" s="127"/>
      <c r="QJN189" s="53"/>
      <c r="QJO189" s="56"/>
      <c r="QJP189" s="127"/>
      <c r="QJQ189" s="127"/>
      <c r="QJR189" s="127"/>
      <c r="QJS189" s="127"/>
      <c r="QJT189" s="127"/>
      <c r="QJU189" s="53"/>
      <c r="QJV189" s="56"/>
      <c r="QJW189" s="127"/>
      <c r="QJX189" s="127"/>
      <c r="QJY189" s="127"/>
      <c r="QJZ189" s="127"/>
      <c r="QKA189" s="127"/>
      <c r="QKB189" s="53"/>
      <c r="QKC189" s="56"/>
      <c r="QKD189" s="127"/>
      <c r="QKE189" s="127"/>
      <c r="QKF189" s="127"/>
      <c r="QKG189" s="127"/>
      <c r="QKH189" s="127"/>
      <c r="QKI189" s="53"/>
      <c r="QKJ189" s="56"/>
      <c r="QKK189" s="127"/>
      <c r="QKL189" s="127"/>
      <c r="QKM189" s="127"/>
      <c r="QKN189" s="127"/>
      <c r="QKO189" s="127"/>
      <c r="QKP189" s="53"/>
      <c r="QKQ189" s="56"/>
      <c r="QKR189" s="127"/>
      <c r="QKS189" s="127"/>
      <c r="QKT189" s="127"/>
      <c r="QKU189" s="127"/>
      <c r="QKV189" s="127"/>
      <c r="QKW189" s="53"/>
      <c r="QKX189" s="56"/>
      <c r="QKY189" s="127"/>
      <c r="QKZ189" s="127"/>
      <c r="QLA189" s="127"/>
      <c r="QLB189" s="127"/>
      <c r="QLC189" s="127"/>
      <c r="QLD189" s="53"/>
      <c r="QLE189" s="56"/>
      <c r="QLF189" s="127"/>
      <c r="QLG189" s="127"/>
      <c r="QLH189" s="127"/>
      <c r="QLI189" s="127"/>
      <c r="QLJ189" s="127"/>
      <c r="QLK189" s="53"/>
      <c r="QLL189" s="56"/>
      <c r="QLM189" s="127"/>
      <c r="QLN189" s="127"/>
      <c r="QLO189" s="127"/>
      <c r="QLP189" s="127"/>
      <c r="QLQ189" s="127"/>
      <c r="QLR189" s="53"/>
      <c r="QLS189" s="56"/>
      <c r="QLT189" s="127"/>
      <c r="QLU189" s="127"/>
      <c r="QLV189" s="127"/>
      <c r="QLW189" s="127"/>
      <c r="QLX189" s="127"/>
      <c r="QLY189" s="53"/>
      <c r="QLZ189" s="56"/>
      <c r="QMA189" s="127"/>
      <c r="QMB189" s="127"/>
      <c r="QMC189" s="127"/>
      <c r="QMD189" s="127"/>
      <c r="QME189" s="127"/>
      <c r="QMF189" s="53"/>
      <c r="QMG189" s="56"/>
      <c r="QMH189" s="127"/>
      <c r="QMI189" s="127"/>
      <c r="QMJ189" s="127"/>
      <c r="QMK189" s="127"/>
      <c r="QML189" s="127"/>
      <c r="QMM189" s="53"/>
      <c r="QMN189" s="56"/>
      <c r="QMO189" s="127"/>
      <c r="QMP189" s="127"/>
      <c r="QMQ189" s="127"/>
      <c r="QMR189" s="127"/>
      <c r="QMS189" s="127"/>
      <c r="QMT189" s="53"/>
      <c r="QMU189" s="56"/>
      <c r="QMV189" s="127"/>
      <c r="QMW189" s="127"/>
      <c r="QMX189" s="127"/>
      <c r="QMY189" s="127"/>
      <c r="QMZ189" s="127"/>
      <c r="QNA189" s="53"/>
      <c r="QNB189" s="56"/>
      <c r="QNC189" s="127"/>
      <c r="QND189" s="127"/>
      <c r="QNE189" s="127"/>
      <c r="QNF189" s="127"/>
      <c r="QNG189" s="127"/>
      <c r="QNH189" s="53"/>
      <c r="QNI189" s="56"/>
      <c r="QNJ189" s="127"/>
      <c r="QNK189" s="127"/>
      <c r="QNL189" s="127"/>
      <c r="QNM189" s="127"/>
      <c r="QNN189" s="127"/>
      <c r="QNO189" s="53"/>
      <c r="QNP189" s="56"/>
      <c r="QNQ189" s="127"/>
      <c r="QNR189" s="127"/>
      <c r="QNS189" s="127"/>
      <c r="QNT189" s="127"/>
      <c r="QNU189" s="127"/>
      <c r="QNV189" s="53"/>
      <c r="QNW189" s="56"/>
      <c r="QNX189" s="127"/>
      <c r="QNY189" s="127"/>
      <c r="QNZ189" s="127"/>
      <c r="QOA189" s="127"/>
      <c r="QOB189" s="127"/>
      <c r="QOC189" s="53"/>
      <c r="QOD189" s="56"/>
      <c r="QOE189" s="127"/>
      <c r="QOF189" s="127"/>
      <c r="QOG189" s="127"/>
      <c r="QOH189" s="127"/>
      <c r="QOI189" s="127"/>
      <c r="QOJ189" s="53"/>
      <c r="QOK189" s="56"/>
      <c r="QOL189" s="127"/>
      <c r="QOM189" s="127"/>
      <c r="QON189" s="127"/>
      <c r="QOO189" s="127"/>
      <c r="QOP189" s="127"/>
      <c r="QOQ189" s="53"/>
      <c r="QOR189" s="56"/>
      <c r="QOS189" s="127"/>
      <c r="QOT189" s="127"/>
      <c r="QOU189" s="127"/>
      <c r="QOV189" s="127"/>
      <c r="QOW189" s="127"/>
      <c r="QOX189" s="53"/>
      <c r="QOY189" s="56"/>
      <c r="QOZ189" s="127"/>
      <c r="QPA189" s="127"/>
      <c r="QPB189" s="127"/>
      <c r="QPC189" s="127"/>
      <c r="QPD189" s="127"/>
      <c r="QPE189" s="53"/>
      <c r="QPF189" s="56"/>
      <c r="QPG189" s="127"/>
      <c r="QPH189" s="127"/>
      <c r="QPI189" s="127"/>
      <c r="QPJ189" s="127"/>
      <c r="QPK189" s="127"/>
      <c r="QPL189" s="53"/>
      <c r="QPM189" s="56"/>
      <c r="QPN189" s="127"/>
      <c r="QPO189" s="127"/>
      <c r="QPP189" s="127"/>
      <c r="QPQ189" s="127"/>
      <c r="QPR189" s="127"/>
      <c r="QPS189" s="53"/>
      <c r="QPT189" s="56"/>
      <c r="QPU189" s="127"/>
      <c r="QPV189" s="127"/>
      <c r="QPW189" s="127"/>
      <c r="QPX189" s="127"/>
      <c r="QPY189" s="127"/>
      <c r="QPZ189" s="53"/>
      <c r="QQA189" s="56"/>
      <c r="QQB189" s="127"/>
      <c r="QQC189" s="127"/>
      <c r="QQD189" s="127"/>
      <c r="QQE189" s="127"/>
      <c r="QQF189" s="127"/>
      <c r="QQG189" s="53"/>
      <c r="QQH189" s="56"/>
      <c r="QQI189" s="127"/>
      <c r="QQJ189" s="127"/>
      <c r="QQK189" s="127"/>
      <c r="QQL189" s="127"/>
      <c r="QQM189" s="127"/>
      <c r="QQN189" s="53"/>
      <c r="QQO189" s="56"/>
      <c r="QQP189" s="127"/>
      <c r="QQQ189" s="127"/>
      <c r="QQR189" s="127"/>
      <c r="QQS189" s="127"/>
      <c r="QQT189" s="127"/>
      <c r="QQU189" s="53"/>
      <c r="QQV189" s="56"/>
      <c r="QQW189" s="127"/>
      <c r="QQX189" s="127"/>
      <c r="QQY189" s="127"/>
      <c r="QQZ189" s="127"/>
      <c r="QRA189" s="127"/>
      <c r="QRB189" s="53"/>
      <c r="QRC189" s="56"/>
      <c r="QRD189" s="127"/>
      <c r="QRE189" s="127"/>
      <c r="QRF189" s="127"/>
      <c r="QRG189" s="127"/>
      <c r="QRH189" s="127"/>
      <c r="QRI189" s="53"/>
      <c r="QRJ189" s="56"/>
      <c r="QRK189" s="127"/>
      <c r="QRL189" s="127"/>
      <c r="QRM189" s="127"/>
      <c r="QRN189" s="127"/>
      <c r="QRO189" s="127"/>
      <c r="QRP189" s="53"/>
      <c r="QRQ189" s="56"/>
      <c r="QRR189" s="127"/>
      <c r="QRS189" s="127"/>
      <c r="QRT189" s="127"/>
      <c r="QRU189" s="127"/>
      <c r="QRV189" s="127"/>
      <c r="QRW189" s="53"/>
      <c r="QRX189" s="56"/>
      <c r="QRY189" s="127"/>
      <c r="QRZ189" s="127"/>
      <c r="QSA189" s="127"/>
      <c r="QSB189" s="127"/>
      <c r="QSC189" s="127"/>
      <c r="QSD189" s="53"/>
      <c r="QSE189" s="56"/>
      <c r="QSF189" s="127"/>
      <c r="QSG189" s="127"/>
      <c r="QSH189" s="127"/>
      <c r="QSI189" s="127"/>
      <c r="QSJ189" s="127"/>
      <c r="QSK189" s="53"/>
      <c r="QSL189" s="56"/>
      <c r="QSM189" s="127"/>
      <c r="QSN189" s="127"/>
      <c r="QSO189" s="127"/>
      <c r="QSP189" s="127"/>
      <c r="QSQ189" s="127"/>
      <c r="QSR189" s="53"/>
      <c r="QSS189" s="56"/>
      <c r="QST189" s="127"/>
      <c r="QSU189" s="127"/>
      <c r="QSV189" s="127"/>
      <c r="QSW189" s="127"/>
      <c r="QSX189" s="127"/>
      <c r="QSY189" s="53"/>
      <c r="QSZ189" s="56"/>
      <c r="QTA189" s="127"/>
      <c r="QTB189" s="127"/>
      <c r="QTC189" s="127"/>
      <c r="QTD189" s="127"/>
      <c r="QTE189" s="127"/>
      <c r="QTF189" s="53"/>
      <c r="QTG189" s="56"/>
      <c r="QTH189" s="127"/>
      <c r="QTI189" s="127"/>
      <c r="QTJ189" s="127"/>
      <c r="QTK189" s="127"/>
      <c r="QTL189" s="127"/>
      <c r="QTM189" s="53"/>
      <c r="QTN189" s="56"/>
      <c r="QTO189" s="127"/>
      <c r="QTP189" s="127"/>
      <c r="QTQ189" s="127"/>
      <c r="QTR189" s="127"/>
      <c r="QTS189" s="127"/>
      <c r="QTT189" s="53"/>
      <c r="QTU189" s="56"/>
      <c r="QTV189" s="127"/>
      <c r="QTW189" s="127"/>
      <c r="QTX189" s="127"/>
      <c r="QTY189" s="127"/>
      <c r="QTZ189" s="127"/>
      <c r="QUA189" s="53"/>
      <c r="QUB189" s="56"/>
      <c r="QUC189" s="127"/>
      <c r="QUD189" s="127"/>
      <c r="QUE189" s="127"/>
      <c r="QUF189" s="127"/>
      <c r="QUG189" s="127"/>
      <c r="QUH189" s="53"/>
      <c r="QUI189" s="56"/>
      <c r="QUJ189" s="127"/>
      <c r="QUK189" s="127"/>
      <c r="QUL189" s="127"/>
      <c r="QUM189" s="127"/>
      <c r="QUN189" s="127"/>
      <c r="QUO189" s="53"/>
      <c r="QUP189" s="56"/>
      <c r="QUQ189" s="127"/>
      <c r="QUR189" s="127"/>
      <c r="QUS189" s="127"/>
      <c r="QUT189" s="127"/>
      <c r="QUU189" s="127"/>
      <c r="QUV189" s="53"/>
      <c r="QUW189" s="56"/>
      <c r="QUX189" s="127"/>
      <c r="QUY189" s="127"/>
      <c r="QUZ189" s="127"/>
      <c r="QVA189" s="127"/>
      <c r="QVB189" s="127"/>
      <c r="QVC189" s="53"/>
      <c r="QVD189" s="56"/>
      <c r="QVE189" s="127"/>
      <c r="QVF189" s="127"/>
      <c r="QVG189" s="127"/>
      <c r="QVH189" s="127"/>
      <c r="QVI189" s="127"/>
      <c r="QVJ189" s="53"/>
      <c r="QVK189" s="56"/>
      <c r="QVL189" s="127"/>
      <c r="QVM189" s="127"/>
      <c r="QVN189" s="127"/>
      <c r="QVO189" s="127"/>
      <c r="QVP189" s="127"/>
      <c r="QVQ189" s="53"/>
      <c r="QVR189" s="56"/>
      <c r="QVS189" s="127"/>
      <c r="QVT189" s="127"/>
      <c r="QVU189" s="127"/>
      <c r="QVV189" s="127"/>
      <c r="QVW189" s="127"/>
      <c r="QVX189" s="53"/>
      <c r="QVY189" s="56"/>
      <c r="QVZ189" s="127"/>
      <c r="QWA189" s="127"/>
      <c r="QWB189" s="127"/>
      <c r="QWC189" s="127"/>
      <c r="QWD189" s="127"/>
      <c r="QWE189" s="53"/>
      <c r="QWF189" s="56"/>
      <c r="QWG189" s="127"/>
      <c r="QWH189" s="127"/>
      <c r="QWI189" s="127"/>
      <c r="QWJ189" s="127"/>
      <c r="QWK189" s="127"/>
      <c r="QWL189" s="53"/>
      <c r="QWM189" s="56"/>
      <c r="QWN189" s="127"/>
      <c r="QWO189" s="127"/>
      <c r="QWP189" s="127"/>
      <c r="QWQ189" s="127"/>
      <c r="QWR189" s="127"/>
      <c r="QWS189" s="53"/>
      <c r="QWT189" s="56"/>
      <c r="QWU189" s="127"/>
      <c r="QWV189" s="127"/>
      <c r="QWW189" s="127"/>
      <c r="QWX189" s="127"/>
      <c r="QWY189" s="127"/>
      <c r="QWZ189" s="53"/>
      <c r="QXA189" s="56"/>
      <c r="QXB189" s="127"/>
      <c r="QXC189" s="127"/>
      <c r="QXD189" s="127"/>
      <c r="QXE189" s="127"/>
      <c r="QXF189" s="127"/>
      <c r="QXG189" s="53"/>
      <c r="QXH189" s="56"/>
      <c r="QXI189" s="127"/>
      <c r="QXJ189" s="127"/>
      <c r="QXK189" s="127"/>
      <c r="QXL189" s="127"/>
      <c r="QXM189" s="127"/>
      <c r="QXN189" s="53"/>
      <c r="QXO189" s="56"/>
      <c r="QXP189" s="127"/>
      <c r="QXQ189" s="127"/>
      <c r="QXR189" s="127"/>
      <c r="QXS189" s="127"/>
      <c r="QXT189" s="127"/>
      <c r="QXU189" s="53"/>
      <c r="QXV189" s="56"/>
      <c r="QXW189" s="127"/>
      <c r="QXX189" s="127"/>
      <c r="QXY189" s="127"/>
      <c r="QXZ189" s="127"/>
      <c r="QYA189" s="127"/>
      <c r="QYB189" s="53"/>
      <c r="QYC189" s="56"/>
      <c r="QYD189" s="127"/>
      <c r="QYE189" s="127"/>
      <c r="QYF189" s="127"/>
      <c r="QYG189" s="127"/>
      <c r="QYH189" s="127"/>
      <c r="QYI189" s="53"/>
      <c r="QYJ189" s="56"/>
      <c r="QYK189" s="127"/>
      <c r="QYL189" s="127"/>
      <c r="QYM189" s="127"/>
      <c r="QYN189" s="127"/>
      <c r="QYO189" s="127"/>
      <c r="QYP189" s="53"/>
      <c r="QYQ189" s="56"/>
      <c r="QYR189" s="127"/>
      <c r="QYS189" s="127"/>
      <c r="QYT189" s="127"/>
      <c r="QYU189" s="127"/>
      <c r="QYV189" s="127"/>
      <c r="QYW189" s="53"/>
      <c r="QYX189" s="56"/>
      <c r="QYY189" s="127"/>
      <c r="QYZ189" s="127"/>
      <c r="QZA189" s="127"/>
      <c r="QZB189" s="127"/>
      <c r="QZC189" s="127"/>
      <c r="QZD189" s="53"/>
      <c r="QZE189" s="56"/>
      <c r="QZF189" s="127"/>
      <c r="QZG189" s="127"/>
      <c r="QZH189" s="127"/>
      <c r="QZI189" s="127"/>
      <c r="QZJ189" s="127"/>
      <c r="QZK189" s="53"/>
      <c r="QZL189" s="56"/>
      <c r="QZM189" s="127"/>
      <c r="QZN189" s="127"/>
      <c r="QZO189" s="127"/>
      <c r="QZP189" s="127"/>
      <c r="QZQ189" s="127"/>
      <c r="QZR189" s="53"/>
      <c r="QZS189" s="56"/>
      <c r="QZT189" s="127"/>
      <c r="QZU189" s="127"/>
      <c r="QZV189" s="127"/>
      <c r="QZW189" s="127"/>
      <c r="QZX189" s="127"/>
      <c r="QZY189" s="53"/>
      <c r="QZZ189" s="56"/>
      <c r="RAA189" s="127"/>
      <c r="RAB189" s="127"/>
      <c r="RAC189" s="127"/>
      <c r="RAD189" s="127"/>
      <c r="RAE189" s="127"/>
      <c r="RAF189" s="53"/>
      <c r="RAG189" s="56"/>
      <c r="RAH189" s="127"/>
      <c r="RAI189" s="127"/>
      <c r="RAJ189" s="127"/>
      <c r="RAK189" s="127"/>
      <c r="RAL189" s="127"/>
      <c r="RAM189" s="53"/>
      <c r="RAN189" s="56"/>
      <c r="RAO189" s="127"/>
      <c r="RAP189" s="127"/>
      <c r="RAQ189" s="127"/>
      <c r="RAR189" s="127"/>
      <c r="RAS189" s="127"/>
      <c r="RAT189" s="53"/>
      <c r="RAU189" s="56"/>
      <c r="RAV189" s="127"/>
      <c r="RAW189" s="127"/>
      <c r="RAX189" s="127"/>
      <c r="RAY189" s="127"/>
      <c r="RAZ189" s="127"/>
      <c r="RBA189" s="53"/>
      <c r="RBB189" s="56"/>
      <c r="RBC189" s="127"/>
      <c r="RBD189" s="127"/>
      <c r="RBE189" s="127"/>
      <c r="RBF189" s="127"/>
      <c r="RBG189" s="127"/>
      <c r="RBH189" s="53"/>
      <c r="RBI189" s="56"/>
      <c r="RBJ189" s="127"/>
      <c r="RBK189" s="127"/>
      <c r="RBL189" s="127"/>
      <c r="RBM189" s="127"/>
      <c r="RBN189" s="127"/>
      <c r="RBO189" s="53"/>
      <c r="RBP189" s="56"/>
      <c r="RBQ189" s="127"/>
      <c r="RBR189" s="127"/>
      <c r="RBS189" s="127"/>
      <c r="RBT189" s="127"/>
      <c r="RBU189" s="127"/>
      <c r="RBV189" s="53"/>
      <c r="RBW189" s="56"/>
      <c r="RBX189" s="127"/>
      <c r="RBY189" s="127"/>
      <c r="RBZ189" s="127"/>
      <c r="RCA189" s="127"/>
      <c r="RCB189" s="127"/>
      <c r="RCC189" s="53"/>
      <c r="RCD189" s="56"/>
      <c r="RCE189" s="127"/>
      <c r="RCF189" s="127"/>
      <c r="RCG189" s="127"/>
      <c r="RCH189" s="127"/>
      <c r="RCI189" s="127"/>
      <c r="RCJ189" s="53"/>
      <c r="RCK189" s="56"/>
      <c r="RCL189" s="127"/>
      <c r="RCM189" s="127"/>
      <c r="RCN189" s="127"/>
      <c r="RCO189" s="127"/>
      <c r="RCP189" s="127"/>
      <c r="RCQ189" s="53"/>
      <c r="RCR189" s="56"/>
      <c r="RCS189" s="127"/>
      <c r="RCT189" s="127"/>
      <c r="RCU189" s="127"/>
      <c r="RCV189" s="127"/>
      <c r="RCW189" s="127"/>
      <c r="RCX189" s="53"/>
      <c r="RCY189" s="56"/>
      <c r="RCZ189" s="127"/>
      <c r="RDA189" s="127"/>
      <c r="RDB189" s="127"/>
      <c r="RDC189" s="127"/>
      <c r="RDD189" s="127"/>
      <c r="RDE189" s="53"/>
      <c r="RDF189" s="56"/>
      <c r="RDG189" s="127"/>
      <c r="RDH189" s="127"/>
      <c r="RDI189" s="127"/>
      <c r="RDJ189" s="127"/>
      <c r="RDK189" s="127"/>
      <c r="RDL189" s="53"/>
      <c r="RDM189" s="56"/>
      <c r="RDN189" s="127"/>
      <c r="RDO189" s="127"/>
      <c r="RDP189" s="127"/>
      <c r="RDQ189" s="127"/>
      <c r="RDR189" s="127"/>
      <c r="RDS189" s="53"/>
      <c r="RDT189" s="56"/>
      <c r="RDU189" s="127"/>
      <c r="RDV189" s="127"/>
      <c r="RDW189" s="127"/>
      <c r="RDX189" s="127"/>
      <c r="RDY189" s="127"/>
      <c r="RDZ189" s="53"/>
      <c r="REA189" s="56"/>
      <c r="REB189" s="127"/>
      <c r="REC189" s="127"/>
      <c r="RED189" s="127"/>
      <c r="REE189" s="127"/>
      <c r="REF189" s="127"/>
      <c r="REG189" s="53"/>
      <c r="REH189" s="56"/>
      <c r="REI189" s="127"/>
      <c r="REJ189" s="127"/>
      <c r="REK189" s="127"/>
      <c r="REL189" s="127"/>
      <c r="REM189" s="127"/>
      <c r="REN189" s="53"/>
      <c r="REO189" s="56"/>
      <c r="REP189" s="127"/>
      <c r="REQ189" s="127"/>
      <c r="RER189" s="127"/>
      <c r="RES189" s="127"/>
      <c r="RET189" s="127"/>
      <c r="REU189" s="53"/>
      <c r="REV189" s="56"/>
      <c r="REW189" s="127"/>
      <c r="REX189" s="127"/>
      <c r="REY189" s="127"/>
      <c r="REZ189" s="127"/>
      <c r="RFA189" s="127"/>
      <c r="RFB189" s="53"/>
      <c r="RFC189" s="56"/>
      <c r="RFD189" s="127"/>
      <c r="RFE189" s="127"/>
      <c r="RFF189" s="127"/>
      <c r="RFG189" s="127"/>
      <c r="RFH189" s="127"/>
      <c r="RFI189" s="53"/>
      <c r="RFJ189" s="56"/>
      <c r="RFK189" s="127"/>
      <c r="RFL189" s="127"/>
      <c r="RFM189" s="127"/>
      <c r="RFN189" s="127"/>
      <c r="RFO189" s="127"/>
      <c r="RFP189" s="53"/>
      <c r="RFQ189" s="56"/>
      <c r="RFR189" s="127"/>
      <c r="RFS189" s="127"/>
      <c r="RFT189" s="127"/>
      <c r="RFU189" s="127"/>
      <c r="RFV189" s="127"/>
      <c r="RFW189" s="53"/>
      <c r="RFX189" s="56"/>
      <c r="RFY189" s="127"/>
      <c r="RFZ189" s="127"/>
      <c r="RGA189" s="127"/>
      <c r="RGB189" s="127"/>
      <c r="RGC189" s="127"/>
      <c r="RGD189" s="53"/>
      <c r="RGE189" s="56"/>
      <c r="RGF189" s="127"/>
      <c r="RGG189" s="127"/>
      <c r="RGH189" s="127"/>
      <c r="RGI189" s="127"/>
      <c r="RGJ189" s="127"/>
      <c r="RGK189" s="53"/>
      <c r="RGL189" s="56"/>
      <c r="RGM189" s="127"/>
      <c r="RGN189" s="127"/>
      <c r="RGO189" s="127"/>
      <c r="RGP189" s="127"/>
      <c r="RGQ189" s="127"/>
      <c r="RGR189" s="53"/>
      <c r="RGS189" s="56"/>
      <c r="RGT189" s="127"/>
      <c r="RGU189" s="127"/>
      <c r="RGV189" s="127"/>
      <c r="RGW189" s="127"/>
      <c r="RGX189" s="127"/>
      <c r="RGY189" s="53"/>
      <c r="RGZ189" s="56"/>
      <c r="RHA189" s="127"/>
      <c r="RHB189" s="127"/>
      <c r="RHC189" s="127"/>
      <c r="RHD189" s="127"/>
      <c r="RHE189" s="127"/>
      <c r="RHF189" s="53"/>
      <c r="RHG189" s="56"/>
      <c r="RHH189" s="127"/>
      <c r="RHI189" s="127"/>
      <c r="RHJ189" s="127"/>
      <c r="RHK189" s="127"/>
      <c r="RHL189" s="127"/>
      <c r="RHM189" s="53"/>
      <c r="RHN189" s="56"/>
      <c r="RHO189" s="127"/>
      <c r="RHP189" s="127"/>
      <c r="RHQ189" s="127"/>
      <c r="RHR189" s="127"/>
      <c r="RHS189" s="127"/>
      <c r="RHT189" s="53"/>
      <c r="RHU189" s="56"/>
      <c r="RHV189" s="127"/>
      <c r="RHW189" s="127"/>
      <c r="RHX189" s="127"/>
      <c r="RHY189" s="127"/>
      <c r="RHZ189" s="127"/>
      <c r="RIA189" s="53"/>
      <c r="RIB189" s="56"/>
      <c r="RIC189" s="127"/>
      <c r="RID189" s="127"/>
      <c r="RIE189" s="127"/>
      <c r="RIF189" s="127"/>
      <c r="RIG189" s="127"/>
      <c r="RIH189" s="53"/>
      <c r="RII189" s="56"/>
      <c r="RIJ189" s="127"/>
      <c r="RIK189" s="127"/>
      <c r="RIL189" s="127"/>
      <c r="RIM189" s="127"/>
      <c r="RIN189" s="127"/>
      <c r="RIO189" s="53"/>
      <c r="RIP189" s="56"/>
      <c r="RIQ189" s="127"/>
      <c r="RIR189" s="127"/>
      <c r="RIS189" s="127"/>
      <c r="RIT189" s="127"/>
      <c r="RIU189" s="127"/>
      <c r="RIV189" s="53"/>
      <c r="RIW189" s="56"/>
      <c r="RIX189" s="127"/>
      <c r="RIY189" s="127"/>
      <c r="RIZ189" s="127"/>
      <c r="RJA189" s="127"/>
      <c r="RJB189" s="127"/>
      <c r="RJC189" s="53"/>
      <c r="RJD189" s="56"/>
      <c r="RJE189" s="127"/>
      <c r="RJF189" s="127"/>
      <c r="RJG189" s="127"/>
      <c r="RJH189" s="127"/>
      <c r="RJI189" s="127"/>
      <c r="RJJ189" s="53"/>
      <c r="RJK189" s="56"/>
      <c r="RJL189" s="127"/>
      <c r="RJM189" s="127"/>
      <c r="RJN189" s="127"/>
      <c r="RJO189" s="127"/>
      <c r="RJP189" s="127"/>
      <c r="RJQ189" s="53"/>
      <c r="RJR189" s="56"/>
      <c r="RJS189" s="127"/>
      <c r="RJT189" s="127"/>
      <c r="RJU189" s="127"/>
      <c r="RJV189" s="127"/>
      <c r="RJW189" s="127"/>
      <c r="RJX189" s="53"/>
      <c r="RJY189" s="56"/>
      <c r="RJZ189" s="127"/>
      <c r="RKA189" s="127"/>
      <c r="RKB189" s="127"/>
      <c r="RKC189" s="127"/>
      <c r="RKD189" s="127"/>
      <c r="RKE189" s="53"/>
      <c r="RKF189" s="56"/>
      <c r="RKG189" s="127"/>
      <c r="RKH189" s="127"/>
      <c r="RKI189" s="127"/>
      <c r="RKJ189" s="127"/>
      <c r="RKK189" s="127"/>
      <c r="RKL189" s="53"/>
      <c r="RKM189" s="56"/>
      <c r="RKN189" s="127"/>
      <c r="RKO189" s="127"/>
      <c r="RKP189" s="127"/>
      <c r="RKQ189" s="127"/>
      <c r="RKR189" s="127"/>
      <c r="RKS189" s="53"/>
      <c r="RKT189" s="56"/>
      <c r="RKU189" s="127"/>
      <c r="RKV189" s="127"/>
      <c r="RKW189" s="127"/>
      <c r="RKX189" s="127"/>
      <c r="RKY189" s="127"/>
      <c r="RKZ189" s="53"/>
      <c r="RLA189" s="56"/>
      <c r="RLB189" s="127"/>
      <c r="RLC189" s="127"/>
      <c r="RLD189" s="127"/>
      <c r="RLE189" s="127"/>
      <c r="RLF189" s="127"/>
      <c r="RLG189" s="53"/>
      <c r="RLH189" s="56"/>
      <c r="RLI189" s="127"/>
      <c r="RLJ189" s="127"/>
      <c r="RLK189" s="127"/>
      <c r="RLL189" s="127"/>
      <c r="RLM189" s="127"/>
      <c r="RLN189" s="53"/>
      <c r="RLO189" s="56"/>
      <c r="RLP189" s="127"/>
      <c r="RLQ189" s="127"/>
      <c r="RLR189" s="127"/>
      <c r="RLS189" s="127"/>
      <c r="RLT189" s="127"/>
      <c r="RLU189" s="53"/>
      <c r="RLV189" s="56"/>
      <c r="RLW189" s="127"/>
      <c r="RLX189" s="127"/>
      <c r="RLY189" s="127"/>
      <c r="RLZ189" s="127"/>
      <c r="RMA189" s="127"/>
      <c r="RMB189" s="53"/>
      <c r="RMC189" s="56"/>
      <c r="RMD189" s="127"/>
      <c r="RME189" s="127"/>
      <c r="RMF189" s="127"/>
      <c r="RMG189" s="127"/>
      <c r="RMH189" s="127"/>
      <c r="RMI189" s="53"/>
      <c r="RMJ189" s="56"/>
      <c r="RMK189" s="127"/>
      <c r="RML189" s="127"/>
      <c r="RMM189" s="127"/>
      <c r="RMN189" s="127"/>
      <c r="RMO189" s="127"/>
      <c r="RMP189" s="53"/>
      <c r="RMQ189" s="56"/>
      <c r="RMR189" s="127"/>
      <c r="RMS189" s="127"/>
      <c r="RMT189" s="127"/>
      <c r="RMU189" s="127"/>
      <c r="RMV189" s="127"/>
      <c r="RMW189" s="53"/>
      <c r="RMX189" s="56"/>
      <c r="RMY189" s="127"/>
      <c r="RMZ189" s="127"/>
      <c r="RNA189" s="127"/>
      <c r="RNB189" s="127"/>
      <c r="RNC189" s="127"/>
      <c r="RND189" s="53"/>
      <c r="RNE189" s="56"/>
      <c r="RNF189" s="127"/>
      <c r="RNG189" s="127"/>
      <c r="RNH189" s="127"/>
      <c r="RNI189" s="127"/>
      <c r="RNJ189" s="127"/>
      <c r="RNK189" s="53"/>
      <c r="RNL189" s="56"/>
      <c r="RNM189" s="127"/>
      <c r="RNN189" s="127"/>
      <c r="RNO189" s="127"/>
      <c r="RNP189" s="127"/>
      <c r="RNQ189" s="127"/>
      <c r="RNR189" s="53"/>
      <c r="RNS189" s="56"/>
      <c r="RNT189" s="127"/>
      <c r="RNU189" s="127"/>
      <c r="RNV189" s="127"/>
      <c r="RNW189" s="127"/>
      <c r="RNX189" s="127"/>
      <c r="RNY189" s="53"/>
      <c r="RNZ189" s="56"/>
      <c r="ROA189" s="127"/>
      <c r="ROB189" s="127"/>
      <c r="ROC189" s="127"/>
      <c r="ROD189" s="127"/>
      <c r="ROE189" s="127"/>
      <c r="ROF189" s="53"/>
      <c r="ROG189" s="56"/>
      <c r="ROH189" s="127"/>
      <c r="ROI189" s="127"/>
      <c r="ROJ189" s="127"/>
      <c r="ROK189" s="127"/>
      <c r="ROL189" s="127"/>
      <c r="ROM189" s="53"/>
      <c r="RON189" s="56"/>
      <c r="ROO189" s="127"/>
      <c r="ROP189" s="127"/>
      <c r="ROQ189" s="127"/>
      <c r="ROR189" s="127"/>
      <c r="ROS189" s="127"/>
      <c r="ROT189" s="53"/>
      <c r="ROU189" s="56"/>
      <c r="ROV189" s="127"/>
      <c r="ROW189" s="127"/>
      <c r="ROX189" s="127"/>
      <c r="ROY189" s="127"/>
      <c r="ROZ189" s="127"/>
      <c r="RPA189" s="53"/>
      <c r="RPB189" s="56"/>
      <c r="RPC189" s="127"/>
      <c r="RPD189" s="127"/>
      <c r="RPE189" s="127"/>
      <c r="RPF189" s="127"/>
      <c r="RPG189" s="127"/>
      <c r="RPH189" s="53"/>
      <c r="RPI189" s="56"/>
      <c r="RPJ189" s="127"/>
      <c r="RPK189" s="127"/>
      <c r="RPL189" s="127"/>
      <c r="RPM189" s="127"/>
      <c r="RPN189" s="127"/>
      <c r="RPO189" s="53"/>
      <c r="RPP189" s="56"/>
      <c r="RPQ189" s="127"/>
      <c r="RPR189" s="127"/>
      <c r="RPS189" s="127"/>
      <c r="RPT189" s="127"/>
      <c r="RPU189" s="127"/>
      <c r="RPV189" s="53"/>
      <c r="RPW189" s="56"/>
      <c r="RPX189" s="127"/>
      <c r="RPY189" s="127"/>
      <c r="RPZ189" s="127"/>
      <c r="RQA189" s="127"/>
      <c r="RQB189" s="127"/>
      <c r="RQC189" s="53"/>
      <c r="RQD189" s="56"/>
      <c r="RQE189" s="127"/>
      <c r="RQF189" s="127"/>
      <c r="RQG189" s="127"/>
      <c r="RQH189" s="127"/>
      <c r="RQI189" s="127"/>
      <c r="RQJ189" s="53"/>
      <c r="RQK189" s="56"/>
      <c r="RQL189" s="127"/>
      <c r="RQM189" s="127"/>
      <c r="RQN189" s="127"/>
      <c r="RQO189" s="127"/>
      <c r="RQP189" s="127"/>
      <c r="RQQ189" s="53"/>
      <c r="RQR189" s="56"/>
      <c r="RQS189" s="127"/>
      <c r="RQT189" s="127"/>
      <c r="RQU189" s="127"/>
      <c r="RQV189" s="127"/>
      <c r="RQW189" s="127"/>
      <c r="RQX189" s="53"/>
      <c r="RQY189" s="56"/>
      <c r="RQZ189" s="127"/>
      <c r="RRA189" s="127"/>
      <c r="RRB189" s="127"/>
      <c r="RRC189" s="127"/>
      <c r="RRD189" s="127"/>
      <c r="RRE189" s="53"/>
      <c r="RRF189" s="56"/>
      <c r="RRG189" s="127"/>
      <c r="RRH189" s="127"/>
      <c r="RRI189" s="127"/>
      <c r="RRJ189" s="127"/>
      <c r="RRK189" s="127"/>
      <c r="RRL189" s="53"/>
      <c r="RRM189" s="56"/>
      <c r="RRN189" s="127"/>
      <c r="RRO189" s="127"/>
      <c r="RRP189" s="127"/>
      <c r="RRQ189" s="127"/>
      <c r="RRR189" s="127"/>
      <c r="RRS189" s="53"/>
      <c r="RRT189" s="56"/>
      <c r="RRU189" s="127"/>
      <c r="RRV189" s="127"/>
      <c r="RRW189" s="127"/>
      <c r="RRX189" s="127"/>
      <c r="RRY189" s="127"/>
      <c r="RRZ189" s="53"/>
      <c r="RSA189" s="56"/>
      <c r="RSB189" s="127"/>
      <c r="RSC189" s="127"/>
      <c r="RSD189" s="127"/>
      <c r="RSE189" s="127"/>
      <c r="RSF189" s="127"/>
      <c r="RSG189" s="53"/>
      <c r="RSH189" s="56"/>
      <c r="RSI189" s="127"/>
      <c r="RSJ189" s="127"/>
      <c r="RSK189" s="127"/>
      <c r="RSL189" s="127"/>
      <c r="RSM189" s="127"/>
      <c r="RSN189" s="53"/>
      <c r="RSO189" s="56"/>
      <c r="RSP189" s="127"/>
      <c r="RSQ189" s="127"/>
      <c r="RSR189" s="127"/>
      <c r="RSS189" s="127"/>
      <c r="RST189" s="127"/>
      <c r="RSU189" s="53"/>
      <c r="RSV189" s="56"/>
      <c r="RSW189" s="127"/>
      <c r="RSX189" s="127"/>
      <c r="RSY189" s="127"/>
      <c r="RSZ189" s="127"/>
      <c r="RTA189" s="127"/>
      <c r="RTB189" s="53"/>
      <c r="RTC189" s="56"/>
      <c r="RTD189" s="127"/>
      <c r="RTE189" s="127"/>
      <c r="RTF189" s="127"/>
      <c r="RTG189" s="127"/>
      <c r="RTH189" s="127"/>
      <c r="RTI189" s="53"/>
      <c r="RTJ189" s="56"/>
      <c r="RTK189" s="127"/>
      <c r="RTL189" s="127"/>
      <c r="RTM189" s="127"/>
      <c r="RTN189" s="127"/>
      <c r="RTO189" s="127"/>
      <c r="RTP189" s="53"/>
      <c r="RTQ189" s="56"/>
      <c r="RTR189" s="127"/>
      <c r="RTS189" s="127"/>
      <c r="RTT189" s="127"/>
      <c r="RTU189" s="127"/>
      <c r="RTV189" s="127"/>
      <c r="RTW189" s="53"/>
      <c r="RTX189" s="56"/>
      <c r="RTY189" s="127"/>
      <c r="RTZ189" s="127"/>
      <c r="RUA189" s="127"/>
      <c r="RUB189" s="127"/>
      <c r="RUC189" s="127"/>
      <c r="RUD189" s="53"/>
      <c r="RUE189" s="56"/>
      <c r="RUF189" s="127"/>
      <c r="RUG189" s="127"/>
      <c r="RUH189" s="127"/>
      <c r="RUI189" s="127"/>
      <c r="RUJ189" s="127"/>
      <c r="RUK189" s="53"/>
      <c r="RUL189" s="56"/>
      <c r="RUM189" s="127"/>
      <c r="RUN189" s="127"/>
      <c r="RUO189" s="127"/>
      <c r="RUP189" s="127"/>
      <c r="RUQ189" s="127"/>
      <c r="RUR189" s="53"/>
      <c r="RUS189" s="56"/>
      <c r="RUT189" s="127"/>
      <c r="RUU189" s="127"/>
      <c r="RUV189" s="127"/>
      <c r="RUW189" s="127"/>
      <c r="RUX189" s="127"/>
      <c r="RUY189" s="53"/>
      <c r="RUZ189" s="56"/>
      <c r="RVA189" s="127"/>
      <c r="RVB189" s="127"/>
      <c r="RVC189" s="127"/>
      <c r="RVD189" s="127"/>
      <c r="RVE189" s="127"/>
      <c r="RVF189" s="53"/>
      <c r="RVG189" s="56"/>
      <c r="RVH189" s="127"/>
      <c r="RVI189" s="127"/>
      <c r="RVJ189" s="127"/>
      <c r="RVK189" s="127"/>
      <c r="RVL189" s="127"/>
      <c r="RVM189" s="53"/>
      <c r="RVN189" s="56"/>
      <c r="RVO189" s="127"/>
      <c r="RVP189" s="127"/>
      <c r="RVQ189" s="127"/>
      <c r="RVR189" s="127"/>
      <c r="RVS189" s="127"/>
      <c r="RVT189" s="53"/>
      <c r="RVU189" s="56"/>
      <c r="RVV189" s="127"/>
      <c r="RVW189" s="127"/>
      <c r="RVX189" s="127"/>
      <c r="RVY189" s="127"/>
      <c r="RVZ189" s="127"/>
      <c r="RWA189" s="53"/>
      <c r="RWB189" s="56"/>
      <c r="RWC189" s="127"/>
      <c r="RWD189" s="127"/>
      <c r="RWE189" s="127"/>
      <c r="RWF189" s="127"/>
      <c r="RWG189" s="127"/>
      <c r="RWH189" s="53"/>
      <c r="RWI189" s="56"/>
      <c r="RWJ189" s="127"/>
      <c r="RWK189" s="127"/>
      <c r="RWL189" s="127"/>
      <c r="RWM189" s="127"/>
      <c r="RWN189" s="127"/>
      <c r="RWO189" s="53"/>
      <c r="RWP189" s="56"/>
      <c r="RWQ189" s="127"/>
      <c r="RWR189" s="127"/>
      <c r="RWS189" s="127"/>
      <c r="RWT189" s="127"/>
      <c r="RWU189" s="127"/>
      <c r="RWV189" s="53"/>
      <c r="RWW189" s="56"/>
      <c r="RWX189" s="127"/>
      <c r="RWY189" s="127"/>
      <c r="RWZ189" s="127"/>
      <c r="RXA189" s="127"/>
      <c r="RXB189" s="127"/>
      <c r="RXC189" s="53"/>
      <c r="RXD189" s="56"/>
      <c r="RXE189" s="127"/>
      <c r="RXF189" s="127"/>
      <c r="RXG189" s="127"/>
      <c r="RXH189" s="127"/>
      <c r="RXI189" s="127"/>
      <c r="RXJ189" s="53"/>
      <c r="RXK189" s="56"/>
      <c r="RXL189" s="127"/>
      <c r="RXM189" s="127"/>
      <c r="RXN189" s="127"/>
      <c r="RXO189" s="127"/>
      <c r="RXP189" s="127"/>
      <c r="RXQ189" s="53"/>
      <c r="RXR189" s="56"/>
      <c r="RXS189" s="127"/>
      <c r="RXT189" s="127"/>
      <c r="RXU189" s="127"/>
      <c r="RXV189" s="127"/>
      <c r="RXW189" s="127"/>
      <c r="RXX189" s="53"/>
      <c r="RXY189" s="56"/>
      <c r="RXZ189" s="127"/>
      <c r="RYA189" s="127"/>
      <c r="RYB189" s="127"/>
      <c r="RYC189" s="127"/>
      <c r="RYD189" s="127"/>
      <c r="RYE189" s="53"/>
      <c r="RYF189" s="56"/>
      <c r="RYG189" s="127"/>
      <c r="RYH189" s="127"/>
      <c r="RYI189" s="127"/>
      <c r="RYJ189" s="127"/>
      <c r="RYK189" s="127"/>
      <c r="RYL189" s="53"/>
      <c r="RYM189" s="56"/>
      <c r="RYN189" s="127"/>
      <c r="RYO189" s="127"/>
      <c r="RYP189" s="127"/>
      <c r="RYQ189" s="127"/>
      <c r="RYR189" s="127"/>
      <c r="RYS189" s="53"/>
      <c r="RYT189" s="56"/>
      <c r="RYU189" s="127"/>
      <c r="RYV189" s="127"/>
      <c r="RYW189" s="127"/>
      <c r="RYX189" s="127"/>
      <c r="RYY189" s="127"/>
      <c r="RYZ189" s="53"/>
      <c r="RZA189" s="56"/>
      <c r="RZB189" s="127"/>
      <c r="RZC189" s="127"/>
      <c r="RZD189" s="127"/>
      <c r="RZE189" s="127"/>
      <c r="RZF189" s="127"/>
      <c r="RZG189" s="53"/>
      <c r="RZH189" s="56"/>
      <c r="RZI189" s="127"/>
      <c r="RZJ189" s="127"/>
      <c r="RZK189" s="127"/>
      <c r="RZL189" s="127"/>
      <c r="RZM189" s="127"/>
      <c r="RZN189" s="53"/>
      <c r="RZO189" s="56"/>
      <c r="RZP189" s="127"/>
      <c r="RZQ189" s="127"/>
      <c r="RZR189" s="127"/>
      <c r="RZS189" s="127"/>
      <c r="RZT189" s="127"/>
      <c r="RZU189" s="53"/>
      <c r="RZV189" s="56"/>
      <c r="RZW189" s="127"/>
      <c r="RZX189" s="127"/>
      <c r="RZY189" s="127"/>
      <c r="RZZ189" s="127"/>
      <c r="SAA189" s="127"/>
      <c r="SAB189" s="53"/>
      <c r="SAC189" s="56"/>
      <c r="SAD189" s="127"/>
      <c r="SAE189" s="127"/>
      <c r="SAF189" s="127"/>
      <c r="SAG189" s="127"/>
      <c r="SAH189" s="127"/>
      <c r="SAI189" s="53"/>
      <c r="SAJ189" s="56"/>
      <c r="SAK189" s="127"/>
      <c r="SAL189" s="127"/>
      <c r="SAM189" s="127"/>
      <c r="SAN189" s="127"/>
      <c r="SAO189" s="127"/>
      <c r="SAP189" s="53"/>
      <c r="SAQ189" s="56"/>
      <c r="SAR189" s="127"/>
      <c r="SAS189" s="127"/>
      <c r="SAT189" s="127"/>
      <c r="SAU189" s="127"/>
      <c r="SAV189" s="127"/>
      <c r="SAW189" s="53"/>
      <c r="SAX189" s="56"/>
      <c r="SAY189" s="127"/>
      <c r="SAZ189" s="127"/>
      <c r="SBA189" s="127"/>
      <c r="SBB189" s="127"/>
      <c r="SBC189" s="127"/>
      <c r="SBD189" s="53"/>
      <c r="SBE189" s="56"/>
      <c r="SBF189" s="127"/>
      <c r="SBG189" s="127"/>
      <c r="SBH189" s="127"/>
      <c r="SBI189" s="127"/>
      <c r="SBJ189" s="127"/>
      <c r="SBK189" s="53"/>
      <c r="SBL189" s="56"/>
      <c r="SBM189" s="127"/>
      <c r="SBN189" s="127"/>
      <c r="SBO189" s="127"/>
      <c r="SBP189" s="127"/>
      <c r="SBQ189" s="127"/>
      <c r="SBR189" s="53"/>
      <c r="SBS189" s="56"/>
      <c r="SBT189" s="127"/>
      <c r="SBU189" s="127"/>
      <c r="SBV189" s="127"/>
      <c r="SBW189" s="127"/>
      <c r="SBX189" s="127"/>
      <c r="SBY189" s="53"/>
      <c r="SBZ189" s="56"/>
      <c r="SCA189" s="127"/>
      <c r="SCB189" s="127"/>
      <c r="SCC189" s="127"/>
      <c r="SCD189" s="127"/>
      <c r="SCE189" s="127"/>
      <c r="SCF189" s="53"/>
      <c r="SCG189" s="56"/>
      <c r="SCH189" s="127"/>
      <c r="SCI189" s="127"/>
      <c r="SCJ189" s="127"/>
      <c r="SCK189" s="127"/>
      <c r="SCL189" s="127"/>
      <c r="SCM189" s="53"/>
      <c r="SCN189" s="56"/>
      <c r="SCO189" s="127"/>
      <c r="SCP189" s="127"/>
      <c r="SCQ189" s="127"/>
      <c r="SCR189" s="127"/>
      <c r="SCS189" s="127"/>
      <c r="SCT189" s="53"/>
      <c r="SCU189" s="56"/>
      <c r="SCV189" s="127"/>
      <c r="SCW189" s="127"/>
      <c r="SCX189" s="127"/>
      <c r="SCY189" s="127"/>
      <c r="SCZ189" s="127"/>
      <c r="SDA189" s="53"/>
      <c r="SDB189" s="56"/>
      <c r="SDC189" s="127"/>
      <c r="SDD189" s="127"/>
      <c r="SDE189" s="127"/>
      <c r="SDF189" s="127"/>
      <c r="SDG189" s="127"/>
      <c r="SDH189" s="53"/>
      <c r="SDI189" s="56"/>
      <c r="SDJ189" s="127"/>
      <c r="SDK189" s="127"/>
      <c r="SDL189" s="127"/>
      <c r="SDM189" s="127"/>
      <c r="SDN189" s="127"/>
      <c r="SDO189" s="53"/>
      <c r="SDP189" s="56"/>
      <c r="SDQ189" s="127"/>
      <c r="SDR189" s="127"/>
      <c r="SDS189" s="127"/>
      <c r="SDT189" s="127"/>
      <c r="SDU189" s="127"/>
      <c r="SDV189" s="53"/>
      <c r="SDW189" s="56"/>
      <c r="SDX189" s="127"/>
      <c r="SDY189" s="127"/>
      <c r="SDZ189" s="127"/>
      <c r="SEA189" s="127"/>
      <c r="SEB189" s="127"/>
      <c r="SEC189" s="53"/>
      <c r="SED189" s="56"/>
      <c r="SEE189" s="127"/>
      <c r="SEF189" s="127"/>
      <c r="SEG189" s="127"/>
      <c r="SEH189" s="127"/>
      <c r="SEI189" s="127"/>
      <c r="SEJ189" s="53"/>
      <c r="SEK189" s="56"/>
      <c r="SEL189" s="127"/>
      <c r="SEM189" s="127"/>
      <c r="SEN189" s="127"/>
      <c r="SEO189" s="127"/>
      <c r="SEP189" s="127"/>
      <c r="SEQ189" s="53"/>
      <c r="SER189" s="56"/>
      <c r="SES189" s="127"/>
      <c r="SET189" s="127"/>
      <c r="SEU189" s="127"/>
      <c r="SEV189" s="127"/>
      <c r="SEW189" s="127"/>
      <c r="SEX189" s="53"/>
      <c r="SEY189" s="56"/>
      <c r="SEZ189" s="127"/>
      <c r="SFA189" s="127"/>
      <c r="SFB189" s="127"/>
      <c r="SFC189" s="127"/>
      <c r="SFD189" s="127"/>
      <c r="SFE189" s="53"/>
      <c r="SFF189" s="56"/>
      <c r="SFG189" s="127"/>
      <c r="SFH189" s="127"/>
      <c r="SFI189" s="127"/>
      <c r="SFJ189" s="127"/>
      <c r="SFK189" s="127"/>
      <c r="SFL189" s="53"/>
      <c r="SFM189" s="56"/>
      <c r="SFN189" s="127"/>
      <c r="SFO189" s="127"/>
      <c r="SFP189" s="127"/>
      <c r="SFQ189" s="127"/>
      <c r="SFR189" s="127"/>
      <c r="SFS189" s="53"/>
      <c r="SFT189" s="56"/>
      <c r="SFU189" s="127"/>
      <c r="SFV189" s="127"/>
      <c r="SFW189" s="127"/>
      <c r="SFX189" s="127"/>
      <c r="SFY189" s="127"/>
      <c r="SFZ189" s="53"/>
      <c r="SGA189" s="56"/>
      <c r="SGB189" s="127"/>
      <c r="SGC189" s="127"/>
      <c r="SGD189" s="127"/>
      <c r="SGE189" s="127"/>
      <c r="SGF189" s="127"/>
      <c r="SGG189" s="53"/>
      <c r="SGH189" s="56"/>
      <c r="SGI189" s="127"/>
      <c r="SGJ189" s="127"/>
      <c r="SGK189" s="127"/>
      <c r="SGL189" s="127"/>
      <c r="SGM189" s="127"/>
      <c r="SGN189" s="53"/>
      <c r="SGO189" s="56"/>
      <c r="SGP189" s="127"/>
      <c r="SGQ189" s="127"/>
      <c r="SGR189" s="127"/>
      <c r="SGS189" s="127"/>
      <c r="SGT189" s="127"/>
      <c r="SGU189" s="53"/>
      <c r="SGV189" s="56"/>
      <c r="SGW189" s="127"/>
      <c r="SGX189" s="127"/>
      <c r="SGY189" s="127"/>
      <c r="SGZ189" s="127"/>
      <c r="SHA189" s="127"/>
      <c r="SHB189" s="53"/>
      <c r="SHC189" s="56"/>
      <c r="SHD189" s="127"/>
      <c r="SHE189" s="127"/>
      <c r="SHF189" s="127"/>
      <c r="SHG189" s="127"/>
      <c r="SHH189" s="127"/>
      <c r="SHI189" s="53"/>
      <c r="SHJ189" s="56"/>
      <c r="SHK189" s="127"/>
      <c r="SHL189" s="127"/>
      <c r="SHM189" s="127"/>
      <c r="SHN189" s="127"/>
      <c r="SHO189" s="127"/>
      <c r="SHP189" s="53"/>
      <c r="SHQ189" s="56"/>
      <c r="SHR189" s="127"/>
      <c r="SHS189" s="127"/>
      <c r="SHT189" s="127"/>
      <c r="SHU189" s="127"/>
      <c r="SHV189" s="127"/>
      <c r="SHW189" s="53"/>
      <c r="SHX189" s="56"/>
      <c r="SHY189" s="127"/>
      <c r="SHZ189" s="127"/>
      <c r="SIA189" s="127"/>
      <c r="SIB189" s="127"/>
      <c r="SIC189" s="127"/>
      <c r="SID189" s="53"/>
      <c r="SIE189" s="56"/>
      <c r="SIF189" s="127"/>
      <c r="SIG189" s="127"/>
      <c r="SIH189" s="127"/>
      <c r="SII189" s="127"/>
      <c r="SIJ189" s="127"/>
      <c r="SIK189" s="53"/>
      <c r="SIL189" s="56"/>
      <c r="SIM189" s="127"/>
      <c r="SIN189" s="127"/>
      <c r="SIO189" s="127"/>
      <c r="SIP189" s="127"/>
      <c r="SIQ189" s="127"/>
      <c r="SIR189" s="53"/>
      <c r="SIS189" s="56"/>
      <c r="SIT189" s="127"/>
      <c r="SIU189" s="127"/>
      <c r="SIV189" s="127"/>
      <c r="SIW189" s="127"/>
      <c r="SIX189" s="127"/>
      <c r="SIY189" s="53"/>
      <c r="SIZ189" s="56"/>
      <c r="SJA189" s="127"/>
      <c r="SJB189" s="127"/>
      <c r="SJC189" s="127"/>
      <c r="SJD189" s="127"/>
      <c r="SJE189" s="127"/>
      <c r="SJF189" s="53"/>
      <c r="SJG189" s="56"/>
      <c r="SJH189" s="127"/>
      <c r="SJI189" s="127"/>
      <c r="SJJ189" s="127"/>
      <c r="SJK189" s="127"/>
      <c r="SJL189" s="127"/>
      <c r="SJM189" s="53"/>
      <c r="SJN189" s="56"/>
      <c r="SJO189" s="127"/>
      <c r="SJP189" s="127"/>
      <c r="SJQ189" s="127"/>
      <c r="SJR189" s="127"/>
      <c r="SJS189" s="127"/>
      <c r="SJT189" s="53"/>
      <c r="SJU189" s="56"/>
      <c r="SJV189" s="127"/>
      <c r="SJW189" s="127"/>
      <c r="SJX189" s="127"/>
      <c r="SJY189" s="127"/>
      <c r="SJZ189" s="127"/>
      <c r="SKA189" s="53"/>
      <c r="SKB189" s="56"/>
      <c r="SKC189" s="127"/>
      <c r="SKD189" s="127"/>
      <c r="SKE189" s="127"/>
      <c r="SKF189" s="127"/>
      <c r="SKG189" s="127"/>
      <c r="SKH189" s="53"/>
      <c r="SKI189" s="56"/>
      <c r="SKJ189" s="127"/>
      <c r="SKK189" s="127"/>
      <c r="SKL189" s="127"/>
      <c r="SKM189" s="127"/>
      <c r="SKN189" s="127"/>
      <c r="SKO189" s="53"/>
      <c r="SKP189" s="56"/>
      <c r="SKQ189" s="127"/>
      <c r="SKR189" s="127"/>
      <c r="SKS189" s="127"/>
      <c r="SKT189" s="127"/>
      <c r="SKU189" s="127"/>
      <c r="SKV189" s="53"/>
      <c r="SKW189" s="56"/>
      <c r="SKX189" s="127"/>
      <c r="SKY189" s="127"/>
      <c r="SKZ189" s="127"/>
      <c r="SLA189" s="127"/>
      <c r="SLB189" s="127"/>
      <c r="SLC189" s="53"/>
      <c r="SLD189" s="56"/>
      <c r="SLE189" s="127"/>
      <c r="SLF189" s="127"/>
      <c r="SLG189" s="127"/>
      <c r="SLH189" s="127"/>
      <c r="SLI189" s="127"/>
      <c r="SLJ189" s="53"/>
      <c r="SLK189" s="56"/>
      <c r="SLL189" s="127"/>
      <c r="SLM189" s="127"/>
      <c r="SLN189" s="127"/>
      <c r="SLO189" s="127"/>
      <c r="SLP189" s="127"/>
      <c r="SLQ189" s="53"/>
      <c r="SLR189" s="56"/>
      <c r="SLS189" s="127"/>
      <c r="SLT189" s="127"/>
      <c r="SLU189" s="127"/>
      <c r="SLV189" s="127"/>
      <c r="SLW189" s="127"/>
      <c r="SLX189" s="53"/>
      <c r="SLY189" s="56"/>
      <c r="SLZ189" s="127"/>
      <c r="SMA189" s="127"/>
      <c r="SMB189" s="127"/>
      <c r="SMC189" s="127"/>
      <c r="SMD189" s="127"/>
      <c r="SME189" s="53"/>
      <c r="SMF189" s="56"/>
      <c r="SMG189" s="127"/>
      <c r="SMH189" s="127"/>
      <c r="SMI189" s="127"/>
      <c r="SMJ189" s="127"/>
      <c r="SMK189" s="127"/>
      <c r="SML189" s="53"/>
      <c r="SMM189" s="56"/>
      <c r="SMN189" s="127"/>
      <c r="SMO189" s="127"/>
      <c r="SMP189" s="127"/>
      <c r="SMQ189" s="127"/>
      <c r="SMR189" s="127"/>
      <c r="SMS189" s="53"/>
      <c r="SMT189" s="56"/>
      <c r="SMU189" s="127"/>
      <c r="SMV189" s="127"/>
      <c r="SMW189" s="127"/>
      <c r="SMX189" s="127"/>
      <c r="SMY189" s="127"/>
      <c r="SMZ189" s="53"/>
      <c r="SNA189" s="56"/>
      <c r="SNB189" s="127"/>
      <c r="SNC189" s="127"/>
      <c r="SND189" s="127"/>
      <c r="SNE189" s="127"/>
      <c r="SNF189" s="127"/>
      <c r="SNG189" s="53"/>
      <c r="SNH189" s="56"/>
      <c r="SNI189" s="127"/>
      <c r="SNJ189" s="127"/>
      <c r="SNK189" s="127"/>
      <c r="SNL189" s="127"/>
      <c r="SNM189" s="127"/>
      <c r="SNN189" s="53"/>
      <c r="SNO189" s="56"/>
      <c r="SNP189" s="127"/>
      <c r="SNQ189" s="127"/>
      <c r="SNR189" s="127"/>
      <c r="SNS189" s="127"/>
      <c r="SNT189" s="127"/>
      <c r="SNU189" s="53"/>
      <c r="SNV189" s="56"/>
      <c r="SNW189" s="127"/>
      <c r="SNX189" s="127"/>
      <c r="SNY189" s="127"/>
      <c r="SNZ189" s="127"/>
      <c r="SOA189" s="127"/>
      <c r="SOB189" s="53"/>
      <c r="SOC189" s="56"/>
      <c r="SOD189" s="127"/>
      <c r="SOE189" s="127"/>
      <c r="SOF189" s="127"/>
      <c r="SOG189" s="127"/>
      <c r="SOH189" s="127"/>
      <c r="SOI189" s="53"/>
      <c r="SOJ189" s="56"/>
      <c r="SOK189" s="127"/>
      <c r="SOL189" s="127"/>
      <c r="SOM189" s="127"/>
      <c r="SON189" s="127"/>
      <c r="SOO189" s="127"/>
      <c r="SOP189" s="53"/>
      <c r="SOQ189" s="56"/>
      <c r="SOR189" s="127"/>
      <c r="SOS189" s="127"/>
      <c r="SOT189" s="127"/>
      <c r="SOU189" s="127"/>
      <c r="SOV189" s="127"/>
      <c r="SOW189" s="53"/>
      <c r="SOX189" s="56"/>
      <c r="SOY189" s="127"/>
      <c r="SOZ189" s="127"/>
      <c r="SPA189" s="127"/>
      <c r="SPB189" s="127"/>
      <c r="SPC189" s="127"/>
      <c r="SPD189" s="53"/>
      <c r="SPE189" s="56"/>
      <c r="SPF189" s="127"/>
      <c r="SPG189" s="127"/>
      <c r="SPH189" s="127"/>
      <c r="SPI189" s="127"/>
      <c r="SPJ189" s="127"/>
      <c r="SPK189" s="53"/>
      <c r="SPL189" s="56"/>
      <c r="SPM189" s="127"/>
      <c r="SPN189" s="127"/>
      <c r="SPO189" s="127"/>
      <c r="SPP189" s="127"/>
      <c r="SPQ189" s="127"/>
      <c r="SPR189" s="53"/>
      <c r="SPS189" s="56"/>
      <c r="SPT189" s="127"/>
      <c r="SPU189" s="127"/>
      <c r="SPV189" s="127"/>
      <c r="SPW189" s="127"/>
      <c r="SPX189" s="127"/>
      <c r="SPY189" s="53"/>
      <c r="SPZ189" s="56"/>
      <c r="SQA189" s="127"/>
      <c r="SQB189" s="127"/>
      <c r="SQC189" s="127"/>
      <c r="SQD189" s="127"/>
      <c r="SQE189" s="127"/>
      <c r="SQF189" s="53"/>
      <c r="SQG189" s="56"/>
      <c r="SQH189" s="127"/>
      <c r="SQI189" s="127"/>
      <c r="SQJ189" s="127"/>
      <c r="SQK189" s="127"/>
      <c r="SQL189" s="127"/>
      <c r="SQM189" s="53"/>
      <c r="SQN189" s="56"/>
      <c r="SQO189" s="127"/>
      <c r="SQP189" s="127"/>
      <c r="SQQ189" s="127"/>
      <c r="SQR189" s="127"/>
      <c r="SQS189" s="127"/>
      <c r="SQT189" s="53"/>
      <c r="SQU189" s="56"/>
      <c r="SQV189" s="127"/>
      <c r="SQW189" s="127"/>
      <c r="SQX189" s="127"/>
      <c r="SQY189" s="127"/>
      <c r="SQZ189" s="127"/>
      <c r="SRA189" s="53"/>
      <c r="SRB189" s="56"/>
      <c r="SRC189" s="127"/>
      <c r="SRD189" s="127"/>
      <c r="SRE189" s="127"/>
      <c r="SRF189" s="127"/>
      <c r="SRG189" s="127"/>
      <c r="SRH189" s="53"/>
      <c r="SRI189" s="56"/>
      <c r="SRJ189" s="127"/>
      <c r="SRK189" s="127"/>
      <c r="SRL189" s="127"/>
      <c r="SRM189" s="127"/>
      <c r="SRN189" s="127"/>
      <c r="SRO189" s="53"/>
      <c r="SRP189" s="56"/>
      <c r="SRQ189" s="127"/>
      <c r="SRR189" s="127"/>
      <c r="SRS189" s="127"/>
      <c r="SRT189" s="127"/>
      <c r="SRU189" s="127"/>
      <c r="SRV189" s="53"/>
      <c r="SRW189" s="56"/>
      <c r="SRX189" s="127"/>
      <c r="SRY189" s="127"/>
      <c r="SRZ189" s="127"/>
      <c r="SSA189" s="127"/>
      <c r="SSB189" s="127"/>
      <c r="SSC189" s="53"/>
      <c r="SSD189" s="56"/>
      <c r="SSE189" s="127"/>
      <c r="SSF189" s="127"/>
      <c r="SSG189" s="127"/>
      <c r="SSH189" s="127"/>
      <c r="SSI189" s="127"/>
      <c r="SSJ189" s="53"/>
      <c r="SSK189" s="56"/>
      <c r="SSL189" s="127"/>
      <c r="SSM189" s="127"/>
      <c r="SSN189" s="127"/>
      <c r="SSO189" s="127"/>
      <c r="SSP189" s="127"/>
      <c r="SSQ189" s="53"/>
      <c r="SSR189" s="56"/>
      <c r="SSS189" s="127"/>
      <c r="SST189" s="127"/>
      <c r="SSU189" s="127"/>
      <c r="SSV189" s="127"/>
      <c r="SSW189" s="127"/>
      <c r="SSX189" s="53"/>
      <c r="SSY189" s="56"/>
      <c r="SSZ189" s="127"/>
      <c r="STA189" s="127"/>
      <c r="STB189" s="127"/>
      <c r="STC189" s="127"/>
      <c r="STD189" s="127"/>
      <c r="STE189" s="53"/>
      <c r="STF189" s="56"/>
      <c r="STG189" s="127"/>
      <c r="STH189" s="127"/>
      <c r="STI189" s="127"/>
      <c r="STJ189" s="127"/>
      <c r="STK189" s="127"/>
      <c r="STL189" s="53"/>
      <c r="STM189" s="56"/>
      <c r="STN189" s="127"/>
      <c r="STO189" s="127"/>
      <c r="STP189" s="127"/>
      <c r="STQ189" s="127"/>
      <c r="STR189" s="127"/>
      <c r="STS189" s="53"/>
      <c r="STT189" s="56"/>
      <c r="STU189" s="127"/>
      <c r="STV189" s="127"/>
      <c r="STW189" s="127"/>
      <c r="STX189" s="127"/>
      <c r="STY189" s="127"/>
      <c r="STZ189" s="53"/>
      <c r="SUA189" s="56"/>
      <c r="SUB189" s="127"/>
      <c r="SUC189" s="127"/>
      <c r="SUD189" s="127"/>
      <c r="SUE189" s="127"/>
      <c r="SUF189" s="127"/>
      <c r="SUG189" s="53"/>
      <c r="SUH189" s="56"/>
      <c r="SUI189" s="127"/>
      <c r="SUJ189" s="127"/>
      <c r="SUK189" s="127"/>
      <c r="SUL189" s="127"/>
      <c r="SUM189" s="127"/>
      <c r="SUN189" s="53"/>
      <c r="SUO189" s="56"/>
      <c r="SUP189" s="127"/>
      <c r="SUQ189" s="127"/>
      <c r="SUR189" s="127"/>
      <c r="SUS189" s="127"/>
      <c r="SUT189" s="127"/>
      <c r="SUU189" s="53"/>
      <c r="SUV189" s="56"/>
      <c r="SUW189" s="127"/>
      <c r="SUX189" s="127"/>
      <c r="SUY189" s="127"/>
      <c r="SUZ189" s="127"/>
      <c r="SVA189" s="127"/>
      <c r="SVB189" s="53"/>
      <c r="SVC189" s="56"/>
      <c r="SVD189" s="127"/>
      <c r="SVE189" s="127"/>
      <c r="SVF189" s="127"/>
      <c r="SVG189" s="127"/>
      <c r="SVH189" s="127"/>
      <c r="SVI189" s="53"/>
      <c r="SVJ189" s="56"/>
      <c r="SVK189" s="127"/>
      <c r="SVL189" s="127"/>
      <c r="SVM189" s="127"/>
      <c r="SVN189" s="127"/>
      <c r="SVO189" s="127"/>
      <c r="SVP189" s="53"/>
      <c r="SVQ189" s="56"/>
      <c r="SVR189" s="127"/>
      <c r="SVS189" s="127"/>
      <c r="SVT189" s="127"/>
      <c r="SVU189" s="127"/>
      <c r="SVV189" s="127"/>
      <c r="SVW189" s="53"/>
      <c r="SVX189" s="56"/>
      <c r="SVY189" s="127"/>
      <c r="SVZ189" s="127"/>
      <c r="SWA189" s="127"/>
      <c r="SWB189" s="127"/>
      <c r="SWC189" s="127"/>
      <c r="SWD189" s="53"/>
      <c r="SWE189" s="56"/>
      <c r="SWF189" s="127"/>
      <c r="SWG189" s="127"/>
      <c r="SWH189" s="127"/>
      <c r="SWI189" s="127"/>
      <c r="SWJ189" s="127"/>
      <c r="SWK189" s="53"/>
      <c r="SWL189" s="56"/>
      <c r="SWM189" s="127"/>
      <c r="SWN189" s="127"/>
      <c r="SWO189" s="127"/>
      <c r="SWP189" s="127"/>
      <c r="SWQ189" s="127"/>
      <c r="SWR189" s="53"/>
      <c r="SWS189" s="56"/>
      <c r="SWT189" s="127"/>
      <c r="SWU189" s="127"/>
      <c r="SWV189" s="127"/>
      <c r="SWW189" s="127"/>
      <c r="SWX189" s="127"/>
      <c r="SWY189" s="53"/>
      <c r="SWZ189" s="56"/>
      <c r="SXA189" s="127"/>
      <c r="SXB189" s="127"/>
      <c r="SXC189" s="127"/>
      <c r="SXD189" s="127"/>
      <c r="SXE189" s="127"/>
      <c r="SXF189" s="53"/>
      <c r="SXG189" s="56"/>
      <c r="SXH189" s="127"/>
      <c r="SXI189" s="127"/>
      <c r="SXJ189" s="127"/>
      <c r="SXK189" s="127"/>
      <c r="SXL189" s="127"/>
      <c r="SXM189" s="53"/>
      <c r="SXN189" s="56"/>
      <c r="SXO189" s="127"/>
      <c r="SXP189" s="127"/>
      <c r="SXQ189" s="127"/>
      <c r="SXR189" s="127"/>
      <c r="SXS189" s="127"/>
      <c r="SXT189" s="53"/>
      <c r="SXU189" s="56"/>
      <c r="SXV189" s="127"/>
      <c r="SXW189" s="127"/>
      <c r="SXX189" s="127"/>
      <c r="SXY189" s="127"/>
      <c r="SXZ189" s="127"/>
      <c r="SYA189" s="53"/>
      <c r="SYB189" s="56"/>
      <c r="SYC189" s="127"/>
      <c r="SYD189" s="127"/>
      <c r="SYE189" s="127"/>
      <c r="SYF189" s="127"/>
      <c r="SYG189" s="127"/>
      <c r="SYH189" s="53"/>
      <c r="SYI189" s="56"/>
      <c r="SYJ189" s="127"/>
      <c r="SYK189" s="127"/>
      <c r="SYL189" s="127"/>
      <c r="SYM189" s="127"/>
      <c r="SYN189" s="127"/>
      <c r="SYO189" s="53"/>
      <c r="SYP189" s="56"/>
      <c r="SYQ189" s="127"/>
      <c r="SYR189" s="127"/>
      <c r="SYS189" s="127"/>
      <c r="SYT189" s="127"/>
      <c r="SYU189" s="127"/>
      <c r="SYV189" s="53"/>
      <c r="SYW189" s="56"/>
      <c r="SYX189" s="127"/>
      <c r="SYY189" s="127"/>
      <c r="SYZ189" s="127"/>
      <c r="SZA189" s="127"/>
      <c r="SZB189" s="127"/>
      <c r="SZC189" s="53"/>
      <c r="SZD189" s="56"/>
      <c r="SZE189" s="127"/>
      <c r="SZF189" s="127"/>
      <c r="SZG189" s="127"/>
      <c r="SZH189" s="127"/>
      <c r="SZI189" s="127"/>
      <c r="SZJ189" s="53"/>
      <c r="SZK189" s="56"/>
      <c r="SZL189" s="127"/>
      <c r="SZM189" s="127"/>
      <c r="SZN189" s="127"/>
      <c r="SZO189" s="127"/>
      <c r="SZP189" s="127"/>
      <c r="SZQ189" s="53"/>
      <c r="SZR189" s="56"/>
      <c r="SZS189" s="127"/>
      <c r="SZT189" s="127"/>
      <c r="SZU189" s="127"/>
      <c r="SZV189" s="127"/>
      <c r="SZW189" s="127"/>
      <c r="SZX189" s="53"/>
      <c r="SZY189" s="56"/>
      <c r="SZZ189" s="127"/>
      <c r="TAA189" s="127"/>
      <c r="TAB189" s="127"/>
      <c r="TAC189" s="127"/>
      <c r="TAD189" s="127"/>
      <c r="TAE189" s="53"/>
      <c r="TAF189" s="56"/>
      <c r="TAG189" s="127"/>
      <c r="TAH189" s="127"/>
      <c r="TAI189" s="127"/>
      <c r="TAJ189" s="127"/>
      <c r="TAK189" s="127"/>
      <c r="TAL189" s="53"/>
      <c r="TAM189" s="56"/>
      <c r="TAN189" s="127"/>
      <c r="TAO189" s="127"/>
      <c r="TAP189" s="127"/>
      <c r="TAQ189" s="127"/>
      <c r="TAR189" s="127"/>
      <c r="TAS189" s="53"/>
      <c r="TAT189" s="56"/>
      <c r="TAU189" s="127"/>
      <c r="TAV189" s="127"/>
      <c r="TAW189" s="127"/>
      <c r="TAX189" s="127"/>
      <c r="TAY189" s="127"/>
      <c r="TAZ189" s="53"/>
      <c r="TBA189" s="56"/>
      <c r="TBB189" s="127"/>
      <c r="TBC189" s="127"/>
      <c r="TBD189" s="127"/>
      <c r="TBE189" s="127"/>
      <c r="TBF189" s="127"/>
      <c r="TBG189" s="53"/>
      <c r="TBH189" s="56"/>
      <c r="TBI189" s="127"/>
      <c r="TBJ189" s="127"/>
      <c r="TBK189" s="127"/>
      <c r="TBL189" s="127"/>
      <c r="TBM189" s="127"/>
      <c r="TBN189" s="53"/>
      <c r="TBO189" s="56"/>
      <c r="TBP189" s="127"/>
      <c r="TBQ189" s="127"/>
      <c r="TBR189" s="127"/>
      <c r="TBS189" s="127"/>
      <c r="TBT189" s="127"/>
      <c r="TBU189" s="53"/>
      <c r="TBV189" s="56"/>
      <c r="TBW189" s="127"/>
      <c r="TBX189" s="127"/>
      <c r="TBY189" s="127"/>
      <c r="TBZ189" s="127"/>
      <c r="TCA189" s="127"/>
      <c r="TCB189" s="53"/>
      <c r="TCC189" s="56"/>
      <c r="TCD189" s="127"/>
      <c r="TCE189" s="127"/>
      <c r="TCF189" s="127"/>
      <c r="TCG189" s="127"/>
      <c r="TCH189" s="127"/>
      <c r="TCI189" s="53"/>
      <c r="TCJ189" s="56"/>
      <c r="TCK189" s="127"/>
      <c r="TCL189" s="127"/>
      <c r="TCM189" s="127"/>
      <c r="TCN189" s="127"/>
      <c r="TCO189" s="127"/>
      <c r="TCP189" s="53"/>
      <c r="TCQ189" s="56"/>
      <c r="TCR189" s="127"/>
      <c r="TCS189" s="127"/>
      <c r="TCT189" s="127"/>
      <c r="TCU189" s="127"/>
      <c r="TCV189" s="127"/>
      <c r="TCW189" s="53"/>
      <c r="TCX189" s="56"/>
      <c r="TCY189" s="127"/>
      <c r="TCZ189" s="127"/>
      <c r="TDA189" s="127"/>
      <c r="TDB189" s="127"/>
      <c r="TDC189" s="127"/>
      <c r="TDD189" s="53"/>
      <c r="TDE189" s="56"/>
      <c r="TDF189" s="127"/>
      <c r="TDG189" s="127"/>
      <c r="TDH189" s="127"/>
      <c r="TDI189" s="127"/>
      <c r="TDJ189" s="127"/>
      <c r="TDK189" s="53"/>
      <c r="TDL189" s="56"/>
      <c r="TDM189" s="127"/>
      <c r="TDN189" s="127"/>
      <c r="TDO189" s="127"/>
      <c r="TDP189" s="127"/>
      <c r="TDQ189" s="127"/>
      <c r="TDR189" s="53"/>
      <c r="TDS189" s="56"/>
      <c r="TDT189" s="127"/>
      <c r="TDU189" s="127"/>
      <c r="TDV189" s="127"/>
      <c r="TDW189" s="127"/>
      <c r="TDX189" s="127"/>
      <c r="TDY189" s="53"/>
      <c r="TDZ189" s="56"/>
      <c r="TEA189" s="127"/>
      <c r="TEB189" s="127"/>
      <c r="TEC189" s="127"/>
      <c r="TED189" s="127"/>
      <c r="TEE189" s="127"/>
      <c r="TEF189" s="53"/>
      <c r="TEG189" s="56"/>
      <c r="TEH189" s="127"/>
      <c r="TEI189" s="127"/>
      <c r="TEJ189" s="127"/>
      <c r="TEK189" s="127"/>
      <c r="TEL189" s="127"/>
      <c r="TEM189" s="53"/>
      <c r="TEN189" s="56"/>
      <c r="TEO189" s="127"/>
      <c r="TEP189" s="127"/>
      <c r="TEQ189" s="127"/>
      <c r="TER189" s="127"/>
      <c r="TES189" s="127"/>
      <c r="TET189" s="53"/>
      <c r="TEU189" s="56"/>
      <c r="TEV189" s="127"/>
      <c r="TEW189" s="127"/>
      <c r="TEX189" s="127"/>
      <c r="TEY189" s="127"/>
      <c r="TEZ189" s="127"/>
      <c r="TFA189" s="53"/>
      <c r="TFB189" s="56"/>
      <c r="TFC189" s="127"/>
      <c r="TFD189" s="127"/>
      <c r="TFE189" s="127"/>
      <c r="TFF189" s="127"/>
      <c r="TFG189" s="127"/>
      <c r="TFH189" s="53"/>
      <c r="TFI189" s="56"/>
      <c r="TFJ189" s="127"/>
      <c r="TFK189" s="127"/>
      <c r="TFL189" s="127"/>
      <c r="TFM189" s="127"/>
      <c r="TFN189" s="127"/>
      <c r="TFO189" s="53"/>
      <c r="TFP189" s="56"/>
      <c r="TFQ189" s="127"/>
      <c r="TFR189" s="127"/>
      <c r="TFS189" s="127"/>
      <c r="TFT189" s="127"/>
      <c r="TFU189" s="127"/>
      <c r="TFV189" s="53"/>
      <c r="TFW189" s="56"/>
      <c r="TFX189" s="127"/>
      <c r="TFY189" s="127"/>
      <c r="TFZ189" s="127"/>
      <c r="TGA189" s="127"/>
      <c r="TGB189" s="127"/>
      <c r="TGC189" s="53"/>
      <c r="TGD189" s="56"/>
      <c r="TGE189" s="127"/>
      <c r="TGF189" s="127"/>
      <c r="TGG189" s="127"/>
      <c r="TGH189" s="127"/>
      <c r="TGI189" s="127"/>
      <c r="TGJ189" s="53"/>
      <c r="TGK189" s="56"/>
      <c r="TGL189" s="127"/>
      <c r="TGM189" s="127"/>
      <c r="TGN189" s="127"/>
      <c r="TGO189" s="127"/>
      <c r="TGP189" s="127"/>
      <c r="TGQ189" s="53"/>
      <c r="TGR189" s="56"/>
      <c r="TGS189" s="127"/>
      <c r="TGT189" s="127"/>
      <c r="TGU189" s="127"/>
      <c r="TGV189" s="127"/>
      <c r="TGW189" s="127"/>
      <c r="TGX189" s="53"/>
      <c r="TGY189" s="56"/>
      <c r="TGZ189" s="127"/>
      <c r="THA189" s="127"/>
      <c r="THB189" s="127"/>
      <c r="THC189" s="127"/>
      <c r="THD189" s="127"/>
      <c r="THE189" s="53"/>
      <c r="THF189" s="56"/>
      <c r="THG189" s="127"/>
      <c r="THH189" s="127"/>
      <c r="THI189" s="127"/>
      <c r="THJ189" s="127"/>
      <c r="THK189" s="127"/>
      <c r="THL189" s="53"/>
      <c r="THM189" s="56"/>
      <c r="THN189" s="127"/>
      <c r="THO189" s="127"/>
      <c r="THP189" s="127"/>
      <c r="THQ189" s="127"/>
      <c r="THR189" s="127"/>
      <c r="THS189" s="53"/>
      <c r="THT189" s="56"/>
      <c r="THU189" s="127"/>
      <c r="THV189" s="127"/>
      <c r="THW189" s="127"/>
      <c r="THX189" s="127"/>
      <c r="THY189" s="127"/>
      <c r="THZ189" s="53"/>
      <c r="TIA189" s="56"/>
      <c r="TIB189" s="127"/>
      <c r="TIC189" s="127"/>
      <c r="TID189" s="127"/>
      <c r="TIE189" s="127"/>
      <c r="TIF189" s="127"/>
      <c r="TIG189" s="53"/>
      <c r="TIH189" s="56"/>
      <c r="TII189" s="127"/>
      <c r="TIJ189" s="127"/>
      <c r="TIK189" s="127"/>
      <c r="TIL189" s="127"/>
      <c r="TIM189" s="127"/>
      <c r="TIN189" s="53"/>
      <c r="TIO189" s="56"/>
      <c r="TIP189" s="127"/>
      <c r="TIQ189" s="127"/>
      <c r="TIR189" s="127"/>
      <c r="TIS189" s="127"/>
      <c r="TIT189" s="127"/>
      <c r="TIU189" s="53"/>
      <c r="TIV189" s="56"/>
      <c r="TIW189" s="127"/>
      <c r="TIX189" s="127"/>
      <c r="TIY189" s="127"/>
      <c r="TIZ189" s="127"/>
      <c r="TJA189" s="127"/>
      <c r="TJB189" s="53"/>
      <c r="TJC189" s="56"/>
      <c r="TJD189" s="127"/>
      <c r="TJE189" s="127"/>
      <c r="TJF189" s="127"/>
      <c r="TJG189" s="127"/>
      <c r="TJH189" s="127"/>
      <c r="TJI189" s="53"/>
      <c r="TJJ189" s="56"/>
      <c r="TJK189" s="127"/>
      <c r="TJL189" s="127"/>
      <c r="TJM189" s="127"/>
      <c r="TJN189" s="127"/>
      <c r="TJO189" s="127"/>
      <c r="TJP189" s="53"/>
      <c r="TJQ189" s="56"/>
      <c r="TJR189" s="127"/>
      <c r="TJS189" s="127"/>
      <c r="TJT189" s="127"/>
      <c r="TJU189" s="127"/>
      <c r="TJV189" s="127"/>
      <c r="TJW189" s="53"/>
      <c r="TJX189" s="56"/>
      <c r="TJY189" s="127"/>
      <c r="TJZ189" s="127"/>
      <c r="TKA189" s="127"/>
      <c r="TKB189" s="127"/>
      <c r="TKC189" s="127"/>
      <c r="TKD189" s="53"/>
      <c r="TKE189" s="56"/>
      <c r="TKF189" s="127"/>
      <c r="TKG189" s="127"/>
      <c r="TKH189" s="127"/>
      <c r="TKI189" s="127"/>
      <c r="TKJ189" s="127"/>
      <c r="TKK189" s="53"/>
      <c r="TKL189" s="56"/>
      <c r="TKM189" s="127"/>
      <c r="TKN189" s="127"/>
      <c r="TKO189" s="127"/>
      <c r="TKP189" s="127"/>
      <c r="TKQ189" s="127"/>
      <c r="TKR189" s="53"/>
      <c r="TKS189" s="56"/>
      <c r="TKT189" s="127"/>
      <c r="TKU189" s="127"/>
      <c r="TKV189" s="127"/>
      <c r="TKW189" s="127"/>
      <c r="TKX189" s="127"/>
      <c r="TKY189" s="53"/>
      <c r="TKZ189" s="56"/>
      <c r="TLA189" s="127"/>
      <c r="TLB189" s="127"/>
      <c r="TLC189" s="127"/>
      <c r="TLD189" s="127"/>
      <c r="TLE189" s="127"/>
      <c r="TLF189" s="53"/>
      <c r="TLG189" s="56"/>
      <c r="TLH189" s="127"/>
      <c r="TLI189" s="127"/>
      <c r="TLJ189" s="127"/>
      <c r="TLK189" s="127"/>
      <c r="TLL189" s="127"/>
      <c r="TLM189" s="53"/>
      <c r="TLN189" s="56"/>
      <c r="TLO189" s="127"/>
      <c r="TLP189" s="127"/>
      <c r="TLQ189" s="127"/>
      <c r="TLR189" s="127"/>
      <c r="TLS189" s="127"/>
      <c r="TLT189" s="53"/>
      <c r="TLU189" s="56"/>
      <c r="TLV189" s="127"/>
      <c r="TLW189" s="127"/>
      <c r="TLX189" s="127"/>
      <c r="TLY189" s="127"/>
      <c r="TLZ189" s="127"/>
      <c r="TMA189" s="53"/>
      <c r="TMB189" s="56"/>
      <c r="TMC189" s="127"/>
      <c r="TMD189" s="127"/>
      <c r="TME189" s="127"/>
      <c r="TMF189" s="127"/>
      <c r="TMG189" s="127"/>
      <c r="TMH189" s="53"/>
      <c r="TMI189" s="56"/>
      <c r="TMJ189" s="127"/>
      <c r="TMK189" s="127"/>
      <c r="TML189" s="127"/>
      <c r="TMM189" s="127"/>
      <c r="TMN189" s="127"/>
      <c r="TMO189" s="53"/>
      <c r="TMP189" s="56"/>
      <c r="TMQ189" s="127"/>
      <c r="TMR189" s="127"/>
      <c r="TMS189" s="127"/>
      <c r="TMT189" s="127"/>
      <c r="TMU189" s="127"/>
      <c r="TMV189" s="53"/>
      <c r="TMW189" s="56"/>
      <c r="TMX189" s="127"/>
      <c r="TMY189" s="127"/>
      <c r="TMZ189" s="127"/>
      <c r="TNA189" s="127"/>
      <c r="TNB189" s="127"/>
      <c r="TNC189" s="53"/>
      <c r="TND189" s="56"/>
      <c r="TNE189" s="127"/>
      <c r="TNF189" s="127"/>
      <c r="TNG189" s="127"/>
      <c r="TNH189" s="127"/>
      <c r="TNI189" s="127"/>
      <c r="TNJ189" s="53"/>
      <c r="TNK189" s="56"/>
      <c r="TNL189" s="127"/>
      <c r="TNM189" s="127"/>
      <c r="TNN189" s="127"/>
      <c r="TNO189" s="127"/>
      <c r="TNP189" s="127"/>
      <c r="TNQ189" s="53"/>
      <c r="TNR189" s="56"/>
      <c r="TNS189" s="127"/>
      <c r="TNT189" s="127"/>
      <c r="TNU189" s="127"/>
      <c r="TNV189" s="127"/>
      <c r="TNW189" s="127"/>
      <c r="TNX189" s="53"/>
      <c r="TNY189" s="56"/>
      <c r="TNZ189" s="127"/>
      <c r="TOA189" s="127"/>
      <c r="TOB189" s="127"/>
      <c r="TOC189" s="127"/>
      <c r="TOD189" s="127"/>
      <c r="TOE189" s="53"/>
      <c r="TOF189" s="56"/>
      <c r="TOG189" s="127"/>
      <c r="TOH189" s="127"/>
      <c r="TOI189" s="127"/>
      <c r="TOJ189" s="127"/>
      <c r="TOK189" s="127"/>
      <c r="TOL189" s="53"/>
      <c r="TOM189" s="56"/>
      <c r="TON189" s="127"/>
      <c r="TOO189" s="127"/>
      <c r="TOP189" s="127"/>
      <c r="TOQ189" s="127"/>
      <c r="TOR189" s="127"/>
      <c r="TOS189" s="53"/>
      <c r="TOT189" s="56"/>
      <c r="TOU189" s="127"/>
      <c r="TOV189" s="127"/>
      <c r="TOW189" s="127"/>
      <c r="TOX189" s="127"/>
      <c r="TOY189" s="127"/>
      <c r="TOZ189" s="53"/>
      <c r="TPA189" s="56"/>
      <c r="TPB189" s="127"/>
      <c r="TPC189" s="127"/>
      <c r="TPD189" s="127"/>
      <c r="TPE189" s="127"/>
      <c r="TPF189" s="127"/>
      <c r="TPG189" s="53"/>
      <c r="TPH189" s="56"/>
      <c r="TPI189" s="127"/>
      <c r="TPJ189" s="127"/>
      <c r="TPK189" s="127"/>
      <c r="TPL189" s="127"/>
      <c r="TPM189" s="127"/>
      <c r="TPN189" s="53"/>
      <c r="TPO189" s="56"/>
      <c r="TPP189" s="127"/>
      <c r="TPQ189" s="127"/>
      <c r="TPR189" s="127"/>
      <c r="TPS189" s="127"/>
      <c r="TPT189" s="127"/>
      <c r="TPU189" s="53"/>
      <c r="TPV189" s="56"/>
      <c r="TPW189" s="127"/>
      <c r="TPX189" s="127"/>
      <c r="TPY189" s="127"/>
      <c r="TPZ189" s="127"/>
      <c r="TQA189" s="127"/>
      <c r="TQB189" s="53"/>
      <c r="TQC189" s="56"/>
      <c r="TQD189" s="127"/>
      <c r="TQE189" s="127"/>
      <c r="TQF189" s="127"/>
      <c r="TQG189" s="127"/>
      <c r="TQH189" s="127"/>
      <c r="TQI189" s="53"/>
      <c r="TQJ189" s="56"/>
      <c r="TQK189" s="127"/>
      <c r="TQL189" s="127"/>
      <c r="TQM189" s="127"/>
      <c r="TQN189" s="127"/>
      <c r="TQO189" s="127"/>
      <c r="TQP189" s="53"/>
      <c r="TQQ189" s="56"/>
      <c r="TQR189" s="127"/>
      <c r="TQS189" s="127"/>
      <c r="TQT189" s="127"/>
      <c r="TQU189" s="127"/>
      <c r="TQV189" s="127"/>
      <c r="TQW189" s="53"/>
      <c r="TQX189" s="56"/>
      <c r="TQY189" s="127"/>
      <c r="TQZ189" s="127"/>
      <c r="TRA189" s="127"/>
      <c r="TRB189" s="127"/>
      <c r="TRC189" s="127"/>
      <c r="TRD189" s="53"/>
      <c r="TRE189" s="56"/>
      <c r="TRF189" s="127"/>
      <c r="TRG189" s="127"/>
      <c r="TRH189" s="127"/>
      <c r="TRI189" s="127"/>
      <c r="TRJ189" s="127"/>
      <c r="TRK189" s="53"/>
      <c r="TRL189" s="56"/>
      <c r="TRM189" s="127"/>
      <c r="TRN189" s="127"/>
      <c r="TRO189" s="127"/>
      <c r="TRP189" s="127"/>
      <c r="TRQ189" s="127"/>
      <c r="TRR189" s="53"/>
      <c r="TRS189" s="56"/>
      <c r="TRT189" s="127"/>
      <c r="TRU189" s="127"/>
      <c r="TRV189" s="127"/>
      <c r="TRW189" s="127"/>
      <c r="TRX189" s="127"/>
      <c r="TRY189" s="53"/>
      <c r="TRZ189" s="56"/>
      <c r="TSA189" s="127"/>
      <c r="TSB189" s="127"/>
      <c r="TSC189" s="127"/>
      <c r="TSD189" s="127"/>
      <c r="TSE189" s="127"/>
      <c r="TSF189" s="53"/>
      <c r="TSG189" s="56"/>
      <c r="TSH189" s="127"/>
      <c r="TSI189" s="127"/>
      <c r="TSJ189" s="127"/>
      <c r="TSK189" s="127"/>
      <c r="TSL189" s="127"/>
      <c r="TSM189" s="53"/>
      <c r="TSN189" s="56"/>
      <c r="TSO189" s="127"/>
      <c r="TSP189" s="127"/>
      <c r="TSQ189" s="127"/>
      <c r="TSR189" s="127"/>
      <c r="TSS189" s="127"/>
      <c r="TST189" s="53"/>
      <c r="TSU189" s="56"/>
      <c r="TSV189" s="127"/>
      <c r="TSW189" s="127"/>
      <c r="TSX189" s="127"/>
      <c r="TSY189" s="127"/>
      <c r="TSZ189" s="127"/>
      <c r="TTA189" s="53"/>
      <c r="TTB189" s="56"/>
      <c r="TTC189" s="127"/>
      <c r="TTD189" s="127"/>
      <c r="TTE189" s="127"/>
      <c r="TTF189" s="127"/>
      <c r="TTG189" s="127"/>
      <c r="TTH189" s="53"/>
      <c r="TTI189" s="56"/>
      <c r="TTJ189" s="127"/>
      <c r="TTK189" s="127"/>
      <c r="TTL189" s="127"/>
      <c r="TTM189" s="127"/>
      <c r="TTN189" s="127"/>
      <c r="TTO189" s="53"/>
      <c r="TTP189" s="56"/>
      <c r="TTQ189" s="127"/>
      <c r="TTR189" s="127"/>
      <c r="TTS189" s="127"/>
      <c r="TTT189" s="127"/>
      <c r="TTU189" s="127"/>
      <c r="TTV189" s="53"/>
      <c r="TTW189" s="56"/>
      <c r="TTX189" s="127"/>
      <c r="TTY189" s="127"/>
      <c r="TTZ189" s="127"/>
      <c r="TUA189" s="127"/>
      <c r="TUB189" s="127"/>
      <c r="TUC189" s="53"/>
      <c r="TUD189" s="56"/>
      <c r="TUE189" s="127"/>
      <c r="TUF189" s="127"/>
      <c r="TUG189" s="127"/>
      <c r="TUH189" s="127"/>
      <c r="TUI189" s="127"/>
      <c r="TUJ189" s="53"/>
      <c r="TUK189" s="56"/>
      <c r="TUL189" s="127"/>
      <c r="TUM189" s="127"/>
      <c r="TUN189" s="127"/>
      <c r="TUO189" s="127"/>
      <c r="TUP189" s="127"/>
      <c r="TUQ189" s="53"/>
      <c r="TUR189" s="56"/>
      <c r="TUS189" s="127"/>
      <c r="TUT189" s="127"/>
      <c r="TUU189" s="127"/>
      <c r="TUV189" s="127"/>
      <c r="TUW189" s="127"/>
      <c r="TUX189" s="53"/>
      <c r="TUY189" s="56"/>
      <c r="TUZ189" s="127"/>
      <c r="TVA189" s="127"/>
      <c r="TVB189" s="127"/>
      <c r="TVC189" s="127"/>
      <c r="TVD189" s="127"/>
      <c r="TVE189" s="53"/>
      <c r="TVF189" s="56"/>
      <c r="TVG189" s="127"/>
      <c r="TVH189" s="127"/>
      <c r="TVI189" s="127"/>
      <c r="TVJ189" s="127"/>
      <c r="TVK189" s="127"/>
      <c r="TVL189" s="53"/>
      <c r="TVM189" s="56"/>
      <c r="TVN189" s="127"/>
      <c r="TVO189" s="127"/>
      <c r="TVP189" s="127"/>
      <c r="TVQ189" s="127"/>
      <c r="TVR189" s="127"/>
      <c r="TVS189" s="53"/>
      <c r="TVT189" s="56"/>
      <c r="TVU189" s="127"/>
      <c r="TVV189" s="127"/>
      <c r="TVW189" s="127"/>
      <c r="TVX189" s="127"/>
      <c r="TVY189" s="127"/>
      <c r="TVZ189" s="53"/>
      <c r="TWA189" s="56"/>
      <c r="TWB189" s="127"/>
      <c r="TWC189" s="127"/>
      <c r="TWD189" s="127"/>
      <c r="TWE189" s="127"/>
      <c r="TWF189" s="127"/>
      <c r="TWG189" s="53"/>
      <c r="TWH189" s="56"/>
      <c r="TWI189" s="127"/>
      <c r="TWJ189" s="127"/>
      <c r="TWK189" s="127"/>
      <c r="TWL189" s="127"/>
      <c r="TWM189" s="127"/>
      <c r="TWN189" s="53"/>
      <c r="TWO189" s="56"/>
      <c r="TWP189" s="127"/>
      <c r="TWQ189" s="127"/>
      <c r="TWR189" s="127"/>
      <c r="TWS189" s="127"/>
      <c r="TWT189" s="127"/>
      <c r="TWU189" s="53"/>
      <c r="TWV189" s="56"/>
      <c r="TWW189" s="127"/>
      <c r="TWX189" s="127"/>
      <c r="TWY189" s="127"/>
      <c r="TWZ189" s="127"/>
      <c r="TXA189" s="127"/>
      <c r="TXB189" s="53"/>
      <c r="TXC189" s="56"/>
      <c r="TXD189" s="127"/>
      <c r="TXE189" s="127"/>
      <c r="TXF189" s="127"/>
      <c r="TXG189" s="127"/>
      <c r="TXH189" s="127"/>
      <c r="TXI189" s="53"/>
      <c r="TXJ189" s="56"/>
      <c r="TXK189" s="127"/>
      <c r="TXL189" s="127"/>
      <c r="TXM189" s="127"/>
      <c r="TXN189" s="127"/>
      <c r="TXO189" s="127"/>
      <c r="TXP189" s="53"/>
      <c r="TXQ189" s="56"/>
      <c r="TXR189" s="127"/>
      <c r="TXS189" s="127"/>
      <c r="TXT189" s="127"/>
      <c r="TXU189" s="127"/>
      <c r="TXV189" s="127"/>
      <c r="TXW189" s="53"/>
      <c r="TXX189" s="56"/>
      <c r="TXY189" s="127"/>
      <c r="TXZ189" s="127"/>
      <c r="TYA189" s="127"/>
      <c r="TYB189" s="127"/>
      <c r="TYC189" s="127"/>
      <c r="TYD189" s="53"/>
      <c r="TYE189" s="56"/>
      <c r="TYF189" s="127"/>
      <c r="TYG189" s="127"/>
      <c r="TYH189" s="127"/>
      <c r="TYI189" s="127"/>
      <c r="TYJ189" s="127"/>
      <c r="TYK189" s="53"/>
      <c r="TYL189" s="56"/>
      <c r="TYM189" s="127"/>
      <c r="TYN189" s="127"/>
      <c r="TYO189" s="127"/>
      <c r="TYP189" s="127"/>
      <c r="TYQ189" s="127"/>
      <c r="TYR189" s="53"/>
      <c r="TYS189" s="56"/>
      <c r="TYT189" s="127"/>
      <c r="TYU189" s="127"/>
      <c r="TYV189" s="127"/>
      <c r="TYW189" s="127"/>
      <c r="TYX189" s="127"/>
      <c r="TYY189" s="53"/>
      <c r="TYZ189" s="56"/>
      <c r="TZA189" s="127"/>
      <c r="TZB189" s="127"/>
      <c r="TZC189" s="127"/>
      <c r="TZD189" s="127"/>
      <c r="TZE189" s="127"/>
      <c r="TZF189" s="53"/>
      <c r="TZG189" s="56"/>
      <c r="TZH189" s="127"/>
      <c r="TZI189" s="127"/>
      <c r="TZJ189" s="127"/>
      <c r="TZK189" s="127"/>
      <c r="TZL189" s="127"/>
      <c r="TZM189" s="53"/>
      <c r="TZN189" s="56"/>
      <c r="TZO189" s="127"/>
      <c r="TZP189" s="127"/>
      <c r="TZQ189" s="127"/>
      <c r="TZR189" s="127"/>
      <c r="TZS189" s="127"/>
      <c r="TZT189" s="53"/>
      <c r="TZU189" s="56"/>
      <c r="TZV189" s="127"/>
      <c r="TZW189" s="127"/>
      <c r="TZX189" s="127"/>
      <c r="TZY189" s="127"/>
      <c r="TZZ189" s="127"/>
      <c r="UAA189" s="53"/>
      <c r="UAB189" s="56"/>
      <c r="UAC189" s="127"/>
      <c r="UAD189" s="127"/>
      <c r="UAE189" s="127"/>
      <c r="UAF189" s="127"/>
      <c r="UAG189" s="127"/>
      <c r="UAH189" s="53"/>
      <c r="UAI189" s="56"/>
      <c r="UAJ189" s="127"/>
      <c r="UAK189" s="127"/>
      <c r="UAL189" s="127"/>
      <c r="UAM189" s="127"/>
      <c r="UAN189" s="127"/>
      <c r="UAO189" s="53"/>
      <c r="UAP189" s="56"/>
      <c r="UAQ189" s="127"/>
      <c r="UAR189" s="127"/>
      <c r="UAS189" s="127"/>
      <c r="UAT189" s="127"/>
      <c r="UAU189" s="127"/>
      <c r="UAV189" s="53"/>
      <c r="UAW189" s="56"/>
      <c r="UAX189" s="127"/>
      <c r="UAY189" s="127"/>
      <c r="UAZ189" s="127"/>
      <c r="UBA189" s="127"/>
      <c r="UBB189" s="127"/>
      <c r="UBC189" s="53"/>
      <c r="UBD189" s="56"/>
      <c r="UBE189" s="127"/>
      <c r="UBF189" s="127"/>
      <c r="UBG189" s="127"/>
      <c r="UBH189" s="127"/>
      <c r="UBI189" s="127"/>
      <c r="UBJ189" s="53"/>
      <c r="UBK189" s="56"/>
      <c r="UBL189" s="127"/>
      <c r="UBM189" s="127"/>
      <c r="UBN189" s="127"/>
      <c r="UBO189" s="127"/>
      <c r="UBP189" s="127"/>
      <c r="UBQ189" s="53"/>
      <c r="UBR189" s="56"/>
      <c r="UBS189" s="127"/>
      <c r="UBT189" s="127"/>
      <c r="UBU189" s="127"/>
      <c r="UBV189" s="127"/>
      <c r="UBW189" s="127"/>
      <c r="UBX189" s="53"/>
      <c r="UBY189" s="56"/>
      <c r="UBZ189" s="127"/>
      <c r="UCA189" s="127"/>
      <c r="UCB189" s="127"/>
      <c r="UCC189" s="127"/>
      <c r="UCD189" s="127"/>
      <c r="UCE189" s="53"/>
      <c r="UCF189" s="56"/>
      <c r="UCG189" s="127"/>
      <c r="UCH189" s="127"/>
      <c r="UCI189" s="127"/>
      <c r="UCJ189" s="127"/>
      <c r="UCK189" s="127"/>
      <c r="UCL189" s="53"/>
      <c r="UCM189" s="56"/>
      <c r="UCN189" s="127"/>
      <c r="UCO189" s="127"/>
      <c r="UCP189" s="127"/>
      <c r="UCQ189" s="127"/>
      <c r="UCR189" s="127"/>
      <c r="UCS189" s="53"/>
      <c r="UCT189" s="56"/>
      <c r="UCU189" s="127"/>
      <c r="UCV189" s="127"/>
      <c r="UCW189" s="127"/>
      <c r="UCX189" s="127"/>
      <c r="UCY189" s="127"/>
      <c r="UCZ189" s="53"/>
      <c r="UDA189" s="56"/>
      <c r="UDB189" s="127"/>
      <c r="UDC189" s="127"/>
      <c r="UDD189" s="127"/>
      <c r="UDE189" s="127"/>
      <c r="UDF189" s="127"/>
      <c r="UDG189" s="53"/>
      <c r="UDH189" s="56"/>
      <c r="UDI189" s="127"/>
      <c r="UDJ189" s="127"/>
      <c r="UDK189" s="127"/>
      <c r="UDL189" s="127"/>
      <c r="UDM189" s="127"/>
      <c r="UDN189" s="53"/>
      <c r="UDO189" s="56"/>
      <c r="UDP189" s="127"/>
      <c r="UDQ189" s="127"/>
      <c r="UDR189" s="127"/>
      <c r="UDS189" s="127"/>
      <c r="UDT189" s="127"/>
      <c r="UDU189" s="53"/>
      <c r="UDV189" s="56"/>
      <c r="UDW189" s="127"/>
      <c r="UDX189" s="127"/>
      <c r="UDY189" s="127"/>
      <c r="UDZ189" s="127"/>
      <c r="UEA189" s="127"/>
      <c r="UEB189" s="53"/>
      <c r="UEC189" s="56"/>
      <c r="UED189" s="127"/>
      <c r="UEE189" s="127"/>
      <c r="UEF189" s="127"/>
      <c r="UEG189" s="127"/>
      <c r="UEH189" s="127"/>
      <c r="UEI189" s="53"/>
      <c r="UEJ189" s="56"/>
      <c r="UEK189" s="127"/>
      <c r="UEL189" s="127"/>
      <c r="UEM189" s="127"/>
      <c r="UEN189" s="127"/>
      <c r="UEO189" s="127"/>
      <c r="UEP189" s="53"/>
      <c r="UEQ189" s="56"/>
      <c r="UER189" s="127"/>
      <c r="UES189" s="127"/>
      <c r="UET189" s="127"/>
      <c r="UEU189" s="127"/>
      <c r="UEV189" s="127"/>
      <c r="UEW189" s="53"/>
      <c r="UEX189" s="56"/>
      <c r="UEY189" s="127"/>
      <c r="UEZ189" s="127"/>
      <c r="UFA189" s="127"/>
      <c r="UFB189" s="127"/>
      <c r="UFC189" s="127"/>
      <c r="UFD189" s="53"/>
      <c r="UFE189" s="56"/>
      <c r="UFF189" s="127"/>
      <c r="UFG189" s="127"/>
      <c r="UFH189" s="127"/>
      <c r="UFI189" s="127"/>
      <c r="UFJ189" s="127"/>
      <c r="UFK189" s="53"/>
      <c r="UFL189" s="56"/>
      <c r="UFM189" s="127"/>
      <c r="UFN189" s="127"/>
      <c r="UFO189" s="127"/>
      <c r="UFP189" s="127"/>
      <c r="UFQ189" s="127"/>
      <c r="UFR189" s="53"/>
      <c r="UFS189" s="56"/>
      <c r="UFT189" s="127"/>
      <c r="UFU189" s="127"/>
      <c r="UFV189" s="127"/>
      <c r="UFW189" s="127"/>
      <c r="UFX189" s="127"/>
      <c r="UFY189" s="53"/>
      <c r="UFZ189" s="56"/>
      <c r="UGA189" s="127"/>
      <c r="UGB189" s="127"/>
      <c r="UGC189" s="127"/>
      <c r="UGD189" s="127"/>
      <c r="UGE189" s="127"/>
      <c r="UGF189" s="53"/>
      <c r="UGG189" s="56"/>
      <c r="UGH189" s="127"/>
      <c r="UGI189" s="127"/>
      <c r="UGJ189" s="127"/>
      <c r="UGK189" s="127"/>
      <c r="UGL189" s="127"/>
      <c r="UGM189" s="53"/>
      <c r="UGN189" s="56"/>
      <c r="UGO189" s="127"/>
      <c r="UGP189" s="127"/>
      <c r="UGQ189" s="127"/>
      <c r="UGR189" s="127"/>
      <c r="UGS189" s="127"/>
      <c r="UGT189" s="53"/>
      <c r="UGU189" s="56"/>
      <c r="UGV189" s="127"/>
      <c r="UGW189" s="127"/>
      <c r="UGX189" s="127"/>
      <c r="UGY189" s="127"/>
      <c r="UGZ189" s="127"/>
      <c r="UHA189" s="53"/>
      <c r="UHB189" s="56"/>
      <c r="UHC189" s="127"/>
      <c r="UHD189" s="127"/>
      <c r="UHE189" s="127"/>
      <c r="UHF189" s="127"/>
      <c r="UHG189" s="127"/>
      <c r="UHH189" s="53"/>
      <c r="UHI189" s="56"/>
      <c r="UHJ189" s="127"/>
      <c r="UHK189" s="127"/>
      <c r="UHL189" s="127"/>
      <c r="UHM189" s="127"/>
      <c r="UHN189" s="127"/>
      <c r="UHO189" s="53"/>
      <c r="UHP189" s="56"/>
      <c r="UHQ189" s="127"/>
      <c r="UHR189" s="127"/>
      <c r="UHS189" s="127"/>
      <c r="UHT189" s="127"/>
      <c r="UHU189" s="127"/>
      <c r="UHV189" s="53"/>
      <c r="UHW189" s="56"/>
      <c r="UHX189" s="127"/>
      <c r="UHY189" s="127"/>
      <c r="UHZ189" s="127"/>
      <c r="UIA189" s="127"/>
      <c r="UIB189" s="127"/>
      <c r="UIC189" s="53"/>
      <c r="UID189" s="56"/>
      <c r="UIE189" s="127"/>
      <c r="UIF189" s="127"/>
      <c r="UIG189" s="127"/>
      <c r="UIH189" s="127"/>
      <c r="UII189" s="127"/>
      <c r="UIJ189" s="53"/>
      <c r="UIK189" s="56"/>
      <c r="UIL189" s="127"/>
      <c r="UIM189" s="127"/>
      <c r="UIN189" s="127"/>
      <c r="UIO189" s="127"/>
      <c r="UIP189" s="127"/>
      <c r="UIQ189" s="53"/>
      <c r="UIR189" s="56"/>
      <c r="UIS189" s="127"/>
      <c r="UIT189" s="127"/>
      <c r="UIU189" s="127"/>
      <c r="UIV189" s="127"/>
      <c r="UIW189" s="127"/>
      <c r="UIX189" s="53"/>
      <c r="UIY189" s="56"/>
      <c r="UIZ189" s="127"/>
      <c r="UJA189" s="127"/>
      <c r="UJB189" s="127"/>
      <c r="UJC189" s="127"/>
      <c r="UJD189" s="127"/>
      <c r="UJE189" s="53"/>
      <c r="UJF189" s="56"/>
      <c r="UJG189" s="127"/>
      <c r="UJH189" s="127"/>
      <c r="UJI189" s="127"/>
      <c r="UJJ189" s="127"/>
      <c r="UJK189" s="127"/>
      <c r="UJL189" s="53"/>
      <c r="UJM189" s="56"/>
      <c r="UJN189" s="127"/>
      <c r="UJO189" s="127"/>
      <c r="UJP189" s="127"/>
      <c r="UJQ189" s="127"/>
      <c r="UJR189" s="127"/>
      <c r="UJS189" s="53"/>
      <c r="UJT189" s="56"/>
      <c r="UJU189" s="127"/>
      <c r="UJV189" s="127"/>
      <c r="UJW189" s="127"/>
      <c r="UJX189" s="127"/>
      <c r="UJY189" s="127"/>
      <c r="UJZ189" s="53"/>
      <c r="UKA189" s="56"/>
      <c r="UKB189" s="127"/>
      <c r="UKC189" s="127"/>
      <c r="UKD189" s="127"/>
      <c r="UKE189" s="127"/>
      <c r="UKF189" s="127"/>
      <c r="UKG189" s="53"/>
      <c r="UKH189" s="56"/>
      <c r="UKI189" s="127"/>
      <c r="UKJ189" s="127"/>
      <c r="UKK189" s="127"/>
      <c r="UKL189" s="127"/>
      <c r="UKM189" s="127"/>
      <c r="UKN189" s="53"/>
      <c r="UKO189" s="56"/>
      <c r="UKP189" s="127"/>
      <c r="UKQ189" s="127"/>
      <c r="UKR189" s="127"/>
      <c r="UKS189" s="127"/>
      <c r="UKT189" s="127"/>
      <c r="UKU189" s="53"/>
      <c r="UKV189" s="56"/>
      <c r="UKW189" s="127"/>
      <c r="UKX189" s="127"/>
      <c r="UKY189" s="127"/>
      <c r="UKZ189" s="127"/>
      <c r="ULA189" s="127"/>
      <c r="ULB189" s="53"/>
      <c r="ULC189" s="56"/>
      <c r="ULD189" s="127"/>
      <c r="ULE189" s="127"/>
      <c r="ULF189" s="127"/>
      <c r="ULG189" s="127"/>
      <c r="ULH189" s="127"/>
      <c r="ULI189" s="53"/>
      <c r="ULJ189" s="56"/>
      <c r="ULK189" s="127"/>
      <c r="ULL189" s="127"/>
      <c r="ULM189" s="127"/>
      <c r="ULN189" s="127"/>
      <c r="ULO189" s="127"/>
      <c r="ULP189" s="53"/>
      <c r="ULQ189" s="56"/>
      <c r="ULR189" s="127"/>
      <c r="ULS189" s="127"/>
      <c r="ULT189" s="127"/>
      <c r="ULU189" s="127"/>
      <c r="ULV189" s="127"/>
      <c r="ULW189" s="53"/>
      <c r="ULX189" s="56"/>
      <c r="ULY189" s="127"/>
      <c r="ULZ189" s="127"/>
      <c r="UMA189" s="127"/>
      <c r="UMB189" s="127"/>
      <c r="UMC189" s="127"/>
      <c r="UMD189" s="53"/>
      <c r="UME189" s="56"/>
      <c r="UMF189" s="127"/>
      <c r="UMG189" s="127"/>
      <c r="UMH189" s="127"/>
      <c r="UMI189" s="127"/>
      <c r="UMJ189" s="127"/>
      <c r="UMK189" s="53"/>
      <c r="UML189" s="56"/>
      <c r="UMM189" s="127"/>
      <c r="UMN189" s="127"/>
      <c r="UMO189" s="127"/>
      <c r="UMP189" s="127"/>
      <c r="UMQ189" s="127"/>
      <c r="UMR189" s="53"/>
      <c r="UMS189" s="56"/>
      <c r="UMT189" s="127"/>
      <c r="UMU189" s="127"/>
      <c r="UMV189" s="127"/>
      <c r="UMW189" s="127"/>
      <c r="UMX189" s="127"/>
      <c r="UMY189" s="53"/>
      <c r="UMZ189" s="56"/>
      <c r="UNA189" s="127"/>
      <c r="UNB189" s="127"/>
      <c r="UNC189" s="127"/>
      <c r="UND189" s="127"/>
      <c r="UNE189" s="127"/>
      <c r="UNF189" s="53"/>
      <c r="UNG189" s="56"/>
      <c r="UNH189" s="127"/>
      <c r="UNI189" s="127"/>
      <c r="UNJ189" s="127"/>
      <c r="UNK189" s="127"/>
      <c r="UNL189" s="127"/>
      <c r="UNM189" s="53"/>
      <c r="UNN189" s="56"/>
      <c r="UNO189" s="127"/>
      <c r="UNP189" s="127"/>
      <c r="UNQ189" s="127"/>
      <c r="UNR189" s="127"/>
      <c r="UNS189" s="127"/>
      <c r="UNT189" s="53"/>
      <c r="UNU189" s="56"/>
      <c r="UNV189" s="127"/>
      <c r="UNW189" s="127"/>
      <c r="UNX189" s="127"/>
      <c r="UNY189" s="127"/>
      <c r="UNZ189" s="127"/>
      <c r="UOA189" s="53"/>
      <c r="UOB189" s="56"/>
      <c r="UOC189" s="127"/>
      <c r="UOD189" s="127"/>
      <c r="UOE189" s="127"/>
      <c r="UOF189" s="127"/>
      <c r="UOG189" s="127"/>
      <c r="UOH189" s="53"/>
      <c r="UOI189" s="56"/>
      <c r="UOJ189" s="127"/>
      <c r="UOK189" s="127"/>
      <c r="UOL189" s="127"/>
      <c r="UOM189" s="127"/>
      <c r="UON189" s="127"/>
      <c r="UOO189" s="53"/>
      <c r="UOP189" s="56"/>
      <c r="UOQ189" s="127"/>
      <c r="UOR189" s="127"/>
      <c r="UOS189" s="127"/>
      <c r="UOT189" s="127"/>
      <c r="UOU189" s="127"/>
      <c r="UOV189" s="53"/>
      <c r="UOW189" s="56"/>
      <c r="UOX189" s="127"/>
      <c r="UOY189" s="127"/>
      <c r="UOZ189" s="127"/>
      <c r="UPA189" s="127"/>
      <c r="UPB189" s="127"/>
      <c r="UPC189" s="53"/>
      <c r="UPD189" s="56"/>
      <c r="UPE189" s="127"/>
      <c r="UPF189" s="127"/>
      <c r="UPG189" s="127"/>
      <c r="UPH189" s="127"/>
      <c r="UPI189" s="127"/>
      <c r="UPJ189" s="53"/>
      <c r="UPK189" s="56"/>
      <c r="UPL189" s="127"/>
      <c r="UPM189" s="127"/>
      <c r="UPN189" s="127"/>
      <c r="UPO189" s="127"/>
      <c r="UPP189" s="127"/>
      <c r="UPQ189" s="53"/>
      <c r="UPR189" s="56"/>
      <c r="UPS189" s="127"/>
      <c r="UPT189" s="127"/>
      <c r="UPU189" s="127"/>
      <c r="UPV189" s="127"/>
      <c r="UPW189" s="127"/>
      <c r="UPX189" s="53"/>
      <c r="UPY189" s="56"/>
      <c r="UPZ189" s="127"/>
      <c r="UQA189" s="127"/>
      <c r="UQB189" s="127"/>
      <c r="UQC189" s="127"/>
      <c r="UQD189" s="127"/>
      <c r="UQE189" s="53"/>
      <c r="UQF189" s="56"/>
      <c r="UQG189" s="127"/>
      <c r="UQH189" s="127"/>
      <c r="UQI189" s="127"/>
      <c r="UQJ189" s="127"/>
      <c r="UQK189" s="127"/>
      <c r="UQL189" s="53"/>
      <c r="UQM189" s="56"/>
      <c r="UQN189" s="127"/>
      <c r="UQO189" s="127"/>
      <c r="UQP189" s="127"/>
      <c r="UQQ189" s="127"/>
      <c r="UQR189" s="127"/>
      <c r="UQS189" s="53"/>
      <c r="UQT189" s="56"/>
      <c r="UQU189" s="127"/>
      <c r="UQV189" s="127"/>
      <c r="UQW189" s="127"/>
      <c r="UQX189" s="127"/>
      <c r="UQY189" s="127"/>
      <c r="UQZ189" s="53"/>
      <c r="URA189" s="56"/>
      <c r="URB189" s="127"/>
      <c r="URC189" s="127"/>
      <c r="URD189" s="127"/>
      <c r="URE189" s="127"/>
      <c r="URF189" s="127"/>
      <c r="URG189" s="53"/>
      <c r="URH189" s="56"/>
      <c r="URI189" s="127"/>
      <c r="URJ189" s="127"/>
      <c r="URK189" s="127"/>
      <c r="URL189" s="127"/>
      <c r="URM189" s="127"/>
      <c r="URN189" s="53"/>
      <c r="URO189" s="56"/>
      <c r="URP189" s="127"/>
      <c r="URQ189" s="127"/>
      <c r="URR189" s="127"/>
      <c r="URS189" s="127"/>
      <c r="URT189" s="127"/>
      <c r="URU189" s="53"/>
      <c r="URV189" s="56"/>
      <c r="URW189" s="127"/>
      <c r="URX189" s="127"/>
      <c r="URY189" s="127"/>
      <c r="URZ189" s="127"/>
      <c r="USA189" s="127"/>
      <c r="USB189" s="53"/>
      <c r="USC189" s="56"/>
      <c r="USD189" s="127"/>
      <c r="USE189" s="127"/>
      <c r="USF189" s="127"/>
      <c r="USG189" s="127"/>
      <c r="USH189" s="127"/>
      <c r="USI189" s="53"/>
      <c r="USJ189" s="56"/>
      <c r="USK189" s="127"/>
      <c r="USL189" s="127"/>
      <c r="USM189" s="127"/>
      <c r="USN189" s="127"/>
      <c r="USO189" s="127"/>
      <c r="USP189" s="53"/>
      <c r="USQ189" s="56"/>
      <c r="USR189" s="127"/>
      <c r="USS189" s="127"/>
      <c r="UST189" s="127"/>
      <c r="USU189" s="127"/>
      <c r="USV189" s="127"/>
      <c r="USW189" s="53"/>
      <c r="USX189" s="56"/>
      <c r="USY189" s="127"/>
      <c r="USZ189" s="127"/>
      <c r="UTA189" s="127"/>
      <c r="UTB189" s="127"/>
      <c r="UTC189" s="127"/>
      <c r="UTD189" s="53"/>
      <c r="UTE189" s="56"/>
      <c r="UTF189" s="127"/>
      <c r="UTG189" s="127"/>
      <c r="UTH189" s="127"/>
      <c r="UTI189" s="127"/>
      <c r="UTJ189" s="127"/>
      <c r="UTK189" s="53"/>
      <c r="UTL189" s="56"/>
      <c r="UTM189" s="127"/>
      <c r="UTN189" s="127"/>
      <c r="UTO189" s="127"/>
      <c r="UTP189" s="127"/>
      <c r="UTQ189" s="127"/>
      <c r="UTR189" s="53"/>
      <c r="UTS189" s="56"/>
      <c r="UTT189" s="127"/>
      <c r="UTU189" s="127"/>
      <c r="UTV189" s="127"/>
      <c r="UTW189" s="127"/>
      <c r="UTX189" s="127"/>
      <c r="UTY189" s="53"/>
      <c r="UTZ189" s="56"/>
      <c r="UUA189" s="127"/>
      <c r="UUB189" s="127"/>
      <c r="UUC189" s="127"/>
      <c r="UUD189" s="127"/>
      <c r="UUE189" s="127"/>
      <c r="UUF189" s="53"/>
      <c r="UUG189" s="56"/>
      <c r="UUH189" s="127"/>
      <c r="UUI189" s="127"/>
      <c r="UUJ189" s="127"/>
      <c r="UUK189" s="127"/>
      <c r="UUL189" s="127"/>
      <c r="UUM189" s="53"/>
      <c r="UUN189" s="56"/>
      <c r="UUO189" s="127"/>
      <c r="UUP189" s="127"/>
      <c r="UUQ189" s="127"/>
      <c r="UUR189" s="127"/>
      <c r="UUS189" s="127"/>
      <c r="UUT189" s="53"/>
      <c r="UUU189" s="56"/>
      <c r="UUV189" s="127"/>
      <c r="UUW189" s="127"/>
      <c r="UUX189" s="127"/>
      <c r="UUY189" s="127"/>
      <c r="UUZ189" s="127"/>
      <c r="UVA189" s="53"/>
      <c r="UVB189" s="56"/>
      <c r="UVC189" s="127"/>
      <c r="UVD189" s="127"/>
      <c r="UVE189" s="127"/>
      <c r="UVF189" s="127"/>
      <c r="UVG189" s="127"/>
      <c r="UVH189" s="53"/>
      <c r="UVI189" s="56"/>
      <c r="UVJ189" s="127"/>
      <c r="UVK189" s="127"/>
      <c r="UVL189" s="127"/>
      <c r="UVM189" s="127"/>
      <c r="UVN189" s="127"/>
      <c r="UVO189" s="53"/>
      <c r="UVP189" s="56"/>
      <c r="UVQ189" s="127"/>
      <c r="UVR189" s="127"/>
      <c r="UVS189" s="127"/>
      <c r="UVT189" s="127"/>
      <c r="UVU189" s="127"/>
      <c r="UVV189" s="53"/>
      <c r="UVW189" s="56"/>
      <c r="UVX189" s="127"/>
      <c r="UVY189" s="127"/>
      <c r="UVZ189" s="127"/>
      <c r="UWA189" s="127"/>
      <c r="UWB189" s="127"/>
      <c r="UWC189" s="53"/>
      <c r="UWD189" s="56"/>
      <c r="UWE189" s="127"/>
      <c r="UWF189" s="127"/>
      <c r="UWG189" s="127"/>
      <c r="UWH189" s="127"/>
      <c r="UWI189" s="127"/>
      <c r="UWJ189" s="53"/>
      <c r="UWK189" s="56"/>
      <c r="UWL189" s="127"/>
      <c r="UWM189" s="127"/>
      <c r="UWN189" s="127"/>
      <c r="UWO189" s="127"/>
      <c r="UWP189" s="127"/>
      <c r="UWQ189" s="53"/>
      <c r="UWR189" s="56"/>
      <c r="UWS189" s="127"/>
      <c r="UWT189" s="127"/>
      <c r="UWU189" s="127"/>
      <c r="UWV189" s="127"/>
      <c r="UWW189" s="127"/>
      <c r="UWX189" s="53"/>
      <c r="UWY189" s="56"/>
      <c r="UWZ189" s="127"/>
      <c r="UXA189" s="127"/>
      <c r="UXB189" s="127"/>
      <c r="UXC189" s="127"/>
      <c r="UXD189" s="127"/>
      <c r="UXE189" s="53"/>
      <c r="UXF189" s="56"/>
      <c r="UXG189" s="127"/>
      <c r="UXH189" s="127"/>
      <c r="UXI189" s="127"/>
      <c r="UXJ189" s="127"/>
      <c r="UXK189" s="127"/>
      <c r="UXL189" s="53"/>
      <c r="UXM189" s="56"/>
      <c r="UXN189" s="127"/>
      <c r="UXO189" s="127"/>
      <c r="UXP189" s="127"/>
      <c r="UXQ189" s="127"/>
      <c r="UXR189" s="127"/>
      <c r="UXS189" s="53"/>
      <c r="UXT189" s="56"/>
      <c r="UXU189" s="127"/>
      <c r="UXV189" s="127"/>
      <c r="UXW189" s="127"/>
      <c r="UXX189" s="127"/>
      <c r="UXY189" s="127"/>
      <c r="UXZ189" s="53"/>
      <c r="UYA189" s="56"/>
      <c r="UYB189" s="127"/>
      <c r="UYC189" s="127"/>
      <c r="UYD189" s="127"/>
      <c r="UYE189" s="127"/>
      <c r="UYF189" s="127"/>
      <c r="UYG189" s="53"/>
      <c r="UYH189" s="56"/>
      <c r="UYI189" s="127"/>
      <c r="UYJ189" s="127"/>
      <c r="UYK189" s="127"/>
      <c r="UYL189" s="127"/>
      <c r="UYM189" s="127"/>
      <c r="UYN189" s="53"/>
      <c r="UYO189" s="56"/>
      <c r="UYP189" s="127"/>
      <c r="UYQ189" s="127"/>
      <c r="UYR189" s="127"/>
      <c r="UYS189" s="127"/>
      <c r="UYT189" s="127"/>
      <c r="UYU189" s="53"/>
      <c r="UYV189" s="56"/>
      <c r="UYW189" s="127"/>
      <c r="UYX189" s="127"/>
      <c r="UYY189" s="127"/>
      <c r="UYZ189" s="127"/>
      <c r="UZA189" s="127"/>
      <c r="UZB189" s="53"/>
      <c r="UZC189" s="56"/>
      <c r="UZD189" s="127"/>
      <c r="UZE189" s="127"/>
      <c r="UZF189" s="127"/>
      <c r="UZG189" s="127"/>
      <c r="UZH189" s="127"/>
      <c r="UZI189" s="53"/>
      <c r="UZJ189" s="56"/>
      <c r="UZK189" s="127"/>
      <c r="UZL189" s="127"/>
      <c r="UZM189" s="127"/>
      <c r="UZN189" s="127"/>
      <c r="UZO189" s="127"/>
      <c r="UZP189" s="53"/>
      <c r="UZQ189" s="56"/>
      <c r="UZR189" s="127"/>
      <c r="UZS189" s="127"/>
      <c r="UZT189" s="127"/>
      <c r="UZU189" s="127"/>
      <c r="UZV189" s="127"/>
      <c r="UZW189" s="53"/>
      <c r="UZX189" s="56"/>
      <c r="UZY189" s="127"/>
      <c r="UZZ189" s="127"/>
      <c r="VAA189" s="127"/>
      <c r="VAB189" s="127"/>
      <c r="VAC189" s="127"/>
      <c r="VAD189" s="53"/>
      <c r="VAE189" s="56"/>
      <c r="VAF189" s="127"/>
      <c r="VAG189" s="127"/>
      <c r="VAH189" s="127"/>
      <c r="VAI189" s="127"/>
      <c r="VAJ189" s="127"/>
      <c r="VAK189" s="53"/>
      <c r="VAL189" s="56"/>
      <c r="VAM189" s="127"/>
      <c r="VAN189" s="127"/>
      <c r="VAO189" s="127"/>
      <c r="VAP189" s="127"/>
      <c r="VAQ189" s="127"/>
      <c r="VAR189" s="53"/>
      <c r="VAS189" s="56"/>
      <c r="VAT189" s="127"/>
      <c r="VAU189" s="127"/>
      <c r="VAV189" s="127"/>
      <c r="VAW189" s="127"/>
      <c r="VAX189" s="127"/>
      <c r="VAY189" s="53"/>
      <c r="VAZ189" s="56"/>
      <c r="VBA189" s="127"/>
      <c r="VBB189" s="127"/>
      <c r="VBC189" s="127"/>
      <c r="VBD189" s="127"/>
      <c r="VBE189" s="127"/>
      <c r="VBF189" s="53"/>
      <c r="VBG189" s="56"/>
      <c r="VBH189" s="127"/>
      <c r="VBI189" s="127"/>
      <c r="VBJ189" s="127"/>
      <c r="VBK189" s="127"/>
      <c r="VBL189" s="127"/>
      <c r="VBM189" s="53"/>
      <c r="VBN189" s="56"/>
      <c r="VBO189" s="127"/>
      <c r="VBP189" s="127"/>
      <c r="VBQ189" s="127"/>
      <c r="VBR189" s="127"/>
      <c r="VBS189" s="127"/>
      <c r="VBT189" s="53"/>
      <c r="VBU189" s="56"/>
      <c r="VBV189" s="127"/>
      <c r="VBW189" s="127"/>
      <c r="VBX189" s="127"/>
      <c r="VBY189" s="127"/>
      <c r="VBZ189" s="127"/>
      <c r="VCA189" s="53"/>
      <c r="VCB189" s="56"/>
      <c r="VCC189" s="127"/>
      <c r="VCD189" s="127"/>
      <c r="VCE189" s="127"/>
      <c r="VCF189" s="127"/>
      <c r="VCG189" s="127"/>
      <c r="VCH189" s="53"/>
      <c r="VCI189" s="56"/>
      <c r="VCJ189" s="127"/>
      <c r="VCK189" s="127"/>
      <c r="VCL189" s="127"/>
      <c r="VCM189" s="127"/>
      <c r="VCN189" s="127"/>
      <c r="VCO189" s="53"/>
      <c r="VCP189" s="56"/>
      <c r="VCQ189" s="127"/>
      <c r="VCR189" s="127"/>
      <c r="VCS189" s="127"/>
      <c r="VCT189" s="127"/>
      <c r="VCU189" s="127"/>
      <c r="VCV189" s="53"/>
      <c r="VCW189" s="56"/>
      <c r="VCX189" s="127"/>
      <c r="VCY189" s="127"/>
      <c r="VCZ189" s="127"/>
      <c r="VDA189" s="127"/>
      <c r="VDB189" s="127"/>
      <c r="VDC189" s="53"/>
      <c r="VDD189" s="56"/>
      <c r="VDE189" s="127"/>
      <c r="VDF189" s="127"/>
      <c r="VDG189" s="127"/>
      <c r="VDH189" s="127"/>
      <c r="VDI189" s="127"/>
      <c r="VDJ189" s="53"/>
      <c r="VDK189" s="56"/>
      <c r="VDL189" s="127"/>
      <c r="VDM189" s="127"/>
      <c r="VDN189" s="127"/>
      <c r="VDO189" s="127"/>
      <c r="VDP189" s="127"/>
      <c r="VDQ189" s="53"/>
      <c r="VDR189" s="56"/>
      <c r="VDS189" s="127"/>
      <c r="VDT189" s="127"/>
      <c r="VDU189" s="127"/>
      <c r="VDV189" s="127"/>
      <c r="VDW189" s="127"/>
      <c r="VDX189" s="53"/>
      <c r="VDY189" s="56"/>
      <c r="VDZ189" s="127"/>
      <c r="VEA189" s="127"/>
      <c r="VEB189" s="127"/>
      <c r="VEC189" s="127"/>
      <c r="VED189" s="127"/>
      <c r="VEE189" s="53"/>
      <c r="VEF189" s="56"/>
      <c r="VEG189" s="127"/>
      <c r="VEH189" s="127"/>
      <c r="VEI189" s="127"/>
      <c r="VEJ189" s="127"/>
      <c r="VEK189" s="127"/>
      <c r="VEL189" s="53"/>
      <c r="VEM189" s="56"/>
      <c r="VEN189" s="127"/>
      <c r="VEO189" s="127"/>
      <c r="VEP189" s="127"/>
      <c r="VEQ189" s="127"/>
      <c r="VER189" s="127"/>
      <c r="VES189" s="53"/>
      <c r="VET189" s="56"/>
      <c r="VEU189" s="127"/>
      <c r="VEV189" s="127"/>
      <c r="VEW189" s="127"/>
      <c r="VEX189" s="127"/>
      <c r="VEY189" s="127"/>
      <c r="VEZ189" s="53"/>
      <c r="VFA189" s="56"/>
      <c r="VFB189" s="127"/>
      <c r="VFC189" s="127"/>
      <c r="VFD189" s="127"/>
      <c r="VFE189" s="127"/>
      <c r="VFF189" s="127"/>
      <c r="VFG189" s="53"/>
      <c r="VFH189" s="56"/>
      <c r="VFI189" s="127"/>
      <c r="VFJ189" s="127"/>
      <c r="VFK189" s="127"/>
      <c r="VFL189" s="127"/>
      <c r="VFM189" s="127"/>
      <c r="VFN189" s="53"/>
      <c r="VFO189" s="56"/>
      <c r="VFP189" s="127"/>
      <c r="VFQ189" s="127"/>
      <c r="VFR189" s="127"/>
      <c r="VFS189" s="127"/>
      <c r="VFT189" s="127"/>
      <c r="VFU189" s="53"/>
      <c r="VFV189" s="56"/>
      <c r="VFW189" s="127"/>
      <c r="VFX189" s="127"/>
      <c r="VFY189" s="127"/>
      <c r="VFZ189" s="127"/>
      <c r="VGA189" s="127"/>
      <c r="VGB189" s="53"/>
      <c r="VGC189" s="56"/>
      <c r="VGD189" s="127"/>
      <c r="VGE189" s="127"/>
      <c r="VGF189" s="127"/>
      <c r="VGG189" s="127"/>
      <c r="VGH189" s="127"/>
      <c r="VGI189" s="53"/>
      <c r="VGJ189" s="56"/>
      <c r="VGK189" s="127"/>
      <c r="VGL189" s="127"/>
      <c r="VGM189" s="127"/>
      <c r="VGN189" s="127"/>
      <c r="VGO189" s="127"/>
      <c r="VGP189" s="53"/>
      <c r="VGQ189" s="56"/>
      <c r="VGR189" s="127"/>
      <c r="VGS189" s="127"/>
      <c r="VGT189" s="127"/>
      <c r="VGU189" s="127"/>
      <c r="VGV189" s="127"/>
      <c r="VGW189" s="53"/>
      <c r="VGX189" s="56"/>
      <c r="VGY189" s="127"/>
      <c r="VGZ189" s="127"/>
      <c r="VHA189" s="127"/>
      <c r="VHB189" s="127"/>
      <c r="VHC189" s="127"/>
      <c r="VHD189" s="53"/>
      <c r="VHE189" s="56"/>
      <c r="VHF189" s="127"/>
      <c r="VHG189" s="127"/>
      <c r="VHH189" s="127"/>
      <c r="VHI189" s="127"/>
      <c r="VHJ189" s="127"/>
      <c r="VHK189" s="53"/>
      <c r="VHL189" s="56"/>
      <c r="VHM189" s="127"/>
      <c r="VHN189" s="127"/>
      <c r="VHO189" s="127"/>
      <c r="VHP189" s="127"/>
      <c r="VHQ189" s="127"/>
      <c r="VHR189" s="53"/>
      <c r="VHS189" s="56"/>
      <c r="VHT189" s="127"/>
      <c r="VHU189" s="127"/>
      <c r="VHV189" s="127"/>
      <c r="VHW189" s="127"/>
      <c r="VHX189" s="127"/>
      <c r="VHY189" s="53"/>
      <c r="VHZ189" s="56"/>
      <c r="VIA189" s="127"/>
      <c r="VIB189" s="127"/>
      <c r="VIC189" s="127"/>
      <c r="VID189" s="127"/>
      <c r="VIE189" s="127"/>
      <c r="VIF189" s="53"/>
      <c r="VIG189" s="56"/>
      <c r="VIH189" s="127"/>
      <c r="VII189" s="127"/>
      <c r="VIJ189" s="127"/>
      <c r="VIK189" s="127"/>
      <c r="VIL189" s="127"/>
      <c r="VIM189" s="53"/>
      <c r="VIN189" s="56"/>
      <c r="VIO189" s="127"/>
      <c r="VIP189" s="127"/>
      <c r="VIQ189" s="127"/>
      <c r="VIR189" s="127"/>
      <c r="VIS189" s="127"/>
      <c r="VIT189" s="53"/>
      <c r="VIU189" s="56"/>
      <c r="VIV189" s="127"/>
      <c r="VIW189" s="127"/>
      <c r="VIX189" s="127"/>
      <c r="VIY189" s="127"/>
      <c r="VIZ189" s="127"/>
      <c r="VJA189" s="53"/>
      <c r="VJB189" s="56"/>
      <c r="VJC189" s="127"/>
      <c r="VJD189" s="127"/>
      <c r="VJE189" s="127"/>
      <c r="VJF189" s="127"/>
      <c r="VJG189" s="127"/>
      <c r="VJH189" s="53"/>
      <c r="VJI189" s="56"/>
      <c r="VJJ189" s="127"/>
      <c r="VJK189" s="127"/>
      <c r="VJL189" s="127"/>
      <c r="VJM189" s="127"/>
      <c r="VJN189" s="127"/>
      <c r="VJO189" s="53"/>
      <c r="VJP189" s="56"/>
      <c r="VJQ189" s="127"/>
      <c r="VJR189" s="127"/>
      <c r="VJS189" s="127"/>
      <c r="VJT189" s="127"/>
      <c r="VJU189" s="127"/>
      <c r="VJV189" s="53"/>
      <c r="VJW189" s="56"/>
      <c r="VJX189" s="127"/>
      <c r="VJY189" s="127"/>
      <c r="VJZ189" s="127"/>
      <c r="VKA189" s="127"/>
      <c r="VKB189" s="127"/>
      <c r="VKC189" s="53"/>
      <c r="VKD189" s="56"/>
      <c r="VKE189" s="127"/>
      <c r="VKF189" s="127"/>
      <c r="VKG189" s="127"/>
      <c r="VKH189" s="127"/>
      <c r="VKI189" s="127"/>
      <c r="VKJ189" s="53"/>
      <c r="VKK189" s="56"/>
      <c r="VKL189" s="127"/>
      <c r="VKM189" s="127"/>
      <c r="VKN189" s="127"/>
      <c r="VKO189" s="127"/>
      <c r="VKP189" s="127"/>
      <c r="VKQ189" s="53"/>
      <c r="VKR189" s="56"/>
      <c r="VKS189" s="127"/>
      <c r="VKT189" s="127"/>
      <c r="VKU189" s="127"/>
      <c r="VKV189" s="127"/>
      <c r="VKW189" s="127"/>
      <c r="VKX189" s="53"/>
      <c r="VKY189" s="56"/>
      <c r="VKZ189" s="127"/>
      <c r="VLA189" s="127"/>
      <c r="VLB189" s="127"/>
      <c r="VLC189" s="127"/>
      <c r="VLD189" s="127"/>
      <c r="VLE189" s="53"/>
      <c r="VLF189" s="56"/>
      <c r="VLG189" s="127"/>
      <c r="VLH189" s="127"/>
      <c r="VLI189" s="127"/>
      <c r="VLJ189" s="127"/>
      <c r="VLK189" s="127"/>
      <c r="VLL189" s="53"/>
      <c r="VLM189" s="56"/>
      <c r="VLN189" s="127"/>
      <c r="VLO189" s="127"/>
      <c r="VLP189" s="127"/>
      <c r="VLQ189" s="127"/>
      <c r="VLR189" s="127"/>
      <c r="VLS189" s="53"/>
      <c r="VLT189" s="56"/>
      <c r="VLU189" s="127"/>
      <c r="VLV189" s="127"/>
      <c r="VLW189" s="127"/>
      <c r="VLX189" s="127"/>
      <c r="VLY189" s="127"/>
      <c r="VLZ189" s="53"/>
      <c r="VMA189" s="56"/>
      <c r="VMB189" s="127"/>
      <c r="VMC189" s="127"/>
      <c r="VMD189" s="127"/>
      <c r="VME189" s="127"/>
      <c r="VMF189" s="127"/>
      <c r="VMG189" s="53"/>
      <c r="VMH189" s="56"/>
      <c r="VMI189" s="127"/>
      <c r="VMJ189" s="127"/>
      <c r="VMK189" s="127"/>
      <c r="VML189" s="127"/>
      <c r="VMM189" s="127"/>
      <c r="VMN189" s="53"/>
      <c r="VMO189" s="56"/>
      <c r="VMP189" s="127"/>
      <c r="VMQ189" s="127"/>
      <c r="VMR189" s="127"/>
      <c r="VMS189" s="127"/>
      <c r="VMT189" s="127"/>
      <c r="VMU189" s="53"/>
      <c r="VMV189" s="56"/>
      <c r="VMW189" s="127"/>
      <c r="VMX189" s="127"/>
      <c r="VMY189" s="127"/>
      <c r="VMZ189" s="127"/>
      <c r="VNA189" s="127"/>
      <c r="VNB189" s="53"/>
      <c r="VNC189" s="56"/>
      <c r="VND189" s="127"/>
      <c r="VNE189" s="127"/>
      <c r="VNF189" s="127"/>
      <c r="VNG189" s="127"/>
      <c r="VNH189" s="127"/>
      <c r="VNI189" s="53"/>
      <c r="VNJ189" s="56"/>
      <c r="VNK189" s="127"/>
      <c r="VNL189" s="127"/>
      <c r="VNM189" s="127"/>
      <c r="VNN189" s="127"/>
      <c r="VNO189" s="127"/>
      <c r="VNP189" s="53"/>
      <c r="VNQ189" s="56"/>
      <c r="VNR189" s="127"/>
      <c r="VNS189" s="127"/>
      <c r="VNT189" s="127"/>
      <c r="VNU189" s="127"/>
      <c r="VNV189" s="127"/>
      <c r="VNW189" s="53"/>
      <c r="VNX189" s="56"/>
      <c r="VNY189" s="127"/>
      <c r="VNZ189" s="127"/>
      <c r="VOA189" s="127"/>
      <c r="VOB189" s="127"/>
      <c r="VOC189" s="127"/>
      <c r="VOD189" s="53"/>
      <c r="VOE189" s="56"/>
      <c r="VOF189" s="127"/>
      <c r="VOG189" s="127"/>
      <c r="VOH189" s="127"/>
      <c r="VOI189" s="127"/>
      <c r="VOJ189" s="127"/>
      <c r="VOK189" s="53"/>
      <c r="VOL189" s="56"/>
      <c r="VOM189" s="127"/>
      <c r="VON189" s="127"/>
      <c r="VOO189" s="127"/>
      <c r="VOP189" s="127"/>
      <c r="VOQ189" s="127"/>
      <c r="VOR189" s="53"/>
      <c r="VOS189" s="56"/>
      <c r="VOT189" s="127"/>
      <c r="VOU189" s="127"/>
      <c r="VOV189" s="127"/>
      <c r="VOW189" s="127"/>
      <c r="VOX189" s="127"/>
      <c r="VOY189" s="53"/>
      <c r="VOZ189" s="56"/>
      <c r="VPA189" s="127"/>
      <c r="VPB189" s="127"/>
      <c r="VPC189" s="127"/>
      <c r="VPD189" s="127"/>
      <c r="VPE189" s="127"/>
      <c r="VPF189" s="53"/>
      <c r="VPG189" s="56"/>
      <c r="VPH189" s="127"/>
      <c r="VPI189" s="127"/>
      <c r="VPJ189" s="127"/>
      <c r="VPK189" s="127"/>
      <c r="VPL189" s="127"/>
      <c r="VPM189" s="53"/>
      <c r="VPN189" s="56"/>
      <c r="VPO189" s="127"/>
      <c r="VPP189" s="127"/>
      <c r="VPQ189" s="127"/>
      <c r="VPR189" s="127"/>
      <c r="VPS189" s="127"/>
      <c r="VPT189" s="53"/>
      <c r="VPU189" s="56"/>
      <c r="VPV189" s="127"/>
      <c r="VPW189" s="127"/>
      <c r="VPX189" s="127"/>
      <c r="VPY189" s="127"/>
      <c r="VPZ189" s="127"/>
      <c r="VQA189" s="53"/>
      <c r="VQB189" s="56"/>
      <c r="VQC189" s="127"/>
      <c r="VQD189" s="127"/>
      <c r="VQE189" s="127"/>
      <c r="VQF189" s="127"/>
      <c r="VQG189" s="127"/>
      <c r="VQH189" s="53"/>
      <c r="VQI189" s="56"/>
      <c r="VQJ189" s="127"/>
      <c r="VQK189" s="127"/>
      <c r="VQL189" s="127"/>
      <c r="VQM189" s="127"/>
      <c r="VQN189" s="127"/>
      <c r="VQO189" s="53"/>
      <c r="VQP189" s="56"/>
      <c r="VQQ189" s="127"/>
      <c r="VQR189" s="127"/>
      <c r="VQS189" s="127"/>
      <c r="VQT189" s="127"/>
      <c r="VQU189" s="127"/>
      <c r="VQV189" s="53"/>
      <c r="VQW189" s="56"/>
      <c r="VQX189" s="127"/>
      <c r="VQY189" s="127"/>
      <c r="VQZ189" s="127"/>
      <c r="VRA189" s="127"/>
      <c r="VRB189" s="127"/>
      <c r="VRC189" s="53"/>
      <c r="VRD189" s="56"/>
      <c r="VRE189" s="127"/>
      <c r="VRF189" s="127"/>
      <c r="VRG189" s="127"/>
      <c r="VRH189" s="127"/>
      <c r="VRI189" s="127"/>
      <c r="VRJ189" s="53"/>
      <c r="VRK189" s="56"/>
      <c r="VRL189" s="127"/>
      <c r="VRM189" s="127"/>
      <c r="VRN189" s="127"/>
      <c r="VRO189" s="127"/>
      <c r="VRP189" s="127"/>
      <c r="VRQ189" s="53"/>
      <c r="VRR189" s="56"/>
      <c r="VRS189" s="127"/>
      <c r="VRT189" s="127"/>
      <c r="VRU189" s="127"/>
      <c r="VRV189" s="127"/>
      <c r="VRW189" s="127"/>
      <c r="VRX189" s="53"/>
      <c r="VRY189" s="56"/>
      <c r="VRZ189" s="127"/>
      <c r="VSA189" s="127"/>
      <c r="VSB189" s="127"/>
      <c r="VSC189" s="127"/>
      <c r="VSD189" s="127"/>
      <c r="VSE189" s="53"/>
      <c r="VSF189" s="56"/>
      <c r="VSG189" s="127"/>
      <c r="VSH189" s="127"/>
      <c r="VSI189" s="127"/>
      <c r="VSJ189" s="127"/>
      <c r="VSK189" s="127"/>
      <c r="VSL189" s="53"/>
      <c r="VSM189" s="56"/>
      <c r="VSN189" s="127"/>
      <c r="VSO189" s="127"/>
      <c r="VSP189" s="127"/>
      <c r="VSQ189" s="127"/>
      <c r="VSR189" s="127"/>
      <c r="VSS189" s="53"/>
      <c r="VST189" s="56"/>
      <c r="VSU189" s="127"/>
      <c r="VSV189" s="127"/>
      <c r="VSW189" s="127"/>
      <c r="VSX189" s="127"/>
      <c r="VSY189" s="127"/>
      <c r="VSZ189" s="53"/>
      <c r="VTA189" s="56"/>
      <c r="VTB189" s="127"/>
      <c r="VTC189" s="127"/>
      <c r="VTD189" s="127"/>
      <c r="VTE189" s="127"/>
      <c r="VTF189" s="127"/>
      <c r="VTG189" s="53"/>
      <c r="VTH189" s="56"/>
      <c r="VTI189" s="127"/>
      <c r="VTJ189" s="127"/>
      <c r="VTK189" s="127"/>
      <c r="VTL189" s="127"/>
      <c r="VTM189" s="127"/>
      <c r="VTN189" s="53"/>
      <c r="VTO189" s="56"/>
      <c r="VTP189" s="127"/>
      <c r="VTQ189" s="127"/>
      <c r="VTR189" s="127"/>
      <c r="VTS189" s="127"/>
      <c r="VTT189" s="127"/>
      <c r="VTU189" s="53"/>
      <c r="VTV189" s="56"/>
      <c r="VTW189" s="127"/>
      <c r="VTX189" s="127"/>
      <c r="VTY189" s="127"/>
      <c r="VTZ189" s="127"/>
      <c r="VUA189" s="127"/>
      <c r="VUB189" s="53"/>
      <c r="VUC189" s="56"/>
      <c r="VUD189" s="127"/>
      <c r="VUE189" s="127"/>
      <c r="VUF189" s="127"/>
      <c r="VUG189" s="127"/>
      <c r="VUH189" s="127"/>
      <c r="VUI189" s="53"/>
      <c r="VUJ189" s="56"/>
      <c r="VUK189" s="127"/>
      <c r="VUL189" s="127"/>
      <c r="VUM189" s="127"/>
      <c r="VUN189" s="127"/>
      <c r="VUO189" s="127"/>
      <c r="VUP189" s="53"/>
      <c r="VUQ189" s="56"/>
      <c r="VUR189" s="127"/>
      <c r="VUS189" s="127"/>
      <c r="VUT189" s="127"/>
      <c r="VUU189" s="127"/>
      <c r="VUV189" s="127"/>
      <c r="VUW189" s="53"/>
      <c r="VUX189" s="56"/>
      <c r="VUY189" s="127"/>
      <c r="VUZ189" s="127"/>
      <c r="VVA189" s="127"/>
      <c r="VVB189" s="127"/>
      <c r="VVC189" s="127"/>
      <c r="VVD189" s="53"/>
      <c r="VVE189" s="56"/>
      <c r="VVF189" s="127"/>
      <c r="VVG189" s="127"/>
      <c r="VVH189" s="127"/>
      <c r="VVI189" s="127"/>
      <c r="VVJ189" s="127"/>
      <c r="VVK189" s="53"/>
      <c r="VVL189" s="56"/>
      <c r="VVM189" s="127"/>
      <c r="VVN189" s="127"/>
      <c r="VVO189" s="127"/>
      <c r="VVP189" s="127"/>
      <c r="VVQ189" s="127"/>
      <c r="VVR189" s="53"/>
      <c r="VVS189" s="56"/>
      <c r="VVT189" s="127"/>
      <c r="VVU189" s="127"/>
      <c r="VVV189" s="127"/>
      <c r="VVW189" s="127"/>
      <c r="VVX189" s="127"/>
      <c r="VVY189" s="53"/>
      <c r="VVZ189" s="56"/>
      <c r="VWA189" s="127"/>
      <c r="VWB189" s="127"/>
      <c r="VWC189" s="127"/>
      <c r="VWD189" s="127"/>
      <c r="VWE189" s="127"/>
      <c r="VWF189" s="53"/>
      <c r="VWG189" s="56"/>
      <c r="VWH189" s="127"/>
      <c r="VWI189" s="127"/>
      <c r="VWJ189" s="127"/>
      <c r="VWK189" s="127"/>
      <c r="VWL189" s="127"/>
      <c r="VWM189" s="53"/>
      <c r="VWN189" s="56"/>
      <c r="VWO189" s="127"/>
      <c r="VWP189" s="127"/>
      <c r="VWQ189" s="127"/>
      <c r="VWR189" s="127"/>
      <c r="VWS189" s="127"/>
      <c r="VWT189" s="53"/>
      <c r="VWU189" s="56"/>
      <c r="VWV189" s="127"/>
      <c r="VWW189" s="127"/>
      <c r="VWX189" s="127"/>
      <c r="VWY189" s="127"/>
      <c r="VWZ189" s="127"/>
      <c r="VXA189" s="53"/>
      <c r="VXB189" s="56"/>
      <c r="VXC189" s="127"/>
      <c r="VXD189" s="127"/>
      <c r="VXE189" s="127"/>
      <c r="VXF189" s="127"/>
      <c r="VXG189" s="127"/>
      <c r="VXH189" s="53"/>
      <c r="VXI189" s="56"/>
      <c r="VXJ189" s="127"/>
      <c r="VXK189" s="127"/>
      <c r="VXL189" s="127"/>
      <c r="VXM189" s="127"/>
      <c r="VXN189" s="127"/>
      <c r="VXO189" s="53"/>
      <c r="VXP189" s="56"/>
      <c r="VXQ189" s="127"/>
      <c r="VXR189" s="127"/>
      <c r="VXS189" s="127"/>
      <c r="VXT189" s="127"/>
      <c r="VXU189" s="127"/>
      <c r="VXV189" s="53"/>
      <c r="VXW189" s="56"/>
      <c r="VXX189" s="127"/>
      <c r="VXY189" s="127"/>
      <c r="VXZ189" s="127"/>
      <c r="VYA189" s="127"/>
      <c r="VYB189" s="127"/>
      <c r="VYC189" s="53"/>
      <c r="VYD189" s="56"/>
      <c r="VYE189" s="127"/>
      <c r="VYF189" s="127"/>
      <c r="VYG189" s="127"/>
      <c r="VYH189" s="127"/>
      <c r="VYI189" s="127"/>
      <c r="VYJ189" s="53"/>
      <c r="VYK189" s="56"/>
      <c r="VYL189" s="127"/>
      <c r="VYM189" s="127"/>
      <c r="VYN189" s="127"/>
      <c r="VYO189" s="127"/>
      <c r="VYP189" s="127"/>
      <c r="VYQ189" s="53"/>
      <c r="VYR189" s="56"/>
      <c r="VYS189" s="127"/>
      <c r="VYT189" s="127"/>
      <c r="VYU189" s="127"/>
      <c r="VYV189" s="127"/>
      <c r="VYW189" s="127"/>
      <c r="VYX189" s="53"/>
      <c r="VYY189" s="56"/>
      <c r="VYZ189" s="127"/>
      <c r="VZA189" s="127"/>
      <c r="VZB189" s="127"/>
      <c r="VZC189" s="127"/>
      <c r="VZD189" s="127"/>
      <c r="VZE189" s="53"/>
      <c r="VZF189" s="56"/>
      <c r="VZG189" s="127"/>
      <c r="VZH189" s="127"/>
      <c r="VZI189" s="127"/>
      <c r="VZJ189" s="127"/>
      <c r="VZK189" s="127"/>
      <c r="VZL189" s="53"/>
      <c r="VZM189" s="56"/>
      <c r="VZN189" s="127"/>
      <c r="VZO189" s="127"/>
      <c r="VZP189" s="127"/>
      <c r="VZQ189" s="127"/>
      <c r="VZR189" s="127"/>
      <c r="VZS189" s="53"/>
      <c r="VZT189" s="56"/>
      <c r="VZU189" s="127"/>
      <c r="VZV189" s="127"/>
      <c r="VZW189" s="127"/>
      <c r="VZX189" s="127"/>
      <c r="VZY189" s="127"/>
      <c r="VZZ189" s="53"/>
      <c r="WAA189" s="56"/>
      <c r="WAB189" s="127"/>
      <c r="WAC189" s="127"/>
      <c r="WAD189" s="127"/>
      <c r="WAE189" s="127"/>
      <c r="WAF189" s="127"/>
      <c r="WAG189" s="53"/>
      <c r="WAH189" s="56"/>
      <c r="WAI189" s="127"/>
      <c r="WAJ189" s="127"/>
      <c r="WAK189" s="127"/>
      <c r="WAL189" s="127"/>
      <c r="WAM189" s="127"/>
      <c r="WAN189" s="53"/>
      <c r="WAO189" s="56"/>
      <c r="WAP189" s="127"/>
      <c r="WAQ189" s="127"/>
      <c r="WAR189" s="127"/>
      <c r="WAS189" s="127"/>
      <c r="WAT189" s="127"/>
      <c r="WAU189" s="53"/>
      <c r="WAV189" s="56"/>
      <c r="WAW189" s="127"/>
      <c r="WAX189" s="127"/>
      <c r="WAY189" s="127"/>
      <c r="WAZ189" s="127"/>
      <c r="WBA189" s="127"/>
      <c r="WBB189" s="53"/>
      <c r="WBC189" s="56"/>
      <c r="WBD189" s="127"/>
      <c r="WBE189" s="127"/>
      <c r="WBF189" s="127"/>
      <c r="WBG189" s="127"/>
      <c r="WBH189" s="127"/>
      <c r="WBI189" s="53"/>
      <c r="WBJ189" s="56"/>
      <c r="WBK189" s="127"/>
      <c r="WBL189" s="127"/>
      <c r="WBM189" s="127"/>
      <c r="WBN189" s="127"/>
      <c r="WBO189" s="127"/>
      <c r="WBP189" s="53"/>
      <c r="WBQ189" s="56"/>
      <c r="WBR189" s="127"/>
      <c r="WBS189" s="127"/>
      <c r="WBT189" s="127"/>
      <c r="WBU189" s="127"/>
      <c r="WBV189" s="127"/>
      <c r="WBW189" s="53"/>
      <c r="WBX189" s="56"/>
      <c r="WBY189" s="127"/>
      <c r="WBZ189" s="127"/>
      <c r="WCA189" s="127"/>
      <c r="WCB189" s="127"/>
      <c r="WCC189" s="127"/>
      <c r="WCD189" s="53"/>
      <c r="WCE189" s="56"/>
      <c r="WCF189" s="127"/>
      <c r="WCG189" s="127"/>
      <c r="WCH189" s="127"/>
      <c r="WCI189" s="127"/>
      <c r="WCJ189" s="127"/>
      <c r="WCK189" s="53"/>
      <c r="WCL189" s="56"/>
      <c r="WCM189" s="127"/>
      <c r="WCN189" s="127"/>
      <c r="WCO189" s="127"/>
      <c r="WCP189" s="127"/>
      <c r="WCQ189" s="127"/>
      <c r="WCR189" s="53"/>
      <c r="WCS189" s="56"/>
      <c r="WCT189" s="127"/>
      <c r="WCU189" s="127"/>
      <c r="WCV189" s="127"/>
      <c r="WCW189" s="127"/>
      <c r="WCX189" s="127"/>
      <c r="WCY189" s="53"/>
      <c r="WCZ189" s="56"/>
      <c r="WDA189" s="127"/>
      <c r="WDB189" s="127"/>
      <c r="WDC189" s="127"/>
      <c r="WDD189" s="127"/>
      <c r="WDE189" s="127"/>
      <c r="WDF189" s="53"/>
      <c r="WDG189" s="56"/>
      <c r="WDH189" s="127"/>
      <c r="WDI189" s="127"/>
      <c r="WDJ189" s="127"/>
      <c r="WDK189" s="127"/>
      <c r="WDL189" s="127"/>
      <c r="WDM189" s="53"/>
      <c r="WDN189" s="56"/>
      <c r="WDO189" s="127"/>
      <c r="WDP189" s="127"/>
      <c r="WDQ189" s="127"/>
      <c r="WDR189" s="127"/>
      <c r="WDS189" s="127"/>
      <c r="WDT189" s="53"/>
      <c r="WDU189" s="56"/>
      <c r="WDV189" s="127"/>
      <c r="WDW189" s="127"/>
      <c r="WDX189" s="127"/>
      <c r="WDY189" s="127"/>
      <c r="WDZ189" s="127"/>
      <c r="WEA189" s="53"/>
      <c r="WEB189" s="56"/>
      <c r="WEC189" s="127"/>
      <c r="WED189" s="127"/>
      <c r="WEE189" s="127"/>
      <c r="WEF189" s="127"/>
      <c r="WEG189" s="127"/>
      <c r="WEH189" s="53"/>
      <c r="WEI189" s="56"/>
      <c r="WEJ189" s="127"/>
      <c r="WEK189" s="127"/>
      <c r="WEL189" s="127"/>
      <c r="WEM189" s="127"/>
      <c r="WEN189" s="127"/>
      <c r="WEO189" s="53"/>
      <c r="WEP189" s="56"/>
      <c r="WEQ189" s="127"/>
      <c r="WER189" s="127"/>
      <c r="WES189" s="127"/>
      <c r="WET189" s="127"/>
      <c r="WEU189" s="127"/>
      <c r="WEV189" s="53"/>
      <c r="WEW189" s="56"/>
      <c r="WEX189" s="127"/>
      <c r="WEY189" s="127"/>
      <c r="WEZ189" s="127"/>
      <c r="WFA189" s="127"/>
      <c r="WFB189" s="127"/>
      <c r="WFC189" s="53"/>
      <c r="WFD189" s="56"/>
      <c r="WFE189" s="127"/>
      <c r="WFF189" s="127"/>
      <c r="WFG189" s="127"/>
      <c r="WFH189" s="127"/>
      <c r="WFI189" s="127"/>
      <c r="WFJ189" s="53"/>
      <c r="WFK189" s="56"/>
      <c r="WFL189" s="127"/>
      <c r="WFM189" s="127"/>
      <c r="WFN189" s="127"/>
      <c r="WFO189" s="127"/>
      <c r="WFP189" s="127"/>
      <c r="WFQ189" s="53"/>
      <c r="WFR189" s="56"/>
      <c r="WFS189" s="127"/>
      <c r="WFT189" s="127"/>
      <c r="WFU189" s="127"/>
      <c r="WFV189" s="127"/>
      <c r="WFW189" s="127"/>
      <c r="WFX189" s="53"/>
      <c r="WFY189" s="56"/>
      <c r="WFZ189" s="127"/>
      <c r="WGA189" s="127"/>
      <c r="WGB189" s="127"/>
      <c r="WGC189" s="127"/>
      <c r="WGD189" s="127"/>
      <c r="WGE189" s="53"/>
      <c r="WGF189" s="56"/>
      <c r="WGG189" s="127"/>
      <c r="WGH189" s="127"/>
      <c r="WGI189" s="127"/>
      <c r="WGJ189" s="127"/>
      <c r="WGK189" s="127"/>
      <c r="WGL189" s="53"/>
      <c r="WGM189" s="56"/>
      <c r="WGN189" s="127"/>
      <c r="WGO189" s="127"/>
      <c r="WGP189" s="127"/>
      <c r="WGQ189" s="127"/>
      <c r="WGR189" s="127"/>
      <c r="WGS189" s="53"/>
      <c r="WGT189" s="56"/>
      <c r="WGU189" s="127"/>
      <c r="WGV189" s="127"/>
      <c r="WGW189" s="127"/>
      <c r="WGX189" s="127"/>
      <c r="WGY189" s="127"/>
      <c r="WGZ189" s="53"/>
      <c r="WHA189" s="56"/>
      <c r="WHB189" s="127"/>
      <c r="WHC189" s="127"/>
      <c r="WHD189" s="127"/>
      <c r="WHE189" s="127"/>
      <c r="WHF189" s="127"/>
      <c r="WHG189" s="53"/>
      <c r="WHH189" s="56"/>
      <c r="WHI189" s="127"/>
      <c r="WHJ189" s="127"/>
      <c r="WHK189" s="127"/>
      <c r="WHL189" s="127"/>
      <c r="WHM189" s="127"/>
      <c r="WHN189" s="53"/>
      <c r="WHO189" s="56"/>
      <c r="WHP189" s="127"/>
      <c r="WHQ189" s="127"/>
      <c r="WHR189" s="127"/>
      <c r="WHS189" s="127"/>
      <c r="WHT189" s="127"/>
      <c r="WHU189" s="53"/>
      <c r="WHV189" s="56"/>
      <c r="WHW189" s="127"/>
      <c r="WHX189" s="127"/>
      <c r="WHY189" s="127"/>
      <c r="WHZ189" s="127"/>
      <c r="WIA189" s="127"/>
      <c r="WIB189" s="53"/>
      <c r="WIC189" s="56"/>
      <c r="WID189" s="127"/>
      <c r="WIE189" s="127"/>
      <c r="WIF189" s="127"/>
      <c r="WIG189" s="127"/>
      <c r="WIH189" s="127"/>
      <c r="WII189" s="53"/>
      <c r="WIJ189" s="56"/>
      <c r="WIK189" s="127"/>
      <c r="WIL189" s="127"/>
      <c r="WIM189" s="127"/>
      <c r="WIN189" s="127"/>
      <c r="WIO189" s="127"/>
      <c r="WIP189" s="53"/>
      <c r="WIQ189" s="56"/>
      <c r="WIR189" s="127"/>
      <c r="WIS189" s="127"/>
      <c r="WIT189" s="127"/>
      <c r="WIU189" s="127"/>
      <c r="WIV189" s="127"/>
      <c r="WIW189" s="53"/>
      <c r="WIX189" s="56"/>
      <c r="WIY189" s="127"/>
      <c r="WIZ189" s="127"/>
      <c r="WJA189" s="127"/>
      <c r="WJB189" s="127"/>
      <c r="WJC189" s="127"/>
      <c r="WJD189" s="53"/>
      <c r="WJE189" s="56"/>
      <c r="WJF189" s="127"/>
      <c r="WJG189" s="127"/>
      <c r="WJH189" s="127"/>
      <c r="WJI189" s="127"/>
      <c r="WJJ189" s="127"/>
      <c r="WJK189" s="53"/>
      <c r="WJL189" s="56"/>
      <c r="WJM189" s="127"/>
      <c r="WJN189" s="127"/>
      <c r="WJO189" s="127"/>
      <c r="WJP189" s="127"/>
      <c r="WJQ189" s="127"/>
      <c r="WJR189" s="53"/>
      <c r="WJS189" s="56"/>
      <c r="WJT189" s="127"/>
      <c r="WJU189" s="127"/>
      <c r="WJV189" s="127"/>
      <c r="WJW189" s="127"/>
      <c r="WJX189" s="127"/>
      <c r="WJY189" s="53"/>
      <c r="WJZ189" s="56"/>
      <c r="WKA189" s="127"/>
      <c r="WKB189" s="127"/>
      <c r="WKC189" s="127"/>
      <c r="WKD189" s="127"/>
      <c r="WKE189" s="127"/>
      <c r="WKF189" s="53"/>
      <c r="WKG189" s="56"/>
      <c r="WKH189" s="127"/>
      <c r="WKI189" s="127"/>
      <c r="WKJ189" s="127"/>
      <c r="WKK189" s="127"/>
      <c r="WKL189" s="127"/>
      <c r="WKM189" s="53"/>
      <c r="WKN189" s="56"/>
      <c r="WKO189" s="127"/>
      <c r="WKP189" s="127"/>
      <c r="WKQ189" s="127"/>
      <c r="WKR189" s="127"/>
      <c r="WKS189" s="127"/>
      <c r="WKT189" s="53"/>
      <c r="WKU189" s="56"/>
      <c r="WKV189" s="127"/>
      <c r="WKW189" s="127"/>
      <c r="WKX189" s="127"/>
      <c r="WKY189" s="127"/>
      <c r="WKZ189" s="127"/>
      <c r="WLA189" s="53"/>
      <c r="WLB189" s="56"/>
      <c r="WLC189" s="127"/>
      <c r="WLD189" s="127"/>
      <c r="WLE189" s="127"/>
      <c r="WLF189" s="127"/>
      <c r="WLG189" s="127"/>
      <c r="WLH189" s="53"/>
      <c r="WLI189" s="56"/>
      <c r="WLJ189" s="127"/>
      <c r="WLK189" s="127"/>
      <c r="WLL189" s="127"/>
      <c r="WLM189" s="127"/>
      <c r="WLN189" s="127"/>
      <c r="WLO189" s="53"/>
      <c r="WLP189" s="56"/>
      <c r="WLQ189" s="127"/>
      <c r="WLR189" s="127"/>
      <c r="WLS189" s="127"/>
      <c r="WLT189" s="127"/>
      <c r="WLU189" s="127"/>
      <c r="WLV189" s="53"/>
      <c r="WLW189" s="56"/>
      <c r="WLX189" s="127"/>
      <c r="WLY189" s="127"/>
      <c r="WLZ189" s="127"/>
      <c r="WMA189" s="127"/>
      <c r="WMB189" s="127"/>
      <c r="WMC189" s="53"/>
      <c r="WMD189" s="56"/>
      <c r="WME189" s="127"/>
      <c r="WMF189" s="127"/>
      <c r="WMG189" s="127"/>
      <c r="WMH189" s="127"/>
      <c r="WMI189" s="127"/>
      <c r="WMJ189" s="53"/>
      <c r="WMK189" s="56"/>
      <c r="WML189" s="127"/>
      <c r="WMM189" s="127"/>
      <c r="WMN189" s="127"/>
      <c r="WMO189" s="127"/>
      <c r="WMP189" s="127"/>
      <c r="WMQ189" s="53"/>
      <c r="WMR189" s="56"/>
      <c r="WMS189" s="127"/>
      <c r="WMT189" s="127"/>
      <c r="WMU189" s="127"/>
      <c r="WMV189" s="127"/>
      <c r="WMW189" s="127"/>
      <c r="WMX189" s="53"/>
      <c r="WMY189" s="56"/>
      <c r="WMZ189" s="127"/>
      <c r="WNA189" s="127"/>
      <c r="WNB189" s="127"/>
      <c r="WNC189" s="127"/>
      <c r="WND189" s="127"/>
      <c r="WNE189" s="53"/>
      <c r="WNF189" s="56"/>
      <c r="WNG189" s="127"/>
      <c r="WNH189" s="127"/>
      <c r="WNI189" s="127"/>
      <c r="WNJ189" s="127"/>
      <c r="WNK189" s="127"/>
      <c r="WNL189" s="53"/>
      <c r="WNM189" s="56"/>
      <c r="WNN189" s="127"/>
      <c r="WNO189" s="127"/>
      <c r="WNP189" s="127"/>
      <c r="WNQ189" s="127"/>
      <c r="WNR189" s="127"/>
      <c r="WNS189" s="53"/>
      <c r="WNT189" s="56"/>
      <c r="WNU189" s="127"/>
      <c r="WNV189" s="127"/>
      <c r="WNW189" s="127"/>
      <c r="WNX189" s="127"/>
      <c r="WNY189" s="127"/>
      <c r="WNZ189" s="53"/>
      <c r="WOA189" s="56"/>
      <c r="WOB189" s="127"/>
      <c r="WOC189" s="127"/>
      <c r="WOD189" s="127"/>
      <c r="WOE189" s="127"/>
      <c r="WOF189" s="127"/>
      <c r="WOG189" s="53"/>
      <c r="WOH189" s="56"/>
      <c r="WOI189" s="127"/>
      <c r="WOJ189" s="127"/>
      <c r="WOK189" s="127"/>
      <c r="WOL189" s="127"/>
      <c r="WOM189" s="127"/>
      <c r="WON189" s="53"/>
      <c r="WOO189" s="56"/>
      <c r="WOP189" s="127"/>
      <c r="WOQ189" s="127"/>
      <c r="WOR189" s="127"/>
      <c r="WOS189" s="127"/>
      <c r="WOT189" s="127"/>
      <c r="WOU189" s="53"/>
      <c r="WOV189" s="56"/>
      <c r="WOW189" s="127"/>
      <c r="WOX189" s="127"/>
      <c r="WOY189" s="127"/>
      <c r="WOZ189" s="127"/>
      <c r="WPA189" s="127"/>
      <c r="WPB189" s="53"/>
      <c r="WPC189" s="56"/>
      <c r="WPD189" s="127"/>
      <c r="WPE189" s="127"/>
      <c r="WPF189" s="127"/>
      <c r="WPG189" s="127"/>
      <c r="WPH189" s="127"/>
      <c r="WPI189" s="53"/>
      <c r="WPJ189" s="56"/>
      <c r="WPK189" s="127"/>
      <c r="WPL189" s="127"/>
      <c r="WPM189" s="127"/>
      <c r="WPN189" s="127"/>
      <c r="WPO189" s="127"/>
      <c r="WPP189" s="53"/>
      <c r="WPQ189" s="56"/>
      <c r="WPR189" s="127"/>
      <c r="WPS189" s="127"/>
      <c r="WPT189" s="127"/>
      <c r="WPU189" s="127"/>
      <c r="WPV189" s="127"/>
      <c r="WPW189" s="53"/>
      <c r="WPX189" s="56"/>
      <c r="WPY189" s="127"/>
      <c r="WPZ189" s="127"/>
      <c r="WQA189" s="127"/>
      <c r="WQB189" s="127"/>
      <c r="WQC189" s="127"/>
      <c r="WQD189" s="53"/>
      <c r="WQE189" s="56"/>
      <c r="WQF189" s="127"/>
      <c r="WQG189" s="127"/>
      <c r="WQH189" s="127"/>
      <c r="WQI189" s="127"/>
      <c r="WQJ189" s="127"/>
      <c r="WQK189" s="53"/>
      <c r="WQL189" s="56"/>
      <c r="WQM189" s="127"/>
      <c r="WQN189" s="127"/>
      <c r="WQO189" s="127"/>
      <c r="WQP189" s="127"/>
      <c r="WQQ189" s="127"/>
      <c r="WQR189" s="53"/>
      <c r="WQS189" s="56"/>
      <c r="WQT189" s="127"/>
      <c r="WQU189" s="127"/>
      <c r="WQV189" s="127"/>
      <c r="WQW189" s="127"/>
      <c r="WQX189" s="127"/>
      <c r="WQY189" s="53"/>
      <c r="WQZ189" s="56"/>
      <c r="WRA189" s="127"/>
      <c r="WRB189" s="127"/>
      <c r="WRC189" s="127"/>
      <c r="WRD189" s="127"/>
      <c r="WRE189" s="127"/>
      <c r="WRF189" s="53"/>
      <c r="WRG189" s="56"/>
      <c r="WRH189" s="127"/>
      <c r="WRI189" s="127"/>
      <c r="WRJ189" s="127"/>
      <c r="WRK189" s="127"/>
      <c r="WRL189" s="127"/>
      <c r="WRM189" s="53"/>
      <c r="WRN189" s="56"/>
      <c r="WRO189" s="127"/>
      <c r="WRP189" s="127"/>
      <c r="WRQ189" s="127"/>
      <c r="WRR189" s="127"/>
      <c r="WRS189" s="127"/>
      <c r="WRT189" s="53"/>
      <c r="WRU189" s="56"/>
      <c r="WRV189" s="127"/>
      <c r="WRW189" s="127"/>
      <c r="WRX189" s="127"/>
      <c r="WRY189" s="127"/>
      <c r="WRZ189" s="127"/>
      <c r="WSA189" s="53"/>
      <c r="WSB189" s="56"/>
      <c r="WSC189" s="127"/>
      <c r="WSD189" s="127"/>
      <c r="WSE189" s="127"/>
      <c r="WSF189" s="127"/>
      <c r="WSG189" s="127"/>
      <c r="WSH189" s="53"/>
      <c r="WSI189" s="56"/>
      <c r="WSJ189" s="127"/>
      <c r="WSK189" s="127"/>
      <c r="WSL189" s="127"/>
      <c r="WSM189" s="127"/>
      <c r="WSN189" s="127"/>
      <c r="WSO189" s="53"/>
      <c r="WSP189" s="56"/>
      <c r="WSQ189" s="127"/>
      <c r="WSR189" s="127"/>
      <c r="WSS189" s="127"/>
      <c r="WST189" s="127"/>
      <c r="WSU189" s="127"/>
      <c r="WSV189" s="53"/>
      <c r="WSW189" s="56"/>
      <c r="WSX189" s="127"/>
      <c r="WSY189" s="127"/>
      <c r="WSZ189" s="127"/>
      <c r="WTA189" s="127"/>
      <c r="WTB189" s="127"/>
      <c r="WTC189" s="53"/>
      <c r="WTD189" s="56"/>
      <c r="WTE189" s="127"/>
      <c r="WTF189" s="127"/>
      <c r="WTG189" s="127"/>
      <c r="WTH189" s="127"/>
      <c r="WTI189" s="127"/>
      <c r="WTJ189" s="53"/>
      <c r="WTK189" s="56"/>
      <c r="WTL189" s="127"/>
      <c r="WTM189" s="127"/>
      <c r="WTN189" s="127"/>
      <c r="WTO189" s="127"/>
      <c r="WTP189" s="127"/>
      <c r="WTQ189" s="53"/>
      <c r="WTR189" s="56"/>
      <c r="WTS189" s="127"/>
      <c r="WTT189" s="127"/>
      <c r="WTU189" s="127"/>
      <c r="WTV189" s="127"/>
      <c r="WTW189" s="127"/>
      <c r="WTX189" s="53"/>
      <c r="WTY189" s="56"/>
      <c r="WTZ189" s="127"/>
      <c r="WUA189" s="127"/>
      <c r="WUB189" s="127"/>
      <c r="WUC189" s="127"/>
      <c r="WUD189" s="127"/>
      <c r="WUE189" s="53"/>
      <c r="WUF189" s="56"/>
      <c r="WUG189" s="127"/>
      <c r="WUH189" s="127"/>
      <c r="WUI189" s="127"/>
      <c r="WUJ189" s="127"/>
      <c r="WUK189" s="127"/>
      <c r="WUL189" s="53"/>
      <c r="WUM189" s="56"/>
      <c r="WUN189" s="127"/>
      <c r="WUO189" s="127"/>
      <c r="WUP189" s="127"/>
      <c r="WUQ189" s="127"/>
      <c r="WUR189" s="127"/>
      <c r="WUS189" s="53"/>
      <c r="WUT189" s="56"/>
      <c r="WUU189" s="127"/>
      <c r="WUV189" s="127"/>
      <c r="WUW189" s="127"/>
      <c r="WUX189" s="127"/>
      <c r="WUY189" s="127"/>
      <c r="WUZ189" s="53"/>
      <c r="WVA189" s="56"/>
      <c r="WVB189" s="127"/>
      <c r="WVC189" s="127"/>
      <c r="WVD189" s="127"/>
      <c r="WVE189" s="127"/>
      <c r="WVF189" s="127"/>
      <c r="WVG189" s="53"/>
      <c r="WVH189" s="56"/>
      <c r="WVI189" s="127"/>
      <c r="WVJ189" s="127"/>
      <c r="WVK189" s="127"/>
      <c r="WVL189" s="127"/>
      <c r="WVM189" s="127"/>
      <c r="WVN189" s="53"/>
      <c r="WVO189" s="56"/>
      <c r="WVP189" s="127"/>
      <c r="WVQ189" s="127"/>
      <c r="WVR189" s="127"/>
      <c r="WVS189" s="127"/>
      <c r="WVT189" s="127"/>
      <c r="WVU189" s="53"/>
      <c r="WVV189" s="56"/>
      <c r="WVW189" s="127"/>
      <c r="WVX189" s="127"/>
      <c r="WVY189" s="127"/>
      <c r="WVZ189" s="127"/>
      <c r="WWA189" s="127"/>
      <c r="WWB189" s="53"/>
      <c r="WWC189" s="56"/>
      <c r="WWD189" s="127"/>
      <c r="WWE189" s="127"/>
      <c r="WWF189" s="127"/>
      <c r="WWG189" s="127"/>
      <c r="WWH189" s="127"/>
      <c r="WWI189" s="53"/>
      <c r="WWJ189" s="56"/>
      <c r="WWK189" s="127"/>
      <c r="WWL189" s="127"/>
      <c r="WWM189" s="127"/>
      <c r="WWN189" s="127"/>
      <c r="WWO189" s="127"/>
      <c r="WWP189" s="53"/>
      <c r="WWQ189" s="56"/>
      <c r="WWR189" s="127"/>
      <c r="WWS189" s="127"/>
      <c r="WWT189" s="127"/>
      <c r="WWU189" s="127"/>
      <c r="WWV189" s="127"/>
      <c r="WWW189" s="53"/>
      <c r="WWX189" s="56"/>
      <c r="WWY189" s="127"/>
      <c r="WWZ189" s="127"/>
      <c r="WXA189" s="127"/>
      <c r="WXB189" s="127"/>
      <c r="WXC189" s="127"/>
      <c r="WXD189" s="53"/>
      <c r="WXE189" s="56"/>
      <c r="WXF189" s="127"/>
      <c r="WXG189" s="127"/>
      <c r="WXH189" s="127"/>
      <c r="WXI189" s="127"/>
      <c r="WXJ189" s="127"/>
      <c r="WXK189" s="53"/>
      <c r="WXL189" s="56"/>
      <c r="WXM189" s="127"/>
      <c r="WXN189" s="127"/>
      <c r="WXO189" s="127"/>
      <c r="WXP189" s="127"/>
      <c r="WXQ189" s="127"/>
      <c r="WXR189" s="53"/>
      <c r="WXS189" s="56"/>
      <c r="WXT189" s="127"/>
      <c r="WXU189" s="127"/>
      <c r="WXV189" s="127"/>
      <c r="WXW189" s="127"/>
      <c r="WXX189" s="127"/>
      <c r="WXY189" s="53"/>
      <c r="WXZ189" s="56"/>
      <c r="WYA189" s="127"/>
      <c r="WYB189" s="127"/>
      <c r="WYC189" s="127"/>
      <c r="WYD189" s="127"/>
      <c r="WYE189" s="127"/>
      <c r="WYF189" s="53"/>
      <c r="WYG189" s="56"/>
      <c r="WYH189" s="127"/>
      <c r="WYI189" s="127"/>
      <c r="WYJ189" s="127"/>
      <c r="WYK189" s="127"/>
      <c r="WYL189" s="127"/>
      <c r="WYM189" s="53"/>
      <c r="WYN189" s="56"/>
      <c r="WYO189" s="127"/>
      <c r="WYP189" s="127"/>
      <c r="WYQ189" s="127"/>
      <c r="WYR189" s="127"/>
      <c r="WYS189" s="127"/>
      <c r="WYT189" s="53"/>
      <c r="WYU189" s="56"/>
      <c r="WYV189" s="127"/>
      <c r="WYW189" s="127"/>
      <c r="WYX189" s="127"/>
      <c r="WYY189" s="127"/>
      <c r="WYZ189" s="127"/>
      <c r="WZA189" s="53"/>
      <c r="WZB189" s="56"/>
      <c r="WZC189" s="127"/>
      <c r="WZD189" s="127"/>
      <c r="WZE189" s="127"/>
      <c r="WZF189" s="127"/>
      <c r="WZG189" s="127"/>
      <c r="WZH189" s="53"/>
      <c r="WZI189" s="56"/>
      <c r="WZJ189" s="127"/>
      <c r="WZK189" s="127"/>
      <c r="WZL189" s="127"/>
      <c r="WZM189" s="127"/>
      <c r="WZN189" s="127"/>
      <c r="WZO189" s="53"/>
      <c r="WZP189" s="56"/>
      <c r="WZQ189" s="127"/>
      <c r="WZR189" s="127"/>
      <c r="WZS189" s="127"/>
      <c r="WZT189" s="127"/>
      <c r="WZU189" s="127"/>
      <c r="WZV189" s="53"/>
      <c r="WZW189" s="56"/>
      <c r="WZX189" s="127"/>
      <c r="WZY189" s="127"/>
      <c r="WZZ189" s="127"/>
      <c r="XAA189" s="127"/>
      <c r="XAB189" s="127"/>
      <c r="XAC189" s="53"/>
      <c r="XAD189" s="56"/>
      <c r="XAE189" s="127"/>
      <c r="XAF189" s="127"/>
      <c r="XAG189" s="127"/>
      <c r="XAH189" s="127"/>
      <c r="XAI189" s="127"/>
      <c r="XAJ189" s="53"/>
      <c r="XAK189" s="56"/>
      <c r="XAL189" s="127"/>
      <c r="XAM189" s="127"/>
      <c r="XAN189" s="127"/>
      <c r="XAO189" s="127"/>
      <c r="XAP189" s="127"/>
      <c r="XAQ189" s="53"/>
      <c r="XAR189" s="56"/>
      <c r="XAS189" s="127"/>
      <c r="XAT189" s="127"/>
      <c r="XAU189" s="127"/>
      <c r="XAV189" s="127"/>
      <c r="XAW189" s="127"/>
      <c r="XAX189" s="53"/>
      <c r="XAY189" s="56"/>
      <c r="XAZ189" s="127"/>
      <c r="XBA189" s="127"/>
      <c r="XBB189" s="127"/>
      <c r="XBC189" s="127"/>
      <c r="XBD189" s="127"/>
      <c r="XBE189" s="53"/>
      <c r="XBF189" s="56"/>
      <c r="XBG189" s="127"/>
      <c r="XBH189" s="127"/>
      <c r="XBI189" s="127"/>
      <c r="XBJ189" s="127"/>
      <c r="XBK189" s="127"/>
      <c r="XBL189" s="53"/>
      <c r="XBM189" s="56"/>
      <c r="XBN189" s="127"/>
      <c r="XBO189" s="127"/>
      <c r="XBP189" s="127"/>
      <c r="XBQ189" s="127"/>
      <c r="XBR189" s="127"/>
      <c r="XBS189" s="53"/>
      <c r="XBT189" s="56"/>
      <c r="XBU189" s="127"/>
      <c r="XBV189" s="127"/>
      <c r="XBW189" s="127"/>
      <c r="XBX189" s="127"/>
      <c r="XBY189" s="127"/>
      <c r="XBZ189" s="53"/>
      <c r="XCA189" s="56"/>
      <c r="XCB189" s="127"/>
      <c r="XCC189" s="127"/>
      <c r="XCD189" s="127"/>
      <c r="XCE189" s="127"/>
      <c r="XCF189" s="127"/>
      <c r="XCG189" s="53"/>
      <c r="XCH189" s="56"/>
      <c r="XCI189" s="127"/>
      <c r="XCJ189" s="127"/>
      <c r="XCK189" s="127"/>
      <c r="XCL189" s="127"/>
      <c r="XCM189" s="127"/>
      <c r="XCN189" s="53"/>
      <c r="XCO189" s="56"/>
      <c r="XCP189" s="127"/>
      <c r="XCQ189" s="127"/>
      <c r="XCR189" s="127"/>
      <c r="XCS189" s="127"/>
      <c r="XCT189" s="127"/>
      <c r="XCU189" s="53"/>
      <c r="XCV189" s="56"/>
      <c r="XCW189" s="127"/>
      <c r="XCX189" s="127"/>
      <c r="XCY189" s="127"/>
      <c r="XCZ189" s="127"/>
      <c r="XDA189" s="127"/>
      <c r="XDB189" s="53"/>
      <c r="XDC189" s="56"/>
      <c r="XDD189" s="127"/>
      <c r="XDE189" s="127"/>
      <c r="XDF189" s="127"/>
      <c r="XDG189" s="127"/>
      <c r="XDH189" s="127"/>
      <c r="XDI189" s="53"/>
      <c r="XDJ189" s="56"/>
      <c r="XDK189" s="127"/>
      <c r="XDL189" s="127"/>
      <c r="XDM189" s="127"/>
      <c r="XDN189" s="127"/>
      <c r="XDO189" s="127"/>
      <c r="XDP189" s="53"/>
      <c r="XDQ189" s="56"/>
      <c r="XDR189" s="127"/>
      <c r="XDS189" s="127"/>
      <c r="XDT189" s="127"/>
      <c r="XDU189" s="127"/>
      <c r="XDV189" s="127"/>
      <c r="XDW189" s="53"/>
      <c r="XDX189" s="56"/>
      <c r="XDY189" s="127"/>
      <c r="XDZ189" s="127"/>
      <c r="XEA189" s="127"/>
      <c r="XEB189" s="127"/>
      <c r="XEC189" s="127"/>
      <c r="XED189" s="53"/>
      <c r="XEE189" s="56"/>
      <c r="XEF189" s="127"/>
      <c r="XEG189" s="127"/>
      <c r="XEH189" s="127"/>
      <c r="XEI189" s="127"/>
      <c r="XEJ189" s="127"/>
      <c r="XEK189" s="53"/>
      <c r="XEL189" s="56"/>
      <c r="XEM189" s="127"/>
      <c r="XEN189" s="127"/>
      <c r="XEO189" s="127"/>
      <c r="XEP189" s="127"/>
      <c r="XEQ189" s="127"/>
      <c r="XER189" s="53"/>
      <c r="XES189" s="56"/>
      <c r="XET189" s="127"/>
      <c r="XEU189" s="127"/>
    </row>
    <row r="190" spans="1:16375" ht="15" customHeight="1" outlineLevel="1" x14ac:dyDescent="0.2">
      <c r="B190" s="53">
        <v>2018</v>
      </c>
      <c r="C190" s="60"/>
      <c r="D190" s="64">
        <v>127</v>
      </c>
      <c r="E190" s="64"/>
      <c r="F190" s="127">
        <v>84</v>
      </c>
      <c r="G190" s="64"/>
      <c r="H190" s="127">
        <v>43</v>
      </c>
      <c r="I190" s="64"/>
    </row>
    <row r="191" spans="1:16375" ht="15" customHeight="1" outlineLevel="1" x14ac:dyDescent="0.2">
      <c r="B191" s="53">
        <v>2017</v>
      </c>
      <c r="C191" s="60"/>
      <c r="D191" s="64">
        <v>113</v>
      </c>
      <c r="E191" s="64" t="s">
        <v>262</v>
      </c>
      <c r="F191" s="64">
        <v>71</v>
      </c>
      <c r="G191" s="64" t="s">
        <v>262</v>
      </c>
      <c r="H191" s="64">
        <v>42</v>
      </c>
      <c r="I191" s="64" t="s">
        <v>262</v>
      </c>
    </row>
    <row r="192" spans="1:16375" ht="15" customHeight="1" outlineLevel="1" x14ac:dyDescent="0.2">
      <c r="B192" s="150" t="s">
        <v>208</v>
      </c>
      <c r="C192" s="60"/>
      <c r="D192" s="64"/>
      <c r="E192" s="64"/>
      <c r="F192" s="64"/>
      <c r="G192" s="64"/>
      <c r="H192" s="64"/>
      <c r="I192" s="64"/>
    </row>
    <row r="193" spans="1:16375" s="17" customFormat="1" ht="15" customHeight="1" outlineLevel="1" x14ac:dyDescent="0.2">
      <c r="A193" s="3"/>
      <c r="B193" s="53">
        <v>2022</v>
      </c>
      <c r="C193" s="56"/>
      <c r="D193" s="127">
        <v>36</v>
      </c>
      <c r="E193" s="127" t="s">
        <v>262</v>
      </c>
      <c r="F193" s="127">
        <v>24</v>
      </c>
      <c r="G193" s="127" t="s">
        <v>262</v>
      </c>
      <c r="H193" s="127">
        <v>12</v>
      </c>
      <c r="I193" s="63"/>
    </row>
    <row r="194" spans="1:16375" s="17" customFormat="1" ht="15" customHeight="1" outlineLevel="1" x14ac:dyDescent="0.2">
      <c r="A194" s="3"/>
      <c r="B194" s="53">
        <v>2021</v>
      </c>
      <c r="C194" s="56"/>
      <c r="D194" s="127">
        <v>35</v>
      </c>
      <c r="E194" s="127"/>
      <c r="F194" s="127">
        <v>21</v>
      </c>
      <c r="G194" s="127"/>
      <c r="H194" s="127">
        <v>14</v>
      </c>
      <c r="I194" s="63"/>
    </row>
    <row r="195" spans="1:16375" ht="15" customHeight="1" outlineLevel="1" x14ac:dyDescent="0.2">
      <c r="B195" s="53">
        <v>2020</v>
      </c>
      <c r="C195" s="60"/>
      <c r="D195" s="64">
        <v>38</v>
      </c>
      <c r="E195" s="127"/>
      <c r="F195" s="64">
        <v>25</v>
      </c>
      <c r="G195" s="127"/>
      <c r="H195" s="64">
        <v>13</v>
      </c>
      <c r="I195" s="64"/>
    </row>
    <row r="196" spans="1:16375" ht="15" customHeight="1" outlineLevel="1" x14ac:dyDescent="0.2">
      <c r="A196" s="53"/>
      <c r="B196" s="53">
        <v>2019</v>
      </c>
      <c r="C196" s="60"/>
      <c r="D196" s="127">
        <v>41</v>
      </c>
      <c r="E196" s="127"/>
      <c r="F196" s="127">
        <v>25</v>
      </c>
      <c r="G196" s="127"/>
      <c r="H196" s="127">
        <v>16</v>
      </c>
      <c r="I196" s="56"/>
      <c r="J196" s="127"/>
      <c r="K196" s="127"/>
      <c r="L196" s="127"/>
      <c r="M196" s="53"/>
      <c r="N196" s="56"/>
      <c r="O196" s="127"/>
      <c r="P196" s="127"/>
      <c r="Q196" s="127"/>
      <c r="R196" s="127"/>
      <c r="S196" s="127"/>
      <c r="T196" s="53"/>
      <c r="U196" s="56"/>
      <c r="V196" s="127"/>
      <c r="W196" s="127"/>
      <c r="X196" s="127"/>
      <c r="Y196" s="127"/>
      <c r="Z196" s="127"/>
      <c r="AA196" s="53"/>
      <c r="AB196" s="56"/>
      <c r="AC196" s="127"/>
      <c r="AD196" s="127"/>
      <c r="AE196" s="127"/>
      <c r="AF196" s="127"/>
      <c r="AG196" s="127"/>
      <c r="AH196" s="53"/>
      <c r="AI196" s="56"/>
      <c r="AJ196" s="127"/>
      <c r="AK196" s="127"/>
      <c r="AL196" s="127"/>
      <c r="AM196" s="127"/>
      <c r="AN196" s="127"/>
      <c r="AO196" s="53"/>
      <c r="AP196" s="56"/>
      <c r="AQ196" s="127"/>
      <c r="AR196" s="127"/>
      <c r="AS196" s="127"/>
      <c r="AT196" s="127"/>
      <c r="AU196" s="127"/>
      <c r="AV196" s="53"/>
      <c r="AW196" s="56"/>
      <c r="AX196" s="127"/>
      <c r="AY196" s="127"/>
      <c r="AZ196" s="127"/>
      <c r="BA196" s="127"/>
      <c r="BB196" s="127"/>
      <c r="BC196" s="53"/>
      <c r="BD196" s="56"/>
      <c r="BE196" s="127"/>
      <c r="BF196" s="127"/>
      <c r="BG196" s="127"/>
      <c r="BH196" s="127"/>
      <c r="BI196" s="127"/>
      <c r="BJ196" s="53"/>
      <c r="BK196" s="56"/>
      <c r="BL196" s="127"/>
      <c r="BM196" s="127"/>
      <c r="BN196" s="127"/>
      <c r="BO196" s="127"/>
      <c r="BP196" s="127"/>
      <c r="BQ196" s="53"/>
      <c r="BR196" s="56"/>
      <c r="BS196" s="127"/>
      <c r="BT196" s="127"/>
      <c r="BU196" s="127"/>
      <c r="BV196" s="127"/>
      <c r="BW196" s="127"/>
      <c r="BX196" s="53"/>
      <c r="BY196" s="56"/>
      <c r="BZ196" s="127"/>
      <c r="CA196" s="127"/>
      <c r="CB196" s="127"/>
      <c r="CC196" s="127"/>
      <c r="CD196" s="127"/>
      <c r="CE196" s="53"/>
      <c r="CF196" s="56"/>
      <c r="CG196" s="127"/>
      <c r="CH196" s="127"/>
      <c r="CI196" s="127"/>
      <c r="CJ196" s="127"/>
      <c r="CK196" s="127"/>
      <c r="CL196" s="53"/>
      <c r="CM196" s="56"/>
      <c r="CN196" s="127"/>
      <c r="CO196" s="127"/>
      <c r="CP196" s="127"/>
      <c r="CQ196" s="127"/>
      <c r="CR196" s="127"/>
      <c r="CS196" s="53"/>
      <c r="CT196" s="56"/>
      <c r="CU196" s="127"/>
      <c r="CV196" s="127"/>
      <c r="CW196" s="127"/>
      <c r="CX196" s="127"/>
      <c r="CY196" s="127"/>
      <c r="CZ196" s="53"/>
      <c r="DA196" s="56"/>
      <c r="DB196" s="127"/>
      <c r="DC196" s="127"/>
      <c r="DD196" s="127"/>
      <c r="DE196" s="127"/>
      <c r="DF196" s="127"/>
      <c r="DG196" s="53"/>
      <c r="DH196" s="56"/>
      <c r="DI196" s="127"/>
      <c r="DJ196" s="127"/>
      <c r="DK196" s="127"/>
      <c r="DL196" s="127"/>
      <c r="DM196" s="127"/>
      <c r="DN196" s="53"/>
      <c r="DO196" s="56"/>
      <c r="DP196" s="127"/>
      <c r="DQ196" s="127"/>
      <c r="DR196" s="127"/>
      <c r="DS196" s="127"/>
      <c r="DT196" s="127"/>
      <c r="DU196" s="53"/>
      <c r="DV196" s="56"/>
      <c r="DW196" s="127"/>
      <c r="DX196" s="127"/>
      <c r="DY196" s="127"/>
      <c r="DZ196" s="127"/>
      <c r="EA196" s="127"/>
      <c r="EB196" s="53"/>
      <c r="EC196" s="56"/>
      <c r="ED196" s="127"/>
      <c r="EE196" s="127"/>
      <c r="EF196" s="127"/>
      <c r="EG196" s="127"/>
      <c r="EH196" s="127"/>
      <c r="EI196" s="53"/>
      <c r="EJ196" s="56"/>
      <c r="EK196" s="127"/>
      <c r="EL196" s="127"/>
      <c r="EM196" s="127"/>
      <c r="EN196" s="127"/>
      <c r="EO196" s="127"/>
      <c r="EP196" s="53"/>
      <c r="EQ196" s="56"/>
      <c r="ER196" s="127"/>
      <c r="ES196" s="127"/>
      <c r="ET196" s="127"/>
      <c r="EU196" s="127"/>
      <c r="EV196" s="127"/>
      <c r="EW196" s="53"/>
      <c r="EX196" s="56"/>
      <c r="EY196" s="127"/>
      <c r="EZ196" s="127"/>
      <c r="FA196" s="127"/>
      <c r="FB196" s="127"/>
      <c r="FC196" s="127"/>
      <c r="FD196" s="53"/>
      <c r="FE196" s="56"/>
      <c r="FF196" s="127"/>
      <c r="FG196" s="127"/>
      <c r="FH196" s="127"/>
      <c r="FI196" s="127"/>
      <c r="FJ196" s="127"/>
      <c r="FK196" s="53"/>
      <c r="FL196" s="56"/>
      <c r="FM196" s="127"/>
      <c r="FN196" s="127"/>
      <c r="FO196" s="127"/>
      <c r="FP196" s="127"/>
      <c r="FQ196" s="127"/>
      <c r="FR196" s="53"/>
      <c r="FS196" s="56"/>
      <c r="FT196" s="127"/>
      <c r="FU196" s="127"/>
      <c r="FV196" s="127"/>
      <c r="FW196" s="127"/>
      <c r="FX196" s="127"/>
      <c r="FY196" s="53"/>
      <c r="FZ196" s="56"/>
      <c r="GA196" s="127"/>
      <c r="GB196" s="127"/>
      <c r="GC196" s="127"/>
      <c r="GD196" s="127"/>
      <c r="GE196" s="127"/>
      <c r="GF196" s="53"/>
      <c r="GG196" s="56"/>
      <c r="GH196" s="127"/>
      <c r="GI196" s="127"/>
      <c r="GJ196" s="127"/>
      <c r="GK196" s="127"/>
      <c r="GL196" s="127"/>
      <c r="GM196" s="53"/>
      <c r="GN196" s="56"/>
      <c r="GO196" s="127"/>
      <c r="GP196" s="127"/>
      <c r="GQ196" s="127"/>
      <c r="GR196" s="127"/>
      <c r="GS196" s="127"/>
      <c r="GT196" s="53"/>
      <c r="GU196" s="56"/>
      <c r="GV196" s="127"/>
      <c r="GW196" s="127"/>
      <c r="GX196" s="127"/>
      <c r="GY196" s="127"/>
      <c r="GZ196" s="127"/>
      <c r="HA196" s="53"/>
      <c r="HB196" s="56"/>
      <c r="HC196" s="127"/>
      <c r="HD196" s="127"/>
      <c r="HE196" s="127"/>
      <c r="HF196" s="127"/>
      <c r="HG196" s="127"/>
      <c r="HH196" s="53"/>
      <c r="HI196" s="56"/>
      <c r="HJ196" s="127"/>
      <c r="HK196" s="127"/>
      <c r="HL196" s="127"/>
      <c r="HM196" s="127"/>
      <c r="HN196" s="127"/>
      <c r="HO196" s="53"/>
      <c r="HP196" s="56"/>
      <c r="HQ196" s="127"/>
      <c r="HR196" s="127"/>
      <c r="HS196" s="127"/>
      <c r="HT196" s="127"/>
      <c r="HU196" s="127"/>
      <c r="HV196" s="53"/>
      <c r="HW196" s="56"/>
      <c r="HX196" s="127"/>
      <c r="HY196" s="127"/>
      <c r="HZ196" s="127"/>
      <c r="IA196" s="127"/>
      <c r="IB196" s="127"/>
      <c r="IC196" s="53"/>
      <c r="ID196" s="56"/>
      <c r="IE196" s="127"/>
      <c r="IF196" s="127"/>
      <c r="IG196" s="127"/>
      <c r="IH196" s="127"/>
      <c r="II196" s="127"/>
      <c r="IJ196" s="53"/>
      <c r="IK196" s="56"/>
      <c r="IL196" s="127"/>
      <c r="IM196" s="127"/>
      <c r="IN196" s="127"/>
      <c r="IO196" s="127"/>
      <c r="IP196" s="127"/>
      <c r="IQ196" s="53"/>
      <c r="IR196" s="56"/>
      <c r="IS196" s="127"/>
      <c r="IT196" s="127"/>
      <c r="IU196" s="127"/>
      <c r="IV196" s="127"/>
      <c r="IW196" s="127"/>
      <c r="IX196" s="53"/>
      <c r="IY196" s="56"/>
      <c r="IZ196" s="127"/>
      <c r="JA196" s="127"/>
      <c r="JB196" s="127"/>
      <c r="JC196" s="127"/>
      <c r="JD196" s="127"/>
      <c r="JE196" s="53"/>
      <c r="JF196" s="56"/>
      <c r="JG196" s="127"/>
      <c r="JH196" s="127"/>
      <c r="JI196" s="127"/>
      <c r="JJ196" s="127"/>
      <c r="JK196" s="127"/>
      <c r="JL196" s="53"/>
      <c r="JM196" s="56"/>
      <c r="JN196" s="127"/>
      <c r="JO196" s="127"/>
      <c r="JP196" s="127"/>
      <c r="JQ196" s="127"/>
      <c r="JR196" s="127"/>
      <c r="JS196" s="53"/>
      <c r="JT196" s="56"/>
      <c r="JU196" s="127"/>
      <c r="JV196" s="127"/>
      <c r="JW196" s="127"/>
      <c r="JX196" s="127"/>
      <c r="JY196" s="127"/>
      <c r="JZ196" s="53"/>
      <c r="KA196" s="56"/>
      <c r="KB196" s="127"/>
      <c r="KC196" s="127"/>
      <c r="KD196" s="127"/>
      <c r="KE196" s="127"/>
      <c r="KF196" s="127"/>
      <c r="KG196" s="53"/>
      <c r="KH196" s="56"/>
      <c r="KI196" s="127"/>
      <c r="KJ196" s="127"/>
      <c r="KK196" s="127"/>
      <c r="KL196" s="127"/>
      <c r="KM196" s="127"/>
      <c r="KN196" s="53"/>
      <c r="KO196" s="56"/>
      <c r="KP196" s="127"/>
      <c r="KQ196" s="127"/>
      <c r="KR196" s="127"/>
      <c r="KS196" s="127"/>
      <c r="KT196" s="127"/>
      <c r="KU196" s="53"/>
      <c r="KV196" s="56"/>
      <c r="KW196" s="127"/>
      <c r="KX196" s="127"/>
      <c r="KY196" s="127"/>
      <c r="KZ196" s="127"/>
      <c r="LA196" s="127"/>
      <c r="LB196" s="53"/>
      <c r="LC196" s="56"/>
      <c r="LD196" s="127"/>
      <c r="LE196" s="127"/>
      <c r="LF196" s="127"/>
      <c r="LG196" s="127"/>
      <c r="LH196" s="127"/>
      <c r="LI196" s="53"/>
      <c r="LJ196" s="56"/>
      <c r="LK196" s="127"/>
      <c r="LL196" s="127"/>
      <c r="LM196" s="127"/>
      <c r="LN196" s="127"/>
      <c r="LO196" s="127"/>
      <c r="LP196" s="53"/>
      <c r="LQ196" s="56"/>
      <c r="LR196" s="127"/>
      <c r="LS196" s="127"/>
      <c r="LT196" s="127"/>
      <c r="LU196" s="127"/>
      <c r="LV196" s="127"/>
      <c r="LW196" s="53"/>
      <c r="LX196" s="56"/>
      <c r="LY196" s="127"/>
      <c r="LZ196" s="127"/>
      <c r="MA196" s="127"/>
      <c r="MB196" s="127"/>
      <c r="MC196" s="127"/>
      <c r="MD196" s="53"/>
      <c r="ME196" s="56"/>
      <c r="MF196" s="127"/>
      <c r="MG196" s="127"/>
      <c r="MH196" s="127"/>
      <c r="MI196" s="127"/>
      <c r="MJ196" s="127"/>
      <c r="MK196" s="53"/>
      <c r="ML196" s="56"/>
      <c r="MM196" s="127"/>
      <c r="MN196" s="127"/>
      <c r="MO196" s="127"/>
      <c r="MP196" s="127"/>
      <c r="MQ196" s="127"/>
      <c r="MR196" s="53"/>
      <c r="MS196" s="56"/>
      <c r="MT196" s="127"/>
      <c r="MU196" s="127"/>
      <c r="MV196" s="127"/>
      <c r="MW196" s="127"/>
      <c r="MX196" s="127"/>
      <c r="MY196" s="53"/>
      <c r="MZ196" s="56"/>
      <c r="NA196" s="127"/>
      <c r="NB196" s="127"/>
      <c r="NC196" s="127"/>
      <c r="ND196" s="127"/>
      <c r="NE196" s="127"/>
      <c r="NF196" s="53"/>
      <c r="NG196" s="56"/>
      <c r="NH196" s="127"/>
      <c r="NI196" s="127"/>
      <c r="NJ196" s="127"/>
      <c r="NK196" s="127"/>
      <c r="NL196" s="127"/>
      <c r="NM196" s="53"/>
      <c r="NN196" s="56"/>
      <c r="NO196" s="127"/>
      <c r="NP196" s="127"/>
      <c r="NQ196" s="127"/>
      <c r="NR196" s="127"/>
      <c r="NS196" s="127"/>
      <c r="NT196" s="53"/>
      <c r="NU196" s="56"/>
      <c r="NV196" s="127"/>
      <c r="NW196" s="127"/>
      <c r="NX196" s="127"/>
      <c r="NY196" s="127"/>
      <c r="NZ196" s="127"/>
      <c r="OA196" s="53"/>
      <c r="OB196" s="56"/>
      <c r="OC196" s="127"/>
      <c r="OD196" s="127"/>
      <c r="OE196" s="127"/>
      <c r="OF196" s="127"/>
      <c r="OG196" s="127"/>
      <c r="OH196" s="53"/>
      <c r="OI196" s="56"/>
      <c r="OJ196" s="127"/>
      <c r="OK196" s="127"/>
      <c r="OL196" s="127"/>
      <c r="OM196" s="127"/>
      <c r="ON196" s="127"/>
      <c r="OO196" s="53"/>
      <c r="OP196" s="56"/>
      <c r="OQ196" s="127"/>
      <c r="OR196" s="127"/>
      <c r="OS196" s="127"/>
      <c r="OT196" s="127"/>
      <c r="OU196" s="127"/>
      <c r="OV196" s="53"/>
      <c r="OW196" s="56"/>
      <c r="OX196" s="127"/>
      <c r="OY196" s="127"/>
      <c r="OZ196" s="127"/>
      <c r="PA196" s="127"/>
      <c r="PB196" s="127"/>
      <c r="PC196" s="53"/>
      <c r="PD196" s="56"/>
      <c r="PE196" s="127"/>
      <c r="PF196" s="127"/>
      <c r="PG196" s="127"/>
      <c r="PH196" s="127"/>
      <c r="PI196" s="127"/>
      <c r="PJ196" s="53"/>
      <c r="PK196" s="56"/>
      <c r="PL196" s="127"/>
      <c r="PM196" s="127"/>
      <c r="PN196" s="127"/>
      <c r="PO196" s="127"/>
      <c r="PP196" s="127"/>
      <c r="PQ196" s="53"/>
      <c r="PR196" s="56"/>
      <c r="PS196" s="127"/>
      <c r="PT196" s="127"/>
      <c r="PU196" s="127"/>
      <c r="PV196" s="127"/>
      <c r="PW196" s="127"/>
      <c r="PX196" s="53"/>
      <c r="PY196" s="56"/>
      <c r="PZ196" s="127"/>
      <c r="QA196" s="127"/>
      <c r="QB196" s="127"/>
      <c r="QC196" s="127"/>
      <c r="QD196" s="127"/>
      <c r="QE196" s="53"/>
      <c r="QF196" s="56"/>
      <c r="QG196" s="127"/>
      <c r="QH196" s="127"/>
      <c r="QI196" s="127"/>
      <c r="QJ196" s="127"/>
      <c r="QK196" s="127"/>
      <c r="QL196" s="53"/>
      <c r="QM196" s="56"/>
      <c r="QN196" s="127"/>
      <c r="QO196" s="127"/>
      <c r="QP196" s="127"/>
      <c r="QQ196" s="127"/>
      <c r="QR196" s="127"/>
      <c r="QS196" s="53"/>
      <c r="QT196" s="56"/>
      <c r="QU196" s="127"/>
      <c r="QV196" s="127"/>
      <c r="QW196" s="127"/>
      <c r="QX196" s="127"/>
      <c r="QY196" s="127"/>
      <c r="QZ196" s="53"/>
      <c r="RA196" s="56"/>
      <c r="RB196" s="127"/>
      <c r="RC196" s="127"/>
      <c r="RD196" s="127"/>
      <c r="RE196" s="127"/>
      <c r="RF196" s="127"/>
      <c r="RG196" s="53"/>
      <c r="RH196" s="56"/>
      <c r="RI196" s="127"/>
      <c r="RJ196" s="127"/>
      <c r="RK196" s="127"/>
      <c r="RL196" s="127"/>
      <c r="RM196" s="127"/>
      <c r="RN196" s="53"/>
      <c r="RO196" s="56"/>
      <c r="RP196" s="127"/>
      <c r="RQ196" s="127"/>
      <c r="RR196" s="127"/>
      <c r="RS196" s="127"/>
      <c r="RT196" s="127"/>
      <c r="RU196" s="53"/>
      <c r="RV196" s="56"/>
      <c r="RW196" s="127"/>
      <c r="RX196" s="127"/>
      <c r="RY196" s="127"/>
      <c r="RZ196" s="127"/>
      <c r="SA196" s="127"/>
      <c r="SB196" s="53"/>
      <c r="SC196" s="56"/>
      <c r="SD196" s="127"/>
      <c r="SE196" s="127"/>
      <c r="SF196" s="127"/>
      <c r="SG196" s="127"/>
      <c r="SH196" s="127"/>
      <c r="SI196" s="53"/>
      <c r="SJ196" s="56"/>
      <c r="SK196" s="127"/>
      <c r="SL196" s="127"/>
      <c r="SM196" s="127"/>
      <c r="SN196" s="127"/>
      <c r="SO196" s="127"/>
      <c r="SP196" s="53"/>
      <c r="SQ196" s="56"/>
      <c r="SR196" s="127"/>
      <c r="SS196" s="127"/>
      <c r="ST196" s="127"/>
      <c r="SU196" s="127"/>
      <c r="SV196" s="127"/>
      <c r="SW196" s="53"/>
      <c r="SX196" s="56"/>
      <c r="SY196" s="127"/>
      <c r="SZ196" s="127"/>
      <c r="TA196" s="127"/>
      <c r="TB196" s="127"/>
      <c r="TC196" s="127"/>
      <c r="TD196" s="53"/>
      <c r="TE196" s="56"/>
      <c r="TF196" s="127"/>
      <c r="TG196" s="127"/>
      <c r="TH196" s="127"/>
      <c r="TI196" s="127"/>
      <c r="TJ196" s="127"/>
      <c r="TK196" s="53"/>
      <c r="TL196" s="56"/>
      <c r="TM196" s="127"/>
      <c r="TN196" s="127"/>
      <c r="TO196" s="127"/>
      <c r="TP196" s="127"/>
      <c r="TQ196" s="127"/>
      <c r="TR196" s="53"/>
      <c r="TS196" s="56"/>
      <c r="TT196" s="127"/>
      <c r="TU196" s="127"/>
      <c r="TV196" s="127"/>
      <c r="TW196" s="127"/>
      <c r="TX196" s="127"/>
      <c r="TY196" s="53"/>
      <c r="TZ196" s="56"/>
      <c r="UA196" s="127"/>
      <c r="UB196" s="127"/>
      <c r="UC196" s="127"/>
      <c r="UD196" s="127"/>
      <c r="UE196" s="127"/>
      <c r="UF196" s="53"/>
      <c r="UG196" s="56"/>
      <c r="UH196" s="127"/>
      <c r="UI196" s="127"/>
      <c r="UJ196" s="127"/>
      <c r="UK196" s="127"/>
      <c r="UL196" s="127"/>
      <c r="UM196" s="53"/>
      <c r="UN196" s="56"/>
      <c r="UO196" s="127"/>
      <c r="UP196" s="127"/>
      <c r="UQ196" s="127"/>
      <c r="UR196" s="127"/>
      <c r="US196" s="127"/>
      <c r="UT196" s="53"/>
      <c r="UU196" s="56"/>
      <c r="UV196" s="127"/>
      <c r="UW196" s="127"/>
      <c r="UX196" s="127"/>
      <c r="UY196" s="127"/>
      <c r="UZ196" s="127"/>
      <c r="VA196" s="53"/>
      <c r="VB196" s="56"/>
      <c r="VC196" s="127"/>
      <c r="VD196" s="127"/>
      <c r="VE196" s="127"/>
      <c r="VF196" s="127"/>
      <c r="VG196" s="127"/>
      <c r="VH196" s="53"/>
      <c r="VI196" s="56"/>
      <c r="VJ196" s="127"/>
      <c r="VK196" s="127"/>
      <c r="VL196" s="127"/>
      <c r="VM196" s="127"/>
      <c r="VN196" s="127"/>
      <c r="VO196" s="53"/>
      <c r="VP196" s="56"/>
      <c r="VQ196" s="127"/>
      <c r="VR196" s="127"/>
      <c r="VS196" s="127"/>
      <c r="VT196" s="127"/>
      <c r="VU196" s="127"/>
      <c r="VV196" s="53"/>
      <c r="VW196" s="56"/>
      <c r="VX196" s="127"/>
      <c r="VY196" s="127"/>
      <c r="VZ196" s="127"/>
      <c r="WA196" s="127"/>
      <c r="WB196" s="127"/>
      <c r="WC196" s="53"/>
      <c r="WD196" s="56"/>
      <c r="WE196" s="127"/>
      <c r="WF196" s="127"/>
      <c r="WG196" s="127"/>
      <c r="WH196" s="127"/>
      <c r="WI196" s="127"/>
      <c r="WJ196" s="53"/>
      <c r="WK196" s="56"/>
      <c r="WL196" s="127"/>
      <c r="WM196" s="127"/>
      <c r="WN196" s="127"/>
      <c r="WO196" s="127"/>
      <c r="WP196" s="127"/>
      <c r="WQ196" s="53"/>
      <c r="WR196" s="56"/>
      <c r="WS196" s="127"/>
      <c r="WT196" s="127"/>
      <c r="WU196" s="127"/>
      <c r="WV196" s="127"/>
      <c r="WW196" s="127"/>
      <c r="WX196" s="53"/>
      <c r="WY196" s="56"/>
      <c r="WZ196" s="127"/>
      <c r="XA196" s="127"/>
      <c r="XB196" s="127"/>
      <c r="XC196" s="127"/>
      <c r="XD196" s="127"/>
      <c r="XE196" s="53"/>
      <c r="XF196" s="56"/>
      <c r="XG196" s="127"/>
      <c r="XH196" s="127"/>
      <c r="XI196" s="127"/>
      <c r="XJ196" s="127"/>
      <c r="XK196" s="127"/>
      <c r="XL196" s="53"/>
      <c r="XM196" s="56"/>
      <c r="XN196" s="127"/>
      <c r="XO196" s="127"/>
      <c r="XP196" s="127"/>
      <c r="XQ196" s="127"/>
      <c r="XR196" s="127"/>
      <c r="XS196" s="53"/>
      <c r="XT196" s="56"/>
      <c r="XU196" s="127"/>
      <c r="XV196" s="127"/>
      <c r="XW196" s="127"/>
      <c r="XX196" s="127"/>
      <c r="XY196" s="127"/>
      <c r="XZ196" s="53"/>
      <c r="YA196" s="56"/>
      <c r="YB196" s="127"/>
      <c r="YC196" s="127"/>
      <c r="YD196" s="127"/>
      <c r="YE196" s="127"/>
      <c r="YF196" s="127"/>
      <c r="YG196" s="53"/>
      <c r="YH196" s="56"/>
      <c r="YI196" s="127"/>
      <c r="YJ196" s="127"/>
      <c r="YK196" s="127"/>
      <c r="YL196" s="127"/>
      <c r="YM196" s="127"/>
      <c r="YN196" s="53"/>
      <c r="YO196" s="56"/>
      <c r="YP196" s="127"/>
      <c r="YQ196" s="127"/>
      <c r="YR196" s="127"/>
      <c r="YS196" s="127"/>
      <c r="YT196" s="127"/>
      <c r="YU196" s="53"/>
      <c r="YV196" s="56"/>
      <c r="YW196" s="127"/>
      <c r="YX196" s="127"/>
      <c r="YY196" s="127"/>
      <c r="YZ196" s="127"/>
      <c r="ZA196" s="127"/>
      <c r="ZB196" s="53"/>
      <c r="ZC196" s="56"/>
      <c r="ZD196" s="127"/>
      <c r="ZE196" s="127"/>
      <c r="ZF196" s="127"/>
      <c r="ZG196" s="127"/>
      <c r="ZH196" s="127"/>
      <c r="ZI196" s="53"/>
      <c r="ZJ196" s="56"/>
      <c r="ZK196" s="127"/>
      <c r="ZL196" s="127"/>
      <c r="ZM196" s="127"/>
      <c r="ZN196" s="127"/>
      <c r="ZO196" s="127"/>
      <c r="ZP196" s="53"/>
      <c r="ZQ196" s="56"/>
      <c r="ZR196" s="127"/>
      <c r="ZS196" s="127"/>
      <c r="ZT196" s="127"/>
      <c r="ZU196" s="127"/>
      <c r="ZV196" s="127"/>
      <c r="ZW196" s="53"/>
      <c r="ZX196" s="56"/>
      <c r="ZY196" s="127"/>
      <c r="ZZ196" s="127"/>
      <c r="AAA196" s="127"/>
      <c r="AAB196" s="127"/>
      <c r="AAC196" s="127"/>
      <c r="AAD196" s="53"/>
      <c r="AAE196" s="56"/>
      <c r="AAF196" s="127"/>
      <c r="AAG196" s="127"/>
      <c r="AAH196" s="127"/>
      <c r="AAI196" s="127"/>
      <c r="AAJ196" s="127"/>
      <c r="AAK196" s="53"/>
      <c r="AAL196" s="56"/>
      <c r="AAM196" s="127"/>
      <c r="AAN196" s="127"/>
      <c r="AAO196" s="127"/>
      <c r="AAP196" s="127"/>
      <c r="AAQ196" s="127"/>
      <c r="AAR196" s="53"/>
      <c r="AAS196" s="56"/>
      <c r="AAT196" s="127"/>
      <c r="AAU196" s="127"/>
      <c r="AAV196" s="127"/>
      <c r="AAW196" s="127"/>
      <c r="AAX196" s="127"/>
      <c r="AAY196" s="53"/>
      <c r="AAZ196" s="56"/>
      <c r="ABA196" s="127"/>
      <c r="ABB196" s="127"/>
      <c r="ABC196" s="127"/>
      <c r="ABD196" s="127"/>
      <c r="ABE196" s="127"/>
      <c r="ABF196" s="53"/>
      <c r="ABG196" s="56"/>
      <c r="ABH196" s="127"/>
      <c r="ABI196" s="127"/>
      <c r="ABJ196" s="127"/>
      <c r="ABK196" s="127"/>
      <c r="ABL196" s="127"/>
      <c r="ABM196" s="53"/>
      <c r="ABN196" s="56"/>
      <c r="ABO196" s="127"/>
      <c r="ABP196" s="127"/>
      <c r="ABQ196" s="127"/>
      <c r="ABR196" s="127"/>
      <c r="ABS196" s="127"/>
      <c r="ABT196" s="53"/>
      <c r="ABU196" s="56"/>
      <c r="ABV196" s="127"/>
      <c r="ABW196" s="127"/>
      <c r="ABX196" s="127"/>
      <c r="ABY196" s="127"/>
      <c r="ABZ196" s="127"/>
      <c r="ACA196" s="53"/>
      <c r="ACB196" s="56"/>
      <c r="ACC196" s="127"/>
      <c r="ACD196" s="127"/>
      <c r="ACE196" s="127"/>
      <c r="ACF196" s="127"/>
      <c r="ACG196" s="127"/>
      <c r="ACH196" s="53"/>
      <c r="ACI196" s="56"/>
      <c r="ACJ196" s="127"/>
      <c r="ACK196" s="127"/>
      <c r="ACL196" s="127"/>
      <c r="ACM196" s="127"/>
      <c r="ACN196" s="127"/>
      <c r="ACO196" s="53"/>
      <c r="ACP196" s="56"/>
      <c r="ACQ196" s="127"/>
      <c r="ACR196" s="127"/>
      <c r="ACS196" s="127"/>
      <c r="ACT196" s="127"/>
      <c r="ACU196" s="127"/>
      <c r="ACV196" s="53"/>
      <c r="ACW196" s="56"/>
      <c r="ACX196" s="127"/>
      <c r="ACY196" s="127"/>
      <c r="ACZ196" s="127"/>
      <c r="ADA196" s="127"/>
      <c r="ADB196" s="127"/>
      <c r="ADC196" s="53"/>
      <c r="ADD196" s="56"/>
      <c r="ADE196" s="127"/>
      <c r="ADF196" s="127"/>
      <c r="ADG196" s="127"/>
      <c r="ADH196" s="127"/>
      <c r="ADI196" s="127"/>
      <c r="ADJ196" s="53"/>
      <c r="ADK196" s="56"/>
      <c r="ADL196" s="127"/>
      <c r="ADM196" s="127"/>
      <c r="ADN196" s="127"/>
      <c r="ADO196" s="127"/>
      <c r="ADP196" s="127"/>
      <c r="ADQ196" s="53"/>
      <c r="ADR196" s="56"/>
      <c r="ADS196" s="127"/>
      <c r="ADT196" s="127"/>
      <c r="ADU196" s="127"/>
      <c r="ADV196" s="127"/>
      <c r="ADW196" s="127"/>
      <c r="ADX196" s="53"/>
      <c r="ADY196" s="56"/>
      <c r="ADZ196" s="127"/>
      <c r="AEA196" s="127"/>
      <c r="AEB196" s="127"/>
      <c r="AEC196" s="127"/>
      <c r="AED196" s="127"/>
      <c r="AEE196" s="53"/>
      <c r="AEF196" s="56"/>
      <c r="AEG196" s="127"/>
      <c r="AEH196" s="127"/>
      <c r="AEI196" s="127"/>
      <c r="AEJ196" s="127"/>
      <c r="AEK196" s="127"/>
      <c r="AEL196" s="53"/>
      <c r="AEM196" s="56"/>
      <c r="AEN196" s="127"/>
      <c r="AEO196" s="127"/>
      <c r="AEP196" s="127"/>
      <c r="AEQ196" s="127"/>
      <c r="AER196" s="127"/>
      <c r="AES196" s="53"/>
      <c r="AET196" s="56"/>
      <c r="AEU196" s="127"/>
      <c r="AEV196" s="127"/>
      <c r="AEW196" s="127"/>
      <c r="AEX196" s="127"/>
      <c r="AEY196" s="127"/>
      <c r="AEZ196" s="53"/>
      <c r="AFA196" s="56"/>
      <c r="AFB196" s="127"/>
      <c r="AFC196" s="127"/>
      <c r="AFD196" s="127"/>
      <c r="AFE196" s="127"/>
      <c r="AFF196" s="127"/>
      <c r="AFG196" s="53"/>
      <c r="AFH196" s="56"/>
      <c r="AFI196" s="127"/>
      <c r="AFJ196" s="127"/>
      <c r="AFK196" s="127"/>
      <c r="AFL196" s="127"/>
      <c r="AFM196" s="127"/>
      <c r="AFN196" s="53"/>
      <c r="AFO196" s="56"/>
      <c r="AFP196" s="127"/>
      <c r="AFQ196" s="127"/>
      <c r="AFR196" s="127"/>
      <c r="AFS196" s="127"/>
      <c r="AFT196" s="127"/>
      <c r="AFU196" s="53"/>
      <c r="AFV196" s="56"/>
      <c r="AFW196" s="127"/>
      <c r="AFX196" s="127"/>
      <c r="AFY196" s="127"/>
      <c r="AFZ196" s="127"/>
      <c r="AGA196" s="127"/>
      <c r="AGB196" s="53"/>
      <c r="AGC196" s="56"/>
      <c r="AGD196" s="127"/>
      <c r="AGE196" s="127"/>
      <c r="AGF196" s="127"/>
      <c r="AGG196" s="127"/>
      <c r="AGH196" s="127"/>
      <c r="AGI196" s="53"/>
      <c r="AGJ196" s="56"/>
      <c r="AGK196" s="127"/>
      <c r="AGL196" s="127"/>
      <c r="AGM196" s="127"/>
      <c r="AGN196" s="127"/>
      <c r="AGO196" s="127"/>
      <c r="AGP196" s="53"/>
      <c r="AGQ196" s="56"/>
      <c r="AGR196" s="127"/>
      <c r="AGS196" s="127"/>
      <c r="AGT196" s="127"/>
      <c r="AGU196" s="127"/>
      <c r="AGV196" s="127"/>
      <c r="AGW196" s="53"/>
      <c r="AGX196" s="56"/>
      <c r="AGY196" s="127"/>
      <c r="AGZ196" s="127"/>
      <c r="AHA196" s="127"/>
      <c r="AHB196" s="127"/>
      <c r="AHC196" s="127"/>
      <c r="AHD196" s="53"/>
      <c r="AHE196" s="56"/>
      <c r="AHF196" s="127"/>
      <c r="AHG196" s="127"/>
      <c r="AHH196" s="127"/>
      <c r="AHI196" s="127"/>
      <c r="AHJ196" s="127"/>
      <c r="AHK196" s="53"/>
      <c r="AHL196" s="56"/>
      <c r="AHM196" s="127"/>
      <c r="AHN196" s="127"/>
      <c r="AHO196" s="127"/>
      <c r="AHP196" s="127"/>
      <c r="AHQ196" s="127"/>
      <c r="AHR196" s="53"/>
      <c r="AHS196" s="56"/>
      <c r="AHT196" s="127"/>
      <c r="AHU196" s="127"/>
      <c r="AHV196" s="127"/>
      <c r="AHW196" s="127"/>
      <c r="AHX196" s="127"/>
      <c r="AHY196" s="53"/>
      <c r="AHZ196" s="56"/>
      <c r="AIA196" s="127"/>
      <c r="AIB196" s="127"/>
      <c r="AIC196" s="127"/>
      <c r="AID196" s="127"/>
      <c r="AIE196" s="127"/>
      <c r="AIF196" s="53"/>
      <c r="AIG196" s="56"/>
      <c r="AIH196" s="127"/>
      <c r="AII196" s="127"/>
      <c r="AIJ196" s="127"/>
      <c r="AIK196" s="127"/>
      <c r="AIL196" s="127"/>
      <c r="AIM196" s="53"/>
      <c r="AIN196" s="56"/>
      <c r="AIO196" s="127"/>
      <c r="AIP196" s="127"/>
      <c r="AIQ196" s="127"/>
      <c r="AIR196" s="127"/>
      <c r="AIS196" s="127"/>
      <c r="AIT196" s="53"/>
      <c r="AIU196" s="56"/>
      <c r="AIV196" s="127"/>
      <c r="AIW196" s="127"/>
      <c r="AIX196" s="127"/>
      <c r="AIY196" s="127"/>
      <c r="AIZ196" s="127"/>
      <c r="AJA196" s="53"/>
      <c r="AJB196" s="56"/>
      <c r="AJC196" s="127"/>
      <c r="AJD196" s="127"/>
      <c r="AJE196" s="127"/>
      <c r="AJF196" s="127"/>
      <c r="AJG196" s="127"/>
      <c r="AJH196" s="53"/>
      <c r="AJI196" s="56"/>
      <c r="AJJ196" s="127"/>
      <c r="AJK196" s="127"/>
      <c r="AJL196" s="127"/>
      <c r="AJM196" s="127"/>
      <c r="AJN196" s="127"/>
      <c r="AJO196" s="53"/>
      <c r="AJP196" s="56"/>
      <c r="AJQ196" s="127"/>
      <c r="AJR196" s="127"/>
      <c r="AJS196" s="127"/>
      <c r="AJT196" s="127"/>
      <c r="AJU196" s="127"/>
      <c r="AJV196" s="53"/>
      <c r="AJW196" s="56"/>
      <c r="AJX196" s="127"/>
      <c r="AJY196" s="127"/>
      <c r="AJZ196" s="127"/>
      <c r="AKA196" s="127"/>
      <c r="AKB196" s="127"/>
      <c r="AKC196" s="53"/>
      <c r="AKD196" s="56"/>
      <c r="AKE196" s="127"/>
      <c r="AKF196" s="127"/>
      <c r="AKG196" s="127"/>
      <c r="AKH196" s="127"/>
      <c r="AKI196" s="127"/>
      <c r="AKJ196" s="53"/>
      <c r="AKK196" s="56"/>
      <c r="AKL196" s="127"/>
      <c r="AKM196" s="127"/>
      <c r="AKN196" s="127"/>
      <c r="AKO196" s="127"/>
      <c r="AKP196" s="127"/>
      <c r="AKQ196" s="53"/>
      <c r="AKR196" s="56"/>
      <c r="AKS196" s="127"/>
      <c r="AKT196" s="127"/>
      <c r="AKU196" s="127"/>
      <c r="AKV196" s="127"/>
      <c r="AKW196" s="127"/>
      <c r="AKX196" s="53"/>
      <c r="AKY196" s="56"/>
      <c r="AKZ196" s="127"/>
      <c r="ALA196" s="127"/>
      <c r="ALB196" s="127"/>
      <c r="ALC196" s="127"/>
      <c r="ALD196" s="127"/>
      <c r="ALE196" s="53"/>
      <c r="ALF196" s="56"/>
      <c r="ALG196" s="127"/>
      <c r="ALH196" s="127"/>
      <c r="ALI196" s="127"/>
      <c r="ALJ196" s="127"/>
      <c r="ALK196" s="127"/>
      <c r="ALL196" s="53"/>
      <c r="ALM196" s="56"/>
      <c r="ALN196" s="127"/>
      <c r="ALO196" s="127"/>
      <c r="ALP196" s="127"/>
      <c r="ALQ196" s="127"/>
      <c r="ALR196" s="127"/>
      <c r="ALS196" s="53"/>
      <c r="ALT196" s="56"/>
      <c r="ALU196" s="127"/>
      <c r="ALV196" s="127"/>
      <c r="ALW196" s="127"/>
      <c r="ALX196" s="127"/>
      <c r="ALY196" s="127"/>
      <c r="ALZ196" s="53"/>
      <c r="AMA196" s="56"/>
      <c r="AMB196" s="127"/>
      <c r="AMC196" s="127"/>
      <c r="AMD196" s="127"/>
      <c r="AME196" s="127"/>
      <c r="AMF196" s="127"/>
      <c r="AMG196" s="53"/>
      <c r="AMH196" s="56"/>
      <c r="AMI196" s="127"/>
      <c r="AMJ196" s="127"/>
      <c r="AMK196" s="127"/>
      <c r="AML196" s="127"/>
      <c r="AMM196" s="127"/>
      <c r="AMN196" s="53"/>
      <c r="AMO196" s="56"/>
      <c r="AMP196" s="127"/>
      <c r="AMQ196" s="127"/>
      <c r="AMR196" s="127"/>
      <c r="AMS196" s="127"/>
      <c r="AMT196" s="127"/>
      <c r="AMU196" s="53"/>
      <c r="AMV196" s="56"/>
      <c r="AMW196" s="127"/>
      <c r="AMX196" s="127"/>
      <c r="AMY196" s="127"/>
      <c r="AMZ196" s="127"/>
      <c r="ANA196" s="127"/>
      <c r="ANB196" s="53"/>
      <c r="ANC196" s="56"/>
      <c r="AND196" s="127"/>
      <c r="ANE196" s="127"/>
      <c r="ANF196" s="127"/>
      <c r="ANG196" s="127"/>
      <c r="ANH196" s="127"/>
      <c r="ANI196" s="53"/>
      <c r="ANJ196" s="56"/>
      <c r="ANK196" s="127"/>
      <c r="ANL196" s="127"/>
      <c r="ANM196" s="127"/>
      <c r="ANN196" s="127"/>
      <c r="ANO196" s="127"/>
      <c r="ANP196" s="53"/>
      <c r="ANQ196" s="56"/>
      <c r="ANR196" s="127"/>
      <c r="ANS196" s="127"/>
      <c r="ANT196" s="127"/>
      <c r="ANU196" s="127"/>
      <c r="ANV196" s="127"/>
      <c r="ANW196" s="53"/>
      <c r="ANX196" s="56"/>
      <c r="ANY196" s="127"/>
      <c r="ANZ196" s="127"/>
      <c r="AOA196" s="127"/>
      <c r="AOB196" s="127"/>
      <c r="AOC196" s="127"/>
      <c r="AOD196" s="53"/>
      <c r="AOE196" s="56"/>
      <c r="AOF196" s="127"/>
      <c r="AOG196" s="127"/>
      <c r="AOH196" s="127"/>
      <c r="AOI196" s="127"/>
      <c r="AOJ196" s="127"/>
      <c r="AOK196" s="53"/>
      <c r="AOL196" s="56"/>
      <c r="AOM196" s="127"/>
      <c r="AON196" s="127"/>
      <c r="AOO196" s="127"/>
      <c r="AOP196" s="127"/>
      <c r="AOQ196" s="127"/>
      <c r="AOR196" s="53"/>
      <c r="AOS196" s="56"/>
      <c r="AOT196" s="127"/>
      <c r="AOU196" s="127"/>
      <c r="AOV196" s="127"/>
      <c r="AOW196" s="127"/>
      <c r="AOX196" s="127"/>
      <c r="AOY196" s="53"/>
      <c r="AOZ196" s="56"/>
      <c r="APA196" s="127"/>
      <c r="APB196" s="127"/>
      <c r="APC196" s="127"/>
      <c r="APD196" s="127"/>
      <c r="APE196" s="127"/>
      <c r="APF196" s="53"/>
      <c r="APG196" s="56"/>
      <c r="APH196" s="127"/>
      <c r="API196" s="127"/>
      <c r="APJ196" s="127"/>
      <c r="APK196" s="127"/>
      <c r="APL196" s="127"/>
      <c r="APM196" s="53"/>
      <c r="APN196" s="56"/>
      <c r="APO196" s="127"/>
      <c r="APP196" s="127"/>
      <c r="APQ196" s="127"/>
      <c r="APR196" s="127"/>
      <c r="APS196" s="127"/>
      <c r="APT196" s="53"/>
      <c r="APU196" s="56"/>
      <c r="APV196" s="127"/>
      <c r="APW196" s="127"/>
      <c r="APX196" s="127"/>
      <c r="APY196" s="127"/>
      <c r="APZ196" s="127"/>
      <c r="AQA196" s="53"/>
      <c r="AQB196" s="56"/>
      <c r="AQC196" s="127"/>
      <c r="AQD196" s="127"/>
      <c r="AQE196" s="127"/>
      <c r="AQF196" s="127"/>
      <c r="AQG196" s="127"/>
      <c r="AQH196" s="53"/>
      <c r="AQI196" s="56"/>
      <c r="AQJ196" s="127"/>
      <c r="AQK196" s="127"/>
      <c r="AQL196" s="127"/>
      <c r="AQM196" s="127"/>
      <c r="AQN196" s="127"/>
      <c r="AQO196" s="53"/>
      <c r="AQP196" s="56"/>
      <c r="AQQ196" s="127"/>
      <c r="AQR196" s="127"/>
      <c r="AQS196" s="127"/>
      <c r="AQT196" s="127"/>
      <c r="AQU196" s="127"/>
      <c r="AQV196" s="53"/>
      <c r="AQW196" s="56"/>
      <c r="AQX196" s="127"/>
      <c r="AQY196" s="127"/>
      <c r="AQZ196" s="127"/>
      <c r="ARA196" s="127"/>
      <c r="ARB196" s="127"/>
      <c r="ARC196" s="53"/>
      <c r="ARD196" s="56"/>
      <c r="ARE196" s="127"/>
      <c r="ARF196" s="127"/>
      <c r="ARG196" s="127"/>
      <c r="ARH196" s="127"/>
      <c r="ARI196" s="127"/>
      <c r="ARJ196" s="53"/>
      <c r="ARK196" s="56"/>
      <c r="ARL196" s="127"/>
      <c r="ARM196" s="127"/>
      <c r="ARN196" s="127"/>
      <c r="ARO196" s="127"/>
      <c r="ARP196" s="127"/>
      <c r="ARQ196" s="53"/>
      <c r="ARR196" s="56"/>
      <c r="ARS196" s="127"/>
      <c r="ART196" s="127"/>
      <c r="ARU196" s="127"/>
      <c r="ARV196" s="127"/>
      <c r="ARW196" s="127"/>
      <c r="ARX196" s="53"/>
      <c r="ARY196" s="56"/>
      <c r="ARZ196" s="127"/>
      <c r="ASA196" s="127"/>
      <c r="ASB196" s="127"/>
      <c r="ASC196" s="127"/>
      <c r="ASD196" s="127"/>
      <c r="ASE196" s="53"/>
      <c r="ASF196" s="56"/>
      <c r="ASG196" s="127"/>
      <c r="ASH196" s="127"/>
      <c r="ASI196" s="127"/>
      <c r="ASJ196" s="127"/>
      <c r="ASK196" s="127"/>
      <c r="ASL196" s="53"/>
      <c r="ASM196" s="56"/>
      <c r="ASN196" s="127"/>
      <c r="ASO196" s="127"/>
      <c r="ASP196" s="127"/>
      <c r="ASQ196" s="127"/>
      <c r="ASR196" s="127"/>
      <c r="ASS196" s="53"/>
      <c r="AST196" s="56"/>
      <c r="ASU196" s="127"/>
      <c r="ASV196" s="127"/>
      <c r="ASW196" s="127"/>
      <c r="ASX196" s="127"/>
      <c r="ASY196" s="127"/>
      <c r="ASZ196" s="53"/>
      <c r="ATA196" s="56"/>
      <c r="ATB196" s="127"/>
      <c r="ATC196" s="127"/>
      <c r="ATD196" s="127"/>
      <c r="ATE196" s="127"/>
      <c r="ATF196" s="127"/>
      <c r="ATG196" s="53"/>
      <c r="ATH196" s="56"/>
      <c r="ATI196" s="127"/>
      <c r="ATJ196" s="127"/>
      <c r="ATK196" s="127"/>
      <c r="ATL196" s="127"/>
      <c r="ATM196" s="127"/>
      <c r="ATN196" s="53"/>
      <c r="ATO196" s="56"/>
      <c r="ATP196" s="127"/>
      <c r="ATQ196" s="127"/>
      <c r="ATR196" s="127"/>
      <c r="ATS196" s="127"/>
      <c r="ATT196" s="127"/>
      <c r="ATU196" s="53"/>
      <c r="ATV196" s="56"/>
      <c r="ATW196" s="127"/>
      <c r="ATX196" s="127"/>
      <c r="ATY196" s="127"/>
      <c r="ATZ196" s="127"/>
      <c r="AUA196" s="127"/>
      <c r="AUB196" s="53"/>
      <c r="AUC196" s="56"/>
      <c r="AUD196" s="127"/>
      <c r="AUE196" s="127"/>
      <c r="AUF196" s="127"/>
      <c r="AUG196" s="127"/>
      <c r="AUH196" s="127"/>
      <c r="AUI196" s="53"/>
      <c r="AUJ196" s="56"/>
      <c r="AUK196" s="127"/>
      <c r="AUL196" s="127"/>
      <c r="AUM196" s="127"/>
      <c r="AUN196" s="127"/>
      <c r="AUO196" s="127"/>
      <c r="AUP196" s="53"/>
      <c r="AUQ196" s="56"/>
      <c r="AUR196" s="127"/>
      <c r="AUS196" s="127"/>
      <c r="AUT196" s="127"/>
      <c r="AUU196" s="127"/>
      <c r="AUV196" s="127"/>
      <c r="AUW196" s="53"/>
      <c r="AUX196" s="56"/>
      <c r="AUY196" s="127"/>
      <c r="AUZ196" s="127"/>
      <c r="AVA196" s="127"/>
      <c r="AVB196" s="127"/>
      <c r="AVC196" s="127"/>
      <c r="AVD196" s="53"/>
      <c r="AVE196" s="56"/>
      <c r="AVF196" s="127"/>
      <c r="AVG196" s="127"/>
      <c r="AVH196" s="127"/>
      <c r="AVI196" s="127"/>
      <c r="AVJ196" s="127"/>
      <c r="AVK196" s="53"/>
      <c r="AVL196" s="56"/>
      <c r="AVM196" s="127"/>
      <c r="AVN196" s="127"/>
      <c r="AVO196" s="127"/>
      <c r="AVP196" s="127"/>
      <c r="AVQ196" s="127"/>
      <c r="AVR196" s="53"/>
      <c r="AVS196" s="56"/>
      <c r="AVT196" s="127"/>
      <c r="AVU196" s="127"/>
      <c r="AVV196" s="127"/>
      <c r="AVW196" s="127"/>
      <c r="AVX196" s="127"/>
      <c r="AVY196" s="53"/>
      <c r="AVZ196" s="56"/>
      <c r="AWA196" s="127"/>
      <c r="AWB196" s="127"/>
      <c r="AWC196" s="127"/>
      <c r="AWD196" s="127"/>
      <c r="AWE196" s="127"/>
      <c r="AWF196" s="53"/>
      <c r="AWG196" s="56"/>
      <c r="AWH196" s="127"/>
      <c r="AWI196" s="127"/>
      <c r="AWJ196" s="127"/>
      <c r="AWK196" s="127"/>
      <c r="AWL196" s="127"/>
      <c r="AWM196" s="53"/>
      <c r="AWN196" s="56"/>
      <c r="AWO196" s="127"/>
      <c r="AWP196" s="127"/>
      <c r="AWQ196" s="127"/>
      <c r="AWR196" s="127"/>
      <c r="AWS196" s="127"/>
      <c r="AWT196" s="53"/>
      <c r="AWU196" s="56"/>
      <c r="AWV196" s="127"/>
      <c r="AWW196" s="127"/>
      <c r="AWX196" s="127"/>
      <c r="AWY196" s="127"/>
      <c r="AWZ196" s="127"/>
      <c r="AXA196" s="53"/>
      <c r="AXB196" s="56"/>
      <c r="AXC196" s="127"/>
      <c r="AXD196" s="127"/>
      <c r="AXE196" s="127"/>
      <c r="AXF196" s="127"/>
      <c r="AXG196" s="127"/>
      <c r="AXH196" s="53"/>
      <c r="AXI196" s="56"/>
      <c r="AXJ196" s="127"/>
      <c r="AXK196" s="127"/>
      <c r="AXL196" s="127"/>
      <c r="AXM196" s="127"/>
      <c r="AXN196" s="127"/>
      <c r="AXO196" s="53"/>
      <c r="AXP196" s="56"/>
      <c r="AXQ196" s="127"/>
      <c r="AXR196" s="127"/>
      <c r="AXS196" s="127"/>
      <c r="AXT196" s="127"/>
      <c r="AXU196" s="127"/>
      <c r="AXV196" s="53"/>
      <c r="AXW196" s="56"/>
      <c r="AXX196" s="127"/>
      <c r="AXY196" s="127"/>
      <c r="AXZ196" s="127"/>
      <c r="AYA196" s="127"/>
      <c r="AYB196" s="127"/>
      <c r="AYC196" s="53"/>
      <c r="AYD196" s="56"/>
      <c r="AYE196" s="127"/>
      <c r="AYF196" s="127"/>
      <c r="AYG196" s="127"/>
      <c r="AYH196" s="127"/>
      <c r="AYI196" s="127"/>
      <c r="AYJ196" s="53"/>
      <c r="AYK196" s="56"/>
      <c r="AYL196" s="127"/>
      <c r="AYM196" s="127"/>
      <c r="AYN196" s="127"/>
      <c r="AYO196" s="127"/>
      <c r="AYP196" s="127"/>
      <c r="AYQ196" s="53"/>
      <c r="AYR196" s="56"/>
      <c r="AYS196" s="127"/>
      <c r="AYT196" s="127"/>
      <c r="AYU196" s="127"/>
      <c r="AYV196" s="127"/>
      <c r="AYW196" s="127"/>
      <c r="AYX196" s="53"/>
      <c r="AYY196" s="56"/>
      <c r="AYZ196" s="127"/>
      <c r="AZA196" s="127"/>
      <c r="AZB196" s="127"/>
      <c r="AZC196" s="127"/>
      <c r="AZD196" s="127"/>
      <c r="AZE196" s="53"/>
      <c r="AZF196" s="56"/>
      <c r="AZG196" s="127"/>
      <c r="AZH196" s="127"/>
      <c r="AZI196" s="127"/>
      <c r="AZJ196" s="127"/>
      <c r="AZK196" s="127"/>
      <c r="AZL196" s="53"/>
      <c r="AZM196" s="56"/>
      <c r="AZN196" s="127"/>
      <c r="AZO196" s="127"/>
      <c r="AZP196" s="127"/>
      <c r="AZQ196" s="127"/>
      <c r="AZR196" s="127"/>
      <c r="AZS196" s="53"/>
      <c r="AZT196" s="56"/>
      <c r="AZU196" s="127"/>
      <c r="AZV196" s="127"/>
      <c r="AZW196" s="127"/>
      <c r="AZX196" s="127"/>
      <c r="AZY196" s="127"/>
      <c r="AZZ196" s="53"/>
      <c r="BAA196" s="56"/>
      <c r="BAB196" s="127"/>
      <c r="BAC196" s="127"/>
      <c r="BAD196" s="127"/>
      <c r="BAE196" s="127"/>
      <c r="BAF196" s="127"/>
      <c r="BAG196" s="53"/>
      <c r="BAH196" s="56"/>
      <c r="BAI196" s="127"/>
      <c r="BAJ196" s="127"/>
      <c r="BAK196" s="127"/>
      <c r="BAL196" s="127"/>
      <c r="BAM196" s="127"/>
      <c r="BAN196" s="53"/>
      <c r="BAO196" s="56"/>
      <c r="BAP196" s="127"/>
      <c r="BAQ196" s="127"/>
      <c r="BAR196" s="127"/>
      <c r="BAS196" s="127"/>
      <c r="BAT196" s="127"/>
      <c r="BAU196" s="53"/>
      <c r="BAV196" s="56"/>
      <c r="BAW196" s="127"/>
      <c r="BAX196" s="127"/>
      <c r="BAY196" s="127"/>
      <c r="BAZ196" s="127"/>
      <c r="BBA196" s="127"/>
      <c r="BBB196" s="53"/>
      <c r="BBC196" s="56"/>
      <c r="BBD196" s="127"/>
      <c r="BBE196" s="127"/>
      <c r="BBF196" s="127"/>
      <c r="BBG196" s="127"/>
      <c r="BBH196" s="127"/>
      <c r="BBI196" s="53"/>
      <c r="BBJ196" s="56"/>
      <c r="BBK196" s="127"/>
      <c r="BBL196" s="127"/>
      <c r="BBM196" s="127"/>
      <c r="BBN196" s="127"/>
      <c r="BBO196" s="127"/>
      <c r="BBP196" s="53"/>
      <c r="BBQ196" s="56"/>
      <c r="BBR196" s="127"/>
      <c r="BBS196" s="127"/>
      <c r="BBT196" s="127"/>
      <c r="BBU196" s="127"/>
      <c r="BBV196" s="127"/>
      <c r="BBW196" s="53"/>
      <c r="BBX196" s="56"/>
      <c r="BBY196" s="127"/>
      <c r="BBZ196" s="127"/>
      <c r="BCA196" s="127"/>
      <c r="BCB196" s="127"/>
      <c r="BCC196" s="127"/>
      <c r="BCD196" s="53"/>
      <c r="BCE196" s="56"/>
      <c r="BCF196" s="127"/>
      <c r="BCG196" s="127"/>
      <c r="BCH196" s="127"/>
      <c r="BCI196" s="127"/>
      <c r="BCJ196" s="127"/>
      <c r="BCK196" s="53"/>
      <c r="BCL196" s="56"/>
      <c r="BCM196" s="127"/>
      <c r="BCN196" s="127"/>
      <c r="BCO196" s="127"/>
      <c r="BCP196" s="127"/>
      <c r="BCQ196" s="127"/>
      <c r="BCR196" s="53"/>
      <c r="BCS196" s="56"/>
      <c r="BCT196" s="127"/>
      <c r="BCU196" s="127"/>
      <c r="BCV196" s="127"/>
      <c r="BCW196" s="127"/>
      <c r="BCX196" s="127"/>
      <c r="BCY196" s="53"/>
      <c r="BCZ196" s="56"/>
      <c r="BDA196" s="127"/>
      <c r="BDB196" s="127"/>
      <c r="BDC196" s="127"/>
      <c r="BDD196" s="127"/>
      <c r="BDE196" s="127"/>
      <c r="BDF196" s="53"/>
      <c r="BDG196" s="56"/>
      <c r="BDH196" s="127"/>
      <c r="BDI196" s="127"/>
      <c r="BDJ196" s="127"/>
      <c r="BDK196" s="127"/>
      <c r="BDL196" s="127"/>
      <c r="BDM196" s="53"/>
      <c r="BDN196" s="56"/>
      <c r="BDO196" s="127"/>
      <c r="BDP196" s="127"/>
      <c r="BDQ196" s="127"/>
      <c r="BDR196" s="127"/>
      <c r="BDS196" s="127"/>
      <c r="BDT196" s="53"/>
      <c r="BDU196" s="56"/>
      <c r="BDV196" s="127"/>
      <c r="BDW196" s="127"/>
      <c r="BDX196" s="127"/>
      <c r="BDY196" s="127"/>
      <c r="BDZ196" s="127"/>
      <c r="BEA196" s="53"/>
      <c r="BEB196" s="56"/>
      <c r="BEC196" s="127"/>
      <c r="BED196" s="127"/>
      <c r="BEE196" s="127"/>
      <c r="BEF196" s="127"/>
      <c r="BEG196" s="127"/>
      <c r="BEH196" s="53"/>
      <c r="BEI196" s="56"/>
      <c r="BEJ196" s="127"/>
      <c r="BEK196" s="127"/>
      <c r="BEL196" s="127"/>
      <c r="BEM196" s="127"/>
      <c r="BEN196" s="127"/>
      <c r="BEO196" s="53"/>
      <c r="BEP196" s="56"/>
      <c r="BEQ196" s="127"/>
      <c r="BER196" s="127"/>
      <c r="BES196" s="127"/>
      <c r="BET196" s="127"/>
      <c r="BEU196" s="127"/>
      <c r="BEV196" s="53"/>
      <c r="BEW196" s="56"/>
      <c r="BEX196" s="127"/>
      <c r="BEY196" s="127"/>
      <c r="BEZ196" s="127"/>
      <c r="BFA196" s="127"/>
      <c r="BFB196" s="127"/>
      <c r="BFC196" s="53"/>
      <c r="BFD196" s="56"/>
      <c r="BFE196" s="127"/>
      <c r="BFF196" s="127"/>
      <c r="BFG196" s="127"/>
      <c r="BFH196" s="127"/>
      <c r="BFI196" s="127"/>
      <c r="BFJ196" s="53"/>
      <c r="BFK196" s="56"/>
      <c r="BFL196" s="127"/>
      <c r="BFM196" s="127"/>
      <c r="BFN196" s="127"/>
      <c r="BFO196" s="127"/>
      <c r="BFP196" s="127"/>
      <c r="BFQ196" s="53"/>
      <c r="BFR196" s="56"/>
      <c r="BFS196" s="127"/>
      <c r="BFT196" s="127"/>
      <c r="BFU196" s="127"/>
      <c r="BFV196" s="127"/>
      <c r="BFW196" s="127"/>
      <c r="BFX196" s="53"/>
      <c r="BFY196" s="56"/>
      <c r="BFZ196" s="127"/>
      <c r="BGA196" s="127"/>
      <c r="BGB196" s="127"/>
      <c r="BGC196" s="127"/>
      <c r="BGD196" s="127"/>
      <c r="BGE196" s="53"/>
      <c r="BGF196" s="56"/>
      <c r="BGG196" s="127"/>
      <c r="BGH196" s="127"/>
      <c r="BGI196" s="127"/>
      <c r="BGJ196" s="127"/>
      <c r="BGK196" s="127"/>
      <c r="BGL196" s="53"/>
      <c r="BGM196" s="56"/>
      <c r="BGN196" s="127"/>
      <c r="BGO196" s="127"/>
      <c r="BGP196" s="127"/>
      <c r="BGQ196" s="127"/>
      <c r="BGR196" s="127"/>
      <c r="BGS196" s="53"/>
      <c r="BGT196" s="56"/>
      <c r="BGU196" s="127"/>
      <c r="BGV196" s="127"/>
      <c r="BGW196" s="127"/>
      <c r="BGX196" s="127"/>
      <c r="BGY196" s="127"/>
      <c r="BGZ196" s="53"/>
      <c r="BHA196" s="56"/>
      <c r="BHB196" s="127"/>
      <c r="BHC196" s="127"/>
      <c r="BHD196" s="127"/>
      <c r="BHE196" s="127"/>
      <c r="BHF196" s="127"/>
      <c r="BHG196" s="53"/>
      <c r="BHH196" s="56"/>
      <c r="BHI196" s="127"/>
      <c r="BHJ196" s="127"/>
      <c r="BHK196" s="127"/>
      <c r="BHL196" s="127"/>
      <c r="BHM196" s="127"/>
      <c r="BHN196" s="53"/>
      <c r="BHO196" s="56"/>
      <c r="BHP196" s="127"/>
      <c r="BHQ196" s="127"/>
      <c r="BHR196" s="127"/>
      <c r="BHS196" s="127"/>
      <c r="BHT196" s="127"/>
      <c r="BHU196" s="53"/>
      <c r="BHV196" s="56"/>
      <c r="BHW196" s="127"/>
      <c r="BHX196" s="127"/>
      <c r="BHY196" s="127"/>
      <c r="BHZ196" s="127"/>
      <c r="BIA196" s="127"/>
      <c r="BIB196" s="53"/>
      <c r="BIC196" s="56"/>
      <c r="BID196" s="127"/>
      <c r="BIE196" s="127"/>
      <c r="BIF196" s="127"/>
      <c r="BIG196" s="127"/>
      <c r="BIH196" s="127"/>
      <c r="BII196" s="53"/>
      <c r="BIJ196" s="56"/>
      <c r="BIK196" s="127"/>
      <c r="BIL196" s="127"/>
      <c r="BIM196" s="127"/>
      <c r="BIN196" s="127"/>
      <c r="BIO196" s="127"/>
      <c r="BIP196" s="53"/>
      <c r="BIQ196" s="56"/>
      <c r="BIR196" s="127"/>
      <c r="BIS196" s="127"/>
      <c r="BIT196" s="127"/>
      <c r="BIU196" s="127"/>
      <c r="BIV196" s="127"/>
      <c r="BIW196" s="53"/>
      <c r="BIX196" s="56"/>
      <c r="BIY196" s="127"/>
      <c r="BIZ196" s="127"/>
      <c r="BJA196" s="127"/>
      <c r="BJB196" s="127"/>
      <c r="BJC196" s="127"/>
      <c r="BJD196" s="53"/>
      <c r="BJE196" s="56"/>
      <c r="BJF196" s="127"/>
      <c r="BJG196" s="127"/>
      <c r="BJH196" s="127"/>
      <c r="BJI196" s="127"/>
      <c r="BJJ196" s="127"/>
      <c r="BJK196" s="53"/>
      <c r="BJL196" s="56"/>
      <c r="BJM196" s="127"/>
      <c r="BJN196" s="127"/>
      <c r="BJO196" s="127"/>
      <c r="BJP196" s="127"/>
      <c r="BJQ196" s="127"/>
      <c r="BJR196" s="53"/>
      <c r="BJS196" s="56"/>
      <c r="BJT196" s="127"/>
      <c r="BJU196" s="127"/>
      <c r="BJV196" s="127"/>
      <c r="BJW196" s="127"/>
      <c r="BJX196" s="127"/>
      <c r="BJY196" s="53"/>
      <c r="BJZ196" s="56"/>
      <c r="BKA196" s="127"/>
      <c r="BKB196" s="127"/>
      <c r="BKC196" s="127"/>
      <c r="BKD196" s="127"/>
      <c r="BKE196" s="127"/>
      <c r="BKF196" s="53"/>
      <c r="BKG196" s="56"/>
      <c r="BKH196" s="127"/>
      <c r="BKI196" s="127"/>
      <c r="BKJ196" s="127"/>
      <c r="BKK196" s="127"/>
      <c r="BKL196" s="127"/>
      <c r="BKM196" s="53"/>
      <c r="BKN196" s="56"/>
      <c r="BKO196" s="127"/>
      <c r="BKP196" s="127"/>
      <c r="BKQ196" s="127"/>
      <c r="BKR196" s="127"/>
      <c r="BKS196" s="127"/>
      <c r="BKT196" s="53"/>
      <c r="BKU196" s="56"/>
      <c r="BKV196" s="127"/>
      <c r="BKW196" s="127"/>
      <c r="BKX196" s="127"/>
      <c r="BKY196" s="127"/>
      <c r="BKZ196" s="127"/>
      <c r="BLA196" s="53"/>
      <c r="BLB196" s="56"/>
      <c r="BLC196" s="127"/>
      <c r="BLD196" s="127"/>
      <c r="BLE196" s="127"/>
      <c r="BLF196" s="127"/>
      <c r="BLG196" s="127"/>
      <c r="BLH196" s="53"/>
      <c r="BLI196" s="56"/>
      <c r="BLJ196" s="127"/>
      <c r="BLK196" s="127"/>
      <c r="BLL196" s="127"/>
      <c r="BLM196" s="127"/>
      <c r="BLN196" s="127"/>
      <c r="BLO196" s="53"/>
      <c r="BLP196" s="56"/>
      <c r="BLQ196" s="127"/>
      <c r="BLR196" s="127"/>
      <c r="BLS196" s="127"/>
      <c r="BLT196" s="127"/>
      <c r="BLU196" s="127"/>
      <c r="BLV196" s="53"/>
      <c r="BLW196" s="56"/>
      <c r="BLX196" s="127"/>
      <c r="BLY196" s="127"/>
      <c r="BLZ196" s="127"/>
      <c r="BMA196" s="127"/>
      <c r="BMB196" s="127"/>
      <c r="BMC196" s="53"/>
      <c r="BMD196" s="56"/>
      <c r="BME196" s="127"/>
      <c r="BMF196" s="127"/>
      <c r="BMG196" s="127"/>
      <c r="BMH196" s="127"/>
      <c r="BMI196" s="127"/>
      <c r="BMJ196" s="53"/>
      <c r="BMK196" s="56"/>
      <c r="BML196" s="127"/>
      <c r="BMM196" s="127"/>
      <c r="BMN196" s="127"/>
      <c r="BMO196" s="127"/>
      <c r="BMP196" s="127"/>
      <c r="BMQ196" s="53"/>
      <c r="BMR196" s="56"/>
      <c r="BMS196" s="127"/>
      <c r="BMT196" s="127"/>
      <c r="BMU196" s="127"/>
      <c r="BMV196" s="127"/>
      <c r="BMW196" s="127"/>
      <c r="BMX196" s="53"/>
      <c r="BMY196" s="56"/>
      <c r="BMZ196" s="127"/>
      <c r="BNA196" s="127"/>
      <c r="BNB196" s="127"/>
      <c r="BNC196" s="127"/>
      <c r="BND196" s="127"/>
      <c r="BNE196" s="53"/>
      <c r="BNF196" s="56"/>
      <c r="BNG196" s="127"/>
      <c r="BNH196" s="127"/>
      <c r="BNI196" s="127"/>
      <c r="BNJ196" s="127"/>
      <c r="BNK196" s="127"/>
      <c r="BNL196" s="53"/>
      <c r="BNM196" s="56"/>
      <c r="BNN196" s="127"/>
      <c r="BNO196" s="127"/>
      <c r="BNP196" s="127"/>
      <c r="BNQ196" s="127"/>
      <c r="BNR196" s="127"/>
      <c r="BNS196" s="53"/>
      <c r="BNT196" s="56"/>
      <c r="BNU196" s="127"/>
      <c r="BNV196" s="127"/>
      <c r="BNW196" s="127"/>
      <c r="BNX196" s="127"/>
      <c r="BNY196" s="127"/>
      <c r="BNZ196" s="53"/>
      <c r="BOA196" s="56"/>
      <c r="BOB196" s="127"/>
      <c r="BOC196" s="127"/>
      <c r="BOD196" s="127"/>
      <c r="BOE196" s="127"/>
      <c r="BOF196" s="127"/>
      <c r="BOG196" s="53"/>
      <c r="BOH196" s="56"/>
      <c r="BOI196" s="127"/>
      <c r="BOJ196" s="127"/>
      <c r="BOK196" s="127"/>
      <c r="BOL196" s="127"/>
      <c r="BOM196" s="127"/>
      <c r="BON196" s="53"/>
      <c r="BOO196" s="56"/>
      <c r="BOP196" s="127"/>
      <c r="BOQ196" s="127"/>
      <c r="BOR196" s="127"/>
      <c r="BOS196" s="127"/>
      <c r="BOT196" s="127"/>
      <c r="BOU196" s="53"/>
      <c r="BOV196" s="56"/>
      <c r="BOW196" s="127"/>
      <c r="BOX196" s="127"/>
      <c r="BOY196" s="127"/>
      <c r="BOZ196" s="127"/>
      <c r="BPA196" s="127"/>
      <c r="BPB196" s="53"/>
      <c r="BPC196" s="56"/>
      <c r="BPD196" s="127"/>
      <c r="BPE196" s="127"/>
      <c r="BPF196" s="127"/>
      <c r="BPG196" s="127"/>
      <c r="BPH196" s="127"/>
      <c r="BPI196" s="53"/>
      <c r="BPJ196" s="56"/>
      <c r="BPK196" s="127"/>
      <c r="BPL196" s="127"/>
      <c r="BPM196" s="127"/>
      <c r="BPN196" s="127"/>
      <c r="BPO196" s="127"/>
      <c r="BPP196" s="53"/>
      <c r="BPQ196" s="56"/>
      <c r="BPR196" s="127"/>
      <c r="BPS196" s="127"/>
      <c r="BPT196" s="127"/>
      <c r="BPU196" s="127"/>
      <c r="BPV196" s="127"/>
      <c r="BPW196" s="53"/>
      <c r="BPX196" s="56"/>
      <c r="BPY196" s="127"/>
      <c r="BPZ196" s="127"/>
      <c r="BQA196" s="127"/>
      <c r="BQB196" s="127"/>
      <c r="BQC196" s="127"/>
      <c r="BQD196" s="53"/>
      <c r="BQE196" s="56"/>
      <c r="BQF196" s="127"/>
      <c r="BQG196" s="127"/>
      <c r="BQH196" s="127"/>
      <c r="BQI196" s="127"/>
      <c r="BQJ196" s="127"/>
      <c r="BQK196" s="53"/>
      <c r="BQL196" s="56"/>
      <c r="BQM196" s="127"/>
      <c r="BQN196" s="127"/>
      <c r="BQO196" s="127"/>
      <c r="BQP196" s="127"/>
      <c r="BQQ196" s="127"/>
      <c r="BQR196" s="53"/>
      <c r="BQS196" s="56"/>
      <c r="BQT196" s="127"/>
      <c r="BQU196" s="127"/>
      <c r="BQV196" s="127"/>
      <c r="BQW196" s="127"/>
      <c r="BQX196" s="127"/>
      <c r="BQY196" s="53"/>
      <c r="BQZ196" s="56"/>
      <c r="BRA196" s="127"/>
      <c r="BRB196" s="127"/>
      <c r="BRC196" s="127"/>
      <c r="BRD196" s="127"/>
      <c r="BRE196" s="127"/>
      <c r="BRF196" s="53"/>
      <c r="BRG196" s="56"/>
      <c r="BRH196" s="127"/>
      <c r="BRI196" s="127"/>
      <c r="BRJ196" s="127"/>
      <c r="BRK196" s="127"/>
      <c r="BRL196" s="127"/>
      <c r="BRM196" s="53"/>
      <c r="BRN196" s="56"/>
      <c r="BRO196" s="127"/>
      <c r="BRP196" s="127"/>
      <c r="BRQ196" s="127"/>
      <c r="BRR196" s="127"/>
      <c r="BRS196" s="127"/>
      <c r="BRT196" s="53"/>
      <c r="BRU196" s="56"/>
      <c r="BRV196" s="127"/>
      <c r="BRW196" s="127"/>
      <c r="BRX196" s="127"/>
      <c r="BRY196" s="127"/>
      <c r="BRZ196" s="127"/>
      <c r="BSA196" s="53"/>
      <c r="BSB196" s="56"/>
      <c r="BSC196" s="127"/>
      <c r="BSD196" s="127"/>
      <c r="BSE196" s="127"/>
      <c r="BSF196" s="127"/>
      <c r="BSG196" s="127"/>
      <c r="BSH196" s="53"/>
      <c r="BSI196" s="56"/>
      <c r="BSJ196" s="127"/>
      <c r="BSK196" s="127"/>
      <c r="BSL196" s="127"/>
      <c r="BSM196" s="127"/>
      <c r="BSN196" s="127"/>
      <c r="BSO196" s="53"/>
      <c r="BSP196" s="56"/>
      <c r="BSQ196" s="127"/>
      <c r="BSR196" s="127"/>
      <c r="BSS196" s="127"/>
      <c r="BST196" s="127"/>
      <c r="BSU196" s="127"/>
      <c r="BSV196" s="53"/>
      <c r="BSW196" s="56"/>
      <c r="BSX196" s="127"/>
      <c r="BSY196" s="127"/>
      <c r="BSZ196" s="127"/>
      <c r="BTA196" s="127"/>
      <c r="BTB196" s="127"/>
      <c r="BTC196" s="53"/>
      <c r="BTD196" s="56"/>
      <c r="BTE196" s="127"/>
      <c r="BTF196" s="127"/>
      <c r="BTG196" s="127"/>
      <c r="BTH196" s="127"/>
      <c r="BTI196" s="127"/>
      <c r="BTJ196" s="53"/>
      <c r="BTK196" s="56"/>
      <c r="BTL196" s="127"/>
      <c r="BTM196" s="127"/>
      <c r="BTN196" s="127"/>
      <c r="BTO196" s="127"/>
      <c r="BTP196" s="127"/>
      <c r="BTQ196" s="53"/>
      <c r="BTR196" s="56"/>
      <c r="BTS196" s="127"/>
      <c r="BTT196" s="127"/>
      <c r="BTU196" s="127"/>
      <c r="BTV196" s="127"/>
      <c r="BTW196" s="127"/>
      <c r="BTX196" s="53"/>
      <c r="BTY196" s="56"/>
      <c r="BTZ196" s="127"/>
      <c r="BUA196" s="127"/>
      <c r="BUB196" s="127"/>
      <c r="BUC196" s="127"/>
      <c r="BUD196" s="127"/>
      <c r="BUE196" s="53"/>
      <c r="BUF196" s="56"/>
      <c r="BUG196" s="127"/>
      <c r="BUH196" s="127"/>
      <c r="BUI196" s="127"/>
      <c r="BUJ196" s="127"/>
      <c r="BUK196" s="127"/>
      <c r="BUL196" s="53"/>
      <c r="BUM196" s="56"/>
      <c r="BUN196" s="127"/>
      <c r="BUO196" s="127"/>
      <c r="BUP196" s="127"/>
      <c r="BUQ196" s="127"/>
      <c r="BUR196" s="127"/>
      <c r="BUS196" s="53"/>
      <c r="BUT196" s="56"/>
      <c r="BUU196" s="127"/>
      <c r="BUV196" s="127"/>
      <c r="BUW196" s="127"/>
      <c r="BUX196" s="127"/>
      <c r="BUY196" s="127"/>
      <c r="BUZ196" s="53"/>
      <c r="BVA196" s="56"/>
      <c r="BVB196" s="127"/>
      <c r="BVC196" s="127"/>
      <c r="BVD196" s="127"/>
      <c r="BVE196" s="127"/>
      <c r="BVF196" s="127"/>
      <c r="BVG196" s="53"/>
      <c r="BVH196" s="56"/>
      <c r="BVI196" s="127"/>
      <c r="BVJ196" s="127"/>
      <c r="BVK196" s="127"/>
      <c r="BVL196" s="127"/>
      <c r="BVM196" s="127"/>
      <c r="BVN196" s="53"/>
      <c r="BVO196" s="56"/>
      <c r="BVP196" s="127"/>
      <c r="BVQ196" s="127"/>
      <c r="BVR196" s="127"/>
      <c r="BVS196" s="127"/>
      <c r="BVT196" s="127"/>
      <c r="BVU196" s="53"/>
      <c r="BVV196" s="56"/>
      <c r="BVW196" s="127"/>
      <c r="BVX196" s="127"/>
      <c r="BVY196" s="127"/>
      <c r="BVZ196" s="127"/>
      <c r="BWA196" s="127"/>
      <c r="BWB196" s="53"/>
      <c r="BWC196" s="56"/>
      <c r="BWD196" s="127"/>
      <c r="BWE196" s="127"/>
      <c r="BWF196" s="127"/>
      <c r="BWG196" s="127"/>
      <c r="BWH196" s="127"/>
      <c r="BWI196" s="53"/>
      <c r="BWJ196" s="56"/>
      <c r="BWK196" s="127"/>
      <c r="BWL196" s="127"/>
      <c r="BWM196" s="127"/>
      <c r="BWN196" s="127"/>
      <c r="BWO196" s="127"/>
      <c r="BWP196" s="53"/>
      <c r="BWQ196" s="56"/>
      <c r="BWR196" s="127"/>
      <c r="BWS196" s="127"/>
      <c r="BWT196" s="127"/>
      <c r="BWU196" s="127"/>
      <c r="BWV196" s="127"/>
      <c r="BWW196" s="53"/>
      <c r="BWX196" s="56"/>
      <c r="BWY196" s="127"/>
      <c r="BWZ196" s="127"/>
      <c r="BXA196" s="127"/>
      <c r="BXB196" s="127"/>
      <c r="BXC196" s="127"/>
      <c r="BXD196" s="53"/>
      <c r="BXE196" s="56"/>
      <c r="BXF196" s="127"/>
      <c r="BXG196" s="127"/>
      <c r="BXH196" s="127"/>
      <c r="BXI196" s="127"/>
      <c r="BXJ196" s="127"/>
      <c r="BXK196" s="53"/>
      <c r="BXL196" s="56"/>
      <c r="BXM196" s="127"/>
      <c r="BXN196" s="127"/>
      <c r="BXO196" s="127"/>
      <c r="BXP196" s="127"/>
      <c r="BXQ196" s="127"/>
      <c r="BXR196" s="53"/>
      <c r="BXS196" s="56"/>
      <c r="BXT196" s="127"/>
      <c r="BXU196" s="127"/>
      <c r="BXV196" s="127"/>
      <c r="BXW196" s="127"/>
      <c r="BXX196" s="127"/>
      <c r="BXY196" s="53"/>
      <c r="BXZ196" s="56"/>
      <c r="BYA196" s="127"/>
      <c r="BYB196" s="127"/>
      <c r="BYC196" s="127"/>
      <c r="BYD196" s="127"/>
      <c r="BYE196" s="127"/>
      <c r="BYF196" s="53"/>
      <c r="BYG196" s="56"/>
      <c r="BYH196" s="127"/>
      <c r="BYI196" s="127"/>
      <c r="BYJ196" s="127"/>
      <c r="BYK196" s="127"/>
      <c r="BYL196" s="127"/>
      <c r="BYM196" s="53"/>
      <c r="BYN196" s="56"/>
      <c r="BYO196" s="127"/>
      <c r="BYP196" s="127"/>
      <c r="BYQ196" s="127"/>
      <c r="BYR196" s="127"/>
      <c r="BYS196" s="127"/>
      <c r="BYT196" s="53"/>
      <c r="BYU196" s="56"/>
      <c r="BYV196" s="127"/>
      <c r="BYW196" s="127"/>
      <c r="BYX196" s="127"/>
      <c r="BYY196" s="127"/>
      <c r="BYZ196" s="127"/>
      <c r="BZA196" s="53"/>
      <c r="BZB196" s="56"/>
      <c r="BZC196" s="127"/>
      <c r="BZD196" s="127"/>
      <c r="BZE196" s="127"/>
      <c r="BZF196" s="127"/>
      <c r="BZG196" s="127"/>
      <c r="BZH196" s="53"/>
      <c r="BZI196" s="56"/>
      <c r="BZJ196" s="127"/>
      <c r="BZK196" s="127"/>
      <c r="BZL196" s="127"/>
      <c r="BZM196" s="127"/>
      <c r="BZN196" s="127"/>
      <c r="BZO196" s="53"/>
      <c r="BZP196" s="56"/>
      <c r="BZQ196" s="127"/>
      <c r="BZR196" s="127"/>
      <c r="BZS196" s="127"/>
      <c r="BZT196" s="127"/>
      <c r="BZU196" s="127"/>
      <c r="BZV196" s="53"/>
      <c r="BZW196" s="56"/>
      <c r="BZX196" s="127"/>
      <c r="BZY196" s="127"/>
      <c r="BZZ196" s="127"/>
      <c r="CAA196" s="127"/>
      <c r="CAB196" s="127"/>
      <c r="CAC196" s="53"/>
      <c r="CAD196" s="56"/>
      <c r="CAE196" s="127"/>
      <c r="CAF196" s="127"/>
      <c r="CAG196" s="127"/>
      <c r="CAH196" s="127"/>
      <c r="CAI196" s="127"/>
      <c r="CAJ196" s="53"/>
      <c r="CAK196" s="56"/>
      <c r="CAL196" s="127"/>
      <c r="CAM196" s="127"/>
      <c r="CAN196" s="127"/>
      <c r="CAO196" s="127"/>
      <c r="CAP196" s="127"/>
      <c r="CAQ196" s="53"/>
      <c r="CAR196" s="56"/>
      <c r="CAS196" s="127"/>
      <c r="CAT196" s="127"/>
      <c r="CAU196" s="127"/>
      <c r="CAV196" s="127"/>
      <c r="CAW196" s="127"/>
      <c r="CAX196" s="53"/>
      <c r="CAY196" s="56"/>
      <c r="CAZ196" s="127"/>
      <c r="CBA196" s="127"/>
      <c r="CBB196" s="127"/>
      <c r="CBC196" s="127"/>
      <c r="CBD196" s="127"/>
      <c r="CBE196" s="53"/>
      <c r="CBF196" s="56"/>
      <c r="CBG196" s="127"/>
      <c r="CBH196" s="127"/>
      <c r="CBI196" s="127"/>
      <c r="CBJ196" s="127"/>
      <c r="CBK196" s="127"/>
      <c r="CBL196" s="53"/>
      <c r="CBM196" s="56"/>
      <c r="CBN196" s="127"/>
      <c r="CBO196" s="127"/>
      <c r="CBP196" s="127"/>
      <c r="CBQ196" s="127"/>
      <c r="CBR196" s="127"/>
      <c r="CBS196" s="53"/>
      <c r="CBT196" s="56"/>
      <c r="CBU196" s="127"/>
      <c r="CBV196" s="127"/>
      <c r="CBW196" s="127"/>
      <c r="CBX196" s="127"/>
      <c r="CBY196" s="127"/>
      <c r="CBZ196" s="53"/>
      <c r="CCA196" s="56"/>
      <c r="CCB196" s="127"/>
      <c r="CCC196" s="127"/>
      <c r="CCD196" s="127"/>
      <c r="CCE196" s="127"/>
      <c r="CCF196" s="127"/>
      <c r="CCG196" s="53"/>
      <c r="CCH196" s="56"/>
      <c r="CCI196" s="127"/>
      <c r="CCJ196" s="127"/>
      <c r="CCK196" s="127"/>
      <c r="CCL196" s="127"/>
      <c r="CCM196" s="127"/>
      <c r="CCN196" s="53"/>
      <c r="CCO196" s="56"/>
      <c r="CCP196" s="127"/>
      <c r="CCQ196" s="127"/>
      <c r="CCR196" s="127"/>
      <c r="CCS196" s="127"/>
      <c r="CCT196" s="127"/>
      <c r="CCU196" s="53"/>
      <c r="CCV196" s="56"/>
      <c r="CCW196" s="127"/>
      <c r="CCX196" s="127"/>
      <c r="CCY196" s="127"/>
      <c r="CCZ196" s="127"/>
      <c r="CDA196" s="127"/>
      <c r="CDB196" s="53"/>
      <c r="CDC196" s="56"/>
      <c r="CDD196" s="127"/>
      <c r="CDE196" s="127"/>
      <c r="CDF196" s="127"/>
      <c r="CDG196" s="127"/>
      <c r="CDH196" s="127"/>
      <c r="CDI196" s="53"/>
      <c r="CDJ196" s="56"/>
      <c r="CDK196" s="127"/>
      <c r="CDL196" s="127"/>
      <c r="CDM196" s="127"/>
      <c r="CDN196" s="127"/>
      <c r="CDO196" s="127"/>
      <c r="CDP196" s="53"/>
      <c r="CDQ196" s="56"/>
      <c r="CDR196" s="127"/>
      <c r="CDS196" s="127"/>
      <c r="CDT196" s="127"/>
      <c r="CDU196" s="127"/>
      <c r="CDV196" s="127"/>
      <c r="CDW196" s="53"/>
      <c r="CDX196" s="56"/>
      <c r="CDY196" s="127"/>
      <c r="CDZ196" s="127"/>
      <c r="CEA196" s="127"/>
      <c r="CEB196" s="127"/>
      <c r="CEC196" s="127"/>
      <c r="CED196" s="53"/>
      <c r="CEE196" s="56"/>
      <c r="CEF196" s="127"/>
      <c r="CEG196" s="127"/>
      <c r="CEH196" s="127"/>
      <c r="CEI196" s="127"/>
      <c r="CEJ196" s="127"/>
      <c r="CEK196" s="53"/>
      <c r="CEL196" s="56"/>
      <c r="CEM196" s="127"/>
      <c r="CEN196" s="127"/>
      <c r="CEO196" s="127"/>
      <c r="CEP196" s="127"/>
      <c r="CEQ196" s="127"/>
      <c r="CER196" s="53"/>
      <c r="CES196" s="56"/>
      <c r="CET196" s="127"/>
      <c r="CEU196" s="127"/>
      <c r="CEV196" s="127"/>
      <c r="CEW196" s="127"/>
      <c r="CEX196" s="127"/>
      <c r="CEY196" s="53"/>
      <c r="CEZ196" s="56"/>
      <c r="CFA196" s="127"/>
      <c r="CFB196" s="127"/>
      <c r="CFC196" s="127"/>
      <c r="CFD196" s="127"/>
      <c r="CFE196" s="127"/>
      <c r="CFF196" s="53"/>
      <c r="CFG196" s="56"/>
      <c r="CFH196" s="127"/>
      <c r="CFI196" s="127"/>
      <c r="CFJ196" s="127"/>
      <c r="CFK196" s="127"/>
      <c r="CFL196" s="127"/>
      <c r="CFM196" s="53"/>
      <c r="CFN196" s="56"/>
      <c r="CFO196" s="127"/>
      <c r="CFP196" s="127"/>
      <c r="CFQ196" s="127"/>
      <c r="CFR196" s="127"/>
      <c r="CFS196" s="127"/>
      <c r="CFT196" s="53"/>
      <c r="CFU196" s="56"/>
      <c r="CFV196" s="127"/>
      <c r="CFW196" s="127"/>
      <c r="CFX196" s="127"/>
      <c r="CFY196" s="127"/>
      <c r="CFZ196" s="127"/>
      <c r="CGA196" s="53"/>
      <c r="CGB196" s="56"/>
      <c r="CGC196" s="127"/>
      <c r="CGD196" s="127"/>
      <c r="CGE196" s="127"/>
      <c r="CGF196" s="127"/>
      <c r="CGG196" s="127"/>
      <c r="CGH196" s="53"/>
      <c r="CGI196" s="56"/>
      <c r="CGJ196" s="127"/>
      <c r="CGK196" s="127"/>
      <c r="CGL196" s="127"/>
      <c r="CGM196" s="127"/>
      <c r="CGN196" s="127"/>
      <c r="CGO196" s="53"/>
      <c r="CGP196" s="56"/>
      <c r="CGQ196" s="127"/>
      <c r="CGR196" s="127"/>
      <c r="CGS196" s="127"/>
      <c r="CGT196" s="127"/>
      <c r="CGU196" s="127"/>
      <c r="CGV196" s="53"/>
      <c r="CGW196" s="56"/>
      <c r="CGX196" s="127"/>
      <c r="CGY196" s="127"/>
      <c r="CGZ196" s="127"/>
      <c r="CHA196" s="127"/>
      <c r="CHB196" s="127"/>
      <c r="CHC196" s="53"/>
      <c r="CHD196" s="56"/>
      <c r="CHE196" s="127"/>
      <c r="CHF196" s="127"/>
      <c r="CHG196" s="127"/>
      <c r="CHH196" s="127"/>
      <c r="CHI196" s="127"/>
      <c r="CHJ196" s="53"/>
      <c r="CHK196" s="56"/>
      <c r="CHL196" s="127"/>
      <c r="CHM196" s="127"/>
      <c r="CHN196" s="127"/>
      <c r="CHO196" s="127"/>
      <c r="CHP196" s="127"/>
      <c r="CHQ196" s="53"/>
      <c r="CHR196" s="56"/>
      <c r="CHS196" s="127"/>
      <c r="CHT196" s="127"/>
      <c r="CHU196" s="127"/>
      <c r="CHV196" s="127"/>
      <c r="CHW196" s="127"/>
      <c r="CHX196" s="53"/>
      <c r="CHY196" s="56"/>
      <c r="CHZ196" s="127"/>
      <c r="CIA196" s="127"/>
      <c r="CIB196" s="127"/>
      <c r="CIC196" s="127"/>
      <c r="CID196" s="127"/>
      <c r="CIE196" s="53"/>
      <c r="CIF196" s="56"/>
      <c r="CIG196" s="127"/>
      <c r="CIH196" s="127"/>
      <c r="CII196" s="127"/>
      <c r="CIJ196" s="127"/>
      <c r="CIK196" s="127"/>
      <c r="CIL196" s="53"/>
      <c r="CIM196" s="56"/>
      <c r="CIN196" s="127"/>
      <c r="CIO196" s="127"/>
      <c r="CIP196" s="127"/>
      <c r="CIQ196" s="127"/>
      <c r="CIR196" s="127"/>
      <c r="CIS196" s="53"/>
      <c r="CIT196" s="56"/>
      <c r="CIU196" s="127"/>
      <c r="CIV196" s="127"/>
      <c r="CIW196" s="127"/>
      <c r="CIX196" s="127"/>
      <c r="CIY196" s="127"/>
      <c r="CIZ196" s="53"/>
      <c r="CJA196" s="56"/>
      <c r="CJB196" s="127"/>
      <c r="CJC196" s="127"/>
      <c r="CJD196" s="127"/>
      <c r="CJE196" s="127"/>
      <c r="CJF196" s="127"/>
      <c r="CJG196" s="53"/>
      <c r="CJH196" s="56"/>
      <c r="CJI196" s="127"/>
      <c r="CJJ196" s="127"/>
      <c r="CJK196" s="127"/>
      <c r="CJL196" s="127"/>
      <c r="CJM196" s="127"/>
      <c r="CJN196" s="53"/>
      <c r="CJO196" s="56"/>
      <c r="CJP196" s="127"/>
      <c r="CJQ196" s="127"/>
      <c r="CJR196" s="127"/>
      <c r="CJS196" s="127"/>
      <c r="CJT196" s="127"/>
      <c r="CJU196" s="53"/>
      <c r="CJV196" s="56"/>
      <c r="CJW196" s="127"/>
      <c r="CJX196" s="127"/>
      <c r="CJY196" s="127"/>
      <c r="CJZ196" s="127"/>
      <c r="CKA196" s="127"/>
      <c r="CKB196" s="53"/>
      <c r="CKC196" s="56"/>
      <c r="CKD196" s="127"/>
      <c r="CKE196" s="127"/>
      <c r="CKF196" s="127"/>
      <c r="CKG196" s="127"/>
      <c r="CKH196" s="127"/>
      <c r="CKI196" s="53"/>
      <c r="CKJ196" s="56"/>
      <c r="CKK196" s="127"/>
      <c r="CKL196" s="127"/>
      <c r="CKM196" s="127"/>
      <c r="CKN196" s="127"/>
      <c r="CKO196" s="127"/>
      <c r="CKP196" s="53"/>
      <c r="CKQ196" s="56"/>
      <c r="CKR196" s="127"/>
      <c r="CKS196" s="127"/>
      <c r="CKT196" s="127"/>
      <c r="CKU196" s="127"/>
      <c r="CKV196" s="127"/>
      <c r="CKW196" s="53"/>
      <c r="CKX196" s="56"/>
      <c r="CKY196" s="127"/>
      <c r="CKZ196" s="127"/>
      <c r="CLA196" s="127"/>
      <c r="CLB196" s="127"/>
      <c r="CLC196" s="127"/>
      <c r="CLD196" s="53"/>
      <c r="CLE196" s="56"/>
      <c r="CLF196" s="127"/>
      <c r="CLG196" s="127"/>
      <c r="CLH196" s="127"/>
      <c r="CLI196" s="127"/>
      <c r="CLJ196" s="127"/>
      <c r="CLK196" s="53"/>
      <c r="CLL196" s="56"/>
      <c r="CLM196" s="127"/>
      <c r="CLN196" s="127"/>
      <c r="CLO196" s="127"/>
      <c r="CLP196" s="127"/>
      <c r="CLQ196" s="127"/>
      <c r="CLR196" s="53"/>
      <c r="CLS196" s="56"/>
      <c r="CLT196" s="127"/>
      <c r="CLU196" s="127"/>
      <c r="CLV196" s="127"/>
      <c r="CLW196" s="127"/>
      <c r="CLX196" s="127"/>
      <c r="CLY196" s="53"/>
      <c r="CLZ196" s="56"/>
      <c r="CMA196" s="127"/>
      <c r="CMB196" s="127"/>
      <c r="CMC196" s="127"/>
      <c r="CMD196" s="127"/>
      <c r="CME196" s="127"/>
      <c r="CMF196" s="53"/>
      <c r="CMG196" s="56"/>
      <c r="CMH196" s="127"/>
      <c r="CMI196" s="127"/>
      <c r="CMJ196" s="127"/>
      <c r="CMK196" s="127"/>
      <c r="CML196" s="127"/>
      <c r="CMM196" s="53"/>
      <c r="CMN196" s="56"/>
      <c r="CMO196" s="127"/>
      <c r="CMP196" s="127"/>
      <c r="CMQ196" s="127"/>
      <c r="CMR196" s="127"/>
      <c r="CMS196" s="127"/>
      <c r="CMT196" s="53"/>
      <c r="CMU196" s="56"/>
      <c r="CMV196" s="127"/>
      <c r="CMW196" s="127"/>
      <c r="CMX196" s="127"/>
      <c r="CMY196" s="127"/>
      <c r="CMZ196" s="127"/>
      <c r="CNA196" s="53"/>
      <c r="CNB196" s="56"/>
      <c r="CNC196" s="127"/>
      <c r="CND196" s="127"/>
      <c r="CNE196" s="127"/>
      <c r="CNF196" s="127"/>
      <c r="CNG196" s="127"/>
      <c r="CNH196" s="53"/>
      <c r="CNI196" s="56"/>
      <c r="CNJ196" s="127"/>
      <c r="CNK196" s="127"/>
      <c r="CNL196" s="127"/>
      <c r="CNM196" s="127"/>
      <c r="CNN196" s="127"/>
      <c r="CNO196" s="53"/>
      <c r="CNP196" s="56"/>
      <c r="CNQ196" s="127"/>
      <c r="CNR196" s="127"/>
      <c r="CNS196" s="127"/>
      <c r="CNT196" s="127"/>
      <c r="CNU196" s="127"/>
      <c r="CNV196" s="53"/>
      <c r="CNW196" s="56"/>
      <c r="CNX196" s="127"/>
      <c r="CNY196" s="127"/>
      <c r="CNZ196" s="127"/>
      <c r="COA196" s="127"/>
      <c r="COB196" s="127"/>
      <c r="COC196" s="53"/>
      <c r="COD196" s="56"/>
      <c r="COE196" s="127"/>
      <c r="COF196" s="127"/>
      <c r="COG196" s="127"/>
      <c r="COH196" s="127"/>
      <c r="COI196" s="127"/>
      <c r="COJ196" s="53"/>
      <c r="COK196" s="56"/>
      <c r="COL196" s="127"/>
      <c r="COM196" s="127"/>
      <c r="CON196" s="127"/>
      <c r="COO196" s="127"/>
      <c r="COP196" s="127"/>
      <c r="COQ196" s="53"/>
      <c r="COR196" s="56"/>
      <c r="COS196" s="127"/>
      <c r="COT196" s="127"/>
      <c r="COU196" s="127"/>
      <c r="COV196" s="127"/>
      <c r="COW196" s="127"/>
      <c r="COX196" s="53"/>
      <c r="COY196" s="56"/>
      <c r="COZ196" s="127"/>
      <c r="CPA196" s="127"/>
      <c r="CPB196" s="127"/>
      <c r="CPC196" s="127"/>
      <c r="CPD196" s="127"/>
      <c r="CPE196" s="53"/>
      <c r="CPF196" s="56"/>
      <c r="CPG196" s="127"/>
      <c r="CPH196" s="127"/>
      <c r="CPI196" s="127"/>
      <c r="CPJ196" s="127"/>
      <c r="CPK196" s="127"/>
      <c r="CPL196" s="53"/>
      <c r="CPM196" s="56"/>
      <c r="CPN196" s="127"/>
      <c r="CPO196" s="127"/>
      <c r="CPP196" s="127"/>
      <c r="CPQ196" s="127"/>
      <c r="CPR196" s="127"/>
      <c r="CPS196" s="53"/>
      <c r="CPT196" s="56"/>
      <c r="CPU196" s="127"/>
      <c r="CPV196" s="127"/>
      <c r="CPW196" s="127"/>
      <c r="CPX196" s="127"/>
      <c r="CPY196" s="127"/>
      <c r="CPZ196" s="53"/>
      <c r="CQA196" s="56"/>
      <c r="CQB196" s="127"/>
      <c r="CQC196" s="127"/>
      <c r="CQD196" s="127"/>
      <c r="CQE196" s="127"/>
      <c r="CQF196" s="127"/>
      <c r="CQG196" s="53"/>
      <c r="CQH196" s="56"/>
      <c r="CQI196" s="127"/>
      <c r="CQJ196" s="127"/>
      <c r="CQK196" s="127"/>
      <c r="CQL196" s="127"/>
      <c r="CQM196" s="127"/>
      <c r="CQN196" s="53"/>
      <c r="CQO196" s="56"/>
      <c r="CQP196" s="127"/>
      <c r="CQQ196" s="127"/>
      <c r="CQR196" s="127"/>
      <c r="CQS196" s="127"/>
      <c r="CQT196" s="127"/>
      <c r="CQU196" s="53"/>
      <c r="CQV196" s="56"/>
      <c r="CQW196" s="127"/>
      <c r="CQX196" s="127"/>
      <c r="CQY196" s="127"/>
      <c r="CQZ196" s="127"/>
      <c r="CRA196" s="127"/>
      <c r="CRB196" s="53"/>
      <c r="CRC196" s="56"/>
      <c r="CRD196" s="127"/>
      <c r="CRE196" s="127"/>
      <c r="CRF196" s="127"/>
      <c r="CRG196" s="127"/>
      <c r="CRH196" s="127"/>
      <c r="CRI196" s="53"/>
      <c r="CRJ196" s="56"/>
      <c r="CRK196" s="127"/>
      <c r="CRL196" s="127"/>
      <c r="CRM196" s="127"/>
      <c r="CRN196" s="127"/>
      <c r="CRO196" s="127"/>
      <c r="CRP196" s="53"/>
      <c r="CRQ196" s="56"/>
      <c r="CRR196" s="127"/>
      <c r="CRS196" s="127"/>
      <c r="CRT196" s="127"/>
      <c r="CRU196" s="127"/>
      <c r="CRV196" s="127"/>
      <c r="CRW196" s="53"/>
      <c r="CRX196" s="56"/>
      <c r="CRY196" s="127"/>
      <c r="CRZ196" s="127"/>
      <c r="CSA196" s="127"/>
      <c r="CSB196" s="127"/>
      <c r="CSC196" s="127"/>
      <c r="CSD196" s="53"/>
      <c r="CSE196" s="56"/>
      <c r="CSF196" s="127"/>
      <c r="CSG196" s="127"/>
      <c r="CSH196" s="127"/>
      <c r="CSI196" s="127"/>
      <c r="CSJ196" s="127"/>
      <c r="CSK196" s="53"/>
      <c r="CSL196" s="56"/>
      <c r="CSM196" s="127"/>
      <c r="CSN196" s="127"/>
      <c r="CSO196" s="127"/>
      <c r="CSP196" s="127"/>
      <c r="CSQ196" s="127"/>
      <c r="CSR196" s="53"/>
      <c r="CSS196" s="56"/>
      <c r="CST196" s="127"/>
      <c r="CSU196" s="127"/>
      <c r="CSV196" s="127"/>
      <c r="CSW196" s="127"/>
      <c r="CSX196" s="127"/>
      <c r="CSY196" s="53"/>
      <c r="CSZ196" s="56"/>
      <c r="CTA196" s="127"/>
      <c r="CTB196" s="127"/>
      <c r="CTC196" s="127"/>
      <c r="CTD196" s="127"/>
      <c r="CTE196" s="127"/>
      <c r="CTF196" s="53"/>
      <c r="CTG196" s="56"/>
      <c r="CTH196" s="127"/>
      <c r="CTI196" s="127"/>
      <c r="CTJ196" s="127"/>
      <c r="CTK196" s="127"/>
      <c r="CTL196" s="127"/>
      <c r="CTM196" s="53"/>
      <c r="CTN196" s="56"/>
      <c r="CTO196" s="127"/>
      <c r="CTP196" s="127"/>
      <c r="CTQ196" s="127"/>
      <c r="CTR196" s="127"/>
      <c r="CTS196" s="127"/>
      <c r="CTT196" s="53"/>
      <c r="CTU196" s="56"/>
      <c r="CTV196" s="127"/>
      <c r="CTW196" s="127"/>
      <c r="CTX196" s="127"/>
      <c r="CTY196" s="127"/>
      <c r="CTZ196" s="127"/>
      <c r="CUA196" s="53"/>
      <c r="CUB196" s="56"/>
      <c r="CUC196" s="127"/>
      <c r="CUD196" s="127"/>
      <c r="CUE196" s="127"/>
      <c r="CUF196" s="127"/>
      <c r="CUG196" s="127"/>
      <c r="CUH196" s="53"/>
      <c r="CUI196" s="56"/>
      <c r="CUJ196" s="127"/>
      <c r="CUK196" s="127"/>
      <c r="CUL196" s="127"/>
      <c r="CUM196" s="127"/>
      <c r="CUN196" s="127"/>
      <c r="CUO196" s="53"/>
      <c r="CUP196" s="56"/>
      <c r="CUQ196" s="127"/>
      <c r="CUR196" s="127"/>
      <c r="CUS196" s="127"/>
      <c r="CUT196" s="127"/>
      <c r="CUU196" s="127"/>
      <c r="CUV196" s="53"/>
      <c r="CUW196" s="56"/>
      <c r="CUX196" s="127"/>
      <c r="CUY196" s="127"/>
      <c r="CUZ196" s="127"/>
      <c r="CVA196" s="127"/>
      <c r="CVB196" s="127"/>
      <c r="CVC196" s="53"/>
      <c r="CVD196" s="56"/>
      <c r="CVE196" s="127"/>
      <c r="CVF196" s="127"/>
      <c r="CVG196" s="127"/>
      <c r="CVH196" s="127"/>
      <c r="CVI196" s="127"/>
      <c r="CVJ196" s="53"/>
      <c r="CVK196" s="56"/>
      <c r="CVL196" s="127"/>
      <c r="CVM196" s="127"/>
      <c r="CVN196" s="127"/>
      <c r="CVO196" s="127"/>
      <c r="CVP196" s="127"/>
      <c r="CVQ196" s="53"/>
      <c r="CVR196" s="56"/>
      <c r="CVS196" s="127"/>
      <c r="CVT196" s="127"/>
      <c r="CVU196" s="127"/>
      <c r="CVV196" s="127"/>
      <c r="CVW196" s="127"/>
      <c r="CVX196" s="53"/>
      <c r="CVY196" s="56"/>
      <c r="CVZ196" s="127"/>
      <c r="CWA196" s="127"/>
      <c r="CWB196" s="127"/>
      <c r="CWC196" s="127"/>
      <c r="CWD196" s="127"/>
      <c r="CWE196" s="53"/>
      <c r="CWF196" s="56"/>
      <c r="CWG196" s="127"/>
      <c r="CWH196" s="127"/>
      <c r="CWI196" s="127"/>
      <c r="CWJ196" s="127"/>
      <c r="CWK196" s="127"/>
      <c r="CWL196" s="53"/>
      <c r="CWM196" s="56"/>
      <c r="CWN196" s="127"/>
      <c r="CWO196" s="127"/>
      <c r="CWP196" s="127"/>
      <c r="CWQ196" s="127"/>
      <c r="CWR196" s="127"/>
      <c r="CWS196" s="53"/>
      <c r="CWT196" s="56"/>
      <c r="CWU196" s="127"/>
      <c r="CWV196" s="127"/>
      <c r="CWW196" s="127"/>
      <c r="CWX196" s="127"/>
      <c r="CWY196" s="127"/>
      <c r="CWZ196" s="53"/>
      <c r="CXA196" s="56"/>
      <c r="CXB196" s="127"/>
      <c r="CXC196" s="127"/>
      <c r="CXD196" s="127"/>
      <c r="CXE196" s="127"/>
      <c r="CXF196" s="127"/>
      <c r="CXG196" s="53"/>
      <c r="CXH196" s="56"/>
      <c r="CXI196" s="127"/>
      <c r="CXJ196" s="127"/>
      <c r="CXK196" s="127"/>
      <c r="CXL196" s="127"/>
      <c r="CXM196" s="127"/>
      <c r="CXN196" s="53"/>
      <c r="CXO196" s="56"/>
      <c r="CXP196" s="127"/>
      <c r="CXQ196" s="127"/>
      <c r="CXR196" s="127"/>
      <c r="CXS196" s="127"/>
      <c r="CXT196" s="127"/>
      <c r="CXU196" s="53"/>
      <c r="CXV196" s="56"/>
      <c r="CXW196" s="127"/>
      <c r="CXX196" s="127"/>
      <c r="CXY196" s="127"/>
      <c r="CXZ196" s="127"/>
      <c r="CYA196" s="127"/>
      <c r="CYB196" s="53"/>
      <c r="CYC196" s="56"/>
      <c r="CYD196" s="127"/>
      <c r="CYE196" s="127"/>
      <c r="CYF196" s="127"/>
      <c r="CYG196" s="127"/>
      <c r="CYH196" s="127"/>
      <c r="CYI196" s="53"/>
      <c r="CYJ196" s="56"/>
      <c r="CYK196" s="127"/>
      <c r="CYL196" s="127"/>
      <c r="CYM196" s="127"/>
      <c r="CYN196" s="127"/>
      <c r="CYO196" s="127"/>
      <c r="CYP196" s="53"/>
      <c r="CYQ196" s="56"/>
      <c r="CYR196" s="127"/>
      <c r="CYS196" s="127"/>
      <c r="CYT196" s="127"/>
      <c r="CYU196" s="127"/>
      <c r="CYV196" s="127"/>
      <c r="CYW196" s="53"/>
      <c r="CYX196" s="56"/>
      <c r="CYY196" s="127"/>
      <c r="CYZ196" s="127"/>
      <c r="CZA196" s="127"/>
      <c r="CZB196" s="127"/>
      <c r="CZC196" s="127"/>
      <c r="CZD196" s="53"/>
      <c r="CZE196" s="56"/>
      <c r="CZF196" s="127"/>
      <c r="CZG196" s="127"/>
      <c r="CZH196" s="127"/>
      <c r="CZI196" s="127"/>
      <c r="CZJ196" s="127"/>
      <c r="CZK196" s="53"/>
      <c r="CZL196" s="56"/>
      <c r="CZM196" s="127"/>
      <c r="CZN196" s="127"/>
      <c r="CZO196" s="127"/>
      <c r="CZP196" s="127"/>
      <c r="CZQ196" s="127"/>
      <c r="CZR196" s="53"/>
      <c r="CZS196" s="56"/>
      <c r="CZT196" s="127"/>
      <c r="CZU196" s="127"/>
      <c r="CZV196" s="127"/>
      <c r="CZW196" s="127"/>
      <c r="CZX196" s="127"/>
      <c r="CZY196" s="53"/>
      <c r="CZZ196" s="56"/>
      <c r="DAA196" s="127"/>
      <c r="DAB196" s="127"/>
      <c r="DAC196" s="127"/>
      <c r="DAD196" s="127"/>
      <c r="DAE196" s="127"/>
      <c r="DAF196" s="53"/>
      <c r="DAG196" s="56"/>
      <c r="DAH196" s="127"/>
      <c r="DAI196" s="127"/>
      <c r="DAJ196" s="127"/>
      <c r="DAK196" s="127"/>
      <c r="DAL196" s="127"/>
      <c r="DAM196" s="53"/>
      <c r="DAN196" s="56"/>
      <c r="DAO196" s="127"/>
      <c r="DAP196" s="127"/>
      <c r="DAQ196" s="127"/>
      <c r="DAR196" s="127"/>
      <c r="DAS196" s="127"/>
      <c r="DAT196" s="53"/>
      <c r="DAU196" s="56"/>
      <c r="DAV196" s="127"/>
      <c r="DAW196" s="127"/>
      <c r="DAX196" s="127"/>
      <c r="DAY196" s="127"/>
      <c r="DAZ196" s="127"/>
      <c r="DBA196" s="53"/>
      <c r="DBB196" s="56"/>
      <c r="DBC196" s="127"/>
      <c r="DBD196" s="127"/>
      <c r="DBE196" s="127"/>
      <c r="DBF196" s="127"/>
      <c r="DBG196" s="127"/>
      <c r="DBH196" s="53"/>
      <c r="DBI196" s="56"/>
      <c r="DBJ196" s="127"/>
      <c r="DBK196" s="127"/>
      <c r="DBL196" s="127"/>
      <c r="DBM196" s="127"/>
      <c r="DBN196" s="127"/>
      <c r="DBO196" s="53"/>
      <c r="DBP196" s="56"/>
      <c r="DBQ196" s="127"/>
      <c r="DBR196" s="127"/>
      <c r="DBS196" s="127"/>
      <c r="DBT196" s="127"/>
      <c r="DBU196" s="127"/>
      <c r="DBV196" s="53"/>
      <c r="DBW196" s="56"/>
      <c r="DBX196" s="127"/>
      <c r="DBY196" s="127"/>
      <c r="DBZ196" s="127"/>
      <c r="DCA196" s="127"/>
      <c r="DCB196" s="127"/>
      <c r="DCC196" s="53"/>
      <c r="DCD196" s="56"/>
      <c r="DCE196" s="127"/>
      <c r="DCF196" s="127"/>
      <c r="DCG196" s="127"/>
      <c r="DCH196" s="127"/>
      <c r="DCI196" s="127"/>
      <c r="DCJ196" s="53"/>
      <c r="DCK196" s="56"/>
      <c r="DCL196" s="127"/>
      <c r="DCM196" s="127"/>
      <c r="DCN196" s="127"/>
      <c r="DCO196" s="127"/>
      <c r="DCP196" s="127"/>
      <c r="DCQ196" s="53"/>
      <c r="DCR196" s="56"/>
      <c r="DCS196" s="127"/>
      <c r="DCT196" s="127"/>
      <c r="DCU196" s="127"/>
      <c r="DCV196" s="127"/>
      <c r="DCW196" s="127"/>
      <c r="DCX196" s="53"/>
      <c r="DCY196" s="56"/>
      <c r="DCZ196" s="127"/>
      <c r="DDA196" s="127"/>
      <c r="DDB196" s="127"/>
      <c r="DDC196" s="127"/>
      <c r="DDD196" s="127"/>
      <c r="DDE196" s="53"/>
      <c r="DDF196" s="56"/>
      <c r="DDG196" s="127"/>
      <c r="DDH196" s="127"/>
      <c r="DDI196" s="127"/>
      <c r="DDJ196" s="127"/>
      <c r="DDK196" s="127"/>
      <c r="DDL196" s="53"/>
      <c r="DDM196" s="56"/>
      <c r="DDN196" s="127"/>
      <c r="DDO196" s="127"/>
      <c r="DDP196" s="127"/>
      <c r="DDQ196" s="127"/>
      <c r="DDR196" s="127"/>
      <c r="DDS196" s="53"/>
      <c r="DDT196" s="56"/>
      <c r="DDU196" s="127"/>
      <c r="DDV196" s="127"/>
      <c r="DDW196" s="127"/>
      <c r="DDX196" s="127"/>
      <c r="DDY196" s="127"/>
      <c r="DDZ196" s="53"/>
      <c r="DEA196" s="56"/>
      <c r="DEB196" s="127"/>
      <c r="DEC196" s="127"/>
      <c r="DED196" s="127"/>
      <c r="DEE196" s="127"/>
      <c r="DEF196" s="127"/>
      <c r="DEG196" s="53"/>
      <c r="DEH196" s="56"/>
      <c r="DEI196" s="127"/>
      <c r="DEJ196" s="127"/>
      <c r="DEK196" s="127"/>
      <c r="DEL196" s="127"/>
      <c r="DEM196" s="127"/>
      <c r="DEN196" s="53"/>
      <c r="DEO196" s="56"/>
      <c r="DEP196" s="127"/>
      <c r="DEQ196" s="127"/>
      <c r="DER196" s="127"/>
      <c r="DES196" s="127"/>
      <c r="DET196" s="127"/>
      <c r="DEU196" s="53"/>
      <c r="DEV196" s="56"/>
      <c r="DEW196" s="127"/>
      <c r="DEX196" s="127"/>
      <c r="DEY196" s="127"/>
      <c r="DEZ196" s="127"/>
      <c r="DFA196" s="127"/>
      <c r="DFB196" s="53"/>
      <c r="DFC196" s="56"/>
      <c r="DFD196" s="127"/>
      <c r="DFE196" s="127"/>
      <c r="DFF196" s="127"/>
      <c r="DFG196" s="127"/>
      <c r="DFH196" s="127"/>
      <c r="DFI196" s="53"/>
      <c r="DFJ196" s="56"/>
      <c r="DFK196" s="127"/>
      <c r="DFL196" s="127"/>
      <c r="DFM196" s="127"/>
      <c r="DFN196" s="127"/>
      <c r="DFO196" s="127"/>
      <c r="DFP196" s="53"/>
      <c r="DFQ196" s="56"/>
      <c r="DFR196" s="127"/>
      <c r="DFS196" s="127"/>
      <c r="DFT196" s="127"/>
      <c r="DFU196" s="127"/>
      <c r="DFV196" s="127"/>
      <c r="DFW196" s="53"/>
      <c r="DFX196" s="56"/>
      <c r="DFY196" s="127"/>
      <c r="DFZ196" s="127"/>
      <c r="DGA196" s="127"/>
      <c r="DGB196" s="127"/>
      <c r="DGC196" s="127"/>
      <c r="DGD196" s="53"/>
      <c r="DGE196" s="56"/>
      <c r="DGF196" s="127"/>
      <c r="DGG196" s="127"/>
      <c r="DGH196" s="127"/>
      <c r="DGI196" s="127"/>
      <c r="DGJ196" s="127"/>
      <c r="DGK196" s="53"/>
      <c r="DGL196" s="56"/>
      <c r="DGM196" s="127"/>
      <c r="DGN196" s="127"/>
      <c r="DGO196" s="127"/>
      <c r="DGP196" s="127"/>
      <c r="DGQ196" s="127"/>
      <c r="DGR196" s="53"/>
      <c r="DGS196" s="56"/>
      <c r="DGT196" s="127"/>
      <c r="DGU196" s="127"/>
      <c r="DGV196" s="127"/>
      <c r="DGW196" s="127"/>
      <c r="DGX196" s="127"/>
      <c r="DGY196" s="53"/>
      <c r="DGZ196" s="56"/>
      <c r="DHA196" s="127"/>
      <c r="DHB196" s="127"/>
      <c r="DHC196" s="127"/>
      <c r="DHD196" s="127"/>
      <c r="DHE196" s="127"/>
      <c r="DHF196" s="53"/>
      <c r="DHG196" s="56"/>
      <c r="DHH196" s="127"/>
      <c r="DHI196" s="127"/>
      <c r="DHJ196" s="127"/>
      <c r="DHK196" s="127"/>
      <c r="DHL196" s="127"/>
      <c r="DHM196" s="53"/>
      <c r="DHN196" s="56"/>
      <c r="DHO196" s="127"/>
      <c r="DHP196" s="127"/>
      <c r="DHQ196" s="127"/>
      <c r="DHR196" s="127"/>
      <c r="DHS196" s="127"/>
      <c r="DHT196" s="53"/>
      <c r="DHU196" s="56"/>
      <c r="DHV196" s="127"/>
      <c r="DHW196" s="127"/>
      <c r="DHX196" s="127"/>
      <c r="DHY196" s="127"/>
      <c r="DHZ196" s="127"/>
      <c r="DIA196" s="53"/>
      <c r="DIB196" s="56"/>
      <c r="DIC196" s="127"/>
      <c r="DID196" s="127"/>
      <c r="DIE196" s="127"/>
      <c r="DIF196" s="127"/>
      <c r="DIG196" s="127"/>
      <c r="DIH196" s="53"/>
      <c r="DII196" s="56"/>
      <c r="DIJ196" s="127"/>
      <c r="DIK196" s="127"/>
      <c r="DIL196" s="127"/>
      <c r="DIM196" s="127"/>
      <c r="DIN196" s="127"/>
      <c r="DIO196" s="53"/>
      <c r="DIP196" s="56"/>
      <c r="DIQ196" s="127"/>
      <c r="DIR196" s="127"/>
      <c r="DIS196" s="127"/>
      <c r="DIT196" s="127"/>
      <c r="DIU196" s="127"/>
      <c r="DIV196" s="53"/>
      <c r="DIW196" s="56"/>
      <c r="DIX196" s="127"/>
      <c r="DIY196" s="127"/>
      <c r="DIZ196" s="127"/>
      <c r="DJA196" s="127"/>
      <c r="DJB196" s="127"/>
      <c r="DJC196" s="53"/>
      <c r="DJD196" s="56"/>
      <c r="DJE196" s="127"/>
      <c r="DJF196" s="127"/>
      <c r="DJG196" s="127"/>
      <c r="DJH196" s="127"/>
      <c r="DJI196" s="127"/>
      <c r="DJJ196" s="53"/>
      <c r="DJK196" s="56"/>
      <c r="DJL196" s="127"/>
      <c r="DJM196" s="127"/>
      <c r="DJN196" s="127"/>
      <c r="DJO196" s="127"/>
      <c r="DJP196" s="127"/>
      <c r="DJQ196" s="53"/>
      <c r="DJR196" s="56"/>
      <c r="DJS196" s="127"/>
      <c r="DJT196" s="127"/>
      <c r="DJU196" s="127"/>
      <c r="DJV196" s="127"/>
      <c r="DJW196" s="127"/>
      <c r="DJX196" s="53"/>
      <c r="DJY196" s="56"/>
      <c r="DJZ196" s="127"/>
      <c r="DKA196" s="127"/>
      <c r="DKB196" s="127"/>
      <c r="DKC196" s="127"/>
      <c r="DKD196" s="127"/>
      <c r="DKE196" s="53"/>
      <c r="DKF196" s="56"/>
      <c r="DKG196" s="127"/>
      <c r="DKH196" s="127"/>
      <c r="DKI196" s="127"/>
      <c r="DKJ196" s="127"/>
      <c r="DKK196" s="127"/>
      <c r="DKL196" s="53"/>
      <c r="DKM196" s="56"/>
      <c r="DKN196" s="127"/>
      <c r="DKO196" s="127"/>
      <c r="DKP196" s="127"/>
      <c r="DKQ196" s="127"/>
      <c r="DKR196" s="127"/>
      <c r="DKS196" s="53"/>
      <c r="DKT196" s="56"/>
      <c r="DKU196" s="127"/>
      <c r="DKV196" s="127"/>
      <c r="DKW196" s="127"/>
      <c r="DKX196" s="127"/>
      <c r="DKY196" s="127"/>
      <c r="DKZ196" s="53"/>
      <c r="DLA196" s="56"/>
      <c r="DLB196" s="127"/>
      <c r="DLC196" s="127"/>
      <c r="DLD196" s="127"/>
      <c r="DLE196" s="127"/>
      <c r="DLF196" s="127"/>
      <c r="DLG196" s="53"/>
      <c r="DLH196" s="56"/>
      <c r="DLI196" s="127"/>
      <c r="DLJ196" s="127"/>
      <c r="DLK196" s="127"/>
      <c r="DLL196" s="127"/>
      <c r="DLM196" s="127"/>
      <c r="DLN196" s="53"/>
      <c r="DLO196" s="56"/>
      <c r="DLP196" s="127"/>
      <c r="DLQ196" s="127"/>
      <c r="DLR196" s="127"/>
      <c r="DLS196" s="127"/>
      <c r="DLT196" s="127"/>
      <c r="DLU196" s="53"/>
      <c r="DLV196" s="56"/>
      <c r="DLW196" s="127"/>
      <c r="DLX196" s="127"/>
      <c r="DLY196" s="127"/>
      <c r="DLZ196" s="127"/>
      <c r="DMA196" s="127"/>
      <c r="DMB196" s="53"/>
      <c r="DMC196" s="56"/>
      <c r="DMD196" s="127"/>
      <c r="DME196" s="127"/>
      <c r="DMF196" s="127"/>
      <c r="DMG196" s="127"/>
      <c r="DMH196" s="127"/>
      <c r="DMI196" s="53"/>
      <c r="DMJ196" s="56"/>
      <c r="DMK196" s="127"/>
      <c r="DML196" s="127"/>
      <c r="DMM196" s="127"/>
      <c r="DMN196" s="127"/>
      <c r="DMO196" s="127"/>
      <c r="DMP196" s="53"/>
      <c r="DMQ196" s="56"/>
      <c r="DMR196" s="127"/>
      <c r="DMS196" s="127"/>
      <c r="DMT196" s="127"/>
      <c r="DMU196" s="127"/>
      <c r="DMV196" s="127"/>
      <c r="DMW196" s="53"/>
      <c r="DMX196" s="56"/>
      <c r="DMY196" s="127"/>
      <c r="DMZ196" s="127"/>
      <c r="DNA196" s="127"/>
      <c r="DNB196" s="127"/>
      <c r="DNC196" s="127"/>
      <c r="DND196" s="53"/>
      <c r="DNE196" s="56"/>
      <c r="DNF196" s="127"/>
      <c r="DNG196" s="127"/>
      <c r="DNH196" s="127"/>
      <c r="DNI196" s="127"/>
      <c r="DNJ196" s="127"/>
      <c r="DNK196" s="53"/>
      <c r="DNL196" s="56"/>
      <c r="DNM196" s="127"/>
      <c r="DNN196" s="127"/>
      <c r="DNO196" s="127"/>
      <c r="DNP196" s="127"/>
      <c r="DNQ196" s="127"/>
      <c r="DNR196" s="53"/>
      <c r="DNS196" s="56"/>
      <c r="DNT196" s="127"/>
      <c r="DNU196" s="127"/>
      <c r="DNV196" s="127"/>
      <c r="DNW196" s="127"/>
      <c r="DNX196" s="127"/>
      <c r="DNY196" s="53"/>
      <c r="DNZ196" s="56"/>
      <c r="DOA196" s="127"/>
      <c r="DOB196" s="127"/>
      <c r="DOC196" s="127"/>
      <c r="DOD196" s="127"/>
      <c r="DOE196" s="127"/>
      <c r="DOF196" s="53"/>
      <c r="DOG196" s="56"/>
      <c r="DOH196" s="127"/>
      <c r="DOI196" s="127"/>
      <c r="DOJ196" s="127"/>
      <c r="DOK196" s="127"/>
      <c r="DOL196" s="127"/>
      <c r="DOM196" s="53"/>
      <c r="DON196" s="56"/>
      <c r="DOO196" s="127"/>
      <c r="DOP196" s="127"/>
      <c r="DOQ196" s="127"/>
      <c r="DOR196" s="127"/>
      <c r="DOS196" s="127"/>
      <c r="DOT196" s="53"/>
      <c r="DOU196" s="56"/>
      <c r="DOV196" s="127"/>
      <c r="DOW196" s="127"/>
      <c r="DOX196" s="127"/>
      <c r="DOY196" s="127"/>
      <c r="DOZ196" s="127"/>
      <c r="DPA196" s="53"/>
      <c r="DPB196" s="56"/>
      <c r="DPC196" s="127"/>
      <c r="DPD196" s="127"/>
      <c r="DPE196" s="127"/>
      <c r="DPF196" s="127"/>
      <c r="DPG196" s="127"/>
      <c r="DPH196" s="53"/>
      <c r="DPI196" s="56"/>
      <c r="DPJ196" s="127"/>
      <c r="DPK196" s="127"/>
      <c r="DPL196" s="127"/>
      <c r="DPM196" s="127"/>
      <c r="DPN196" s="127"/>
      <c r="DPO196" s="53"/>
      <c r="DPP196" s="56"/>
      <c r="DPQ196" s="127"/>
      <c r="DPR196" s="127"/>
      <c r="DPS196" s="127"/>
      <c r="DPT196" s="127"/>
      <c r="DPU196" s="127"/>
      <c r="DPV196" s="53"/>
      <c r="DPW196" s="56"/>
      <c r="DPX196" s="127"/>
      <c r="DPY196" s="127"/>
      <c r="DPZ196" s="127"/>
      <c r="DQA196" s="127"/>
      <c r="DQB196" s="127"/>
      <c r="DQC196" s="53"/>
      <c r="DQD196" s="56"/>
      <c r="DQE196" s="127"/>
      <c r="DQF196" s="127"/>
      <c r="DQG196" s="127"/>
      <c r="DQH196" s="127"/>
      <c r="DQI196" s="127"/>
      <c r="DQJ196" s="53"/>
      <c r="DQK196" s="56"/>
      <c r="DQL196" s="127"/>
      <c r="DQM196" s="127"/>
      <c r="DQN196" s="127"/>
      <c r="DQO196" s="127"/>
      <c r="DQP196" s="127"/>
      <c r="DQQ196" s="53"/>
      <c r="DQR196" s="56"/>
      <c r="DQS196" s="127"/>
      <c r="DQT196" s="127"/>
      <c r="DQU196" s="127"/>
      <c r="DQV196" s="127"/>
      <c r="DQW196" s="127"/>
      <c r="DQX196" s="53"/>
      <c r="DQY196" s="56"/>
      <c r="DQZ196" s="127"/>
      <c r="DRA196" s="127"/>
      <c r="DRB196" s="127"/>
      <c r="DRC196" s="127"/>
      <c r="DRD196" s="127"/>
      <c r="DRE196" s="53"/>
      <c r="DRF196" s="56"/>
      <c r="DRG196" s="127"/>
      <c r="DRH196" s="127"/>
      <c r="DRI196" s="127"/>
      <c r="DRJ196" s="127"/>
      <c r="DRK196" s="127"/>
      <c r="DRL196" s="53"/>
      <c r="DRM196" s="56"/>
      <c r="DRN196" s="127"/>
      <c r="DRO196" s="127"/>
      <c r="DRP196" s="127"/>
      <c r="DRQ196" s="127"/>
      <c r="DRR196" s="127"/>
      <c r="DRS196" s="53"/>
      <c r="DRT196" s="56"/>
      <c r="DRU196" s="127"/>
      <c r="DRV196" s="127"/>
      <c r="DRW196" s="127"/>
      <c r="DRX196" s="127"/>
      <c r="DRY196" s="127"/>
      <c r="DRZ196" s="53"/>
      <c r="DSA196" s="56"/>
      <c r="DSB196" s="127"/>
      <c r="DSC196" s="127"/>
      <c r="DSD196" s="127"/>
      <c r="DSE196" s="127"/>
      <c r="DSF196" s="127"/>
      <c r="DSG196" s="53"/>
      <c r="DSH196" s="56"/>
      <c r="DSI196" s="127"/>
      <c r="DSJ196" s="127"/>
      <c r="DSK196" s="127"/>
      <c r="DSL196" s="127"/>
      <c r="DSM196" s="127"/>
      <c r="DSN196" s="53"/>
      <c r="DSO196" s="56"/>
      <c r="DSP196" s="127"/>
      <c r="DSQ196" s="127"/>
      <c r="DSR196" s="127"/>
      <c r="DSS196" s="127"/>
      <c r="DST196" s="127"/>
      <c r="DSU196" s="53"/>
      <c r="DSV196" s="56"/>
      <c r="DSW196" s="127"/>
      <c r="DSX196" s="127"/>
      <c r="DSY196" s="127"/>
      <c r="DSZ196" s="127"/>
      <c r="DTA196" s="127"/>
      <c r="DTB196" s="53"/>
      <c r="DTC196" s="56"/>
      <c r="DTD196" s="127"/>
      <c r="DTE196" s="127"/>
      <c r="DTF196" s="127"/>
      <c r="DTG196" s="127"/>
      <c r="DTH196" s="127"/>
      <c r="DTI196" s="53"/>
      <c r="DTJ196" s="56"/>
      <c r="DTK196" s="127"/>
      <c r="DTL196" s="127"/>
      <c r="DTM196" s="127"/>
      <c r="DTN196" s="127"/>
      <c r="DTO196" s="127"/>
      <c r="DTP196" s="53"/>
      <c r="DTQ196" s="56"/>
      <c r="DTR196" s="127"/>
      <c r="DTS196" s="127"/>
      <c r="DTT196" s="127"/>
      <c r="DTU196" s="127"/>
      <c r="DTV196" s="127"/>
      <c r="DTW196" s="53"/>
      <c r="DTX196" s="56"/>
      <c r="DTY196" s="127"/>
      <c r="DTZ196" s="127"/>
      <c r="DUA196" s="127"/>
      <c r="DUB196" s="127"/>
      <c r="DUC196" s="127"/>
      <c r="DUD196" s="53"/>
      <c r="DUE196" s="56"/>
      <c r="DUF196" s="127"/>
      <c r="DUG196" s="127"/>
      <c r="DUH196" s="127"/>
      <c r="DUI196" s="127"/>
      <c r="DUJ196" s="127"/>
      <c r="DUK196" s="53"/>
      <c r="DUL196" s="56"/>
      <c r="DUM196" s="127"/>
      <c r="DUN196" s="127"/>
      <c r="DUO196" s="127"/>
      <c r="DUP196" s="127"/>
      <c r="DUQ196" s="127"/>
      <c r="DUR196" s="53"/>
      <c r="DUS196" s="56"/>
      <c r="DUT196" s="127"/>
      <c r="DUU196" s="127"/>
      <c r="DUV196" s="127"/>
      <c r="DUW196" s="127"/>
      <c r="DUX196" s="127"/>
      <c r="DUY196" s="53"/>
      <c r="DUZ196" s="56"/>
      <c r="DVA196" s="127"/>
      <c r="DVB196" s="127"/>
      <c r="DVC196" s="127"/>
      <c r="DVD196" s="127"/>
      <c r="DVE196" s="127"/>
      <c r="DVF196" s="53"/>
      <c r="DVG196" s="56"/>
      <c r="DVH196" s="127"/>
      <c r="DVI196" s="127"/>
      <c r="DVJ196" s="127"/>
      <c r="DVK196" s="127"/>
      <c r="DVL196" s="127"/>
      <c r="DVM196" s="53"/>
      <c r="DVN196" s="56"/>
      <c r="DVO196" s="127"/>
      <c r="DVP196" s="127"/>
      <c r="DVQ196" s="127"/>
      <c r="DVR196" s="127"/>
      <c r="DVS196" s="127"/>
      <c r="DVT196" s="53"/>
      <c r="DVU196" s="56"/>
      <c r="DVV196" s="127"/>
      <c r="DVW196" s="127"/>
      <c r="DVX196" s="127"/>
      <c r="DVY196" s="127"/>
      <c r="DVZ196" s="127"/>
      <c r="DWA196" s="53"/>
      <c r="DWB196" s="56"/>
      <c r="DWC196" s="127"/>
      <c r="DWD196" s="127"/>
      <c r="DWE196" s="127"/>
      <c r="DWF196" s="127"/>
      <c r="DWG196" s="127"/>
      <c r="DWH196" s="53"/>
      <c r="DWI196" s="56"/>
      <c r="DWJ196" s="127"/>
      <c r="DWK196" s="127"/>
      <c r="DWL196" s="127"/>
      <c r="DWM196" s="127"/>
      <c r="DWN196" s="127"/>
      <c r="DWO196" s="53"/>
      <c r="DWP196" s="56"/>
      <c r="DWQ196" s="127"/>
      <c r="DWR196" s="127"/>
      <c r="DWS196" s="127"/>
      <c r="DWT196" s="127"/>
      <c r="DWU196" s="127"/>
      <c r="DWV196" s="53"/>
      <c r="DWW196" s="56"/>
      <c r="DWX196" s="127"/>
      <c r="DWY196" s="127"/>
      <c r="DWZ196" s="127"/>
      <c r="DXA196" s="127"/>
      <c r="DXB196" s="127"/>
      <c r="DXC196" s="53"/>
      <c r="DXD196" s="56"/>
      <c r="DXE196" s="127"/>
      <c r="DXF196" s="127"/>
      <c r="DXG196" s="127"/>
      <c r="DXH196" s="127"/>
      <c r="DXI196" s="127"/>
      <c r="DXJ196" s="53"/>
      <c r="DXK196" s="56"/>
      <c r="DXL196" s="127"/>
      <c r="DXM196" s="127"/>
      <c r="DXN196" s="127"/>
      <c r="DXO196" s="127"/>
      <c r="DXP196" s="127"/>
      <c r="DXQ196" s="53"/>
      <c r="DXR196" s="56"/>
      <c r="DXS196" s="127"/>
      <c r="DXT196" s="127"/>
      <c r="DXU196" s="127"/>
      <c r="DXV196" s="127"/>
      <c r="DXW196" s="127"/>
      <c r="DXX196" s="53"/>
      <c r="DXY196" s="56"/>
      <c r="DXZ196" s="127"/>
      <c r="DYA196" s="127"/>
      <c r="DYB196" s="127"/>
      <c r="DYC196" s="127"/>
      <c r="DYD196" s="127"/>
      <c r="DYE196" s="53"/>
      <c r="DYF196" s="56"/>
      <c r="DYG196" s="127"/>
      <c r="DYH196" s="127"/>
      <c r="DYI196" s="127"/>
      <c r="DYJ196" s="127"/>
      <c r="DYK196" s="127"/>
      <c r="DYL196" s="53"/>
      <c r="DYM196" s="56"/>
      <c r="DYN196" s="127"/>
      <c r="DYO196" s="127"/>
      <c r="DYP196" s="127"/>
      <c r="DYQ196" s="127"/>
      <c r="DYR196" s="127"/>
      <c r="DYS196" s="53"/>
      <c r="DYT196" s="56"/>
      <c r="DYU196" s="127"/>
      <c r="DYV196" s="127"/>
      <c r="DYW196" s="127"/>
      <c r="DYX196" s="127"/>
      <c r="DYY196" s="127"/>
      <c r="DYZ196" s="53"/>
      <c r="DZA196" s="56"/>
      <c r="DZB196" s="127"/>
      <c r="DZC196" s="127"/>
      <c r="DZD196" s="127"/>
      <c r="DZE196" s="127"/>
      <c r="DZF196" s="127"/>
      <c r="DZG196" s="53"/>
      <c r="DZH196" s="56"/>
      <c r="DZI196" s="127"/>
      <c r="DZJ196" s="127"/>
      <c r="DZK196" s="127"/>
      <c r="DZL196" s="127"/>
      <c r="DZM196" s="127"/>
      <c r="DZN196" s="53"/>
      <c r="DZO196" s="56"/>
      <c r="DZP196" s="127"/>
      <c r="DZQ196" s="127"/>
      <c r="DZR196" s="127"/>
      <c r="DZS196" s="127"/>
      <c r="DZT196" s="127"/>
      <c r="DZU196" s="53"/>
      <c r="DZV196" s="56"/>
      <c r="DZW196" s="127"/>
      <c r="DZX196" s="127"/>
      <c r="DZY196" s="127"/>
      <c r="DZZ196" s="127"/>
      <c r="EAA196" s="127"/>
      <c r="EAB196" s="53"/>
      <c r="EAC196" s="56"/>
      <c r="EAD196" s="127"/>
      <c r="EAE196" s="127"/>
      <c r="EAF196" s="127"/>
      <c r="EAG196" s="127"/>
      <c r="EAH196" s="127"/>
      <c r="EAI196" s="53"/>
      <c r="EAJ196" s="56"/>
      <c r="EAK196" s="127"/>
      <c r="EAL196" s="127"/>
      <c r="EAM196" s="127"/>
      <c r="EAN196" s="127"/>
      <c r="EAO196" s="127"/>
      <c r="EAP196" s="53"/>
      <c r="EAQ196" s="56"/>
      <c r="EAR196" s="127"/>
      <c r="EAS196" s="127"/>
      <c r="EAT196" s="127"/>
      <c r="EAU196" s="127"/>
      <c r="EAV196" s="127"/>
      <c r="EAW196" s="53"/>
      <c r="EAX196" s="56"/>
      <c r="EAY196" s="127"/>
      <c r="EAZ196" s="127"/>
      <c r="EBA196" s="127"/>
      <c r="EBB196" s="127"/>
      <c r="EBC196" s="127"/>
      <c r="EBD196" s="53"/>
      <c r="EBE196" s="56"/>
      <c r="EBF196" s="127"/>
      <c r="EBG196" s="127"/>
      <c r="EBH196" s="127"/>
      <c r="EBI196" s="127"/>
      <c r="EBJ196" s="127"/>
      <c r="EBK196" s="53"/>
      <c r="EBL196" s="56"/>
      <c r="EBM196" s="127"/>
      <c r="EBN196" s="127"/>
      <c r="EBO196" s="127"/>
      <c r="EBP196" s="127"/>
      <c r="EBQ196" s="127"/>
      <c r="EBR196" s="53"/>
      <c r="EBS196" s="56"/>
      <c r="EBT196" s="127"/>
      <c r="EBU196" s="127"/>
      <c r="EBV196" s="127"/>
      <c r="EBW196" s="127"/>
      <c r="EBX196" s="127"/>
      <c r="EBY196" s="53"/>
      <c r="EBZ196" s="56"/>
      <c r="ECA196" s="127"/>
      <c r="ECB196" s="127"/>
      <c r="ECC196" s="127"/>
      <c r="ECD196" s="127"/>
      <c r="ECE196" s="127"/>
      <c r="ECF196" s="53"/>
      <c r="ECG196" s="56"/>
      <c r="ECH196" s="127"/>
      <c r="ECI196" s="127"/>
      <c r="ECJ196" s="127"/>
      <c r="ECK196" s="127"/>
      <c r="ECL196" s="127"/>
      <c r="ECM196" s="53"/>
      <c r="ECN196" s="56"/>
      <c r="ECO196" s="127"/>
      <c r="ECP196" s="127"/>
      <c r="ECQ196" s="127"/>
      <c r="ECR196" s="127"/>
      <c r="ECS196" s="127"/>
      <c r="ECT196" s="53"/>
      <c r="ECU196" s="56"/>
      <c r="ECV196" s="127"/>
      <c r="ECW196" s="127"/>
      <c r="ECX196" s="127"/>
      <c r="ECY196" s="127"/>
      <c r="ECZ196" s="127"/>
      <c r="EDA196" s="53"/>
      <c r="EDB196" s="56"/>
      <c r="EDC196" s="127"/>
      <c r="EDD196" s="127"/>
      <c r="EDE196" s="127"/>
      <c r="EDF196" s="127"/>
      <c r="EDG196" s="127"/>
      <c r="EDH196" s="53"/>
      <c r="EDI196" s="56"/>
      <c r="EDJ196" s="127"/>
      <c r="EDK196" s="127"/>
      <c r="EDL196" s="127"/>
      <c r="EDM196" s="127"/>
      <c r="EDN196" s="127"/>
      <c r="EDO196" s="53"/>
      <c r="EDP196" s="56"/>
      <c r="EDQ196" s="127"/>
      <c r="EDR196" s="127"/>
      <c r="EDS196" s="127"/>
      <c r="EDT196" s="127"/>
      <c r="EDU196" s="127"/>
      <c r="EDV196" s="53"/>
      <c r="EDW196" s="56"/>
      <c r="EDX196" s="127"/>
      <c r="EDY196" s="127"/>
      <c r="EDZ196" s="127"/>
      <c r="EEA196" s="127"/>
      <c r="EEB196" s="127"/>
      <c r="EEC196" s="53"/>
      <c r="EED196" s="56"/>
      <c r="EEE196" s="127"/>
      <c r="EEF196" s="127"/>
      <c r="EEG196" s="127"/>
      <c r="EEH196" s="127"/>
      <c r="EEI196" s="127"/>
      <c r="EEJ196" s="53"/>
      <c r="EEK196" s="56"/>
      <c r="EEL196" s="127"/>
      <c r="EEM196" s="127"/>
      <c r="EEN196" s="127"/>
      <c r="EEO196" s="127"/>
      <c r="EEP196" s="127"/>
      <c r="EEQ196" s="53"/>
      <c r="EER196" s="56"/>
      <c r="EES196" s="127"/>
      <c r="EET196" s="127"/>
      <c r="EEU196" s="127"/>
      <c r="EEV196" s="127"/>
      <c r="EEW196" s="127"/>
      <c r="EEX196" s="53"/>
      <c r="EEY196" s="56"/>
      <c r="EEZ196" s="127"/>
      <c r="EFA196" s="127"/>
      <c r="EFB196" s="127"/>
      <c r="EFC196" s="127"/>
      <c r="EFD196" s="127"/>
      <c r="EFE196" s="53"/>
      <c r="EFF196" s="56"/>
      <c r="EFG196" s="127"/>
      <c r="EFH196" s="127"/>
      <c r="EFI196" s="127"/>
      <c r="EFJ196" s="127"/>
      <c r="EFK196" s="127"/>
      <c r="EFL196" s="53"/>
      <c r="EFM196" s="56"/>
      <c r="EFN196" s="127"/>
      <c r="EFO196" s="127"/>
      <c r="EFP196" s="127"/>
      <c r="EFQ196" s="127"/>
      <c r="EFR196" s="127"/>
      <c r="EFS196" s="53"/>
      <c r="EFT196" s="56"/>
      <c r="EFU196" s="127"/>
      <c r="EFV196" s="127"/>
      <c r="EFW196" s="127"/>
      <c r="EFX196" s="127"/>
      <c r="EFY196" s="127"/>
      <c r="EFZ196" s="53"/>
      <c r="EGA196" s="56"/>
      <c r="EGB196" s="127"/>
      <c r="EGC196" s="127"/>
      <c r="EGD196" s="127"/>
      <c r="EGE196" s="127"/>
      <c r="EGF196" s="127"/>
      <c r="EGG196" s="53"/>
      <c r="EGH196" s="56"/>
      <c r="EGI196" s="127"/>
      <c r="EGJ196" s="127"/>
      <c r="EGK196" s="127"/>
      <c r="EGL196" s="127"/>
      <c r="EGM196" s="127"/>
      <c r="EGN196" s="53"/>
      <c r="EGO196" s="56"/>
      <c r="EGP196" s="127"/>
      <c r="EGQ196" s="127"/>
      <c r="EGR196" s="127"/>
      <c r="EGS196" s="127"/>
      <c r="EGT196" s="127"/>
      <c r="EGU196" s="53"/>
      <c r="EGV196" s="56"/>
      <c r="EGW196" s="127"/>
      <c r="EGX196" s="127"/>
      <c r="EGY196" s="127"/>
      <c r="EGZ196" s="127"/>
      <c r="EHA196" s="127"/>
      <c r="EHB196" s="53"/>
      <c r="EHC196" s="56"/>
      <c r="EHD196" s="127"/>
      <c r="EHE196" s="127"/>
      <c r="EHF196" s="127"/>
      <c r="EHG196" s="127"/>
      <c r="EHH196" s="127"/>
      <c r="EHI196" s="53"/>
      <c r="EHJ196" s="56"/>
      <c r="EHK196" s="127"/>
      <c r="EHL196" s="127"/>
      <c r="EHM196" s="127"/>
      <c r="EHN196" s="127"/>
      <c r="EHO196" s="127"/>
      <c r="EHP196" s="53"/>
      <c r="EHQ196" s="56"/>
      <c r="EHR196" s="127"/>
      <c r="EHS196" s="127"/>
      <c r="EHT196" s="127"/>
      <c r="EHU196" s="127"/>
      <c r="EHV196" s="127"/>
      <c r="EHW196" s="53"/>
      <c r="EHX196" s="56"/>
      <c r="EHY196" s="127"/>
      <c r="EHZ196" s="127"/>
      <c r="EIA196" s="127"/>
      <c r="EIB196" s="127"/>
      <c r="EIC196" s="127"/>
      <c r="EID196" s="53"/>
      <c r="EIE196" s="56"/>
      <c r="EIF196" s="127"/>
      <c r="EIG196" s="127"/>
      <c r="EIH196" s="127"/>
      <c r="EII196" s="127"/>
      <c r="EIJ196" s="127"/>
      <c r="EIK196" s="53"/>
      <c r="EIL196" s="56"/>
      <c r="EIM196" s="127"/>
      <c r="EIN196" s="127"/>
      <c r="EIO196" s="127"/>
      <c r="EIP196" s="127"/>
      <c r="EIQ196" s="127"/>
      <c r="EIR196" s="53"/>
      <c r="EIS196" s="56"/>
      <c r="EIT196" s="127"/>
      <c r="EIU196" s="127"/>
      <c r="EIV196" s="127"/>
      <c r="EIW196" s="127"/>
      <c r="EIX196" s="127"/>
      <c r="EIY196" s="53"/>
      <c r="EIZ196" s="56"/>
      <c r="EJA196" s="127"/>
      <c r="EJB196" s="127"/>
      <c r="EJC196" s="127"/>
      <c r="EJD196" s="127"/>
      <c r="EJE196" s="127"/>
      <c r="EJF196" s="53"/>
      <c r="EJG196" s="56"/>
      <c r="EJH196" s="127"/>
      <c r="EJI196" s="127"/>
      <c r="EJJ196" s="127"/>
      <c r="EJK196" s="127"/>
      <c r="EJL196" s="127"/>
      <c r="EJM196" s="53"/>
      <c r="EJN196" s="56"/>
      <c r="EJO196" s="127"/>
      <c r="EJP196" s="127"/>
      <c r="EJQ196" s="127"/>
      <c r="EJR196" s="127"/>
      <c r="EJS196" s="127"/>
      <c r="EJT196" s="53"/>
      <c r="EJU196" s="56"/>
      <c r="EJV196" s="127"/>
      <c r="EJW196" s="127"/>
      <c r="EJX196" s="127"/>
      <c r="EJY196" s="127"/>
      <c r="EJZ196" s="127"/>
      <c r="EKA196" s="53"/>
      <c r="EKB196" s="56"/>
      <c r="EKC196" s="127"/>
      <c r="EKD196" s="127"/>
      <c r="EKE196" s="127"/>
      <c r="EKF196" s="127"/>
      <c r="EKG196" s="127"/>
      <c r="EKH196" s="53"/>
      <c r="EKI196" s="56"/>
      <c r="EKJ196" s="127"/>
      <c r="EKK196" s="127"/>
      <c r="EKL196" s="127"/>
      <c r="EKM196" s="127"/>
      <c r="EKN196" s="127"/>
      <c r="EKO196" s="53"/>
      <c r="EKP196" s="56"/>
      <c r="EKQ196" s="127"/>
      <c r="EKR196" s="127"/>
      <c r="EKS196" s="127"/>
      <c r="EKT196" s="127"/>
      <c r="EKU196" s="127"/>
      <c r="EKV196" s="53"/>
      <c r="EKW196" s="56"/>
      <c r="EKX196" s="127"/>
      <c r="EKY196" s="127"/>
      <c r="EKZ196" s="127"/>
      <c r="ELA196" s="127"/>
      <c r="ELB196" s="127"/>
      <c r="ELC196" s="53"/>
      <c r="ELD196" s="56"/>
      <c r="ELE196" s="127"/>
      <c r="ELF196" s="127"/>
      <c r="ELG196" s="127"/>
      <c r="ELH196" s="127"/>
      <c r="ELI196" s="127"/>
      <c r="ELJ196" s="53"/>
      <c r="ELK196" s="56"/>
      <c r="ELL196" s="127"/>
      <c r="ELM196" s="127"/>
      <c r="ELN196" s="127"/>
      <c r="ELO196" s="127"/>
      <c r="ELP196" s="127"/>
      <c r="ELQ196" s="53"/>
      <c r="ELR196" s="56"/>
      <c r="ELS196" s="127"/>
      <c r="ELT196" s="127"/>
      <c r="ELU196" s="127"/>
      <c r="ELV196" s="127"/>
      <c r="ELW196" s="127"/>
      <c r="ELX196" s="53"/>
      <c r="ELY196" s="56"/>
      <c r="ELZ196" s="127"/>
      <c r="EMA196" s="127"/>
      <c r="EMB196" s="127"/>
      <c r="EMC196" s="127"/>
      <c r="EMD196" s="127"/>
      <c r="EME196" s="53"/>
      <c r="EMF196" s="56"/>
      <c r="EMG196" s="127"/>
      <c r="EMH196" s="127"/>
      <c r="EMI196" s="127"/>
      <c r="EMJ196" s="127"/>
      <c r="EMK196" s="127"/>
      <c r="EML196" s="53"/>
      <c r="EMM196" s="56"/>
      <c r="EMN196" s="127"/>
      <c r="EMO196" s="127"/>
      <c r="EMP196" s="127"/>
      <c r="EMQ196" s="127"/>
      <c r="EMR196" s="127"/>
      <c r="EMS196" s="53"/>
      <c r="EMT196" s="56"/>
      <c r="EMU196" s="127"/>
      <c r="EMV196" s="127"/>
      <c r="EMW196" s="127"/>
      <c r="EMX196" s="127"/>
      <c r="EMY196" s="127"/>
      <c r="EMZ196" s="53"/>
      <c r="ENA196" s="56"/>
      <c r="ENB196" s="127"/>
      <c r="ENC196" s="127"/>
      <c r="END196" s="127"/>
      <c r="ENE196" s="127"/>
      <c r="ENF196" s="127"/>
      <c r="ENG196" s="53"/>
      <c r="ENH196" s="56"/>
      <c r="ENI196" s="127"/>
      <c r="ENJ196" s="127"/>
      <c r="ENK196" s="127"/>
      <c r="ENL196" s="127"/>
      <c r="ENM196" s="127"/>
      <c r="ENN196" s="53"/>
      <c r="ENO196" s="56"/>
      <c r="ENP196" s="127"/>
      <c r="ENQ196" s="127"/>
      <c r="ENR196" s="127"/>
      <c r="ENS196" s="127"/>
      <c r="ENT196" s="127"/>
      <c r="ENU196" s="53"/>
      <c r="ENV196" s="56"/>
      <c r="ENW196" s="127"/>
      <c r="ENX196" s="127"/>
      <c r="ENY196" s="127"/>
      <c r="ENZ196" s="127"/>
      <c r="EOA196" s="127"/>
      <c r="EOB196" s="53"/>
      <c r="EOC196" s="56"/>
      <c r="EOD196" s="127"/>
      <c r="EOE196" s="127"/>
      <c r="EOF196" s="127"/>
      <c r="EOG196" s="127"/>
      <c r="EOH196" s="127"/>
      <c r="EOI196" s="53"/>
      <c r="EOJ196" s="56"/>
      <c r="EOK196" s="127"/>
      <c r="EOL196" s="127"/>
      <c r="EOM196" s="127"/>
      <c r="EON196" s="127"/>
      <c r="EOO196" s="127"/>
      <c r="EOP196" s="53"/>
      <c r="EOQ196" s="56"/>
      <c r="EOR196" s="127"/>
      <c r="EOS196" s="127"/>
      <c r="EOT196" s="127"/>
      <c r="EOU196" s="127"/>
      <c r="EOV196" s="127"/>
      <c r="EOW196" s="53"/>
      <c r="EOX196" s="56"/>
      <c r="EOY196" s="127"/>
      <c r="EOZ196" s="127"/>
      <c r="EPA196" s="127"/>
      <c r="EPB196" s="127"/>
      <c r="EPC196" s="127"/>
      <c r="EPD196" s="53"/>
      <c r="EPE196" s="56"/>
      <c r="EPF196" s="127"/>
      <c r="EPG196" s="127"/>
      <c r="EPH196" s="127"/>
      <c r="EPI196" s="127"/>
      <c r="EPJ196" s="127"/>
      <c r="EPK196" s="53"/>
      <c r="EPL196" s="56"/>
      <c r="EPM196" s="127"/>
      <c r="EPN196" s="127"/>
      <c r="EPO196" s="127"/>
      <c r="EPP196" s="127"/>
      <c r="EPQ196" s="127"/>
      <c r="EPR196" s="53"/>
      <c r="EPS196" s="56"/>
      <c r="EPT196" s="127"/>
      <c r="EPU196" s="127"/>
      <c r="EPV196" s="127"/>
      <c r="EPW196" s="127"/>
      <c r="EPX196" s="127"/>
      <c r="EPY196" s="53"/>
      <c r="EPZ196" s="56"/>
      <c r="EQA196" s="127"/>
      <c r="EQB196" s="127"/>
      <c r="EQC196" s="127"/>
      <c r="EQD196" s="127"/>
      <c r="EQE196" s="127"/>
      <c r="EQF196" s="53"/>
      <c r="EQG196" s="56"/>
      <c r="EQH196" s="127"/>
      <c r="EQI196" s="127"/>
      <c r="EQJ196" s="127"/>
      <c r="EQK196" s="127"/>
      <c r="EQL196" s="127"/>
      <c r="EQM196" s="53"/>
      <c r="EQN196" s="56"/>
      <c r="EQO196" s="127"/>
      <c r="EQP196" s="127"/>
      <c r="EQQ196" s="127"/>
      <c r="EQR196" s="127"/>
      <c r="EQS196" s="127"/>
      <c r="EQT196" s="53"/>
      <c r="EQU196" s="56"/>
      <c r="EQV196" s="127"/>
      <c r="EQW196" s="127"/>
      <c r="EQX196" s="127"/>
      <c r="EQY196" s="127"/>
      <c r="EQZ196" s="127"/>
      <c r="ERA196" s="53"/>
      <c r="ERB196" s="56"/>
      <c r="ERC196" s="127"/>
      <c r="ERD196" s="127"/>
      <c r="ERE196" s="127"/>
      <c r="ERF196" s="127"/>
      <c r="ERG196" s="127"/>
      <c r="ERH196" s="53"/>
      <c r="ERI196" s="56"/>
      <c r="ERJ196" s="127"/>
      <c r="ERK196" s="127"/>
      <c r="ERL196" s="127"/>
      <c r="ERM196" s="127"/>
      <c r="ERN196" s="127"/>
      <c r="ERO196" s="53"/>
      <c r="ERP196" s="56"/>
      <c r="ERQ196" s="127"/>
      <c r="ERR196" s="127"/>
      <c r="ERS196" s="127"/>
      <c r="ERT196" s="127"/>
      <c r="ERU196" s="127"/>
      <c r="ERV196" s="53"/>
      <c r="ERW196" s="56"/>
      <c r="ERX196" s="127"/>
      <c r="ERY196" s="127"/>
      <c r="ERZ196" s="127"/>
      <c r="ESA196" s="127"/>
      <c r="ESB196" s="127"/>
      <c r="ESC196" s="53"/>
      <c r="ESD196" s="56"/>
      <c r="ESE196" s="127"/>
      <c r="ESF196" s="127"/>
      <c r="ESG196" s="127"/>
      <c r="ESH196" s="127"/>
      <c r="ESI196" s="127"/>
      <c r="ESJ196" s="53"/>
      <c r="ESK196" s="56"/>
      <c r="ESL196" s="127"/>
      <c r="ESM196" s="127"/>
      <c r="ESN196" s="127"/>
      <c r="ESO196" s="127"/>
      <c r="ESP196" s="127"/>
      <c r="ESQ196" s="53"/>
      <c r="ESR196" s="56"/>
      <c r="ESS196" s="127"/>
      <c r="EST196" s="127"/>
      <c r="ESU196" s="127"/>
      <c r="ESV196" s="127"/>
      <c r="ESW196" s="127"/>
      <c r="ESX196" s="53"/>
      <c r="ESY196" s="56"/>
      <c r="ESZ196" s="127"/>
      <c r="ETA196" s="127"/>
      <c r="ETB196" s="127"/>
      <c r="ETC196" s="127"/>
      <c r="ETD196" s="127"/>
      <c r="ETE196" s="53"/>
      <c r="ETF196" s="56"/>
      <c r="ETG196" s="127"/>
      <c r="ETH196" s="127"/>
      <c r="ETI196" s="127"/>
      <c r="ETJ196" s="127"/>
      <c r="ETK196" s="127"/>
      <c r="ETL196" s="53"/>
      <c r="ETM196" s="56"/>
      <c r="ETN196" s="127"/>
      <c r="ETO196" s="127"/>
      <c r="ETP196" s="127"/>
      <c r="ETQ196" s="127"/>
      <c r="ETR196" s="127"/>
      <c r="ETS196" s="53"/>
      <c r="ETT196" s="56"/>
      <c r="ETU196" s="127"/>
      <c r="ETV196" s="127"/>
      <c r="ETW196" s="127"/>
      <c r="ETX196" s="127"/>
      <c r="ETY196" s="127"/>
      <c r="ETZ196" s="53"/>
      <c r="EUA196" s="56"/>
      <c r="EUB196" s="127"/>
      <c r="EUC196" s="127"/>
      <c r="EUD196" s="127"/>
      <c r="EUE196" s="127"/>
      <c r="EUF196" s="127"/>
      <c r="EUG196" s="53"/>
      <c r="EUH196" s="56"/>
      <c r="EUI196" s="127"/>
      <c r="EUJ196" s="127"/>
      <c r="EUK196" s="127"/>
      <c r="EUL196" s="127"/>
      <c r="EUM196" s="127"/>
      <c r="EUN196" s="53"/>
      <c r="EUO196" s="56"/>
      <c r="EUP196" s="127"/>
      <c r="EUQ196" s="127"/>
      <c r="EUR196" s="127"/>
      <c r="EUS196" s="127"/>
      <c r="EUT196" s="127"/>
      <c r="EUU196" s="53"/>
      <c r="EUV196" s="56"/>
      <c r="EUW196" s="127"/>
      <c r="EUX196" s="127"/>
      <c r="EUY196" s="127"/>
      <c r="EUZ196" s="127"/>
      <c r="EVA196" s="127"/>
      <c r="EVB196" s="53"/>
      <c r="EVC196" s="56"/>
      <c r="EVD196" s="127"/>
      <c r="EVE196" s="127"/>
      <c r="EVF196" s="127"/>
      <c r="EVG196" s="127"/>
      <c r="EVH196" s="127"/>
      <c r="EVI196" s="53"/>
      <c r="EVJ196" s="56"/>
      <c r="EVK196" s="127"/>
      <c r="EVL196" s="127"/>
      <c r="EVM196" s="127"/>
      <c r="EVN196" s="127"/>
      <c r="EVO196" s="127"/>
      <c r="EVP196" s="53"/>
      <c r="EVQ196" s="56"/>
      <c r="EVR196" s="127"/>
      <c r="EVS196" s="127"/>
      <c r="EVT196" s="127"/>
      <c r="EVU196" s="127"/>
      <c r="EVV196" s="127"/>
      <c r="EVW196" s="53"/>
      <c r="EVX196" s="56"/>
      <c r="EVY196" s="127"/>
      <c r="EVZ196" s="127"/>
      <c r="EWA196" s="127"/>
      <c r="EWB196" s="127"/>
      <c r="EWC196" s="127"/>
      <c r="EWD196" s="53"/>
      <c r="EWE196" s="56"/>
      <c r="EWF196" s="127"/>
      <c r="EWG196" s="127"/>
      <c r="EWH196" s="127"/>
      <c r="EWI196" s="127"/>
      <c r="EWJ196" s="127"/>
      <c r="EWK196" s="53"/>
      <c r="EWL196" s="56"/>
      <c r="EWM196" s="127"/>
      <c r="EWN196" s="127"/>
      <c r="EWO196" s="127"/>
      <c r="EWP196" s="127"/>
      <c r="EWQ196" s="127"/>
      <c r="EWR196" s="53"/>
      <c r="EWS196" s="56"/>
      <c r="EWT196" s="127"/>
      <c r="EWU196" s="127"/>
      <c r="EWV196" s="127"/>
      <c r="EWW196" s="127"/>
      <c r="EWX196" s="127"/>
      <c r="EWY196" s="53"/>
      <c r="EWZ196" s="56"/>
      <c r="EXA196" s="127"/>
      <c r="EXB196" s="127"/>
      <c r="EXC196" s="127"/>
      <c r="EXD196" s="127"/>
      <c r="EXE196" s="127"/>
      <c r="EXF196" s="53"/>
      <c r="EXG196" s="56"/>
      <c r="EXH196" s="127"/>
      <c r="EXI196" s="127"/>
      <c r="EXJ196" s="127"/>
      <c r="EXK196" s="127"/>
      <c r="EXL196" s="127"/>
      <c r="EXM196" s="53"/>
      <c r="EXN196" s="56"/>
      <c r="EXO196" s="127"/>
      <c r="EXP196" s="127"/>
      <c r="EXQ196" s="127"/>
      <c r="EXR196" s="127"/>
      <c r="EXS196" s="127"/>
      <c r="EXT196" s="53"/>
      <c r="EXU196" s="56"/>
      <c r="EXV196" s="127"/>
      <c r="EXW196" s="127"/>
      <c r="EXX196" s="127"/>
      <c r="EXY196" s="127"/>
      <c r="EXZ196" s="127"/>
      <c r="EYA196" s="53"/>
      <c r="EYB196" s="56"/>
      <c r="EYC196" s="127"/>
      <c r="EYD196" s="127"/>
      <c r="EYE196" s="127"/>
      <c r="EYF196" s="127"/>
      <c r="EYG196" s="127"/>
      <c r="EYH196" s="53"/>
      <c r="EYI196" s="56"/>
      <c r="EYJ196" s="127"/>
      <c r="EYK196" s="127"/>
      <c r="EYL196" s="127"/>
      <c r="EYM196" s="127"/>
      <c r="EYN196" s="127"/>
      <c r="EYO196" s="53"/>
      <c r="EYP196" s="56"/>
      <c r="EYQ196" s="127"/>
      <c r="EYR196" s="127"/>
      <c r="EYS196" s="127"/>
      <c r="EYT196" s="127"/>
      <c r="EYU196" s="127"/>
      <c r="EYV196" s="53"/>
      <c r="EYW196" s="56"/>
      <c r="EYX196" s="127"/>
      <c r="EYY196" s="127"/>
      <c r="EYZ196" s="127"/>
      <c r="EZA196" s="127"/>
      <c r="EZB196" s="127"/>
      <c r="EZC196" s="53"/>
      <c r="EZD196" s="56"/>
      <c r="EZE196" s="127"/>
      <c r="EZF196" s="127"/>
      <c r="EZG196" s="127"/>
      <c r="EZH196" s="127"/>
      <c r="EZI196" s="127"/>
      <c r="EZJ196" s="53"/>
      <c r="EZK196" s="56"/>
      <c r="EZL196" s="127"/>
      <c r="EZM196" s="127"/>
      <c r="EZN196" s="127"/>
      <c r="EZO196" s="127"/>
      <c r="EZP196" s="127"/>
      <c r="EZQ196" s="53"/>
      <c r="EZR196" s="56"/>
      <c r="EZS196" s="127"/>
      <c r="EZT196" s="127"/>
      <c r="EZU196" s="127"/>
      <c r="EZV196" s="127"/>
      <c r="EZW196" s="127"/>
      <c r="EZX196" s="53"/>
      <c r="EZY196" s="56"/>
      <c r="EZZ196" s="127"/>
      <c r="FAA196" s="127"/>
      <c r="FAB196" s="127"/>
      <c r="FAC196" s="127"/>
      <c r="FAD196" s="127"/>
      <c r="FAE196" s="53"/>
      <c r="FAF196" s="56"/>
      <c r="FAG196" s="127"/>
      <c r="FAH196" s="127"/>
      <c r="FAI196" s="127"/>
      <c r="FAJ196" s="127"/>
      <c r="FAK196" s="127"/>
      <c r="FAL196" s="53"/>
      <c r="FAM196" s="56"/>
      <c r="FAN196" s="127"/>
      <c r="FAO196" s="127"/>
      <c r="FAP196" s="127"/>
      <c r="FAQ196" s="127"/>
      <c r="FAR196" s="127"/>
      <c r="FAS196" s="53"/>
      <c r="FAT196" s="56"/>
      <c r="FAU196" s="127"/>
      <c r="FAV196" s="127"/>
      <c r="FAW196" s="127"/>
      <c r="FAX196" s="127"/>
      <c r="FAY196" s="127"/>
      <c r="FAZ196" s="53"/>
      <c r="FBA196" s="56"/>
      <c r="FBB196" s="127"/>
      <c r="FBC196" s="127"/>
      <c r="FBD196" s="127"/>
      <c r="FBE196" s="127"/>
      <c r="FBF196" s="127"/>
      <c r="FBG196" s="53"/>
      <c r="FBH196" s="56"/>
      <c r="FBI196" s="127"/>
      <c r="FBJ196" s="127"/>
      <c r="FBK196" s="127"/>
      <c r="FBL196" s="127"/>
      <c r="FBM196" s="127"/>
      <c r="FBN196" s="53"/>
      <c r="FBO196" s="56"/>
      <c r="FBP196" s="127"/>
      <c r="FBQ196" s="127"/>
      <c r="FBR196" s="127"/>
      <c r="FBS196" s="127"/>
      <c r="FBT196" s="127"/>
      <c r="FBU196" s="53"/>
      <c r="FBV196" s="56"/>
      <c r="FBW196" s="127"/>
      <c r="FBX196" s="127"/>
      <c r="FBY196" s="127"/>
      <c r="FBZ196" s="127"/>
      <c r="FCA196" s="127"/>
      <c r="FCB196" s="53"/>
      <c r="FCC196" s="56"/>
      <c r="FCD196" s="127"/>
      <c r="FCE196" s="127"/>
      <c r="FCF196" s="127"/>
      <c r="FCG196" s="127"/>
      <c r="FCH196" s="127"/>
      <c r="FCI196" s="53"/>
      <c r="FCJ196" s="56"/>
      <c r="FCK196" s="127"/>
      <c r="FCL196" s="127"/>
      <c r="FCM196" s="127"/>
      <c r="FCN196" s="127"/>
      <c r="FCO196" s="127"/>
      <c r="FCP196" s="53"/>
      <c r="FCQ196" s="56"/>
      <c r="FCR196" s="127"/>
      <c r="FCS196" s="127"/>
      <c r="FCT196" s="127"/>
      <c r="FCU196" s="127"/>
      <c r="FCV196" s="127"/>
      <c r="FCW196" s="53"/>
      <c r="FCX196" s="56"/>
      <c r="FCY196" s="127"/>
      <c r="FCZ196" s="127"/>
      <c r="FDA196" s="127"/>
      <c r="FDB196" s="127"/>
      <c r="FDC196" s="127"/>
      <c r="FDD196" s="53"/>
      <c r="FDE196" s="56"/>
      <c r="FDF196" s="127"/>
      <c r="FDG196" s="127"/>
      <c r="FDH196" s="127"/>
      <c r="FDI196" s="127"/>
      <c r="FDJ196" s="127"/>
      <c r="FDK196" s="53"/>
      <c r="FDL196" s="56"/>
      <c r="FDM196" s="127"/>
      <c r="FDN196" s="127"/>
      <c r="FDO196" s="127"/>
      <c r="FDP196" s="127"/>
      <c r="FDQ196" s="127"/>
      <c r="FDR196" s="53"/>
      <c r="FDS196" s="56"/>
      <c r="FDT196" s="127"/>
      <c r="FDU196" s="127"/>
      <c r="FDV196" s="127"/>
      <c r="FDW196" s="127"/>
      <c r="FDX196" s="127"/>
      <c r="FDY196" s="53"/>
      <c r="FDZ196" s="56"/>
      <c r="FEA196" s="127"/>
      <c r="FEB196" s="127"/>
      <c r="FEC196" s="127"/>
      <c r="FED196" s="127"/>
      <c r="FEE196" s="127"/>
      <c r="FEF196" s="53"/>
      <c r="FEG196" s="56"/>
      <c r="FEH196" s="127"/>
      <c r="FEI196" s="127"/>
      <c r="FEJ196" s="127"/>
      <c r="FEK196" s="127"/>
      <c r="FEL196" s="127"/>
      <c r="FEM196" s="53"/>
      <c r="FEN196" s="56"/>
      <c r="FEO196" s="127"/>
      <c r="FEP196" s="127"/>
      <c r="FEQ196" s="127"/>
      <c r="FER196" s="127"/>
      <c r="FES196" s="127"/>
      <c r="FET196" s="53"/>
      <c r="FEU196" s="56"/>
      <c r="FEV196" s="127"/>
      <c r="FEW196" s="127"/>
      <c r="FEX196" s="127"/>
      <c r="FEY196" s="127"/>
      <c r="FEZ196" s="127"/>
      <c r="FFA196" s="53"/>
      <c r="FFB196" s="56"/>
      <c r="FFC196" s="127"/>
      <c r="FFD196" s="127"/>
      <c r="FFE196" s="127"/>
      <c r="FFF196" s="127"/>
      <c r="FFG196" s="127"/>
      <c r="FFH196" s="53"/>
      <c r="FFI196" s="56"/>
      <c r="FFJ196" s="127"/>
      <c r="FFK196" s="127"/>
      <c r="FFL196" s="127"/>
      <c r="FFM196" s="127"/>
      <c r="FFN196" s="127"/>
      <c r="FFO196" s="53"/>
      <c r="FFP196" s="56"/>
      <c r="FFQ196" s="127"/>
      <c r="FFR196" s="127"/>
      <c r="FFS196" s="127"/>
      <c r="FFT196" s="127"/>
      <c r="FFU196" s="127"/>
      <c r="FFV196" s="53"/>
      <c r="FFW196" s="56"/>
      <c r="FFX196" s="127"/>
      <c r="FFY196" s="127"/>
      <c r="FFZ196" s="127"/>
      <c r="FGA196" s="127"/>
      <c r="FGB196" s="127"/>
      <c r="FGC196" s="53"/>
      <c r="FGD196" s="56"/>
      <c r="FGE196" s="127"/>
      <c r="FGF196" s="127"/>
      <c r="FGG196" s="127"/>
      <c r="FGH196" s="127"/>
      <c r="FGI196" s="127"/>
      <c r="FGJ196" s="53"/>
      <c r="FGK196" s="56"/>
      <c r="FGL196" s="127"/>
      <c r="FGM196" s="127"/>
      <c r="FGN196" s="127"/>
      <c r="FGO196" s="127"/>
      <c r="FGP196" s="127"/>
      <c r="FGQ196" s="53"/>
      <c r="FGR196" s="56"/>
      <c r="FGS196" s="127"/>
      <c r="FGT196" s="127"/>
      <c r="FGU196" s="127"/>
      <c r="FGV196" s="127"/>
      <c r="FGW196" s="127"/>
      <c r="FGX196" s="53"/>
      <c r="FGY196" s="56"/>
      <c r="FGZ196" s="127"/>
      <c r="FHA196" s="127"/>
      <c r="FHB196" s="127"/>
      <c r="FHC196" s="127"/>
      <c r="FHD196" s="127"/>
      <c r="FHE196" s="53"/>
      <c r="FHF196" s="56"/>
      <c r="FHG196" s="127"/>
      <c r="FHH196" s="127"/>
      <c r="FHI196" s="127"/>
      <c r="FHJ196" s="127"/>
      <c r="FHK196" s="127"/>
      <c r="FHL196" s="53"/>
      <c r="FHM196" s="56"/>
      <c r="FHN196" s="127"/>
      <c r="FHO196" s="127"/>
      <c r="FHP196" s="127"/>
      <c r="FHQ196" s="127"/>
      <c r="FHR196" s="127"/>
      <c r="FHS196" s="53"/>
      <c r="FHT196" s="56"/>
      <c r="FHU196" s="127"/>
      <c r="FHV196" s="127"/>
      <c r="FHW196" s="127"/>
      <c r="FHX196" s="127"/>
      <c r="FHY196" s="127"/>
      <c r="FHZ196" s="53"/>
      <c r="FIA196" s="56"/>
      <c r="FIB196" s="127"/>
      <c r="FIC196" s="127"/>
      <c r="FID196" s="127"/>
      <c r="FIE196" s="127"/>
      <c r="FIF196" s="127"/>
      <c r="FIG196" s="53"/>
      <c r="FIH196" s="56"/>
      <c r="FII196" s="127"/>
      <c r="FIJ196" s="127"/>
      <c r="FIK196" s="127"/>
      <c r="FIL196" s="127"/>
      <c r="FIM196" s="127"/>
      <c r="FIN196" s="53"/>
      <c r="FIO196" s="56"/>
      <c r="FIP196" s="127"/>
      <c r="FIQ196" s="127"/>
      <c r="FIR196" s="127"/>
      <c r="FIS196" s="127"/>
      <c r="FIT196" s="127"/>
      <c r="FIU196" s="53"/>
      <c r="FIV196" s="56"/>
      <c r="FIW196" s="127"/>
      <c r="FIX196" s="127"/>
      <c r="FIY196" s="127"/>
      <c r="FIZ196" s="127"/>
      <c r="FJA196" s="127"/>
      <c r="FJB196" s="53"/>
      <c r="FJC196" s="56"/>
      <c r="FJD196" s="127"/>
      <c r="FJE196" s="127"/>
      <c r="FJF196" s="127"/>
      <c r="FJG196" s="127"/>
      <c r="FJH196" s="127"/>
      <c r="FJI196" s="53"/>
      <c r="FJJ196" s="56"/>
      <c r="FJK196" s="127"/>
      <c r="FJL196" s="127"/>
      <c r="FJM196" s="127"/>
      <c r="FJN196" s="127"/>
      <c r="FJO196" s="127"/>
      <c r="FJP196" s="53"/>
      <c r="FJQ196" s="56"/>
      <c r="FJR196" s="127"/>
      <c r="FJS196" s="127"/>
      <c r="FJT196" s="127"/>
      <c r="FJU196" s="127"/>
      <c r="FJV196" s="127"/>
      <c r="FJW196" s="53"/>
      <c r="FJX196" s="56"/>
      <c r="FJY196" s="127"/>
      <c r="FJZ196" s="127"/>
      <c r="FKA196" s="127"/>
      <c r="FKB196" s="127"/>
      <c r="FKC196" s="127"/>
      <c r="FKD196" s="53"/>
      <c r="FKE196" s="56"/>
      <c r="FKF196" s="127"/>
      <c r="FKG196" s="127"/>
      <c r="FKH196" s="127"/>
      <c r="FKI196" s="127"/>
      <c r="FKJ196" s="127"/>
      <c r="FKK196" s="53"/>
      <c r="FKL196" s="56"/>
      <c r="FKM196" s="127"/>
      <c r="FKN196" s="127"/>
      <c r="FKO196" s="127"/>
      <c r="FKP196" s="127"/>
      <c r="FKQ196" s="127"/>
      <c r="FKR196" s="53"/>
      <c r="FKS196" s="56"/>
      <c r="FKT196" s="127"/>
      <c r="FKU196" s="127"/>
      <c r="FKV196" s="127"/>
      <c r="FKW196" s="127"/>
      <c r="FKX196" s="127"/>
      <c r="FKY196" s="53"/>
      <c r="FKZ196" s="56"/>
      <c r="FLA196" s="127"/>
      <c r="FLB196" s="127"/>
      <c r="FLC196" s="127"/>
      <c r="FLD196" s="127"/>
      <c r="FLE196" s="127"/>
      <c r="FLF196" s="53"/>
      <c r="FLG196" s="56"/>
      <c r="FLH196" s="127"/>
      <c r="FLI196" s="127"/>
      <c r="FLJ196" s="127"/>
      <c r="FLK196" s="127"/>
      <c r="FLL196" s="127"/>
      <c r="FLM196" s="53"/>
      <c r="FLN196" s="56"/>
      <c r="FLO196" s="127"/>
      <c r="FLP196" s="127"/>
      <c r="FLQ196" s="127"/>
      <c r="FLR196" s="127"/>
      <c r="FLS196" s="127"/>
      <c r="FLT196" s="53"/>
      <c r="FLU196" s="56"/>
      <c r="FLV196" s="127"/>
      <c r="FLW196" s="127"/>
      <c r="FLX196" s="127"/>
      <c r="FLY196" s="127"/>
      <c r="FLZ196" s="127"/>
      <c r="FMA196" s="53"/>
      <c r="FMB196" s="56"/>
      <c r="FMC196" s="127"/>
      <c r="FMD196" s="127"/>
      <c r="FME196" s="127"/>
      <c r="FMF196" s="127"/>
      <c r="FMG196" s="127"/>
      <c r="FMH196" s="53"/>
      <c r="FMI196" s="56"/>
      <c r="FMJ196" s="127"/>
      <c r="FMK196" s="127"/>
      <c r="FML196" s="127"/>
      <c r="FMM196" s="127"/>
      <c r="FMN196" s="127"/>
      <c r="FMO196" s="53"/>
      <c r="FMP196" s="56"/>
      <c r="FMQ196" s="127"/>
      <c r="FMR196" s="127"/>
      <c r="FMS196" s="127"/>
      <c r="FMT196" s="127"/>
      <c r="FMU196" s="127"/>
      <c r="FMV196" s="53"/>
      <c r="FMW196" s="56"/>
      <c r="FMX196" s="127"/>
      <c r="FMY196" s="127"/>
      <c r="FMZ196" s="127"/>
      <c r="FNA196" s="127"/>
      <c r="FNB196" s="127"/>
      <c r="FNC196" s="53"/>
      <c r="FND196" s="56"/>
      <c r="FNE196" s="127"/>
      <c r="FNF196" s="127"/>
      <c r="FNG196" s="127"/>
      <c r="FNH196" s="127"/>
      <c r="FNI196" s="127"/>
      <c r="FNJ196" s="53"/>
      <c r="FNK196" s="56"/>
      <c r="FNL196" s="127"/>
      <c r="FNM196" s="127"/>
      <c r="FNN196" s="127"/>
      <c r="FNO196" s="127"/>
      <c r="FNP196" s="127"/>
      <c r="FNQ196" s="53"/>
      <c r="FNR196" s="56"/>
      <c r="FNS196" s="127"/>
      <c r="FNT196" s="127"/>
      <c r="FNU196" s="127"/>
      <c r="FNV196" s="127"/>
      <c r="FNW196" s="127"/>
      <c r="FNX196" s="53"/>
      <c r="FNY196" s="56"/>
      <c r="FNZ196" s="127"/>
      <c r="FOA196" s="127"/>
      <c r="FOB196" s="127"/>
      <c r="FOC196" s="127"/>
      <c r="FOD196" s="127"/>
      <c r="FOE196" s="53"/>
      <c r="FOF196" s="56"/>
      <c r="FOG196" s="127"/>
      <c r="FOH196" s="127"/>
      <c r="FOI196" s="127"/>
      <c r="FOJ196" s="127"/>
      <c r="FOK196" s="127"/>
      <c r="FOL196" s="53"/>
      <c r="FOM196" s="56"/>
      <c r="FON196" s="127"/>
      <c r="FOO196" s="127"/>
      <c r="FOP196" s="127"/>
      <c r="FOQ196" s="127"/>
      <c r="FOR196" s="127"/>
      <c r="FOS196" s="53"/>
      <c r="FOT196" s="56"/>
      <c r="FOU196" s="127"/>
      <c r="FOV196" s="127"/>
      <c r="FOW196" s="127"/>
      <c r="FOX196" s="127"/>
      <c r="FOY196" s="127"/>
      <c r="FOZ196" s="53"/>
      <c r="FPA196" s="56"/>
      <c r="FPB196" s="127"/>
      <c r="FPC196" s="127"/>
      <c r="FPD196" s="127"/>
      <c r="FPE196" s="127"/>
      <c r="FPF196" s="127"/>
      <c r="FPG196" s="53"/>
      <c r="FPH196" s="56"/>
      <c r="FPI196" s="127"/>
      <c r="FPJ196" s="127"/>
      <c r="FPK196" s="127"/>
      <c r="FPL196" s="127"/>
      <c r="FPM196" s="127"/>
      <c r="FPN196" s="53"/>
      <c r="FPO196" s="56"/>
      <c r="FPP196" s="127"/>
      <c r="FPQ196" s="127"/>
      <c r="FPR196" s="127"/>
      <c r="FPS196" s="127"/>
      <c r="FPT196" s="127"/>
      <c r="FPU196" s="53"/>
      <c r="FPV196" s="56"/>
      <c r="FPW196" s="127"/>
      <c r="FPX196" s="127"/>
      <c r="FPY196" s="127"/>
      <c r="FPZ196" s="127"/>
      <c r="FQA196" s="127"/>
      <c r="FQB196" s="53"/>
      <c r="FQC196" s="56"/>
      <c r="FQD196" s="127"/>
      <c r="FQE196" s="127"/>
      <c r="FQF196" s="127"/>
      <c r="FQG196" s="127"/>
      <c r="FQH196" s="127"/>
      <c r="FQI196" s="53"/>
      <c r="FQJ196" s="56"/>
      <c r="FQK196" s="127"/>
      <c r="FQL196" s="127"/>
      <c r="FQM196" s="127"/>
      <c r="FQN196" s="127"/>
      <c r="FQO196" s="127"/>
      <c r="FQP196" s="53"/>
      <c r="FQQ196" s="56"/>
      <c r="FQR196" s="127"/>
      <c r="FQS196" s="127"/>
      <c r="FQT196" s="127"/>
      <c r="FQU196" s="127"/>
      <c r="FQV196" s="127"/>
      <c r="FQW196" s="53"/>
      <c r="FQX196" s="56"/>
      <c r="FQY196" s="127"/>
      <c r="FQZ196" s="127"/>
      <c r="FRA196" s="127"/>
      <c r="FRB196" s="127"/>
      <c r="FRC196" s="127"/>
      <c r="FRD196" s="53"/>
      <c r="FRE196" s="56"/>
      <c r="FRF196" s="127"/>
      <c r="FRG196" s="127"/>
      <c r="FRH196" s="127"/>
      <c r="FRI196" s="127"/>
      <c r="FRJ196" s="127"/>
      <c r="FRK196" s="53"/>
      <c r="FRL196" s="56"/>
      <c r="FRM196" s="127"/>
      <c r="FRN196" s="127"/>
      <c r="FRO196" s="127"/>
      <c r="FRP196" s="127"/>
      <c r="FRQ196" s="127"/>
      <c r="FRR196" s="53"/>
      <c r="FRS196" s="56"/>
      <c r="FRT196" s="127"/>
      <c r="FRU196" s="127"/>
      <c r="FRV196" s="127"/>
      <c r="FRW196" s="127"/>
      <c r="FRX196" s="127"/>
      <c r="FRY196" s="53"/>
      <c r="FRZ196" s="56"/>
      <c r="FSA196" s="127"/>
      <c r="FSB196" s="127"/>
      <c r="FSC196" s="127"/>
      <c r="FSD196" s="127"/>
      <c r="FSE196" s="127"/>
      <c r="FSF196" s="53"/>
      <c r="FSG196" s="56"/>
      <c r="FSH196" s="127"/>
      <c r="FSI196" s="127"/>
      <c r="FSJ196" s="127"/>
      <c r="FSK196" s="127"/>
      <c r="FSL196" s="127"/>
      <c r="FSM196" s="53"/>
      <c r="FSN196" s="56"/>
      <c r="FSO196" s="127"/>
      <c r="FSP196" s="127"/>
      <c r="FSQ196" s="127"/>
      <c r="FSR196" s="127"/>
      <c r="FSS196" s="127"/>
      <c r="FST196" s="53"/>
      <c r="FSU196" s="56"/>
      <c r="FSV196" s="127"/>
      <c r="FSW196" s="127"/>
      <c r="FSX196" s="127"/>
      <c r="FSY196" s="127"/>
      <c r="FSZ196" s="127"/>
      <c r="FTA196" s="53"/>
      <c r="FTB196" s="56"/>
      <c r="FTC196" s="127"/>
      <c r="FTD196" s="127"/>
      <c r="FTE196" s="127"/>
      <c r="FTF196" s="127"/>
      <c r="FTG196" s="127"/>
      <c r="FTH196" s="53"/>
      <c r="FTI196" s="56"/>
      <c r="FTJ196" s="127"/>
      <c r="FTK196" s="127"/>
      <c r="FTL196" s="127"/>
      <c r="FTM196" s="127"/>
      <c r="FTN196" s="127"/>
      <c r="FTO196" s="53"/>
      <c r="FTP196" s="56"/>
      <c r="FTQ196" s="127"/>
      <c r="FTR196" s="127"/>
      <c r="FTS196" s="127"/>
      <c r="FTT196" s="127"/>
      <c r="FTU196" s="127"/>
      <c r="FTV196" s="53"/>
      <c r="FTW196" s="56"/>
      <c r="FTX196" s="127"/>
      <c r="FTY196" s="127"/>
      <c r="FTZ196" s="127"/>
      <c r="FUA196" s="127"/>
      <c r="FUB196" s="127"/>
      <c r="FUC196" s="53"/>
      <c r="FUD196" s="56"/>
      <c r="FUE196" s="127"/>
      <c r="FUF196" s="127"/>
      <c r="FUG196" s="127"/>
      <c r="FUH196" s="127"/>
      <c r="FUI196" s="127"/>
      <c r="FUJ196" s="53"/>
      <c r="FUK196" s="56"/>
      <c r="FUL196" s="127"/>
      <c r="FUM196" s="127"/>
      <c r="FUN196" s="127"/>
      <c r="FUO196" s="127"/>
      <c r="FUP196" s="127"/>
      <c r="FUQ196" s="53"/>
      <c r="FUR196" s="56"/>
      <c r="FUS196" s="127"/>
      <c r="FUT196" s="127"/>
      <c r="FUU196" s="127"/>
      <c r="FUV196" s="127"/>
      <c r="FUW196" s="127"/>
      <c r="FUX196" s="53"/>
      <c r="FUY196" s="56"/>
      <c r="FUZ196" s="127"/>
      <c r="FVA196" s="127"/>
      <c r="FVB196" s="127"/>
      <c r="FVC196" s="127"/>
      <c r="FVD196" s="127"/>
      <c r="FVE196" s="53"/>
      <c r="FVF196" s="56"/>
      <c r="FVG196" s="127"/>
      <c r="FVH196" s="127"/>
      <c r="FVI196" s="127"/>
      <c r="FVJ196" s="127"/>
      <c r="FVK196" s="127"/>
      <c r="FVL196" s="53"/>
      <c r="FVM196" s="56"/>
      <c r="FVN196" s="127"/>
      <c r="FVO196" s="127"/>
      <c r="FVP196" s="127"/>
      <c r="FVQ196" s="127"/>
      <c r="FVR196" s="127"/>
      <c r="FVS196" s="53"/>
      <c r="FVT196" s="56"/>
      <c r="FVU196" s="127"/>
      <c r="FVV196" s="127"/>
      <c r="FVW196" s="127"/>
      <c r="FVX196" s="127"/>
      <c r="FVY196" s="127"/>
      <c r="FVZ196" s="53"/>
      <c r="FWA196" s="56"/>
      <c r="FWB196" s="127"/>
      <c r="FWC196" s="127"/>
      <c r="FWD196" s="127"/>
      <c r="FWE196" s="127"/>
      <c r="FWF196" s="127"/>
      <c r="FWG196" s="53"/>
      <c r="FWH196" s="56"/>
      <c r="FWI196" s="127"/>
      <c r="FWJ196" s="127"/>
      <c r="FWK196" s="127"/>
      <c r="FWL196" s="127"/>
      <c r="FWM196" s="127"/>
      <c r="FWN196" s="53"/>
      <c r="FWO196" s="56"/>
      <c r="FWP196" s="127"/>
      <c r="FWQ196" s="127"/>
      <c r="FWR196" s="127"/>
      <c r="FWS196" s="127"/>
      <c r="FWT196" s="127"/>
      <c r="FWU196" s="53"/>
      <c r="FWV196" s="56"/>
      <c r="FWW196" s="127"/>
      <c r="FWX196" s="127"/>
      <c r="FWY196" s="127"/>
      <c r="FWZ196" s="127"/>
      <c r="FXA196" s="127"/>
      <c r="FXB196" s="53"/>
      <c r="FXC196" s="56"/>
      <c r="FXD196" s="127"/>
      <c r="FXE196" s="127"/>
      <c r="FXF196" s="127"/>
      <c r="FXG196" s="127"/>
      <c r="FXH196" s="127"/>
      <c r="FXI196" s="53"/>
      <c r="FXJ196" s="56"/>
      <c r="FXK196" s="127"/>
      <c r="FXL196" s="127"/>
      <c r="FXM196" s="127"/>
      <c r="FXN196" s="127"/>
      <c r="FXO196" s="127"/>
      <c r="FXP196" s="53"/>
      <c r="FXQ196" s="56"/>
      <c r="FXR196" s="127"/>
      <c r="FXS196" s="127"/>
      <c r="FXT196" s="127"/>
      <c r="FXU196" s="127"/>
      <c r="FXV196" s="127"/>
      <c r="FXW196" s="53"/>
      <c r="FXX196" s="56"/>
      <c r="FXY196" s="127"/>
      <c r="FXZ196" s="127"/>
      <c r="FYA196" s="127"/>
      <c r="FYB196" s="127"/>
      <c r="FYC196" s="127"/>
      <c r="FYD196" s="53"/>
      <c r="FYE196" s="56"/>
      <c r="FYF196" s="127"/>
      <c r="FYG196" s="127"/>
      <c r="FYH196" s="127"/>
      <c r="FYI196" s="127"/>
      <c r="FYJ196" s="127"/>
      <c r="FYK196" s="53"/>
      <c r="FYL196" s="56"/>
      <c r="FYM196" s="127"/>
      <c r="FYN196" s="127"/>
      <c r="FYO196" s="127"/>
      <c r="FYP196" s="127"/>
      <c r="FYQ196" s="127"/>
      <c r="FYR196" s="53"/>
      <c r="FYS196" s="56"/>
      <c r="FYT196" s="127"/>
      <c r="FYU196" s="127"/>
      <c r="FYV196" s="127"/>
      <c r="FYW196" s="127"/>
      <c r="FYX196" s="127"/>
      <c r="FYY196" s="53"/>
      <c r="FYZ196" s="56"/>
      <c r="FZA196" s="127"/>
      <c r="FZB196" s="127"/>
      <c r="FZC196" s="127"/>
      <c r="FZD196" s="127"/>
      <c r="FZE196" s="127"/>
      <c r="FZF196" s="53"/>
      <c r="FZG196" s="56"/>
      <c r="FZH196" s="127"/>
      <c r="FZI196" s="127"/>
      <c r="FZJ196" s="127"/>
      <c r="FZK196" s="127"/>
      <c r="FZL196" s="127"/>
      <c r="FZM196" s="53"/>
      <c r="FZN196" s="56"/>
      <c r="FZO196" s="127"/>
      <c r="FZP196" s="127"/>
      <c r="FZQ196" s="127"/>
      <c r="FZR196" s="127"/>
      <c r="FZS196" s="127"/>
      <c r="FZT196" s="53"/>
      <c r="FZU196" s="56"/>
      <c r="FZV196" s="127"/>
      <c r="FZW196" s="127"/>
      <c r="FZX196" s="127"/>
      <c r="FZY196" s="127"/>
      <c r="FZZ196" s="127"/>
      <c r="GAA196" s="53"/>
      <c r="GAB196" s="56"/>
      <c r="GAC196" s="127"/>
      <c r="GAD196" s="127"/>
      <c r="GAE196" s="127"/>
      <c r="GAF196" s="127"/>
      <c r="GAG196" s="127"/>
      <c r="GAH196" s="53"/>
      <c r="GAI196" s="56"/>
      <c r="GAJ196" s="127"/>
      <c r="GAK196" s="127"/>
      <c r="GAL196" s="127"/>
      <c r="GAM196" s="127"/>
      <c r="GAN196" s="127"/>
      <c r="GAO196" s="53"/>
      <c r="GAP196" s="56"/>
      <c r="GAQ196" s="127"/>
      <c r="GAR196" s="127"/>
      <c r="GAS196" s="127"/>
      <c r="GAT196" s="127"/>
      <c r="GAU196" s="127"/>
      <c r="GAV196" s="53"/>
      <c r="GAW196" s="56"/>
      <c r="GAX196" s="127"/>
      <c r="GAY196" s="127"/>
      <c r="GAZ196" s="127"/>
      <c r="GBA196" s="127"/>
      <c r="GBB196" s="127"/>
      <c r="GBC196" s="53"/>
      <c r="GBD196" s="56"/>
      <c r="GBE196" s="127"/>
      <c r="GBF196" s="127"/>
      <c r="GBG196" s="127"/>
      <c r="GBH196" s="127"/>
      <c r="GBI196" s="127"/>
      <c r="GBJ196" s="53"/>
      <c r="GBK196" s="56"/>
      <c r="GBL196" s="127"/>
      <c r="GBM196" s="127"/>
      <c r="GBN196" s="127"/>
      <c r="GBO196" s="127"/>
      <c r="GBP196" s="127"/>
      <c r="GBQ196" s="53"/>
      <c r="GBR196" s="56"/>
      <c r="GBS196" s="127"/>
      <c r="GBT196" s="127"/>
      <c r="GBU196" s="127"/>
      <c r="GBV196" s="127"/>
      <c r="GBW196" s="127"/>
      <c r="GBX196" s="53"/>
      <c r="GBY196" s="56"/>
      <c r="GBZ196" s="127"/>
      <c r="GCA196" s="127"/>
      <c r="GCB196" s="127"/>
      <c r="GCC196" s="127"/>
      <c r="GCD196" s="127"/>
      <c r="GCE196" s="53"/>
      <c r="GCF196" s="56"/>
      <c r="GCG196" s="127"/>
      <c r="GCH196" s="127"/>
      <c r="GCI196" s="127"/>
      <c r="GCJ196" s="127"/>
      <c r="GCK196" s="127"/>
      <c r="GCL196" s="53"/>
      <c r="GCM196" s="56"/>
      <c r="GCN196" s="127"/>
      <c r="GCO196" s="127"/>
      <c r="GCP196" s="127"/>
      <c r="GCQ196" s="127"/>
      <c r="GCR196" s="127"/>
      <c r="GCS196" s="53"/>
      <c r="GCT196" s="56"/>
      <c r="GCU196" s="127"/>
      <c r="GCV196" s="127"/>
      <c r="GCW196" s="127"/>
      <c r="GCX196" s="127"/>
      <c r="GCY196" s="127"/>
      <c r="GCZ196" s="53"/>
      <c r="GDA196" s="56"/>
      <c r="GDB196" s="127"/>
      <c r="GDC196" s="127"/>
      <c r="GDD196" s="127"/>
      <c r="GDE196" s="127"/>
      <c r="GDF196" s="127"/>
      <c r="GDG196" s="53"/>
      <c r="GDH196" s="56"/>
      <c r="GDI196" s="127"/>
      <c r="GDJ196" s="127"/>
      <c r="GDK196" s="127"/>
      <c r="GDL196" s="127"/>
      <c r="GDM196" s="127"/>
      <c r="GDN196" s="53"/>
      <c r="GDO196" s="56"/>
      <c r="GDP196" s="127"/>
      <c r="GDQ196" s="127"/>
      <c r="GDR196" s="127"/>
      <c r="GDS196" s="127"/>
      <c r="GDT196" s="127"/>
      <c r="GDU196" s="53"/>
      <c r="GDV196" s="56"/>
      <c r="GDW196" s="127"/>
      <c r="GDX196" s="127"/>
      <c r="GDY196" s="127"/>
      <c r="GDZ196" s="127"/>
      <c r="GEA196" s="127"/>
      <c r="GEB196" s="53"/>
      <c r="GEC196" s="56"/>
      <c r="GED196" s="127"/>
      <c r="GEE196" s="127"/>
      <c r="GEF196" s="127"/>
      <c r="GEG196" s="127"/>
      <c r="GEH196" s="127"/>
      <c r="GEI196" s="53"/>
      <c r="GEJ196" s="56"/>
      <c r="GEK196" s="127"/>
      <c r="GEL196" s="127"/>
      <c r="GEM196" s="127"/>
      <c r="GEN196" s="127"/>
      <c r="GEO196" s="127"/>
      <c r="GEP196" s="53"/>
      <c r="GEQ196" s="56"/>
      <c r="GER196" s="127"/>
      <c r="GES196" s="127"/>
      <c r="GET196" s="127"/>
      <c r="GEU196" s="127"/>
      <c r="GEV196" s="127"/>
      <c r="GEW196" s="53"/>
      <c r="GEX196" s="56"/>
      <c r="GEY196" s="127"/>
      <c r="GEZ196" s="127"/>
      <c r="GFA196" s="127"/>
      <c r="GFB196" s="127"/>
      <c r="GFC196" s="127"/>
      <c r="GFD196" s="53"/>
      <c r="GFE196" s="56"/>
      <c r="GFF196" s="127"/>
      <c r="GFG196" s="127"/>
      <c r="GFH196" s="127"/>
      <c r="GFI196" s="127"/>
      <c r="GFJ196" s="127"/>
      <c r="GFK196" s="53"/>
      <c r="GFL196" s="56"/>
      <c r="GFM196" s="127"/>
      <c r="GFN196" s="127"/>
      <c r="GFO196" s="127"/>
      <c r="GFP196" s="127"/>
      <c r="GFQ196" s="127"/>
      <c r="GFR196" s="53"/>
      <c r="GFS196" s="56"/>
      <c r="GFT196" s="127"/>
      <c r="GFU196" s="127"/>
      <c r="GFV196" s="127"/>
      <c r="GFW196" s="127"/>
      <c r="GFX196" s="127"/>
      <c r="GFY196" s="53"/>
      <c r="GFZ196" s="56"/>
      <c r="GGA196" s="127"/>
      <c r="GGB196" s="127"/>
      <c r="GGC196" s="127"/>
      <c r="GGD196" s="127"/>
      <c r="GGE196" s="127"/>
      <c r="GGF196" s="53"/>
      <c r="GGG196" s="56"/>
      <c r="GGH196" s="127"/>
      <c r="GGI196" s="127"/>
      <c r="GGJ196" s="127"/>
      <c r="GGK196" s="127"/>
      <c r="GGL196" s="127"/>
      <c r="GGM196" s="53"/>
      <c r="GGN196" s="56"/>
      <c r="GGO196" s="127"/>
      <c r="GGP196" s="127"/>
      <c r="GGQ196" s="127"/>
      <c r="GGR196" s="127"/>
      <c r="GGS196" s="127"/>
      <c r="GGT196" s="53"/>
      <c r="GGU196" s="56"/>
      <c r="GGV196" s="127"/>
      <c r="GGW196" s="127"/>
      <c r="GGX196" s="127"/>
      <c r="GGY196" s="127"/>
      <c r="GGZ196" s="127"/>
      <c r="GHA196" s="53"/>
      <c r="GHB196" s="56"/>
      <c r="GHC196" s="127"/>
      <c r="GHD196" s="127"/>
      <c r="GHE196" s="127"/>
      <c r="GHF196" s="127"/>
      <c r="GHG196" s="127"/>
      <c r="GHH196" s="53"/>
      <c r="GHI196" s="56"/>
      <c r="GHJ196" s="127"/>
      <c r="GHK196" s="127"/>
      <c r="GHL196" s="127"/>
      <c r="GHM196" s="127"/>
      <c r="GHN196" s="127"/>
      <c r="GHO196" s="53"/>
      <c r="GHP196" s="56"/>
      <c r="GHQ196" s="127"/>
      <c r="GHR196" s="127"/>
      <c r="GHS196" s="127"/>
      <c r="GHT196" s="127"/>
      <c r="GHU196" s="127"/>
      <c r="GHV196" s="53"/>
      <c r="GHW196" s="56"/>
      <c r="GHX196" s="127"/>
      <c r="GHY196" s="127"/>
      <c r="GHZ196" s="127"/>
      <c r="GIA196" s="127"/>
      <c r="GIB196" s="127"/>
      <c r="GIC196" s="53"/>
      <c r="GID196" s="56"/>
      <c r="GIE196" s="127"/>
      <c r="GIF196" s="127"/>
      <c r="GIG196" s="127"/>
      <c r="GIH196" s="127"/>
      <c r="GII196" s="127"/>
      <c r="GIJ196" s="53"/>
      <c r="GIK196" s="56"/>
      <c r="GIL196" s="127"/>
      <c r="GIM196" s="127"/>
      <c r="GIN196" s="127"/>
      <c r="GIO196" s="127"/>
      <c r="GIP196" s="127"/>
      <c r="GIQ196" s="53"/>
      <c r="GIR196" s="56"/>
      <c r="GIS196" s="127"/>
      <c r="GIT196" s="127"/>
      <c r="GIU196" s="127"/>
      <c r="GIV196" s="127"/>
      <c r="GIW196" s="127"/>
      <c r="GIX196" s="53"/>
      <c r="GIY196" s="56"/>
      <c r="GIZ196" s="127"/>
      <c r="GJA196" s="127"/>
      <c r="GJB196" s="127"/>
      <c r="GJC196" s="127"/>
      <c r="GJD196" s="127"/>
      <c r="GJE196" s="53"/>
      <c r="GJF196" s="56"/>
      <c r="GJG196" s="127"/>
      <c r="GJH196" s="127"/>
      <c r="GJI196" s="127"/>
      <c r="GJJ196" s="127"/>
      <c r="GJK196" s="127"/>
      <c r="GJL196" s="53"/>
      <c r="GJM196" s="56"/>
      <c r="GJN196" s="127"/>
      <c r="GJO196" s="127"/>
      <c r="GJP196" s="127"/>
      <c r="GJQ196" s="127"/>
      <c r="GJR196" s="127"/>
      <c r="GJS196" s="53"/>
      <c r="GJT196" s="56"/>
      <c r="GJU196" s="127"/>
      <c r="GJV196" s="127"/>
      <c r="GJW196" s="127"/>
      <c r="GJX196" s="127"/>
      <c r="GJY196" s="127"/>
      <c r="GJZ196" s="53"/>
      <c r="GKA196" s="56"/>
      <c r="GKB196" s="127"/>
      <c r="GKC196" s="127"/>
      <c r="GKD196" s="127"/>
      <c r="GKE196" s="127"/>
      <c r="GKF196" s="127"/>
      <c r="GKG196" s="53"/>
      <c r="GKH196" s="56"/>
      <c r="GKI196" s="127"/>
      <c r="GKJ196" s="127"/>
      <c r="GKK196" s="127"/>
      <c r="GKL196" s="127"/>
      <c r="GKM196" s="127"/>
      <c r="GKN196" s="53"/>
      <c r="GKO196" s="56"/>
      <c r="GKP196" s="127"/>
      <c r="GKQ196" s="127"/>
      <c r="GKR196" s="127"/>
      <c r="GKS196" s="127"/>
      <c r="GKT196" s="127"/>
      <c r="GKU196" s="53"/>
      <c r="GKV196" s="56"/>
      <c r="GKW196" s="127"/>
      <c r="GKX196" s="127"/>
      <c r="GKY196" s="127"/>
      <c r="GKZ196" s="127"/>
      <c r="GLA196" s="127"/>
      <c r="GLB196" s="53"/>
      <c r="GLC196" s="56"/>
      <c r="GLD196" s="127"/>
      <c r="GLE196" s="127"/>
      <c r="GLF196" s="127"/>
      <c r="GLG196" s="127"/>
      <c r="GLH196" s="127"/>
      <c r="GLI196" s="53"/>
      <c r="GLJ196" s="56"/>
      <c r="GLK196" s="127"/>
      <c r="GLL196" s="127"/>
      <c r="GLM196" s="127"/>
      <c r="GLN196" s="127"/>
      <c r="GLO196" s="127"/>
      <c r="GLP196" s="53"/>
      <c r="GLQ196" s="56"/>
      <c r="GLR196" s="127"/>
      <c r="GLS196" s="127"/>
      <c r="GLT196" s="127"/>
      <c r="GLU196" s="127"/>
      <c r="GLV196" s="127"/>
      <c r="GLW196" s="53"/>
      <c r="GLX196" s="56"/>
      <c r="GLY196" s="127"/>
      <c r="GLZ196" s="127"/>
      <c r="GMA196" s="127"/>
      <c r="GMB196" s="127"/>
      <c r="GMC196" s="127"/>
      <c r="GMD196" s="53"/>
      <c r="GME196" s="56"/>
      <c r="GMF196" s="127"/>
      <c r="GMG196" s="127"/>
      <c r="GMH196" s="127"/>
      <c r="GMI196" s="127"/>
      <c r="GMJ196" s="127"/>
      <c r="GMK196" s="53"/>
      <c r="GML196" s="56"/>
      <c r="GMM196" s="127"/>
      <c r="GMN196" s="127"/>
      <c r="GMO196" s="127"/>
      <c r="GMP196" s="127"/>
      <c r="GMQ196" s="127"/>
      <c r="GMR196" s="53"/>
      <c r="GMS196" s="56"/>
      <c r="GMT196" s="127"/>
      <c r="GMU196" s="127"/>
      <c r="GMV196" s="127"/>
      <c r="GMW196" s="127"/>
      <c r="GMX196" s="127"/>
      <c r="GMY196" s="53"/>
      <c r="GMZ196" s="56"/>
      <c r="GNA196" s="127"/>
      <c r="GNB196" s="127"/>
      <c r="GNC196" s="127"/>
      <c r="GND196" s="127"/>
      <c r="GNE196" s="127"/>
      <c r="GNF196" s="53"/>
      <c r="GNG196" s="56"/>
      <c r="GNH196" s="127"/>
      <c r="GNI196" s="127"/>
      <c r="GNJ196" s="127"/>
      <c r="GNK196" s="127"/>
      <c r="GNL196" s="127"/>
      <c r="GNM196" s="53"/>
      <c r="GNN196" s="56"/>
      <c r="GNO196" s="127"/>
      <c r="GNP196" s="127"/>
      <c r="GNQ196" s="127"/>
      <c r="GNR196" s="127"/>
      <c r="GNS196" s="127"/>
      <c r="GNT196" s="53"/>
      <c r="GNU196" s="56"/>
      <c r="GNV196" s="127"/>
      <c r="GNW196" s="127"/>
      <c r="GNX196" s="127"/>
      <c r="GNY196" s="127"/>
      <c r="GNZ196" s="127"/>
      <c r="GOA196" s="53"/>
      <c r="GOB196" s="56"/>
      <c r="GOC196" s="127"/>
      <c r="GOD196" s="127"/>
      <c r="GOE196" s="127"/>
      <c r="GOF196" s="127"/>
      <c r="GOG196" s="127"/>
      <c r="GOH196" s="53"/>
      <c r="GOI196" s="56"/>
      <c r="GOJ196" s="127"/>
      <c r="GOK196" s="127"/>
      <c r="GOL196" s="127"/>
      <c r="GOM196" s="127"/>
      <c r="GON196" s="127"/>
      <c r="GOO196" s="53"/>
      <c r="GOP196" s="56"/>
      <c r="GOQ196" s="127"/>
      <c r="GOR196" s="127"/>
      <c r="GOS196" s="127"/>
      <c r="GOT196" s="127"/>
      <c r="GOU196" s="127"/>
      <c r="GOV196" s="53"/>
      <c r="GOW196" s="56"/>
      <c r="GOX196" s="127"/>
      <c r="GOY196" s="127"/>
      <c r="GOZ196" s="127"/>
      <c r="GPA196" s="127"/>
      <c r="GPB196" s="127"/>
      <c r="GPC196" s="53"/>
      <c r="GPD196" s="56"/>
      <c r="GPE196" s="127"/>
      <c r="GPF196" s="127"/>
      <c r="GPG196" s="127"/>
      <c r="GPH196" s="127"/>
      <c r="GPI196" s="127"/>
      <c r="GPJ196" s="53"/>
      <c r="GPK196" s="56"/>
      <c r="GPL196" s="127"/>
      <c r="GPM196" s="127"/>
      <c r="GPN196" s="127"/>
      <c r="GPO196" s="127"/>
      <c r="GPP196" s="127"/>
      <c r="GPQ196" s="53"/>
      <c r="GPR196" s="56"/>
      <c r="GPS196" s="127"/>
      <c r="GPT196" s="127"/>
      <c r="GPU196" s="127"/>
      <c r="GPV196" s="127"/>
      <c r="GPW196" s="127"/>
      <c r="GPX196" s="53"/>
      <c r="GPY196" s="56"/>
      <c r="GPZ196" s="127"/>
      <c r="GQA196" s="127"/>
      <c r="GQB196" s="127"/>
      <c r="GQC196" s="127"/>
      <c r="GQD196" s="127"/>
      <c r="GQE196" s="53"/>
      <c r="GQF196" s="56"/>
      <c r="GQG196" s="127"/>
      <c r="GQH196" s="127"/>
      <c r="GQI196" s="127"/>
      <c r="GQJ196" s="127"/>
      <c r="GQK196" s="127"/>
      <c r="GQL196" s="53"/>
      <c r="GQM196" s="56"/>
      <c r="GQN196" s="127"/>
      <c r="GQO196" s="127"/>
      <c r="GQP196" s="127"/>
      <c r="GQQ196" s="127"/>
      <c r="GQR196" s="127"/>
      <c r="GQS196" s="53"/>
      <c r="GQT196" s="56"/>
      <c r="GQU196" s="127"/>
      <c r="GQV196" s="127"/>
      <c r="GQW196" s="127"/>
      <c r="GQX196" s="127"/>
      <c r="GQY196" s="127"/>
      <c r="GQZ196" s="53"/>
      <c r="GRA196" s="56"/>
      <c r="GRB196" s="127"/>
      <c r="GRC196" s="127"/>
      <c r="GRD196" s="127"/>
      <c r="GRE196" s="127"/>
      <c r="GRF196" s="127"/>
      <c r="GRG196" s="53"/>
      <c r="GRH196" s="56"/>
      <c r="GRI196" s="127"/>
      <c r="GRJ196" s="127"/>
      <c r="GRK196" s="127"/>
      <c r="GRL196" s="127"/>
      <c r="GRM196" s="127"/>
      <c r="GRN196" s="53"/>
      <c r="GRO196" s="56"/>
      <c r="GRP196" s="127"/>
      <c r="GRQ196" s="127"/>
      <c r="GRR196" s="127"/>
      <c r="GRS196" s="127"/>
      <c r="GRT196" s="127"/>
      <c r="GRU196" s="53"/>
      <c r="GRV196" s="56"/>
      <c r="GRW196" s="127"/>
      <c r="GRX196" s="127"/>
      <c r="GRY196" s="127"/>
      <c r="GRZ196" s="127"/>
      <c r="GSA196" s="127"/>
      <c r="GSB196" s="53"/>
      <c r="GSC196" s="56"/>
      <c r="GSD196" s="127"/>
      <c r="GSE196" s="127"/>
      <c r="GSF196" s="127"/>
      <c r="GSG196" s="127"/>
      <c r="GSH196" s="127"/>
      <c r="GSI196" s="53"/>
      <c r="GSJ196" s="56"/>
      <c r="GSK196" s="127"/>
      <c r="GSL196" s="127"/>
      <c r="GSM196" s="127"/>
      <c r="GSN196" s="127"/>
      <c r="GSO196" s="127"/>
      <c r="GSP196" s="53"/>
      <c r="GSQ196" s="56"/>
      <c r="GSR196" s="127"/>
      <c r="GSS196" s="127"/>
      <c r="GST196" s="127"/>
      <c r="GSU196" s="127"/>
      <c r="GSV196" s="127"/>
      <c r="GSW196" s="53"/>
      <c r="GSX196" s="56"/>
      <c r="GSY196" s="127"/>
      <c r="GSZ196" s="127"/>
      <c r="GTA196" s="127"/>
      <c r="GTB196" s="127"/>
      <c r="GTC196" s="127"/>
      <c r="GTD196" s="53"/>
      <c r="GTE196" s="56"/>
      <c r="GTF196" s="127"/>
      <c r="GTG196" s="127"/>
      <c r="GTH196" s="127"/>
      <c r="GTI196" s="127"/>
      <c r="GTJ196" s="127"/>
      <c r="GTK196" s="53"/>
      <c r="GTL196" s="56"/>
      <c r="GTM196" s="127"/>
      <c r="GTN196" s="127"/>
      <c r="GTO196" s="127"/>
      <c r="GTP196" s="127"/>
      <c r="GTQ196" s="127"/>
      <c r="GTR196" s="53"/>
      <c r="GTS196" s="56"/>
      <c r="GTT196" s="127"/>
      <c r="GTU196" s="127"/>
      <c r="GTV196" s="127"/>
      <c r="GTW196" s="127"/>
      <c r="GTX196" s="127"/>
      <c r="GTY196" s="53"/>
      <c r="GTZ196" s="56"/>
      <c r="GUA196" s="127"/>
      <c r="GUB196" s="127"/>
      <c r="GUC196" s="127"/>
      <c r="GUD196" s="127"/>
      <c r="GUE196" s="127"/>
      <c r="GUF196" s="53"/>
      <c r="GUG196" s="56"/>
      <c r="GUH196" s="127"/>
      <c r="GUI196" s="127"/>
      <c r="GUJ196" s="127"/>
      <c r="GUK196" s="127"/>
      <c r="GUL196" s="127"/>
      <c r="GUM196" s="53"/>
      <c r="GUN196" s="56"/>
      <c r="GUO196" s="127"/>
      <c r="GUP196" s="127"/>
      <c r="GUQ196" s="127"/>
      <c r="GUR196" s="127"/>
      <c r="GUS196" s="127"/>
      <c r="GUT196" s="53"/>
      <c r="GUU196" s="56"/>
      <c r="GUV196" s="127"/>
      <c r="GUW196" s="127"/>
      <c r="GUX196" s="127"/>
      <c r="GUY196" s="127"/>
      <c r="GUZ196" s="127"/>
      <c r="GVA196" s="53"/>
      <c r="GVB196" s="56"/>
      <c r="GVC196" s="127"/>
      <c r="GVD196" s="127"/>
      <c r="GVE196" s="127"/>
      <c r="GVF196" s="127"/>
      <c r="GVG196" s="127"/>
      <c r="GVH196" s="53"/>
      <c r="GVI196" s="56"/>
      <c r="GVJ196" s="127"/>
      <c r="GVK196" s="127"/>
      <c r="GVL196" s="127"/>
      <c r="GVM196" s="127"/>
      <c r="GVN196" s="127"/>
      <c r="GVO196" s="53"/>
      <c r="GVP196" s="56"/>
      <c r="GVQ196" s="127"/>
      <c r="GVR196" s="127"/>
      <c r="GVS196" s="127"/>
      <c r="GVT196" s="127"/>
      <c r="GVU196" s="127"/>
      <c r="GVV196" s="53"/>
      <c r="GVW196" s="56"/>
      <c r="GVX196" s="127"/>
      <c r="GVY196" s="127"/>
      <c r="GVZ196" s="127"/>
      <c r="GWA196" s="127"/>
      <c r="GWB196" s="127"/>
      <c r="GWC196" s="53"/>
      <c r="GWD196" s="56"/>
      <c r="GWE196" s="127"/>
      <c r="GWF196" s="127"/>
      <c r="GWG196" s="127"/>
      <c r="GWH196" s="127"/>
      <c r="GWI196" s="127"/>
      <c r="GWJ196" s="53"/>
      <c r="GWK196" s="56"/>
      <c r="GWL196" s="127"/>
      <c r="GWM196" s="127"/>
      <c r="GWN196" s="127"/>
      <c r="GWO196" s="127"/>
      <c r="GWP196" s="127"/>
      <c r="GWQ196" s="53"/>
      <c r="GWR196" s="56"/>
      <c r="GWS196" s="127"/>
      <c r="GWT196" s="127"/>
      <c r="GWU196" s="127"/>
      <c r="GWV196" s="127"/>
      <c r="GWW196" s="127"/>
      <c r="GWX196" s="53"/>
      <c r="GWY196" s="56"/>
      <c r="GWZ196" s="127"/>
      <c r="GXA196" s="127"/>
      <c r="GXB196" s="127"/>
      <c r="GXC196" s="127"/>
      <c r="GXD196" s="127"/>
      <c r="GXE196" s="53"/>
      <c r="GXF196" s="56"/>
      <c r="GXG196" s="127"/>
      <c r="GXH196" s="127"/>
      <c r="GXI196" s="127"/>
      <c r="GXJ196" s="127"/>
      <c r="GXK196" s="127"/>
      <c r="GXL196" s="53"/>
      <c r="GXM196" s="56"/>
      <c r="GXN196" s="127"/>
      <c r="GXO196" s="127"/>
      <c r="GXP196" s="127"/>
      <c r="GXQ196" s="127"/>
      <c r="GXR196" s="127"/>
      <c r="GXS196" s="53"/>
      <c r="GXT196" s="56"/>
      <c r="GXU196" s="127"/>
      <c r="GXV196" s="127"/>
      <c r="GXW196" s="127"/>
      <c r="GXX196" s="127"/>
      <c r="GXY196" s="127"/>
      <c r="GXZ196" s="53"/>
      <c r="GYA196" s="56"/>
      <c r="GYB196" s="127"/>
      <c r="GYC196" s="127"/>
      <c r="GYD196" s="127"/>
      <c r="GYE196" s="127"/>
      <c r="GYF196" s="127"/>
      <c r="GYG196" s="53"/>
      <c r="GYH196" s="56"/>
      <c r="GYI196" s="127"/>
      <c r="GYJ196" s="127"/>
      <c r="GYK196" s="127"/>
      <c r="GYL196" s="127"/>
      <c r="GYM196" s="127"/>
      <c r="GYN196" s="53"/>
      <c r="GYO196" s="56"/>
      <c r="GYP196" s="127"/>
      <c r="GYQ196" s="127"/>
      <c r="GYR196" s="127"/>
      <c r="GYS196" s="127"/>
      <c r="GYT196" s="127"/>
      <c r="GYU196" s="53"/>
      <c r="GYV196" s="56"/>
      <c r="GYW196" s="127"/>
      <c r="GYX196" s="127"/>
      <c r="GYY196" s="127"/>
      <c r="GYZ196" s="127"/>
      <c r="GZA196" s="127"/>
      <c r="GZB196" s="53"/>
      <c r="GZC196" s="56"/>
      <c r="GZD196" s="127"/>
      <c r="GZE196" s="127"/>
      <c r="GZF196" s="127"/>
      <c r="GZG196" s="127"/>
      <c r="GZH196" s="127"/>
      <c r="GZI196" s="53"/>
      <c r="GZJ196" s="56"/>
      <c r="GZK196" s="127"/>
      <c r="GZL196" s="127"/>
      <c r="GZM196" s="127"/>
      <c r="GZN196" s="127"/>
      <c r="GZO196" s="127"/>
      <c r="GZP196" s="53"/>
      <c r="GZQ196" s="56"/>
      <c r="GZR196" s="127"/>
      <c r="GZS196" s="127"/>
      <c r="GZT196" s="127"/>
      <c r="GZU196" s="127"/>
      <c r="GZV196" s="127"/>
      <c r="GZW196" s="53"/>
      <c r="GZX196" s="56"/>
      <c r="GZY196" s="127"/>
      <c r="GZZ196" s="127"/>
      <c r="HAA196" s="127"/>
      <c r="HAB196" s="127"/>
      <c r="HAC196" s="127"/>
      <c r="HAD196" s="53"/>
      <c r="HAE196" s="56"/>
      <c r="HAF196" s="127"/>
      <c r="HAG196" s="127"/>
      <c r="HAH196" s="127"/>
      <c r="HAI196" s="127"/>
      <c r="HAJ196" s="127"/>
      <c r="HAK196" s="53"/>
      <c r="HAL196" s="56"/>
      <c r="HAM196" s="127"/>
      <c r="HAN196" s="127"/>
      <c r="HAO196" s="127"/>
      <c r="HAP196" s="127"/>
      <c r="HAQ196" s="127"/>
      <c r="HAR196" s="53"/>
      <c r="HAS196" s="56"/>
      <c r="HAT196" s="127"/>
      <c r="HAU196" s="127"/>
      <c r="HAV196" s="127"/>
      <c r="HAW196" s="127"/>
      <c r="HAX196" s="127"/>
      <c r="HAY196" s="53"/>
      <c r="HAZ196" s="56"/>
      <c r="HBA196" s="127"/>
      <c r="HBB196" s="127"/>
      <c r="HBC196" s="127"/>
      <c r="HBD196" s="127"/>
      <c r="HBE196" s="127"/>
      <c r="HBF196" s="53"/>
      <c r="HBG196" s="56"/>
      <c r="HBH196" s="127"/>
      <c r="HBI196" s="127"/>
      <c r="HBJ196" s="127"/>
      <c r="HBK196" s="127"/>
      <c r="HBL196" s="127"/>
      <c r="HBM196" s="53"/>
      <c r="HBN196" s="56"/>
      <c r="HBO196" s="127"/>
      <c r="HBP196" s="127"/>
      <c r="HBQ196" s="127"/>
      <c r="HBR196" s="127"/>
      <c r="HBS196" s="127"/>
      <c r="HBT196" s="53"/>
      <c r="HBU196" s="56"/>
      <c r="HBV196" s="127"/>
      <c r="HBW196" s="127"/>
      <c r="HBX196" s="127"/>
      <c r="HBY196" s="127"/>
      <c r="HBZ196" s="127"/>
      <c r="HCA196" s="53"/>
      <c r="HCB196" s="56"/>
      <c r="HCC196" s="127"/>
      <c r="HCD196" s="127"/>
      <c r="HCE196" s="127"/>
      <c r="HCF196" s="127"/>
      <c r="HCG196" s="127"/>
      <c r="HCH196" s="53"/>
      <c r="HCI196" s="56"/>
      <c r="HCJ196" s="127"/>
      <c r="HCK196" s="127"/>
      <c r="HCL196" s="127"/>
      <c r="HCM196" s="127"/>
      <c r="HCN196" s="127"/>
      <c r="HCO196" s="53"/>
      <c r="HCP196" s="56"/>
      <c r="HCQ196" s="127"/>
      <c r="HCR196" s="127"/>
      <c r="HCS196" s="127"/>
      <c r="HCT196" s="127"/>
      <c r="HCU196" s="127"/>
      <c r="HCV196" s="53"/>
      <c r="HCW196" s="56"/>
      <c r="HCX196" s="127"/>
      <c r="HCY196" s="127"/>
      <c r="HCZ196" s="127"/>
      <c r="HDA196" s="127"/>
      <c r="HDB196" s="127"/>
      <c r="HDC196" s="53"/>
      <c r="HDD196" s="56"/>
      <c r="HDE196" s="127"/>
      <c r="HDF196" s="127"/>
      <c r="HDG196" s="127"/>
      <c r="HDH196" s="127"/>
      <c r="HDI196" s="127"/>
      <c r="HDJ196" s="53"/>
      <c r="HDK196" s="56"/>
      <c r="HDL196" s="127"/>
      <c r="HDM196" s="127"/>
      <c r="HDN196" s="127"/>
      <c r="HDO196" s="127"/>
      <c r="HDP196" s="127"/>
      <c r="HDQ196" s="53"/>
      <c r="HDR196" s="56"/>
      <c r="HDS196" s="127"/>
      <c r="HDT196" s="127"/>
      <c r="HDU196" s="127"/>
      <c r="HDV196" s="127"/>
      <c r="HDW196" s="127"/>
      <c r="HDX196" s="53"/>
      <c r="HDY196" s="56"/>
      <c r="HDZ196" s="127"/>
      <c r="HEA196" s="127"/>
      <c r="HEB196" s="127"/>
      <c r="HEC196" s="127"/>
      <c r="HED196" s="127"/>
      <c r="HEE196" s="53"/>
      <c r="HEF196" s="56"/>
      <c r="HEG196" s="127"/>
      <c r="HEH196" s="127"/>
      <c r="HEI196" s="127"/>
      <c r="HEJ196" s="127"/>
      <c r="HEK196" s="127"/>
      <c r="HEL196" s="53"/>
      <c r="HEM196" s="56"/>
      <c r="HEN196" s="127"/>
      <c r="HEO196" s="127"/>
      <c r="HEP196" s="127"/>
      <c r="HEQ196" s="127"/>
      <c r="HER196" s="127"/>
      <c r="HES196" s="53"/>
      <c r="HET196" s="56"/>
      <c r="HEU196" s="127"/>
      <c r="HEV196" s="127"/>
      <c r="HEW196" s="127"/>
      <c r="HEX196" s="127"/>
      <c r="HEY196" s="127"/>
      <c r="HEZ196" s="53"/>
      <c r="HFA196" s="56"/>
      <c r="HFB196" s="127"/>
      <c r="HFC196" s="127"/>
      <c r="HFD196" s="127"/>
      <c r="HFE196" s="127"/>
      <c r="HFF196" s="127"/>
      <c r="HFG196" s="53"/>
      <c r="HFH196" s="56"/>
      <c r="HFI196" s="127"/>
      <c r="HFJ196" s="127"/>
      <c r="HFK196" s="127"/>
      <c r="HFL196" s="127"/>
      <c r="HFM196" s="127"/>
      <c r="HFN196" s="53"/>
      <c r="HFO196" s="56"/>
      <c r="HFP196" s="127"/>
      <c r="HFQ196" s="127"/>
      <c r="HFR196" s="127"/>
      <c r="HFS196" s="127"/>
      <c r="HFT196" s="127"/>
      <c r="HFU196" s="53"/>
      <c r="HFV196" s="56"/>
      <c r="HFW196" s="127"/>
      <c r="HFX196" s="127"/>
      <c r="HFY196" s="127"/>
      <c r="HFZ196" s="127"/>
      <c r="HGA196" s="127"/>
      <c r="HGB196" s="53"/>
      <c r="HGC196" s="56"/>
      <c r="HGD196" s="127"/>
      <c r="HGE196" s="127"/>
      <c r="HGF196" s="127"/>
      <c r="HGG196" s="127"/>
      <c r="HGH196" s="127"/>
      <c r="HGI196" s="53"/>
      <c r="HGJ196" s="56"/>
      <c r="HGK196" s="127"/>
      <c r="HGL196" s="127"/>
      <c r="HGM196" s="127"/>
      <c r="HGN196" s="127"/>
      <c r="HGO196" s="127"/>
      <c r="HGP196" s="53"/>
      <c r="HGQ196" s="56"/>
      <c r="HGR196" s="127"/>
      <c r="HGS196" s="127"/>
      <c r="HGT196" s="127"/>
      <c r="HGU196" s="127"/>
      <c r="HGV196" s="127"/>
      <c r="HGW196" s="53"/>
      <c r="HGX196" s="56"/>
      <c r="HGY196" s="127"/>
      <c r="HGZ196" s="127"/>
      <c r="HHA196" s="127"/>
      <c r="HHB196" s="127"/>
      <c r="HHC196" s="127"/>
      <c r="HHD196" s="53"/>
      <c r="HHE196" s="56"/>
      <c r="HHF196" s="127"/>
      <c r="HHG196" s="127"/>
      <c r="HHH196" s="127"/>
      <c r="HHI196" s="127"/>
      <c r="HHJ196" s="127"/>
      <c r="HHK196" s="53"/>
      <c r="HHL196" s="56"/>
      <c r="HHM196" s="127"/>
      <c r="HHN196" s="127"/>
      <c r="HHO196" s="127"/>
      <c r="HHP196" s="127"/>
      <c r="HHQ196" s="127"/>
      <c r="HHR196" s="53"/>
      <c r="HHS196" s="56"/>
      <c r="HHT196" s="127"/>
      <c r="HHU196" s="127"/>
      <c r="HHV196" s="127"/>
      <c r="HHW196" s="127"/>
      <c r="HHX196" s="127"/>
      <c r="HHY196" s="53"/>
      <c r="HHZ196" s="56"/>
      <c r="HIA196" s="127"/>
      <c r="HIB196" s="127"/>
      <c r="HIC196" s="127"/>
      <c r="HID196" s="127"/>
      <c r="HIE196" s="127"/>
      <c r="HIF196" s="53"/>
      <c r="HIG196" s="56"/>
      <c r="HIH196" s="127"/>
      <c r="HII196" s="127"/>
      <c r="HIJ196" s="127"/>
      <c r="HIK196" s="127"/>
      <c r="HIL196" s="127"/>
      <c r="HIM196" s="53"/>
      <c r="HIN196" s="56"/>
      <c r="HIO196" s="127"/>
      <c r="HIP196" s="127"/>
      <c r="HIQ196" s="127"/>
      <c r="HIR196" s="127"/>
      <c r="HIS196" s="127"/>
      <c r="HIT196" s="53"/>
      <c r="HIU196" s="56"/>
      <c r="HIV196" s="127"/>
      <c r="HIW196" s="127"/>
      <c r="HIX196" s="127"/>
      <c r="HIY196" s="127"/>
      <c r="HIZ196" s="127"/>
      <c r="HJA196" s="53"/>
      <c r="HJB196" s="56"/>
      <c r="HJC196" s="127"/>
      <c r="HJD196" s="127"/>
      <c r="HJE196" s="127"/>
      <c r="HJF196" s="127"/>
      <c r="HJG196" s="127"/>
      <c r="HJH196" s="53"/>
      <c r="HJI196" s="56"/>
      <c r="HJJ196" s="127"/>
      <c r="HJK196" s="127"/>
      <c r="HJL196" s="127"/>
      <c r="HJM196" s="127"/>
      <c r="HJN196" s="127"/>
      <c r="HJO196" s="53"/>
      <c r="HJP196" s="56"/>
      <c r="HJQ196" s="127"/>
      <c r="HJR196" s="127"/>
      <c r="HJS196" s="127"/>
      <c r="HJT196" s="127"/>
      <c r="HJU196" s="127"/>
      <c r="HJV196" s="53"/>
      <c r="HJW196" s="56"/>
      <c r="HJX196" s="127"/>
      <c r="HJY196" s="127"/>
      <c r="HJZ196" s="127"/>
      <c r="HKA196" s="127"/>
      <c r="HKB196" s="127"/>
      <c r="HKC196" s="53"/>
      <c r="HKD196" s="56"/>
      <c r="HKE196" s="127"/>
      <c r="HKF196" s="127"/>
      <c r="HKG196" s="127"/>
      <c r="HKH196" s="127"/>
      <c r="HKI196" s="127"/>
      <c r="HKJ196" s="53"/>
      <c r="HKK196" s="56"/>
      <c r="HKL196" s="127"/>
      <c r="HKM196" s="127"/>
      <c r="HKN196" s="127"/>
      <c r="HKO196" s="127"/>
      <c r="HKP196" s="127"/>
      <c r="HKQ196" s="53"/>
      <c r="HKR196" s="56"/>
      <c r="HKS196" s="127"/>
      <c r="HKT196" s="127"/>
      <c r="HKU196" s="127"/>
      <c r="HKV196" s="127"/>
      <c r="HKW196" s="127"/>
      <c r="HKX196" s="53"/>
      <c r="HKY196" s="56"/>
      <c r="HKZ196" s="127"/>
      <c r="HLA196" s="127"/>
      <c r="HLB196" s="127"/>
      <c r="HLC196" s="127"/>
      <c r="HLD196" s="127"/>
      <c r="HLE196" s="53"/>
      <c r="HLF196" s="56"/>
      <c r="HLG196" s="127"/>
      <c r="HLH196" s="127"/>
      <c r="HLI196" s="127"/>
      <c r="HLJ196" s="127"/>
      <c r="HLK196" s="127"/>
      <c r="HLL196" s="53"/>
      <c r="HLM196" s="56"/>
      <c r="HLN196" s="127"/>
      <c r="HLO196" s="127"/>
      <c r="HLP196" s="127"/>
      <c r="HLQ196" s="127"/>
      <c r="HLR196" s="127"/>
      <c r="HLS196" s="53"/>
      <c r="HLT196" s="56"/>
      <c r="HLU196" s="127"/>
      <c r="HLV196" s="127"/>
      <c r="HLW196" s="127"/>
      <c r="HLX196" s="127"/>
      <c r="HLY196" s="127"/>
      <c r="HLZ196" s="53"/>
      <c r="HMA196" s="56"/>
      <c r="HMB196" s="127"/>
      <c r="HMC196" s="127"/>
      <c r="HMD196" s="127"/>
      <c r="HME196" s="127"/>
      <c r="HMF196" s="127"/>
      <c r="HMG196" s="53"/>
      <c r="HMH196" s="56"/>
      <c r="HMI196" s="127"/>
      <c r="HMJ196" s="127"/>
      <c r="HMK196" s="127"/>
      <c r="HML196" s="127"/>
      <c r="HMM196" s="127"/>
      <c r="HMN196" s="53"/>
      <c r="HMO196" s="56"/>
      <c r="HMP196" s="127"/>
      <c r="HMQ196" s="127"/>
      <c r="HMR196" s="127"/>
      <c r="HMS196" s="127"/>
      <c r="HMT196" s="127"/>
      <c r="HMU196" s="53"/>
      <c r="HMV196" s="56"/>
      <c r="HMW196" s="127"/>
      <c r="HMX196" s="127"/>
      <c r="HMY196" s="127"/>
      <c r="HMZ196" s="127"/>
      <c r="HNA196" s="127"/>
      <c r="HNB196" s="53"/>
      <c r="HNC196" s="56"/>
      <c r="HND196" s="127"/>
      <c r="HNE196" s="127"/>
      <c r="HNF196" s="127"/>
      <c r="HNG196" s="127"/>
      <c r="HNH196" s="127"/>
      <c r="HNI196" s="53"/>
      <c r="HNJ196" s="56"/>
      <c r="HNK196" s="127"/>
      <c r="HNL196" s="127"/>
      <c r="HNM196" s="127"/>
      <c r="HNN196" s="127"/>
      <c r="HNO196" s="127"/>
      <c r="HNP196" s="53"/>
      <c r="HNQ196" s="56"/>
      <c r="HNR196" s="127"/>
      <c r="HNS196" s="127"/>
      <c r="HNT196" s="127"/>
      <c r="HNU196" s="127"/>
      <c r="HNV196" s="127"/>
      <c r="HNW196" s="53"/>
      <c r="HNX196" s="56"/>
      <c r="HNY196" s="127"/>
      <c r="HNZ196" s="127"/>
      <c r="HOA196" s="127"/>
      <c r="HOB196" s="127"/>
      <c r="HOC196" s="127"/>
      <c r="HOD196" s="53"/>
      <c r="HOE196" s="56"/>
      <c r="HOF196" s="127"/>
      <c r="HOG196" s="127"/>
      <c r="HOH196" s="127"/>
      <c r="HOI196" s="127"/>
      <c r="HOJ196" s="127"/>
      <c r="HOK196" s="53"/>
      <c r="HOL196" s="56"/>
      <c r="HOM196" s="127"/>
      <c r="HON196" s="127"/>
      <c r="HOO196" s="127"/>
      <c r="HOP196" s="127"/>
      <c r="HOQ196" s="127"/>
      <c r="HOR196" s="53"/>
      <c r="HOS196" s="56"/>
      <c r="HOT196" s="127"/>
      <c r="HOU196" s="127"/>
      <c r="HOV196" s="127"/>
      <c r="HOW196" s="127"/>
      <c r="HOX196" s="127"/>
      <c r="HOY196" s="53"/>
      <c r="HOZ196" s="56"/>
      <c r="HPA196" s="127"/>
      <c r="HPB196" s="127"/>
      <c r="HPC196" s="127"/>
      <c r="HPD196" s="127"/>
      <c r="HPE196" s="127"/>
      <c r="HPF196" s="53"/>
      <c r="HPG196" s="56"/>
      <c r="HPH196" s="127"/>
      <c r="HPI196" s="127"/>
      <c r="HPJ196" s="127"/>
      <c r="HPK196" s="127"/>
      <c r="HPL196" s="127"/>
      <c r="HPM196" s="53"/>
      <c r="HPN196" s="56"/>
      <c r="HPO196" s="127"/>
      <c r="HPP196" s="127"/>
      <c r="HPQ196" s="127"/>
      <c r="HPR196" s="127"/>
      <c r="HPS196" s="127"/>
      <c r="HPT196" s="53"/>
      <c r="HPU196" s="56"/>
      <c r="HPV196" s="127"/>
      <c r="HPW196" s="127"/>
      <c r="HPX196" s="127"/>
      <c r="HPY196" s="127"/>
      <c r="HPZ196" s="127"/>
      <c r="HQA196" s="53"/>
      <c r="HQB196" s="56"/>
      <c r="HQC196" s="127"/>
      <c r="HQD196" s="127"/>
      <c r="HQE196" s="127"/>
      <c r="HQF196" s="127"/>
      <c r="HQG196" s="127"/>
      <c r="HQH196" s="53"/>
      <c r="HQI196" s="56"/>
      <c r="HQJ196" s="127"/>
      <c r="HQK196" s="127"/>
      <c r="HQL196" s="127"/>
      <c r="HQM196" s="127"/>
      <c r="HQN196" s="127"/>
      <c r="HQO196" s="53"/>
      <c r="HQP196" s="56"/>
      <c r="HQQ196" s="127"/>
      <c r="HQR196" s="127"/>
      <c r="HQS196" s="127"/>
      <c r="HQT196" s="127"/>
      <c r="HQU196" s="127"/>
      <c r="HQV196" s="53"/>
      <c r="HQW196" s="56"/>
      <c r="HQX196" s="127"/>
      <c r="HQY196" s="127"/>
      <c r="HQZ196" s="127"/>
      <c r="HRA196" s="127"/>
      <c r="HRB196" s="127"/>
      <c r="HRC196" s="53"/>
      <c r="HRD196" s="56"/>
      <c r="HRE196" s="127"/>
      <c r="HRF196" s="127"/>
      <c r="HRG196" s="127"/>
      <c r="HRH196" s="127"/>
      <c r="HRI196" s="127"/>
      <c r="HRJ196" s="53"/>
      <c r="HRK196" s="56"/>
      <c r="HRL196" s="127"/>
      <c r="HRM196" s="127"/>
      <c r="HRN196" s="127"/>
      <c r="HRO196" s="127"/>
      <c r="HRP196" s="127"/>
      <c r="HRQ196" s="53"/>
      <c r="HRR196" s="56"/>
      <c r="HRS196" s="127"/>
      <c r="HRT196" s="127"/>
      <c r="HRU196" s="127"/>
      <c r="HRV196" s="127"/>
      <c r="HRW196" s="127"/>
      <c r="HRX196" s="53"/>
      <c r="HRY196" s="56"/>
      <c r="HRZ196" s="127"/>
      <c r="HSA196" s="127"/>
      <c r="HSB196" s="127"/>
      <c r="HSC196" s="127"/>
      <c r="HSD196" s="127"/>
      <c r="HSE196" s="53"/>
      <c r="HSF196" s="56"/>
      <c r="HSG196" s="127"/>
      <c r="HSH196" s="127"/>
      <c r="HSI196" s="127"/>
      <c r="HSJ196" s="127"/>
      <c r="HSK196" s="127"/>
      <c r="HSL196" s="53"/>
      <c r="HSM196" s="56"/>
      <c r="HSN196" s="127"/>
      <c r="HSO196" s="127"/>
      <c r="HSP196" s="127"/>
      <c r="HSQ196" s="127"/>
      <c r="HSR196" s="127"/>
      <c r="HSS196" s="53"/>
      <c r="HST196" s="56"/>
      <c r="HSU196" s="127"/>
      <c r="HSV196" s="127"/>
      <c r="HSW196" s="127"/>
      <c r="HSX196" s="127"/>
      <c r="HSY196" s="127"/>
      <c r="HSZ196" s="53"/>
      <c r="HTA196" s="56"/>
      <c r="HTB196" s="127"/>
      <c r="HTC196" s="127"/>
      <c r="HTD196" s="127"/>
      <c r="HTE196" s="127"/>
      <c r="HTF196" s="127"/>
      <c r="HTG196" s="53"/>
      <c r="HTH196" s="56"/>
      <c r="HTI196" s="127"/>
      <c r="HTJ196" s="127"/>
      <c r="HTK196" s="127"/>
      <c r="HTL196" s="127"/>
      <c r="HTM196" s="127"/>
      <c r="HTN196" s="53"/>
      <c r="HTO196" s="56"/>
      <c r="HTP196" s="127"/>
      <c r="HTQ196" s="127"/>
      <c r="HTR196" s="127"/>
      <c r="HTS196" s="127"/>
      <c r="HTT196" s="127"/>
      <c r="HTU196" s="53"/>
      <c r="HTV196" s="56"/>
      <c r="HTW196" s="127"/>
      <c r="HTX196" s="127"/>
      <c r="HTY196" s="127"/>
      <c r="HTZ196" s="127"/>
      <c r="HUA196" s="127"/>
      <c r="HUB196" s="53"/>
      <c r="HUC196" s="56"/>
      <c r="HUD196" s="127"/>
      <c r="HUE196" s="127"/>
      <c r="HUF196" s="127"/>
      <c r="HUG196" s="127"/>
      <c r="HUH196" s="127"/>
      <c r="HUI196" s="53"/>
      <c r="HUJ196" s="56"/>
      <c r="HUK196" s="127"/>
      <c r="HUL196" s="127"/>
      <c r="HUM196" s="127"/>
      <c r="HUN196" s="127"/>
      <c r="HUO196" s="127"/>
      <c r="HUP196" s="53"/>
      <c r="HUQ196" s="56"/>
      <c r="HUR196" s="127"/>
      <c r="HUS196" s="127"/>
      <c r="HUT196" s="127"/>
      <c r="HUU196" s="127"/>
      <c r="HUV196" s="127"/>
      <c r="HUW196" s="53"/>
      <c r="HUX196" s="56"/>
      <c r="HUY196" s="127"/>
      <c r="HUZ196" s="127"/>
      <c r="HVA196" s="127"/>
      <c r="HVB196" s="127"/>
      <c r="HVC196" s="127"/>
      <c r="HVD196" s="53"/>
      <c r="HVE196" s="56"/>
      <c r="HVF196" s="127"/>
      <c r="HVG196" s="127"/>
      <c r="HVH196" s="127"/>
      <c r="HVI196" s="127"/>
      <c r="HVJ196" s="127"/>
      <c r="HVK196" s="53"/>
      <c r="HVL196" s="56"/>
      <c r="HVM196" s="127"/>
      <c r="HVN196" s="127"/>
      <c r="HVO196" s="127"/>
      <c r="HVP196" s="127"/>
      <c r="HVQ196" s="127"/>
      <c r="HVR196" s="53"/>
      <c r="HVS196" s="56"/>
      <c r="HVT196" s="127"/>
      <c r="HVU196" s="127"/>
      <c r="HVV196" s="127"/>
      <c r="HVW196" s="127"/>
      <c r="HVX196" s="127"/>
      <c r="HVY196" s="53"/>
      <c r="HVZ196" s="56"/>
      <c r="HWA196" s="127"/>
      <c r="HWB196" s="127"/>
      <c r="HWC196" s="127"/>
      <c r="HWD196" s="127"/>
      <c r="HWE196" s="127"/>
      <c r="HWF196" s="53"/>
      <c r="HWG196" s="56"/>
      <c r="HWH196" s="127"/>
      <c r="HWI196" s="127"/>
      <c r="HWJ196" s="127"/>
      <c r="HWK196" s="127"/>
      <c r="HWL196" s="127"/>
      <c r="HWM196" s="53"/>
      <c r="HWN196" s="56"/>
      <c r="HWO196" s="127"/>
      <c r="HWP196" s="127"/>
      <c r="HWQ196" s="127"/>
      <c r="HWR196" s="127"/>
      <c r="HWS196" s="127"/>
      <c r="HWT196" s="53"/>
      <c r="HWU196" s="56"/>
      <c r="HWV196" s="127"/>
      <c r="HWW196" s="127"/>
      <c r="HWX196" s="127"/>
      <c r="HWY196" s="127"/>
      <c r="HWZ196" s="127"/>
      <c r="HXA196" s="53"/>
      <c r="HXB196" s="56"/>
      <c r="HXC196" s="127"/>
      <c r="HXD196" s="127"/>
      <c r="HXE196" s="127"/>
      <c r="HXF196" s="127"/>
      <c r="HXG196" s="127"/>
      <c r="HXH196" s="53"/>
      <c r="HXI196" s="56"/>
      <c r="HXJ196" s="127"/>
      <c r="HXK196" s="127"/>
      <c r="HXL196" s="127"/>
      <c r="HXM196" s="127"/>
      <c r="HXN196" s="127"/>
      <c r="HXO196" s="53"/>
      <c r="HXP196" s="56"/>
      <c r="HXQ196" s="127"/>
      <c r="HXR196" s="127"/>
      <c r="HXS196" s="127"/>
      <c r="HXT196" s="127"/>
      <c r="HXU196" s="127"/>
      <c r="HXV196" s="53"/>
      <c r="HXW196" s="56"/>
      <c r="HXX196" s="127"/>
      <c r="HXY196" s="127"/>
      <c r="HXZ196" s="127"/>
      <c r="HYA196" s="127"/>
      <c r="HYB196" s="127"/>
      <c r="HYC196" s="53"/>
      <c r="HYD196" s="56"/>
      <c r="HYE196" s="127"/>
      <c r="HYF196" s="127"/>
      <c r="HYG196" s="127"/>
      <c r="HYH196" s="127"/>
      <c r="HYI196" s="127"/>
      <c r="HYJ196" s="53"/>
      <c r="HYK196" s="56"/>
      <c r="HYL196" s="127"/>
      <c r="HYM196" s="127"/>
      <c r="HYN196" s="127"/>
      <c r="HYO196" s="127"/>
      <c r="HYP196" s="127"/>
      <c r="HYQ196" s="53"/>
      <c r="HYR196" s="56"/>
      <c r="HYS196" s="127"/>
      <c r="HYT196" s="127"/>
      <c r="HYU196" s="127"/>
      <c r="HYV196" s="127"/>
      <c r="HYW196" s="127"/>
      <c r="HYX196" s="53"/>
      <c r="HYY196" s="56"/>
      <c r="HYZ196" s="127"/>
      <c r="HZA196" s="127"/>
      <c r="HZB196" s="127"/>
      <c r="HZC196" s="127"/>
      <c r="HZD196" s="127"/>
      <c r="HZE196" s="53"/>
      <c r="HZF196" s="56"/>
      <c r="HZG196" s="127"/>
      <c r="HZH196" s="127"/>
      <c r="HZI196" s="127"/>
      <c r="HZJ196" s="127"/>
      <c r="HZK196" s="127"/>
      <c r="HZL196" s="53"/>
      <c r="HZM196" s="56"/>
      <c r="HZN196" s="127"/>
      <c r="HZO196" s="127"/>
      <c r="HZP196" s="127"/>
      <c r="HZQ196" s="127"/>
      <c r="HZR196" s="127"/>
      <c r="HZS196" s="53"/>
      <c r="HZT196" s="56"/>
      <c r="HZU196" s="127"/>
      <c r="HZV196" s="127"/>
      <c r="HZW196" s="127"/>
      <c r="HZX196" s="127"/>
      <c r="HZY196" s="127"/>
      <c r="HZZ196" s="53"/>
      <c r="IAA196" s="56"/>
      <c r="IAB196" s="127"/>
      <c r="IAC196" s="127"/>
      <c r="IAD196" s="127"/>
      <c r="IAE196" s="127"/>
      <c r="IAF196" s="127"/>
      <c r="IAG196" s="53"/>
      <c r="IAH196" s="56"/>
      <c r="IAI196" s="127"/>
      <c r="IAJ196" s="127"/>
      <c r="IAK196" s="127"/>
      <c r="IAL196" s="127"/>
      <c r="IAM196" s="127"/>
      <c r="IAN196" s="53"/>
      <c r="IAO196" s="56"/>
      <c r="IAP196" s="127"/>
      <c r="IAQ196" s="127"/>
      <c r="IAR196" s="127"/>
      <c r="IAS196" s="127"/>
      <c r="IAT196" s="127"/>
      <c r="IAU196" s="53"/>
      <c r="IAV196" s="56"/>
      <c r="IAW196" s="127"/>
      <c r="IAX196" s="127"/>
      <c r="IAY196" s="127"/>
      <c r="IAZ196" s="127"/>
      <c r="IBA196" s="127"/>
      <c r="IBB196" s="53"/>
      <c r="IBC196" s="56"/>
      <c r="IBD196" s="127"/>
      <c r="IBE196" s="127"/>
      <c r="IBF196" s="127"/>
      <c r="IBG196" s="127"/>
      <c r="IBH196" s="127"/>
      <c r="IBI196" s="53"/>
      <c r="IBJ196" s="56"/>
      <c r="IBK196" s="127"/>
      <c r="IBL196" s="127"/>
      <c r="IBM196" s="127"/>
      <c r="IBN196" s="127"/>
      <c r="IBO196" s="127"/>
      <c r="IBP196" s="53"/>
      <c r="IBQ196" s="56"/>
      <c r="IBR196" s="127"/>
      <c r="IBS196" s="127"/>
      <c r="IBT196" s="127"/>
      <c r="IBU196" s="127"/>
      <c r="IBV196" s="127"/>
      <c r="IBW196" s="53"/>
      <c r="IBX196" s="56"/>
      <c r="IBY196" s="127"/>
      <c r="IBZ196" s="127"/>
      <c r="ICA196" s="127"/>
      <c r="ICB196" s="127"/>
      <c r="ICC196" s="127"/>
      <c r="ICD196" s="53"/>
      <c r="ICE196" s="56"/>
      <c r="ICF196" s="127"/>
      <c r="ICG196" s="127"/>
      <c r="ICH196" s="127"/>
      <c r="ICI196" s="127"/>
      <c r="ICJ196" s="127"/>
      <c r="ICK196" s="53"/>
      <c r="ICL196" s="56"/>
      <c r="ICM196" s="127"/>
      <c r="ICN196" s="127"/>
      <c r="ICO196" s="127"/>
      <c r="ICP196" s="127"/>
      <c r="ICQ196" s="127"/>
      <c r="ICR196" s="53"/>
      <c r="ICS196" s="56"/>
      <c r="ICT196" s="127"/>
      <c r="ICU196" s="127"/>
      <c r="ICV196" s="127"/>
      <c r="ICW196" s="127"/>
      <c r="ICX196" s="127"/>
      <c r="ICY196" s="53"/>
      <c r="ICZ196" s="56"/>
      <c r="IDA196" s="127"/>
      <c r="IDB196" s="127"/>
      <c r="IDC196" s="127"/>
      <c r="IDD196" s="127"/>
      <c r="IDE196" s="127"/>
      <c r="IDF196" s="53"/>
      <c r="IDG196" s="56"/>
      <c r="IDH196" s="127"/>
      <c r="IDI196" s="127"/>
      <c r="IDJ196" s="127"/>
      <c r="IDK196" s="127"/>
      <c r="IDL196" s="127"/>
      <c r="IDM196" s="53"/>
      <c r="IDN196" s="56"/>
      <c r="IDO196" s="127"/>
      <c r="IDP196" s="127"/>
      <c r="IDQ196" s="127"/>
      <c r="IDR196" s="127"/>
      <c r="IDS196" s="127"/>
      <c r="IDT196" s="53"/>
      <c r="IDU196" s="56"/>
      <c r="IDV196" s="127"/>
      <c r="IDW196" s="127"/>
      <c r="IDX196" s="127"/>
      <c r="IDY196" s="127"/>
      <c r="IDZ196" s="127"/>
      <c r="IEA196" s="53"/>
      <c r="IEB196" s="56"/>
      <c r="IEC196" s="127"/>
      <c r="IED196" s="127"/>
      <c r="IEE196" s="127"/>
      <c r="IEF196" s="127"/>
      <c r="IEG196" s="127"/>
      <c r="IEH196" s="53"/>
      <c r="IEI196" s="56"/>
      <c r="IEJ196" s="127"/>
      <c r="IEK196" s="127"/>
      <c r="IEL196" s="127"/>
      <c r="IEM196" s="127"/>
      <c r="IEN196" s="127"/>
      <c r="IEO196" s="53"/>
      <c r="IEP196" s="56"/>
      <c r="IEQ196" s="127"/>
      <c r="IER196" s="127"/>
      <c r="IES196" s="127"/>
      <c r="IET196" s="127"/>
      <c r="IEU196" s="127"/>
      <c r="IEV196" s="53"/>
      <c r="IEW196" s="56"/>
      <c r="IEX196" s="127"/>
      <c r="IEY196" s="127"/>
      <c r="IEZ196" s="127"/>
      <c r="IFA196" s="127"/>
      <c r="IFB196" s="127"/>
      <c r="IFC196" s="53"/>
      <c r="IFD196" s="56"/>
      <c r="IFE196" s="127"/>
      <c r="IFF196" s="127"/>
      <c r="IFG196" s="127"/>
      <c r="IFH196" s="127"/>
      <c r="IFI196" s="127"/>
      <c r="IFJ196" s="53"/>
      <c r="IFK196" s="56"/>
      <c r="IFL196" s="127"/>
      <c r="IFM196" s="127"/>
      <c r="IFN196" s="127"/>
      <c r="IFO196" s="127"/>
      <c r="IFP196" s="127"/>
      <c r="IFQ196" s="53"/>
      <c r="IFR196" s="56"/>
      <c r="IFS196" s="127"/>
      <c r="IFT196" s="127"/>
      <c r="IFU196" s="127"/>
      <c r="IFV196" s="127"/>
      <c r="IFW196" s="127"/>
      <c r="IFX196" s="53"/>
      <c r="IFY196" s="56"/>
      <c r="IFZ196" s="127"/>
      <c r="IGA196" s="127"/>
      <c r="IGB196" s="127"/>
      <c r="IGC196" s="127"/>
      <c r="IGD196" s="127"/>
      <c r="IGE196" s="53"/>
      <c r="IGF196" s="56"/>
      <c r="IGG196" s="127"/>
      <c r="IGH196" s="127"/>
      <c r="IGI196" s="127"/>
      <c r="IGJ196" s="127"/>
      <c r="IGK196" s="127"/>
      <c r="IGL196" s="53"/>
      <c r="IGM196" s="56"/>
      <c r="IGN196" s="127"/>
      <c r="IGO196" s="127"/>
      <c r="IGP196" s="127"/>
      <c r="IGQ196" s="127"/>
      <c r="IGR196" s="127"/>
      <c r="IGS196" s="53"/>
      <c r="IGT196" s="56"/>
      <c r="IGU196" s="127"/>
      <c r="IGV196" s="127"/>
      <c r="IGW196" s="127"/>
      <c r="IGX196" s="127"/>
      <c r="IGY196" s="127"/>
      <c r="IGZ196" s="53"/>
      <c r="IHA196" s="56"/>
      <c r="IHB196" s="127"/>
      <c r="IHC196" s="127"/>
      <c r="IHD196" s="127"/>
      <c r="IHE196" s="127"/>
      <c r="IHF196" s="127"/>
      <c r="IHG196" s="53"/>
      <c r="IHH196" s="56"/>
      <c r="IHI196" s="127"/>
      <c r="IHJ196" s="127"/>
      <c r="IHK196" s="127"/>
      <c r="IHL196" s="127"/>
      <c r="IHM196" s="127"/>
      <c r="IHN196" s="53"/>
      <c r="IHO196" s="56"/>
      <c r="IHP196" s="127"/>
      <c r="IHQ196" s="127"/>
      <c r="IHR196" s="127"/>
      <c r="IHS196" s="127"/>
      <c r="IHT196" s="127"/>
      <c r="IHU196" s="53"/>
      <c r="IHV196" s="56"/>
      <c r="IHW196" s="127"/>
      <c r="IHX196" s="127"/>
      <c r="IHY196" s="127"/>
      <c r="IHZ196" s="127"/>
      <c r="IIA196" s="127"/>
      <c r="IIB196" s="53"/>
      <c r="IIC196" s="56"/>
      <c r="IID196" s="127"/>
      <c r="IIE196" s="127"/>
      <c r="IIF196" s="127"/>
      <c r="IIG196" s="127"/>
      <c r="IIH196" s="127"/>
      <c r="III196" s="53"/>
      <c r="IIJ196" s="56"/>
      <c r="IIK196" s="127"/>
      <c r="IIL196" s="127"/>
      <c r="IIM196" s="127"/>
      <c r="IIN196" s="127"/>
      <c r="IIO196" s="127"/>
      <c r="IIP196" s="53"/>
      <c r="IIQ196" s="56"/>
      <c r="IIR196" s="127"/>
      <c r="IIS196" s="127"/>
      <c r="IIT196" s="127"/>
      <c r="IIU196" s="127"/>
      <c r="IIV196" s="127"/>
      <c r="IIW196" s="53"/>
      <c r="IIX196" s="56"/>
      <c r="IIY196" s="127"/>
      <c r="IIZ196" s="127"/>
      <c r="IJA196" s="127"/>
      <c r="IJB196" s="127"/>
      <c r="IJC196" s="127"/>
      <c r="IJD196" s="53"/>
      <c r="IJE196" s="56"/>
      <c r="IJF196" s="127"/>
      <c r="IJG196" s="127"/>
      <c r="IJH196" s="127"/>
      <c r="IJI196" s="127"/>
      <c r="IJJ196" s="127"/>
      <c r="IJK196" s="53"/>
      <c r="IJL196" s="56"/>
      <c r="IJM196" s="127"/>
      <c r="IJN196" s="127"/>
      <c r="IJO196" s="127"/>
      <c r="IJP196" s="127"/>
      <c r="IJQ196" s="127"/>
      <c r="IJR196" s="53"/>
      <c r="IJS196" s="56"/>
      <c r="IJT196" s="127"/>
      <c r="IJU196" s="127"/>
      <c r="IJV196" s="127"/>
      <c r="IJW196" s="127"/>
      <c r="IJX196" s="127"/>
      <c r="IJY196" s="53"/>
      <c r="IJZ196" s="56"/>
      <c r="IKA196" s="127"/>
      <c r="IKB196" s="127"/>
      <c r="IKC196" s="127"/>
      <c r="IKD196" s="127"/>
      <c r="IKE196" s="127"/>
      <c r="IKF196" s="53"/>
      <c r="IKG196" s="56"/>
      <c r="IKH196" s="127"/>
      <c r="IKI196" s="127"/>
      <c r="IKJ196" s="127"/>
      <c r="IKK196" s="127"/>
      <c r="IKL196" s="127"/>
      <c r="IKM196" s="53"/>
      <c r="IKN196" s="56"/>
      <c r="IKO196" s="127"/>
      <c r="IKP196" s="127"/>
      <c r="IKQ196" s="127"/>
      <c r="IKR196" s="127"/>
      <c r="IKS196" s="127"/>
      <c r="IKT196" s="53"/>
      <c r="IKU196" s="56"/>
      <c r="IKV196" s="127"/>
      <c r="IKW196" s="127"/>
      <c r="IKX196" s="127"/>
      <c r="IKY196" s="127"/>
      <c r="IKZ196" s="127"/>
      <c r="ILA196" s="53"/>
      <c r="ILB196" s="56"/>
      <c r="ILC196" s="127"/>
      <c r="ILD196" s="127"/>
      <c r="ILE196" s="127"/>
      <c r="ILF196" s="127"/>
      <c r="ILG196" s="127"/>
      <c r="ILH196" s="53"/>
      <c r="ILI196" s="56"/>
      <c r="ILJ196" s="127"/>
      <c r="ILK196" s="127"/>
      <c r="ILL196" s="127"/>
      <c r="ILM196" s="127"/>
      <c r="ILN196" s="127"/>
      <c r="ILO196" s="53"/>
      <c r="ILP196" s="56"/>
      <c r="ILQ196" s="127"/>
      <c r="ILR196" s="127"/>
      <c r="ILS196" s="127"/>
      <c r="ILT196" s="127"/>
      <c r="ILU196" s="127"/>
      <c r="ILV196" s="53"/>
      <c r="ILW196" s="56"/>
      <c r="ILX196" s="127"/>
      <c r="ILY196" s="127"/>
      <c r="ILZ196" s="127"/>
      <c r="IMA196" s="127"/>
      <c r="IMB196" s="127"/>
      <c r="IMC196" s="53"/>
      <c r="IMD196" s="56"/>
      <c r="IME196" s="127"/>
      <c r="IMF196" s="127"/>
      <c r="IMG196" s="127"/>
      <c r="IMH196" s="127"/>
      <c r="IMI196" s="127"/>
      <c r="IMJ196" s="53"/>
      <c r="IMK196" s="56"/>
      <c r="IML196" s="127"/>
      <c r="IMM196" s="127"/>
      <c r="IMN196" s="127"/>
      <c r="IMO196" s="127"/>
      <c r="IMP196" s="127"/>
      <c r="IMQ196" s="53"/>
      <c r="IMR196" s="56"/>
      <c r="IMS196" s="127"/>
      <c r="IMT196" s="127"/>
      <c r="IMU196" s="127"/>
      <c r="IMV196" s="127"/>
      <c r="IMW196" s="127"/>
      <c r="IMX196" s="53"/>
      <c r="IMY196" s="56"/>
      <c r="IMZ196" s="127"/>
      <c r="INA196" s="127"/>
      <c r="INB196" s="127"/>
      <c r="INC196" s="127"/>
      <c r="IND196" s="127"/>
      <c r="INE196" s="53"/>
      <c r="INF196" s="56"/>
      <c r="ING196" s="127"/>
      <c r="INH196" s="127"/>
      <c r="INI196" s="127"/>
      <c r="INJ196" s="127"/>
      <c r="INK196" s="127"/>
      <c r="INL196" s="53"/>
      <c r="INM196" s="56"/>
      <c r="INN196" s="127"/>
      <c r="INO196" s="127"/>
      <c r="INP196" s="127"/>
      <c r="INQ196" s="127"/>
      <c r="INR196" s="127"/>
      <c r="INS196" s="53"/>
      <c r="INT196" s="56"/>
      <c r="INU196" s="127"/>
      <c r="INV196" s="127"/>
      <c r="INW196" s="127"/>
      <c r="INX196" s="127"/>
      <c r="INY196" s="127"/>
      <c r="INZ196" s="53"/>
      <c r="IOA196" s="56"/>
      <c r="IOB196" s="127"/>
      <c r="IOC196" s="127"/>
      <c r="IOD196" s="127"/>
      <c r="IOE196" s="127"/>
      <c r="IOF196" s="127"/>
      <c r="IOG196" s="53"/>
      <c r="IOH196" s="56"/>
      <c r="IOI196" s="127"/>
      <c r="IOJ196" s="127"/>
      <c r="IOK196" s="127"/>
      <c r="IOL196" s="127"/>
      <c r="IOM196" s="127"/>
      <c r="ION196" s="53"/>
      <c r="IOO196" s="56"/>
      <c r="IOP196" s="127"/>
      <c r="IOQ196" s="127"/>
      <c r="IOR196" s="127"/>
      <c r="IOS196" s="127"/>
      <c r="IOT196" s="127"/>
      <c r="IOU196" s="53"/>
      <c r="IOV196" s="56"/>
      <c r="IOW196" s="127"/>
      <c r="IOX196" s="127"/>
      <c r="IOY196" s="127"/>
      <c r="IOZ196" s="127"/>
      <c r="IPA196" s="127"/>
      <c r="IPB196" s="53"/>
      <c r="IPC196" s="56"/>
      <c r="IPD196" s="127"/>
      <c r="IPE196" s="127"/>
      <c r="IPF196" s="127"/>
      <c r="IPG196" s="127"/>
      <c r="IPH196" s="127"/>
      <c r="IPI196" s="53"/>
      <c r="IPJ196" s="56"/>
      <c r="IPK196" s="127"/>
      <c r="IPL196" s="127"/>
      <c r="IPM196" s="127"/>
      <c r="IPN196" s="127"/>
      <c r="IPO196" s="127"/>
      <c r="IPP196" s="53"/>
      <c r="IPQ196" s="56"/>
      <c r="IPR196" s="127"/>
      <c r="IPS196" s="127"/>
      <c r="IPT196" s="127"/>
      <c r="IPU196" s="127"/>
      <c r="IPV196" s="127"/>
      <c r="IPW196" s="53"/>
      <c r="IPX196" s="56"/>
      <c r="IPY196" s="127"/>
      <c r="IPZ196" s="127"/>
      <c r="IQA196" s="127"/>
      <c r="IQB196" s="127"/>
      <c r="IQC196" s="127"/>
      <c r="IQD196" s="53"/>
      <c r="IQE196" s="56"/>
      <c r="IQF196" s="127"/>
      <c r="IQG196" s="127"/>
      <c r="IQH196" s="127"/>
      <c r="IQI196" s="127"/>
      <c r="IQJ196" s="127"/>
      <c r="IQK196" s="53"/>
      <c r="IQL196" s="56"/>
      <c r="IQM196" s="127"/>
      <c r="IQN196" s="127"/>
      <c r="IQO196" s="127"/>
      <c r="IQP196" s="127"/>
      <c r="IQQ196" s="127"/>
      <c r="IQR196" s="53"/>
      <c r="IQS196" s="56"/>
      <c r="IQT196" s="127"/>
      <c r="IQU196" s="127"/>
      <c r="IQV196" s="127"/>
      <c r="IQW196" s="127"/>
      <c r="IQX196" s="127"/>
      <c r="IQY196" s="53"/>
      <c r="IQZ196" s="56"/>
      <c r="IRA196" s="127"/>
      <c r="IRB196" s="127"/>
      <c r="IRC196" s="127"/>
      <c r="IRD196" s="127"/>
      <c r="IRE196" s="127"/>
      <c r="IRF196" s="53"/>
      <c r="IRG196" s="56"/>
      <c r="IRH196" s="127"/>
      <c r="IRI196" s="127"/>
      <c r="IRJ196" s="127"/>
      <c r="IRK196" s="127"/>
      <c r="IRL196" s="127"/>
      <c r="IRM196" s="53"/>
      <c r="IRN196" s="56"/>
      <c r="IRO196" s="127"/>
      <c r="IRP196" s="127"/>
      <c r="IRQ196" s="127"/>
      <c r="IRR196" s="127"/>
      <c r="IRS196" s="127"/>
      <c r="IRT196" s="53"/>
      <c r="IRU196" s="56"/>
      <c r="IRV196" s="127"/>
      <c r="IRW196" s="127"/>
      <c r="IRX196" s="127"/>
      <c r="IRY196" s="127"/>
      <c r="IRZ196" s="127"/>
      <c r="ISA196" s="53"/>
      <c r="ISB196" s="56"/>
      <c r="ISC196" s="127"/>
      <c r="ISD196" s="127"/>
      <c r="ISE196" s="127"/>
      <c r="ISF196" s="127"/>
      <c r="ISG196" s="127"/>
      <c r="ISH196" s="53"/>
      <c r="ISI196" s="56"/>
      <c r="ISJ196" s="127"/>
      <c r="ISK196" s="127"/>
      <c r="ISL196" s="127"/>
      <c r="ISM196" s="127"/>
      <c r="ISN196" s="127"/>
      <c r="ISO196" s="53"/>
      <c r="ISP196" s="56"/>
      <c r="ISQ196" s="127"/>
      <c r="ISR196" s="127"/>
      <c r="ISS196" s="127"/>
      <c r="IST196" s="127"/>
      <c r="ISU196" s="127"/>
      <c r="ISV196" s="53"/>
      <c r="ISW196" s="56"/>
      <c r="ISX196" s="127"/>
      <c r="ISY196" s="127"/>
      <c r="ISZ196" s="127"/>
      <c r="ITA196" s="127"/>
      <c r="ITB196" s="127"/>
      <c r="ITC196" s="53"/>
      <c r="ITD196" s="56"/>
      <c r="ITE196" s="127"/>
      <c r="ITF196" s="127"/>
      <c r="ITG196" s="127"/>
      <c r="ITH196" s="127"/>
      <c r="ITI196" s="127"/>
      <c r="ITJ196" s="53"/>
      <c r="ITK196" s="56"/>
      <c r="ITL196" s="127"/>
      <c r="ITM196" s="127"/>
      <c r="ITN196" s="127"/>
      <c r="ITO196" s="127"/>
      <c r="ITP196" s="127"/>
      <c r="ITQ196" s="53"/>
      <c r="ITR196" s="56"/>
      <c r="ITS196" s="127"/>
      <c r="ITT196" s="127"/>
      <c r="ITU196" s="127"/>
      <c r="ITV196" s="127"/>
      <c r="ITW196" s="127"/>
      <c r="ITX196" s="53"/>
      <c r="ITY196" s="56"/>
      <c r="ITZ196" s="127"/>
      <c r="IUA196" s="127"/>
      <c r="IUB196" s="127"/>
      <c r="IUC196" s="127"/>
      <c r="IUD196" s="127"/>
      <c r="IUE196" s="53"/>
      <c r="IUF196" s="56"/>
      <c r="IUG196" s="127"/>
      <c r="IUH196" s="127"/>
      <c r="IUI196" s="127"/>
      <c r="IUJ196" s="127"/>
      <c r="IUK196" s="127"/>
      <c r="IUL196" s="53"/>
      <c r="IUM196" s="56"/>
      <c r="IUN196" s="127"/>
      <c r="IUO196" s="127"/>
      <c r="IUP196" s="127"/>
      <c r="IUQ196" s="127"/>
      <c r="IUR196" s="127"/>
      <c r="IUS196" s="53"/>
      <c r="IUT196" s="56"/>
      <c r="IUU196" s="127"/>
      <c r="IUV196" s="127"/>
      <c r="IUW196" s="127"/>
      <c r="IUX196" s="127"/>
      <c r="IUY196" s="127"/>
      <c r="IUZ196" s="53"/>
      <c r="IVA196" s="56"/>
      <c r="IVB196" s="127"/>
      <c r="IVC196" s="127"/>
      <c r="IVD196" s="127"/>
      <c r="IVE196" s="127"/>
      <c r="IVF196" s="127"/>
      <c r="IVG196" s="53"/>
      <c r="IVH196" s="56"/>
      <c r="IVI196" s="127"/>
      <c r="IVJ196" s="127"/>
      <c r="IVK196" s="127"/>
      <c r="IVL196" s="127"/>
      <c r="IVM196" s="127"/>
      <c r="IVN196" s="53"/>
      <c r="IVO196" s="56"/>
      <c r="IVP196" s="127"/>
      <c r="IVQ196" s="127"/>
      <c r="IVR196" s="127"/>
      <c r="IVS196" s="127"/>
      <c r="IVT196" s="127"/>
      <c r="IVU196" s="53"/>
      <c r="IVV196" s="56"/>
      <c r="IVW196" s="127"/>
      <c r="IVX196" s="127"/>
      <c r="IVY196" s="127"/>
      <c r="IVZ196" s="127"/>
      <c r="IWA196" s="127"/>
      <c r="IWB196" s="53"/>
      <c r="IWC196" s="56"/>
      <c r="IWD196" s="127"/>
      <c r="IWE196" s="127"/>
      <c r="IWF196" s="127"/>
      <c r="IWG196" s="127"/>
      <c r="IWH196" s="127"/>
      <c r="IWI196" s="53"/>
      <c r="IWJ196" s="56"/>
      <c r="IWK196" s="127"/>
      <c r="IWL196" s="127"/>
      <c r="IWM196" s="127"/>
      <c r="IWN196" s="127"/>
      <c r="IWO196" s="127"/>
      <c r="IWP196" s="53"/>
      <c r="IWQ196" s="56"/>
      <c r="IWR196" s="127"/>
      <c r="IWS196" s="127"/>
      <c r="IWT196" s="127"/>
      <c r="IWU196" s="127"/>
      <c r="IWV196" s="127"/>
      <c r="IWW196" s="53"/>
      <c r="IWX196" s="56"/>
      <c r="IWY196" s="127"/>
      <c r="IWZ196" s="127"/>
      <c r="IXA196" s="127"/>
      <c r="IXB196" s="127"/>
      <c r="IXC196" s="127"/>
      <c r="IXD196" s="53"/>
      <c r="IXE196" s="56"/>
      <c r="IXF196" s="127"/>
      <c r="IXG196" s="127"/>
      <c r="IXH196" s="127"/>
      <c r="IXI196" s="127"/>
      <c r="IXJ196" s="127"/>
      <c r="IXK196" s="53"/>
      <c r="IXL196" s="56"/>
      <c r="IXM196" s="127"/>
      <c r="IXN196" s="127"/>
      <c r="IXO196" s="127"/>
      <c r="IXP196" s="127"/>
      <c r="IXQ196" s="127"/>
      <c r="IXR196" s="53"/>
      <c r="IXS196" s="56"/>
      <c r="IXT196" s="127"/>
      <c r="IXU196" s="127"/>
      <c r="IXV196" s="127"/>
      <c r="IXW196" s="127"/>
      <c r="IXX196" s="127"/>
      <c r="IXY196" s="53"/>
      <c r="IXZ196" s="56"/>
      <c r="IYA196" s="127"/>
      <c r="IYB196" s="127"/>
      <c r="IYC196" s="127"/>
      <c r="IYD196" s="127"/>
      <c r="IYE196" s="127"/>
      <c r="IYF196" s="53"/>
      <c r="IYG196" s="56"/>
      <c r="IYH196" s="127"/>
      <c r="IYI196" s="127"/>
      <c r="IYJ196" s="127"/>
      <c r="IYK196" s="127"/>
      <c r="IYL196" s="127"/>
      <c r="IYM196" s="53"/>
      <c r="IYN196" s="56"/>
      <c r="IYO196" s="127"/>
      <c r="IYP196" s="127"/>
      <c r="IYQ196" s="127"/>
      <c r="IYR196" s="127"/>
      <c r="IYS196" s="127"/>
      <c r="IYT196" s="53"/>
      <c r="IYU196" s="56"/>
      <c r="IYV196" s="127"/>
      <c r="IYW196" s="127"/>
      <c r="IYX196" s="127"/>
      <c r="IYY196" s="127"/>
      <c r="IYZ196" s="127"/>
      <c r="IZA196" s="53"/>
      <c r="IZB196" s="56"/>
      <c r="IZC196" s="127"/>
      <c r="IZD196" s="127"/>
      <c r="IZE196" s="127"/>
      <c r="IZF196" s="127"/>
      <c r="IZG196" s="127"/>
      <c r="IZH196" s="53"/>
      <c r="IZI196" s="56"/>
      <c r="IZJ196" s="127"/>
      <c r="IZK196" s="127"/>
      <c r="IZL196" s="127"/>
      <c r="IZM196" s="127"/>
      <c r="IZN196" s="127"/>
      <c r="IZO196" s="53"/>
      <c r="IZP196" s="56"/>
      <c r="IZQ196" s="127"/>
      <c r="IZR196" s="127"/>
      <c r="IZS196" s="127"/>
      <c r="IZT196" s="127"/>
      <c r="IZU196" s="127"/>
      <c r="IZV196" s="53"/>
      <c r="IZW196" s="56"/>
      <c r="IZX196" s="127"/>
      <c r="IZY196" s="127"/>
      <c r="IZZ196" s="127"/>
      <c r="JAA196" s="127"/>
      <c r="JAB196" s="127"/>
      <c r="JAC196" s="53"/>
      <c r="JAD196" s="56"/>
      <c r="JAE196" s="127"/>
      <c r="JAF196" s="127"/>
      <c r="JAG196" s="127"/>
      <c r="JAH196" s="127"/>
      <c r="JAI196" s="127"/>
      <c r="JAJ196" s="53"/>
      <c r="JAK196" s="56"/>
      <c r="JAL196" s="127"/>
      <c r="JAM196" s="127"/>
      <c r="JAN196" s="127"/>
      <c r="JAO196" s="127"/>
      <c r="JAP196" s="127"/>
      <c r="JAQ196" s="53"/>
      <c r="JAR196" s="56"/>
      <c r="JAS196" s="127"/>
      <c r="JAT196" s="127"/>
      <c r="JAU196" s="127"/>
      <c r="JAV196" s="127"/>
      <c r="JAW196" s="127"/>
      <c r="JAX196" s="53"/>
      <c r="JAY196" s="56"/>
      <c r="JAZ196" s="127"/>
      <c r="JBA196" s="127"/>
      <c r="JBB196" s="127"/>
      <c r="JBC196" s="127"/>
      <c r="JBD196" s="127"/>
      <c r="JBE196" s="53"/>
      <c r="JBF196" s="56"/>
      <c r="JBG196" s="127"/>
      <c r="JBH196" s="127"/>
      <c r="JBI196" s="127"/>
      <c r="JBJ196" s="127"/>
      <c r="JBK196" s="127"/>
      <c r="JBL196" s="53"/>
      <c r="JBM196" s="56"/>
      <c r="JBN196" s="127"/>
      <c r="JBO196" s="127"/>
      <c r="JBP196" s="127"/>
      <c r="JBQ196" s="127"/>
      <c r="JBR196" s="127"/>
      <c r="JBS196" s="53"/>
      <c r="JBT196" s="56"/>
      <c r="JBU196" s="127"/>
      <c r="JBV196" s="127"/>
      <c r="JBW196" s="127"/>
      <c r="JBX196" s="127"/>
      <c r="JBY196" s="127"/>
      <c r="JBZ196" s="53"/>
      <c r="JCA196" s="56"/>
      <c r="JCB196" s="127"/>
      <c r="JCC196" s="127"/>
      <c r="JCD196" s="127"/>
      <c r="JCE196" s="127"/>
      <c r="JCF196" s="127"/>
      <c r="JCG196" s="53"/>
      <c r="JCH196" s="56"/>
      <c r="JCI196" s="127"/>
      <c r="JCJ196" s="127"/>
      <c r="JCK196" s="127"/>
      <c r="JCL196" s="127"/>
      <c r="JCM196" s="127"/>
      <c r="JCN196" s="53"/>
      <c r="JCO196" s="56"/>
      <c r="JCP196" s="127"/>
      <c r="JCQ196" s="127"/>
      <c r="JCR196" s="127"/>
      <c r="JCS196" s="127"/>
      <c r="JCT196" s="127"/>
      <c r="JCU196" s="53"/>
      <c r="JCV196" s="56"/>
      <c r="JCW196" s="127"/>
      <c r="JCX196" s="127"/>
      <c r="JCY196" s="127"/>
      <c r="JCZ196" s="127"/>
      <c r="JDA196" s="127"/>
      <c r="JDB196" s="53"/>
      <c r="JDC196" s="56"/>
      <c r="JDD196" s="127"/>
      <c r="JDE196" s="127"/>
      <c r="JDF196" s="127"/>
      <c r="JDG196" s="127"/>
      <c r="JDH196" s="127"/>
      <c r="JDI196" s="53"/>
      <c r="JDJ196" s="56"/>
      <c r="JDK196" s="127"/>
      <c r="JDL196" s="127"/>
      <c r="JDM196" s="127"/>
      <c r="JDN196" s="127"/>
      <c r="JDO196" s="127"/>
      <c r="JDP196" s="53"/>
      <c r="JDQ196" s="56"/>
      <c r="JDR196" s="127"/>
      <c r="JDS196" s="127"/>
      <c r="JDT196" s="127"/>
      <c r="JDU196" s="127"/>
      <c r="JDV196" s="127"/>
      <c r="JDW196" s="53"/>
      <c r="JDX196" s="56"/>
      <c r="JDY196" s="127"/>
      <c r="JDZ196" s="127"/>
      <c r="JEA196" s="127"/>
      <c r="JEB196" s="127"/>
      <c r="JEC196" s="127"/>
      <c r="JED196" s="53"/>
      <c r="JEE196" s="56"/>
      <c r="JEF196" s="127"/>
      <c r="JEG196" s="127"/>
      <c r="JEH196" s="127"/>
      <c r="JEI196" s="127"/>
      <c r="JEJ196" s="127"/>
      <c r="JEK196" s="53"/>
      <c r="JEL196" s="56"/>
      <c r="JEM196" s="127"/>
      <c r="JEN196" s="127"/>
      <c r="JEO196" s="127"/>
      <c r="JEP196" s="127"/>
      <c r="JEQ196" s="127"/>
      <c r="JER196" s="53"/>
      <c r="JES196" s="56"/>
      <c r="JET196" s="127"/>
      <c r="JEU196" s="127"/>
      <c r="JEV196" s="127"/>
      <c r="JEW196" s="127"/>
      <c r="JEX196" s="127"/>
      <c r="JEY196" s="53"/>
      <c r="JEZ196" s="56"/>
      <c r="JFA196" s="127"/>
      <c r="JFB196" s="127"/>
      <c r="JFC196" s="127"/>
      <c r="JFD196" s="127"/>
      <c r="JFE196" s="127"/>
      <c r="JFF196" s="53"/>
      <c r="JFG196" s="56"/>
      <c r="JFH196" s="127"/>
      <c r="JFI196" s="127"/>
      <c r="JFJ196" s="127"/>
      <c r="JFK196" s="127"/>
      <c r="JFL196" s="127"/>
      <c r="JFM196" s="53"/>
      <c r="JFN196" s="56"/>
      <c r="JFO196" s="127"/>
      <c r="JFP196" s="127"/>
      <c r="JFQ196" s="127"/>
      <c r="JFR196" s="127"/>
      <c r="JFS196" s="127"/>
      <c r="JFT196" s="53"/>
      <c r="JFU196" s="56"/>
      <c r="JFV196" s="127"/>
      <c r="JFW196" s="127"/>
      <c r="JFX196" s="127"/>
      <c r="JFY196" s="127"/>
      <c r="JFZ196" s="127"/>
      <c r="JGA196" s="53"/>
      <c r="JGB196" s="56"/>
      <c r="JGC196" s="127"/>
      <c r="JGD196" s="127"/>
      <c r="JGE196" s="127"/>
      <c r="JGF196" s="127"/>
      <c r="JGG196" s="127"/>
      <c r="JGH196" s="53"/>
      <c r="JGI196" s="56"/>
      <c r="JGJ196" s="127"/>
      <c r="JGK196" s="127"/>
      <c r="JGL196" s="127"/>
      <c r="JGM196" s="127"/>
      <c r="JGN196" s="127"/>
      <c r="JGO196" s="53"/>
      <c r="JGP196" s="56"/>
      <c r="JGQ196" s="127"/>
      <c r="JGR196" s="127"/>
      <c r="JGS196" s="127"/>
      <c r="JGT196" s="127"/>
      <c r="JGU196" s="127"/>
      <c r="JGV196" s="53"/>
      <c r="JGW196" s="56"/>
      <c r="JGX196" s="127"/>
      <c r="JGY196" s="127"/>
      <c r="JGZ196" s="127"/>
      <c r="JHA196" s="127"/>
      <c r="JHB196" s="127"/>
      <c r="JHC196" s="53"/>
      <c r="JHD196" s="56"/>
      <c r="JHE196" s="127"/>
      <c r="JHF196" s="127"/>
      <c r="JHG196" s="127"/>
      <c r="JHH196" s="127"/>
      <c r="JHI196" s="127"/>
      <c r="JHJ196" s="53"/>
      <c r="JHK196" s="56"/>
      <c r="JHL196" s="127"/>
      <c r="JHM196" s="127"/>
      <c r="JHN196" s="127"/>
      <c r="JHO196" s="127"/>
      <c r="JHP196" s="127"/>
      <c r="JHQ196" s="53"/>
      <c r="JHR196" s="56"/>
      <c r="JHS196" s="127"/>
      <c r="JHT196" s="127"/>
      <c r="JHU196" s="127"/>
      <c r="JHV196" s="127"/>
      <c r="JHW196" s="127"/>
      <c r="JHX196" s="53"/>
      <c r="JHY196" s="56"/>
      <c r="JHZ196" s="127"/>
      <c r="JIA196" s="127"/>
      <c r="JIB196" s="127"/>
      <c r="JIC196" s="127"/>
      <c r="JID196" s="127"/>
      <c r="JIE196" s="53"/>
      <c r="JIF196" s="56"/>
      <c r="JIG196" s="127"/>
      <c r="JIH196" s="127"/>
      <c r="JII196" s="127"/>
      <c r="JIJ196" s="127"/>
      <c r="JIK196" s="127"/>
      <c r="JIL196" s="53"/>
      <c r="JIM196" s="56"/>
      <c r="JIN196" s="127"/>
      <c r="JIO196" s="127"/>
      <c r="JIP196" s="127"/>
      <c r="JIQ196" s="127"/>
      <c r="JIR196" s="127"/>
      <c r="JIS196" s="53"/>
      <c r="JIT196" s="56"/>
      <c r="JIU196" s="127"/>
      <c r="JIV196" s="127"/>
      <c r="JIW196" s="127"/>
      <c r="JIX196" s="127"/>
      <c r="JIY196" s="127"/>
      <c r="JIZ196" s="53"/>
      <c r="JJA196" s="56"/>
      <c r="JJB196" s="127"/>
      <c r="JJC196" s="127"/>
      <c r="JJD196" s="127"/>
      <c r="JJE196" s="127"/>
      <c r="JJF196" s="127"/>
      <c r="JJG196" s="53"/>
      <c r="JJH196" s="56"/>
      <c r="JJI196" s="127"/>
      <c r="JJJ196" s="127"/>
      <c r="JJK196" s="127"/>
      <c r="JJL196" s="127"/>
      <c r="JJM196" s="127"/>
      <c r="JJN196" s="53"/>
      <c r="JJO196" s="56"/>
      <c r="JJP196" s="127"/>
      <c r="JJQ196" s="127"/>
      <c r="JJR196" s="127"/>
      <c r="JJS196" s="127"/>
      <c r="JJT196" s="127"/>
      <c r="JJU196" s="53"/>
      <c r="JJV196" s="56"/>
      <c r="JJW196" s="127"/>
      <c r="JJX196" s="127"/>
      <c r="JJY196" s="127"/>
      <c r="JJZ196" s="127"/>
      <c r="JKA196" s="127"/>
      <c r="JKB196" s="53"/>
      <c r="JKC196" s="56"/>
      <c r="JKD196" s="127"/>
      <c r="JKE196" s="127"/>
      <c r="JKF196" s="127"/>
      <c r="JKG196" s="127"/>
      <c r="JKH196" s="127"/>
      <c r="JKI196" s="53"/>
      <c r="JKJ196" s="56"/>
      <c r="JKK196" s="127"/>
      <c r="JKL196" s="127"/>
      <c r="JKM196" s="127"/>
      <c r="JKN196" s="127"/>
      <c r="JKO196" s="127"/>
      <c r="JKP196" s="53"/>
      <c r="JKQ196" s="56"/>
      <c r="JKR196" s="127"/>
      <c r="JKS196" s="127"/>
      <c r="JKT196" s="127"/>
      <c r="JKU196" s="127"/>
      <c r="JKV196" s="127"/>
      <c r="JKW196" s="53"/>
      <c r="JKX196" s="56"/>
      <c r="JKY196" s="127"/>
      <c r="JKZ196" s="127"/>
      <c r="JLA196" s="127"/>
      <c r="JLB196" s="127"/>
      <c r="JLC196" s="127"/>
      <c r="JLD196" s="53"/>
      <c r="JLE196" s="56"/>
      <c r="JLF196" s="127"/>
      <c r="JLG196" s="127"/>
      <c r="JLH196" s="127"/>
      <c r="JLI196" s="127"/>
      <c r="JLJ196" s="127"/>
      <c r="JLK196" s="53"/>
      <c r="JLL196" s="56"/>
      <c r="JLM196" s="127"/>
      <c r="JLN196" s="127"/>
      <c r="JLO196" s="127"/>
      <c r="JLP196" s="127"/>
      <c r="JLQ196" s="127"/>
      <c r="JLR196" s="53"/>
      <c r="JLS196" s="56"/>
      <c r="JLT196" s="127"/>
      <c r="JLU196" s="127"/>
      <c r="JLV196" s="127"/>
      <c r="JLW196" s="127"/>
      <c r="JLX196" s="127"/>
      <c r="JLY196" s="53"/>
      <c r="JLZ196" s="56"/>
      <c r="JMA196" s="127"/>
      <c r="JMB196" s="127"/>
      <c r="JMC196" s="127"/>
      <c r="JMD196" s="127"/>
      <c r="JME196" s="127"/>
      <c r="JMF196" s="53"/>
      <c r="JMG196" s="56"/>
      <c r="JMH196" s="127"/>
      <c r="JMI196" s="127"/>
      <c r="JMJ196" s="127"/>
      <c r="JMK196" s="127"/>
      <c r="JML196" s="127"/>
      <c r="JMM196" s="53"/>
      <c r="JMN196" s="56"/>
      <c r="JMO196" s="127"/>
      <c r="JMP196" s="127"/>
      <c r="JMQ196" s="127"/>
      <c r="JMR196" s="127"/>
      <c r="JMS196" s="127"/>
      <c r="JMT196" s="53"/>
      <c r="JMU196" s="56"/>
      <c r="JMV196" s="127"/>
      <c r="JMW196" s="127"/>
      <c r="JMX196" s="127"/>
      <c r="JMY196" s="127"/>
      <c r="JMZ196" s="127"/>
      <c r="JNA196" s="53"/>
      <c r="JNB196" s="56"/>
      <c r="JNC196" s="127"/>
      <c r="JND196" s="127"/>
      <c r="JNE196" s="127"/>
      <c r="JNF196" s="127"/>
      <c r="JNG196" s="127"/>
      <c r="JNH196" s="53"/>
      <c r="JNI196" s="56"/>
      <c r="JNJ196" s="127"/>
      <c r="JNK196" s="127"/>
      <c r="JNL196" s="127"/>
      <c r="JNM196" s="127"/>
      <c r="JNN196" s="127"/>
      <c r="JNO196" s="53"/>
      <c r="JNP196" s="56"/>
      <c r="JNQ196" s="127"/>
      <c r="JNR196" s="127"/>
      <c r="JNS196" s="127"/>
      <c r="JNT196" s="127"/>
      <c r="JNU196" s="127"/>
      <c r="JNV196" s="53"/>
      <c r="JNW196" s="56"/>
      <c r="JNX196" s="127"/>
      <c r="JNY196" s="127"/>
      <c r="JNZ196" s="127"/>
      <c r="JOA196" s="127"/>
      <c r="JOB196" s="127"/>
      <c r="JOC196" s="53"/>
      <c r="JOD196" s="56"/>
      <c r="JOE196" s="127"/>
      <c r="JOF196" s="127"/>
      <c r="JOG196" s="127"/>
      <c r="JOH196" s="127"/>
      <c r="JOI196" s="127"/>
      <c r="JOJ196" s="53"/>
      <c r="JOK196" s="56"/>
      <c r="JOL196" s="127"/>
      <c r="JOM196" s="127"/>
      <c r="JON196" s="127"/>
      <c r="JOO196" s="127"/>
      <c r="JOP196" s="127"/>
      <c r="JOQ196" s="53"/>
      <c r="JOR196" s="56"/>
      <c r="JOS196" s="127"/>
      <c r="JOT196" s="127"/>
      <c r="JOU196" s="127"/>
      <c r="JOV196" s="127"/>
      <c r="JOW196" s="127"/>
      <c r="JOX196" s="53"/>
      <c r="JOY196" s="56"/>
      <c r="JOZ196" s="127"/>
      <c r="JPA196" s="127"/>
      <c r="JPB196" s="127"/>
      <c r="JPC196" s="127"/>
      <c r="JPD196" s="127"/>
      <c r="JPE196" s="53"/>
      <c r="JPF196" s="56"/>
      <c r="JPG196" s="127"/>
      <c r="JPH196" s="127"/>
      <c r="JPI196" s="127"/>
      <c r="JPJ196" s="127"/>
      <c r="JPK196" s="127"/>
      <c r="JPL196" s="53"/>
      <c r="JPM196" s="56"/>
      <c r="JPN196" s="127"/>
      <c r="JPO196" s="127"/>
      <c r="JPP196" s="127"/>
      <c r="JPQ196" s="127"/>
      <c r="JPR196" s="127"/>
      <c r="JPS196" s="53"/>
      <c r="JPT196" s="56"/>
      <c r="JPU196" s="127"/>
      <c r="JPV196" s="127"/>
      <c r="JPW196" s="127"/>
      <c r="JPX196" s="127"/>
      <c r="JPY196" s="127"/>
      <c r="JPZ196" s="53"/>
      <c r="JQA196" s="56"/>
      <c r="JQB196" s="127"/>
      <c r="JQC196" s="127"/>
      <c r="JQD196" s="127"/>
      <c r="JQE196" s="127"/>
      <c r="JQF196" s="127"/>
      <c r="JQG196" s="53"/>
      <c r="JQH196" s="56"/>
      <c r="JQI196" s="127"/>
      <c r="JQJ196" s="127"/>
      <c r="JQK196" s="127"/>
      <c r="JQL196" s="127"/>
      <c r="JQM196" s="127"/>
      <c r="JQN196" s="53"/>
      <c r="JQO196" s="56"/>
      <c r="JQP196" s="127"/>
      <c r="JQQ196" s="127"/>
      <c r="JQR196" s="127"/>
      <c r="JQS196" s="127"/>
      <c r="JQT196" s="127"/>
      <c r="JQU196" s="53"/>
      <c r="JQV196" s="56"/>
      <c r="JQW196" s="127"/>
      <c r="JQX196" s="127"/>
      <c r="JQY196" s="127"/>
      <c r="JQZ196" s="127"/>
      <c r="JRA196" s="127"/>
      <c r="JRB196" s="53"/>
      <c r="JRC196" s="56"/>
      <c r="JRD196" s="127"/>
      <c r="JRE196" s="127"/>
      <c r="JRF196" s="127"/>
      <c r="JRG196" s="127"/>
      <c r="JRH196" s="127"/>
      <c r="JRI196" s="53"/>
      <c r="JRJ196" s="56"/>
      <c r="JRK196" s="127"/>
      <c r="JRL196" s="127"/>
      <c r="JRM196" s="127"/>
      <c r="JRN196" s="127"/>
      <c r="JRO196" s="127"/>
      <c r="JRP196" s="53"/>
      <c r="JRQ196" s="56"/>
      <c r="JRR196" s="127"/>
      <c r="JRS196" s="127"/>
      <c r="JRT196" s="127"/>
      <c r="JRU196" s="127"/>
      <c r="JRV196" s="127"/>
      <c r="JRW196" s="53"/>
      <c r="JRX196" s="56"/>
      <c r="JRY196" s="127"/>
      <c r="JRZ196" s="127"/>
      <c r="JSA196" s="127"/>
      <c r="JSB196" s="127"/>
      <c r="JSC196" s="127"/>
      <c r="JSD196" s="53"/>
      <c r="JSE196" s="56"/>
      <c r="JSF196" s="127"/>
      <c r="JSG196" s="127"/>
      <c r="JSH196" s="127"/>
      <c r="JSI196" s="127"/>
      <c r="JSJ196" s="127"/>
      <c r="JSK196" s="53"/>
      <c r="JSL196" s="56"/>
      <c r="JSM196" s="127"/>
      <c r="JSN196" s="127"/>
      <c r="JSO196" s="127"/>
      <c r="JSP196" s="127"/>
      <c r="JSQ196" s="127"/>
      <c r="JSR196" s="53"/>
      <c r="JSS196" s="56"/>
      <c r="JST196" s="127"/>
      <c r="JSU196" s="127"/>
      <c r="JSV196" s="127"/>
      <c r="JSW196" s="127"/>
      <c r="JSX196" s="127"/>
      <c r="JSY196" s="53"/>
      <c r="JSZ196" s="56"/>
      <c r="JTA196" s="127"/>
      <c r="JTB196" s="127"/>
      <c r="JTC196" s="127"/>
      <c r="JTD196" s="127"/>
      <c r="JTE196" s="127"/>
      <c r="JTF196" s="53"/>
      <c r="JTG196" s="56"/>
      <c r="JTH196" s="127"/>
      <c r="JTI196" s="127"/>
      <c r="JTJ196" s="127"/>
      <c r="JTK196" s="127"/>
      <c r="JTL196" s="127"/>
      <c r="JTM196" s="53"/>
      <c r="JTN196" s="56"/>
      <c r="JTO196" s="127"/>
      <c r="JTP196" s="127"/>
      <c r="JTQ196" s="127"/>
      <c r="JTR196" s="127"/>
      <c r="JTS196" s="127"/>
      <c r="JTT196" s="53"/>
      <c r="JTU196" s="56"/>
      <c r="JTV196" s="127"/>
      <c r="JTW196" s="127"/>
      <c r="JTX196" s="127"/>
      <c r="JTY196" s="127"/>
      <c r="JTZ196" s="127"/>
      <c r="JUA196" s="53"/>
      <c r="JUB196" s="56"/>
      <c r="JUC196" s="127"/>
      <c r="JUD196" s="127"/>
      <c r="JUE196" s="127"/>
      <c r="JUF196" s="127"/>
      <c r="JUG196" s="127"/>
      <c r="JUH196" s="53"/>
      <c r="JUI196" s="56"/>
      <c r="JUJ196" s="127"/>
      <c r="JUK196" s="127"/>
      <c r="JUL196" s="127"/>
      <c r="JUM196" s="127"/>
      <c r="JUN196" s="127"/>
      <c r="JUO196" s="53"/>
      <c r="JUP196" s="56"/>
      <c r="JUQ196" s="127"/>
      <c r="JUR196" s="127"/>
      <c r="JUS196" s="127"/>
      <c r="JUT196" s="127"/>
      <c r="JUU196" s="127"/>
      <c r="JUV196" s="53"/>
      <c r="JUW196" s="56"/>
      <c r="JUX196" s="127"/>
      <c r="JUY196" s="127"/>
      <c r="JUZ196" s="127"/>
      <c r="JVA196" s="127"/>
      <c r="JVB196" s="127"/>
      <c r="JVC196" s="53"/>
      <c r="JVD196" s="56"/>
      <c r="JVE196" s="127"/>
      <c r="JVF196" s="127"/>
      <c r="JVG196" s="127"/>
      <c r="JVH196" s="127"/>
      <c r="JVI196" s="127"/>
      <c r="JVJ196" s="53"/>
      <c r="JVK196" s="56"/>
      <c r="JVL196" s="127"/>
      <c r="JVM196" s="127"/>
      <c r="JVN196" s="127"/>
      <c r="JVO196" s="127"/>
      <c r="JVP196" s="127"/>
      <c r="JVQ196" s="53"/>
      <c r="JVR196" s="56"/>
      <c r="JVS196" s="127"/>
      <c r="JVT196" s="127"/>
      <c r="JVU196" s="127"/>
      <c r="JVV196" s="127"/>
      <c r="JVW196" s="127"/>
      <c r="JVX196" s="53"/>
      <c r="JVY196" s="56"/>
      <c r="JVZ196" s="127"/>
      <c r="JWA196" s="127"/>
      <c r="JWB196" s="127"/>
      <c r="JWC196" s="127"/>
      <c r="JWD196" s="127"/>
      <c r="JWE196" s="53"/>
      <c r="JWF196" s="56"/>
      <c r="JWG196" s="127"/>
      <c r="JWH196" s="127"/>
      <c r="JWI196" s="127"/>
      <c r="JWJ196" s="127"/>
      <c r="JWK196" s="127"/>
      <c r="JWL196" s="53"/>
      <c r="JWM196" s="56"/>
      <c r="JWN196" s="127"/>
      <c r="JWO196" s="127"/>
      <c r="JWP196" s="127"/>
      <c r="JWQ196" s="127"/>
      <c r="JWR196" s="127"/>
      <c r="JWS196" s="53"/>
      <c r="JWT196" s="56"/>
      <c r="JWU196" s="127"/>
      <c r="JWV196" s="127"/>
      <c r="JWW196" s="127"/>
      <c r="JWX196" s="127"/>
      <c r="JWY196" s="127"/>
      <c r="JWZ196" s="53"/>
      <c r="JXA196" s="56"/>
      <c r="JXB196" s="127"/>
      <c r="JXC196" s="127"/>
      <c r="JXD196" s="127"/>
      <c r="JXE196" s="127"/>
      <c r="JXF196" s="127"/>
      <c r="JXG196" s="53"/>
      <c r="JXH196" s="56"/>
      <c r="JXI196" s="127"/>
      <c r="JXJ196" s="127"/>
      <c r="JXK196" s="127"/>
      <c r="JXL196" s="127"/>
      <c r="JXM196" s="127"/>
      <c r="JXN196" s="53"/>
      <c r="JXO196" s="56"/>
      <c r="JXP196" s="127"/>
      <c r="JXQ196" s="127"/>
      <c r="JXR196" s="127"/>
      <c r="JXS196" s="127"/>
      <c r="JXT196" s="127"/>
      <c r="JXU196" s="53"/>
      <c r="JXV196" s="56"/>
      <c r="JXW196" s="127"/>
      <c r="JXX196" s="127"/>
      <c r="JXY196" s="127"/>
      <c r="JXZ196" s="127"/>
      <c r="JYA196" s="127"/>
      <c r="JYB196" s="53"/>
      <c r="JYC196" s="56"/>
      <c r="JYD196" s="127"/>
      <c r="JYE196" s="127"/>
      <c r="JYF196" s="127"/>
      <c r="JYG196" s="127"/>
      <c r="JYH196" s="127"/>
      <c r="JYI196" s="53"/>
      <c r="JYJ196" s="56"/>
      <c r="JYK196" s="127"/>
      <c r="JYL196" s="127"/>
      <c r="JYM196" s="127"/>
      <c r="JYN196" s="127"/>
      <c r="JYO196" s="127"/>
      <c r="JYP196" s="53"/>
      <c r="JYQ196" s="56"/>
      <c r="JYR196" s="127"/>
      <c r="JYS196" s="127"/>
      <c r="JYT196" s="127"/>
      <c r="JYU196" s="127"/>
      <c r="JYV196" s="127"/>
      <c r="JYW196" s="53"/>
      <c r="JYX196" s="56"/>
      <c r="JYY196" s="127"/>
      <c r="JYZ196" s="127"/>
      <c r="JZA196" s="127"/>
      <c r="JZB196" s="127"/>
      <c r="JZC196" s="127"/>
      <c r="JZD196" s="53"/>
      <c r="JZE196" s="56"/>
      <c r="JZF196" s="127"/>
      <c r="JZG196" s="127"/>
      <c r="JZH196" s="127"/>
      <c r="JZI196" s="127"/>
      <c r="JZJ196" s="127"/>
      <c r="JZK196" s="53"/>
      <c r="JZL196" s="56"/>
      <c r="JZM196" s="127"/>
      <c r="JZN196" s="127"/>
      <c r="JZO196" s="127"/>
      <c r="JZP196" s="127"/>
      <c r="JZQ196" s="127"/>
      <c r="JZR196" s="53"/>
      <c r="JZS196" s="56"/>
      <c r="JZT196" s="127"/>
      <c r="JZU196" s="127"/>
      <c r="JZV196" s="127"/>
      <c r="JZW196" s="127"/>
      <c r="JZX196" s="127"/>
      <c r="JZY196" s="53"/>
      <c r="JZZ196" s="56"/>
      <c r="KAA196" s="127"/>
      <c r="KAB196" s="127"/>
      <c r="KAC196" s="127"/>
      <c r="KAD196" s="127"/>
      <c r="KAE196" s="127"/>
      <c r="KAF196" s="53"/>
      <c r="KAG196" s="56"/>
      <c r="KAH196" s="127"/>
      <c r="KAI196" s="127"/>
      <c r="KAJ196" s="127"/>
      <c r="KAK196" s="127"/>
      <c r="KAL196" s="127"/>
      <c r="KAM196" s="53"/>
      <c r="KAN196" s="56"/>
      <c r="KAO196" s="127"/>
      <c r="KAP196" s="127"/>
      <c r="KAQ196" s="127"/>
      <c r="KAR196" s="127"/>
      <c r="KAS196" s="127"/>
      <c r="KAT196" s="53"/>
      <c r="KAU196" s="56"/>
      <c r="KAV196" s="127"/>
      <c r="KAW196" s="127"/>
      <c r="KAX196" s="127"/>
      <c r="KAY196" s="127"/>
      <c r="KAZ196" s="127"/>
      <c r="KBA196" s="53"/>
      <c r="KBB196" s="56"/>
      <c r="KBC196" s="127"/>
      <c r="KBD196" s="127"/>
      <c r="KBE196" s="127"/>
      <c r="KBF196" s="127"/>
      <c r="KBG196" s="127"/>
      <c r="KBH196" s="53"/>
      <c r="KBI196" s="56"/>
      <c r="KBJ196" s="127"/>
      <c r="KBK196" s="127"/>
      <c r="KBL196" s="127"/>
      <c r="KBM196" s="127"/>
      <c r="KBN196" s="127"/>
      <c r="KBO196" s="53"/>
      <c r="KBP196" s="56"/>
      <c r="KBQ196" s="127"/>
      <c r="KBR196" s="127"/>
      <c r="KBS196" s="127"/>
      <c r="KBT196" s="127"/>
      <c r="KBU196" s="127"/>
      <c r="KBV196" s="53"/>
      <c r="KBW196" s="56"/>
      <c r="KBX196" s="127"/>
      <c r="KBY196" s="127"/>
      <c r="KBZ196" s="127"/>
      <c r="KCA196" s="127"/>
      <c r="KCB196" s="127"/>
      <c r="KCC196" s="53"/>
      <c r="KCD196" s="56"/>
      <c r="KCE196" s="127"/>
      <c r="KCF196" s="127"/>
      <c r="KCG196" s="127"/>
      <c r="KCH196" s="127"/>
      <c r="KCI196" s="127"/>
      <c r="KCJ196" s="53"/>
      <c r="KCK196" s="56"/>
      <c r="KCL196" s="127"/>
      <c r="KCM196" s="127"/>
      <c r="KCN196" s="127"/>
      <c r="KCO196" s="127"/>
      <c r="KCP196" s="127"/>
      <c r="KCQ196" s="53"/>
      <c r="KCR196" s="56"/>
      <c r="KCS196" s="127"/>
      <c r="KCT196" s="127"/>
      <c r="KCU196" s="127"/>
      <c r="KCV196" s="127"/>
      <c r="KCW196" s="127"/>
      <c r="KCX196" s="53"/>
      <c r="KCY196" s="56"/>
      <c r="KCZ196" s="127"/>
      <c r="KDA196" s="127"/>
      <c r="KDB196" s="127"/>
      <c r="KDC196" s="127"/>
      <c r="KDD196" s="127"/>
      <c r="KDE196" s="53"/>
      <c r="KDF196" s="56"/>
      <c r="KDG196" s="127"/>
      <c r="KDH196" s="127"/>
      <c r="KDI196" s="127"/>
      <c r="KDJ196" s="127"/>
      <c r="KDK196" s="127"/>
      <c r="KDL196" s="53"/>
      <c r="KDM196" s="56"/>
      <c r="KDN196" s="127"/>
      <c r="KDO196" s="127"/>
      <c r="KDP196" s="127"/>
      <c r="KDQ196" s="127"/>
      <c r="KDR196" s="127"/>
      <c r="KDS196" s="53"/>
      <c r="KDT196" s="56"/>
      <c r="KDU196" s="127"/>
      <c r="KDV196" s="127"/>
      <c r="KDW196" s="127"/>
      <c r="KDX196" s="127"/>
      <c r="KDY196" s="127"/>
      <c r="KDZ196" s="53"/>
      <c r="KEA196" s="56"/>
      <c r="KEB196" s="127"/>
      <c r="KEC196" s="127"/>
      <c r="KED196" s="127"/>
      <c r="KEE196" s="127"/>
      <c r="KEF196" s="127"/>
      <c r="KEG196" s="53"/>
      <c r="KEH196" s="56"/>
      <c r="KEI196" s="127"/>
      <c r="KEJ196" s="127"/>
      <c r="KEK196" s="127"/>
      <c r="KEL196" s="127"/>
      <c r="KEM196" s="127"/>
      <c r="KEN196" s="53"/>
      <c r="KEO196" s="56"/>
      <c r="KEP196" s="127"/>
      <c r="KEQ196" s="127"/>
      <c r="KER196" s="127"/>
      <c r="KES196" s="127"/>
      <c r="KET196" s="127"/>
      <c r="KEU196" s="53"/>
      <c r="KEV196" s="56"/>
      <c r="KEW196" s="127"/>
      <c r="KEX196" s="127"/>
      <c r="KEY196" s="127"/>
      <c r="KEZ196" s="127"/>
      <c r="KFA196" s="127"/>
      <c r="KFB196" s="53"/>
      <c r="KFC196" s="56"/>
      <c r="KFD196" s="127"/>
      <c r="KFE196" s="127"/>
      <c r="KFF196" s="127"/>
      <c r="KFG196" s="127"/>
      <c r="KFH196" s="127"/>
      <c r="KFI196" s="53"/>
      <c r="KFJ196" s="56"/>
      <c r="KFK196" s="127"/>
      <c r="KFL196" s="127"/>
      <c r="KFM196" s="127"/>
      <c r="KFN196" s="127"/>
      <c r="KFO196" s="127"/>
      <c r="KFP196" s="53"/>
      <c r="KFQ196" s="56"/>
      <c r="KFR196" s="127"/>
      <c r="KFS196" s="127"/>
      <c r="KFT196" s="127"/>
      <c r="KFU196" s="127"/>
      <c r="KFV196" s="127"/>
      <c r="KFW196" s="53"/>
      <c r="KFX196" s="56"/>
      <c r="KFY196" s="127"/>
      <c r="KFZ196" s="127"/>
      <c r="KGA196" s="127"/>
      <c r="KGB196" s="127"/>
      <c r="KGC196" s="127"/>
      <c r="KGD196" s="53"/>
      <c r="KGE196" s="56"/>
      <c r="KGF196" s="127"/>
      <c r="KGG196" s="127"/>
      <c r="KGH196" s="127"/>
      <c r="KGI196" s="127"/>
      <c r="KGJ196" s="127"/>
      <c r="KGK196" s="53"/>
      <c r="KGL196" s="56"/>
      <c r="KGM196" s="127"/>
      <c r="KGN196" s="127"/>
      <c r="KGO196" s="127"/>
      <c r="KGP196" s="127"/>
      <c r="KGQ196" s="127"/>
      <c r="KGR196" s="53"/>
      <c r="KGS196" s="56"/>
      <c r="KGT196" s="127"/>
      <c r="KGU196" s="127"/>
      <c r="KGV196" s="127"/>
      <c r="KGW196" s="127"/>
      <c r="KGX196" s="127"/>
      <c r="KGY196" s="53"/>
      <c r="KGZ196" s="56"/>
      <c r="KHA196" s="127"/>
      <c r="KHB196" s="127"/>
      <c r="KHC196" s="127"/>
      <c r="KHD196" s="127"/>
      <c r="KHE196" s="127"/>
      <c r="KHF196" s="53"/>
      <c r="KHG196" s="56"/>
      <c r="KHH196" s="127"/>
      <c r="KHI196" s="127"/>
      <c r="KHJ196" s="127"/>
      <c r="KHK196" s="127"/>
      <c r="KHL196" s="127"/>
      <c r="KHM196" s="53"/>
      <c r="KHN196" s="56"/>
      <c r="KHO196" s="127"/>
      <c r="KHP196" s="127"/>
      <c r="KHQ196" s="127"/>
      <c r="KHR196" s="127"/>
      <c r="KHS196" s="127"/>
      <c r="KHT196" s="53"/>
      <c r="KHU196" s="56"/>
      <c r="KHV196" s="127"/>
      <c r="KHW196" s="127"/>
      <c r="KHX196" s="127"/>
      <c r="KHY196" s="127"/>
      <c r="KHZ196" s="127"/>
      <c r="KIA196" s="53"/>
      <c r="KIB196" s="56"/>
      <c r="KIC196" s="127"/>
      <c r="KID196" s="127"/>
      <c r="KIE196" s="127"/>
      <c r="KIF196" s="127"/>
      <c r="KIG196" s="127"/>
      <c r="KIH196" s="53"/>
      <c r="KII196" s="56"/>
      <c r="KIJ196" s="127"/>
      <c r="KIK196" s="127"/>
      <c r="KIL196" s="127"/>
      <c r="KIM196" s="127"/>
      <c r="KIN196" s="127"/>
      <c r="KIO196" s="53"/>
      <c r="KIP196" s="56"/>
      <c r="KIQ196" s="127"/>
      <c r="KIR196" s="127"/>
      <c r="KIS196" s="127"/>
      <c r="KIT196" s="127"/>
      <c r="KIU196" s="127"/>
      <c r="KIV196" s="53"/>
      <c r="KIW196" s="56"/>
      <c r="KIX196" s="127"/>
      <c r="KIY196" s="127"/>
      <c r="KIZ196" s="127"/>
      <c r="KJA196" s="127"/>
      <c r="KJB196" s="127"/>
      <c r="KJC196" s="53"/>
      <c r="KJD196" s="56"/>
      <c r="KJE196" s="127"/>
      <c r="KJF196" s="127"/>
      <c r="KJG196" s="127"/>
      <c r="KJH196" s="127"/>
      <c r="KJI196" s="127"/>
      <c r="KJJ196" s="53"/>
      <c r="KJK196" s="56"/>
      <c r="KJL196" s="127"/>
      <c r="KJM196" s="127"/>
      <c r="KJN196" s="127"/>
      <c r="KJO196" s="127"/>
      <c r="KJP196" s="127"/>
      <c r="KJQ196" s="53"/>
      <c r="KJR196" s="56"/>
      <c r="KJS196" s="127"/>
      <c r="KJT196" s="127"/>
      <c r="KJU196" s="127"/>
      <c r="KJV196" s="127"/>
      <c r="KJW196" s="127"/>
      <c r="KJX196" s="53"/>
      <c r="KJY196" s="56"/>
      <c r="KJZ196" s="127"/>
      <c r="KKA196" s="127"/>
      <c r="KKB196" s="127"/>
      <c r="KKC196" s="127"/>
      <c r="KKD196" s="127"/>
      <c r="KKE196" s="53"/>
      <c r="KKF196" s="56"/>
      <c r="KKG196" s="127"/>
      <c r="KKH196" s="127"/>
      <c r="KKI196" s="127"/>
      <c r="KKJ196" s="127"/>
      <c r="KKK196" s="127"/>
      <c r="KKL196" s="53"/>
      <c r="KKM196" s="56"/>
      <c r="KKN196" s="127"/>
      <c r="KKO196" s="127"/>
      <c r="KKP196" s="127"/>
      <c r="KKQ196" s="127"/>
      <c r="KKR196" s="127"/>
      <c r="KKS196" s="53"/>
      <c r="KKT196" s="56"/>
      <c r="KKU196" s="127"/>
      <c r="KKV196" s="127"/>
      <c r="KKW196" s="127"/>
      <c r="KKX196" s="127"/>
      <c r="KKY196" s="127"/>
      <c r="KKZ196" s="53"/>
      <c r="KLA196" s="56"/>
      <c r="KLB196" s="127"/>
      <c r="KLC196" s="127"/>
      <c r="KLD196" s="127"/>
      <c r="KLE196" s="127"/>
      <c r="KLF196" s="127"/>
      <c r="KLG196" s="53"/>
      <c r="KLH196" s="56"/>
      <c r="KLI196" s="127"/>
      <c r="KLJ196" s="127"/>
      <c r="KLK196" s="127"/>
      <c r="KLL196" s="127"/>
      <c r="KLM196" s="127"/>
      <c r="KLN196" s="53"/>
      <c r="KLO196" s="56"/>
      <c r="KLP196" s="127"/>
      <c r="KLQ196" s="127"/>
      <c r="KLR196" s="127"/>
      <c r="KLS196" s="127"/>
      <c r="KLT196" s="127"/>
      <c r="KLU196" s="53"/>
      <c r="KLV196" s="56"/>
      <c r="KLW196" s="127"/>
      <c r="KLX196" s="127"/>
      <c r="KLY196" s="127"/>
      <c r="KLZ196" s="127"/>
      <c r="KMA196" s="127"/>
      <c r="KMB196" s="53"/>
      <c r="KMC196" s="56"/>
      <c r="KMD196" s="127"/>
      <c r="KME196" s="127"/>
      <c r="KMF196" s="127"/>
      <c r="KMG196" s="127"/>
      <c r="KMH196" s="127"/>
      <c r="KMI196" s="53"/>
      <c r="KMJ196" s="56"/>
      <c r="KMK196" s="127"/>
      <c r="KML196" s="127"/>
      <c r="KMM196" s="127"/>
      <c r="KMN196" s="127"/>
      <c r="KMO196" s="127"/>
      <c r="KMP196" s="53"/>
      <c r="KMQ196" s="56"/>
      <c r="KMR196" s="127"/>
      <c r="KMS196" s="127"/>
      <c r="KMT196" s="127"/>
      <c r="KMU196" s="127"/>
      <c r="KMV196" s="127"/>
      <c r="KMW196" s="53"/>
      <c r="KMX196" s="56"/>
      <c r="KMY196" s="127"/>
      <c r="KMZ196" s="127"/>
      <c r="KNA196" s="127"/>
      <c r="KNB196" s="127"/>
      <c r="KNC196" s="127"/>
      <c r="KND196" s="53"/>
      <c r="KNE196" s="56"/>
      <c r="KNF196" s="127"/>
      <c r="KNG196" s="127"/>
      <c r="KNH196" s="127"/>
      <c r="KNI196" s="127"/>
      <c r="KNJ196" s="127"/>
      <c r="KNK196" s="53"/>
      <c r="KNL196" s="56"/>
      <c r="KNM196" s="127"/>
      <c r="KNN196" s="127"/>
      <c r="KNO196" s="127"/>
      <c r="KNP196" s="127"/>
      <c r="KNQ196" s="127"/>
      <c r="KNR196" s="53"/>
      <c r="KNS196" s="56"/>
      <c r="KNT196" s="127"/>
      <c r="KNU196" s="127"/>
      <c r="KNV196" s="127"/>
      <c r="KNW196" s="127"/>
      <c r="KNX196" s="127"/>
      <c r="KNY196" s="53"/>
      <c r="KNZ196" s="56"/>
      <c r="KOA196" s="127"/>
      <c r="KOB196" s="127"/>
      <c r="KOC196" s="127"/>
      <c r="KOD196" s="127"/>
      <c r="KOE196" s="127"/>
      <c r="KOF196" s="53"/>
      <c r="KOG196" s="56"/>
      <c r="KOH196" s="127"/>
      <c r="KOI196" s="127"/>
      <c r="KOJ196" s="127"/>
      <c r="KOK196" s="127"/>
      <c r="KOL196" s="127"/>
      <c r="KOM196" s="53"/>
      <c r="KON196" s="56"/>
      <c r="KOO196" s="127"/>
      <c r="KOP196" s="127"/>
      <c r="KOQ196" s="127"/>
      <c r="KOR196" s="127"/>
      <c r="KOS196" s="127"/>
      <c r="KOT196" s="53"/>
      <c r="KOU196" s="56"/>
      <c r="KOV196" s="127"/>
      <c r="KOW196" s="127"/>
      <c r="KOX196" s="127"/>
      <c r="KOY196" s="127"/>
      <c r="KOZ196" s="127"/>
      <c r="KPA196" s="53"/>
      <c r="KPB196" s="56"/>
      <c r="KPC196" s="127"/>
      <c r="KPD196" s="127"/>
      <c r="KPE196" s="127"/>
      <c r="KPF196" s="127"/>
      <c r="KPG196" s="127"/>
      <c r="KPH196" s="53"/>
      <c r="KPI196" s="56"/>
      <c r="KPJ196" s="127"/>
      <c r="KPK196" s="127"/>
      <c r="KPL196" s="127"/>
      <c r="KPM196" s="127"/>
      <c r="KPN196" s="127"/>
      <c r="KPO196" s="53"/>
      <c r="KPP196" s="56"/>
      <c r="KPQ196" s="127"/>
      <c r="KPR196" s="127"/>
      <c r="KPS196" s="127"/>
      <c r="KPT196" s="127"/>
      <c r="KPU196" s="127"/>
      <c r="KPV196" s="53"/>
      <c r="KPW196" s="56"/>
      <c r="KPX196" s="127"/>
      <c r="KPY196" s="127"/>
      <c r="KPZ196" s="127"/>
      <c r="KQA196" s="127"/>
      <c r="KQB196" s="127"/>
      <c r="KQC196" s="53"/>
      <c r="KQD196" s="56"/>
      <c r="KQE196" s="127"/>
      <c r="KQF196" s="127"/>
      <c r="KQG196" s="127"/>
      <c r="KQH196" s="127"/>
      <c r="KQI196" s="127"/>
      <c r="KQJ196" s="53"/>
      <c r="KQK196" s="56"/>
      <c r="KQL196" s="127"/>
      <c r="KQM196" s="127"/>
      <c r="KQN196" s="127"/>
      <c r="KQO196" s="127"/>
      <c r="KQP196" s="127"/>
      <c r="KQQ196" s="53"/>
      <c r="KQR196" s="56"/>
      <c r="KQS196" s="127"/>
      <c r="KQT196" s="127"/>
      <c r="KQU196" s="127"/>
      <c r="KQV196" s="127"/>
      <c r="KQW196" s="127"/>
      <c r="KQX196" s="53"/>
      <c r="KQY196" s="56"/>
      <c r="KQZ196" s="127"/>
      <c r="KRA196" s="127"/>
      <c r="KRB196" s="127"/>
      <c r="KRC196" s="127"/>
      <c r="KRD196" s="127"/>
      <c r="KRE196" s="53"/>
      <c r="KRF196" s="56"/>
      <c r="KRG196" s="127"/>
      <c r="KRH196" s="127"/>
      <c r="KRI196" s="127"/>
      <c r="KRJ196" s="127"/>
      <c r="KRK196" s="127"/>
      <c r="KRL196" s="53"/>
      <c r="KRM196" s="56"/>
      <c r="KRN196" s="127"/>
      <c r="KRO196" s="127"/>
      <c r="KRP196" s="127"/>
      <c r="KRQ196" s="127"/>
      <c r="KRR196" s="127"/>
      <c r="KRS196" s="53"/>
      <c r="KRT196" s="56"/>
      <c r="KRU196" s="127"/>
      <c r="KRV196" s="127"/>
      <c r="KRW196" s="127"/>
      <c r="KRX196" s="127"/>
      <c r="KRY196" s="127"/>
      <c r="KRZ196" s="53"/>
      <c r="KSA196" s="56"/>
      <c r="KSB196" s="127"/>
      <c r="KSC196" s="127"/>
      <c r="KSD196" s="127"/>
      <c r="KSE196" s="127"/>
      <c r="KSF196" s="127"/>
      <c r="KSG196" s="53"/>
      <c r="KSH196" s="56"/>
      <c r="KSI196" s="127"/>
      <c r="KSJ196" s="127"/>
      <c r="KSK196" s="127"/>
      <c r="KSL196" s="127"/>
      <c r="KSM196" s="127"/>
      <c r="KSN196" s="53"/>
      <c r="KSO196" s="56"/>
      <c r="KSP196" s="127"/>
      <c r="KSQ196" s="127"/>
      <c r="KSR196" s="127"/>
      <c r="KSS196" s="127"/>
      <c r="KST196" s="127"/>
      <c r="KSU196" s="53"/>
      <c r="KSV196" s="56"/>
      <c r="KSW196" s="127"/>
      <c r="KSX196" s="127"/>
      <c r="KSY196" s="127"/>
      <c r="KSZ196" s="127"/>
      <c r="KTA196" s="127"/>
      <c r="KTB196" s="53"/>
      <c r="KTC196" s="56"/>
      <c r="KTD196" s="127"/>
      <c r="KTE196" s="127"/>
      <c r="KTF196" s="127"/>
      <c r="KTG196" s="127"/>
      <c r="KTH196" s="127"/>
      <c r="KTI196" s="53"/>
      <c r="KTJ196" s="56"/>
      <c r="KTK196" s="127"/>
      <c r="KTL196" s="127"/>
      <c r="KTM196" s="127"/>
      <c r="KTN196" s="127"/>
      <c r="KTO196" s="127"/>
      <c r="KTP196" s="53"/>
      <c r="KTQ196" s="56"/>
      <c r="KTR196" s="127"/>
      <c r="KTS196" s="127"/>
      <c r="KTT196" s="127"/>
      <c r="KTU196" s="127"/>
      <c r="KTV196" s="127"/>
      <c r="KTW196" s="53"/>
      <c r="KTX196" s="56"/>
      <c r="KTY196" s="127"/>
      <c r="KTZ196" s="127"/>
      <c r="KUA196" s="127"/>
      <c r="KUB196" s="127"/>
      <c r="KUC196" s="127"/>
      <c r="KUD196" s="53"/>
      <c r="KUE196" s="56"/>
      <c r="KUF196" s="127"/>
      <c r="KUG196" s="127"/>
      <c r="KUH196" s="127"/>
      <c r="KUI196" s="127"/>
      <c r="KUJ196" s="127"/>
      <c r="KUK196" s="53"/>
      <c r="KUL196" s="56"/>
      <c r="KUM196" s="127"/>
      <c r="KUN196" s="127"/>
      <c r="KUO196" s="127"/>
      <c r="KUP196" s="127"/>
      <c r="KUQ196" s="127"/>
      <c r="KUR196" s="53"/>
      <c r="KUS196" s="56"/>
      <c r="KUT196" s="127"/>
      <c r="KUU196" s="127"/>
      <c r="KUV196" s="127"/>
      <c r="KUW196" s="127"/>
      <c r="KUX196" s="127"/>
      <c r="KUY196" s="53"/>
      <c r="KUZ196" s="56"/>
      <c r="KVA196" s="127"/>
      <c r="KVB196" s="127"/>
      <c r="KVC196" s="127"/>
      <c r="KVD196" s="127"/>
      <c r="KVE196" s="127"/>
      <c r="KVF196" s="53"/>
      <c r="KVG196" s="56"/>
      <c r="KVH196" s="127"/>
      <c r="KVI196" s="127"/>
      <c r="KVJ196" s="127"/>
      <c r="KVK196" s="127"/>
      <c r="KVL196" s="127"/>
      <c r="KVM196" s="53"/>
      <c r="KVN196" s="56"/>
      <c r="KVO196" s="127"/>
      <c r="KVP196" s="127"/>
      <c r="KVQ196" s="127"/>
      <c r="KVR196" s="127"/>
      <c r="KVS196" s="127"/>
      <c r="KVT196" s="53"/>
      <c r="KVU196" s="56"/>
      <c r="KVV196" s="127"/>
      <c r="KVW196" s="127"/>
      <c r="KVX196" s="127"/>
      <c r="KVY196" s="127"/>
      <c r="KVZ196" s="127"/>
      <c r="KWA196" s="53"/>
      <c r="KWB196" s="56"/>
      <c r="KWC196" s="127"/>
      <c r="KWD196" s="127"/>
      <c r="KWE196" s="127"/>
      <c r="KWF196" s="127"/>
      <c r="KWG196" s="127"/>
      <c r="KWH196" s="53"/>
      <c r="KWI196" s="56"/>
      <c r="KWJ196" s="127"/>
      <c r="KWK196" s="127"/>
      <c r="KWL196" s="127"/>
      <c r="KWM196" s="127"/>
      <c r="KWN196" s="127"/>
      <c r="KWO196" s="53"/>
      <c r="KWP196" s="56"/>
      <c r="KWQ196" s="127"/>
      <c r="KWR196" s="127"/>
      <c r="KWS196" s="127"/>
      <c r="KWT196" s="127"/>
      <c r="KWU196" s="127"/>
      <c r="KWV196" s="53"/>
      <c r="KWW196" s="56"/>
      <c r="KWX196" s="127"/>
      <c r="KWY196" s="127"/>
      <c r="KWZ196" s="127"/>
      <c r="KXA196" s="127"/>
      <c r="KXB196" s="127"/>
      <c r="KXC196" s="53"/>
      <c r="KXD196" s="56"/>
      <c r="KXE196" s="127"/>
      <c r="KXF196" s="127"/>
      <c r="KXG196" s="127"/>
      <c r="KXH196" s="127"/>
      <c r="KXI196" s="127"/>
      <c r="KXJ196" s="53"/>
      <c r="KXK196" s="56"/>
      <c r="KXL196" s="127"/>
      <c r="KXM196" s="127"/>
      <c r="KXN196" s="127"/>
      <c r="KXO196" s="127"/>
      <c r="KXP196" s="127"/>
      <c r="KXQ196" s="53"/>
      <c r="KXR196" s="56"/>
      <c r="KXS196" s="127"/>
      <c r="KXT196" s="127"/>
      <c r="KXU196" s="127"/>
      <c r="KXV196" s="127"/>
      <c r="KXW196" s="127"/>
      <c r="KXX196" s="53"/>
      <c r="KXY196" s="56"/>
      <c r="KXZ196" s="127"/>
      <c r="KYA196" s="127"/>
      <c r="KYB196" s="127"/>
      <c r="KYC196" s="127"/>
      <c r="KYD196" s="127"/>
      <c r="KYE196" s="53"/>
      <c r="KYF196" s="56"/>
      <c r="KYG196" s="127"/>
      <c r="KYH196" s="127"/>
      <c r="KYI196" s="127"/>
      <c r="KYJ196" s="127"/>
      <c r="KYK196" s="127"/>
      <c r="KYL196" s="53"/>
      <c r="KYM196" s="56"/>
      <c r="KYN196" s="127"/>
      <c r="KYO196" s="127"/>
      <c r="KYP196" s="127"/>
      <c r="KYQ196" s="127"/>
      <c r="KYR196" s="127"/>
      <c r="KYS196" s="53"/>
      <c r="KYT196" s="56"/>
      <c r="KYU196" s="127"/>
      <c r="KYV196" s="127"/>
      <c r="KYW196" s="127"/>
      <c r="KYX196" s="127"/>
      <c r="KYY196" s="127"/>
      <c r="KYZ196" s="53"/>
      <c r="KZA196" s="56"/>
      <c r="KZB196" s="127"/>
      <c r="KZC196" s="127"/>
      <c r="KZD196" s="127"/>
      <c r="KZE196" s="127"/>
      <c r="KZF196" s="127"/>
      <c r="KZG196" s="53"/>
      <c r="KZH196" s="56"/>
      <c r="KZI196" s="127"/>
      <c r="KZJ196" s="127"/>
      <c r="KZK196" s="127"/>
      <c r="KZL196" s="127"/>
      <c r="KZM196" s="127"/>
      <c r="KZN196" s="53"/>
      <c r="KZO196" s="56"/>
      <c r="KZP196" s="127"/>
      <c r="KZQ196" s="127"/>
      <c r="KZR196" s="127"/>
      <c r="KZS196" s="127"/>
      <c r="KZT196" s="127"/>
      <c r="KZU196" s="53"/>
      <c r="KZV196" s="56"/>
      <c r="KZW196" s="127"/>
      <c r="KZX196" s="127"/>
      <c r="KZY196" s="127"/>
      <c r="KZZ196" s="127"/>
      <c r="LAA196" s="127"/>
      <c r="LAB196" s="53"/>
      <c r="LAC196" s="56"/>
      <c r="LAD196" s="127"/>
      <c r="LAE196" s="127"/>
      <c r="LAF196" s="127"/>
      <c r="LAG196" s="127"/>
      <c r="LAH196" s="127"/>
      <c r="LAI196" s="53"/>
      <c r="LAJ196" s="56"/>
      <c r="LAK196" s="127"/>
      <c r="LAL196" s="127"/>
      <c r="LAM196" s="127"/>
      <c r="LAN196" s="127"/>
      <c r="LAO196" s="127"/>
      <c r="LAP196" s="53"/>
      <c r="LAQ196" s="56"/>
      <c r="LAR196" s="127"/>
      <c r="LAS196" s="127"/>
      <c r="LAT196" s="127"/>
      <c r="LAU196" s="127"/>
      <c r="LAV196" s="127"/>
      <c r="LAW196" s="53"/>
      <c r="LAX196" s="56"/>
      <c r="LAY196" s="127"/>
      <c r="LAZ196" s="127"/>
      <c r="LBA196" s="127"/>
      <c r="LBB196" s="127"/>
      <c r="LBC196" s="127"/>
      <c r="LBD196" s="53"/>
      <c r="LBE196" s="56"/>
      <c r="LBF196" s="127"/>
      <c r="LBG196" s="127"/>
      <c r="LBH196" s="127"/>
      <c r="LBI196" s="127"/>
      <c r="LBJ196" s="127"/>
      <c r="LBK196" s="53"/>
      <c r="LBL196" s="56"/>
      <c r="LBM196" s="127"/>
      <c r="LBN196" s="127"/>
      <c r="LBO196" s="127"/>
      <c r="LBP196" s="127"/>
      <c r="LBQ196" s="127"/>
      <c r="LBR196" s="53"/>
      <c r="LBS196" s="56"/>
      <c r="LBT196" s="127"/>
      <c r="LBU196" s="127"/>
      <c r="LBV196" s="127"/>
      <c r="LBW196" s="127"/>
      <c r="LBX196" s="127"/>
      <c r="LBY196" s="53"/>
      <c r="LBZ196" s="56"/>
      <c r="LCA196" s="127"/>
      <c r="LCB196" s="127"/>
      <c r="LCC196" s="127"/>
      <c r="LCD196" s="127"/>
      <c r="LCE196" s="127"/>
      <c r="LCF196" s="53"/>
      <c r="LCG196" s="56"/>
      <c r="LCH196" s="127"/>
      <c r="LCI196" s="127"/>
      <c r="LCJ196" s="127"/>
      <c r="LCK196" s="127"/>
      <c r="LCL196" s="127"/>
      <c r="LCM196" s="53"/>
      <c r="LCN196" s="56"/>
      <c r="LCO196" s="127"/>
      <c r="LCP196" s="127"/>
      <c r="LCQ196" s="127"/>
      <c r="LCR196" s="127"/>
      <c r="LCS196" s="127"/>
      <c r="LCT196" s="53"/>
      <c r="LCU196" s="56"/>
      <c r="LCV196" s="127"/>
      <c r="LCW196" s="127"/>
      <c r="LCX196" s="127"/>
      <c r="LCY196" s="127"/>
      <c r="LCZ196" s="127"/>
      <c r="LDA196" s="53"/>
      <c r="LDB196" s="56"/>
      <c r="LDC196" s="127"/>
      <c r="LDD196" s="127"/>
      <c r="LDE196" s="127"/>
      <c r="LDF196" s="127"/>
      <c r="LDG196" s="127"/>
      <c r="LDH196" s="53"/>
      <c r="LDI196" s="56"/>
      <c r="LDJ196" s="127"/>
      <c r="LDK196" s="127"/>
      <c r="LDL196" s="127"/>
      <c r="LDM196" s="127"/>
      <c r="LDN196" s="127"/>
      <c r="LDO196" s="53"/>
      <c r="LDP196" s="56"/>
      <c r="LDQ196" s="127"/>
      <c r="LDR196" s="127"/>
      <c r="LDS196" s="127"/>
      <c r="LDT196" s="127"/>
      <c r="LDU196" s="127"/>
      <c r="LDV196" s="53"/>
      <c r="LDW196" s="56"/>
      <c r="LDX196" s="127"/>
      <c r="LDY196" s="127"/>
      <c r="LDZ196" s="127"/>
      <c r="LEA196" s="127"/>
      <c r="LEB196" s="127"/>
      <c r="LEC196" s="53"/>
      <c r="LED196" s="56"/>
      <c r="LEE196" s="127"/>
      <c r="LEF196" s="127"/>
      <c r="LEG196" s="127"/>
      <c r="LEH196" s="127"/>
      <c r="LEI196" s="127"/>
      <c r="LEJ196" s="53"/>
      <c r="LEK196" s="56"/>
      <c r="LEL196" s="127"/>
      <c r="LEM196" s="127"/>
      <c r="LEN196" s="127"/>
      <c r="LEO196" s="127"/>
      <c r="LEP196" s="127"/>
      <c r="LEQ196" s="53"/>
      <c r="LER196" s="56"/>
      <c r="LES196" s="127"/>
      <c r="LET196" s="127"/>
      <c r="LEU196" s="127"/>
      <c r="LEV196" s="127"/>
      <c r="LEW196" s="127"/>
      <c r="LEX196" s="53"/>
      <c r="LEY196" s="56"/>
      <c r="LEZ196" s="127"/>
      <c r="LFA196" s="127"/>
      <c r="LFB196" s="127"/>
      <c r="LFC196" s="127"/>
      <c r="LFD196" s="127"/>
      <c r="LFE196" s="53"/>
      <c r="LFF196" s="56"/>
      <c r="LFG196" s="127"/>
      <c r="LFH196" s="127"/>
      <c r="LFI196" s="127"/>
      <c r="LFJ196" s="127"/>
      <c r="LFK196" s="127"/>
      <c r="LFL196" s="53"/>
      <c r="LFM196" s="56"/>
      <c r="LFN196" s="127"/>
      <c r="LFO196" s="127"/>
      <c r="LFP196" s="127"/>
      <c r="LFQ196" s="127"/>
      <c r="LFR196" s="127"/>
      <c r="LFS196" s="53"/>
      <c r="LFT196" s="56"/>
      <c r="LFU196" s="127"/>
      <c r="LFV196" s="127"/>
      <c r="LFW196" s="127"/>
      <c r="LFX196" s="127"/>
      <c r="LFY196" s="127"/>
      <c r="LFZ196" s="53"/>
      <c r="LGA196" s="56"/>
      <c r="LGB196" s="127"/>
      <c r="LGC196" s="127"/>
      <c r="LGD196" s="127"/>
      <c r="LGE196" s="127"/>
      <c r="LGF196" s="127"/>
      <c r="LGG196" s="53"/>
      <c r="LGH196" s="56"/>
      <c r="LGI196" s="127"/>
      <c r="LGJ196" s="127"/>
      <c r="LGK196" s="127"/>
      <c r="LGL196" s="127"/>
      <c r="LGM196" s="127"/>
      <c r="LGN196" s="53"/>
      <c r="LGO196" s="56"/>
      <c r="LGP196" s="127"/>
      <c r="LGQ196" s="127"/>
      <c r="LGR196" s="127"/>
      <c r="LGS196" s="127"/>
      <c r="LGT196" s="127"/>
      <c r="LGU196" s="53"/>
      <c r="LGV196" s="56"/>
      <c r="LGW196" s="127"/>
      <c r="LGX196" s="127"/>
      <c r="LGY196" s="127"/>
      <c r="LGZ196" s="127"/>
      <c r="LHA196" s="127"/>
      <c r="LHB196" s="53"/>
      <c r="LHC196" s="56"/>
      <c r="LHD196" s="127"/>
      <c r="LHE196" s="127"/>
      <c r="LHF196" s="127"/>
      <c r="LHG196" s="127"/>
      <c r="LHH196" s="127"/>
      <c r="LHI196" s="53"/>
      <c r="LHJ196" s="56"/>
      <c r="LHK196" s="127"/>
      <c r="LHL196" s="127"/>
      <c r="LHM196" s="127"/>
      <c r="LHN196" s="127"/>
      <c r="LHO196" s="127"/>
      <c r="LHP196" s="53"/>
      <c r="LHQ196" s="56"/>
      <c r="LHR196" s="127"/>
      <c r="LHS196" s="127"/>
      <c r="LHT196" s="127"/>
      <c r="LHU196" s="127"/>
      <c r="LHV196" s="127"/>
      <c r="LHW196" s="53"/>
      <c r="LHX196" s="56"/>
      <c r="LHY196" s="127"/>
      <c r="LHZ196" s="127"/>
      <c r="LIA196" s="127"/>
      <c r="LIB196" s="127"/>
      <c r="LIC196" s="127"/>
      <c r="LID196" s="53"/>
      <c r="LIE196" s="56"/>
      <c r="LIF196" s="127"/>
      <c r="LIG196" s="127"/>
      <c r="LIH196" s="127"/>
      <c r="LII196" s="127"/>
      <c r="LIJ196" s="127"/>
      <c r="LIK196" s="53"/>
      <c r="LIL196" s="56"/>
      <c r="LIM196" s="127"/>
      <c r="LIN196" s="127"/>
      <c r="LIO196" s="127"/>
      <c r="LIP196" s="127"/>
      <c r="LIQ196" s="127"/>
      <c r="LIR196" s="53"/>
      <c r="LIS196" s="56"/>
      <c r="LIT196" s="127"/>
      <c r="LIU196" s="127"/>
      <c r="LIV196" s="127"/>
      <c r="LIW196" s="127"/>
      <c r="LIX196" s="127"/>
      <c r="LIY196" s="53"/>
      <c r="LIZ196" s="56"/>
      <c r="LJA196" s="127"/>
      <c r="LJB196" s="127"/>
      <c r="LJC196" s="127"/>
      <c r="LJD196" s="127"/>
      <c r="LJE196" s="127"/>
      <c r="LJF196" s="53"/>
      <c r="LJG196" s="56"/>
      <c r="LJH196" s="127"/>
      <c r="LJI196" s="127"/>
      <c r="LJJ196" s="127"/>
      <c r="LJK196" s="127"/>
      <c r="LJL196" s="127"/>
      <c r="LJM196" s="53"/>
      <c r="LJN196" s="56"/>
      <c r="LJO196" s="127"/>
      <c r="LJP196" s="127"/>
      <c r="LJQ196" s="127"/>
      <c r="LJR196" s="127"/>
      <c r="LJS196" s="127"/>
      <c r="LJT196" s="53"/>
      <c r="LJU196" s="56"/>
      <c r="LJV196" s="127"/>
      <c r="LJW196" s="127"/>
      <c r="LJX196" s="127"/>
      <c r="LJY196" s="127"/>
      <c r="LJZ196" s="127"/>
      <c r="LKA196" s="53"/>
      <c r="LKB196" s="56"/>
      <c r="LKC196" s="127"/>
      <c r="LKD196" s="127"/>
      <c r="LKE196" s="127"/>
      <c r="LKF196" s="127"/>
      <c r="LKG196" s="127"/>
      <c r="LKH196" s="53"/>
      <c r="LKI196" s="56"/>
      <c r="LKJ196" s="127"/>
      <c r="LKK196" s="127"/>
      <c r="LKL196" s="127"/>
      <c r="LKM196" s="127"/>
      <c r="LKN196" s="127"/>
      <c r="LKO196" s="53"/>
      <c r="LKP196" s="56"/>
      <c r="LKQ196" s="127"/>
      <c r="LKR196" s="127"/>
      <c r="LKS196" s="127"/>
      <c r="LKT196" s="127"/>
      <c r="LKU196" s="127"/>
      <c r="LKV196" s="53"/>
      <c r="LKW196" s="56"/>
      <c r="LKX196" s="127"/>
      <c r="LKY196" s="127"/>
      <c r="LKZ196" s="127"/>
      <c r="LLA196" s="127"/>
      <c r="LLB196" s="127"/>
      <c r="LLC196" s="53"/>
      <c r="LLD196" s="56"/>
      <c r="LLE196" s="127"/>
      <c r="LLF196" s="127"/>
      <c r="LLG196" s="127"/>
      <c r="LLH196" s="127"/>
      <c r="LLI196" s="127"/>
      <c r="LLJ196" s="53"/>
      <c r="LLK196" s="56"/>
      <c r="LLL196" s="127"/>
      <c r="LLM196" s="127"/>
      <c r="LLN196" s="127"/>
      <c r="LLO196" s="127"/>
      <c r="LLP196" s="127"/>
      <c r="LLQ196" s="53"/>
      <c r="LLR196" s="56"/>
      <c r="LLS196" s="127"/>
      <c r="LLT196" s="127"/>
      <c r="LLU196" s="127"/>
      <c r="LLV196" s="127"/>
      <c r="LLW196" s="127"/>
      <c r="LLX196" s="53"/>
      <c r="LLY196" s="56"/>
      <c r="LLZ196" s="127"/>
      <c r="LMA196" s="127"/>
      <c r="LMB196" s="127"/>
      <c r="LMC196" s="127"/>
      <c r="LMD196" s="127"/>
      <c r="LME196" s="53"/>
      <c r="LMF196" s="56"/>
      <c r="LMG196" s="127"/>
      <c r="LMH196" s="127"/>
      <c r="LMI196" s="127"/>
      <c r="LMJ196" s="127"/>
      <c r="LMK196" s="127"/>
      <c r="LML196" s="53"/>
      <c r="LMM196" s="56"/>
      <c r="LMN196" s="127"/>
      <c r="LMO196" s="127"/>
      <c r="LMP196" s="127"/>
      <c r="LMQ196" s="127"/>
      <c r="LMR196" s="127"/>
      <c r="LMS196" s="53"/>
      <c r="LMT196" s="56"/>
      <c r="LMU196" s="127"/>
      <c r="LMV196" s="127"/>
      <c r="LMW196" s="127"/>
      <c r="LMX196" s="127"/>
      <c r="LMY196" s="127"/>
      <c r="LMZ196" s="53"/>
      <c r="LNA196" s="56"/>
      <c r="LNB196" s="127"/>
      <c r="LNC196" s="127"/>
      <c r="LND196" s="127"/>
      <c r="LNE196" s="127"/>
      <c r="LNF196" s="127"/>
      <c r="LNG196" s="53"/>
      <c r="LNH196" s="56"/>
      <c r="LNI196" s="127"/>
      <c r="LNJ196" s="127"/>
      <c r="LNK196" s="127"/>
      <c r="LNL196" s="127"/>
      <c r="LNM196" s="127"/>
      <c r="LNN196" s="53"/>
      <c r="LNO196" s="56"/>
      <c r="LNP196" s="127"/>
      <c r="LNQ196" s="127"/>
      <c r="LNR196" s="127"/>
      <c r="LNS196" s="127"/>
      <c r="LNT196" s="127"/>
      <c r="LNU196" s="53"/>
      <c r="LNV196" s="56"/>
      <c r="LNW196" s="127"/>
      <c r="LNX196" s="127"/>
      <c r="LNY196" s="127"/>
      <c r="LNZ196" s="127"/>
      <c r="LOA196" s="127"/>
      <c r="LOB196" s="53"/>
      <c r="LOC196" s="56"/>
      <c r="LOD196" s="127"/>
      <c r="LOE196" s="127"/>
      <c r="LOF196" s="127"/>
      <c r="LOG196" s="127"/>
      <c r="LOH196" s="127"/>
      <c r="LOI196" s="53"/>
      <c r="LOJ196" s="56"/>
      <c r="LOK196" s="127"/>
      <c r="LOL196" s="127"/>
      <c r="LOM196" s="127"/>
      <c r="LON196" s="127"/>
      <c r="LOO196" s="127"/>
      <c r="LOP196" s="53"/>
      <c r="LOQ196" s="56"/>
      <c r="LOR196" s="127"/>
      <c r="LOS196" s="127"/>
      <c r="LOT196" s="127"/>
      <c r="LOU196" s="127"/>
      <c r="LOV196" s="127"/>
      <c r="LOW196" s="53"/>
      <c r="LOX196" s="56"/>
      <c r="LOY196" s="127"/>
      <c r="LOZ196" s="127"/>
      <c r="LPA196" s="127"/>
      <c r="LPB196" s="127"/>
      <c r="LPC196" s="127"/>
      <c r="LPD196" s="53"/>
      <c r="LPE196" s="56"/>
      <c r="LPF196" s="127"/>
      <c r="LPG196" s="127"/>
      <c r="LPH196" s="127"/>
      <c r="LPI196" s="127"/>
      <c r="LPJ196" s="127"/>
      <c r="LPK196" s="53"/>
      <c r="LPL196" s="56"/>
      <c r="LPM196" s="127"/>
      <c r="LPN196" s="127"/>
      <c r="LPO196" s="127"/>
      <c r="LPP196" s="127"/>
      <c r="LPQ196" s="127"/>
      <c r="LPR196" s="53"/>
      <c r="LPS196" s="56"/>
      <c r="LPT196" s="127"/>
      <c r="LPU196" s="127"/>
      <c r="LPV196" s="127"/>
      <c r="LPW196" s="127"/>
      <c r="LPX196" s="127"/>
      <c r="LPY196" s="53"/>
      <c r="LPZ196" s="56"/>
      <c r="LQA196" s="127"/>
      <c r="LQB196" s="127"/>
      <c r="LQC196" s="127"/>
      <c r="LQD196" s="127"/>
      <c r="LQE196" s="127"/>
      <c r="LQF196" s="53"/>
      <c r="LQG196" s="56"/>
      <c r="LQH196" s="127"/>
      <c r="LQI196" s="127"/>
      <c r="LQJ196" s="127"/>
      <c r="LQK196" s="127"/>
      <c r="LQL196" s="127"/>
      <c r="LQM196" s="53"/>
      <c r="LQN196" s="56"/>
      <c r="LQO196" s="127"/>
      <c r="LQP196" s="127"/>
      <c r="LQQ196" s="127"/>
      <c r="LQR196" s="127"/>
      <c r="LQS196" s="127"/>
      <c r="LQT196" s="53"/>
      <c r="LQU196" s="56"/>
      <c r="LQV196" s="127"/>
      <c r="LQW196" s="127"/>
      <c r="LQX196" s="127"/>
      <c r="LQY196" s="127"/>
      <c r="LQZ196" s="127"/>
      <c r="LRA196" s="53"/>
      <c r="LRB196" s="56"/>
      <c r="LRC196" s="127"/>
      <c r="LRD196" s="127"/>
      <c r="LRE196" s="127"/>
      <c r="LRF196" s="127"/>
      <c r="LRG196" s="127"/>
      <c r="LRH196" s="53"/>
      <c r="LRI196" s="56"/>
      <c r="LRJ196" s="127"/>
      <c r="LRK196" s="127"/>
      <c r="LRL196" s="127"/>
      <c r="LRM196" s="127"/>
      <c r="LRN196" s="127"/>
      <c r="LRO196" s="53"/>
      <c r="LRP196" s="56"/>
      <c r="LRQ196" s="127"/>
      <c r="LRR196" s="127"/>
      <c r="LRS196" s="127"/>
      <c r="LRT196" s="127"/>
      <c r="LRU196" s="127"/>
      <c r="LRV196" s="53"/>
      <c r="LRW196" s="56"/>
      <c r="LRX196" s="127"/>
      <c r="LRY196" s="127"/>
      <c r="LRZ196" s="127"/>
      <c r="LSA196" s="127"/>
      <c r="LSB196" s="127"/>
      <c r="LSC196" s="53"/>
      <c r="LSD196" s="56"/>
      <c r="LSE196" s="127"/>
      <c r="LSF196" s="127"/>
      <c r="LSG196" s="127"/>
      <c r="LSH196" s="127"/>
      <c r="LSI196" s="127"/>
      <c r="LSJ196" s="53"/>
      <c r="LSK196" s="56"/>
      <c r="LSL196" s="127"/>
      <c r="LSM196" s="127"/>
      <c r="LSN196" s="127"/>
      <c r="LSO196" s="127"/>
      <c r="LSP196" s="127"/>
      <c r="LSQ196" s="53"/>
      <c r="LSR196" s="56"/>
      <c r="LSS196" s="127"/>
      <c r="LST196" s="127"/>
      <c r="LSU196" s="127"/>
      <c r="LSV196" s="127"/>
      <c r="LSW196" s="127"/>
      <c r="LSX196" s="53"/>
      <c r="LSY196" s="56"/>
      <c r="LSZ196" s="127"/>
      <c r="LTA196" s="127"/>
      <c r="LTB196" s="127"/>
      <c r="LTC196" s="127"/>
      <c r="LTD196" s="127"/>
      <c r="LTE196" s="53"/>
      <c r="LTF196" s="56"/>
      <c r="LTG196" s="127"/>
      <c r="LTH196" s="127"/>
      <c r="LTI196" s="127"/>
      <c r="LTJ196" s="127"/>
      <c r="LTK196" s="127"/>
      <c r="LTL196" s="53"/>
      <c r="LTM196" s="56"/>
      <c r="LTN196" s="127"/>
      <c r="LTO196" s="127"/>
      <c r="LTP196" s="127"/>
      <c r="LTQ196" s="127"/>
      <c r="LTR196" s="127"/>
      <c r="LTS196" s="53"/>
      <c r="LTT196" s="56"/>
      <c r="LTU196" s="127"/>
      <c r="LTV196" s="127"/>
      <c r="LTW196" s="127"/>
      <c r="LTX196" s="127"/>
      <c r="LTY196" s="127"/>
      <c r="LTZ196" s="53"/>
      <c r="LUA196" s="56"/>
      <c r="LUB196" s="127"/>
      <c r="LUC196" s="127"/>
      <c r="LUD196" s="127"/>
      <c r="LUE196" s="127"/>
      <c r="LUF196" s="127"/>
      <c r="LUG196" s="53"/>
      <c r="LUH196" s="56"/>
      <c r="LUI196" s="127"/>
      <c r="LUJ196" s="127"/>
      <c r="LUK196" s="127"/>
      <c r="LUL196" s="127"/>
      <c r="LUM196" s="127"/>
      <c r="LUN196" s="53"/>
      <c r="LUO196" s="56"/>
      <c r="LUP196" s="127"/>
      <c r="LUQ196" s="127"/>
      <c r="LUR196" s="127"/>
      <c r="LUS196" s="127"/>
      <c r="LUT196" s="127"/>
      <c r="LUU196" s="53"/>
      <c r="LUV196" s="56"/>
      <c r="LUW196" s="127"/>
      <c r="LUX196" s="127"/>
      <c r="LUY196" s="127"/>
      <c r="LUZ196" s="127"/>
      <c r="LVA196" s="127"/>
      <c r="LVB196" s="53"/>
      <c r="LVC196" s="56"/>
      <c r="LVD196" s="127"/>
      <c r="LVE196" s="127"/>
      <c r="LVF196" s="127"/>
      <c r="LVG196" s="127"/>
      <c r="LVH196" s="127"/>
      <c r="LVI196" s="53"/>
      <c r="LVJ196" s="56"/>
      <c r="LVK196" s="127"/>
      <c r="LVL196" s="127"/>
      <c r="LVM196" s="127"/>
      <c r="LVN196" s="127"/>
      <c r="LVO196" s="127"/>
      <c r="LVP196" s="53"/>
      <c r="LVQ196" s="56"/>
      <c r="LVR196" s="127"/>
      <c r="LVS196" s="127"/>
      <c r="LVT196" s="127"/>
      <c r="LVU196" s="127"/>
      <c r="LVV196" s="127"/>
      <c r="LVW196" s="53"/>
      <c r="LVX196" s="56"/>
      <c r="LVY196" s="127"/>
      <c r="LVZ196" s="127"/>
      <c r="LWA196" s="127"/>
      <c r="LWB196" s="127"/>
      <c r="LWC196" s="127"/>
      <c r="LWD196" s="53"/>
      <c r="LWE196" s="56"/>
      <c r="LWF196" s="127"/>
      <c r="LWG196" s="127"/>
      <c r="LWH196" s="127"/>
      <c r="LWI196" s="127"/>
      <c r="LWJ196" s="127"/>
      <c r="LWK196" s="53"/>
      <c r="LWL196" s="56"/>
      <c r="LWM196" s="127"/>
      <c r="LWN196" s="127"/>
      <c r="LWO196" s="127"/>
      <c r="LWP196" s="127"/>
      <c r="LWQ196" s="127"/>
      <c r="LWR196" s="53"/>
      <c r="LWS196" s="56"/>
      <c r="LWT196" s="127"/>
      <c r="LWU196" s="127"/>
      <c r="LWV196" s="127"/>
      <c r="LWW196" s="127"/>
      <c r="LWX196" s="127"/>
      <c r="LWY196" s="53"/>
      <c r="LWZ196" s="56"/>
      <c r="LXA196" s="127"/>
      <c r="LXB196" s="127"/>
      <c r="LXC196" s="127"/>
      <c r="LXD196" s="127"/>
      <c r="LXE196" s="127"/>
      <c r="LXF196" s="53"/>
      <c r="LXG196" s="56"/>
      <c r="LXH196" s="127"/>
      <c r="LXI196" s="127"/>
      <c r="LXJ196" s="127"/>
      <c r="LXK196" s="127"/>
      <c r="LXL196" s="127"/>
      <c r="LXM196" s="53"/>
      <c r="LXN196" s="56"/>
      <c r="LXO196" s="127"/>
      <c r="LXP196" s="127"/>
      <c r="LXQ196" s="127"/>
      <c r="LXR196" s="127"/>
      <c r="LXS196" s="127"/>
      <c r="LXT196" s="53"/>
      <c r="LXU196" s="56"/>
      <c r="LXV196" s="127"/>
      <c r="LXW196" s="127"/>
      <c r="LXX196" s="127"/>
      <c r="LXY196" s="127"/>
      <c r="LXZ196" s="127"/>
      <c r="LYA196" s="53"/>
      <c r="LYB196" s="56"/>
      <c r="LYC196" s="127"/>
      <c r="LYD196" s="127"/>
      <c r="LYE196" s="127"/>
      <c r="LYF196" s="127"/>
      <c r="LYG196" s="127"/>
      <c r="LYH196" s="53"/>
      <c r="LYI196" s="56"/>
      <c r="LYJ196" s="127"/>
      <c r="LYK196" s="127"/>
      <c r="LYL196" s="127"/>
      <c r="LYM196" s="127"/>
      <c r="LYN196" s="127"/>
      <c r="LYO196" s="53"/>
      <c r="LYP196" s="56"/>
      <c r="LYQ196" s="127"/>
      <c r="LYR196" s="127"/>
      <c r="LYS196" s="127"/>
      <c r="LYT196" s="127"/>
      <c r="LYU196" s="127"/>
      <c r="LYV196" s="53"/>
      <c r="LYW196" s="56"/>
      <c r="LYX196" s="127"/>
      <c r="LYY196" s="127"/>
      <c r="LYZ196" s="127"/>
      <c r="LZA196" s="127"/>
      <c r="LZB196" s="127"/>
      <c r="LZC196" s="53"/>
      <c r="LZD196" s="56"/>
      <c r="LZE196" s="127"/>
      <c r="LZF196" s="127"/>
      <c r="LZG196" s="127"/>
      <c r="LZH196" s="127"/>
      <c r="LZI196" s="127"/>
      <c r="LZJ196" s="53"/>
      <c r="LZK196" s="56"/>
      <c r="LZL196" s="127"/>
      <c r="LZM196" s="127"/>
      <c r="LZN196" s="127"/>
      <c r="LZO196" s="127"/>
      <c r="LZP196" s="127"/>
      <c r="LZQ196" s="53"/>
      <c r="LZR196" s="56"/>
      <c r="LZS196" s="127"/>
      <c r="LZT196" s="127"/>
      <c r="LZU196" s="127"/>
      <c r="LZV196" s="127"/>
      <c r="LZW196" s="127"/>
      <c r="LZX196" s="53"/>
      <c r="LZY196" s="56"/>
      <c r="LZZ196" s="127"/>
      <c r="MAA196" s="127"/>
      <c r="MAB196" s="127"/>
      <c r="MAC196" s="127"/>
      <c r="MAD196" s="127"/>
      <c r="MAE196" s="53"/>
      <c r="MAF196" s="56"/>
      <c r="MAG196" s="127"/>
      <c r="MAH196" s="127"/>
      <c r="MAI196" s="127"/>
      <c r="MAJ196" s="127"/>
      <c r="MAK196" s="127"/>
      <c r="MAL196" s="53"/>
      <c r="MAM196" s="56"/>
      <c r="MAN196" s="127"/>
      <c r="MAO196" s="127"/>
      <c r="MAP196" s="127"/>
      <c r="MAQ196" s="127"/>
      <c r="MAR196" s="127"/>
      <c r="MAS196" s="53"/>
      <c r="MAT196" s="56"/>
      <c r="MAU196" s="127"/>
      <c r="MAV196" s="127"/>
      <c r="MAW196" s="127"/>
      <c r="MAX196" s="127"/>
      <c r="MAY196" s="127"/>
      <c r="MAZ196" s="53"/>
      <c r="MBA196" s="56"/>
      <c r="MBB196" s="127"/>
      <c r="MBC196" s="127"/>
      <c r="MBD196" s="127"/>
      <c r="MBE196" s="127"/>
      <c r="MBF196" s="127"/>
      <c r="MBG196" s="53"/>
      <c r="MBH196" s="56"/>
      <c r="MBI196" s="127"/>
      <c r="MBJ196" s="127"/>
      <c r="MBK196" s="127"/>
      <c r="MBL196" s="127"/>
      <c r="MBM196" s="127"/>
      <c r="MBN196" s="53"/>
      <c r="MBO196" s="56"/>
      <c r="MBP196" s="127"/>
      <c r="MBQ196" s="127"/>
      <c r="MBR196" s="127"/>
      <c r="MBS196" s="127"/>
      <c r="MBT196" s="127"/>
      <c r="MBU196" s="53"/>
      <c r="MBV196" s="56"/>
      <c r="MBW196" s="127"/>
      <c r="MBX196" s="127"/>
      <c r="MBY196" s="127"/>
      <c r="MBZ196" s="127"/>
      <c r="MCA196" s="127"/>
      <c r="MCB196" s="53"/>
      <c r="MCC196" s="56"/>
      <c r="MCD196" s="127"/>
      <c r="MCE196" s="127"/>
      <c r="MCF196" s="127"/>
      <c r="MCG196" s="127"/>
      <c r="MCH196" s="127"/>
      <c r="MCI196" s="53"/>
      <c r="MCJ196" s="56"/>
      <c r="MCK196" s="127"/>
      <c r="MCL196" s="127"/>
      <c r="MCM196" s="127"/>
      <c r="MCN196" s="127"/>
      <c r="MCO196" s="127"/>
      <c r="MCP196" s="53"/>
      <c r="MCQ196" s="56"/>
      <c r="MCR196" s="127"/>
      <c r="MCS196" s="127"/>
      <c r="MCT196" s="127"/>
      <c r="MCU196" s="127"/>
      <c r="MCV196" s="127"/>
      <c r="MCW196" s="53"/>
      <c r="MCX196" s="56"/>
      <c r="MCY196" s="127"/>
      <c r="MCZ196" s="127"/>
      <c r="MDA196" s="127"/>
      <c r="MDB196" s="127"/>
      <c r="MDC196" s="127"/>
      <c r="MDD196" s="53"/>
      <c r="MDE196" s="56"/>
      <c r="MDF196" s="127"/>
      <c r="MDG196" s="127"/>
      <c r="MDH196" s="127"/>
      <c r="MDI196" s="127"/>
      <c r="MDJ196" s="127"/>
      <c r="MDK196" s="53"/>
      <c r="MDL196" s="56"/>
      <c r="MDM196" s="127"/>
      <c r="MDN196" s="127"/>
      <c r="MDO196" s="127"/>
      <c r="MDP196" s="127"/>
      <c r="MDQ196" s="127"/>
      <c r="MDR196" s="53"/>
      <c r="MDS196" s="56"/>
      <c r="MDT196" s="127"/>
      <c r="MDU196" s="127"/>
      <c r="MDV196" s="127"/>
      <c r="MDW196" s="127"/>
      <c r="MDX196" s="127"/>
      <c r="MDY196" s="53"/>
      <c r="MDZ196" s="56"/>
      <c r="MEA196" s="127"/>
      <c r="MEB196" s="127"/>
      <c r="MEC196" s="127"/>
      <c r="MED196" s="127"/>
      <c r="MEE196" s="127"/>
      <c r="MEF196" s="53"/>
      <c r="MEG196" s="56"/>
      <c r="MEH196" s="127"/>
      <c r="MEI196" s="127"/>
      <c r="MEJ196" s="127"/>
      <c r="MEK196" s="127"/>
      <c r="MEL196" s="127"/>
      <c r="MEM196" s="53"/>
      <c r="MEN196" s="56"/>
      <c r="MEO196" s="127"/>
      <c r="MEP196" s="127"/>
      <c r="MEQ196" s="127"/>
      <c r="MER196" s="127"/>
      <c r="MES196" s="127"/>
      <c r="MET196" s="53"/>
      <c r="MEU196" s="56"/>
      <c r="MEV196" s="127"/>
      <c r="MEW196" s="127"/>
      <c r="MEX196" s="127"/>
      <c r="MEY196" s="127"/>
      <c r="MEZ196" s="127"/>
      <c r="MFA196" s="53"/>
      <c r="MFB196" s="56"/>
      <c r="MFC196" s="127"/>
      <c r="MFD196" s="127"/>
      <c r="MFE196" s="127"/>
      <c r="MFF196" s="127"/>
      <c r="MFG196" s="127"/>
      <c r="MFH196" s="53"/>
      <c r="MFI196" s="56"/>
      <c r="MFJ196" s="127"/>
      <c r="MFK196" s="127"/>
      <c r="MFL196" s="127"/>
      <c r="MFM196" s="127"/>
      <c r="MFN196" s="127"/>
      <c r="MFO196" s="53"/>
      <c r="MFP196" s="56"/>
      <c r="MFQ196" s="127"/>
      <c r="MFR196" s="127"/>
      <c r="MFS196" s="127"/>
      <c r="MFT196" s="127"/>
      <c r="MFU196" s="127"/>
      <c r="MFV196" s="53"/>
      <c r="MFW196" s="56"/>
      <c r="MFX196" s="127"/>
      <c r="MFY196" s="127"/>
      <c r="MFZ196" s="127"/>
      <c r="MGA196" s="127"/>
      <c r="MGB196" s="127"/>
      <c r="MGC196" s="53"/>
      <c r="MGD196" s="56"/>
      <c r="MGE196" s="127"/>
      <c r="MGF196" s="127"/>
      <c r="MGG196" s="127"/>
      <c r="MGH196" s="127"/>
      <c r="MGI196" s="127"/>
      <c r="MGJ196" s="53"/>
      <c r="MGK196" s="56"/>
      <c r="MGL196" s="127"/>
      <c r="MGM196" s="127"/>
      <c r="MGN196" s="127"/>
      <c r="MGO196" s="127"/>
      <c r="MGP196" s="127"/>
      <c r="MGQ196" s="53"/>
      <c r="MGR196" s="56"/>
      <c r="MGS196" s="127"/>
      <c r="MGT196" s="127"/>
      <c r="MGU196" s="127"/>
      <c r="MGV196" s="127"/>
      <c r="MGW196" s="127"/>
      <c r="MGX196" s="53"/>
      <c r="MGY196" s="56"/>
      <c r="MGZ196" s="127"/>
      <c r="MHA196" s="127"/>
      <c r="MHB196" s="127"/>
      <c r="MHC196" s="127"/>
      <c r="MHD196" s="127"/>
      <c r="MHE196" s="53"/>
      <c r="MHF196" s="56"/>
      <c r="MHG196" s="127"/>
      <c r="MHH196" s="127"/>
      <c r="MHI196" s="127"/>
      <c r="MHJ196" s="127"/>
      <c r="MHK196" s="127"/>
      <c r="MHL196" s="53"/>
      <c r="MHM196" s="56"/>
      <c r="MHN196" s="127"/>
      <c r="MHO196" s="127"/>
      <c r="MHP196" s="127"/>
      <c r="MHQ196" s="127"/>
      <c r="MHR196" s="127"/>
      <c r="MHS196" s="53"/>
      <c r="MHT196" s="56"/>
      <c r="MHU196" s="127"/>
      <c r="MHV196" s="127"/>
      <c r="MHW196" s="127"/>
      <c r="MHX196" s="127"/>
      <c r="MHY196" s="127"/>
      <c r="MHZ196" s="53"/>
      <c r="MIA196" s="56"/>
      <c r="MIB196" s="127"/>
      <c r="MIC196" s="127"/>
      <c r="MID196" s="127"/>
      <c r="MIE196" s="127"/>
      <c r="MIF196" s="127"/>
      <c r="MIG196" s="53"/>
      <c r="MIH196" s="56"/>
      <c r="MII196" s="127"/>
      <c r="MIJ196" s="127"/>
      <c r="MIK196" s="127"/>
      <c r="MIL196" s="127"/>
      <c r="MIM196" s="127"/>
      <c r="MIN196" s="53"/>
      <c r="MIO196" s="56"/>
      <c r="MIP196" s="127"/>
      <c r="MIQ196" s="127"/>
      <c r="MIR196" s="127"/>
      <c r="MIS196" s="127"/>
      <c r="MIT196" s="127"/>
      <c r="MIU196" s="53"/>
      <c r="MIV196" s="56"/>
      <c r="MIW196" s="127"/>
      <c r="MIX196" s="127"/>
      <c r="MIY196" s="127"/>
      <c r="MIZ196" s="127"/>
      <c r="MJA196" s="127"/>
      <c r="MJB196" s="53"/>
      <c r="MJC196" s="56"/>
      <c r="MJD196" s="127"/>
      <c r="MJE196" s="127"/>
      <c r="MJF196" s="127"/>
      <c r="MJG196" s="127"/>
      <c r="MJH196" s="127"/>
      <c r="MJI196" s="53"/>
      <c r="MJJ196" s="56"/>
      <c r="MJK196" s="127"/>
      <c r="MJL196" s="127"/>
      <c r="MJM196" s="127"/>
      <c r="MJN196" s="127"/>
      <c r="MJO196" s="127"/>
      <c r="MJP196" s="53"/>
      <c r="MJQ196" s="56"/>
      <c r="MJR196" s="127"/>
      <c r="MJS196" s="127"/>
      <c r="MJT196" s="127"/>
      <c r="MJU196" s="127"/>
      <c r="MJV196" s="127"/>
      <c r="MJW196" s="53"/>
      <c r="MJX196" s="56"/>
      <c r="MJY196" s="127"/>
      <c r="MJZ196" s="127"/>
      <c r="MKA196" s="127"/>
      <c r="MKB196" s="127"/>
      <c r="MKC196" s="127"/>
      <c r="MKD196" s="53"/>
      <c r="MKE196" s="56"/>
      <c r="MKF196" s="127"/>
      <c r="MKG196" s="127"/>
      <c r="MKH196" s="127"/>
      <c r="MKI196" s="127"/>
      <c r="MKJ196" s="127"/>
      <c r="MKK196" s="53"/>
      <c r="MKL196" s="56"/>
      <c r="MKM196" s="127"/>
      <c r="MKN196" s="127"/>
      <c r="MKO196" s="127"/>
      <c r="MKP196" s="127"/>
      <c r="MKQ196" s="127"/>
      <c r="MKR196" s="53"/>
      <c r="MKS196" s="56"/>
      <c r="MKT196" s="127"/>
      <c r="MKU196" s="127"/>
      <c r="MKV196" s="127"/>
      <c r="MKW196" s="127"/>
      <c r="MKX196" s="127"/>
      <c r="MKY196" s="53"/>
      <c r="MKZ196" s="56"/>
      <c r="MLA196" s="127"/>
      <c r="MLB196" s="127"/>
      <c r="MLC196" s="127"/>
      <c r="MLD196" s="127"/>
      <c r="MLE196" s="127"/>
      <c r="MLF196" s="53"/>
      <c r="MLG196" s="56"/>
      <c r="MLH196" s="127"/>
      <c r="MLI196" s="127"/>
      <c r="MLJ196" s="127"/>
      <c r="MLK196" s="127"/>
      <c r="MLL196" s="127"/>
      <c r="MLM196" s="53"/>
      <c r="MLN196" s="56"/>
      <c r="MLO196" s="127"/>
      <c r="MLP196" s="127"/>
      <c r="MLQ196" s="127"/>
      <c r="MLR196" s="127"/>
      <c r="MLS196" s="127"/>
      <c r="MLT196" s="53"/>
      <c r="MLU196" s="56"/>
      <c r="MLV196" s="127"/>
      <c r="MLW196" s="127"/>
      <c r="MLX196" s="127"/>
      <c r="MLY196" s="127"/>
      <c r="MLZ196" s="127"/>
      <c r="MMA196" s="53"/>
      <c r="MMB196" s="56"/>
      <c r="MMC196" s="127"/>
      <c r="MMD196" s="127"/>
      <c r="MME196" s="127"/>
      <c r="MMF196" s="127"/>
      <c r="MMG196" s="127"/>
      <c r="MMH196" s="53"/>
      <c r="MMI196" s="56"/>
      <c r="MMJ196" s="127"/>
      <c r="MMK196" s="127"/>
      <c r="MML196" s="127"/>
      <c r="MMM196" s="127"/>
      <c r="MMN196" s="127"/>
      <c r="MMO196" s="53"/>
      <c r="MMP196" s="56"/>
      <c r="MMQ196" s="127"/>
      <c r="MMR196" s="127"/>
      <c r="MMS196" s="127"/>
      <c r="MMT196" s="127"/>
      <c r="MMU196" s="127"/>
      <c r="MMV196" s="53"/>
      <c r="MMW196" s="56"/>
      <c r="MMX196" s="127"/>
      <c r="MMY196" s="127"/>
      <c r="MMZ196" s="127"/>
      <c r="MNA196" s="127"/>
      <c r="MNB196" s="127"/>
      <c r="MNC196" s="53"/>
      <c r="MND196" s="56"/>
      <c r="MNE196" s="127"/>
      <c r="MNF196" s="127"/>
      <c r="MNG196" s="127"/>
      <c r="MNH196" s="127"/>
      <c r="MNI196" s="127"/>
      <c r="MNJ196" s="53"/>
      <c r="MNK196" s="56"/>
      <c r="MNL196" s="127"/>
      <c r="MNM196" s="127"/>
      <c r="MNN196" s="127"/>
      <c r="MNO196" s="127"/>
      <c r="MNP196" s="127"/>
      <c r="MNQ196" s="53"/>
      <c r="MNR196" s="56"/>
      <c r="MNS196" s="127"/>
      <c r="MNT196" s="127"/>
      <c r="MNU196" s="127"/>
      <c r="MNV196" s="127"/>
      <c r="MNW196" s="127"/>
      <c r="MNX196" s="53"/>
      <c r="MNY196" s="56"/>
      <c r="MNZ196" s="127"/>
      <c r="MOA196" s="127"/>
      <c r="MOB196" s="127"/>
      <c r="MOC196" s="127"/>
      <c r="MOD196" s="127"/>
      <c r="MOE196" s="53"/>
      <c r="MOF196" s="56"/>
      <c r="MOG196" s="127"/>
      <c r="MOH196" s="127"/>
      <c r="MOI196" s="127"/>
      <c r="MOJ196" s="127"/>
      <c r="MOK196" s="127"/>
      <c r="MOL196" s="53"/>
      <c r="MOM196" s="56"/>
      <c r="MON196" s="127"/>
      <c r="MOO196" s="127"/>
      <c r="MOP196" s="127"/>
      <c r="MOQ196" s="127"/>
      <c r="MOR196" s="127"/>
      <c r="MOS196" s="53"/>
      <c r="MOT196" s="56"/>
      <c r="MOU196" s="127"/>
      <c r="MOV196" s="127"/>
      <c r="MOW196" s="127"/>
      <c r="MOX196" s="127"/>
      <c r="MOY196" s="127"/>
      <c r="MOZ196" s="53"/>
      <c r="MPA196" s="56"/>
      <c r="MPB196" s="127"/>
      <c r="MPC196" s="127"/>
      <c r="MPD196" s="127"/>
      <c r="MPE196" s="127"/>
      <c r="MPF196" s="127"/>
      <c r="MPG196" s="53"/>
      <c r="MPH196" s="56"/>
      <c r="MPI196" s="127"/>
      <c r="MPJ196" s="127"/>
      <c r="MPK196" s="127"/>
      <c r="MPL196" s="127"/>
      <c r="MPM196" s="127"/>
      <c r="MPN196" s="53"/>
      <c r="MPO196" s="56"/>
      <c r="MPP196" s="127"/>
      <c r="MPQ196" s="127"/>
      <c r="MPR196" s="127"/>
      <c r="MPS196" s="127"/>
      <c r="MPT196" s="127"/>
      <c r="MPU196" s="53"/>
      <c r="MPV196" s="56"/>
      <c r="MPW196" s="127"/>
      <c r="MPX196" s="127"/>
      <c r="MPY196" s="127"/>
      <c r="MPZ196" s="127"/>
      <c r="MQA196" s="127"/>
      <c r="MQB196" s="53"/>
      <c r="MQC196" s="56"/>
      <c r="MQD196" s="127"/>
      <c r="MQE196" s="127"/>
      <c r="MQF196" s="127"/>
      <c r="MQG196" s="127"/>
      <c r="MQH196" s="127"/>
      <c r="MQI196" s="53"/>
      <c r="MQJ196" s="56"/>
      <c r="MQK196" s="127"/>
      <c r="MQL196" s="127"/>
      <c r="MQM196" s="127"/>
      <c r="MQN196" s="127"/>
      <c r="MQO196" s="127"/>
      <c r="MQP196" s="53"/>
      <c r="MQQ196" s="56"/>
      <c r="MQR196" s="127"/>
      <c r="MQS196" s="127"/>
      <c r="MQT196" s="127"/>
      <c r="MQU196" s="127"/>
      <c r="MQV196" s="127"/>
      <c r="MQW196" s="53"/>
      <c r="MQX196" s="56"/>
      <c r="MQY196" s="127"/>
      <c r="MQZ196" s="127"/>
      <c r="MRA196" s="127"/>
      <c r="MRB196" s="127"/>
      <c r="MRC196" s="127"/>
      <c r="MRD196" s="53"/>
      <c r="MRE196" s="56"/>
      <c r="MRF196" s="127"/>
      <c r="MRG196" s="127"/>
      <c r="MRH196" s="127"/>
      <c r="MRI196" s="127"/>
      <c r="MRJ196" s="127"/>
      <c r="MRK196" s="53"/>
      <c r="MRL196" s="56"/>
      <c r="MRM196" s="127"/>
      <c r="MRN196" s="127"/>
      <c r="MRO196" s="127"/>
      <c r="MRP196" s="127"/>
      <c r="MRQ196" s="127"/>
      <c r="MRR196" s="53"/>
      <c r="MRS196" s="56"/>
      <c r="MRT196" s="127"/>
      <c r="MRU196" s="127"/>
      <c r="MRV196" s="127"/>
      <c r="MRW196" s="127"/>
      <c r="MRX196" s="127"/>
      <c r="MRY196" s="53"/>
      <c r="MRZ196" s="56"/>
      <c r="MSA196" s="127"/>
      <c r="MSB196" s="127"/>
      <c r="MSC196" s="127"/>
      <c r="MSD196" s="127"/>
      <c r="MSE196" s="127"/>
      <c r="MSF196" s="53"/>
      <c r="MSG196" s="56"/>
      <c r="MSH196" s="127"/>
      <c r="MSI196" s="127"/>
      <c r="MSJ196" s="127"/>
      <c r="MSK196" s="127"/>
      <c r="MSL196" s="127"/>
      <c r="MSM196" s="53"/>
      <c r="MSN196" s="56"/>
      <c r="MSO196" s="127"/>
      <c r="MSP196" s="127"/>
      <c r="MSQ196" s="127"/>
      <c r="MSR196" s="127"/>
      <c r="MSS196" s="127"/>
      <c r="MST196" s="53"/>
      <c r="MSU196" s="56"/>
      <c r="MSV196" s="127"/>
      <c r="MSW196" s="127"/>
      <c r="MSX196" s="127"/>
      <c r="MSY196" s="127"/>
      <c r="MSZ196" s="127"/>
      <c r="MTA196" s="53"/>
      <c r="MTB196" s="56"/>
      <c r="MTC196" s="127"/>
      <c r="MTD196" s="127"/>
      <c r="MTE196" s="127"/>
      <c r="MTF196" s="127"/>
      <c r="MTG196" s="127"/>
      <c r="MTH196" s="53"/>
      <c r="MTI196" s="56"/>
      <c r="MTJ196" s="127"/>
      <c r="MTK196" s="127"/>
      <c r="MTL196" s="127"/>
      <c r="MTM196" s="127"/>
      <c r="MTN196" s="127"/>
      <c r="MTO196" s="53"/>
      <c r="MTP196" s="56"/>
      <c r="MTQ196" s="127"/>
      <c r="MTR196" s="127"/>
      <c r="MTS196" s="127"/>
      <c r="MTT196" s="127"/>
      <c r="MTU196" s="127"/>
      <c r="MTV196" s="53"/>
      <c r="MTW196" s="56"/>
      <c r="MTX196" s="127"/>
      <c r="MTY196" s="127"/>
      <c r="MTZ196" s="127"/>
      <c r="MUA196" s="127"/>
      <c r="MUB196" s="127"/>
      <c r="MUC196" s="53"/>
      <c r="MUD196" s="56"/>
      <c r="MUE196" s="127"/>
      <c r="MUF196" s="127"/>
      <c r="MUG196" s="127"/>
      <c r="MUH196" s="127"/>
      <c r="MUI196" s="127"/>
      <c r="MUJ196" s="53"/>
      <c r="MUK196" s="56"/>
      <c r="MUL196" s="127"/>
      <c r="MUM196" s="127"/>
      <c r="MUN196" s="127"/>
      <c r="MUO196" s="127"/>
      <c r="MUP196" s="127"/>
      <c r="MUQ196" s="53"/>
      <c r="MUR196" s="56"/>
      <c r="MUS196" s="127"/>
      <c r="MUT196" s="127"/>
      <c r="MUU196" s="127"/>
      <c r="MUV196" s="127"/>
      <c r="MUW196" s="127"/>
      <c r="MUX196" s="53"/>
      <c r="MUY196" s="56"/>
      <c r="MUZ196" s="127"/>
      <c r="MVA196" s="127"/>
      <c r="MVB196" s="127"/>
      <c r="MVC196" s="127"/>
      <c r="MVD196" s="127"/>
      <c r="MVE196" s="53"/>
      <c r="MVF196" s="56"/>
      <c r="MVG196" s="127"/>
      <c r="MVH196" s="127"/>
      <c r="MVI196" s="127"/>
      <c r="MVJ196" s="127"/>
      <c r="MVK196" s="127"/>
      <c r="MVL196" s="53"/>
      <c r="MVM196" s="56"/>
      <c r="MVN196" s="127"/>
      <c r="MVO196" s="127"/>
      <c r="MVP196" s="127"/>
      <c r="MVQ196" s="127"/>
      <c r="MVR196" s="127"/>
      <c r="MVS196" s="53"/>
      <c r="MVT196" s="56"/>
      <c r="MVU196" s="127"/>
      <c r="MVV196" s="127"/>
      <c r="MVW196" s="127"/>
      <c r="MVX196" s="127"/>
      <c r="MVY196" s="127"/>
      <c r="MVZ196" s="53"/>
      <c r="MWA196" s="56"/>
      <c r="MWB196" s="127"/>
      <c r="MWC196" s="127"/>
      <c r="MWD196" s="127"/>
      <c r="MWE196" s="127"/>
      <c r="MWF196" s="127"/>
      <c r="MWG196" s="53"/>
      <c r="MWH196" s="56"/>
      <c r="MWI196" s="127"/>
      <c r="MWJ196" s="127"/>
      <c r="MWK196" s="127"/>
      <c r="MWL196" s="127"/>
      <c r="MWM196" s="127"/>
      <c r="MWN196" s="53"/>
      <c r="MWO196" s="56"/>
      <c r="MWP196" s="127"/>
      <c r="MWQ196" s="127"/>
      <c r="MWR196" s="127"/>
      <c r="MWS196" s="127"/>
      <c r="MWT196" s="127"/>
      <c r="MWU196" s="53"/>
      <c r="MWV196" s="56"/>
      <c r="MWW196" s="127"/>
      <c r="MWX196" s="127"/>
      <c r="MWY196" s="127"/>
      <c r="MWZ196" s="127"/>
      <c r="MXA196" s="127"/>
      <c r="MXB196" s="53"/>
      <c r="MXC196" s="56"/>
      <c r="MXD196" s="127"/>
      <c r="MXE196" s="127"/>
      <c r="MXF196" s="127"/>
      <c r="MXG196" s="127"/>
      <c r="MXH196" s="127"/>
      <c r="MXI196" s="53"/>
      <c r="MXJ196" s="56"/>
      <c r="MXK196" s="127"/>
      <c r="MXL196" s="127"/>
      <c r="MXM196" s="127"/>
      <c r="MXN196" s="127"/>
      <c r="MXO196" s="127"/>
      <c r="MXP196" s="53"/>
      <c r="MXQ196" s="56"/>
      <c r="MXR196" s="127"/>
      <c r="MXS196" s="127"/>
      <c r="MXT196" s="127"/>
      <c r="MXU196" s="127"/>
      <c r="MXV196" s="127"/>
      <c r="MXW196" s="53"/>
      <c r="MXX196" s="56"/>
      <c r="MXY196" s="127"/>
      <c r="MXZ196" s="127"/>
      <c r="MYA196" s="127"/>
      <c r="MYB196" s="127"/>
      <c r="MYC196" s="127"/>
      <c r="MYD196" s="53"/>
      <c r="MYE196" s="56"/>
      <c r="MYF196" s="127"/>
      <c r="MYG196" s="127"/>
      <c r="MYH196" s="127"/>
      <c r="MYI196" s="127"/>
      <c r="MYJ196" s="127"/>
      <c r="MYK196" s="53"/>
      <c r="MYL196" s="56"/>
      <c r="MYM196" s="127"/>
      <c r="MYN196" s="127"/>
      <c r="MYO196" s="127"/>
      <c r="MYP196" s="127"/>
      <c r="MYQ196" s="127"/>
      <c r="MYR196" s="53"/>
      <c r="MYS196" s="56"/>
      <c r="MYT196" s="127"/>
      <c r="MYU196" s="127"/>
      <c r="MYV196" s="127"/>
      <c r="MYW196" s="127"/>
      <c r="MYX196" s="127"/>
      <c r="MYY196" s="53"/>
      <c r="MYZ196" s="56"/>
      <c r="MZA196" s="127"/>
      <c r="MZB196" s="127"/>
      <c r="MZC196" s="127"/>
      <c r="MZD196" s="127"/>
      <c r="MZE196" s="127"/>
      <c r="MZF196" s="53"/>
      <c r="MZG196" s="56"/>
      <c r="MZH196" s="127"/>
      <c r="MZI196" s="127"/>
      <c r="MZJ196" s="127"/>
      <c r="MZK196" s="127"/>
      <c r="MZL196" s="127"/>
      <c r="MZM196" s="53"/>
      <c r="MZN196" s="56"/>
      <c r="MZO196" s="127"/>
      <c r="MZP196" s="127"/>
      <c r="MZQ196" s="127"/>
      <c r="MZR196" s="127"/>
      <c r="MZS196" s="127"/>
      <c r="MZT196" s="53"/>
      <c r="MZU196" s="56"/>
      <c r="MZV196" s="127"/>
      <c r="MZW196" s="127"/>
      <c r="MZX196" s="127"/>
      <c r="MZY196" s="127"/>
      <c r="MZZ196" s="127"/>
      <c r="NAA196" s="53"/>
      <c r="NAB196" s="56"/>
      <c r="NAC196" s="127"/>
      <c r="NAD196" s="127"/>
      <c r="NAE196" s="127"/>
      <c r="NAF196" s="127"/>
      <c r="NAG196" s="127"/>
      <c r="NAH196" s="53"/>
      <c r="NAI196" s="56"/>
      <c r="NAJ196" s="127"/>
      <c r="NAK196" s="127"/>
      <c r="NAL196" s="127"/>
      <c r="NAM196" s="127"/>
      <c r="NAN196" s="127"/>
      <c r="NAO196" s="53"/>
      <c r="NAP196" s="56"/>
      <c r="NAQ196" s="127"/>
      <c r="NAR196" s="127"/>
      <c r="NAS196" s="127"/>
      <c r="NAT196" s="127"/>
      <c r="NAU196" s="127"/>
      <c r="NAV196" s="53"/>
      <c r="NAW196" s="56"/>
      <c r="NAX196" s="127"/>
      <c r="NAY196" s="127"/>
      <c r="NAZ196" s="127"/>
      <c r="NBA196" s="127"/>
      <c r="NBB196" s="127"/>
      <c r="NBC196" s="53"/>
      <c r="NBD196" s="56"/>
      <c r="NBE196" s="127"/>
      <c r="NBF196" s="127"/>
      <c r="NBG196" s="127"/>
      <c r="NBH196" s="127"/>
      <c r="NBI196" s="127"/>
      <c r="NBJ196" s="53"/>
      <c r="NBK196" s="56"/>
      <c r="NBL196" s="127"/>
      <c r="NBM196" s="127"/>
      <c r="NBN196" s="127"/>
      <c r="NBO196" s="127"/>
      <c r="NBP196" s="127"/>
      <c r="NBQ196" s="53"/>
      <c r="NBR196" s="56"/>
      <c r="NBS196" s="127"/>
      <c r="NBT196" s="127"/>
      <c r="NBU196" s="127"/>
      <c r="NBV196" s="127"/>
      <c r="NBW196" s="127"/>
      <c r="NBX196" s="53"/>
      <c r="NBY196" s="56"/>
      <c r="NBZ196" s="127"/>
      <c r="NCA196" s="127"/>
      <c r="NCB196" s="127"/>
      <c r="NCC196" s="127"/>
      <c r="NCD196" s="127"/>
      <c r="NCE196" s="53"/>
      <c r="NCF196" s="56"/>
      <c r="NCG196" s="127"/>
      <c r="NCH196" s="127"/>
      <c r="NCI196" s="127"/>
      <c r="NCJ196" s="127"/>
      <c r="NCK196" s="127"/>
      <c r="NCL196" s="53"/>
      <c r="NCM196" s="56"/>
      <c r="NCN196" s="127"/>
      <c r="NCO196" s="127"/>
      <c r="NCP196" s="127"/>
      <c r="NCQ196" s="127"/>
      <c r="NCR196" s="127"/>
      <c r="NCS196" s="53"/>
      <c r="NCT196" s="56"/>
      <c r="NCU196" s="127"/>
      <c r="NCV196" s="127"/>
      <c r="NCW196" s="127"/>
      <c r="NCX196" s="127"/>
      <c r="NCY196" s="127"/>
      <c r="NCZ196" s="53"/>
      <c r="NDA196" s="56"/>
      <c r="NDB196" s="127"/>
      <c r="NDC196" s="127"/>
      <c r="NDD196" s="127"/>
      <c r="NDE196" s="127"/>
      <c r="NDF196" s="127"/>
      <c r="NDG196" s="53"/>
      <c r="NDH196" s="56"/>
      <c r="NDI196" s="127"/>
      <c r="NDJ196" s="127"/>
      <c r="NDK196" s="127"/>
      <c r="NDL196" s="127"/>
      <c r="NDM196" s="127"/>
      <c r="NDN196" s="53"/>
      <c r="NDO196" s="56"/>
      <c r="NDP196" s="127"/>
      <c r="NDQ196" s="127"/>
      <c r="NDR196" s="127"/>
      <c r="NDS196" s="127"/>
      <c r="NDT196" s="127"/>
      <c r="NDU196" s="53"/>
      <c r="NDV196" s="56"/>
      <c r="NDW196" s="127"/>
      <c r="NDX196" s="127"/>
      <c r="NDY196" s="127"/>
      <c r="NDZ196" s="127"/>
      <c r="NEA196" s="127"/>
      <c r="NEB196" s="53"/>
      <c r="NEC196" s="56"/>
      <c r="NED196" s="127"/>
      <c r="NEE196" s="127"/>
      <c r="NEF196" s="127"/>
      <c r="NEG196" s="127"/>
      <c r="NEH196" s="127"/>
      <c r="NEI196" s="53"/>
      <c r="NEJ196" s="56"/>
      <c r="NEK196" s="127"/>
      <c r="NEL196" s="127"/>
      <c r="NEM196" s="127"/>
      <c r="NEN196" s="127"/>
      <c r="NEO196" s="127"/>
      <c r="NEP196" s="53"/>
      <c r="NEQ196" s="56"/>
      <c r="NER196" s="127"/>
      <c r="NES196" s="127"/>
      <c r="NET196" s="127"/>
      <c r="NEU196" s="127"/>
      <c r="NEV196" s="127"/>
      <c r="NEW196" s="53"/>
      <c r="NEX196" s="56"/>
      <c r="NEY196" s="127"/>
      <c r="NEZ196" s="127"/>
      <c r="NFA196" s="127"/>
      <c r="NFB196" s="127"/>
      <c r="NFC196" s="127"/>
      <c r="NFD196" s="53"/>
      <c r="NFE196" s="56"/>
      <c r="NFF196" s="127"/>
      <c r="NFG196" s="127"/>
      <c r="NFH196" s="127"/>
      <c r="NFI196" s="127"/>
      <c r="NFJ196" s="127"/>
      <c r="NFK196" s="53"/>
      <c r="NFL196" s="56"/>
      <c r="NFM196" s="127"/>
      <c r="NFN196" s="127"/>
      <c r="NFO196" s="127"/>
      <c r="NFP196" s="127"/>
      <c r="NFQ196" s="127"/>
      <c r="NFR196" s="53"/>
      <c r="NFS196" s="56"/>
      <c r="NFT196" s="127"/>
      <c r="NFU196" s="127"/>
      <c r="NFV196" s="127"/>
      <c r="NFW196" s="127"/>
      <c r="NFX196" s="127"/>
      <c r="NFY196" s="53"/>
      <c r="NFZ196" s="56"/>
      <c r="NGA196" s="127"/>
      <c r="NGB196" s="127"/>
      <c r="NGC196" s="127"/>
      <c r="NGD196" s="127"/>
      <c r="NGE196" s="127"/>
      <c r="NGF196" s="53"/>
      <c r="NGG196" s="56"/>
      <c r="NGH196" s="127"/>
      <c r="NGI196" s="127"/>
      <c r="NGJ196" s="127"/>
      <c r="NGK196" s="127"/>
      <c r="NGL196" s="127"/>
      <c r="NGM196" s="53"/>
      <c r="NGN196" s="56"/>
      <c r="NGO196" s="127"/>
      <c r="NGP196" s="127"/>
      <c r="NGQ196" s="127"/>
      <c r="NGR196" s="127"/>
      <c r="NGS196" s="127"/>
      <c r="NGT196" s="53"/>
      <c r="NGU196" s="56"/>
      <c r="NGV196" s="127"/>
      <c r="NGW196" s="127"/>
      <c r="NGX196" s="127"/>
      <c r="NGY196" s="127"/>
      <c r="NGZ196" s="127"/>
      <c r="NHA196" s="53"/>
      <c r="NHB196" s="56"/>
      <c r="NHC196" s="127"/>
      <c r="NHD196" s="127"/>
      <c r="NHE196" s="127"/>
      <c r="NHF196" s="127"/>
      <c r="NHG196" s="127"/>
      <c r="NHH196" s="53"/>
      <c r="NHI196" s="56"/>
      <c r="NHJ196" s="127"/>
      <c r="NHK196" s="127"/>
      <c r="NHL196" s="127"/>
      <c r="NHM196" s="127"/>
      <c r="NHN196" s="127"/>
      <c r="NHO196" s="53"/>
      <c r="NHP196" s="56"/>
      <c r="NHQ196" s="127"/>
      <c r="NHR196" s="127"/>
      <c r="NHS196" s="127"/>
      <c r="NHT196" s="127"/>
      <c r="NHU196" s="127"/>
      <c r="NHV196" s="53"/>
      <c r="NHW196" s="56"/>
      <c r="NHX196" s="127"/>
      <c r="NHY196" s="127"/>
      <c r="NHZ196" s="127"/>
      <c r="NIA196" s="127"/>
      <c r="NIB196" s="127"/>
      <c r="NIC196" s="53"/>
      <c r="NID196" s="56"/>
      <c r="NIE196" s="127"/>
      <c r="NIF196" s="127"/>
      <c r="NIG196" s="127"/>
      <c r="NIH196" s="127"/>
      <c r="NII196" s="127"/>
      <c r="NIJ196" s="53"/>
      <c r="NIK196" s="56"/>
      <c r="NIL196" s="127"/>
      <c r="NIM196" s="127"/>
      <c r="NIN196" s="127"/>
      <c r="NIO196" s="127"/>
      <c r="NIP196" s="127"/>
      <c r="NIQ196" s="53"/>
      <c r="NIR196" s="56"/>
      <c r="NIS196" s="127"/>
      <c r="NIT196" s="127"/>
      <c r="NIU196" s="127"/>
      <c r="NIV196" s="127"/>
      <c r="NIW196" s="127"/>
      <c r="NIX196" s="53"/>
      <c r="NIY196" s="56"/>
      <c r="NIZ196" s="127"/>
      <c r="NJA196" s="127"/>
      <c r="NJB196" s="127"/>
      <c r="NJC196" s="127"/>
      <c r="NJD196" s="127"/>
      <c r="NJE196" s="53"/>
      <c r="NJF196" s="56"/>
      <c r="NJG196" s="127"/>
      <c r="NJH196" s="127"/>
      <c r="NJI196" s="127"/>
      <c r="NJJ196" s="127"/>
      <c r="NJK196" s="127"/>
      <c r="NJL196" s="53"/>
      <c r="NJM196" s="56"/>
      <c r="NJN196" s="127"/>
      <c r="NJO196" s="127"/>
      <c r="NJP196" s="127"/>
      <c r="NJQ196" s="127"/>
      <c r="NJR196" s="127"/>
      <c r="NJS196" s="53"/>
      <c r="NJT196" s="56"/>
      <c r="NJU196" s="127"/>
      <c r="NJV196" s="127"/>
      <c r="NJW196" s="127"/>
      <c r="NJX196" s="127"/>
      <c r="NJY196" s="127"/>
      <c r="NJZ196" s="53"/>
      <c r="NKA196" s="56"/>
      <c r="NKB196" s="127"/>
      <c r="NKC196" s="127"/>
      <c r="NKD196" s="127"/>
      <c r="NKE196" s="127"/>
      <c r="NKF196" s="127"/>
      <c r="NKG196" s="53"/>
      <c r="NKH196" s="56"/>
      <c r="NKI196" s="127"/>
      <c r="NKJ196" s="127"/>
      <c r="NKK196" s="127"/>
      <c r="NKL196" s="127"/>
      <c r="NKM196" s="127"/>
      <c r="NKN196" s="53"/>
      <c r="NKO196" s="56"/>
      <c r="NKP196" s="127"/>
      <c r="NKQ196" s="127"/>
      <c r="NKR196" s="127"/>
      <c r="NKS196" s="127"/>
      <c r="NKT196" s="127"/>
      <c r="NKU196" s="53"/>
      <c r="NKV196" s="56"/>
      <c r="NKW196" s="127"/>
      <c r="NKX196" s="127"/>
      <c r="NKY196" s="127"/>
      <c r="NKZ196" s="127"/>
      <c r="NLA196" s="127"/>
      <c r="NLB196" s="53"/>
      <c r="NLC196" s="56"/>
      <c r="NLD196" s="127"/>
      <c r="NLE196" s="127"/>
      <c r="NLF196" s="127"/>
      <c r="NLG196" s="127"/>
      <c r="NLH196" s="127"/>
      <c r="NLI196" s="53"/>
      <c r="NLJ196" s="56"/>
      <c r="NLK196" s="127"/>
      <c r="NLL196" s="127"/>
      <c r="NLM196" s="127"/>
      <c r="NLN196" s="127"/>
      <c r="NLO196" s="127"/>
      <c r="NLP196" s="53"/>
      <c r="NLQ196" s="56"/>
      <c r="NLR196" s="127"/>
      <c r="NLS196" s="127"/>
      <c r="NLT196" s="127"/>
      <c r="NLU196" s="127"/>
      <c r="NLV196" s="127"/>
      <c r="NLW196" s="53"/>
      <c r="NLX196" s="56"/>
      <c r="NLY196" s="127"/>
      <c r="NLZ196" s="127"/>
      <c r="NMA196" s="127"/>
      <c r="NMB196" s="127"/>
      <c r="NMC196" s="127"/>
      <c r="NMD196" s="53"/>
      <c r="NME196" s="56"/>
      <c r="NMF196" s="127"/>
      <c r="NMG196" s="127"/>
      <c r="NMH196" s="127"/>
      <c r="NMI196" s="127"/>
      <c r="NMJ196" s="127"/>
      <c r="NMK196" s="53"/>
      <c r="NML196" s="56"/>
      <c r="NMM196" s="127"/>
      <c r="NMN196" s="127"/>
      <c r="NMO196" s="127"/>
      <c r="NMP196" s="127"/>
      <c r="NMQ196" s="127"/>
      <c r="NMR196" s="53"/>
      <c r="NMS196" s="56"/>
      <c r="NMT196" s="127"/>
      <c r="NMU196" s="127"/>
      <c r="NMV196" s="127"/>
      <c r="NMW196" s="127"/>
      <c r="NMX196" s="127"/>
      <c r="NMY196" s="53"/>
      <c r="NMZ196" s="56"/>
      <c r="NNA196" s="127"/>
      <c r="NNB196" s="127"/>
      <c r="NNC196" s="127"/>
      <c r="NND196" s="127"/>
      <c r="NNE196" s="127"/>
      <c r="NNF196" s="53"/>
      <c r="NNG196" s="56"/>
      <c r="NNH196" s="127"/>
      <c r="NNI196" s="127"/>
      <c r="NNJ196" s="127"/>
      <c r="NNK196" s="127"/>
      <c r="NNL196" s="127"/>
      <c r="NNM196" s="53"/>
      <c r="NNN196" s="56"/>
      <c r="NNO196" s="127"/>
      <c r="NNP196" s="127"/>
      <c r="NNQ196" s="127"/>
      <c r="NNR196" s="127"/>
      <c r="NNS196" s="127"/>
      <c r="NNT196" s="53"/>
      <c r="NNU196" s="56"/>
      <c r="NNV196" s="127"/>
      <c r="NNW196" s="127"/>
      <c r="NNX196" s="127"/>
      <c r="NNY196" s="127"/>
      <c r="NNZ196" s="127"/>
      <c r="NOA196" s="53"/>
      <c r="NOB196" s="56"/>
      <c r="NOC196" s="127"/>
      <c r="NOD196" s="127"/>
      <c r="NOE196" s="127"/>
      <c r="NOF196" s="127"/>
      <c r="NOG196" s="127"/>
      <c r="NOH196" s="53"/>
      <c r="NOI196" s="56"/>
      <c r="NOJ196" s="127"/>
      <c r="NOK196" s="127"/>
      <c r="NOL196" s="127"/>
      <c r="NOM196" s="127"/>
      <c r="NON196" s="127"/>
      <c r="NOO196" s="53"/>
      <c r="NOP196" s="56"/>
      <c r="NOQ196" s="127"/>
      <c r="NOR196" s="127"/>
      <c r="NOS196" s="127"/>
      <c r="NOT196" s="127"/>
      <c r="NOU196" s="127"/>
      <c r="NOV196" s="53"/>
      <c r="NOW196" s="56"/>
      <c r="NOX196" s="127"/>
      <c r="NOY196" s="127"/>
      <c r="NOZ196" s="127"/>
      <c r="NPA196" s="127"/>
      <c r="NPB196" s="127"/>
      <c r="NPC196" s="53"/>
      <c r="NPD196" s="56"/>
      <c r="NPE196" s="127"/>
      <c r="NPF196" s="127"/>
      <c r="NPG196" s="127"/>
      <c r="NPH196" s="127"/>
      <c r="NPI196" s="127"/>
      <c r="NPJ196" s="53"/>
      <c r="NPK196" s="56"/>
      <c r="NPL196" s="127"/>
      <c r="NPM196" s="127"/>
      <c r="NPN196" s="127"/>
      <c r="NPO196" s="127"/>
      <c r="NPP196" s="127"/>
      <c r="NPQ196" s="53"/>
      <c r="NPR196" s="56"/>
      <c r="NPS196" s="127"/>
      <c r="NPT196" s="127"/>
      <c r="NPU196" s="127"/>
      <c r="NPV196" s="127"/>
      <c r="NPW196" s="127"/>
      <c r="NPX196" s="53"/>
      <c r="NPY196" s="56"/>
      <c r="NPZ196" s="127"/>
      <c r="NQA196" s="127"/>
      <c r="NQB196" s="127"/>
      <c r="NQC196" s="127"/>
      <c r="NQD196" s="127"/>
      <c r="NQE196" s="53"/>
      <c r="NQF196" s="56"/>
      <c r="NQG196" s="127"/>
      <c r="NQH196" s="127"/>
      <c r="NQI196" s="127"/>
      <c r="NQJ196" s="127"/>
      <c r="NQK196" s="127"/>
      <c r="NQL196" s="53"/>
      <c r="NQM196" s="56"/>
      <c r="NQN196" s="127"/>
      <c r="NQO196" s="127"/>
      <c r="NQP196" s="127"/>
      <c r="NQQ196" s="127"/>
      <c r="NQR196" s="127"/>
      <c r="NQS196" s="53"/>
      <c r="NQT196" s="56"/>
      <c r="NQU196" s="127"/>
      <c r="NQV196" s="127"/>
      <c r="NQW196" s="127"/>
      <c r="NQX196" s="127"/>
      <c r="NQY196" s="127"/>
      <c r="NQZ196" s="53"/>
      <c r="NRA196" s="56"/>
      <c r="NRB196" s="127"/>
      <c r="NRC196" s="127"/>
      <c r="NRD196" s="127"/>
      <c r="NRE196" s="127"/>
      <c r="NRF196" s="127"/>
      <c r="NRG196" s="53"/>
      <c r="NRH196" s="56"/>
      <c r="NRI196" s="127"/>
      <c r="NRJ196" s="127"/>
      <c r="NRK196" s="127"/>
      <c r="NRL196" s="127"/>
      <c r="NRM196" s="127"/>
      <c r="NRN196" s="53"/>
      <c r="NRO196" s="56"/>
      <c r="NRP196" s="127"/>
      <c r="NRQ196" s="127"/>
      <c r="NRR196" s="127"/>
      <c r="NRS196" s="127"/>
      <c r="NRT196" s="127"/>
      <c r="NRU196" s="53"/>
      <c r="NRV196" s="56"/>
      <c r="NRW196" s="127"/>
      <c r="NRX196" s="127"/>
      <c r="NRY196" s="127"/>
      <c r="NRZ196" s="127"/>
      <c r="NSA196" s="127"/>
      <c r="NSB196" s="53"/>
      <c r="NSC196" s="56"/>
      <c r="NSD196" s="127"/>
      <c r="NSE196" s="127"/>
      <c r="NSF196" s="127"/>
      <c r="NSG196" s="127"/>
      <c r="NSH196" s="127"/>
      <c r="NSI196" s="53"/>
      <c r="NSJ196" s="56"/>
      <c r="NSK196" s="127"/>
      <c r="NSL196" s="127"/>
      <c r="NSM196" s="127"/>
      <c r="NSN196" s="127"/>
      <c r="NSO196" s="127"/>
      <c r="NSP196" s="53"/>
      <c r="NSQ196" s="56"/>
      <c r="NSR196" s="127"/>
      <c r="NSS196" s="127"/>
      <c r="NST196" s="127"/>
      <c r="NSU196" s="127"/>
      <c r="NSV196" s="127"/>
      <c r="NSW196" s="53"/>
      <c r="NSX196" s="56"/>
      <c r="NSY196" s="127"/>
      <c r="NSZ196" s="127"/>
      <c r="NTA196" s="127"/>
      <c r="NTB196" s="127"/>
      <c r="NTC196" s="127"/>
      <c r="NTD196" s="53"/>
      <c r="NTE196" s="56"/>
      <c r="NTF196" s="127"/>
      <c r="NTG196" s="127"/>
      <c r="NTH196" s="127"/>
      <c r="NTI196" s="127"/>
      <c r="NTJ196" s="127"/>
      <c r="NTK196" s="53"/>
      <c r="NTL196" s="56"/>
      <c r="NTM196" s="127"/>
      <c r="NTN196" s="127"/>
      <c r="NTO196" s="127"/>
      <c r="NTP196" s="127"/>
      <c r="NTQ196" s="127"/>
      <c r="NTR196" s="53"/>
      <c r="NTS196" s="56"/>
      <c r="NTT196" s="127"/>
      <c r="NTU196" s="127"/>
      <c r="NTV196" s="127"/>
      <c r="NTW196" s="127"/>
      <c r="NTX196" s="127"/>
      <c r="NTY196" s="53"/>
      <c r="NTZ196" s="56"/>
      <c r="NUA196" s="127"/>
      <c r="NUB196" s="127"/>
      <c r="NUC196" s="127"/>
      <c r="NUD196" s="127"/>
      <c r="NUE196" s="127"/>
      <c r="NUF196" s="53"/>
      <c r="NUG196" s="56"/>
      <c r="NUH196" s="127"/>
      <c r="NUI196" s="127"/>
      <c r="NUJ196" s="127"/>
      <c r="NUK196" s="127"/>
      <c r="NUL196" s="127"/>
      <c r="NUM196" s="53"/>
      <c r="NUN196" s="56"/>
      <c r="NUO196" s="127"/>
      <c r="NUP196" s="127"/>
      <c r="NUQ196" s="127"/>
      <c r="NUR196" s="127"/>
      <c r="NUS196" s="127"/>
      <c r="NUT196" s="53"/>
      <c r="NUU196" s="56"/>
      <c r="NUV196" s="127"/>
      <c r="NUW196" s="127"/>
      <c r="NUX196" s="127"/>
      <c r="NUY196" s="127"/>
      <c r="NUZ196" s="127"/>
      <c r="NVA196" s="53"/>
      <c r="NVB196" s="56"/>
      <c r="NVC196" s="127"/>
      <c r="NVD196" s="127"/>
      <c r="NVE196" s="127"/>
      <c r="NVF196" s="127"/>
      <c r="NVG196" s="127"/>
      <c r="NVH196" s="53"/>
      <c r="NVI196" s="56"/>
      <c r="NVJ196" s="127"/>
      <c r="NVK196" s="127"/>
      <c r="NVL196" s="127"/>
      <c r="NVM196" s="127"/>
      <c r="NVN196" s="127"/>
      <c r="NVO196" s="53"/>
      <c r="NVP196" s="56"/>
      <c r="NVQ196" s="127"/>
      <c r="NVR196" s="127"/>
      <c r="NVS196" s="127"/>
      <c r="NVT196" s="127"/>
      <c r="NVU196" s="127"/>
      <c r="NVV196" s="53"/>
      <c r="NVW196" s="56"/>
      <c r="NVX196" s="127"/>
      <c r="NVY196" s="127"/>
      <c r="NVZ196" s="127"/>
      <c r="NWA196" s="127"/>
      <c r="NWB196" s="127"/>
      <c r="NWC196" s="53"/>
      <c r="NWD196" s="56"/>
      <c r="NWE196" s="127"/>
      <c r="NWF196" s="127"/>
      <c r="NWG196" s="127"/>
      <c r="NWH196" s="127"/>
      <c r="NWI196" s="127"/>
      <c r="NWJ196" s="53"/>
      <c r="NWK196" s="56"/>
      <c r="NWL196" s="127"/>
      <c r="NWM196" s="127"/>
      <c r="NWN196" s="127"/>
      <c r="NWO196" s="127"/>
      <c r="NWP196" s="127"/>
      <c r="NWQ196" s="53"/>
      <c r="NWR196" s="56"/>
      <c r="NWS196" s="127"/>
      <c r="NWT196" s="127"/>
      <c r="NWU196" s="127"/>
      <c r="NWV196" s="127"/>
      <c r="NWW196" s="127"/>
      <c r="NWX196" s="53"/>
      <c r="NWY196" s="56"/>
      <c r="NWZ196" s="127"/>
      <c r="NXA196" s="127"/>
      <c r="NXB196" s="127"/>
      <c r="NXC196" s="127"/>
      <c r="NXD196" s="127"/>
      <c r="NXE196" s="53"/>
      <c r="NXF196" s="56"/>
      <c r="NXG196" s="127"/>
      <c r="NXH196" s="127"/>
      <c r="NXI196" s="127"/>
      <c r="NXJ196" s="127"/>
      <c r="NXK196" s="127"/>
      <c r="NXL196" s="53"/>
      <c r="NXM196" s="56"/>
      <c r="NXN196" s="127"/>
      <c r="NXO196" s="127"/>
      <c r="NXP196" s="127"/>
      <c r="NXQ196" s="127"/>
      <c r="NXR196" s="127"/>
      <c r="NXS196" s="53"/>
      <c r="NXT196" s="56"/>
      <c r="NXU196" s="127"/>
      <c r="NXV196" s="127"/>
      <c r="NXW196" s="127"/>
      <c r="NXX196" s="127"/>
      <c r="NXY196" s="127"/>
      <c r="NXZ196" s="53"/>
      <c r="NYA196" s="56"/>
      <c r="NYB196" s="127"/>
      <c r="NYC196" s="127"/>
      <c r="NYD196" s="127"/>
      <c r="NYE196" s="127"/>
      <c r="NYF196" s="127"/>
      <c r="NYG196" s="53"/>
      <c r="NYH196" s="56"/>
      <c r="NYI196" s="127"/>
      <c r="NYJ196" s="127"/>
      <c r="NYK196" s="127"/>
      <c r="NYL196" s="127"/>
      <c r="NYM196" s="127"/>
      <c r="NYN196" s="53"/>
      <c r="NYO196" s="56"/>
      <c r="NYP196" s="127"/>
      <c r="NYQ196" s="127"/>
      <c r="NYR196" s="127"/>
      <c r="NYS196" s="127"/>
      <c r="NYT196" s="127"/>
      <c r="NYU196" s="53"/>
      <c r="NYV196" s="56"/>
      <c r="NYW196" s="127"/>
      <c r="NYX196" s="127"/>
      <c r="NYY196" s="127"/>
      <c r="NYZ196" s="127"/>
      <c r="NZA196" s="127"/>
      <c r="NZB196" s="53"/>
      <c r="NZC196" s="56"/>
      <c r="NZD196" s="127"/>
      <c r="NZE196" s="127"/>
      <c r="NZF196" s="127"/>
      <c r="NZG196" s="127"/>
      <c r="NZH196" s="127"/>
      <c r="NZI196" s="53"/>
      <c r="NZJ196" s="56"/>
      <c r="NZK196" s="127"/>
      <c r="NZL196" s="127"/>
      <c r="NZM196" s="127"/>
      <c r="NZN196" s="127"/>
      <c r="NZO196" s="127"/>
      <c r="NZP196" s="53"/>
      <c r="NZQ196" s="56"/>
      <c r="NZR196" s="127"/>
      <c r="NZS196" s="127"/>
      <c r="NZT196" s="127"/>
      <c r="NZU196" s="127"/>
      <c r="NZV196" s="127"/>
      <c r="NZW196" s="53"/>
      <c r="NZX196" s="56"/>
      <c r="NZY196" s="127"/>
      <c r="NZZ196" s="127"/>
      <c r="OAA196" s="127"/>
      <c r="OAB196" s="127"/>
      <c r="OAC196" s="127"/>
      <c r="OAD196" s="53"/>
      <c r="OAE196" s="56"/>
      <c r="OAF196" s="127"/>
      <c r="OAG196" s="127"/>
      <c r="OAH196" s="127"/>
      <c r="OAI196" s="127"/>
      <c r="OAJ196" s="127"/>
      <c r="OAK196" s="53"/>
      <c r="OAL196" s="56"/>
      <c r="OAM196" s="127"/>
      <c r="OAN196" s="127"/>
      <c r="OAO196" s="127"/>
      <c r="OAP196" s="127"/>
      <c r="OAQ196" s="127"/>
      <c r="OAR196" s="53"/>
      <c r="OAS196" s="56"/>
      <c r="OAT196" s="127"/>
      <c r="OAU196" s="127"/>
      <c r="OAV196" s="127"/>
      <c r="OAW196" s="127"/>
      <c r="OAX196" s="127"/>
      <c r="OAY196" s="53"/>
      <c r="OAZ196" s="56"/>
      <c r="OBA196" s="127"/>
      <c r="OBB196" s="127"/>
      <c r="OBC196" s="127"/>
      <c r="OBD196" s="127"/>
      <c r="OBE196" s="127"/>
      <c r="OBF196" s="53"/>
      <c r="OBG196" s="56"/>
      <c r="OBH196" s="127"/>
      <c r="OBI196" s="127"/>
      <c r="OBJ196" s="127"/>
      <c r="OBK196" s="127"/>
      <c r="OBL196" s="127"/>
      <c r="OBM196" s="53"/>
      <c r="OBN196" s="56"/>
      <c r="OBO196" s="127"/>
      <c r="OBP196" s="127"/>
      <c r="OBQ196" s="127"/>
      <c r="OBR196" s="127"/>
      <c r="OBS196" s="127"/>
      <c r="OBT196" s="53"/>
      <c r="OBU196" s="56"/>
      <c r="OBV196" s="127"/>
      <c r="OBW196" s="127"/>
      <c r="OBX196" s="127"/>
      <c r="OBY196" s="127"/>
      <c r="OBZ196" s="127"/>
      <c r="OCA196" s="53"/>
      <c r="OCB196" s="56"/>
      <c r="OCC196" s="127"/>
      <c r="OCD196" s="127"/>
      <c r="OCE196" s="127"/>
      <c r="OCF196" s="127"/>
      <c r="OCG196" s="127"/>
      <c r="OCH196" s="53"/>
      <c r="OCI196" s="56"/>
      <c r="OCJ196" s="127"/>
      <c r="OCK196" s="127"/>
      <c r="OCL196" s="127"/>
      <c r="OCM196" s="127"/>
      <c r="OCN196" s="127"/>
      <c r="OCO196" s="53"/>
      <c r="OCP196" s="56"/>
      <c r="OCQ196" s="127"/>
      <c r="OCR196" s="127"/>
      <c r="OCS196" s="127"/>
      <c r="OCT196" s="127"/>
      <c r="OCU196" s="127"/>
      <c r="OCV196" s="53"/>
      <c r="OCW196" s="56"/>
      <c r="OCX196" s="127"/>
      <c r="OCY196" s="127"/>
      <c r="OCZ196" s="127"/>
      <c r="ODA196" s="127"/>
      <c r="ODB196" s="127"/>
      <c r="ODC196" s="53"/>
      <c r="ODD196" s="56"/>
      <c r="ODE196" s="127"/>
      <c r="ODF196" s="127"/>
      <c r="ODG196" s="127"/>
      <c r="ODH196" s="127"/>
      <c r="ODI196" s="127"/>
      <c r="ODJ196" s="53"/>
      <c r="ODK196" s="56"/>
      <c r="ODL196" s="127"/>
      <c r="ODM196" s="127"/>
      <c r="ODN196" s="127"/>
      <c r="ODO196" s="127"/>
      <c r="ODP196" s="127"/>
      <c r="ODQ196" s="53"/>
      <c r="ODR196" s="56"/>
      <c r="ODS196" s="127"/>
      <c r="ODT196" s="127"/>
      <c r="ODU196" s="127"/>
      <c r="ODV196" s="127"/>
      <c r="ODW196" s="127"/>
      <c r="ODX196" s="53"/>
      <c r="ODY196" s="56"/>
      <c r="ODZ196" s="127"/>
      <c r="OEA196" s="127"/>
      <c r="OEB196" s="127"/>
      <c r="OEC196" s="127"/>
      <c r="OED196" s="127"/>
      <c r="OEE196" s="53"/>
      <c r="OEF196" s="56"/>
      <c r="OEG196" s="127"/>
      <c r="OEH196" s="127"/>
      <c r="OEI196" s="127"/>
      <c r="OEJ196" s="127"/>
      <c r="OEK196" s="127"/>
      <c r="OEL196" s="53"/>
      <c r="OEM196" s="56"/>
      <c r="OEN196" s="127"/>
      <c r="OEO196" s="127"/>
      <c r="OEP196" s="127"/>
      <c r="OEQ196" s="127"/>
      <c r="OER196" s="127"/>
      <c r="OES196" s="53"/>
      <c r="OET196" s="56"/>
      <c r="OEU196" s="127"/>
      <c r="OEV196" s="127"/>
      <c r="OEW196" s="127"/>
      <c r="OEX196" s="127"/>
      <c r="OEY196" s="127"/>
      <c r="OEZ196" s="53"/>
      <c r="OFA196" s="56"/>
      <c r="OFB196" s="127"/>
      <c r="OFC196" s="127"/>
      <c r="OFD196" s="127"/>
      <c r="OFE196" s="127"/>
      <c r="OFF196" s="127"/>
      <c r="OFG196" s="53"/>
      <c r="OFH196" s="56"/>
      <c r="OFI196" s="127"/>
      <c r="OFJ196" s="127"/>
      <c r="OFK196" s="127"/>
      <c r="OFL196" s="127"/>
      <c r="OFM196" s="127"/>
      <c r="OFN196" s="53"/>
      <c r="OFO196" s="56"/>
      <c r="OFP196" s="127"/>
      <c r="OFQ196" s="127"/>
      <c r="OFR196" s="127"/>
      <c r="OFS196" s="127"/>
      <c r="OFT196" s="127"/>
      <c r="OFU196" s="53"/>
      <c r="OFV196" s="56"/>
      <c r="OFW196" s="127"/>
      <c r="OFX196" s="127"/>
      <c r="OFY196" s="127"/>
      <c r="OFZ196" s="127"/>
      <c r="OGA196" s="127"/>
      <c r="OGB196" s="53"/>
      <c r="OGC196" s="56"/>
      <c r="OGD196" s="127"/>
      <c r="OGE196" s="127"/>
      <c r="OGF196" s="127"/>
      <c r="OGG196" s="127"/>
      <c r="OGH196" s="127"/>
      <c r="OGI196" s="53"/>
      <c r="OGJ196" s="56"/>
      <c r="OGK196" s="127"/>
      <c r="OGL196" s="127"/>
      <c r="OGM196" s="127"/>
      <c r="OGN196" s="127"/>
      <c r="OGO196" s="127"/>
      <c r="OGP196" s="53"/>
      <c r="OGQ196" s="56"/>
      <c r="OGR196" s="127"/>
      <c r="OGS196" s="127"/>
      <c r="OGT196" s="127"/>
      <c r="OGU196" s="127"/>
      <c r="OGV196" s="127"/>
      <c r="OGW196" s="53"/>
      <c r="OGX196" s="56"/>
      <c r="OGY196" s="127"/>
      <c r="OGZ196" s="127"/>
      <c r="OHA196" s="127"/>
      <c r="OHB196" s="127"/>
      <c r="OHC196" s="127"/>
      <c r="OHD196" s="53"/>
      <c r="OHE196" s="56"/>
      <c r="OHF196" s="127"/>
      <c r="OHG196" s="127"/>
      <c r="OHH196" s="127"/>
      <c r="OHI196" s="127"/>
      <c r="OHJ196" s="127"/>
      <c r="OHK196" s="53"/>
      <c r="OHL196" s="56"/>
      <c r="OHM196" s="127"/>
      <c r="OHN196" s="127"/>
      <c r="OHO196" s="127"/>
      <c r="OHP196" s="127"/>
      <c r="OHQ196" s="127"/>
      <c r="OHR196" s="53"/>
      <c r="OHS196" s="56"/>
      <c r="OHT196" s="127"/>
      <c r="OHU196" s="127"/>
      <c r="OHV196" s="127"/>
      <c r="OHW196" s="127"/>
      <c r="OHX196" s="127"/>
      <c r="OHY196" s="53"/>
      <c r="OHZ196" s="56"/>
      <c r="OIA196" s="127"/>
      <c r="OIB196" s="127"/>
      <c r="OIC196" s="127"/>
      <c r="OID196" s="127"/>
      <c r="OIE196" s="127"/>
      <c r="OIF196" s="53"/>
      <c r="OIG196" s="56"/>
      <c r="OIH196" s="127"/>
      <c r="OII196" s="127"/>
      <c r="OIJ196" s="127"/>
      <c r="OIK196" s="127"/>
      <c r="OIL196" s="127"/>
      <c r="OIM196" s="53"/>
      <c r="OIN196" s="56"/>
      <c r="OIO196" s="127"/>
      <c r="OIP196" s="127"/>
      <c r="OIQ196" s="127"/>
      <c r="OIR196" s="127"/>
      <c r="OIS196" s="127"/>
      <c r="OIT196" s="53"/>
      <c r="OIU196" s="56"/>
      <c r="OIV196" s="127"/>
      <c r="OIW196" s="127"/>
      <c r="OIX196" s="127"/>
      <c r="OIY196" s="127"/>
      <c r="OIZ196" s="127"/>
      <c r="OJA196" s="53"/>
      <c r="OJB196" s="56"/>
      <c r="OJC196" s="127"/>
      <c r="OJD196" s="127"/>
      <c r="OJE196" s="127"/>
      <c r="OJF196" s="127"/>
      <c r="OJG196" s="127"/>
      <c r="OJH196" s="53"/>
      <c r="OJI196" s="56"/>
      <c r="OJJ196" s="127"/>
      <c r="OJK196" s="127"/>
      <c r="OJL196" s="127"/>
      <c r="OJM196" s="127"/>
      <c r="OJN196" s="127"/>
      <c r="OJO196" s="53"/>
      <c r="OJP196" s="56"/>
      <c r="OJQ196" s="127"/>
      <c r="OJR196" s="127"/>
      <c r="OJS196" s="127"/>
      <c r="OJT196" s="127"/>
      <c r="OJU196" s="127"/>
      <c r="OJV196" s="53"/>
      <c r="OJW196" s="56"/>
      <c r="OJX196" s="127"/>
      <c r="OJY196" s="127"/>
      <c r="OJZ196" s="127"/>
      <c r="OKA196" s="127"/>
      <c r="OKB196" s="127"/>
      <c r="OKC196" s="53"/>
      <c r="OKD196" s="56"/>
      <c r="OKE196" s="127"/>
      <c r="OKF196" s="127"/>
      <c r="OKG196" s="127"/>
      <c r="OKH196" s="127"/>
      <c r="OKI196" s="127"/>
      <c r="OKJ196" s="53"/>
      <c r="OKK196" s="56"/>
      <c r="OKL196" s="127"/>
      <c r="OKM196" s="127"/>
      <c r="OKN196" s="127"/>
      <c r="OKO196" s="127"/>
      <c r="OKP196" s="127"/>
      <c r="OKQ196" s="53"/>
      <c r="OKR196" s="56"/>
      <c r="OKS196" s="127"/>
      <c r="OKT196" s="127"/>
      <c r="OKU196" s="127"/>
      <c r="OKV196" s="127"/>
      <c r="OKW196" s="127"/>
      <c r="OKX196" s="53"/>
      <c r="OKY196" s="56"/>
      <c r="OKZ196" s="127"/>
      <c r="OLA196" s="127"/>
      <c r="OLB196" s="127"/>
      <c r="OLC196" s="127"/>
      <c r="OLD196" s="127"/>
      <c r="OLE196" s="53"/>
      <c r="OLF196" s="56"/>
      <c r="OLG196" s="127"/>
      <c r="OLH196" s="127"/>
      <c r="OLI196" s="127"/>
      <c r="OLJ196" s="127"/>
      <c r="OLK196" s="127"/>
      <c r="OLL196" s="53"/>
      <c r="OLM196" s="56"/>
      <c r="OLN196" s="127"/>
      <c r="OLO196" s="127"/>
      <c r="OLP196" s="127"/>
      <c r="OLQ196" s="127"/>
      <c r="OLR196" s="127"/>
      <c r="OLS196" s="53"/>
      <c r="OLT196" s="56"/>
      <c r="OLU196" s="127"/>
      <c r="OLV196" s="127"/>
      <c r="OLW196" s="127"/>
      <c r="OLX196" s="127"/>
      <c r="OLY196" s="127"/>
      <c r="OLZ196" s="53"/>
      <c r="OMA196" s="56"/>
      <c r="OMB196" s="127"/>
      <c r="OMC196" s="127"/>
      <c r="OMD196" s="127"/>
      <c r="OME196" s="127"/>
      <c r="OMF196" s="127"/>
      <c r="OMG196" s="53"/>
      <c r="OMH196" s="56"/>
      <c r="OMI196" s="127"/>
      <c r="OMJ196" s="127"/>
      <c r="OMK196" s="127"/>
      <c r="OML196" s="127"/>
      <c r="OMM196" s="127"/>
      <c r="OMN196" s="53"/>
      <c r="OMO196" s="56"/>
      <c r="OMP196" s="127"/>
      <c r="OMQ196" s="127"/>
      <c r="OMR196" s="127"/>
      <c r="OMS196" s="127"/>
      <c r="OMT196" s="127"/>
      <c r="OMU196" s="53"/>
      <c r="OMV196" s="56"/>
      <c r="OMW196" s="127"/>
      <c r="OMX196" s="127"/>
      <c r="OMY196" s="127"/>
      <c r="OMZ196" s="127"/>
      <c r="ONA196" s="127"/>
      <c r="ONB196" s="53"/>
      <c r="ONC196" s="56"/>
      <c r="OND196" s="127"/>
      <c r="ONE196" s="127"/>
      <c r="ONF196" s="127"/>
      <c r="ONG196" s="127"/>
      <c r="ONH196" s="127"/>
      <c r="ONI196" s="53"/>
      <c r="ONJ196" s="56"/>
      <c r="ONK196" s="127"/>
      <c r="ONL196" s="127"/>
      <c r="ONM196" s="127"/>
      <c r="ONN196" s="127"/>
      <c r="ONO196" s="127"/>
      <c r="ONP196" s="53"/>
      <c r="ONQ196" s="56"/>
      <c r="ONR196" s="127"/>
      <c r="ONS196" s="127"/>
      <c r="ONT196" s="127"/>
      <c r="ONU196" s="127"/>
      <c r="ONV196" s="127"/>
      <c r="ONW196" s="53"/>
      <c r="ONX196" s="56"/>
      <c r="ONY196" s="127"/>
      <c r="ONZ196" s="127"/>
      <c r="OOA196" s="127"/>
      <c r="OOB196" s="127"/>
      <c r="OOC196" s="127"/>
      <c r="OOD196" s="53"/>
      <c r="OOE196" s="56"/>
      <c r="OOF196" s="127"/>
      <c r="OOG196" s="127"/>
      <c r="OOH196" s="127"/>
      <c r="OOI196" s="127"/>
      <c r="OOJ196" s="127"/>
      <c r="OOK196" s="53"/>
      <c r="OOL196" s="56"/>
      <c r="OOM196" s="127"/>
      <c r="OON196" s="127"/>
      <c r="OOO196" s="127"/>
      <c r="OOP196" s="127"/>
      <c r="OOQ196" s="127"/>
      <c r="OOR196" s="53"/>
      <c r="OOS196" s="56"/>
      <c r="OOT196" s="127"/>
      <c r="OOU196" s="127"/>
      <c r="OOV196" s="127"/>
      <c r="OOW196" s="127"/>
      <c r="OOX196" s="127"/>
      <c r="OOY196" s="53"/>
      <c r="OOZ196" s="56"/>
      <c r="OPA196" s="127"/>
      <c r="OPB196" s="127"/>
      <c r="OPC196" s="127"/>
      <c r="OPD196" s="127"/>
      <c r="OPE196" s="127"/>
      <c r="OPF196" s="53"/>
      <c r="OPG196" s="56"/>
      <c r="OPH196" s="127"/>
      <c r="OPI196" s="127"/>
      <c r="OPJ196" s="127"/>
      <c r="OPK196" s="127"/>
      <c r="OPL196" s="127"/>
      <c r="OPM196" s="53"/>
      <c r="OPN196" s="56"/>
      <c r="OPO196" s="127"/>
      <c r="OPP196" s="127"/>
      <c r="OPQ196" s="127"/>
      <c r="OPR196" s="127"/>
      <c r="OPS196" s="127"/>
      <c r="OPT196" s="53"/>
      <c r="OPU196" s="56"/>
      <c r="OPV196" s="127"/>
      <c r="OPW196" s="127"/>
      <c r="OPX196" s="127"/>
      <c r="OPY196" s="127"/>
      <c r="OPZ196" s="127"/>
      <c r="OQA196" s="53"/>
      <c r="OQB196" s="56"/>
      <c r="OQC196" s="127"/>
      <c r="OQD196" s="127"/>
      <c r="OQE196" s="127"/>
      <c r="OQF196" s="127"/>
      <c r="OQG196" s="127"/>
      <c r="OQH196" s="53"/>
      <c r="OQI196" s="56"/>
      <c r="OQJ196" s="127"/>
      <c r="OQK196" s="127"/>
      <c r="OQL196" s="127"/>
      <c r="OQM196" s="127"/>
      <c r="OQN196" s="127"/>
      <c r="OQO196" s="53"/>
      <c r="OQP196" s="56"/>
      <c r="OQQ196" s="127"/>
      <c r="OQR196" s="127"/>
      <c r="OQS196" s="127"/>
      <c r="OQT196" s="127"/>
      <c r="OQU196" s="127"/>
      <c r="OQV196" s="53"/>
      <c r="OQW196" s="56"/>
      <c r="OQX196" s="127"/>
      <c r="OQY196" s="127"/>
      <c r="OQZ196" s="127"/>
      <c r="ORA196" s="127"/>
      <c r="ORB196" s="127"/>
      <c r="ORC196" s="53"/>
      <c r="ORD196" s="56"/>
      <c r="ORE196" s="127"/>
      <c r="ORF196" s="127"/>
      <c r="ORG196" s="127"/>
      <c r="ORH196" s="127"/>
      <c r="ORI196" s="127"/>
      <c r="ORJ196" s="53"/>
      <c r="ORK196" s="56"/>
      <c r="ORL196" s="127"/>
      <c r="ORM196" s="127"/>
      <c r="ORN196" s="127"/>
      <c r="ORO196" s="127"/>
      <c r="ORP196" s="127"/>
      <c r="ORQ196" s="53"/>
      <c r="ORR196" s="56"/>
      <c r="ORS196" s="127"/>
      <c r="ORT196" s="127"/>
      <c r="ORU196" s="127"/>
      <c r="ORV196" s="127"/>
      <c r="ORW196" s="127"/>
      <c r="ORX196" s="53"/>
      <c r="ORY196" s="56"/>
      <c r="ORZ196" s="127"/>
      <c r="OSA196" s="127"/>
      <c r="OSB196" s="127"/>
      <c r="OSC196" s="127"/>
      <c r="OSD196" s="127"/>
      <c r="OSE196" s="53"/>
      <c r="OSF196" s="56"/>
      <c r="OSG196" s="127"/>
      <c r="OSH196" s="127"/>
      <c r="OSI196" s="127"/>
      <c r="OSJ196" s="127"/>
      <c r="OSK196" s="127"/>
      <c r="OSL196" s="53"/>
      <c r="OSM196" s="56"/>
      <c r="OSN196" s="127"/>
      <c r="OSO196" s="127"/>
      <c r="OSP196" s="127"/>
      <c r="OSQ196" s="127"/>
      <c r="OSR196" s="127"/>
      <c r="OSS196" s="53"/>
      <c r="OST196" s="56"/>
      <c r="OSU196" s="127"/>
      <c r="OSV196" s="127"/>
      <c r="OSW196" s="127"/>
      <c r="OSX196" s="127"/>
      <c r="OSY196" s="127"/>
      <c r="OSZ196" s="53"/>
      <c r="OTA196" s="56"/>
      <c r="OTB196" s="127"/>
      <c r="OTC196" s="127"/>
      <c r="OTD196" s="127"/>
      <c r="OTE196" s="127"/>
      <c r="OTF196" s="127"/>
      <c r="OTG196" s="53"/>
      <c r="OTH196" s="56"/>
      <c r="OTI196" s="127"/>
      <c r="OTJ196" s="127"/>
      <c r="OTK196" s="127"/>
      <c r="OTL196" s="127"/>
      <c r="OTM196" s="127"/>
      <c r="OTN196" s="53"/>
      <c r="OTO196" s="56"/>
      <c r="OTP196" s="127"/>
      <c r="OTQ196" s="127"/>
      <c r="OTR196" s="127"/>
      <c r="OTS196" s="127"/>
      <c r="OTT196" s="127"/>
      <c r="OTU196" s="53"/>
      <c r="OTV196" s="56"/>
      <c r="OTW196" s="127"/>
      <c r="OTX196" s="127"/>
      <c r="OTY196" s="127"/>
      <c r="OTZ196" s="127"/>
      <c r="OUA196" s="127"/>
      <c r="OUB196" s="53"/>
      <c r="OUC196" s="56"/>
      <c r="OUD196" s="127"/>
      <c r="OUE196" s="127"/>
      <c r="OUF196" s="127"/>
      <c r="OUG196" s="127"/>
      <c r="OUH196" s="127"/>
      <c r="OUI196" s="53"/>
      <c r="OUJ196" s="56"/>
      <c r="OUK196" s="127"/>
      <c r="OUL196" s="127"/>
      <c r="OUM196" s="127"/>
      <c r="OUN196" s="127"/>
      <c r="OUO196" s="127"/>
      <c r="OUP196" s="53"/>
      <c r="OUQ196" s="56"/>
      <c r="OUR196" s="127"/>
      <c r="OUS196" s="127"/>
      <c r="OUT196" s="127"/>
      <c r="OUU196" s="127"/>
      <c r="OUV196" s="127"/>
      <c r="OUW196" s="53"/>
      <c r="OUX196" s="56"/>
      <c r="OUY196" s="127"/>
      <c r="OUZ196" s="127"/>
      <c r="OVA196" s="127"/>
      <c r="OVB196" s="127"/>
      <c r="OVC196" s="127"/>
      <c r="OVD196" s="53"/>
      <c r="OVE196" s="56"/>
      <c r="OVF196" s="127"/>
      <c r="OVG196" s="127"/>
      <c r="OVH196" s="127"/>
      <c r="OVI196" s="127"/>
      <c r="OVJ196" s="127"/>
      <c r="OVK196" s="53"/>
      <c r="OVL196" s="56"/>
      <c r="OVM196" s="127"/>
      <c r="OVN196" s="127"/>
      <c r="OVO196" s="127"/>
      <c r="OVP196" s="127"/>
      <c r="OVQ196" s="127"/>
      <c r="OVR196" s="53"/>
      <c r="OVS196" s="56"/>
      <c r="OVT196" s="127"/>
      <c r="OVU196" s="127"/>
      <c r="OVV196" s="127"/>
      <c r="OVW196" s="127"/>
      <c r="OVX196" s="127"/>
      <c r="OVY196" s="53"/>
      <c r="OVZ196" s="56"/>
      <c r="OWA196" s="127"/>
      <c r="OWB196" s="127"/>
      <c r="OWC196" s="127"/>
      <c r="OWD196" s="127"/>
      <c r="OWE196" s="127"/>
      <c r="OWF196" s="53"/>
      <c r="OWG196" s="56"/>
      <c r="OWH196" s="127"/>
      <c r="OWI196" s="127"/>
      <c r="OWJ196" s="127"/>
      <c r="OWK196" s="127"/>
      <c r="OWL196" s="127"/>
      <c r="OWM196" s="53"/>
      <c r="OWN196" s="56"/>
      <c r="OWO196" s="127"/>
      <c r="OWP196" s="127"/>
      <c r="OWQ196" s="127"/>
      <c r="OWR196" s="127"/>
      <c r="OWS196" s="127"/>
      <c r="OWT196" s="53"/>
      <c r="OWU196" s="56"/>
      <c r="OWV196" s="127"/>
      <c r="OWW196" s="127"/>
      <c r="OWX196" s="127"/>
      <c r="OWY196" s="127"/>
      <c r="OWZ196" s="127"/>
      <c r="OXA196" s="53"/>
      <c r="OXB196" s="56"/>
      <c r="OXC196" s="127"/>
      <c r="OXD196" s="127"/>
      <c r="OXE196" s="127"/>
      <c r="OXF196" s="127"/>
      <c r="OXG196" s="127"/>
      <c r="OXH196" s="53"/>
      <c r="OXI196" s="56"/>
      <c r="OXJ196" s="127"/>
      <c r="OXK196" s="127"/>
      <c r="OXL196" s="127"/>
      <c r="OXM196" s="127"/>
      <c r="OXN196" s="127"/>
      <c r="OXO196" s="53"/>
      <c r="OXP196" s="56"/>
      <c r="OXQ196" s="127"/>
      <c r="OXR196" s="127"/>
      <c r="OXS196" s="127"/>
      <c r="OXT196" s="127"/>
      <c r="OXU196" s="127"/>
      <c r="OXV196" s="53"/>
      <c r="OXW196" s="56"/>
      <c r="OXX196" s="127"/>
      <c r="OXY196" s="127"/>
      <c r="OXZ196" s="127"/>
      <c r="OYA196" s="127"/>
      <c r="OYB196" s="127"/>
      <c r="OYC196" s="53"/>
      <c r="OYD196" s="56"/>
      <c r="OYE196" s="127"/>
      <c r="OYF196" s="127"/>
      <c r="OYG196" s="127"/>
      <c r="OYH196" s="127"/>
      <c r="OYI196" s="127"/>
      <c r="OYJ196" s="53"/>
      <c r="OYK196" s="56"/>
      <c r="OYL196" s="127"/>
      <c r="OYM196" s="127"/>
      <c r="OYN196" s="127"/>
      <c r="OYO196" s="127"/>
      <c r="OYP196" s="127"/>
      <c r="OYQ196" s="53"/>
      <c r="OYR196" s="56"/>
      <c r="OYS196" s="127"/>
      <c r="OYT196" s="127"/>
      <c r="OYU196" s="127"/>
      <c r="OYV196" s="127"/>
      <c r="OYW196" s="127"/>
      <c r="OYX196" s="53"/>
      <c r="OYY196" s="56"/>
      <c r="OYZ196" s="127"/>
      <c r="OZA196" s="127"/>
      <c r="OZB196" s="127"/>
      <c r="OZC196" s="127"/>
      <c r="OZD196" s="127"/>
      <c r="OZE196" s="53"/>
      <c r="OZF196" s="56"/>
      <c r="OZG196" s="127"/>
      <c r="OZH196" s="127"/>
      <c r="OZI196" s="127"/>
      <c r="OZJ196" s="127"/>
      <c r="OZK196" s="127"/>
      <c r="OZL196" s="53"/>
      <c r="OZM196" s="56"/>
      <c r="OZN196" s="127"/>
      <c r="OZO196" s="127"/>
      <c r="OZP196" s="127"/>
      <c r="OZQ196" s="127"/>
      <c r="OZR196" s="127"/>
      <c r="OZS196" s="53"/>
      <c r="OZT196" s="56"/>
      <c r="OZU196" s="127"/>
      <c r="OZV196" s="127"/>
      <c r="OZW196" s="127"/>
      <c r="OZX196" s="127"/>
      <c r="OZY196" s="127"/>
      <c r="OZZ196" s="53"/>
      <c r="PAA196" s="56"/>
      <c r="PAB196" s="127"/>
      <c r="PAC196" s="127"/>
      <c r="PAD196" s="127"/>
      <c r="PAE196" s="127"/>
      <c r="PAF196" s="127"/>
      <c r="PAG196" s="53"/>
      <c r="PAH196" s="56"/>
      <c r="PAI196" s="127"/>
      <c r="PAJ196" s="127"/>
      <c r="PAK196" s="127"/>
      <c r="PAL196" s="127"/>
      <c r="PAM196" s="127"/>
      <c r="PAN196" s="53"/>
      <c r="PAO196" s="56"/>
      <c r="PAP196" s="127"/>
      <c r="PAQ196" s="127"/>
      <c r="PAR196" s="127"/>
      <c r="PAS196" s="127"/>
      <c r="PAT196" s="127"/>
      <c r="PAU196" s="53"/>
      <c r="PAV196" s="56"/>
      <c r="PAW196" s="127"/>
      <c r="PAX196" s="127"/>
      <c r="PAY196" s="127"/>
      <c r="PAZ196" s="127"/>
      <c r="PBA196" s="127"/>
      <c r="PBB196" s="53"/>
      <c r="PBC196" s="56"/>
      <c r="PBD196" s="127"/>
      <c r="PBE196" s="127"/>
      <c r="PBF196" s="127"/>
      <c r="PBG196" s="127"/>
      <c r="PBH196" s="127"/>
      <c r="PBI196" s="53"/>
      <c r="PBJ196" s="56"/>
      <c r="PBK196" s="127"/>
      <c r="PBL196" s="127"/>
      <c r="PBM196" s="127"/>
      <c r="PBN196" s="127"/>
      <c r="PBO196" s="127"/>
      <c r="PBP196" s="53"/>
      <c r="PBQ196" s="56"/>
      <c r="PBR196" s="127"/>
      <c r="PBS196" s="127"/>
      <c r="PBT196" s="127"/>
      <c r="PBU196" s="127"/>
      <c r="PBV196" s="127"/>
      <c r="PBW196" s="53"/>
      <c r="PBX196" s="56"/>
      <c r="PBY196" s="127"/>
      <c r="PBZ196" s="127"/>
      <c r="PCA196" s="127"/>
      <c r="PCB196" s="127"/>
      <c r="PCC196" s="127"/>
      <c r="PCD196" s="53"/>
      <c r="PCE196" s="56"/>
      <c r="PCF196" s="127"/>
      <c r="PCG196" s="127"/>
      <c r="PCH196" s="127"/>
      <c r="PCI196" s="127"/>
      <c r="PCJ196" s="127"/>
      <c r="PCK196" s="53"/>
      <c r="PCL196" s="56"/>
      <c r="PCM196" s="127"/>
      <c r="PCN196" s="127"/>
      <c r="PCO196" s="127"/>
      <c r="PCP196" s="127"/>
      <c r="PCQ196" s="127"/>
      <c r="PCR196" s="53"/>
      <c r="PCS196" s="56"/>
      <c r="PCT196" s="127"/>
      <c r="PCU196" s="127"/>
      <c r="PCV196" s="127"/>
      <c r="PCW196" s="127"/>
      <c r="PCX196" s="127"/>
      <c r="PCY196" s="53"/>
      <c r="PCZ196" s="56"/>
      <c r="PDA196" s="127"/>
      <c r="PDB196" s="127"/>
      <c r="PDC196" s="127"/>
      <c r="PDD196" s="127"/>
      <c r="PDE196" s="127"/>
      <c r="PDF196" s="53"/>
      <c r="PDG196" s="56"/>
      <c r="PDH196" s="127"/>
      <c r="PDI196" s="127"/>
      <c r="PDJ196" s="127"/>
      <c r="PDK196" s="127"/>
      <c r="PDL196" s="127"/>
      <c r="PDM196" s="53"/>
      <c r="PDN196" s="56"/>
      <c r="PDO196" s="127"/>
      <c r="PDP196" s="127"/>
      <c r="PDQ196" s="127"/>
      <c r="PDR196" s="127"/>
      <c r="PDS196" s="127"/>
      <c r="PDT196" s="53"/>
      <c r="PDU196" s="56"/>
      <c r="PDV196" s="127"/>
      <c r="PDW196" s="127"/>
      <c r="PDX196" s="127"/>
      <c r="PDY196" s="127"/>
      <c r="PDZ196" s="127"/>
      <c r="PEA196" s="53"/>
      <c r="PEB196" s="56"/>
      <c r="PEC196" s="127"/>
      <c r="PED196" s="127"/>
      <c r="PEE196" s="127"/>
      <c r="PEF196" s="127"/>
      <c r="PEG196" s="127"/>
      <c r="PEH196" s="53"/>
      <c r="PEI196" s="56"/>
      <c r="PEJ196" s="127"/>
      <c r="PEK196" s="127"/>
      <c r="PEL196" s="127"/>
      <c r="PEM196" s="127"/>
      <c r="PEN196" s="127"/>
      <c r="PEO196" s="53"/>
      <c r="PEP196" s="56"/>
      <c r="PEQ196" s="127"/>
      <c r="PER196" s="127"/>
      <c r="PES196" s="127"/>
      <c r="PET196" s="127"/>
      <c r="PEU196" s="127"/>
      <c r="PEV196" s="53"/>
      <c r="PEW196" s="56"/>
      <c r="PEX196" s="127"/>
      <c r="PEY196" s="127"/>
      <c r="PEZ196" s="127"/>
      <c r="PFA196" s="127"/>
      <c r="PFB196" s="127"/>
      <c r="PFC196" s="53"/>
      <c r="PFD196" s="56"/>
      <c r="PFE196" s="127"/>
      <c r="PFF196" s="127"/>
      <c r="PFG196" s="127"/>
      <c r="PFH196" s="127"/>
      <c r="PFI196" s="127"/>
      <c r="PFJ196" s="53"/>
      <c r="PFK196" s="56"/>
      <c r="PFL196" s="127"/>
      <c r="PFM196" s="127"/>
      <c r="PFN196" s="127"/>
      <c r="PFO196" s="127"/>
      <c r="PFP196" s="127"/>
      <c r="PFQ196" s="53"/>
      <c r="PFR196" s="56"/>
      <c r="PFS196" s="127"/>
      <c r="PFT196" s="127"/>
      <c r="PFU196" s="127"/>
      <c r="PFV196" s="127"/>
      <c r="PFW196" s="127"/>
      <c r="PFX196" s="53"/>
      <c r="PFY196" s="56"/>
      <c r="PFZ196" s="127"/>
      <c r="PGA196" s="127"/>
      <c r="PGB196" s="127"/>
      <c r="PGC196" s="127"/>
      <c r="PGD196" s="127"/>
      <c r="PGE196" s="53"/>
      <c r="PGF196" s="56"/>
      <c r="PGG196" s="127"/>
      <c r="PGH196" s="127"/>
      <c r="PGI196" s="127"/>
      <c r="PGJ196" s="127"/>
      <c r="PGK196" s="127"/>
      <c r="PGL196" s="53"/>
      <c r="PGM196" s="56"/>
      <c r="PGN196" s="127"/>
      <c r="PGO196" s="127"/>
      <c r="PGP196" s="127"/>
      <c r="PGQ196" s="127"/>
      <c r="PGR196" s="127"/>
      <c r="PGS196" s="53"/>
      <c r="PGT196" s="56"/>
      <c r="PGU196" s="127"/>
      <c r="PGV196" s="127"/>
      <c r="PGW196" s="127"/>
      <c r="PGX196" s="127"/>
      <c r="PGY196" s="127"/>
      <c r="PGZ196" s="53"/>
      <c r="PHA196" s="56"/>
      <c r="PHB196" s="127"/>
      <c r="PHC196" s="127"/>
      <c r="PHD196" s="127"/>
      <c r="PHE196" s="127"/>
      <c r="PHF196" s="127"/>
      <c r="PHG196" s="53"/>
      <c r="PHH196" s="56"/>
      <c r="PHI196" s="127"/>
      <c r="PHJ196" s="127"/>
      <c r="PHK196" s="127"/>
      <c r="PHL196" s="127"/>
      <c r="PHM196" s="127"/>
      <c r="PHN196" s="53"/>
      <c r="PHO196" s="56"/>
      <c r="PHP196" s="127"/>
      <c r="PHQ196" s="127"/>
      <c r="PHR196" s="127"/>
      <c r="PHS196" s="127"/>
      <c r="PHT196" s="127"/>
      <c r="PHU196" s="53"/>
      <c r="PHV196" s="56"/>
      <c r="PHW196" s="127"/>
      <c r="PHX196" s="127"/>
      <c r="PHY196" s="127"/>
      <c r="PHZ196" s="127"/>
      <c r="PIA196" s="127"/>
      <c r="PIB196" s="53"/>
      <c r="PIC196" s="56"/>
      <c r="PID196" s="127"/>
      <c r="PIE196" s="127"/>
      <c r="PIF196" s="127"/>
      <c r="PIG196" s="127"/>
      <c r="PIH196" s="127"/>
      <c r="PII196" s="53"/>
      <c r="PIJ196" s="56"/>
      <c r="PIK196" s="127"/>
      <c r="PIL196" s="127"/>
      <c r="PIM196" s="127"/>
      <c r="PIN196" s="127"/>
      <c r="PIO196" s="127"/>
      <c r="PIP196" s="53"/>
      <c r="PIQ196" s="56"/>
      <c r="PIR196" s="127"/>
      <c r="PIS196" s="127"/>
      <c r="PIT196" s="127"/>
      <c r="PIU196" s="127"/>
      <c r="PIV196" s="127"/>
      <c r="PIW196" s="53"/>
      <c r="PIX196" s="56"/>
      <c r="PIY196" s="127"/>
      <c r="PIZ196" s="127"/>
      <c r="PJA196" s="127"/>
      <c r="PJB196" s="127"/>
      <c r="PJC196" s="127"/>
      <c r="PJD196" s="53"/>
      <c r="PJE196" s="56"/>
      <c r="PJF196" s="127"/>
      <c r="PJG196" s="127"/>
      <c r="PJH196" s="127"/>
      <c r="PJI196" s="127"/>
      <c r="PJJ196" s="127"/>
      <c r="PJK196" s="53"/>
      <c r="PJL196" s="56"/>
      <c r="PJM196" s="127"/>
      <c r="PJN196" s="127"/>
      <c r="PJO196" s="127"/>
      <c r="PJP196" s="127"/>
      <c r="PJQ196" s="127"/>
      <c r="PJR196" s="53"/>
      <c r="PJS196" s="56"/>
      <c r="PJT196" s="127"/>
      <c r="PJU196" s="127"/>
      <c r="PJV196" s="127"/>
      <c r="PJW196" s="127"/>
      <c r="PJX196" s="127"/>
      <c r="PJY196" s="53"/>
      <c r="PJZ196" s="56"/>
      <c r="PKA196" s="127"/>
      <c r="PKB196" s="127"/>
      <c r="PKC196" s="127"/>
      <c r="PKD196" s="127"/>
      <c r="PKE196" s="127"/>
      <c r="PKF196" s="53"/>
      <c r="PKG196" s="56"/>
      <c r="PKH196" s="127"/>
      <c r="PKI196" s="127"/>
      <c r="PKJ196" s="127"/>
      <c r="PKK196" s="127"/>
      <c r="PKL196" s="127"/>
      <c r="PKM196" s="53"/>
      <c r="PKN196" s="56"/>
      <c r="PKO196" s="127"/>
      <c r="PKP196" s="127"/>
      <c r="PKQ196" s="127"/>
      <c r="PKR196" s="127"/>
      <c r="PKS196" s="127"/>
      <c r="PKT196" s="53"/>
      <c r="PKU196" s="56"/>
      <c r="PKV196" s="127"/>
      <c r="PKW196" s="127"/>
      <c r="PKX196" s="127"/>
      <c r="PKY196" s="127"/>
      <c r="PKZ196" s="127"/>
      <c r="PLA196" s="53"/>
      <c r="PLB196" s="56"/>
      <c r="PLC196" s="127"/>
      <c r="PLD196" s="127"/>
      <c r="PLE196" s="127"/>
      <c r="PLF196" s="127"/>
      <c r="PLG196" s="127"/>
      <c r="PLH196" s="53"/>
      <c r="PLI196" s="56"/>
      <c r="PLJ196" s="127"/>
      <c r="PLK196" s="127"/>
      <c r="PLL196" s="127"/>
      <c r="PLM196" s="127"/>
      <c r="PLN196" s="127"/>
      <c r="PLO196" s="53"/>
      <c r="PLP196" s="56"/>
      <c r="PLQ196" s="127"/>
      <c r="PLR196" s="127"/>
      <c r="PLS196" s="127"/>
      <c r="PLT196" s="127"/>
      <c r="PLU196" s="127"/>
      <c r="PLV196" s="53"/>
      <c r="PLW196" s="56"/>
      <c r="PLX196" s="127"/>
      <c r="PLY196" s="127"/>
      <c r="PLZ196" s="127"/>
      <c r="PMA196" s="127"/>
      <c r="PMB196" s="127"/>
      <c r="PMC196" s="53"/>
      <c r="PMD196" s="56"/>
      <c r="PME196" s="127"/>
      <c r="PMF196" s="127"/>
      <c r="PMG196" s="127"/>
      <c r="PMH196" s="127"/>
      <c r="PMI196" s="127"/>
      <c r="PMJ196" s="53"/>
      <c r="PMK196" s="56"/>
      <c r="PML196" s="127"/>
      <c r="PMM196" s="127"/>
      <c r="PMN196" s="127"/>
      <c r="PMO196" s="127"/>
      <c r="PMP196" s="127"/>
      <c r="PMQ196" s="53"/>
      <c r="PMR196" s="56"/>
      <c r="PMS196" s="127"/>
      <c r="PMT196" s="127"/>
      <c r="PMU196" s="127"/>
      <c r="PMV196" s="127"/>
      <c r="PMW196" s="127"/>
      <c r="PMX196" s="53"/>
      <c r="PMY196" s="56"/>
      <c r="PMZ196" s="127"/>
      <c r="PNA196" s="127"/>
      <c r="PNB196" s="127"/>
      <c r="PNC196" s="127"/>
      <c r="PND196" s="127"/>
      <c r="PNE196" s="53"/>
      <c r="PNF196" s="56"/>
      <c r="PNG196" s="127"/>
      <c r="PNH196" s="127"/>
      <c r="PNI196" s="127"/>
      <c r="PNJ196" s="127"/>
      <c r="PNK196" s="127"/>
      <c r="PNL196" s="53"/>
      <c r="PNM196" s="56"/>
      <c r="PNN196" s="127"/>
      <c r="PNO196" s="127"/>
      <c r="PNP196" s="127"/>
      <c r="PNQ196" s="127"/>
      <c r="PNR196" s="127"/>
      <c r="PNS196" s="53"/>
      <c r="PNT196" s="56"/>
      <c r="PNU196" s="127"/>
      <c r="PNV196" s="127"/>
      <c r="PNW196" s="127"/>
      <c r="PNX196" s="127"/>
      <c r="PNY196" s="127"/>
      <c r="PNZ196" s="53"/>
      <c r="POA196" s="56"/>
      <c r="POB196" s="127"/>
      <c r="POC196" s="127"/>
      <c r="POD196" s="127"/>
      <c r="POE196" s="127"/>
      <c r="POF196" s="127"/>
      <c r="POG196" s="53"/>
      <c r="POH196" s="56"/>
      <c r="POI196" s="127"/>
      <c r="POJ196" s="127"/>
      <c r="POK196" s="127"/>
      <c r="POL196" s="127"/>
      <c r="POM196" s="127"/>
      <c r="PON196" s="53"/>
      <c r="POO196" s="56"/>
      <c r="POP196" s="127"/>
      <c r="POQ196" s="127"/>
      <c r="POR196" s="127"/>
      <c r="POS196" s="127"/>
      <c r="POT196" s="127"/>
      <c r="POU196" s="53"/>
      <c r="POV196" s="56"/>
      <c r="POW196" s="127"/>
      <c r="POX196" s="127"/>
      <c r="POY196" s="127"/>
      <c r="POZ196" s="127"/>
      <c r="PPA196" s="127"/>
      <c r="PPB196" s="53"/>
      <c r="PPC196" s="56"/>
      <c r="PPD196" s="127"/>
      <c r="PPE196" s="127"/>
      <c r="PPF196" s="127"/>
      <c r="PPG196" s="127"/>
      <c r="PPH196" s="127"/>
      <c r="PPI196" s="53"/>
      <c r="PPJ196" s="56"/>
      <c r="PPK196" s="127"/>
      <c r="PPL196" s="127"/>
      <c r="PPM196" s="127"/>
      <c r="PPN196" s="127"/>
      <c r="PPO196" s="127"/>
      <c r="PPP196" s="53"/>
      <c r="PPQ196" s="56"/>
      <c r="PPR196" s="127"/>
      <c r="PPS196" s="127"/>
      <c r="PPT196" s="127"/>
      <c r="PPU196" s="127"/>
      <c r="PPV196" s="127"/>
      <c r="PPW196" s="53"/>
      <c r="PPX196" s="56"/>
      <c r="PPY196" s="127"/>
      <c r="PPZ196" s="127"/>
      <c r="PQA196" s="127"/>
      <c r="PQB196" s="127"/>
      <c r="PQC196" s="127"/>
      <c r="PQD196" s="53"/>
      <c r="PQE196" s="56"/>
      <c r="PQF196" s="127"/>
      <c r="PQG196" s="127"/>
      <c r="PQH196" s="127"/>
      <c r="PQI196" s="127"/>
      <c r="PQJ196" s="127"/>
      <c r="PQK196" s="53"/>
      <c r="PQL196" s="56"/>
      <c r="PQM196" s="127"/>
      <c r="PQN196" s="127"/>
      <c r="PQO196" s="127"/>
      <c r="PQP196" s="127"/>
      <c r="PQQ196" s="127"/>
      <c r="PQR196" s="53"/>
      <c r="PQS196" s="56"/>
      <c r="PQT196" s="127"/>
      <c r="PQU196" s="127"/>
      <c r="PQV196" s="127"/>
      <c r="PQW196" s="127"/>
      <c r="PQX196" s="127"/>
      <c r="PQY196" s="53"/>
      <c r="PQZ196" s="56"/>
      <c r="PRA196" s="127"/>
      <c r="PRB196" s="127"/>
      <c r="PRC196" s="127"/>
      <c r="PRD196" s="127"/>
      <c r="PRE196" s="127"/>
      <c r="PRF196" s="53"/>
      <c r="PRG196" s="56"/>
      <c r="PRH196" s="127"/>
      <c r="PRI196" s="127"/>
      <c r="PRJ196" s="127"/>
      <c r="PRK196" s="127"/>
      <c r="PRL196" s="127"/>
      <c r="PRM196" s="53"/>
      <c r="PRN196" s="56"/>
      <c r="PRO196" s="127"/>
      <c r="PRP196" s="127"/>
      <c r="PRQ196" s="127"/>
      <c r="PRR196" s="127"/>
      <c r="PRS196" s="127"/>
      <c r="PRT196" s="53"/>
      <c r="PRU196" s="56"/>
      <c r="PRV196" s="127"/>
      <c r="PRW196" s="127"/>
      <c r="PRX196" s="127"/>
      <c r="PRY196" s="127"/>
      <c r="PRZ196" s="127"/>
      <c r="PSA196" s="53"/>
      <c r="PSB196" s="56"/>
      <c r="PSC196" s="127"/>
      <c r="PSD196" s="127"/>
      <c r="PSE196" s="127"/>
      <c r="PSF196" s="127"/>
      <c r="PSG196" s="127"/>
      <c r="PSH196" s="53"/>
      <c r="PSI196" s="56"/>
      <c r="PSJ196" s="127"/>
      <c r="PSK196" s="127"/>
      <c r="PSL196" s="127"/>
      <c r="PSM196" s="127"/>
      <c r="PSN196" s="127"/>
      <c r="PSO196" s="53"/>
      <c r="PSP196" s="56"/>
      <c r="PSQ196" s="127"/>
      <c r="PSR196" s="127"/>
      <c r="PSS196" s="127"/>
      <c r="PST196" s="127"/>
      <c r="PSU196" s="127"/>
      <c r="PSV196" s="53"/>
      <c r="PSW196" s="56"/>
      <c r="PSX196" s="127"/>
      <c r="PSY196" s="127"/>
      <c r="PSZ196" s="127"/>
      <c r="PTA196" s="127"/>
      <c r="PTB196" s="127"/>
      <c r="PTC196" s="53"/>
      <c r="PTD196" s="56"/>
      <c r="PTE196" s="127"/>
      <c r="PTF196" s="127"/>
      <c r="PTG196" s="127"/>
      <c r="PTH196" s="127"/>
      <c r="PTI196" s="127"/>
      <c r="PTJ196" s="53"/>
      <c r="PTK196" s="56"/>
      <c r="PTL196" s="127"/>
      <c r="PTM196" s="127"/>
      <c r="PTN196" s="127"/>
      <c r="PTO196" s="127"/>
      <c r="PTP196" s="127"/>
      <c r="PTQ196" s="53"/>
      <c r="PTR196" s="56"/>
      <c r="PTS196" s="127"/>
      <c r="PTT196" s="127"/>
      <c r="PTU196" s="127"/>
      <c r="PTV196" s="127"/>
      <c r="PTW196" s="127"/>
      <c r="PTX196" s="53"/>
      <c r="PTY196" s="56"/>
      <c r="PTZ196" s="127"/>
      <c r="PUA196" s="127"/>
      <c r="PUB196" s="127"/>
      <c r="PUC196" s="127"/>
      <c r="PUD196" s="127"/>
      <c r="PUE196" s="53"/>
      <c r="PUF196" s="56"/>
      <c r="PUG196" s="127"/>
      <c r="PUH196" s="127"/>
      <c r="PUI196" s="127"/>
      <c r="PUJ196" s="127"/>
      <c r="PUK196" s="127"/>
      <c r="PUL196" s="53"/>
      <c r="PUM196" s="56"/>
      <c r="PUN196" s="127"/>
      <c r="PUO196" s="127"/>
      <c r="PUP196" s="127"/>
      <c r="PUQ196" s="127"/>
      <c r="PUR196" s="127"/>
      <c r="PUS196" s="53"/>
      <c r="PUT196" s="56"/>
      <c r="PUU196" s="127"/>
      <c r="PUV196" s="127"/>
      <c r="PUW196" s="127"/>
      <c r="PUX196" s="127"/>
      <c r="PUY196" s="127"/>
      <c r="PUZ196" s="53"/>
      <c r="PVA196" s="56"/>
      <c r="PVB196" s="127"/>
      <c r="PVC196" s="127"/>
      <c r="PVD196" s="127"/>
      <c r="PVE196" s="127"/>
      <c r="PVF196" s="127"/>
      <c r="PVG196" s="53"/>
      <c r="PVH196" s="56"/>
      <c r="PVI196" s="127"/>
      <c r="PVJ196" s="127"/>
      <c r="PVK196" s="127"/>
      <c r="PVL196" s="127"/>
      <c r="PVM196" s="127"/>
      <c r="PVN196" s="53"/>
      <c r="PVO196" s="56"/>
      <c r="PVP196" s="127"/>
      <c r="PVQ196" s="127"/>
      <c r="PVR196" s="127"/>
      <c r="PVS196" s="127"/>
      <c r="PVT196" s="127"/>
      <c r="PVU196" s="53"/>
      <c r="PVV196" s="56"/>
      <c r="PVW196" s="127"/>
      <c r="PVX196" s="127"/>
      <c r="PVY196" s="127"/>
      <c r="PVZ196" s="127"/>
      <c r="PWA196" s="127"/>
      <c r="PWB196" s="53"/>
      <c r="PWC196" s="56"/>
      <c r="PWD196" s="127"/>
      <c r="PWE196" s="127"/>
      <c r="PWF196" s="127"/>
      <c r="PWG196" s="127"/>
      <c r="PWH196" s="127"/>
      <c r="PWI196" s="53"/>
      <c r="PWJ196" s="56"/>
      <c r="PWK196" s="127"/>
      <c r="PWL196" s="127"/>
      <c r="PWM196" s="127"/>
      <c r="PWN196" s="127"/>
      <c r="PWO196" s="127"/>
      <c r="PWP196" s="53"/>
      <c r="PWQ196" s="56"/>
      <c r="PWR196" s="127"/>
      <c r="PWS196" s="127"/>
      <c r="PWT196" s="127"/>
      <c r="PWU196" s="127"/>
      <c r="PWV196" s="127"/>
      <c r="PWW196" s="53"/>
      <c r="PWX196" s="56"/>
      <c r="PWY196" s="127"/>
      <c r="PWZ196" s="127"/>
      <c r="PXA196" s="127"/>
      <c r="PXB196" s="127"/>
      <c r="PXC196" s="127"/>
      <c r="PXD196" s="53"/>
      <c r="PXE196" s="56"/>
      <c r="PXF196" s="127"/>
      <c r="PXG196" s="127"/>
      <c r="PXH196" s="127"/>
      <c r="PXI196" s="127"/>
      <c r="PXJ196" s="127"/>
      <c r="PXK196" s="53"/>
      <c r="PXL196" s="56"/>
      <c r="PXM196" s="127"/>
      <c r="PXN196" s="127"/>
      <c r="PXO196" s="127"/>
      <c r="PXP196" s="127"/>
      <c r="PXQ196" s="127"/>
      <c r="PXR196" s="53"/>
      <c r="PXS196" s="56"/>
      <c r="PXT196" s="127"/>
      <c r="PXU196" s="127"/>
      <c r="PXV196" s="127"/>
      <c r="PXW196" s="127"/>
      <c r="PXX196" s="127"/>
      <c r="PXY196" s="53"/>
      <c r="PXZ196" s="56"/>
      <c r="PYA196" s="127"/>
      <c r="PYB196" s="127"/>
      <c r="PYC196" s="127"/>
      <c r="PYD196" s="127"/>
      <c r="PYE196" s="127"/>
      <c r="PYF196" s="53"/>
      <c r="PYG196" s="56"/>
      <c r="PYH196" s="127"/>
      <c r="PYI196" s="127"/>
      <c r="PYJ196" s="127"/>
      <c r="PYK196" s="127"/>
      <c r="PYL196" s="127"/>
      <c r="PYM196" s="53"/>
      <c r="PYN196" s="56"/>
      <c r="PYO196" s="127"/>
      <c r="PYP196" s="127"/>
      <c r="PYQ196" s="127"/>
      <c r="PYR196" s="127"/>
      <c r="PYS196" s="127"/>
      <c r="PYT196" s="53"/>
      <c r="PYU196" s="56"/>
      <c r="PYV196" s="127"/>
      <c r="PYW196" s="127"/>
      <c r="PYX196" s="127"/>
      <c r="PYY196" s="127"/>
      <c r="PYZ196" s="127"/>
      <c r="PZA196" s="53"/>
      <c r="PZB196" s="56"/>
      <c r="PZC196" s="127"/>
      <c r="PZD196" s="127"/>
      <c r="PZE196" s="127"/>
      <c r="PZF196" s="127"/>
      <c r="PZG196" s="127"/>
      <c r="PZH196" s="53"/>
      <c r="PZI196" s="56"/>
      <c r="PZJ196" s="127"/>
      <c r="PZK196" s="127"/>
      <c r="PZL196" s="127"/>
      <c r="PZM196" s="127"/>
      <c r="PZN196" s="127"/>
      <c r="PZO196" s="53"/>
      <c r="PZP196" s="56"/>
      <c r="PZQ196" s="127"/>
      <c r="PZR196" s="127"/>
      <c r="PZS196" s="127"/>
      <c r="PZT196" s="127"/>
      <c r="PZU196" s="127"/>
      <c r="PZV196" s="53"/>
      <c r="PZW196" s="56"/>
      <c r="PZX196" s="127"/>
      <c r="PZY196" s="127"/>
      <c r="PZZ196" s="127"/>
      <c r="QAA196" s="127"/>
      <c r="QAB196" s="127"/>
      <c r="QAC196" s="53"/>
      <c r="QAD196" s="56"/>
      <c r="QAE196" s="127"/>
      <c r="QAF196" s="127"/>
      <c r="QAG196" s="127"/>
      <c r="QAH196" s="127"/>
      <c r="QAI196" s="127"/>
      <c r="QAJ196" s="53"/>
      <c r="QAK196" s="56"/>
      <c r="QAL196" s="127"/>
      <c r="QAM196" s="127"/>
      <c r="QAN196" s="127"/>
      <c r="QAO196" s="127"/>
      <c r="QAP196" s="127"/>
      <c r="QAQ196" s="53"/>
      <c r="QAR196" s="56"/>
      <c r="QAS196" s="127"/>
      <c r="QAT196" s="127"/>
      <c r="QAU196" s="127"/>
      <c r="QAV196" s="127"/>
      <c r="QAW196" s="127"/>
      <c r="QAX196" s="53"/>
      <c r="QAY196" s="56"/>
      <c r="QAZ196" s="127"/>
      <c r="QBA196" s="127"/>
      <c r="QBB196" s="127"/>
      <c r="QBC196" s="127"/>
      <c r="QBD196" s="127"/>
      <c r="QBE196" s="53"/>
      <c r="QBF196" s="56"/>
      <c r="QBG196" s="127"/>
      <c r="QBH196" s="127"/>
      <c r="QBI196" s="127"/>
      <c r="QBJ196" s="127"/>
      <c r="QBK196" s="127"/>
      <c r="QBL196" s="53"/>
      <c r="QBM196" s="56"/>
      <c r="QBN196" s="127"/>
      <c r="QBO196" s="127"/>
      <c r="QBP196" s="127"/>
      <c r="QBQ196" s="127"/>
      <c r="QBR196" s="127"/>
      <c r="QBS196" s="53"/>
      <c r="QBT196" s="56"/>
      <c r="QBU196" s="127"/>
      <c r="QBV196" s="127"/>
      <c r="QBW196" s="127"/>
      <c r="QBX196" s="127"/>
      <c r="QBY196" s="127"/>
      <c r="QBZ196" s="53"/>
      <c r="QCA196" s="56"/>
      <c r="QCB196" s="127"/>
      <c r="QCC196" s="127"/>
      <c r="QCD196" s="127"/>
      <c r="QCE196" s="127"/>
      <c r="QCF196" s="127"/>
      <c r="QCG196" s="53"/>
      <c r="QCH196" s="56"/>
      <c r="QCI196" s="127"/>
      <c r="QCJ196" s="127"/>
      <c r="QCK196" s="127"/>
      <c r="QCL196" s="127"/>
      <c r="QCM196" s="127"/>
      <c r="QCN196" s="53"/>
      <c r="QCO196" s="56"/>
      <c r="QCP196" s="127"/>
      <c r="QCQ196" s="127"/>
      <c r="QCR196" s="127"/>
      <c r="QCS196" s="127"/>
      <c r="QCT196" s="127"/>
      <c r="QCU196" s="53"/>
      <c r="QCV196" s="56"/>
      <c r="QCW196" s="127"/>
      <c r="QCX196" s="127"/>
      <c r="QCY196" s="127"/>
      <c r="QCZ196" s="127"/>
      <c r="QDA196" s="127"/>
      <c r="QDB196" s="53"/>
      <c r="QDC196" s="56"/>
      <c r="QDD196" s="127"/>
      <c r="QDE196" s="127"/>
      <c r="QDF196" s="127"/>
      <c r="QDG196" s="127"/>
      <c r="QDH196" s="127"/>
      <c r="QDI196" s="53"/>
      <c r="QDJ196" s="56"/>
      <c r="QDK196" s="127"/>
      <c r="QDL196" s="127"/>
      <c r="QDM196" s="127"/>
      <c r="QDN196" s="127"/>
      <c r="QDO196" s="127"/>
      <c r="QDP196" s="53"/>
      <c r="QDQ196" s="56"/>
      <c r="QDR196" s="127"/>
      <c r="QDS196" s="127"/>
      <c r="QDT196" s="127"/>
      <c r="QDU196" s="127"/>
      <c r="QDV196" s="127"/>
      <c r="QDW196" s="53"/>
      <c r="QDX196" s="56"/>
      <c r="QDY196" s="127"/>
      <c r="QDZ196" s="127"/>
      <c r="QEA196" s="127"/>
      <c r="QEB196" s="127"/>
      <c r="QEC196" s="127"/>
      <c r="QED196" s="53"/>
      <c r="QEE196" s="56"/>
      <c r="QEF196" s="127"/>
      <c r="QEG196" s="127"/>
      <c r="QEH196" s="127"/>
      <c r="QEI196" s="127"/>
      <c r="QEJ196" s="127"/>
      <c r="QEK196" s="53"/>
      <c r="QEL196" s="56"/>
      <c r="QEM196" s="127"/>
      <c r="QEN196" s="127"/>
      <c r="QEO196" s="127"/>
      <c r="QEP196" s="127"/>
      <c r="QEQ196" s="127"/>
      <c r="QER196" s="53"/>
      <c r="QES196" s="56"/>
      <c r="QET196" s="127"/>
      <c r="QEU196" s="127"/>
      <c r="QEV196" s="127"/>
      <c r="QEW196" s="127"/>
      <c r="QEX196" s="127"/>
      <c r="QEY196" s="53"/>
      <c r="QEZ196" s="56"/>
      <c r="QFA196" s="127"/>
      <c r="QFB196" s="127"/>
      <c r="QFC196" s="127"/>
      <c r="QFD196" s="127"/>
      <c r="QFE196" s="127"/>
      <c r="QFF196" s="53"/>
      <c r="QFG196" s="56"/>
      <c r="QFH196" s="127"/>
      <c r="QFI196" s="127"/>
      <c r="QFJ196" s="127"/>
      <c r="QFK196" s="127"/>
      <c r="QFL196" s="127"/>
      <c r="QFM196" s="53"/>
      <c r="QFN196" s="56"/>
      <c r="QFO196" s="127"/>
      <c r="QFP196" s="127"/>
      <c r="QFQ196" s="127"/>
      <c r="QFR196" s="127"/>
      <c r="QFS196" s="127"/>
      <c r="QFT196" s="53"/>
      <c r="QFU196" s="56"/>
      <c r="QFV196" s="127"/>
      <c r="QFW196" s="127"/>
      <c r="QFX196" s="127"/>
      <c r="QFY196" s="127"/>
      <c r="QFZ196" s="127"/>
      <c r="QGA196" s="53"/>
      <c r="QGB196" s="56"/>
      <c r="QGC196" s="127"/>
      <c r="QGD196" s="127"/>
      <c r="QGE196" s="127"/>
      <c r="QGF196" s="127"/>
      <c r="QGG196" s="127"/>
      <c r="QGH196" s="53"/>
      <c r="QGI196" s="56"/>
      <c r="QGJ196" s="127"/>
      <c r="QGK196" s="127"/>
      <c r="QGL196" s="127"/>
      <c r="QGM196" s="127"/>
      <c r="QGN196" s="127"/>
      <c r="QGO196" s="53"/>
      <c r="QGP196" s="56"/>
      <c r="QGQ196" s="127"/>
      <c r="QGR196" s="127"/>
      <c r="QGS196" s="127"/>
      <c r="QGT196" s="127"/>
      <c r="QGU196" s="127"/>
      <c r="QGV196" s="53"/>
      <c r="QGW196" s="56"/>
      <c r="QGX196" s="127"/>
      <c r="QGY196" s="127"/>
      <c r="QGZ196" s="127"/>
      <c r="QHA196" s="127"/>
      <c r="QHB196" s="127"/>
      <c r="QHC196" s="53"/>
      <c r="QHD196" s="56"/>
      <c r="QHE196" s="127"/>
      <c r="QHF196" s="127"/>
      <c r="QHG196" s="127"/>
      <c r="QHH196" s="127"/>
      <c r="QHI196" s="127"/>
      <c r="QHJ196" s="53"/>
      <c r="QHK196" s="56"/>
      <c r="QHL196" s="127"/>
      <c r="QHM196" s="127"/>
      <c r="QHN196" s="127"/>
      <c r="QHO196" s="127"/>
      <c r="QHP196" s="127"/>
      <c r="QHQ196" s="53"/>
      <c r="QHR196" s="56"/>
      <c r="QHS196" s="127"/>
      <c r="QHT196" s="127"/>
      <c r="QHU196" s="127"/>
      <c r="QHV196" s="127"/>
      <c r="QHW196" s="127"/>
      <c r="QHX196" s="53"/>
      <c r="QHY196" s="56"/>
      <c r="QHZ196" s="127"/>
      <c r="QIA196" s="127"/>
      <c r="QIB196" s="127"/>
      <c r="QIC196" s="127"/>
      <c r="QID196" s="127"/>
      <c r="QIE196" s="53"/>
      <c r="QIF196" s="56"/>
      <c r="QIG196" s="127"/>
      <c r="QIH196" s="127"/>
      <c r="QII196" s="127"/>
      <c r="QIJ196" s="127"/>
      <c r="QIK196" s="127"/>
      <c r="QIL196" s="53"/>
      <c r="QIM196" s="56"/>
      <c r="QIN196" s="127"/>
      <c r="QIO196" s="127"/>
      <c r="QIP196" s="127"/>
      <c r="QIQ196" s="127"/>
      <c r="QIR196" s="127"/>
      <c r="QIS196" s="53"/>
      <c r="QIT196" s="56"/>
      <c r="QIU196" s="127"/>
      <c r="QIV196" s="127"/>
      <c r="QIW196" s="127"/>
      <c r="QIX196" s="127"/>
      <c r="QIY196" s="127"/>
      <c r="QIZ196" s="53"/>
      <c r="QJA196" s="56"/>
      <c r="QJB196" s="127"/>
      <c r="QJC196" s="127"/>
      <c r="QJD196" s="127"/>
      <c r="QJE196" s="127"/>
      <c r="QJF196" s="127"/>
      <c r="QJG196" s="53"/>
      <c r="QJH196" s="56"/>
      <c r="QJI196" s="127"/>
      <c r="QJJ196" s="127"/>
      <c r="QJK196" s="127"/>
      <c r="QJL196" s="127"/>
      <c r="QJM196" s="127"/>
      <c r="QJN196" s="53"/>
      <c r="QJO196" s="56"/>
      <c r="QJP196" s="127"/>
      <c r="QJQ196" s="127"/>
      <c r="QJR196" s="127"/>
      <c r="QJS196" s="127"/>
      <c r="QJT196" s="127"/>
      <c r="QJU196" s="53"/>
      <c r="QJV196" s="56"/>
      <c r="QJW196" s="127"/>
      <c r="QJX196" s="127"/>
      <c r="QJY196" s="127"/>
      <c r="QJZ196" s="127"/>
      <c r="QKA196" s="127"/>
      <c r="QKB196" s="53"/>
      <c r="QKC196" s="56"/>
      <c r="QKD196" s="127"/>
      <c r="QKE196" s="127"/>
      <c r="QKF196" s="127"/>
      <c r="QKG196" s="127"/>
      <c r="QKH196" s="127"/>
      <c r="QKI196" s="53"/>
      <c r="QKJ196" s="56"/>
      <c r="QKK196" s="127"/>
      <c r="QKL196" s="127"/>
      <c r="QKM196" s="127"/>
      <c r="QKN196" s="127"/>
      <c r="QKO196" s="127"/>
      <c r="QKP196" s="53"/>
      <c r="QKQ196" s="56"/>
      <c r="QKR196" s="127"/>
      <c r="QKS196" s="127"/>
      <c r="QKT196" s="127"/>
      <c r="QKU196" s="127"/>
      <c r="QKV196" s="127"/>
      <c r="QKW196" s="53"/>
      <c r="QKX196" s="56"/>
      <c r="QKY196" s="127"/>
      <c r="QKZ196" s="127"/>
      <c r="QLA196" s="127"/>
      <c r="QLB196" s="127"/>
      <c r="QLC196" s="127"/>
      <c r="QLD196" s="53"/>
      <c r="QLE196" s="56"/>
      <c r="QLF196" s="127"/>
      <c r="QLG196" s="127"/>
      <c r="QLH196" s="127"/>
      <c r="QLI196" s="127"/>
      <c r="QLJ196" s="127"/>
      <c r="QLK196" s="53"/>
      <c r="QLL196" s="56"/>
      <c r="QLM196" s="127"/>
      <c r="QLN196" s="127"/>
      <c r="QLO196" s="127"/>
      <c r="QLP196" s="127"/>
      <c r="QLQ196" s="127"/>
      <c r="QLR196" s="53"/>
      <c r="QLS196" s="56"/>
      <c r="QLT196" s="127"/>
      <c r="QLU196" s="127"/>
      <c r="QLV196" s="127"/>
      <c r="QLW196" s="127"/>
      <c r="QLX196" s="127"/>
      <c r="QLY196" s="53"/>
      <c r="QLZ196" s="56"/>
      <c r="QMA196" s="127"/>
      <c r="QMB196" s="127"/>
      <c r="QMC196" s="127"/>
      <c r="QMD196" s="127"/>
      <c r="QME196" s="127"/>
      <c r="QMF196" s="53"/>
      <c r="QMG196" s="56"/>
      <c r="QMH196" s="127"/>
      <c r="QMI196" s="127"/>
      <c r="QMJ196" s="127"/>
      <c r="QMK196" s="127"/>
      <c r="QML196" s="127"/>
      <c r="QMM196" s="53"/>
      <c r="QMN196" s="56"/>
      <c r="QMO196" s="127"/>
      <c r="QMP196" s="127"/>
      <c r="QMQ196" s="127"/>
      <c r="QMR196" s="127"/>
      <c r="QMS196" s="127"/>
      <c r="QMT196" s="53"/>
      <c r="QMU196" s="56"/>
      <c r="QMV196" s="127"/>
      <c r="QMW196" s="127"/>
      <c r="QMX196" s="127"/>
      <c r="QMY196" s="127"/>
      <c r="QMZ196" s="127"/>
      <c r="QNA196" s="53"/>
      <c r="QNB196" s="56"/>
      <c r="QNC196" s="127"/>
      <c r="QND196" s="127"/>
      <c r="QNE196" s="127"/>
      <c r="QNF196" s="127"/>
      <c r="QNG196" s="127"/>
      <c r="QNH196" s="53"/>
      <c r="QNI196" s="56"/>
      <c r="QNJ196" s="127"/>
      <c r="QNK196" s="127"/>
      <c r="QNL196" s="127"/>
      <c r="QNM196" s="127"/>
      <c r="QNN196" s="127"/>
      <c r="QNO196" s="53"/>
      <c r="QNP196" s="56"/>
      <c r="QNQ196" s="127"/>
      <c r="QNR196" s="127"/>
      <c r="QNS196" s="127"/>
      <c r="QNT196" s="127"/>
      <c r="QNU196" s="127"/>
      <c r="QNV196" s="53"/>
      <c r="QNW196" s="56"/>
      <c r="QNX196" s="127"/>
      <c r="QNY196" s="127"/>
      <c r="QNZ196" s="127"/>
      <c r="QOA196" s="127"/>
      <c r="QOB196" s="127"/>
      <c r="QOC196" s="53"/>
      <c r="QOD196" s="56"/>
      <c r="QOE196" s="127"/>
      <c r="QOF196" s="127"/>
      <c r="QOG196" s="127"/>
      <c r="QOH196" s="127"/>
      <c r="QOI196" s="127"/>
      <c r="QOJ196" s="53"/>
      <c r="QOK196" s="56"/>
      <c r="QOL196" s="127"/>
      <c r="QOM196" s="127"/>
      <c r="QON196" s="127"/>
      <c r="QOO196" s="127"/>
      <c r="QOP196" s="127"/>
      <c r="QOQ196" s="53"/>
      <c r="QOR196" s="56"/>
      <c r="QOS196" s="127"/>
      <c r="QOT196" s="127"/>
      <c r="QOU196" s="127"/>
      <c r="QOV196" s="127"/>
      <c r="QOW196" s="127"/>
      <c r="QOX196" s="53"/>
      <c r="QOY196" s="56"/>
      <c r="QOZ196" s="127"/>
      <c r="QPA196" s="127"/>
      <c r="QPB196" s="127"/>
      <c r="QPC196" s="127"/>
      <c r="QPD196" s="127"/>
      <c r="QPE196" s="53"/>
      <c r="QPF196" s="56"/>
      <c r="QPG196" s="127"/>
      <c r="QPH196" s="127"/>
      <c r="QPI196" s="127"/>
      <c r="QPJ196" s="127"/>
      <c r="QPK196" s="127"/>
      <c r="QPL196" s="53"/>
      <c r="QPM196" s="56"/>
      <c r="QPN196" s="127"/>
      <c r="QPO196" s="127"/>
      <c r="QPP196" s="127"/>
      <c r="QPQ196" s="127"/>
      <c r="QPR196" s="127"/>
      <c r="QPS196" s="53"/>
      <c r="QPT196" s="56"/>
      <c r="QPU196" s="127"/>
      <c r="QPV196" s="127"/>
      <c r="QPW196" s="127"/>
      <c r="QPX196" s="127"/>
      <c r="QPY196" s="127"/>
      <c r="QPZ196" s="53"/>
      <c r="QQA196" s="56"/>
      <c r="QQB196" s="127"/>
      <c r="QQC196" s="127"/>
      <c r="QQD196" s="127"/>
      <c r="QQE196" s="127"/>
      <c r="QQF196" s="127"/>
      <c r="QQG196" s="53"/>
      <c r="QQH196" s="56"/>
      <c r="QQI196" s="127"/>
      <c r="QQJ196" s="127"/>
      <c r="QQK196" s="127"/>
      <c r="QQL196" s="127"/>
      <c r="QQM196" s="127"/>
      <c r="QQN196" s="53"/>
      <c r="QQO196" s="56"/>
      <c r="QQP196" s="127"/>
      <c r="QQQ196" s="127"/>
      <c r="QQR196" s="127"/>
      <c r="QQS196" s="127"/>
      <c r="QQT196" s="127"/>
      <c r="QQU196" s="53"/>
      <c r="QQV196" s="56"/>
      <c r="QQW196" s="127"/>
      <c r="QQX196" s="127"/>
      <c r="QQY196" s="127"/>
      <c r="QQZ196" s="127"/>
      <c r="QRA196" s="127"/>
      <c r="QRB196" s="53"/>
      <c r="QRC196" s="56"/>
      <c r="QRD196" s="127"/>
      <c r="QRE196" s="127"/>
      <c r="QRF196" s="127"/>
      <c r="QRG196" s="127"/>
      <c r="QRH196" s="127"/>
      <c r="QRI196" s="53"/>
      <c r="QRJ196" s="56"/>
      <c r="QRK196" s="127"/>
      <c r="QRL196" s="127"/>
      <c r="QRM196" s="127"/>
      <c r="QRN196" s="127"/>
      <c r="QRO196" s="127"/>
      <c r="QRP196" s="53"/>
      <c r="QRQ196" s="56"/>
      <c r="QRR196" s="127"/>
      <c r="QRS196" s="127"/>
      <c r="QRT196" s="127"/>
      <c r="QRU196" s="127"/>
      <c r="QRV196" s="127"/>
      <c r="QRW196" s="53"/>
      <c r="QRX196" s="56"/>
      <c r="QRY196" s="127"/>
      <c r="QRZ196" s="127"/>
      <c r="QSA196" s="127"/>
      <c r="QSB196" s="127"/>
      <c r="QSC196" s="127"/>
      <c r="QSD196" s="53"/>
      <c r="QSE196" s="56"/>
      <c r="QSF196" s="127"/>
      <c r="QSG196" s="127"/>
      <c r="QSH196" s="127"/>
      <c r="QSI196" s="127"/>
      <c r="QSJ196" s="127"/>
      <c r="QSK196" s="53"/>
      <c r="QSL196" s="56"/>
      <c r="QSM196" s="127"/>
      <c r="QSN196" s="127"/>
      <c r="QSO196" s="127"/>
      <c r="QSP196" s="127"/>
      <c r="QSQ196" s="127"/>
      <c r="QSR196" s="53"/>
      <c r="QSS196" s="56"/>
      <c r="QST196" s="127"/>
      <c r="QSU196" s="127"/>
      <c r="QSV196" s="127"/>
      <c r="QSW196" s="127"/>
      <c r="QSX196" s="127"/>
      <c r="QSY196" s="53"/>
      <c r="QSZ196" s="56"/>
      <c r="QTA196" s="127"/>
      <c r="QTB196" s="127"/>
      <c r="QTC196" s="127"/>
      <c r="QTD196" s="127"/>
      <c r="QTE196" s="127"/>
      <c r="QTF196" s="53"/>
      <c r="QTG196" s="56"/>
      <c r="QTH196" s="127"/>
      <c r="QTI196" s="127"/>
      <c r="QTJ196" s="127"/>
      <c r="QTK196" s="127"/>
      <c r="QTL196" s="127"/>
      <c r="QTM196" s="53"/>
      <c r="QTN196" s="56"/>
      <c r="QTO196" s="127"/>
      <c r="QTP196" s="127"/>
      <c r="QTQ196" s="127"/>
      <c r="QTR196" s="127"/>
      <c r="QTS196" s="127"/>
      <c r="QTT196" s="53"/>
      <c r="QTU196" s="56"/>
      <c r="QTV196" s="127"/>
      <c r="QTW196" s="127"/>
      <c r="QTX196" s="127"/>
      <c r="QTY196" s="127"/>
      <c r="QTZ196" s="127"/>
      <c r="QUA196" s="53"/>
      <c r="QUB196" s="56"/>
      <c r="QUC196" s="127"/>
      <c r="QUD196" s="127"/>
      <c r="QUE196" s="127"/>
      <c r="QUF196" s="127"/>
      <c r="QUG196" s="127"/>
      <c r="QUH196" s="53"/>
      <c r="QUI196" s="56"/>
      <c r="QUJ196" s="127"/>
      <c r="QUK196" s="127"/>
      <c r="QUL196" s="127"/>
      <c r="QUM196" s="127"/>
      <c r="QUN196" s="127"/>
      <c r="QUO196" s="53"/>
      <c r="QUP196" s="56"/>
      <c r="QUQ196" s="127"/>
      <c r="QUR196" s="127"/>
      <c r="QUS196" s="127"/>
      <c r="QUT196" s="127"/>
      <c r="QUU196" s="127"/>
      <c r="QUV196" s="53"/>
      <c r="QUW196" s="56"/>
      <c r="QUX196" s="127"/>
      <c r="QUY196" s="127"/>
      <c r="QUZ196" s="127"/>
      <c r="QVA196" s="127"/>
      <c r="QVB196" s="127"/>
      <c r="QVC196" s="53"/>
      <c r="QVD196" s="56"/>
      <c r="QVE196" s="127"/>
      <c r="QVF196" s="127"/>
      <c r="QVG196" s="127"/>
      <c r="QVH196" s="127"/>
      <c r="QVI196" s="127"/>
      <c r="QVJ196" s="53"/>
      <c r="QVK196" s="56"/>
      <c r="QVL196" s="127"/>
      <c r="QVM196" s="127"/>
      <c r="QVN196" s="127"/>
      <c r="QVO196" s="127"/>
      <c r="QVP196" s="127"/>
      <c r="QVQ196" s="53"/>
      <c r="QVR196" s="56"/>
      <c r="QVS196" s="127"/>
      <c r="QVT196" s="127"/>
      <c r="QVU196" s="127"/>
      <c r="QVV196" s="127"/>
      <c r="QVW196" s="127"/>
      <c r="QVX196" s="53"/>
      <c r="QVY196" s="56"/>
      <c r="QVZ196" s="127"/>
      <c r="QWA196" s="127"/>
      <c r="QWB196" s="127"/>
      <c r="QWC196" s="127"/>
      <c r="QWD196" s="127"/>
      <c r="QWE196" s="53"/>
      <c r="QWF196" s="56"/>
      <c r="QWG196" s="127"/>
      <c r="QWH196" s="127"/>
      <c r="QWI196" s="127"/>
      <c r="QWJ196" s="127"/>
      <c r="QWK196" s="127"/>
      <c r="QWL196" s="53"/>
      <c r="QWM196" s="56"/>
      <c r="QWN196" s="127"/>
      <c r="QWO196" s="127"/>
      <c r="QWP196" s="127"/>
      <c r="QWQ196" s="127"/>
      <c r="QWR196" s="127"/>
      <c r="QWS196" s="53"/>
      <c r="QWT196" s="56"/>
      <c r="QWU196" s="127"/>
      <c r="QWV196" s="127"/>
      <c r="QWW196" s="127"/>
      <c r="QWX196" s="127"/>
      <c r="QWY196" s="127"/>
      <c r="QWZ196" s="53"/>
      <c r="QXA196" s="56"/>
      <c r="QXB196" s="127"/>
      <c r="QXC196" s="127"/>
      <c r="QXD196" s="127"/>
      <c r="QXE196" s="127"/>
      <c r="QXF196" s="127"/>
      <c r="QXG196" s="53"/>
      <c r="QXH196" s="56"/>
      <c r="QXI196" s="127"/>
      <c r="QXJ196" s="127"/>
      <c r="QXK196" s="127"/>
      <c r="QXL196" s="127"/>
      <c r="QXM196" s="127"/>
      <c r="QXN196" s="53"/>
      <c r="QXO196" s="56"/>
      <c r="QXP196" s="127"/>
      <c r="QXQ196" s="127"/>
      <c r="QXR196" s="127"/>
      <c r="QXS196" s="127"/>
      <c r="QXT196" s="127"/>
      <c r="QXU196" s="53"/>
      <c r="QXV196" s="56"/>
      <c r="QXW196" s="127"/>
      <c r="QXX196" s="127"/>
      <c r="QXY196" s="127"/>
      <c r="QXZ196" s="127"/>
      <c r="QYA196" s="127"/>
      <c r="QYB196" s="53"/>
      <c r="QYC196" s="56"/>
      <c r="QYD196" s="127"/>
      <c r="QYE196" s="127"/>
      <c r="QYF196" s="127"/>
      <c r="QYG196" s="127"/>
      <c r="QYH196" s="127"/>
      <c r="QYI196" s="53"/>
      <c r="QYJ196" s="56"/>
      <c r="QYK196" s="127"/>
      <c r="QYL196" s="127"/>
      <c r="QYM196" s="127"/>
      <c r="QYN196" s="127"/>
      <c r="QYO196" s="127"/>
      <c r="QYP196" s="53"/>
      <c r="QYQ196" s="56"/>
      <c r="QYR196" s="127"/>
      <c r="QYS196" s="127"/>
      <c r="QYT196" s="127"/>
      <c r="QYU196" s="127"/>
      <c r="QYV196" s="127"/>
      <c r="QYW196" s="53"/>
      <c r="QYX196" s="56"/>
      <c r="QYY196" s="127"/>
      <c r="QYZ196" s="127"/>
      <c r="QZA196" s="127"/>
      <c r="QZB196" s="127"/>
      <c r="QZC196" s="127"/>
      <c r="QZD196" s="53"/>
      <c r="QZE196" s="56"/>
      <c r="QZF196" s="127"/>
      <c r="QZG196" s="127"/>
      <c r="QZH196" s="127"/>
      <c r="QZI196" s="127"/>
      <c r="QZJ196" s="127"/>
      <c r="QZK196" s="53"/>
      <c r="QZL196" s="56"/>
      <c r="QZM196" s="127"/>
      <c r="QZN196" s="127"/>
      <c r="QZO196" s="127"/>
      <c r="QZP196" s="127"/>
      <c r="QZQ196" s="127"/>
      <c r="QZR196" s="53"/>
      <c r="QZS196" s="56"/>
      <c r="QZT196" s="127"/>
      <c r="QZU196" s="127"/>
      <c r="QZV196" s="127"/>
      <c r="QZW196" s="127"/>
      <c r="QZX196" s="127"/>
      <c r="QZY196" s="53"/>
      <c r="QZZ196" s="56"/>
      <c r="RAA196" s="127"/>
      <c r="RAB196" s="127"/>
      <c r="RAC196" s="127"/>
      <c r="RAD196" s="127"/>
      <c r="RAE196" s="127"/>
      <c r="RAF196" s="53"/>
      <c r="RAG196" s="56"/>
      <c r="RAH196" s="127"/>
      <c r="RAI196" s="127"/>
      <c r="RAJ196" s="127"/>
      <c r="RAK196" s="127"/>
      <c r="RAL196" s="127"/>
      <c r="RAM196" s="53"/>
      <c r="RAN196" s="56"/>
      <c r="RAO196" s="127"/>
      <c r="RAP196" s="127"/>
      <c r="RAQ196" s="127"/>
      <c r="RAR196" s="127"/>
      <c r="RAS196" s="127"/>
      <c r="RAT196" s="53"/>
      <c r="RAU196" s="56"/>
      <c r="RAV196" s="127"/>
      <c r="RAW196" s="127"/>
      <c r="RAX196" s="127"/>
      <c r="RAY196" s="127"/>
      <c r="RAZ196" s="127"/>
      <c r="RBA196" s="53"/>
      <c r="RBB196" s="56"/>
      <c r="RBC196" s="127"/>
      <c r="RBD196" s="127"/>
      <c r="RBE196" s="127"/>
      <c r="RBF196" s="127"/>
      <c r="RBG196" s="127"/>
      <c r="RBH196" s="53"/>
      <c r="RBI196" s="56"/>
      <c r="RBJ196" s="127"/>
      <c r="RBK196" s="127"/>
      <c r="RBL196" s="127"/>
      <c r="RBM196" s="127"/>
      <c r="RBN196" s="127"/>
      <c r="RBO196" s="53"/>
      <c r="RBP196" s="56"/>
      <c r="RBQ196" s="127"/>
      <c r="RBR196" s="127"/>
      <c r="RBS196" s="127"/>
      <c r="RBT196" s="127"/>
      <c r="RBU196" s="127"/>
      <c r="RBV196" s="53"/>
      <c r="RBW196" s="56"/>
      <c r="RBX196" s="127"/>
      <c r="RBY196" s="127"/>
      <c r="RBZ196" s="127"/>
      <c r="RCA196" s="127"/>
      <c r="RCB196" s="127"/>
      <c r="RCC196" s="53"/>
      <c r="RCD196" s="56"/>
      <c r="RCE196" s="127"/>
      <c r="RCF196" s="127"/>
      <c r="RCG196" s="127"/>
      <c r="RCH196" s="127"/>
      <c r="RCI196" s="127"/>
      <c r="RCJ196" s="53"/>
      <c r="RCK196" s="56"/>
      <c r="RCL196" s="127"/>
      <c r="RCM196" s="127"/>
      <c r="RCN196" s="127"/>
      <c r="RCO196" s="127"/>
      <c r="RCP196" s="127"/>
      <c r="RCQ196" s="53"/>
      <c r="RCR196" s="56"/>
      <c r="RCS196" s="127"/>
      <c r="RCT196" s="127"/>
      <c r="RCU196" s="127"/>
      <c r="RCV196" s="127"/>
      <c r="RCW196" s="127"/>
      <c r="RCX196" s="53"/>
      <c r="RCY196" s="56"/>
      <c r="RCZ196" s="127"/>
      <c r="RDA196" s="127"/>
      <c r="RDB196" s="127"/>
      <c r="RDC196" s="127"/>
      <c r="RDD196" s="127"/>
      <c r="RDE196" s="53"/>
      <c r="RDF196" s="56"/>
      <c r="RDG196" s="127"/>
      <c r="RDH196" s="127"/>
      <c r="RDI196" s="127"/>
      <c r="RDJ196" s="127"/>
      <c r="RDK196" s="127"/>
      <c r="RDL196" s="53"/>
      <c r="RDM196" s="56"/>
      <c r="RDN196" s="127"/>
      <c r="RDO196" s="127"/>
      <c r="RDP196" s="127"/>
      <c r="RDQ196" s="127"/>
      <c r="RDR196" s="127"/>
      <c r="RDS196" s="53"/>
      <c r="RDT196" s="56"/>
      <c r="RDU196" s="127"/>
      <c r="RDV196" s="127"/>
      <c r="RDW196" s="127"/>
      <c r="RDX196" s="127"/>
      <c r="RDY196" s="127"/>
      <c r="RDZ196" s="53"/>
      <c r="REA196" s="56"/>
      <c r="REB196" s="127"/>
      <c r="REC196" s="127"/>
      <c r="RED196" s="127"/>
      <c r="REE196" s="127"/>
      <c r="REF196" s="127"/>
      <c r="REG196" s="53"/>
      <c r="REH196" s="56"/>
      <c r="REI196" s="127"/>
      <c r="REJ196" s="127"/>
      <c r="REK196" s="127"/>
      <c r="REL196" s="127"/>
      <c r="REM196" s="127"/>
      <c r="REN196" s="53"/>
      <c r="REO196" s="56"/>
      <c r="REP196" s="127"/>
      <c r="REQ196" s="127"/>
      <c r="RER196" s="127"/>
      <c r="RES196" s="127"/>
      <c r="RET196" s="127"/>
      <c r="REU196" s="53"/>
      <c r="REV196" s="56"/>
      <c r="REW196" s="127"/>
      <c r="REX196" s="127"/>
      <c r="REY196" s="127"/>
      <c r="REZ196" s="127"/>
      <c r="RFA196" s="127"/>
      <c r="RFB196" s="53"/>
      <c r="RFC196" s="56"/>
      <c r="RFD196" s="127"/>
      <c r="RFE196" s="127"/>
      <c r="RFF196" s="127"/>
      <c r="RFG196" s="127"/>
      <c r="RFH196" s="127"/>
      <c r="RFI196" s="53"/>
      <c r="RFJ196" s="56"/>
      <c r="RFK196" s="127"/>
      <c r="RFL196" s="127"/>
      <c r="RFM196" s="127"/>
      <c r="RFN196" s="127"/>
      <c r="RFO196" s="127"/>
      <c r="RFP196" s="53"/>
      <c r="RFQ196" s="56"/>
      <c r="RFR196" s="127"/>
      <c r="RFS196" s="127"/>
      <c r="RFT196" s="127"/>
      <c r="RFU196" s="127"/>
      <c r="RFV196" s="127"/>
      <c r="RFW196" s="53"/>
      <c r="RFX196" s="56"/>
      <c r="RFY196" s="127"/>
      <c r="RFZ196" s="127"/>
      <c r="RGA196" s="127"/>
      <c r="RGB196" s="127"/>
      <c r="RGC196" s="127"/>
      <c r="RGD196" s="53"/>
      <c r="RGE196" s="56"/>
      <c r="RGF196" s="127"/>
      <c r="RGG196" s="127"/>
      <c r="RGH196" s="127"/>
      <c r="RGI196" s="127"/>
      <c r="RGJ196" s="127"/>
      <c r="RGK196" s="53"/>
      <c r="RGL196" s="56"/>
      <c r="RGM196" s="127"/>
      <c r="RGN196" s="127"/>
      <c r="RGO196" s="127"/>
      <c r="RGP196" s="127"/>
      <c r="RGQ196" s="127"/>
      <c r="RGR196" s="53"/>
      <c r="RGS196" s="56"/>
      <c r="RGT196" s="127"/>
      <c r="RGU196" s="127"/>
      <c r="RGV196" s="127"/>
      <c r="RGW196" s="127"/>
      <c r="RGX196" s="127"/>
      <c r="RGY196" s="53"/>
      <c r="RGZ196" s="56"/>
      <c r="RHA196" s="127"/>
      <c r="RHB196" s="127"/>
      <c r="RHC196" s="127"/>
      <c r="RHD196" s="127"/>
      <c r="RHE196" s="127"/>
      <c r="RHF196" s="53"/>
      <c r="RHG196" s="56"/>
      <c r="RHH196" s="127"/>
      <c r="RHI196" s="127"/>
      <c r="RHJ196" s="127"/>
      <c r="RHK196" s="127"/>
      <c r="RHL196" s="127"/>
      <c r="RHM196" s="53"/>
      <c r="RHN196" s="56"/>
      <c r="RHO196" s="127"/>
      <c r="RHP196" s="127"/>
      <c r="RHQ196" s="127"/>
      <c r="RHR196" s="127"/>
      <c r="RHS196" s="127"/>
      <c r="RHT196" s="53"/>
      <c r="RHU196" s="56"/>
      <c r="RHV196" s="127"/>
      <c r="RHW196" s="127"/>
      <c r="RHX196" s="127"/>
      <c r="RHY196" s="127"/>
      <c r="RHZ196" s="127"/>
      <c r="RIA196" s="53"/>
      <c r="RIB196" s="56"/>
      <c r="RIC196" s="127"/>
      <c r="RID196" s="127"/>
      <c r="RIE196" s="127"/>
      <c r="RIF196" s="127"/>
      <c r="RIG196" s="127"/>
      <c r="RIH196" s="53"/>
      <c r="RII196" s="56"/>
      <c r="RIJ196" s="127"/>
      <c r="RIK196" s="127"/>
      <c r="RIL196" s="127"/>
      <c r="RIM196" s="127"/>
      <c r="RIN196" s="127"/>
      <c r="RIO196" s="53"/>
      <c r="RIP196" s="56"/>
      <c r="RIQ196" s="127"/>
      <c r="RIR196" s="127"/>
      <c r="RIS196" s="127"/>
      <c r="RIT196" s="127"/>
      <c r="RIU196" s="127"/>
      <c r="RIV196" s="53"/>
      <c r="RIW196" s="56"/>
      <c r="RIX196" s="127"/>
      <c r="RIY196" s="127"/>
      <c r="RIZ196" s="127"/>
      <c r="RJA196" s="127"/>
      <c r="RJB196" s="127"/>
      <c r="RJC196" s="53"/>
      <c r="RJD196" s="56"/>
      <c r="RJE196" s="127"/>
      <c r="RJF196" s="127"/>
      <c r="RJG196" s="127"/>
      <c r="RJH196" s="127"/>
      <c r="RJI196" s="127"/>
      <c r="RJJ196" s="53"/>
      <c r="RJK196" s="56"/>
      <c r="RJL196" s="127"/>
      <c r="RJM196" s="127"/>
      <c r="RJN196" s="127"/>
      <c r="RJO196" s="127"/>
      <c r="RJP196" s="127"/>
      <c r="RJQ196" s="53"/>
      <c r="RJR196" s="56"/>
      <c r="RJS196" s="127"/>
      <c r="RJT196" s="127"/>
      <c r="RJU196" s="127"/>
      <c r="RJV196" s="127"/>
      <c r="RJW196" s="127"/>
      <c r="RJX196" s="53"/>
      <c r="RJY196" s="56"/>
      <c r="RJZ196" s="127"/>
      <c r="RKA196" s="127"/>
      <c r="RKB196" s="127"/>
      <c r="RKC196" s="127"/>
      <c r="RKD196" s="127"/>
      <c r="RKE196" s="53"/>
      <c r="RKF196" s="56"/>
      <c r="RKG196" s="127"/>
      <c r="RKH196" s="127"/>
      <c r="RKI196" s="127"/>
      <c r="RKJ196" s="127"/>
      <c r="RKK196" s="127"/>
      <c r="RKL196" s="53"/>
      <c r="RKM196" s="56"/>
      <c r="RKN196" s="127"/>
      <c r="RKO196" s="127"/>
      <c r="RKP196" s="127"/>
      <c r="RKQ196" s="127"/>
      <c r="RKR196" s="127"/>
      <c r="RKS196" s="53"/>
      <c r="RKT196" s="56"/>
      <c r="RKU196" s="127"/>
      <c r="RKV196" s="127"/>
      <c r="RKW196" s="127"/>
      <c r="RKX196" s="127"/>
      <c r="RKY196" s="127"/>
      <c r="RKZ196" s="53"/>
      <c r="RLA196" s="56"/>
      <c r="RLB196" s="127"/>
      <c r="RLC196" s="127"/>
      <c r="RLD196" s="127"/>
      <c r="RLE196" s="127"/>
      <c r="RLF196" s="127"/>
      <c r="RLG196" s="53"/>
      <c r="RLH196" s="56"/>
      <c r="RLI196" s="127"/>
      <c r="RLJ196" s="127"/>
      <c r="RLK196" s="127"/>
      <c r="RLL196" s="127"/>
      <c r="RLM196" s="127"/>
      <c r="RLN196" s="53"/>
      <c r="RLO196" s="56"/>
      <c r="RLP196" s="127"/>
      <c r="RLQ196" s="127"/>
      <c r="RLR196" s="127"/>
      <c r="RLS196" s="127"/>
      <c r="RLT196" s="127"/>
      <c r="RLU196" s="53"/>
      <c r="RLV196" s="56"/>
      <c r="RLW196" s="127"/>
      <c r="RLX196" s="127"/>
      <c r="RLY196" s="127"/>
      <c r="RLZ196" s="127"/>
      <c r="RMA196" s="127"/>
      <c r="RMB196" s="53"/>
      <c r="RMC196" s="56"/>
      <c r="RMD196" s="127"/>
      <c r="RME196" s="127"/>
      <c r="RMF196" s="127"/>
      <c r="RMG196" s="127"/>
      <c r="RMH196" s="127"/>
      <c r="RMI196" s="53"/>
      <c r="RMJ196" s="56"/>
      <c r="RMK196" s="127"/>
      <c r="RML196" s="127"/>
      <c r="RMM196" s="127"/>
      <c r="RMN196" s="127"/>
      <c r="RMO196" s="127"/>
      <c r="RMP196" s="53"/>
      <c r="RMQ196" s="56"/>
      <c r="RMR196" s="127"/>
      <c r="RMS196" s="127"/>
      <c r="RMT196" s="127"/>
      <c r="RMU196" s="127"/>
      <c r="RMV196" s="127"/>
      <c r="RMW196" s="53"/>
      <c r="RMX196" s="56"/>
      <c r="RMY196" s="127"/>
      <c r="RMZ196" s="127"/>
      <c r="RNA196" s="127"/>
      <c r="RNB196" s="127"/>
      <c r="RNC196" s="127"/>
      <c r="RND196" s="53"/>
      <c r="RNE196" s="56"/>
      <c r="RNF196" s="127"/>
      <c r="RNG196" s="127"/>
      <c r="RNH196" s="127"/>
      <c r="RNI196" s="127"/>
      <c r="RNJ196" s="127"/>
      <c r="RNK196" s="53"/>
      <c r="RNL196" s="56"/>
      <c r="RNM196" s="127"/>
      <c r="RNN196" s="127"/>
      <c r="RNO196" s="127"/>
      <c r="RNP196" s="127"/>
      <c r="RNQ196" s="127"/>
      <c r="RNR196" s="53"/>
      <c r="RNS196" s="56"/>
      <c r="RNT196" s="127"/>
      <c r="RNU196" s="127"/>
      <c r="RNV196" s="127"/>
      <c r="RNW196" s="127"/>
      <c r="RNX196" s="127"/>
      <c r="RNY196" s="53"/>
      <c r="RNZ196" s="56"/>
      <c r="ROA196" s="127"/>
      <c r="ROB196" s="127"/>
      <c r="ROC196" s="127"/>
      <c r="ROD196" s="127"/>
      <c r="ROE196" s="127"/>
      <c r="ROF196" s="53"/>
      <c r="ROG196" s="56"/>
      <c r="ROH196" s="127"/>
      <c r="ROI196" s="127"/>
      <c r="ROJ196" s="127"/>
      <c r="ROK196" s="127"/>
      <c r="ROL196" s="127"/>
      <c r="ROM196" s="53"/>
      <c r="RON196" s="56"/>
      <c r="ROO196" s="127"/>
      <c r="ROP196" s="127"/>
      <c r="ROQ196" s="127"/>
      <c r="ROR196" s="127"/>
      <c r="ROS196" s="127"/>
      <c r="ROT196" s="53"/>
      <c r="ROU196" s="56"/>
      <c r="ROV196" s="127"/>
      <c r="ROW196" s="127"/>
      <c r="ROX196" s="127"/>
      <c r="ROY196" s="127"/>
      <c r="ROZ196" s="127"/>
      <c r="RPA196" s="53"/>
      <c r="RPB196" s="56"/>
      <c r="RPC196" s="127"/>
      <c r="RPD196" s="127"/>
      <c r="RPE196" s="127"/>
      <c r="RPF196" s="127"/>
      <c r="RPG196" s="127"/>
      <c r="RPH196" s="53"/>
      <c r="RPI196" s="56"/>
      <c r="RPJ196" s="127"/>
      <c r="RPK196" s="127"/>
      <c r="RPL196" s="127"/>
      <c r="RPM196" s="127"/>
      <c r="RPN196" s="127"/>
      <c r="RPO196" s="53"/>
      <c r="RPP196" s="56"/>
      <c r="RPQ196" s="127"/>
      <c r="RPR196" s="127"/>
      <c r="RPS196" s="127"/>
      <c r="RPT196" s="127"/>
      <c r="RPU196" s="127"/>
      <c r="RPV196" s="53"/>
      <c r="RPW196" s="56"/>
      <c r="RPX196" s="127"/>
      <c r="RPY196" s="127"/>
      <c r="RPZ196" s="127"/>
      <c r="RQA196" s="127"/>
      <c r="RQB196" s="127"/>
      <c r="RQC196" s="53"/>
      <c r="RQD196" s="56"/>
      <c r="RQE196" s="127"/>
      <c r="RQF196" s="127"/>
      <c r="RQG196" s="127"/>
      <c r="RQH196" s="127"/>
      <c r="RQI196" s="127"/>
      <c r="RQJ196" s="53"/>
      <c r="RQK196" s="56"/>
      <c r="RQL196" s="127"/>
      <c r="RQM196" s="127"/>
      <c r="RQN196" s="127"/>
      <c r="RQO196" s="127"/>
      <c r="RQP196" s="127"/>
      <c r="RQQ196" s="53"/>
      <c r="RQR196" s="56"/>
      <c r="RQS196" s="127"/>
      <c r="RQT196" s="127"/>
      <c r="RQU196" s="127"/>
      <c r="RQV196" s="127"/>
      <c r="RQW196" s="127"/>
      <c r="RQX196" s="53"/>
      <c r="RQY196" s="56"/>
      <c r="RQZ196" s="127"/>
      <c r="RRA196" s="127"/>
      <c r="RRB196" s="127"/>
      <c r="RRC196" s="127"/>
      <c r="RRD196" s="127"/>
      <c r="RRE196" s="53"/>
      <c r="RRF196" s="56"/>
      <c r="RRG196" s="127"/>
      <c r="RRH196" s="127"/>
      <c r="RRI196" s="127"/>
      <c r="RRJ196" s="127"/>
      <c r="RRK196" s="127"/>
      <c r="RRL196" s="53"/>
      <c r="RRM196" s="56"/>
      <c r="RRN196" s="127"/>
      <c r="RRO196" s="127"/>
      <c r="RRP196" s="127"/>
      <c r="RRQ196" s="127"/>
      <c r="RRR196" s="127"/>
      <c r="RRS196" s="53"/>
      <c r="RRT196" s="56"/>
      <c r="RRU196" s="127"/>
      <c r="RRV196" s="127"/>
      <c r="RRW196" s="127"/>
      <c r="RRX196" s="127"/>
      <c r="RRY196" s="127"/>
      <c r="RRZ196" s="53"/>
      <c r="RSA196" s="56"/>
      <c r="RSB196" s="127"/>
      <c r="RSC196" s="127"/>
      <c r="RSD196" s="127"/>
      <c r="RSE196" s="127"/>
      <c r="RSF196" s="127"/>
      <c r="RSG196" s="53"/>
      <c r="RSH196" s="56"/>
      <c r="RSI196" s="127"/>
      <c r="RSJ196" s="127"/>
      <c r="RSK196" s="127"/>
      <c r="RSL196" s="127"/>
      <c r="RSM196" s="127"/>
      <c r="RSN196" s="53"/>
      <c r="RSO196" s="56"/>
      <c r="RSP196" s="127"/>
      <c r="RSQ196" s="127"/>
      <c r="RSR196" s="127"/>
      <c r="RSS196" s="127"/>
      <c r="RST196" s="127"/>
      <c r="RSU196" s="53"/>
      <c r="RSV196" s="56"/>
      <c r="RSW196" s="127"/>
      <c r="RSX196" s="127"/>
      <c r="RSY196" s="127"/>
      <c r="RSZ196" s="127"/>
      <c r="RTA196" s="127"/>
      <c r="RTB196" s="53"/>
      <c r="RTC196" s="56"/>
      <c r="RTD196" s="127"/>
      <c r="RTE196" s="127"/>
      <c r="RTF196" s="127"/>
      <c r="RTG196" s="127"/>
      <c r="RTH196" s="127"/>
      <c r="RTI196" s="53"/>
      <c r="RTJ196" s="56"/>
      <c r="RTK196" s="127"/>
      <c r="RTL196" s="127"/>
      <c r="RTM196" s="127"/>
      <c r="RTN196" s="127"/>
      <c r="RTO196" s="127"/>
      <c r="RTP196" s="53"/>
      <c r="RTQ196" s="56"/>
      <c r="RTR196" s="127"/>
      <c r="RTS196" s="127"/>
      <c r="RTT196" s="127"/>
      <c r="RTU196" s="127"/>
      <c r="RTV196" s="127"/>
      <c r="RTW196" s="53"/>
      <c r="RTX196" s="56"/>
      <c r="RTY196" s="127"/>
      <c r="RTZ196" s="127"/>
      <c r="RUA196" s="127"/>
      <c r="RUB196" s="127"/>
      <c r="RUC196" s="127"/>
      <c r="RUD196" s="53"/>
      <c r="RUE196" s="56"/>
      <c r="RUF196" s="127"/>
      <c r="RUG196" s="127"/>
      <c r="RUH196" s="127"/>
      <c r="RUI196" s="127"/>
      <c r="RUJ196" s="127"/>
      <c r="RUK196" s="53"/>
      <c r="RUL196" s="56"/>
      <c r="RUM196" s="127"/>
      <c r="RUN196" s="127"/>
      <c r="RUO196" s="127"/>
      <c r="RUP196" s="127"/>
      <c r="RUQ196" s="127"/>
      <c r="RUR196" s="53"/>
      <c r="RUS196" s="56"/>
      <c r="RUT196" s="127"/>
      <c r="RUU196" s="127"/>
      <c r="RUV196" s="127"/>
      <c r="RUW196" s="127"/>
      <c r="RUX196" s="127"/>
      <c r="RUY196" s="53"/>
      <c r="RUZ196" s="56"/>
      <c r="RVA196" s="127"/>
      <c r="RVB196" s="127"/>
      <c r="RVC196" s="127"/>
      <c r="RVD196" s="127"/>
      <c r="RVE196" s="127"/>
      <c r="RVF196" s="53"/>
      <c r="RVG196" s="56"/>
      <c r="RVH196" s="127"/>
      <c r="RVI196" s="127"/>
      <c r="RVJ196" s="127"/>
      <c r="RVK196" s="127"/>
      <c r="RVL196" s="127"/>
      <c r="RVM196" s="53"/>
      <c r="RVN196" s="56"/>
      <c r="RVO196" s="127"/>
      <c r="RVP196" s="127"/>
      <c r="RVQ196" s="127"/>
      <c r="RVR196" s="127"/>
      <c r="RVS196" s="127"/>
      <c r="RVT196" s="53"/>
      <c r="RVU196" s="56"/>
      <c r="RVV196" s="127"/>
      <c r="RVW196" s="127"/>
      <c r="RVX196" s="127"/>
      <c r="RVY196" s="127"/>
      <c r="RVZ196" s="127"/>
      <c r="RWA196" s="53"/>
      <c r="RWB196" s="56"/>
      <c r="RWC196" s="127"/>
      <c r="RWD196" s="127"/>
      <c r="RWE196" s="127"/>
      <c r="RWF196" s="127"/>
      <c r="RWG196" s="127"/>
      <c r="RWH196" s="53"/>
      <c r="RWI196" s="56"/>
      <c r="RWJ196" s="127"/>
      <c r="RWK196" s="127"/>
      <c r="RWL196" s="127"/>
      <c r="RWM196" s="127"/>
      <c r="RWN196" s="127"/>
      <c r="RWO196" s="53"/>
      <c r="RWP196" s="56"/>
      <c r="RWQ196" s="127"/>
      <c r="RWR196" s="127"/>
      <c r="RWS196" s="127"/>
      <c r="RWT196" s="127"/>
      <c r="RWU196" s="127"/>
      <c r="RWV196" s="53"/>
      <c r="RWW196" s="56"/>
      <c r="RWX196" s="127"/>
      <c r="RWY196" s="127"/>
      <c r="RWZ196" s="127"/>
      <c r="RXA196" s="127"/>
      <c r="RXB196" s="127"/>
      <c r="RXC196" s="53"/>
      <c r="RXD196" s="56"/>
      <c r="RXE196" s="127"/>
      <c r="RXF196" s="127"/>
      <c r="RXG196" s="127"/>
      <c r="RXH196" s="127"/>
      <c r="RXI196" s="127"/>
      <c r="RXJ196" s="53"/>
      <c r="RXK196" s="56"/>
      <c r="RXL196" s="127"/>
      <c r="RXM196" s="127"/>
      <c r="RXN196" s="127"/>
      <c r="RXO196" s="127"/>
      <c r="RXP196" s="127"/>
      <c r="RXQ196" s="53"/>
      <c r="RXR196" s="56"/>
      <c r="RXS196" s="127"/>
      <c r="RXT196" s="127"/>
      <c r="RXU196" s="127"/>
      <c r="RXV196" s="127"/>
      <c r="RXW196" s="127"/>
      <c r="RXX196" s="53"/>
      <c r="RXY196" s="56"/>
      <c r="RXZ196" s="127"/>
      <c r="RYA196" s="127"/>
      <c r="RYB196" s="127"/>
      <c r="RYC196" s="127"/>
      <c r="RYD196" s="127"/>
      <c r="RYE196" s="53"/>
      <c r="RYF196" s="56"/>
      <c r="RYG196" s="127"/>
      <c r="RYH196" s="127"/>
      <c r="RYI196" s="127"/>
      <c r="RYJ196" s="127"/>
      <c r="RYK196" s="127"/>
      <c r="RYL196" s="53"/>
      <c r="RYM196" s="56"/>
      <c r="RYN196" s="127"/>
      <c r="RYO196" s="127"/>
      <c r="RYP196" s="127"/>
      <c r="RYQ196" s="127"/>
      <c r="RYR196" s="127"/>
      <c r="RYS196" s="53"/>
      <c r="RYT196" s="56"/>
      <c r="RYU196" s="127"/>
      <c r="RYV196" s="127"/>
      <c r="RYW196" s="127"/>
      <c r="RYX196" s="127"/>
      <c r="RYY196" s="127"/>
      <c r="RYZ196" s="53"/>
      <c r="RZA196" s="56"/>
      <c r="RZB196" s="127"/>
      <c r="RZC196" s="127"/>
      <c r="RZD196" s="127"/>
      <c r="RZE196" s="127"/>
      <c r="RZF196" s="127"/>
      <c r="RZG196" s="53"/>
      <c r="RZH196" s="56"/>
      <c r="RZI196" s="127"/>
      <c r="RZJ196" s="127"/>
      <c r="RZK196" s="127"/>
      <c r="RZL196" s="127"/>
      <c r="RZM196" s="127"/>
      <c r="RZN196" s="53"/>
      <c r="RZO196" s="56"/>
      <c r="RZP196" s="127"/>
      <c r="RZQ196" s="127"/>
      <c r="RZR196" s="127"/>
      <c r="RZS196" s="127"/>
      <c r="RZT196" s="127"/>
      <c r="RZU196" s="53"/>
      <c r="RZV196" s="56"/>
      <c r="RZW196" s="127"/>
      <c r="RZX196" s="127"/>
      <c r="RZY196" s="127"/>
      <c r="RZZ196" s="127"/>
      <c r="SAA196" s="127"/>
      <c r="SAB196" s="53"/>
      <c r="SAC196" s="56"/>
      <c r="SAD196" s="127"/>
      <c r="SAE196" s="127"/>
      <c r="SAF196" s="127"/>
      <c r="SAG196" s="127"/>
      <c r="SAH196" s="127"/>
      <c r="SAI196" s="53"/>
      <c r="SAJ196" s="56"/>
      <c r="SAK196" s="127"/>
      <c r="SAL196" s="127"/>
      <c r="SAM196" s="127"/>
      <c r="SAN196" s="127"/>
      <c r="SAO196" s="127"/>
      <c r="SAP196" s="53"/>
      <c r="SAQ196" s="56"/>
      <c r="SAR196" s="127"/>
      <c r="SAS196" s="127"/>
      <c r="SAT196" s="127"/>
      <c r="SAU196" s="127"/>
      <c r="SAV196" s="127"/>
      <c r="SAW196" s="53"/>
      <c r="SAX196" s="56"/>
      <c r="SAY196" s="127"/>
      <c r="SAZ196" s="127"/>
      <c r="SBA196" s="127"/>
      <c r="SBB196" s="127"/>
      <c r="SBC196" s="127"/>
      <c r="SBD196" s="53"/>
      <c r="SBE196" s="56"/>
      <c r="SBF196" s="127"/>
      <c r="SBG196" s="127"/>
      <c r="SBH196" s="127"/>
      <c r="SBI196" s="127"/>
      <c r="SBJ196" s="127"/>
      <c r="SBK196" s="53"/>
      <c r="SBL196" s="56"/>
      <c r="SBM196" s="127"/>
      <c r="SBN196" s="127"/>
      <c r="SBO196" s="127"/>
      <c r="SBP196" s="127"/>
      <c r="SBQ196" s="127"/>
      <c r="SBR196" s="53"/>
      <c r="SBS196" s="56"/>
      <c r="SBT196" s="127"/>
      <c r="SBU196" s="127"/>
      <c r="SBV196" s="127"/>
      <c r="SBW196" s="127"/>
      <c r="SBX196" s="127"/>
      <c r="SBY196" s="53"/>
      <c r="SBZ196" s="56"/>
      <c r="SCA196" s="127"/>
      <c r="SCB196" s="127"/>
      <c r="SCC196" s="127"/>
      <c r="SCD196" s="127"/>
      <c r="SCE196" s="127"/>
      <c r="SCF196" s="53"/>
      <c r="SCG196" s="56"/>
      <c r="SCH196" s="127"/>
      <c r="SCI196" s="127"/>
      <c r="SCJ196" s="127"/>
      <c r="SCK196" s="127"/>
      <c r="SCL196" s="127"/>
      <c r="SCM196" s="53"/>
      <c r="SCN196" s="56"/>
      <c r="SCO196" s="127"/>
      <c r="SCP196" s="127"/>
      <c r="SCQ196" s="127"/>
      <c r="SCR196" s="127"/>
      <c r="SCS196" s="127"/>
      <c r="SCT196" s="53"/>
      <c r="SCU196" s="56"/>
      <c r="SCV196" s="127"/>
      <c r="SCW196" s="127"/>
      <c r="SCX196" s="127"/>
      <c r="SCY196" s="127"/>
      <c r="SCZ196" s="127"/>
      <c r="SDA196" s="53"/>
      <c r="SDB196" s="56"/>
      <c r="SDC196" s="127"/>
      <c r="SDD196" s="127"/>
      <c r="SDE196" s="127"/>
      <c r="SDF196" s="127"/>
      <c r="SDG196" s="127"/>
      <c r="SDH196" s="53"/>
      <c r="SDI196" s="56"/>
      <c r="SDJ196" s="127"/>
      <c r="SDK196" s="127"/>
      <c r="SDL196" s="127"/>
      <c r="SDM196" s="127"/>
      <c r="SDN196" s="127"/>
      <c r="SDO196" s="53"/>
      <c r="SDP196" s="56"/>
      <c r="SDQ196" s="127"/>
      <c r="SDR196" s="127"/>
      <c r="SDS196" s="127"/>
      <c r="SDT196" s="127"/>
      <c r="SDU196" s="127"/>
      <c r="SDV196" s="53"/>
      <c r="SDW196" s="56"/>
      <c r="SDX196" s="127"/>
      <c r="SDY196" s="127"/>
      <c r="SDZ196" s="127"/>
      <c r="SEA196" s="127"/>
      <c r="SEB196" s="127"/>
      <c r="SEC196" s="53"/>
      <c r="SED196" s="56"/>
      <c r="SEE196" s="127"/>
      <c r="SEF196" s="127"/>
      <c r="SEG196" s="127"/>
      <c r="SEH196" s="127"/>
      <c r="SEI196" s="127"/>
      <c r="SEJ196" s="53"/>
      <c r="SEK196" s="56"/>
      <c r="SEL196" s="127"/>
      <c r="SEM196" s="127"/>
      <c r="SEN196" s="127"/>
      <c r="SEO196" s="127"/>
      <c r="SEP196" s="127"/>
      <c r="SEQ196" s="53"/>
      <c r="SER196" s="56"/>
      <c r="SES196" s="127"/>
      <c r="SET196" s="127"/>
      <c r="SEU196" s="127"/>
      <c r="SEV196" s="127"/>
      <c r="SEW196" s="127"/>
      <c r="SEX196" s="53"/>
      <c r="SEY196" s="56"/>
      <c r="SEZ196" s="127"/>
      <c r="SFA196" s="127"/>
      <c r="SFB196" s="127"/>
      <c r="SFC196" s="127"/>
      <c r="SFD196" s="127"/>
      <c r="SFE196" s="53"/>
      <c r="SFF196" s="56"/>
      <c r="SFG196" s="127"/>
      <c r="SFH196" s="127"/>
      <c r="SFI196" s="127"/>
      <c r="SFJ196" s="127"/>
      <c r="SFK196" s="127"/>
      <c r="SFL196" s="53"/>
      <c r="SFM196" s="56"/>
      <c r="SFN196" s="127"/>
      <c r="SFO196" s="127"/>
      <c r="SFP196" s="127"/>
      <c r="SFQ196" s="127"/>
      <c r="SFR196" s="127"/>
      <c r="SFS196" s="53"/>
      <c r="SFT196" s="56"/>
      <c r="SFU196" s="127"/>
      <c r="SFV196" s="127"/>
      <c r="SFW196" s="127"/>
      <c r="SFX196" s="127"/>
      <c r="SFY196" s="127"/>
      <c r="SFZ196" s="53"/>
      <c r="SGA196" s="56"/>
      <c r="SGB196" s="127"/>
      <c r="SGC196" s="127"/>
      <c r="SGD196" s="127"/>
      <c r="SGE196" s="127"/>
      <c r="SGF196" s="127"/>
      <c r="SGG196" s="53"/>
      <c r="SGH196" s="56"/>
      <c r="SGI196" s="127"/>
      <c r="SGJ196" s="127"/>
      <c r="SGK196" s="127"/>
      <c r="SGL196" s="127"/>
      <c r="SGM196" s="127"/>
      <c r="SGN196" s="53"/>
      <c r="SGO196" s="56"/>
      <c r="SGP196" s="127"/>
      <c r="SGQ196" s="127"/>
      <c r="SGR196" s="127"/>
      <c r="SGS196" s="127"/>
      <c r="SGT196" s="127"/>
      <c r="SGU196" s="53"/>
      <c r="SGV196" s="56"/>
      <c r="SGW196" s="127"/>
      <c r="SGX196" s="127"/>
      <c r="SGY196" s="127"/>
      <c r="SGZ196" s="127"/>
      <c r="SHA196" s="127"/>
      <c r="SHB196" s="53"/>
      <c r="SHC196" s="56"/>
      <c r="SHD196" s="127"/>
      <c r="SHE196" s="127"/>
      <c r="SHF196" s="127"/>
      <c r="SHG196" s="127"/>
      <c r="SHH196" s="127"/>
      <c r="SHI196" s="53"/>
      <c r="SHJ196" s="56"/>
      <c r="SHK196" s="127"/>
      <c r="SHL196" s="127"/>
      <c r="SHM196" s="127"/>
      <c r="SHN196" s="127"/>
      <c r="SHO196" s="127"/>
      <c r="SHP196" s="53"/>
      <c r="SHQ196" s="56"/>
      <c r="SHR196" s="127"/>
      <c r="SHS196" s="127"/>
      <c r="SHT196" s="127"/>
      <c r="SHU196" s="127"/>
      <c r="SHV196" s="127"/>
      <c r="SHW196" s="53"/>
      <c r="SHX196" s="56"/>
      <c r="SHY196" s="127"/>
      <c r="SHZ196" s="127"/>
      <c r="SIA196" s="127"/>
      <c r="SIB196" s="127"/>
      <c r="SIC196" s="127"/>
      <c r="SID196" s="53"/>
      <c r="SIE196" s="56"/>
      <c r="SIF196" s="127"/>
      <c r="SIG196" s="127"/>
      <c r="SIH196" s="127"/>
      <c r="SII196" s="127"/>
      <c r="SIJ196" s="127"/>
      <c r="SIK196" s="53"/>
      <c r="SIL196" s="56"/>
      <c r="SIM196" s="127"/>
      <c r="SIN196" s="127"/>
      <c r="SIO196" s="127"/>
      <c r="SIP196" s="127"/>
      <c r="SIQ196" s="127"/>
      <c r="SIR196" s="53"/>
      <c r="SIS196" s="56"/>
      <c r="SIT196" s="127"/>
      <c r="SIU196" s="127"/>
      <c r="SIV196" s="127"/>
      <c r="SIW196" s="127"/>
      <c r="SIX196" s="127"/>
      <c r="SIY196" s="53"/>
      <c r="SIZ196" s="56"/>
      <c r="SJA196" s="127"/>
      <c r="SJB196" s="127"/>
      <c r="SJC196" s="127"/>
      <c r="SJD196" s="127"/>
      <c r="SJE196" s="127"/>
      <c r="SJF196" s="53"/>
      <c r="SJG196" s="56"/>
      <c r="SJH196" s="127"/>
      <c r="SJI196" s="127"/>
      <c r="SJJ196" s="127"/>
      <c r="SJK196" s="127"/>
      <c r="SJL196" s="127"/>
      <c r="SJM196" s="53"/>
      <c r="SJN196" s="56"/>
      <c r="SJO196" s="127"/>
      <c r="SJP196" s="127"/>
      <c r="SJQ196" s="127"/>
      <c r="SJR196" s="127"/>
      <c r="SJS196" s="127"/>
      <c r="SJT196" s="53"/>
      <c r="SJU196" s="56"/>
      <c r="SJV196" s="127"/>
      <c r="SJW196" s="127"/>
      <c r="SJX196" s="127"/>
      <c r="SJY196" s="127"/>
      <c r="SJZ196" s="127"/>
      <c r="SKA196" s="53"/>
      <c r="SKB196" s="56"/>
      <c r="SKC196" s="127"/>
      <c r="SKD196" s="127"/>
      <c r="SKE196" s="127"/>
      <c r="SKF196" s="127"/>
      <c r="SKG196" s="127"/>
      <c r="SKH196" s="53"/>
      <c r="SKI196" s="56"/>
      <c r="SKJ196" s="127"/>
      <c r="SKK196" s="127"/>
      <c r="SKL196" s="127"/>
      <c r="SKM196" s="127"/>
      <c r="SKN196" s="127"/>
      <c r="SKO196" s="53"/>
      <c r="SKP196" s="56"/>
      <c r="SKQ196" s="127"/>
      <c r="SKR196" s="127"/>
      <c r="SKS196" s="127"/>
      <c r="SKT196" s="127"/>
      <c r="SKU196" s="127"/>
      <c r="SKV196" s="53"/>
      <c r="SKW196" s="56"/>
      <c r="SKX196" s="127"/>
      <c r="SKY196" s="127"/>
      <c r="SKZ196" s="127"/>
      <c r="SLA196" s="127"/>
      <c r="SLB196" s="127"/>
      <c r="SLC196" s="53"/>
      <c r="SLD196" s="56"/>
      <c r="SLE196" s="127"/>
      <c r="SLF196" s="127"/>
      <c r="SLG196" s="127"/>
      <c r="SLH196" s="127"/>
      <c r="SLI196" s="127"/>
      <c r="SLJ196" s="53"/>
      <c r="SLK196" s="56"/>
      <c r="SLL196" s="127"/>
      <c r="SLM196" s="127"/>
      <c r="SLN196" s="127"/>
      <c r="SLO196" s="127"/>
      <c r="SLP196" s="127"/>
      <c r="SLQ196" s="53"/>
      <c r="SLR196" s="56"/>
      <c r="SLS196" s="127"/>
      <c r="SLT196" s="127"/>
      <c r="SLU196" s="127"/>
      <c r="SLV196" s="127"/>
      <c r="SLW196" s="127"/>
      <c r="SLX196" s="53"/>
      <c r="SLY196" s="56"/>
      <c r="SLZ196" s="127"/>
      <c r="SMA196" s="127"/>
      <c r="SMB196" s="127"/>
      <c r="SMC196" s="127"/>
      <c r="SMD196" s="127"/>
      <c r="SME196" s="53"/>
      <c r="SMF196" s="56"/>
      <c r="SMG196" s="127"/>
      <c r="SMH196" s="127"/>
      <c r="SMI196" s="127"/>
      <c r="SMJ196" s="127"/>
      <c r="SMK196" s="127"/>
      <c r="SML196" s="53"/>
      <c r="SMM196" s="56"/>
      <c r="SMN196" s="127"/>
      <c r="SMO196" s="127"/>
      <c r="SMP196" s="127"/>
      <c r="SMQ196" s="127"/>
      <c r="SMR196" s="127"/>
      <c r="SMS196" s="53"/>
      <c r="SMT196" s="56"/>
      <c r="SMU196" s="127"/>
      <c r="SMV196" s="127"/>
      <c r="SMW196" s="127"/>
      <c r="SMX196" s="127"/>
      <c r="SMY196" s="127"/>
      <c r="SMZ196" s="53"/>
      <c r="SNA196" s="56"/>
      <c r="SNB196" s="127"/>
      <c r="SNC196" s="127"/>
      <c r="SND196" s="127"/>
      <c r="SNE196" s="127"/>
      <c r="SNF196" s="127"/>
      <c r="SNG196" s="53"/>
      <c r="SNH196" s="56"/>
      <c r="SNI196" s="127"/>
      <c r="SNJ196" s="127"/>
      <c r="SNK196" s="127"/>
      <c r="SNL196" s="127"/>
      <c r="SNM196" s="127"/>
      <c r="SNN196" s="53"/>
      <c r="SNO196" s="56"/>
      <c r="SNP196" s="127"/>
      <c r="SNQ196" s="127"/>
      <c r="SNR196" s="127"/>
      <c r="SNS196" s="127"/>
      <c r="SNT196" s="127"/>
      <c r="SNU196" s="53"/>
      <c r="SNV196" s="56"/>
      <c r="SNW196" s="127"/>
      <c r="SNX196" s="127"/>
      <c r="SNY196" s="127"/>
      <c r="SNZ196" s="127"/>
      <c r="SOA196" s="127"/>
      <c r="SOB196" s="53"/>
      <c r="SOC196" s="56"/>
      <c r="SOD196" s="127"/>
      <c r="SOE196" s="127"/>
      <c r="SOF196" s="127"/>
      <c r="SOG196" s="127"/>
      <c r="SOH196" s="127"/>
      <c r="SOI196" s="53"/>
      <c r="SOJ196" s="56"/>
      <c r="SOK196" s="127"/>
      <c r="SOL196" s="127"/>
      <c r="SOM196" s="127"/>
      <c r="SON196" s="127"/>
      <c r="SOO196" s="127"/>
      <c r="SOP196" s="53"/>
      <c r="SOQ196" s="56"/>
      <c r="SOR196" s="127"/>
      <c r="SOS196" s="127"/>
      <c r="SOT196" s="127"/>
      <c r="SOU196" s="127"/>
      <c r="SOV196" s="127"/>
      <c r="SOW196" s="53"/>
      <c r="SOX196" s="56"/>
      <c r="SOY196" s="127"/>
      <c r="SOZ196" s="127"/>
      <c r="SPA196" s="127"/>
      <c r="SPB196" s="127"/>
      <c r="SPC196" s="127"/>
      <c r="SPD196" s="53"/>
      <c r="SPE196" s="56"/>
      <c r="SPF196" s="127"/>
      <c r="SPG196" s="127"/>
      <c r="SPH196" s="127"/>
      <c r="SPI196" s="127"/>
      <c r="SPJ196" s="127"/>
      <c r="SPK196" s="53"/>
      <c r="SPL196" s="56"/>
      <c r="SPM196" s="127"/>
      <c r="SPN196" s="127"/>
      <c r="SPO196" s="127"/>
      <c r="SPP196" s="127"/>
      <c r="SPQ196" s="127"/>
      <c r="SPR196" s="53"/>
      <c r="SPS196" s="56"/>
      <c r="SPT196" s="127"/>
      <c r="SPU196" s="127"/>
      <c r="SPV196" s="127"/>
      <c r="SPW196" s="127"/>
      <c r="SPX196" s="127"/>
      <c r="SPY196" s="53"/>
      <c r="SPZ196" s="56"/>
      <c r="SQA196" s="127"/>
      <c r="SQB196" s="127"/>
      <c r="SQC196" s="127"/>
      <c r="SQD196" s="127"/>
      <c r="SQE196" s="127"/>
      <c r="SQF196" s="53"/>
      <c r="SQG196" s="56"/>
      <c r="SQH196" s="127"/>
      <c r="SQI196" s="127"/>
      <c r="SQJ196" s="127"/>
      <c r="SQK196" s="127"/>
      <c r="SQL196" s="127"/>
      <c r="SQM196" s="53"/>
      <c r="SQN196" s="56"/>
      <c r="SQO196" s="127"/>
      <c r="SQP196" s="127"/>
      <c r="SQQ196" s="127"/>
      <c r="SQR196" s="127"/>
      <c r="SQS196" s="127"/>
      <c r="SQT196" s="53"/>
      <c r="SQU196" s="56"/>
      <c r="SQV196" s="127"/>
      <c r="SQW196" s="127"/>
      <c r="SQX196" s="127"/>
      <c r="SQY196" s="127"/>
      <c r="SQZ196" s="127"/>
      <c r="SRA196" s="53"/>
      <c r="SRB196" s="56"/>
      <c r="SRC196" s="127"/>
      <c r="SRD196" s="127"/>
      <c r="SRE196" s="127"/>
      <c r="SRF196" s="127"/>
      <c r="SRG196" s="127"/>
      <c r="SRH196" s="53"/>
      <c r="SRI196" s="56"/>
      <c r="SRJ196" s="127"/>
      <c r="SRK196" s="127"/>
      <c r="SRL196" s="127"/>
      <c r="SRM196" s="127"/>
      <c r="SRN196" s="127"/>
      <c r="SRO196" s="53"/>
      <c r="SRP196" s="56"/>
      <c r="SRQ196" s="127"/>
      <c r="SRR196" s="127"/>
      <c r="SRS196" s="127"/>
      <c r="SRT196" s="127"/>
      <c r="SRU196" s="127"/>
      <c r="SRV196" s="53"/>
      <c r="SRW196" s="56"/>
      <c r="SRX196" s="127"/>
      <c r="SRY196" s="127"/>
      <c r="SRZ196" s="127"/>
      <c r="SSA196" s="127"/>
      <c r="SSB196" s="127"/>
      <c r="SSC196" s="53"/>
      <c r="SSD196" s="56"/>
      <c r="SSE196" s="127"/>
      <c r="SSF196" s="127"/>
      <c r="SSG196" s="127"/>
      <c r="SSH196" s="127"/>
      <c r="SSI196" s="127"/>
      <c r="SSJ196" s="53"/>
      <c r="SSK196" s="56"/>
      <c r="SSL196" s="127"/>
      <c r="SSM196" s="127"/>
      <c r="SSN196" s="127"/>
      <c r="SSO196" s="127"/>
      <c r="SSP196" s="127"/>
      <c r="SSQ196" s="53"/>
      <c r="SSR196" s="56"/>
      <c r="SSS196" s="127"/>
      <c r="SST196" s="127"/>
      <c r="SSU196" s="127"/>
      <c r="SSV196" s="127"/>
      <c r="SSW196" s="127"/>
      <c r="SSX196" s="53"/>
      <c r="SSY196" s="56"/>
      <c r="SSZ196" s="127"/>
      <c r="STA196" s="127"/>
      <c r="STB196" s="127"/>
      <c r="STC196" s="127"/>
      <c r="STD196" s="127"/>
      <c r="STE196" s="53"/>
      <c r="STF196" s="56"/>
      <c r="STG196" s="127"/>
      <c r="STH196" s="127"/>
      <c r="STI196" s="127"/>
      <c r="STJ196" s="127"/>
      <c r="STK196" s="127"/>
      <c r="STL196" s="53"/>
      <c r="STM196" s="56"/>
      <c r="STN196" s="127"/>
      <c r="STO196" s="127"/>
      <c r="STP196" s="127"/>
      <c r="STQ196" s="127"/>
      <c r="STR196" s="127"/>
      <c r="STS196" s="53"/>
      <c r="STT196" s="56"/>
      <c r="STU196" s="127"/>
      <c r="STV196" s="127"/>
      <c r="STW196" s="127"/>
      <c r="STX196" s="127"/>
      <c r="STY196" s="127"/>
      <c r="STZ196" s="53"/>
      <c r="SUA196" s="56"/>
      <c r="SUB196" s="127"/>
      <c r="SUC196" s="127"/>
      <c r="SUD196" s="127"/>
      <c r="SUE196" s="127"/>
      <c r="SUF196" s="127"/>
      <c r="SUG196" s="53"/>
      <c r="SUH196" s="56"/>
      <c r="SUI196" s="127"/>
      <c r="SUJ196" s="127"/>
      <c r="SUK196" s="127"/>
      <c r="SUL196" s="127"/>
      <c r="SUM196" s="127"/>
      <c r="SUN196" s="53"/>
      <c r="SUO196" s="56"/>
      <c r="SUP196" s="127"/>
      <c r="SUQ196" s="127"/>
      <c r="SUR196" s="127"/>
      <c r="SUS196" s="127"/>
      <c r="SUT196" s="127"/>
      <c r="SUU196" s="53"/>
      <c r="SUV196" s="56"/>
      <c r="SUW196" s="127"/>
      <c r="SUX196" s="127"/>
      <c r="SUY196" s="127"/>
      <c r="SUZ196" s="127"/>
      <c r="SVA196" s="127"/>
      <c r="SVB196" s="53"/>
      <c r="SVC196" s="56"/>
      <c r="SVD196" s="127"/>
      <c r="SVE196" s="127"/>
      <c r="SVF196" s="127"/>
      <c r="SVG196" s="127"/>
      <c r="SVH196" s="127"/>
      <c r="SVI196" s="53"/>
      <c r="SVJ196" s="56"/>
      <c r="SVK196" s="127"/>
      <c r="SVL196" s="127"/>
      <c r="SVM196" s="127"/>
      <c r="SVN196" s="127"/>
      <c r="SVO196" s="127"/>
      <c r="SVP196" s="53"/>
      <c r="SVQ196" s="56"/>
      <c r="SVR196" s="127"/>
      <c r="SVS196" s="127"/>
      <c r="SVT196" s="127"/>
      <c r="SVU196" s="127"/>
      <c r="SVV196" s="127"/>
      <c r="SVW196" s="53"/>
      <c r="SVX196" s="56"/>
      <c r="SVY196" s="127"/>
      <c r="SVZ196" s="127"/>
      <c r="SWA196" s="127"/>
      <c r="SWB196" s="127"/>
      <c r="SWC196" s="127"/>
      <c r="SWD196" s="53"/>
      <c r="SWE196" s="56"/>
      <c r="SWF196" s="127"/>
      <c r="SWG196" s="127"/>
      <c r="SWH196" s="127"/>
      <c r="SWI196" s="127"/>
      <c r="SWJ196" s="127"/>
      <c r="SWK196" s="53"/>
      <c r="SWL196" s="56"/>
      <c r="SWM196" s="127"/>
      <c r="SWN196" s="127"/>
      <c r="SWO196" s="127"/>
      <c r="SWP196" s="127"/>
      <c r="SWQ196" s="127"/>
      <c r="SWR196" s="53"/>
      <c r="SWS196" s="56"/>
      <c r="SWT196" s="127"/>
      <c r="SWU196" s="127"/>
      <c r="SWV196" s="127"/>
      <c r="SWW196" s="127"/>
      <c r="SWX196" s="127"/>
      <c r="SWY196" s="53"/>
      <c r="SWZ196" s="56"/>
      <c r="SXA196" s="127"/>
      <c r="SXB196" s="127"/>
      <c r="SXC196" s="127"/>
      <c r="SXD196" s="127"/>
      <c r="SXE196" s="127"/>
      <c r="SXF196" s="53"/>
      <c r="SXG196" s="56"/>
      <c r="SXH196" s="127"/>
      <c r="SXI196" s="127"/>
      <c r="SXJ196" s="127"/>
      <c r="SXK196" s="127"/>
      <c r="SXL196" s="127"/>
      <c r="SXM196" s="53"/>
      <c r="SXN196" s="56"/>
      <c r="SXO196" s="127"/>
      <c r="SXP196" s="127"/>
      <c r="SXQ196" s="127"/>
      <c r="SXR196" s="127"/>
      <c r="SXS196" s="127"/>
      <c r="SXT196" s="53"/>
      <c r="SXU196" s="56"/>
      <c r="SXV196" s="127"/>
      <c r="SXW196" s="127"/>
      <c r="SXX196" s="127"/>
      <c r="SXY196" s="127"/>
      <c r="SXZ196" s="127"/>
      <c r="SYA196" s="53"/>
      <c r="SYB196" s="56"/>
      <c r="SYC196" s="127"/>
      <c r="SYD196" s="127"/>
      <c r="SYE196" s="127"/>
      <c r="SYF196" s="127"/>
      <c r="SYG196" s="127"/>
      <c r="SYH196" s="53"/>
      <c r="SYI196" s="56"/>
      <c r="SYJ196" s="127"/>
      <c r="SYK196" s="127"/>
      <c r="SYL196" s="127"/>
      <c r="SYM196" s="127"/>
      <c r="SYN196" s="127"/>
      <c r="SYO196" s="53"/>
      <c r="SYP196" s="56"/>
      <c r="SYQ196" s="127"/>
      <c r="SYR196" s="127"/>
      <c r="SYS196" s="127"/>
      <c r="SYT196" s="127"/>
      <c r="SYU196" s="127"/>
      <c r="SYV196" s="53"/>
      <c r="SYW196" s="56"/>
      <c r="SYX196" s="127"/>
      <c r="SYY196" s="127"/>
      <c r="SYZ196" s="127"/>
      <c r="SZA196" s="127"/>
      <c r="SZB196" s="127"/>
      <c r="SZC196" s="53"/>
      <c r="SZD196" s="56"/>
      <c r="SZE196" s="127"/>
      <c r="SZF196" s="127"/>
      <c r="SZG196" s="127"/>
      <c r="SZH196" s="127"/>
      <c r="SZI196" s="127"/>
      <c r="SZJ196" s="53"/>
      <c r="SZK196" s="56"/>
      <c r="SZL196" s="127"/>
      <c r="SZM196" s="127"/>
      <c r="SZN196" s="127"/>
      <c r="SZO196" s="127"/>
      <c r="SZP196" s="127"/>
      <c r="SZQ196" s="53"/>
      <c r="SZR196" s="56"/>
      <c r="SZS196" s="127"/>
      <c r="SZT196" s="127"/>
      <c r="SZU196" s="127"/>
      <c r="SZV196" s="127"/>
      <c r="SZW196" s="127"/>
      <c r="SZX196" s="53"/>
      <c r="SZY196" s="56"/>
      <c r="SZZ196" s="127"/>
      <c r="TAA196" s="127"/>
      <c r="TAB196" s="127"/>
      <c r="TAC196" s="127"/>
      <c r="TAD196" s="127"/>
      <c r="TAE196" s="53"/>
      <c r="TAF196" s="56"/>
      <c r="TAG196" s="127"/>
      <c r="TAH196" s="127"/>
      <c r="TAI196" s="127"/>
      <c r="TAJ196" s="127"/>
      <c r="TAK196" s="127"/>
      <c r="TAL196" s="53"/>
      <c r="TAM196" s="56"/>
      <c r="TAN196" s="127"/>
      <c r="TAO196" s="127"/>
      <c r="TAP196" s="127"/>
      <c r="TAQ196" s="127"/>
      <c r="TAR196" s="127"/>
      <c r="TAS196" s="53"/>
      <c r="TAT196" s="56"/>
      <c r="TAU196" s="127"/>
      <c r="TAV196" s="127"/>
      <c r="TAW196" s="127"/>
      <c r="TAX196" s="127"/>
      <c r="TAY196" s="127"/>
      <c r="TAZ196" s="53"/>
      <c r="TBA196" s="56"/>
      <c r="TBB196" s="127"/>
      <c r="TBC196" s="127"/>
      <c r="TBD196" s="127"/>
      <c r="TBE196" s="127"/>
      <c r="TBF196" s="127"/>
      <c r="TBG196" s="53"/>
      <c r="TBH196" s="56"/>
      <c r="TBI196" s="127"/>
      <c r="TBJ196" s="127"/>
      <c r="TBK196" s="127"/>
      <c r="TBL196" s="127"/>
      <c r="TBM196" s="127"/>
      <c r="TBN196" s="53"/>
      <c r="TBO196" s="56"/>
      <c r="TBP196" s="127"/>
      <c r="TBQ196" s="127"/>
      <c r="TBR196" s="127"/>
      <c r="TBS196" s="127"/>
      <c r="TBT196" s="127"/>
      <c r="TBU196" s="53"/>
      <c r="TBV196" s="56"/>
      <c r="TBW196" s="127"/>
      <c r="TBX196" s="127"/>
      <c r="TBY196" s="127"/>
      <c r="TBZ196" s="127"/>
      <c r="TCA196" s="127"/>
      <c r="TCB196" s="53"/>
      <c r="TCC196" s="56"/>
      <c r="TCD196" s="127"/>
      <c r="TCE196" s="127"/>
      <c r="TCF196" s="127"/>
      <c r="TCG196" s="127"/>
      <c r="TCH196" s="127"/>
      <c r="TCI196" s="53"/>
      <c r="TCJ196" s="56"/>
      <c r="TCK196" s="127"/>
      <c r="TCL196" s="127"/>
      <c r="TCM196" s="127"/>
      <c r="TCN196" s="127"/>
      <c r="TCO196" s="127"/>
      <c r="TCP196" s="53"/>
      <c r="TCQ196" s="56"/>
      <c r="TCR196" s="127"/>
      <c r="TCS196" s="127"/>
      <c r="TCT196" s="127"/>
      <c r="TCU196" s="127"/>
      <c r="TCV196" s="127"/>
      <c r="TCW196" s="53"/>
      <c r="TCX196" s="56"/>
      <c r="TCY196" s="127"/>
      <c r="TCZ196" s="127"/>
      <c r="TDA196" s="127"/>
      <c r="TDB196" s="127"/>
      <c r="TDC196" s="127"/>
      <c r="TDD196" s="53"/>
      <c r="TDE196" s="56"/>
      <c r="TDF196" s="127"/>
      <c r="TDG196" s="127"/>
      <c r="TDH196" s="127"/>
      <c r="TDI196" s="127"/>
      <c r="TDJ196" s="127"/>
      <c r="TDK196" s="53"/>
      <c r="TDL196" s="56"/>
      <c r="TDM196" s="127"/>
      <c r="TDN196" s="127"/>
      <c r="TDO196" s="127"/>
      <c r="TDP196" s="127"/>
      <c r="TDQ196" s="127"/>
      <c r="TDR196" s="53"/>
      <c r="TDS196" s="56"/>
      <c r="TDT196" s="127"/>
      <c r="TDU196" s="127"/>
      <c r="TDV196" s="127"/>
      <c r="TDW196" s="127"/>
      <c r="TDX196" s="127"/>
      <c r="TDY196" s="53"/>
      <c r="TDZ196" s="56"/>
      <c r="TEA196" s="127"/>
      <c r="TEB196" s="127"/>
      <c r="TEC196" s="127"/>
      <c r="TED196" s="127"/>
      <c r="TEE196" s="127"/>
      <c r="TEF196" s="53"/>
      <c r="TEG196" s="56"/>
      <c r="TEH196" s="127"/>
      <c r="TEI196" s="127"/>
      <c r="TEJ196" s="127"/>
      <c r="TEK196" s="127"/>
      <c r="TEL196" s="127"/>
      <c r="TEM196" s="53"/>
      <c r="TEN196" s="56"/>
      <c r="TEO196" s="127"/>
      <c r="TEP196" s="127"/>
      <c r="TEQ196" s="127"/>
      <c r="TER196" s="127"/>
      <c r="TES196" s="127"/>
      <c r="TET196" s="53"/>
      <c r="TEU196" s="56"/>
      <c r="TEV196" s="127"/>
      <c r="TEW196" s="127"/>
      <c r="TEX196" s="127"/>
      <c r="TEY196" s="127"/>
      <c r="TEZ196" s="127"/>
      <c r="TFA196" s="53"/>
      <c r="TFB196" s="56"/>
      <c r="TFC196" s="127"/>
      <c r="TFD196" s="127"/>
      <c r="TFE196" s="127"/>
      <c r="TFF196" s="127"/>
      <c r="TFG196" s="127"/>
      <c r="TFH196" s="53"/>
      <c r="TFI196" s="56"/>
      <c r="TFJ196" s="127"/>
      <c r="TFK196" s="127"/>
      <c r="TFL196" s="127"/>
      <c r="TFM196" s="127"/>
      <c r="TFN196" s="127"/>
      <c r="TFO196" s="53"/>
      <c r="TFP196" s="56"/>
      <c r="TFQ196" s="127"/>
      <c r="TFR196" s="127"/>
      <c r="TFS196" s="127"/>
      <c r="TFT196" s="127"/>
      <c r="TFU196" s="127"/>
      <c r="TFV196" s="53"/>
      <c r="TFW196" s="56"/>
      <c r="TFX196" s="127"/>
      <c r="TFY196" s="127"/>
      <c r="TFZ196" s="127"/>
      <c r="TGA196" s="127"/>
      <c r="TGB196" s="127"/>
      <c r="TGC196" s="53"/>
      <c r="TGD196" s="56"/>
      <c r="TGE196" s="127"/>
      <c r="TGF196" s="127"/>
      <c r="TGG196" s="127"/>
      <c r="TGH196" s="127"/>
      <c r="TGI196" s="127"/>
      <c r="TGJ196" s="53"/>
      <c r="TGK196" s="56"/>
      <c r="TGL196" s="127"/>
      <c r="TGM196" s="127"/>
      <c r="TGN196" s="127"/>
      <c r="TGO196" s="127"/>
      <c r="TGP196" s="127"/>
      <c r="TGQ196" s="53"/>
      <c r="TGR196" s="56"/>
      <c r="TGS196" s="127"/>
      <c r="TGT196" s="127"/>
      <c r="TGU196" s="127"/>
      <c r="TGV196" s="127"/>
      <c r="TGW196" s="127"/>
      <c r="TGX196" s="53"/>
      <c r="TGY196" s="56"/>
      <c r="TGZ196" s="127"/>
      <c r="THA196" s="127"/>
      <c r="THB196" s="127"/>
      <c r="THC196" s="127"/>
      <c r="THD196" s="127"/>
      <c r="THE196" s="53"/>
      <c r="THF196" s="56"/>
      <c r="THG196" s="127"/>
      <c r="THH196" s="127"/>
      <c r="THI196" s="127"/>
      <c r="THJ196" s="127"/>
      <c r="THK196" s="127"/>
      <c r="THL196" s="53"/>
      <c r="THM196" s="56"/>
      <c r="THN196" s="127"/>
      <c r="THO196" s="127"/>
      <c r="THP196" s="127"/>
      <c r="THQ196" s="127"/>
      <c r="THR196" s="127"/>
      <c r="THS196" s="53"/>
      <c r="THT196" s="56"/>
      <c r="THU196" s="127"/>
      <c r="THV196" s="127"/>
      <c r="THW196" s="127"/>
      <c r="THX196" s="127"/>
      <c r="THY196" s="127"/>
      <c r="THZ196" s="53"/>
      <c r="TIA196" s="56"/>
      <c r="TIB196" s="127"/>
      <c r="TIC196" s="127"/>
      <c r="TID196" s="127"/>
      <c r="TIE196" s="127"/>
      <c r="TIF196" s="127"/>
      <c r="TIG196" s="53"/>
      <c r="TIH196" s="56"/>
      <c r="TII196" s="127"/>
      <c r="TIJ196" s="127"/>
      <c r="TIK196" s="127"/>
      <c r="TIL196" s="127"/>
      <c r="TIM196" s="127"/>
      <c r="TIN196" s="53"/>
      <c r="TIO196" s="56"/>
      <c r="TIP196" s="127"/>
      <c r="TIQ196" s="127"/>
      <c r="TIR196" s="127"/>
      <c r="TIS196" s="127"/>
      <c r="TIT196" s="127"/>
      <c r="TIU196" s="53"/>
      <c r="TIV196" s="56"/>
      <c r="TIW196" s="127"/>
      <c r="TIX196" s="127"/>
      <c r="TIY196" s="127"/>
      <c r="TIZ196" s="127"/>
      <c r="TJA196" s="127"/>
      <c r="TJB196" s="53"/>
      <c r="TJC196" s="56"/>
      <c r="TJD196" s="127"/>
      <c r="TJE196" s="127"/>
      <c r="TJF196" s="127"/>
      <c r="TJG196" s="127"/>
      <c r="TJH196" s="127"/>
      <c r="TJI196" s="53"/>
      <c r="TJJ196" s="56"/>
      <c r="TJK196" s="127"/>
      <c r="TJL196" s="127"/>
      <c r="TJM196" s="127"/>
      <c r="TJN196" s="127"/>
      <c r="TJO196" s="127"/>
      <c r="TJP196" s="53"/>
      <c r="TJQ196" s="56"/>
      <c r="TJR196" s="127"/>
      <c r="TJS196" s="127"/>
      <c r="TJT196" s="127"/>
      <c r="TJU196" s="127"/>
      <c r="TJV196" s="127"/>
      <c r="TJW196" s="53"/>
      <c r="TJX196" s="56"/>
      <c r="TJY196" s="127"/>
      <c r="TJZ196" s="127"/>
      <c r="TKA196" s="127"/>
      <c r="TKB196" s="127"/>
      <c r="TKC196" s="127"/>
      <c r="TKD196" s="53"/>
      <c r="TKE196" s="56"/>
      <c r="TKF196" s="127"/>
      <c r="TKG196" s="127"/>
      <c r="TKH196" s="127"/>
      <c r="TKI196" s="127"/>
      <c r="TKJ196" s="127"/>
      <c r="TKK196" s="53"/>
      <c r="TKL196" s="56"/>
      <c r="TKM196" s="127"/>
      <c r="TKN196" s="127"/>
      <c r="TKO196" s="127"/>
      <c r="TKP196" s="127"/>
      <c r="TKQ196" s="127"/>
      <c r="TKR196" s="53"/>
      <c r="TKS196" s="56"/>
      <c r="TKT196" s="127"/>
      <c r="TKU196" s="127"/>
      <c r="TKV196" s="127"/>
      <c r="TKW196" s="127"/>
      <c r="TKX196" s="127"/>
      <c r="TKY196" s="53"/>
      <c r="TKZ196" s="56"/>
      <c r="TLA196" s="127"/>
      <c r="TLB196" s="127"/>
      <c r="TLC196" s="127"/>
      <c r="TLD196" s="127"/>
      <c r="TLE196" s="127"/>
      <c r="TLF196" s="53"/>
      <c r="TLG196" s="56"/>
      <c r="TLH196" s="127"/>
      <c r="TLI196" s="127"/>
      <c r="TLJ196" s="127"/>
      <c r="TLK196" s="127"/>
      <c r="TLL196" s="127"/>
      <c r="TLM196" s="53"/>
      <c r="TLN196" s="56"/>
      <c r="TLO196" s="127"/>
      <c r="TLP196" s="127"/>
      <c r="TLQ196" s="127"/>
      <c r="TLR196" s="127"/>
      <c r="TLS196" s="127"/>
      <c r="TLT196" s="53"/>
      <c r="TLU196" s="56"/>
      <c r="TLV196" s="127"/>
      <c r="TLW196" s="127"/>
      <c r="TLX196" s="127"/>
      <c r="TLY196" s="127"/>
      <c r="TLZ196" s="127"/>
      <c r="TMA196" s="53"/>
      <c r="TMB196" s="56"/>
      <c r="TMC196" s="127"/>
      <c r="TMD196" s="127"/>
      <c r="TME196" s="127"/>
      <c r="TMF196" s="127"/>
      <c r="TMG196" s="127"/>
      <c r="TMH196" s="53"/>
      <c r="TMI196" s="56"/>
      <c r="TMJ196" s="127"/>
      <c r="TMK196" s="127"/>
      <c r="TML196" s="127"/>
      <c r="TMM196" s="127"/>
      <c r="TMN196" s="127"/>
      <c r="TMO196" s="53"/>
      <c r="TMP196" s="56"/>
      <c r="TMQ196" s="127"/>
      <c r="TMR196" s="127"/>
      <c r="TMS196" s="127"/>
      <c r="TMT196" s="127"/>
      <c r="TMU196" s="127"/>
      <c r="TMV196" s="53"/>
      <c r="TMW196" s="56"/>
      <c r="TMX196" s="127"/>
      <c r="TMY196" s="127"/>
      <c r="TMZ196" s="127"/>
      <c r="TNA196" s="127"/>
      <c r="TNB196" s="127"/>
      <c r="TNC196" s="53"/>
      <c r="TND196" s="56"/>
      <c r="TNE196" s="127"/>
      <c r="TNF196" s="127"/>
      <c r="TNG196" s="127"/>
      <c r="TNH196" s="127"/>
      <c r="TNI196" s="127"/>
      <c r="TNJ196" s="53"/>
      <c r="TNK196" s="56"/>
      <c r="TNL196" s="127"/>
      <c r="TNM196" s="127"/>
      <c r="TNN196" s="127"/>
      <c r="TNO196" s="127"/>
      <c r="TNP196" s="127"/>
      <c r="TNQ196" s="53"/>
      <c r="TNR196" s="56"/>
      <c r="TNS196" s="127"/>
      <c r="TNT196" s="127"/>
      <c r="TNU196" s="127"/>
      <c r="TNV196" s="127"/>
      <c r="TNW196" s="127"/>
      <c r="TNX196" s="53"/>
      <c r="TNY196" s="56"/>
      <c r="TNZ196" s="127"/>
      <c r="TOA196" s="127"/>
      <c r="TOB196" s="127"/>
      <c r="TOC196" s="127"/>
      <c r="TOD196" s="127"/>
      <c r="TOE196" s="53"/>
      <c r="TOF196" s="56"/>
      <c r="TOG196" s="127"/>
      <c r="TOH196" s="127"/>
      <c r="TOI196" s="127"/>
      <c r="TOJ196" s="127"/>
      <c r="TOK196" s="127"/>
      <c r="TOL196" s="53"/>
      <c r="TOM196" s="56"/>
      <c r="TON196" s="127"/>
      <c r="TOO196" s="127"/>
      <c r="TOP196" s="127"/>
      <c r="TOQ196" s="127"/>
      <c r="TOR196" s="127"/>
      <c r="TOS196" s="53"/>
      <c r="TOT196" s="56"/>
      <c r="TOU196" s="127"/>
      <c r="TOV196" s="127"/>
      <c r="TOW196" s="127"/>
      <c r="TOX196" s="127"/>
      <c r="TOY196" s="127"/>
      <c r="TOZ196" s="53"/>
      <c r="TPA196" s="56"/>
      <c r="TPB196" s="127"/>
      <c r="TPC196" s="127"/>
      <c r="TPD196" s="127"/>
      <c r="TPE196" s="127"/>
      <c r="TPF196" s="127"/>
      <c r="TPG196" s="53"/>
      <c r="TPH196" s="56"/>
      <c r="TPI196" s="127"/>
      <c r="TPJ196" s="127"/>
      <c r="TPK196" s="127"/>
      <c r="TPL196" s="127"/>
      <c r="TPM196" s="127"/>
      <c r="TPN196" s="53"/>
      <c r="TPO196" s="56"/>
      <c r="TPP196" s="127"/>
      <c r="TPQ196" s="127"/>
      <c r="TPR196" s="127"/>
      <c r="TPS196" s="127"/>
      <c r="TPT196" s="127"/>
      <c r="TPU196" s="53"/>
      <c r="TPV196" s="56"/>
      <c r="TPW196" s="127"/>
      <c r="TPX196" s="127"/>
      <c r="TPY196" s="127"/>
      <c r="TPZ196" s="127"/>
      <c r="TQA196" s="127"/>
      <c r="TQB196" s="53"/>
      <c r="TQC196" s="56"/>
      <c r="TQD196" s="127"/>
      <c r="TQE196" s="127"/>
      <c r="TQF196" s="127"/>
      <c r="TQG196" s="127"/>
      <c r="TQH196" s="127"/>
      <c r="TQI196" s="53"/>
      <c r="TQJ196" s="56"/>
      <c r="TQK196" s="127"/>
      <c r="TQL196" s="127"/>
      <c r="TQM196" s="127"/>
      <c r="TQN196" s="127"/>
      <c r="TQO196" s="127"/>
      <c r="TQP196" s="53"/>
      <c r="TQQ196" s="56"/>
      <c r="TQR196" s="127"/>
      <c r="TQS196" s="127"/>
      <c r="TQT196" s="127"/>
      <c r="TQU196" s="127"/>
      <c r="TQV196" s="127"/>
      <c r="TQW196" s="53"/>
      <c r="TQX196" s="56"/>
      <c r="TQY196" s="127"/>
      <c r="TQZ196" s="127"/>
      <c r="TRA196" s="127"/>
      <c r="TRB196" s="127"/>
      <c r="TRC196" s="127"/>
      <c r="TRD196" s="53"/>
      <c r="TRE196" s="56"/>
      <c r="TRF196" s="127"/>
      <c r="TRG196" s="127"/>
      <c r="TRH196" s="127"/>
      <c r="TRI196" s="127"/>
      <c r="TRJ196" s="127"/>
      <c r="TRK196" s="53"/>
      <c r="TRL196" s="56"/>
      <c r="TRM196" s="127"/>
      <c r="TRN196" s="127"/>
      <c r="TRO196" s="127"/>
      <c r="TRP196" s="127"/>
      <c r="TRQ196" s="127"/>
      <c r="TRR196" s="53"/>
      <c r="TRS196" s="56"/>
      <c r="TRT196" s="127"/>
      <c r="TRU196" s="127"/>
      <c r="TRV196" s="127"/>
      <c r="TRW196" s="127"/>
      <c r="TRX196" s="127"/>
      <c r="TRY196" s="53"/>
      <c r="TRZ196" s="56"/>
      <c r="TSA196" s="127"/>
      <c r="TSB196" s="127"/>
      <c r="TSC196" s="127"/>
      <c r="TSD196" s="127"/>
      <c r="TSE196" s="127"/>
      <c r="TSF196" s="53"/>
      <c r="TSG196" s="56"/>
      <c r="TSH196" s="127"/>
      <c r="TSI196" s="127"/>
      <c r="TSJ196" s="127"/>
      <c r="TSK196" s="127"/>
      <c r="TSL196" s="127"/>
      <c r="TSM196" s="53"/>
      <c r="TSN196" s="56"/>
      <c r="TSO196" s="127"/>
      <c r="TSP196" s="127"/>
      <c r="TSQ196" s="127"/>
      <c r="TSR196" s="127"/>
      <c r="TSS196" s="127"/>
      <c r="TST196" s="53"/>
      <c r="TSU196" s="56"/>
      <c r="TSV196" s="127"/>
      <c r="TSW196" s="127"/>
      <c r="TSX196" s="127"/>
      <c r="TSY196" s="127"/>
      <c r="TSZ196" s="127"/>
      <c r="TTA196" s="53"/>
      <c r="TTB196" s="56"/>
      <c r="TTC196" s="127"/>
      <c r="TTD196" s="127"/>
      <c r="TTE196" s="127"/>
      <c r="TTF196" s="127"/>
      <c r="TTG196" s="127"/>
      <c r="TTH196" s="53"/>
      <c r="TTI196" s="56"/>
      <c r="TTJ196" s="127"/>
      <c r="TTK196" s="127"/>
      <c r="TTL196" s="127"/>
      <c r="TTM196" s="127"/>
      <c r="TTN196" s="127"/>
      <c r="TTO196" s="53"/>
      <c r="TTP196" s="56"/>
      <c r="TTQ196" s="127"/>
      <c r="TTR196" s="127"/>
      <c r="TTS196" s="127"/>
      <c r="TTT196" s="127"/>
      <c r="TTU196" s="127"/>
      <c r="TTV196" s="53"/>
      <c r="TTW196" s="56"/>
      <c r="TTX196" s="127"/>
      <c r="TTY196" s="127"/>
      <c r="TTZ196" s="127"/>
      <c r="TUA196" s="127"/>
      <c r="TUB196" s="127"/>
      <c r="TUC196" s="53"/>
      <c r="TUD196" s="56"/>
      <c r="TUE196" s="127"/>
      <c r="TUF196" s="127"/>
      <c r="TUG196" s="127"/>
      <c r="TUH196" s="127"/>
      <c r="TUI196" s="127"/>
      <c r="TUJ196" s="53"/>
      <c r="TUK196" s="56"/>
      <c r="TUL196" s="127"/>
      <c r="TUM196" s="127"/>
      <c r="TUN196" s="127"/>
      <c r="TUO196" s="127"/>
      <c r="TUP196" s="127"/>
      <c r="TUQ196" s="53"/>
      <c r="TUR196" s="56"/>
      <c r="TUS196" s="127"/>
      <c r="TUT196" s="127"/>
      <c r="TUU196" s="127"/>
      <c r="TUV196" s="127"/>
      <c r="TUW196" s="127"/>
      <c r="TUX196" s="53"/>
      <c r="TUY196" s="56"/>
      <c r="TUZ196" s="127"/>
      <c r="TVA196" s="127"/>
      <c r="TVB196" s="127"/>
      <c r="TVC196" s="127"/>
      <c r="TVD196" s="127"/>
      <c r="TVE196" s="53"/>
      <c r="TVF196" s="56"/>
      <c r="TVG196" s="127"/>
      <c r="TVH196" s="127"/>
      <c r="TVI196" s="127"/>
      <c r="TVJ196" s="127"/>
      <c r="TVK196" s="127"/>
      <c r="TVL196" s="53"/>
      <c r="TVM196" s="56"/>
      <c r="TVN196" s="127"/>
      <c r="TVO196" s="127"/>
      <c r="TVP196" s="127"/>
      <c r="TVQ196" s="127"/>
      <c r="TVR196" s="127"/>
      <c r="TVS196" s="53"/>
      <c r="TVT196" s="56"/>
      <c r="TVU196" s="127"/>
      <c r="TVV196" s="127"/>
      <c r="TVW196" s="127"/>
      <c r="TVX196" s="127"/>
      <c r="TVY196" s="127"/>
      <c r="TVZ196" s="53"/>
      <c r="TWA196" s="56"/>
      <c r="TWB196" s="127"/>
      <c r="TWC196" s="127"/>
      <c r="TWD196" s="127"/>
      <c r="TWE196" s="127"/>
      <c r="TWF196" s="127"/>
      <c r="TWG196" s="53"/>
      <c r="TWH196" s="56"/>
      <c r="TWI196" s="127"/>
      <c r="TWJ196" s="127"/>
      <c r="TWK196" s="127"/>
      <c r="TWL196" s="127"/>
      <c r="TWM196" s="127"/>
      <c r="TWN196" s="53"/>
      <c r="TWO196" s="56"/>
      <c r="TWP196" s="127"/>
      <c r="TWQ196" s="127"/>
      <c r="TWR196" s="127"/>
      <c r="TWS196" s="127"/>
      <c r="TWT196" s="127"/>
      <c r="TWU196" s="53"/>
      <c r="TWV196" s="56"/>
      <c r="TWW196" s="127"/>
      <c r="TWX196" s="127"/>
      <c r="TWY196" s="127"/>
      <c r="TWZ196" s="127"/>
      <c r="TXA196" s="127"/>
      <c r="TXB196" s="53"/>
      <c r="TXC196" s="56"/>
      <c r="TXD196" s="127"/>
      <c r="TXE196" s="127"/>
      <c r="TXF196" s="127"/>
      <c r="TXG196" s="127"/>
      <c r="TXH196" s="127"/>
      <c r="TXI196" s="53"/>
      <c r="TXJ196" s="56"/>
      <c r="TXK196" s="127"/>
      <c r="TXL196" s="127"/>
      <c r="TXM196" s="127"/>
      <c r="TXN196" s="127"/>
      <c r="TXO196" s="127"/>
      <c r="TXP196" s="53"/>
      <c r="TXQ196" s="56"/>
      <c r="TXR196" s="127"/>
      <c r="TXS196" s="127"/>
      <c r="TXT196" s="127"/>
      <c r="TXU196" s="127"/>
      <c r="TXV196" s="127"/>
      <c r="TXW196" s="53"/>
      <c r="TXX196" s="56"/>
      <c r="TXY196" s="127"/>
      <c r="TXZ196" s="127"/>
      <c r="TYA196" s="127"/>
      <c r="TYB196" s="127"/>
      <c r="TYC196" s="127"/>
      <c r="TYD196" s="53"/>
      <c r="TYE196" s="56"/>
      <c r="TYF196" s="127"/>
      <c r="TYG196" s="127"/>
      <c r="TYH196" s="127"/>
      <c r="TYI196" s="127"/>
      <c r="TYJ196" s="127"/>
      <c r="TYK196" s="53"/>
      <c r="TYL196" s="56"/>
      <c r="TYM196" s="127"/>
      <c r="TYN196" s="127"/>
      <c r="TYO196" s="127"/>
      <c r="TYP196" s="127"/>
      <c r="TYQ196" s="127"/>
      <c r="TYR196" s="53"/>
      <c r="TYS196" s="56"/>
      <c r="TYT196" s="127"/>
      <c r="TYU196" s="127"/>
      <c r="TYV196" s="127"/>
      <c r="TYW196" s="127"/>
      <c r="TYX196" s="127"/>
      <c r="TYY196" s="53"/>
      <c r="TYZ196" s="56"/>
      <c r="TZA196" s="127"/>
      <c r="TZB196" s="127"/>
      <c r="TZC196" s="127"/>
      <c r="TZD196" s="127"/>
      <c r="TZE196" s="127"/>
      <c r="TZF196" s="53"/>
      <c r="TZG196" s="56"/>
      <c r="TZH196" s="127"/>
      <c r="TZI196" s="127"/>
      <c r="TZJ196" s="127"/>
      <c r="TZK196" s="127"/>
      <c r="TZL196" s="127"/>
      <c r="TZM196" s="53"/>
      <c r="TZN196" s="56"/>
      <c r="TZO196" s="127"/>
      <c r="TZP196" s="127"/>
      <c r="TZQ196" s="127"/>
      <c r="TZR196" s="127"/>
      <c r="TZS196" s="127"/>
      <c r="TZT196" s="53"/>
      <c r="TZU196" s="56"/>
      <c r="TZV196" s="127"/>
      <c r="TZW196" s="127"/>
      <c r="TZX196" s="127"/>
      <c r="TZY196" s="127"/>
      <c r="TZZ196" s="127"/>
      <c r="UAA196" s="53"/>
      <c r="UAB196" s="56"/>
      <c r="UAC196" s="127"/>
      <c r="UAD196" s="127"/>
      <c r="UAE196" s="127"/>
      <c r="UAF196" s="127"/>
      <c r="UAG196" s="127"/>
      <c r="UAH196" s="53"/>
      <c r="UAI196" s="56"/>
      <c r="UAJ196" s="127"/>
      <c r="UAK196" s="127"/>
      <c r="UAL196" s="127"/>
      <c r="UAM196" s="127"/>
      <c r="UAN196" s="127"/>
      <c r="UAO196" s="53"/>
      <c r="UAP196" s="56"/>
      <c r="UAQ196" s="127"/>
      <c r="UAR196" s="127"/>
      <c r="UAS196" s="127"/>
      <c r="UAT196" s="127"/>
      <c r="UAU196" s="127"/>
      <c r="UAV196" s="53"/>
      <c r="UAW196" s="56"/>
      <c r="UAX196" s="127"/>
      <c r="UAY196" s="127"/>
      <c r="UAZ196" s="127"/>
      <c r="UBA196" s="127"/>
      <c r="UBB196" s="127"/>
      <c r="UBC196" s="53"/>
      <c r="UBD196" s="56"/>
      <c r="UBE196" s="127"/>
      <c r="UBF196" s="127"/>
      <c r="UBG196" s="127"/>
      <c r="UBH196" s="127"/>
      <c r="UBI196" s="127"/>
      <c r="UBJ196" s="53"/>
      <c r="UBK196" s="56"/>
      <c r="UBL196" s="127"/>
      <c r="UBM196" s="127"/>
      <c r="UBN196" s="127"/>
      <c r="UBO196" s="127"/>
      <c r="UBP196" s="127"/>
      <c r="UBQ196" s="53"/>
      <c r="UBR196" s="56"/>
      <c r="UBS196" s="127"/>
      <c r="UBT196" s="127"/>
      <c r="UBU196" s="127"/>
      <c r="UBV196" s="127"/>
      <c r="UBW196" s="127"/>
      <c r="UBX196" s="53"/>
      <c r="UBY196" s="56"/>
      <c r="UBZ196" s="127"/>
      <c r="UCA196" s="127"/>
      <c r="UCB196" s="127"/>
      <c r="UCC196" s="127"/>
      <c r="UCD196" s="127"/>
      <c r="UCE196" s="53"/>
      <c r="UCF196" s="56"/>
      <c r="UCG196" s="127"/>
      <c r="UCH196" s="127"/>
      <c r="UCI196" s="127"/>
      <c r="UCJ196" s="127"/>
      <c r="UCK196" s="127"/>
      <c r="UCL196" s="53"/>
      <c r="UCM196" s="56"/>
      <c r="UCN196" s="127"/>
      <c r="UCO196" s="127"/>
      <c r="UCP196" s="127"/>
      <c r="UCQ196" s="127"/>
      <c r="UCR196" s="127"/>
      <c r="UCS196" s="53"/>
      <c r="UCT196" s="56"/>
      <c r="UCU196" s="127"/>
      <c r="UCV196" s="127"/>
      <c r="UCW196" s="127"/>
      <c r="UCX196" s="127"/>
      <c r="UCY196" s="127"/>
      <c r="UCZ196" s="53"/>
      <c r="UDA196" s="56"/>
      <c r="UDB196" s="127"/>
      <c r="UDC196" s="127"/>
      <c r="UDD196" s="127"/>
      <c r="UDE196" s="127"/>
      <c r="UDF196" s="127"/>
      <c r="UDG196" s="53"/>
      <c r="UDH196" s="56"/>
      <c r="UDI196" s="127"/>
      <c r="UDJ196" s="127"/>
      <c r="UDK196" s="127"/>
      <c r="UDL196" s="127"/>
      <c r="UDM196" s="127"/>
      <c r="UDN196" s="53"/>
      <c r="UDO196" s="56"/>
      <c r="UDP196" s="127"/>
      <c r="UDQ196" s="127"/>
      <c r="UDR196" s="127"/>
      <c r="UDS196" s="127"/>
      <c r="UDT196" s="127"/>
      <c r="UDU196" s="53"/>
      <c r="UDV196" s="56"/>
      <c r="UDW196" s="127"/>
      <c r="UDX196" s="127"/>
      <c r="UDY196" s="127"/>
      <c r="UDZ196" s="127"/>
      <c r="UEA196" s="127"/>
      <c r="UEB196" s="53"/>
      <c r="UEC196" s="56"/>
      <c r="UED196" s="127"/>
      <c r="UEE196" s="127"/>
      <c r="UEF196" s="127"/>
      <c r="UEG196" s="127"/>
      <c r="UEH196" s="127"/>
      <c r="UEI196" s="53"/>
      <c r="UEJ196" s="56"/>
      <c r="UEK196" s="127"/>
      <c r="UEL196" s="127"/>
      <c r="UEM196" s="127"/>
      <c r="UEN196" s="127"/>
      <c r="UEO196" s="127"/>
      <c r="UEP196" s="53"/>
      <c r="UEQ196" s="56"/>
      <c r="UER196" s="127"/>
      <c r="UES196" s="127"/>
      <c r="UET196" s="127"/>
      <c r="UEU196" s="127"/>
      <c r="UEV196" s="127"/>
      <c r="UEW196" s="53"/>
      <c r="UEX196" s="56"/>
      <c r="UEY196" s="127"/>
      <c r="UEZ196" s="127"/>
      <c r="UFA196" s="127"/>
      <c r="UFB196" s="127"/>
      <c r="UFC196" s="127"/>
      <c r="UFD196" s="53"/>
      <c r="UFE196" s="56"/>
      <c r="UFF196" s="127"/>
      <c r="UFG196" s="127"/>
      <c r="UFH196" s="127"/>
      <c r="UFI196" s="127"/>
      <c r="UFJ196" s="127"/>
      <c r="UFK196" s="53"/>
      <c r="UFL196" s="56"/>
      <c r="UFM196" s="127"/>
      <c r="UFN196" s="127"/>
      <c r="UFO196" s="127"/>
      <c r="UFP196" s="127"/>
      <c r="UFQ196" s="127"/>
      <c r="UFR196" s="53"/>
      <c r="UFS196" s="56"/>
      <c r="UFT196" s="127"/>
      <c r="UFU196" s="127"/>
      <c r="UFV196" s="127"/>
      <c r="UFW196" s="127"/>
      <c r="UFX196" s="127"/>
      <c r="UFY196" s="53"/>
      <c r="UFZ196" s="56"/>
      <c r="UGA196" s="127"/>
      <c r="UGB196" s="127"/>
      <c r="UGC196" s="127"/>
      <c r="UGD196" s="127"/>
      <c r="UGE196" s="127"/>
      <c r="UGF196" s="53"/>
      <c r="UGG196" s="56"/>
      <c r="UGH196" s="127"/>
      <c r="UGI196" s="127"/>
      <c r="UGJ196" s="127"/>
      <c r="UGK196" s="127"/>
      <c r="UGL196" s="127"/>
      <c r="UGM196" s="53"/>
      <c r="UGN196" s="56"/>
      <c r="UGO196" s="127"/>
      <c r="UGP196" s="127"/>
      <c r="UGQ196" s="127"/>
      <c r="UGR196" s="127"/>
      <c r="UGS196" s="127"/>
      <c r="UGT196" s="53"/>
      <c r="UGU196" s="56"/>
      <c r="UGV196" s="127"/>
      <c r="UGW196" s="127"/>
      <c r="UGX196" s="127"/>
      <c r="UGY196" s="127"/>
      <c r="UGZ196" s="127"/>
      <c r="UHA196" s="53"/>
      <c r="UHB196" s="56"/>
      <c r="UHC196" s="127"/>
      <c r="UHD196" s="127"/>
      <c r="UHE196" s="127"/>
      <c r="UHF196" s="127"/>
      <c r="UHG196" s="127"/>
      <c r="UHH196" s="53"/>
      <c r="UHI196" s="56"/>
      <c r="UHJ196" s="127"/>
      <c r="UHK196" s="127"/>
      <c r="UHL196" s="127"/>
      <c r="UHM196" s="127"/>
      <c r="UHN196" s="127"/>
      <c r="UHO196" s="53"/>
      <c r="UHP196" s="56"/>
      <c r="UHQ196" s="127"/>
      <c r="UHR196" s="127"/>
      <c r="UHS196" s="127"/>
      <c r="UHT196" s="127"/>
      <c r="UHU196" s="127"/>
      <c r="UHV196" s="53"/>
      <c r="UHW196" s="56"/>
      <c r="UHX196" s="127"/>
      <c r="UHY196" s="127"/>
      <c r="UHZ196" s="127"/>
      <c r="UIA196" s="127"/>
      <c r="UIB196" s="127"/>
      <c r="UIC196" s="53"/>
      <c r="UID196" s="56"/>
      <c r="UIE196" s="127"/>
      <c r="UIF196" s="127"/>
      <c r="UIG196" s="127"/>
      <c r="UIH196" s="127"/>
      <c r="UII196" s="127"/>
      <c r="UIJ196" s="53"/>
      <c r="UIK196" s="56"/>
      <c r="UIL196" s="127"/>
      <c r="UIM196" s="127"/>
      <c r="UIN196" s="127"/>
      <c r="UIO196" s="127"/>
      <c r="UIP196" s="127"/>
      <c r="UIQ196" s="53"/>
      <c r="UIR196" s="56"/>
      <c r="UIS196" s="127"/>
      <c r="UIT196" s="127"/>
      <c r="UIU196" s="127"/>
      <c r="UIV196" s="127"/>
      <c r="UIW196" s="127"/>
      <c r="UIX196" s="53"/>
      <c r="UIY196" s="56"/>
      <c r="UIZ196" s="127"/>
      <c r="UJA196" s="127"/>
      <c r="UJB196" s="127"/>
      <c r="UJC196" s="127"/>
      <c r="UJD196" s="127"/>
      <c r="UJE196" s="53"/>
      <c r="UJF196" s="56"/>
      <c r="UJG196" s="127"/>
      <c r="UJH196" s="127"/>
      <c r="UJI196" s="127"/>
      <c r="UJJ196" s="127"/>
      <c r="UJK196" s="127"/>
      <c r="UJL196" s="53"/>
      <c r="UJM196" s="56"/>
      <c r="UJN196" s="127"/>
      <c r="UJO196" s="127"/>
      <c r="UJP196" s="127"/>
      <c r="UJQ196" s="127"/>
      <c r="UJR196" s="127"/>
      <c r="UJS196" s="53"/>
      <c r="UJT196" s="56"/>
      <c r="UJU196" s="127"/>
      <c r="UJV196" s="127"/>
      <c r="UJW196" s="127"/>
      <c r="UJX196" s="127"/>
      <c r="UJY196" s="127"/>
      <c r="UJZ196" s="53"/>
      <c r="UKA196" s="56"/>
      <c r="UKB196" s="127"/>
      <c r="UKC196" s="127"/>
      <c r="UKD196" s="127"/>
      <c r="UKE196" s="127"/>
      <c r="UKF196" s="127"/>
      <c r="UKG196" s="53"/>
      <c r="UKH196" s="56"/>
      <c r="UKI196" s="127"/>
      <c r="UKJ196" s="127"/>
      <c r="UKK196" s="127"/>
      <c r="UKL196" s="127"/>
      <c r="UKM196" s="127"/>
      <c r="UKN196" s="53"/>
      <c r="UKO196" s="56"/>
      <c r="UKP196" s="127"/>
      <c r="UKQ196" s="127"/>
      <c r="UKR196" s="127"/>
      <c r="UKS196" s="127"/>
      <c r="UKT196" s="127"/>
      <c r="UKU196" s="53"/>
      <c r="UKV196" s="56"/>
      <c r="UKW196" s="127"/>
      <c r="UKX196" s="127"/>
      <c r="UKY196" s="127"/>
      <c r="UKZ196" s="127"/>
      <c r="ULA196" s="127"/>
      <c r="ULB196" s="53"/>
      <c r="ULC196" s="56"/>
      <c r="ULD196" s="127"/>
      <c r="ULE196" s="127"/>
      <c r="ULF196" s="127"/>
      <c r="ULG196" s="127"/>
      <c r="ULH196" s="127"/>
      <c r="ULI196" s="53"/>
      <c r="ULJ196" s="56"/>
      <c r="ULK196" s="127"/>
      <c r="ULL196" s="127"/>
      <c r="ULM196" s="127"/>
      <c r="ULN196" s="127"/>
      <c r="ULO196" s="127"/>
      <c r="ULP196" s="53"/>
      <c r="ULQ196" s="56"/>
      <c r="ULR196" s="127"/>
      <c r="ULS196" s="127"/>
      <c r="ULT196" s="127"/>
      <c r="ULU196" s="127"/>
      <c r="ULV196" s="127"/>
      <c r="ULW196" s="53"/>
      <c r="ULX196" s="56"/>
      <c r="ULY196" s="127"/>
      <c r="ULZ196" s="127"/>
      <c r="UMA196" s="127"/>
      <c r="UMB196" s="127"/>
      <c r="UMC196" s="127"/>
      <c r="UMD196" s="53"/>
      <c r="UME196" s="56"/>
      <c r="UMF196" s="127"/>
      <c r="UMG196" s="127"/>
      <c r="UMH196" s="127"/>
      <c r="UMI196" s="127"/>
      <c r="UMJ196" s="127"/>
      <c r="UMK196" s="53"/>
      <c r="UML196" s="56"/>
      <c r="UMM196" s="127"/>
      <c r="UMN196" s="127"/>
      <c r="UMO196" s="127"/>
      <c r="UMP196" s="127"/>
      <c r="UMQ196" s="127"/>
      <c r="UMR196" s="53"/>
      <c r="UMS196" s="56"/>
      <c r="UMT196" s="127"/>
      <c r="UMU196" s="127"/>
      <c r="UMV196" s="127"/>
      <c r="UMW196" s="127"/>
      <c r="UMX196" s="127"/>
      <c r="UMY196" s="53"/>
      <c r="UMZ196" s="56"/>
      <c r="UNA196" s="127"/>
      <c r="UNB196" s="127"/>
      <c r="UNC196" s="127"/>
      <c r="UND196" s="127"/>
      <c r="UNE196" s="127"/>
      <c r="UNF196" s="53"/>
      <c r="UNG196" s="56"/>
      <c r="UNH196" s="127"/>
      <c r="UNI196" s="127"/>
      <c r="UNJ196" s="127"/>
      <c r="UNK196" s="127"/>
      <c r="UNL196" s="127"/>
      <c r="UNM196" s="53"/>
      <c r="UNN196" s="56"/>
      <c r="UNO196" s="127"/>
      <c r="UNP196" s="127"/>
      <c r="UNQ196" s="127"/>
      <c r="UNR196" s="127"/>
      <c r="UNS196" s="127"/>
      <c r="UNT196" s="53"/>
      <c r="UNU196" s="56"/>
      <c r="UNV196" s="127"/>
      <c r="UNW196" s="127"/>
      <c r="UNX196" s="127"/>
      <c r="UNY196" s="127"/>
      <c r="UNZ196" s="127"/>
      <c r="UOA196" s="53"/>
      <c r="UOB196" s="56"/>
      <c r="UOC196" s="127"/>
      <c r="UOD196" s="127"/>
      <c r="UOE196" s="127"/>
      <c r="UOF196" s="127"/>
      <c r="UOG196" s="127"/>
      <c r="UOH196" s="53"/>
      <c r="UOI196" s="56"/>
      <c r="UOJ196" s="127"/>
      <c r="UOK196" s="127"/>
      <c r="UOL196" s="127"/>
      <c r="UOM196" s="127"/>
      <c r="UON196" s="127"/>
      <c r="UOO196" s="53"/>
      <c r="UOP196" s="56"/>
      <c r="UOQ196" s="127"/>
      <c r="UOR196" s="127"/>
      <c r="UOS196" s="127"/>
      <c r="UOT196" s="127"/>
      <c r="UOU196" s="127"/>
      <c r="UOV196" s="53"/>
      <c r="UOW196" s="56"/>
      <c r="UOX196" s="127"/>
      <c r="UOY196" s="127"/>
      <c r="UOZ196" s="127"/>
      <c r="UPA196" s="127"/>
      <c r="UPB196" s="127"/>
      <c r="UPC196" s="53"/>
      <c r="UPD196" s="56"/>
      <c r="UPE196" s="127"/>
      <c r="UPF196" s="127"/>
      <c r="UPG196" s="127"/>
      <c r="UPH196" s="127"/>
      <c r="UPI196" s="127"/>
      <c r="UPJ196" s="53"/>
      <c r="UPK196" s="56"/>
      <c r="UPL196" s="127"/>
      <c r="UPM196" s="127"/>
      <c r="UPN196" s="127"/>
      <c r="UPO196" s="127"/>
      <c r="UPP196" s="127"/>
      <c r="UPQ196" s="53"/>
      <c r="UPR196" s="56"/>
      <c r="UPS196" s="127"/>
      <c r="UPT196" s="127"/>
      <c r="UPU196" s="127"/>
      <c r="UPV196" s="127"/>
      <c r="UPW196" s="127"/>
      <c r="UPX196" s="53"/>
      <c r="UPY196" s="56"/>
      <c r="UPZ196" s="127"/>
      <c r="UQA196" s="127"/>
      <c r="UQB196" s="127"/>
      <c r="UQC196" s="127"/>
      <c r="UQD196" s="127"/>
      <c r="UQE196" s="53"/>
      <c r="UQF196" s="56"/>
      <c r="UQG196" s="127"/>
      <c r="UQH196" s="127"/>
      <c r="UQI196" s="127"/>
      <c r="UQJ196" s="127"/>
      <c r="UQK196" s="127"/>
      <c r="UQL196" s="53"/>
      <c r="UQM196" s="56"/>
      <c r="UQN196" s="127"/>
      <c r="UQO196" s="127"/>
      <c r="UQP196" s="127"/>
      <c r="UQQ196" s="127"/>
      <c r="UQR196" s="127"/>
      <c r="UQS196" s="53"/>
      <c r="UQT196" s="56"/>
      <c r="UQU196" s="127"/>
      <c r="UQV196" s="127"/>
      <c r="UQW196" s="127"/>
      <c r="UQX196" s="127"/>
      <c r="UQY196" s="127"/>
      <c r="UQZ196" s="53"/>
      <c r="URA196" s="56"/>
      <c r="URB196" s="127"/>
      <c r="URC196" s="127"/>
      <c r="URD196" s="127"/>
      <c r="URE196" s="127"/>
      <c r="URF196" s="127"/>
      <c r="URG196" s="53"/>
      <c r="URH196" s="56"/>
      <c r="URI196" s="127"/>
      <c r="URJ196" s="127"/>
      <c r="URK196" s="127"/>
      <c r="URL196" s="127"/>
      <c r="URM196" s="127"/>
      <c r="URN196" s="53"/>
      <c r="URO196" s="56"/>
      <c r="URP196" s="127"/>
      <c r="URQ196" s="127"/>
      <c r="URR196" s="127"/>
      <c r="URS196" s="127"/>
      <c r="URT196" s="127"/>
      <c r="URU196" s="53"/>
      <c r="URV196" s="56"/>
      <c r="URW196" s="127"/>
      <c r="URX196" s="127"/>
      <c r="URY196" s="127"/>
      <c r="URZ196" s="127"/>
      <c r="USA196" s="127"/>
      <c r="USB196" s="53"/>
      <c r="USC196" s="56"/>
      <c r="USD196" s="127"/>
      <c r="USE196" s="127"/>
      <c r="USF196" s="127"/>
      <c r="USG196" s="127"/>
      <c r="USH196" s="127"/>
      <c r="USI196" s="53"/>
      <c r="USJ196" s="56"/>
      <c r="USK196" s="127"/>
      <c r="USL196" s="127"/>
      <c r="USM196" s="127"/>
      <c r="USN196" s="127"/>
      <c r="USO196" s="127"/>
      <c r="USP196" s="53"/>
      <c r="USQ196" s="56"/>
      <c r="USR196" s="127"/>
      <c r="USS196" s="127"/>
      <c r="UST196" s="127"/>
      <c r="USU196" s="127"/>
      <c r="USV196" s="127"/>
      <c r="USW196" s="53"/>
      <c r="USX196" s="56"/>
      <c r="USY196" s="127"/>
      <c r="USZ196" s="127"/>
      <c r="UTA196" s="127"/>
      <c r="UTB196" s="127"/>
      <c r="UTC196" s="127"/>
      <c r="UTD196" s="53"/>
      <c r="UTE196" s="56"/>
      <c r="UTF196" s="127"/>
      <c r="UTG196" s="127"/>
      <c r="UTH196" s="127"/>
      <c r="UTI196" s="127"/>
      <c r="UTJ196" s="127"/>
      <c r="UTK196" s="53"/>
      <c r="UTL196" s="56"/>
      <c r="UTM196" s="127"/>
      <c r="UTN196" s="127"/>
      <c r="UTO196" s="127"/>
      <c r="UTP196" s="127"/>
      <c r="UTQ196" s="127"/>
      <c r="UTR196" s="53"/>
      <c r="UTS196" s="56"/>
      <c r="UTT196" s="127"/>
      <c r="UTU196" s="127"/>
      <c r="UTV196" s="127"/>
      <c r="UTW196" s="127"/>
      <c r="UTX196" s="127"/>
      <c r="UTY196" s="53"/>
      <c r="UTZ196" s="56"/>
      <c r="UUA196" s="127"/>
      <c r="UUB196" s="127"/>
      <c r="UUC196" s="127"/>
      <c r="UUD196" s="127"/>
      <c r="UUE196" s="127"/>
      <c r="UUF196" s="53"/>
      <c r="UUG196" s="56"/>
      <c r="UUH196" s="127"/>
      <c r="UUI196" s="127"/>
      <c r="UUJ196" s="127"/>
      <c r="UUK196" s="127"/>
      <c r="UUL196" s="127"/>
      <c r="UUM196" s="53"/>
      <c r="UUN196" s="56"/>
      <c r="UUO196" s="127"/>
      <c r="UUP196" s="127"/>
      <c r="UUQ196" s="127"/>
      <c r="UUR196" s="127"/>
      <c r="UUS196" s="127"/>
      <c r="UUT196" s="53"/>
      <c r="UUU196" s="56"/>
      <c r="UUV196" s="127"/>
      <c r="UUW196" s="127"/>
      <c r="UUX196" s="127"/>
      <c r="UUY196" s="127"/>
      <c r="UUZ196" s="127"/>
      <c r="UVA196" s="53"/>
      <c r="UVB196" s="56"/>
      <c r="UVC196" s="127"/>
      <c r="UVD196" s="127"/>
      <c r="UVE196" s="127"/>
      <c r="UVF196" s="127"/>
      <c r="UVG196" s="127"/>
      <c r="UVH196" s="53"/>
      <c r="UVI196" s="56"/>
      <c r="UVJ196" s="127"/>
      <c r="UVK196" s="127"/>
      <c r="UVL196" s="127"/>
      <c r="UVM196" s="127"/>
      <c r="UVN196" s="127"/>
      <c r="UVO196" s="53"/>
      <c r="UVP196" s="56"/>
      <c r="UVQ196" s="127"/>
      <c r="UVR196" s="127"/>
      <c r="UVS196" s="127"/>
      <c r="UVT196" s="127"/>
      <c r="UVU196" s="127"/>
      <c r="UVV196" s="53"/>
      <c r="UVW196" s="56"/>
      <c r="UVX196" s="127"/>
      <c r="UVY196" s="127"/>
      <c r="UVZ196" s="127"/>
      <c r="UWA196" s="127"/>
      <c r="UWB196" s="127"/>
      <c r="UWC196" s="53"/>
      <c r="UWD196" s="56"/>
      <c r="UWE196" s="127"/>
      <c r="UWF196" s="127"/>
      <c r="UWG196" s="127"/>
      <c r="UWH196" s="127"/>
      <c r="UWI196" s="127"/>
      <c r="UWJ196" s="53"/>
      <c r="UWK196" s="56"/>
      <c r="UWL196" s="127"/>
      <c r="UWM196" s="127"/>
      <c r="UWN196" s="127"/>
      <c r="UWO196" s="127"/>
      <c r="UWP196" s="127"/>
      <c r="UWQ196" s="53"/>
      <c r="UWR196" s="56"/>
      <c r="UWS196" s="127"/>
      <c r="UWT196" s="127"/>
      <c r="UWU196" s="127"/>
      <c r="UWV196" s="127"/>
      <c r="UWW196" s="127"/>
      <c r="UWX196" s="53"/>
      <c r="UWY196" s="56"/>
      <c r="UWZ196" s="127"/>
      <c r="UXA196" s="127"/>
      <c r="UXB196" s="127"/>
      <c r="UXC196" s="127"/>
      <c r="UXD196" s="127"/>
      <c r="UXE196" s="53"/>
      <c r="UXF196" s="56"/>
      <c r="UXG196" s="127"/>
      <c r="UXH196" s="127"/>
      <c r="UXI196" s="127"/>
      <c r="UXJ196" s="127"/>
      <c r="UXK196" s="127"/>
      <c r="UXL196" s="53"/>
      <c r="UXM196" s="56"/>
      <c r="UXN196" s="127"/>
      <c r="UXO196" s="127"/>
      <c r="UXP196" s="127"/>
      <c r="UXQ196" s="127"/>
      <c r="UXR196" s="127"/>
      <c r="UXS196" s="53"/>
      <c r="UXT196" s="56"/>
      <c r="UXU196" s="127"/>
      <c r="UXV196" s="127"/>
      <c r="UXW196" s="127"/>
      <c r="UXX196" s="127"/>
      <c r="UXY196" s="127"/>
      <c r="UXZ196" s="53"/>
      <c r="UYA196" s="56"/>
      <c r="UYB196" s="127"/>
      <c r="UYC196" s="127"/>
      <c r="UYD196" s="127"/>
      <c r="UYE196" s="127"/>
      <c r="UYF196" s="127"/>
      <c r="UYG196" s="53"/>
      <c r="UYH196" s="56"/>
      <c r="UYI196" s="127"/>
      <c r="UYJ196" s="127"/>
      <c r="UYK196" s="127"/>
      <c r="UYL196" s="127"/>
      <c r="UYM196" s="127"/>
      <c r="UYN196" s="53"/>
      <c r="UYO196" s="56"/>
      <c r="UYP196" s="127"/>
      <c r="UYQ196" s="127"/>
      <c r="UYR196" s="127"/>
      <c r="UYS196" s="127"/>
      <c r="UYT196" s="127"/>
      <c r="UYU196" s="53"/>
      <c r="UYV196" s="56"/>
      <c r="UYW196" s="127"/>
      <c r="UYX196" s="127"/>
      <c r="UYY196" s="127"/>
      <c r="UYZ196" s="127"/>
      <c r="UZA196" s="127"/>
      <c r="UZB196" s="53"/>
      <c r="UZC196" s="56"/>
      <c r="UZD196" s="127"/>
      <c r="UZE196" s="127"/>
      <c r="UZF196" s="127"/>
      <c r="UZG196" s="127"/>
      <c r="UZH196" s="127"/>
      <c r="UZI196" s="53"/>
      <c r="UZJ196" s="56"/>
      <c r="UZK196" s="127"/>
      <c r="UZL196" s="127"/>
      <c r="UZM196" s="127"/>
      <c r="UZN196" s="127"/>
      <c r="UZO196" s="127"/>
      <c r="UZP196" s="53"/>
      <c r="UZQ196" s="56"/>
      <c r="UZR196" s="127"/>
      <c r="UZS196" s="127"/>
      <c r="UZT196" s="127"/>
      <c r="UZU196" s="127"/>
      <c r="UZV196" s="127"/>
      <c r="UZW196" s="53"/>
      <c r="UZX196" s="56"/>
      <c r="UZY196" s="127"/>
      <c r="UZZ196" s="127"/>
      <c r="VAA196" s="127"/>
      <c r="VAB196" s="127"/>
      <c r="VAC196" s="127"/>
      <c r="VAD196" s="53"/>
      <c r="VAE196" s="56"/>
      <c r="VAF196" s="127"/>
      <c r="VAG196" s="127"/>
      <c r="VAH196" s="127"/>
      <c r="VAI196" s="127"/>
      <c r="VAJ196" s="127"/>
      <c r="VAK196" s="53"/>
      <c r="VAL196" s="56"/>
      <c r="VAM196" s="127"/>
      <c r="VAN196" s="127"/>
      <c r="VAO196" s="127"/>
      <c r="VAP196" s="127"/>
      <c r="VAQ196" s="127"/>
      <c r="VAR196" s="53"/>
      <c r="VAS196" s="56"/>
      <c r="VAT196" s="127"/>
      <c r="VAU196" s="127"/>
      <c r="VAV196" s="127"/>
      <c r="VAW196" s="127"/>
      <c r="VAX196" s="127"/>
      <c r="VAY196" s="53"/>
      <c r="VAZ196" s="56"/>
      <c r="VBA196" s="127"/>
      <c r="VBB196" s="127"/>
      <c r="VBC196" s="127"/>
      <c r="VBD196" s="127"/>
      <c r="VBE196" s="127"/>
      <c r="VBF196" s="53"/>
      <c r="VBG196" s="56"/>
      <c r="VBH196" s="127"/>
      <c r="VBI196" s="127"/>
      <c r="VBJ196" s="127"/>
      <c r="VBK196" s="127"/>
      <c r="VBL196" s="127"/>
      <c r="VBM196" s="53"/>
      <c r="VBN196" s="56"/>
      <c r="VBO196" s="127"/>
      <c r="VBP196" s="127"/>
      <c r="VBQ196" s="127"/>
      <c r="VBR196" s="127"/>
      <c r="VBS196" s="127"/>
      <c r="VBT196" s="53"/>
      <c r="VBU196" s="56"/>
      <c r="VBV196" s="127"/>
      <c r="VBW196" s="127"/>
      <c r="VBX196" s="127"/>
      <c r="VBY196" s="127"/>
      <c r="VBZ196" s="127"/>
      <c r="VCA196" s="53"/>
      <c r="VCB196" s="56"/>
      <c r="VCC196" s="127"/>
      <c r="VCD196" s="127"/>
      <c r="VCE196" s="127"/>
      <c r="VCF196" s="127"/>
      <c r="VCG196" s="127"/>
      <c r="VCH196" s="53"/>
      <c r="VCI196" s="56"/>
      <c r="VCJ196" s="127"/>
      <c r="VCK196" s="127"/>
      <c r="VCL196" s="127"/>
      <c r="VCM196" s="127"/>
      <c r="VCN196" s="127"/>
      <c r="VCO196" s="53"/>
      <c r="VCP196" s="56"/>
      <c r="VCQ196" s="127"/>
      <c r="VCR196" s="127"/>
      <c r="VCS196" s="127"/>
      <c r="VCT196" s="127"/>
      <c r="VCU196" s="127"/>
      <c r="VCV196" s="53"/>
      <c r="VCW196" s="56"/>
      <c r="VCX196" s="127"/>
      <c r="VCY196" s="127"/>
      <c r="VCZ196" s="127"/>
      <c r="VDA196" s="127"/>
      <c r="VDB196" s="127"/>
      <c r="VDC196" s="53"/>
      <c r="VDD196" s="56"/>
      <c r="VDE196" s="127"/>
      <c r="VDF196" s="127"/>
      <c r="VDG196" s="127"/>
      <c r="VDH196" s="127"/>
      <c r="VDI196" s="127"/>
      <c r="VDJ196" s="53"/>
      <c r="VDK196" s="56"/>
      <c r="VDL196" s="127"/>
      <c r="VDM196" s="127"/>
      <c r="VDN196" s="127"/>
      <c r="VDO196" s="127"/>
      <c r="VDP196" s="127"/>
      <c r="VDQ196" s="53"/>
      <c r="VDR196" s="56"/>
      <c r="VDS196" s="127"/>
      <c r="VDT196" s="127"/>
      <c r="VDU196" s="127"/>
      <c r="VDV196" s="127"/>
      <c r="VDW196" s="127"/>
      <c r="VDX196" s="53"/>
      <c r="VDY196" s="56"/>
      <c r="VDZ196" s="127"/>
      <c r="VEA196" s="127"/>
      <c r="VEB196" s="127"/>
      <c r="VEC196" s="127"/>
      <c r="VED196" s="127"/>
      <c r="VEE196" s="53"/>
      <c r="VEF196" s="56"/>
      <c r="VEG196" s="127"/>
      <c r="VEH196" s="127"/>
      <c r="VEI196" s="127"/>
      <c r="VEJ196" s="127"/>
      <c r="VEK196" s="127"/>
      <c r="VEL196" s="53"/>
      <c r="VEM196" s="56"/>
      <c r="VEN196" s="127"/>
      <c r="VEO196" s="127"/>
      <c r="VEP196" s="127"/>
      <c r="VEQ196" s="127"/>
      <c r="VER196" s="127"/>
      <c r="VES196" s="53"/>
      <c r="VET196" s="56"/>
      <c r="VEU196" s="127"/>
      <c r="VEV196" s="127"/>
      <c r="VEW196" s="127"/>
      <c r="VEX196" s="127"/>
      <c r="VEY196" s="127"/>
      <c r="VEZ196" s="53"/>
      <c r="VFA196" s="56"/>
      <c r="VFB196" s="127"/>
      <c r="VFC196" s="127"/>
      <c r="VFD196" s="127"/>
      <c r="VFE196" s="127"/>
      <c r="VFF196" s="127"/>
      <c r="VFG196" s="53"/>
      <c r="VFH196" s="56"/>
      <c r="VFI196" s="127"/>
      <c r="VFJ196" s="127"/>
      <c r="VFK196" s="127"/>
      <c r="VFL196" s="127"/>
      <c r="VFM196" s="127"/>
      <c r="VFN196" s="53"/>
      <c r="VFO196" s="56"/>
      <c r="VFP196" s="127"/>
      <c r="VFQ196" s="127"/>
      <c r="VFR196" s="127"/>
      <c r="VFS196" s="127"/>
      <c r="VFT196" s="127"/>
      <c r="VFU196" s="53"/>
      <c r="VFV196" s="56"/>
      <c r="VFW196" s="127"/>
      <c r="VFX196" s="127"/>
      <c r="VFY196" s="127"/>
      <c r="VFZ196" s="127"/>
      <c r="VGA196" s="127"/>
      <c r="VGB196" s="53"/>
      <c r="VGC196" s="56"/>
      <c r="VGD196" s="127"/>
      <c r="VGE196" s="127"/>
      <c r="VGF196" s="127"/>
      <c r="VGG196" s="127"/>
      <c r="VGH196" s="127"/>
      <c r="VGI196" s="53"/>
      <c r="VGJ196" s="56"/>
      <c r="VGK196" s="127"/>
      <c r="VGL196" s="127"/>
      <c r="VGM196" s="127"/>
      <c r="VGN196" s="127"/>
      <c r="VGO196" s="127"/>
      <c r="VGP196" s="53"/>
      <c r="VGQ196" s="56"/>
      <c r="VGR196" s="127"/>
      <c r="VGS196" s="127"/>
      <c r="VGT196" s="127"/>
      <c r="VGU196" s="127"/>
      <c r="VGV196" s="127"/>
      <c r="VGW196" s="53"/>
      <c r="VGX196" s="56"/>
      <c r="VGY196" s="127"/>
      <c r="VGZ196" s="127"/>
      <c r="VHA196" s="127"/>
      <c r="VHB196" s="127"/>
      <c r="VHC196" s="127"/>
      <c r="VHD196" s="53"/>
      <c r="VHE196" s="56"/>
      <c r="VHF196" s="127"/>
      <c r="VHG196" s="127"/>
      <c r="VHH196" s="127"/>
      <c r="VHI196" s="127"/>
      <c r="VHJ196" s="127"/>
      <c r="VHK196" s="53"/>
      <c r="VHL196" s="56"/>
      <c r="VHM196" s="127"/>
      <c r="VHN196" s="127"/>
      <c r="VHO196" s="127"/>
      <c r="VHP196" s="127"/>
      <c r="VHQ196" s="127"/>
      <c r="VHR196" s="53"/>
      <c r="VHS196" s="56"/>
      <c r="VHT196" s="127"/>
      <c r="VHU196" s="127"/>
      <c r="VHV196" s="127"/>
      <c r="VHW196" s="127"/>
      <c r="VHX196" s="127"/>
      <c r="VHY196" s="53"/>
      <c r="VHZ196" s="56"/>
      <c r="VIA196" s="127"/>
      <c r="VIB196" s="127"/>
      <c r="VIC196" s="127"/>
      <c r="VID196" s="127"/>
      <c r="VIE196" s="127"/>
      <c r="VIF196" s="53"/>
      <c r="VIG196" s="56"/>
      <c r="VIH196" s="127"/>
      <c r="VII196" s="127"/>
      <c r="VIJ196" s="127"/>
      <c r="VIK196" s="127"/>
      <c r="VIL196" s="127"/>
      <c r="VIM196" s="53"/>
      <c r="VIN196" s="56"/>
      <c r="VIO196" s="127"/>
      <c r="VIP196" s="127"/>
      <c r="VIQ196" s="127"/>
      <c r="VIR196" s="127"/>
      <c r="VIS196" s="127"/>
      <c r="VIT196" s="53"/>
      <c r="VIU196" s="56"/>
      <c r="VIV196" s="127"/>
      <c r="VIW196" s="127"/>
      <c r="VIX196" s="127"/>
      <c r="VIY196" s="127"/>
      <c r="VIZ196" s="127"/>
      <c r="VJA196" s="53"/>
      <c r="VJB196" s="56"/>
      <c r="VJC196" s="127"/>
      <c r="VJD196" s="127"/>
      <c r="VJE196" s="127"/>
      <c r="VJF196" s="127"/>
      <c r="VJG196" s="127"/>
      <c r="VJH196" s="53"/>
      <c r="VJI196" s="56"/>
      <c r="VJJ196" s="127"/>
      <c r="VJK196" s="127"/>
      <c r="VJL196" s="127"/>
      <c r="VJM196" s="127"/>
      <c r="VJN196" s="127"/>
      <c r="VJO196" s="53"/>
      <c r="VJP196" s="56"/>
      <c r="VJQ196" s="127"/>
      <c r="VJR196" s="127"/>
      <c r="VJS196" s="127"/>
      <c r="VJT196" s="127"/>
      <c r="VJU196" s="127"/>
      <c r="VJV196" s="53"/>
      <c r="VJW196" s="56"/>
      <c r="VJX196" s="127"/>
      <c r="VJY196" s="127"/>
      <c r="VJZ196" s="127"/>
      <c r="VKA196" s="127"/>
      <c r="VKB196" s="127"/>
      <c r="VKC196" s="53"/>
      <c r="VKD196" s="56"/>
      <c r="VKE196" s="127"/>
      <c r="VKF196" s="127"/>
      <c r="VKG196" s="127"/>
      <c r="VKH196" s="127"/>
      <c r="VKI196" s="127"/>
      <c r="VKJ196" s="53"/>
      <c r="VKK196" s="56"/>
      <c r="VKL196" s="127"/>
      <c r="VKM196" s="127"/>
      <c r="VKN196" s="127"/>
      <c r="VKO196" s="127"/>
      <c r="VKP196" s="127"/>
      <c r="VKQ196" s="53"/>
      <c r="VKR196" s="56"/>
      <c r="VKS196" s="127"/>
      <c r="VKT196" s="127"/>
      <c r="VKU196" s="127"/>
      <c r="VKV196" s="127"/>
      <c r="VKW196" s="127"/>
      <c r="VKX196" s="53"/>
      <c r="VKY196" s="56"/>
      <c r="VKZ196" s="127"/>
      <c r="VLA196" s="127"/>
      <c r="VLB196" s="127"/>
      <c r="VLC196" s="127"/>
      <c r="VLD196" s="127"/>
      <c r="VLE196" s="53"/>
      <c r="VLF196" s="56"/>
      <c r="VLG196" s="127"/>
      <c r="VLH196" s="127"/>
      <c r="VLI196" s="127"/>
      <c r="VLJ196" s="127"/>
      <c r="VLK196" s="127"/>
      <c r="VLL196" s="53"/>
      <c r="VLM196" s="56"/>
      <c r="VLN196" s="127"/>
      <c r="VLO196" s="127"/>
      <c r="VLP196" s="127"/>
      <c r="VLQ196" s="127"/>
      <c r="VLR196" s="127"/>
      <c r="VLS196" s="53"/>
      <c r="VLT196" s="56"/>
      <c r="VLU196" s="127"/>
      <c r="VLV196" s="127"/>
      <c r="VLW196" s="127"/>
      <c r="VLX196" s="127"/>
      <c r="VLY196" s="127"/>
      <c r="VLZ196" s="53"/>
      <c r="VMA196" s="56"/>
      <c r="VMB196" s="127"/>
      <c r="VMC196" s="127"/>
      <c r="VMD196" s="127"/>
      <c r="VME196" s="127"/>
      <c r="VMF196" s="127"/>
      <c r="VMG196" s="53"/>
      <c r="VMH196" s="56"/>
      <c r="VMI196" s="127"/>
      <c r="VMJ196" s="127"/>
      <c r="VMK196" s="127"/>
      <c r="VML196" s="127"/>
      <c r="VMM196" s="127"/>
      <c r="VMN196" s="53"/>
      <c r="VMO196" s="56"/>
      <c r="VMP196" s="127"/>
      <c r="VMQ196" s="127"/>
      <c r="VMR196" s="127"/>
      <c r="VMS196" s="127"/>
      <c r="VMT196" s="127"/>
      <c r="VMU196" s="53"/>
      <c r="VMV196" s="56"/>
      <c r="VMW196" s="127"/>
      <c r="VMX196" s="127"/>
      <c r="VMY196" s="127"/>
      <c r="VMZ196" s="127"/>
      <c r="VNA196" s="127"/>
      <c r="VNB196" s="53"/>
      <c r="VNC196" s="56"/>
      <c r="VND196" s="127"/>
      <c r="VNE196" s="127"/>
      <c r="VNF196" s="127"/>
      <c r="VNG196" s="127"/>
      <c r="VNH196" s="127"/>
      <c r="VNI196" s="53"/>
      <c r="VNJ196" s="56"/>
      <c r="VNK196" s="127"/>
      <c r="VNL196" s="127"/>
      <c r="VNM196" s="127"/>
      <c r="VNN196" s="127"/>
      <c r="VNO196" s="127"/>
      <c r="VNP196" s="53"/>
      <c r="VNQ196" s="56"/>
      <c r="VNR196" s="127"/>
      <c r="VNS196" s="127"/>
      <c r="VNT196" s="127"/>
      <c r="VNU196" s="127"/>
      <c r="VNV196" s="127"/>
      <c r="VNW196" s="53"/>
      <c r="VNX196" s="56"/>
      <c r="VNY196" s="127"/>
      <c r="VNZ196" s="127"/>
      <c r="VOA196" s="127"/>
      <c r="VOB196" s="127"/>
      <c r="VOC196" s="127"/>
      <c r="VOD196" s="53"/>
      <c r="VOE196" s="56"/>
      <c r="VOF196" s="127"/>
      <c r="VOG196" s="127"/>
      <c r="VOH196" s="127"/>
      <c r="VOI196" s="127"/>
      <c r="VOJ196" s="127"/>
      <c r="VOK196" s="53"/>
      <c r="VOL196" s="56"/>
      <c r="VOM196" s="127"/>
      <c r="VON196" s="127"/>
      <c r="VOO196" s="127"/>
      <c r="VOP196" s="127"/>
      <c r="VOQ196" s="127"/>
      <c r="VOR196" s="53"/>
      <c r="VOS196" s="56"/>
      <c r="VOT196" s="127"/>
      <c r="VOU196" s="127"/>
      <c r="VOV196" s="127"/>
      <c r="VOW196" s="127"/>
      <c r="VOX196" s="127"/>
      <c r="VOY196" s="53"/>
      <c r="VOZ196" s="56"/>
      <c r="VPA196" s="127"/>
      <c r="VPB196" s="127"/>
      <c r="VPC196" s="127"/>
      <c r="VPD196" s="127"/>
      <c r="VPE196" s="127"/>
      <c r="VPF196" s="53"/>
      <c r="VPG196" s="56"/>
      <c r="VPH196" s="127"/>
      <c r="VPI196" s="127"/>
      <c r="VPJ196" s="127"/>
      <c r="VPK196" s="127"/>
      <c r="VPL196" s="127"/>
      <c r="VPM196" s="53"/>
      <c r="VPN196" s="56"/>
      <c r="VPO196" s="127"/>
      <c r="VPP196" s="127"/>
      <c r="VPQ196" s="127"/>
      <c r="VPR196" s="127"/>
      <c r="VPS196" s="127"/>
      <c r="VPT196" s="53"/>
      <c r="VPU196" s="56"/>
      <c r="VPV196" s="127"/>
      <c r="VPW196" s="127"/>
      <c r="VPX196" s="127"/>
      <c r="VPY196" s="127"/>
      <c r="VPZ196" s="127"/>
      <c r="VQA196" s="53"/>
      <c r="VQB196" s="56"/>
      <c r="VQC196" s="127"/>
      <c r="VQD196" s="127"/>
      <c r="VQE196" s="127"/>
      <c r="VQF196" s="127"/>
      <c r="VQG196" s="127"/>
      <c r="VQH196" s="53"/>
      <c r="VQI196" s="56"/>
      <c r="VQJ196" s="127"/>
      <c r="VQK196" s="127"/>
      <c r="VQL196" s="127"/>
      <c r="VQM196" s="127"/>
      <c r="VQN196" s="127"/>
      <c r="VQO196" s="53"/>
      <c r="VQP196" s="56"/>
      <c r="VQQ196" s="127"/>
      <c r="VQR196" s="127"/>
      <c r="VQS196" s="127"/>
      <c r="VQT196" s="127"/>
      <c r="VQU196" s="127"/>
      <c r="VQV196" s="53"/>
      <c r="VQW196" s="56"/>
      <c r="VQX196" s="127"/>
      <c r="VQY196" s="127"/>
      <c r="VQZ196" s="127"/>
      <c r="VRA196" s="127"/>
      <c r="VRB196" s="127"/>
      <c r="VRC196" s="53"/>
      <c r="VRD196" s="56"/>
      <c r="VRE196" s="127"/>
      <c r="VRF196" s="127"/>
      <c r="VRG196" s="127"/>
      <c r="VRH196" s="127"/>
      <c r="VRI196" s="127"/>
      <c r="VRJ196" s="53"/>
      <c r="VRK196" s="56"/>
      <c r="VRL196" s="127"/>
      <c r="VRM196" s="127"/>
      <c r="VRN196" s="127"/>
      <c r="VRO196" s="127"/>
      <c r="VRP196" s="127"/>
      <c r="VRQ196" s="53"/>
      <c r="VRR196" s="56"/>
      <c r="VRS196" s="127"/>
      <c r="VRT196" s="127"/>
      <c r="VRU196" s="127"/>
      <c r="VRV196" s="127"/>
      <c r="VRW196" s="127"/>
      <c r="VRX196" s="53"/>
      <c r="VRY196" s="56"/>
      <c r="VRZ196" s="127"/>
      <c r="VSA196" s="127"/>
      <c r="VSB196" s="127"/>
      <c r="VSC196" s="127"/>
      <c r="VSD196" s="127"/>
      <c r="VSE196" s="53"/>
      <c r="VSF196" s="56"/>
      <c r="VSG196" s="127"/>
      <c r="VSH196" s="127"/>
      <c r="VSI196" s="127"/>
      <c r="VSJ196" s="127"/>
      <c r="VSK196" s="127"/>
      <c r="VSL196" s="53"/>
      <c r="VSM196" s="56"/>
      <c r="VSN196" s="127"/>
      <c r="VSO196" s="127"/>
      <c r="VSP196" s="127"/>
      <c r="VSQ196" s="127"/>
      <c r="VSR196" s="127"/>
      <c r="VSS196" s="53"/>
      <c r="VST196" s="56"/>
      <c r="VSU196" s="127"/>
      <c r="VSV196" s="127"/>
      <c r="VSW196" s="127"/>
      <c r="VSX196" s="127"/>
      <c r="VSY196" s="127"/>
      <c r="VSZ196" s="53"/>
      <c r="VTA196" s="56"/>
      <c r="VTB196" s="127"/>
      <c r="VTC196" s="127"/>
      <c r="VTD196" s="127"/>
      <c r="VTE196" s="127"/>
      <c r="VTF196" s="127"/>
      <c r="VTG196" s="53"/>
      <c r="VTH196" s="56"/>
      <c r="VTI196" s="127"/>
      <c r="VTJ196" s="127"/>
      <c r="VTK196" s="127"/>
      <c r="VTL196" s="127"/>
      <c r="VTM196" s="127"/>
      <c r="VTN196" s="53"/>
      <c r="VTO196" s="56"/>
      <c r="VTP196" s="127"/>
      <c r="VTQ196" s="127"/>
      <c r="VTR196" s="127"/>
      <c r="VTS196" s="127"/>
      <c r="VTT196" s="127"/>
      <c r="VTU196" s="53"/>
      <c r="VTV196" s="56"/>
      <c r="VTW196" s="127"/>
      <c r="VTX196" s="127"/>
      <c r="VTY196" s="127"/>
      <c r="VTZ196" s="127"/>
      <c r="VUA196" s="127"/>
      <c r="VUB196" s="53"/>
      <c r="VUC196" s="56"/>
      <c r="VUD196" s="127"/>
      <c r="VUE196" s="127"/>
      <c r="VUF196" s="127"/>
      <c r="VUG196" s="127"/>
      <c r="VUH196" s="127"/>
      <c r="VUI196" s="53"/>
      <c r="VUJ196" s="56"/>
      <c r="VUK196" s="127"/>
      <c r="VUL196" s="127"/>
      <c r="VUM196" s="127"/>
      <c r="VUN196" s="127"/>
      <c r="VUO196" s="127"/>
      <c r="VUP196" s="53"/>
      <c r="VUQ196" s="56"/>
      <c r="VUR196" s="127"/>
      <c r="VUS196" s="127"/>
      <c r="VUT196" s="127"/>
      <c r="VUU196" s="127"/>
      <c r="VUV196" s="127"/>
      <c r="VUW196" s="53"/>
      <c r="VUX196" s="56"/>
      <c r="VUY196" s="127"/>
      <c r="VUZ196" s="127"/>
      <c r="VVA196" s="127"/>
      <c r="VVB196" s="127"/>
      <c r="VVC196" s="127"/>
      <c r="VVD196" s="53"/>
      <c r="VVE196" s="56"/>
      <c r="VVF196" s="127"/>
      <c r="VVG196" s="127"/>
      <c r="VVH196" s="127"/>
      <c r="VVI196" s="127"/>
      <c r="VVJ196" s="127"/>
      <c r="VVK196" s="53"/>
      <c r="VVL196" s="56"/>
      <c r="VVM196" s="127"/>
      <c r="VVN196" s="127"/>
      <c r="VVO196" s="127"/>
      <c r="VVP196" s="127"/>
      <c r="VVQ196" s="127"/>
      <c r="VVR196" s="53"/>
      <c r="VVS196" s="56"/>
      <c r="VVT196" s="127"/>
      <c r="VVU196" s="127"/>
      <c r="VVV196" s="127"/>
      <c r="VVW196" s="127"/>
      <c r="VVX196" s="127"/>
      <c r="VVY196" s="53"/>
      <c r="VVZ196" s="56"/>
      <c r="VWA196" s="127"/>
      <c r="VWB196" s="127"/>
      <c r="VWC196" s="127"/>
      <c r="VWD196" s="127"/>
      <c r="VWE196" s="127"/>
      <c r="VWF196" s="53"/>
      <c r="VWG196" s="56"/>
      <c r="VWH196" s="127"/>
      <c r="VWI196" s="127"/>
      <c r="VWJ196" s="127"/>
      <c r="VWK196" s="127"/>
      <c r="VWL196" s="127"/>
      <c r="VWM196" s="53"/>
      <c r="VWN196" s="56"/>
      <c r="VWO196" s="127"/>
      <c r="VWP196" s="127"/>
      <c r="VWQ196" s="127"/>
      <c r="VWR196" s="127"/>
      <c r="VWS196" s="127"/>
      <c r="VWT196" s="53"/>
      <c r="VWU196" s="56"/>
      <c r="VWV196" s="127"/>
      <c r="VWW196" s="127"/>
      <c r="VWX196" s="127"/>
      <c r="VWY196" s="127"/>
      <c r="VWZ196" s="127"/>
      <c r="VXA196" s="53"/>
      <c r="VXB196" s="56"/>
      <c r="VXC196" s="127"/>
      <c r="VXD196" s="127"/>
      <c r="VXE196" s="127"/>
      <c r="VXF196" s="127"/>
      <c r="VXG196" s="127"/>
      <c r="VXH196" s="53"/>
      <c r="VXI196" s="56"/>
      <c r="VXJ196" s="127"/>
      <c r="VXK196" s="127"/>
      <c r="VXL196" s="127"/>
      <c r="VXM196" s="127"/>
      <c r="VXN196" s="127"/>
      <c r="VXO196" s="53"/>
      <c r="VXP196" s="56"/>
      <c r="VXQ196" s="127"/>
      <c r="VXR196" s="127"/>
      <c r="VXS196" s="127"/>
      <c r="VXT196" s="127"/>
      <c r="VXU196" s="127"/>
      <c r="VXV196" s="53"/>
      <c r="VXW196" s="56"/>
      <c r="VXX196" s="127"/>
      <c r="VXY196" s="127"/>
      <c r="VXZ196" s="127"/>
      <c r="VYA196" s="127"/>
      <c r="VYB196" s="127"/>
      <c r="VYC196" s="53"/>
      <c r="VYD196" s="56"/>
      <c r="VYE196" s="127"/>
      <c r="VYF196" s="127"/>
      <c r="VYG196" s="127"/>
      <c r="VYH196" s="127"/>
      <c r="VYI196" s="127"/>
      <c r="VYJ196" s="53"/>
      <c r="VYK196" s="56"/>
      <c r="VYL196" s="127"/>
      <c r="VYM196" s="127"/>
      <c r="VYN196" s="127"/>
      <c r="VYO196" s="127"/>
      <c r="VYP196" s="127"/>
      <c r="VYQ196" s="53"/>
      <c r="VYR196" s="56"/>
      <c r="VYS196" s="127"/>
      <c r="VYT196" s="127"/>
      <c r="VYU196" s="127"/>
      <c r="VYV196" s="127"/>
      <c r="VYW196" s="127"/>
      <c r="VYX196" s="53"/>
      <c r="VYY196" s="56"/>
      <c r="VYZ196" s="127"/>
      <c r="VZA196" s="127"/>
      <c r="VZB196" s="127"/>
      <c r="VZC196" s="127"/>
      <c r="VZD196" s="127"/>
      <c r="VZE196" s="53"/>
      <c r="VZF196" s="56"/>
      <c r="VZG196" s="127"/>
      <c r="VZH196" s="127"/>
      <c r="VZI196" s="127"/>
      <c r="VZJ196" s="127"/>
      <c r="VZK196" s="127"/>
      <c r="VZL196" s="53"/>
      <c r="VZM196" s="56"/>
      <c r="VZN196" s="127"/>
      <c r="VZO196" s="127"/>
      <c r="VZP196" s="127"/>
      <c r="VZQ196" s="127"/>
      <c r="VZR196" s="127"/>
      <c r="VZS196" s="53"/>
      <c r="VZT196" s="56"/>
      <c r="VZU196" s="127"/>
      <c r="VZV196" s="127"/>
      <c r="VZW196" s="127"/>
      <c r="VZX196" s="127"/>
      <c r="VZY196" s="127"/>
      <c r="VZZ196" s="53"/>
      <c r="WAA196" s="56"/>
      <c r="WAB196" s="127"/>
      <c r="WAC196" s="127"/>
      <c r="WAD196" s="127"/>
      <c r="WAE196" s="127"/>
      <c r="WAF196" s="127"/>
      <c r="WAG196" s="53"/>
      <c r="WAH196" s="56"/>
      <c r="WAI196" s="127"/>
      <c r="WAJ196" s="127"/>
      <c r="WAK196" s="127"/>
      <c r="WAL196" s="127"/>
      <c r="WAM196" s="127"/>
      <c r="WAN196" s="53"/>
      <c r="WAO196" s="56"/>
      <c r="WAP196" s="127"/>
      <c r="WAQ196" s="127"/>
      <c r="WAR196" s="127"/>
      <c r="WAS196" s="127"/>
      <c r="WAT196" s="127"/>
      <c r="WAU196" s="53"/>
      <c r="WAV196" s="56"/>
      <c r="WAW196" s="127"/>
      <c r="WAX196" s="127"/>
      <c r="WAY196" s="127"/>
      <c r="WAZ196" s="127"/>
      <c r="WBA196" s="127"/>
      <c r="WBB196" s="53"/>
      <c r="WBC196" s="56"/>
      <c r="WBD196" s="127"/>
      <c r="WBE196" s="127"/>
      <c r="WBF196" s="127"/>
      <c r="WBG196" s="127"/>
      <c r="WBH196" s="127"/>
      <c r="WBI196" s="53"/>
      <c r="WBJ196" s="56"/>
      <c r="WBK196" s="127"/>
      <c r="WBL196" s="127"/>
      <c r="WBM196" s="127"/>
      <c r="WBN196" s="127"/>
      <c r="WBO196" s="127"/>
      <c r="WBP196" s="53"/>
      <c r="WBQ196" s="56"/>
      <c r="WBR196" s="127"/>
      <c r="WBS196" s="127"/>
      <c r="WBT196" s="127"/>
      <c r="WBU196" s="127"/>
      <c r="WBV196" s="127"/>
      <c r="WBW196" s="53"/>
      <c r="WBX196" s="56"/>
      <c r="WBY196" s="127"/>
      <c r="WBZ196" s="127"/>
      <c r="WCA196" s="127"/>
      <c r="WCB196" s="127"/>
      <c r="WCC196" s="127"/>
      <c r="WCD196" s="53"/>
      <c r="WCE196" s="56"/>
      <c r="WCF196" s="127"/>
      <c r="WCG196" s="127"/>
      <c r="WCH196" s="127"/>
      <c r="WCI196" s="127"/>
      <c r="WCJ196" s="127"/>
      <c r="WCK196" s="53"/>
      <c r="WCL196" s="56"/>
      <c r="WCM196" s="127"/>
      <c r="WCN196" s="127"/>
      <c r="WCO196" s="127"/>
      <c r="WCP196" s="127"/>
      <c r="WCQ196" s="127"/>
      <c r="WCR196" s="53"/>
      <c r="WCS196" s="56"/>
      <c r="WCT196" s="127"/>
      <c r="WCU196" s="127"/>
      <c r="WCV196" s="127"/>
      <c r="WCW196" s="127"/>
      <c r="WCX196" s="127"/>
      <c r="WCY196" s="53"/>
      <c r="WCZ196" s="56"/>
      <c r="WDA196" s="127"/>
      <c r="WDB196" s="127"/>
      <c r="WDC196" s="127"/>
      <c r="WDD196" s="127"/>
      <c r="WDE196" s="127"/>
      <c r="WDF196" s="53"/>
      <c r="WDG196" s="56"/>
      <c r="WDH196" s="127"/>
      <c r="WDI196" s="127"/>
      <c r="WDJ196" s="127"/>
      <c r="WDK196" s="127"/>
      <c r="WDL196" s="127"/>
      <c r="WDM196" s="53"/>
      <c r="WDN196" s="56"/>
      <c r="WDO196" s="127"/>
      <c r="WDP196" s="127"/>
      <c r="WDQ196" s="127"/>
      <c r="WDR196" s="127"/>
      <c r="WDS196" s="127"/>
      <c r="WDT196" s="53"/>
      <c r="WDU196" s="56"/>
      <c r="WDV196" s="127"/>
      <c r="WDW196" s="127"/>
      <c r="WDX196" s="127"/>
      <c r="WDY196" s="127"/>
      <c r="WDZ196" s="127"/>
      <c r="WEA196" s="53"/>
      <c r="WEB196" s="56"/>
      <c r="WEC196" s="127"/>
      <c r="WED196" s="127"/>
      <c r="WEE196" s="127"/>
      <c r="WEF196" s="127"/>
      <c r="WEG196" s="127"/>
      <c r="WEH196" s="53"/>
      <c r="WEI196" s="56"/>
      <c r="WEJ196" s="127"/>
      <c r="WEK196" s="127"/>
      <c r="WEL196" s="127"/>
      <c r="WEM196" s="127"/>
      <c r="WEN196" s="127"/>
      <c r="WEO196" s="53"/>
      <c r="WEP196" s="56"/>
      <c r="WEQ196" s="127"/>
      <c r="WER196" s="127"/>
      <c r="WES196" s="127"/>
      <c r="WET196" s="127"/>
      <c r="WEU196" s="127"/>
      <c r="WEV196" s="53"/>
      <c r="WEW196" s="56"/>
      <c r="WEX196" s="127"/>
      <c r="WEY196" s="127"/>
      <c r="WEZ196" s="127"/>
      <c r="WFA196" s="127"/>
      <c r="WFB196" s="127"/>
      <c r="WFC196" s="53"/>
      <c r="WFD196" s="56"/>
      <c r="WFE196" s="127"/>
      <c r="WFF196" s="127"/>
      <c r="WFG196" s="127"/>
      <c r="WFH196" s="127"/>
      <c r="WFI196" s="127"/>
      <c r="WFJ196" s="53"/>
      <c r="WFK196" s="56"/>
      <c r="WFL196" s="127"/>
      <c r="WFM196" s="127"/>
      <c r="WFN196" s="127"/>
      <c r="WFO196" s="127"/>
      <c r="WFP196" s="127"/>
      <c r="WFQ196" s="53"/>
      <c r="WFR196" s="56"/>
      <c r="WFS196" s="127"/>
      <c r="WFT196" s="127"/>
      <c r="WFU196" s="127"/>
      <c r="WFV196" s="127"/>
      <c r="WFW196" s="127"/>
      <c r="WFX196" s="53"/>
      <c r="WFY196" s="56"/>
      <c r="WFZ196" s="127"/>
      <c r="WGA196" s="127"/>
      <c r="WGB196" s="127"/>
      <c r="WGC196" s="127"/>
      <c r="WGD196" s="127"/>
      <c r="WGE196" s="53"/>
      <c r="WGF196" s="56"/>
      <c r="WGG196" s="127"/>
      <c r="WGH196" s="127"/>
      <c r="WGI196" s="127"/>
      <c r="WGJ196" s="127"/>
      <c r="WGK196" s="127"/>
      <c r="WGL196" s="53"/>
      <c r="WGM196" s="56"/>
      <c r="WGN196" s="127"/>
      <c r="WGO196" s="127"/>
      <c r="WGP196" s="127"/>
      <c r="WGQ196" s="127"/>
      <c r="WGR196" s="127"/>
      <c r="WGS196" s="53"/>
      <c r="WGT196" s="56"/>
      <c r="WGU196" s="127"/>
      <c r="WGV196" s="127"/>
      <c r="WGW196" s="127"/>
      <c r="WGX196" s="127"/>
      <c r="WGY196" s="127"/>
      <c r="WGZ196" s="53"/>
      <c r="WHA196" s="56"/>
      <c r="WHB196" s="127"/>
      <c r="WHC196" s="127"/>
      <c r="WHD196" s="127"/>
      <c r="WHE196" s="127"/>
      <c r="WHF196" s="127"/>
      <c r="WHG196" s="53"/>
      <c r="WHH196" s="56"/>
      <c r="WHI196" s="127"/>
      <c r="WHJ196" s="127"/>
      <c r="WHK196" s="127"/>
      <c r="WHL196" s="127"/>
      <c r="WHM196" s="127"/>
      <c r="WHN196" s="53"/>
      <c r="WHO196" s="56"/>
      <c r="WHP196" s="127"/>
      <c r="WHQ196" s="127"/>
      <c r="WHR196" s="127"/>
      <c r="WHS196" s="127"/>
      <c r="WHT196" s="127"/>
      <c r="WHU196" s="53"/>
      <c r="WHV196" s="56"/>
      <c r="WHW196" s="127"/>
      <c r="WHX196" s="127"/>
      <c r="WHY196" s="127"/>
      <c r="WHZ196" s="127"/>
      <c r="WIA196" s="127"/>
      <c r="WIB196" s="53"/>
      <c r="WIC196" s="56"/>
      <c r="WID196" s="127"/>
      <c r="WIE196" s="127"/>
      <c r="WIF196" s="127"/>
      <c r="WIG196" s="127"/>
      <c r="WIH196" s="127"/>
      <c r="WII196" s="53"/>
      <c r="WIJ196" s="56"/>
      <c r="WIK196" s="127"/>
      <c r="WIL196" s="127"/>
      <c r="WIM196" s="127"/>
      <c r="WIN196" s="127"/>
      <c r="WIO196" s="127"/>
      <c r="WIP196" s="53"/>
      <c r="WIQ196" s="56"/>
      <c r="WIR196" s="127"/>
      <c r="WIS196" s="127"/>
      <c r="WIT196" s="127"/>
      <c r="WIU196" s="127"/>
      <c r="WIV196" s="127"/>
      <c r="WIW196" s="53"/>
      <c r="WIX196" s="56"/>
      <c r="WIY196" s="127"/>
      <c r="WIZ196" s="127"/>
      <c r="WJA196" s="127"/>
      <c r="WJB196" s="127"/>
      <c r="WJC196" s="127"/>
      <c r="WJD196" s="53"/>
      <c r="WJE196" s="56"/>
      <c r="WJF196" s="127"/>
      <c r="WJG196" s="127"/>
      <c r="WJH196" s="127"/>
      <c r="WJI196" s="127"/>
      <c r="WJJ196" s="127"/>
      <c r="WJK196" s="53"/>
      <c r="WJL196" s="56"/>
      <c r="WJM196" s="127"/>
      <c r="WJN196" s="127"/>
      <c r="WJO196" s="127"/>
      <c r="WJP196" s="127"/>
      <c r="WJQ196" s="127"/>
      <c r="WJR196" s="53"/>
      <c r="WJS196" s="56"/>
      <c r="WJT196" s="127"/>
      <c r="WJU196" s="127"/>
      <c r="WJV196" s="127"/>
      <c r="WJW196" s="127"/>
      <c r="WJX196" s="127"/>
      <c r="WJY196" s="53"/>
      <c r="WJZ196" s="56"/>
      <c r="WKA196" s="127"/>
      <c r="WKB196" s="127"/>
      <c r="WKC196" s="127"/>
      <c r="WKD196" s="127"/>
      <c r="WKE196" s="127"/>
      <c r="WKF196" s="53"/>
      <c r="WKG196" s="56"/>
      <c r="WKH196" s="127"/>
      <c r="WKI196" s="127"/>
      <c r="WKJ196" s="127"/>
      <c r="WKK196" s="127"/>
      <c r="WKL196" s="127"/>
      <c r="WKM196" s="53"/>
      <c r="WKN196" s="56"/>
      <c r="WKO196" s="127"/>
      <c r="WKP196" s="127"/>
      <c r="WKQ196" s="127"/>
      <c r="WKR196" s="127"/>
      <c r="WKS196" s="127"/>
      <c r="WKT196" s="53"/>
      <c r="WKU196" s="56"/>
      <c r="WKV196" s="127"/>
      <c r="WKW196" s="127"/>
      <c r="WKX196" s="127"/>
      <c r="WKY196" s="127"/>
      <c r="WKZ196" s="127"/>
      <c r="WLA196" s="53"/>
      <c r="WLB196" s="56"/>
      <c r="WLC196" s="127"/>
      <c r="WLD196" s="127"/>
      <c r="WLE196" s="127"/>
      <c r="WLF196" s="127"/>
      <c r="WLG196" s="127"/>
      <c r="WLH196" s="53"/>
      <c r="WLI196" s="56"/>
      <c r="WLJ196" s="127"/>
      <c r="WLK196" s="127"/>
      <c r="WLL196" s="127"/>
      <c r="WLM196" s="127"/>
      <c r="WLN196" s="127"/>
      <c r="WLO196" s="53"/>
      <c r="WLP196" s="56"/>
      <c r="WLQ196" s="127"/>
      <c r="WLR196" s="127"/>
      <c r="WLS196" s="127"/>
      <c r="WLT196" s="127"/>
      <c r="WLU196" s="127"/>
      <c r="WLV196" s="53"/>
      <c r="WLW196" s="56"/>
      <c r="WLX196" s="127"/>
      <c r="WLY196" s="127"/>
      <c r="WLZ196" s="127"/>
      <c r="WMA196" s="127"/>
      <c r="WMB196" s="127"/>
      <c r="WMC196" s="53"/>
      <c r="WMD196" s="56"/>
      <c r="WME196" s="127"/>
      <c r="WMF196" s="127"/>
      <c r="WMG196" s="127"/>
      <c r="WMH196" s="127"/>
      <c r="WMI196" s="127"/>
      <c r="WMJ196" s="53"/>
      <c r="WMK196" s="56"/>
      <c r="WML196" s="127"/>
      <c r="WMM196" s="127"/>
      <c r="WMN196" s="127"/>
      <c r="WMO196" s="127"/>
      <c r="WMP196" s="127"/>
      <c r="WMQ196" s="53"/>
      <c r="WMR196" s="56"/>
      <c r="WMS196" s="127"/>
      <c r="WMT196" s="127"/>
      <c r="WMU196" s="127"/>
      <c r="WMV196" s="127"/>
      <c r="WMW196" s="127"/>
      <c r="WMX196" s="53"/>
      <c r="WMY196" s="56"/>
      <c r="WMZ196" s="127"/>
      <c r="WNA196" s="127"/>
      <c r="WNB196" s="127"/>
      <c r="WNC196" s="127"/>
      <c r="WND196" s="127"/>
      <c r="WNE196" s="53"/>
      <c r="WNF196" s="56"/>
      <c r="WNG196" s="127"/>
      <c r="WNH196" s="127"/>
      <c r="WNI196" s="127"/>
      <c r="WNJ196" s="127"/>
      <c r="WNK196" s="127"/>
      <c r="WNL196" s="53"/>
      <c r="WNM196" s="56"/>
      <c r="WNN196" s="127"/>
      <c r="WNO196" s="127"/>
      <c r="WNP196" s="127"/>
      <c r="WNQ196" s="127"/>
      <c r="WNR196" s="127"/>
      <c r="WNS196" s="53"/>
      <c r="WNT196" s="56"/>
      <c r="WNU196" s="127"/>
      <c r="WNV196" s="127"/>
      <c r="WNW196" s="127"/>
      <c r="WNX196" s="127"/>
      <c r="WNY196" s="127"/>
      <c r="WNZ196" s="53"/>
      <c r="WOA196" s="56"/>
      <c r="WOB196" s="127"/>
      <c r="WOC196" s="127"/>
      <c r="WOD196" s="127"/>
      <c r="WOE196" s="127"/>
      <c r="WOF196" s="127"/>
      <c r="WOG196" s="53"/>
      <c r="WOH196" s="56"/>
      <c r="WOI196" s="127"/>
      <c r="WOJ196" s="127"/>
      <c r="WOK196" s="127"/>
      <c r="WOL196" s="127"/>
      <c r="WOM196" s="127"/>
      <c r="WON196" s="53"/>
      <c r="WOO196" s="56"/>
      <c r="WOP196" s="127"/>
      <c r="WOQ196" s="127"/>
      <c r="WOR196" s="127"/>
      <c r="WOS196" s="127"/>
      <c r="WOT196" s="127"/>
      <c r="WOU196" s="53"/>
      <c r="WOV196" s="56"/>
      <c r="WOW196" s="127"/>
      <c r="WOX196" s="127"/>
      <c r="WOY196" s="127"/>
      <c r="WOZ196" s="127"/>
      <c r="WPA196" s="127"/>
      <c r="WPB196" s="53"/>
      <c r="WPC196" s="56"/>
      <c r="WPD196" s="127"/>
      <c r="WPE196" s="127"/>
      <c r="WPF196" s="127"/>
      <c r="WPG196" s="127"/>
      <c r="WPH196" s="127"/>
      <c r="WPI196" s="53"/>
      <c r="WPJ196" s="56"/>
      <c r="WPK196" s="127"/>
      <c r="WPL196" s="127"/>
      <c r="WPM196" s="127"/>
      <c r="WPN196" s="127"/>
      <c r="WPO196" s="127"/>
      <c r="WPP196" s="53"/>
      <c r="WPQ196" s="56"/>
      <c r="WPR196" s="127"/>
      <c r="WPS196" s="127"/>
      <c r="WPT196" s="127"/>
      <c r="WPU196" s="127"/>
      <c r="WPV196" s="127"/>
      <c r="WPW196" s="53"/>
      <c r="WPX196" s="56"/>
      <c r="WPY196" s="127"/>
      <c r="WPZ196" s="127"/>
      <c r="WQA196" s="127"/>
      <c r="WQB196" s="127"/>
      <c r="WQC196" s="127"/>
      <c r="WQD196" s="53"/>
      <c r="WQE196" s="56"/>
      <c r="WQF196" s="127"/>
      <c r="WQG196" s="127"/>
      <c r="WQH196" s="127"/>
      <c r="WQI196" s="127"/>
      <c r="WQJ196" s="127"/>
      <c r="WQK196" s="53"/>
      <c r="WQL196" s="56"/>
      <c r="WQM196" s="127"/>
      <c r="WQN196" s="127"/>
      <c r="WQO196" s="127"/>
      <c r="WQP196" s="127"/>
      <c r="WQQ196" s="127"/>
      <c r="WQR196" s="53"/>
      <c r="WQS196" s="56"/>
      <c r="WQT196" s="127"/>
      <c r="WQU196" s="127"/>
      <c r="WQV196" s="127"/>
      <c r="WQW196" s="127"/>
      <c r="WQX196" s="127"/>
      <c r="WQY196" s="53"/>
      <c r="WQZ196" s="56"/>
      <c r="WRA196" s="127"/>
      <c r="WRB196" s="127"/>
      <c r="WRC196" s="127"/>
      <c r="WRD196" s="127"/>
      <c r="WRE196" s="127"/>
      <c r="WRF196" s="53"/>
      <c r="WRG196" s="56"/>
      <c r="WRH196" s="127"/>
      <c r="WRI196" s="127"/>
      <c r="WRJ196" s="127"/>
      <c r="WRK196" s="127"/>
      <c r="WRL196" s="127"/>
      <c r="WRM196" s="53"/>
      <c r="WRN196" s="56"/>
      <c r="WRO196" s="127"/>
      <c r="WRP196" s="127"/>
      <c r="WRQ196" s="127"/>
      <c r="WRR196" s="127"/>
      <c r="WRS196" s="127"/>
      <c r="WRT196" s="53"/>
      <c r="WRU196" s="56"/>
      <c r="WRV196" s="127"/>
      <c r="WRW196" s="127"/>
      <c r="WRX196" s="127"/>
      <c r="WRY196" s="127"/>
      <c r="WRZ196" s="127"/>
      <c r="WSA196" s="53"/>
      <c r="WSB196" s="56"/>
      <c r="WSC196" s="127"/>
      <c r="WSD196" s="127"/>
      <c r="WSE196" s="127"/>
      <c r="WSF196" s="127"/>
      <c r="WSG196" s="127"/>
      <c r="WSH196" s="53"/>
      <c r="WSI196" s="56"/>
      <c r="WSJ196" s="127"/>
      <c r="WSK196" s="127"/>
      <c r="WSL196" s="127"/>
      <c r="WSM196" s="127"/>
      <c r="WSN196" s="127"/>
      <c r="WSO196" s="53"/>
      <c r="WSP196" s="56"/>
      <c r="WSQ196" s="127"/>
      <c r="WSR196" s="127"/>
      <c r="WSS196" s="127"/>
      <c r="WST196" s="127"/>
      <c r="WSU196" s="127"/>
      <c r="WSV196" s="53"/>
      <c r="WSW196" s="56"/>
      <c r="WSX196" s="127"/>
      <c r="WSY196" s="127"/>
      <c r="WSZ196" s="127"/>
      <c r="WTA196" s="127"/>
      <c r="WTB196" s="127"/>
      <c r="WTC196" s="53"/>
      <c r="WTD196" s="56"/>
      <c r="WTE196" s="127"/>
      <c r="WTF196" s="127"/>
      <c r="WTG196" s="127"/>
      <c r="WTH196" s="127"/>
      <c r="WTI196" s="127"/>
      <c r="WTJ196" s="53"/>
      <c r="WTK196" s="56"/>
      <c r="WTL196" s="127"/>
      <c r="WTM196" s="127"/>
      <c r="WTN196" s="127"/>
      <c r="WTO196" s="127"/>
      <c r="WTP196" s="127"/>
      <c r="WTQ196" s="53"/>
      <c r="WTR196" s="56"/>
      <c r="WTS196" s="127"/>
      <c r="WTT196" s="127"/>
      <c r="WTU196" s="127"/>
      <c r="WTV196" s="127"/>
      <c r="WTW196" s="127"/>
      <c r="WTX196" s="53"/>
      <c r="WTY196" s="56"/>
      <c r="WTZ196" s="127"/>
      <c r="WUA196" s="127"/>
      <c r="WUB196" s="127"/>
      <c r="WUC196" s="127"/>
      <c r="WUD196" s="127"/>
      <c r="WUE196" s="53"/>
      <c r="WUF196" s="56"/>
      <c r="WUG196" s="127"/>
      <c r="WUH196" s="127"/>
      <c r="WUI196" s="127"/>
      <c r="WUJ196" s="127"/>
      <c r="WUK196" s="127"/>
      <c r="WUL196" s="53"/>
      <c r="WUM196" s="56"/>
      <c r="WUN196" s="127"/>
      <c r="WUO196" s="127"/>
      <c r="WUP196" s="127"/>
      <c r="WUQ196" s="127"/>
      <c r="WUR196" s="127"/>
      <c r="WUS196" s="53"/>
      <c r="WUT196" s="56"/>
      <c r="WUU196" s="127"/>
      <c r="WUV196" s="127"/>
      <c r="WUW196" s="127"/>
      <c r="WUX196" s="127"/>
      <c r="WUY196" s="127"/>
      <c r="WUZ196" s="53"/>
      <c r="WVA196" s="56"/>
      <c r="WVB196" s="127"/>
      <c r="WVC196" s="127"/>
      <c r="WVD196" s="127"/>
      <c r="WVE196" s="127"/>
      <c r="WVF196" s="127"/>
      <c r="WVG196" s="53"/>
      <c r="WVH196" s="56"/>
      <c r="WVI196" s="127"/>
      <c r="WVJ196" s="127"/>
      <c r="WVK196" s="127"/>
      <c r="WVL196" s="127"/>
      <c r="WVM196" s="127"/>
      <c r="WVN196" s="53"/>
      <c r="WVO196" s="56"/>
      <c r="WVP196" s="127"/>
      <c r="WVQ196" s="127"/>
      <c r="WVR196" s="127"/>
      <c r="WVS196" s="127"/>
      <c r="WVT196" s="127"/>
      <c r="WVU196" s="53"/>
      <c r="WVV196" s="56"/>
      <c r="WVW196" s="127"/>
      <c r="WVX196" s="127"/>
      <c r="WVY196" s="127"/>
      <c r="WVZ196" s="127"/>
      <c r="WWA196" s="127"/>
      <c r="WWB196" s="53"/>
      <c r="WWC196" s="56"/>
      <c r="WWD196" s="127"/>
      <c r="WWE196" s="127"/>
      <c r="WWF196" s="127"/>
      <c r="WWG196" s="127"/>
      <c r="WWH196" s="127"/>
      <c r="WWI196" s="53"/>
      <c r="WWJ196" s="56"/>
      <c r="WWK196" s="127"/>
      <c r="WWL196" s="127"/>
      <c r="WWM196" s="127"/>
      <c r="WWN196" s="127"/>
      <c r="WWO196" s="127"/>
      <c r="WWP196" s="53"/>
      <c r="WWQ196" s="56"/>
      <c r="WWR196" s="127"/>
      <c r="WWS196" s="127"/>
      <c r="WWT196" s="127"/>
      <c r="WWU196" s="127"/>
      <c r="WWV196" s="127"/>
      <c r="WWW196" s="53"/>
      <c r="WWX196" s="56"/>
      <c r="WWY196" s="127"/>
      <c r="WWZ196" s="127"/>
      <c r="WXA196" s="127"/>
      <c r="WXB196" s="127"/>
      <c r="WXC196" s="127"/>
      <c r="WXD196" s="53"/>
      <c r="WXE196" s="56"/>
      <c r="WXF196" s="127"/>
      <c r="WXG196" s="127"/>
      <c r="WXH196" s="127"/>
      <c r="WXI196" s="127"/>
      <c r="WXJ196" s="127"/>
      <c r="WXK196" s="53"/>
      <c r="WXL196" s="56"/>
      <c r="WXM196" s="127"/>
      <c r="WXN196" s="127"/>
      <c r="WXO196" s="127"/>
      <c r="WXP196" s="127"/>
      <c r="WXQ196" s="127"/>
      <c r="WXR196" s="53"/>
      <c r="WXS196" s="56"/>
      <c r="WXT196" s="127"/>
      <c r="WXU196" s="127"/>
      <c r="WXV196" s="127"/>
      <c r="WXW196" s="127"/>
      <c r="WXX196" s="127"/>
      <c r="WXY196" s="53"/>
      <c r="WXZ196" s="56"/>
      <c r="WYA196" s="127"/>
      <c r="WYB196" s="127"/>
      <c r="WYC196" s="127"/>
      <c r="WYD196" s="127"/>
      <c r="WYE196" s="127"/>
      <c r="WYF196" s="53"/>
      <c r="WYG196" s="56"/>
      <c r="WYH196" s="127"/>
      <c r="WYI196" s="127"/>
      <c r="WYJ196" s="127"/>
      <c r="WYK196" s="127"/>
      <c r="WYL196" s="127"/>
      <c r="WYM196" s="53"/>
      <c r="WYN196" s="56"/>
      <c r="WYO196" s="127"/>
      <c r="WYP196" s="127"/>
      <c r="WYQ196" s="127"/>
      <c r="WYR196" s="127"/>
      <c r="WYS196" s="127"/>
      <c r="WYT196" s="53"/>
      <c r="WYU196" s="56"/>
      <c r="WYV196" s="127"/>
      <c r="WYW196" s="127"/>
      <c r="WYX196" s="127"/>
      <c r="WYY196" s="127"/>
      <c r="WYZ196" s="127"/>
      <c r="WZA196" s="53"/>
      <c r="WZB196" s="56"/>
      <c r="WZC196" s="127"/>
      <c r="WZD196" s="127"/>
      <c r="WZE196" s="127"/>
      <c r="WZF196" s="127"/>
      <c r="WZG196" s="127"/>
      <c r="WZH196" s="53"/>
      <c r="WZI196" s="56"/>
      <c r="WZJ196" s="127"/>
      <c r="WZK196" s="127"/>
      <c r="WZL196" s="127"/>
      <c r="WZM196" s="127"/>
      <c r="WZN196" s="127"/>
      <c r="WZO196" s="53"/>
      <c r="WZP196" s="56"/>
      <c r="WZQ196" s="127"/>
      <c r="WZR196" s="127"/>
      <c r="WZS196" s="127"/>
      <c r="WZT196" s="127"/>
      <c r="WZU196" s="127"/>
      <c r="WZV196" s="53"/>
      <c r="WZW196" s="56"/>
      <c r="WZX196" s="127"/>
      <c r="WZY196" s="127"/>
      <c r="WZZ196" s="127"/>
      <c r="XAA196" s="127"/>
      <c r="XAB196" s="127"/>
      <c r="XAC196" s="53"/>
      <c r="XAD196" s="56"/>
      <c r="XAE196" s="127"/>
      <c r="XAF196" s="127"/>
      <c r="XAG196" s="127"/>
      <c r="XAH196" s="127"/>
      <c r="XAI196" s="127"/>
      <c r="XAJ196" s="53"/>
      <c r="XAK196" s="56"/>
      <c r="XAL196" s="127"/>
      <c r="XAM196" s="127"/>
      <c r="XAN196" s="127"/>
      <c r="XAO196" s="127"/>
      <c r="XAP196" s="127"/>
      <c r="XAQ196" s="53"/>
      <c r="XAR196" s="56"/>
      <c r="XAS196" s="127"/>
      <c r="XAT196" s="127"/>
      <c r="XAU196" s="127"/>
      <c r="XAV196" s="127"/>
      <c r="XAW196" s="127"/>
      <c r="XAX196" s="53"/>
      <c r="XAY196" s="56"/>
      <c r="XAZ196" s="127"/>
      <c r="XBA196" s="127"/>
      <c r="XBB196" s="127"/>
      <c r="XBC196" s="127"/>
      <c r="XBD196" s="127"/>
      <c r="XBE196" s="53"/>
      <c r="XBF196" s="56"/>
      <c r="XBG196" s="127"/>
      <c r="XBH196" s="127"/>
      <c r="XBI196" s="127"/>
      <c r="XBJ196" s="127"/>
      <c r="XBK196" s="127"/>
      <c r="XBL196" s="53"/>
      <c r="XBM196" s="56"/>
      <c r="XBN196" s="127"/>
      <c r="XBO196" s="127"/>
      <c r="XBP196" s="127"/>
      <c r="XBQ196" s="127"/>
      <c r="XBR196" s="127"/>
      <c r="XBS196" s="53"/>
      <c r="XBT196" s="56"/>
      <c r="XBU196" s="127"/>
      <c r="XBV196" s="127"/>
      <c r="XBW196" s="127"/>
      <c r="XBX196" s="127"/>
      <c r="XBY196" s="127"/>
      <c r="XBZ196" s="53"/>
      <c r="XCA196" s="56"/>
      <c r="XCB196" s="127"/>
      <c r="XCC196" s="127"/>
      <c r="XCD196" s="127"/>
      <c r="XCE196" s="127"/>
      <c r="XCF196" s="127"/>
      <c r="XCG196" s="53"/>
      <c r="XCH196" s="56"/>
      <c r="XCI196" s="127"/>
      <c r="XCJ196" s="127"/>
      <c r="XCK196" s="127"/>
      <c r="XCL196" s="127"/>
      <c r="XCM196" s="127"/>
      <c r="XCN196" s="53"/>
      <c r="XCO196" s="56"/>
      <c r="XCP196" s="127"/>
      <c r="XCQ196" s="127"/>
      <c r="XCR196" s="127"/>
      <c r="XCS196" s="127"/>
      <c r="XCT196" s="127"/>
      <c r="XCU196" s="53"/>
      <c r="XCV196" s="56"/>
      <c r="XCW196" s="127"/>
      <c r="XCX196" s="127"/>
      <c r="XCY196" s="127"/>
      <c r="XCZ196" s="127"/>
      <c r="XDA196" s="127"/>
      <c r="XDB196" s="53"/>
      <c r="XDC196" s="56"/>
      <c r="XDD196" s="127"/>
      <c r="XDE196" s="127"/>
      <c r="XDF196" s="127"/>
      <c r="XDG196" s="127"/>
      <c r="XDH196" s="127"/>
      <c r="XDI196" s="53"/>
      <c r="XDJ196" s="56"/>
      <c r="XDK196" s="127"/>
      <c r="XDL196" s="127"/>
      <c r="XDM196" s="127"/>
      <c r="XDN196" s="127"/>
      <c r="XDO196" s="127"/>
      <c r="XDP196" s="53"/>
      <c r="XDQ196" s="56"/>
      <c r="XDR196" s="127"/>
      <c r="XDS196" s="127"/>
      <c r="XDT196" s="127"/>
      <c r="XDU196" s="127"/>
      <c r="XDV196" s="127"/>
      <c r="XDW196" s="53"/>
      <c r="XDX196" s="56"/>
      <c r="XDY196" s="127"/>
      <c r="XDZ196" s="127"/>
      <c r="XEA196" s="127"/>
      <c r="XEB196" s="127"/>
      <c r="XEC196" s="127"/>
      <c r="XED196" s="53"/>
      <c r="XEE196" s="56"/>
      <c r="XEF196" s="127"/>
      <c r="XEG196" s="127"/>
      <c r="XEH196" s="127"/>
      <c r="XEI196" s="127"/>
      <c r="XEJ196" s="127"/>
      <c r="XEK196" s="53"/>
      <c r="XEL196" s="56"/>
      <c r="XEM196" s="127"/>
      <c r="XEN196" s="127"/>
      <c r="XEO196" s="127"/>
      <c r="XEP196" s="127"/>
      <c r="XEQ196" s="127"/>
      <c r="XER196" s="53"/>
      <c r="XES196" s="56"/>
      <c r="XET196" s="127"/>
      <c r="XEU196" s="127"/>
    </row>
    <row r="197" spans="1:16375" ht="15" customHeight="1" outlineLevel="1" x14ac:dyDescent="0.2">
      <c r="B197" s="53">
        <v>2018</v>
      </c>
      <c r="C197" s="60"/>
      <c r="D197" s="64">
        <v>37</v>
      </c>
      <c r="E197" s="64"/>
      <c r="F197" s="127">
        <v>21</v>
      </c>
      <c r="G197" s="64"/>
      <c r="H197" s="127">
        <v>16</v>
      </c>
      <c r="I197" s="64"/>
    </row>
    <row r="198" spans="1:16375" ht="15" customHeight="1" outlineLevel="1" x14ac:dyDescent="0.2">
      <c r="B198" s="53">
        <v>2017</v>
      </c>
      <c r="C198" s="60"/>
      <c r="D198" s="64">
        <v>35</v>
      </c>
      <c r="E198" s="64" t="s">
        <v>262</v>
      </c>
      <c r="F198" s="64">
        <v>18</v>
      </c>
      <c r="G198" s="64" t="s">
        <v>262</v>
      </c>
      <c r="H198" s="64">
        <v>17</v>
      </c>
      <c r="I198" s="64" t="s">
        <v>262</v>
      </c>
    </row>
    <row r="199" spans="1:16375" ht="15" customHeight="1" outlineLevel="1" x14ac:dyDescent="0.2">
      <c r="B199" s="150" t="s">
        <v>209</v>
      </c>
      <c r="C199" s="60"/>
      <c r="D199" s="64"/>
      <c r="E199" s="64"/>
      <c r="F199" s="64"/>
      <c r="G199" s="64"/>
      <c r="H199" s="64"/>
      <c r="I199" s="64"/>
    </row>
    <row r="200" spans="1:16375" s="17" customFormat="1" ht="15" customHeight="1" outlineLevel="1" x14ac:dyDescent="0.2">
      <c r="A200" s="3"/>
      <c r="B200" s="53">
        <v>2022</v>
      </c>
      <c r="C200" s="56"/>
      <c r="D200" s="127">
        <v>519</v>
      </c>
      <c r="E200" s="127" t="s">
        <v>262</v>
      </c>
      <c r="F200" s="127">
        <v>420</v>
      </c>
      <c r="G200" s="127" t="s">
        <v>262</v>
      </c>
      <c r="H200" s="127">
        <v>99</v>
      </c>
      <c r="I200" s="63"/>
    </row>
    <row r="201" spans="1:16375" s="17" customFormat="1" ht="15" customHeight="1" outlineLevel="1" x14ac:dyDescent="0.2">
      <c r="A201" s="3"/>
      <c r="B201" s="53">
        <v>2021</v>
      </c>
      <c r="C201" s="56"/>
      <c r="D201" s="127">
        <v>436</v>
      </c>
      <c r="E201" s="127"/>
      <c r="F201" s="127">
        <v>350</v>
      </c>
      <c r="G201" s="127"/>
      <c r="H201" s="127">
        <v>86</v>
      </c>
      <c r="I201" s="63"/>
    </row>
    <row r="202" spans="1:16375" ht="15" customHeight="1" outlineLevel="1" x14ac:dyDescent="0.2">
      <c r="B202" s="53">
        <v>2020</v>
      </c>
      <c r="C202" s="60"/>
      <c r="D202" s="64">
        <v>429</v>
      </c>
      <c r="E202" s="127"/>
      <c r="F202" s="64">
        <v>345</v>
      </c>
      <c r="G202" s="127"/>
      <c r="H202" s="64">
        <v>84</v>
      </c>
      <c r="I202" s="64"/>
    </row>
    <row r="203" spans="1:16375" ht="15" customHeight="1" outlineLevel="1" x14ac:dyDescent="0.2">
      <c r="A203" s="53"/>
      <c r="B203" s="53">
        <v>2019</v>
      </c>
      <c r="C203" s="60"/>
      <c r="D203" s="127">
        <v>482</v>
      </c>
      <c r="E203" s="127"/>
      <c r="F203" s="127">
        <v>390</v>
      </c>
      <c r="G203" s="127"/>
      <c r="H203" s="127">
        <v>92</v>
      </c>
      <c r="I203" s="56"/>
      <c r="J203" s="127"/>
      <c r="K203" s="127"/>
      <c r="L203" s="127"/>
      <c r="M203" s="53"/>
      <c r="N203" s="56"/>
      <c r="O203" s="127"/>
      <c r="P203" s="127"/>
      <c r="Q203" s="127"/>
      <c r="R203" s="127"/>
      <c r="S203" s="127"/>
      <c r="T203" s="53"/>
      <c r="U203" s="56"/>
      <c r="V203" s="127"/>
      <c r="W203" s="127"/>
      <c r="X203" s="127"/>
      <c r="Y203" s="127"/>
      <c r="Z203" s="127"/>
      <c r="AA203" s="53"/>
      <c r="AB203" s="56"/>
      <c r="AC203" s="127"/>
      <c r="AD203" s="127"/>
      <c r="AE203" s="127"/>
      <c r="AF203" s="127"/>
      <c r="AG203" s="127"/>
      <c r="AH203" s="53"/>
      <c r="AI203" s="56"/>
      <c r="AJ203" s="127"/>
      <c r="AK203" s="127"/>
      <c r="AL203" s="127"/>
      <c r="AM203" s="127"/>
      <c r="AN203" s="127"/>
      <c r="AO203" s="53"/>
      <c r="AP203" s="56"/>
      <c r="AQ203" s="127"/>
      <c r="AR203" s="127"/>
      <c r="AS203" s="127"/>
      <c r="AT203" s="127"/>
      <c r="AU203" s="127"/>
      <c r="AV203" s="53"/>
      <c r="AW203" s="56"/>
      <c r="AX203" s="127"/>
      <c r="AY203" s="127"/>
      <c r="AZ203" s="127"/>
      <c r="BA203" s="127"/>
      <c r="BB203" s="127"/>
      <c r="BC203" s="53"/>
      <c r="BD203" s="56"/>
      <c r="BE203" s="127"/>
      <c r="BF203" s="127"/>
      <c r="BG203" s="127"/>
      <c r="BH203" s="127"/>
      <c r="BI203" s="127"/>
      <c r="BJ203" s="53"/>
      <c r="BK203" s="56"/>
      <c r="BL203" s="127"/>
      <c r="BM203" s="127"/>
      <c r="BN203" s="127"/>
      <c r="BO203" s="127"/>
      <c r="BP203" s="127"/>
      <c r="BQ203" s="53"/>
      <c r="BR203" s="56"/>
      <c r="BS203" s="127"/>
      <c r="BT203" s="127"/>
      <c r="BU203" s="127"/>
      <c r="BV203" s="127"/>
      <c r="BW203" s="127"/>
      <c r="BX203" s="53"/>
      <c r="BY203" s="56"/>
      <c r="BZ203" s="127"/>
      <c r="CA203" s="127"/>
      <c r="CB203" s="127"/>
      <c r="CC203" s="127"/>
      <c r="CD203" s="127"/>
      <c r="CE203" s="53"/>
      <c r="CF203" s="56"/>
      <c r="CG203" s="127"/>
      <c r="CH203" s="127"/>
      <c r="CI203" s="127"/>
      <c r="CJ203" s="127"/>
      <c r="CK203" s="127"/>
      <c r="CL203" s="53"/>
      <c r="CM203" s="56"/>
      <c r="CN203" s="127"/>
      <c r="CO203" s="127"/>
      <c r="CP203" s="127"/>
      <c r="CQ203" s="127"/>
      <c r="CR203" s="127"/>
      <c r="CS203" s="53"/>
      <c r="CT203" s="56"/>
      <c r="CU203" s="127"/>
      <c r="CV203" s="127"/>
      <c r="CW203" s="127"/>
      <c r="CX203" s="127"/>
      <c r="CY203" s="127"/>
      <c r="CZ203" s="53"/>
      <c r="DA203" s="56"/>
      <c r="DB203" s="127"/>
      <c r="DC203" s="127"/>
      <c r="DD203" s="127"/>
      <c r="DE203" s="127"/>
      <c r="DF203" s="127"/>
      <c r="DG203" s="53"/>
      <c r="DH203" s="56"/>
      <c r="DI203" s="127"/>
      <c r="DJ203" s="127"/>
      <c r="DK203" s="127"/>
      <c r="DL203" s="127"/>
      <c r="DM203" s="127"/>
      <c r="DN203" s="53"/>
      <c r="DO203" s="56"/>
      <c r="DP203" s="127"/>
      <c r="DQ203" s="127"/>
      <c r="DR203" s="127"/>
      <c r="DS203" s="127"/>
      <c r="DT203" s="127"/>
      <c r="DU203" s="53"/>
      <c r="DV203" s="56"/>
      <c r="DW203" s="127"/>
      <c r="DX203" s="127"/>
      <c r="DY203" s="127"/>
      <c r="DZ203" s="127"/>
      <c r="EA203" s="127"/>
      <c r="EB203" s="53"/>
      <c r="EC203" s="56"/>
      <c r="ED203" s="127"/>
      <c r="EE203" s="127"/>
      <c r="EF203" s="127"/>
      <c r="EG203" s="127"/>
      <c r="EH203" s="127"/>
      <c r="EI203" s="53"/>
      <c r="EJ203" s="56"/>
      <c r="EK203" s="127"/>
      <c r="EL203" s="127"/>
      <c r="EM203" s="127"/>
      <c r="EN203" s="127"/>
      <c r="EO203" s="127"/>
      <c r="EP203" s="53"/>
      <c r="EQ203" s="56"/>
      <c r="ER203" s="127"/>
      <c r="ES203" s="127"/>
      <c r="ET203" s="127"/>
      <c r="EU203" s="127"/>
      <c r="EV203" s="127"/>
      <c r="EW203" s="53"/>
      <c r="EX203" s="56"/>
      <c r="EY203" s="127"/>
      <c r="EZ203" s="127"/>
      <c r="FA203" s="127"/>
      <c r="FB203" s="127"/>
      <c r="FC203" s="127"/>
      <c r="FD203" s="53"/>
      <c r="FE203" s="56"/>
      <c r="FF203" s="127"/>
      <c r="FG203" s="127"/>
      <c r="FH203" s="127"/>
      <c r="FI203" s="127"/>
      <c r="FJ203" s="127"/>
      <c r="FK203" s="53"/>
      <c r="FL203" s="56"/>
      <c r="FM203" s="127"/>
      <c r="FN203" s="127"/>
      <c r="FO203" s="127"/>
      <c r="FP203" s="127"/>
      <c r="FQ203" s="127"/>
      <c r="FR203" s="53"/>
      <c r="FS203" s="56"/>
      <c r="FT203" s="127"/>
      <c r="FU203" s="127"/>
      <c r="FV203" s="127"/>
      <c r="FW203" s="127"/>
      <c r="FX203" s="127"/>
      <c r="FY203" s="53"/>
      <c r="FZ203" s="56"/>
      <c r="GA203" s="127"/>
      <c r="GB203" s="127"/>
      <c r="GC203" s="127"/>
      <c r="GD203" s="127"/>
      <c r="GE203" s="127"/>
      <c r="GF203" s="53"/>
      <c r="GG203" s="56"/>
      <c r="GH203" s="127"/>
      <c r="GI203" s="127"/>
      <c r="GJ203" s="127"/>
      <c r="GK203" s="127"/>
      <c r="GL203" s="127"/>
      <c r="GM203" s="53"/>
      <c r="GN203" s="56"/>
      <c r="GO203" s="127"/>
      <c r="GP203" s="127"/>
      <c r="GQ203" s="127"/>
      <c r="GR203" s="127"/>
      <c r="GS203" s="127"/>
      <c r="GT203" s="53"/>
      <c r="GU203" s="56"/>
      <c r="GV203" s="127"/>
      <c r="GW203" s="127"/>
      <c r="GX203" s="127"/>
      <c r="GY203" s="127"/>
      <c r="GZ203" s="127"/>
      <c r="HA203" s="53"/>
      <c r="HB203" s="56"/>
      <c r="HC203" s="127"/>
      <c r="HD203" s="127"/>
      <c r="HE203" s="127"/>
      <c r="HF203" s="127"/>
      <c r="HG203" s="127"/>
      <c r="HH203" s="53"/>
      <c r="HI203" s="56"/>
      <c r="HJ203" s="127"/>
      <c r="HK203" s="127"/>
      <c r="HL203" s="127"/>
      <c r="HM203" s="127"/>
      <c r="HN203" s="127"/>
      <c r="HO203" s="53"/>
      <c r="HP203" s="56"/>
      <c r="HQ203" s="127"/>
      <c r="HR203" s="127"/>
      <c r="HS203" s="127"/>
      <c r="HT203" s="127"/>
      <c r="HU203" s="127"/>
      <c r="HV203" s="53"/>
      <c r="HW203" s="56"/>
      <c r="HX203" s="127"/>
      <c r="HY203" s="127"/>
      <c r="HZ203" s="127"/>
      <c r="IA203" s="127"/>
      <c r="IB203" s="127"/>
      <c r="IC203" s="53"/>
      <c r="ID203" s="56"/>
      <c r="IE203" s="127"/>
      <c r="IF203" s="127"/>
      <c r="IG203" s="127"/>
      <c r="IH203" s="127"/>
      <c r="II203" s="127"/>
      <c r="IJ203" s="53"/>
      <c r="IK203" s="56"/>
      <c r="IL203" s="127"/>
      <c r="IM203" s="127"/>
      <c r="IN203" s="127"/>
      <c r="IO203" s="127"/>
      <c r="IP203" s="127"/>
      <c r="IQ203" s="53"/>
      <c r="IR203" s="56"/>
      <c r="IS203" s="127"/>
      <c r="IT203" s="127"/>
      <c r="IU203" s="127"/>
      <c r="IV203" s="127"/>
      <c r="IW203" s="127"/>
      <c r="IX203" s="53"/>
      <c r="IY203" s="56"/>
      <c r="IZ203" s="127"/>
      <c r="JA203" s="127"/>
      <c r="JB203" s="127"/>
      <c r="JC203" s="127"/>
      <c r="JD203" s="127"/>
      <c r="JE203" s="53"/>
      <c r="JF203" s="56"/>
      <c r="JG203" s="127"/>
      <c r="JH203" s="127"/>
      <c r="JI203" s="127"/>
      <c r="JJ203" s="127"/>
      <c r="JK203" s="127"/>
      <c r="JL203" s="53"/>
      <c r="JM203" s="56"/>
      <c r="JN203" s="127"/>
      <c r="JO203" s="127"/>
      <c r="JP203" s="127"/>
      <c r="JQ203" s="127"/>
      <c r="JR203" s="127"/>
      <c r="JS203" s="53"/>
      <c r="JT203" s="56"/>
      <c r="JU203" s="127"/>
      <c r="JV203" s="127"/>
      <c r="JW203" s="127"/>
      <c r="JX203" s="127"/>
      <c r="JY203" s="127"/>
      <c r="JZ203" s="53"/>
      <c r="KA203" s="56"/>
      <c r="KB203" s="127"/>
      <c r="KC203" s="127"/>
      <c r="KD203" s="127"/>
      <c r="KE203" s="127"/>
      <c r="KF203" s="127"/>
      <c r="KG203" s="53"/>
      <c r="KH203" s="56"/>
      <c r="KI203" s="127"/>
      <c r="KJ203" s="127"/>
      <c r="KK203" s="127"/>
      <c r="KL203" s="127"/>
      <c r="KM203" s="127"/>
      <c r="KN203" s="53"/>
      <c r="KO203" s="56"/>
      <c r="KP203" s="127"/>
      <c r="KQ203" s="127"/>
      <c r="KR203" s="127"/>
      <c r="KS203" s="127"/>
      <c r="KT203" s="127"/>
      <c r="KU203" s="53"/>
      <c r="KV203" s="56"/>
      <c r="KW203" s="127"/>
      <c r="KX203" s="127"/>
      <c r="KY203" s="127"/>
      <c r="KZ203" s="127"/>
      <c r="LA203" s="127"/>
      <c r="LB203" s="53"/>
      <c r="LC203" s="56"/>
      <c r="LD203" s="127"/>
      <c r="LE203" s="127"/>
      <c r="LF203" s="127"/>
      <c r="LG203" s="127"/>
      <c r="LH203" s="127"/>
      <c r="LI203" s="53"/>
      <c r="LJ203" s="56"/>
      <c r="LK203" s="127"/>
      <c r="LL203" s="127"/>
      <c r="LM203" s="127"/>
      <c r="LN203" s="127"/>
      <c r="LO203" s="127"/>
      <c r="LP203" s="53"/>
      <c r="LQ203" s="56"/>
      <c r="LR203" s="127"/>
      <c r="LS203" s="127"/>
      <c r="LT203" s="127"/>
      <c r="LU203" s="127"/>
      <c r="LV203" s="127"/>
      <c r="LW203" s="53"/>
      <c r="LX203" s="56"/>
      <c r="LY203" s="127"/>
      <c r="LZ203" s="127"/>
      <c r="MA203" s="127"/>
      <c r="MB203" s="127"/>
      <c r="MC203" s="127"/>
      <c r="MD203" s="53"/>
      <c r="ME203" s="56"/>
      <c r="MF203" s="127"/>
      <c r="MG203" s="127"/>
      <c r="MH203" s="127"/>
      <c r="MI203" s="127"/>
      <c r="MJ203" s="127"/>
      <c r="MK203" s="53"/>
      <c r="ML203" s="56"/>
      <c r="MM203" s="127"/>
      <c r="MN203" s="127"/>
      <c r="MO203" s="127"/>
      <c r="MP203" s="127"/>
      <c r="MQ203" s="127"/>
      <c r="MR203" s="53"/>
      <c r="MS203" s="56"/>
      <c r="MT203" s="127"/>
      <c r="MU203" s="127"/>
      <c r="MV203" s="127"/>
      <c r="MW203" s="127"/>
      <c r="MX203" s="127"/>
      <c r="MY203" s="53"/>
      <c r="MZ203" s="56"/>
      <c r="NA203" s="127"/>
      <c r="NB203" s="127"/>
      <c r="NC203" s="127"/>
      <c r="ND203" s="127"/>
      <c r="NE203" s="127"/>
      <c r="NF203" s="53"/>
      <c r="NG203" s="56"/>
      <c r="NH203" s="127"/>
      <c r="NI203" s="127"/>
      <c r="NJ203" s="127"/>
      <c r="NK203" s="127"/>
      <c r="NL203" s="127"/>
      <c r="NM203" s="53"/>
      <c r="NN203" s="56"/>
      <c r="NO203" s="127"/>
      <c r="NP203" s="127"/>
      <c r="NQ203" s="127"/>
      <c r="NR203" s="127"/>
      <c r="NS203" s="127"/>
      <c r="NT203" s="53"/>
      <c r="NU203" s="56"/>
      <c r="NV203" s="127"/>
      <c r="NW203" s="127"/>
      <c r="NX203" s="127"/>
      <c r="NY203" s="127"/>
      <c r="NZ203" s="127"/>
      <c r="OA203" s="53"/>
      <c r="OB203" s="56"/>
      <c r="OC203" s="127"/>
      <c r="OD203" s="127"/>
      <c r="OE203" s="127"/>
      <c r="OF203" s="127"/>
      <c r="OG203" s="127"/>
      <c r="OH203" s="53"/>
      <c r="OI203" s="56"/>
      <c r="OJ203" s="127"/>
      <c r="OK203" s="127"/>
      <c r="OL203" s="127"/>
      <c r="OM203" s="127"/>
      <c r="ON203" s="127"/>
      <c r="OO203" s="53"/>
      <c r="OP203" s="56"/>
      <c r="OQ203" s="127"/>
      <c r="OR203" s="127"/>
      <c r="OS203" s="127"/>
      <c r="OT203" s="127"/>
      <c r="OU203" s="127"/>
      <c r="OV203" s="53"/>
      <c r="OW203" s="56"/>
      <c r="OX203" s="127"/>
      <c r="OY203" s="127"/>
      <c r="OZ203" s="127"/>
      <c r="PA203" s="127"/>
      <c r="PB203" s="127"/>
      <c r="PC203" s="53"/>
      <c r="PD203" s="56"/>
      <c r="PE203" s="127"/>
      <c r="PF203" s="127"/>
      <c r="PG203" s="127"/>
      <c r="PH203" s="127"/>
      <c r="PI203" s="127"/>
      <c r="PJ203" s="53"/>
      <c r="PK203" s="56"/>
      <c r="PL203" s="127"/>
      <c r="PM203" s="127"/>
      <c r="PN203" s="127"/>
      <c r="PO203" s="127"/>
      <c r="PP203" s="127"/>
      <c r="PQ203" s="53"/>
      <c r="PR203" s="56"/>
      <c r="PS203" s="127"/>
      <c r="PT203" s="127"/>
      <c r="PU203" s="127"/>
      <c r="PV203" s="127"/>
      <c r="PW203" s="127"/>
      <c r="PX203" s="53"/>
      <c r="PY203" s="56"/>
      <c r="PZ203" s="127"/>
      <c r="QA203" s="127"/>
      <c r="QB203" s="127"/>
      <c r="QC203" s="127"/>
      <c r="QD203" s="127"/>
      <c r="QE203" s="53"/>
      <c r="QF203" s="56"/>
      <c r="QG203" s="127"/>
      <c r="QH203" s="127"/>
      <c r="QI203" s="127"/>
      <c r="QJ203" s="127"/>
      <c r="QK203" s="127"/>
      <c r="QL203" s="53"/>
      <c r="QM203" s="56"/>
      <c r="QN203" s="127"/>
      <c r="QO203" s="127"/>
      <c r="QP203" s="127"/>
      <c r="QQ203" s="127"/>
      <c r="QR203" s="127"/>
      <c r="QS203" s="53"/>
      <c r="QT203" s="56"/>
      <c r="QU203" s="127"/>
      <c r="QV203" s="127"/>
      <c r="QW203" s="127"/>
      <c r="QX203" s="127"/>
      <c r="QY203" s="127"/>
      <c r="QZ203" s="53"/>
      <c r="RA203" s="56"/>
      <c r="RB203" s="127"/>
      <c r="RC203" s="127"/>
      <c r="RD203" s="127"/>
      <c r="RE203" s="127"/>
      <c r="RF203" s="127"/>
      <c r="RG203" s="53"/>
      <c r="RH203" s="56"/>
      <c r="RI203" s="127"/>
      <c r="RJ203" s="127"/>
      <c r="RK203" s="127"/>
      <c r="RL203" s="127"/>
      <c r="RM203" s="127"/>
      <c r="RN203" s="53"/>
      <c r="RO203" s="56"/>
      <c r="RP203" s="127"/>
      <c r="RQ203" s="127"/>
      <c r="RR203" s="127"/>
      <c r="RS203" s="127"/>
      <c r="RT203" s="127"/>
      <c r="RU203" s="53"/>
      <c r="RV203" s="56"/>
      <c r="RW203" s="127"/>
      <c r="RX203" s="127"/>
      <c r="RY203" s="127"/>
      <c r="RZ203" s="127"/>
      <c r="SA203" s="127"/>
      <c r="SB203" s="53"/>
      <c r="SC203" s="56"/>
      <c r="SD203" s="127"/>
      <c r="SE203" s="127"/>
      <c r="SF203" s="127"/>
      <c r="SG203" s="127"/>
      <c r="SH203" s="127"/>
      <c r="SI203" s="53"/>
      <c r="SJ203" s="56"/>
      <c r="SK203" s="127"/>
      <c r="SL203" s="127"/>
      <c r="SM203" s="127"/>
      <c r="SN203" s="127"/>
      <c r="SO203" s="127"/>
      <c r="SP203" s="53"/>
      <c r="SQ203" s="56"/>
      <c r="SR203" s="127"/>
      <c r="SS203" s="127"/>
      <c r="ST203" s="127"/>
      <c r="SU203" s="127"/>
      <c r="SV203" s="127"/>
      <c r="SW203" s="53"/>
      <c r="SX203" s="56"/>
      <c r="SY203" s="127"/>
      <c r="SZ203" s="127"/>
      <c r="TA203" s="127"/>
      <c r="TB203" s="127"/>
      <c r="TC203" s="127"/>
      <c r="TD203" s="53"/>
      <c r="TE203" s="56"/>
      <c r="TF203" s="127"/>
      <c r="TG203" s="127"/>
      <c r="TH203" s="127"/>
      <c r="TI203" s="127"/>
      <c r="TJ203" s="127"/>
      <c r="TK203" s="53"/>
      <c r="TL203" s="56"/>
      <c r="TM203" s="127"/>
      <c r="TN203" s="127"/>
      <c r="TO203" s="127"/>
      <c r="TP203" s="127"/>
      <c r="TQ203" s="127"/>
      <c r="TR203" s="53"/>
      <c r="TS203" s="56"/>
      <c r="TT203" s="127"/>
      <c r="TU203" s="127"/>
      <c r="TV203" s="127"/>
      <c r="TW203" s="127"/>
      <c r="TX203" s="127"/>
      <c r="TY203" s="53"/>
      <c r="TZ203" s="56"/>
      <c r="UA203" s="127"/>
      <c r="UB203" s="127"/>
      <c r="UC203" s="127"/>
      <c r="UD203" s="127"/>
      <c r="UE203" s="127"/>
      <c r="UF203" s="53"/>
      <c r="UG203" s="56"/>
      <c r="UH203" s="127"/>
      <c r="UI203" s="127"/>
      <c r="UJ203" s="127"/>
      <c r="UK203" s="127"/>
      <c r="UL203" s="127"/>
      <c r="UM203" s="53"/>
      <c r="UN203" s="56"/>
      <c r="UO203" s="127"/>
      <c r="UP203" s="127"/>
      <c r="UQ203" s="127"/>
      <c r="UR203" s="127"/>
      <c r="US203" s="127"/>
      <c r="UT203" s="53"/>
      <c r="UU203" s="56"/>
      <c r="UV203" s="127"/>
      <c r="UW203" s="127"/>
      <c r="UX203" s="127"/>
      <c r="UY203" s="127"/>
      <c r="UZ203" s="127"/>
      <c r="VA203" s="53"/>
      <c r="VB203" s="56"/>
      <c r="VC203" s="127"/>
      <c r="VD203" s="127"/>
      <c r="VE203" s="127"/>
      <c r="VF203" s="127"/>
      <c r="VG203" s="127"/>
      <c r="VH203" s="53"/>
      <c r="VI203" s="56"/>
      <c r="VJ203" s="127"/>
      <c r="VK203" s="127"/>
      <c r="VL203" s="127"/>
      <c r="VM203" s="127"/>
      <c r="VN203" s="127"/>
      <c r="VO203" s="53"/>
      <c r="VP203" s="56"/>
      <c r="VQ203" s="127"/>
      <c r="VR203" s="127"/>
      <c r="VS203" s="127"/>
      <c r="VT203" s="127"/>
      <c r="VU203" s="127"/>
      <c r="VV203" s="53"/>
      <c r="VW203" s="56"/>
      <c r="VX203" s="127"/>
      <c r="VY203" s="127"/>
      <c r="VZ203" s="127"/>
      <c r="WA203" s="127"/>
      <c r="WB203" s="127"/>
      <c r="WC203" s="53"/>
      <c r="WD203" s="56"/>
      <c r="WE203" s="127"/>
      <c r="WF203" s="127"/>
      <c r="WG203" s="127"/>
      <c r="WH203" s="127"/>
      <c r="WI203" s="127"/>
      <c r="WJ203" s="53"/>
      <c r="WK203" s="56"/>
      <c r="WL203" s="127"/>
      <c r="WM203" s="127"/>
      <c r="WN203" s="127"/>
      <c r="WO203" s="127"/>
      <c r="WP203" s="127"/>
      <c r="WQ203" s="53"/>
      <c r="WR203" s="56"/>
      <c r="WS203" s="127"/>
      <c r="WT203" s="127"/>
      <c r="WU203" s="127"/>
      <c r="WV203" s="127"/>
      <c r="WW203" s="127"/>
      <c r="WX203" s="53"/>
      <c r="WY203" s="56"/>
      <c r="WZ203" s="127"/>
      <c r="XA203" s="127"/>
      <c r="XB203" s="127"/>
      <c r="XC203" s="127"/>
      <c r="XD203" s="127"/>
      <c r="XE203" s="53"/>
      <c r="XF203" s="56"/>
      <c r="XG203" s="127"/>
      <c r="XH203" s="127"/>
      <c r="XI203" s="127"/>
      <c r="XJ203" s="127"/>
      <c r="XK203" s="127"/>
      <c r="XL203" s="53"/>
      <c r="XM203" s="56"/>
      <c r="XN203" s="127"/>
      <c r="XO203" s="127"/>
      <c r="XP203" s="127"/>
      <c r="XQ203" s="127"/>
      <c r="XR203" s="127"/>
      <c r="XS203" s="53"/>
      <c r="XT203" s="56"/>
      <c r="XU203" s="127"/>
      <c r="XV203" s="127"/>
      <c r="XW203" s="127"/>
      <c r="XX203" s="127"/>
      <c r="XY203" s="127"/>
      <c r="XZ203" s="53"/>
      <c r="YA203" s="56"/>
      <c r="YB203" s="127"/>
      <c r="YC203" s="127"/>
      <c r="YD203" s="127"/>
      <c r="YE203" s="127"/>
      <c r="YF203" s="127"/>
      <c r="YG203" s="53"/>
      <c r="YH203" s="56"/>
      <c r="YI203" s="127"/>
      <c r="YJ203" s="127"/>
      <c r="YK203" s="127"/>
      <c r="YL203" s="127"/>
      <c r="YM203" s="127"/>
      <c r="YN203" s="53"/>
      <c r="YO203" s="56"/>
      <c r="YP203" s="127"/>
      <c r="YQ203" s="127"/>
      <c r="YR203" s="127"/>
      <c r="YS203" s="127"/>
      <c r="YT203" s="127"/>
      <c r="YU203" s="53"/>
      <c r="YV203" s="56"/>
      <c r="YW203" s="127"/>
      <c r="YX203" s="127"/>
      <c r="YY203" s="127"/>
      <c r="YZ203" s="127"/>
      <c r="ZA203" s="127"/>
      <c r="ZB203" s="53"/>
      <c r="ZC203" s="56"/>
      <c r="ZD203" s="127"/>
      <c r="ZE203" s="127"/>
      <c r="ZF203" s="127"/>
      <c r="ZG203" s="127"/>
      <c r="ZH203" s="127"/>
      <c r="ZI203" s="53"/>
      <c r="ZJ203" s="56"/>
      <c r="ZK203" s="127"/>
      <c r="ZL203" s="127"/>
      <c r="ZM203" s="127"/>
      <c r="ZN203" s="127"/>
      <c r="ZO203" s="127"/>
      <c r="ZP203" s="53"/>
      <c r="ZQ203" s="56"/>
      <c r="ZR203" s="127"/>
      <c r="ZS203" s="127"/>
      <c r="ZT203" s="127"/>
      <c r="ZU203" s="127"/>
      <c r="ZV203" s="127"/>
      <c r="ZW203" s="53"/>
      <c r="ZX203" s="56"/>
      <c r="ZY203" s="127"/>
      <c r="ZZ203" s="127"/>
      <c r="AAA203" s="127"/>
      <c r="AAB203" s="127"/>
      <c r="AAC203" s="127"/>
      <c r="AAD203" s="53"/>
      <c r="AAE203" s="56"/>
      <c r="AAF203" s="127"/>
      <c r="AAG203" s="127"/>
      <c r="AAH203" s="127"/>
      <c r="AAI203" s="127"/>
      <c r="AAJ203" s="127"/>
      <c r="AAK203" s="53"/>
      <c r="AAL203" s="56"/>
      <c r="AAM203" s="127"/>
      <c r="AAN203" s="127"/>
      <c r="AAO203" s="127"/>
      <c r="AAP203" s="127"/>
      <c r="AAQ203" s="127"/>
      <c r="AAR203" s="53"/>
      <c r="AAS203" s="56"/>
      <c r="AAT203" s="127"/>
      <c r="AAU203" s="127"/>
      <c r="AAV203" s="127"/>
      <c r="AAW203" s="127"/>
      <c r="AAX203" s="127"/>
      <c r="AAY203" s="53"/>
      <c r="AAZ203" s="56"/>
      <c r="ABA203" s="127"/>
      <c r="ABB203" s="127"/>
      <c r="ABC203" s="127"/>
      <c r="ABD203" s="127"/>
      <c r="ABE203" s="127"/>
      <c r="ABF203" s="53"/>
      <c r="ABG203" s="56"/>
      <c r="ABH203" s="127"/>
      <c r="ABI203" s="127"/>
      <c r="ABJ203" s="127"/>
      <c r="ABK203" s="127"/>
      <c r="ABL203" s="127"/>
      <c r="ABM203" s="53"/>
      <c r="ABN203" s="56"/>
      <c r="ABO203" s="127"/>
      <c r="ABP203" s="127"/>
      <c r="ABQ203" s="127"/>
      <c r="ABR203" s="127"/>
      <c r="ABS203" s="127"/>
      <c r="ABT203" s="53"/>
      <c r="ABU203" s="56"/>
      <c r="ABV203" s="127"/>
      <c r="ABW203" s="127"/>
      <c r="ABX203" s="127"/>
      <c r="ABY203" s="127"/>
      <c r="ABZ203" s="127"/>
      <c r="ACA203" s="53"/>
      <c r="ACB203" s="56"/>
      <c r="ACC203" s="127"/>
      <c r="ACD203" s="127"/>
      <c r="ACE203" s="127"/>
      <c r="ACF203" s="127"/>
      <c r="ACG203" s="127"/>
      <c r="ACH203" s="53"/>
      <c r="ACI203" s="56"/>
      <c r="ACJ203" s="127"/>
      <c r="ACK203" s="127"/>
      <c r="ACL203" s="127"/>
      <c r="ACM203" s="127"/>
      <c r="ACN203" s="127"/>
      <c r="ACO203" s="53"/>
      <c r="ACP203" s="56"/>
      <c r="ACQ203" s="127"/>
      <c r="ACR203" s="127"/>
      <c r="ACS203" s="127"/>
      <c r="ACT203" s="127"/>
      <c r="ACU203" s="127"/>
      <c r="ACV203" s="53"/>
      <c r="ACW203" s="56"/>
      <c r="ACX203" s="127"/>
      <c r="ACY203" s="127"/>
      <c r="ACZ203" s="127"/>
      <c r="ADA203" s="127"/>
      <c r="ADB203" s="127"/>
      <c r="ADC203" s="53"/>
      <c r="ADD203" s="56"/>
      <c r="ADE203" s="127"/>
      <c r="ADF203" s="127"/>
      <c r="ADG203" s="127"/>
      <c r="ADH203" s="127"/>
      <c r="ADI203" s="127"/>
      <c r="ADJ203" s="53"/>
      <c r="ADK203" s="56"/>
      <c r="ADL203" s="127"/>
      <c r="ADM203" s="127"/>
      <c r="ADN203" s="127"/>
      <c r="ADO203" s="127"/>
      <c r="ADP203" s="127"/>
      <c r="ADQ203" s="53"/>
      <c r="ADR203" s="56"/>
      <c r="ADS203" s="127"/>
      <c r="ADT203" s="127"/>
      <c r="ADU203" s="127"/>
      <c r="ADV203" s="127"/>
      <c r="ADW203" s="127"/>
      <c r="ADX203" s="53"/>
      <c r="ADY203" s="56"/>
      <c r="ADZ203" s="127"/>
      <c r="AEA203" s="127"/>
      <c r="AEB203" s="127"/>
      <c r="AEC203" s="127"/>
      <c r="AED203" s="127"/>
      <c r="AEE203" s="53"/>
      <c r="AEF203" s="56"/>
      <c r="AEG203" s="127"/>
      <c r="AEH203" s="127"/>
      <c r="AEI203" s="127"/>
      <c r="AEJ203" s="127"/>
      <c r="AEK203" s="127"/>
      <c r="AEL203" s="53"/>
      <c r="AEM203" s="56"/>
      <c r="AEN203" s="127"/>
      <c r="AEO203" s="127"/>
      <c r="AEP203" s="127"/>
      <c r="AEQ203" s="127"/>
      <c r="AER203" s="127"/>
      <c r="AES203" s="53"/>
      <c r="AET203" s="56"/>
      <c r="AEU203" s="127"/>
      <c r="AEV203" s="127"/>
      <c r="AEW203" s="127"/>
      <c r="AEX203" s="127"/>
      <c r="AEY203" s="127"/>
      <c r="AEZ203" s="53"/>
      <c r="AFA203" s="56"/>
      <c r="AFB203" s="127"/>
      <c r="AFC203" s="127"/>
      <c r="AFD203" s="127"/>
      <c r="AFE203" s="127"/>
      <c r="AFF203" s="127"/>
      <c r="AFG203" s="53"/>
      <c r="AFH203" s="56"/>
      <c r="AFI203" s="127"/>
      <c r="AFJ203" s="127"/>
      <c r="AFK203" s="127"/>
      <c r="AFL203" s="127"/>
      <c r="AFM203" s="127"/>
      <c r="AFN203" s="53"/>
      <c r="AFO203" s="56"/>
      <c r="AFP203" s="127"/>
      <c r="AFQ203" s="127"/>
      <c r="AFR203" s="127"/>
      <c r="AFS203" s="127"/>
      <c r="AFT203" s="127"/>
      <c r="AFU203" s="53"/>
      <c r="AFV203" s="56"/>
      <c r="AFW203" s="127"/>
      <c r="AFX203" s="127"/>
      <c r="AFY203" s="127"/>
      <c r="AFZ203" s="127"/>
      <c r="AGA203" s="127"/>
      <c r="AGB203" s="53"/>
      <c r="AGC203" s="56"/>
      <c r="AGD203" s="127"/>
      <c r="AGE203" s="127"/>
      <c r="AGF203" s="127"/>
      <c r="AGG203" s="127"/>
      <c r="AGH203" s="127"/>
      <c r="AGI203" s="53"/>
      <c r="AGJ203" s="56"/>
      <c r="AGK203" s="127"/>
      <c r="AGL203" s="127"/>
      <c r="AGM203" s="127"/>
      <c r="AGN203" s="127"/>
      <c r="AGO203" s="127"/>
      <c r="AGP203" s="53"/>
      <c r="AGQ203" s="56"/>
      <c r="AGR203" s="127"/>
      <c r="AGS203" s="127"/>
      <c r="AGT203" s="127"/>
      <c r="AGU203" s="127"/>
      <c r="AGV203" s="127"/>
      <c r="AGW203" s="53"/>
      <c r="AGX203" s="56"/>
      <c r="AGY203" s="127"/>
      <c r="AGZ203" s="127"/>
      <c r="AHA203" s="127"/>
      <c r="AHB203" s="127"/>
      <c r="AHC203" s="127"/>
      <c r="AHD203" s="53"/>
      <c r="AHE203" s="56"/>
      <c r="AHF203" s="127"/>
      <c r="AHG203" s="127"/>
      <c r="AHH203" s="127"/>
      <c r="AHI203" s="127"/>
      <c r="AHJ203" s="127"/>
      <c r="AHK203" s="53"/>
      <c r="AHL203" s="56"/>
      <c r="AHM203" s="127"/>
      <c r="AHN203" s="127"/>
      <c r="AHO203" s="127"/>
      <c r="AHP203" s="127"/>
      <c r="AHQ203" s="127"/>
      <c r="AHR203" s="53"/>
      <c r="AHS203" s="56"/>
      <c r="AHT203" s="127"/>
      <c r="AHU203" s="127"/>
      <c r="AHV203" s="127"/>
      <c r="AHW203" s="127"/>
      <c r="AHX203" s="127"/>
      <c r="AHY203" s="53"/>
      <c r="AHZ203" s="56"/>
      <c r="AIA203" s="127"/>
      <c r="AIB203" s="127"/>
      <c r="AIC203" s="127"/>
      <c r="AID203" s="127"/>
      <c r="AIE203" s="127"/>
      <c r="AIF203" s="53"/>
      <c r="AIG203" s="56"/>
      <c r="AIH203" s="127"/>
      <c r="AII203" s="127"/>
      <c r="AIJ203" s="127"/>
      <c r="AIK203" s="127"/>
      <c r="AIL203" s="127"/>
      <c r="AIM203" s="53"/>
      <c r="AIN203" s="56"/>
      <c r="AIO203" s="127"/>
      <c r="AIP203" s="127"/>
      <c r="AIQ203" s="127"/>
      <c r="AIR203" s="127"/>
      <c r="AIS203" s="127"/>
      <c r="AIT203" s="53"/>
      <c r="AIU203" s="56"/>
      <c r="AIV203" s="127"/>
      <c r="AIW203" s="127"/>
      <c r="AIX203" s="127"/>
      <c r="AIY203" s="127"/>
      <c r="AIZ203" s="127"/>
      <c r="AJA203" s="53"/>
      <c r="AJB203" s="56"/>
      <c r="AJC203" s="127"/>
      <c r="AJD203" s="127"/>
      <c r="AJE203" s="127"/>
      <c r="AJF203" s="127"/>
      <c r="AJG203" s="127"/>
      <c r="AJH203" s="53"/>
      <c r="AJI203" s="56"/>
      <c r="AJJ203" s="127"/>
      <c r="AJK203" s="127"/>
      <c r="AJL203" s="127"/>
      <c r="AJM203" s="127"/>
      <c r="AJN203" s="127"/>
      <c r="AJO203" s="53"/>
      <c r="AJP203" s="56"/>
      <c r="AJQ203" s="127"/>
      <c r="AJR203" s="127"/>
      <c r="AJS203" s="127"/>
      <c r="AJT203" s="127"/>
      <c r="AJU203" s="127"/>
      <c r="AJV203" s="53"/>
      <c r="AJW203" s="56"/>
      <c r="AJX203" s="127"/>
      <c r="AJY203" s="127"/>
      <c r="AJZ203" s="127"/>
      <c r="AKA203" s="127"/>
      <c r="AKB203" s="127"/>
      <c r="AKC203" s="53"/>
      <c r="AKD203" s="56"/>
      <c r="AKE203" s="127"/>
      <c r="AKF203" s="127"/>
      <c r="AKG203" s="127"/>
      <c r="AKH203" s="127"/>
      <c r="AKI203" s="127"/>
      <c r="AKJ203" s="53"/>
      <c r="AKK203" s="56"/>
      <c r="AKL203" s="127"/>
      <c r="AKM203" s="127"/>
      <c r="AKN203" s="127"/>
      <c r="AKO203" s="127"/>
      <c r="AKP203" s="127"/>
      <c r="AKQ203" s="53"/>
      <c r="AKR203" s="56"/>
      <c r="AKS203" s="127"/>
      <c r="AKT203" s="127"/>
      <c r="AKU203" s="127"/>
      <c r="AKV203" s="127"/>
      <c r="AKW203" s="127"/>
      <c r="AKX203" s="53"/>
      <c r="AKY203" s="56"/>
      <c r="AKZ203" s="127"/>
      <c r="ALA203" s="127"/>
      <c r="ALB203" s="127"/>
      <c r="ALC203" s="127"/>
      <c r="ALD203" s="127"/>
      <c r="ALE203" s="53"/>
      <c r="ALF203" s="56"/>
      <c r="ALG203" s="127"/>
      <c r="ALH203" s="127"/>
      <c r="ALI203" s="127"/>
      <c r="ALJ203" s="127"/>
      <c r="ALK203" s="127"/>
      <c r="ALL203" s="53"/>
      <c r="ALM203" s="56"/>
      <c r="ALN203" s="127"/>
      <c r="ALO203" s="127"/>
      <c r="ALP203" s="127"/>
      <c r="ALQ203" s="127"/>
      <c r="ALR203" s="127"/>
      <c r="ALS203" s="53"/>
      <c r="ALT203" s="56"/>
      <c r="ALU203" s="127"/>
      <c r="ALV203" s="127"/>
      <c r="ALW203" s="127"/>
      <c r="ALX203" s="127"/>
      <c r="ALY203" s="127"/>
      <c r="ALZ203" s="53"/>
      <c r="AMA203" s="56"/>
      <c r="AMB203" s="127"/>
      <c r="AMC203" s="127"/>
      <c r="AMD203" s="127"/>
      <c r="AME203" s="127"/>
      <c r="AMF203" s="127"/>
      <c r="AMG203" s="53"/>
      <c r="AMH203" s="56"/>
      <c r="AMI203" s="127"/>
      <c r="AMJ203" s="127"/>
      <c r="AMK203" s="127"/>
      <c r="AML203" s="127"/>
      <c r="AMM203" s="127"/>
      <c r="AMN203" s="53"/>
      <c r="AMO203" s="56"/>
      <c r="AMP203" s="127"/>
      <c r="AMQ203" s="127"/>
      <c r="AMR203" s="127"/>
      <c r="AMS203" s="127"/>
      <c r="AMT203" s="127"/>
      <c r="AMU203" s="53"/>
      <c r="AMV203" s="56"/>
      <c r="AMW203" s="127"/>
      <c r="AMX203" s="127"/>
      <c r="AMY203" s="127"/>
      <c r="AMZ203" s="127"/>
      <c r="ANA203" s="127"/>
      <c r="ANB203" s="53"/>
      <c r="ANC203" s="56"/>
      <c r="AND203" s="127"/>
      <c r="ANE203" s="127"/>
      <c r="ANF203" s="127"/>
      <c r="ANG203" s="127"/>
      <c r="ANH203" s="127"/>
      <c r="ANI203" s="53"/>
      <c r="ANJ203" s="56"/>
      <c r="ANK203" s="127"/>
      <c r="ANL203" s="127"/>
      <c r="ANM203" s="127"/>
      <c r="ANN203" s="127"/>
      <c r="ANO203" s="127"/>
      <c r="ANP203" s="53"/>
      <c r="ANQ203" s="56"/>
      <c r="ANR203" s="127"/>
      <c r="ANS203" s="127"/>
      <c r="ANT203" s="127"/>
      <c r="ANU203" s="127"/>
      <c r="ANV203" s="127"/>
      <c r="ANW203" s="53"/>
      <c r="ANX203" s="56"/>
      <c r="ANY203" s="127"/>
      <c r="ANZ203" s="127"/>
      <c r="AOA203" s="127"/>
      <c r="AOB203" s="127"/>
      <c r="AOC203" s="127"/>
      <c r="AOD203" s="53"/>
      <c r="AOE203" s="56"/>
      <c r="AOF203" s="127"/>
      <c r="AOG203" s="127"/>
      <c r="AOH203" s="127"/>
      <c r="AOI203" s="127"/>
      <c r="AOJ203" s="127"/>
      <c r="AOK203" s="53"/>
      <c r="AOL203" s="56"/>
      <c r="AOM203" s="127"/>
      <c r="AON203" s="127"/>
      <c r="AOO203" s="127"/>
      <c r="AOP203" s="127"/>
      <c r="AOQ203" s="127"/>
      <c r="AOR203" s="53"/>
      <c r="AOS203" s="56"/>
      <c r="AOT203" s="127"/>
      <c r="AOU203" s="127"/>
      <c r="AOV203" s="127"/>
      <c r="AOW203" s="127"/>
      <c r="AOX203" s="127"/>
      <c r="AOY203" s="53"/>
      <c r="AOZ203" s="56"/>
      <c r="APA203" s="127"/>
      <c r="APB203" s="127"/>
      <c r="APC203" s="127"/>
      <c r="APD203" s="127"/>
      <c r="APE203" s="127"/>
      <c r="APF203" s="53"/>
      <c r="APG203" s="56"/>
      <c r="APH203" s="127"/>
      <c r="API203" s="127"/>
      <c r="APJ203" s="127"/>
      <c r="APK203" s="127"/>
      <c r="APL203" s="127"/>
      <c r="APM203" s="53"/>
      <c r="APN203" s="56"/>
      <c r="APO203" s="127"/>
      <c r="APP203" s="127"/>
      <c r="APQ203" s="127"/>
      <c r="APR203" s="127"/>
      <c r="APS203" s="127"/>
      <c r="APT203" s="53"/>
      <c r="APU203" s="56"/>
      <c r="APV203" s="127"/>
      <c r="APW203" s="127"/>
      <c r="APX203" s="127"/>
      <c r="APY203" s="127"/>
      <c r="APZ203" s="127"/>
      <c r="AQA203" s="53"/>
      <c r="AQB203" s="56"/>
      <c r="AQC203" s="127"/>
      <c r="AQD203" s="127"/>
      <c r="AQE203" s="127"/>
      <c r="AQF203" s="127"/>
      <c r="AQG203" s="127"/>
      <c r="AQH203" s="53"/>
      <c r="AQI203" s="56"/>
      <c r="AQJ203" s="127"/>
      <c r="AQK203" s="127"/>
      <c r="AQL203" s="127"/>
      <c r="AQM203" s="127"/>
      <c r="AQN203" s="127"/>
      <c r="AQO203" s="53"/>
      <c r="AQP203" s="56"/>
      <c r="AQQ203" s="127"/>
      <c r="AQR203" s="127"/>
      <c r="AQS203" s="127"/>
      <c r="AQT203" s="127"/>
      <c r="AQU203" s="127"/>
      <c r="AQV203" s="53"/>
      <c r="AQW203" s="56"/>
      <c r="AQX203" s="127"/>
      <c r="AQY203" s="127"/>
      <c r="AQZ203" s="127"/>
      <c r="ARA203" s="127"/>
      <c r="ARB203" s="127"/>
      <c r="ARC203" s="53"/>
      <c r="ARD203" s="56"/>
      <c r="ARE203" s="127"/>
      <c r="ARF203" s="127"/>
      <c r="ARG203" s="127"/>
      <c r="ARH203" s="127"/>
      <c r="ARI203" s="127"/>
      <c r="ARJ203" s="53"/>
      <c r="ARK203" s="56"/>
      <c r="ARL203" s="127"/>
      <c r="ARM203" s="127"/>
      <c r="ARN203" s="127"/>
      <c r="ARO203" s="127"/>
      <c r="ARP203" s="127"/>
      <c r="ARQ203" s="53"/>
      <c r="ARR203" s="56"/>
      <c r="ARS203" s="127"/>
      <c r="ART203" s="127"/>
      <c r="ARU203" s="127"/>
      <c r="ARV203" s="127"/>
      <c r="ARW203" s="127"/>
      <c r="ARX203" s="53"/>
      <c r="ARY203" s="56"/>
      <c r="ARZ203" s="127"/>
      <c r="ASA203" s="127"/>
      <c r="ASB203" s="127"/>
      <c r="ASC203" s="127"/>
      <c r="ASD203" s="127"/>
      <c r="ASE203" s="53"/>
      <c r="ASF203" s="56"/>
      <c r="ASG203" s="127"/>
      <c r="ASH203" s="127"/>
      <c r="ASI203" s="127"/>
      <c r="ASJ203" s="127"/>
      <c r="ASK203" s="127"/>
      <c r="ASL203" s="53"/>
      <c r="ASM203" s="56"/>
      <c r="ASN203" s="127"/>
      <c r="ASO203" s="127"/>
      <c r="ASP203" s="127"/>
      <c r="ASQ203" s="127"/>
      <c r="ASR203" s="127"/>
      <c r="ASS203" s="53"/>
      <c r="AST203" s="56"/>
      <c r="ASU203" s="127"/>
      <c r="ASV203" s="127"/>
      <c r="ASW203" s="127"/>
      <c r="ASX203" s="127"/>
      <c r="ASY203" s="127"/>
      <c r="ASZ203" s="53"/>
      <c r="ATA203" s="56"/>
      <c r="ATB203" s="127"/>
      <c r="ATC203" s="127"/>
      <c r="ATD203" s="127"/>
      <c r="ATE203" s="127"/>
      <c r="ATF203" s="127"/>
      <c r="ATG203" s="53"/>
      <c r="ATH203" s="56"/>
      <c r="ATI203" s="127"/>
      <c r="ATJ203" s="127"/>
      <c r="ATK203" s="127"/>
      <c r="ATL203" s="127"/>
      <c r="ATM203" s="127"/>
      <c r="ATN203" s="53"/>
      <c r="ATO203" s="56"/>
      <c r="ATP203" s="127"/>
      <c r="ATQ203" s="127"/>
      <c r="ATR203" s="127"/>
      <c r="ATS203" s="127"/>
      <c r="ATT203" s="127"/>
      <c r="ATU203" s="53"/>
      <c r="ATV203" s="56"/>
      <c r="ATW203" s="127"/>
      <c r="ATX203" s="127"/>
      <c r="ATY203" s="127"/>
      <c r="ATZ203" s="127"/>
      <c r="AUA203" s="127"/>
      <c r="AUB203" s="53"/>
      <c r="AUC203" s="56"/>
      <c r="AUD203" s="127"/>
      <c r="AUE203" s="127"/>
      <c r="AUF203" s="127"/>
      <c r="AUG203" s="127"/>
      <c r="AUH203" s="127"/>
      <c r="AUI203" s="53"/>
      <c r="AUJ203" s="56"/>
      <c r="AUK203" s="127"/>
      <c r="AUL203" s="127"/>
      <c r="AUM203" s="127"/>
      <c r="AUN203" s="127"/>
      <c r="AUO203" s="127"/>
      <c r="AUP203" s="53"/>
      <c r="AUQ203" s="56"/>
      <c r="AUR203" s="127"/>
      <c r="AUS203" s="127"/>
      <c r="AUT203" s="127"/>
      <c r="AUU203" s="127"/>
      <c r="AUV203" s="127"/>
      <c r="AUW203" s="53"/>
      <c r="AUX203" s="56"/>
      <c r="AUY203" s="127"/>
      <c r="AUZ203" s="127"/>
      <c r="AVA203" s="127"/>
      <c r="AVB203" s="127"/>
      <c r="AVC203" s="127"/>
      <c r="AVD203" s="53"/>
      <c r="AVE203" s="56"/>
      <c r="AVF203" s="127"/>
      <c r="AVG203" s="127"/>
      <c r="AVH203" s="127"/>
      <c r="AVI203" s="127"/>
      <c r="AVJ203" s="127"/>
      <c r="AVK203" s="53"/>
      <c r="AVL203" s="56"/>
      <c r="AVM203" s="127"/>
      <c r="AVN203" s="127"/>
      <c r="AVO203" s="127"/>
      <c r="AVP203" s="127"/>
      <c r="AVQ203" s="127"/>
      <c r="AVR203" s="53"/>
      <c r="AVS203" s="56"/>
      <c r="AVT203" s="127"/>
      <c r="AVU203" s="127"/>
      <c r="AVV203" s="127"/>
      <c r="AVW203" s="127"/>
      <c r="AVX203" s="127"/>
      <c r="AVY203" s="53"/>
      <c r="AVZ203" s="56"/>
      <c r="AWA203" s="127"/>
      <c r="AWB203" s="127"/>
      <c r="AWC203" s="127"/>
      <c r="AWD203" s="127"/>
      <c r="AWE203" s="127"/>
      <c r="AWF203" s="53"/>
      <c r="AWG203" s="56"/>
      <c r="AWH203" s="127"/>
      <c r="AWI203" s="127"/>
      <c r="AWJ203" s="127"/>
      <c r="AWK203" s="127"/>
      <c r="AWL203" s="127"/>
      <c r="AWM203" s="53"/>
      <c r="AWN203" s="56"/>
      <c r="AWO203" s="127"/>
      <c r="AWP203" s="127"/>
      <c r="AWQ203" s="127"/>
      <c r="AWR203" s="127"/>
      <c r="AWS203" s="127"/>
      <c r="AWT203" s="53"/>
      <c r="AWU203" s="56"/>
      <c r="AWV203" s="127"/>
      <c r="AWW203" s="127"/>
      <c r="AWX203" s="127"/>
      <c r="AWY203" s="127"/>
      <c r="AWZ203" s="127"/>
      <c r="AXA203" s="53"/>
      <c r="AXB203" s="56"/>
      <c r="AXC203" s="127"/>
      <c r="AXD203" s="127"/>
      <c r="AXE203" s="127"/>
      <c r="AXF203" s="127"/>
      <c r="AXG203" s="127"/>
      <c r="AXH203" s="53"/>
      <c r="AXI203" s="56"/>
      <c r="AXJ203" s="127"/>
      <c r="AXK203" s="127"/>
      <c r="AXL203" s="127"/>
      <c r="AXM203" s="127"/>
      <c r="AXN203" s="127"/>
      <c r="AXO203" s="53"/>
      <c r="AXP203" s="56"/>
      <c r="AXQ203" s="127"/>
      <c r="AXR203" s="127"/>
      <c r="AXS203" s="127"/>
      <c r="AXT203" s="127"/>
      <c r="AXU203" s="127"/>
      <c r="AXV203" s="53"/>
      <c r="AXW203" s="56"/>
      <c r="AXX203" s="127"/>
      <c r="AXY203" s="127"/>
      <c r="AXZ203" s="127"/>
      <c r="AYA203" s="127"/>
      <c r="AYB203" s="127"/>
      <c r="AYC203" s="53"/>
      <c r="AYD203" s="56"/>
      <c r="AYE203" s="127"/>
      <c r="AYF203" s="127"/>
      <c r="AYG203" s="127"/>
      <c r="AYH203" s="127"/>
      <c r="AYI203" s="127"/>
      <c r="AYJ203" s="53"/>
      <c r="AYK203" s="56"/>
      <c r="AYL203" s="127"/>
      <c r="AYM203" s="127"/>
      <c r="AYN203" s="127"/>
      <c r="AYO203" s="127"/>
      <c r="AYP203" s="127"/>
      <c r="AYQ203" s="53"/>
      <c r="AYR203" s="56"/>
      <c r="AYS203" s="127"/>
      <c r="AYT203" s="127"/>
      <c r="AYU203" s="127"/>
      <c r="AYV203" s="127"/>
      <c r="AYW203" s="127"/>
      <c r="AYX203" s="53"/>
      <c r="AYY203" s="56"/>
      <c r="AYZ203" s="127"/>
      <c r="AZA203" s="127"/>
      <c r="AZB203" s="127"/>
      <c r="AZC203" s="127"/>
      <c r="AZD203" s="127"/>
      <c r="AZE203" s="53"/>
      <c r="AZF203" s="56"/>
      <c r="AZG203" s="127"/>
      <c r="AZH203" s="127"/>
      <c r="AZI203" s="127"/>
      <c r="AZJ203" s="127"/>
      <c r="AZK203" s="127"/>
      <c r="AZL203" s="53"/>
      <c r="AZM203" s="56"/>
      <c r="AZN203" s="127"/>
      <c r="AZO203" s="127"/>
      <c r="AZP203" s="127"/>
      <c r="AZQ203" s="127"/>
      <c r="AZR203" s="127"/>
      <c r="AZS203" s="53"/>
      <c r="AZT203" s="56"/>
      <c r="AZU203" s="127"/>
      <c r="AZV203" s="127"/>
      <c r="AZW203" s="127"/>
      <c r="AZX203" s="127"/>
      <c r="AZY203" s="127"/>
      <c r="AZZ203" s="53"/>
      <c r="BAA203" s="56"/>
      <c r="BAB203" s="127"/>
      <c r="BAC203" s="127"/>
      <c r="BAD203" s="127"/>
      <c r="BAE203" s="127"/>
      <c r="BAF203" s="127"/>
      <c r="BAG203" s="53"/>
      <c r="BAH203" s="56"/>
      <c r="BAI203" s="127"/>
      <c r="BAJ203" s="127"/>
      <c r="BAK203" s="127"/>
      <c r="BAL203" s="127"/>
      <c r="BAM203" s="127"/>
      <c r="BAN203" s="53"/>
      <c r="BAO203" s="56"/>
      <c r="BAP203" s="127"/>
      <c r="BAQ203" s="127"/>
      <c r="BAR203" s="127"/>
      <c r="BAS203" s="127"/>
      <c r="BAT203" s="127"/>
      <c r="BAU203" s="53"/>
      <c r="BAV203" s="56"/>
      <c r="BAW203" s="127"/>
      <c r="BAX203" s="127"/>
      <c r="BAY203" s="127"/>
      <c r="BAZ203" s="127"/>
      <c r="BBA203" s="127"/>
      <c r="BBB203" s="53"/>
      <c r="BBC203" s="56"/>
      <c r="BBD203" s="127"/>
      <c r="BBE203" s="127"/>
      <c r="BBF203" s="127"/>
      <c r="BBG203" s="127"/>
      <c r="BBH203" s="127"/>
      <c r="BBI203" s="53"/>
      <c r="BBJ203" s="56"/>
      <c r="BBK203" s="127"/>
      <c r="BBL203" s="127"/>
      <c r="BBM203" s="127"/>
      <c r="BBN203" s="127"/>
      <c r="BBO203" s="127"/>
      <c r="BBP203" s="53"/>
      <c r="BBQ203" s="56"/>
      <c r="BBR203" s="127"/>
      <c r="BBS203" s="127"/>
      <c r="BBT203" s="127"/>
      <c r="BBU203" s="127"/>
      <c r="BBV203" s="127"/>
      <c r="BBW203" s="53"/>
      <c r="BBX203" s="56"/>
      <c r="BBY203" s="127"/>
      <c r="BBZ203" s="127"/>
      <c r="BCA203" s="127"/>
      <c r="BCB203" s="127"/>
      <c r="BCC203" s="127"/>
      <c r="BCD203" s="53"/>
      <c r="BCE203" s="56"/>
      <c r="BCF203" s="127"/>
      <c r="BCG203" s="127"/>
      <c r="BCH203" s="127"/>
      <c r="BCI203" s="127"/>
      <c r="BCJ203" s="127"/>
      <c r="BCK203" s="53"/>
      <c r="BCL203" s="56"/>
      <c r="BCM203" s="127"/>
      <c r="BCN203" s="127"/>
      <c r="BCO203" s="127"/>
      <c r="BCP203" s="127"/>
      <c r="BCQ203" s="127"/>
      <c r="BCR203" s="53"/>
      <c r="BCS203" s="56"/>
      <c r="BCT203" s="127"/>
      <c r="BCU203" s="127"/>
      <c r="BCV203" s="127"/>
      <c r="BCW203" s="127"/>
      <c r="BCX203" s="127"/>
      <c r="BCY203" s="53"/>
      <c r="BCZ203" s="56"/>
      <c r="BDA203" s="127"/>
      <c r="BDB203" s="127"/>
      <c r="BDC203" s="127"/>
      <c r="BDD203" s="127"/>
      <c r="BDE203" s="127"/>
      <c r="BDF203" s="53"/>
      <c r="BDG203" s="56"/>
      <c r="BDH203" s="127"/>
      <c r="BDI203" s="127"/>
      <c r="BDJ203" s="127"/>
      <c r="BDK203" s="127"/>
      <c r="BDL203" s="127"/>
      <c r="BDM203" s="53"/>
      <c r="BDN203" s="56"/>
      <c r="BDO203" s="127"/>
      <c r="BDP203" s="127"/>
      <c r="BDQ203" s="127"/>
      <c r="BDR203" s="127"/>
      <c r="BDS203" s="127"/>
      <c r="BDT203" s="53"/>
      <c r="BDU203" s="56"/>
      <c r="BDV203" s="127"/>
      <c r="BDW203" s="127"/>
      <c r="BDX203" s="127"/>
      <c r="BDY203" s="127"/>
      <c r="BDZ203" s="127"/>
      <c r="BEA203" s="53"/>
      <c r="BEB203" s="56"/>
      <c r="BEC203" s="127"/>
      <c r="BED203" s="127"/>
      <c r="BEE203" s="127"/>
      <c r="BEF203" s="127"/>
      <c r="BEG203" s="127"/>
      <c r="BEH203" s="53"/>
      <c r="BEI203" s="56"/>
      <c r="BEJ203" s="127"/>
      <c r="BEK203" s="127"/>
      <c r="BEL203" s="127"/>
      <c r="BEM203" s="127"/>
      <c r="BEN203" s="127"/>
      <c r="BEO203" s="53"/>
      <c r="BEP203" s="56"/>
      <c r="BEQ203" s="127"/>
      <c r="BER203" s="127"/>
      <c r="BES203" s="127"/>
      <c r="BET203" s="127"/>
      <c r="BEU203" s="127"/>
      <c r="BEV203" s="53"/>
      <c r="BEW203" s="56"/>
      <c r="BEX203" s="127"/>
      <c r="BEY203" s="127"/>
      <c r="BEZ203" s="127"/>
      <c r="BFA203" s="127"/>
      <c r="BFB203" s="127"/>
      <c r="BFC203" s="53"/>
      <c r="BFD203" s="56"/>
      <c r="BFE203" s="127"/>
      <c r="BFF203" s="127"/>
      <c r="BFG203" s="127"/>
      <c r="BFH203" s="127"/>
      <c r="BFI203" s="127"/>
      <c r="BFJ203" s="53"/>
      <c r="BFK203" s="56"/>
      <c r="BFL203" s="127"/>
      <c r="BFM203" s="127"/>
      <c r="BFN203" s="127"/>
      <c r="BFO203" s="127"/>
      <c r="BFP203" s="127"/>
      <c r="BFQ203" s="53"/>
      <c r="BFR203" s="56"/>
      <c r="BFS203" s="127"/>
      <c r="BFT203" s="127"/>
      <c r="BFU203" s="127"/>
      <c r="BFV203" s="127"/>
      <c r="BFW203" s="127"/>
      <c r="BFX203" s="53"/>
      <c r="BFY203" s="56"/>
      <c r="BFZ203" s="127"/>
      <c r="BGA203" s="127"/>
      <c r="BGB203" s="127"/>
      <c r="BGC203" s="127"/>
      <c r="BGD203" s="127"/>
      <c r="BGE203" s="53"/>
      <c r="BGF203" s="56"/>
      <c r="BGG203" s="127"/>
      <c r="BGH203" s="127"/>
      <c r="BGI203" s="127"/>
      <c r="BGJ203" s="127"/>
      <c r="BGK203" s="127"/>
      <c r="BGL203" s="53"/>
      <c r="BGM203" s="56"/>
      <c r="BGN203" s="127"/>
      <c r="BGO203" s="127"/>
      <c r="BGP203" s="127"/>
      <c r="BGQ203" s="127"/>
      <c r="BGR203" s="127"/>
      <c r="BGS203" s="53"/>
      <c r="BGT203" s="56"/>
      <c r="BGU203" s="127"/>
      <c r="BGV203" s="127"/>
      <c r="BGW203" s="127"/>
      <c r="BGX203" s="127"/>
      <c r="BGY203" s="127"/>
      <c r="BGZ203" s="53"/>
      <c r="BHA203" s="56"/>
      <c r="BHB203" s="127"/>
      <c r="BHC203" s="127"/>
      <c r="BHD203" s="127"/>
      <c r="BHE203" s="127"/>
      <c r="BHF203" s="127"/>
      <c r="BHG203" s="53"/>
      <c r="BHH203" s="56"/>
      <c r="BHI203" s="127"/>
      <c r="BHJ203" s="127"/>
      <c r="BHK203" s="127"/>
      <c r="BHL203" s="127"/>
      <c r="BHM203" s="127"/>
      <c r="BHN203" s="53"/>
      <c r="BHO203" s="56"/>
      <c r="BHP203" s="127"/>
      <c r="BHQ203" s="127"/>
      <c r="BHR203" s="127"/>
      <c r="BHS203" s="127"/>
      <c r="BHT203" s="127"/>
      <c r="BHU203" s="53"/>
      <c r="BHV203" s="56"/>
      <c r="BHW203" s="127"/>
      <c r="BHX203" s="127"/>
      <c r="BHY203" s="127"/>
      <c r="BHZ203" s="127"/>
      <c r="BIA203" s="127"/>
      <c r="BIB203" s="53"/>
      <c r="BIC203" s="56"/>
      <c r="BID203" s="127"/>
      <c r="BIE203" s="127"/>
      <c r="BIF203" s="127"/>
      <c r="BIG203" s="127"/>
      <c r="BIH203" s="127"/>
      <c r="BII203" s="53"/>
      <c r="BIJ203" s="56"/>
      <c r="BIK203" s="127"/>
      <c r="BIL203" s="127"/>
      <c r="BIM203" s="127"/>
      <c r="BIN203" s="127"/>
      <c r="BIO203" s="127"/>
      <c r="BIP203" s="53"/>
      <c r="BIQ203" s="56"/>
      <c r="BIR203" s="127"/>
      <c r="BIS203" s="127"/>
      <c r="BIT203" s="127"/>
      <c r="BIU203" s="127"/>
      <c r="BIV203" s="127"/>
      <c r="BIW203" s="53"/>
      <c r="BIX203" s="56"/>
      <c r="BIY203" s="127"/>
      <c r="BIZ203" s="127"/>
      <c r="BJA203" s="127"/>
      <c r="BJB203" s="127"/>
      <c r="BJC203" s="127"/>
      <c r="BJD203" s="53"/>
      <c r="BJE203" s="56"/>
      <c r="BJF203" s="127"/>
      <c r="BJG203" s="127"/>
      <c r="BJH203" s="127"/>
      <c r="BJI203" s="127"/>
      <c r="BJJ203" s="127"/>
      <c r="BJK203" s="53"/>
      <c r="BJL203" s="56"/>
      <c r="BJM203" s="127"/>
      <c r="BJN203" s="127"/>
      <c r="BJO203" s="127"/>
      <c r="BJP203" s="127"/>
      <c r="BJQ203" s="127"/>
      <c r="BJR203" s="53"/>
      <c r="BJS203" s="56"/>
      <c r="BJT203" s="127"/>
      <c r="BJU203" s="127"/>
      <c r="BJV203" s="127"/>
      <c r="BJW203" s="127"/>
      <c r="BJX203" s="127"/>
      <c r="BJY203" s="53"/>
      <c r="BJZ203" s="56"/>
      <c r="BKA203" s="127"/>
      <c r="BKB203" s="127"/>
      <c r="BKC203" s="127"/>
      <c r="BKD203" s="127"/>
      <c r="BKE203" s="127"/>
      <c r="BKF203" s="53"/>
      <c r="BKG203" s="56"/>
      <c r="BKH203" s="127"/>
      <c r="BKI203" s="127"/>
      <c r="BKJ203" s="127"/>
      <c r="BKK203" s="127"/>
      <c r="BKL203" s="127"/>
      <c r="BKM203" s="53"/>
      <c r="BKN203" s="56"/>
      <c r="BKO203" s="127"/>
      <c r="BKP203" s="127"/>
      <c r="BKQ203" s="127"/>
      <c r="BKR203" s="127"/>
      <c r="BKS203" s="127"/>
      <c r="BKT203" s="53"/>
      <c r="BKU203" s="56"/>
      <c r="BKV203" s="127"/>
      <c r="BKW203" s="127"/>
      <c r="BKX203" s="127"/>
      <c r="BKY203" s="127"/>
      <c r="BKZ203" s="127"/>
      <c r="BLA203" s="53"/>
      <c r="BLB203" s="56"/>
      <c r="BLC203" s="127"/>
      <c r="BLD203" s="127"/>
      <c r="BLE203" s="127"/>
      <c r="BLF203" s="127"/>
      <c r="BLG203" s="127"/>
      <c r="BLH203" s="53"/>
      <c r="BLI203" s="56"/>
      <c r="BLJ203" s="127"/>
      <c r="BLK203" s="127"/>
      <c r="BLL203" s="127"/>
      <c r="BLM203" s="127"/>
      <c r="BLN203" s="127"/>
      <c r="BLO203" s="53"/>
      <c r="BLP203" s="56"/>
      <c r="BLQ203" s="127"/>
      <c r="BLR203" s="127"/>
      <c r="BLS203" s="127"/>
      <c r="BLT203" s="127"/>
      <c r="BLU203" s="127"/>
      <c r="BLV203" s="53"/>
      <c r="BLW203" s="56"/>
      <c r="BLX203" s="127"/>
      <c r="BLY203" s="127"/>
      <c r="BLZ203" s="127"/>
      <c r="BMA203" s="127"/>
      <c r="BMB203" s="127"/>
      <c r="BMC203" s="53"/>
      <c r="BMD203" s="56"/>
      <c r="BME203" s="127"/>
      <c r="BMF203" s="127"/>
      <c r="BMG203" s="127"/>
      <c r="BMH203" s="127"/>
      <c r="BMI203" s="127"/>
      <c r="BMJ203" s="53"/>
      <c r="BMK203" s="56"/>
      <c r="BML203" s="127"/>
      <c r="BMM203" s="127"/>
      <c r="BMN203" s="127"/>
      <c r="BMO203" s="127"/>
      <c r="BMP203" s="127"/>
      <c r="BMQ203" s="53"/>
      <c r="BMR203" s="56"/>
      <c r="BMS203" s="127"/>
      <c r="BMT203" s="127"/>
      <c r="BMU203" s="127"/>
      <c r="BMV203" s="127"/>
      <c r="BMW203" s="127"/>
      <c r="BMX203" s="53"/>
      <c r="BMY203" s="56"/>
      <c r="BMZ203" s="127"/>
      <c r="BNA203" s="127"/>
      <c r="BNB203" s="127"/>
      <c r="BNC203" s="127"/>
      <c r="BND203" s="127"/>
      <c r="BNE203" s="53"/>
      <c r="BNF203" s="56"/>
      <c r="BNG203" s="127"/>
      <c r="BNH203" s="127"/>
      <c r="BNI203" s="127"/>
      <c r="BNJ203" s="127"/>
      <c r="BNK203" s="127"/>
      <c r="BNL203" s="53"/>
      <c r="BNM203" s="56"/>
      <c r="BNN203" s="127"/>
      <c r="BNO203" s="127"/>
      <c r="BNP203" s="127"/>
      <c r="BNQ203" s="127"/>
      <c r="BNR203" s="127"/>
      <c r="BNS203" s="53"/>
      <c r="BNT203" s="56"/>
      <c r="BNU203" s="127"/>
      <c r="BNV203" s="127"/>
      <c r="BNW203" s="127"/>
      <c r="BNX203" s="127"/>
      <c r="BNY203" s="127"/>
      <c r="BNZ203" s="53"/>
      <c r="BOA203" s="56"/>
      <c r="BOB203" s="127"/>
      <c r="BOC203" s="127"/>
      <c r="BOD203" s="127"/>
      <c r="BOE203" s="127"/>
      <c r="BOF203" s="127"/>
      <c r="BOG203" s="53"/>
      <c r="BOH203" s="56"/>
      <c r="BOI203" s="127"/>
      <c r="BOJ203" s="127"/>
      <c r="BOK203" s="127"/>
      <c r="BOL203" s="127"/>
      <c r="BOM203" s="127"/>
      <c r="BON203" s="53"/>
      <c r="BOO203" s="56"/>
      <c r="BOP203" s="127"/>
      <c r="BOQ203" s="127"/>
      <c r="BOR203" s="127"/>
      <c r="BOS203" s="127"/>
      <c r="BOT203" s="127"/>
      <c r="BOU203" s="53"/>
      <c r="BOV203" s="56"/>
      <c r="BOW203" s="127"/>
      <c r="BOX203" s="127"/>
      <c r="BOY203" s="127"/>
      <c r="BOZ203" s="127"/>
      <c r="BPA203" s="127"/>
      <c r="BPB203" s="53"/>
      <c r="BPC203" s="56"/>
      <c r="BPD203" s="127"/>
      <c r="BPE203" s="127"/>
      <c r="BPF203" s="127"/>
      <c r="BPG203" s="127"/>
      <c r="BPH203" s="127"/>
      <c r="BPI203" s="53"/>
      <c r="BPJ203" s="56"/>
      <c r="BPK203" s="127"/>
      <c r="BPL203" s="127"/>
      <c r="BPM203" s="127"/>
      <c r="BPN203" s="127"/>
      <c r="BPO203" s="127"/>
      <c r="BPP203" s="53"/>
      <c r="BPQ203" s="56"/>
      <c r="BPR203" s="127"/>
      <c r="BPS203" s="127"/>
      <c r="BPT203" s="127"/>
      <c r="BPU203" s="127"/>
      <c r="BPV203" s="127"/>
      <c r="BPW203" s="53"/>
      <c r="BPX203" s="56"/>
      <c r="BPY203" s="127"/>
      <c r="BPZ203" s="127"/>
      <c r="BQA203" s="127"/>
      <c r="BQB203" s="127"/>
      <c r="BQC203" s="127"/>
      <c r="BQD203" s="53"/>
      <c r="BQE203" s="56"/>
      <c r="BQF203" s="127"/>
      <c r="BQG203" s="127"/>
      <c r="BQH203" s="127"/>
      <c r="BQI203" s="127"/>
      <c r="BQJ203" s="127"/>
      <c r="BQK203" s="53"/>
      <c r="BQL203" s="56"/>
      <c r="BQM203" s="127"/>
      <c r="BQN203" s="127"/>
      <c r="BQO203" s="127"/>
      <c r="BQP203" s="127"/>
      <c r="BQQ203" s="127"/>
      <c r="BQR203" s="53"/>
      <c r="BQS203" s="56"/>
      <c r="BQT203" s="127"/>
      <c r="BQU203" s="127"/>
      <c r="BQV203" s="127"/>
      <c r="BQW203" s="127"/>
      <c r="BQX203" s="127"/>
      <c r="BQY203" s="53"/>
      <c r="BQZ203" s="56"/>
      <c r="BRA203" s="127"/>
      <c r="BRB203" s="127"/>
      <c r="BRC203" s="127"/>
      <c r="BRD203" s="127"/>
      <c r="BRE203" s="127"/>
      <c r="BRF203" s="53"/>
      <c r="BRG203" s="56"/>
      <c r="BRH203" s="127"/>
      <c r="BRI203" s="127"/>
      <c r="BRJ203" s="127"/>
      <c r="BRK203" s="127"/>
      <c r="BRL203" s="127"/>
      <c r="BRM203" s="53"/>
      <c r="BRN203" s="56"/>
      <c r="BRO203" s="127"/>
      <c r="BRP203" s="127"/>
      <c r="BRQ203" s="127"/>
      <c r="BRR203" s="127"/>
      <c r="BRS203" s="127"/>
      <c r="BRT203" s="53"/>
      <c r="BRU203" s="56"/>
      <c r="BRV203" s="127"/>
      <c r="BRW203" s="127"/>
      <c r="BRX203" s="127"/>
      <c r="BRY203" s="127"/>
      <c r="BRZ203" s="127"/>
      <c r="BSA203" s="53"/>
      <c r="BSB203" s="56"/>
      <c r="BSC203" s="127"/>
      <c r="BSD203" s="127"/>
      <c r="BSE203" s="127"/>
      <c r="BSF203" s="127"/>
      <c r="BSG203" s="127"/>
      <c r="BSH203" s="53"/>
      <c r="BSI203" s="56"/>
      <c r="BSJ203" s="127"/>
      <c r="BSK203" s="127"/>
      <c r="BSL203" s="127"/>
      <c r="BSM203" s="127"/>
      <c r="BSN203" s="127"/>
      <c r="BSO203" s="53"/>
      <c r="BSP203" s="56"/>
      <c r="BSQ203" s="127"/>
      <c r="BSR203" s="127"/>
      <c r="BSS203" s="127"/>
      <c r="BST203" s="127"/>
      <c r="BSU203" s="127"/>
      <c r="BSV203" s="53"/>
      <c r="BSW203" s="56"/>
      <c r="BSX203" s="127"/>
      <c r="BSY203" s="127"/>
      <c r="BSZ203" s="127"/>
      <c r="BTA203" s="127"/>
      <c r="BTB203" s="127"/>
      <c r="BTC203" s="53"/>
      <c r="BTD203" s="56"/>
      <c r="BTE203" s="127"/>
      <c r="BTF203" s="127"/>
      <c r="BTG203" s="127"/>
      <c r="BTH203" s="127"/>
      <c r="BTI203" s="127"/>
      <c r="BTJ203" s="53"/>
      <c r="BTK203" s="56"/>
      <c r="BTL203" s="127"/>
      <c r="BTM203" s="127"/>
      <c r="BTN203" s="127"/>
      <c r="BTO203" s="127"/>
      <c r="BTP203" s="127"/>
      <c r="BTQ203" s="53"/>
      <c r="BTR203" s="56"/>
      <c r="BTS203" s="127"/>
      <c r="BTT203" s="127"/>
      <c r="BTU203" s="127"/>
      <c r="BTV203" s="127"/>
      <c r="BTW203" s="127"/>
      <c r="BTX203" s="53"/>
      <c r="BTY203" s="56"/>
      <c r="BTZ203" s="127"/>
      <c r="BUA203" s="127"/>
      <c r="BUB203" s="127"/>
      <c r="BUC203" s="127"/>
      <c r="BUD203" s="127"/>
      <c r="BUE203" s="53"/>
      <c r="BUF203" s="56"/>
      <c r="BUG203" s="127"/>
      <c r="BUH203" s="127"/>
      <c r="BUI203" s="127"/>
      <c r="BUJ203" s="127"/>
      <c r="BUK203" s="127"/>
      <c r="BUL203" s="53"/>
      <c r="BUM203" s="56"/>
      <c r="BUN203" s="127"/>
      <c r="BUO203" s="127"/>
      <c r="BUP203" s="127"/>
      <c r="BUQ203" s="127"/>
      <c r="BUR203" s="127"/>
      <c r="BUS203" s="53"/>
      <c r="BUT203" s="56"/>
      <c r="BUU203" s="127"/>
      <c r="BUV203" s="127"/>
      <c r="BUW203" s="127"/>
      <c r="BUX203" s="127"/>
      <c r="BUY203" s="127"/>
      <c r="BUZ203" s="53"/>
      <c r="BVA203" s="56"/>
      <c r="BVB203" s="127"/>
      <c r="BVC203" s="127"/>
      <c r="BVD203" s="127"/>
      <c r="BVE203" s="127"/>
      <c r="BVF203" s="127"/>
      <c r="BVG203" s="53"/>
      <c r="BVH203" s="56"/>
      <c r="BVI203" s="127"/>
      <c r="BVJ203" s="127"/>
      <c r="BVK203" s="127"/>
      <c r="BVL203" s="127"/>
      <c r="BVM203" s="127"/>
      <c r="BVN203" s="53"/>
      <c r="BVO203" s="56"/>
      <c r="BVP203" s="127"/>
      <c r="BVQ203" s="127"/>
      <c r="BVR203" s="127"/>
      <c r="BVS203" s="127"/>
      <c r="BVT203" s="127"/>
      <c r="BVU203" s="53"/>
      <c r="BVV203" s="56"/>
      <c r="BVW203" s="127"/>
      <c r="BVX203" s="127"/>
      <c r="BVY203" s="127"/>
      <c r="BVZ203" s="127"/>
      <c r="BWA203" s="127"/>
      <c r="BWB203" s="53"/>
      <c r="BWC203" s="56"/>
      <c r="BWD203" s="127"/>
      <c r="BWE203" s="127"/>
      <c r="BWF203" s="127"/>
      <c r="BWG203" s="127"/>
      <c r="BWH203" s="127"/>
      <c r="BWI203" s="53"/>
      <c r="BWJ203" s="56"/>
      <c r="BWK203" s="127"/>
      <c r="BWL203" s="127"/>
      <c r="BWM203" s="127"/>
      <c r="BWN203" s="127"/>
      <c r="BWO203" s="127"/>
      <c r="BWP203" s="53"/>
      <c r="BWQ203" s="56"/>
      <c r="BWR203" s="127"/>
      <c r="BWS203" s="127"/>
      <c r="BWT203" s="127"/>
      <c r="BWU203" s="127"/>
      <c r="BWV203" s="127"/>
      <c r="BWW203" s="53"/>
      <c r="BWX203" s="56"/>
      <c r="BWY203" s="127"/>
      <c r="BWZ203" s="127"/>
      <c r="BXA203" s="127"/>
      <c r="BXB203" s="127"/>
      <c r="BXC203" s="127"/>
      <c r="BXD203" s="53"/>
      <c r="BXE203" s="56"/>
      <c r="BXF203" s="127"/>
      <c r="BXG203" s="127"/>
      <c r="BXH203" s="127"/>
      <c r="BXI203" s="127"/>
      <c r="BXJ203" s="127"/>
      <c r="BXK203" s="53"/>
      <c r="BXL203" s="56"/>
      <c r="BXM203" s="127"/>
      <c r="BXN203" s="127"/>
      <c r="BXO203" s="127"/>
      <c r="BXP203" s="127"/>
      <c r="BXQ203" s="127"/>
      <c r="BXR203" s="53"/>
      <c r="BXS203" s="56"/>
      <c r="BXT203" s="127"/>
      <c r="BXU203" s="127"/>
      <c r="BXV203" s="127"/>
      <c r="BXW203" s="127"/>
      <c r="BXX203" s="127"/>
      <c r="BXY203" s="53"/>
      <c r="BXZ203" s="56"/>
      <c r="BYA203" s="127"/>
      <c r="BYB203" s="127"/>
      <c r="BYC203" s="127"/>
      <c r="BYD203" s="127"/>
      <c r="BYE203" s="127"/>
      <c r="BYF203" s="53"/>
      <c r="BYG203" s="56"/>
      <c r="BYH203" s="127"/>
      <c r="BYI203" s="127"/>
      <c r="BYJ203" s="127"/>
      <c r="BYK203" s="127"/>
      <c r="BYL203" s="127"/>
      <c r="BYM203" s="53"/>
      <c r="BYN203" s="56"/>
      <c r="BYO203" s="127"/>
      <c r="BYP203" s="127"/>
      <c r="BYQ203" s="127"/>
      <c r="BYR203" s="127"/>
      <c r="BYS203" s="127"/>
      <c r="BYT203" s="53"/>
      <c r="BYU203" s="56"/>
      <c r="BYV203" s="127"/>
      <c r="BYW203" s="127"/>
      <c r="BYX203" s="127"/>
      <c r="BYY203" s="127"/>
      <c r="BYZ203" s="127"/>
      <c r="BZA203" s="53"/>
      <c r="BZB203" s="56"/>
      <c r="BZC203" s="127"/>
      <c r="BZD203" s="127"/>
      <c r="BZE203" s="127"/>
      <c r="BZF203" s="127"/>
      <c r="BZG203" s="127"/>
      <c r="BZH203" s="53"/>
      <c r="BZI203" s="56"/>
      <c r="BZJ203" s="127"/>
      <c r="BZK203" s="127"/>
      <c r="BZL203" s="127"/>
      <c r="BZM203" s="127"/>
      <c r="BZN203" s="127"/>
      <c r="BZO203" s="53"/>
      <c r="BZP203" s="56"/>
      <c r="BZQ203" s="127"/>
      <c r="BZR203" s="127"/>
      <c r="BZS203" s="127"/>
      <c r="BZT203" s="127"/>
      <c r="BZU203" s="127"/>
      <c r="BZV203" s="53"/>
      <c r="BZW203" s="56"/>
      <c r="BZX203" s="127"/>
      <c r="BZY203" s="127"/>
      <c r="BZZ203" s="127"/>
      <c r="CAA203" s="127"/>
      <c r="CAB203" s="127"/>
      <c r="CAC203" s="53"/>
      <c r="CAD203" s="56"/>
      <c r="CAE203" s="127"/>
      <c r="CAF203" s="127"/>
      <c r="CAG203" s="127"/>
      <c r="CAH203" s="127"/>
      <c r="CAI203" s="127"/>
      <c r="CAJ203" s="53"/>
      <c r="CAK203" s="56"/>
      <c r="CAL203" s="127"/>
      <c r="CAM203" s="127"/>
      <c r="CAN203" s="127"/>
      <c r="CAO203" s="127"/>
      <c r="CAP203" s="127"/>
      <c r="CAQ203" s="53"/>
      <c r="CAR203" s="56"/>
      <c r="CAS203" s="127"/>
      <c r="CAT203" s="127"/>
      <c r="CAU203" s="127"/>
      <c r="CAV203" s="127"/>
      <c r="CAW203" s="127"/>
      <c r="CAX203" s="53"/>
      <c r="CAY203" s="56"/>
      <c r="CAZ203" s="127"/>
      <c r="CBA203" s="127"/>
      <c r="CBB203" s="127"/>
      <c r="CBC203" s="127"/>
      <c r="CBD203" s="127"/>
      <c r="CBE203" s="53"/>
      <c r="CBF203" s="56"/>
      <c r="CBG203" s="127"/>
      <c r="CBH203" s="127"/>
      <c r="CBI203" s="127"/>
      <c r="CBJ203" s="127"/>
      <c r="CBK203" s="127"/>
      <c r="CBL203" s="53"/>
      <c r="CBM203" s="56"/>
      <c r="CBN203" s="127"/>
      <c r="CBO203" s="127"/>
      <c r="CBP203" s="127"/>
      <c r="CBQ203" s="127"/>
      <c r="CBR203" s="127"/>
      <c r="CBS203" s="53"/>
      <c r="CBT203" s="56"/>
      <c r="CBU203" s="127"/>
      <c r="CBV203" s="127"/>
      <c r="CBW203" s="127"/>
      <c r="CBX203" s="127"/>
      <c r="CBY203" s="127"/>
      <c r="CBZ203" s="53"/>
      <c r="CCA203" s="56"/>
      <c r="CCB203" s="127"/>
      <c r="CCC203" s="127"/>
      <c r="CCD203" s="127"/>
      <c r="CCE203" s="127"/>
      <c r="CCF203" s="127"/>
      <c r="CCG203" s="53"/>
      <c r="CCH203" s="56"/>
      <c r="CCI203" s="127"/>
      <c r="CCJ203" s="127"/>
      <c r="CCK203" s="127"/>
      <c r="CCL203" s="127"/>
      <c r="CCM203" s="127"/>
      <c r="CCN203" s="53"/>
      <c r="CCO203" s="56"/>
      <c r="CCP203" s="127"/>
      <c r="CCQ203" s="127"/>
      <c r="CCR203" s="127"/>
      <c r="CCS203" s="127"/>
      <c r="CCT203" s="127"/>
      <c r="CCU203" s="53"/>
      <c r="CCV203" s="56"/>
      <c r="CCW203" s="127"/>
      <c r="CCX203" s="127"/>
      <c r="CCY203" s="127"/>
      <c r="CCZ203" s="127"/>
      <c r="CDA203" s="127"/>
      <c r="CDB203" s="53"/>
      <c r="CDC203" s="56"/>
      <c r="CDD203" s="127"/>
      <c r="CDE203" s="127"/>
      <c r="CDF203" s="127"/>
      <c r="CDG203" s="127"/>
      <c r="CDH203" s="127"/>
      <c r="CDI203" s="53"/>
      <c r="CDJ203" s="56"/>
      <c r="CDK203" s="127"/>
      <c r="CDL203" s="127"/>
      <c r="CDM203" s="127"/>
      <c r="CDN203" s="127"/>
      <c r="CDO203" s="127"/>
      <c r="CDP203" s="53"/>
      <c r="CDQ203" s="56"/>
      <c r="CDR203" s="127"/>
      <c r="CDS203" s="127"/>
      <c r="CDT203" s="127"/>
      <c r="CDU203" s="127"/>
      <c r="CDV203" s="127"/>
      <c r="CDW203" s="53"/>
      <c r="CDX203" s="56"/>
      <c r="CDY203" s="127"/>
      <c r="CDZ203" s="127"/>
      <c r="CEA203" s="127"/>
      <c r="CEB203" s="127"/>
      <c r="CEC203" s="127"/>
      <c r="CED203" s="53"/>
      <c r="CEE203" s="56"/>
      <c r="CEF203" s="127"/>
      <c r="CEG203" s="127"/>
      <c r="CEH203" s="127"/>
      <c r="CEI203" s="127"/>
      <c r="CEJ203" s="127"/>
      <c r="CEK203" s="53"/>
      <c r="CEL203" s="56"/>
      <c r="CEM203" s="127"/>
      <c r="CEN203" s="127"/>
      <c r="CEO203" s="127"/>
      <c r="CEP203" s="127"/>
      <c r="CEQ203" s="127"/>
      <c r="CER203" s="53"/>
      <c r="CES203" s="56"/>
      <c r="CET203" s="127"/>
      <c r="CEU203" s="127"/>
      <c r="CEV203" s="127"/>
      <c r="CEW203" s="127"/>
      <c r="CEX203" s="127"/>
      <c r="CEY203" s="53"/>
      <c r="CEZ203" s="56"/>
      <c r="CFA203" s="127"/>
      <c r="CFB203" s="127"/>
      <c r="CFC203" s="127"/>
      <c r="CFD203" s="127"/>
      <c r="CFE203" s="127"/>
      <c r="CFF203" s="53"/>
      <c r="CFG203" s="56"/>
      <c r="CFH203" s="127"/>
      <c r="CFI203" s="127"/>
      <c r="CFJ203" s="127"/>
      <c r="CFK203" s="127"/>
      <c r="CFL203" s="127"/>
      <c r="CFM203" s="53"/>
      <c r="CFN203" s="56"/>
      <c r="CFO203" s="127"/>
      <c r="CFP203" s="127"/>
      <c r="CFQ203" s="127"/>
      <c r="CFR203" s="127"/>
      <c r="CFS203" s="127"/>
      <c r="CFT203" s="53"/>
      <c r="CFU203" s="56"/>
      <c r="CFV203" s="127"/>
      <c r="CFW203" s="127"/>
      <c r="CFX203" s="127"/>
      <c r="CFY203" s="127"/>
      <c r="CFZ203" s="127"/>
      <c r="CGA203" s="53"/>
      <c r="CGB203" s="56"/>
      <c r="CGC203" s="127"/>
      <c r="CGD203" s="127"/>
      <c r="CGE203" s="127"/>
      <c r="CGF203" s="127"/>
      <c r="CGG203" s="127"/>
      <c r="CGH203" s="53"/>
      <c r="CGI203" s="56"/>
      <c r="CGJ203" s="127"/>
      <c r="CGK203" s="127"/>
      <c r="CGL203" s="127"/>
      <c r="CGM203" s="127"/>
      <c r="CGN203" s="127"/>
      <c r="CGO203" s="53"/>
      <c r="CGP203" s="56"/>
      <c r="CGQ203" s="127"/>
      <c r="CGR203" s="127"/>
      <c r="CGS203" s="127"/>
      <c r="CGT203" s="127"/>
      <c r="CGU203" s="127"/>
      <c r="CGV203" s="53"/>
      <c r="CGW203" s="56"/>
      <c r="CGX203" s="127"/>
      <c r="CGY203" s="127"/>
      <c r="CGZ203" s="127"/>
      <c r="CHA203" s="127"/>
      <c r="CHB203" s="127"/>
      <c r="CHC203" s="53"/>
      <c r="CHD203" s="56"/>
      <c r="CHE203" s="127"/>
      <c r="CHF203" s="127"/>
      <c r="CHG203" s="127"/>
      <c r="CHH203" s="127"/>
      <c r="CHI203" s="127"/>
      <c r="CHJ203" s="53"/>
      <c r="CHK203" s="56"/>
      <c r="CHL203" s="127"/>
      <c r="CHM203" s="127"/>
      <c r="CHN203" s="127"/>
      <c r="CHO203" s="127"/>
      <c r="CHP203" s="127"/>
      <c r="CHQ203" s="53"/>
      <c r="CHR203" s="56"/>
      <c r="CHS203" s="127"/>
      <c r="CHT203" s="127"/>
      <c r="CHU203" s="127"/>
      <c r="CHV203" s="127"/>
      <c r="CHW203" s="127"/>
      <c r="CHX203" s="53"/>
      <c r="CHY203" s="56"/>
      <c r="CHZ203" s="127"/>
      <c r="CIA203" s="127"/>
      <c r="CIB203" s="127"/>
      <c r="CIC203" s="127"/>
      <c r="CID203" s="127"/>
      <c r="CIE203" s="53"/>
      <c r="CIF203" s="56"/>
      <c r="CIG203" s="127"/>
      <c r="CIH203" s="127"/>
      <c r="CII203" s="127"/>
      <c r="CIJ203" s="127"/>
      <c r="CIK203" s="127"/>
      <c r="CIL203" s="53"/>
      <c r="CIM203" s="56"/>
      <c r="CIN203" s="127"/>
      <c r="CIO203" s="127"/>
      <c r="CIP203" s="127"/>
      <c r="CIQ203" s="127"/>
      <c r="CIR203" s="127"/>
      <c r="CIS203" s="53"/>
      <c r="CIT203" s="56"/>
      <c r="CIU203" s="127"/>
      <c r="CIV203" s="127"/>
      <c r="CIW203" s="127"/>
      <c r="CIX203" s="127"/>
      <c r="CIY203" s="127"/>
      <c r="CIZ203" s="53"/>
      <c r="CJA203" s="56"/>
      <c r="CJB203" s="127"/>
      <c r="CJC203" s="127"/>
      <c r="CJD203" s="127"/>
      <c r="CJE203" s="127"/>
      <c r="CJF203" s="127"/>
      <c r="CJG203" s="53"/>
      <c r="CJH203" s="56"/>
      <c r="CJI203" s="127"/>
      <c r="CJJ203" s="127"/>
      <c r="CJK203" s="127"/>
      <c r="CJL203" s="127"/>
      <c r="CJM203" s="127"/>
      <c r="CJN203" s="53"/>
      <c r="CJO203" s="56"/>
      <c r="CJP203" s="127"/>
      <c r="CJQ203" s="127"/>
      <c r="CJR203" s="127"/>
      <c r="CJS203" s="127"/>
      <c r="CJT203" s="127"/>
      <c r="CJU203" s="53"/>
      <c r="CJV203" s="56"/>
      <c r="CJW203" s="127"/>
      <c r="CJX203" s="127"/>
      <c r="CJY203" s="127"/>
      <c r="CJZ203" s="127"/>
      <c r="CKA203" s="127"/>
      <c r="CKB203" s="53"/>
      <c r="CKC203" s="56"/>
      <c r="CKD203" s="127"/>
      <c r="CKE203" s="127"/>
      <c r="CKF203" s="127"/>
      <c r="CKG203" s="127"/>
      <c r="CKH203" s="127"/>
      <c r="CKI203" s="53"/>
      <c r="CKJ203" s="56"/>
      <c r="CKK203" s="127"/>
      <c r="CKL203" s="127"/>
      <c r="CKM203" s="127"/>
      <c r="CKN203" s="127"/>
      <c r="CKO203" s="127"/>
      <c r="CKP203" s="53"/>
      <c r="CKQ203" s="56"/>
      <c r="CKR203" s="127"/>
      <c r="CKS203" s="127"/>
      <c r="CKT203" s="127"/>
      <c r="CKU203" s="127"/>
      <c r="CKV203" s="127"/>
      <c r="CKW203" s="53"/>
      <c r="CKX203" s="56"/>
      <c r="CKY203" s="127"/>
      <c r="CKZ203" s="127"/>
      <c r="CLA203" s="127"/>
      <c r="CLB203" s="127"/>
      <c r="CLC203" s="127"/>
      <c r="CLD203" s="53"/>
      <c r="CLE203" s="56"/>
      <c r="CLF203" s="127"/>
      <c r="CLG203" s="127"/>
      <c r="CLH203" s="127"/>
      <c r="CLI203" s="127"/>
      <c r="CLJ203" s="127"/>
      <c r="CLK203" s="53"/>
      <c r="CLL203" s="56"/>
      <c r="CLM203" s="127"/>
      <c r="CLN203" s="127"/>
      <c r="CLO203" s="127"/>
      <c r="CLP203" s="127"/>
      <c r="CLQ203" s="127"/>
      <c r="CLR203" s="53"/>
      <c r="CLS203" s="56"/>
      <c r="CLT203" s="127"/>
      <c r="CLU203" s="127"/>
      <c r="CLV203" s="127"/>
      <c r="CLW203" s="127"/>
      <c r="CLX203" s="127"/>
      <c r="CLY203" s="53"/>
      <c r="CLZ203" s="56"/>
      <c r="CMA203" s="127"/>
      <c r="CMB203" s="127"/>
      <c r="CMC203" s="127"/>
      <c r="CMD203" s="127"/>
      <c r="CME203" s="127"/>
      <c r="CMF203" s="53"/>
      <c r="CMG203" s="56"/>
      <c r="CMH203" s="127"/>
      <c r="CMI203" s="127"/>
      <c r="CMJ203" s="127"/>
      <c r="CMK203" s="127"/>
      <c r="CML203" s="127"/>
      <c r="CMM203" s="53"/>
      <c r="CMN203" s="56"/>
      <c r="CMO203" s="127"/>
      <c r="CMP203" s="127"/>
      <c r="CMQ203" s="127"/>
      <c r="CMR203" s="127"/>
      <c r="CMS203" s="127"/>
      <c r="CMT203" s="53"/>
      <c r="CMU203" s="56"/>
      <c r="CMV203" s="127"/>
      <c r="CMW203" s="127"/>
      <c r="CMX203" s="127"/>
      <c r="CMY203" s="127"/>
      <c r="CMZ203" s="127"/>
      <c r="CNA203" s="53"/>
      <c r="CNB203" s="56"/>
      <c r="CNC203" s="127"/>
      <c r="CND203" s="127"/>
      <c r="CNE203" s="127"/>
      <c r="CNF203" s="127"/>
      <c r="CNG203" s="127"/>
      <c r="CNH203" s="53"/>
      <c r="CNI203" s="56"/>
      <c r="CNJ203" s="127"/>
      <c r="CNK203" s="127"/>
      <c r="CNL203" s="127"/>
      <c r="CNM203" s="127"/>
      <c r="CNN203" s="127"/>
      <c r="CNO203" s="53"/>
      <c r="CNP203" s="56"/>
      <c r="CNQ203" s="127"/>
      <c r="CNR203" s="127"/>
      <c r="CNS203" s="127"/>
      <c r="CNT203" s="127"/>
      <c r="CNU203" s="127"/>
      <c r="CNV203" s="53"/>
      <c r="CNW203" s="56"/>
      <c r="CNX203" s="127"/>
      <c r="CNY203" s="127"/>
      <c r="CNZ203" s="127"/>
      <c r="COA203" s="127"/>
      <c r="COB203" s="127"/>
      <c r="COC203" s="53"/>
      <c r="COD203" s="56"/>
      <c r="COE203" s="127"/>
      <c r="COF203" s="127"/>
      <c r="COG203" s="127"/>
      <c r="COH203" s="127"/>
      <c r="COI203" s="127"/>
      <c r="COJ203" s="53"/>
      <c r="COK203" s="56"/>
      <c r="COL203" s="127"/>
      <c r="COM203" s="127"/>
      <c r="CON203" s="127"/>
      <c r="COO203" s="127"/>
      <c r="COP203" s="127"/>
      <c r="COQ203" s="53"/>
      <c r="COR203" s="56"/>
      <c r="COS203" s="127"/>
      <c r="COT203" s="127"/>
      <c r="COU203" s="127"/>
      <c r="COV203" s="127"/>
      <c r="COW203" s="127"/>
      <c r="COX203" s="53"/>
      <c r="COY203" s="56"/>
      <c r="COZ203" s="127"/>
      <c r="CPA203" s="127"/>
      <c r="CPB203" s="127"/>
      <c r="CPC203" s="127"/>
      <c r="CPD203" s="127"/>
      <c r="CPE203" s="53"/>
      <c r="CPF203" s="56"/>
      <c r="CPG203" s="127"/>
      <c r="CPH203" s="127"/>
      <c r="CPI203" s="127"/>
      <c r="CPJ203" s="127"/>
      <c r="CPK203" s="127"/>
      <c r="CPL203" s="53"/>
      <c r="CPM203" s="56"/>
      <c r="CPN203" s="127"/>
      <c r="CPO203" s="127"/>
      <c r="CPP203" s="127"/>
      <c r="CPQ203" s="127"/>
      <c r="CPR203" s="127"/>
      <c r="CPS203" s="53"/>
      <c r="CPT203" s="56"/>
      <c r="CPU203" s="127"/>
      <c r="CPV203" s="127"/>
      <c r="CPW203" s="127"/>
      <c r="CPX203" s="127"/>
      <c r="CPY203" s="127"/>
      <c r="CPZ203" s="53"/>
      <c r="CQA203" s="56"/>
      <c r="CQB203" s="127"/>
      <c r="CQC203" s="127"/>
      <c r="CQD203" s="127"/>
      <c r="CQE203" s="127"/>
      <c r="CQF203" s="127"/>
      <c r="CQG203" s="53"/>
      <c r="CQH203" s="56"/>
      <c r="CQI203" s="127"/>
      <c r="CQJ203" s="127"/>
      <c r="CQK203" s="127"/>
      <c r="CQL203" s="127"/>
      <c r="CQM203" s="127"/>
      <c r="CQN203" s="53"/>
      <c r="CQO203" s="56"/>
      <c r="CQP203" s="127"/>
      <c r="CQQ203" s="127"/>
      <c r="CQR203" s="127"/>
      <c r="CQS203" s="127"/>
      <c r="CQT203" s="127"/>
      <c r="CQU203" s="53"/>
      <c r="CQV203" s="56"/>
      <c r="CQW203" s="127"/>
      <c r="CQX203" s="127"/>
      <c r="CQY203" s="127"/>
      <c r="CQZ203" s="127"/>
      <c r="CRA203" s="127"/>
      <c r="CRB203" s="53"/>
      <c r="CRC203" s="56"/>
      <c r="CRD203" s="127"/>
      <c r="CRE203" s="127"/>
      <c r="CRF203" s="127"/>
      <c r="CRG203" s="127"/>
      <c r="CRH203" s="127"/>
      <c r="CRI203" s="53"/>
      <c r="CRJ203" s="56"/>
      <c r="CRK203" s="127"/>
      <c r="CRL203" s="127"/>
      <c r="CRM203" s="127"/>
      <c r="CRN203" s="127"/>
      <c r="CRO203" s="127"/>
      <c r="CRP203" s="53"/>
      <c r="CRQ203" s="56"/>
      <c r="CRR203" s="127"/>
      <c r="CRS203" s="127"/>
      <c r="CRT203" s="127"/>
      <c r="CRU203" s="127"/>
      <c r="CRV203" s="127"/>
      <c r="CRW203" s="53"/>
      <c r="CRX203" s="56"/>
      <c r="CRY203" s="127"/>
      <c r="CRZ203" s="127"/>
      <c r="CSA203" s="127"/>
      <c r="CSB203" s="127"/>
      <c r="CSC203" s="127"/>
      <c r="CSD203" s="53"/>
      <c r="CSE203" s="56"/>
      <c r="CSF203" s="127"/>
      <c r="CSG203" s="127"/>
      <c r="CSH203" s="127"/>
      <c r="CSI203" s="127"/>
      <c r="CSJ203" s="127"/>
      <c r="CSK203" s="53"/>
      <c r="CSL203" s="56"/>
      <c r="CSM203" s="127"/>
      <c r="CSN203" s="127"/>
      <c r="CSO203" s="127"/>
      <c r="CSP203" s="127"/>
      <c r="CSQ203" s="127"/>
      <c r="CSR203" s="53"/>
      <c r="CSS203" s="56"/>
      <c r="CST203" s="127"/>
      <c r="CSU203" s="127"/>
      <c r="CSV203" s="127"/>
      <c r="CSW203" s="127"/>
      <c r="CSX203" s="127"/>
      <c r="CSY203" s="53"/>
      <c r="CSZ203" s="56"/>
      <c r="CTA203" s="127"/>
      <c r="CTB203" s="127"/>
      <c r="CTC203" s="127"/>
      <c r="CTD203" s="127"/>
      <c r="CTE203" s="127"/>
      <c r="CTF203" s="53"/>
      <c r="CTG203" s="56"/>
      <c r="CTH203" s="127"/>
      <c r="CTI203" s="127"/>
      <c r="CTJ203" s="127"/>
      <c r="CTK203" s="127"/>
      <c r="CTL203" s="127"/>
      <c r="CTM203" s="53"/>
      <c r="CTN203" s="56"/>
      <c r="CTO203" s="127"/>
      <c r="CTP203" s="127"/>
      <c r="CTQ203" s="127"/>
      <c r="CTR203" s="127"/>
      <c r="CTS203" s="127"/>
      <c r="CTT203" s="53"/>
      <c r="CTU203" s="56"/>
      <c r="CTV203" s="127"/>
      <c r="CTW203" s="127"/>
      <c r="CTX203" s="127"/>
      <c r="CTY203" s="127"/>
      <c r="CTZ203" s="127"/>
      <c r="CUA203" s="53"/>
      <c r="CUB203" s="56"/>
      <c r="CUC203" s="127"/>
      <c r="CUD203" s="127"/>
      <c r="CUE203" s="127"/>
      <c r="CUF203" s="127"/>
      <c r="CUG203" s="127"/>
      <c r="CUH203" s="53"/>
      <c r="CUI203" s="56"/>
      <c r="CUJ203" s="127"/>
      <c r="CUK203" s="127"/>
      <c r="CUL203" s="127"/>
      <c r="CUM203" s="127"/>
      <c r="CUN203" s="127"/>
      <c r="CUO203" s="53"/>
      <c r="CUP203" s="56"/>
      <c r="CUQ203" s="127"/>
      <c r="CUR203" s="127"/>
      <c r="CUS203" s="127"/>
      <c r="CUT203" s="127"/>
      <c r="CUU203" s="127"/>
      <c r="CUV203" s="53"/>
      <c r="CUW203" s="56"/>
      <c r="CUX203" s="127"/>
      <c r="CUY203" s="127"/>
      <c r="CUZ203" s="127"/>
      <c r="CVA203" s="127"/>
      <c r="CVB203" s="127"/>
      <c r="CVC203" s="53"/>
      <c r="CVD203" s="56"/>
      <c r="CVE203" s="127"/>
      <c r="CVF203" s="127"/>
      <c r="CVG203" s="127"/>
      <c r="CVH203" s="127"/>
      <c r="CVI203" s="127"/>
      <c r="CVJ203" s="53"/>
      <c r="CVK203" s="56"/>
      <c r="CVL203" s="127"/>
      <c r="CVM203" s="127"/>
      <c r="CVN203" s="127"/>
      <c r="CVO203" s="127"/>
      <c r="CVP203" s="127"/>
      <c r="CVQ203" s="53"/>
      <c r="CVR203" s="56"/>
      <c r="CVS203" s="127"/>
      <c r="CVT203" s="127"/>
      <c r="CVU203" s="127"/>
      <c r="CVV203" s="127"/>
      <c r="CVW203" s="127"/>
      <c r="CVX203" s="53"/>
      <c r="CVY203" s="56"/>
      <c r="CVZ203" s="127"/>
      <c r="CWA203" s="127"/>
      <c r="CWB203" s="127"/>
      <c r="CWC203" s="127"/>
      <c r="CWD203" s="127"/>
      <c r="CWE203" s="53"/>
      <c r="CWF203" s="56"/>
      <c r="CWG203" s="127"/>
      <c r="CWH203" s="127"/>
      <c r="CWI203" s="127"/>
      <c r="CWJ203" s="127"/>
      <c r="CWK203" s="127"/>
      <c r="CWL203" s="53"/>
      <c r="CWM203" s="56"/>
      <c r="CWN203" s="127"/>
      <c r="CWO203" s="127"/>
      <c r="CWP203" s="127"/>
      <c r="CWQ203" s="127"/>
      <c r="CWR203" s="127"/>
      <c r="CWS203" s="53"/>
      <c r="CWT203" s="56"/>
      <c r="CWU203" s="127"/>
      <c r="CWV203" s="127"/>
      <c r="CWW203" s="127"/>
      <c r="CWX203" s="127"/>
      <c r="CWY203" s="127"/>
      <c r="CWZ203" s="53"/>
      <c r="CXA203" s="56"/>
      <c r="CXB203" s="127"/>
      <c r="CXC203" s="127"/>
      <c r="CXD203" s="127"/>
      <c r="CXE203" s="127"/>
      <c r="CXF203" s="127"/>
      <c r="CXG203" s="53"/>
      <c r="CXH203" s="56"/>
      <c r="CXI203" s="127"/>
      <c r="CXJ203" s="127"/>
      <c r="CXK203" s="127"/>
      <c r="CXL203" s="127"/>
      <c r="CXM203" s="127"/>
      <c r="CXN203" s="53"/>
      <c r="CXO203" s="56"/>
      <c r="CXP203" s="127"/>
      <c r="CXQ203" s="127"/>
      <c r="CXR203" s="127"/>
      <c r="CXS203" s="127"/>
      <c r="CXT203" s="127"/>
      <c r="CXU203" s="53"/>
      <c r="CXV203" s="56"/>
      <c r="CXW203" s="127"/>
      <c r="CXX203" s="127"/>
      <c r="CXY203" s="127"/>
      <c r="CXZ203" s="127"/>
      <c r="CYA203" s="127"/>
      <c r="CYB203" s="53"/>
      <c r="CYC203" s="56"/>
      <c r="CYD203" s="127"/>
      <c r="CYE203" s="127"/>
      <c r="CYF203" s="127"/>
      <c r="CYG203" s="127"/>
      <c r="CYH203" s="127"/>
      <c r="CYI203" s="53"/>
      <c r="CYJ203" s="56"/>
      <c r="CYK203" s="127"/>
      <c r="CYL203" s="127"/>
      <c r="CYM203" s="127"/>
      <c r="CYN203" s="127"/>
      <c r="CYO203" s="127"/>
      <c r="CYP203" s="53"/>
      <c r="CYQ203" s="56"/>
      <c r="CYR203" s="127"/>
      <c r="CYS203" s="127"/>
      <c r="CYT203" s="127"/>
      <c r="CYU203" s="127"/>
      <c r="CYV203" s="127"/>
      <c r="CYW203" s="53"/>
      <c r="CYX203" s="56"/>
      <c r="CYY203" s="127"/>
      <c r="CYZ203" s="127"/>
      <c r="CZA203" s="127"/>
      <c r="CZB203" s="127"/>
      <c r="CZC203" s="127"/>
      <c r="CZD203" s="53"/>
      <c r="CZE203" s="56"/>
      <c r="CZF203" s="127"/>
      <c r="CZG203" s="127"/>
      <c r="CZH203" s="127"/>
      <c r="CZI203" s="127"/>
      <c r="CZJ203" s="127"/>
      <c r="CZK203" s="53"/>
      <c r="CZL203" s="56"/>
      <c r="CZM203" s="127"/>
      <c r="CZN203" s="127"/>
      <c r="CZO203" s="127"/>
      <c r="CZP203" s="127"/>
      <c r="CZQ203" s="127"/>
      <c r="CZR203" s="53"/>
      <c r="CZS203" s="56"/>
      <c r="CZT203" s="127"/>
      <c r="CZU203" s="127"/>
      <c r="CZV203" s="127"/>
      <c r="CZW203" s="127"/>
      <c r="CZX203" s="127"/>
      <c r="CZY203" s="53"/>
      <c r="CZZ203" s="56"/>
      <c r="DAA203" s="127"/>
      <c r="DAB203" s="127"/>
      <c r="DAC203" s="127"/>
      <c r="DAD203" s="127"/>
      <c r="DAE203" s="127"/>
      <c r="DAF203" s="53"/>
      <c r="DAG203" s="56"/>
      <c r="DAH203" s="127"/>
      <c r="DAI203" s="127"/>
      <c r="DAJ203" s="127"/>
      <c r="DAK203" s="127"/>
      <c r="DAL203" s="127"/>
      <c r="DAM203" s="53"/>
      <c r="DAN203" s="56"/>
      <c r="DAO203" s="127"/>
      <c r="DAP203" s="127"/>
      <c r="DAQ203" s="127"/>
      <c r="DAR203" s="127"/>
      <c r="DAS203" s="127"/>
      <c r="DAT203" s="53"/>
      <c r="DAU203" s="56"/>
      <c r="DAV203" s="127"/>
      <c r="DAW203" s="127"/>
      <c r="DAX203" s="127"/>
      <c r="DAY203" s="127"/>
      <c r="DAZ203" s="127"/>
      <c r="DBA203" s="53"/>
      <c r="DBB203" s="56"/>
      <c r="DBC203" s="127"/>
      <c r="DBD203" s="127"/>
      <c r="DBE203" s="127"/>
      <c r="DBF203" s="127"/>
      <c r="DBG203" s="127"/>
      <c r="DBH203" s="53"/>
      <c r="DBI203" s="56"/>
      <c r="DBJ203" s="127"/>
      <c r="DBK203" s="127"/>
      <c r="DBL203" s="127"/>
      <c r="DBM203" s="127"/>
      <c r="DBN203" s="127"/>
      <c r="DBO203" s="53"/>
      <c r="DBP203" s="56"/>
      <c r="DBQ203" s="127"/>
      <c r="DBR203" s="127"/>
      <c r="DBS203" s="127"/>
      <c r="DBT203" s="127"/>
      <c r="DBU203" s="127"/>
      <c r="DBV203" s="53"/>
      <c r="DBW203" s="56"/>
      <c r="DBX203" s="127"/>
      <c r="DBY203" s="127"/>
      <c r="DBZ203" s="127"/>
      <c r="DCA203" s="127"/>
      <c r="DCB203" s="127"/>
      <c r="DCC203" s="53"/>
      <c r="DCD203" s="56"/>
      <c r="DCE203" s="127"/>
      <c r="DCF203" s="127"/>
      <c r="DCG203" s="127"/>
      <c r="DCH203" s="127"/>
      <c r="DCI203" s="127"/>
      <c r="DCJ203" s="53"/>
      <c r="DCK203" s="56"/>
      <c r="DCL203" s="127"/>
      <c r="DCM203" s="127"/>
      <c r="DCN203" s="127"/>
      <c r="DCO203" s="127"/>
      <c r="DCP203" s="127"/>
      <c r="DCQ203" s="53"/>
      <c r="DCR203" s="56"/>
      <c r="DCS203" s="127"/>
      <c r="DCT203" s="127"/>
      <c r="DCU203" s="127"/>
      <c r="DCV203" s="127"/>
      <c r="DCW203" s="127"/>
      <c r="DCX203" s="53"/>
      <c r="DCY203" s="56"/>
      <c r="DCZ203" s="127"/>
      <c r="DDA203" s="127"/>
      <c r="DDB203" s="127"/>
      <c r="DDC203" s="127"/>
      <c r="DDD203" s="127"/>
      <c r="DDE203" s="53"/>
      <c r="DDF203" s="56"/>
      <c r="DDG203" s="127"/>
      <c r="DDH203" s="127"/>
      <c r="DDI203" s="127"/>
      <c r="DDJ203" s="127"/>
      <c r="DDK203" s="127"/>
      <c r="DDL203" s="53"/>
      <c r="DDM203" s="56"/>
      <c r="DDN203" s="127"/>
      <c r="DDO203" s="127"/>
      <c r="DDP203" s="127"/>
      <c r="DDQ203" s="127"/>
      <c r="DDR203" s="127"/>
      <c r="DDS203" s="53"/>
      <c r="DDT203" s="56"/>
      <c r="DDU203" s="127"/>
      <c r="DDV203" s="127"/>
      <c r="DDW203" s="127"/>
      <c r="DDX203" s="127"/>
      <c r="DDY203" s="127"/>
      <c r="DDZ203" s="53"/>
      <c r="DEA203" s="56"/>
      <c r="DEB203" s="127"/>
      <c r="DEC203" s="127"/>
      <c r="DED203" s="127"/>
      <c r="DEE203" s="127"/>
      <c r="DEF203" s="127"/>
      <c r="DEG203" s="53"/>
      <c r="DEH203" s="56"/>
      <c r="DEI203" s="127"/>
      <c r="DEJ203" s="127"/>
      <c r="DEK203" s="127"/>
      <c r="DEL203" s="127"/>
      <c r="DEM203" s="127"/>
      <c r="DEN203" s="53"/>
      <c r="DEO203" s="56"/>
      <c r="DEP203" s="127"/>
      <c r="DEQ203" s="127"/>
      <c r="DER203" s="127"/>
      <c r="DES203" s="127"/>
      <c r="DET203" s="127"/>
      <c r="DEU203" s="53"/>
      <c r="DEV203" s="56"/>
      <c r="DEW203" s="127"/>
      <c r="DEX203" s="127"/>
      <c r="DEY203" s="127"/>
      <c r="DEZ203" s="127"/>
      <c r="DFA203" s="127"/>
      <c r="DFB203" s="53"/>
      <c r="DFC203" s="56"/>
      <c r="DFD203" s="127"/>
      <c r="DFE203" s="127"/>
      <c r="DFF203" s="127"/>
      <c r="DFG203" s="127"/>
      <c r="DFH203" s="127"/>
      <c r="DFI203" s="53"/>
      <c r="DFJ203" s="56"/>
      <c r="DFK203" s="127"/>
      <c r="DFL203" s="127"/>
      <c r="DFM203" s="127"/>
      <c r="DFN203" s="127"/>
      <c r="DFO203" s="127"/>
      <c r="DFP203" s="53"/>
      <c r="DFQ203" s="56"/>
      <c r="DFR203" s="127"/>
      <c r="DFS203" s="127"/>
      <c r="DFT203" s="127"/>
      <c r="DFU203" s="127"/>
      <c r="DFV203" s="127"/>
      <c r="DFW203" s="53"/>
      <c r="DFX203" s="56"/>
      <c r="DFY203" s="127"/>
      <c r="DFZ203" s="127"/>
      <c r="DGA203" s="127"/>
      <c r="DGB203" s="127"/>
      <c r="DGC203" s="127"/>
      <c r="DGD203" s="53"/>
      <c r="DGE203" s="56"/>
      <c r="DGF203" s="127"/>
      <c r="DGG203" s="127"/>
      <c r="DGH203" s="127"/>
      <c r="DGI203" s="127"/>
      <c r="DGJ203" s="127"/>
      <c r="DGK203" s="53"/>
      <c r="DGL203" s="56"/>
      <c r="DGM203" s="127"/>
      <c r="DGN203" s="127"/>
      <c r="DGO203" s="127"/>
      <c r="DGP203" s="127"/>
      <c r="DGQ203" s="127"/>
      <c r="DGR203" s="53"/>
      <c r="DGS203" s="56"/>
      <c r="DGT203" s="127"/>
      <c r="DGU203" s="127"/>
      <c r="DGV203" s="127"/>
      <c r="DGW203" s="127"/>
      <c r="DGX203" s="127"/>
      <c r="DGY203" s="53"/>
      <c r="DGZ203" s="56"/>
      <c r="DHA203" s="127"/>
      <c r="DHB203" s="127"/>
      <c r="DHC203" s="127"/>
      <c r="DHD203" s="127"/>
      <c r="DHE203" s="127"/>
      <c r="DHF203" s="53"/>
      <c r="DHG203" s="56"/>
      <c r="DHH203" s="127"/>
      <c r="DHI203" s="127"/>
      <c r="DHJ203" s="127"/>
      <c r="DHK203" s="127"/>
      <c r="DHL203" s="127"/>
      <c r="DHM203" s="53"/>
      <c r="DHN203" s="56"/>
      <c r="DHO203" s="127"/>
      <c r="DHP203" s="127"/>
      <c r="DHQ203" s="127"/>
      <c r="DHR203" s="127"/>
      <c r="DHS203" s="127"/>
      <c r="DHT203" s="53"/>
      <c r="DHU203" s="56"/>
      <c r="DHV203" s="127"/>
      <c r="DHW203" s="127"/>
      <c r="DHX203" s="127"/>
      <c r="DHY203" s="127"/>
      <c r="DHZ203" s="127"/>
      <c r="DIA203" s="53"/>
      <c r="DIB203" s="56"/>
      <c r="DIC203" s="127"/>
      <c r="DID203" s="127"/>
      <c r="DIE203" s="127"/>
      <c r="DIF203" s="127"/>
      <c r="DIG203" s="127"/>
      <c r="DIH203" s="53"/>
      <c r="DII203" s="56"/>
      <c r="DIJ203" s="127"/>
      <c r="DIK203" s="127"/>
      <c r="DIL203" s="127"/>
      <c r="DIM203" s="127"/>
      <c r="DIN203" s="127"/>
      <c r="DIO203" s="53"/>
      <c r="DIP203" s="56"/>
      <c r="DIQ203" s="127"/>
      <c r="DIR203" s="127"/>
      <c r="DIS203" s="127"/>
      <c r="DIT203" s="127"/>
      <c r="DIU203" s="127"/>
      <c r="DIV203" s="53"/>
      <c r="DIW203" s="56"/>
      <c r="DIX203" s="127"/>
      <c r="DIY203" s="127"/>
      <c r="DIZ203" s="127"/>
      <c r="DJA203" s="127"/>
      <c r="DJB203" s="127"/>
      <c r="DJC203" s="53"/>
      <c r="DJD203" s="56"/>
      <c r="DJE203" s="127"/>
      <c r="DJF203" s="127"/>
      <c r="DJG203" s="127"/>
      <c r="DJH203" s="127"/>
      <c r="DJI203" s="127"/>
      <c r="DJJ203" s="53"/>
      <c r="DJK203" s="56"/>
      <c r="DJL203" s="127"/>
      <c r="DJM203" s="127"/>
      <c r="DJN203" s="127"/>
      <c r="DJO203" s="127"/>
      <c r="DJP203" s="127"/>
      <c r="DJQ203" s="53"/>
      <c r="DJR203" s="56"/>
      <c r="DJS203" s="127"/>
      <c r="DJT203" s="127"/>
      <c r="DJU203" s="127"/>
      <c r="DJV203" s="127"/>
      <c r="DJW203" s="127"/>
      <c r="DJX203" s="53"/>
      <c r="DJY203" s="56"/>
      <c r="DJZ203" s="127"/>
      <c r="DKA203" s="127"/>
      <c r="DKB203" s="127"/>
      <c r="DKC203" s="127"/>
      <c r="DKD203" s="127"/>
      <c r="DKE203" s="53"/>
      <c r="DKF203" s="56"/>
      <c r="DKG203" s="127"/>
      <c r="DKH203" s="127"/>
      <c r="DKI203" s="127"/>
      <c r="DKJ203" s="127"/>
      <c r="DKK203" s="127"/>
      <c r="DKL203" s="53"/>
      <c r="DKM203" s="56"/>
      <c r="DKN203" s="127"/>
      <c r="DKO203" s="127"/>
      <c r="DKP203" s="127"/>
      <c r="DKQ203" s="127"/>
      <c r="DKR203" s="127"/>
      <c r="DKS203" s="53"/>
      <c r="DKT203" s="56"/>
      <c r="DKU203" s="127"/>
      <c r="DKV203" s="127"/>
      <c r="DKW203" s="127"/>
      <c r="DKX203" s="127"/>
      <c r="DKY203" s="127"/>
      <c r="DKZ203" s="53"/>
      <c r="DLA203" s="56"/>
      <c r="DLB203" s="127"/>
      <c r="DLC203" s="127"/>
      <c r="DLD203" s="127"/>
      <c r="DLE203" s="127"/>
      <c r="DLF203" s="127"/>
      <c r="DLG203" s="53"/>
      <c r="DLH203" s="56"/>
      <c r="DLI203" s="127"/>
      <c r="DLJ203" s="127"/>
      <c r="DLK203" s="127"/>
      <c r="DLL203" s="127"/>
      <c r="DLM203" s="127"/>
      <c r="DLN203" s="53"/>
      <c r="DLO203" s="56"/>
      <c r="DLP203" s="127"/>
      <c r="DLQ203" s="127"/>
      <c r="DLR203" s="127"/>
      <c r="DLS203" s="127"/>
      <c r="DLT203" s="127"/>
      <c r="DLU203" s="53"/>
      <c r="DLV203" s="56"/>
      <c r="DLW203" s="127"/>
      <c r="DLX203" s="127"/>
      <c r="DLY203" s="127"/>
      <c r="DLZ203" s="127"/>
      <c r="DMA203" s="127"/>
      <c r="DMB203" s="53"/>
      <c r="DMC203" s="56"/>
      <c r="DMD203" s="127"/>
      <c r="DME203" s="127"/>
      <c r="DMF203" s="127"/>
      <c r="DMG203" s="127"/>
      <c r="DMH203" s="127"/>
      <c r="DMI203" s="53"/>
      <c r="DMJ203" s="56"/>
      <c r="DMK203" s="127"/>
      <c r="DML203" s="127"/>
      <c r="DMM203" s="127"/>
      <c r="DMN203" s="127"/>
      <c r="DMO203" s="127"/>
      <c r="DMP203" s="53"/>
      <c r="DMQ203" s="56"/>
      <c r="DMR203" s="127"/>
      <c r="DMS203" s="127"/>
      <c r="DMT203" s="127"/>
      <c r="DMU203" s="127"/>
      <c r="DMV203" s="127"/>
      <c r="DMW203" s="53"/>
      <c r="DMX203" s="56"/>
      <c r="DMY203" s="127"/>
      <c r="DMZ203" s="127"/>
      <c r="DNA203" s="127"/>
      <c r="DNB203" s="127"/>
      <c r="DNC203" s="127"/>
      <c r="DND203" s="53"/>
      <c r="DNE203" s="56"/>
      <c r="DNF203" s="127"/>
      <c r="DNG203" s="127"/>
      <c r="DNH203" s="127"/>
      <c r="DNI203" s="127"/>
      <c r="DNJ203" s="127"/>
      <c r="DNK203" s="53"/>
      <c r="DNL203" s="56"/>
      <c r="DNM203" s="127"/>
      <c r="DNN203" s="127"/>
      <c r="DNO203" s="127"/>
      <c r="DNP203" s="127"/>
      <c r="DNQ203" s="127"/>
      <c r="DNR203" s="53"/>
      <c r="DNS203" s="56"/>
      <c r="DNT203" s="127"/>
      <c r="DNU203" s="127"/>
      <c r="DNV203" s="127"/>
      <c r="DNW203" s="127"/>
      <c r="DNX203" s="127"/>
      <c r="DNY203" s="53"/>
      <c r="DNZ203" s="56"/>
      <c r="DOA203" s="127"/>
      <c r="DOB203" s="127"/>
      <c r="DOC203" s="127"/>
      <c r="DOD203" s="127"/>
      <c r="DOE203" s="127"/>
      <c r="DOF203" s="53"/>
      <c r="DOG203" s="56"/>
      <c r="DOH203" s="127"/>
      <c r="DOI203" s="127"/>
      <c r="DOJ203" s="127"/>
      <c r="DOK203" s="127"/>
      <c r="DOL203" s="127"/>
      <c r="DOM203" s="53"/>
      <c r="DON203" s="56"/>
      <c r="DOO203" s="127"/>
      <c r="DOP203" s="127"/>
      <c r="DOQ203" s="127"/>
      <c r="DOR203" s="127"/>
      <c r="DOS203" s="127"/>
      <c r="DOT203" s="53"/>
      <c r="DOU203" s="56"/>
      <c r="DOV203" s="127"/>
      <c r="DOW203" s="127"/>
      <c r="DOX203" s="127"/>
      <c r="DOY203" s="127"/>
      <c r="DOZ203" s="127"/>
      <c r="DPA203" s="53"/>
      <c r="DPB203" s="56"/>
      <c r="DPC203" s="127"/>
      <c r="DPD203" s="127"/>
      <c r="DPE203" s="127"/>
      <c r="DPF203" s="127"/>
      <c r="DPG203" s="127"/>
      <c r="DPH203" s="53"/>
      <c r="DPI203" s="56"/>
      <c r="DPJ203" s="127"/>
      <c r="DPK203" s="127"/>
      <c r="DPL203" s="127"/>
      <c r="DPM203" s="127"/>
      <c r="DPN203" s="127"/>
      <c r="DPO203" s="53"/>
      <c r="DPP203" s="56"/>
      <c r="DPQ203" s="127"/>
      <c r="DPR203" s="127"/>
      <c r="DPS203" s="127"/>
      <c r="DPT203" s="127"/>
      <c r="DPU203" s="127"/>
      <c r="DPV203" s="53"/>
      <c r="DPW203" s="56"/>
      <c r="DPX203" s="127"/>
      <c r="DPY203" s="127"/>
      <c r="DPZ203" s="127"/>
      <c r="DQA203" s="127"/>
      <c r="DQB203" s="127"/>
      <c r="DQC203" s="53"/>
      <c r="DQD203" s="56"/>
      <c r="DQE203" s="127"/>
      <c r="DQF203" s="127"/>
      <c r="DQG203" s="127"/>
      <c r="DQH203" s="127"/>
      <c r="DQI203" s="127"/>
      <c r="DQJ203" s="53"/>
      <c r="DQK203" s="56"/>
      <c r="DQL203" s="127"/>
      <c r="DQM203" s="127"/>
      <c r="DQN203" s="127"/>
      <c r="DQO203" s="127"/>
      <c r="DQP203" s="127"/>
      <c r="DQQ203" s="53"/>
      <c r="DQR203" s="56"/>
      <c r="DQS203" s="127"/>
      <c r="DQT203" s="127"/>
      <c r="DQU203" s="127"/>
      <c r="DQV203" s="127"/>
      <c r="DQW203" s="127"/>
      <c r="DQX203" s="53"/>
      <c r="DQY203" s="56"/>
      <c r="DQZ203" s="127"/>
      <c r="DRA203" s="127"/>
      <c r="DRB203" s="127"/>
      <c r="DRC203" s="127"/>
      <c r="DRD203" s="127"/>
      <c r="DRE203" s="53"/>
      <c r="DRF203" s="56"/>
      <c r="DRG203" s="127"/>
      <c r="DRH203" s="127"/>
      <c r="DRI203" s="127"/>
      <c r="DRJ203" s="127"/>
      <c r="DRK203" s="127"/>
      <c r="DRL203" s="53"/>
      <c r="DRM203" s="56"/>
      <c r="DRN203" s="127"/>
      <c r="DRO203" s="127"/>
      <c r="DRP203" s="127"/>
      <c r="DRQ203" s="127"/>
      <c r="DRR203" s="127"/>
      <c r="DRS203" s="53"/>
      <c r="DRT203" s="56"/>
      <c r="DRU203" s="127"/>
      <c r="DRV203" s="127"/>
      <c r="DRW203" s="127"/>
      <c r="DRX203" s="127"/>
      <c r="DRY203" s="127"/>
      <c r="DRZ203" s="53"/>
      <c r="DSA203" s="56"/>
      <c r="DSB203" s="127"/>
      <c r="DSC203" s="127"/>
      <c r="DSD203" s="127"/>
      <c r="DSE203" s="127"/>
      <c r="DSF203" s="127"/>
      <c r="DSG203" s="53"/>
      <c r="DSH203" s="56"/>
      <c r="DSI203" s="127"/>
      <c r="DSJ203" s="127"/>
      <c r="DSK203" s="127"/>
      <c r="DSL203" s="127"/>
      <c r="DSM203" s="127"/>
      <c r="DSN203" s="53"/>
      <c r="DSO203" s="56"/>
      <c r="DSP203" s="127"/>
      <c r="DSQ203" s="127"/>
      <c r="DSR203" s="127"/>
      <c r="DSS203" s="127"/>
      <c r="DST203" s="127"/>
      <c r="DSU203" s="53"/>
      <c r="DSV203" s="56"/>
      <c r="DSW203" s="127"/>
      <c r="DSX203" s="127"/>
      <c r="DSY203" s="127"/>
      <c r="DSZ203" s="127"/>
      <c r="DTA203" s="127"/>
      <c r="DTB203" s="53"/>
      <c r="DTC203" s="56"/>
      <c r="DTD203" s="127"/>
      <c r="DTE203" s="127"/>
      <c r="DTF203" s="127"/>
      <c r="DTG203" s="127"/>
      <c r="DTH203" s="127"/>
      <c r="DTI203" s="53"/>
      <c r="DTJ203" s="56"/>
      <c r="DTK203" s="127"/>
      <c r="DTL203" s="127"/>
      <c r="DTM203" s="127"/>
      <c r="DTN203" s="127"/>
      <c r="DTO203" s="127"/>
      <c r="DTP203" s="53"/>
      <c r="DTQ203" s="56"/>
      <c r="DTR203" s="127"/>
      <c r="DTS203" s="127"/>
      <c r="DTT203" s="127"/>
      <c r="DTU203" s="127"/>
      <c r="DTV203" s="127"/>
      <c r="DTW203" s="53"/>
      <c r="DTX203" s="56"/>
      <c r="DTY203" s="127"/>
      <c r="DTZ203" s="127"/>
      <c r="DUA203" s="127"/>
      <c r="DUB203" s="127"/>
      <c r="DUC203" s="127"/>
      <c r="DUD203" s="53"/>
      <c r="DUE203" s="56"/>
      <c r="DUF203" s="127"/>
      <c r="DUG203" s="127"/>
      <c r="DUH203" s="127"/>
      <c r="DUI203" s="127"/>
      <c r="DUJ203" s="127"/>
      <c r="DUK203" s="53"/>
      <c r="DUL203" s="56"/>
      <c r="DUM203" s="127"/>
      <c r="DUN203" s="127"/>
      <c r="DUO203" s="127"/>
      <c r="DUP203" s="127"/>
      <c r="DUQ203" s="127"/>
      <c r="DUR203" s="53"/>
      <c r="DUS203" s="56"/>
      <c r="DUT203" s="127"/>
      <c r="DUU203" s="127"/>
      <c r="DUV203" s="127"/>
      <c r="DUW203" s="127"/>
      <c r="DUX203" s="127"/>
      <c r="DUY203" s="53"/>
      <c r="DUZ203" s="56"/>
      <c r="DVA203" s="127"/>
      <c r="DVB203" s="127"/>
      <c r="DVC203" s="127"/>
      <c r="DVD203" s="127"/>
      <c r="DVE203" s="127"/>
      <c r="DVF203" s="53"/>
      <c r="DVG203" s="56"/>
      <c r="DVH203" s="127"/>
      <c r="DVI203" s="127"/>
      <c r="DVJ203" s="127"/>
      <c r="DVK203" s="127"/>
      <c r="DVL203" s="127"/>
      <c r="DVM203" s="53"/>
      <c r="DVN203" s="56"/>
      <c r="DVO203" s="127"/>
      <c r="DVP203" s="127"/>
      <c r="DVQ203" s="127"/>
      <c r="DVR203" s="127"/>
      <c r="DVS203" s="127"/>
      <c r="DVT203" s="53"/>
      <c r="DVU203" s="56"/>
      <c r="DVV203" s="127"/>
      <c r="DVW203" s="127"/>
      <c r="DVX203" s="127"/>
      <c r="DVY203" s="127"/>
      <c r="DVZ203" s="127"/>
      <c r="DWA203" s="53"/>
      <c r="DWB203" s="56"/>
      <c r="DWC203" s="127"/>
      <c r="DWD203" s="127"/>
      <c r="DWE203" s="127"/>
      <c r="DWF203" s="127"/>
      <c r="DWG203" s="127"/>
      <c r="DWH203" s="53"/>
      <c r="DWI203" s="56"/>
      <c r="DWJ203" s="127"/>
      <c r="DWK203" s="127"/>
      <c r="DWL203" s="127"/>
      <c r="DWM203" s="127"/>
      <c r="DWN203" s="127"/>
      <c r="DWO203" s="53"/>
      <c r="DWP203" s="56"/>
      <c r="DWQ203" s="127"/>
      <c r="DWR203" s="127"/>
      <c r="DWS203" s="127"/>
      <c r="DWT203" s="127"/>
      <c r="DWU203" s="127"/>
      <c r="DWV203" s="53"/>
      <c r="DWW203" s="56"/>
      <c r="DWX203" s="127"/>
      <c r="DWY203" s="127"/>
      <c r="DWZ203" s="127"/>
      <c r="DXA203" s="127"/>
      <c r="DXB203" s="127"/>
      <c r="DXC203" s="53"/>
      <c r="DXD203" s="56"/>
      <c r="DXE203" s="127"/>
      <c r="DXF203" s="127"/>
      <c r="DXG203" s="127"/>
      <c r="DXH203" s="127"/>
      <c r="DXI203" s="127"/>
      <c r="DXJ203" s="53"/>
      <c r="DXK203" s="56"/>
      <c r="DXL203" s="127"/>
      <c r="DXM203" s="127"/>
      <c r="DXN203" s="127"/>
      <c r="DXO203" s="127"/>
      <c r="DXP203" s="127"/>
      <c r="DXQ203" s="53"/>
      <c r="DXR203" s="56"/>
      <c r="DXS203" s="127"/>
      <c r="DXT203" s="127"/>
      <c r="DXU203" s="127"/>
      <c r="DXV203" s="127"/>
      <c r="DXW203" s="127"/>
      <c r="DXX203" s="53"/>
      <c r="DXY203" s="56"/>
      <c r="DXZ203" s="127"/>
      <c r="DYA203" s="127"/>
      <c r="DYB203" s="127"/>
      <c r="DYC203" s="127"/>
      <c r="DYD203" s="127"/>
      <c r="DYE203" s="53"/>
      <c r="DYF203" s="56"/>
      <c r="DYG203" s="127"/>
      <c r="DYH203" s="127"/>
      <c r="DYI203" s="127"/>
      <c r="DYJ203" s="127"/>
      <c r="DYK203" s="127"/>
      <c r="DYL203" s="53"/>
      <c r="DYM203" s="56"/>
      <c r="DYN203" s="127"/>
      <c r="DYO203" s="127"/>
      <c r="DYP203" s="127"/>
      <c r="DYQ203" s="127"/>
      <c r="DYR203" s="127"/>
      <c r="DYS203" s="53"/>
      <c r="DYT203" s="56"/>
      <c r="DYU203" s="127"/>
      <c r="DYV203" s="127"/>
      <c r="DYW203" s="127"/>
      <c r="DYX203" s="127"/>
      <c r="DYY203" s="127"/>
      <c r="DYZ203" s="53"/>
      <c r="DZA203" s="56"/>
      <c r="DZB203" s="127"/>
      <c r="DZC203" s="127"/>
      <c r="DZD203" s="127"/>
      <c r="DZE203" s="127"/>
      <c r="DZF203" s="127"/>
      <c r="DZG203" s="53"/>
      <c r="DZH203" s="56"/>
      <c r="DZI203" s="127"/>
      <c r="DZJ203" s="127"/>
      <c r="DZK203" s="127"/>
      <c r="DZL203" s="127"/>
      <c r="DZM203" s="127"/>
      <c r="DZN203" s="53"/>
      <c r="DZO203" s="56"/>
      <c r="DZP203" s="127"/>
      <c r="DZQ203" s="127"/>
      <c r="DZR203" s="127"/>
      <c r="DZS203" s="127"/>
      <c r="DZT203" s="127"/>
      <c r="DZU203" s="53"/>
      <c r="DZV203" s="56"/>
      <c r="DZW203" s="127"/>
      <c r="DZX203" s="127"/>
      <c r="DZY203" s="127"/>
      <c r="DZZ203" s="127"/>
      <c r="EAA203" s="127"/>
      <c r="EAB203" s="53"/>
      <c r="EAC203" s="56"/>
      <c r="EAD203" s="127"/>
      <c r="EAE203" s="127"/>
      <c r="EAF203" s="127"/>
      <c r="EAG203" s="127"/>
      <c r="EAH203" s="127"/>
      <c r="EAI203" s="53"/>
      <c r="EAJ203" s="56"/>
      <c r="EAK203" s="127"/>
      <c r="EAL203" s="127"/>
      <c r="EAM203" s="127"/>
      <c r="EAN203" s="127"/>
      <c r="EAO203" s="127"/>
      <c r="EAP203" s="53"/>
      <c r="EAQ203" s="56"/>
      <c r="EAR203" s="127"/>
      <c r="EAS203" s="127"/>
      <c r="EAT203" s="127"/>
      <c r="EAU203" s="127"/>
      <c r="EAV203" s="127"/>
      <c r="EAW203" s="53"/>
      <c r="EAX203" s="56"/>
      <c r="EAY203" s="127"/>
      <c r="EAZ203" s="127"/>
      <c r="EBA203" s="127"/>
      <c r="EBB203" s="127"/>
      <c r="EBC203" s="127"/>
      <c r="EBD203" s="53"/>
      <c r="EBE203" s="56"/>
      <c r="EBF203" s="127"/>
      <c r="EBG203" s="127"/>
      <c r="EBH203" s="127"/>
      <c r="EBI203" s="127"/>
      <c r="EBJ203" s="127"/>
      <c r="EBK203" s="53"/>
      <c r="EBL203" s="56"/>
      <c r="EBM203" s="127"/>
      <c r="EBN203" s="127"/>
      <c r="EBO203" s="127"/>
      <c r="EBP203" s="127"/>
      <c r="EBQ203" s="127"/>
      <c r="EBR203" s="53"/>
      <c r="EBS203" s="56"/>
      <c r="EBT203" s="127"/>
      <c r="EBU203" s="127"/>
      <c r="EBV203" s="127"/>
      <c r="EBW203" s="127"/>
      <c r="EBX203" s="127"/>
      <c r="EBY203" s="53"/>
      <c r="EBZ203" s="56"/>
      <c r="ECA203" s="127"/>
      <c r="ECB203" s="127"/>
      <c r="ECC203" s="127"/>
      <c r="ECD203" s="127"/>
      <c r="ECE203" s="127"/>
      <c r="ECF203" s="53"/>
      <c r="ECG203" s="56"/>
      <c r="ECH203" s="127"/>
      <c r="ECI203" s="127"/>
      <c r="ECJ203" s="127"/>
      <c r="ECK203" s="127"/>
      <c r="ECL203" s="127"/>
      <c r="ECM203" s="53"/>
      <c r="ECN203" s="56"/>
      <c r="ECO203" s="127"/>
      <c r="ECP203" s="127"/>
      <c r="ECQ203" s="127"/>
      <c r="ECR203" s="127"/>
      <c r="ECS203" s="127"/>
      <c r="ECT203" s="53"/>
      <c r="ECU203" s="56"/>
      <c r="ECV203" s="127"/>
      <c r="ECW203" s="127"/>
      <c r="ECX203" s="127"/>
      <c r="ECY203" s="127"/>
      <c r="ECZ203" s="127"/>
      <c r="EDA203" s="53"/>
      <c r="EDB203" s="56"/>
      <c r="EDC203" s="127"/>
      <c r="EDD203" s="127"/>
      <c r="EDE203" s="127"/>
      <c r="EDF203" s="127"/>
      <c r="EDG203" s="127"/>
      <c r="EDH203" s="53"/>
      <c r="EDI203" s="56"/>
      <c r="EDJ203" s="127"/>
      <c r="EDK203" s="127"/>
      <c r="EDL203" s="127"/>
      <c r="EDM203" s="127"/>
      <c r="EDN203" s="127"/>
      <c r="EDO203" s="53"/>
      <c r="EDP203" s="56"/>
      <c r="EDQ203" s="127"/>
      <c r="EDR203" s="127"/>
      <c r="EDS203" s="127"/>
      <c r="EDT203" s="127"/>
      <c r="EDU203" s="127"/>
      <c r="EDV203" s="53"/>
      <c r="EDW203" s="56"/>
      <c r="EDX203" s="127"/>
      <c r="EDY203" s="127"/>
      <c r="EDZ203" s="127"/>
      <c r="EEA203" s="127"/>
      <c r="EEB203" s="127"/>
      <c r="EEC203" s="53"/>
      <c r="EED203" s="56"/>
      <c r="EEE203" s="127"/>
      <c r="EEF203" s="127"/>
      <c r="EEG203" s="127"/>
      <c r="EEH203" s="127"/>
      <c r="EEI203" s="127"/>
      <c r="EEJ203" s="53"/>
      <c r="EEK203" s="56"/>
      <c r="EEL203" s="127"/>
      <c r="EEM203" s="127"/>
      <c r="EEN203" s="127"/>
      <c r="EEO203" s="127"/>
      <c r="EEP203" s="127"/>
      <c r="EEQ203" s="53"/>
      <c r="EER203" s="56"/>
      <c r="EES203" s="127"/>
      <c r="EET203" s="127"/>
      <c r="EEU203" s="127"/>
      <c r="EEV203" s="127"/>
      <c r="EEW203" s="127"/>
      <c r="EEX203" s="53"/>
      <c r="EEY203" s="56"/>
      <c r="EEZ203" s="127"/>
      <c r="EFA203" s="127"/>
      <c r="EFB203" s="127"/>
      <c r="EFC203" s="127"/>
      <c r="EFD203" s="127"/>
      <c r="EFE203" s="53"/>
      <c r="EFF203" s="56"/>
      <c r="EFG203" s="127"/>
      <c r="EFH203" s="127"/>
      <c r="EFI203" s="127"/>
      <c r="EFJ203" s="127"/>
      <c r="EFK203" s="127"/>
      <c r="EFL203" s="53"/>
      <c r="EFM203" s="56"/>
      <c r="EFN203" s="127"/>
      <c r="EFO203" s="127"/>
      <c r="EFP203" s="127"/>
      <c r="EFQ203" s="127"/>
      <c r="EFR203" s="127"/>
      <c r="EFS203" s="53"/>
      <c r="EFT203" s="56"/>
      <c r="EFU203" s="127"/>
      <c r="EFV203" s="127"/>
      <c r="EFW203" s="127"/>
      <c r="EFX203" s="127"/>
      <c r="EFY203" s="127"/>
      <c r="EFZ203" s="53"/>
      <c r="EGA203" s="56"/>
      <c r="EGB203" s="127"/>
      <c r="EGC203" s="127"/>
      <c r="EGD203" s="127"/>
      <c r="EGE203" s="127"/>
      <c r="EGF203" s="127"/>
      <c r="EGG203" s="53"/>
      <c r="EGH203" s="56"/>
      <c r="EGI203" s="127"/>
      <c r="EGJ203" s="127"/>
      <c r="EGK203" s="127"/>
      <c r="EGL203" s="127"/>
      <c r="EGM203" s="127"/>
      <c r="EGN203" s="53"/>
      <c r="EGO203" s="56"/>
      <c r="EGP203" s="127"/>
      <c r="EGQ203" s="127"/>
      <c r="EGR203" s="127"/>
      <c r="EGS203" s="127"/>
      <c r="EGT203" s="127"/>
      <c r="EGU203" s="53"/>
      <c r="EGV203" s="56"/>
      <c r="EGW203" s="127"/>
      <c r="EGX203" s="127"/>
      <c r="EGY203" s="127"/>
      <c r="EGZ203" s="127"/>
      <c r="EHA203" s="127"/>
      <c r="EHB203" s="53"/>
      <c r="EHC203" s="56"/>
      <c r="EHD203" s="127"/>
      <c r="EHE203" s="127"/>
      <c r="EHF203" s="127"/>
      <c r="EHG203" s="127"/>
      <c r="EHH203" s="127"/>
      <c r="EHI203" s="53"/>
      <c r="EHJ203" s="56"/>
      <c r="EHK203" s="127"/>
      <c r="EHL203" s="127"/>
      <c r="EHM203" s="127"/>
      <c r="EHN203" s="127"/>
      <c r="EHO203" s="127"/>
      <c r="EHP203" s="53"/>
      <c r="EHQ203" s="56"/>
      <c r="EHR203" s="127"/>
      <c r="EHS203" s="127"/>
      <c r="EHT203" s="127"/>
      <c r="EHU203" s="127"/>
      <c r="EHV203" s="127"/>
      <c r="EHW203" s="53"/>
      <c r="EHX203" s="56"/>
      <c r="EHY203" s="127"/>
      <c r="EHZ203" s="127"/>
      <c r="EIA203" s="127"/>
      <c r="EIB203" s="127"/>
      <c r="EIC203" s="127"/>
      <c r="EID203" s="53"/>
      <c r="EIE203" s="56"/>
      <c r="EIF203" s="127"/>
      <c r="EIG203" s="127"/>
      <c r="EIH203" s="127"/>
      <c r="EII203" s="127"/>
      <c r="EIJ203" s="127"/>
      <c r="EIK203" s="53"/>
      <c r="EIL203" s="56"/>
      <c r="EIM203" s="127"/>
      <c r="EIN203" s="127"/>
      <c r="EIO203" s="127"/>
      <c r="EIP203" s="127"/>
      <c r="EIQ203" s="127"/>
      <c r="EIR203" s="53"/>
      <c r="EIS203" s="56"/>
      <c r="EIT203" s="127"/>
      <c r="EIU203" s="127"/>
      <c r="EIV203" s="127"/>
      <c r="EIW203" s="127"/>
      <c r="EIX203" s="127"/>
      <c r="EIY203" s="53"/>
      <c r="EIZ203" s="56"/>
      <c r="EJA203" s="127"/>
      <c r="EJB203" s="127"/>
      <c r="EJC203" s="127"/>
      <c r="EJD203" s="127"/>
      <c r="EJE203" s="127"/>
      <c r="EJF203" s="53"/>
      <c r="EJG203" s="56"/>
      <c r="EJH203" s="127"/>
      <c r="EJI203" s="127"/>
      <c r="EJJ203" s="127"/>
      <c r="EJK203" s="127"/>
      <c r="EJL203" s="127"/>
      <c r="EJM203" s="53"/>
      <c r="EJN203" s="56"/>
      <c r="EJO203" s="127"/>
      <c r="EJP203" s="127"/>
      <c r="EJQ203" s="127"/>
      <c r="EJR203" s="127"/>
      <c r="EJS203" s="127"/>
      <c r="EJT203" s="53"/>
      <c r="EJU203" s="56"/>
      <c r="EJV203" s="127"/>
      <c r="EJW203" s="127"/>
      <c r="EJX203" s="127"/>
      <c r="EJY203" s="127"/>
      <c r="EJZ203" s="127"/>
      <c r="EKA203" s="53"/>
      <c r="EKB203" s="56"/>
      <c r="EKC203" s="127"/>
      <c r="EKD203" s="127"/>
      <c r="EKE203" s="127"/>
      <c r="EKF203" s="127"/>
      <c r="EKG203" s="127"/>
      <c r="EKH203" s="53"/>
      <c r="EKI203" s="56"/>
      <c r="EKJ203" s="127"/>
      <c r="EKK203" s="127"/>
      <c r="EKL203" s="127"/>
      <c r="EKM203" s="127"/>
      <c r="EKN203" s="127"/>
      <c r="EKO203" s="53"/>
      <c r="EKP203" s="56"/>
      <c r="EKQ203" s="127"/>
      <c r="EKR203" s="127"/>
      <c r="EKS203" s="127"/>
      <c r="EKT203" s="127"/>
      <c r="EKU203" s="127"/>
      <c r="EKV203" s="53"/>
      <c r="EKW203" s="56"/>
      <c r="EKX203" s="127"/>
      <c r="EKY203" s="127"/>
      <c r="EKZ203" s="127"/>
      <c r="ELA203" s="127"/>
      <c r="ELB203" s="127"/>
      <c r="ELC203" s="53"/>
      <c r="ELD203" s="56"/>
      <c r="ELE203" s="127"/>
      <c r="ELF203" s="127"/>
      <c r="ELG203" s="127"/>
      <c r="ELH203" s="127"/>
      <c r="ELI203" s="127"/>
      <c r="ELJ203" s="53"/>
      <c r="ELK203" s="56"/>
      <c r="ELL203" s="127"/>
      <c r="ELM203" s="127"/>
      <c r="ELN203" s="127"/>
      <c r="ELO203" s="127"/>
      <c r="ELP203" s="127"/>
      <c r="ELQ203" s="53"/>
      <c r="ELR203" s="56"/>
      <c r="ELS203" s="127"/>
      <c r="ELT203" s="127"/>
      <c r="ELU203" s="127"/>
      <c r="ELV203" s="127"/>
      <c r="ELW203" s="127"/>
      <c r="ELX203" s="53"/>
      <c r="ELY203" s="56"/>
      <c r="ELZ203" s="127"/>
      <c r="EMA203" s="127"/>
      <c r="EMB203" s="127"/>
      <c r="EMC203" s="127"/>
      <c r="EMD203" s="127"/>
      <c r="EME203" s="53"/>
      <c r="EMF203" s="56"/>
      <c r="EMG203" s="127"/>
      <c r="EMH203" s="127"/>
      <c r="EMI203" s="127"/>
      <c r="EMJ203" s="127"/>
      <c r="EMK203" s="127"/>
      <c r="EML203" s="53"/>
      <c r="EMM203" s="56"/>
      <c r="EMN203" s="127"/>
      <c r="EMO203" s="127"/>
      <c r="EMP203" s="127"/>
      <c r="EMQ203" s="127"/>
      <c r="EMR203" s="127"/>
      <c r="EMS203" s="53"/>
      <c r="EMT203" s="56"/>
      <c r="EMU203" s="127"/>
      <c r="EMV203" s="127"/>
      <c r="EMW203" s="127"/>
      <c r="EMX203" s="127"/>
      <c r="EMY203" s="127"/>
      <c r="EMZ203" s="53"/>
      <c r="ENA203" s="56"/>
      <c r="ENB203" s="127"/>
      <c r="ENC203" s="127"/>
      <c r="END203" s="127"/>
      <c r="ENE203" s="127"/>
      <c r="ENF203" s="127"/>
      <c r="ENG203" s="53"/>
      <c r="ENH203" s="56"/>
      <c r="ENI203" s="127"/>
      <c r="ENJ203" s="127"/>
      <c r="ENK203" s="127"/>
      <c r="ENL203" s="127"/>
      <c r="ENM203" s="127"/>
      <c r="ENN203" s="53"/>
      <c r="ENO203" s="56"/>
      <c r="ENP203" s="127"/>
      <c r="ENQ203" s="127"/>
      <c r="ENR203" s="127"/>
      <c r="ENS203" s="127"/>
      <c r="ENT203" s="127"/>
      <c r="ENU203" s="53"/>
      <c r="ENV203" s="56"/>
      <c r="ENW203" s="127"/>
      <c r="ENX203" s="127"/>
      <c r="ENY203" s="127"/>
      <c r="ENZ203" s="127"/>
      <c r="EOA203" s="127"/>
      <c r="EOB203" s="53"/>
      <c r="EOC203" s="56"/>
      <c r="EOD203" s="127"/>
      <c r="EOE203" s="127"/>
      <c r="EOF203" s="127"/>
      <c r="EOG203" s="127"/>
      <c r="EOH203" s="127"/>
      <c r="EOI203" s="53"/>
      <c r="EOJ203" s="56"/>
      <c r="EOK203" s="127"/>
      <c r="EOL203" s="127"/>
      <c r="EOM203" s="127"/>
      <c r="EON203" s="127"/>
      <c r="EOO203" s="127"/>
      <c r="EOP203" s="53"/>
      <c r="EOQ203" s="56"/>
      <c r="EOR203" s="127"/>
      <c r="EOS203" s="127"/>
      <c r="EOT203" s="127"/>
      <c r="EOU203" s="127"/>
      <c r="EOV203" s="127"/>
      <c r="EOW203" s="53"/>
      <c r="EOX203" s="56"/>
      <c r="EOY203" s="127"/>
      <c r="EOZ203" s="127"/>
      <c r="EPA203" s="127"/>
      <c r="EPB203" s="127"/>
      <c r="EPC203" s="127"/>
      <c r="EPD203" s="53"/>
      <c r="EPE203" s="56"/>
      <c r="EPF203" s="127"/>
      <c r="EPG203" s="127"/>
      <c r="EPH203" s="127"/>
      <c r="EPI203" s="127"/>
      <c r="EPJ203" s="127"/>
      <c r="EPK203" s="53"/>
      <c r="EPL203" s="56"/>
      <c r="EPM203" s="127"/>
      <c r="EPN203" s="127"/>
      <c r="EPO203" s="127"/>
      <c r="EPP203" s="127"/>
      <c r="EPQ203" s="127"/>
      <c r="EPR203" s="53"/>
      <c r="EPS203" s="56"/>
      <c r="EPT203" s="127"/>
      <c r="EPU203" s="127"/>
      <c r="EPV203" s="127"/>
      <c r="EPW203" s="127"/>
      <c r="EPX203" s="127"/>
      <c r="EPY203" s="53"/>
      <c r="EPZ203" s="56"/>
      <c r="EQA203" s="127"/>
      <c r="EQB203" s="127"/>
      <c r="EQC203" s="127"/>
      <c r="EQD203" s="127"/>
      <c r="EQE203" s="127"/>
      <c r="EQF203" s="53"/>
      <c r="EQG203" s="56"/>
      <c r="EQH203" s="127"/>
      <c r="EQI203" s="127"/>
      <c r="EQJ203" s="127"/>
      <c r="EQK203" s="127"/>
      <c r="EQL203" s="127"/>
      <c r="EQM203" s="53"/>
      <c r="EQN203" s="56"/>
      <c r="EQO203" s="127"/>
      <c r="EQP203" s="127"/>
      <c r="EQQ203" s="127"/>
      <c r="EQR203" s="127"/>
      <c r="EQS203" s="127"/>
      <c r="EQT203" s="53"/>
      <c r="EQU203" s="56"/>
      <c r="EQV203" s="127"/>
      <c r="EQW203" s="127"/>
      <c r="EQX203" s="127"/>
      <c r="EQY203" s="127"/>
      <c r="EQZ203" s="127"/>
      <c r="ERA203" s="53"/>
      <c r="ERB203" s="56"/>
      <c r="ERC203" s="127"/>
      <c r="ERD203" s="127"/>
      <c r="ERE203" s="127"/>
      <c r="ERF203" s="127"/>
      <c r="ERG203" s="127"/>
      <c r="ERH203" s="53"/>
      <c r="ERI203" s="56"/>
      <c r="ERJ203" s="127"/>
      <c r="ERK203" s="127"/>
      <c r="ERL203" s="127"/>
      <c r="ERM203" s="127"/>
      <c r="ERN203" s="127"/>
      <c r="ERO203" s="53"/>
      <c r="ERP203" s="56"/>
      <c r="ERQ203" s="127"/>
      <c r="ERR203" s="127"/>
      <c r="ERS203" s="127"/>
      <c r="ERT203" s="127"/>
      <c r="ERU203" s="127"/>
      <c r="ERV203" s="53"/>
      <c r="ERW203" s="56"/>
      <c r="ERX203" s="127"/>
      <c r="ERY203" s="127"/>
      <c r="ERZ203" s="127"/>
      <c r="ESA203" s="127"/>
      <c r="ESB203" s="127"/>
      <c r="ESC203" s="53"/>
      <c r="ESD203" s="56"/>
      <c r="ESE203" s="127"/>
      <c r="ESF203" s="127"/>
      <c r="ESG203" s="127"/>
      <c r="ESH203" s="127"/>
      <c r="ESI203" s="127"/>
      <c r="ESJ203" s="53"/>
      <c r="ESK203" s="56"/>
      <c r="ESL203" s="127"/>
      <c r="ESM203" s="127"/>
      <c r="ESN203" s="127"/>
      <c r="ESO203" s="127"/>
      <c r="ESP203" s="127"/>
      <c r="ESQ203" s="53"/>
      <c r="ESR203" s="56"/>
      <c r="ESS203" s="127"/>
      <c r="EST203" s="127"/>
      <c r="ESU203" s="127"/>
      <c r="ESV203" s="127"/>
      <c r="ESW203" s="127"/>
      <c r="ESX203" s="53"/>
      <c r="ESY203" s="56"/>
      <c r="ESZ203" s="127"/>
      <c r="ETA203" s="127"/>
      <c r="ETB203" s="127"/>
      <c r="ETC203" s="127"/>
      <c r="ETD203" s="127"/>
      <c r="ETE203" s="53"/>
      <c r="ETF203" s="56"/>
      <c r="ETG203" s="127"/>
      <c r="ETH203" s="127"/>
      <c r="ETI203" s="127"/>
      <c r="ETJ203" s="127"/>
      <c r="ETK203" s="127"/>
      <c r="ETL203" s="53"/>
      <c r="ETM203" s="56"/>
      <c r="ETN203" s="127"/>
      <c r="ETO203" s="127"/>
      <c r="ETP203" s="127"/>
      <c r="ETQ203" s="127"/>
      <c r="ETR203" s="127"/>
      <c r="ETS203" s="53"/>
      <c r="ETT203" s="56"/>
      <c r="ETU203" s="127"/>
      <c r="ETV203" s="127"/>
      <c r="ETW203" s="127"/>
      <c r="ETX203" s="127"/>
      <c r="ETY203" s="127"/>
      <c r="ETZ203" s="53"/>
      <c r="EUA203" s="56"/>
      <c r="EUB203" s="127"/>
      <c r="EUC203" s="127"/>
      <c r="EUD203" s="127"/>
      <c r="EUE203" s="127"/>
      <c r="EUF203" s="127"/>
      <c r="EUG203" s="53"/>
      <c r="EUH203" s="56"/>
      <c r="EUI203" s="127"/>
      <c r="EUJ203" s="127"/>
      <c r="EUK203" s="127"/>
      <c r="EUL203" s="127"/>
      <c r="EUM203" s="127"/>
      <c r="EUN203" s="53"/>
      <c r="EUO203" s="56"/>
      <c r="EUP203" s="127"/>
      <c r="EUQ203" s="127"/>
      <c r="EUR203" s="127"/>
      <c r="EUS203" s="127"/>
      <c r="EUT203" s="127"/>
      <c r="EUU203" s="53"/>
      <c r="EUV203" s="56"/>
      <c r="EUW203" s="127"/>
      <c r="EUX203" s="127"/>
      <c r="EUY203" s="127"/>
      <c r="EUZ203" s="127"/>
      <c r="EVA203" s="127"/>
      <c r="EVB203" s="53"/>
      <c r="EVC203" s="56"/>
      <c r="EVD203" s="127"/>
      <c r="EVE203" s="127"/>
      <c r="EVF203" s="127"/>
      <c r="EVG203" s="127"/>
      <c r="EVH203" s="127"/>
      <c r="EVI203" s="53"/>
      <c r="EVJ203" s="56"/>
      <c r="EVK203" s="127"/>
      <c r="EVL203" s="127"/>
      <c r="EVM203" s="127"/>
      <c r="EVN203" s="127"/>
      <c r="EVO203" s="127"/>
      <c r="EVP203" s="53"/>
      <c r="EVQ203" s="56"/>
      <c r="EVR203" s="127"/>
      <c r="EVS203" s="127"/>
      <c r="EVT203" s="127"/>
      <c r="EVU203" s="127"/>
      <c r="EVV203" s="127"/>
      <c r="EVW203" s="53"/>
      <c r="EVX203" s="56"/>
      <c r="EVY203" s="127"/>
      <c r="EVZ203" s="127"/>
      <c r="EWA203" s="127"/>
      <c r="EWB203" s="127"/>
      <c r="EWC203" s="127"/>
      <c r="EWD203" s="53"/>
      <c r="EWE203" s="56"/>
      <c r="EWF203" s="127"/>
      <c r="EWG203" s="127"/>
      <c r="EWH203" s="127"/>
      <c r="EWI203" s="127"/>
      <c r="EWJ203" s="127"/>
      <c r="EWK203" s="53"/>
      <c r="EWL203" s="56"/>
      <c r="EWM203" s="127"/>
      <c r="EWN203" s="127"/>
      <c r="EWO203" s="127"/>
      <c r="EWP203" s="127"/>
      <c r="EWQ203" s="127"/>
      <c r="EWR203" s="53"/>
      <c r="EWS203" s="56"/>
      <c r="EWT203" s="127"/>
      <c r="EWU203" s="127"/>
      <c r="EWV203" s="127"/>
      <c r="EWW203" s="127"/>
      <c r="EWX203" s="127"/>
      <c r="EWY203" s="53"/>
      <c r="EWZ203" s="56"/>
      <c r="EXA203" s="127"/>
      <c r="EXB203" s="127"/>
      <c r="EXC203" s="127"/>
      <c r="EXD203" s="127"/>
      <c r="EXE203" s="127"/>
      <c r="EXF203" s="53"/>
      <c r="EXG203" s="56"/>
      <c r="EXH203" s="127"/>
      <c r="EXI203" s="127"/>
      <c r="EXJ203" s="127"/>
      <c r="EXK203" s="127"/>
      <c r="EXL203" s="127"/>
      <c r="EXM203" s="53"/>
      <c r="EXN203" s="56"/>
      <c r="EXO203" s="127"/>
      <c r="EXP203" s="127"/>
      <c r="EXQ203" s="127"/>
      <c r="EXR203" s="127"/>
      <c r="EXS203" s="127"/>
      <c r="EXT203" s="53"/>
      <c r="EXU203" s="56"/>
      <c r="EXV203" s="127"/>
      <c r="EXW203" s="127"/>
      <c r="EXX203" s="127"/>
      <c r="EXY203" s="127"/>
      <c r="EXZ203" s="127"/>
      <c r="EYA203" s="53"/>
      <c r="EYB203" s="56"/>
      <c r="EYC203" s="127"/>
      <c r="EYD203" s="127"/>
      <c r="EYE203" s="127"/>
      <c r="EYF203" s="127"/>
      <c r="EYG203" s="127"/>
      <c r="EYH203" s="53"/>
      <c r="EYI203" s="56"/>
      <c r="EYJ203" s="127"/>
      <c r="EYK203" s="127"/>
      <c r="EYL203" s="127"/>
      <c r="EYM203" s="127"/>
      <c r="EYN203" s="127"/>
      <c r="EYO203" s="53"/>
      <c r="EYP203" s="56"/>
      <c r="EYQ203" s="127"/>
      <c r="EYR203" s="127"/>
      <c r="EYS203" s="127"/>
      <c r="EYT203" s="127"/>
      <c r="EYU203" s="127"/>
      <c r="EYV203" s="53"/>
      <c r="EYW203" s="56"/>
      <c r="EYX203" s="127"/>
      <c r="EYY203" s="127"/>
      <c r="EYZ203" s="127"/>
      <c r="EZA203" s="127"/>
      <c r="EZB203" s="127"/>
      <c r="EZC203" s="53"/>
      <c r="EZD203" s="56"/>
      <c r="EZE203" s="127"/>
      <c r="EZF203" s="127"/>
      <c r="EZG203" s="127"/>
      <c r="EZH203" s="127"/>
      <c r="EZI203" s="127"/>
      <c r="EZJ203" s="53"/>
      <c r="EZK203" s="56"/>
      <c r="EZL203" s="127"/>
      <c r="EZM203" s="127"/>
      <c r="EZN203" s="127"/>
      <c r="EZO203" s="127"/>
      <c r="EZP203" s="127"/>
      <c r="EZQ203" s="53"/>
      <c r="EZR203" s="56"/>
      <c r="EZS203" s="127"/>
      <c r="EZT203" s="127"/>
      <c r="EZU203" s="127"/>
      <c r="EZV203" s="127"/>
      <c r="EZW203" s="127"/>
      <c r="EZX203" s="53"/>
      <c r="EZY203" s="56"/>
      <c r="EZZ203" s="127"/>
      <c r="FAA203" s="127"/>
      <c r="FAB203" s="127"/>
      <c r="FAC203" s="127"/>
      <c r="FAD203" s="127"/>
      <c r="FAE203" s="53"/>
      <c r="FAF203" s="56"/>
      <c r="FAG203" s="127"/>
      <c r="FAH203" s="127"/>
      <c r="FAI203" s="127"/>
      <c r="FAJ203" s="127"/>
      <c r="FAK203" s="127"/>
      <c r="FAL203" s="53"/>
      <c r="FAM203" s="56"/>
      <c r="FAN203" s="127"/>
      <c r="FAO203" s="127"/>
      <c r="FAP203" s="127"/>
      <c r="FAQ203" s="127"/>
      <c r="FAR203" s="127"/>
      <c r="FAS203" s="53"/>
      <c r="FAT203" s="56"/>
      <c r="FAU203" s="127"/>
      <c r="FAV203" s="127"/>
      <c r="FAW203" s="127"/>
      <c r="FAX203" s="127"/>
      <c r="FAY203" s="127"/>
      <c r="FAZ203" s="53"/>
      <c r="FBA203" s="56"/>
      <c r="FBB203" s="127"/>
      <c r="FBC203" s="127"/>
      <c r="FBD203" s="127"/>
      <c r="FBE203" s="127"/>
      <c r="FBF203" s="127"/>
      <c r="FBG203" s="53"/>
      <c r="FBH203" s="56"/>
      <c r="FBI203" s="127"/>
      <c r="FBJ203" s="127"/>
      <c r="FBK203" s="127"/>
      <c r="FBL203" s="127"/>
      <c r="FBM203" s="127"/>
      <c r="FBN203" s="53"/>
      <c r="FBO203" s="56"/>
      <c r="FBP203" s="127"/>
      <c r="FBQ203" s="127"/>
      <c r="FBR203" s="127"/>
      <c r="FBS203" s="127"/>
      <c r="FBT203" s="127"/>
      <c r="FBU203" s="53"/>
      <c r="FBV203" s="56"/>
      <c r="FBW203" s="127"/>
      <c r="FBX203" s="127"/>
      <c r="FBY203" s="127"/>
      <c r="FBZ203" s="127"/>
      <c r="FCA203" s="127"/>
      <c r="FCB203" s="53"/>
      <c r="FCC203" s="56"/>
      <c r="FCD203" s="127"/>
      <c r="FCE203" s="127"/>
      <c r="FCF203" s="127"/>
      <c r="FCG203" s="127"/>
      <c r="FCH203" s="127"/>
      <c r="FCI203" s="53"/>
      <c r="FCJ203" s="56"/>
      <c r="FCK203" s="127"/>
      <c r="FCL203" s="127"/>
      <c r="FCM203" s="127"/>
      <c r="FCN203" s="127"/>
      <c r="FCO203" s="127"/>
      <c r="FCP203" s="53"/>
      <c r="FCQ203" s="56"/>
      <c r="FCR203" s="127"/>
      <c r="FCS203" s="127"/>
      <c r="FCT203" s="127"/>
      <c r="FCU203" s="127"/>
      <c r="FCV203" s="127"/>
      <c r="FCW203" s="53"/>
      <c r="FCX203" s="56"/>
      <c r="FCY203" s="127"/>
      <c r="FCZ203" s="127"/>
      <c r="FDA203" s="127"/>
      <c r="FDB203" s="127"/>
      <c r="FDC203" s="127"/>
      <c r="FDD203" s="53"/>
      <c r="FDE203" s="56"/>
      <c r="FDF203" s="127"/>
      <c r="FDG203" s="127"/>
      <c r="FDH203" s="127"/>
      <c r="FDI203" s="127"/>
      <c r="FDJ203" s="127"/>
      <c r="FDK203" s="53"/>
      <c r="FDL203" s="56"/>
      <c r="FDM203" s="127"/>
      <c r="FDN203" s="127"/>
      <c r="FDO203" s="127"/>
      <c r="FDP203" s="127"/>
      <c r="FDQ203" s="127"/>
      <c r="FDR203" s="53"/>
      <c r="FDS203" s="56"/>
      <c r="FDT203" s="127"/>
      <c r="FDU203" s="127"/>
      <c r="FDV203" s="127"/>
      <c r="FDW203" s="127"/>
      <c r="FDX203" s="127"/>
      <c r="FDY203" s="53"/>
      <c r="FDZ203" s="56"/>
      <c r="FEA203" s="127"/>
      <c r="FEB203" s="127"/>
      <c r="FEC203" s="127"/>
      <c r="FED203" s="127"/>
      <c r="FEE203" s="127"/>
      <c r="FEF203" s="53"/>
      <c r="FEG203" s="56"/>
      <c r="FEH203" s="127"/>
      <c r="FEI203" s="127"/>
      <c r="FEJ203" s="127"/>
      <c r="FEK203" s="127"/>
      <c r="FEL203" s="127"/>
      <c r="FEM203" s="53"/>
      <c r="FEN203" s="56"/>
      <c r="FEO203" s="127"/>
      <c r="FEP203" s="127"/>
      <c r="FEQ203" s="127"/>
      <c r="FER203" s="127"/>
      <c r="FES203" s="127"/>
      <c r="FET203" s="53"/>
      <c r="FEU203" s="56"/>
      <c r="FEV203" s="127"/>
      <c r="FEW203" s="127"/>
      <c r="FEX203" s="127"/>
      <c r="FEY203" s="127"/>
      <c r="FEZ203" s="127"/>
      <c r="FFA203" s="53"/>
      <c r="FFB203" s="56"/>
      <c r="FFC203" s="127"/>
      <c r="FFD203" s="127"/>
      <c r="FFE203" s="127"/>
      <c r="FFF203" s="127"/>
      <c r="FFG203" s="127"/>
      <c r="FFH203" s="53"/>
      <c r="FFI203" s="56"/>
      <c r="FFJ203" s="127"/>
      <c r="FFK203" s="127"/>
      <c r="FFL203" s="127"/>
      <c r="FFM203" s="127"/>
      <c r="FFN203" s="127"/>
      <c r="FFO203" s="53"/>
      <c r="FFP203" s="56"/>
      <c r="FFQ203" s="127"/>
      <c r="FFR203" s="127"/>
      <c r="FFS203" s="127"/>
      <c r="FFT203" s="127"/>
      <c r="FFU203" s="127"/>
      <c r="FFV203" s="53"/>
      <c r="FFW203" s="56"/>
      <c r="FFX203" s="127"/>
      <c r="FFY203" s="127"/>
      <c r="FFZ203" s="127"/>
      <c r="FGA203" s="127"/>
      <c r="FGB203" s="127"/>
      <c r="FGC203" s="53"/>
      <c r="FGD203" s="56"/>
      <c r="FGE203" s="127"/>
      <c r="FGF203" s="127"/>
      <c r="FGG203" s="127"/>
      <c r="FGH203" s="127"/>
      <c r="FGI203" s="127"/>
      <c r="FGJ203" s="53"/>
      <c r="FGK203" s="56"/>
      <c r="FGL203" s="127"/>
      <c r="FGM203" s="127"/>
      <c r="FGN203" s="127"/>
      <c r="FGO203" s="127"/>
      <c r="FGP203" s="127"/>
      <c r="FGQ203" s="53"/>
      <c r="FGR203" s="56"/>
      <c r="FGS203" s="127"/>
      <c r="FGT203" s="127"/>
      <c r="FGU203" s="127"/>
      <c r="FGV203" s="127"/>
      <c r="FGW203" s="127"/>
      <c r="FGX203" s="53"/>
      <c r="FGY203" s="56"/>
      <c r="FGZ203" s="127"/>
      <c r="FHA203" s="127"/>
      <c r="FHB203" s="127"/>
      <c r="FHC203" s="127"/>
      <c r="FHD203" s="127"/>
      <c r="FHE203" s="53"/>
      <c r="FHF203" s="56"/>
      <c r="FHG203" s="127"/>
      <c r="FHH203" s="127"/>
      <c r="FHI203" s="127"/>
      <c r="FHJ203" s="127"/>
      <c r="FHK203" s="127"/>
      <c r="FHL203" s="53"/>
      <c r="FHM203" s="56"/>
      <c r="FHN203" s="127"/>
      <c r="FHO203" s="127"/>
      <c r="FHP203" s="127"/>
      <c r="FHQ203" s="127"/>
      <c r="FHR203" s="127"/>
      <c r="FHS203" s="53"/>
      <c r="FHT203" s="56"/>
      <c r="FHU203" s="127"/>
      <c r="FHV203" s="127"/>
      <c r="FHW203" s="127"/>
      <c r="FHX203" s="127"/>
      <c r="FHY203" s="127"/>
      <c r="FHZ203" s="53"/>
      <c r="FIA203" s="56"/>
      <c r="FIB203" s="127"/>
      <c r="FIC203" s="127"/>
      <c r="FID203" s="127"/>
      <c r="FIE203" s="127"/>
      <c r="FIF203" s="127"/>
      <c r="FIG203" s="53"/>
      <c r="FIH203" s="56"/>
      <c r="FII203" s="127"/>
      <c r="FIJ203" s="127"/>
      <c r="FIK203" s="127"/>
      <c r="FIL203" s="127"/>
      <c r="FIM203" s="127"/>
      <c r="FIN203" s="53"/>
      <c r="FIO203" s="56"/>
      <c r="FIP203" s="127"/>
      <c r="FIQ203" s="127"/>
      <c r="FIR203" s="127"/>
      <c r="FIS203" s="127"/>
      <c r="FIT203" s="127"/>
      <c r="FIU203" s="53"/>
      <c r="FIV203" s="56"/>
      <c r="FIW203" s="127"/>
      <c r="FIX203" s="127"/>
      <c r="FIY203" s="127"/>
      <c r="FIZ203" s="127"/>
      <c r="FJA203" s="127"/>
      <c r="FJB203" s="53"/>
      <c r="FJC203" s="56"/>
      <c r="FJD203" s="127"/>
      <c r="FJE203" s="127"/>
      <c r="FJF203" s="127"/>
      <c r="FJG203" s="127"/>
      <c r="FJH203" s="127"/>
      <c r="FJI203" s="53"/>
      <c r="FJJ203" s="56"/>
      <c r="FJK203" s="127"/>
      <c r="FJL203" s="127"/>
      <c r="FJM203" s="127"/>
      <c r="FJN203" s="127"/>
      <c r="FJO203" s="127"/>
      <c r="FJP203" s="53"/>
      <c r="FJQ203" s="56"/>
      <c r="FJR203" s="127"/>
      <c r="FJS203" s="127"/>
      <c r="FJT203" s="127"/>
      <c r="FJU203" s="127"/>
      <c r="FJV203" s="127"/>
      <c r="FJW203" s="53"/>
      <c r="FJX203" s="56"/>
      <c r="FJY203" s="127"/>
      <c r="FJZ203" s="127"/>
      <c r="FKA203" s="127"/>
      <c r="FKB203" s="127"/>
      <c r="FKC203" s="127"/>
      <c r="FKD203" s="53"/>
      <c r="FKE203" s="56"/>
      <c r="FKF203" s="127"/>
      <c r="FKG203" s="127"/>
      <c r="FKH203" s="127"/>
      <c r="FKI203" s="127"/>
      <c r="FKJ203" s="127"/>
      <c r="FKK203" s="53"/>
      <c r="FKL203" s="56"/>
      <c r="FKM203" s="127"/>
      <c r="FKN203" s="127"/>
      <c r="FKO203" s="127"/>
      <c r="FKP203" s="127"/>
      <c r="FKQ203" s="127"/>
      <c r="FKR203" s="53"/>
      <c r="FKS203" s="56"/>
      <c r="FKT203" s="127"/>
      <c r="FKU203" s="127"/>
      <c r="FKV203" s="127"/>
      <c r="FKW203" s="127"/>
      <c r="FKX203" s="127"/>
      <c r="FKY203" s="53"/>
      <c r="FKZ203" s="56"/>
      <c r="FLA203" s="127"/>
      <c r="FLB203" s="127"/>
      <c r="FLC203" s="127"/>
      <c r="FLD203" s="127"/>
      <c r="FLE203" s="127"/>
      <c r="FLF203" s="53"/>
      <c r="FLG203" s="56"/>
      <c r="FLH203" s="127"/>
      <c r="FLI203" s="127"/>
      <c r="FLJ203" s="127"/>
      <c r="FLK203" s="127"/>
      <c r="FLL203" s="127"/>
      <c r="FLM203" s="53"/>
      <c r="FLN203" s="56"/>
      <c r="FLO203" s="127"/>
      <c r="FLP203" s="127"/>
      <c r="FLQ203" s="127"/>
      <c r="FLR203" s="127"/>
      <c r="FLS203" s="127"/>
      <c r="FLT203" s="53"/>
      <c r="FLU203" s="56"/>
      <c r="FLV203" s="127"/>
      <c r="FLW203" s="127"/>
      <c r="FLX203" s="127"/>
      <c r="FLY203" s="127"/>
      <c r="FLZ203" s="127"/>
      <c r="FMA203" s="53"/>
      <c r="FMB203" s="56"/>
      <c r="FMC203" s="127"/>
      <c r="FMD203" s="127"/>
      <c r="FME203" s="127"/>
      <c r="FMF203" s="127"/>
      <c r="FMG203" s="127"/>
      <c r="FMH203" s="53"/>
      <c r="FMI203" s="56"/>
      <c r="FMJ203" s="127"/>
      <c r="FMK203" s="127"/>
      <c r="FML203" s="127"/>
      <c r="FMM203" s="127"/>
      <c r="FMN203" s="127"/>
      <c r="FMO203" s="53"/>
      <c r="FMP203" s="56"/>
      <c r="FMQ203" s="127"/>
      <c r="FMR203" s="127"/>
      <c r="FMS203" s="127"/>
      <c r="FMT203" s="127"/>
      <c r="FMU203" s="127"/>
      <c r="FMV203" s="53"/>
      <c r="FMW203" s="56"/>
      <c r="FMX203" s="127"/>
      <c r="FMY203" s="127"/>
      <c r="FMZ203" s="127"/>
      <c r="FNA203" s="127"/>
      <c r="FNB203" s="127"/>
      <c r="FNC203" s="53"/>
      <c r="FND203" s="56"/>
      <c r="FNE203" s="127"/>
      <c r="FNF203" s="127"/>
      <c r="FNG203" s="127"/>
      <c r="FNH203" s="127"/>
      <c r="FNI203" s="127"/>
      <c r="FNJ203" s="53"/>
      <c r="FNK203" s="56"/>
      <c r="FNL203" s="127"/>
      <c r="FNM203" s="127"/>
      <c r="FNN203" s="127"/>
      <c r="FNO203" s="127"/>
      <c r="FNP203" s="127"/>
      <c r="FNQ203" s="53"/>
      <c r="FNR203" s="56"/>
      <c r="FNS203" s="127"/>
      <c r="FNT203" s="127"/>
      <c r="FNU203" s="127"/>
      <c r="FNV203" s="127"/>
      <c r="FNW203" s="127"/>
      <c r="FNX203" s="53"/>
      <c r="FNY203" s="56"/>
      <c r="FNZ203" s="127"/>
      <c r="FOA203" s="127"/>
      <c r="FOB203" s="127"/>
      <c r="FOC203" s="127"/>
      <c r="FOD203" s="127"/>
      <c r="FOE203" s="53"/>
      <c r="FOF203" s="56"/>
      <c r="FOG203" s="127"/>
      <c r="FOH203" s="127"/>
      <c r="FOI203" s="127"/>
      <c r="FOJ203" s="127"/>
      <c r="FOK203" s="127"/>
      <c r="FOL203" s="53"/>
      <c r="FOM203" s="56"/>
      <c r="FON203" s="127"/>
      <c r="FOO203" s="127"/>
      <c r="FOP203" s="127"/>
      <c r="FOQ203" s="127"/>
      <c r="FOR203" s="127"/>
      <c r="FOS203" s="53"/>
      <c r="FOT203" s="56"/>
      <c r="FOU203" s="127"/>
      <c r="FOV203" s="127"/>
      <c r="FOW203" s="127"/>
      <c r="FOX203" s="127"/>
      <c r="FOY203" s="127"/>
      <c r="FOZ203" s="53"/>
      <c r="FPA203" s="56"/>
      <c r="FPB203" s="127"/>
      <c r="FPC203" s="127"/>
      <c r="FPD203" s="127"/>
      <c r="FPE203" s="127"/>
      <c r="FPF203" s="127"/>
      <c r="FPG203" s="53"/>
      <c r="FPH203" s="56"/>
      <c r="FPI203" s="127"/>
      <c r="FPJ203" s="127"/>
      <c r="FPK203" s="127"/>
      <c r="FPL203" s="127"/>
      <c r="FPM203" s="127"/>
      <c r="FPN203" s="53"/>
      <c r="FPO203" s="56"/>
      <c r="FPP203" s="127"/>
      <c r="FPQ203" s="127"/>
      <c r="FPR203" s="127"/>
      <c r="FPS203" s="127"/>
      <c r="FPT203" s="127"/>
      <c r="FPU203" s="53"/>
      <c r="FPV203" s="56"/>
      <c r="FPW203" s="127"/>
      <c r="FPX203" s="127"/>
      <c r="FPY203" s="127"/>
      <c r="FPZ203" s="127"/>
      <c r="FQA203" s="127"/>
      <c r="FQB203" s="53"/>
      <c r="FQC203" s="56"/>
      <c r="FQD203" s="127"/>
      <c r="FQE203" s="127"/>
      <c r="FQF203" s="127"/>
      <c r="FQG203" s="127"/>
      <c r="FQH203" s="127"/>
      <c r="FQI203" s="53"/>
      <c r="FQJ203" s="56"/>
      <c r="FQK203" s="127"/>
      <c r="FQL203" s="127"/>
      <c r="FQM203" s="127"/>
      <c r="FQN203" s="127"/>
      <c r="FQO203" s="127"/>
      <c r="FQP203" s="53"/>
      <c r="FQQ203" s="56"/>
      <c r="FQR203" s="127"/>
      <c r="FQS203" s="127"/>
      <c r="FQT203" s="127"/>
      <c r="FQU203" s="127"/>
      <c r="FQV203" s="127"/>
      <c r="FQW203" s="53"/>
      <c r="FQX203" s="56"/>
      <c r="FQY203" s="127"/>
      <c r="FQZ203" s="127"/>
      <c r="FRA203" s="127"/>
      <c r="FRB203" s="127"/>
      <c r="FRC203" s="127"/>
      <c r="FRD203" s="53"/>
      <c r="FRE203" s="56"/>
      <c r="FRF203" s="127"/>
      <c r="FRG203" s="127"/>
      <c r="FRH203" s="127"/>
      <c r="FRI203" s="127"/>
      <c r="FRJ203" s="127"/>
      <c r="FRK203" s="53"/>
      <c r="FRL203" s="56"/>
      <c r="FRM203" s="127"/>
      <c r="FRN203" s="127"/>
      <c r="FRO203" s="127"/>
      <c r="FRP203" s="127"/>
      <c r="FRQ203" s="127"/>
      <c r="FRR203" s="53"/>
      <c r="FRS203" s="56"/>
      <c r="FRT203" s="127"/>
      <c r="FRU203" s="127"/>
      <c r="FRV203" s="127"/>
      <c r="FRW203" s="127"/>
      <c r="FRX203" s="127"/>
      <c r="FRY203" s="53"/>
      <c r="FRZ203" s="56"/>
      <c r="FSA203" s="127"/>
      <c r="FSB203" s="127"/>
      <c r="FSC203" s="127"/>
      <c r="FSD203" s="127"/>
      <c r="FSE203" s="127"/>
      <c r="FSF203" s="53"/>
      <c r="FSG203" s="56"/>
      <c r="FSH203" s="127"/>
      <c r="FSI203" s="127"/>
      <c r="FSJ203" s="127"/>
      <c r="FSK203" s="127"/>
      <c r="FSL203" s="127"/>
      <c r="FSM203" s="53"/>
      <c r="FSN203" s="56"/>
      <c r="FSO203" s="127"/>
      <c r="FSP203" s="127"/>
      <c r="FSQ203" s="127"/>
      <c r="FSR203" s="127"/>
      <c r="FSS203" s="127"/>
      <c r="FST203" s="53"/>
      <c r="FSU203" s="56"/>
      <c r="FSV203" s="127"/>
      <c r="FSW203" s="127"/>
      <c r="FSX203" s="127"/>
      <c r="FSY203" s="127"/>
      <c r="FSZ203" s="127"/>
      <c r="FTA203" s="53"/>
      <c r="FTB203" s="56"/>
      <c r="FTC203" s="127"/>
      <c r="FTD203" s="127"/>
      <c r="FTE203" s="127"/>
      <c r="FTF203" s="127"/>
      <c r="FTG203" s="127"/>
      <c r="FTH203" s="53"/>
      <c r="FTI203" s="56"/>
      <c r="FTJ203" s="127"/>
      <c r="FTK203" s="127"/>
      <c r="FTL203" s="127"/>
      <c r="FTM203" s="127"/>
      <c r="FTN203" s="127"/>
      <c r="FTO203" s="53"/>
      <c r="FTP203" s="56"/>
      <c r="FTQ203" s="127"/>
      <c r="FTR203" s="127"/>
      <c r="FTS203" s="127"/>
      <c r="FTT203" s="127"/>
      <c r="FTU203" s="127"/>
      <c r="FTV203" s="53"/>
      <c r="FTW203" s="56"/>
      <c r="FTX203" s="127"/>
      <c r="FTY203" s="127"/>
      <c r="FTZ203" s="127"/>
      <c r="FUA203" s="127"/>
      <c r="FUB203" s="127"/>
      <c r="FUC203" s="53"/>
      <c r="FUD203" s="56"/>
      <c r="FUE203" s="127"/>
      <c r="FUF203" s="127"/>
      <c r="FUG203" s="127"/>
      <c r="FUH203" s="127"/>
      <c r="FUI203" s="127"/>
      <c r="FUJ203" s="53"/>
      <c r="FUK203" s="56"/>
      <c r="FUL203" s="127"/>
      <c r="FUM203" s="127"/>
      <c r="FUN203" s="127"/>
      <c r="FUO203" s="127"/>
      <c r="FUP203" s="127"/>
      <c r="FUQ203" s="53"/>
      <c r="FUR203" s="56"/>
      <c r="FUS203" s="127"/>
      <c r="FUT203" s="127"/>
      <c r="FUU203" s="127"/>
      <c r="FUV203" s="127"/>
      <c r="FUW203" s="127"/>
      <c r="FUX203" s="53"/>
      <c r="FUY203" s="56"/>
      <c r="FUZ203" s="127"/>
      <c r="FVA203" s="127"/>
      <c r="FVB203" s="127"/>
      <c r="FVC203" s="127"/>
      <c r="FVD203" s="127"/>
      <c r="FVE203" s="53"/>
      <c r="FVF203" s="56"/>
      <c r="FVG203" s="127"/>
      <c r="FVH203" s="127"/>
      <c r="FVI203" s="127"/>
      <c r="FVJ203" s="127"/>
      <c r="FVK203" s="127"/>
      <c r="FVL203" s="53"/>
      <c r="FVM203" s="56"/>
      <c r="FVN203" s="127"/>
      <c r="FVO203" s="127"/>
      <c r="FVP203" s="127"/>
      <c r="FVQ203" s="127"/>
      <c r="FVR203" s="127"/>
      <c r="FVS203" s="53"/>
      <c r="FVT203" s="56"/>
      <c r="FVU203" s="127"/>
      <c r="FVV203" s="127"/>
      <c r="FVW203" s="127"/>
      <c r="FVX203" s="127"/>
      <c r="FVY203" s="127"/>
      <c r="FVZ203" s="53"/>
      <c r="FWA203" s="56"/>
      <c r="FWB203" s="127"/>
      <c r="FWC203" s="127"/>
      <c r="FWD203" s="127"/>
      <c r="FWE203" s="127"/>
      <c r="FWF203" s="127"/>
      <c r="FWG203" s="53"/>
      <c r="FWH203" s="56"/>
      <c r="FWI203" s="127"/>
      <c r="FWJ203" s="127"/>
      <c r="FWK203" s="127"/>
      <c r="FWL203" s="127"/>
      <c r="FWM203" s="127"/>
      <c r="FWN203" s="53"/>
      <c r="FWO203" s="56"/>
      <c r="FWP203" s="127"/>
      <c r="FWQ203" s="127"/>
      <c r="FWR203" s="127"/>
      <c r="FWS203" s="127"/>
      <c r="FWT203" s="127"/>
      <c r="FWU203" s="53"/>
      <c r="FWV203" s="56"/>
      <c r="FWW203" s="127"/>
      <c r="FWX203" s="127"/>
      <c r="FWY203" s="127"/>
      <c r="FWZ203" s="127"/>
      <c r="FXA203" s="127"/>
      <c r="FXB203" s="53"/>
      <c r="FXC203" s="56"/>
      <c r="FXD203" s="127"/>
      <c r="FXE203" s="127"/>
      <c r="FXF203" s="127"/>
      <c r="FXG203" s="127"/>
      <c r="FXH203" s="127"/>
      <c r="FXI203" s="53"/>
      <c r="FXJ203" s="56"/>
      <c r="FXK203" s="127"/>
      <c r="FXL203" s="127"/>
      <c r="FXM203" s="127"/>
      <c r="FXN203" s="127"/>
      <c r="FXO203" s="127"/>
      <c r="FXP203" s="53"/>
      <c r="FXQ203" s="56"/>
      <c r="FXR203" s="127"/>
      <c r="FXS203" s="127"/>
      <c r="FXT203" s="127"/>
      <c r="FXU203" s="127"/>
      <c r="FXV203" s="127"/>
      <c r="FXW203" s="53"/>
      <c r="FXX203" s="56"/>
      <c r="FXY203" s="127"/>
      <c r="FXZ203" s="127"/>
      <c r="FYA203" s="127"/>
      <c r="FYB203" s="127"/>
      <c r="FYC203" s="127"/>
      <c r="FYD203" s="53"/>
      <c r="FYE203" s="56"/>
      <c r="FYF203" s="127"/>
      <c r="FYG203" s="127"/>
      <c r="FYH203" s="127"/>
      <c r="FYI203" s="127"/>
      <c r="FYJ203" s="127"/>
      <c r="FYK203" s="53"/>
      <c r="FYL203" s="56"/>
      <c r="FYM203" s="127"/>
      <c r="FYN203" s="127"/>
      <c r="FYO203" s="127"/>
      <c r="FYP203" s="127"/>
      <c r="FYQ203" s="127"/>
      <c r="FYR203" s="53"/>
      <c r="FYS203" s="56"/>
      <c r="FYT203" s="127"/>
      <c r="FYU203" s="127"/>
      <c r="FYV203" s="127"/>
      <c r="FYW203" s="127"/>
      <c r="FYX203" s="127"/>
      <c r="FYY203" s="53"/>
      <c r="FYZ203" s="56"/>
      <c r="FZA203" s="127"/>
      <c r="FZB203" s="127"/>
      <c r="FZC203" s="127"/>
      <c r="FZD203" s="127"/>
      <c r="FZE203" s="127"/>
      <c r="FZF203" s="53"/>
      <c r="FZG203" s="56"/>
      <c r="FZH203" s="127"/>
      <c r="FZI203" s="127"/>
      <c r="FZJ203" s="127"/>
      <c r="FZK203" s="127"/>
      <c r="FZL203" s="127"/>
      <c r="FZM203" s="53"/>
      <c r="FZN203" s="56"/>
      <c r="FZO203" s="127"/>
      <c r="FZP203" s="127"/>
      <c r="FZQ203" s="127"/>
      <c r="FZR203" s="127"/>
      <c r="FZS203" s="127"/>
      <c r="FZT203" s="53"/>
      <c r="FZU203" s="56"/>
      <c r="FZV203" s="127"/>
      <c r="FZW203" s="127"/>
      <c r="FZX203" s="127"/>
      <c r="FZY203" s="127"/>
      <c r="FZZ203" s="127"/>
      <c r="GAA203" s="53"/>
      <c r="GAB203" s="56"/>
      <c r="GAC203" s="127"/>
      <c r="GAD203" s="127"/>
      <c r="GAE203" s="127"/>
      <c r="GAF203" s="127"/>
      <c r="GAG203" s="127"/>
      <c r="GAH203" s="53"/>
      <c r="GAI203" s="56"/>
      <c r="GAJ203" s="127"/>
      <c r="GAK203" s="127"/>
      <c r="GAL203" s="127"/>
      <c r="GAM203" s="127"/>
      <c r="GAN203" s="127"/>
      <c r="GAO203" s="53"/>
      <c r="GAP203" s="56"/>
      <c r="GAQ203" s="127"/>
      <c r="GAR203" s="127"/>
      <c r="GAS203" s="127"/>
      <c r="GAT203" s="127"/>
      <c r="GAU203" s="127"/>
      <c r="GAV203" s="53"/>
      <c r="GAW203" s="56"/>
      <c r="GAX203" s="127"/>
      <c r="GAY203" s="127"/>
      <c r="GAZ203" s="127"/>
      <c r="GBA203" s="127"/>
      <c r="GBB203" s="127"/>
      <c r="GBC203" s="53"/>
      <c r="GBD203" s="56"/>
      <c r="GBE203" s="127"/>
      <c r="GBF203" s="127"/>
      <c r="GBG203" s="127"/>
      <c r="GBH203" s="127"/>
      <c r="GBI203" s="127"/>
      <c r="GBJ203" s="53"/>
      <c r="GBK203" s="56"/>
      <c r="GBL203" s="127"/>
      <c r="GBM203" s="127"/>
      <c r="GBN203" s="127"/>
      <c r="GBO203" s="127"/>
      <c r="GBP203" s="127"/>
      <c r="GBQ203" s="53"/>
      <c r="GBR203" s="56"/>
      <c r="GBS203" s="127"/>
      <c r="GBT203" s="127"/>
      <c r="GBU203" s="127"/>
      <c r="GBV203" s="127"/>
      <c r="GBW203" s="127"/>
      <c r="GBX203" s="53"/>
      <c r="GBY203" s="56"/>
      <c r="GBZ203" s="127"/>
      <c r="GCA203" s="127"/>
      <c r="GCB203" s="127"/>
      <c r="GCC203" s="127"/>
      <c r="GCD203" s="127"/>
      <c r="GCE203" s="53"/>
      <c r="GCF203" s="56"/>
      <c r="GCG203" s="127"/>
      <c r="GCH203" s="127"/>
      <c r="GCI203" s="127"/>
      <c r="GCJ203" s="127"/>
      <c r="GCK203" s="127"/>
      <c r="GCL203" s="53"/>
      <c r="GCM203" s="56"/>
      <c r="GCN203" s="127"/>
      <c r="GCO203" s="127"/>
      <c r="GCP203" s="127"/>
      <c r="GCQ203" s="127"/>
      <c r="GCR203" s="127"/>
      <c r="GCS203" s="53"/>
      <c r="GCT203" s="56"/>
      <c r="GCU203" s="127"/>
      <c r="GCV203" s="127"/>
      <c r="GCW203" s="127"/>
      <c r="GCX203" s="127"/>
      <c r="GCY203" s="127"/>
      <c r="GCZ203" s="53"/>
      <c r="GDA203" s="56"/>
      <c r="GDB203" s="127"/>
      <c r="GDC203" s="127"/>
      <c r="GDD203" s="127"/>
      <c r="GDE203" s="127"/>
      <c r="GDF203" s="127"/>
      <c r="GDG203" s="53"/>
      <c r="GDH203" s="56"/>
      <c r="GDI203" s="127"/>
      <c r="GDJ203" s="127"/>
      <c r="GDK203" s="127"/>
      <c r="GDL203" s="127"/>
      <c r="GDM203" s="127"/>
      <c r="GDN203" s="53"/>
      <c r="GDO203" s="56"/>
      <c r="GDP203" s="127"/>
      <c r="GDQ203" s="127"/>
      <c r="GDR203" s="127"/>
      <c r="GDS203" s="127"/>
      <c r="GDT203" s="127"/>
      <c r="GDU203" s="53"/>
      <c r="GDV203" s="56"/>
      <c r="GDW203" s="127"/>
      <c r="GDX203" s="127"/>
      <c r="GDY203" s="127"/>
      <c r="GDZ203" s="127"/>
      <c r="GEA203" s="127"/>
      <c r="GEB203" s="53"/>
      <c r="GEC203" s="56"/>
      <c r="GED203" s="127"/>
      <c r="GEE203" s="127"/>
      <c r="GEF203" s="127"/>
      <c r="GEG203" s="127"/>
      <c r="GEH203" s="127"/>
      <c r="GEI203" s="53"/>
      <c r="GEJ203" s="56"/>
      <c r="GEK203" s="127"/>
      <c r="GEL203" s="127"/>
      <c r="GEM203" s="127"/>
      <c r="GEN203" s="127"/>
      <c r="GEO203" s="127"/>
      <c r="GEP203" s="53"/>
      <c r="GEQ203" s="56"/>
      <c r="GER203" s="127"/>
      <c r="GES203" s="127"/>
      <c r="GET203" s="127"/>
      <c r="GEU203" s="127"/>
      <c r="GEV203" s="127"/>
      <c r="GEW203" s="53"/>
      <c r="GEX203" s="56"/>
      <c r="GEY203" s="127"/>
      <c r="GEZ203" s="127"/>
      <c r="GFA203" s="127"/>
      <c r="GFB203" s="127"/>
      <c r="GFC203" s="127"/>
      <c r="GFD203" s="53"/>
      <c r="GFE203" s="56"/>
      <c r="GFF203" s="127"/>
      <c r="GFG203" s="127"/>
      <c r="GFH203" s="127"/>
      <c r="GFI203" s="127"/>
      <c r="GFJ203" s="127"/>
      <c r="GFK203" s="53"/>
      <c r="GFL203" s="56"/>
      <c r="GFM203" s="127"/>
      <c r="GFN203" s="127"/>
      <c r="GFO203" s="127"/>
      <c r="GFP203" s="127"/>
      <c r="GFQ203" s="127"/>
      <c r="GFR203" s="53"/>
      <c r="GFS203" s="56"/>
      <c r="GFT203" s="127"/>
      <c r="GFU203" s="127"/>
      <c r="GFV203" s="127"/>
      <c r="GFW203" s="127"/>
      <c r="GFX203" s="127"/>
      <c r="GFY203" s="53"/>
      <c r="GFZ203" s="56"/>
      <c r="GGA203" s="127"/>
      <c r="GGB203" s="127"/>
      <c r="GGC203" s="127"/>
      <c r="GGD203" s="127"/>
      <c r="GGE203" s="127"/>
      <c r="GGF203" s="53"/>
      <c r="GGG203" s="56"/>
      <c r="GGH203" s="127"/>
      <c r="GGI203" s="127"/>
      <c r="GGJ203" s="127"/>
      <c r="GGK203" s="127"/>
      <c r="GGL203" s="127"/>
      <c r="GGM203" s="53"/>
      <c r="GGN203" s="56"/>
      <c r="GGO203" s="127"/>
      <c r="GGP203" s="127"/>
      <c r="GGQ203" s="127"/>
      <c r="GGR203" s="127"/>
      <c r="GGS203" s="127"/>
      <c r="GGT203" s="53"/>
      <c r="GGU203" s="56"/>
      <c r="GGV203" s="127"/>
      <c r="GGW203" s="127"/>
      <c r="GGX203" s="127"/>
      <c r="GGY203" s="127"/>
      <c r="GGZ203" s="127"/>
      <c r="GHA203" s="53"/>
      <c r="GHB203" s="56"/>
      <c r="GHC203" s="127"/>
      <c r="GHD203" s="127"/>
      <c r="GHE203" s="127"/>
      <c r="GHF203" s="127"/>
      <c r="GHG203" s="127"/>
      <c r="GHH203" s="53"/>
      <c r="GHI203" s="56"/>
      <c r="GHJ203" s="127"/>
      <c r="GHK203" s="127"/>
      <c r="GHL203" s="127"/>
      <c r="GHM203" s="127"/>
      <c r="GHN203" s="127"/>
      <c r="GHO203" s="53"/>
      <c r="GHP203" s="56"/>
      <c r="GHQ203" s="127"/>
      <c r="GHR203" s="127"/>
      <c r="GHS203" s="127"/>
      <c r="GHT203" s="127"/>
      <c r="GHU203" s="127"/>
      <c r="GHV203" s="53"/>
      <c r="GHW203" s="56"/>
      <c r="GHX203" s="127"/>
      <c r="GHY203" s="127"/>
      <c r="GHZ203" s="127"/>
      <c r="GIA203" s="127"/>
      <c r="GIB203" s="127"/>
      <c r="GIC203" s="53"/>
      <c r="GID203" s="56"/>
      <c r="GIE203" s="127"/>
      <c r="GIF203" s="127"/>
      <c r="GIG203" s="127"/>
      <c r="GIH203" s="127"/>
      <c r="GII203" s="127"/>
      <c r="GIJ203" s="53"/>
      <c r="GIK203" s="56"/>
      <c r="GIL203" s="127"/>
      <c r="GIM203" s="127"/>
      <c r="GIN203" s="127"/>
      <c r="GIO203" s="127"/>
      <c r="GIP203" s="127"/>
      <c r="GIQ203" s="53"/>
      <c r="GIR203" s="56"/>
      <c r="GIS203" s="127"/>
      <c r="GIT203" s="127"/>
      <c r="GIU203" s="127"/>
      <c r="GIV203" s="127"/>
      <c r="GIW203" s="127"/>
      <c r="GIX203" s="53"/>
      <c r="GIY203" s="56"/>
      <c r="GIZ203" s="127"/>
      <c r="GJA203" s="127"/>
      <c r="GJB203" s="127"/>
      <c r="GJC203" s="127"/>
      <c r="GJD203" s="127"/>
      <c r="GJE203" s="53"/>
      <c r="GJF203" s="56"/>
      <c r="GJG203" s="127"/>
      <c r="GJH203" s="127"/>
      <c r="GJI203" s="127"/>
      <c r="GJJ203" s="127"/>
      <c r="GJK203" s="127"/>
      <c r="GJL203" s="53"/>
      <c r="GJM203" s="56"/>
      <c r="GJN203" s="127"/>
      <c r="GJO203" s="127"/>
      <c r="GJP203" s="127"/>
      <c r="GJQ203" s="127"/>
      <c r="GJR203" s="127"/>
      <c r="GJS203" s="53"/>
      <c r="GJT203" s="56"/>
      <c r="GJU203" s="127"/>
      <c r="GJV203" s="127"/>
      <c r="GJW203" s="127"/>
      <c r="GJX203" s="127"/>
      <c r="GJY203" s="127"/>
      <c r="GJZ203" s="53"/>
      <c r="GKA203" s="56"/>
      <c r="GKB203" s="127"/>
      <c r="GKC203" s="127"/>
      <c r="GKD203" s="127"/>
      <c r="GKE203" s="127"/>
      <c r="GKF203" s="127"/>
      <c r="GKG203" s="53"/>
      <c r="GKH203" s="56"/>
      <c r="GKI203" s="127"/>
      <c r="GKJ203" s="127"/>
      <c r="GKK203" s="127"/>
      <c r="GKL203" s="127"/>
      <c r="GKM203" s="127"/>
      <c r="GKN203" s="53"/>
      <c r="GKO203" s="56"/>
      <c r="GKP203" s="127"/>
      <c r="GKQ203" s="127"/>
      <c r="GKR203" s="127"/>
      <c r="GKS203" s="127"/>
      <c r="GKT203" s="127"/>
      <c r="GKU203" s="53"/>
      <c r="GKV203" s="56"/>
      <c r="GKW203" s="127"/>
      <c r="GKX203" s="127"/>
      <c r="GKY203" s="127"/>
      <c r="GKZ203" s="127"/>
      <c r="GLA203" s="127"/>
      <c r="GLB203" s="53"/>
      <c r="GLC203" s="56"/>
      <c r="GLD203" s="127"/>
      <c r="GLE203" s="127"/>
      <c r="GLF203" s="127"/>
      <c r="GLG203" s="127"/>
      <c r="GLH203" s="127"/>
      <c r="GLI203" s="53"/>
      <c r="GLJ203" s="56"/>
      <c r="GLK203" s="127"/>
      <c r="GLL203" s="127"/>
      <c r="GLM203" s="127"/>
      <c r="GLN203" s="127"/>
      <c r="GLO203" s="127"/>
      <c r="GLP203" s="53"/>
      <c r="GLQ203" s="56"/>
      <c r="GLR203" s="127"/>
      <c r="GLS203" s="127"/>
      <c r="GLT203" s="127"/>
      <c r="GLU203" s="127"/>
      <c r="GLV203" s="127"/>
      <c r="GLW203" s="53"/>
      <c r="GLX203" s="56"/>
      <c r="GLY203" s="127"/>
      <c r="GLZ203" s="127"/>
      <c r="GMA203" s="127"/>
      <c r="GMB203" s="127"/>
      <c r="GMC203" s="127"/>
      <c r="GMD203" s="53"/>
      <c r="GME203" s="56"/>
      <c r="GMF203" s="127"/>
      <c r="GMG203" s="127"/>
      <c r="GMH203" s="127"/>
      <c r="GMI203" s="127"/>
      <c r="GMJ203" s="127"/>
      <c r="GMK203" s="53"/>
      <c r="GML203" s="56"/>
      <c r="GMM203" s="127"/>
      <c r="GMN203" s="127"/>
      <c r="GMO203" s="127"/>
      <c r="GMP203" s="127"/>
      <c r="GMQ203" s="127"/>
      <c r="GMR203" s="53"/>
      <c r="GMS203" s="56"/>
      <c r="GMT203" s="127"/>
      <c r="GMU203" s="127"/>
      <c r="GMV203" s="127"/>
      <c r="GMW203" s="127"/>
      <c r="GMX203" s="127"/>
      <c r="GMY203" s="53"/>
      <c r="GMZ203" s="56"/>
      <c r="GNA203" s="127"/>
      <c r="GNB203" s="127"/>
      <c r="GNC203" s="127"/>
      <c r="GND203" s="127"/>
      <c r="GNE203" s="127"/>
      <c r="GNF203" s="53"/>
      <c r="GNG203" s="56"/>
      <c r="GNH203" s="127"/>
      <c r="GNI203" s="127"/>
      <c r="GNJ203" s="127"/>
      <c r="GNK203" s="127"/>
      <c r="GNL203" s="127"/>
      <c r="GNM203" s="53"/>
      <c r="GNN203" s="56"/>
      <c r="GNO203" s="127"/>
      <c r="GNP203" s="127"/>
      <c r="GNQ203" s="127"/>
      <c r="GNR203" s="127"/>
      <c r="GNS203" s="127"/>
      <c r="GNT203" s="53"/>
      <c r="GNU203" s="56"/>
      <c r="GNV203" s="127"/>
      <c r="GNW203" s="127"/>
      <c r="GNX203" s="127"/>
      <c r="GNY203" s="127"/>
      <c r="GNZ203" s="127"/>
      <c r="GOA203" s="53"/>
      <c r="GOB203" s="56"/>
      <c r="GOC203" s="127"/>
      <c r="GOD203" s="127"/>
      <c r="GOE203" s="127"/>
      <c r="GOF203" s="127"/>
      <c r="GOG203" s="127"/>
      <c r="GOH203" s="53"/>
      <c r="GOI203" s="56"/>
      <c r="GOJ203" s="127"/>
      <c r="GOK203" s="127"/>
      <c r="GOL203" s="127"/>
      <c r="GOM203" s="127"/>
      <c r="GON203" s="127"/>
      <c r="GOO203" s="53"/>
      <c r="GOP203" s="56"/>
      <c r="GOQ203" s="127"/>
      <c r="GOR203" s="127"/>
      <c r="GOS203" s="127"/>
      <c r="GOT203" s="127"/>
      <c r="GOU203" s="127"/>
      <c r="GOV203" s="53"/>
      <c r="GOW203" s="56"/>
      <c r="GOX203" s="127"/>
      <c r="GOY203" s="127"/>
      <c r="GOZ203" s="127"/>
      <c r="GPA203" s="127"/>
      <c r="GPB203" s="127"/>
      <c r="GPC203" s="53"/>
      <c r="GPD203" s="56"/>
      <c r="GPE203" s="127"/>
      <c r="GPF203" s="127"/>
      <c r="GPG203" s="127"/>
      <c r="GPH203" s="127"/>
      <c r="GPI203" s="127"/>
      <c r="GPJ203" s="53"/>
      <c r="GPK203" s="56"/>
      <c r="GPL203" s="127"/>
      <c r="GPM203" s="127"/>
      <c r="GPN203" s="127"/>
      <c r="GPO203" s="127"/>
      <c r="GPP203" s="127"/>
      <c r="GPQ203" s="53"/>
      <c r="GPR203" s="56"/>
      <c r="GPS203" s="127"/>
      <c r="GPT203" s="127"/>
      <c r="GPU203" s="127"/>
      <c r="GPV203" s="127"/>
      <c r="GPW203" s="127"/>
      <c r="GPX203" s="53"/>
      <c r="GPY203" s="56"/>
      <c r="GPZ203" s="127"/>
      <c r="GQA203" s="127"/>
      <c r="GQB203" s="127"/>
      <c r="GQC203" s="127"/>
      <c r="GQD203" s="127"/>
      <c r="GQE203" s="53"/>
      <c r="GQF203" s="56"/>
      <c r="GQG203" s="127"/>
      <c r="GQH203" s="127"/>
      <c r="GQI203" s="127"/>
      <c r="GQJ203" s="127"/>
      <c r="GQK203" s="127"/>
      <c r="GQL203" s="53"/>
      <c r="GQM203" s="56"/>
      <c r="GQN203" s="127"/>
      <c r="GQO203" s="127"/>
      <c r="GQP203" s="127"/>
      <c r="GQQ203" s="127"/>
      <c r="GQR203" s="127"/>
      <c r="GQS203" s="53"/>
      <c r="GQT203" s="56"/>
      <c r="GQU203" s="127"/>
      <c r="GQV203" s="127"/>
      <c r="GQW203" s="127"/>
      <c r="GQX203" s="127"/>
      <c r="GQY203" s="127"/>
      <c r="GQZ203" s="53"/>
      <c r="GRA203" s="56"/>
      <c r="GRB203" s="127"/>
      <c r="GRC203" s="127"/>
      <c r="GRD203" s="127"/>
      <c r="GRE203" s="127"/>
      <c r="GRF203" s="127"/>
      <c r="GRG203" s="53"/>
      <c r="GRH203" s="56"/>
      <c r="GRI203" s="127"/>
      <c r="GRJ203" s="127"/>
      <c r="GRK203" s="127"/>
      <c r="GRL203" s="127"/>
      <c r="GRM203" s="127"/>
      <c r="GRN203" s="53"/>
      <c r="GRO203" s="56"/>
      <c r="GRP203" s="127"/>
      <c r="GRQ203" s="127"/>
      <c r="GRR203" s="127"/>
      <c r="GRS203" s="127"/>
      <c r="GRT203" s="127"/>
      <c r="GRU203" s="53"/>
      <c r="GRV203" s="56"/>
      <c r="GRW203" s="127"/>
      <c r="GRX203" s="127"/>
      <c r="GRY203" s="127"/>
      <c r="GRZ203" s="127"/>
      <c r="GSA203" s="127"/>
      <c r="GSB203" s="53"/>
      <c r="GSC203" s="56"/>
      <c r="GSD203" s="127"/>
      <c r="GSE203" s="127"/>
      <c r="GSF203" s="127"/>
      <c r="GSG203" s="127"/>
      <c r="GSH203" s="127"/>
      <c r="GSI203" s="53"/>
      <c r="GSJ203" s="56"/>
      <c r="GSK203" s="127"/>
      <c r="GSL203" s="127"/>
      <c r="GSM203" s="127"/>
      <c r="GSN203" s="127"/>
      <c r="GSO203" s="127"/>
      <c r="GSP203" s="53"/>
      <c r="GSQ203" s="56"/>
      <c r="GSR203" s="127"/>
      <c r="GSS203" s="127"/>
      <c r="GST203" s="127"/>
      <c r="GSU203" s="127"/>
      <c r="GSV203" s="127"/>
      <c r="GSW203" s="53"/>
      <c r="GSX203" s="56"/>
      <c r="GSY203" s="127"/>
      <c r="GSZ203" s="127"/>
      <c r="GTA203" s="127"/>
      <c r="GTB203" s="127"/>
      <c r="GTC203" s="127"/>
      <c r="GTD203" s="53"/>
      <c r="GTE203" s="56"/>
      <c r="GTF203" s="127"/>
      <c r="GTG203" s="127"/>
      <c r="GTH203" s="127"/>
      <c r="GTI203" s="127"/>
      <c r="GTJ203" s="127"/>
      <c r="GTK203" s="53"/>
      <c r="GTL203" s="56"/>
      <c r="GTM203" s="127"/>
      <c r="GTN203" s="127"/>
      <c r="GTO203" s="127"/>
      <c r="GTP203" s="127"/>
      <c r="GTQ203" s="127"/>
      <c r="GTR203" s="53"/>
      <c r="GTS203" s="56"/>
      <c r="GTT203" s="127"/>
      <c r="GTU203" s="127"/>
      <c r="GTV203" s="127"/>
      <c r="GTW203" s="127"/>
      <c r="GTX203" s="127"/>
      <c r="GTY203" s="53"/>
      <c r="GTZ203" s="56"/>
      <c r="GUA203" s="127"/>
      <c r="GUB203" s="127"/>
      <c r="GUC203" s="127"/>
      <c r="GUD203" s="127"/>
      <c r="GUE203" s="127"/>
      <c r="GUF203" s="53"/>
      <c r="GUG203" s="56"/>
      <c r="GUH203" s="127"/>
      <c r="GUI203" s="127"/>
      <c r="GUJ203" s="127"/>
      <c r="GUK203" s="127"/>
      <c r="GUL203" s="127"/>
      <c r="GUM203" s="53"/>
      <c r="GUN203" s="56"/>
      <c r="GUO203" s="127"/>
      <c r="GUP203" s="127"/>
      <c r="GUQ203" s="127"/>
      <c r="GUR203" s="127"/>
      <c r="GUS203" s="127"/>
      <c r="GUT203" s="53"/>
      <c r="GUU203" s="56"/>
      <c r="GUV203" s="127"/>
      <c r="GUW203" s="127"/>
      <c r="GUX203" s="127"/>
      <c r="GUY203" s="127"/>
      <c r="GUZ203" s="127"/>
      <c r="GVA203" s="53"/>
      <c r="GVB203" s="56"/>
      <c r="GVC203" s="127"/>
      <c r="GVD203" s="127"/>
      <c r="GVE203" s="127"/>
      <c r="GVF203" s="127"/>
      <c r="GVG203" s="127"/>
      <c r="GVH203" s="53"/>
      <c r="GVI203" s="56"/>
      <c r="GVJ203" s="127"/>
      <c r="GVK203" s="127"/>
      <c r="GVL203" s="127"/>
      <c r="GVM203" s="127"/>
      <c r="GVN203" s="127"/>
      <c r="GVO203" s="53"/>
      <c r="GVP203" s="56"/>
      <c r="GVQ203" s="127"/>
      <c r="GVR203" s="127"/>
      <c r="GVS203" s="127"/>
      <c r="GVT203" s="127"/>
      <c r="GVU203" s="127"/>
      <c r="GVV203" s="53"/>
      <c r="GVW203" s="56"/>
      <c r="GVX203" s="127"/>
      <c r="GVY203" s="127"/>
      <c r="GVZ203" s="127"/>
      <c r="GWA203" s="127"/>
      <c r="GWB203" s="127"/>
      <c r="GWC203" s="53"/>
      <c r="GWD203" s="56"/>
      <c r="GWE203" s="127"/>
      <c r="GWF203" s="127"/>
      <c r="GWG203" s="127"/>
      <c r="GWH203" s="127"/>
      <c r="GWI203" s="127"/>
      <c r="GWJ203" s="53"/>
      <c r="GWK203" s="56"/>
      <c r="GWL203" s="127"/>
      <c r="GWM203" s="127"/>
      <c r="GWN203" s="127"/>
      <c r="GWO203" s="127"/>
      <c r="GWP203" s="127"/>
      <c r="GWQ203" s="53"/>
      <c r="GWR203" s="56"/>
      <c r="GWS203" s="127"/>
      <c r="GWT203" s="127"/>
      <c r="GWU203" s="127"/>
      <c r="GWV203" s="127"/>
      <c r="GWW203" s="127"/>
      <c r="GWX203" s="53"/>
      <c r="GWY203" s="56"/>
      <c r="GWZ203" s="127"/>
      <c r="GXA203" s="127"/>
      <c r="GXB203" s="127"/>
      <c r="GXC203" s="127"/>
      <c r="GXD203" s="127"/>
      <c r="GXE203" s="53"/>
      <c r="GXF203" s="56"/>
      <c r="GXG203" s="127"/>
      <c r="GXH203" s="127"/>
      <c r="GXI203" s="127"/>
      <c r="GXJ203" s="127"/>
      <c r="GXK203" s="127"/>
      <c r="GXL203" s="53"/>
      <c r="GXM203" s="56"/>
      <c r="GXN203" s="127"/>
      <c r="GXO203" s="127"/>
      <c r="GXP203" s="127"/>
      <c r="GXQ203" s="127"/>
      <c r="GXR203" s="127"/>
      <c r="GXS203" s="53"/>
      <c r="GXT203" s="56"/>
      <c r="GXU203" s="127"/>
      <c r="GXV203" s="127"/>
      <c r="GXW203" s="127"/>
      <c r="GXX203" s="127"/>
      <c r="GXY203" s="127"/>
      <c r="GXZ203" s="53"/>
      <c r="GYA203" s="56"/>
      <c r="GYB203" s="127"/>
      <c r="GYC203" s="127"/>
      <c r="GYD203" s="127"/>
      <c r="GYE203" s="127"/>
      <c r="GYF203" s="127"/>
      <c r="GYG203" s="53"/>
      <c r="GYH203" s="56"/>
      <c r="GYI203" s="127"/>
      <c r="GYJ203" s="127"/>
      <c r="GYK203" s="127"/>
      <c r="GYL203" s="127"/>
      <c r="GYM203" s="127"/>
      <c r="GYN203" s="53"/>
      <c r="GYO203" s="56"/>
      <c r="GYP203" s="127"/>
      <c r="GYQ203" s="127"/>
      <c r="GYR203" s="127"/>
      <c r="GYS203" s="127"/>
      <c r="GYT203" s="127"/>
      <c r="GYU203" s="53"/>
      <c r="GYV203" s="56"/>
      <c r="GYW203" s="127"/>
      <c r="GYX203" s="127"/>
      <c r="GYY203" s="127"/>
      <c r="GYZ203" s="127"/>
      <c r="GZA203" s="127"/>
      <c r="GZB203" s="53"/>
      <c r="GZC203" s="56"/>
      <c r="GZD203" s="127"/>
      <c r="GZE203" s="127"/>
      <c r="GZF203" s="127"/>
      <c r="GZG203" s="127"/>
      <c r="GZH203" s="127"/>
      <c r="GZI203" s="53"/>
      <c r="GZJ203" s="56"/>
      <c r="GZK203" s="127"/>
      <c r="GZL203" s="127"/>
      <c r="GZM203" s="127"/>
      <c r="GZN203" s="127"/>
      <c r="GZO203" s="127"/>
      <c r="GZP203" s="53"/>
      <c r="GZQ203" s="56"/>
      <c r="GZR203" s="127"/>
      <c r="GZS203" s="127"/>
      <c r="GZT203" s="127"/>
      <c r="GZU203" s="127"/>
      <c r="GZV203" s="127"/>
      <c r="GZW203" s="53"/>
      <c r="GZX203" s="56"/>
      <c r="GZY203" s="127"/>
      <c r="GZZ203" s="127"/>
      <c r="HAA203" s="127"/>
      <c r="HAB203" s="127"/>
      <c r="HAC203" s="127"/>
      <c r="HAD203" s="53"/>
      <c r="HAE203" s="56"/>
      <c r="HAF203" s="127"/>
      <c r="HAG203" s="127"/>
      <c r="HAH203" s="127"/>
      <c r="HAI203" s="127"/>
      <c r="HAJ203" s="127"/>
      <c r="HAK203" s="53"/>
      <c r="HAL203" s="56"/>
      <c r="HAM203" s="127"/>
      <c r="HAN203" s="127"/>
      <c r="HAO203" s="127"/>
      <c r="HAP203" s="127"/>
      <c r="HAQ203" s="127"/>
      <c r="HAR203" s="53"/>
      <c r="HAS203" s="56"/>
      <c r="HAT203" s="127"/>
      <c r="HAU203" s="127"/>
      <c r="HAV203" s="127"/>
      <c r="HAW203" s="127"/>
      <c r="HAX203" s="127"/>
      <c r="HAY203" s="53"/>
      <c r="HAZ203" s="56"/>
      <c r="HBA203" s="127"/>
      <c r="HBB203" s="127"/>
      <c r="HBC203" s="127"/>
      <c r="HBD203" s="127"/>
      <c r="HBE203" s="127"/>
      <c r="HBF203" s="53"/>
      <c r="HBG203" s="56"/>
      <c r="HBH203" s="127"/>
      <c r="HBI203" s="127"/>
      <c r="HBJ203" s="127"/>
      <c r="HBK203" s="127"/>
      <c r="HBL203" s="127"/>
      <c r="HBM203" s="53"/>
      <c r="HBN203" s="56"/>
      <c r="HBO203" s="127"/>
      <c r="HBP203" s="127"/>
      <c r="HBQ203" s="127"/>
      <c r="HBR203" s="127"/>
      <c r="HBS203" s="127"/>
      <c r="HBT203" s="53"/>
      <c r="HBU203" s="56"/>
      <c r="HBV203" s="127"/>
      <c r="HBW203" s="127"/>
      <c r="HBX203" s="127"/>
      <c r="HBY203" s="127"/>
      <c r="HBZ203" s="127"/>
      <c r="HCA203" s="53"/>
      <c r="HCB203" s="56"/>
      <c r="HCC203" s="127"/>
      <c r="HCD203" s="127"/>
      <c r="HCE203" s="127"/>
      <c r="HCF203" s="127"/>
      <c r="HCG203" s="127"/>
      <c r="HCH203" s="53"/>
      <c r="HCI203" s="56"/>
      <c r="HCJ203" s="127"/>
      <c r="HCK203" s="127"/>
      <c r="HCL203" s="127"/>
      <c r="HCM203" s="127"/>
      <c r="HCN203" s="127"/>
      <c r="HCO203" s="53"/>
      <c r="HCP203" s="56"/>
      <c r="HCQ203" s="127"/>
      <c r="HCR203" s="127"/>
      <c r="HCS203" s="127"/>
      <c r="HCT203" s="127"/>
      <c r="HCU203" s="127"/>
      <c r="HCV203" s="53"/>
      <c r="HCW203" s="56"/>
      <c r="HCX203" s="127"/>
      <c r="HCY203" s="127"/>
      <c r="HCZ203" s="127"/>
      <c r="HDA203" s="127"/>
      <c r="HDB203" s="127"/>
      <c r="HDC203" s="53"/>
      <c r="HDD203" s="56"/>
      <c r="HDE203" s="127"/>
      <c r="HDF203" s="127"/>
      <c r="HDG203" s="127"/>
      <c r="HDH203" s="127"/>
      <c r="HDI203" s="127"/>
      <c r="HDJ203" s="53"/>
      <c r="HDK203" s="56"/>
      <c r="HDL203" s="127"/>
      <c r="HDM203" s="127"/>
      <c r="HDN203" s="127"/>
      <c r="HDO203" s="127"/>
      <c r="HDP203" s="127"/>
      <c r="HDQ203" s="53"/>
      <c r="HDR203" s="56"/>
      <c r="HDS203" s="127"/>
      <c r="HDT203" s="127"/>
      <c r="HDU203" s="127"/>
      <c r="HDV203" s="127"/>
      <c r="HDW203" s="127"/>
      <c r="HDX203" s="53"/>
      <c r="HDY203" s="56"/>
      <c r="HDZ203" s="127"/>
      <c r="HEA203" s="127"/>
      <c r="HEB203" s="127"/>
      <c r="HEC203" s="127"/>
      <c r="HED203" s="127"/>
      <c r="HEE203" s="53"/>
      <c r="HEF203" s="56"/>
      <c r="HEG203" s="127"/>
      <c r="HEH203" s="127"/>
      <c r="HEI203" s="127"/>
      <c r="HEJ203" s="127"/>
      <c r="HEK203" s="127"/>
      <c r="HEL203" s="53"/>
      <c r="HEM203" s="56"/>
      <c r="HEN203" s="127"/>
      <c r="HEO203" s="127"/>
      <c r="HEP203" s="127"/>
      <c r="HEQ203" s="127"/>
      <c r="HER203" s="127"/>
      <c r="HES203" s="53"/>
      <c r="HET203" s="56"/>
      <c r="HEU203" s="127"/>
      <c r="HEV203" s="127"/>
      <c r="HEW203" s="127"/>
      <c r="HEX203" s="127"/>
      <c r="HEY203" s="127"/>
      <c r="HEZ203" s="53"/>
      <c r="HFA203" s="56"/>
      <c r="HFB203" s="127"/>
      <c r="HFC203" s="127"/>
      <c r="HFD203" s="127"/>
      <c r="HFE203" s="127"/>
      <c r="HFF203" s="127"/>
      <c r="HFG203" s="53"/>
      <c r="HFH203" s="56"/>
      <c r="HFI203" s="127"/>
      <c r="HFJ203" s="127"/>
      <c r="HFK203" s="127"/>
      <c r="HFL203" s="127"/>
      <c r="HFM203" s="127"/>
      <c r="HFN203" s="53"/>
      <c r="HFO203" s="56"/>
      <c r="HFP203" s="127"/>
      <c r="HFQ203" s="127"/>
      <c r="HFR203" s="127"/>
      <c r="HFS203" s="127"/>
      <c r="HFT203" s="127"/>
      <c r="HFU203" s="53"/>
      <c r="HFV203" s="56"/>
      <c r="HFW203" s="127"/>
      <c r="HFX203" s="127"/>
      <c r="HFY203" s="127"/>
      <c r="HFZ203" s="127"/>
      <c r="HGA203" s="127"/>
      <c r="HGB203" s="53"/>
      <c r="HGC203" s="56"/>
      <c r="HGD203" s="127"/>
      <c r="HGE203" s="127"/>
      <c r="HGF203" s="127"/>
      <c r="HGG203" s="127"/>
      <c r="HGH203" s="127"/>
      <c r="HGI203" s="53"/>
      <c r="HGJ203" s="56"/>
      <c r="HGK203" s="127"/>
      <c r="HGL203" s="127"/>
      <c r="HGM203" s="127"/>
      <c r="HGN203" s="127"/>
      <c r="HGO203" s="127"/>
      <c r="HGP203" s="53"/>
      <c r="HGQ203" s="56"/>
      <c r="HGR203" s="127"/>
      <c r="HGS203" s="127"/>
      <c r="HGT203" s="127"/>
      <c r="HGU203" s="127"/>
      <c r="HGV203" s="127"/>
      <c r="HGW203" s="53"/>
      <c r="HGX203" s="56"/>
      <c r="HGY203" s="127"/>
      <c r="HGZ203" s="127"/>
      <c r="HHA203" s="127"/>
      <c r="HHB203" s="127"/>
      <c r="HHC203" s="127"/>
      <c r="HHD203" s="53"/>
      <c r="HHE203" s="56"/>
      <c r="HHF203" s="127"/>
      <c r="HHG203" s="127"/>
      <c r="HHH203" s="127"/>
      <c r="HHI203" s="127"/>
      <c r="HHJ203" s="127"/>
      <c r="HHK203" s="53"/>
      <c r="HHL203" s="56"/>
      <c r="HHM203" s="127"/>
      <c r="HHN203" s="127"/>
      <c r="HHO203" s="127"/>
      <c r="HHP203" s="127"/>
      <c r="HHQ203" s="127"/>
      <c r="HHR203" s="53"/>
      <c r="HHS203" s="56"/>
      <c r="HHT203" s="127"/>
      <c r="HHU203" s="127"/>
      <c r="HHV203" s="127"/>
      <c r="HHW203" s="127"/>
      <c r="HHX203" s="127"/>
      <c r="HHY203" s="53"/>
      <c r="HHZ203" s="56"/>
      <c r="HIA203" s="127"/>
      <c r="HIB203" s="127"/>
      <c r="HIC203" s="127"/>
      <c r="HID203" s="127"/>
      <c r="HIE203" s="127"/>
      <c r="HIF203" s="53"/>
      <c r="HIG203" s="56"/>
      <c r="HIH203" s="127"/>
      <c r="HII203" s="127"/>
      <c r="HIJ203" s="127"/>
      <c r="HIK203" s="127"/>
      <c r="HIL203" s="127"/>
      <c r="HIM203" s="53"/>
      <c r="HIN203" s="56"/>
      <c r="HIO203" s="127"/>
      <c r="HIP203" s="127"/>
      <c r="HIQ203" s="127"/>
      <c r="HIR203" s="127"/>
      <c r="HIS203" s="127"/>
      <c r="HIT203" s="53"/>
      <c r="HIU203" s="56"/>
      <c r="HIV203" s="127"/>
      <c r="HIW203" s="127"/>
      <c r="HIX203" s="127"/>
      <c r="HIY203" s="127"/>
      <c r="HIZ203" s="127"/>
      <c r="HJA203" s="53"/>
      <c r="HJB203" s="56"/>
      <c r="HJC203" s="127"/>
      <c r="HJD203" s="127"/>
      <c r="HJE203" s="127"/>
      <c r="HJF203" s="127"/>
      <c r="HJG203" s="127"/>
      <c r="HJH203" s="53"/>
      <c r="HJI203" s="56"/>
      <c r="HJJ203" s="127"/>
      <c r="HJK203" s="127"/>
      <c r="HJL203" s="127"/>
      <c r="HJM203" s="127"/>
      <c r="HJN203" s="127"/>
      <c r="HJO203" s="53"/>
      <c r="HJP203" s="56"/>
      <c r="HJQ203" s="127"/>
      <c r="HJR203" s="127"/>
      <c r="HJS203" s="127"/>
      <c r="HJT203" s="127"/>
      <c r="HJU203" s="127"/>
      <c r="HJV203" s="53"/>
      <c r="HJW203" s="56"/>
      <c r="HJX203" s="127"/>
      <c r="HJY203" s="127"/>
      <c r="HJZ203" s="127"/>
      <c r="HKA203" s="127"/>
      <c r="HKB203" s="127"/>
      <c r="HKC203" s="53"/>
      <c r="HKD203" s="56"/>
      <c r="HKE203" s="127"/>
      <c r="HKF203" s="127"/>
      <c r="HKG203" s="127"/>
      <c r="HKH203" s="127"/>
      <c r="HKI203" s="127"/>
      <c r="HKJ203" s="53"/>
      <c r="HKK203" s="56"/>
      <c r="HKL203" s="127"/>
      <c r="HKM203" s="127"/>
      <c r="HKN203" s="127"/>
      <c r="HKO203" s="127"/>
      <c r="HKP203" s="127"/>
      <c r="HKQ203" s="53"/>
      <c r="HKR203" s="56"/>
      <c r="HKS203" s="127"/>
      <c r="HKT203" s="127"/>
      <c r="HKU203" s="127"/>
      <c r="HKV203" s="127"/>
      <c r="HKW203" s="127"/>
      <c r="HKX203" s="53"/>
      <c r="HKY203" s="56"/>
      <c r="HKZ203" s="127"/>
      <c r="HLA203" s="127"/>
      <c r="HLB203" s="127"/>
      <c r="HLC203" s="127"/>
      <c r="HLD203" s="127"/>
      <c r="HLE203" s="53"/>
      <c r="HLF203" s="56"/>
      <c r="HLG203" s="127"/>
      <c r="HLH203" s="127"/>
      <c r="HLI203" s="127"/>
      <c r="HLJ203" s="127"/>
      <c r="HLK203" s="127"/>
      <c r="HLL203" s="53"/>
      <c r="HLM203" s="56"/>
      <c r="HLN203" s="127"/>
      <c r="HLO203" s="127"/>
      <c r="HLP203" s="127"/>
      <c r="HLQ203" s="127"/>
      <c r="HLR203" s="127"/>
      <c r="HLS203" s="53"/>
      <c r="HLT203" s="56"/>
      <c r="HLU203" s="127"/>
      <c r="HLV203" s="127"/>
      <c r="HLW203" s="127"/>
      <c r="HLX203" s="127"/>
      <c r="HLY203" s="127"/>
      <c r="HLZ203" s="53"/>
      <c r="HMA203" s="56"/>
      <c r="HMB203" s="127"/>
      <c r="HMC203" s="127"/>
      <c r="HMD203" s="127"/>
      <c r="HME203" s="127"/>
      <c r="HMF203" s="127"/>
      <c r="HMG203" s="53"/>
      <c r="HMH203" s="56"/>
      <c r="HMI203" s="127"/>
      <c r="HMJ203" s="127"/>
      <c r="HMK203" s="127"/>
      <c r="HML203" s="127"/>
      <c r="HMM203" s="127"/>
      <c r="HMN203" s="53"/>
      <c r="HMO203" s="56"/>
      <c r="HMP203" s="127"/>
      <c r="HMQ203" s="127"/>
      <c r="HMR203" s="127"/>
      <c r="HMS203" s="127"/>
      <c r="HMT203" s="127"/>
      <c r="HMU203" s="53"/>
      <c r="HMV203" s="56"/>
      <c r="HMW203" s="127"/>
      <c r="HMX203" s="127"/>
      <c r="HMY203" s="127"/>
      <c r="HMZ203" s="127"/>
      <c r="HNA203" s="127"/>
      <c r="HNB203" s="53"/>
      <c r="HNC203" s="56"/>
      <c r="HND203" s="127"/>
      <c r="HNE203" s="127"/>
      <c r="HNF203" s="127"/>
      <c r="HNG203" s="127"/>
      <c r="HNH203" s="127"/>
      <c r="HNI203" s="53"/>
      <c r="HNJ203" s="56"/>
      <c r="HNK203" s="127"/>
      <c r="HNL203" s="127"/>
      <c r="HNM203" s="127"/>
      <c r="HNN203" s="127"/>
      <c r="HNO203" s="127"/>
      <c r="HNP203" s="53"/>
      <c r="HNQ203" s="56"/>
      <c r="HNR203" s="127"/>
      <c r="HNS203" s="127"/>
      <c r="HNT203" s="127"/>
      <c r="HNU203" s="127"/>
      <c r="HNV203" s="127"/>
      <c r="HNW203" s="53"/>
      <c r="HNX203" s="56"/>
      <c r="HNY203" s="127"/>
      <c r="HNZ203" s="127"/>
      <c r="HOA203" s="127"/>
      <c r="HOB203" s="127"/>
      <c r="HOC203" s="127"/>
      <c r="HOD203" s="53"/>
      <c r="HOE203" s="56"/>
      <c r="HOF203" s="127"/>
      <c r="HOG203" s="127"/>
      <c r="HOH203" s="127"/>
      <c r="HOI203" s="127"/>
      <c r="HOJ203" s="127"/>
      <c r="HOK203" s="53"/>
      <c r="HOL203" s="56"/>
      <c r="HOM203" s="127"/>
      <c r="HON203" s="127"/>
      <c r="HOO203" s="127"/>
      <c r="HOP203" s="127"/>
      <c r="HOQ203" s="127"/>
      <c r="HOR203" s="53"/>
      <c r="HOS203" s="56"/>
      <c r="HOT203" s="127"/>
      <c r="HOU203" s="127"/>
      <c r="HOV203" s="127"/>
      <c r="HOW203" s="127"/>
      <c r="HOX203" s="127"/>
      <c r="HOY203" s="53"/>
      <c r="HOZ203" s="56"/>
      <c r="HPA203" s="127"/>
      <c r="HPB203" s="127"/>
      <c r="HPC203" s="127"/>
      <c r="HPD203" s="127"/>
      <c r="HPE203" s="127"/>
      <c r="HPF203" s="53"/>
      <c r="HPG203" s="56"/>
      <c r="HPH203" s="127"/>
      <c r="HPI203" s="127"/>
      <c r="HPJ203" s="127"/>
      <c r="HPK203" s="127"/>
      <c r="HPL203" s="127"/>
      <c r="HPM203" s="53"/>
      <c r="HPN203" s="56"/>
      <c r="HPO203" s="127"/>
      <c r="HPP203" s="127"/>
      <c r="HPQ203" s="127"/>
      <c r="HPR203" s="127"/>
      <c r="HPS203" s="127"/>
      <c r="HPT203" s="53"/>
      <c r="HPU203" s="56"/>
      <c r="HPV203" s="127"/>
      <c r="HPW203" s="127"/>
      <c r="HPX203" s="127"/>
      <c r="HPY203" s="127"/>
      <c r="HPZ203" s="127"/>
      <c r="HQA203" s="53"/>
      <c r="HQB203" s="56"/>
      <c r="HQC203" s="127"/>
      <c r="HQD203" s="127"/>
      <c r="HQE203" s="127"/>
      <c r="HQF203" s="127"/>
      <c r="HQG203" s="127"/>
      <c r="HQH203" s="53"/>
      <c r="HQI203" s="56"/>
      <c r="HQJ203" s="127"/>
      <c r="HQK203" s="127"/>
      <c r="HQL203" s="127"/>
      <c r="HQM203" s="127"/>
      <c r="HQN203" s="127"/>
      <c r="HQO203" s="53"/>
      <c r="HQP203" s="56"/>
      <c r="HQQ203" s="127"/>
      <c r="HQR203" s="127"/>
      <c r="HQS203" s="127"/>
      <c r="HQT203" s="127"/>
      <c r="HQU203" s="127"/>
      <c r="HQV203" s="53"/>
      <c r="HQW203" s="56"/>
      <c r="HQX203" s="127"/>
      <c r="HQY203" s="127"/>
      <c r="HQZ203" s="127"/>
      <c r="HRA203" s="127"/>
      <c r="HRB203" s="127"/>
      <c r="HRC203" s="53"/>
      <c r="HRD203" s="56"/>
      <c r="HRE203" s="127"/>
      <c r="HRF203" s="127"/>
      <c r="HRG203" s="127"/>
      <c r="HRH203" s="127"/>
      <c r="HRI203" s="127"/>
      <c r="HRJ203" s="53"/>
      <c r="HRK203" s="56"/>
      <c r="HRL203" s="127"/>
      <c r="HRM203" s="127"/>
      <c r="HRN203" s="127"/>
      <c r="HRO203" s="127"/>
      <c r="HRP203" s="127"/>
      <c r="HRQ203" s="53"/>
      <c r="HRR203" s="56"/>
      <c r="HRS203" s="127"/>
      <c r="HRT203" s="127"/>
      <c r="HRU203" s="127"/>
      <c r="HRV203" s="127"/>
      <c r="HRW203" s="127"/>
      <c r="HRX203" s="53"/>
      <c r="HRY203" s="56"/>
      <c r="HRZ203" s="127"/>
      <c r="HSA203" s="127"/>
      <c r="HSB203" s="127"/>
      <c r="HSC203" s="127"/>
      <c r="HSD203" s="127"/>
      <c r="HSE203" s="53"/>
      <c r="HSF203" s="56"/>
      <c r="HSG203" s="127"/>
      <c r="HSH203" s="127"/>
      <c r="HSI203" s="127"/>
      <c r="HSJ203" s="127"/>
      <c r="HSK203" s="127"/>
      <c r="HSL203" s="53"/>
      <c r="HSM203" s="56"/>
      <c r="HSN203" s="127"/>
      <c r="HSO203" s="127"/>
      <c r="HSP203" s="127"/>
      <c r="HSQ203" s="127"/>
      <c r="HSR203" s="127"/>
      <c r="HSS203" s="53"/>
      <c r="HST203" s="56"/>
      <c r="HSU203" s="127"/>
      <c r="HSV203" s="127"/>
      <c r="HSW203" s="127"/>
      <c r="HSX203" s="127"/>
      <c r="HSY203" s="127"/>
      <c r="HSZ203" s="53"/>
      <c r="HTA203" s="56"/>
      <c r="HTB203" s="127"/>
      <c r="HTC203" s="127"/>
      <c r="HTD203" s="127"/>
      <c r="HTE203" s="127"/>
      <c r="HTF203" s="127"/>
      <c r="HTG203" s="53"/>
      <c r="HTH203" s="56"/>
      <c r="HTI203" s="127"/>
      <c r="HTJ203" s="127"/>
      <c r="HTK203" s="127"/>
      <c r="HTL203" s="127"/>
      <c r="HTM203" s="127"/>
      <c r="HTN203" s="53"/>
      <c r="HTO203" s="56"/>
      <c r="HTP203" s="127"/>
      <c r="HTQ203" s="127"/>
      <c r="HTR203" s="127"/>
      <c r="HTS203" s="127"/>
      <c r="HTT203" s="127"/>
      <c r="HTU203" s="53"/>
      <c r="HTV203" s="56"/>
      <c r="HTW203" s="127"/>
      <c r="HTX203" s="127"/>
      <c r="HTY203" s="127"/>
      <c r="HTZ203" s="127"/>
      <c r="HUA203" s="127"/>
      <c r="HUB203" s="53"/>
      <c r="HUC203" s="56"/>
      <c r="HUD203" s="127"/>
      <c r="HUE203" s="127"/>
      <c r="HUF203" s="127"/>
      <c r="HUG203" s="127"/>
      <c r="HUH203" s="127"/>
      <c r="HUI203" s="53"/>
      <c r="HUJ203" s="56"/>
      <c r="HUK203" s="127"/>
      <c r="HUL203" s="127"/>
      <c r="HUM203" s="127"/>
      <c r="HUN203" s="127"/>
      <c r="HUO203" s="127"/>
      <c r="HUP203" s="53"/>
      <c r="HUQ203" s="56"/>
      <c r="HUR203" s="127"/>
      <c r="HUS203" s="127"/>
      <c r="HUT203" s="127"/>
      <c r="HUU203" s="127"/>
      <c r="HUV203" s="127"/>
      <c r="HUW203" s="53"/>
      <c r="HUX203" s="56"/>
      <c r="HUY203" s="127"/>
      <c r="HUZ203" s="127"/>
      <c r="HVA203" s="127"/>
      <c r="HVB203" s="127"/>
      <c r="HVC203" s="127"/>
      <c r="HVD203" s="53"/>
      <c r="HVE203" s="56"/>
      <c r="HVF203" s="127"/>
      <c r="HVG203" s="127"/>
      <c r="HVH203" s="127"/>
      <c r="HVI203" s="127"/>
      <c r="HVJ203" s="127"/>
      <c r="HVK203" s="53"/>
      <c r="HVL203" s="56"/>
      <c r="HVM203" s="127"/>
      <c r="HVN203" s="127"/>
      <c r="HVO203" s="127"/>
      <c r="HVP203" s="127"/>
      <c r="HVQ203" s="127"/>
      <c r="HVR203" s="53"/>
      <c r="HVS203" s="56"/>
      <c r="HVT203" s="127"/>
      <c r="HVU203" s="127"/>
      <c r="HVV203" s="127"/>
      <c r="HVW203" s="127"/>
      <c r="HVX203" s="127"/>
      <c r="HVY203" s="53"/>
      <c r="HVZ203" s="56"/>
      <c r="HWA203" s="127"/>
      <c r="HWB203" s="127"/>
      <c r="HWC203" s="127"/>
      <c r="HWD203" s="127"/>
      <c r="HWE203" s="127"/>
      <c r="HWF203" s="53"/>
      <c r="HWG203" s="56"/>
      <c r="HWH203" s="127"/>
      <c r="HWI203" s="127"/>
      <c r="HWJ203" s="127"/>
      <c r="HWK203" s="127"/>
      <c r="HWL203" s="127"/>
      <c r="HWM203" s="53"/>
      <c r="HWN203" s="56"/>
      <c r="HWO203" s="127"/>
      <c r="HWP203" s="127"/>
      <c r="HWQ203" s="127"/>
      <c r="HWR203" s="127"/>
      <c r="HWS203" s="127"/>
      <c r="HWT203" s="53"/>
      <c r="HWU203" s="56"/>
      <c r="HWV203" s="127"/>
      <c r="HWW203" s="127"/>
      <c r="HWX203" s="127"/>
      <c r="HWY203" s="127"/>
      <c r="HWZ203" s="127"/>
      <c r="HXA203" s="53"/>
      <c r="HXB203" s="56"/>
      <c r="HXC203" s="127"/>
      <c r="HXD203" s="127"/>
      <c r="HXE203" s="127"/>
      <c r="HXF203" s="127"/>
      <c r="HXG203" s="127"/>
      <c r="HXH203" s="53"/>
      <c r="HXI203" s="56"/>
      <c r="HXJ203" s="127"/>
      <c r="HXK203" s="127"/>
      <c r="HXL203" s="127"/>
      <c r="HXM203" s="127"/>
      <c r="HXN203" s="127"/>
      <c r="HXO203" s="53"/>
      <c r="HXP203" s="56"/>
      <c r="HXQ203" s="127"/>
      <c r="HXR203" s="127"/>
      <c r="HXS203" s="127"/>
      <c r="HXT203" s="127"/>
      <c r="HXU203" s="127"/>
      <c r="HXV203" s="53"/>
      <c r="HXW203" s="56"/>
      <c r="HXX203" s="127"/>
      <c r="HXY203" s="127"/>
      <c r="HXZ203" s="127"/>
      <c r="HYA203" s="127"/>
      <c r="HYB203" s="127"/>
      <c r="HYC203" s="53"/>
      <c r="HYD203" s="56"/>
      <c r="HYE203" s="127"/>
      <c r="HYF203" s="127"/>
      <c r="HYG203" s="127"/>
      <c r="HYH203" s="127"/>
      <c r="HYI203" s="127"/>
      <c r="HYJ203" s="53"/>
      <c r="HYK203" s="56"/>
      <c r="HYL203" s="127"/>
      <c r="HYM203" s="127"/>
      <c r="HYN203" s="127"/>
      <c r="HYO203" s="127"/>
      <c r="HYP203" s="127"/>
      <c r="HYQ203" s="53"/>
      <c r="HYR203" s="56"/>
      <c r="HYS203" s="127"/>
      <c r="HYT203" s="127"/>
      <c r="HYU203" s="127"/>
      <c r="HYV203" s="127"/>
      <c r="HYW203" s="127"/>
      <c r="HYX203" s="53"/>
      <c r="HYY203" s="56"/>
      <c r="HYZ203" s="127"/>
      <c r="HZA203" s="127"/>
      <c r="HZB203" s="127"/>
      <c r="HZC203" s="127"/>
      <c r="HZD203" s="127"/>
      <c r="HZE203" s="53"/>
      <c r="HZF203" s="56"/>
      <c r="HZG203" s="127"/>
      <c r="HZH203" s="127"/>
      <c r="HZI203" s="127"/>
      <c r="HZJ203" s="127"/>
      <c r="HZK203" s="127"/>
      <c r="HZL203" s="53"/>
      <c r="HZM203" s="56"/>
      <c r="HZN203" s="127"/>
      <c r="HZO203" s="127"/>
      <c r="HZP203" s="127"/>
      <c r="HZQ203" s="127"/>
      <c r="HZR203" s="127"/>
      <c r="HZS203" s="53"/>
      <c r="HZT203" s="56"/>
      <c r="HZU203" s="127"/>
      <c r="HZV203" s="127"/>
      <c r="HZW203" s="127"/>
      <c r="HZX203" s="127"/>
      <c r="HZY203" s="127"/>
      <c r="HZZ203" s="53"/>
      <c r="IAA203" s="56"/>
      <c r="IAB203" s="127"/>
      <c r="IAC203" s="127"/>
      <c r="IAD203" s="127"/>
      <c r="IAE203" s="127"/>
      <c r="IAF203" s="127"/>
      <c r="IAG203" s="53"/>
      <c r="IAH203" s="56"/>
      <c r="IAI203" s="127"/>
      <c r="IAJ203" s="127"/>
      <c r="IAK203" s="127"/>
      <c r="IAL203" s="127"/>
      <c r="IAM203" s="127"/>
      <c r="IAN203" s="53"/>
      <c r="IAO203" s="56"/>
      <c r="IAP203" s="127"/>
      <c r="IAQ203" s="127"/>
      <c r="IAR203" s="127"/>
      <c r="IAS203" s="127"/>
      <c r="IAT203" s="127"/>
      <c r="IAU203" s="53"/>
      <c r="IAV203" s="56"/>
      <c r="IAW203" s="127"/>
      <c r="IAX203" s="127"/>
      <c r="IAY203" s="127"/>
      <c r="IAZ203" s="127"/>
      <c r="IBA203" s="127"/>
      <c r="IBB203" s="53"/>
      <c r="IBC203" s="56"/>
      <c r="IBD203" s="127"/>
      <c r="IBE203" s="127"/>
      <c r="IBF203" s="127"/>
      <c r="IBG203" s="127"/>
      <c r="IBH203" s="127"/>
      <c r="IBI203" s="53"/>
      <c r="IBJ203" s="56"/>
      <c r="IBK203" s="127"/>
      <c r="IBL203" s="127"/>
      <c r="IBM203" s="127"/>
      <c r="IBN203" s="127"/>
      <c r="IBO203" s="127"/>
      <c r="IBP203" s="53"/>
      <c r="IBQ203" s="56"/>
      <c r="IBR203" s="127"/>
      <c r="IBS203" s="127"/>
      <c r="IBT203" s="127"/>
      <c r="IBU203" s="127"/>
      <c r="IBV203" s="127"/>
      <c r="IBW203" s="53"/>
      <c r="IBX203" s="56"/>
      <c r="IBY203" s="127"/>
      <c r="IBZ203" s="127"/>
      <c r="ICA203" s="127"/>
      <c r="ICB203" s="127"/>
      <c r="ICC203" s="127"/>
      <c r="ICD203" s="53"/>
      <c r="ICE203" s="56"/>
      <c r="ICF203" s="127"/>
      <c r="ICG203" s="127"/>
      <c r="ICH203" s="127"/>
      <c r="ICI203" s="127"/>
      <c r="ICJ203" s="127"/>
      <c r="ICK203" s="53"/>
      <c r="ICL203" s="56"/>
      <c r="ICM203" s="127"/>
      <c r="ICN203" s="127"/>
      <c r="ICO203" s="127"/>
      <c r="ICP203" s="127"/>
      <c r="ICQ203" s="127"/>
      <c r="ICR203" s="53"/>
      <c r="ICS203" s="56"/>
      <c r="ICT203" s="127"/>
      <c r="ICU203" s="127"/>
      <c r="ICV203" s="127"/>
      <c r="ICW203" s="127"/>
      <c r="ICX203" s="127"/>
      <c r="ICY203" s="53"/>
      <c r="ICZ203" s="56"/>
      <c r="IDA203" s="127"/>
      <c r="IDB203" s="127"/>
      <c r="IDC203" s="127"/>
      <c r="IDD203" s="127"/>
      <c r="IDE203" s="127"/>
      <c r="IDF203" s="53"/>
      <c r="IDG203" s="56"/>
      <c r="IDH203" s="127"/>
      <c r="IDI203" s="127"/>
      <c r="IDJ203" s="127"/>
      <c r="IDK203" s="127"/>
      <c r="IDL203" s="127"/>
      <c r="IDM203" s="53"/>
      <c r="IDN203" s="56"/>
      <c r="IDO203" s="127"/>
      <c r="IDP203" s="127"/>
      <c r="IDQ203" s="127"/>
      <c r="IDR203" s="127"/>
      <c r="IDS203" s="127"/>
      <c r="IDT203" s="53"/>
      <c r="IDU203" s="56"/>
      <c r="IDV203" s="127"/>
      <c r="IDW203" s="127"/>
      <c r="IDX203" s="127"/>
      <c r="IDY203" s="127"/>
      <c r="IDZ203" s="127"/>
      <c r="IEA203" s="53"/>
      <c r="IEB203" s="56"/>
      <c r="IEC203" s="127"/>
      <c r="IED203" s="127"/>
      <c r="IEE203" s="127"/>
      <c r="IEF203" s="127"/>
      <c r="IEG203" s="127"/>
      <c r="IEH203" s="53"/>
      <c r="IEI203" s="56"/>
      <c r="IEJ203" s="127"/>
      <c r="IEK203" s="127"/>
      <c r="IEL203" s="127"/>
      <c r="IEM203" s="127"/>
      <c r="IEN203" s="127"/>
      <c r="IEO203" s="53"/>
      <c r="IEP203" s="56"/>
      <c r="IEQ203" s="127"/>
      <c r="IER203" s="127"/>
      <c r="IES203" s="127"/>
      <c r="IET203" s="127"/>
      <c r="IEU203" s="127"/>
      <c r="IEV203" s="53"/>
      <c r="IEW203" s="56"/>
      <c r="IEX203" s="127"/>
      <c r="IEY203" s="127"/>
      <c r="IEZ203" s="127"/>
      <c r="IFA203" s="127"/>
      <c r="IFB203" s="127"/>
      <c r="IFC203" s="53"/>
      <c r="IFD203" s="56"/>
      <c r="IFE203" s="127"/>
      <c r="IFF203" s="127"/>
      <c r="IFG203" s="127"/>
      <c r="IFH203" s="127"/>
      <c r="IFI203" s="127"/>
      <c r="IFJ203" s="53"/>
      <c r="IFK203" s="56"/>
      <c r="IFL203" s="127"/>
      <c r="IFM203" s="127"/>
      <c r="IFN203" s="127"/>
      <c r="IFO203" s="127"/>
      <c r="IFP203" s="127"/>
      <c r="IFQ203" s="53"/>
      <c r="IFR203" s="56"/>
      <c r="IFS203" s="127"/>
      <c r="IFT203" s="127"/>
      <c r="IFU203" s="127"/>
      <c r="IFV203" s="127"/>
      <c r="IFW203" s="127"/>
      <c r="IFX203" s="53"/>
      <c r="IFY203" s="56"/>
      <c r="IFZ203" s="127"/>
      <c r="IGA203" s="127"/>
      <c r="IGB203" s="127"/>
      <c r="IGC203" s="127"/>
      <c r="IGD203" s="127"/>
      <c r="IGE203" s="53"/>
      <c r="IGF203" s="56"/>
      <c r="IGG203" s="127"/>
      <c r="IGH203" s="127"/>
      <c r="IGI203" s="127"/>
      <c r="IGJ203" s="127"/>
      <c r="IGK203" s="127"/>
      <c r="IGL203" s="53"/>
      <c r="IGM203" s="56"/>
      <c r="IGN203" s="127"/>
      <c r="IGO203" s="127"/>
      <c r="IGP203" s="127"/>
      <c r="IGQ203" s="127"/>
      <c r="IGR203" s="127"/>
      <c r="IGS203" s="53"/>
      <c r="IGT203" s="56"/>
      <c r="IGU203" s="127"/>
      <c r="IGV203" s="127"/>
      <c r="IGW203" s="127"/>
      <c r="IGX203" s="127"/>
      <c r="IGY203" s="127"/>
      <c r="IGZ203" s="53"/>
      <c r="IHA203" s="56"/>
      <c r="IHB203" s="127"/>
      <c r="IHC203" s="127"/>
      <c r="IHD203" s="127"/>
      <c r="IHE203" s="127"/>
      <c r="IHF203" s="127"/>
      <c r="IHG203" s="53"/>
      <c r="IHH203" s="56"/>
      <c r="IHI203" s="127"/>
      <c r="IHJ203" s="127"/>
      <c r="IHK203" s="127"/>
      <c r="IHL203" s="127"/>
      <c r="IHM203" s="127"/>
      <c r="IHN203" s="53"/>
      <c r="IHO203" s="56"/>
      <c r="IHP203" s="127"/>
      <c r="IHQ203" s="127"/>
      <c r="IHR203" s="127"/>
      <c r="IHS203" s="127"/>
      <c r="IHT203" s="127"/>
      <c r="IHU203" s="53"/>
      <c r="IHV203" s="56"/>
      <c r="IHW203" s="127"/>
      <c r="IHX203" s="127"/>
      <c r="IHY203" s="127"/>
      <c r="IHZ203" s="127"/>
      <c r="IIA203" s="127"/>
      <c r="IIB203" s="53"/>
      <c r="IIC203" s="56"/>
      <c r="IID203" s="127"/>
      <c r="IIE203" s="127"/>
      <c r="IIF203" s="127"/>
      <c r="IIG203" s="127"/>
      <c r="IIH203" s="127"/>
      <c r="III203" s="53"/>
      <c r="IIJ203" s="56"/>
      <c r="IIK203" s="127"/>
      <c r="IIL203" s="127"/>
      <c r="IIM203" s="127"/>
      <c r="IIN203" s="127"/>
      <c r="IIO203" s="127"/>
      <c r="IIP203" s="53"/>
      <c r="IIQ203" s="56"/>
      <c r="IIR203" s="127"/>
      <c r="IIS203" s="127"/>
      <c r="IIT203" s="127"/>
      <c r="IIU203" s="127"/>
      <c r="IIV203" s="127"/>
      <c r="IIW203" s="53"/>
      <c r="IIX203" s="56"/>
      <c r="IIY203" s="127"/>
      <c r="IIZ203" s="127"/>
      <c r="IJA203" s="127"/>
      <c r="IJB203" s="127"/>
      <c r="IJC203" s="127"/>
      <c r="IJD203" s="53"/>
      <c r="IJE203" s="56"/>
      <c r="IJF203" s="127"/>
      <c r="IJG203" s="127"/>
      <c r="IJH203" s="127"/>
      <c r="IJI203" s="127"/>
      <c r="IJJ203" s="127"/>
      <c r="IJK203" s="53"/>
      <c r="IJL203" s="56"/>
      <c r="IJM203" s="127"/>
      <c r="IJN203" s="127"/>
      <c r="IJO203" s="127"/>
      <c r="IJP203" s="127"/>
      <c r="IJQ203" s="127"/>
      <c r="IJR203" s="53"/>
      <c r="IJS203" s="56"/>
      <c r="IJT203" s="127"/>
      <c r="IJU203" s="127"/>
      <c r="IJV203" s="127"/>
      <c r="IJW203" s="127"/>
      <c r="IJX203" s="127"/>
      <c r="IJY203" s="53"/>
      <c r="IJZ203" s="56"/>
      <c r="IKA203" s="127"/>
      <c r="IKB203" s="127"/>
      <c r="IKC203" s="127"/>
      <c r="IKD203" s="127"/>
      <c r="IKE203" s="127"/>
      <c r="IKF203" s="53"/>
      <c r="IKG203" s="56"/>
      <c r="IKH203" s="127"/>
      <c r="IKI203" s="127"/>
      <c r="IKJ203" s="127"/>
      <c r="IKK203" s="127"/>
      <c r="IKL203" s="127"/>
      <c r="IKM203" s="53"/>
      <c r="IKN203" s="56"/>
      <c r="IKO203" s="127"/>
      <c r="IKP203" s="127"/>
      <c r="IKQ203" s="127"/>
      <c r="IKR203" s="127"/>
      <c r="IKS203" s="127"/>
      <c r="IKT203" s="53"/>
      <c r="IKU203" s="56"/>
      <c r="IKV203" s="127"/>
      <c r="IKW203" s="127"/>
      <c r="IKX203" s="127"/>
      <c r="IKY203" s="127"/>
      <c r="IKZ203" s="127"/>
      <c r="ILA203" s="53"/>
      <c r="ILB203" s="56"/>
      <c r="ILC203" s="127"/>
      <c r="ILD203" s="127"/>
      <c r="ILE203" s="127"/>
      <c r="ILF203" s="127"/>
      <c r="ILG203" s="127"/>
      <c r="ILH203" s="53"/>
      <c r="ILI203" s="56"/>
      <c r="ILJ203" s="127"/>
      <c r="ILK203" s="127"/>
      <c r="ILL203" s="127"/>
      <c r="ILM203" s="127"/>
      <c r="ILN203" s="127"/>
      <c r="ILO203" s="53"/>
      <c r="ILP203" s="56"/>
      <c r="ILQ203" s="127"/>
      <c r="ILR203" s="127"/>
      <c r="ILS203" s="127"/>
      <c r="ILT203" s="127"/>
      <c r="ILU203" s="127"/>
      <c r="ILV203" s="53"/>
      <c r="ILW203" s="56"/>
      <c r="ILX203" s="127"/>
      <c r="ILY203" s="127"/>
      <c r="ILZ203" s="127"/>
      <c r="IMA203" s="127"/>
      <c r="IMB203" s="127"/>
      <c r="IMC203" s="53"/>
      <c r="IMD203" s="56"/>
      <c r="IME203" s="127"/>
      <c r="IMF203" s="127"/>
      <c r="IMG203" s="127"/>
      <c r="IMH203" s="127"/>
      <c r="IMI203" s="127"/>
      <c r="IMJ203" s="53"/>
      <c r="IMK203" s="56"/>
      <c r="IML203" s="127"/>
      <c r="IMM203" s="127"/>
      <c r="IMN203" s="127"/>
      <c r="IMO203" s="127"/>
      <c r="IMP203" s="127"/>
      <c r="IMQ203" s="53"/>
      <c r="IMR203" s="56"/>
      <c r="IMS203" s="127"/>
      <c r="IMT203" s="127"/>
      <c r="IMU203" s="127"/>
      <c r="IMV203" s="127"/>
      <c r="IMW203" s="127"/>
      <c r="IMX203" s="53"/>
      <c r="IMY203" s="56"/>
      <c r="IMZ203" s="127"/>
      <c r="INA203" s="127"/>
      <c r="INB203" s="127"/>
      <c r="INC203" s="127"/>
      <c r="IND203" s="127"/>
      <c r="INE203" s="53"/>
      <c r="INF203" s="56"/>
      <c r="ING203" s="127"/>
      <c r="INH203" s="127"/>
      <c r="INI203" s="127"/>
      <c r="INJ203" s="127"/>
      <c r="INK203" s="127"/>
      <c r="INL203" s="53"/>
      <c r="INM203" s="56"/>
      <c r="INN203" s="127"/>
      <c r="INO203" s="127"/>
      <c r="INP203" s="127"/>
      <c r="INQ203" s="127"/>
      <c r="INR203" s="127"/>
      <c r="INS203" s="53"/>
      <c r="INT203" s="56"/>
      <c r="INU203" s="127"/>
      <c r="INV203" s="127"/>
      <c r="INW203" s="127"/>
      <c r="INX203" s="127"/>
      <c r="INY203" s="127"/>
      <c r="INZ203" s="53"/>
      <c r="IOA203" s="56"/>
      <c r="IOB203" s="127"/>
      <c r="IOC203" s="127"/>
      <c r="IOD203" s="127"/>
      <c r="IOE203" s="127"/>
      <c r="IOF203" s="127"/>
      <c r="IOG203" s="53"/>
      <c r="IOH203" s="56"/>
      <c r="IOI203" s="127"/>
      <c r="IOJ203" s="127"/>
      <c r="IOK203" s="127"/>
      <c r="IOL203" s="127"/>
      <c r="IOM203" s="127"/>
      <c r="ION203" s="53"/>
      <c r="IOO203" s="56"/>
      <c r="IOP203" s="127"/>
      <c r="IOQ203" s="127"/>
      <c r="IOR203" s="127"/>
      <c r="IOS203" s="127"/>
      <c r="IOT203" s="127"/>
      <c r="IOU203" s="53"/>
      <c r="IOV203" s="56"/>
      <c r="IOW203" s="127"/>
      <c r="IOX203" s="127"/>
      <c r="IOY203" s="127"/>
      <c r="IOZ203" s="127"/>
      <c r="IPA203" s="127"/>
      <c r="IPB203" s="53"/>
      <c r="IPC203" s="56"/>
      <c r="IPD203" s="127"/>
      <c r="IPE203" s="127"/>
      <c r="IPF203" s="127"/>
      <c r="IPG203" s="127"/>
      <c r="IPH203" s="127"/>
      <c r="IPI203" s="53"/>
      <c r="IPJ203" s="56"/>
      <c r="IPK203" s="127"/>
      <c r="IPL203" s="127"/>
      <c r="IPM203" s="127"/>
      <c r="IPN203" s="127"/>
      <c r="IPO203" s="127"/>
      <c r="IPP203" s="53"/>
      <c r="IPQ203" s="56"/>
      <c r="IPR203" s="127"/>
      <c r="IPS203" s="127"/>
      <c r="IPT203" s="127"/>
      <c r="IPU203" s="127"/>
      <c r="IPV203" s="127"/>
      <c r="IPW203" s="53"/>
      <c r="IPX203" s="56"/>
      <c r="IPY203" s="127"/>
      <c r="IPZ203" s="127"/>
      <c r="IQA203" s="127"/>
      <c r="IQB203" s="127"/>
      <c r="IQC203" s="127"/>
      <c r="IQD203" s="53"/>
      <c r="IQE203" s="56"/>
      <c r="IQF203" s="127"/>
      <c r="IQG203" s="127"/>
      <c r="IQH203" s="127"/>
      <c r="IQI203" s="127"/>
      <c r="IQJ203" s="127"/>
      <c r="IQK203" s="53"/>
      <c r="IQL203" s="56"/>
      <c r="IQM203" s="127"/>
      <c r="IQN203" s="127"/>
      <c r="IQO203" s="127"/>
      <c r="IQP203" s="127"/>
      <c r="IQQ203" s="127"/>
      <c r="IQR203" s="53"/>
      <c r="IQS203" s="56"/>
      <c r="IQT203" s="127"/>
      <c r="IQU203" s="127"/>
      <c r="IQV203" s="127"/>
      <c r="IQW203" s="127"/>
      <c r="IQX203" s="127"/>
      <c r="IQY203" s="53"/>
      <c r="IQZ203" s="56"/>
      <c r="IRA203" s="127"/>
      <c r="IRB203" s="127"/>
      <c r="IRC203" s="127"/>
      <c r="IRD203" s="127"/>
      <c r="IRE203" s="127"/>
      <c r="IRF203" s="53"/>
      <c r="IRG203" s="56"/>
      <c r="IRH203" s="127"/>
      <c r="IRI203" s="127"/>
      <c r="IRJ203" s="127"/>
      <c r="IRK203" s="127"/>
      <c r="IRL203" s="127"/>
      <c r="IRM203" s="53"/>
      <c r="IRN203" s="56"/>
      <c r="IRO203" s="127"/>
      <c r="IRP203" s="127"/>
      <c r="IRQ203" s="127"/>
      <c r="IRR203" s="127"/>
      <c r="IRS203" s="127"/>
      <c r="IRT203" s="53"/>
      <c r="IRU203" s="56"/>
      <c r="IRV203" s="127"/>
      <c r="IRW203" s="127"/>
      <c r="IRX203" s="127"/>
      <c r="IRY203" s="127"/>
      <c r="IRZ203" s="127"/>
      <c r="ISA203" s="53"/>
      <c r="ISB203" s="56"/>
      <c r="ISC203" s="127"/>
      <c r="ISD203" s="127"/>
      <c r="ISE203" s="127"/>
      <c r="ISF203" s="127"/>
      <c r="ISG203" s="127"/>
      <c r="ISH203" s="53"/>
      <c r="ISI203" s="56"/>
      <c r="ISJ203" s="127"/>
      <c r="ISK203" s="127"/>
      <c r="ISL203" s="127"/>
      <c r="ISM203" s="127"/>
      <c r="ISN203" s="127"/>
      <c r="ISO203" s="53"/>
      <c r="ISP203" s="56"/>
      <c r="ISQ203" s="127"/>
      <c r="ISR203" s="127"/>
      <c r="ISS203" s="127"/>
      <c r="IST203" s="127"/>
      <c r="ISU203" s="127"/>
      <c r="ISV203" s="53"/>
      <c r="ISW203" s="56"/>
      <c r="ISX203" s="127"/>
      <c r="ISY203" s="127"/>
      <c r="ISZ203" s="127"/>
      <c r="ITA203" s="127"/>
      <c r="ITB203" s="127"/>
      <c r="ITC203" s="53"/>
      <c r="ITD203" s="56"/>
      <c r="ITE203" s="127"/>
      <c r="ITF203" s="127"/>
      <c r="ITG203" s="127"/>
      <c r="ITH203" s="127"/>
      <c r="ITI203" s="127"/>
      <c r="ITJ203" s="53"/>
      <c r="ITK203" s="56"/>
      <c r="ITL203" s="127"/>
      <c r="ITM203" s="127"/>
      <c r="ITN203" s="127"/>
      <c r="ITO203" s="127"/>
      <c r="ITP203" s="127"/>
      <c r="ITQ203" s="53"/>
      <c r="ITR203" s="56"/>
      <c r="ITS203" s="127"/>
      <c r="ITT203" s="127"/>
      <c r="ITU203" s="127"/>
      <c r="ITV203" s="127"/>
      <c r="ITW203" s="127"/>
      <c r="ITX203" s="53"/>
      <c r="ITY203" s="56"/>
      <c r="ITZ203" s="127"/>
      <c r="IUA203" s="127"/>
      <c r="IUB203" s="127"/>
      <c r="IUC203" s="127"/>
      <c r="IUD203" s="127"/>
      <c r="IUE203" s="53"/>
      <c r="IUF203" s="56"/>
      <c r="IUG203" s="127"/>
      <c r="IUH203" s="127"/>
      <c r="IUI203" s="127"/>
      <c r="IUJ203" s="127"/>
      <c r="IUK203" s="127"/>
      <c r="IUL203" s="53"/>
      <c r="IUM203" s="56"/>
      <c r="IUN203" s="127"/>
      <c r="IUO203" s="127"/>
      <c r="IUP203" s="127"/>
      <c r="IUQ203" s="127"/>
      <c r="IUR203" s="127"/>
      <c r="IUS203" s="53"/>
      <c r="IUT203" s="56"/>
      <c r="IUU203" s="127"/>
      <c r="IUV203" s="127"/>
      <c r="IUW203" s="127"/>
      <c r="IUX203" s="127"/>
      <c r="IUY203" s="127"/>
      <c r="IUZ203" s="53"/>
      <c r="IVA203" s="56"/>
      <c r="IVB203" s="127"/>
      <c r="IVC203" s="127"/>
      <c r="IVD203" s="127"/>
      <c r="IVE203" s="127"/>
      <c r="IVF203" s="127"/>
      <c r="IVG203" s="53"/>
      <c r="IVH203" s="56"/>
      <c r="IVI203" s="127"/>
      <c r="IVJ203" s="127"/>
      <c r="IVK203" s="127"/>
      <c r="IVL203" s="127"/>
      <c r="IVM203" s="127"/>
      <c r="IVN203" s="53"/>
      <c r="IVO203" s="56"/>
      <c r="IVP203" s="127"/>
      <c r="IVQ203" s="127"/>
      <c r="IVR203" s="127"/>
      <c r="IVS203" s="127"/>
      <c r="IVT203" s="127"/>
      <c r="IVU203" s="53"/>
      <c r="IVV203" s="56"/>
      <c r="IVW203" s="127"/>
      <c r="IVX203" s="127"/>
      <c r="IVY203" s="127"/>
      <c r="IVZ203" s="127"/>
      <c r="IWA203" s="127"/>
      <c r="IWB203" s="53"/>
      <c r="IWC203" s="56"/>
      <c r="IWD203" s="127"/>
      <c r="IWE203" s="127"/>
      <c r="IWF203" s="127"/>
      <c r="IWG203" s="127"/>
      <c r="IWH203" s="127"/>
      <c r="IWI203" s="53"/>
      <c r="IWJ203" s="56"/>
      <c r="IWK203" s="127"/>
      <c r="IWL203" s="127"/>
      <c r="IWM203" s="127"/>
      <c r="IWN203" s="127"/>
      <c r="IWO203" s="127"/>
      <c r="IWP203" s="53"/>
      <c r="IWQ203" s="56"/>
      <c r="IWR203" s="127"/>
      <c r="IWS203" s="127"/>
      <c r="IWT203" s="127"/>
      <c r="IWU203" s="127"/>
      <c r="IWV203" s="127"/>
      <c r="IWW203" s="53"/>
      <c r="IWX203" s="56"/>
      <c r="IWY203" s="127"/>
      <c r="IWZ203" s="127"/>
      <c r="IXA203" s="127"/>
      <c r="IXB203" s="127"/>
      <c r="IXC203" s="127"/>
      <c r="IXD203" s="53"/>
      <c r="IXE203" s="56"/>
      <c r="IXF203" s="127"/>
      <c r="IXG203" s="127"/>
      <c r="IXH203" s="127"/>
      <c r="IXI203" s="127"/>
      <c r="IXJ203" s="127"/>
      <c r="IXK203" s="53"/>
      <c r="IXL203" s="56"/>
      <c r="IXM203" s="127"/>
      <c r="IXN203" s="127"/>
      <c r="IXO203" s="127"/>
      <c r="IXP203" s="127"/>
      <c r="IXQ203" s="127"/>
      <c r="IXR203" s="53"/>
      <c r="IXS203" s="56"/>
      <c r="IXT203" s="127"/>
      <c r="IXU203" s="127"/>
      <c r="IXV203" s="127"/>
      <c r="IXW203" s="127"/>
      <c r="IXX203" s="127"/>
      <c r="IXY203" s="53"/>
      <c r="IXZ203" s="56"/>
      <c r="IYA203" s="127"/>
      <c r="IYB203" s="127"/>
      <c r="IYC203" s="127"/>
      <c r="IYD203" s="127"/>
      <c r="IYE203" s="127"/>
      <c r="IYF203" s="53"/>
      <c r="IYG203" s="56"/>
      <c r="IYH203" s="127"/>
      <c r="IYI203" s="127"/>
      <c r="IYJ203" s="127"/>
      <c r="IYK203" s="127"/>
      <c r="IYL203" s="127"/>
      <c r="IYM203" s="53"/>
      <c r="IYN203" s="56"/>
      <c r="IYO203" s="127"/>
      <c r="IYP203" s="127"/>
      <c r="IYQ203" s="127"/>
      <c r="IYR203" s="127"/>
      <c r="IYS203" s="127"/>
      <c r="IYT203" s="53"/>
      <c r="IYU203" s="56"/>
      <c r="IYV203" s="127"/>
      <c r="IYW203" s="127"/>
      <c r="IYX203" s="127"/>
      <c r="IYY203" s="127"/>
      <c r="IYZ203" s="127"/>
      <c r="IZA203" s="53"/>
      <c r="IZB203" s="56"/>
      <c r="IZC203" s="127"/>
      <c r="IZD203" s="127"/>
      <c r="IZE203" s="127"/>
      <c r="IZF203" s="127"/>
      <c r="IZG203" s="127"/>
      <c r="IZH203" s="53"/>
      <c r="IZI203" s="56"/>
      <c r="IZJ203" s="127"/>
      <c r="IZK203" s="127"/>
      <c r="IZL203" s="127"/>
      <c r="IZM203" s="127"/>
      <c r="IZN203" s="127"/>
      <c r="IZO203" s="53"/>
      <c r="IZP203" s="56"/>
      <c r="IZQ203" s="127"/>
      <c r="IZR203" s="127"/>
      <c r="IZS203" s="127"/>
      <c r="IZT203" s="127"/>
      <c r="IZU203" s="127"/>
      <c r="IZV203" s="53"/>
      <c r="IZW203" s="56"/>
      <c r="IZX203" s="127"/>
      <c r="IZY203" s="127"/>
      <c r="IZZ203" s="127"/>
      <c r="JAA203" s="127"/>
      <c r="JAB203" s="127"/>
      <c r="JAC203" s="53"/>
      <c r="JAD203" s="56"/>
      <c r="JAE203" s="127"/>
      <c r="JAF203" s="127"/>
      <c r="JAG203" s="127"/>
      <c r="JAH203" s="127"/>
      <c r="JAI203" s="127"/>
      <c r="JAJ203" s="53"/>
      <c r="JAK203" s="56"/>
      <c r="JAL203" s="127"/>
      <c r="JAM203" s="127"/>
      <c r="JAN203" s="127"/>
      <c r="JAO203" s="127"/>
      <c r="JAP203" s="127"/>
      <c r="JAQ203" s="53"/>
      <c r="JAR203" s="56"/>
      <c r="JAS203" s="127"/>
      <c r="JAT203" s="127"/>
      <c r="JAU203" s="127"/>
      <c r="JAV203" s="127"/>
      <c r="JAW203" s="127"/>
      <c r="JAX203" s="53"/>
      <c r="JAY203" s="56"/>
      <c r="JAZ203" s="127"/>
      <c r="JBA203" s="127"/>
      <c r="JBB203" s="127"/>
      <c r="JBC203" s="127"/>
      <c r="JBD203" s="127"/>
      <c r="JBE203" s="53"/>
      <c r="JBF203" s="56"/>
      <c r="JBG203" s="127"/>
      <c r="JBH203" s="127"/>
      <c r="JBI203" s="127"/>
      <c r="JBJ203" s="127"/>
      <c r="JBK203" s="127"/>
      <c r="JBL203" s="53"/>
      <c r="JBM203" s="56"/>
      <c r="JBN203" s="127"/>
      <c r="JBO203" s="127"/>
      <c r="JBP203" s="127"/>
      <c r="JBQ203" s="127"/>
      <c r="JBR203" s="127"/>
      <c r="JBS203" s="53"/>
      <c r="JBT203" s="56"/>
      <c r="JBU203" s="127"/>
      <c r="JBV203" s="127"/>
      <c r="JBW203" s="127"/>
      <c r="JBX203" s="127"/>
      <c r="JBY203" s="127"/>
      <c r="JBZ203" s="53"/>
      <c r="JCA203" s="56"/>
      <c r="JCB203" s="127"/>
      <c r="JCC203" s="127"/>
      <c r="JCD203" s="127"/>
      <c r="JCE203" s="127"/>
      <c r="JCF203" s="127"/>
      <c r="JCG203" s="53"/>
      <c r="JCH203" s="56"/>
      <c r="JCI203" s="127"/>
      <c r="JCJ203" s="127"/>
      <c r="JCK203" s="127"/>
      <c r="JCL203" s="127"/>
      <c r="JCM203" s="127"/>
      <c r="JCN203" s="53"/>
      <c r="JCO203" s="56"/>
      <c r="JCP203" s="127"/>
      <c r="JCQ203" s="127"/>
      <c r="JCR203" s="127"/>
      <c r="JCS203" s="127"/>
      <c r="JCT203" s="127"/>
      <c r="JCU203" s="53"/>
      <c r="JCV203" s="56"/>
      <c r="JCW203" s="127"/>
      <c r="JCX203" s="127"/>
      <c r="JCY203" s="127"/>
      <c r="JCZ203" s="127"/>
      <c r="JDA203" s="127"/>
      <c r="JDB203" s="53"/>
      <c r="JDC203" s="56"/>
      <c r="JDD203" s="127"/>
      <c r="JDE203" s="127"/>
      <c r="JDF203" s="127"/>
      <c r="JDG203" s="127"/>
      <c r="JDH203" s="127"/>
      <c r="JDI203" s="53"/>
      <c r="JDJ203" s="56"/>
      <c r="JDK203" s="127"/>
      <c r="JDL203" s="127"/>
      <c r="JDM203" s="127"/>
      <c r="JDN203" s="127"/>
      <c r="JDO203" s="127"/>
      <c r="JDP203" s="53"/>
      <c r="JDQ203" s="56"/>
      <c r="JDR203" s="127"/>
      <c r="JDS203" s="127"/>
      <c r="JDT203" s="127"/>
      <c r="JDU203" s="127"/>
      <c r="JDV203" s="127"/>
      <c r="JDW203" s="53"/>
      <c r="JDX203" s="56"/>
      <c r="JDY203" s="127"/>
      <c r="JDZ203" s="127"/>
      <c r="JEA203" s="127"/>
      <c r="JEB203" s="127"/>
      <c r="JEC203" s="127"/>
      <c r="JED203" s="53"/>
      <c r="JEE203" s="56"/>
      <c r="JEF203" s="127"/>
      <c r="JEG203" s="127"/>
      <c r="JEH203" s="127"/>
      <c r="JEI203" s="127"/>
      <c r="JEJ203" s="127"/>
      <c r="JEK203" s="53"/>
      <c r="JEL203" s="56"/>
      <c r="JEM203" s="127"/>
      <c r="JEN203" s="127"/>
      <c r="JEO203" s="127"/>
      <c r="JEP203" s="127"/>
      <c r="JEQ203" s="127"/>
      <c r="JER203" s="53"/>
      <c r="JES203" s="56"/>
      <c r="JET203" s="127"/>
      <c r="JEU203" s="127"/>
      <c r="JEV203" s="127"/>
      <c r="JEW203" s="127"/>
      <c r="JEX203" s="127"/>
      <c r="JEY203" s="53"/>
      <c r="JEZ203" s="56"/>
      <c r="JFA203" s="127"/>
      <c r="JFB203" s="127"/>
      <c r="JFC203" s="127"/>
      <c r="JFD203" s="127"/>
      <c r="JFE203" s="127"/>
      <c r="JFF203" s="53"/>
      <c r="JFG203" s="56"/>
      <c r="JFH203" s="127"/>
      <c r="JFI203" s="127"/>
      <c r="JFJ203" s="127"/>
      <c r="JFK203" s="127"/>
      <c r="JFL203" s="127"/>
      <c r="JFM203" s="53"/>
      <c r="JFN203" s="56"/>
      <c r="JFO203" s="127"/>
      <c r="JFP203" s="127"/>
      <c r="JFQ203" s="127"/>
      <c r="JFR203" s="127"/>
      <c r="JFS203" s="127"/>
      <c r="JFT203" s="53"/>
      <c r="JFU203" s="56"/>
      <c r="JFV203" s="127"/>
      <c r="JFW203" s="127"/>
      <c r="JFX203" s="127"/>
      <c r="JFY203" s="127"/>
      <c r="JFZ203" s="127"/>
      <c r="JGA203" s="53"/>
      <c r="JGB203" s="56"/>
      <c r="JGC203" s="127"/>
      <c r="JGD203" s="127"/>
      <c r="JGE203" s="127"/>
      <c r="JGF203" s="127"/>
      <c r="JGG203" s="127"/>
      <c r="JGH203" s="53"/>
      <c r="JGI203" s="56"/>
      <c r="JGJ203" s="127"/>
      <c r="JGK203" s="127"/>
      <c r="JGL203" s="127"/>
      <c r="JGM203" s="127"/>
      <c r="JGN203" s="127"/>
      <c r="JGO203" s="53"/>
      <c r="JGP203" s="56"/>
      <c r="JGQ203" s="127"/>
      <c r="JGR203" s="127"/>
      <c r="JGS203" s="127"/>
      <c r="JGT203" s="127"/>
      <c r="JGU203" s="127"/>
      <c r="JGV203" s="53"/>
      <c r="JGW203" s="56"/>
      <c r="JGX203" s="127"/>
      <c r="JGY203" s="127"/>
      <c r="JGZ203" s="127"/>
      <c r="JHA203" s="127"/>
      <c r="JHB203" s="127"/>
      <c r="JHC203" s="53"/>
      <c r="JHD203" s="56"/>
      <c r="JHE203" s="127"/>
      <c r="JHF203" s="127"/>
      <c r="JHG203" s="127"/>
      <c r="JHH203" s="127"/>
      <c r="JHI203" s="127"/>
      <c r="JHJ203" s="53"/>
      <c r="JHK203" s="56"/>
      <c r="JHL203" s="127"/>
      <c r="JHM203" s="127"/>
      <c r="JHN203" s="127"/>
      <c r="JHO203" s="127"/>
      <c r="JHP203" s="127"/>
      <c r="JHQ203" s="53"/>
      <c r="JHR203" s="56"/>
      <c r="JHS203" s="127"/>
      <c r="JHT203" s="127"/>
      <c r="JHU203" s="127"/>
      <c r="JHV203" s="127"/>
      <c r="JHW203" s="127"/>
      <c r="JHX203" s="53"/>
      <c r="JHY203" s="56"/>
      <c r="JHZ203" s="127"/>
      <c r="JIA203" s="127"/>
      <c r="JIB203" s="127"/>
      <c r="JIC203" s="127"/>
      <c r="JID203" s="127"/>
      <c r="JIE203" s="53"/>
      <c r="JIF203" s="56"/>
      <c r="JIG203" s="127"/>
      <c r="JIH203" s="127"/>
      <c r="JII203" s="127"/>
      <c r="JIJ203" s="127"/>
      <c r="JIK203" s="127"/>
      <c r="JIL203" s="53"/>
      <c r="JIM203" s="56"/>
      <c r="JIN203" s="127"/>
      <c r="JIO203" s="127"/>
      <c r="JIP203" s="127"/>
      <c r="JIQ203" s="127"/>
      <c r="JIR203" s="127"/>
      <c r="JIS203" s="53"/>
      <c r="JIT203" s="56"/>
      <c r="JIU203" s="127"/>
      <c r="JIV203" s="127"/>
      <c r="JIW203" s="127"/>
      <c r="JIX203" s="127"/>
      <c r="JIY203" s="127"/>
      <c r="JIZ203" s="53"/>
      <c r="JJA203" s="56"/>
      <c r="JJB203" s="127"/>
      <c r="JJC203" s="127"/>
      <c r="JJD203" s="127"/>
      <c r="JJE203" s="127"/>
      <c r="JJF203" s="127"/>
      <c r="JJG203" s="53"/>
      <c r="JJH203" s="56"/>
      <c r="JJI203" s="127"/>
      <c r="JJJ203" s="127"/>
      <c r="JJK203" s="127"/>
      <c r="JJL203" s="127"/>
      <c r="JJM203" s="127"/>
      <c r="JJN203" s="53"/>
      <c r="JJO203" s="56"/>
      <c r="JJP203" s="127"/>
      <c r="JJQ203" s="127"/>
      <c r="JJR203" s="127"/>
      <c r="JJS203" s="127"/>
      <c r="JJT203" s="127"/>
      <c r="JJU203" s="53"/>
      <c r="JJV203" s="56"/>
      <c r="JJW203" s="127"/>
      <c r="JJX203" s="127"/>
      <c r="JJY203" s="127"/>
      <c r="JJZ203" s="127"/>
      <c r="JKA203" s="127"/>
      <c r="JKB203" s="53"/>
      <c r="JKC203" s="56"/>
      <c r="JKD203" s="127"/>
      <c r="JKE203" s="127"/>
      <c r="JKF203" s="127"/>
      <c r="JKG203" s="127"/>
      <c r="JKH203" s="127"/>
      <c r="JKI203" s="53"/>
      <c r="JKJ203" s="56"/>
      <c r="JKK203" s="127"/>
      <c r="JKL203" s="127"/>
      <c r="JKM203" s="127"/>
      <c r="JKN203" s="127"/>
      <c r="JKO203" s="127"/>
      <c r="JKP203" s="53"/>
      <c r="JKQ203" s="56"/>
      <c r="JKR203" s="127"/>
      <c r="JKS203" s="127"/>
      <c r="JKT203" s="127"/>
      <c r="JKU203" s="127"/>
      <c r="JKV203" s="127"/>
      <c r="JKW203" s="53"/>
      <c r="JKX203" s="56"/>
      <c r="JKY203" s="127"/>
      <c r="JKZ203" s="127"/>
      <c r="JLA203" s="127"/>
      <c r="JLB203" s="127"/>
      <c r="JLC203" s="127"/>
      <c r="JLD203" s="53"/>
      <c r="JLE203" s="56"/>
      <c r="JLF203" s="127"/>
      <c r="JLG203" s="127"/>
      <c r="JLH203" s="127"/>
      <c r="JLI203" s="127"/>
      <c r="JLJ203" s="127"/>
      <c r="JLK203" s="53"/>
      <c r="JLL203" s="56"/>
      <c r="JLM203" s="127"/>
      <c r="JLN203" s="127"/>
      <c r="JLO203" s="127"/>
      <c r="JLP203" s="127"/>
      <c r="JLQ203" s="127"/>
      <c r="JLR203" s="53"/>
      <c r="JLS203" s="56"/>
      <c r="JLT203" s="127"/>
      <c r="JLU203" s="127"/>
      <c r="JLV203" s="127"/>
      <c r="JLW203" s="127"/>
      <c r="JLX203" s="127"/>
      <c r="JLY203" s="53"/>
      <c r="JLZ203" s="56"/>
      <c r="JMA203" s="127"/>
      <c r="JMB203" s="127"/>
      <c r="JMC203" s="127"/>
      <c r="JMD203" s="127"/>
      <c r="JME203" s="127"/>
      <c r="JMF203" s="53"/>
      <c r="JMG203" s="56"/>
      <c r="JMH203" s="127"/>
      <c r="JMI203" s="127"/>
      <c r="JMJ203" s="127"/>
      <c r="JMK203" s="127"/>
      <c r="JML203" s="127"/>
      <c r="JMM203" s="53"/>
      <c r="JMN203" s="56"/>
      <c r="JMO203" s="127"/>
      <c r="JMP203" s="127"/>
      <c r="JMQ203" s="127"/>
      <c r="JMR203" s="127"/>
      <c r="JMS203" s="127"/>
      <c r="JMT203" s="53"/>
      <c r="JMU203" s="56"/>
      <c r="JMV203" s="127"/>
      <c r="JMW203" s="127"/>
      <c r="JMX203" s="127"/>
      <c r="JMY203" s="127"/>
      <c r="JMZ203" s="127"/>
      <c r="JNA203" s="53"/>
      <c r="JNB203" s="56"/>
      <c r="JNC203" s="127"/>
      <c r="JND203" s="127"/>
      <c r="JNE203" s="127"/>
      <c r="JNF203" s="127"/>
      <c r="JNG203" s="127"/>
      <c r="JNH203" s="53"/>
      <c r="JNI203" s="56"/>
      <c r="JNJ203" s="127"/>
      <c r="JNK203" s="127"/>
      <c r="JNL203" s="127"/>
      <c r="JNM203" s="127"/>
      <c r="JNN203" s="127"/>
      <c r="JNO203" s="53"/>
      <c r="JNP203" s="56"/>
      <c r="JNQ203" s="127"/>
      <c r="JNR203" s="127"/>
      <c r="JNS203" s="127"/>
      <c r="JNT203" s="127"/>
      <c r="JNU203" s="127"/>
      <c r="JNV203" s="53"/>
      <c r="JNW203" s="56"/>
      <c r="JNX203" s="127"/>
      <c r="JNY203" s="127"/>
      <c r="JNZ203" s="127"/>
      <c r="JOA203" s="127"/>
      <c r="JOB203" s="127"/>
      <c r="JOC203" s="53"/>
      <c r="JOD203" s="56"/>
      <c r="JOE203" s="127"/>
      <c r="JOF203" s="127"/>
      <c r="JOG203" s="127"/>
      <c r="JOH203" s="127"/>
      <c r="JOI203" s="127"/>
      <c r="JOJ203" s="53"/>
      <c r="JOK203" s="56"/>
      <c r="JOL203" s="127"/>
      <c r="JOM203" s="127"/>
      <c r="JON203" s="127"/>
      <c r="JOO203" s="127"/>
      <c r="JOP203" s="127"/>
      <c r="JOQ203" s="53"/>
      <c r="JOR203" s="56"/>
      <c r="JOS203" s="127"/>
      <c r="JOT203" s="127"/>
      <c r="JOU203" s="127"/>
      <c r="JOV203" s="127"/>
      <c r="JOW203" s="127"/>
      <c r="JOX203" s="53"/>
      <c r="JOY203" s="56"/>
      <c r="JOZ203" s="127"/>
      <c r="JPA203" s="127"/>
      <c r="JPB203" s="127"/>
      <c r="JPC203" s="127"/>
      <c r="JPD203" s="127"/>
      <c r="JPE203" s="53"/>
      <c r="JPF203" s="56"/>
      <c r="JPG203" s="127"/>
      <c r="JPH203" s="127"/>
      <c r="JPI203" s="127"/>
      <c r="JPJ203" s="127"/>
      <c r="JPK203" s="127"/>
      <c r="JPL203" s="53"/>
      <c r="JPM203" s="56"/>
      <c r="JPN203" s="127"/>
      <c r="JPO203" s="127"/>
      <c r="JPP203" s="127"/>
      <c r="JPQ203" s="127"/>
      <c r="JPR203" s="127"/>
      <c r="JPS203" s="53"/>
      <c r="JPT203" s="56"/>
      <c r="JPU203" s="127"/>
      <c r="JPV203" s="127"/>
      <c r="JPW203" s="127"/>
      <c r="JPX203" s="127"/>
      <c r="JPY203" s="127"/>
      <c r="JPZ203" s="53"/>
      <c r="JQA203" s="56"/>
      <c r="JQB203" s="127"/>
      <c r="JQC203" s="127"/>
      <c r="JQD203" s="127"/>
      <c r="JQE203" s="127"/>
      <c r="JQF203" s="127"/>
      <c r="JQG203" s="53"/>
      <c r="JQH203" s="56"/>
      <c r="JQI203" s="127"/>
      <c r="JQJ203" s="127"/>
      <c r="JQK203" s="127"/>
      <c r="JQL203" s="127"/>
      <c r="JQM203" s="127"/>
      <c r="JQN203" s="53"/>
      <c r="JQO203" s="56"/>
      <c r="JQP203" s="127"/>
      <c r="JQQ203" s="127"/>
      <c r="JQR203" s="127"/>
      <c r="JQS203" s="127"/>
      <c r="JQT203" s="127"/>
      <c r="JQU203" s="53"/>
      <c r="JQV203" s="56"/>
      <c r="JQW203" s="127"/>
      <c r="JQX203" s="127"/>
      <c r="JQY203" s="127"/>
      <c r="JQZ203" s="127"/>
      <c r="JRA203" s="127"/>
      <c r="JRB203" s="53"/>
      <c r="JRC203" s="56"/>
      <c r="JRD203" s="127"/>
      <c r="JRE203" s="127"/>
      <c r="JRF203" s="127"/>
      <c r="JRG203" s="127"/>
      <c r="JRH203" s="127"/>
      <c r="JRI203" s="53"/>
      <c r="JRJ203" s="56"/>
      <c r="JRK203" s="127"/>
      <c r="JRL203" s="127"/>
      <c r="JRM203" s="127"/>
      <c r="JRN203" s="127"/>
      <c r="JRO203" s="127"/>
      <c r="JRP203" s="53"/>
      <c r="JRQ203" s="56"/>
      <c r="JRR203" s="127"/>
      <c r="JRS203" s="127"/>
      <c r="JRT203" s="127"/>
      <c r="JRU203" s="127"/>
      <c r="JRV203" s="127"/>
      <c r="JRW203" s="53"/>
      <c r="JRX203" s="56"/>
      <c r="JRY203" s="127"/>
      <c r="JRZ203" s="127"/>
      <c r="JSA203" s="127"/>
      <c r="JSB203" s="127"/>
      <c r="JSC203" s="127"/>
      <c r="JSD203" s="53"/>
      <c r="JSE203" s="56"/>
      <c r="JSF203" s="127"/>
      <c r="JSG203" s="127"/>
      <c r="JSH203" s="127"/>
      <c r="JSI203" s="127"/>
      <c r="JSJ203" s="127"/>
      <c r="JSK203" s="53"/>
      <c r="JSL203" s="56"/>
      <c r="JSM203" s="127"/>
      <c r="JSN203" s="127"/>
      <c r="JSO203" s="127"/>
      <c r="JSP203" s="127"/>
      <c r="JSQ203" s="127"/>
      <c r="JSR203" s="53"/>
      <c r="JSS203" s="56"/>
      <c r="JST203" s="127"/>
      <c r="JSU203" s="127"/>
      <c r="JSV203" s="127"/>
      <c r="JSW203" s="127"/>
      <c r="JSX203" s="127"/>
      <c r="JSY203" s="53"/>
      <c r="JSZ203" s="56"/>
      <c r="JTA203" s="127"/>
      <c r="JTB203" s="127"/>
      <c r="JTC203" s="127"/>
      <c r="JTD203" s="127"/>
      <c r="JTE203" s="127"/>
      <c r="JTF203" s="53"/>
      <c r="JTG203" s="56"/>
      <c r="JTH203" s="127"/>
      <c r="JTI203" s="127"/>
      <c r="JTJ203" s="127"/>
      <c r="JTK203" s="127"/>
      <c r="JTL203" s="127"/>
      <c r="JTM203" s="53"/>
      <c r="JTN203" s="56"/>
      <c r="JTO203" s="127"/>
      <c r="JTP203" s="127"/>
      <c r="JTQ203" s="127"/>
      <c r="JTR203" s="127"/>
      <c r="JTS203" s="127"/>
      <c r="JTT203" s="53"/>
      <c r="JTU203" s="56"/>
      <c r="JTV203" s="127"/>
      <c r="JTW203" s="127"/>
      <c r="JTX203" s="127"/>
      <c r="JTY203" s="127"/>
      <c r="JTZ203" s="127"/>
      <c r="JUA203" s="53"/>
      <c r="JUB203" s="56"/>
      <c r="JUC203" s="127"/>
      <c r="JUD203" s="127"/>
      <c r="JUE203" s="127"/>
      <c r="JUF203" s="127"/>
      <c r="JUG203" s="127"/>
      <c r="JUH203" s="53"/>
      <c r="JUI203" s="56"/>
      <c r="JUJ203" s="127"/>
      <c r="JUK203" s="127"/>
      <c r="JUL203" s="127"/>
      <c r="JUM203" s="127"/>
      <c r="JUN203" s="127"/>
      <c r="JUO203" s="53"/>
      <c r="JUP203" s="56"/>
      <c r="JUQ203" s="127"/>
      <c r="JUR203" s="127"/>
      <c r="JUS203" s="127"/>
      <c r="JUT203" s="127"/>
      <c r="JUU203" s="127"/>
      <c r="JUV203" s="53"/>
      <c r="JUW203" s="56"/>
      <c r="JUX203" s="127"/>
      <c r="JUY203" s="127"/>
      <c r="JUZ203" s="127"/>
      <c r="JVA203" s="127"/>
      <c r="JVB203" s="127"/>
      <c r="JVC203" s="53"/>
      <c r="JVD203" s="56"/>
      <c r="JVE203" s="127"/>
      <c r="JVF203" s="127"/>
      <c r="JVG203" s="127"/>
      <c r="JVH203" s="127"/>
      <c r="JVI203" s="127"/>
      <c r="JVJ203" s="53"/>
      <c r="JVK203" s="56"/>
      <c r="JVL203" s="127"/>
      <c r="JVM203" s="127"/>
      <c r="JVN203" s="127"/>
      <c r="JVO203" s="127"/>
      <c r="JVP203" s="127"/>
      <c r="JVQ203" s="53"/>
      <c r="JVR203" s="56"/>
      <c r="JVS203" s="127"/>
      <c r="JVT203" s="127"/>
      <c r="JVU203" s="127"/>
      <c r="JVV203" s="127"/>
      <c r="JVW203" s="127"/>
      <c r="JVX203" s="53"/>
      <c r="JVY203" s="56"/>
      <c r="JVZ203" s="127"/>
      <c r="JWA203" s="127"/>
      <c r="JWB203" s="127"/>
      <c r="JWC203" s="127"/>
      <c r="JWD203" s="127"/>
      <c r="JWE203" s="53"/>
      <c r="JWF203" s="56"/>
      <c r="JWG203" s="127"/>
      <c r="JWH203" s="127"/>
      <c r="JWI203" s="127"/>
      <c r="JWJ203" s="127"/>
      <c r="JWK203" s="127"/>
      <c r="JWL203" s="53"/>
      <c r="JWM203" s="56"/>
      <c r="JWN203" s="127"/>
      <c r="JWO203" s="127"/>
      <c r="JWP203" s="127"/>
      <c r="JWQ203" s="127"/>
      <c r="JWR203" s="127"/>
      <c r="JWS203" s="53"/>
      <c r="JWT203" s="56"/>
      <c r="JWU203" s="127"/>
      <c r="JWV203" s="127"/>
      <c r="JWW203" s="127"/>
      <c r="JWX203" s="127"/>
      <c r="JWY203" s="127"/>
      <c r="JWZ203" s="53"/>
      <c r="JXA203" s="56"/>
      <c r="JXB203" s="127"/>
      <c r="JXC203" s="127"/>
      <c r="JXD203" s="127"/>
      <c r="JXE203" s="127"/>
      <c r="JXF203" s="127"/>
      <c r="JXG203" s="53"/>
      <c r="JXH203" s="56"/>
      <c r="JXI203" s="127"/>
      <c r="JXJ203" s="127"/>
      <c r="JXK203" s="127"/>
      <c r="JXL203" s="127"/>
      <c r="JXM203" s="127"/>
      <c r="JXN203" s="53"/>
      <c r="JXO203" s="56"/>
      <c r="JXP203" s="127"/>
      <c r="JXQ203" s="127"/>
      <c r="JXR203" s="127"/>
      <c r="JXS203" s="127"/>
      <c r="JXT203" s="127"/>
      <c r="JXU203" s="53"/>
      <c r="JXV203" s="56"/>
      <c r="JXW203" s="127"/>
      <c r="JXX203" s="127"/>
      <c r="JXY203" s="127"/>
      <c r="JXZ203" s="127"/>
      <c r="JYA203" s="127"/>
      <c r="JYB203" s="53"/>
      <c r="JYC203" s="56"/>
      <c r="JYD203" s="127"/>
      <c r="JYE203" s="127"/>
      <c r="JYF203" s="127"/>
      <c r="JYG203" s="127"/>
      <c r="JYH203" s="127"/>
      <c r="JYI203" s="53"/>
      <c r="JYJ203" s="56"/>
      <c r="JYK203" s="127"/>
      <c r="JYL203" s="127"/>
      <c r="JYM203" s="127"/>
      <c r="JYN203" s="127"/>
      <c r="JYO203" s="127"/>
      <c r="JYP203" s="53"/>
      <c r="JYQ203" s="56"/>
      <c r="JYR203" s="127"/>
      <c r="JYS203" s="127"/>
      <c r="JYT203" s="127"/>
      <c r="JYU203" s="127"/>
      <c r="JYV203" s="127"/>
      <c r="JYW203" s="53"/>
      <c r="JYX203" s="56"/>
      <c r="JYY203" s="127"/>
      <c r="JYZ203" s="127"/>
      <c r="JZA203" s="127"/>
      <c r="JZB203" s="127"/>
      <c r="JZC203" s="127"/>
      <c r="JZD203" s="53"/>
      <c r="JZE203" s="56"/>
      <c r="JZF203" s="127"/>
      <c r="JZG203" s="127"/>
      <c r="JZH203" s="127"/>
      <c r="JZI203" s="127"/>
      <c r="JZJ203" s="127"/>
      <c r="JZK203" s="53"/>
      <c r="JZL203" s="56"/>
      <c r="JZM203" s="127"/>
      <c r="JZN203" s="127"/>
      <c r="JZO203" s="127"/>
      <c r="JZP203" s="127"/>
      <c r="JZQ203" s="127"/>
      <c r="JZR203" s="53"/>
      <c r="JZS203" s="56"/>
      <c r="JZT203" s="127"/>
      <c r="JZU203" s="127"/>
      <c r="JZV203" s="127"/>
      <c r="JZW203" s="127"/>
      <c r="JZX203" s="127"/>
      <c r="JZY203" s="53"/>
      <c r="JZZ203" s="56"/>
      <c r="KAA203" s="127"/>
      <c r="KAB203" s="127"/>
      <c r="KAC203" s="127"/>
      <c r="KAD203" s="127"/>
      <c r="KAE203" s="127"/>
      <c r="KAF203" s="53"/>
      <c r="KAG203" s="56"/>
      <c r="KAH203" s="127"/>
      <c r="KAI203" s="127"/>
      <c r="KAJ203" s="127"/>
      <c r="KAK203" s="127"/>
      <c r="KAL203" s="127"/>
      <c r="KAM203" s="53"/>
      <c r="KAN203" s="56"/>
      <c r="KAO203" s="127"/>
      <c r="KAP203" s="127"/>
      <c r="KAQ203" s="127"/>
      <c r="KAR203" s="127"/>
      <c r="KAS203" s="127"/>
      <c r="KAT203" s="53"/>
      <c r="KAU203" s="56"/>
      <c r="KAV203" s="127"/>
      <c r="KAW203" s="127"/>
      <c r="KAX203" s="127"/>
      <c r="KAY203" s="127"/>
      <c r="KAZ203" s="127"/>
      <c r="KBA203" s="53"/>
      <c r="KBB203" s="56"/>
      <c r="KBC203" s="127"/>
      <c r="KBD203" s="127"/>
      <c r="KBE203" s="127"/>
      <c r="KBF203" s="127"/>
      <c r="KBG203" s="127"/>
      <c r="KBH203" s="53"/>
      <c r="KBI203" s="56"/>
      <c r="KBJ203" s="127"/>
      <c r="KBK203" s="127"/>
      <c r="KBL203" s="127"/>
      <c r="KBM203" s="127"/>
      <c r="KBN203" s="127"/>
      <c r="KBO203" s="53"/>
      <c r="KBP203" s="56"/>
      <c r="KBQ203" s="127"/>
      <c r="KBR203" s="127"/>
      <c r="KBS203" s="127"/>
      <c r="KBT203" s="127"/>
      <c r="KBU203" s="127"/>
      <c r="KBV203" s="53"/>
      <c r="KBW203" s="56"/>
      <c r="KBX203" s="127"/>
      <c r="KBY203" s="127"/>
      <c r="KBZ203" s="127"/>
      <c r="KCA203" s="127"/>
      <c r="KCB203" s="127"/>
      <c r="KCC203" s="53"/>
      <c r="KCD203" s="56"/>
      <c r="KCE203" s="127"/>
      <c r="KCF203" s="127"/>
      <c r="KCG203" s="127"/>
      <c r="KCH203" s="127"/>
      <c r="KCI203" s="127"/>
      <c r="KCJ203" s="53"/>
      <c r="KCK203" s="56"/>
      <c r="KCL203" s="127"/>
      <c r="KCM203" s="127"/>
      <c r="KCN203" s="127"/>
      <c r="KCO203" s="127"/>
      <c r="KCP203" s="127"/>
      <c r="KCQ203" s="53"/>
      <c r="KCR203" s="56"/>
      <c r="KCS203" s="127"/>
      <c r="KCT203" s="127"/>
      <c r="KCU203" s="127"/>
      <c r="KCV203" s="127"/>
      <c r="KCW203" s="127"/>
      <c r="KCX203" s="53"/>
      <c r="KCY203" s="56"/>
      <c r="KCZ203" s="127"/>
      <c r="KDA203" s="127"/>
      <c r="KDB203" s="127"/>
      <c r="KDC203" s="127"/>
      <c r="KDD203" s="127"/>
      <c r="KDE203" s="53"/>
      <c r="KDF203" s="56"/>
      <c r="KDG203" s="127"/>
      <c r="KDH203" s="127"/>
      <c r="KDI203" s="127"/>
      <c r="KDJ203" s="127"/>
      <c r="KDK203" s="127"/>
      <c r="KDL203" s="53"/>
      <c r="KDM203" s="56"/>
      <c r="KDN203" s="127"/>
      <c r="KDO203" s="127"/>
      <c r="KDP203" s="127"/>
      <c r="KDQ203" s="127"/>
      <c r="KDR203" s="127"/>
      <c r="KDS203" s="53"/>
      <c r="KDT203" s="56"/>
      <c r="KDU203" s="127"/>
      <c r="KDV203" s="127"/>
      <c r="KDW203" s="127"/>
      <c r="KDX203" s="127"/>
      <c r="KDY203" s="127"/>
      <c r="KDZ203" s="53"/>
      <c r="KEA203" s="56"/>
      <c r="KEB203" s="127"/>
      <c r="KEC203" s="127"/>
      <c r="KED203" s="127"/>
      <c r="KEE203" s="127"/>
      <c r="KEF203" s="127"/>
      <c r="KEG203" s="53"/>
      <c r="KEH203" s="56"/>
      <c r="KEI203" s="127"/>
      <c r="KEJ203" s="127"/>
      <c r="KEK203" s="127"/>
      <c r="KEL203" s="127"/>
      <c r="KEM203" s="127"/>
      <c r="KEN203" s="53"/>
      <c r="KEO203" s="56"/>
      <c r="KEP203" s="127"/>
      <c r="KEQ203" s="127"/>
      <c r="KER203" s="127"/>
      <c r="KES203" s="127"/>
      <c r="KET203" s="127"/>
      <c r="KEU203" s="53"/>
      <c r="KEV203" s="56"/>
      <c r="KEW203" s="127"/>
      <c r="KEX203" s="127"/>
      <c r="KEY203" s="127"/>
      <c r="KEZ203" s="127"/>
      <c r="KFA203" s="127"/>
      <c r="KFB203" s="53"/>
      <c r="KFC203" s="56"/>
      <c r="KFD203" s="127"/>
      <c r="KFE203" s="127"/>
      <c r="KFF203" s="127"/>
      <c r="KFG203" s="127"/>
      <c r="KFH203" s="127"/>
      <c r="KFI203" s="53"/>
      <c r="KFJ203" s="56"/>
      <c r="KFK203" s="127"/>
      <c r="KFL203" s="127"/>
      <c r="KFM203" s="127"/>
      <c r="KFN203" s="127"/>
      <c r="KFO203" s="127"/>
      <c r="KFP203" s="53"/>
      <c r="KFQ203" s="56"/>
      <c r="KFR203" s="127"/>
      <c r="KFS203" s="127"/>
      <c r="KFT203" s="127"/>
      <c r="KFU203" s="127"/>
      <c r="KFV203" s="127"/>
      <c r="KFW203" s="53"/>
      <c r="KFX203" s="56"/>
      <c r="KFY203" s="127"/>
      <c r="KFZ203" s="127"/>
      <c r="KGA203" s="127"/>
      <c r="KGB203" s="127"/>
      <c r="KGC203" s="127"/>
      <c r="KGD203" s="53"/>
      <c r="KGE203" s="56"/>
      <c r="KGF203" s="127"/>
      <c r="KGG203" s="127"/>
      <c r="KGH203" s="127"/>
      <c r="KGI203" s="127"/>
      <c r="KGJ203" s="127"/>
      <c r="KGK203" s="53"/>
      <c r="KGL203" s="56"/>
      <c r="KGM203" s="127"/>
      <c r="KGN203" s="127"/>
      <c r="KGO203" s="127"/>
      <c r="KGP203" s="127"/>
      <c r="KGQ203" s="127"/>
      <c r="KGR203" s="53"/>
      <c r="KGS203" s="56"/>
      <c r="KGT203" s="127"/>
      <c r="KGU203" s="127"/>
      <c r="KGV203" s="127"/>
      <c r="KGW203" s="127"/>
      <c r="KGX203" s="127"/>
      <c r="KGY203" s="53"/>
      <c r="KGZ203" s="56"/>
      <c r="KHA203" s="127"/>
      <c r="KHB203" s="127"/>
      <c r="KHC203" s="127"/>
      <c r="KHD203" s="127"/>
      <c r="KHE203" s="127"/>
      <c r="KHF203" s="53"/>
      <c r="KHG203" s="56"/>
      <c r="KHH203" s="127"/>
      <c r="KHI203" s="127"/>
      <c r="KHJ203" s="127"/>
      <c r="KHK203" s="127"/>
      <c r="KHL203" s="127"/>
      <c r="KHM203" s="53"/>
      <c r="KHN203" s="56"/>
      <c r="KHO203" s="127"/>
      <c r="KHP203" s="127"/>
      <c r="KHQ203" s="127"/>
      <c r="KHR203" s="127"/>
      <c r="KHS203" s="127"/>
      <c r="KHT203" s="53"/>
      <c r="KHU203" s="56"/>
      <c r="KHV203" s="127"/>
      <c r="KHW203" s="127"/>
      <c r="KHX203" s="127"/>
      <c r="KHY203" s="127"/>
      <c r="KHZ203" s="127"/>
      <c r="KIA203" s="53"/>
      <c r="KIB203" s="56"/>
      <c r="KIC203" s="127"/>
      <c r="KID203" s="127"/>
      <c r="KIE203" s="127"/>
      <c r="KIF203" s="127"/>
      <c r="KIG203" s="127"/>
      <c r="KIH203" s="53"/>
      <c r="KII203" s="56"/>
      <c r="KIJ203" s="127"/>
      <c r="KIK203" s="127"/>
      <c r="KIL203" s="127"/>
      <c r="KIM203" s="127"/>
      <c r="KIN203" s="127"/>
      <c r="KIO203" s="53"/>
      <c r="KIP203" s="56"/>
      <c r="KIQ203" s="127"/>
      <c r="KIR203" s="127"/>
      <c r="KIS203" s="127"/>
      <c r="KIT203" s="127"/>
      <c r="KIU203" s="127"/>
      <c r="KIV203" s="53"/>
      <c r="KIW203" s="56"/>
      <c r="KIX203" s="127"/>
      <c r="KIY203" s="127"/>
      <c r="KIZ203" s="127"/>
      <c r="KJA203" s="127"/>
      <c r="KJB203" s="127"/>
      <c r="KJC203" s="53"/>
      <c r="KJD203" s="56"/>
      <c r="KJE203" s="127"/>
      <c r="KJF203" s="127"/>
      <c r="KJG203" s="127"/>
      <c r="KJH203" s="127"/>
      <c r="KJI203" s="127"/>
      <c r="KJJ203" s="53"/>
      <c r="KJK203" s="56"/>
      <c r="KJL203" s="127"/>
      <c r="KJM203" s="127"/>
      <c r="KJN203" s="127"/>
      <c r="KJO203" s="127"/>
      <c r="KJP203" s="127"/>
      <c r="KJQ203" s="53"/>
      <c r="KJR203" s="56"/>
      <c r="KJS203" s="127"/>
      <c r="KJT203" s="127"/>
      <c r="KJU203" s="127"/>
      <c r="KJV203" s="127"/>
      <c r="KJW203" s="127"/>
      <c r="KJX203" s="53"/>
      <c r="KJY203" s="56"/>
      <c r="KJZ203" s="127"/>
      <c r="KKA203" s="127"/>
      <c r="KKB203" s="127"/>
      <c r="KKC203" s="127"/>
      <c r="KKD203" s="127"/>
      <c r="KKE203" s="53"/>
      <c r="KKF203" s="56"/>
      <c r="KKG203" s="127"/>
      <c r="KKH203" s="127"/>
      <c r="KKI203" s="127"/>
      <c r="KKJ203" s="127"/>
      <c r="KKK203" s="127"/>
      <c r="KKL203" s="53"/>
      <c r="KKM203" s="56"/>
      <c r="KKN203" s="127"/>
      <c r="KKO203" s="127"/>
      <c r="KKP203" s="127"/>
      <c r="KKQ203" s="127"/>
      <c r="KKR203" s="127"/>
      <c r="KKS203" s="53"/>
      <c r="KKT203" s="56"/>
      <c r="KKU203" s="127"/>
      <c r="KKV203" s="127"/>
      <c r="KKW203" s="127"/>
      <c r="KKX203" s="127"/>
      <c r="KKY203" s="127"/>
      <c r="KKZ203" s="53"/>
      <c r="KLA203" s="56"/>
      <c r="KLB203" s="127"/>
      <c r="KLC203" s="127"/>
      <c r="KLD203" s="127"/>
      <c r="KLE203" s="127"/>
      <c r="KLF203" s="127"/>
      <c r="KLG203" s="53"/>
      <c r="KLH203" s="56"/>
      <c r="KLI203" s="127"/>
      <c r="KLJ203" s="127"/>
      <c r="KLK203" s="127"/>
      <c r="KLL203" s="127"/>
      <c r="KLM203" s="127"/>
      <c r="KLN203" s="53"/>
      <c r="KLO203" s="56"/>
      <c r="KLP203" s="127"/>
      <c r="KLQ203" s="127"/>
      <c r="KLR203" s="127"/>
      <c r="KLS203" s="127"/>
      <c r="KLT203" s="127"/>
      <c r="KLU203" s="53"/>
      <c r="KLV203" s="56"/>
      <c r="KLW203" s="127"/>
      <c r="KLX203" s="127"/>
      <c r="KLY203" s="127"/>
      <c r="KLZ203" s="127"/>
      <c r="KMA203" s="127"/>
      <c r="KMB203" s="53"/>
      <c r="KMC203" s="56"/>
      <c r="KMD203" s="127"/>
      <c r="KME203" s="127"/>
      <c r="KMF203" s="127"/>
      <c r="KMG203" s="127"/>
      <c r="KMH203" s="127"/>
      <c r="KMI203" s="53"/>
      <c r="KMJ203" s="56"/>
      <c r="KMK203" s="127"/>
      <c r="KML203" s="127"/>
      <c r="KMM203" s="127"/>
      <c r="KMN203" s="127"/>
      <c r="KMO203" s="127"/>
      <c r="KMP203" s="53"/>
      <c r="KMQ203" s="56"/>
      <c r="KMR203" s="127"/>
      <c r="KMS203" s="127"/>
      <c r="KMT203" s="127"/>
      <c r="KMU203" s="127"/>
      <c r="KMV203" s="127"/>
      <c r="KMW203" s="53"/>
      <c r="KMX203" s="56"/>
      <c r="KMY203" s="127"/>
      <c r="KMZ203" s="127"/>
      <c r="KNA203" s="127"/>
      <c r="KNB203" s="127"/>
      <c r="KNC203" s="127"/>
      <c r="KND203" s="53"/>
      <c r="KNE203" s="56"/>
      <c r="KNF203" s="127"/>
      <c r="KNG203" s="127"/>
      <c r="KNH203" s="127"/>
      <c r="KNI203" s="127"/>
      <c r="KNJ203" s="127"/>
      <c r="KNK203" s="53"/>
      <c r="KNL203" s="56"/>
      <c r="KNM203" s="127"/>
      <c r="KNN203" s="127"/>
      <c r="KNO203" s="127"/>
      <c r="KNP203" s="127"/>
      <c r="KNQ203" s="127"/>
      <c r="KNR203" s="53"/>
      <c r="KNS203" s="56"/>
      <c r="KNT203" s="127"/>
      <c r="KNU203" s="127"/>
      <c r="KNV203" s="127"/>
      <c r="KNW203" s="127"/>
      <c r="KNX203" s="127"/>
      <c r="KNY203" s="53"/>
      <c r="KNZ203" s="56"/>
      <c r="KOA203" s="127"/>
      <c r="KOB203" s="127"/>
      <c r="KOC203" s="127"/>
      <c r="KOD203" s="127"/>
      <c r="KOE203" s="127"/>
      <c r="KOF203" s="53"/>
      <c r="KOG203" s="56"/>
      <c r="KOH203" s="127"/>
      <c r="KOI203" s="127"/>
      <c r="KOJ203" s="127"/>
      <c r="KOK203" s="127"/>
      <c r="KOL203" s="127"/>
      <c r="KOM203" s="53"/>
      <c r="KON203" s="56"/>
      <c r="KOO203" s="127"/>
      <c r="KOP203" s="127"/>
      <c r="KOQ203" s="127"/>
      <c r="KOR203" s="127"/>
      <c r="KOS203" s="127"/>
      <c r="KOT203" s="53"/>
      <c r="KOU203" s="56"/>
      <c r="KOV203" s="127"/>
      <c r="KOW203" s="127"/>
      <c r="KOX203" s="127"/>
      <c r="KOY203" s="127"/>
      <c r="KOZ203" s="127"/>
      <c r="KPA203" s="53"/>
      <c r="KPB203" s="56"/>
      <c r="KPC203" s="127"/>
      <c r="KPD203" s="127"/>
      <c r="KPE203" s="127"/>
      <c r="KPF203" s="127"/>
      <c r="KPG203" s="127"/>
      <c r="KPH203" s="53"/>
      <c r="KPI203" s="56"/>
      <c r="KPJ203" s="127"/>
      <c r="KPK203" s="127"/>
      <c r="KPL203" s="127"/>
      <c r="KPM203" s="127"/>
      <c r="KPN203" s="127"/>
      <c r="KPO203" s="53"/>
      <c r="KPP203" s="56"/>
      <c r="KPQ203" s="127"/>
      <c r="KPR203" s="127"/>
      <c r="KPS203" s="127"/>
      <c r="KPT203" s="127"/>
      <c r="KPU203" s="127"/>
      <c r="KPV203" s="53"/>
      <c r="KPW203" s="56"/>
      <c r="KPX203" s="127"/>
      <c r="KPY203" s="127"/>
      <c r="KPZ203" s="127"/>
      <c r="KQA203" s="127"/>
      <c r="KQB203" s="127"/>
      <c r="KQC203" s="53"/>
      <c r="KQD203" s="56"/>
      <c r="KQE203" s="127"/>
      <c r="KQF203" s="127"/>
      <c r="KQG203" s="127"/>
      <c r="KQH203" s="127"/>
      <c r="KQI203" s="127"/>
      <c r="KQJ203" s="53"/>
      <c r="KQK203" s="56"/>
      <c r="KQL203" s="127"/>
      <c r="KQM203" s="127"/>
      <c r="KQN203" s="127"/>
      <c r="KQO203" s="127"/>
      <c r="KQP203" s="127"/>
      <c r="KQQ203" s="53"/>
      <c r="KQR203" s="56"/>
      <c r="KQS203" s="127"/>
      <c r="KQT203" s="127"/>
      <c r="KQU203" s="127"/>
      <c r="KQV203" s="127"/>
      <c r="KQW203" s="127"/>
      <c r="KQX203" s="53"/>
      <c r="KQY203" s="56"/>
      <c r="KQZ203" s="127"/>
      <c r="KRA203" s="127"/>
      <c r="KRB203" s="127"/>
      <c r="KRC203" s="127"/>
      <c r="KRD203" s="127"/>
      <c r="KRE203" s="53"/>
      <c r="KRF203" s="56"/>
      <c r="KRG203" s="127"/>
      <c r="KRH203" s="127"/>
      <c r="KRI203" s="127"/>
      <c r="KRJ203" s="127"/>
      <c r="KRK203" s="127"/>
      <c r="KRL203" s="53"/>
      <c r="KRM203" s="56"/>
      <c r="KRN203" s="127"/>
      <c r="KRO203" s="127"/>
      <c r="KRP203" s="127"/>
      <c r="KRQ203" s="127"/>
      <c r="KRR203" s="127"/>
      <c r="KRS203" s="53"/>
      <c r="KRT203" s="56"/>
      <c r="KRU203" s="127"/>
      <c r="KRV203" s="127"/>
      <c r="KRW203" s="127"/>
      <c r="KRX203" s="127"/>
      <c r="KRY203" s="127"/>
      <c r="KRZ203" s="53"/>
      <c r="KSA203" s="56"/>
      <c r="KSB203" s="127"/>
      <c r="KSC203" s="127"/>
      <c r="KSD203" s="127"/>
      <c r="KSE203" s="127"/>
      <c r="KSF203" s="127"/>
      <c r="KSG203" s="53"/>
      <c r="KSH203" s="56"/>
      <c r="KSI203" s="127"/>
      <c r="KSJ203" s="127"/>
      <c r="KSK203" s="127"/>
      <c r="KSL203" s="127"/>
      <c r="KSM203" s="127"/>
      <c r="KSN203" s="53"/>
      <c r="KSO203" s="56"/>
      <c r="KSP203" s="127"/>
      <c r="KSQ203" s="127"/>
      <c r="KSR203" s="127"/>
      <c r="KSS203" s="127"/>
      <c r="KST203" s="127"/>
      <c r="KSU203" s="53"/>
      <c r="KSV203" s="56"/>
      <c r="KSW203" s="127"/>
      <c r="KSX203" s="127"/>
      <c r="KSY203" s="127"/>
      <c r="KSZ203" s="127"/>
      <c r="KTA203" s="127"/>
      <c r="KTB203" s="53"/>
      <c r="KTC203" s="56"/>
      <c r="KTD203" s="127"/>
      <c r="KTE203" s="127"/>
      <c r="KTF203" s="127"/>
      <c r="KTG203" s="127"/>
      <c r="KTH203" s="127"/>
      <c r="KTI203" s="53"/>
      <c r="KTJ203" s="56"/>
      <c r="KTK203" s="127"/>
      <c r="KTL203" s="127"/>
      <c r="KTM203" s="127"/>
      <c r="KTN203" s="127"/>
      <c r="KTO203" s="127"/>
      <c r="KTP203" s="53"/>
      <c r="KTQ203" s="56"/>
      <c r="KTR203" s="127"/>
      <c r="KTS203" s="127"/>
      <c r="KTT203" s="127"/>
      <c r="KTU203" s="127"/>
      <c r="KTV203" s="127"/>
      <c r="KTW203" s="53"/>
      <c r="KTX203" s="56"/>
      <c r="KTY203" s="127"/>
      <c r="KTZ203" s="127"/>
      <c r="KUA203" s="127"/>
      <c r="KUB203" s="127"/>
      <c r="KUC203" s="127"/>
      <c r="KUD203" s="53"/>
      <c r="KUE203" s="56"/>
      <c r="KUF203" s="127"/>
      <c r="KUG203" s="127"/>
      <c r="KUH203" s="127"/>
      <c r="KUI203" s="127"/>
      <c r="KUJ203" s="127"/>
      <c r="KUK203" s="53"/>
      <c r="KUL203" s="56"/>
      <c r="KUM203" s="127"/>
      <c r="KUN203" s="127"/>
      <c r="KUO203" s="127"/>
      <c r="KUP203" s="127"/>
      <c r="KUQ203" s="127"/>
      <c r="KUR203" s="53"/>
      <c r="KUS203" s="56"/>
      <c r="KUT203" s="127"/>
      <c r="KUU203" s="127"/>
      <c r="KUV203" s="127"/>
      <c r="KUW203" s="127"/>
      <c r="KUX203" s="127"/>
      <c r="KUY203" s="53"/>
      <c r="KUZ203" s="56"/>
      <c r="KVA203" s="127"/>
      <c r="KVB203" s="127"/>
      <c r="KVC203" s="127"/>
      <c r="KVD203" s="127"/>
      <c r="KVE203" s="127"/>
      <c r="KVF203" s="53"/>
      <c r="KVG203" s="56"/>
      <c r="KVH203" s="127"/>
      <c r="KVI203" s="127"/>
      <c r="KVJ203" s="127"/>
      <c r="KVK203" s="127"/>
      <c r="KVL203" s="127"/>
      <c r="KVM203" s="53"/>
      <c r="KVN203" s="56"/>
      <c r="KVO203" s="127"/>
      <c r="KVP203" s="127"/>
      <c r="KVQ203" s="127"/>
      <c r="KVR203" s="127"/>
      <c r="KVS203" s="127"/>
      <c r="KVT203" s="53"/>
      <c r="KVU203" s="56"/>
      <c r="KVV203" s="127"/>
      <c r="KVW203" s="127"/>
      <c r="KVX203" s="127"/>
      <c r="KVY203" s="127"/>
      <c r="KVZ203" s="127"/>
      <c r="KWA203" s="53"/>
      <c r="KWB203" s="56"/>
      <c r="KWC203" s="127"/>
      <c r="KWD203" s="127"/>
      <c r="KWE203" s="127"/>
      <c r="KWF203" s="127"/>
      <c r="KWG203" s="127"/>
      <c r="KWH203" s="53"/>
      <c r="KWI203" s="56"/>
      <c r="KWJ203" s="127"/>
      <c r="KWK203" s="127"/>
      <c r="KWL203" s="127"/>
      <c r="KWM203" s="127"/>
      <c r="KWN203" s="127"/>
      <c r="KWO203" s="53"/>
      <c r="KWP203" s="56"/>
      <c r="KWQ203" s="127"/>
      <c r="KWR203" s="127"/>
      <c r="KWS203" s="127"/>
      <c r="KWT203" s="127"/>
      <c r="KWU203" s="127"/>
      <c r="KWV203" s="53"/>
      <c r="KWW203" s="56"/>
      <c r="KWX203" s="127"/>
      <c r="KWY203" s="127"/>
      <c r="KWZ203" s="127"/>
      <c r="KXA203" s="127"/>
      <c r="KXB203" s="127"/>
      <c r="KXC203" s="53"/>
      <c r="KXD203" s="56"/>
      <c r="KXE203" s="127"/>
      <c r="KXF203" s="127"/>
      <c r="KXG203" s="127"/>
      <c r="KXH203" s="127"/>
      <c r="KXI203" s="127"/>
      <c r="KXJ203" s="53"/>
      <c r="KXK203" s="56"/>
      <c r="KXL203" s="127"/>
      <c r="KXM203" s="127"/>
      <c r="KXN203" s="127"/>
      <c r="KXO203" s="127"/>
      <c r="KXP203" s="127"/>
      <c r="KXQ203" s="53"/>
      <c r="KXR203" s="56"/>
      <c r="KXS203" s="127"/>
      <c r="KXT203" s="127"/>
      <c r="KXU203" s="127"/>
      <c r="KXV203" s="127"/>
      <c r="KXW203" s="127"/>
      <c r="KXX203" s="53"/>
      <c r="KXY203" s="56"/>
      <c r="KXZ203" s="127"/>
      <c r="KYA203" s="127"/>
      <c r="KYB203" s="127"/>
      <c r="KYC203" s="127"/>
      <c r="KYD203" s="127"/>
      <c r="KYE203" s="53"/>
      <c r="KYF203" s="56"/>
      <c r="KYG203" s="127"/>
      <c r="KYH203" s="127"/>
      <c r="KYI203" s="127"/>
      <c r="KYJ203" s="127"/>
      <c r="KYK203" s="127"/>
      <c r="KYL203" s="53"/>
      <c r="KYM203" s="56"/>
      <c r="KYN203" s="127"/>
      <c r="KYO203" s="127"/>
      <c r="KYP203" s="127"/>
      <c r="KYQ203" s="127"/>
      <c r="KYR203" s="127"/>
      <c r="KYS203" s="53"/>
      <c r="KYT203" s="56"/>
      <c r="KYU203" s="127"/>
      <c r="KYV203" s="127"/>
      <c r="KYW203" s="127"/>
      <c r="KYX203" s="127"/>
      <c r="KYY203" s="127"/>
      <c r="KYZ203" s="53"/>
      <c r="KZA203" s="56"/>
      <c r="KZB203" s="127"/>
      <c r="KZC203" s="127"/>
      <c r="KZD203" s="127"/>
      <c r="KZE203" s="127"/>
      <c r="KZF203" s="127"/>
      <c r="KZG203" s="53"/>
      <c r="KZH203" s="56"/>
      <c r="KZI203" s="127"/>
      <c r="KZJ203" s="127"/>
      <c r="KZK203" s="127"/>
      <c r="KZL203" s="127"/>
      <c r="KZM203" s="127"/>
      <c r="KZN203" s="53"/>
      <c r="KZO203" s="56"/>
      <c r="KZP203" s="127"/>
      <c r="KZQ203" s="127"/>
      <c r="KZR203" s="127"/>
      <c r="KZS203" s="127"/>
      <c r="KZT203" s="127"/>
      <c r="KZU203" s="53"/>
      <c r="KZV203" s="56"/>
      <c r="KZW203" s="127"/>
      <c r="KZX203" s="127"/>
      <c r="KZY203" s="127"/>
      <c r="KZZ203" s="127"/>
      <c r="LAA203" s="127"/>
      <c r="LAB203" s="53"/>
      <c r="LAC203" s="56"/>
      <c r="LAD203" s="127"/>
      <c r="LAE203" s="127"/>
      <c r="LAF203" s="127"/>
      <c r="LAG203" s="127"/>
      <c r="LAH203" s="127"/>
      <c r="LAI203" s="53"/>
      <c r="LAJ203" s="56"/>
      <c r="LAK203" s="127"/>
      <c r="LAL203" s="127"/>
      <c r="LAM203" s="127"/>
      <c r="LAN203" s="127"/>
      <c r="LAO203" s="127"/>
      <c r="LAP203" s="53"/>
      <c r="LAQ203" s="56"/>
      <c r="LAR203" s="127"/>
      <c r="LAS203" s="127"/>
      <c r="LAT203" s="127"/>
      <c r="LAU203" s="127"/>
      <c r="LAV203" s="127"/>
      <c r="LAW203" s="53"/>
      <c r="LAX203" s="56"/>
      <c r="LAY203" s="127"/>
      <c r="LAZ203" s="127"/>
      <c r="LBA203" s="127"/>
      <c r="LBB203" s="127"/>
      <c r="LBC203" s="127"/>
      <c r="LBD203" s="53"/>
      <c r="LBE203" s="56"/>
      <c r="LBF203" s="127"/>
      <c r="LBG203" s="127"/>
      <c r="LBH203" s="127"/>
      <c r="LBI203" s="127"/>
      <c r="LBJ203" s="127"/>
      <c r="LBK203" s="53"/>
      <c r="LBL203" s="56"/>
      <c r="LBM203" s="127"/>
      <c r="LBN203" s="127"/>
      <c r="LBO203" s="127"/>
      <c r="LBP203" s="127"/>
      <c r="LBQ203" s="127"/>
      <c r="LBR203" s="53"/>
      <c r="LBS203" s="56"/>
      <c r="LBT203" s="127"/>
      <c r="LBU203" s="127"/>
      <c r="LBV203" s="127"/>
      <c r="LBW203" s="127"/>
      <c r="LBX203" s="127"/>
      <c r="LBY203" s="53"/>
      <c r="LBZ203" s="56"/>
      <c r="LCA203" s="127"/>
      <c r="LCB203" s="127"/>
      <c r="LCC203" s="127"/>
      <c r="LCD203" s="127"/>
      <c r="LCE203" s="127"/>
      <c r="LCF203" s="53"/>
      <c r="LCG203" s="56"/>
      <c r="LCH203" s="127"/>
      <c r="LCI203" s="127"/>
      <c r="LCJ203" s="127"/>
      <c r="LCK203" s="127"/>
      <c r="LCL203" s="127"/>
      <c r="LCM203" s="53"/>
      <c r="LCN203" s="56"/>
      <c r="LCO203" s="127"/>
      <c r="LCP203" s="127"/>
      <c r="LCQ203" s="127"/>
      <c r="LCR203" s="127"/>
      <c r="LCS203" s="127"/>
      <c r="LCT203" s="53"/>
      <c r="LCU203" s="56"/>
      <c r="LCV203" s="127"/>
      <c r="LCW203" s="127"/>
      <c r="LCX203" s="127"/>
      <c r="LCY203" s="127"/>
      <c r="LCZ203" s="127"/>
      <c r="LDA203" s="53"/>
      <c r="LDB203" s="56"/>
      <c r="LDC203" s="127"/>
      <c r="LDD203" s="127"/>
      <c r="LDE203" s="127"/>
      <c r="LDF203" s="127"/>
      <c r="LDG203" s="127"/>
      <c r="LDH203" s="53"/>
      <c r="LDI203" s="56"/>
      <c r="LDJ203" s="127"/>
      <c r="LDK203" s="127"/>
      <c r="LDL203" s="127"/>
      <c r="LDM203" s="127"/>
      <c r="LDN203" s="127"/>
      <c r="LDO203" s="53"/>
      <c r="LDP203" s="56"/>
      <c r="LDQ203" s="127"/>
      <c r="LDR203" s="127"/>
      <c r="LDS203" s="127"/>
      <c r="LDT203" s="127"/>
      <c r="LDU203" s="127"/>
      <c r="LDV203" s="53"/>
      <c r="LDW203" s="56"/>
      <c r="LDX203" s="127"/>
      <c r="LDY203" s="127"/>
      <c r="LDZ203" s="127"/>
      <c r="LEA203" s="127"/>
      <c r="LEB203" s="127"/>
      <c r="LEC203" s="53"/>
      <c r="LED203" s="56"/>
      <c r="LEE203" s="127"/>
      <c r="LEF203" s="127"/>
      <c r="LEG203" s="127"/>
      <c r="LEH203" s="127"/>
      <c r="LEI203" s="127"/>
      <c r="LEJ203" s="53"/>
      <c r="LEK203" s="56"/>
      <c r="LEL203" s="127"/>
      <c r="LEM203" s="127"/>
      <c r="LEN203" s="127"/>
      <c r="LEO203" s="127"/>
      <c r="LEP203" s="127"/>
      <c r="LEQ203" s="53"/>
      <c r="LER203" s="56"/>
      <c r="LES203" s="127"/>
      <c r="LET203" s="127"/>
      <c r="LEU203" s="127"/>
      <c r="LEV203" s="127"/>
      <c r="LEW203" s="127"/>
      <c r="LEX203" s="53"/>
      <c r="LEY203" s="56"/>
      <c r="LEZ203" s="127"/>
      <c r="LFA203" s="127"/>
      <c r="LFB203" s="127"/>
      <c r="LFC203" s="127"/>
      <c r="LFD203" s="127"/>
      <c r="LFE203" s="53"/>
      <c r="LFF203" s="56"/>
      <c r="LFG203" s="127"/>
      <c r="LFH203" s="127"/>
      <c r="LFI203" s="127"/>
      <c r="LFJ203" s="127"/>
      <c r="LFK203" s="127"/>
      <c r="LFL203" s="53"/>
      <c r="LFM203" s="56"/>
      <c r="LFN203" s="127"/>
      <c r="LFO203" s="127"/>
      <c r="LFP203" s="127"/>
      <c r="LFQ203" s="127"/>
      <c r="LFR203" s="127"/>
      <c r="LFS203" s="53"/>
      <c r="LFT203" s="56"/>
      <c r="LFU203" s="127"/>
      <c r="LFV203" s="127"/>
      <c r="LFW203" s="127"/>
      <c r="LFX203" s="127"/>
      <c r="LFY203" s="127"/>
      <c r="LFZ203" s="53"/>
      <c r="LGA203" s="56"/>
      <c r="LGB203" s="127"/>
      <c r="LGC203" s="127"/>
      <c r="LGD203" s="127"/>
      <c r="LGE203" s="127"/>
      <c r="LGF203" s="127"/>
      <c r="LGG203" s="53"/>
      <c r="LGH203" s="56"/>
      <c r="LGI203" s="127"/>
      <c r="LGJ203" s="127"/>
      <c r="LGK203" s="127"/>
      <c r="LGL203" s="127"/>
      <c r="LGM203" s="127"/>
      <c r="LGN203" s="53"/>
      <c r="LGO203" s="56"/>
      <c r="LGP203" s="127"/>
      <c r="LGQ203" s="127"/>
      <c r="LGR203" s="127"/>
      <c r="LGS203" s="127"/>
      <c r="LGT203" s="127"/>
      <c r="LGU203" s="53"/>
      <c r="LGV203" s="56"/>
      <c r="LGW203" s="127"/>
      <c r="LGX203" s="127"/>
      <c r="LGY203" s="127"/>
      <c r="LGZ203" s="127"/>
      <c r="LHA203" s="127"/>
      <c r="LHB203" s="53"/>
      <c r="LHC203" s="56"/>
      <c r="LHD203" s="127"/>
      <c r="LHE203" s="127"/>
      <c r="LHF203" s="127"/>
      <c r="LHG203" s="127"/>
      <c r="LHH203" s="127"/>
      <c r="LHI203" s="53"/>
      <c r="LHJ203" s="56"/>
      <c r="LHK203" s="127"/>
      <c r="LHL203" s="127"/>
      <c r="LHM203" s="127"/>
      <c r="LHN203" s="127"/>
      <c r="LHO203" s="127"/>
      <c r="LHP203" s="53"/>
      <c r="LHQ203" s="56"/>
      <c r="LHR203" s="127"/>
      <c r="LHS203" s="127"/>
      <c r="LHT203" s="127"/>
      <c r="LHU203" s="127"/>
      <c r="LHV203" s="127"/>
      <c r="LHW203" s="53"/>
      <c r="LHX203" s="56"/>
      <c r="LHY203" s="127"/>
      <c r="LHZ203" s="127"/>
      <c r="LIA203" s="127"/>
      <c r="LIB203" s="127"/>
      <c r="LIC203" s="127"/>
      <c r="LID203" s="53"/>
      <c r="LIE203" s="56"/>
      <c r="LIF203" s="127"/>
      <c r="LIG203" s="127"/>
      <c r="LIH203" s="127"/>
      <c r="LII203" s="127"/>
      <c r="LIJ203" s="127"/>
      <c r="LIK203" s="53"/>
      <c r="LIL203" s="56"/>
      <c r="LIM203" s="127"/>
      <c r="LIN203" s="127"/>
      <c r="LIO203" s="127"/>
      <c r="LIP203" s="127"/>
      <c r="LIQ203" s="127"/>
      <c r="LIR203" s="53"/>
      <c r="LIS203" s="56"/>
      <c r="LIT203" s="127"/>
      <c r="LIU203" s="127"/>
      <c r="LIV203" s="127"/>
      <c r="LIW203" s="127"/>
      <c r="LIX203" s="127"/>
      <c r="LIY203" s="53"/>
      <c r="LIZ203" s="56"/>
      <c r="LJA203" s="127"/>
      <c r="LJB203" s="127"/>
      <c r="LJC203" s="127"/>
      <c r="LJD203" s="127"/>
      <c r="LJE203" s="127"/>
      <c r="LJF203" s="53"/>
      <c r="LJG203" s="56"/>
      <c r="LJH203" s="127"/>
      <c r="LJI203" s="127"/>
      <c r="LJJ203" s="127"/>
      <c r="LJK203" s="127"/>
      <c r="LJL203" s="127"/>
      <c r="LJM203" s="53"/>
      <c r="LJN203" s="56"/>
      <c r="LJO203" s="127"/>
      <c r="LJP203" s="127"/>
      <c r="LJQ203" s="127"/>
      <c r="LJR203" s="127"/>
      <c r="LJS203" s="127"/>
      <c r="LJT203" s="53"/>
      <c r="LJU203" s="56"/>
      <c r="LJV203" s="127"/>
      <c r="LJW203" s="127"/>
      <c r="LJX203" s="127"/>
      <c r="LJY203" s="127"/>
      <c r="LJZ203" s="127"/>
      <c r="LKA203" s="53"/>
      <c r="LKB203" s="56"/>
      <c r="LKC203" s="127"/>
      <c r="LKD203" s="127"/>
      <c r="LKE203" s="127"/>
      <c r="LKF203" s="127"/>
      <c r="LKG203" s="127"/>
      <c r="LKH203" s="53"/>
      <c r="LKI203" s="56"/>
      <c r="LKJ203" s="127"/>
      <c r="LKK203" s="127"/>
      <c r="LKL203" s="127"/>
      <c r="LKM203" s="127"/>
      <c r="LKN203" s="127"/>
      <c r="LKO203" s="53"/>
      <c r="LKP203" s="56"/>
      <c r="LKQ203" s="127"/>
      <c r="LKR203" s="127"/>
      <c r="LKS203" s="127"/>
      <c r="LKT203" s="127"/>
      <c r="LKU203" s="127"/>
      <c r="LKV203" s="53"/>
      <c r="LKW203" s="56"/>
      <c r="LKX203" s="127"/>
      <c r="LKY203" s="127"/>
      <c r="LKZ203" s="127"/>
      <c r="LLA203" s="127"/>
      <c r="LLB203" s="127"/>
      <c r="LLC203" s="53"/>
      <c r="LLD203" s="56"/>
      <c r="LLE203" s="127"/>
      <c r="LLF203" s="127"/>
      <c r="LLG203" s="127"/>
      <c r="LLH203" s="127"/>
      <c r="LLI203" s="127"/>
      <c r="LLJ203" s="53"/>
      <c r="LLK203" s="56"/>
      <c r="LLL203" s="127"/>
      <c r="LLM203" s="127"/>
      <c r="LLN203" s="127"/>
      <c r="LLO203" s="127"/>
      <c r="LLP203" s="127"/>
      <c r="LLQ203" s="53"/>
      <c r="LLR203" s="56"/>
      <c r="LLS203" s="127"/>
      <c r="LLT203" s="127"/>
      <c r="LLU203" s="127"/>
      <c r="LLV203" s="127"/>
      <c r="LLW203" s="127"/>
      <c r="LLX203" s="53"/>
      <c r="LLY203" s="56"/>
      <c r="LLZ203" s="127"/>
      <c r="LMA203" s="127"/>
      <c r="LMB203" s="127"/>
      <c r="LMC203" s="127"/>
      <c r="LMD203" s="127"/>
      <c r="LME203" s="53"/>
      <c r="LMF203" s="56"/>
      <c r="LMG203" s="127"/>
      <c r="LMH203" s="127"/>
      <c r="LMI203" s="127"/>
      <c r="LMJ203" s="127"/>
      <c r="LMK203" s="127"/>
      <c r="LML203" s="53"/>
      <c r="LMM203" s="56"/>
      <c r="LMN203" s="127"/>
      <c r="LMO203" s="127"/>
      <c r="LMP203" s="127"/>
      <c r="LMQ203" s="127"/>
      <c r="LMR203" s="127"/>
      <c r="LMS203" s="53"/>
      <c r="LMT203" s="56"/>
      <c r="LMU203" s="127"/>
      <c r="LMV203" s="127"/>
      <c r="LMW203" s="127"/>
      <c r="LMX203" s="127"/>
      <c r="LMY203" s="127"/>
      <c r="LMZ203" s="53"/>
      <c r="LNA203" s="56"/>
      <c r="LNB203" s="127"/>
      <c r="LNC203" s="127"/>
      <c r="LND203" s="127"/>
      <c r="LNE203" s="127"/>
      <c r="LNF203" s="127"/>
      <c r="LNG203" s="53"/>
      <c r="LNH203" s="56"/>
      <c r="LNI203" s="127"/>
      <c r="LNJ203" s="127"/>
      <c r="LNK203" s="127"/>
      <c r="LNL203" s="127"/>
      <c r="LNM203" s="127"/>
      <c r="LNN203" s="53"/>
      <c r="LNO203" s="56"/>
      <c r="LNP203" s="127"/>
      <c r="LNQ203" s="127"/>
      <c r="LNR203" s="127"/>
      <c r="LNS203" s="127"/>
      <c r="LNT203" s="127"/>
      <c r="LNU203" s="53"/>
      <c r="LNV203" s="56"/>
      <c r="LNW203" s="127"/>
      <c r="LNX203" s="127"/>
      <c r="LNY203" s="127"/>
      <c r="LNZ203" s="127"/>
      <c r="LOA203" s="127"/>
      <c r="LOB203" s="53"/>
      <c r="LOC203" s="56"/>
      <c r="LOD203" s="127"/>
      <c r="LOE203" s="127"/>
      <c r="LOF203" s="127"/>
      <c r="LOG203" s="127"/>
      <c r="LOH203" s="127"/>
      <c r="LOI203" s="53"/>
      <c r="LOJ203" s="56"/>
      <c r="LOK203" s="127"/>
      <c r="LOL203" s="127"/>
      <c r="LOM203" s="127"/>
      <c r="LON203" s="127"/>
      <c r="LOO203" s="127"/>
      <c r="LOP203" s="53"/>
      <c r="LOQ203" s="56"/>
      <c r="LOR203" s="127"/>
      <c r="LOS203" s="127"/>
      <c r="LOT203" s="127"/>
      <c r="LOU203" s="127"/>
      <c r="LOV203" s="127"/>
      <c r="LOW203" s="53"/>
      <c r="LOX203" s="56"/>
      <c r="LOY203" s="127"/>
      <c r="LOZ203" s="127"/>
      <c r="LPA203" s="127"/>
      <c r="LPB203" s="127"/>
      <c r="LPC203" s="127"/>
      <c r="LPD203" s="53"/>
      <c r="LPE203" s="56"/>
      <c r="LPF203" s="127"/>
      <c r="LPG203" s="127"/>
      <c r="LPH203" s="127"/>
      <c r="LPI203" s="127"/>
      <c r="LPJ203" s="127"/>
      <c r="LPK203" s="53"/>
      <c r="LPL203" s="56"/>
      <c r="LPM203" s="127"/>
      <c r="LPN203" s="127"/>
      <c r="LPO203" s="127"/>
      <c r="LPP203" s="127"/>
      <c r="LPQ203" s="127"/>
      <c r="LPR203" s="53"/>
      <c r="LPS203" s="56"/>
      <c r="LPT203" s="127"/>
      <c r="LPU203" s="127"/>
      <c r="LPV203" s="127"/>
      <c r="LPW203" s="127"/>
      <c r="LPX203" s="127"/>
      <c r="LPY203" s="53"/>
      <c r="LPZ203" s="56"/>
      <c r="LQA203" s="127"/>
      <c r="LQB203" s="127"/>
      <c r="LQC203" s="127"/>
      <c r="LQD203" s="127"/>
      <c r="LQE203" s="127"/>
      <c r="LQF203" s="53"/>
      <c r="LQG203" s="56"/>
      <c r="LQH203" s="127"/>
      <c r="LQI203" s="127"/>
      <c r="LQJ203" s="127"/>
      <c r="LQK203" s="127"/>
      <c r="LQL203" s="127"/>
      <c r="LQM203" s="53"/>
      <c r="LQN203" s="56"/>
      <c r="LQO203" s="127"/>
      <c r="LQP203" s="127"/>
      <c r="LQQ203" s="127"/>
      <c r="LQR203" s="127"/>
      <c r="LQS203" s="127"/>
      <c r="LQT203" s="53"/>
      <c r="LQU203" s="56"/>
      <c r="LQV203" s="127"/>
      <c r="LQW203" s="127"/>
      <c r="LQX203" s="127"/>
      <c r="LQY203" s="127"/>
      <c r="LQZ203" s="127"/>
      <c r="LRA203" s="53"/>
      <c r="LRB203" s="56"/>
      <c r="LRC203" s="127"/>
      <c r="LRD203" s="127"/>
      <c r="LRE203" s="127"/>
      <c r="LRF203" s="127"/>
      <c r="LRG203" s="127"/>
      <c r="LRH203" s="53"/>
      <c r="LRI203" s="56"/>
      <c r="LRJ203" s="127"/>
      <c r="LRK203" s="127"/>
      <c r="LRL203" s="127"/>
      <c r="LRM203" s="127"/>
      <c r="LRN203" s="127"/>
      <c r="LRO203" s="53"/>
      <c r="LRP203" s="56"/>
      <c r="LRQ203" s="127"/>
      <c r="LRR203" s="127"/>
      <c r="LRS203" s="127"/>
      <c r="LRT203" s="127"/>
      <c r="LRU203" s="127"/>
      <c r="LRV203" s="53"/>
      <c r="LRW203" s="56"/>
      <c r="LRX203" s="127"/>
      <c r="LRY203" s="127"/>
      <c r="LRZ203" s="127"/>
      <c r="LSA203" s="127"/>
      <c r="LSB203" s="127"/>
      <c r="LSC203" s="53"/>
      <c r="LSD203" s="56"/>
      <c r="LSE203" s="127"/>
      <c r="LSF203" s="127"/>
      <c r="LSG203" s="127"/>
      <c r="LSH203" s="127"/>
      <c r="LSI203" s="127"/>
      <c r="LSJ203" s="53"/>
      <c r="LSK203" s="56"/>
      <c r="LSL203" s="127"/>
      <c r="LSM203" s="127"/>
      <c r="LSN203" s="127"/>
      <c r="LSO203" s="127"/>
      <c r="LSP203" s="127"/>
      <c r="LSQ203" s="53"/>
      <c r="LSR203" s="56"/>
      <c r="LSS203" s="127"/>
      <c r="LST203" s="127"/>
      <c r="LSU203" s="127"/>
      <c r="LSV203" s="127"/>
      <c r="LSW203" s="127"/>
      <c r="LSX203" s="53"/>
      <c r="LSY203" s="56"/>
      <c r="LSZ203" s="127"/>
      <c r="LTA203" s="127"/>
      <c r="LTB203" s="127"/>
      <c r="LTC203" s="127"/>
      <c r="LTD203" s="127"/>
      <c r="LTE203" s="53"/>
      <c r="LTF203" s="56"/>
      <c r="LTG203" s="127"/>
      <c r="LTH203" s="127"/>
      <c r="LTI203" s="127"/>
      <c r="LTJ203" s="127"/>
      <c r="LTK203" s="127"/>
      <c r="LTL203" s="53"/>
      <c r="LTM203" s="56"/>
      <c r="LTN203" s="127"/>
      <c r="LTO203" s="127"/>
      <c r="LTP203" s="127"/>
      <c r="LTQ203" s="127"/>
      <c r="LTR203" s="127"/>
      <c r="LTS203" s="53"/>
      <c r="LTT203" s="56"/>
      <c r="LTU203" s="127"/>
      <c r="LTV203" s="127"/>
      <c r="LTW203" s="127"/>
      <c r="LTX203" s="127"/>
      <c r="LTY203" s="127"/>
      <c r="LTZ203" s="53"/>
      <c r="LUA203" s="56"/>
      <c r="LUB203" s="127"/>
      <c r="LUC203" s="127"/>
      <c r="LUD203" s="127"/>
      <c r="LUE203" s="127"/>
      <c r="LUF203" s="127"/>
      <c r="LUG203" s="53"/>
      <c r="LUH203" s="56"/>
      <c r="LUI203" s="127"/>
      <c r="LUJ203" s="127"/>
      <c r="LUK203" s="127"/>
      <c r="LUL203" s="127"/>
      <c r="LUM203" s="127"/>
      <c r="LUN203" s="53"/>
      <c r="LUO203" s="56"/>
      <c r="LUP203" s="127"/>
      <c r="LUQ203" s="127"/>
      <c r="LUR203" s="127"/>
      <c r="LUS203" s="127"/>
      <c r="LUT203" s="127"/>
      <c r="LUU203" s="53"/>
      <c r="LUV203" s="56"/>
      <c r="LUW203" s="127"/>
      <c r="LUX203" s="127"/>
      <c r="LUY203" s="127"/>
      <c r="LUZ203" s="127"/>
      <c r="LVA203" s="127"/>
      <c r="LVB203" s="53"/>
      <c r="LVC203" s="56"/>
      <c r="LVD203" s="127"/>
      <c r="LVE203" s="127"/>
      <c r="LVF203" s="127"/>
      <c r="LVG203" s="127"/>
      <c r="LVH203" s="127"/>
      <c r="LVI203" s="53"/>
      <c r="LVJ203" s="56"/>
      <c r="LVK203" s="127"/>
      <c r="LVL203" s="127"/>
      <c r="LVM203" s="127"/>
      <c r="LVN203" s="127"/>
      <c r="LVO203" s="127"/>
      <c r="LVP203" s="53"/>
      <c r="LVQ203" s="56"/>
      <c r="LVR203" s="127"/>
      <c r="LVS203" s="127"/>
      <c r="LVT203" s="127"/>
      <c r="LVU203" s="127"/>
      <c r="LVV203" s="127"/>
      <c r="LVW203" s="53"/>
      <c r="LVX203" s="56"/>
      <c r="LVY203" s="127"/>
      <c r="LVZ203" s="127"/>
      <c r="LWA203" s="127"/>
      <c r="LWB203" s="127"/>
      <c r="LWC203" s="127"/>
      <c r="LWD203" s="53"/>
      <c r="LWE203" s="56"/>
      <c r="LWF203" s="127"/>
      <c r="LWG203" s="127"/>
      <c r="LWH203" s="127"/>
      <c r="LWI203" s="127"/>
      <c r="LWJ203" s="127"/>
      <c r="LWK203" s="53"/>
      <c r="LWL203" s="56"/>
      <c r="LWM203" s="127"/>
      <c r="LWN203" s="127"/>
      <c r="LWO203" s="127"/>
      <c r="LWP203" s="127"/>
      <c r="LWQ203" s="127"/>
      <c r="LWR203" s="53"/>
      <c r="LWS203" s="56"/>
      <c r="LWT203" s="127"/>
      <c r="LWU203" s="127"/>
      <c r="LWV203" s="127"/>
      <c r="LWW203" s="127"/>
      <c r="LWX203" s="127"/>
      <c r="LWY203" s="53"/>
      <c r="LWZ203" s="56"/>
      <c r="LXA203" s="127"/>
      <c r="LXB203" s="127"/>
      <c r="LXC203" s="127"/>
      <c r="LXD203" s="127"/>
      <c r="LXE203" s="127"/>
      <c r="LXF203" s="53"/>
      <c r="LXG203" s="56"/>
      <c r="LXH203" s="127"/>
      <c r="LXI203" s="127"/>
      <c r="LXJ203" s="127"/>
      <c r="LXK203" s="127"/>
      <c r="LXL203" s="127"/>
      <c r="LXM203" s="53"/>
      <c r="LXN203" s="56"/>
      <c r="LXO203" s="127"/>
      <c r="LXP203" s="127"/>
      <c r="LXQ203" s="127"/>
      <c r="LXR203" s="127"/>
      <c r="LXS203" s="127"/>
      <c r="LXT203" s="53"/>
      <c r="LXU203" s="56"/>
      <c r="LXV203" s="127"/>
      <c r="LXW203" s="127"/>
      <c r="LXX203" s="127"/>
      <c r="LXY203" s="127"/>
      <c r="LXZ203" s="127"/>
      <c r="LYA203" s="53"/>
      <c r="LYB203" s="56"/>
      <c r="LYC203" s="127"/>
      <c r="LYD203" s="127"/>
      <c r="LYE203" s="127"/>
      <c r="LYF203" s="127"/>
      <c r="LYG203" s="127"/>
      <c r="LYH203" s="53"/>
      <c r="LYI203" s="56"/>
      <c r="LYJ203" s="127"/>
      <c r="LYK203" s="127"/>
      <c r="LYL203" s="127"/>
      <c r="LYM203" s="127"/>
      <c r="LYN203" s="127"/>
      <c r="LYO203" s="53"/>
      <c r="LYP203" s="56"/>
      <c r="LYQ203" s="127"/>
      <c r="LYR203" s="127"/>
      <c r="LYS203" s="127"/>
      <c r="LYT203" s="127"/>
      <c r="LYU203" s="127"/>
      <c r="LYV203" s="53"/>
      <c r="LYW203" s="56"/>
      <c r="LYX203" s="127"/>
      <c r="LYY203" s="127"/>
      <c r="LYZ203" s="127"/>
      <c r="LZA203" s="127"/>
      <c r="LZB203" s="127"/>
      <c r="LZC203" s="53"/>
      <c r="LZD203" s="56"/>
      <c r="LZE203" s="127"/>
      <c r="LZF203" s="127"/>
      <c r="LZG203" s="127"/>
      <c r="LZH203" s="127"/>
      <c r="LZI203" s="127"/>
      <c r="LZJ203" s="53"/>
      <c r="LZK203" s="56"/>
      <c r="LZL203" s="127"/>
      <c r="LZM203" s="127"/>
      <c r="LZN203" s="127"/>
      <c r="LZO203" s="127"/>
      <c r="LZP203" s="127"/>
      <c r="LZQ203" s="53"/>
      <c r="LZR203" s="56"/>
      <c r="LZS203" s="127"/>
      <c r="LZT203" s="127"/>
      <c r="LZU203" s="127"/>
      <c r="LZV203" s="127"/>
      <c r="LZW203" s="127"/>
      <c r="LZX203" s="53"/>
      <c r="LZY203" s="56"/>
      <c r="LZZ203" s="127"/>
      <c r="MAA203" s="127"/>
      <c r="MAB203" s="127"/>
      <c r="MAC203" s="127"/>
      <c r="MAD203" s="127"/>
      <c r="MAE203" s="53"/>
      <c r="MAF203" s="56"/>
      <c r="MAG203" s="127"/>
      <c r="MAH203" s="127"/>
      <c r="MAI203" s="127"/>
      <c r="MAJ203" s="127"/>
      <c r="MAK203" s="127"/>
      <c r="MAL203" s="53"/>
      <c r="MAM203" s="56"/>
      <c r="MAN203" s="127"/>
      <c r="MAO203" s="127"/>
      <c r="MAP203" s="127"/>
      <c r="MAQ203" s="127"/>
      <c r="MAR203" s="127"/>
      <c r="MAS203" s="53"/>
      <c r="MAT203" s="56"/>
      <c r="MAU203" s="127"/>
      <c r="MAV203" s="127"/>
      <c r="MAW203" s="127"/>
      <c r="MAX203" s="127"/>
      <c r="MAY203" s="127"/>
      <c r="MAZ203" s="53"/>
      <c r="MBA203" s="56"/>
      <c r="MBB203" s="127"/>
      <c r="MBC203" s="127"/>
      <c r="MBD203" s="127"/>
      <c r="MBE203" s="127"/>
      <c r="MBF203" s="127"/>
      <c r="MBG203" s="53"/>
      <c r="MBH203" s="56"/>
      <c r="MBI203" s="127"/>
      <c r="MBJ203" s="127"/>
      <c r="MBK203" s="127"/>
      <c r="MBL203" s="127"/>
      <c r="MBM203" s="127"/>
      <c r="MBN203" s="53"/>
      <c r="MBO203" s="56"/>
      <c r="MBP203" s="127"/>
      <c r="MBQ203" s="127"/>
      <c r="MBR203" s="127"/>
      <c r="MBS203" s="127"/>
      <c r="MBT203" s="127"/>
      <c r="MBU203" s="53"/>
      <c r="MBV203" s="56"/>
      <c r="MBW203" s="127"/>
      <c r="MBX203" s="127"/>
      <c r="MBY203" s="127"/>
      <c r="MBZ203" s="127"/>
      <c r="MCA203" s="127"/>
      <c r="MCB203" s="53"/>
      <c r="MCC203" s="56"/>
      <c r="MCD203" s="127"/>
      <c r="MCE203" s="127"/>
      <c r="MCF203" s="127"/>
      <c r="MCG203" s="127"/>
      <c r="MCH203" s="127"/>
      <c r="MCI203" s="53"/>
      <c r="MCJ203" s="56"/>
      <c r="MCK203" s="127"/>
      <c r="MCL203" s="127"/>
      <c r="MCM203" s="127"/>
      <c r="MCN203" s="127"/>
      <c r="MCO203" s="127"/>
      <c r="MCP203" s="53"/>
      <c r="MCQ203" s="56"/>
      <c r="MCR203" s="127"/>
      <c r="MCS203" s="127"/>
      <c r="MCT203" s="127"/>
      <c r="MCU203" s="127"/>
      <c r="MCV203" s="127"/>
      <c r="MCW203" s="53"/>
      <c r="MCX203" s="56"/>
      <c r="MCY203" s="127"/>
      <c r="MCZ203" s="127"/>
      <c r="MDA203" s="127"/>
      <c r="MDB203" s="127"/>
      <c r="MDC203" s="127"/>
      <c r="MDD203" s="53"/>
      <c r="MDE203" s="56"/>
      <c r="MDF203" s="127"/>
      <c r="MDG203" s="127"/>
      <c r="MDH203" s="127"/>
      <c r="MDI203" s="127"/>
      <c r="MDJ203" s="127"/>
      <c r="MDK203" s="53"/>
      <c r="MDL203" s="56"/>
      <c r="MDM203" s="127"/>
      <c r="MDN203" s="127"/>
      <c r="MDO203" s="127"/>
      <c r="MDP203" s="127"/>
      <c r="MDQ203" s="127"/>
      <c r="MDR203" s="53"/>
      <c r="MDS203" s="56"/>
      <c r="MDT203" s="127"/>
      <c r="MDU203" s="127"/>
      <c r="MDV203" s="127"/>
      <c r="MDW203" s="127"/>
      <c r="MDX203" s="127"/>
      <c r="MDY203" s="53"/>
      <c r="MDZ203" s="56"/>
      <c r="MEA203" s="127"/>
      <c r="MEB203" s="127"/>
      <c r="MEC203" s="127"/>
      <c r="MED203" s="127"/>
      <c r="MEE203" s="127"/>
      <c r="MEF203" s="53"/>
      <c r="MEG203" s="56"/>
      <c r="MEH203" s="127"/>
      <c r="MEI203" s="127"/>
      <c r="MEJ203" s="127"/>
      <c r="MEK203" s="127"/>
      <c r="MEL203" s="127"/>
      <c r="MEM203" s="53"/>
      <c r="MEN203" s="56"/>
      <c r="MEO203" s="127"/>
      <c r="MEP203" s="127"/>
      <c r="MEQ203" s="127"/>
      <c r="MER203" s="127"/>
      <c r="MES203" s="127"/>
      <c r="MET203" s="53"/>
      <c r="MEU203" s="56"/>
      <c r="MEV203" s="127"/>
      <c r="MEW203" s="127"/>
      <c r="MEX203" s="127"/>
      <c r="MEY203" s="127"/>
      <c r="MEZ203" s="127"/>
      <c r="MFA203" s="53"/>
      <c r="MFB203" s="56"/>
      <c r="MFC203" s="127"/>
      <c r="MFD203" s="127"/>
      <c r="MFE203" s="127"/>
      <c r="MFF203" s="127"/>
      <c r="MFG203" s="127"/>
      <c r="MFH203" s="53"/>
      <c r="MFI203" s="56"/>
      <c r="MFJ203" s="127"/>
      <c r="MFK203" s="127"/>
      <c r="MFL203" s="127"/>
      <c r="MFM203" s="127"/>
      <c r="MFN203" s="127"/>
      <c r="MFO203" s="53"/>
      <c r="MFP203" s="56"/>
      <c r="MFQ203" s="127"/>
      <c r="MFR203" s="127"/>
      <c r="MFS203" s="127"/>
      <c r="MFT203" s="127"/>
      <c r="MFU203" s="127"/>
      <c r="MFV203" s="53"/>
      <c r="MFW203" s="56"/>
      <c r="MFX203" s="127"/>
      <c r="MFY203" s="127"/>
      <c r="MFZ203" s="127"/>
      <c r="MGA203" s="127"/>
      <c r="MGB203" s="127"/>
      <c r="MGC203" s="53"/>
      <c r="MGD203" s="56"/>
      <c r="MGE203" s="127"/>
      <c r="MGF203" s="127"/>
      <c r="MGG203" s="127"/>
      <c r="MGH203" s="127"/>
      <c r="MGI203" s="127"/>
      <c r="MGJ203" s="53"/>
      <c r="MGK203" s="56"/>
      <c r="MGL203" s="127"/>
      <c r="MGM203" s="127"/>
      <c r="MGN203" s="127"/>
      <c r="MGO203" s="127"/>
      <c r="MGP203" s="127"/>
      <c r="MGQ203" s="53"/>
      <c r="MGR203" s="56"/>
      <c r="MGS203" s="127"/>
      <c r="MGT203" s="127"/>
      <c r="MGU203" s="127"/>
      <c r="MGV203" s="127"/>
      <c r="MGW203" s="127"/>
      <c r="MGX203" s="53"/>
      <c r="MGY203" s="56"/>
      <c r="MGZ203" s="127"/>
      <c r="MHA203" s="127"/>
      <c r="MHB203" s="127"/>
      <c r="MHC203" s="127"/>
      <c r="MHD203" s="127"/>
      <c r="MHE203" s="53"/>
      <c r="MHF203" s="56"/>
      <c r="MHG203" s="127"/>
      <c r="MHH203" s="127"/>
      <c r="MHI203" s="127"/>
      <c r="MHJ203" s="127"/>
      <c r="MHK203" s="127"/>
      <c r="MHL203" s="53"/>
      <c r="MHM203" s="56"/>
      <c r="MHN203" s="127"/>
      <c r="MHO203" s="127"/>
      <c r="MHP203" s="127"/>
      <c r="MHQ203" s="127"/>
      <c r="MHR203" s="127"/>
      <c r="MHS203" s="53"/>
      <c r="MHT203" s="56"/>
      <c r="MHU203" s="127"/>
      <c r="MHV203" s="127"/>
      <c r="MHW203" s="127"/>
      <c r="MHX203" s="127"/>
      <c r="MHY203" s="127"/>
      <c r="MHZ203" s="53"/>
      <c r="MIA203" s="56"/>
      <c r="MIB203" s="127"/>
      <c r="MIC203" s="127"/>
      <c r="MID203" s="127"/>
      <c r="MIE203" s="127"/>
      <c r="MIF203" s="127"/>
      <c r="MIG203" s="53"/>
      <c r="MIH203" s="56"/>
      <c r="MII203" s="127"/>
      <c r="MIJ203" s="127"/>
      <c r="MIK203" s="127"/>
      <c r="MIL203" s="127"/>
      <c r="MIM203" s="127"/>
      <c r="MIN203" s="53"/>
      <c r="MIO203" s="56"/>
      <c r="MIP203" s="127"/>
      <c r="MIQ203" s="127"/>
      <c r="MIR203" s="127"/>
      <c r="MIS203" s="127"/>
      <c r="MIT203" s="127"/>
      <c r="MIU203" s="53"/>
      <c r="MIV203" s="56"/>
      <c r="MIW203" s="127"/>
      <c r="MIX203" s="127"/>
      <c r="MIY203" s="127"/>
      <c r="MIZ203" s="127"/>
      <c r="MJA203" s="127"/>
      <c r="MJB203" s="53"/>
      <c r="MJC203" s="56"/>
      <c r="MJD203" s="127"/>
      <c r="MJE203" s="127"/>
      <c r="MJF203" s="127"/>
      <c r="MJG203" s="127"/>
      <c r="MJH203" s="127"/>
      <c r="MJI203" s="53"/>
      <c r="MJJ203" s="56"/>
      <c r="MJK203" s="127"/>
      <c r="MJL203" s="127"/>
      <c r="MJM203" s="127"/>
      <c r="MJN203" s="127"/>
      <c r="MJO203" s="127"/>
      <c r="MJP203" s="53"/>
      <c r="MJQ203" s="56"/>
      <c r="MJR203" s="127"/>
      <c r="MJS203" s="127"/>
      <c r="MJT203" s="127"/>
      <c r="MJU203" s="127"/>
      <c r="MJV203" s="127"/>
      <c r="MJW203" s="53"/>
      <c r="MJX203" s="56"/>
      <c r="MJY203" s="127"/>
      <c r="MJZ203" s="127"/>
      <c r="MKA203" s="127"/>
      <c r="MKB203" s="127"/>
      <c r="MKC203" s="127"/>
      <c r="MKD203" s="53"/>
      <c r="MKE203" s="56"/>
      <c r="MKF203" s="127"/>
      <c r="MKG203" s="127"/>
      <c r="MKH203" s="127"/>
      <c r="MKI203" s="127"/>
      <c r="MKJ203" s="127"/>
      <c r="MKK203" s="53"/>
      <c r="MKL203" s="56"/>
      <c r="MKM203" s="127"/>
      <c r="MKN203" s="127"/>
      <c r="MKO203" s="127"/>
      <c r="MKP203" s="127"/>
      <c r="MKQ203" s="127"/>
      <c r="MKR203" s="53"/>
      <c r="MKS203" s="56"/>
      <c r="MKT203" s="127"/>
      <c r="MKU203" s="127"/>
      <c r="MKV203" s="127"/>
      <c r="MKW203" s="127"/>
      <c r="MKX203" s="127"/>
      <c r="MKY203" s="53"/>
      <c r="MKZ203" s="56"/>
      <c r="MLA203" s="127"/>
      <c r="MLB203" s="127"/>
      <c r="MLC203" s="127"/>
      <c r="MLD203" s="127"/>
      <c r="MLE203" s="127"/>
      <c r="MLF203" s="53"/>
      <c r="MLG203" s="56"/>
      <c r="MLH203" s="127"/>
      <c r="MLI203" s="127"/>
      <c r="MLJ203" s="127"/>
      <c r="MLK203" s="127"/>
      <c r="MLL203" s="127"/>
      <c r="MLM203" s="53"/>
      <c r="MLN203" s="56"/>
      <c r="MLO203" s="127"/>
      <c r="MLP203" s="127"/>
      <c r="MLQ203" s="127"/>
      <c r="MLR203" s="127"/>
      <c r="MLS203" s="127"/>
      <c r="MLT203" s="53"/>
      <c r="MLU203" s="56"/>
      <c r="MLV203" s="127"/>
      <c r="MLW203" s="127"/>
      <c r="MLX203" s="127"/>
      <c r="MLY203" s="127"/>
      <c r="MLZ203" s="127"/>
      <c r="MMA203" s="53"/>
      <c r="MMB203" s="56"/>
      <c r="MMC203" s="127"/>
      <c r="MMD203" s="127"/>
      <c r="MME203" s="127"/>
      <c r="MMF203" s="127"/>
      <c r="MMG203" s="127"/>
      <c r="MMH203" s="53"/>
      <c r="MMI203" s="56"/>
      <c r="MMJ203" s="127"/>
      <c r="MMK203" s="127"/>
      <c r="MML203" s="127"/>
      <c r="MMM203" s="127"/>
      <c r="MMN203" s="127"/>
      <c r="MMO203" s="53"/>
      <c r="MMP203" s="56"/>
      <c r="MMQ203" s="127"/>
      <c r="MMR203" s="127"/>
      <c r="MMS203" s="127"/>
      <c r="MMT203" s="127"/>
      <c r="MMU203" s="127"/>
      <c r="MMV203" s="53"/>
      <c r="MMW203" s="56"/>
      <c r="MMX203" s="127"/>
      <c r="MMY203" s="127"/>
      <c r="MMZ203" s="127"/>
      <c r="MNA203" s="127"/>
      <c r="MNB203" s="127"/>
      <c r="MNC203" s="53"/>
      <c r="MND203" s="56"/>
      <c r="MNE203" s="127"/>
      <c r="MNF203" s="127"/>
      <c r="MNG203" s="127"/>
      <c r="MNH203" s="127"/>
      <c r="MNI203" s="127"/>
      <c r="MNJ203" s="53"/>
      <c r="MNK203" s="56"/>
      <c r="MNL203" s="127"/>
      <c r="MNM203" s="127"/>
      <c r="MNN203" s="127"/>
      <c r="MNO203" s="127"/>
      <c r="MNP203" s="127"/>
      <c r="MNQ203" s="53"/>
      <c r="MNR203" s="56"/>
      <c r="MNS203" s="127"/>
      <c r="MNT203" s="127"/>
      <c r="MNU203" s="127"/>
      <c r="MNV203" s="127"/>
      <c r="MNW203" s="127"/>
      <c r="MNX203" s="53"/>
      <c r="MNY203" s="56"/>
      <c r="MNZ203" s="127"/>
      <c r="MOA203" s="127"/>
      <c r="MOB203" s="127"/>
      <c r="MOC203" s="127"/>
      <c r="MOD203" s="127"/>
      <c r="MOE203" s="53"/>
      <c r="MOF203" s="56"/>
      <c r="MOG203" s="127"/>
      <c r="MOH203" s="127"/>
      <c r="MOI203" s="127"/>
      <c r="MOJ203" s="127"/>
      <c r="MOK203" s="127"/>
      <c r="MOL203" s="53"/>
      <c r="MOM203" s="56"/>
      <c r="MON203" s="127"/>
      <c r="MOO203" s="127"/>
      <c r="MOP203" s="127"/>
      <c r="MOQ203" s="127"/>
      <c r="MOR203" s="127"/>
      <c r="MOS203" s="53"/>
      <c r="MOT203" s="56"/>
      <c r="MOU203" s="127"/>
      <c r="MOV203" s="127"/>
      <c r="MOW203" s="127"/>
      <c r="MOX203" s="127"/>
      <c r="MOY203" s="127"/>
      <c r="MOZ203" s="53"/>
      <c r="MPA203" s="56"/>
      <c r="MPB203" s="127"/>
      <c r="MPC203" s="127"/>
      <c r="MPD203" s="127"/>
      <c r="MPE203" s="127"/>
      <c r="MPF203" s="127"/>
      <c r="MPG203" s="53"/>
      <c r="MPH203" s="56"/>
      <c r="MPI203" s="127"/>
      <c r="MPJ203" s="127"/>
      <c r="MPK203" s="127"/>
      <c r="MPL203" s="127"/>
      <c r="MPM203" s="127"/>
      <c r="MPN203" s="53"/>
      <c r="MPO203" s="56"/>
      <c r="MPP203" s="127"/>
      <c r="MPQ203" s="127"/>
      <c r="MPR203" s="127"/>
      <c r="MPS203" s="127"/>
      <c r="MPT203" s="127"/>
      <c r="MPU203" s="53"/>
      <c r="MPV203" s="56"/>
      <c r="MPW203" s="127"/>
      <c r="MPX203" s="127"/>
      <c r="MPY203" s="127"/>
      <c r="MPZ203" s="127"/>
      <c r="MQA203" s="127"/>
      <c r="MQB203" s="53"/>
      <c r="MQC203" s="56"/>
      <c r="MQD203" s="127"/>
      <c r="MQE203" s="127"/>
      <c r="MQF203" s="127"/>
      <c r="MQG203" s="127"/>
      <c r="MQH203" s="127"/>
      <c r="MQI203" s="53"/>
      <c r="MQJ203" s="56"/>
      <c r="MQK203" s="127"/>
      <c r="MQL203" s="127"/>
      <c r="MQM203" s="127"/>
      <c r="MQN203" s="127"/>
      <c r="MQO203" s="127"/>
      <c r="MQP203" s="53"/>
      <c r="MQQ203" s="56"/>
      <c r="MQR203" s="127"/>
      <c r="MQS203" s="127"/>
      <c r="MQT203" s="127"/>
      <c r="MQU203" s="127"/>
      <c r="MQV203" s="127"/>
      <c r="MQW203" s="53"/>
      <c r="MQX203" s="56"/>
      <c r="MQY203" s="127"/>
      <c r="MQZ203" s="127"/>
      <c r="MRA203" s="127"/>
      <c r="MRB203" s="127"/>
      <c r="MRC203" s="127"/>
      <c r="MRD203" s="53"/>
      <c r="MRE203" s="56"/>
      <c r="MRF203" s="127"/>
      <c r="MRG203" s="127"/>
      <c r="MRH203" s="127"/>
      <c r="MRI203" s="127"/>
      <c r="MRJ203" s="127"/>
      <c r="MRK203" s="53"/>
      <c r="MRL203" s="56"/>
      <c r="MRM203" s="127"/>
      <c r="MRN203" s="127"/>
      <c r="MRO203" s="127"/>
      <c r="MRP203" s="127"/>
      <c r="MRQ203" s="127"/>
      <c r="MRR203" s="53"/>
      <c r="MRS203" s="56"/>
      <c r="MRT203" s="127"/>
      <c r="MRU203" s="127"/>
      <c r="MRV203" s="127"/>
      <c r="MRW203" s="127"/>
      <c r="MRX203" s="127"/>
      <c r="MRY203" s="53"/>
      <c r="MRZ203" s="56"/>
      <c r="MSA203" s="127"/>
      <c r="MSB203" s="127"/>
      <c r="MSC203" s="127"/>
      <c r="MSD203" s="127"/>
      <c r="MSE203" s="127"/>
      <c r="MSF203" s="53"/>
      <c r="MSG203" s="56"/>
      <c r="MSH203" s="127"/>
      <c r="MSI203" s="127"/>
      <c r="MSJ203" s="127"/>
      <c r="MSK203" s="127"/>
      <c r="MSL203" s="127"/>
      <c r="MSM203" s="53"/>
      <c r="MSN203" s="56"/>
      <c r="MSO203" s="127"/>
      <c r="MSP203" s="127"/>
      <c r="MSQ203" s="127"/>
      <c r="MSR203" s="127"/>
      <c r="MSS203" s="127"/>
      <c r="MST203" s="53"/>
      <c r="MSU203" s="56"/>
      <c r="MSV203" s="127"/>
      <c r="MSW203" s="127"/>
      <c r="MSX203" s="127"/>
      <c r="MSY203" s="127"/>
      <c r="MSZ203" s="127"/>
      <c r="MTA203" s="53"/>
      <c r="MTB203" s="56"/>
      <c r="MTC203" s="127"/>
      <c r="MTD203" s="127"/>
      <c r="MTE203" s="127"/>
      <c r="MTF203" s="127"/>
      <c r="MTG203" s="127"/>
      <c r="MTH203" s="53"/>
      <c r="MTI203" s="56"/>
      <c r="MTJ203" s="127"/>
      <c r="MTK203" s="127"/>
      <c r="MTL203" s="127"/>
      <c r="MTM203" s="127"/>
      <c r="MTN203" s="127"/>
      <c r="MTO203" s="53"/>
      <c r="MTP203" s="56"/>
      <c r="MTQ203" s="127"/>
      <c r="MTR203" s="127"/>
      <c r="MTS203" s="127"/>
      <c r="MTT203" s="127"/>
      <c r="MTU203" s="127"/>
      <c r="MTV203" s="53"/>
      <c r="MTW203" s="56"/>
      <c r="MTX203" s="127"/>
      <c r="MTY203" s="127"/>
      <c r="MTZ203" s="127"/>
      <c r="MUA203" s="127"/>
      <c r="MUB203" s="127"/>
      <c r="MUC203" s="53"/>
      <c r="MUD203" s="56"/>
      <c r="MUE203" s="127"/>
      <c r="MUF203" s="127"/>
      <c r="MUG203" s="127"/>
      <c r="MUH203" s="127"/>
      <c r="MUI203" s="127"/>
      <c r="MUJ203" s="53"/>
      <c r="MUK203" s="56"/>
      <c r="MUL203" s="127"/>
      <c r="MUM203" s="127"/>
      <c r="MUN203" s="127"/>
      <c r="MUO203" s="127"/>
      <c r="MUP203" s="127"/>
      <c r="MUQ203" s="53"/>
      <c r="MUR203" s="56"/>
      <c r="MUS203" s="127"/>
      <c r="MUT203" s="127"/>
      <c r="MUU203" s="127"/>
      <c r="MUV203" s="127"/>
      <c r="MUW203" s="127"/>
      <c r="MUX203" s="53"/>
      <c r="MUY203" s="56"/>
      <c r="MUZ203" s="127"/>
      <c r="MVA203" s="127"/>
      <c r="MVB203" s="127"/>
      <c r="MVC203" s="127"/>
      <c r="MVD203" s="127"/>
      <c r="MVE203" s="53"/>
      <c r="MVF203" s="56"/>
      <c r="MVG203" s="127"/>
      <c r="MVH203" s="127"/>
      <c r="MVI203" s="127"/>
      <c r="MVJ203" s="127"/>
      <c r="MVK203" s="127"/>
      <c r="MVL203" s="53"/>
      <c r="MVM203" s="56"/>
      <c r="MVN203" s="127"/>
      <c r="MVO203" s="127"/>
      <c r="MVP203" s="127"/>
      <c r="MVQ203" s="127"/>
      <c r="MVR203" s="127"/>
      <c r="MVS203" s="53"/>
      <c r="MVT203" s="56"/>
      <c r="MVU203" s="127"/>
      <c r="MVV203" s="127"/>
      <c r="MVW203" s="127"/>
      <c r="MVX203" s="127"/>
      <c r="MVY203" s="127"/>
      <c r="MVZ203" s="53"/>
      <c r="MWA203" s="56"/>
      <c r="MWB203" s="127"/>
      <c r="MWC203" s="127"/>
      <c r="MWD203" s="127"/>
      <c r="MWE203" s="127"/>
      <c r="MWF203" s="127"/>
      <c r="MWG203" s="53"/>
      <c r="MWH203" s="56"/>
      <c r="MWI203" s="127"/>
      <c r="MWJ203" s="127"/>
      <c r="MWK203" s="127"/>
      <c r="MWL203" s="127"/>
      <c r="MWM203" s="127"/>
      <c r="MWN203" s="53"/>
      <c r="MWO203" s="56"/>
      <c r="MWP203" s="127"/>
      <c r="MWQ203" s="127"/>
      <c r="MWR203" s="127"/>
      <c r="MWS203" s="127"/>
      <c r="MWT203" s="127"/>
      <c r="MWU203" s="53"/>
      <c r="MWV203" s="56"/>
      <c r="MWW203" s="127"/>
      <c r="MWX203" s="127"/>
      <c r="MWY203" s="127"/>
      <c r="MWZ203" s="127"/>
      <c r="MXA203" s="127"/>
      <c r="MXB203" s="53"/>
      <c r="MXC203" s="56"/>
      <c r="MXD203" s="127"/>
      <c r="MXE203" s="127"/>
      <c r="MXF203" s="127"/>
      <c r="MXG203" s="127"/>
      <c r="MXH203" s="127"/>
      <c r="MXI203" s="53"/>
      <c r="MXJ203" s="56"/>
      <c r="MXK203" s="127"/>
      <c r="MXL203" s="127"/>
      <c r="MXM203" s="127"/>
      <c r="MXN203" s="127"/>
      <c r="MXO203" s="127"/>
      <c r="MXP203" s="53"/>
      <c r="MXQ203" s="56"/>
      <c r="MXR203" s="127"/>
      <c r="MXS203" s="127"/>
      <c r="MXT203" s="127"/>
      <c r="MXU203" s="127"/>
      <c r="MXV203" s="127"/>
      <c r="MXW203" s="53"/>
      <c r="MXX203" s="56"/>
      <c r="MXY203" s="127"/>
      <c r="MXZ203" s="127"/>
      <c r="MYA203" s="127"/>
      <c r="MYB203" s="127"/>
      <c r="MYC203" s="127"/>
      <c r="MYD203" s="53"/>
      <c r="MYE203" s="56"/>
      <c r="MYF203" s="127"/>
      <c r="MYG203" s="127"/>
      <c r="MYH203" s="127"/>
      <c r="MYI203" s="127"/>
      <c r="MYJ203" s="127"/>
      <c r="MYK203" s="53"/>
      <c r="MYL203" s="56"/>
      <c r="MYM203" s="127"/>
      <c r="MYN203" s="127"/>
      <c r="MYO203" s="127"/>
      <c r="MYP203" s="127"/>
      <c r="MYQ203" s="127"/>
      <c r="MYR203" s="53"/>
      <c r="MYS203" s="56"/>
      <c r="MYT203" s="127"/>
      <c r="MYU203" s="127"/>
      <c r="MYV203" s="127"/>
      <c r="MYW203" s="127"/>
      <c r="MYX203" s="127"/>
      <c r="MYY203" s="53"/>
      <c r="MYZ203" s="56"/>
      <c r="MZA203" s="127"/>
      <c r="MZB203" s="127"/>
      <c r="MZC203" s="127"/>
      <c r="MZD203" s="127"/>
      <c r="MZE203" s="127"/>
      <c r="MZF203" s="53"/>
      <c r="MZG203" s="56"/>
      <c r="MZH203" s="127"/>
      <c r="MZI203" s="127"/>
      <c r="MZJ203" s="127"/>
      <c r="MZK203" s="127"/>
      <c r="MZL203" s="127"/>
      <c r="MZM203" s="53"/>
      <c r="MZN203" s="56"/>
      <c r="MZO203" s="127"/>
      <c r="MZP203" s="127"/>
      <c r="MZQ203" s="127"/>
      <c r="MZR203" s="127"/>
      <c r="MZS203" s="127"/>
      <c r="MZT203" s="53"/>
      <c r="MZU203" s="56"/>
      <c r="MZV203" s="127"/>
      <c r="MZW203" s="127"/>
      <c r="MZX203" s="127"/>
      <c r="MZY203" s="127"/>
      <c r="MZZ203" s="127"/>
      <c r="NAA203" s="53"/>
      <c r="NAB203" s="56"/>
      <c r="NAC203" s="127"/>
      <c r="NAD203" s="127"/>
      <c r="NAE203" s="127"/>
      <c r="NAF203" s="127"/>
      <c r="NAG203" s="127"/>
      <c r="NAH203" s="53"/>
      <c r="NAI203" s="56"/>
      <c r="NAJ203" s="127"/>
      <c r="NAK203" s="127"/>
      <c r="NAL203" s="127"/>
      <c r="NAM203" s="127"/>
      <c r="NAN203" s="127"/>
      <c r="NAO203" s="53"/>
      <c r="NAP203" s="56"/>
      <c r="NAQ203" s="127"/>
      <c r="NAR203" s="127"/>
      <c r="NAS203" s="127"/>
      <c r="NAT203" s="127"/>
      <c r="NAU203" s="127"/>
      <c r="NAV203" s="53"/>
      <c r="NAW203" s="56"/>
      <c r="NAX203" s="127"/>
      <c r="NAY203" s="127"/>
      <c r="NAZ203" s="127"/>
      <c r="NBA203" s="127"/>
      <c r="NBB203" s="127"/>
      <c r="NBC203" s="53"/>
      <c r="NBD203" s="56"/>
      <c r="NBE203" s="127"/>
      <c r="NBF203" s="127"/>
      <c r="NBG203" s="127"/>
      <c r="NBH203" s="127"/>
      <c r="NBI203" s="127"/>
      <c r="NBJ203" s="53"/>
      <c r="NBK203" s="56"/>
      <c r="NBL203" s="127"/>
      <c r="NBM203" s="127"/>
      <c r="NBN203" s="127"/>
      <c r="NBO203" s="127"/>
      <c r="NBP203" s="127"/>
      <c r="NBQ203" s="53"/>
      <c r="NBR203" s="56"/>
      <c r="NBS203" s="127"/>
      <c r="NBT203" s="127"/>
      <c r="NBU203" s="127"/>
      <c r="NBV203" s="127"/>
      <c r="NBW203" s="127"/>
      <c r="NBX203" s="53"/>
      <c r="NBY203" s="56"/>
      <c r="NBZ203" s="127"/>
      <c r="NCA203" s="127"/>
      <c r="NCB203" s="127"/>
      <c r="NCC203" s="127"/>
      <c r="NCD203" s="127"/>
      <c r="NCE203" s="53"/>
      <c r="NCF203" s="56"/>
      <c r="NCG203" s="127"/>
      <c r="NCH203" s="127"/>
      <c r="NCI203" s="127"/>
      <c r="NCJ203" s="127"/>
      <c r="NCK203" s="127"/>
      <c r="NCL203" s="53"/>
      <c r="NCM203" s="56"/>
      <c r="NCN203" s="127"/>
      <c r="NCO203" s="127"/>
      <c r="NCP203" s="127"/>
      <c r="NCQ203" s="127"/>
      <c r="NCR203" s="127"/>
      <c r="NCS203" s="53"/>
      <c r="NCT203" s="56"/>
      <c r="NCU203" s="127"/>
      <c r="NCV203" s="127"/>
      <c r="NCW203" s="127"/>
      <c r="NCX203" s="127"/>
      <c r="NCY203" s="127"/>
      <c r="NCZ203" s="53"/>
      <c r="NDA203" s="56"/>
      <c r="NDB203" s="127"/>
      <c r="NDC203" s="127"/>
      <c r="NDD203" s="127"/>
      <c r="NDE203" s="127"/>
      <c r="NDF203" s="127"/>
      <c r="NDG203" s="53"/>
      <c r="NDH203" s="56"/>
      <c r="NDI203" s="127"/>
      <c r="NDJ203" s="127"/>
      <c r="NDK203" s="127"/>
      <c r="NDL203" s="127"/>
      <c r="NDM203" s="127"/>
      <c r="NDN203" s="53"/>
      <c r="NDO203" s="56"/>
      <c r="NDP203" s="127"/>
      <c r="NDQ203" s="127"/>
      <c r="NDR203" s="127"/>
      <c r="NDS203" s="127"/>
      <c r="NDT203" s="127"/>
      <c r="NDU203" s="53"/>
      <c r="NDV203" s="56"/>
      <c r="NDW203" s="127"/>
      <c r="NDX203" s="127"/>
      <c r="NDY203" s="127"/>
      <c r="NDZ203" s="127"/>
      <c r="NEA203" s="127"/>
      <c r="NEB203" s="53"/>
      <c r="NEC203" s="56"/>
      <c r="NED203" s="127"/>
      <c r="NEE203" s="127"/>
      <c r="NEF203" s="127"/>
      <c r="NEG203" s="127"/>
      <c r="NEH203" s="127"/>
      <c r="NEI203" s="53"/>
      <c r="NEJ203" s="56"/>
      <c r="NEK203" s="127"/>
      <c r="NEL203" s="127"/>
      <c r="NEM203" s="127"/>
      <c r="NEN203" s="127"/>
      <c r="NEO203" s="127"/>
      <c r="NEP203" s="53"/>
      <c r="NEQ203" s="56"/>
      <c r="NER203" s="127"/>
      <c r="NES203" s="127"/>
      <c r="NET203" s="127"/>
      <c r="NEU203" s="127"/>
      <c r="NEV203" s="127"/>
      <c r="NEW203" s="53"/>
      <c r="NEX203" s="56"/>
      <c r="NEY203" s="127"/>
      <c r="NEZ203" s="127"/>
      <c r="NFA203" s="127"/>
      <c r="NFB203" s="127"/>
      <c r="NFC203" s="127"/>
      <c r="NFD203" s="53"/>
      <c r="NFE203" s="56"/>
      <c r="NFF203" s="127"/>
      <c r="NFG203" s="127"/>
      <c r="NFH203" s="127"/>
      <c r="NFI203" s="127"/>
      <c r="NFJ203" s="127"/>
      <c r="NFK203" s="53"/>
      <c r="NFL203" s="56"/>
      <c r="NFM203" s="127"/>
      <c r="NFN203" s="127"/>
      <c r="NFO203" s="127"/>
      <c r="NFP203" s="127"/>
      <c r="NFQ203" s="127"/>
      <c r="NFR203" s="53"/>
      <c r="NFS203" s="56"/>
      <c r="NFT203" s="127"/>
      <c r="NFU203" s="127"/>
      <c r="NFV203" s="127"/>
      <c r="NFW203" s="127"/>
      <c r="NFX203" s="127"/>
      <c r="NFY203" s="53"/>
      <c r="NFZ203" s="56"/>
      <c r="NGA203" s="127"/>
      <c r="NGB203" s="127"/>
      <c r="NGC203" s="127"/>
      <c r="NGD203" s="127"/>
      <c r="NGE203" s="127"/>
      <c r="NGF203" s="53"/>
      <c r="NGG203" s="56"/>
      <c r="NGH203" s="127"/>
      <c r="NGI203" s="127"/>
      <c r="NGJ203" s="127"/>
      <c r="NGK203" s="127"/>
      <c r="NGL203" s="127"/>
      <c r="NGM203" s="53"/>
      <c r="NGN203" s="56"/>
      <c r="NGO203" s="127"/>
      <c r="NGP203" s="127"/>
      <c r="NGQ203" s="127"/>
      <c r="NGR203" s="127"/>
      <c r="NGS203" s="127"/>
      <c r="NGT203" s="53"/>
      <c r="NGU203" s="56"/>
      <c r="NGV203" s="127"/>
      <c r="NGW203" s="127"/>
      <c r="NGX203" s="127"/>
      <c r="NGY203" s="127"/>
      <c r="NGZ203" s="127"/>
      <c r="NHA203" s="53"/>
      <c r="NHB203" s="56"/>
      <c r="NHC203" s="127"/>
      <c r="NHD203" s="127"/>
      <c r="NHE203" s="127"/>
      <c r="NHF203" s="127"/>
      <c r="NHG203" s="127"/>
      <c r="NHH203" s="53"/>
      <c r="NHI203" s="56"/>
      <c r="NHJ203" s="127"/>
      <c r="NHK203" s="127"/>
      <c r="NHL203" s="127"/>
      <c r="NHM203" s="127"/>
      <c r="NHN203" s="127"/>
      <c r="NHO203" s="53"/>
      <c r="NHP203" s="56"/>
      <c r="NHQ203" s="127"/>
      <c r="NHR203" s="127"/>
      <c r="NHS203" s="127"/>
      <c r="NHT203" s="127"/>
      <c r="NHU203" s="127"/>
      <c r="NHV203" s="53"/>
      <c r="NHW203" s="56"/>
      <c r="NHX203" s="127"/>
      <c r="NHY203" s="127"/>
      <c r="NHZ203" s="127"/>
      <c r="NIA203" s="127"/>
      <c r="NIB203" s="127"/>
      <c r="NIC203" s="53"/>
      <c r="NID203" s="56"/>
      <c r="NIE203" s="127"/>
      <c r="NIF203" s="127"/>
      <c r="NIG203" s="127"/>
      <c r="NIH203" s="127"/>
      <c r="NII203" s="127"/>
      <c r="NIJ203" s="53"/>
      <c r="NIK203" s="56"/>
      <c r="NIL203" s="127"/>
      <c r="NIM203" s="127"/>
      <c r="NIN203" s="127"/>
      <c r="NIO203" s="127"/>
      <c r="NIP203" s="127"/>
      <c r="NIQ203" s="53"/>
      <c r="NIR203" s="56"/>
      <c r="NIS203" s="127"/>
      <c r="NIT203" s="127"/>
      <c r="NIU203" s="127"/>
      <c r="NIV203" s="127"/>
      <c r="NIW203" s="127"/>
      <c r="NIX203" s="53"/>
      <c r="NIY203" s="56"/>
      <c r="NIZ203" s="127"/>
      <c r="NJA203" s="127"/>
      <c r="NJB203" s="127"/>
      <c r="NJC203" s="127"/>
      <c r="NJD203" s="127"/>
      <c r="NJE203" s="53"/>
      <c r="NJF203" s="56"/>
      <c r="NJG203" s="127"/>
      <c r="NJH203" s="127"/>
      <c r="NJI203" s="127"/>
      <c r="NJJ203" s="127"/>
      <c r="NJK203" s="127"/>
      <c r="NJL203" s="53"/>
      <c r="NJM203" s="56"/>
      <c r="NJN203" s="127"/>
      <c r="NJO203" s="127"/>
      <c r="NJP203" s="127"/>
      <c r="NJQ203" s="127"/>
      <c r="NJR203" s="127"/>
      <c r="NJS203" s="53"/>
      <c r="NJT203" s="56"/>
      <c r="NJU203" s="127"/>
      <c r="NJV203" s="127"/>
      <c r="NJW203" s="127"/>
      <c r="NJX203" s="127"/>
      <c r="NJY203" s="127"/>
      <c r="NJZ203" s="53"/>
      <c r="NKA203" s="56"/>
      <c r="NKB203" s="127"/>
      <c r="NKC203" s="127"/>
      <c r="NKD203" s="127"/>
      <c r="NKE203" s="127"/>
      <c r="NKF203" s="127"/>
      <c r="NKG203" s="53"/>
      <c r="NKH203" s="56"/>
      <c r="NKI203" s="127"/>
      <c r="NKJ203" s="127"/>
      <c r="NKK203" s="127"/>
      <c r="NKL203" s="127"/>
      <c r="NKM203" s="127"/>
      <c r="NKN203" s="53"/>
      <c r="NKO203" s="56"/>
      <c r="NKP203" s="127"/>
      <c r="NKQ203" s="127"/>
      <c r="NKR203" s="127"/>
      <c r="NKS203" s="127"/>
      <c r="NKT203" s="127"/>
      <c r="NKU203" s="53"/>
      <c r="NKV203" s="56"/>
      <c r="NKW203" s="127"/>
      <c r="NKX203" s="127"/>
      <c r="NKY203" s="127"/>
      <c r="NKZ203" s="127"/>
      <c r="NLA203" s="127"/>
      <c r="NLB203" s="53"/>
      <c r="NLC203" s="56"/>
      <c r="NLD203" s="127"/>
      <c r="NLE203" s="127"/>
      <c r="NLF203" s="127"/>
      <c r="NLG203" s="127"/>
      <c r="NLH203" s="127"/>
      <c r="NLI203" s="53"/>
      <c r="NLJ203" s="56"/>
      <c r="NLK203" s="127"/>
      <c r="NLL203" s="127"/>
      <c r="NLM203" s="127"/>
      <c r="NLN203" s="127"/>
      <c r="NLO203" s="127"/>
      <c r="NLP203" s="53"/>
      <c r="NLQ203" s="56"/>
      <c r="NLR203" s="127"/>
      <c r="NLS203" s="127"/>
      <c r="NLT203" s="127"/>
      <c r="NLU203" s="127"/>
      <c r="NLV203" s="127"/>
      <c r="NLW203" s="53"/>
      <c r="NLX203" s="56"/>
      <c r="NLY203" s="127"/>
      <c r="NLZ203" s="127"/>
      <c r="NMA203" s="127"/>
      <c r="NMB203" s="127"/>
      <c r="NMC203" s="127"/>
      <c r="NMD203" s="53"/>
      <c r="NME203" s="56"/>
      <c r="NMF203" s="127"/>
      <c r="NMG203" s="127"/>
      <c r="NMH203" s="127"/>
      <c r="NMI203" s="127"/>
      <c r="NMJ203" s="127"/>
      <c r="NMK203" s="53"/>
      <c r="NML203" s="56"/>
      <c r="NMM203" s="127"/>
      <c r="NMN203" s="127"/>
      <c r="NMO203" s="127"/>
      <c r="NMP203" s="127"/>
      <c r="NMQ203" s="127"/>
      <c r="NMR203" s="53"/>
      <c r="NMS203" s="56"/>
      <c r="NMT203" s="127"/>
      <c r="NMU203" s="127"/>
      <c r="NMV203" s="127"/>
      <c r="NMW203" s="127"/>
      <c r="NMX203" s="127"/>
      <c r="NMY203" s="53"/>
      <c r="NMZ203" s="56"/>
      <c r="NNA203" s="127"/>
      <c r="NNB203" s="127"/>
      <c r="NNC203" s="127"/>
      <c r="NND203" s="127"/>
      <c r="NNE203" s="127"/>
      <c r="NNF203" s="53"/>
      <c r="NNG203" s="56"/>
      <c r="NNH203" s="127"/>
      <c r="NNI203" s="127"/>
      <c r="NNJ203" s="127"/>
      <c r="NNK203" s="127"/>
      <c r="NNL203" s="127"/>
      <c r="NNM203" s="53"/>
      <c r="NNN203" s="56"/>
      <c r="NNO203" s="127"/>
      <c r="NNP203" s="127"/>
      <c r="NNQ203" s="127"/>
      <c r="NNR203" s="127"/>
      <c r="NNS203" s="127"/>
      <c r="NNT203" s="53"/>
      <c r="NNU203" s="56"/>
      <c r="NNV203" s="127"/>
      <c r="NNW203" s="127"/>
      <c r="NNX203" s="127"/>
      <c r="NNY203" s="127"/>
      <c r="NNZ203" s="127"/>
      <c r="NOA203" s="53"/>
      <c r="NOB203" s="56"/>
      <c r="NOC203" s="127"/>
      <c r="NOD203" s="127"/>
      <c r="NOE203" s="127"/>
      <c r="NOF203" s="127"/>
      <c r="NOG203" s="127"/>
      <c r="NOH203" s="53"/>
      <c r="NOI203" s="56"/>
      <c r="NOJ203" s="127"/>
      <c r="NOK203" s="127"/>
      <c r="NOL203" s="127"/>
      <c r="NOM203" s="127"/>
      <c r="NON203" s="127"/>
      <c r="NOO203" s="53"/>
      <c r="NOP203" s="56"/>
      <c r="NOQ203" s="127"/>
      <c r="NOR203" s="127"/>
      <c r="NOS203" s="127"/>
      <c r="NOT203" s="127"/>
      <c r="NOU203" s="127"/>
      <c r="NOV203" s="53"/>
      <c r="NOW203" s="56"/>
      <c r="NOX203" s="127"/>
      <c r="NOY203" s="127"/>
      <c r="NOZ203" s="127"/>
      <c r="NPA203" s="127"/>
      <c r="NPB203" s="127"/>
      <c r="NPC203" s="53"/>
      <c r="NPD203" s="56"/>
      <c r="NPE203" s="127"/>
      <c r="NPF203" s="127"/>
      <c r="NPG203" s="127"/>
      <c r="NPH203" s="127"/>
      <c r="NPI203" s="127"/>
      <c r="NPJ203" s="53"/>
      <c r="NPK203" s="56"/>
      <c r="NPL203" s="127"/>
      <c r="NPM203" s="127"/>
      <c r="NPN203" s="127"/>
      <c r="NPO203" s="127"/>
      <c r="NPP203" s="127"/>
      <c r="NPQ203" s="53"/>
      <c r="NPR203" s="56"/>
      <c r="NPS203" s="127"/>
      <c r="NPT203" s="127"/>
      <c r="NPU203" s="127"/>
      <c r="NPV203" s="127"/>
      <c r="NPW203" s="127"/>
      <c r="NPX203" s="53"/>
      <c r="NPY203" s="56"/>
      <c r="NPZ203" s="127"/>
      <c r="NQA203" s="127"/>
      <c r="NQB203" s="127"/>
      <c r="NQC203" s="127"/>
      <c r="NQD203" s="127"/>
      <c r="NQE203" s="53"/>
      <c r="NQF203" s="56"/>
      <c r="NQG203" s="127"/>
      <c r="NQH203" s="127"/>
      <c r="NQI203" s="127"/>
      <c r="NQJ203" s="127"/>
      <c r="NQK203" s="127"/>
      <c r="NQL203" s="53"/>
      <c r="NQM203" s="56"/>
      <c r="NQN203" s="127"/>
      <c r="NQO203" s="127"/>
      <c r="NQP203" s="127"/>
      <c r="NQQ203" s="127"/>
      <c r="NQR203" s="127"/>
      <c r="NQS203" s="53"/>
      <c r="NQT203" s="56"/>
      <c r="NQU203" s="127"/>
      <c r="NQV203" s="127"/>
      <c r="NQW203" s="127"/>
      <c r="NQX203" s="127"/>
      <c r="NQY203" s="127"/>
      <c r="NQZ203" s="53"/>
      <c r="NRA203" s="56"/>
      <c r="NRB203" s="127"/>
      <c r="NRC203" s="127"/>
      <c r="NRD203" s="127"/>
      <c r="NRE203" s="127"/>
      <c r="NRF203" s="127"/>
      <c r="NRG203" s="53"/>
      <c r="NRH203" s="56"/>
      <c r="NRI203" s="127"/>
      <c r="NRJ203" s="127"/>
      <c r="NRK203" s="127"/>
      <c r="NRL203" s="127"/>
      <c r="NRM203" s="127"/>
      <c r="NRN203" s="53"/>
      <c r="NRO203" s="56"/>
      <c r="NRP203" s="127"/>
      <c r="NRQ203" s="127"/>
      <c r="NRR203" s="127"/>
      <c r="NRS203" s="127"/>
      <c r="NRT203" s="127"/>
      <c r="NRU203" s="53"/>
      <c r="NRV203" s="56"/>
      <c r="NRW203" s="127"/>
      <c r="NRX203" s="127"/>
      <c r="NRY203" s="127"/>
      <c r="NRZ203" s="127"/>
      <c r="NSA203" s="127"/>
      <c r="NSB203" s="53"/>
      <c r="NSC203" s="56"/>
      <c r="NSD203" s="127"/>
      <c r="NSE203" s="127"/>
      <c r="NSF203" s="127"/>
      <c r="NSG203" s="127"/>
      <c r="NSH203" s="127"/>
      <c r="NSI203" s="53"/>
      <c r="NSJ203" s="56"/>
      <c r="NSK203" s="127"/>
      <c r="NSL203" s="127"/>
      <c r="NSM203" s="127"/>
      <c r="NSN203" s="127"/>
      <c r="NSO203" s="127"/>
      <c r="NSP203" s="53"/>
      <c r="NSQ203" s="56"/>
      <c r="NSR203" s="127"/>
      <c r="NSS203" s="127"/>
      <c r="NST203" s="127"/>
      <c r="NSU203" s="127"/>
      <c r="NSV203" s="127"/>
      <c r="NSW203" s="53"/>
      <c r="NSX203" s="56"/>
      <c r="NSY203" s="127"/>
      <c r="NSZ203" s="127"/>
      <c r="NTA203" s="127"/>
      <c r="NTB203" s="127"/>
      <c r="NTC203" s="127"/>
      <c r="NTD203" s="53"/>
      <c r="NTE203" s="56"/>
      <c r="NTF203" s="127"/>
      <c r="NTG203" s="127"/>
      <c r="NTH203" s="127"/>
      <c r="NTI203" s="127"/>
      <c r="NTJ203" s="127"/>
      <c r="NTK203" s="53"/>
      <c r="NTL203" s="56"/>
      <c r="NTM203" s="127"/>
      <c r="NTN203" s="127"/>
      <c r="NTO203" s="127"/>
      <c r="NTP203" s="127"/>
      <c r="NTQ203" s="127"/>
      <c r="NTR203" s="53"/>
      <c r="NTS203" s="56"/>
      <c r="NTT203" s="127"/>
      <c r="NTU203" s="127"/>
      <c r="NTV203" s="127"/>
      <c r="NTW203" s="127"/>
      <c r="NTX203" s="127"/>
      <c r="NTY203" s="53"/>
      <c r="NTZ203" s="56"/>
      <c r="NUA203" s="127"/>
      <c r="NUB203" s="127"/>
      <c r="NUC203" s="127"/>
      <c r="NUD203" s="127"/>
      <c r="NUE203" s="127"/>
      <c r="NUF203" s="53"/>
      <c r="NUG203" s="56"/>
      <c r="NUH203" s="127"/>
      <c r="NUI203" s="127"/>
      <c r="NUJ203" s="127"/>
      <c r="NUK203" s="127"/>
      <c r="NUL203" s="127"/>
      <c r="NUM203" s="53"/>
      <c r="NUN203" s="56"/>
      <c r="NUO203" s="127"/>
      <c r="NUP203" s="127"/>
      <c r="NUQ203" s="127"/>
      <c r="NUR203" s="127"/>
      <c r="NUS203" s="127"/>
      <c r="NUT203" s="53"/>
      <c r="NUU203" s="56"/>
      <c r="NUV203" s="127"/>
      <c r="NUW203" s="127"/>
      <c r="NUX203" s="127"/>
      <c r="NUY203" s="127"/>
      <c r="NUZ203" s="127"/>
      <c r="NVA203" s="53"/>
      <c r="NVB203" s="56"/>
      <c r="NVC203" s="127"/>
      <c r="NVD203" s="127"/>
      <c r="NVE203" s="127"/>
      <c r="NVF203" s="127"/>
      <c r="NVG203" s="127"/>
      <c r="NVH203" s="53"/>
      <c r="NVI203" s="56"/>
      <c r="NVJ203" s="127"/>
      <c r="NVK203" s="127"/>
      <c r="NVL203" s="127"/>
      <c r="NVM203" s="127"/>
      <c r="NVN203" s="127"/>
      <c r="NVO203" s="53"/>
      <c r="NVP203" s="56"/>
      <c r="NVQ203" s="127"/>
      <c r="NVR203" s="127"/>
      <c r="NVS203" s="127"/>
      <c r="NVT203" s="127"/>
      <c r="NVU203" s="127"/>
      <c r="NVV203" s="53"/>
      <c r="NVW203" s="56"/>
      <c r="NVX203" s="127"/>
      <c r="NVY203" s="127"/>
      <c r="NVZ203" s="127"/>
      <c r="NWA203" s="127"/>
      <c r="NWB203" s="127"/>
      <c r="NWC203" s="53"/>
      <c r="NWD203" s="56"/>
      <c r="NWE203" s="127"/>
      <c r="NWF203" s="127"/>
      <c r="NWG203" s="127"/>
      <c r="NWH203" s="127"/>
      <c r="NWI203" s="127"/>
      <c r="NWJ203" s="53"/>
      <c r="NWK203" s="56"/>
      <c r="NWL203" s="127"/>
      <c r="NWM203" s="127"/>
      <c r="NWN203" s="127"/>
      <c r="NWO203" s="127"/>
      <c r="NWP203" s="127"/>
      <c r="NWQ203" s="53"/>
      <c r="NWR203" s="56"/>
      <c r="NWS203" s="127"/>
      <c r="NWT203" s="127"/>
      <c r="NWU203" s="127"/>
      <c r="NWV203" s="127"/>
      <c r="NWW203" s="127"/>
      <c r="NWX203" s="53"/>
      <c r="NWY203" s="56"/>
      <c r="NWZ203" s="127"/>
      <c r="NXA203" s="127"/>
      <c r="NXB203" s="127"/>
      <c r="NXC203" s="127"/>
      <c r="NXD203" s="127"/>
      <c r="NXE203" s="53"/>
      <c r="NXF203" s="56"/>
      <c r="NXG203" s="127"/>
      <c r="NXH203" s="127"/>
      <c r="NXI203" s="127"/>
      <c r="NXJ203" s="127"/>
      <c r="NXK203" s="127"/>
      <c r="NXL203" s="53"/>
      <c r="NXM203" s="56"/>
      <c r="NXN203" s="127"/>
      <c r="NXO203" s="127"/>
      <c r="NXP203" s="127"/>
      <c r="NXQ203" s="127"/>
      <c r="NXR203" s="127"/>
      <c r="NXS203" s="53"/>
      <c r="NXT203" s="56"/>
      <c r="NXU203" s="127"/>
      <c r="NXV203" s="127"/>
      <c r="NXW203" s="127"/>
      <c r="NXX203" s="127"/>
      <c r="NXY203" s="127"/>
      <c r="NXZ203" s="53"/>
      <c r="NYA203" s="56"/>
      <c r="NYB203" s="127"/>
      <c r="NYC203" s="127"/>
      <c r="NYD203" s="127"/>
      <c r="NYE203" s="127"/>
      <c r="NYF203" s="127"/>
      <c r="NYG203" s="53"/>
      <c r="NYH203" s="56"/>
      <c r="NYI203" s="127"/>
      <c r="NYJ203" s="127"/>
      <c r="NYK203" s="127"/>
      <c r="NYL203" s="127"/>
      <c r="NYM203" s="127"/>
      <c r="NYN203" s="53"/>
      <c r="NYO203" s="56"/>
      <c r="NYP203" s="127"/>
      <c r="NYQ203" s="127"/>
      <c r="NYR203" s="127"/>
      <c r="NYS203" s="127"/>
      <c r="NYT203" s="127"/>
      <c r="NYU203" s="53"/>
      <c r="NYV203" s="56"/>
      <c r="NYW203" s="127"/>
      <c r="NYX203" s="127"/>
      <c r="NYY203" s="127"/>
      <c r="NYZ203" s="127"/>
      <c r="NZA203" s="127"/>
      <c r="NZB203" s="53"/>
      <c r="NZC203" s="56"/>
      <c r="NZD203" s="127"/>
      <c r="NZE203" s="127"/>
      <c r="NZF203" s="127"/>
      <c r="NZG203" s="127"/>
      <c r="NZH203" s="127"/>
      <c r="NZI203" s="53"/>
      <c r="NZJ203" s="56"/>
      <c r="NZK203" s="127"/>
      <c r="NZL203" s="127"/>
      <c r="NZM203" s="127"/>
      <c r="NZN203" s="127"/>
      <c r="NZO203" s="127"/>
      <c r="NZP203" s="53"/>
      <c r="NZQ203" s="56"/>
      <c r="NZR203" s="127"/>
      <c r="NZS203" s="127"/>
      <c r="NZT203" s="127"/>
      <c r="NZU203" s="127"/>
      <c r="NZV203" s="127"/>
      <c r="NZW203" s="53"/>
      <c r="NZX203" s="56"/>
      <c r="NZY203" s="127"/>
      <c r="NZZ203" s="127"/>
      <c r="OAA203" s="127"/>
      <c r="OAB203" s="127"/>
      <c r="OAC203" s="127"/>
      <c r="OAD203" s="53"/>
      <c r="OAE203" s="56"/>
      <c r="OAF203" s="127"/>
      <c r="OAG203" s="127"/>
      <c r="OAH203" s="127"/>
      <c r="OAI203" s="127"/>
      <c r="OAJ203" s="127"/>
      <c r="OAK203" s="53"/>
      <c r="OAL203" s="56"/>
      <c r="OAM203" s="127"/>
      <c r="OAN203" s="127"/>
      <c r="OAO203" s="127"/>
      <c r="OAP203" s="127"/>
      <c r="OAQ203" s="127"/>
      <c r="OAR203" s="53"/>
      <c r="OAS203" s="56"/>
      <c r="OAT203" s="127"/>
      <c r="OAU203" s="127"/>
      <c r="OAV203" s="127"/>
      <c r="OAW203" s="127"/>
      <c r="OAX203" s="127"/>
      <c r="OAY203" s="53"/>
      <c r="OAZ203" s="56"/>
      <c r="OBA203" s="127"/>
      <c r="OBB203" s="127"/>
      <c r="OBC203" s="127"/>
      <c r="OBD203" s="127"/>
      <c r="OBE203" s="127"/>
      <c r="OBF203" s="53"/>
      <c r="OBG203" s="56"/>
      <c r="OBH203" s="127"/>
      <c r="OBI203" s="127"/>
      <c r="OBJ203" s="127"/>
      <c r="OBK203" s="127"/>
      <c r="OBL203" s="127"/>
      <c r="OBM203" s="53"/>
      <c r="OBN203" s="56"/>
      <c r="OBO203" s="127"/>
      <c r="OBP203" s="127"/>
      <c r="OBQ203" s="127"/>
      <c r="OBR203" s="127"/>
      <c r="OBS203" s="127"/>
      <c r="OBT203" s="53"/>
      <c r="OBU203" s="56"/>
      <c r="OBV203" s="127"/>
      <c r="OBW203" s="127"/>
      <c r="OBX203" s="127"/>
      <c r="OBY203" s="127"/>
      <c r="OBZ203" s="127"/>
      <c r="OCA203" s="53"/>
      <c r="OCB203" s="56"/>
      <c r="OCC203" s="127"/>
      <c r="OCD203" s="127"/>
      <c r="OCE203" s="127"/>
      <c r="OCF203" s="127"/>
      <c r="OCG203" s="127"/>
      <c r="OCH203" s="53"/>
      <c r="OCI203" s="56"/>
      <c r="OCJ203" s="127"/>
      <c r="OCK203" s="127"/>
      <c r="OCL203" s="127"/>
      <c r="OCM203" s="127"/>
      <c r="OCN203" s="127"/>
      <c r="OCO203" s="53"/>
      <c r="OCP203" s="56"/>
      <c r="OCQ203" s="127"/>
      <c r="OCR203" s="127"/>
      <c r="OCS203" s="127"/>
      <c r="OCT203" s="127"/>
      <c r="OCU203" s="127"/>
      <c r="OCV203" s="53"/>
      <c r="OCW203" s="56"/>
      <c r="OCX203" s="127"/>
      <c r="OCY203" s="127"/>
      <c r="OCZ203" s="127"/>
      <c r="ODA203" s="127"/>
      <c r="ODB203" s="127"/>
      <c r="ODC203" s="53"/>
      <c r="ODD203" s="56"/>
      <c r="ODE203" s="127"/>
      <c r="ODF203" s="127"/>
      <c r="ODG203" s="127"/>
      <c r="ODH203" s="127"/>
      <c r="ODI203" s="127"/>
      <c r="ODJ203" s="53"/>
      <c r="ODK203" s="56"/>
      <c r="ODL203" s="127"/>
      <c r="ODM203" s="127"/>
      <c r="ODN203" s="127"/>
      <c r="ODO203" s="127"/>
      <c r="ODP203" s="127"/>
      <c r="ODQ203" s="53"/>
      <c r="ODR203" s="56"/>
      <c r="ODS203" s="127"/>
      <c r="ODT203" s="127"/>
      <c r="ODU203" s="127"/>
      <c r="ODV203" s="127"/>
      <c r="ODW203" s="127"/>
      <c r="ODX203" s="53"/>
      <c r="ODY203" s="56"/>
      <c r="ODZ203" s="127"/>
      <c r="OEA203" s="127"/>
      <c r="OEB203" s="127"/>
      <c r="OEC203" s="127"/>
      <c r="OED203" s="127"/>
      <c r="OEE203" s="53"/>
      <c r="OEF203" s="56"/>
      <c r="OEG203" s="127"/>
      <c r="OEH203" s="127"/>
      <c r="OEI203" s="127"/>
      <c r="OEJ203" s="127"/>
      <c r="OEK203" s="127"/>
      <c r="OEL203" s="53"/>
      <c r="OEM203" s="56"/>
      <c r="OEN203" s="127"/>
      <c r="OEO203" s="127"/>
      <c r="OEP203" s="127"/>
      <c r="OEQ203" s="127"/>
      <c r="OER203" s="127"/>
      <c r="OES203" s="53"/>
      <c r="OET203" s="56"/>
      <c r="OEU203" s="127"/>
      <c r="OEV203" s="127"/>
      <c r="OEW203" s="127"/>
      <c r="OEX203" s="127"/>
      <c r="OEY203" s="127"/>
      <c r="OEZ203" s="53"/>
      <c r="OFA203" s="56"/>
      <c r="OFB203" s="127"/>
      <c r="OFC203" s="127"/>
      <c r="OFD203" s="127"/>
      <c r="OFE203" s="127"/>
      <c r="OFF203" s="127"/>
      <c r="OFG203" s="53"/>
      <c r="OFH203" s="56"/>
      <c r="OFI203" s="127"/>
      <c r="OFJ203" s="127"/>
      <c r="OFK203" s="127"/>
      <c r="OFL203" s="127"/>
      <c r="OFM203" s="127"/>
      <c r="OFN203" s="53"/>
      <c r="OFO203" s="56"/>
      <c r="OFP203" s="127"/>
      <c r="OFQ203" s="127"/>
      <c r="OFR203" s="127"/>
      <c r="OFS203" s="127"/>
      <c r="OFT203" s="127"/>
      <c r="OFU203" s="53"/>
      <c r="OFV203" s="56"/>
      <c r="OFW203" s="127"/>
      <c r="OFX203" s="127"/>
      <c r="OFY203" s="127"/>
      <c r="OFZ203" s="127"/>
      <c r="OGA203" s="127"/>
      <c r="OGB203" s="53"/>
      <c r="OGC203" s="56"/>
      <c r="OGD203" s="127"/>
      <c r="OGE203" s="127"/>
      <c r="OGF203" s="127"/>
      <c r="OGG203" s="127"/>
      <c r="OGH203" s="127"/>
      <c r="OGI203" s="53"/>
      <c r="OGJ203" s="56"/>
      <c r="OGK203" s="127"/>
      <c r="OGL203" s="127"/>
      <c r="OGM203" s="127"/>
      <c r="OGN203" s="127"/>
      <c r="OGO203" s="127"/>
      <c r="OGP203" s="53"/>
      <c r="OGQ203" s="56"/>
      <c r="OGR203" s="127"/>
      <c r="OGS203" s="127"/>
      <c r="OGT203" s="127"/>
      <c r="OGU203" s="127"/>
      <c r="OGV203" s="127"/>
      <c r="OGW203" s="53"/>
      <c r="OGX203" s="56"/>
      <c r="OGY203" s="127"/>
      <c r="OGZ203" s="127"/>
      <c r="OHA203" s="127"/>
      <c r="OHB203" s="127"/>
      <c r="OHC203" s="127"/>
      <c r="OHD203" s="53"/>
      <c r="OHE203" s="56"/>
      <c r="OHF203" s="127"/>
      <c r="OHG203" s="127"/>
      <c r="OHH203" s="127"/>
      <c r="OHI203" s="127"/>
      <c r="OHJ203" s="127"/>
      <c r="OHK203" s="53"/>
      <c r="OHL203" s="56"/>
      <c r="OHM203" s="127"/>
      <c r="OHN203" s="127"/>
      <c r="OHO203" s="127"/>
      <c r="OHP203" s="127"/>
      <c r="OHQ203" s="127"/>
      <c r="OHR203" s="53"/>
      <c r="OHS203" s="56"/>
      <c r="OHT203" s="127"/>
      <c r="OHU203" s="127"/>
      <c r="OHV203" s="127"/>
      <c r="OHW203" s="127"/>
      <c r="OHX203" s="127"/>
      <c r="OHY203" s="53"/>
      <c r="OHZ203" s="56"/>
      <c r="OIA203" s="127"/>
      <c r="OIB203" s="127"/>
      <c r="OIC203" s="127"/>
      <c r="OID203" s="127"/>
      <c r="OIE203" s="127"/>
      <c r="OIF203" s="53"/>
      <c r="OIG203" s="56"/>
      <c r="OIH203" s="127"/>
      <c r="OII203" s="127"/>
      <c r="OIJ203" s="127"/>
      <c r="OIK203" s="127"/>
      <c r="OIL203" s="127"/>
      <c r="OIM203" s="53"/>
      <c r="OIN203" s="56"/>
      <c r="OIO203" s="127"/>
      <c r="OIP203" s="127"/>
      <c r="OIQ203" s="127"/>
      <c r="OIR203" s="127"/>
      <c r="OIS203" s="127"/>
      <c r="OIT203" s="53"/>
      <c r="OIU203" s="56"/>
      <c r="OIV203" s="127"/>
      <c r="OIW203" s="127"/>
      <c r="OIX203" s="127"/>
      <c r="OIY203" s="127"/>
      <c r="OIZ203" s="127"/>
      <c r="OJA203" s="53"/>
      <c r="OJB203" s="56"/>
      <c r="OJC203" s="127"/>
      <c r="OJD203" s="127"/>
      <c r="OJE203" s="127"/>
      <c r="OJF203" s="127"/>
      <c r="OJG203" s="127"/>
      <c r="OJH203" s="53"/>
      <c r="OJI203" s="56"/>
      <c r="OJJ203" s="127"/>
      <c r="OJK203" s="127"/>
      <c r="OJL203" s="127"/>
      <c r="OJM203" s="127"/>
      <c r="OJN203" s="127"/>
      <c r="OJO203" s="53"/>
      <c r="OJP203" s="56"/>
      <c r="OJQ203" s="127"/>
      <c r="OJR203" s="127"/>
      <c r="OJS203" s="127"/>
      <c r="OJT203" s="127"/>
      <c r="OJU203" s="127"/>
      <c r="OJV203" s="53"/>
      <c r="OJW203" s="56"/>
      <c r="OJX203" s="127"/>
      <c r="OJY203" s="127"/>
      <c r="OJZ203" s="127"/>
      <c r="OKA203" s="127"/>
      <c r="OKB203" s="127"/>
      <c r="OKC203" s="53"/>
      <c r="OKD203" s="56"/>
      <c r="OKE203" s="127"/>
      <c r="OKF203" s="127"/>
      <c r="OKG203" s="127"/>
      <c r="OKH203" s="127"/>
      <c r="OKI203" s="127"/>
      <c r="OKJ203" s="53"/>
      <c r="OKK203" s="56"/>
      <c r="OKL203" s="127"/>
      <c r="OKM203" s="127"/>
      <c r="OKN203" s="127"/>
      <c r="OKO203" s="127"/>
      <c r="OKP203" s="127"/>
      <c r="OKQ203" s="53"/>
      <c r="OKR203" s="56"/>
      <c r="OKS203" s="127"/>
      <c r="OKT203" s="127"/>
      <c r="OKU203" s="127"/>
      <c r="OKV203" s="127"/>
      <c r="OKW203" s="127"/>
      <c r="OKX203" s="53"/>
      <c r="OKY203" s="56"/>
      <c r="OKZ203" s="127"/>
      <c r="OLA203" s="127"/>
      <c r="OLB203" s="127"/>
      <c r="OLC203" s="127"/>
      <c r="OLD203" s="127"/>
      <c r="OLE203" s="53"/>
      <c r="OLF203" s="56"/>
      <c r="OLG203" s="127"/>
      <c r="OLH203" s="127"/>
      <c r="OLI203" s="127"/>
      <c r="OLJ203" s="127"/>
      <c r="OLK203" s="127"/>
      <c r="OLL203" s="53"/>
      <c r="OLM203" s="56"/>
      <c r="OLN203" s="127"/>
      <c r="OLO203" s="127"/>
      <c r="OLP203" s="127"/>
      <c r="OLQ203" s="127"/>
      <c r="OLR203" s="127"/>
      <c r="OLS203" s="53"/>
      <c r="OLT203" s="56"/>
      <c r="OLU203" s="127"/>
      <c r="OLV203" s="127"/>
      <c r="OLW203" s="127"/>
      <c r="OLX203" s="127"/>
      <c r="OLY203" s="127"/>
      <c r="OLZ203" s="53"/>
      <c r="OMA203" s="56"/>
      <c r="OMB203" s="127"/>
      <c r="OMC203" s="127"/>
      <c r="OMD203" s="127"/>
      <c r="OME203" s="127"/>
      <c r="OMF203" s="127"/>
      <c r="OMG203" s="53"/>
      <c r="OMH203" s="56"/>
      <c r="OMI203" s="127"/>
      <c r="OMJ203" s="127"/>
      <c r="OMK203" s="127"/>
      <c r="OML203" s="127"/>
      <c r="OMM203" s="127"/>
      <c r="OMN203" s="53"/>
      <c r="OMO203" s="56"/>
      <c r="OMP203" s="127"/>
      <c r="OMQ203" s="127"/>
      <c r="OMR203" s="127"/>
      <c r="OMS203" s="127"/>
      <c r="OMT203" s="127"/>
      <c r="OMU203" s="53"/>
      <c r="OMV203" s="56"/>
      <c r="OMW203" s="127"/>
      <c r="OMX203" s="127"/>
      <c r="OMY203" s="127"/>
      <c r="OMZ203" s="127"/>
      <c r="ONA203" s="127"/>
      <c r="ONB203" s="53"/>
      <c r="ONC203" s="56"/>
      <c r="OND203" s="127"/>
      <c r="ONE203" s="127"/>
      <c r="ONF203" s="127"/>
      <c r="ONG203" s="127"/>
      <c r="ONH203" s="127"/>
      <c r="ONI203" s="53"/>
      <c r="ONJ203" s="56"/>
      <c r="ONK203" s="127"/>
      <c r="ONL203" s="127"/>
      <c r="ONM203" s="127"/>
      <c r="ONN203" s="127"/>
      <c r="ONO203" s="127"/>
      <c r="ONP203" s="53"/>
      <c r="ONQ203" s="56"/>
      <c r="ONR203" s="127"/>
      <c r="ONS203" s="127"/>
      <c r="ONT203" s="127"/>
      <c r="ONU203" s="127"/>
      <c r="ONV203" s="127"/>
      <c r="ONW203" s="53"/>
      <c r="ONX203" s="56"/>
      <c r="ONY203" s="127"/>
      <c r="ONZ203" s="127"/>
      <c r="OOA203" s="127"/>
      <c r="OOB203" s="127"/>
      <c r="OOC203" s="127"/>
      <c r="OOD203" s="53"/>
      <c r="OOE203" s="56"/>
      <c r="OOF203" s="127"/>
      <c r="OOG203" s="127"/>
      <c r="OOH203" s="127"/>
      <c r="OOI203" s="127"/>
      <c r="OOJ203" s="127"/>
      <c r="OOK203" s="53"/>
      <c r="OOL203" s="56"/>
      <c r="OOM203" s="127"/>
      <c r="OON203" s="127"/>
      <c r="OOO203" s="127"/>
      <c r="OOP203" s="127"/>
      <c r="OOQ203" s="127"/>
      <c r="OOR203" s="53"/>
      <c r="OOS203" s="56"/>
      <c r="OOT203" s="127"/>
      <c r="OOU203" s="127"/>
      <c r="OOV203" s="127"/>
      <c r="OOW203" s="127"/>
      <c r="OOX203" s="127"/>
      <c r="OOY203" s="53"/>
      <c r="OOZ203" s="56"/>
      <c r="OPA203" s="127"/>
      <c r="OPB203" s="127"/>
      <c r="OPC203" s="127"/>
      <c r="OPD203" s="127"/>
      <c r="OPE203" s="127"/>
      <c r="OPF203" s="53"/>
      <c r="OPG203" s="56"/>
      <c r="OPH203" s="127"/>
      <c r="OPI203" s="127"/>
      <c r="OPJ203" s="127"/>
      <c r="OPK203" s="127"/>
      <c r="OPL203" s="127"/>
      <c r="OPM203" s="53"/>
      <c r="OPN203" s="56"/>
      <c r="OPO203" s="127"/>
      <c r="OPP203" s="127"/>
      <c r="OPQ203" s="127"/>
      <c r="OPR203" s="127"/>
      <c r="OPS203" s="127"/>
      <c r="OPT203" s="53"/>
      <c r="OPU203" s="56"/>
      <c r="OPV203" s="127"/>
      <c r="OPW203" s="127"/>
      <c r="OPX203" s="127"/>
      <c r="OPY203" s="127"/>
      <c r="OPZ203" s="127"/>
      <c r="OQA203" s="53"/>
      <c r="OQB203" s="56"/>
      <c r="OQC203" s="127"/>
      <c r="OQD203" s="127"/>
      <c r="OQE203" s="127"/>
      <c r="OQF203" s="127"/>
      <c r="OQG203" s="127"/>
      <c r="OQH203" s="53"/>
      <c r="OQI203" s="56"/>
      <c r="OQJ203" s="127"/>
      <c r="OQK203" s="127"/>
      <c r="OQL203" s="127"/>
      <c r="OQM203" s="127"/>
      <c r="OQN203" s="127"/>
      <c r="OQO203" s="53"/>
      <c r="OQP203" s="56"/>
      <c r="OQQ203" s="127"/>
      <c r="OQR203" s="127"/>
      <c r="OQS203" s="127"/>
      <c r="OQT203" s="127"/>
      <c r="OQU203" s="127"/>
      <c r="OQV203" s="53"/>
      <c r="OQW203" s="56"/>
      <c r="OQX203" s="127"/>
      <c r="OQY203" s="127"/>
      <c r="OQZ203" s="127"/>
      <c r="ORA203" s="127"/>
      <c r="ORB203" s="127"/>
      <c r="ORC203" s="53"/>
      <c r="ORD203" s="56"/>
      <c r="ORE203" s="127"/>
      <c r="ORF203" s="127"/>
      <c r="ORG203" s="127"/>
      <c r="ORH203" s="127"/>
      <c r="ORI203" s="127"/>
      <c r="ORJ203" s="53"/>
      <c r="ORK203" s="56"/>
      <c r="ORL203" s="127"/>
      <c r="ORM203" s="127"/>
      <c r="ORN203" s="127"/>
      <c r="ORO203" s="127"/>
      <c r="ORP203" s="127"/>
      <c r="ORQ203" s="53"/>
      <c r="ORR203" s="56"/>
      <c r="ORS203" s="127"/>
      <c r="ORT203" s="127"/>
      <c r="ORU203" s="127"/>
      <c r="ORV203" s="127"/>
      <c r="ORW203" s="127"/>
      <c r="ORX203" s="53"/>
      <c r="ORY203" s="56"/>
      <c r="ORZ203" s="127"/>
      <c r="OSA203" s="127"/>
      <c r="OSB203" s="127"/>
      <c r="OSC203" s="127"/>
      <c r="OSD203" s="127"/>
      <c r="OSE203" s="53"/>
      <c r="OSF203" s="56"/>
      <c r="OSG203" s="127"/>
      <c r="OSH203" s="127"/>
      <c r="OSI203" s="127"/>
      <c r="OSJ203" s="127"/>
      <c r="OSK203" s="127"/>
      <c r="OSL203" s="53"/>
      <c r="OSM203" s="56"/>
      <c r="OSN203" s="127"/>
      <c r="OSO203" s="127"/>
      <c r="OSP203" s="127"/>
      <c r="OSQ203" s="127"/>
      <c r="OSR203" s="127"/>
      <c r="OSS203" s="53"/>
      <c r="OST203" s="56"/>
      <c r="OSU203" s="127"/>
      <c r="OSV203" s="127"/>
      <c r="OSW203" s="127"/>
      <c r="OSX203" s="127"/>
      <c r="OSY203" s="127"/>
      <c r="OSZ203" s="53"/>
      <c r="OTA203" s="56"/>
      <c r="OTB203" s="127"/>
      <c r="OTC203" s="127"/>
      <c r="OTD203" s="127"/>
      <c r="OTE203" s="127"/>
      <c r="OTF203" s="127"/>
      <c r="OTG203" s="53"/>
      <c r="OTH203" s="56"/>
      <c r="OTI203" s="127"/>
      <c r="OTJ203" s="127"/>
      <c r="OTK203" s="127"/>
      <c r="OTL203" s="127"/>
      <c r="OTM203" s="127"/>
      <c r="OTN203" s="53"/>
      <c r="OTO203" s="56"/>
      <c r="OTP203" s="127"/>
      <c r="OTQ203" s="127"/>
      <c r="OTR203" s="127"/>
      <c r="OTS203" s="127"/>
      <c r="OTT203" s="127"/>
      <c r="OTU203" s="53"/>
      <c r="OTV203" s="56"/>
      <c r="OTW203" s="127"/>
      <c r="OTX203" s="127"/>
      <c r="OTY203" s="127"/>
      <c r="OTZ203" s="127"/>
      <c r="OUA203" s="127"/>
      <c r="OUB203" s="53"/>
      <c r="OUC203" s="56"/>
      <c r="OUD203" s="127"/>
      <c r="OUE203" s="127"/>
      <c r="OUF203" s="127"/>
      <c r="OUG203" s="127"/>
      <c r="OUH203" s="127"/>
      <c r="OUI203" s="53"/>
      <c r="OUJ203" s="56"/>
      <c r="OUK203" s="127"/>
      <c r="OUL203" s="127"/>
      <c r="OUM203" s="127"/>
      <c r="OUN203" s="127"/>
      <c r="OUO203" s="127"/>
      <c r="OUP203" s="53"/>
      <c r="OUQ203" s="56"/>
      <c r="OUR203" s="127"/>
      <c r="OUS203" s="127"/>
      <c r="OUT203" s="127"/>
      <c r="OUU203" s="127"/>
      <c r="OUV203" s="127"/>
      <c r="OUW203" s="53"/>
      <c r="OUX203" s="56"/>
      <c r="OUY203" s="127"/>
      <c r="OUZ203" s="127"/>
      <c r="OVA203" s="127"/>
      <c r="OVB203" s="127"/>
      <c r="OVC203" s="127"/>
      <c r="OVD203" s="53"/>
      <c r="OVE203" s="56"/>
      <c r="OVF203" s="127"/>
      <c r="OVG203" s="127"/>
      <c r="OVH203" s="127"/>
      <c r="OVI203" s="127"/>
      <c r="OVJ203" s="127"/>
      <c r="OVK203" s="53"/>
      <c r="OVL203" s="56"/>
      <c r="OVM203" s="127"/>
      <c r="OVN203" s="127"/>
      <c r="OVO203" s="127"/>
      <c r="OVP203" s="127"/>
      <c r="OVQ203" s="127"/>
      <c r="OVR203" s="53"/>
      <c r="OVS203" s="56"/>
      <c r="OVT203" s="127"/>
      <c r="OVU203" s="127"/>
      <c r="OVV203" s="127"/>
      <c r="OVW203" s="127"/>
      <c r="OVX203" s="127"/>
      <c r="OVY203" s="53"/>
      <c r="OVZ203" s="56"/>
      <c r="OWA203" s="127"/>
      <c r="OWB203" s="127"/>
      <c r="OWC203" s="127"/>
      <c r="OWD203" s="127"/>
      <c r="OWE203" s="127"/>
      <c r="OWF203" s="53"/>
      <c r="OWG203" s="56"/>
      <c r="OWH203" s="127"/>
      <c r="OWI203" s="127"/>
      <c r="OWJ203" s="127"/>
      <c r="OWK203" s="127"/>
      <c r="OWL203" s="127"/>
      <c r="OWM203" s="53"/>
      <c r="OWN203" s="56"/>
      <c r="OWO203" s="127"/>
      <c r="OWP203" s="127"/>
      <c r="OWQ203" s="127"/>
      <c r="OWR203" s="127"/>
      <c r="OWS203" s="127"/>
      <c r="OWT203" s="53"/>
      <c r="OWU203" s="56"/>
      <c r="OWV203" s="127"/>
      <c r="OWW203" s="127"/>
      <c r="OWX203" s="127"/>
      <c r="OWY203" s="127"/>
      <c r="OWZ203" s="127"/>
      <c r="OXA203" s="53"/>
      <c r="OXB203" s="56"/>
      <c r="OXC203" s="127"/>
      <c r="OXD203" s="127"/>
      <c r="OXE203" s="127"/>
      <c r="OXF203" s="127"/>
      <c r="OXG203" s="127"/>
      <c r="OXH203" s="53"/>
      <c r="OXI203" s="56"/>
      <c r="OXJ203" s="127"/>
      <c r="OXK203" s="127"/>
      <c r="OXL203" s="127"/>
      <c r="OXM203" s="127"/>
      <c r="OXN203" s="127"/>
      <c r="OXO203" s="53"/>
      <c r="OXP203" s="56"/>
      <c r="OXQ203" s="127"/>
      <c r="OXR203" s="127"/>
      <c r="OXS203" s="127"/>
      <c r="OXT203" s="127"/>
      <c r="OXU203" s="127"/>
      <c r="OXV203" s="53"/>
      <c r="OXW203" s="56"/>
      <c r="OXX203" s="127"/>
      <c r="OXY203" s="127"/>
      <c r="OXZ203" s="127"/>
      <c r="OYA203" s="127"/>
      <c r="OYB203" s="127"/>
      <c r="OYC203" s="53"/>
      <c r="OYD203" s="56"/>
      <c r="OYE203" s="127"/>
      <c r="OYF203" s="127"/>
      <c r="OYG203" s="127"/>
      <c r="OYH203" s="127"/>
      <c r="OYI203" s="127"/>
      <c r="OYJ203" s="53"/>
      <c r="OYK203" s="56"/>
      <c r="OYL203" s="127"/>
      <c r="OYM203" s="127"/>
      <c r="OYN203" s="127"/>
      <c r="OYO203" s="127"/>
      <c r="OYP203" s="127"/>
      <c r="OYQ203" s="53"/>
      <c r="OYR203" s="56"/>
      <c r="OYS203" s="127"/>
      <c r="OYT203" s="127"/>
      <c r="OYU203" s="127"/>
      <c r="OYV203" s="127"/>
      <c r="OYW203" s="127"/>
      <c r="OYX203" s="53"/>
      <c r="OYY203" s="56"/>
      <c r="OYZ203" s="127"/>
      <c r="OZA203" s="127"/>
      <c r="OZB203" s="127"/>
      <c r="OZC203" s="127"/>
      <c r="OZD203" s="127"/>
      <c r="OZE203" s="53"/>
      <c r="OZF203" s="56"/>
      <c r="OZG203" s="127"/>
      <c r="OZH203" s="127"/>
      <c r="OZI203" s="127"/>
      <c r="OZJ203" s="127"/>
      <c r="OZK203" s="127"/>
      <c r="OZL203" s="53"/>
      <c r="OZM203" s="56"/>
      <c r="OZN203" s="127"/>
      <c r="OZO203" s="127"/>
      <c r="OZP203" s="127"/>
      <c r="OZQ203" s="127"/>
      <c r="OZR203" s="127"/>
      <c r="OZS203" s="53"/>
      <c r="OZT203" s="56"/>
      <c r="OZU203" s="127"/>
      <c r="OZV203" s="127"/>
      <c r="OZW203" s="127"/>
      <c r="OZX203" s="127"/>
      <c r="OZY203" s="127"/>
      <c r="OZZ203" s="53"/>
      <c r="PAA203" s="56"/>
      <c r="PAB203" s="127"/>
      <c r="PAC203" s="127"/>
      <c r="PAD203" s="127"/>
      <c r="PAE203" s="127"/>
      <c r="PAF203" s="127"/>
      <c r="PAG203" s="53"/>
      <c r="PAH203" s="56"/>
      <c r="PAI203" s="127"/>
      <c r="PAJ203" s="127"/>
      <c r="PAK203" s="127"/>
      <c r="PAL203" s="127"/>
      <c r="PAM203" s="127"/>
      <c r="PAN203" s="53"/>
      <c r="PAO203" s="56"/>
      <c r="PAP203" s="127"/>
      <c r="PAQ203" s="127"/>
      <c r="PAR203" s="127"/>
      <c r="PAS203" s="127"/>
      <c r="PAT203" s="127"/>
      <c r="PAU203" s="53"/>
      <c r="PAV203" s="56"/>
      <c r="PAW203" s="127"/>
      <c r="PAX203" s="127"/>
      <c r="PAY203" s="127"/>
      <c r="PAZ203" s="127"/>
      <c r="PBA203" s="127"/>
      <c r="PBB203" s="53"/>
      <c r="PBC203" s="56"/>
      <c r="PBD203" s="127"/>
      <c r="PBE203" s="127"/>
      <c r="PBF203" s="127"/>
      <c r="PBG203" s="127"/>
      <c r="PBH203" s="127"/>
      <c r="PBI203" s="53"/>
      <c r="PBJ203" s="56"/>
      <c r="PBK203" s="127"/>
      <c r="PBL203" s="127"/>
      <c r="PBM203" s="127"/>
      <c r="PBN203" s="127"/>
      <c r="PBO203" s="127"/>
      <c r="PBP203" s="53"/>
      <c r="PBQ203" s="56"/>
      <c r="PBR203" s="127"/>
      <c r="PBS203" s="127"/>
      <c r="PBT203" s="127"/>
      <c r="PBU203" s="127"/>
      <c r="PBV203" s="127"/>
      <c r="PBW203" s="53"/>
      <c r="PBX203" s="56"/>
      <c r="PBY203" s="127"/>
      <c r="PBZ203" s="127"/>
      <c r="PCA203" s="127"/>
      <c r="PCB203" s="127"/>
      <c r="PCC203" s="127"/>
      <c r="PCD203" s="53"/>
      <c r="PCE203" s="56"/>
      <c r="PCF203" s="127"/>
      <c r="PCG203" s="127"/>
      <c r="PCH203" s="127"/>
      <c r="PCI203" s="127"/>
      <c r="PCJ203" s="127"/>
      <c r="PCK203" s="53"/>
      <c r="PCL203" s="56"/>
      <c r="PCM203" s="127"/>
      <c r="PCN203" s="127"/>
      <c r="PCO203" s="127"/>
      <c r="PCP203" s="127"/>
      <c r="PCQ203" s="127"/>
      <c r="PCR203" s="53"/>
      <c r="PCS203" s="56"/>
      <c r="PCT203" s="127"/>
      <c r="PCU203" s="127"/>
      <c r="PCV203" s="127"/>
      <c r="PCW203" s="127"/>
      <c r="PCX203" s="127"/>
      <c r="PCY203" s="53"/>
      <c r="PCZ203" s="56"/>
      <c r="PDA203" s="127"/>
      <c r="PDB203" s="127"/>
      <c r="PDC203" s="127"/>
      <c r="PDD203" s="127"/>
      <c r="PDE203" s="127"/>
      <c r="PDF203" s="53"/>
      <c r="PDG203" s="56"/>
      <c r="PDH203" s="127"/>
      <c r="PDI203" s="127"/>
      <c r="PDJ203" s="127"/>
      <c r="PDK203" s="127"/>
      <c r="PDL203" s="127"/>
      <c r="PDM203" s="53"/>
      <c r="PDN203" s="56"/>
      <c r="PDO203" s="127"/>
      <c r="PDP203" s="127"/>
      <c r="PDQ203" s="127"/>
      <c r="PDR203" s="127"/>
      <c r="PDS203" s="127"/>
      <c r="PDT203" s="53"/>
      <c r="PDU203" s="56"/>
      <c r="PDV203" s="127"/>
      <c r="PDW203" s="127"/>
      <c r="PDX203" s="127"/>
      <c r="PDY203" s="127"/>
      <c r="PDZ203" s="127"/>
      <c r="PEA203" s="53"/>
      <c r="PEB203" s="56"/>
      <c r="PEC203" s="127"/>
      <c r="PED203" s="127"/>
      <c r="PEE203" s="127"/>
      <c r="PEF203" s="127"/>
      <c r="PEG203" s="127"/>
      <c r="PEH203" s="53"/>
      <c r="PEI203" s="56"/>
      <c r="PEJ203" s="127"/>
      <c r="PEK203" s="127"/>
      <c r="PEL203" s="127"/>
      <c r="PEM203" s="127"/>
      <c r="PEN203" s="127"/>
      <c r="PEO203" s="53"/>
      <c r="PEP203" s="56"/>
      <c r="PEQ203" s="127"/>
      <c r="PER203" s="127"/>
      <c r="PES203" s="127"/>
      <c r="PET203" s="127"/>
      <c r="PEU203" s="127"/>
      <c r="PEV203" s="53"/>
      <c r="PEW203" s="56"/>
      <c r="PEX203" s="127"/>
      <c r="PEY203" s="127"/>
      <c r="PEZ203" s="127"/>
      <c r="PFA203" s="127"/>
      <c r="PFB203" s="127"/>
      <c r="PFC203" s="53"/>
      <c r="PFD203" s="56"/>
      <c r="PFE203" s="127"/>
      <c r="PFF203" s="127"/>
      <c r="PFG203" s="127"/>
      <c r="PFH203" s="127"/>
      <c r="PFI203" s="127"/>
      <c r="PFJ203" s="53"/>
      <c r="PFK203" s="56"/>
      <c r="PFL203" s="127"/>
      <c r="PFM203" s="127"/>
      <c r="PFN203" s="127"/>
      <c r="PFO203" s="127"/>
      <c r="PFP203" s="127"/>
      <c r="PFQ203" s="53"/>
      <c r="PFR203" s="56"/>
      <c r="PFS203" s="127"/>
      <c r="PFT203" s="127"/>
      <c r="PFU203" s="127"/>
      <c r="PFV203" s="127"/>
      <c r="PFW203" s="127"/>
      <c r="PFX203" s="53"/>
      <c r="PFY203" s="56"/>
      <c r="PFZ203" s="127"/>
      <c r="PGA203" s="127"/>
      <c r="PGB203" s="127"/>
      <c r="PGC203" s="127"/>
      <c r="PGD203" s="127"/>
      <c r="PGE203" s="53"/>
      <c r="PGF203" s="56"/>
      <c r="PGG203" s="127"/>
      <c r="PGH203" s="127"/>
      <c r="PGI203" s="127"/>
      <c r="PGJ203" s="127"/>
      <c r="PGK203" s="127"/>
      <c r="PGL203" s="53"/>
      <c r="PGM203" s="56"/>
      <c r="PGN203" s="127"/>
      <c r="PGO203" s="127"/>
      <c r="PGP203" s="127"/>
      <c r="PGQ203" s="127"/>
      <c r="PGR203" s="127"/>
      <c r="PGS203" s="53"/>
      <c r="PGT203" s="56"/>
      <c r="PGU203" s="127"/>
      <c r="PGV203" s="127"/>
      <c r="PGW203" s="127"/>
      <c r="PGX203" s="127"/>
      <c r="PGY203" s="127"/>
      <c r="PGZ203" s="53"/>
      <c r="PHA203" s="56"/>
      <c r="PHB203" s="127"/>
      <c r="PHC203" s="127"/>
      <c r="PHD203" s="127"/>
      <c r="PHE203" s="127"/>
      <c r="PHF203" s="127"/>
      <c r="PHG203" s="53"/>
      <c r="PHH203" s="56"/>
      <c r="PHI203" s="127"/>
      <c r="PHJ203" s="127"/>
      <c r="PHK203" s="127"/>
      <c r="PHL203" s="127"/>
      <c r="PHM203" s="127"/>
      <c r="PHN203" s="53"/>
      <c r="PHO203" s="56"/>
      <c r="PHP203" s="127"/>
      <c r="PHQ203" s="127"/>
      <c r="PHR203" s="127"/>
      <c r="PHS203" s="127"/>
      <c r="PHT203" s="127"/>
      <c r="PHU203" s="53"/>
      <c r="PHV203" s="56"/>
      <c r="PHW203" s="127"/>
      <c r="PHX203" s="127"/>
      <c r="PHY203" s="127"/>
      <c r="PHZ203" s="127"/>
      <c r="PIA203" s="127"/>
      <c r="PIB203" s="53"/>
      <c r="PIC203" s="56"/>
      <c r="PID203" s="127"/>
      <c r="PIE203" s="127"/>
      <c r="PIF203" s="127"/>
      <c r="PIG203" s="127"/>
      <c r="PIH203" s="127"/>
      <c r="PII203" s="53"/>
      <c r="PIJ203" s="56"/>
      <c r="PIK203" s="127"/>
      <c r="PIL203" s="127"/>
      <c r="PIM203" s="127"/>
      <c r="PIN203" s="127"/>
      <c r="PIO203" s="127"/>
      <c r="PIP203" s="53"/>
      <c r="PIQ203" s="56"/>
      <c r="PIR203" s="127"/>
      <c r="PIS203" s="127"/>
      <c r="PIT203" s="127"/>
      <c r="PIU203" s="127"/>
      <c r="PIV203" s="127"/>
      <c r="PIW203" s="53"/>
      <c r="PIX203" s="56"/>
      <c r="PIY203" s="127"/>
      <c r="PIZ203" s="127"/>
      <c r="PJA203" s="127"/>
      <c r="PJB203" s="127"/>
      <c r="PJC203" s="127"/>
      <c r="PJD203" s="53"/>
      <c r="PJE203" s="56"/>
      <c r="PJF203" s="127"/>
      <c r="PJG203" s="127"/>
      <c r="PJH203" s="127"/>
      <c r="PJI203" s="127"/>
      <c r="PJJ203" s="127"/>
      <c r="PJK203" s="53"/>
      <c r="PJL203" s="56"/>
      <c r="PJM203" s="127"/>
      <c r="PJN203" s="127"/>
      <c r="PJO203" s="127"/>
      <c r="PJP203" s="127"/>
      <c r="PJQ203" s="127"/>
      <c r="PJR203" s="53"/>
      <c r="PJS203" s="56"/>
      <c r="PJT203" s="127"/>
      <c r="PJU203" s="127"/>
      <c r="PJV203" s="127"/>
      <c r="PJW203" s="127"/>
      <c r="PJX203" s="127"/>
      <c r="PJY203" s="53"/>
      <c r="PJZ203" s="56"/>
      <c r="PKA203" s="127"/>
      <c r="PKB203" s="127"/>
      <c r="PKC203" s="127"/>
      <c r="PKD203" s="127"/>
      <c r="PKE203" s="127"/>
      <c r="PKF203" s="53"/>
      <c r="PKG203" s="56"/>
      <c r="PKH203" s="127"/>
      <c r="PKI203" s="127"/>
      <c r="PKJ203" s="127"/>
      <c r="PKK203" s="127"/>
      <c r="PKL203" s="127"/>
      <c r="PKM203" s="53"/>
      <c r="PKN203" s="56"/>
      <c r="PKO203" s="127"/>
      <c r="PKP203" s="127"/>
      <c r="PKQ203" s="127"/>
      <c r="PKR203" s="127"/>
      <c r="PKS203" s="127"/>
      <c r="PKT203" s="53"/>
      <c r="PKU203" s="56"/>
      <c r="PKV203" s="127"/>
      <c r="PKW203" s="127"/>
      <c r="PKX203" s="127"/>
      <c r="PKY203" s="127"/>
      <c r="PKZ203" s="127"/>
      <c r="PLA203" s="53"/>
      <c r="PLB203" s="56"/>
      <c r="PLC203" s="127"/>
      <c r="PLD203" s="127"/>
      <c r="PLE203" s="127"/>
      <c r="PLF203" s="127"/>
      <c r="PLG203" s="127"/>
      <c r="PLH203" s="53"/>
      <c r="PLI203" s="56"/>
      <c r="PLJ203" s="127"/>
      <c r="PLK203" s="127"/>
      <c r="PLL203" s="127"/>
      <c r="PLM203" s="127"/>
      <c r="PLN203" s="127"/>
      <c r="PLO203" s="53"/>
      <c r="PLP203" s="56"/>
      <c r="PLQ203" s="127"/>
      <c r="PLR203" s="127"/>
      <c r="PLS203" s="127"/>
      <c r="PLT203" s="127"/>
      <c r="PLU203" s="127"/>
      <c r="PLV203" s="53"/>
      <c r="PLW203" s="56"/>
      <c r="PLX203" s="127"/>
      <c r="PLY203" s="127"/>
      <c r="PLZ203" s="127"/>
      <c r="PMA203" s="127"/>
      <c r="PMB203" s="127"/>
      <c r="PMC203" s="53"/>
      <c r="PMD203" s="56"/>
      <c r="PME203" s="127"/>
      <c r="PMF203" s="127"/>
      <c r="PMG203" s="127"/>
      <c r="PMH203" s="127"/>
      <c r="PMI203" s="127"/>
      <c r="PMJ203" s="53"/>
      <c r="PMK203" s="56"/>
      <c r="PML203" s="127"/>
      <c r="PMM203" s="127"/>
      <c r="PMN203" s="127"/>
      <c r="PMO203" s="127"/>
      <c r="PMP203" s="127"/>
      <c r="PMQ203" s="53"/>
      <c r="PMR203" s="56"/>
      <c r="PMS203" s="127"/>
      <c r="PMT203" s="127"/>
      <c r="PMU203" s="127"/>
      <c r="PMV203" s="127"/>
      <c r="PMW203" s="127"/>
      <c r="PMX203" s="53"/>
      <c r="PMY203" s="56"/>
      <c r="PMZ203" s="127"/>
      <c r="PNA203" s="127"/>
      <c r="PNB203" s="127"/>
      <c r="PNC203" s="127"/>
      <c r="PND203" s="127"/>
      <c r="PNE203" s="53"/>
      <c r="PNF203" s="56"/>
      <c r="PNG203" s="127"/>
      <c r="PNH203" s="127"/>
      <c r="PNI203" s="127"/>
      <c r="PNJ203" s="127"/>
      <c r="PNK203" s="127"/>
      <c r="PNL203" s="53"/>
      <c r="PNM203" s="56"/>
      <c r="PNN203" s="127"/>
      <c r="PNO203" s="127"/>
      <c r="PNP203" s="127"/>
      <c r="PNQ203" s="127"/>
      <c r="PNR203" s="127"/>
      <c r="PNS203" s="53"/>
      <c r="PNT203" s="56"/>
      <c r="PNU203" s="127"/>
      <c r="PNV203" s="127"/>
      <c r="PNW203" s="127"/>
      <c r="PNX203" s="127"/>
      <c r="PNY203" s="127"/>
      <c r="PNZ203" s="53"/>
      <c r="POA203" s="56"/>
      <c r="POB203" s="127"/>
      <c r="POC203" s="127"/>
      <c r="POD203" s="127"/>
      <c r="POE203" s="127"/>
      <c r="POF203" s="127"/>
      <c r="POG203" s="53"/>
      <c r="POH203" s="56"/>
      <c r="POI203" s="127"/>
      <c r="POJ203" s="127"/>
      <c r="POK203" s="127"/>
      <c r="POL203" s="127"/>
      <c r="POM203" s="127"/>
      <c r="PON203" s="53"/>
      <c r="POO203" s="56"/>
      <c r="POP203" s="127"/>
      <c r="POQ203" s="127"/>
      <c r="POR203" s="127"/>
      <c r="POS203" s="127"/>
      <c r="POT203" s="127"/>
      <c r="POU203" s="53"/>
      <c r="POV203" s="56"/>
      <c r="POW203" s="127"/>
      <c r="POX203" s="127"/>
      <c r="POY203" s="127"/>
      <c r="POZ203" s="127"/>
      <c r="PPA203" s="127"/>
      <c r="PPB203" s="53"/>
      <c r="PPC203" s="56"/>
      <c r="PPD203" s="127"/>
      <c r="PPE203" s="127"/>
      <c r="PPF203" s="127"/>
      <c r="PPG203" s="127"/>
      <c r="PPH203" s="127"/>
      <c r="PPI203" s="53"/>
      <c r="PPJ203" s="56"/>
      <c r="PPK203" s="127"/>
      <c r="PPL203" s="127"/>
      <c r="PPM203" s="127"/>
      <c r="PPN203" s="127"/>
      <c r="PPO203" s="127"/>
      <c r="PPP203" s="53"/>
      <c r="PPQ203" s="56"/>
      <c r="PPR203" s="127"/>
      <c r="PPS203" s="127"/>
      <c r="PPT203" s="127"/>
      <c r="PPU203" s="127"/>
      <c r="PPV203" s="127"/>
      <c r="PPW203" s="53"/>
      <c r="PPX203" s="56"/>
      <c r="PPY203" s="127"/>
      <c r="PPZ203" s="127"/>
      <c r="PQA203" s="127"/>
      <c r="PQB203" s="127"/>
      <c r="PQC203" s="127"/>
      <c r="PQD203" s="53"/>
      <c r="PQE203" s="56"/>
      <c r="PQF203" s="127"/>
      <c r="PQG203" s="127"/>
      <c r="PQH203" s="127"/>
      <c r="PQI203" s="127"/>
      <c r="PQJ203" s="127"/>
      <c r="PQK203" s="53"/>
      <c r="PQL203" s="56"/>
      <c r="PQM203" s="127"/>
      <c r="PQN203" s="127"/>
      <c r="PQO203" s="127"/>
      <c r="PQP203" s="127"/>
      <c r="PQQ203" s="127"/>
      <c r="PQR203" s="53"/>
      <c r="PQS203" s="56"/>
      <c r="PQT203" s="127"/>
      <c r="PQU203" s="127"/>
      <c r="PQV203" s="127"/>
      <c r="PQW203" s="127"/>
      <c r="PQX203" s="127"/>
      <c r="PQY203" s="53"/>
      <c r="PQZ203" s="56"/>
      <c r="PRA203" s="127"/>
      <c r="PRB203" s="127"/>
      <c r="PRC203" s="127"/>
      <c r="PRD203" s="127"/>
      <c r="PRE203" s="127"/>
      <c r="PRF203" s="53"/>
      <c r="PRG203" s="56"/>
      <c r="PRH203" s="127"/>
      <c r="PRI203" s="127"/>
      <c r="PRJ203" s="127"/>
      <c r="PRK203" s="127"/>
      <c r="PRL203" s="127"/>
      <c r="PRM203" s="53"/>
      <c r="PRN203" s="56"/>
      <c r="PRO203" s="127"/>
      <c r="PRP203" s="127"/>
      <c r="PRQ203" s="127"/>
      <c r="PRR203" s="127"/>
      <c r="PRS203" s="127"/>
      <c r="PRT203" s="53"/>
      <c r="PRU203" s="56"/>
      <c r="PRV203" s="127"/>
      <c r="PRW203" s="127"/>
      <c r="PRX203" s="127"/>
      <c r="PRY203" s="127"/>
      <c r="PRZ203" s="127"/>
      <c r="PSA203" s="53"/>
      <c r="PSB203" s="56"/>
      <c r="PSC203" s="127"/>
      <c r="PSD203" s="127"/>
      <c r="PSE203" s="127"/>
      <c r="PSF203" s="127"/>
      <c r="PSG203" s="127"/>
      <c r="PSH203" s="53"/>
      <c r="PSI203" s="56"/>
      <c r="PSJ203" s="127"/>
      <c r="PSK203" s="127"/>
      <c r="PSL203" s="127"/>
      <c r="PSM203" s="127"/>
      <c r="PSN203" s="127"/>
      <c r="PSO203" s="53"/>
      <c r="PSP203" s="56"/>
      <c r="PSQ203" s="127"/>
      <c r="PSR203" s="127"/>
      <c r="PSS203" s="127"/>
      <c r="PST203" s="127"/>
      <c r="PSU203" s="127"/>
      <c r="PSV203" s="53"/>
      <c r="PSW203" s="56"/>
      <c r="PSX203" s="127"/>
      <c r="PSY203" s="127"/>
      <c r="PSZ203" s="127"/>
      <c r="PTA203" s="127"/>
      <c r="PTB203" s="127"/>
      <c r="PTC203" s="53"/>
      <c r="PTD203" s="56"/>
      <c r="PTE203" s="127"/>
      <c r="PTF203" s="127"/>
      <c r="PTG203" s="127"/>
      <c r="PTH203" s="127"/>
      <c r="PTI203" s="127"/>
      <c r="PTJ203" s="53"/>
      <c r="PTK203" s="56"/>
      <c r="PTL203" s="127"/>
      <c r="PTM203" s="127"/>
      <c r="PTN203" s="127"/>
      <c r="PTO203" s="127"/>
      <c r="PTP203" s="127"/>
      <c r="PTQ203" s="53"/>
      <c r="PTR203" s="56"/>
      <c r="PTS203" s="127"/>
      <c r="PTT203" s="127"/>
      <c r="PTU203" s="127"/>
      <c r="PTV203" s="127"/>
      <c r="PTW203" s="127"/>
      <c r="PTX203" s="53"/>
      <c r="PTY203" s="56"/>
      <c r="PTZ203" s="127"/>
      <c r="PUA203" s="127"/>
      <c r="PUB203" s="127"/>
      <c r="PUC203" s="127"/>
      <c r="PUD203" s="127"/>
      <c r="PUE203" s="53"/>
      <c r="PUF203" s="56"/>
      <c r="PUG203" s="127"/>
      <c r="PUH203" s="127"/>
      <c r="PUI203" s="127"/>
      <c r="PUJ203" s="127"/>
      <c r="PUK203" s="127"/>
      <c r="PUL203" s="53"/>
      <c r="PUM203" s="56"/>
      <c r="PUN203" s="127"/>
      <c r="PUO203" s="127"/>
      <c r="PUP203" s="127"/>
      <c r="PUQ203" s="127"/>
      <c r="PUR203" s="127"/>
      <c r="PUS203" s="53"/>
      <c r="PUT203" s="56"/>
      <c r="PUU203" s="127"/>
      <c r="PUV203" s="127"/>
      <c r="PUW203" s="127"/>
      <c r="PUX203" s="127"/>
      <c r="PUY203" s="127"/>
      <c r="PUZ203" s="53"/>
      <c r="PVA203" s="56"/>
      <c r="PVB203" s="127"/>
      <c r="PVC203" s="127"/>
      <c r="PVD203" s="127"/>
      <c r="PVE203" s="127"/>
      <c r="PVF203" s="127"/>
      <c r="PVG203" s="53"/>
      <c r="PVH203" s="56"/>
      <c r="PVI203" s="127"/>
      <c r="PVJ203" s="127"/>
      <c r="PVK203" s="127"/>
      <c r="PVL203" s="127"/>
      <c r="PVM203" s="127"/>
      <c r="PVN203" s="53"/>
      <c r="PVO203" s="56"/>
      <c r="PVP203" s="127"/>
      <c r="PVQ203" s="127"/>
      <c r="PVR203" s="127"/>
      <c r="PVS203" s="127"/>
      <c r="PVT203" s="127"/>
      <c r="PVU203" s="53"/>
      <c r="PVV203" s="56"/>
      <c r="PVW203" s="127"/>
      <c r="PVX203" s="127"/>
      <c r="PVY203" s="127"/>
      <c r="PVZ203" s="127"/>
      <c r="PWA203" s="127"/>
      <c r="PWB203" s="53"/>
      <c r="PWC203" s="56"/>
      <c r="PWD203" s="127"/>
      <c r="PWE203" s="127"/>
      <c r="PWF203" s="127"/>
      <c r="PWG203" s="127"/>
      <c r="PWH203" s="127"/>
      <c r="PWI203" s="53"/>
      <c r="PWJ203" s="56"/>
      <c r="PWK203" s="127"/>
      <c r="PWL203" s="127"/>
      <c r="PWM203" s="127"/>
      <c r="PWN203" s="127"/>
      <c r="PWO203" s="127"/>
      <c r="PWP203" s="53"/>
      <c r="PWQ203" s="56"/>
      <c r="PWR203" s="127"/>
      <c r="PWS203" s="127"/>
      <c r="PWT203" s="127"/>
      <c r="PWU203" s="127"/>
      <c r="PWV203" s="127"/>
      <c r="PWW203" s="53"/>
      <c r="PWX203" s="56"/>
      <c r="PWY203" s="127"/>
      <c r="PWZ203" s="127"/>
      <c r="PXA203" s="127"/>
      <c r="PXB203" s="127"/>
      <c r="PXC203" s="127"/>
      <c r="PXD203" s="53"/>
      <c r="PXE203" s="56"/>
      <c r="PXF203" s="127"/>
      <c r="PXG203" s="127"/>
      <c r="PXH203" s="127"/>
      <c r="PXI203" s="127"/>
      <c r="PXJ203" s="127"/>
      <c r="PXK203" s="53"/>
      <c r="PXL203" s="56"/>
      <c r="PXM203" s="127"/>
      <c r="PXN203" s="127"/>
      <c r="PXO203" s="127"/>
      <c r="PXP203" s="127"/>
      <c r="PXQ203" s="127"/>
      <c r="PXR203" s="53"/>
      <c r="PXS203" s="56"/>
      <c r="PXT203" s="127"/>
      <c r="PXU203" s="127"/>
      <c r="PXV203" s="127"/>
      <c r="PXW203" s="127"/>
      <c r="PXX203" s="127"/>
      <c r="PXY203" s="53"/>
      <c r="PXZ203" s="56"/>
      <c r="PYA203" s="127"/>
      <c r="PYB203" s="127"/>
      <c r="PYC203" s="127"/>
      <c r="PYD203" s="127"/>
      <c r="PYE203" s="127"/>
      <c r="PYF203" s="53"/>
      <c r="PYG203" s="56"/>
      <c r="PYH203" s="127"/>
      <c r="PYI203" s="127"/>
      <c r="PYJ203" s="127"/>
      <c r="PYK203" s="127"/>
      <c r="PYL203" s="127"/>
      <c r="PYM203" s="53"/>
      <c r="PYN203" s="56"/>
      <c r="PYO203" s="127"/>
      <c r="PYP203" s="127"/>
      <c r="PYQ203" s="127"/>
      <c r="PYR203" s="127"/>
      <c r="PYS203" s="127"/>
      <c r="PYT203" s="53"/>
      <c r="PYU203" s="56"/>
      <c r="PYV203" s="127"/>
      <c r="PYW203" s="127"/>
      <c r="PYX203" s="127"/>
      <c r="PYY203" s="127"/>
      <c r="PYZ203" s="127"/>
      <c r="PZA203" s="53"/>
      <c r="PZB203" s="56"/>
      <c r="PZC203" s="127"/>
      <c r="PZD203" s="127"/>
      <c r="PZE203" s="127"/>
      <c r="PZF203" s="127"/>
      <c r="PZG203" s="127"/>
      <c r="PZH203" s="53"/>
      <c r="PZI203" s="56"/>
      <c r="PZJ203" s="127"/>
      <c r="PZK203" s="127"/>
      <c r="PZL203" s="127"/>
      <c r="PZM203" s="127"/>
      <c r="PZN203" s="127"/>
      <c r="PZO203" s="53"/>
      <c r="PZP203" s="56"/>
      <c r="PZQ203" s="127"/>
      <c r="PZR203" s="127"/>
      <c r="PZS203" s="127"/>
      <c r="PZT203" s="127"/>
      <c r="PZU203" s="127"/>
      <c r="PZV203" s="53"/>
      <c r="PZW203" s="56"/>
      <c r="PZX203" s="127"/>
      <c r="PZY203" s="127"/>
      <c r="PZZ203" s="127"/>
      <c r="QAA203" s="127"/>
      <c r="QAB203" s="127"/>
      <c r="QAC203" s="53"/>
      <c r="QAD203" s="56"/>
      <c r="QAE203" s="127"/>
      <c r="QAF203" s="127"/>
      <c r="QAG203" s="127"/>
      <c r="QAH203" s="127"/>
      <c r="QAI203" s="127"/>
      <c r="QAJ203" s="53"/>
      <c r="QAK203" s="56"/>
      <c r="QAL203" s="127"/>
      <c r="QAM203" s="127"/>
      <c r="QAN203" s="127"/>
      <c r="QAO203" s="127"/>
      <c r="QAP203" s="127"/>
      <c r="QAQ203" s="53"/>
      <c r="QAR203" s="56"/>
      <c r="QAS203" s="127"/>
      <c r="QAT203" s="127"/>
      <c r="QAU203" s="127"/>
      <c r="QAV203" s="127"/>
      <c r="QAW203" s="127"/>
      <c r="QAX203" s="53"/>
      <c r="QAY203" s="56"/>
      <c r="QAZ203" s="127"/>
      <c r="QBA203" s="127"/>
      <c r="QBB203" s="127"/>
      <c r="QBC203" s="127"/>
      <c r="QBD203" s="127"/>
      <c r="QBE203" s="53"/>
      <c r="QBF203" s="56"/>
      <c r="QBG203" s="127"/>
      <c r="QBH203" s="127"/>
      <c r="QBI203" s="127"/>
      <c r="QBJ203" s="127"/>
      <c r="QBK203" s="127"/>
      <c r="QBL203" s="53"/>
      <c r="QBM203" s="56"/>
      <c r="QBN203" s="127"/>
      <c r="QBO203" s="127"/>
      <c r="QBP203" s="127"/>
      <c r="QBQ203" s="127"/>
      <c r="QBR203" s="127"/>
      <c r="QBS203" s="53"/>
      <c r="QBT203" s="56"/>
      <c r="QBU203" s="127"/>
      <c r="QBV203" s="127"/>
      <c r="QBW203" s="127"/>
      <c r="QBX203" s="127"/>
      <c r="QBY203" s="127"/>
      <c r="QBZ203" s="53"/>
      <c r="QCA203" s="56"/>
      <c r="QCB203" s="127"/>
      <c r="QCC203" s="127"/>
      <c r="QCD203" s="127"/>
      <c r="QCE203" s="127"/>
      <c r="QCF203" s="127"/>
      <c r="QCG203" s="53"/>
      <c r="QCH203" s="56"/>
      <c r="QCI203" s="127"/>
      <c r="QCJ203" s="127"/>
      <c r="QCK203" s="127"/>
      <c r="QCL203" s="127"/>
      <c r="QCM203" s="127"/>
      <c r="QCN203" s="53"/>
      <c r="QCO203" s="56"/>
      <c r="QCP203" s="127"/>
      <c r="QCQ203" s="127"/>
      <c r="QCR203" s="127"/>
      <c r="QCS203" s="127"/>
      <c r="QCT203" s="127"/>
      <c r="QCU203" s="53"/>
      <c r="QCV203" s="56"/>
      <c r="QCW203" s="127"/>
      <c r="QCX203" s="127"/>
      <c r="QCY203" s="127"/>
      <c r="QCZ203" s="127"/>
      <c r="QDA203" s="127"/>
      <c r="QDB203" s="53"/>
      <c r="QDC203" s="56"/>
      <c r="QDD203" s="127"/>
      <c r="QDE203" s="127"/>
      <c r="QDF203" s="127"/>
      <c r="QDG203" s="127"/>
      <c r="QDH203" s="127"/>
      <c r="QDI203" s="53"/>
      <c r="QDJ203" s="56"/>
      <c r="QDK203" s="127"/>
      <c r="QDL203" s="127"/>
      <c r="QDM203" s="127"/>
      <c r="QDN203" s="127"/>
      <c r="QDO203" s="127"/>
      <c r="QDP203" s="53"/>
      <c r="QDQ203" s="56"/>
      <c r="QDR203" s="127"/>
      <c r="QDS203" s="127"/>
      <c r="QDT203" s="127"/>
      <c r="QDU203" s="127"/>
      <c r="QDV203" s="127"/>
      <c r="QDW203" s="53"/>
      <c r="QDX203" s="56"/>
      <c r="QDY203" s="127"/>
      <c r="QDZ203" s="127"/>
      <c r="QEA203" s="127"/>
      <c r="QEB203" s="127"/>
      <c r="QEC203" s="127"/>
      <c r="QED203" s="53"/>
      <c r="QEE203" s="56"/>
      <c r="QEF203" s="127"/>
      <c r="QEG203" s="127"/>
      <c r="QEH203" s="127"/>
      <c r="QEI203" s="127"/>
      <c r="QEJ203" s="127"/>
      <c r="QEK203" s="53"/>
      <c r="QEL203" s="56"/>
      <c r="QEM203" s="127"/>
      <c r="QEN203" s="127"/>
      <c r="QEO203" s="127"/>
      <c r="QEP203" s="127"/>
      <c r="QEQ203" s="127"/>
      <c r="QER203" s="53"/>
      <c r="QES203" s="56"/>
      <c r="QET203" s="127"/>
      <c r="QEU203" s="127"/>
      <c r="QEV203" s="127"/>
      <c r="QEW203" s="127"/>
      <c r="QEX203" s="127"/>
      <c r="QEY203" s="53"/>
      <c r="QEZ203" s="56"/>
      <c r="QFA203" s="127"/>
      <c r="QFB203" s="127"/>
      <c r="QFC203" s="127"/>
      <c r="QFD203" s="127"/>
      <c r="QFE203" s="127"/>
      <c r="QFF203" s="53"/>
      <c r="QFG203" s="56"/>
      <c r="QFH203" s="127"/>
      <c r="QFI203" s="127"/>
      <c r="QFJ203" s="127"/>
      <c r="QFK203" s="127"/>
      <c r="QFL203" s="127"/>
      <c r="QFM203" s="53"/>
      <c r="QFN203" s="56"/>
      <c r="QFO203" s="127"/>
      <c r="QFP203" s="127"/>
      <c r="QFQ203" s="127"/>
      <c r="QFR203" s="127"/>
      <c r="QFS203" s="127"/>
      <c r="QFT203" s="53"/>
      <c r="QFU203" s="56"/>
      <c r="QFV203" s="127"/>
      <c r="QFW203" s="127"/>
      <c r="QFX203" s="127"/>
      <c r="QFY203" s="127"/>
      <c r="QFZ203" s="127"/>
      <c r="QGA203" s="53"/>
      <c r="QGB203" s="56"/>
      <c r="QGC203" s="127"/>
      <c r="QGD203" s="127"/>
      <c r="QGE203" s="127"/>
      <c r="QGF203" s="127"/>
      <c r="QGG203" s="127"/>
      <c r="QGH203" s="53"/>
      <c r="QGI203" s="56"/>
      <c r="QGJ203" s="127"/>
      <c r="QGK203" s="127"/>
      <c r="QGL203" s="127"/>
      <c r="QGM203" s="127"/>
      <c r="QGN203" s="127"/>
      <c r="QGO203" s="53"/>
      <c r="QGP203" s="56"/>
      <c r="QGQ203" s="127"/>
      <c r="QGR203" s="127"/>
      <c r="QGS203" s="127"/>
      <c r="QGT203" s="127"/>
      <c r="QGU203" s="127"/>
      <c r="QGV203" s="53"/>
      <c r="QGW203" s="56"/>
      <c r="QGX203" s="127"/>
      <c r="QGY203" s="127"/>
      <c r="QGZ203" s="127"/>
      <c r="QHA203" s="127"/>
      <c r="QHB203" s="127"/>
      <c r="QHC203" s="53"/>
      <c r="QHD203" s="56"/>
      <c r="QHE203" s="127"/>
      <c r="QHF203" s="127"/>
      <c r="QHG203" s="127"/>
      <c r="QHH203" s="127"/>
      <c r="QHI203" s="127"/>
      <c r="QHJ203" s="53"/>
      <c r="QHK203" s="56"/>
      <c r="QHL203" s="127"/>
      <c r="QHM203" s="127"/>
      <c r="QHN203" s="127"/>
      <c r="QHO203" s="127"/>
      <c r="QHP203" s="127"/>
      <c r="QHQ203" s="53"/>
      <c r="QHR203" s="56"/>
      <c r="QHS203" s="127"/>
      <c r="QHT203" s="127"/>
      <c r="QHU203" s="127"/>
      <c r="QHV203" s="127"/>
      <c r="QHW203" s="127"/>
      <c r="QHX203" s="53"/>
      <c r="QHY203" s="56"/>
      <c r="QHZ203" s="127"/>
      <c r="QIA203" s="127"/>
      <c r="QIB203" s="127"/>
      <c r="QIC203" s="127"/>
      <c r="QID203" s="127"/>
      <c r="QIE203" s="53"/>
      <c r="QIF203" s="56"/>
      <c r="QIG203" s="127"/>
      <c r="QIH203" s="127"/>
      <c r="QII203" s="127"/>
      <c r="QIJ203" s="127"/>
      <c r="QIK203" s="127"/>
      <c r="QIL203" s="53"/>
      <c r="QIM203" s="56"/>
      <c r="QIN203" s="127"/>
      <c r="QIO203" s="127"/>
      <c r="QIP203" s="127"/>
      <c r="QIQ203" s="127"/>
      <c r="QIR203" s="127"/>
      <c r="QIS203" s="53"/>
      <c r="QIT203" s="56"/>
      <c r="QIU203" s="127"/>
      <c r="QIV203" s="127"/>
      <c r="QIW203" s="127"/>
      <c r="QIX203" s="127"/>
      <c r="QIY203" s="127"/>
      <c r="QIZ203" s="53"/>
      <c r="QJA203" s="56"/>
      <c r="QJB203" s="127"/>
      <c r="QJC203" s="127"/>
      <c r="QJD203" s="127"/>
      <c r="QJE203" s="127"/>
      <c r="QJF203" s="127"/>
      <c r="QJG203" s="53"/>
      <c r="QJH203" s="56"/>
      <c r="QJI203" s="127"/>
      <c r="QJJ203" s="127"/>
      <c r="QJK203" s="127"/>
      <c r="QJL203" s="127"/>
      <c r="QJM203" s="127"/>
      <c r="QJN203" s="53"/>
      <c r="QJO203" s="56"/>
      <c r="QJP203" s="127"/>
      <c r="QJQ203" s="127"/>
      <c r="QJR203" s="127"/>
      <c r="QJS203" s="127"/>
      <c r="QJT203" s="127"/>
      <c r="QJU203" s="53"/>
      <c r="QJV203" s="56"/>
      <c r="QJW203" s="127"/>
      <c r="QJX203" s="127"/>
      <c r="QJY203" s="127"/>
      <c r="QJZ203" s="127"/>
      <c r="QKA203" s="127"/>
      <c r="QKB203" s="53"/>
      <c r="QKC203" s="56"/>
      <c r="QKD203" s="127"/>
      <c r="QKE203" s="127"/>
      <c r="QKF203" s="127"/>
      <c r="QKG203" s="127"/>
      <c r="QKH203" s="127"/>
      <c r="QKI203" s="53"/>
      <c r="QKJ203" s="56"/>
      <c r="QKK203" s="127"/>
      <c r="QKL203" s="127"/>
      <c r="QKM203" s="127"/>
      <c r="QKN203" s="127"/>
      <c r="QKO203" s="127"/>
      <c r="QKP203" s="53"/>
      <c r="QKQ203" s="56"/>
      <c r="QKR203" s="127"/>
      <c r="QKS203" s="127"/>
      <c r="QKT203" s="127"/>
      <c r="QKU203" s="127"/>
      <c r="QKV203" s="127"/>
      <c r="QKW203" s="53"/>
      <c r="QKX203" s="56"/>
      <c r="QKY203" s="127"/>
      <c r="QKZ203" s="127"/>
      <c r="QLA203" s="127"/>
      <c r="QLB203" s="127"/>
      <c r="QLC203" s="127"/>
      <c r="QLD203" s="53"/>
      <c r="QLE203" s="56"/>
      <c r="QLF203" s="127"/>
      <c r="QLG203" s="127"/>
      <c r="QLH203" s="127"/>
      <c r="QLI203" s="127"/>
      <c r="QLJ203" s="127"/>
      <c r="QLK203" s="53"/>
      <c r="QLL203" s="56"/>
      <c r="QLM203" s="127"/>
      <c r="QLN203" s="127"/>
      <c r="QLO203" s="127"/>
      <c r="QLP203" s="127"/>
      <c r="QLQ203" s="127"/>
      <c r="QLR203" s="53"/>
      <c r="QLS203" s="56"/>
      <c r="QLT203" s="127"/>
      <c r="QLU203" s="127"/>
      <c r="QLV203" s="127"/>
      <c r="QLW203" s="127"/>
      <c r="QLX203" s="127"/>
      <c r="QLY203" s="53"/>
      <c r="QLZ203" s="56"/>
      <c r="QMA203" s="127"/>
      <c r="QMB203" s="127"/>
      <c r="QMC203" s="127"/>
      <c r="QMD203" s="127"/>
      <c r="QME203" s="127"/>
      <c r="QMF203" s="53"/>
      <c r="QMG203" s="56"/>
      <c r="QMH203" s="127"/>
      <c r="QMI203" s="127"/>
      <c r="QMJ203" s="127"/>
      <c r="QMK203" s="127"/>
      <c r="QML203" s="127"/>
      <c r="QMM203" s="53"/>
      <c r="QMN203" s="56"/>
      <c r="QMO203" s="127"/>
      <c r="QMP203" s="127"/>
      <c r="QMQ203" s="127"/>
      <c r="QMR203" s="127"/>
      <c r="QMS203" s="127"/>
      <c r="QMT203" s="53"/>
      <c r="QMU203" s="56"/>
      <c r="QMV203" s="127"/>
      <c r="QMW203" s="127"/>
      <c r="QMX203" s="127"/>
      <c r="QMY203" s="127"/>
      <c r="QMZ203" s="127"/>
      <c r="QNA203" s="53"/>
      <c r="QNB203" s="56"/>
      <c r="QNC203" s="127"/>
      <c r="QND203" s="127"/>
      <c r="QNE203" s="127"/>
      <c r="QNF203" s="127"/>
      <c r="QNG203" s="127"/>
      <c r="QNH203" s="53"/>
      <c r="QNI203" s="56"/>
      <c r="QNJ203" s="127"/>
      <c r="QNK203" s="127"/>
      <c r="QNL203" s="127"/>
      <c r="QNM203" s="127"/>
      <c r="QNN203" s="127"/>
      <c r="QNO203" s="53"/>
      <c r="QNP203" s="56"/>
      <c r="QNQ203" s="127"/>
      <c r="QNR203" s="127"/>
      <c r="QNS203" s="127"/>
      <c r="QNT203" s="127"/>
      <c r="QNU203" s="127"/>
      <c r="QNV203" s="53"/>
      <c r="QNW203" s="56"/>
      <c r="QNX203" s="127"/>
      <c r="QNY203" s="127"/>
      <c r="QNZ203" s="127"/>
      <c r="QOA203" s="127"/>
      <c r="QOB203" s="127"/>
      <c r="QOC203" s="53"/>
      <c r="QOD203" s="56"/>
      <c r="QOE203" s="127"/>
      <c r="QOF203" s="127"/>
      <c r="QOG203" s="127"/>
      <c r="QOH203" s="127"/>
      <c r="QOI203" s="127"/>
      <c r="QOJ203" s="53"/>
      <c r="QOK203" s="56"/>
      <c r="QOL203" s="127"/>
      <c r="QOM203" s="127"/>
      <c r="QON203" s="127"/>
      <c r="QOO203" s="127"/>
      <c r="QOP203" s="127"/>
      <c r="QOQ203" s="53"/>
      <c r="QOR203" s="56"/>
      <c r="QOS203" s="127"/>
      <c r="QOT203" s="127"/>
      <c r="QOU203" s="127"/>
      <c r="QOV203" s="127"/>
      <c r="QOW203" s="127"/>
      <c r="QOX203" s="53"/>
      <c r="QOY203" s="56"/>
      <c r="QOZ203" s="127"/>
      <c r="QPA203" s="127"/>
      <c r="QPB203" s="127"/>
      <c r="QPC203" s="127"/>
      <c r="QPD203" s="127"/>
      <c r="QPE203" s="53"/>
      <c r="QPF203" s="56"/>
      <c r="QPG203" s="127"/>
      <c r="QPH203" s="127"/>
      <c r="QPI203" s="127"/>
      <c r="QPJ203" s="127"/>
      <c r="QPK203" s="127"/>
      <c r="QPL203" s="53"/>
      <c r="QPM203" s="56"/>
      <c r="QPN203" s="127"/>
      <c r="QPO203" s="127"/>
      <c r="QPP203" s="127"/>
      <c r="QPQ203" s="127"/>
      <c r="QPR203" s="127"/>
      <c r="QPS203" s="53"/>
      <c r="QPT203" s="56"/>
      <c r="QPU203" s="127"/>
      <c r="QPV203" s="127"/>
      <c r="QPW203" s="127"/>
      <c r="QPX203" s="127"/>
      <c r="QPY203" s="127"/>
      <c r="QPZ203" s="53"/>
      <c r="QQA203" s="56"/>
      <c r="QQB203" s="127"/>
      <c r="QQC203" s="127"/>
      <c r="QQD203" s="127"/>
      <c r="QQE203" s="127"/>
      <c r="QQF203" s="127"/>
      <c r="QQG203" s="53"/>
      <c r="QQH203" s="56"/>
      <c r="QQI203" s="127"/>
      <c r="QQJ203" s="127"/>
      <c r="QQK203" s="127"/>
      <c r="QQL203" s="127"/>
      <c r="QQM203" s="127"/>
      <c r="QQN203" s="53"/>
      <c r="QQO203" s="56"/>
      <c r="QQP203" s="127"/>
      <c r="QQQ203" s="127"/>
      <c r="QQR203" s="127"/>
      <c r="QQS203" s="127"/>
      <c r="QQT203" s="127"/>
      <c r="QQU203" s="53"/>
      <c r="QQV203" s="56"/>
      <c r="QQW203" s="127"/>
      <c r="QQX203" s="127"/>
      <c r="QQY203" s="127"/>
      <c r="QQZ203" s="127"/>
      <c r="QRA203" s="127"/>
      <c r="QRB203" s="53"/>
      <c r="QRC203" s="56"/>
      <c r="QRD203" s="127"/>
      <c r="QRE203" s="127"/>
      <c r="QRF203" s="127"/>
      <c r="QRG203" s="127"/>
      <c r="QRH203" s="127"/>
      <c r="QRI203" s="53"/>
      <c r="QRJ203" s="56"/>
      <c r="QRK203" s="127"/>
      <c r="QRL203" s="127"/>
      <c r="QRM203" s="127"/>
      <c r="QRN203" s="127"/>
      <c r="QRO203" s="127"/>
      <c r="QRP203" s="53"/>
      <c r="QRQ203" s="56"/>
      <c r="QRR203" s="127"/>
      <c r="QRS203" s="127"/>
      <c r="QRT203" s="127"/>
      <c r="QRU203" s="127"/>
      <c r="QRV203" s="127"/>
      <c r="QRW203" s="53"/>
      <c r="QRX203" s="56"/>
      <c r="QRY203" s="127"/>
      <c r="QRZ203" s="127"/>
      <c r="QSA203" s="127"/>
      <c r="QSB203" s="127"/>
      <c r="QSC203" s="127"/>
      <c r="QSD203" s="53"/>
      <c r="QSE203" s="56"/>
      <c r="QSF203" s="127"/>
      <c r="QSG203" s="127"/>
      <c r="QSH203" s="127"/>
      <c r="QSI203" s="127"/>
      <c r="QSJ203" s="127"/>
      <c r="QSK203" s="53"/>
      <c r="QSL203" s="56"/>
      <c r="QSM203" s="127"/>
      <c r="QSN203" s="127"/>
      <c r="QSO203" s="127"/>
      <c r="QSP203" s="127"/>
      <c r="QSQ203" s="127"/>
      <c r="QSR203" s="53"/>
      <c r="QSS203" s="56"/>
      <c r="QST203" s="127"/>
      <c r="QSU203" s="127"/>
      <c r="QSV203" s="127"/>
      <c r="QSW203" s="127"/>
      <c r="QSX203" s="127"/>
      <c r="QSY203" s="53"/>
      <c r="QSZ203" s="56"/>
      <c r="QTA203" s="127"/>
      <c r="QTB203" s="127"/>
      <c r="QTC203" s="127"/>
      <c r="QTD203" s="127"/>
      <c r="QTE203" s="127"/>
      <c r="QTF203" s="53"/>
      <c r="QTG203" s="56"/>
      <c r="QTH203" s="127"/>
      <c r="QTI203" s="127"/>
      <c r="QTJ203" s="127"/>
      <c r="QTK203" s="127"/>
      <c r="QTL203" s="127"/>
      <c r="QTM203" s="53"/>
      <c r="QTN203" s="56"/>
      <c r="QTO203" s="127"/>
      <c r="QTP203" s="127"/>
      <c r="QTQ203" s="127"/>
      <c r="QTR203" s="127"/>
      <c r="QTS203" s="127"/>
      <c r="QTT203" s="53"/>
      <c r="QTU203" s="56"/>
      <c r="QTV203" s="127"/>
      <c r="QTW203" s="127"/>
      <c r="QTX203" s="127"/>
      <c r="QTY203" s="127"/>
      <c r="QTZ203" s="127"/>
      <c r="QUA203" s="53"/>
      <c r="QUB203" s="56"/>
      <c r="QUC203" s="127"/>
      <c r="QUD203" s="127"/>
      <c r="QUE203" s="127"/>
      <c r="QUF203" s="127"/>
      <c r="QUG203" s="127"/>
      <c r="QUH203" s="53"/>
      <c r="QUI203" s="56"/>
      <c r="QUJ203" s="127"/>
      <c r="QUK203" s="127"/>
      <c r="QUL203" s="127"/>
      <c r="QUM203" s="127"/>
      <c r="QUN203" s="127"/>
      <c r="QUO203" s="53"/>
      <c r="QUP203" s="56"/>
      <c r="QUQ203" s="127"/>
      <c r="QUR203" s="127"/>
      <c r="QUS203" s="127"/>
      <c r="QUT203" s="127"/>
      <c r="QUU203" s="127"/>
      <c r="QUV203" s="53"/>
      <c r="QUW203" s="56"/>
      <c r="QUX203" s="127"/>
      <c r="QUY203" s="127"/>
      <c r="QUZ203" s="127"/>
      <c r="QVA203" s="127"/>
      <c r="QVB203" s="127"/>
      <c r="QVC203" s="53"/>
      <c r="QVD203" s="56"/>
      <c r="QVE203" s="127"/>
      <c r="QVF203" s="127"/>
      <c r="QVG203" s="127"/>
      <c r="QVH203" s="127"/>
      <c r="QVI203" s="127"/>
      <c r="QVJ203" s="53"/>
      <c r="QVK203" s="56"/>
      <c r="QVL203" s="127"/>
      <c r="QVM203" s="127"/>
      <c r="QVN203" s="127"/>
      <c r="QVO203" s="127"/>
      <c r="QVP203" s="127"/>
      <c r="QVQ203" s="53"/>
      <c r="QVR203" s="56"/>
      <c r="QVS203" s="127"/>
      <c r="QVT203" s="127"/>
      <c r="QVU203" s="127"/>
      <c r="QVV203" s="127"/>
      <c r="QVW203" s="127"/>
      <c r="QVX203" s="53"/>
      <c r="QVY203" s="56"/>
      <c r="QVZ203" s="127"/>
      <c r="QWA203" s="127"/>
      <c r="QWB203" s="127"/>
      <c r="QWC203" s="127"/>
      <c r="QWD203" s="127"/>
      <c r="QWE203" s="53"/>
      <c r="QWF203" s="56"/>
      <c r="QWG203" s="127"/>
      <c r="QWH203" s="127"/>
      <c r="QWI203" s="127"/>
      <c r="QWJ203" s="127"/>
      <c r="QWK203" s="127"/>
      <c r="QWL203" s="53"/>
      <c r="QWM203" s="56"/>
      <c r="QWN203" s="127"/>
      <c r="QWO203" s="127"/>
      <c r="QWP203" s="127"/>
      <c r="QWQ203" s="127"/>
      <c r="QWR203" s="127"/>
      <c r="QWS203" s="53"/>
      <c r="QWT203" s="56"/>
      <c r="QWU203" s="127"/>
      <c r="QWV203" s="127"/>
      <c r="QWW203" s="127"/>
      <c r="QWX203" s="127"/>
      <c r="QWY203" s="127"/>
      <c r="QWZ203" s="53"/>
      <c r="QXA203" s="56"/>
      <c r="QXB203" s="127"/>
      <c r="QXC203" s="127"/>
      <c r="QXD203" s="127"/>
      <c r="QXE203" s="127"/>
      <c r="QXF203" s="127"/>
      <c r="QXG203" s="53"/>
      <c r="QXH203" s="56"/>
      <c r="QXI203" s="127"/>
      <c r="QXJ203" s="127"/>
      <c r="QXK203" s="127"/>
      <c r="QXL203" s="127"/>
      <c r="QXM203" s="127"/>
      <c r="QXN203" s="53"/>
      <c r="QXO203" s="56"/>
      <c r="QXP203" s="127"/>
      <c r="QXQ203" s="127"/>
      <c r="QXR203" s="127"/>
      <c r="QXS203" s="127"/>
      <c r="QXT203" s="127"/>
      <c r="QXU203" s="53"/>
      <c r="QXV203" s="56"/>
      <c r="QXW203" s="127"/>
      <c r="QXX203" s="127"/>
      <c r="QXY203" s="127"/>
      <c r="QXZ203" s="127"/>
      <c r="QYA203" s="127"/>
      <c r="QYB203" s="53"/>
      <c r="QYC203" s="56"/>
      <c r="QYD203" s="127"/>
      <c r="QYE203" s="127"/>
      <c r="QYF203" s="127"/>
      <c r="QYG203" s="127"/>
      <c r="QYH203" s="127"/>
      <c r="QYI203" s="53"/>
      <c r="QYJ203" s="56"/>
      <c r="QYK203" s="127"/>
      <c r="QYL203" s="127"/>
      <c r="QYM203" s="127"/>
      <c r="QYN203" s="127"/>
      <c r="QYO203" s="127"/>
      <c r="QYP203" s="53"/>
      <c r="QYQ203" s="56"/>
      <c r="QYR203" s="127"/>
      <c r="QYS203" s="127"/>
      <c r="QYT203" s="127"/>
      <c r="QYU203" s="127"/>
      <c r="QYV203" s="127"/>
      <c r="QYW203" s="53"/>
      <c r="QYX203" s="56"/>
      <c r="QYY203" s="127"/>
      <c r="QYZ203" s="127"/>
      <c r="QZA203" s="127"/>
      <c r="QZB203" s="127"/>
      <c r="QZC203" s="127"/>
      <c r="QZD203" s="53"/>
      <c r="QZE203" s="56"/>
      <c r="QZF203" s="127"/>
      <c r="QZG203" s="127"/>
      <c r="QZH203" s="127"/>
      <c r="QZI203" s="127"/>
      <c r="QZJ203" s="127"/>
      <c r="QZK203" s="53"/>
      <c r="QZL203" s="56"/>
      <c r="QZM203" s="127"/>
      <c r="QZN203" s="127"/>
      <c r="QZO203" s="127"/>
      <c r="QZP203" s="127"/>
      <c r="QZQ203" s="127"/>
      <c r="QZR203" s="53"/>
      <c r="QZS203" s="56"/>
      <c r="QZT203" s="127"/>
      <c r="QZU203" s="127"/>
      <c r="QZV203" s="127"/>
      <c r="QZW203" s="127"/>
      <c r="QZX203" s="127"/>
      <c r="QZY203" s="53"/>
      <c r="QZZ203" s="56"/>
      <c r="RAA203" s="127"/>
      <c r="RAB203" s="127"/>
      <c r="RAC203" s="127"/>
      <c r="RAD203" s="127"/>
      <c r="RAE203" s="127"/>
      <c r="RAF203" s="53"/>
      <c r="RAG203" s="56"/>
      <c r="RAH203" s="127"/>
      <c r="RAI203" s="127"/>
      <c r="RAJ203" s="127"/>
      <c r="RAK203" s="127"/>
      <c r="RAL203" s="127"/>
      <c r="RAM203" s="53"/>
      <c r="RAN203" s="56"/>
      <c r="RAO203" s="127"/>
      <c r="RAP203" s="127"/>
      <c r="RAQ203" s="127"/>
      <c r="RAR203" s="127"/>
      <c r="RAS203" s="127"/>
      <c r="RAT203" s="53"/>
      <c r="RAU203" s="56"/>
      <c r="RAV203" s="127"/>
      <c r="RAW203" s="127"/>
      <c r="RAX203" s="127"/>
      <c r="RAY203" s="127"/>
      <c r="RAZ203" s="127"/>
      <c r="RBA203" s="53"/>
      <c r="RBB203" s="56"/>
      <c r="RBC203" s="127"/>
      <c r="RBD203" s="127"/>
      <c r="RBE203" s="127"/>
      <c r="RBF203" s="127"/>
      <c r="RBG203" s="127"/>
      <c r="RBH203" s="53"/>
      <c r="RBI203" s="56"/>
      <c r="RBJ203" s="127"/>
      <c r="RBK203" s="127"/>
      <c r="RBL203" s="127"/>
      <c r="RBM203" s="127"/>
      <c r="RBN203" s="127"/>
      <c r="RBO203" s="53"/>
      <c r="RBP203" s="56"/>
      <c r="RBQ203" s="127"/>
      <c r="RBR203" s="127"/>
      <c r="RBS203" s="127"/>
      <c r="RBT203" s="127"/>
      <c r="RBU203" s="127"/>
      <c r="RBV203" s="53"/>
      <c r="RBW203" s="56"/>
      <c r="RBX203" s="127"/>
      <c r="RBY203" s="127"/>
      <c r="RBZ203" s="127"/>
      <c r="RCA203" s="127"/>
      <c r="RCB203" s="127"/>
      <c r="RCC203" s="53"/>
      <c r="RCD203" s="56"/>
      <c r="RCE203" s="127"/>
      <c r="RCF203" s="127"/>
      <c r="RCG203" s="127"/>
      <c r="RCH203" s="127"/>
      <c r="RCI203" s="127"/>
      <c r="RCJ203" s="53"/>
      <c r="RCK203" s="56"/>
      <c r="RCL203" s="127"/>
      <c r="RCM203" s="127"/>
      <c r="RCN203" s="127"/>
      <c r="RCO203" s="127"/>
      <c r="RCP203" s="127"/>
      <c r="RCQ203" s="53"/>
      <c r="RCR203" s="56"/>
      <c r="RCS203" s="127"/>
      <c r="RCT203" s="127"/>
      <c r="RCU203" s="127"/>
      <c r="RCV203" s="127"/>
      <c r="RCW203" s="127"/>
      <c r="RCX203" s="53"/>
      <c r="RCY203" s="56"/>
      <c r="RCZ203" s="127"/>
      <c r="RDA203" s="127"/>
      <c r="RDB203" s="127"/>
      <c r="RDC203" s="127"/>
      <c r="RDD203" s="127"/>
      <c r="RDE203" s="53"/>
      <c r="RDF203" s="56"/>
      <c r="RDG203" s="127"/>
      <c r="RDH203" s="127"/>
      <c r="RDI203" s="127"/>
      <c r="RDJ203" s="127"/>
      <c r="RDK203" s="127"/>
      <c r="RDL203" s="53"/>
      <c r="RDM203" s="56"/>
      <c r="RDN203" s="127"/>
      <c r="RDO203" s="127"/>
      <c r="RDP203" s="127"/>
      <c r="RDQ203" s="127"/>
      <c r="RDR203" s="127"/>
      <c r="RDS203" s="53"/>
      <c r="RDT203" s="56"/>
      <c r="RDU203" s="127"/>
      <c r="RDV203" s="127"/>
      <c r="RDW203" s="127"/>
      <c r="RDX203" s="127"/>
      <c r="RDY203" s="127"/>
      <c r="RDZ203" s="53"/>
      <c r="REA203" s="56"/>
      <c r="REB203" s="127"/>
      <c r="REC203" s="127"/>
      <c r="RED203" s="127"/>
      <c r="REE203" s="127"/>
      <c r="REF203" s="127"/>
      <c r="REG203" s="53"/>
      <c r="REH203" s="56"/>
      <c r="REI203" s="127"/>
      <c r="REJ203" s="127"/>
      <c r="REK203" s="127"/>
      <c r="REL203" s="127"/>
      <c r="REM203" s="127"/>
      <c r="REN203" s="53"/>
      <c r="REO203" s="56"/>
      <c r="REP203" s="127"/>
      <c r="REQ203" s="127"/>
      <c r="RER203" s="127"/>
      <c r="RES203" s="127"/>
      <c r="RET203" s="127"/>
      <c r="REU203" s="53"/>
      <c r="REV203" s="56"/>
      <c r="REW203" s="127"/>
      <c r="REX203" s="127"/>
      <c r="REY203" s="127"/>
      <c r="REZ203" s="127"/>
      <c r="RFA203" s="127"/>
      <c r="RFB203" s="53"/>
      <c r="RFC203" s="56"/>
      <c r="RFD203" s="127"/>
      <c r="RFE203" s="127"/>
      <c r="RFF203" s="127"/>
      <c r="RFG203" s="127"/>
      <c r="RFH203" s="127"/>
      <c r="RFI203" s="53"/>
      <c r="RFJ203" s="56"/>
      <c r="RFK203" s="127"/>
      <c r="RFL203" s="127"/>
      <c r="RFM203" s="127"/>
      <c r="RFN203" s="127"/>
      <c r="RFO203" s="127"/>
      <c r="RFP203" s="53"/>
      <c r="RFQ203" s="56"/>
      <c r="RFR203" s="127"/>
      <c r="RFS203" s="127"/>
      <c r="RFT203" s="127"/>
      <c r="RFU203" s="127"/>
      <c r="RFV203" s="127"/>
      <c r="RFW203" s="53"/>
      <c r="RFX203" s="56"/>
      <c r="RFY203" s="127"/>
      <c r="RFZ203" s="127"/>
      <c r="RGA203" s="127"/>
      <c r="RGB203" s="127"/>
      <c r="RGC203" s="127"/>
      <c r="RGD203" s="53"/>
      <c r="RGE203" s="56"/>
      <c r="RGF203" s="127"/>
      <c r="RGG203" s="127"/>
      <c r="RGH203" s="127"/>
      <c r="RGI203" s="127"/>
      <c r="RGJ203" s="127"/>
      <c r="RGK203" s="53"/>
      <c r="RGL203" s="56"/>
      <c r="RGM203" s="127"/>
      <c r="RGN203" s="127"/>
      <c r="RGO203" s="127"/>
      <c r="RGP203" s="127"/>
      <c r="RGQ203" s="127"/>
      <c r="RGR203" s="53"/>
      <c r="RGS203" s="56"/>
      <c r="RGT203" s="127"/>
      <c r="RGU203" s="127"/>
      <c r="RGV203" s="127"/>
      <c r="RGW203" s="127"/>
      <c r="RGX203" s="127"/>
      <c r="RGY203" s="53"/>
      <c r="RGZ203" s="56"/>
      <c r="RHA203" s="127"/>
      <c r="RHB203" s="127"/>
      <c r="RHC203" s="127"/>
      <c r="RHD203" s="127"/>
      <c r="RHE203" s="127"/>
      <c r="RHF203" s="53"/>
      <c r="RHG203" s="56"/>
      <c r="RHH203" s="127"/>
      <c r="RHI203" s="127"/>
      <c r="RHJ203" s="127"/>
      <c r="RHK203" s="127"/>
      <c r="RHL203" s="127"/>
      <c r="RHM203" s="53"/>
      <c r="RHN203" s="56"/>
      <c r="RHO203" s="127"/>
      <c r="RHP203" s="127"/>
      <c r="RHQ203" s="127"/>
      <c r="RHR203" s="127"/>
      <c r="RHS203" s="127"/>
      <c r="RHT203" s="53"/>
      <c r="RHU203" s="56"/>
      <c r="RHV203" s="127"/>
      <c r="RHW203" s="127"/>
      <c r="RHX203" s="127"/>
      <c r="RHY203" s="127"/>
      <c r="RHZ203" s="127"/>
      <c r="RIA203" s="53"/>
      <c r="RIB203" s="56"/>
      <c r="RIC203" s="127"/>
      <c r="RID203" s="127"/>
      <c r="RIE203" s="127"/>
      <c r="RIF203" s="127"/>
      <c r="RIG203" s="127"/>
      <c r="RIH203" s="53"/>
      <c r="RII203" s="56"/>
      <c r="RIJ203" s="127"/>
      <c r="RIK203" s="127"/>
      <c r="RIL203" s="127"/>
      <c r="RIM203" s="127"/>
      <c r="RIN203" s="127"/>
      <c r="RIO203" s="53"/>
      <c r="RIP203" s="56"/>
      <c r="RIQ203" s="127"/>
      <c r="RIR203" s="127"/>
      <c r="RIS203" s="127"/>
      <c r="RIT203" s="127"/>
      <c r="RIU203" s="127"/>
      <c r="RIV203" s="53"/>
      <c r="RIW203" s="56"/>
      <c r="RIX203" s="127"/>
      <c r="RIY203" s="127"/>
      <c r="RIZ203" s="127"/>
      <c r="RJA203" s="127"/>
      <c r="RJB203" s="127"/>
      <c r="RJC203" s="53"/>
      <c r="RJD203" s="56"/>
      <c r="RJE203" s="127"/>
      <c r="RJF203" s="127"/>
      <c r="RJG203" s="127"/>
      <c r="RJH203" s="127"/>
      <c r="RJI203" s="127"/>
      <c r="RJJ203" s="53"/>
      <c r="RJK203" s="56"/>
      <c r="RJL203" s="127"/>
      <c r="RJM203" s="127"/>
      <c r="RJN203" s="127"/>
      <c r="RJO203" s="127"/>
      <c r="RJP203" s="127"/>
      <c r="RJQ203" s="53"/>
      <c r="RJR203" s="56"/>
      <c r="RJS203" s="127"/>
      <c r="RJT203" s="127"/>
      <c r="RJU203" s="127"/>
      <c r="RJV203" s="127"/>
      <c r="RJW203" s="127"/>
      <c r="RJX203" s="53"/>
      <c r="RJY203" s="56"/>
      <c r="RJZ203" s="127"/>
      <c r="RKA203" s="127"/>
      <c r="RKB203" s="127"/>
      <c r="RKC203" s="127"/>
      <c r="RKD203" s="127"/>
      <c r="RKE203" s="53"/>
      <c r="RKF203" s="56"/>
      <c r="RKG203" s="127"/>
      <c r="RKH203" s="127"/>
      <c r="RKI203" s="127"/>
      <c r="RKJ203" s="127"/>
      <c r="RKK203" s="127"/>
      <c r="RKL203" s="53"/>
      <c r="RKM203" s="56"/>
      <c r="RKN203" s="127"/>
      <c r="RKO203" s="127"/>
      <c r="RKP203" s="127"/>
      <c r="RKQ203" s="127"/>
      <c r="RKR203" s="127"/>
      <c r="RKS203" s="53"/>
      <c r="RKT203" s="56"/>
      <c r="RKU203" s="127"/>
      <c r="RKV203" s="127"/>
      <c r="RKW203" s="127"/>
      <c r="RKX203" s="127"/>
      <c r="RKY203" s="127"/>
      <c r="RKZ203" s="53"/>
      <c r="RLA203" s="56"/>
      <c r="RLB203" s="127"/>
      <c r="RLC203" s="127"/>
      <c r="RLD203" s="127"/>
      <c r="RLE203" s="127"/>
      <c r="RLF203" s="127"/>
      <c r="RLG203" s="53"/>
      <c r="RLH203" s="56"/>
      <c r="RLI203" s="127"/>
      <c r="RLJ203" s="127"/>
      <c r="RLK203" s="127"/>
      <c r="RLL203" s="127"/>
      <c r="RLM203" s="127"/>
      <c r="RLN203" s="53"/>
      <c r="RLO203" s="56"/>
      <c r="RLP203" s="127"/>
      <c r="RLQ203" s="127"/>
      <c r="RLR203" s="127"/>
      <c r="RLS203" s="127"/>
      <c r="RLT203" s="127"/>
      <c r="RLU203" s="53"/>
      <c r="RLV203" s="56"/>
      <c r="RLW203" s="127"/>
      <c r="RLX203" s="127"/>
      <c r="RLY203" s="127"/>
      <c r="RLZ203" s="127"/>
      <c r="RMA203" s="127"/>
      <c r="RMB203" s="53"/>
      <c r="RMC203" s="56"/>
      <c r="RMD203" s="127"/>
      <c r="RME203" s="127"/>
      <c r="RMF203" s="127"/>
      <c r="RMG203" s="127"/>
      <c r="RMH203" s="127"/>
      <c r="RMI203" s="53"/>
      <c r="RMJ203" s="56"/>
      <c r="RMK203" s="127"/>
      <c r="RML203" s="127"/>
      <c r="RMM203" s="127"/>
      <c r="RMN203" s="127"/>
      <c r="RMO203" s="127"/>
      <c r="RMP203" s="53"/>
      <c r="RMQ203" s="56"/>
      <c r="RMR203" s="127"/>
      <c r="RMS203" s="127"/>
      <c r="RMT203" s="127"/>
      <c r="RMU203" s="127"/>
      <c r="RMV203" s="127"/>
      <c r="RMW203" s="53"/>
      <c r="RMX203" s="56"/>
      <c r="RMY203" s="127"/>
      <c r="RMZ203" s="127"/>
      <c r="RNA203" s="127"/>
      <c r="RNB203" s="127"/>
      <c r="RNC203" s="127"/>
      <c r="RND203" s="53"/>
      <c r="RNE203" s="56"/>
      <c r="RNF203" s="127"/>
      <c r="RNG203" s="127"/>
      <c r="RNH203" s="127"/>
      <c r="RNI203" s="127"/>
      <c r="RNJ203" s="127"/>
      <c r="RNK203" s="53"/>
      <c r="RNL203" s="56"/>
      <c r="RNM203" s="127"/>
      <c r="RNN203" s="127"/>
      <c r="RNO203" s="127"/>
      <c r="RNP203" s="127"/>
      <c r="RNQ203" s="127"/>
      <c r="RNR203" s="53"/>
      <c r="RNS203" s="56"/>
      <c r="RNT203" s="127"/>
      <c r="RNU203" s="127"/>
      <c r="RNV203" s="127"/>
      <c r="RNW203" s="127"/>
      <c r="RNX203" s="127"/>
      <c r="RNY203" s="53"/>
      <c r="RNZ203" s="56"/>
      <c r="ROA203" s="127"/>
      <c r="ROB203" s="127"/>
      <c r="ROC203" s="127"/>
      <c r="ROD203" s="127"/>
      <c r="ROE203" s="127"/>
      <c r="ROF203" s="53"/>
      <c r="ROG203" s="56"/>
      <c r="ROH203" s="127"/>
      <c r="ROI203" s="127"/>
      <c r="ROJ203" s="127"/>
      <c r="ROK203" s="127"/>
      <c r="ROL203" s="127"/>
      <c r="ROM203" s="53"/>
      <c r="RON203" s="56"/>
      <c r="ROO203" s="127"/>
      <c r="ROP203" s="127"/>
      <c r="ROQ203" s="127"/>
      <c r="ROR203" s="127"/>
      <c r="ROS203" s="127"/>
      <c r="ROT203" s="53"/>
      <c r="ROU203" s="56"/>
      <c r="ROV203" s="127"/>
      <c r="ROW203" s="127"/>
      <c r="ROX203" s="127"/>
      <c r="ROY203" s="127"/>
      <c r="ROZ203" s="127"/>
      <c r="RPA203" s="53"/>
      <c r="RPB203" s="56"/>
      <c r="RPC203" s="127"/>
      <c r="RPD203" s="127"/>
      <c r="RPE203" s="127"/>
      <c r="RPF203" s="127"/>
      <c r="RPG203" s="127"/>
      <c r="RPH203" s="53"/>
      <c r="RPI203" s="56"/>
      <c r="RPJ203" s="127"/>
      <c r="RPK203" s="127"/>
      <c r="RPL203" s="127"/>
      <c r="RPM203" s="127"/>
      <c r="RPN203" s="127"/>
      <c r="RPO203" s="53"/>
      <c r="RPP203" s="56"/>
      <c r="RPQ203" s="127"/>
      <c r="RPR203" s="127"/>
      <c r="RPS203" s="127"/>
      <c r="RPT203" s="127"/>
      <c r="RPU203" s="127"/>
      <c r="RPV203" s="53"/>
      <c r="RPW203" s="56"/>
      <c r="RPX203" s="127"/>
      <c r="RPY203" s="127"/>
      <c r="RPZ203" s="127"/>
      <c r="RQA203" s="127"/>
      <c r="RQB203" s="127"/>
      <c r="RQC203" s="53"/>
      <c r="RQD203" s="56"/>
      <c r="RQE203" s="127"/>
      <c r="RQF203" s="127"/>
      <c r="RQG203" s="127"/>
      <c r="RQH203" s="127"/>
      <c r="RQI203" s="127"/>
      <c r="RQJ203" s="53"/>
      <c r="RQK203" s="56"/>
      <c r="RQL203" s="127"/>
      <c r="RQM203" s="127"/>
      <c r="RQN203" s="127"/>
      <c r="RQO203" s="127"/>
      <c r="RQP203" s="127"/>
      <c r="RQQ203" s="53"/>
      <c r="RQR203" s="56"/>
      <c r="RQS203" s="127"/>
      <c r="RQT203" s="127"/>
      <c r="RQU203" s="127"/>
      <c r="RQV203" s="127"/>
      <c r="RQW203" s="127"/>
      <c r="RQX203" s="53"/>
      <c r="RQY203" s="56"/>
      <c r="RQZ203" s="127"/>
      <c r="RRA203" s="127"/>
      <c r="RRB203" s="127"/>
      <c r="RRC203" s="127"/>
      <c r="RRD203" s="127"/>
      <c r="RRE203" s="53"/>
      <c r="RRF203" s="56"/>
      <c r="RRG203" s="127"/>
      <c r="RRH203" s="127"/>
      <c r="RRI203" s="127"/>
      <c r="RRJ203" s="127"/>
      <c r="RRK203" s="127"/>
      <c r="RRL203" s="53"/>
      <c r="RRM203" s="56"/>
      <c r="RRN203" s="127"/>
      <c r="RRO203" s="127"/>
      <c r="RRP203" s="127"/>
      <c r="RRQ203" s="127"/>
      <c r="RRR203" s="127"/>
      <c r="RRS203" s="53"/>
      <c r="RRT203" s="56"/>
      <c r="RRU203" s="127"/>
      <c r="RRV203" s="127"/>
      <c r="RRW203" s="127"/>
      <c r="RRX203" s="127"/>
      <c r="RRY203" s="127"/>
      <c r="RRZ203" s="53"/>
      <c r="RSA203" s="56"/>
      <c r="RSB203" s="127"/>
      <c r="RSC203" s="127"/>
      <c r="RSD203" s="127"/>
      <c r="RSE203" s="127"/>
      <c r="RSF203" s="127"/>
      <c r="RSG203" s="53"/>
      <c r="RSH203" s="56"/>
      <c r="RSI203" s="127"/>
      <c r="RSJ203" s="127"/>
      <c r="RSK203" s="127"/>
      <c r="RSL203" s="127"/>
      <c r="RSM203" s="127"/>
      <c r="RSN203" s="53"/>
      <c r="RSO203" s="56"/>
      <c r="RSP203" s="127"/>
      <c r="RSQ203" s="127"/>
      <c r="RSR203" s="127"/>
      <c r="RSS203" s="127"/>
      <c r="RST203" s="127"/>
      <c r="RSU203" s="53"/>
      <c r="RSV203" s="56"/>
      <c r="RSW203" s="127"/>
      <c r="RSX203" s="127"/>
      <c r="RSY203" s="127"/>
      <c r="RSZ203" s="127"/>
      <c r="RTA203" s="127"/>
      <c r="RTB203" s="53"/>
      <c r="RTC203" s="56"/>
      <c r="RTD203" s="127"/>
      <c r="RTE203" s="127"/>
      <c r="RTF203" s="127"/>
      <c r="RTG203" s="127"/>
      <c r="RTH203" s="127"/>
      <c r="RTI203" s="53"/>
      <c r="RTJ203" s="56"/>
      <c r="RTK203" s="127"/>
      <c r="RTL203" s="127"/>
      <c r="RTM203" s="127"/>
      <c r="RTN203" s="127"/>
      <c r="RTO203" s="127"/>
      <c r="RTP203" s="53"/>
      <c r="RTQ203" s="56"/>
      <c r="RTR203" s="127"/>
      <c r="RTS203" s="127"/>
      <c r="RTT203" s="127"/>
      <c r="RTU203" s="127"/>
      <c r="RTV203" s="127"/>
      <c r="RTW203" s="53"/>
      <c r="RTX203" s="56"/>
      <c r="RTY203" s="127"/>
      <c r="RTZ203" s="127"/>
      <c r="RUA203" s="127"/>
      <c r="RUB203" s="127"/>
      <c r="RUC203" s="127"/>
      <c r="RUD203" s="53"/>
      <c r="RUE203" s="56"/>
      <c r="RUF203" s="127"/>
      <c r="RUG203" s="127"/>
      <c r="RUH203" s="127"/>
      <c r="RUI203" s="127"/>
      <c r="RUJ203" s="127"/>
      <c r="RUK203" s="53"/>
      <c r="RUL203" s="56"/>
      <c r="RUM203" s="127"/>
      <c r="RUN203" s="127"/>
      <c r="RUO203" s="127"/>
      <c r="RUP203" s="127"/>
      <c r="RUQ203" s="127"/>
      <c r="RUR203" s="53"/>
      <c r="RUS203" s="56"/>
      <c r="RUT203" s="127"/>
      <c r="RUU203" s="127"/>
      <c r="RUV203" s="127"/>
      <c r="RUW203" s="127"/>
      <c r="RUX203" s="127"/>
      <c r="RUY203" s="53"/>
      <c r="RUZ203" s="56"/>
      <c r="RVA203" s="127"/>
      <c r="RVB203" s="127"/>
      <c r="RVC203" s="127"/>
      <c r="RVD203" s="127"/>
      <c r="RVE203" s="127"/>
      <c r="RVF203" s="53"/>
      <c r="RVG203" s="56"/>
      <c r="RVH203" s="127"/>
      <c r="RVI203" s="127"/>
      <c r="RVJ203" s="127"/>
      <c r="RVK203" s="127"/>
      <c r="RVL203" s="127"/>
      <c r="RVM203" s="53"/>
      <c r="RVN203" s="56"/>
      <c r="RVO203" s="127"/>
      <c r="RVP203" s="127"/>
      <c r="RVQ203" s="127"/>
      <c r="RVR203" s="127"/>
      <c r="RVS203" s="127"/>
      <c r="RVT203" s="53"/>
      <c r="RVU203" s="56"/>
      <c r="RVV203" s="127"/>
      <c r="RVW203" s="127"/>
      <c r="RVX203" s="127"/>
      <c r="RVY203" s="127"/>
      <c r="RVZ203" s="127"/>
      <c r="RWA203" s="53"/>
      <c r="RWB203" s="56"/>
      <c r="RWC203" s="127"/>
      <c r="RWD203" s="127"/>
      <c r="RWE203" s="127"/>
      <c r="RWF203" s="127"/>
      <c r="RWG203" s="127"/>
      <c r="RWH203" s="53"/>
      <c r="RWI203" s="56"/>
      <c r="RWJ203" s="127"/>
      <c r="RWK203" s="127"/>
      <c r="RWL203" s="127"/>
      <c r="RWM203" s="127"/>
      <c r="RWN203" s="127"/>
      <c r="RWO203" s="53"/>
      <c r="RWP203" s="56"/>
      <c r="RWQ203" s="127"/>
      <c r="RWR203" s="127"/>
      <c r="RWS203" s="127"/>
      <c r="RWT203" s="127"/>
      <c r="RWU203" s="127"/>
      <c r="RWV203" s="53"/>
      <c r="RWW203" s="56"/>
      <c r="RWX203" s="127"/>
      <c r="RWY203" s="127"/>
      <c r="RWZ203" s="127"/>
      <c r="RXA203" s="127"/>
      <c r="RXB203" s="127"/>
      <c r="RXC203" s="53"/>
      <c r="RXD203" s="56"/>
      <c r="RXE203" s="127"/>
      <c r="RXF203" s="127"/>
      <c r="RXG203" s="127"/>
      <c r="RXH203" s="127"/>
      <c r="RXI203" s="127"/>
      <c r="RXJ203" s="53"/>
      <c r="RXK203" s="56"/>
      <c r="RXL203" s="127"/>
      <c r="RXM203" s="127"/>
      <c r="RXN203" s="127"/>
      <c r="RXO203" s="127"/>
      <c r="RXP203" s="127"/>
      <c r="RXQ203" s="53"/>
      <c r="RXR203" s="56"/>
      <c r="RXS203" s="127"/>
      <c r="RXT203" s="127"/>
      <c r="RXU203" s="127"/>
      <c r="RXV203" s="127"/>
      <c r="RXW203" s="127"/>
      <c r="RXX203" s="53"/>
      <c r="RXY203" s="56"/>
      <c r="RXZ203" s="127"/>
      <c r="RYA203" s="127"/>
      <c r="RYB203" s="127"/>
      <c r="RYC203" s="127"/>
      <c r="RYD203" s="127"/>
      <c r="RYE203" s="53"/>
      <c r="RYF203" s="56"/>
      <c r="RYG203" s="127"/>
      <c r="RYH203" s="127"/>
      <c r="RYI203" s="127"/>
      <c r="RYJ203" s="127"/>
      <c r="RYK203" s="127"/>
      <c r="RYL203" s="53"/>
      <c r="RYM203" s="56"/>
      <c r="RYN203" s="127"/>
      <c r="RYO203" s="127"/>
      <c r="RYP203" s="127"/>
      <c r="RYQ203" s="127"/>
      <c r="RYR203" s="127"/>
      <c r="RYS203" s="53"/>
      <c r="RYT203" s="56"/>
      <c r="RYU203" s="127"/>
      <c r="RYV203" s="127"/>
      <c r="RYW203" s="127"/>
      <c r="RYX203" s="127"/>
      <c r="RYY203" s="127"/>
      <c r="RYZ203" s="53"/>
      <c r="RZA203" s="56"/>
      <c r="RZB203" s="127"/>
      <c r="RZC203" s="127"/>
      <c r="RZD203" s="127"/>
      <c r="RZE203" s="127"/>
      <c r="RZF203" s="127"/>
      <c r="RZG203" s="53"/>
      <c r="RZH203" s="56"/>
      <c r="RZI203" s="127"/>
      <c r="RZJ203" s="127"/>
      <c r="RZK203" s="127"/>
      <c r="RZL203" s="127"/>
      <c r="RZM203" s="127"/>
      <c r="RZN203" s="53"/>
      <c r="RZO203" s="56"/>
      <c r="RZP203" s="127"/>
      <c r="RZQ203" s="127"/>
      <c r="RZR203" s="127"/>
      <c r="RZS203" s="127"/>
      <c r="RZT203" s="127"/>
      <c r="RZU203" s="53"/>
      <c r="RZV203" s="56"/>
      <c r="RZW203" s="127"/>
      <c r="RZX203" s="127"/>
      <c r="RZY203" s="127"/>
      <c r="RZZ203" s="127"/>
      <c r="SAA203" s="127"/>
      <c r="SAB203" s="53"/>
      <c r="SAC203" s="56"/>
      <c r="SAD203" s="127"/>
      <c r="SAE203" s="127"/>
      <c r="SAF203" s="127"/>
      <c r="SAG203" s="127"/>
      <c r="SAH203" s="127"/>
      <c r="SAI203" s="53"/>
      <c r="SAJ203" s="56"/>
      <c r="SAK203" s="127"/>
      <c r="SAL203" s="127"/>
      <c r="SAM203" s="127"/>
      <c r="SAN203" s="127"/>
      <c r="SAO203" s="127"/>
      <c r="SAP203" s="53"/>
      <c r="SAQ203" s="56"/>
      <c r="SAR203" s="127"/>
      <c r="SAS203" s="127"/>
      <c r="SAT203" s="127"/>
      <c r="SAU203" s="127"/>
      <c r="SAV203" s="127"/>
      <c r="SAW203" s="53"/>
      <c r="SAX203" s="56"/>
      <c r="SAY203" s="127"/>
      <c r="SAZ203" s="127"/>
      <c r="SBA203" s="127"/>
      <c r="SBB203" s="127"/>
      <c r="SBC203" s="127"/>
      <c r="SBD203" s="53"/>
      <c r="SBE203" s="56"/>
      <c r="SBF203" s="127"/>
      <c r="SBG203" s="127"/>
      <c r="SBH203" s="127"/>
      <c r="SBI203" s="127"/>
      <c r="SBJ203" s="127"/>
      <c r="SBK203" s="53"/>
      <c r="SBL203" s="56"/>
      <c r="SBM203" s="127"/>
      <c r="SBN203" s="127"/>
      <c r="SBO203" s="127"/>
      <c r="SBP203" s="127"/>
      <c r="SBQ203" s="127"/>
      <c r="SBR203" s="53"/>
      <c r="SBS203" s="56"/>
      <c r="SBT203" s="127"/>
      <c r="SBU203" s="127"/>
      <c r="SBV203" s="127"/>
      <c r="SBW203" s="127"/>
      <c r="SBX203" s="127"/>
      <c r="SBY203" s="53"/>
      <c r="SBZ203" s="56"/>
      <c r="SCA203" s="127"/>
      <c r="SCB203" s="127"/>
      <c r="SCC203" s="127"/>
      <c r="SCD203" s="127"/>
      <c r="SCE203" s="127"/>
      <c r="SCF203" s="53"/>
      <c r="SCG203" s="56"/>
      <c r="SCH203" s="127"/>
      <c r="SCI203" s="127"/>
      <c r="SCJ203" s="127"/>
      <c r="SCK203" s="127"/>
      <c r="SCL203" s="127"/>
      <c r="SCM203" s="53"/>
      <c r="SCN203" s="56"/>
      <c r="SCO203" s="127"/>
      <c r="SCP203" s="127"/>
      <c r="SCQ203" s="127"/>
      <c r="SCR203" s="127"/>
      <c r="SCS203" s="127"/>
      <c r="SCT203" s="53"/>
      <c r="SCU203" s="56"/>
      <c r="SCV203" s="127"/>
      <c r="SCW203" s="127"/>
      <c r="SCX203" s="127"/>
      <c r="SCY203" s="127"/>
      <c r="SCZ203" s="127"/>
      <c r="SDA203" s="53"/>
      <c r="SDB203" s="56"/>
      <c r="SDC203" s="127"/>
      <c r="SDD203" s="127"/>
      <c r="SDE203" s="127"/>
      <c r="SDF203" s="127"/>
      <c r="SDG203" s="127"/>
      <c r="SDH203" s="53"/>
      <c r="SDI203" s="56"/>
      <c r="SDJ203" s="127"/>
      <c r="SDK203" s="127"/>
      <c r="SDL203" s="127"/>
      <c r="SDM203" s="127"/>
      <c r="SDN203" s="127"/>
      <c r="SDO203" s="53"/>
      <c r="SDP203" s="56"/>
      <c r="SDQ203" s="127"/>
      <c r="SDR203" s="127"/>
      <c r="SDS203" s="127"/>
      <c r="SDT203" s="127"/>
      <c r="SDU203" s="127"/>
      <c r="SDV203" s="53"/>
      <c r="SDW203" s="56"/>
      <c r="SDX203" s="127"/>
      <c r="SDY203" s="127"/>
      <c r="SDZ203" s="127"/>
      <c r="SEA203" s="127"/>
      <c r="SEB203" s="127"/>
      <c r="SEC203" s="53"/>
      <c r="SED203" s="56"/>
      <c r="SEE203" s="127"/>
      <c r="SEF203" s="127"/>
      <c r="SEG203" s="127"/>
      <c r="SEH203" s="127"/>
      <c r="SEI203" s="127"/>
      <c r="SEJ203" s="53"/>
      <c r="SEK203" s="56"/>
      <c r="SEL203" s="127"/>
      <c r="SEM203" s="127"/>
      <c r="SEN203" s="127"/>
      <c r="SEO203" s="127"/>
      <c r="SEP203" s="127"/>
      <c r="SEQ203" s="53"/>
      <c r="SER203" s="56"/>
      <c r="SES203" s="127"/>
      <c r="SET203" s="127"/>
      <c r="SEU203" s="127"/>
      <c r="SEV203" s="127"/>
      <c r="SEW203" s="127"/>
      <c r="SEX203" s="53"/>
      <c r="SEY203" s="56"/>
      <c r="SEZ203" s="127"/>
      <c r="SFA203" s="127"/>
      <c r="SFB203" s="127"/>
      <c r="SFC203" s="127"/>
      <c r="SFD203" s="127"/>
      <c r="SFE203" s="53"/>
      <c r="SFF203" s="56"/>
      <c r="SFG203" s="127"/>
      <c r="SFH203" s="127"/>
      <c r="SFI203" s="127"/>
      <c r="SFJ203" s="127"/>
      <c r="SFK203" s="127"/>
      <c r="SFL203" s="53"/>
      <c r="SFM203" s="56"/>
      <c r="SFN203" s="127"/>
      <c r="SFO203" s="127"/>
      <c r="SFP203" s="127"/>
      <c r="SFQ203" s="127"/>
      <c r="SFR203" s="127"/>
      <c r="SFS203" s="53"/>
      <c r="SFT203" s="56"/>
      <c r="SFU203" s="127"/>
      <c r="SFV203" s="127"/>
      <c r="SFW203" s="127"/>
      <c r="SFX203" s="127"/>
      <c r="SFY203" s="127"/>
      <c r="SFZ203" s="53"/>
      <c r="SGA203" s="56"/>
      <c r="SGB203" s="127"/>
      <c r="SGC203" s="127"/>
      <c r="SGD203" s="127"/>
      <c r="SGE203" s="127"/>
      <c r="SGF203" s="127"/>
      <c r="SGG203" s="53"/>
      <c r="SGH203" s="56"/>
      <c r="SGI203" s="127"/>
      <c r="SGJ203" s="127"/>
      <c r="SGK203" s="127"/>
      <c r="SGL203" s="127"/>
      <c r="SGM203" s="127"/>
      <c r="SGN203" s="53"/>
      <c r="SGO203" s="56"/>
      <c r="SGP203" s="127"/>
      <c r="SGQ203" s="127"/>
      <c r="SGR203" s="127"/>
      <c r="SGS203" s="127"/>
      <c r="SGT203" s="127"/>
      <c r="SGU203" s="53"/>
      <c r="SGV203" s="56"/>
      <c r="SGW203" s="127"/>
      <c r="SGX203" s="127"/>
      <c r="SGY203" s="127"/>
      <c r="SGZ203" s="127"/>
      <c r="SHA203" s="127"/>
      <c r="SHB203" s="53"/>
      <c r="SHC203" s="56"/>
      <c r="SHD203" s="127"/>
      <c r="SHE203" s="127"/>
      <c r="SHF203" s="127"/>
      <c r="SHG203" s="127"/>
      <c r="SHH203" s="127"/>
      <c r="SHI203" s="53"/>
      <c r="SHJ203" s="56"/>
      <c r="SHK203" s="127"/>
      <c r="SHL203" s="127"/>
      <c r="SHM203" s="127"/>
      <c r="SHN203" s="127"/>
      <c r="SHO203" s="127"/>
      <c r="SHP203" s="53"/>
      <c r="SHQ203" s="56"/>
      <c r="SHR203" s="127"/>
      <c r="SHS203" s="127"/>
      <c r="SHT203" s="127"/>
      <c r="SHU203" s="127"/>
      <c r="SHV203" s="127"/>
      <c r="SHW203" s="53"/>
      <c r="SHX203" s="56"/>
      <c r="SHY203" s="127"/>
      <c r="SHZ203" s="127"/>
      <c r="SIA203" s="127"/>
      <c r="SIB203" s="127"/>
      <c r="SIC203" s="127"/>
      <c r="SID203" s="53"/>
      <c r="SIE203" s="56"/>
      <c r="SIF203" s="127"/>
      <c r="SIG203" s="127"/>
      <c r="SIH203" s="127"/>
      <c r="SII203" s="127"/>
      <c r="SIJ203" s="127"/>
      <c r="SIK203" s="53"/>
      <c r="SIL203" s="56"/>
      <c r="SIM203" s="127"/>
      <c r="SIN203" s="127"/>
      <c r="SIO203" s="127"/>
      <c r="SIP203" s="127"/>
      <c r="SIQ203" s="127"/>
      <c r="SIR203" s="53"/>
      <c r="SIS203" s="56"/>
      <c r="SIT203" s="127"/>
      <c r="SIU203" s="127"/>
      <c r="SIV203" s="127"/>
      <c r="SIW203" s="127"/>
      <c r="SIX203" s="127"/>
      <c r="SIY203" s="53"/>
      <c r="SIZ203" s="56"/>
      <c r="SJA203" s="127"/>
      <c r="SJB203" s="127"/>
      <c r="SJC203" s="127"/>
      <c r="SJD203" s="127"/>
      <c r="SJE203" s="127"/>
      <c r="SJF203" s="53"/>
      <c r="SJG203" s="56"/>
      <c r="SJH203" s="127"/>
      <c r="SJI203" s="127"/>
      <c r="SJJ203" s="127"/>
      <c r="SJK203" s="127"/>
      <c r="SJL203" s="127"/>
      <c r="SJM203" s="53"/>
      <c r="SJN203" s="56"/>
      <c r="SJO203" s="127"/>
      <c r="SJP203" s="127"/>
      <c r="SJQ203" s="127"/>
      <c r="SJR203" s="127"/>
      <c r="SJS203" s="127"/>
      <c r="SJT203" s="53"/>
      <c r="SJU203" s="56"/>
      <c r="SJV203" s="127"/>
      <c r="SJW203" s="127"/>
      <c r="SJX203" s="127"/>
      <c r="SJY203" s="127"/>
      <c r="SJZ203" s="127"/>
      <c r="SKA203" s="53"/>
      <c r="SKB203" s="56"/>
      <c r="SKC203" s="127"/>
      <c r="SKD203" s="127"/>
      <c r="SKE203" s="127"/>
      <c r="SKF203" s="127"/>
      <c r="SKG203" s="127"/>
      <c r="SKH203" s="53"/>
      <c r="SKI203" s="56"/>
      <c r="SKJ203" s="127"/>
      <c r="SKK203" s="127"/>
      <c r="SKL203" s="127"/>
      <c r="SKM203" s="127"/>
      <c r="SKN203" s="127"/>
      <c r="SKO203" s="53"/>
      <c r="SKP203" s="56"/>
      <c r="SKQ203" s="127"/>
      <c r="SKR203" s="127"/>
      <c r="SKS203" s="127"/>
      <c r="SKT203" s="127"/>
      <c r="SKU203" s="127"/>
      <c r="SKV203" s="53"/>
      <c r="SKW203" s="56"/>
      <c r="SKX203" s="127"/>
      <c r="SKY203" s="127"/>
      <c r="SKZ203" s="127"/>
      <c r="SLA203" s="127"/>
      <c r="SLB203" s="127"/>
      <c r="SLC203" s="53"/>
      <c r="SLD203" s="56"/>
      <c r="SLE203" s="127"/>
      <c r="SLF203" s="127"/>
      <c r="SLG203" s="127"/>
      <c r="SLH203" s="127"/>
      <c r="SLI203" s="127"/>
      <c r="SLJ203" s="53"/>
      <c r="SLK203" s="56"/>
      <c r="SLL203" s="127"/>
      <c r="SLM203" s="127"/>
      <c r="SLN203" s="127"/>
      <c r="SLO203" s="127"/>
      <c r="SLP203" s="127"/>
      <c r="SLQ203" s="53"/>
      <c r="SLR203" s="56"/>
      <c r="SLS203" s="127"/>
      <c r="SLT203" s="127"/>
      <c r="SLU203" s="127"/>
      <c r="SLV203" s="127"/>
      <c r="SLW203" s="127"/>
      <c r="SLX203" s="53"/>
      <c r="SLY203" s="56"/>
      <c r="SLZ203" s="127"/>
      <c r="SMA203" s="127"/>
      <c r="SMB203" s="127"/>
      <c r="SMC203" s="127"/>
      <c r="SMD203" s="127"/>
      <c r="SME203" s="53"/>
      <c r="SMF203" s="56"/>
      <c r="SMG203" s="127"/>
      <c r="SMH203" s="127"/>
      <c r="SMI203" s="127"/>
      <c r="SMJ203" s="127"/>
      <c r="SMK203" s="127"/>
      <c r="SML203" s="53"/>
      <c r="SMM203" s="56"/>
      <c r="SMN203" s="127"/>
      <c r="SMO203" s="127"/>
      <c r="SMP203" s="127"/>
      <c r="SMQ203" s="127"/>
      <c r="SMR203" s="127"/>
      <c r="SMS203" s="53"/>
      <c r="SMT203" s="56"/>
      <c r="SMU203" s="127"/>
      <c r="SMV203" s="127"/>
      <c r="SMW203" s="127"/>
      <c r="SMX203" s="127"/>
      <c r="SMY203" s="127"/>
      <c r="SMZ203" s="53"/>
      <c r="SNA203" s="56"/>
      <c r="SNB203" s="127"/>
      <c r="SNC203" s="127"/>
      <c r="SND203" s="127"/>
      <c r="SNE203" s="127"/>
      <c r="SNF203" s="127"/>
      <c r="SNG203" s="53"/>
      <c r="SNH203" s="56"/>
      <c r="SNI203" s="127"/>
      <c r="SNJ203" s="127"/>
      <c r="SNK203" s="127"/>
      <c r="SNL203" s="127"/>
      <c r="SNM203" s="127"/>
      <c r="SNN203" s="53"/>
      <c r="SNO203" s="56"/>
      <c r="SNP203" s="127"/>
      <c r="SNQ203" s="127"/>
      <c r="SNR203" s="127"/>
      <c r="SNS203" s="127"/>
      <c r="SNT203" s="127"/>
      <c r="SNU203" s="53"/>
      <c r="SNV203" s="56"/>
      <c r="SNW203" s="127"/>
      <c r="SNX203" s="127"/>
      <c r="SNY203" s="127"/>
      <c r="SNZ203" s="127"/>
      <c r="SOA203" s="127"/>
      <c r="SOB203" s="53"/>
      <c r="SOC203" s="56"/>
      <c r="SOD203" s="127"/>
      <c r="SOE203" s="127"/>
      <c r="SOF203" s="127"/>
      <c r="SOG203" s="127"/>
      <c r="SOH203" s="127"/>
      <c r="SOI203" s="53"/>
      <c r="SOJ203" s="56"/>
      <c r="SOK203" s="127"/>
      <c r="SOL203" s="127"/>
      <c r="SOM203" s="127"/>
      <c r="SON203" s="127"/>
      <c r="SOO203" s="127"/>
      <c r="SOP203" s="53"/>
      <c r="SOQ203" s="56"/>
      <c r="SOR203" s="127"/>
      <c r="SOS203" s="127"/>
      <c r="SOT203" s="127"/>
      <c r="SOU203" s="127"/>
      <c r="SOV203" s="127"/>
      <c r="SOW203" s="53"/>
      <c r="SOX203" s="56"/>
      <c r="SOY203" s="127"/>
      <c r="SOZ203" s="127"/>
      <c r="SPA203" s="127"/>
      <c r="SPB203" s="127"/>
      <c r="SPC203" s="127"/>
      <c r="SPD203" s="53"/>
      <c r="SPE203" s="56"/>
      <c r="SPF203" s="127"/>
      <c r="SPG203" s="127"/>
      <c r="SPH203" s="127"/>
      <c r="SPI203" s="127"/>
      <c r="SPJ203" s="127"/>
      <c r="SPK203" s="53"/>
      <c r="SPL203" s="56"/>
      <c r="SPM203" s="127"/>
      <c r="SPN203" s="127"/>
      <c r="SPO203" s="127"/>
      <c r="SPP203" s="127"/>
      <c r="SPQ203" s="127"/>
      <c r="SPR203" s="53"/>
      <c r="SPS203" s="56"/>
      <c r="SPT203" s="127"/>
      <c r="SPU203" s="127"/>
      <c r="SPV203" s="127"/>
      <c r="SPW203" s="127"/>
      <c r="SPX203" s="127"/>
      <c r="SPY203" s="53"/>
      <c r="SPZ203" s="56"/>
      <c r="SQA203" s="127"/>
      <c r="SQB203" s="127"/>
      <c r="SQC203" s="127"/>
      <c r="SQD203" s="127"/>
      <c r="SQE203" s="127"/>
      <c r="SQF203" s="53"/>
      <c r="SQG203" s="56"/>
      <c r="SQH203" s="127"/>
      <c r="SQI203" s="127"/>
      <c r="SQJ203" s="127"/>
      <c r="SQK203" s="127"/>
      <c r="SQL203" s="127"/>
      <c r="SQM203" s="53"/>
      <c r="SQN203" s="56"/>
      <c r="SQO203" s="127"/>
      <c r="SQP203" s="127"/>
      <c r="SQQ203" s="127"/>
      <c r="SQR203" s="127"/>
      <c r="SQS203" s="127"/>
      <c r="SQT203" s="53"/>
      <c r="SQU203" s="56"/>
      <c r="SQV203" s="127"/>
      <c r="SQW203" s="127"/>
      <c r="SQX203" s="127"/>
      <c r="SQY203" s="127"/>
      <c r="SQZ203" s="127"/>
      <c r="SRA203" s="53"/>
      <c r="SRB203" s="56"/>
      <c r="SRC203" s="127"/>
      <c r="SRD203" s="127"/>
      <c r="SRE203" s="127"/>
      <c r="SRF203" s="127"/>
      <c r="SRG203" s="127"/>
      <c r="SRH203" s="53"/>
      <c r="SRI203" s="56"/>
      <c r="SRJ203" s="127"/>
      <c r="SRK203" s="127"/>
      <c r="SRL203" s="127"/>
      <c r="SRM203" s="127"/>
      <c r="SRN203" s="127"/>
      <c r="SRO203" s="53"/>
      <c r="SRP203" s="56"/>
      <c r="SRQ203" s="127"/>
      <c r="SRR203" s="127"/>
      <c r="SRS203" s="127"/>
      <c r="SRT203" s="127"/>
      <c r="SRU203" s="127"/>
      <c r="SRV203" s="53"/>
      <c r="SRW203" s="56"/>
      <c r="SRX203" s="127"/>
      <c r="SRY203" s="127"/>
      <c r="SRZ203" s="127"/>
      <c r="SSA203" s="127"/>
      <c r="SSB203" s="127"/>
      <c r="SSC203" s="53"/>
      <c r="SSD203" s="56"/>
      <c r="SSE203" s="127"/>
      <c r="SSF203" s="127"/>
      <c r="SSG203" s="127"/>
      <c r="SSH203" s="127"/>
      <c r="SSI203" s="127"/>
      <c r="SSJ203" s="53"/>
      <c r="SSK203" s="56"/>
      <c r="SSL203" s="127"/>
      <c r="SSM203" s="127"/>
      <c r="SSN203" s="127"/>
      <c r="SSO203" s="127"/>
      <c r="SSP203" s="127"/>
      <c r="SSQ203" s="53"/>
      <c r="SSR203" s="56"/>
      <c r="SSS203" s="127"/>
      <c r="SST203" s="127"/>
      <c r="SSU203" s="127"/>
      <c r="SSV203" s="127"/>
      <c r="SSW203" s="127"/>
      <c r="SSX203" s="53"/>
      <c r="SSY203" s="56"/>
      <c r="SSZ203" s="127"/>
      <c r="STA203" s="127"/>
      <c r="STB203" s="127"/>
      <c r="STC203" s="127"/>
      <c r="STD203" s="127"/>
      <c r="STE203" s="53"/>
      <c r="STF203" s="56"/>
      <c r="STG203" s="127"/>
      <c r="STH203" s="127"/>
      <c r="STI203" s="127"/>
      <c r="STJ203" s="127"/>
      <c r="STK203" s="127"/>
      <c r="STL203" s="53"/>
      <c r="STM203" s="56"/>
      <c r="STN203" s="127"/>
      <c r="STO203" s="127"/>
      <c r="STP203" s="127"/>
      <c r="STQ203" s="127"/>
      <c r="STR203" s="127"/>
      <c r="STS203" s="53"/>
      <c r="STT203" s="56"/>
      <c r="STU203" s="127"/>
      <c r="STV203" s="127"/>
      <c r="STW203" s="127"/>
      <c r="STX203" s="127"/>
      <c r="STY203" s="127"/>
      <c r="STZ203" s="53"/>
      <c r="SUA203" s="56"/>
      <c r="SUB203" s="127"/>
      <c r="SUC203" s="127"/>
      <c r="SUD203" s="127"/>
      <c r="SUE203" s="127"/>
      <c r="SUF203" s="127"/>
      <c r="SUG203" s="53"/>
      <c r="SUH203" s="56"/>
      <c r="SUI203" s="127"/>
      <c r="SUJ203" s="127"/>
      <c r="SUK203" s="127"/>
      <c r="SUL203" s="127"/>
      <c r="SUM203" s="127"/>
      <c r="SUN203" s="53"/>
      <c r="SUO203" s="56"/>
      <c r="SUP203" s="127"/>
      <c r="SUQ203" s="127"/>
      <c r="SUR203" s="127"/>
      <c r="SUS203" s="127"/>
      <c r="SUT203" s="127"/>
      <c r="SUU203" s="53"/>
      <c r="SUV203" s="56"/>
      <c r="SUW203" s="127"/>
      <c r="SUX203" s="127"/>
      <c r="SUY203" s="127"/>
      <c r="SUZ203" s="127"/>
      <c r="SVA203" s="127"/>
      <c r="SVB203" s="53"/>
      <c r="SVC203" s="56"/>
      <c r="SVD203" s="127"/>
      <c r="SVE203" s="127"/>
      <c r="SVF203" s="127"/>
      <c r="SVG203" s="127"/>
      <c r="SVH203" s="127"/>
      <c r="SVI203" s="53"/>
      <c r="SVJ203" s="56"/>
      <c r="SVK203" s="127"/>
      <c r="SVL203" s="127"/>
      <c r="SVM203" s="127"/>
      <c r="SVN203" s="127"/>
      <c r="SVO203" s="127"/>
      <c r="SVP203" s="53"/>
      <c r="SVQ203" s="56"/>
      <c r="SVR203" s="127"/>
      <c r="SVS203" s="127"/>
      <c r="SVT203" s="127"/>
      <c r="SVU203" s="127"/>
      <c r="SVV203" s="127"/>
      <c r="SVW203" s="53"/>
      <c r="SVX203" s="56"/>
      <c r="SVY203" s="127"/>
      <c r="SVZ203" s="127"/>
      <c r="SWA203" s="127"/>
      <c r="SWB203" s="127"/>
      <c r="SWC203" s="127"/>
      <c r="SWD203" s="53"/>
      <c r="SWE203" s="56"/>
      <c r="SWF203" s="127"/>
      <c r="SWG203" s="127"/>
      <c r="SWH203" s="127"/>
      <c r="SWI203" s="127"/>
      <c r="SWJ203" s="127"/>
      <c r="SWK203" s="53"/>
      <c r="SWL203" s="56"/>
      <c r="SWM203" s="127"/>
      <c r="SWN203" s="127"/>
      <c r="SWO203" s="127"/>
      <c r="SWP203" s="127"/>
      <c r="SWQ203" s="127"/>
      <c r="SWR203" s="53"/>
      <c r="SWS203" s="56"/>
      <c r="SWT203" s="127"/>
      <c r="SWU203" s="127"/>
      <c r="SWV203" s="127"/>
      <c r="SWW203" s="127"/>
      <c r="SWX203" s="127"/>
      <c r="SWY203" s="53"/>
      <c r="SWZ203" s="56"/>
      <c r="SXA203" s="127"/>
      <c r="SXB203" s="127"/>
      <c r="SXC203" s="127"/>
      <c r="SXD203" s="127"/>
      <c r="SXE203" s="127"/>
      <c r="SXF203" s="53"/>
      <c r="SXG203" s="56"/>
      <c r="SXH203" s="127"/>
      <c r="SXI203" s="127"/>
      <c r="SXJ203" s="127"/>
      <c r="SXK203" s="127"/>
      <c r="SXL203" s="127"/>
      <c r="SXM203" s="53"/>
      <c r="SXN203" s="56"/>
      <c r="SXO203" s="127"/>
      <c r="SXP203" s="127"/>
      <c r="SXQ203" s="127"/>
      <c r="SXR203" s="127"/>
      <c r="SXS203" s="127"/>
      <c r="SXT203" s="53"/>
      <c r="SXU203" s="56"/>
      <c r="SXV203" s="127"/>
      <c r="SXW203" s="127"/>
      <c r="SXX203" s="127"/>
      <c r="SXY203" s="127"/>
      <c r="SXZ203" s="127"/>
      <c r="SYA203" s="53"/>
      <c r="SYB203" s="56"/>
      <c r="SYC203" s="127"/>
      <c r="SYD203" s="127"/>
      <c r="SYE203" s="127"/>
      <c r="SYF203" s="127"/>
      <c r="SYG203" s="127"/>
      <c r="SYH203" s="53"/>
      <c r="SYI203" s="56"/>
      <c r="SYJ203" s="127"/>
      <c r="SYK203" s="127"/>
      <c r="SYL203" s="127"/>
      <c r="SYM203" s="127"/>
      <c r="SYN203" s="127"/>
      <c r="SYO203" s="53"/>
      <c r="SYP203" s="56"/>
      <c r="SYQ203" s="127"/>
      <c r="SYR203" s="127"/>
      <c r="SYS203" s="127"/>
      <c r="SYT203" s="127"/>
      <c r="SYU203" s="127"/>
      <c r="SYV203" s="53"/>
      <c r="SYW203" s="56"/>
      <c r="SYX203" s="127"/>
      <c r="SYY203" s="127"/>
      <c r="SYZ203" s="127"/>
      <c r="SZA203" s="127"/>
      <c r="SZB203" s="127"/>
      <c r="SZC203" s="53"/>
      <c r="SZD203" s="56"/>
      <c r="SZE203" s="127"/>
      <c r="SZF203" s="127"/>
      <c r="SZG203" s="127"/>
      <c r="SZH203" s="127"/>
      <c r="SZI203" s="127"/>
      <c r="SZJ203" s="53"/>
      <c r="SZK203" s="56"/>
      <c r="SZL203" s="127"/>
      <c r="SZM203" s="127"/>
      <c r="SZN203" s="127"/>
      <c r="SZO203" s="127"/>
      <c r="SZP203" s="127"/>
      <c r="SZQ203" s="53"/>
      <c r="SZR203" s="56"/>
      <c r="SZS203" s="127"/>
      <c r="SZT203" s="127"/>
      <c r="SZU203" s="127"/>
      <c r="SZV203" s="127"/>
      <c r="SZW203" s="127"/>
      <c r="SZX203" s="53"/>
      <c r="SZY203" s="56"/>
      <c r="SZZ203" s="127"/>
      <c r="TAA203" s="127"/>
      <c r="TAB203" s="127"/>
      <c r="TAC203" s="127"/>
      <c r="TAD203" s="127"/>
      <c r="TAE203" s="53"/>
      <c r="TAF203" s="56"/>
      <c r="TAG203" s="127"/>
      <c r="TAH203" s="127"/>
      <c r="TAI203" s="127"/>
      <c r="TAJ203" s="127"/>
      <c r="TAK203" s="127"/>
      <c r="TAL203" s="53"/>
      <c r="TAM203" s="56"/>
      <c r="TAN203" s="127"/>
      <c r="TAO203" s="127"/>
      <c r="TAP203" s="127"/>
      <c r="TAQ203" s="127"/>
      <c r="TAR203" s="127"/>
      <c r="TAS203" s="53"/>
      <c r="TAT203" s="56"/>
      <c r="TAU203" s="127"/>
      <c r="TAV203" s="127"/>
      <c r="TAW203" s="127"/>
      <c r="TAX203" s="127"/>
      <c r="TAY203" s="127"/>
      <c r="TAZ203" s="53"/>
      <c r="TBA203" s="56"/>
      <c r="TBB203" s="127"/>
      <c r="TBC203" s="127"/>
      <c r="TBD203" s="127"/>
      <c r="TBE203" s="127"/>
      <c r="TBF203" s="127"/>
      <c r="TBG203" s="53"/>
      <c r="TBH203" s="56"/>
      <c r="TBI203" s="127"/>
      <c r="TBJ203" s="127"/>
      <c r="TBK203" s="127"/>
      <c r="TBL203" s="127"/>
      <c r="TBM203" s="127"/>
      <c r="TBN203" s="53"/>
      <c r="TBO203" s="56"/>
      <c r="TBP203" s="127"/>
      <c r="TBQ203" s="127"/>
      <c r="TBR203" s="127"/>
      <c r="TBS203" s="127"/>
      <c r="TBT203" s="127"/>
      <c r="TBU203" s="53"/>
      <c r="TBV203" s="56"/>
      <c r="TBW203" s="127"/>
      <c r="TBX203" s="127"/>
      <c r="TBY203" s="127"/>
      <c r="TBZ203" s="127"/>
      <c r="TCA203" s="127"/>
      <c r="TCB203" s="53"/>
      <c r="TCC203" s="56"/>
      <c r="TCD203" s="127"/>
      <c r="TCE203" s="127"/>
      <c r="TCF203" s="127"/>
      <c r="TCG203" s="127"/>
      <c r="TCH203" s="127"/>
      <c r="TCI203" s="53"/>
      <c r="TCJ203" s="56"/>
      <c r="TCK203" s="127"/>
      <c r="TCL203" s="127"/>
      <c r="TCM203" s="127"/>
      <c r="TCN203" s="127"/>
      <c r="TCO203" s="127"/>
      <c r="TCP203" s="53"/>
      <c r="TCQ203" s="56"/>
      <c r="TCR203" s="127"/>
      <c r="TCS203" s="127"/>
      <c r="TCT203" s="127"/>
      <c r="TCU203" s="127"/>
      <c r="TCV203" s="127"/>
      <c r="TCW203" s="53"/>
      <c r="TCX203" s="56"/>
      <c r="TCY203" s="127"/>
      <c r="TCZ203" s="127"/>
      <c r="TDA203" s="127"/>
      <c r="TDB203" s="127"/>
      <c r="TDC203" s="127"/>
      <c r="TDD203" s="53"/>
      <c r="TDE203" s="56"/>
      <c r="TDF203" s="127"/>
      <c r="TDG203" s="127"/>
      <c r="TDH203" s="127"/>
      <c r="TDI203" s="127"/>
      <c r="TDJ203" s="127"/>
      <c r="TDK203" s="53"/>
      <c r="TDL203" s="56"/>
      <c r="TDM203" s="127"/>
      <c r="TDN203" s="127"/>
      <c r="TDO203" s="127"/>
      <c r="TDP203" s="127"/>
      <c r="TDQ203" s="127"/>
      <c r="TDR203" s="53"/>
      <c r="TDS203" s="56"/>
      <c r="TDT203" s="127"/>
      <c r="TDU203" s="127"/>
      <c r="TDV203" s="127"/>
      <c r="TDW203" s="127"/>
      <c r="TDX203" s="127"/>
      <c r="TDY203" s="53"/>
      <c r="TDZ203" s="56"/>
      <c r="TEA203" s="127"/>
      <c r="TEB203" s="127"/>
      <c r="TEC203" s="127"/>
      <c r="TED203" s="127"/>
      <c r="TEE203" s="127"/>
      <c r="TEF203" s="53"/>
      <c r="TEG203" s="56"/>
      <c r="TEH203" s="127"/>
      <c r="TEI203" s="127"/>
      <c r="TEJ203" s="127"/>
      <c r="TEK203" s="127"/>
      <c r="TEL203" s="127"/>
      <c r="TEM203" s="53"/>
      <c r="TEN203" s="56"/>
      <c r="TEO203" s="127"/>
      <c r="TEP203" s="127"/>
      <c r="TEQ203" s="127"/>
      <c r="TER203" s="127"/>
      <c r="TES203" s="127"/>
      <c r="TET203" s="53"/>
      <c r="TEU203" s="56"/>
      <c r="TEV203" s="127"/>
      <c r="TEW203" s="127"/>
      <c r="TEX203" s="127"/>
      <c r="TEY203" s="127"/>
      <c r="TEZ203" s="127"/>
      <c r="TFA203" s="53"/>
      <c r="TFB203" s="56"/>
      <c r="TFC203" s="127"/>
      <c r="TFD203" s="127"/>
      <c r="TFE203" s="127"/>
      <c r="TFF203" s="127"/>
      <c r="TFG203" s="127"/>
      <c r="TFH203" s="53"/>
      <c r="TFI203" s="56"/>
      <c r="TFJ203" s="127"/>
      <c r="TFK203" s="127"/>
      <c r="TFL203" s="127"/>
      <c r="TFM203" s="127"/>
      <c r="TFN203" s="127"/>
      <c r="TFO203" s="53"/>
      <c r="TFP203" s="56"/>
      <c r="TFQ203" s="127"/>
      <c r="TFR203" s="127"/>
      <c r="TFS203" s="127"/>
      <c r="TFT203" s="127"/>
      <c r="TFU203" s="127"/>
      <c r="TFV203" s="53"/>
      <c r="TFW203" s="56"/>
      <c r="TFX203" s="127"/>
      <c r="TFY203" s="127"/>
      <c r="TFZ203" s="127"/>
      <c r="TGA203" s="127"/>
      <c r="TGB203" s="127"/>
      <c r="TGC203" s="53"/>
      <c r="TGD203" s="56"/>
      <c r="TGE203" s="127"/>
      <c r="TGF203" s="127"/>
      <c r="TGG203" s="127"/>
      <c r="TGH203" s="127"/>
      <c r="TGI203" s="127"/>
      <c r="TGJ203" s="53"/>
      <c r="TGK203" s="56"/>
      <c r="TGL203" s="127"/>
      <c r="TGM203" s="127"/>
      <c r="TGN203" s="127"/>
      <c r="TGO203" s="127"/>
      <c r="TGP203" s="127"/>
      <c r="TGQ203" s="53"/>
      <c r="TGR203" s="56"/>
      <c r="TGS203" s="127"/>
      <c r="TGT203" s="127"/>
      <c r="TGU203" s="127"/>
      <c r="TGV203" s="127"/>
      <c r="TGW203" s="127"/>
      <c r="TGX203" s="53"/>
      <c r="TGY203" s="56"/>
      <c r="TGZ203" s="127"/>
      <c r="THA203" s="127"/>
      <c r="THB203" s="127"/>
      <c r="THC203" s="127"/>
      <c r="THD203" s="127"/>
      <c r="THE203" s="53"/>
      <c r="THF203" s="56"/>
      <c r="THG203" s="127"/>
      <c r="THH203" s="127"/>
      <c r="THI203" s="127"/>
      <c r="THJ203" s="127"/>
      <c r="THK203" s="127"/>
      <c r="THL203" s="53"/>
      <c r="THM203" s="56"/>
      <c r="THN203" s="127"/>
      <c r="THO203" s="127"/>
      <c r="THP203" s="127"/>
      <c r="THQ203" s="127"/>
      <c r="THR203" s="127"/>
      <c r="THS203" s="53"/>
      <c r="THT203" s="56"/>
      <c r="THU203" s="127"/>
      <c r="THV203" s="127"/>
      <c r="THW203" s="127"/>
      <c r="THX203" s="127"/>
      <c r="THY203" s="127"/>
      <c r="THZ203" s="53"/>
      <c r="TIA203" s="56"/>
      <c r="TIB203" s="127"/>
      <c r="TIC203" s="127"/>
      <c r="TID203" s="127"/>
      <c r="TIE203" s="127"/>
      <c r="TIF203" s="127"/>
      <c r="TIG203" s="53"/>
      <c r="TIH203" s="56"/>
      <c r="TII203" s="127"/>
      <c r="TIJ203" s="127"/>
      <c r="TIK203" s="127"/>
      <c r="TIL203" s="127"/>
      <c r="TIM203" s="127"/>
      <c r="TIN203" s="53"/>
      <c r="TIO203" s="56"/>
      <c r="TIP203" s="127"/>
      <c r="TIQ203" s="127"/>
      <c r="TIR203" s="127"/>
      <c r="TIS203" s="127"/>
      <c r="TIT203" s="127"/>
      <c r="TIU203" s="53"/>
      <c r="TIV203" s="56"/>
      <c r="TIW203" s="127"/>
      <c r="TIX203" s="127"/>
      <c r="TIY203" s="127"/>
      <c r="TIZ203" s="127"/>
      <c r="TJA203" s="127"/>
      <c r="TJB203" s="53"/>
      <c r="TJC203" s="56"/>
      <c r="TJD203" s="127"/>
      <c r="TJE203" s="127"/>
      <c r="TJF203" s="127"/>
      <c r="TJG203" s="127"/>
      <c r="TJH203" s="127"/>
      <c r="TJI203" s="53"/>
      <c r="TJJ203" s="56"/>
      <c r="TJK203" s="127"/>
      <c r="TJL203" s="127"/>
      <c r="TJM203" s="127"/>
      <c r="TJN203" s="127"/>
      <c r="TJO203" s="127"/>
      <c r="TJP203" s="53"/>
      <c r="TJQ203" s="56"/>
      <c r="TJR203" s="127"/>
      <c r="TJS203" s="127"/>
      <c r="TJT203" s="127"/>
      <c r="TJU203" s="127"/>
      <c r="TJV203" s="127"/>
      <c r="TJW203" s="53"/>
      <c r="TJX203" s="56"/>
      <c r="TJY203" s="127"/>
      <c r="TJZ203" s="127"/>
      <c r="TKA203" s="127"/>
      <c r="TKB203" s="127"/>
      <c r="TKC203" s="127"/>
      <c r="TKD203" s="53"/>
      <c r="TKE203" s="56"/>
      <c r="TKF203" s="127"/>
      <c r="TKG203" s="127"/>
      <c r="TKH203" s="127"/>
      <c r="TKI203" s="127"/>
      <c r="TKJ203" s="127"/>
      <c r="TKK203" s="53"/>
      <c r="TKL203" s="56"/>
      <c r="TKM203" s="127"/>
      <c r="TKN203" s="127"/>
      <c r="TKO203" s="127"/>
      <c r="TKP203" s="127"/>
      <c r="TKQ203" s="127"/>
      <c r="TKR203" s="53"/>
      <c r="TKS203" s="56"/>
      <c r="TKT203" s="127"/>
      <c r="TKU203" s="127"/>
      <c r="TKV203" s="127"/>
      <c r="TKW203" s="127"/>
      <c r="TKX203" s="127"/>
      <c r="TKY203" s="53"/>
      <c r="TKZ203" s="56"/>
      <c r="TLA203" s="127"/>
      <c r="TLB203" s="127"/>
      <c r="TLC203" s="127"/>
      <c r="TLD203" s="127"/>
      <c r="TLE203" s="127"/>
      <c r="TLF203" s="53"/>
      <c r="TLG203" s="56"/>
      <c r="TLH203" s="127"/>
      <c r="TLI203" s="127"/>
      <c r="TLJ203" s="127"/>
      <c r="TLK203" s="127"/>
      <c r="TLL203" s="127"/>
      <c r="TLM203" s="53"/>
      <c r="TLN203" s="56"/>
      <c r="TLO203" s="127"/>
      <c r="TLP203" s="127"/>
      <c r="TLQ203" s="127"/>
      <c r="TLR203" s="127"/>
      <c r="TLS203" s="127"/>
      <c r="TLT203" s="53"/>
      <c r="TLU203" s="56"/>
      <c r="TLV203" s="127"/>
      <c r="TLW203" s="127"/>
      <c r="TLX203" s="127"/>
      <c r="TLY203" s="127"/>
      <c r="TLZ203" s="127"/>
      <c r="TMA203" s="53"/>
      <c r="TMB203" s="56"/>
      <c r="TMC203" s="127"/>
      <c r="TMD203" s="127"/>
      <c r="TME203" s="127"/>
      <c r="TMF203" s="127"/>
      <c r="TMG203" s="127"/>
      <c r="TMH203" s="53"/>
      <c r="TMI203" s="56"/>
      <c r="TMJ203" s="127"/>
      <c r="TMK203" s="127"/>
      <c r="TML203" s="127"/>
      <c r="TMM203" s="127"/>
      <c r="TMN203" s="127"/>
      <c r="TMO203" s="53"/>
      <c r="TMP203" s="56"/>
      <c r="TMQ203" s="127"/>
      <c r="TMR203" s="127"/>
      <c r="TMS203" s="127"/>
      <c r="TMT203" s="127"/>
      <c r="TMU203" s="127"/>
      <c r="TMV203" s="53"/>
      <c r="TMW203" s="56"/>
      <c r="TMX203" s="127"/>
      <c r="TMY203" s="127"/>
      <c r="TMZ203" s="127"/>
      <c r="TNA203" s="127"/>
      <c r="TNB203" s="127"/>
      <c r="TNC203" s="53"/>
      <c r="TND203" s="56"/>
      <c r="TNE203" s="127"/>
      <c r="TNF203" s="127"/>
      <c r="TNG203" s="127"/>
      <c r="TNH203" s="127"/>
      <c r="TNI203" s="127"/>
      <c r="TNJ203" s="53"/>
      <c r="TNK203" s="56"/>
      <c r="TNL203" s="127"/>
      <c r="TNM203" s="127"/>
      <c r="TNN203" s="127"/>
      <c r="TNO203" s="127"/>
      <c r="TNP203" s="127"/>
      <c r="TNQ203" s="53"/>
      <c r="TNR203" s="56"/>
      <c r="TNS203" s="127"/>
      <c r="TNT203" s="127"/>
      <c r="TNU203" s="127"/>
      <c r="TNV203" s="127"/>
      <c r="TNW203" s="127"/>
      <c r="TNX203" s="53"/>
      <c r="TNY203" s="56"/>
      <c r="TNZ203" s="127"/>
      <c r="TOA203" s="127"/>
      <c r="TOB203" s="127"/>
      <c r="TOC203" s="127"/>
      <c r="TOD203" s="127"/>
      <c r="TOE203" s="53"/>
      <c r="TOF203" s="56"/>
      <c r="TOG203" s="127"/>
      <c r="TOH203" s="127"/>
      <c r="TOI203" s="127"/>
      <c r="TOJ203" s="127"/>
      <c r="TOK203" s="127"/>
      <c r="TOL203" s="53"/>
      <c r="TOM203" s="56"/>
      <c r="TON203" s="127"/>
      <c r="TOO203" s="127"/>
      <c r="TOP203" s="127"/>
      <c r="TOQ203" s="127"/>
      <c r="TOR203" s="127"/>
      <c r="TOS203" s="53"/>
      <c r="TOT203" s="56"/>
      <c r="TOU203" s="127"/>
      <c r="TOV203" s="127"/>
      <c r="TOW203" s="127"/>
      <c r="TOX203" s="127"/>
      <c r="TOY203" s="127"/>
      <c r="TOZ203" s="53"/>
      <c r="TPA203" s="56"/>
      <c r="TPB203" s="127"/>
      <c r="TPC203" s="127"/>
      <c r="TPD203" s="127"/>
      <c r="TPE203" s="127"/>
      <c r="TPF203" s="127"/>
      <c r="TPG203" s="53"/>
      <c r="TPH203" s="56"/>
      <c r="TPI203" s="127"/>
      <c r="TPJ203" s="127"/>
      <c r="TPK203" s="127"/>
      <c r="TPL203" s="127"/>
      <c r="TPM203" s="127"/>
      <c r="TPN203" s="53"/>
      <c r="TPO203" s="56"/>
      <c r="TPP203" s="127"/>
      <c r="TPQ203" s="127"/>
      <c r="TPR203" s="127"/>
      <c r="TPS203" s="127"/>
      <c r="TPT203" s="127"/>
      <c r="TPU203" s="53"/>
      <c r="TPV203" s="56"/>
      <c r="TPW203" s="127"/>
      <c r="TPX203" s="127"/>
      <c r="TPY203" s="127"/>
      <c r="TPZ203" s="127"/>
      <c r="TQA203" s="127"/>
      <c r="TQB203" s="53"/>
      <c r="TQC203" s="56"/>
      <c r="TQD203" s="127"/>
      <c r="TQE203" s="127"/>
      <c r="TQF203" s="127"/>
      <c r="TQG203" s="127"/>
      <c r="TQH203" s="127"/>
      <c r="TQI203" s="53"/>
      <c r="TQJ203" s="56"/>
      <c r="TQK203" s="127"/>
      <c r="TQL203" s="127"/>
      <c r="TQM203" s="127"/>
      <c r="TQN203" s="127"/>
      <c r="TQO203" s="127"/>
      <c r="TQP203" s="53"/>
      <c r="TQQ203" s="56"/>
      <c r="TQR203" s="127"/>
      <c r="TQS203" s="127"/>
      <c r="TQT203" s="127"/>
      <c r="TQU203" s="127"/>
      <c r="TQV203" s="127"/>
      <c r="TQW203" s="53"/>
      <c r="TQX203" s="56"/>
      <c r="TQY203" s="127"/>
      <c r="TQZ203" s="127"/>
      <c r="TRA203" s="127"/>
      <c r="TRB203" s="127"/>
      <c r="TRC203" s="127"/>
      <c r="TRD203" s="53"/>
      <c r="TRE203" s="56"/>
      <c r="TRF203" s="127"/>
      <c r="TRG203" s="127"/>
      <c r="TRH203" s="127"/>
      <c r="TRI203" s="127"/>
      <c r="TRJ203" s="127"/>
      <c r="TRK203" s="53"/>
      <c r="TRL203" s="56"/>
      <c r="TRM203" s="127"/>
      <c r="TRN203" s="127"/>
      <c r="TRO203" s="127"/>
      <c r="TRP203" s="127"/>
      <c r="TRQ203" s="127"/>
      <c r="TRR203" s="53"/>
      <c r="TRS203" s="56"/>
      <c r="TRT203" s="127"/>
      <c r="TRU203" s="127"/>
      <c r="TRV203" s="127"/>
      <c r="TRW203" s="127"/>
      <c r="TRX203" s="127"/>
      <c r="TRY203" s="53"/>
      <c r="TRZ203" s="56"/>
      <c r="TSA203" s="127"/>
      <c r="TSB203" s="127"/>
      <c r="TSC203" s="127"/>
      <c r="TSD203" s="127"/>
      <c r="TSE203" s="127"/>
      <c r="TSF203" s="53"/>
      <c r="TSG203" s="56"/>
      <c r="TSH203" s="127"/>
      <c r="TSI203" s="127"/>
      <c r="TSJ203" s="127"/>
      <c r="TSK203" s="127"/>
      <c r="TSL203" s="127"/>
      <c r="TSM203" s="53"/>
      <c r="TSN203" s="56"/>
      <c r="TSO203" s="127"/>
      <c r="TSP203" s="127"/>
      <c r="TSQ203" s="127"/>
      <c r="TSR203" s="127"/>
      <c r="TSS203" s="127"/>
      <c r="TST203" s="53"/>
      <c r="TSU203" s="56"/>
      <c r="TSV203" s="127"/>
      <c r="TSW203" s="127"/>
      <c r="TSX203" s="127"/>
      <c r="TSY203" s="127"/>
      <c r="TSZ203" s="127"/>
      <c r="TTA203" s="53"/>
      <c r="TTB203" s="56"/>
      <c r="TTC203" s="127"/>
      <c r="TTD203" s="127"/>
      <c r="TTE203" s="127"/>
      <c r="TTF203" s="127"/>
      <c r="TTG203" s="127"/>
      <c r="TTH203" s="53"/>
      <c r="TTI203" s="56"/>
      <c r="TTJ203" s="127"/>
      <c r="TTK203" s="127"/>
      <c r="TTL203" s="127"/>
      <c r="TTM203" s="127"/>
      <c r="TTN203" s="127"/>
      <c r="TTO203" s="53"/>
      <c r="TTP203" s="56"/>
      <c r="TTQ203" s="127"/>
      <c r="TTR203" s="127"/>
      <c r="TTS203" s="127"/>
      <c r="TTT203" s="127"/>
      <c r="TTU203" s="127"/>
      <c r="TTV203" s="53"/>
      <c r="TTW203" s="56"/>
      <c r="TTX203" s="127"/>
      <c r="TTY203" s="127"/>
      <c r="TTZ203" s="127"/>
      <c r="TUA203" s="127"/>
      <c r="TUB203" s="127"/>
      <c r="TUC203" s="53"/>
      <c r="TUD203" s="56"/>
      <c r="TUE203" s="127"/>
      <c r="TUF203" s="127"/>
      <c r="TUG203" s="127"/>
      <c r="TUH203" s="127"/>
      <c r="TUI203" s="127"/>
      <c r="TUJ203" s="53"/>
      <c r="TUK203" s="56"/>
      <c r="TUL203" s="127"/>
      <c r="TUM203" s="127"/>
      <c r="TUN203" s="127"/>
      <c r="TUO203" s="127"/>
      <c r="TUP203" s="127"/>
      <c r="TUQ203" s="53"/>
      <c r="TUR203" s="56"/>
      <c r="TUS203" s="127"/>
      <c r="TUT203" s="127"/>
      <c r="TUU203" s="127"/>
      <c r="TUV203" s="127"/>
      <c r="TUW203" s="127"/>
      <c r="TUX203" s="53"/>
      <c r="TUY203" s="56"/>
      <c r="TUZ203" s="127"/>
      <c r="TVA203" s="127"/>
      <c r="TVB203" s="127"/>
      <c r="TVC203" s="127"/>
      <c r="TVD203" s="127"/>
      <c r="TVE203" s="53"/>
      <c r="TVF203" s="56"/>
      <c r="TVG203" s="127"/>
      <c r="TVH203" s="127"/>
      <c r="TVI203" s="127"/>
      <c r="TVJ203" s="127"/>
      <c r="TVK203" s="127"/>
      <c r="TVL203" s="53"/>
      <c r="TVM203" s="56"/>
      <c r="TVN203" s="127"/>
      <c r="TVO203" s="127"/>
      <c r="TVP203" s="127"/>
      <c r="TVQ203" s="127"/>
      <c r="TVR203" s="127"/>
      <c r="TVS203" s="53"/>
      <c r="TVT203" s="56"/>
      <c r="TVU203" s="127"/>
      <c r="TVV203" s="127"/>
      <c r="TVW203" s="127"/>
      <c r="TVX203" s="127"/>
      <c r="TVY203" s="127"/>
      <c r="TVZ203" s="53"/>
      <c r="TWA203" s="56"/>
      <c r="TWB203" s="127"/>
      <c r="TWC203" s="127"/>
      <c r="TWD203" s="127"/>
      <c r="TWE203" s="127"/>
      <c r="TWF203" s="127"/>
      <c r="TWG203" s="53"/>
      <c r="TWH203" s="56"/>
      <c r="TWI203" s="127"/>
      <c r="TWJ203" s="127"/>
      <c r="TWK203" s="127"/>
      <c r="TWL203" s="127"/>
      <c r="TWM203" s="127"/>
      <c r="TWN203" s="53"/>
      <c r="TWO203" s="56"/>
      <c r="TWP203" s="127"/>
      <c r="TWQ203" s="127"/>
      <c r="TWR203" s="127"/>
      <c r="TWS203" s="127"/>
      <c r="TWT203" s="127"/>
      <c r="TWU203" s="53"/>
      <c r="TWV203" s="56"/>
      <c r="TWW203" s="127"/>
      <c r="TWX203" s="127"/>
      <c r="TWY203" s="127"/>
      <c r="TWZ203" s="127"/>
      <c r="TXA203" s="127"/>
      <c r="TXB203" s="53"/>
      <c r="TXC203" s="56"/>
      <c r="TXD203" s="127"/>
      <c r="TXE203" s="127"/>
      <c r="TXF203" s="127"/>
      <c r="TXG203" s="127"/>
      <c r="TXH203" s="127"/>
      <c r="TXI203" s="53"/>
      <c r="TXJ203" s="56"/>
      <c r="TXK203" s="127"/>
      <c r="TXL203" s="127"/>
      <c r="TXM203" s="127"/>
      <c r="TXN203" s="127"/>
      <c r="TXO203" s="127"/>
      <c r="TXP203" s="53"/>
      <c r="TXQ203" s="56"/>
      <c r="TXR203" s="127"/>
      <c r="TXS203" s="127"/>
      <c r="TXT203" s="127"/>
      <c r="TXU203" s="127"/>
      <c r="TXV203" s="127"/>
      <c r="TXW203" s="53"/>
      <c r="TXX203" s="56"/>
      <c r="TXY203" s="127"/>
      <c r="TXZ203" s="127"/>
      <c r="TYA203" s="127"/>
      <c r="TYB203" s="127"/>
      <c r="TYC203" s="127"/>
      <c r="TYD203" s="53"/>
      <c r="TYE203" s="56"/>
      <c r="TYF203" s="127"/>
      <c r="TYG203" s="127"/>
      <c r="TYH203" s="127"/>
      <c r="TYI203" s="127"/>
      <c r="TYJ203" s="127"/>
      <c r="TYK203" s="53"/>
      <c r="TYL203" s="56"/>
      <c r="TYM203" s="127"/>
      <c r="TYN203" s="127"/>
      <c r="TYO203" s="127"/>
      <c r="TYP203" s="127"/>
      <c r="TYQ203" s="127"/>
      <c r="TYR203" s="53"/>
      <c r="TYS203" s="56"/>
      <c r="TYT203" s="127"/>
      <c r="TYU203" s="127"/>
      <c r="TYV203" s="127"/>
      <c r="TYW203" s="127"/>
      <c r="TYX203" s="127"/>
      <c r="TYY203" s="53"/>
      <c r="TYZ203" s="56"/>
      <c r="TZA203" s="127"/>
      <c r="TZB203" s="127"/>
      <c r="TZC203" s="127"/>
      <c r="TZD203" s="127"/>
      <c r="TZE203" s="127"/>
      <c r="TZF203" s="53"/>
      <c r="TZG203" s="56"/>
      <c r="TZH203" s="127"/>
      <c r="TZI203" s="127"/>
      <c r="TZJ203" s="127"/>
      <c r="TZK203" s="127"/>
      <c r="TZL203" s="127"/>
      <c r="TZM203" s="53"/>
      <c r="TZN203" s="56"/>
      <c r="TZO203" s="127"/>
      <c r="TZP203" s="127"/>
      <c r="TZQ203" s="127"/>
      <c r="TZR203" s="127"/>
      <c r="TZS203" s="127"/>
      <c r="TZT203" s="53"/>
      <c r="TZU203" s="56"/>
      <c r="TZV203" s="127"/>
      <c r="TZW203" s="127"/>
      <c r="TZX203" s="127"/>
      <c r="TZY203" s="127"/>
      <c r="TZZ203" s="127"/>
      <c r="UAA203" s="53"/>
      <c r="UAB203" s="56"/>
      <c r="UAC203" s="127"/>
      <c r="UAD203" s="127"/>
      <c r="UAE203" s="127"/>
      <c r="UAF203" s="127"/>
      <c r="UAG203" s="127"/>
      <c r="UAH203" s="53"/>
      <c r="UAI203" s="56"/>
      <c r="UAJ203" s="127"/>
      <c r="UAK203" s="127"/>
      <c r="UAL203" s="127"/>
      <c r="UAM203" s="127"/>
      <c r="UAN203" s="127"/>
      <c r="UAO203" s="53"/>
      <c r="UAP203" s="56"/>
      <c r="UAQ203" s="127"/>
      <c r="UAR203" s="127"/>
      <c r="UAS203" s="127"/>
      <c r="UAT203" s="127"/>
      <c r="UAU203" s="127"/>
      <c r="UAV203" s="53"/>
      <c r="UAW203" s="56"/>
      <c r="UAX203" s="127"/>
      <c r="UAY203" s="127"/>
      <c r="UAZ203" s="127"/>
      <c r="UBA203" s="127"/>
      <c r="UBB203" s="127"/>
      <c r="UBC203" s="53"/>
      <c r="UBD203" s="56"/>
      <c r="UBE203" s="127"/>
      <c r="UBF203" s="127"/>
      <c r="UBG203" s="127"/>
      <c r="UBH203" s="127"/>
      <c r="UBI203" s="127"/>
      <c r="UBJ203" s="53"/>
      <c r="UBK203" s="56"/>
      <c r="UBL203" s="127"/>
      <c r="UBM203" s="127"/>
      <c r="UBN203" s="127"/>
      <c r="UBO203" s="127"/>
      <c r="UBP203" s="127"/>
      <c r="UBQ203" s="53"/>
      <c r="UBR203" s="56"/>
      <c r="UBS203" s="127"/>
      <c r="UBT203" s="127"/>
      <c r="UBU203" s="127"/>
      <c r="UBV203" s="127"/>
      <c r="UBW203" s="127"/>
      <c r="UBX203" s="53"/>
      <c r="UBY203" s="56"/>
      <c r="UBZ203" s="127"/>
      <c r="UCA203" s="127"/>
      <c r="UCB203" s="127"/>
      <c r="UCC203" s="127"/>
      <c r="UCD203" s="127"/>
      <c r="UCE203" s="53"/>
      <c r="UCF203" s="56"/>
      <c r="UCG203" s="127"/>
      <c r="UCH203" s="127"/>
      <c r="UCI203" s="127"/>
      <c r="UCJ203" s="127"/>
      <c r="UCK203" s="127"/>
      <c r="UCL203" s="53"/>
      <c r="UCM203" s="56"/>
      <c r="UCN203" s="127"/>
      <c r="UCO203" s="127"/>
      <c r="UCP203" s="127"/>
      <c r="UCQ203" s="127"/>
      <c r="UCR203" s="127"/>
      <c r="UCS203" s="53"/>
      <c r="UCT203" s="56"/>
      <c r="UCU203" s="127"/>
      <c r="UCV203" s="127"/>
      <c r="UCW203" s="127"/>
      <c r="UCX203" s="127"/>
      <c r="UCY203" s="127"/>
      <c r="UCZ203" s="53"/>
      <c r="UDA203" s="56"/>
      <c r="UDB203" s="127"/>
      <c r="UDC203" s="127"/>
      <c r="UDD203" s="127"/>
      <c r="UDE203" s="127"/>
      <c r="UDF203" s="127"/>
      <c r="UDG203" s="53"/>
      <c r="UDH203" s="56"/>
      <c r="UDI203" s="127"/>
      <c r="UDJ203" s="127"/>
      <c r="UDK203" s="127"/>
      <c r="UDL203" s="127"/>
      <c r="UDM203" s="127"/>
      <c r="UDN203" s="53"/>
      <c r="UDO203" s="56"/>
      <c r="UDP203" s="127"/>
      <c r="UDQ203" s="127"/>
      <c r="UDR203" s="127"/>
      <c r="UDS203" s="127"/>
      <c r="UDT203" s="127"/>
      <c r="UDU203" s="53"/>
      <c r="UDV203" s="56"/>
      <c r="UDW203" s="127"/>
      <c r="UDX203" s="127"/>
      <c r="UDY203" s="127"/>
      <c r="UDZ203" s="127"/>
      <c r="UEA203" s="127"/>
      <c r="UEB203" s="53"/>
      <c r="UEC203" s="56"/>
      <c r="UED203" s="127"/>
      <c r="UEE203" s="127"/>
      <c r="UEF203" s="127"/>
      <c r="UEG203" s="127"/>
      <c r="UEH203" s="127"/>
      <c r="UEI203" s="53"/>
      <c r="UEJ203" s="56"/>
      <c r="UEK203" s="127"/>
      <c r="UEL203" s="127"/>
      <c r="UEM203" s="127"/>
      <c r="UEN203" s="127"/>
      <c r="UEO203" s="127"/>
      <c r="UEP203" s="53"/>
      <c r="UEQ203" s="56"/>
      <c r="UER203" s="127"/>
      <c r="UES203" s="127"/>
      <c r="UET203" s="127"/>
      <c r="UEU203" s="127"/>
      <c r="UEV203" s="127"/>
      <c r="UEW203" s="53"/>
      <c r="UEX203" s="56"/>
      <c r="UEY203" s="127"/>
      <c r="UEZ203" s="127"/>
      <c r="UFA203" s="127"/>
      <c r="UFB203" s="127"/>
      <c r="UFC203" s="127"/>
      <c r="UFD203" s="53"/>
      <c r="UFE203" s="56"/>
      <c r="UFF203" s="127"/>
      <c r="UFG203" s="127"/>
      <c r="UFH203" s="127"/>
      <c r="UFI203" s="127"/>
      <c r="UFJ203" s="127"/>
      <c r="UFK203" s="53"/>
      <c r="UFL203" s="56"/>
      <c r="UFM203" s="127"/>
      <c r="UFN203" s="127"/>
      <c r="UFO203" s="127"/>
      <c r="UFP203" s="127"/>
      <c r="UFQ203" s="127"/>
      <c r="UFR203" s="53"/>
      <c r="UFS203" s="56"/>
      <c r="UFT203" s="127"/>
      <c r="UFU203" s="127"/>
      <c r="UFV203" s="127"/>
      <c r="UFW203" s="127"/>
      <c r="UFX203" s="127"/>
      <c r="UFY203" s="53"/>
      <c r="UFZ203" s="56"/>
      <c r="UGA203" s="127"/>
      <c r="UGB203" s="127"/>
      <c r="UGC203" s="127"/>
      <c r="UGD203" s="127"/>
      <c r="UGE203" s="127"/>
      <c r="UGF203" s="53"/>
      <c r="UGG203" s="56"/>
      <c r="UGH203" s="127"/>
      <c r="UGI203" s="127"/>
      <c r="UGJ203" s="127"/>
      <c r="UGK203" s="127"/>
      <c r="UGL203" s="127"/>
      <c r="UGM203" s="53"/>
      <c r="UGN203" s="56"/>
      <c r="UGO203" s="127"/>
      <c r="UGP203" s="127"/>
      <c r="UGQ203" s="127"/>
      <c r="UGR203" s="127"/>
      <c r="UGS203" s="127"/>
      <c r="UGT203" s="53"/>
      <c r="UGU203" s="56"/>
      <c r="UGV203" s="127"/>
      <c r="UGW203" s="127"/>
      <c r="UGX203" s="127"/>
      <c r="UGY203" s="127"/>
      <c r="UGZ203" s="127"/>
      <c r="UHA203" s="53"/>
      <c r="UHB203" s="56"/>
      <c r="UHC203" s="127"/>
      <c r="UHD203" s="127"/>
      <c r="UHE203" s="127"/>
      <c r="UHF203" s="127"/>
      <c r="UHG203" s="127"/>
      <c r="UHH203" s="53"/>
      <c r="UHI203" s="56"/>
      <c r="UHJ203" s="127"/>
      <c r="UHK203" s="127"/>
      <c r="UHL203" s="127"/>
      <c r="UHM203" s="127"/>
      <c r="UHN203" s="127"/>
      <c r="UHO203" s="53"/>
      <c r="UHP203" s="56"/>
      <c r="UHQ203" s="127"/>
      <c r="UHR203" s="127"/>
      <c r="UHS203" s="127"/>
      <c r="UHT203" s="127"/>
      <c r="UHU203" s="127"/>
      <c r="UHV203" s="53"/>
      <c r="UHW203" s="56"/>
      <c r="UHX203" s="127"/>
      <c r="UHY203" s="127"/>
      <c r="UHZ203" s="127"/>
      <c r="UIA203" s="127"/>
      <c r="UIB203" s="127"/>
      <c r="UIC203" s="53"/>
      <c r="UID203" s="56"/>
      <c r="UIE203" s="127"/>
      <c r="UIF203" s="127"/>
      <c r="UIG203" s="127"/>
      <c r="UIH203" s="127"/>
      <c r="UII203" s="127"/>
      <c r="UIJ203" s="53"/>
      <c r="UIK203" s="56"/>
      <c r="UIL203" s="127"/>
      <c r="UIM203" s="127"/>
      <c r="UIN203" s="127"/>
      <c r="UIO203" s="127"/>
      <c r="UIP203" s="127"/>
      <c r="UIQ203" s="53"/>
      <c r="UIR203" s="56"/>
      <c r="UIS203" s="127"/>
      <c r="UIT203" s="127"/>
      <c r="UIU203" s="127"/>
      <c r="UIV203" s="127"/>
      <c r="UIW203" s="127"/>
      <c r="UIX203" s="53"/>
      <c r="UIY203" s="56"/>
      <c r="UIZ203" s="127"/>
      <c r="UJA203" s="127"/>
      <c r="UJB203" s="127"/>
      <c r="UJC203" s="127"/>
      <c r="UJD203" s="127"/>
      <c r="UJE203" s="53"/>
      <c r="UJF203" s="56"/>
      <c r="UJG203" s="127"/>
      <c r="UJH203" s="127"/>
      <c r="UJI203" s="127"/>
      <c r="UJJ203" s="127"/>
      <c r="UJK203" s="127"/>
      <c r="UJL203" s="53"/>
      <c r="UJM203" s="56"/>
      <c r="UJN203" s="127"/>
      <c r="UJO203" s="127"/>
      <c r="UJP203" s="127"/>
      <c r="UJQ203" s="127"/>
      <c r="UJR203" s="127"/>
      <c r="UJS203" s="53"/>
      <c r="UJT203" s="56"/>
      <c r="UJU203" s="127"/>
      <c r="UJV203" s="127"/>
      <c r="UJW203" s="127"/>
      <c r="UJX203" s="127"/>
      <c r="UJY203" s="127"/>
      <c r="UJZ203" s="53"/>
      <c r="UKA203" s="56"/>
      <c r="UKB203" s="127"/>
      <c r="UKC203" s="127"/>
      <c r="UKD203" s="127"/>
      <c r="UKE203" s="127"/>
      <c r="UKF203" s="127"/>
      <c r="UKG203" s="53"/>
      <c r="UKH203" s="56"/>
      <c r="UKI203" s="127"/>
      <c r="UKJ203" s="127"/>
      <c r="UKK203" s="127"/>
      <c r="UKL203" s="127"/>
      <c r="UKM203" s="127"/>
      <c r="UKN203" s="53"/>
      <c r="UKO203" s="56"/>
      <c r="UKP203" s="127"/>
      <c r="UKQ203" s="127"/>
      <c r="UKR203" s="127"/>
      <c r="UKS203" s="127"/>
      <c r="UKT203" s="127"/>
      <c r="UKU203" s="53"/>
      <c r="UKV203" s="56"/>
      <c r="UKW203" s="127"/>
      <c r="UKX203" s="127"/>
      <c r="UKY203" s="127"/>
      <c r="UKZ203" s="127"/>
      <c r="ULA203" s="127"/>
      <c r="ULB203" s="53"/>
      <c r="ULC203" s="56"/>
      <c r="ULD203" s="127"/>
      <c r="ULE203" s="127"/>
      <c r="ULF203" s="127"/>
      <c r="ULG203" s="127"/>
      <c r="ULH203" s="127"/>
      <c r="ULI203" s="53"/>
      <c r="ULJ203" s="56"/>
      <c r="ULK203" s="127"/>
      <c r="ULL203" s="127"/>
      <c r="ULM203" s="127"/>
      <c r="ULN203" s="127"/>
      <c r="ULO203" s="127"/>
      <c r="ULP203" s="53"/>
      <c r="ULQ203" s="56"/>
      <c r="ULR203" s="127"/>
      <c r="ULS203" s="127"/>
      <c r="ULT203" s="127"/>
      <c r="ULU203" s="127"/>
      <c r="ULV203" s="127"/>
      <c r="ULW203" s="53"/>
      <c r="ULX203" s="56"/>
      <c r="ULY203" s="127"/>
      <c r="ULZ203" s="127"/>
      <c r="UMA203" s="127"/>
      <c r="UMB203" s="127"/>
      <c r="UMC203" s="127"/>
      <c r="UMD203" s="53"/>
      <c r="UME203" s="56"/>
      <c r="UMF203" s="127"/>
      <c r="UMG203" s="127"/>
      <c r="UMH203" s="127"/>
      <c r="UMI203" s="127"/>
      <c r="UMJ203" s="127"/>
      <c r="UMK203" s="53"/>
      <c r="UML203" s="56"/>
      <c r="UMM203" s="127"/>
      <c r="UMN203" s="127"/>
      <c r="UMO203" s="127"/>
      <c r="UMP203" s="127"/>
      <c r="UMQ203" s="127"/>
      <c r="UMR203" s="53"/>
      <c r="UMS203" s="56"/>
      <c r="UMT203" s="127"/>
      <c r="UMU203" s="127"/>
      <c r="UMV203" s="127"/>
      <c r="UMW203" s="127"/>
      <c r="UMX203" s="127"/>
      <c r="UMY203" s="53"/>
      <c r="UMZ203" s="56"/>
      <c r="UNA203" s="127"/>
      <c r="UNB203" s="127"/>
      <c r="UNC203" s="127"/>
      <c r="UND203" s="127"/>
      <c r="UNE203" s="127"/>
      <c r="UNF203" s="53"/>
      <c r="UNG203" s="56"/>
      <c r="UNH203" s="127"/>
      <c r="UNI203" s="127"/>
      <c r="UNJ203" s="127"/>
      <c r="UNK203" s="127"/>
      <c r="UNL203" s="127"/>
      <c r="UNM203" s="53"/>
      <c r="UNN203" s="56"/>
      <c r="UNO203" s="127"/>
      <c r="UNP203" s="127"/>
      <c r="UNQ203" s="127"/>
      <c r="UNR203" s="127"/>
      <c r="UNS203" s="127"/>
      <c r="UNT203" s="53"/>
      <c r="UNU203" s="56"/>
      <c r="UNV203" s="127"/>
      <c r="UNW203" s="127"/>
      <c r="UNX203" s="127"/>
      <c r="UNY203" s="127"/>
      <c r="UNZ203" s="127"/>
      <c r="UOA203" s="53"/>
      <c r="UOB203" s="56"/>
      <c r="UOC203" s="127"/>
      <c r="UOD203" s="127"/>
      <c r="UOE203" s="127"/>
      <c r="UOF203" s="127"/>
      <c r="UOG203" s="127"/>
      <c r="UOH203" s="53"/>
      <c r="UOI203" s="56"/>
      <c r="UOJ203" s="127"/>
      <c r="UOK203" s="127"/>
      <c r="UOL203" s="127"/>
      <c r="UOM203" s="127"/>
      <c r="UON203" s="127"/>
      <c r="UOO203" s="53"/>
      <c r="UOP203" s="56"/>
      <c r="UOQ203" s="127"/>
      <c r="UOR203" s="127"/>
      <c r="UOS203" s="127"/>
      <c r="UOT203" s="127"/>
      <c r="UOU203" s="127"/>
      <c r="UOV203" s="53"/>
      <c r="UOW203" s="56"/>
      <c r="UOX203" s="127"/>
      <c r="UOY203" s="127"/>
      <c r="UOZ203" s="127"/>
      <c r="UPA203" s="127"/>
      <c r="UPB203" s="127"/>
      <c r="UPC203" s="53"/>
      <c r="UPD203" s="56"/>
      <c r="UPE203" s="127"/>
      <c r="UPF203" s="127"/>
      <c r="UPG203" s="127"/>
      <c r="UPH203" s="127"/>
      <c r="UPI203" s="127"/>
      <c r="UPJ203" s="53"/>
      <c r="UPK203" s="56"/>
      <c r="UPL203" s="127"/>
      <c r="UPM203" s="127"/>
      <c r="UPN203" s="127"/>
      <c r="UPO203" s="127"/>
      <c r="UPP203" s="127"/>
      <c r="UPQ203" s="53"/>
      <c r="UPR203" s="56"/>
      <c r="UPS203" s="127"/>
      <c r="UPT203" s="127"/>
      <c r="UPU203" s="127"/>
      <c r="UPV203" s="127"/>
      <c r="UPW203" s="127"/>
      <c r="UPX203" s="53"/>
      <c r="UPY203" s="56"/>
      <c r="UPZ203" s="127"/>
      <c r="UQA203" s="127"/>
      <c r="UQB203" s="127"/>
      <c r="UQC203" s="127"/>
      <c r="UQD203" s="127"/>
      <c r="UQE203" s="53"/>
      <c r="UQF203" s="56"/>
      <c r="UQG203" s="127"/>
      <c r="UQH203" s="127"/>
      <c r="UQI203" s="127"/>
      <c r="UQJ203" s="127"/>
      <c r="UQK203" s="127"/>
      <c r="UQL203" s="53"/>
      <c r="UQM203" s="56"/>
      <c r="UQN203" s="127"/>
      <c r="UQO203" s="127"/>
      <c r="UQP203" s="127"/>
      <c r="UQQ203" s="127"/>
      <c r="UQR203" s="127"/>
      <c r="UQS203" s="53"/>
      <c r="UQT203" s="56"/>
      <c r="UQU203" s="127"/>
      <c r="UQV203" s="127"/>
      <c r="UQW203" s="127"/>
      <c r="UQX203" s="127"/>
      <c r="UQY203" s="127"/>
      <c r="UQZ203" s="53"/>
      <c r="URA203" s="56"/>
      <c r="URB203" s="127"/>
      <c r="URC203" s="127"/>
      <c r="URD203" s="127"/>
      <c r="URE203" s="127"/>
      <c r="URF203" s="127"/>
      <c r="URG203" s="53"/>
      <c r="URH203" s="56"/>
      <c r="URI203" s="127"/>
      <c r="URJ203" s="127"/>
      <c r="URK203" s="127"/>
      <c r="URL203" s="127"/>
      <c r="URM203" s="127"/>
      <c r="URN203" s="53"/>
      <c r="URO203" s="56"/>
      <c r="URP203" s="127"/>
      <c r="URQ203" s="127"/>
      <c r="URR203" s="127"/>
      <c r="URS203" s="127"/>
      <c r="URT203" s="127"/>
      <c r="URU203" s="53"/>
      <c r="URV203" s="56"/>
      <c r="URW203" s="127"/>
      <c r="URX203" s="127"/>
      <c r="URY203" s="127"/>
      <c r="URZ203" s="127"/>
      <c r="USA203" s="127"/>
      <c r="USB203" s="53"/>
      <c r="USC203" s="56"/>
      <c r="USD203" s="127"/>
      <c r="USE203" s="127"/>
      <c r="USF203" s="127"/>
      <c r="USG203" s="127"/>
      <c r="USH203" s="127"/>
      <c r="USI203" s="53"/>
      <c r="USJ203" s="56"/>
      <c r="USK203" s="127"/>
      <c r="USL203" s="127"/>
      <c r="USM203" s="127"/>
      <c r="USN203" s="127"/>
      <c r="USO203" s="127"/>
      <c r="USP203" s="53"/>
      <c r="USQ203" s="56"/>
      <c r="USR203" s="127"/>
      <c r="USS203" s="127"/>
      <c r="UST203" s="127"/>
      <c r="USU203" s="127"/>
      <c r="USV203" s="127"/>
      <c r="USW203" s="53"/>
      <c r="USX203" s="56"/>
      <c r="USY203" s="127"/>
      <c r="USZ203" s="127"/>
      <c r="UTA203" s="127"/>
      <c r="UTB203" s="127"/>
      <c r="UTC203" s="127"/>
      <c r="UTD203" s="53"/>
      <c r="UTE203" s="56"/>
      <c r="UTF203" s="127"/>
      <c r="UTG203" s="127"/>
      <c r="UTH203" s="127"/>
      <c r="UTI203" s="127"/>
      <c r="UTJ203" s="127"/>
      <c r="UTK203" s="53"/>
      <c r="UTL203" s="56"/>
      <c r="UTM203" s="127"/>
      <c r="UTN203" s="127"/>
      <c r="UTO203" s="127"/>
      <c r="UTP203" s="127"/>
      <c r="UTQ203" s="127"/>
      <c r="UTR203" s="53"/>
      <c r="UTS203" s="56"/>
      <c r="UTT203" s="127"/>
      <c r="UTU203" s="127"/>
      <c r="UTV203" s="127"/>
      <c r="UTW203" s="127"/>
      <c r="UTX203" s="127"/>
      <c r="UTY203" s="53"/>
      <c r="UTZ203" s="56"/>
      <c r="UUA203" s="127"/>
      <c r="UUB203" s="127"/>
      <c r="UUC203" s="127"/>
      <c r="UUD203" s="127"/>
      <c r="UUE203" s="127"/>
      <c r="UUF203" s="53"/>
      <c r="UUG203" s="56"/>
      <c r="UUH203" s="127"/>
      <c r="UUI203" s="127"/>
      <c r="UUJ203" s="127"/>
      <c r="UUK203" s="127"/>
      <c r="UUL203" s="127"/>
      <c r="UUM203" s="53"/>
      <c r="UUN203" s="56"/>
      <c r="UUO203" s="127"/>
      <c r="UUP203" s="127"/>
      <c r="UUQ203" s="127"/>
      <c r="UUR203" s="127"/>
      <c r="UUS203" s="127"/>
      <c r="UUT203" s="53"/>
      <c r="UUU203" s="56"/>
      <c r="UUV203" s="127"/>
      <c r="UUW203" s="127"/>
      <c r="UUX203" s="127"/>
      <c r="UUY203" s="127"/>
      <c r="UUZ203" s="127"/>
      <c r="UVA203" s="53"/>
      <c r="UVB203" s="56"/>
      <c r="UVC203" s="127"/>
      <c r="UVD203" s="127"/>
      <c r="UVE203" s="127"/>
      <c r="UVF203" s="127"/>
      <c r="UVG203" s="127"/>
      <c r="UVH203" s="53"/>
      <c r="UVI203" s="56"/>
      <c r="UVJ203" s="127"/>
      <c r="UVK203" s="127"/>
      <c r="UVL203" s="127"/>
      <c r="UVM203" s="127"/>
      <c r="UVN203" s="127"/>
      <c r="UVO203" s="53"/>
      <c r="UVP203" s="56"/>
      <c r="UVQ203" s="127"/>
      <c r="UVR203" s="127"/>
      <c r="UVS203" s="127"/>
      <c r="UVT203" s="127"/>
      <c r="UVU203" s="127"/>
      <c r="UVV203" s="53"/>
      <c r="UVW203" s="56"/>
      <c r="UVX203" s="127"/>
      <c r="UVY203" s="127"/>
      <c r="UVZ203" s="127"/>
      <c r="UWA203" s="127"/>
      <c r="UWB203" s="127"/>
      <c r="UWC203" s="53"/>
      <c r="UWD203" s="56"/>
      <c r="UWE203" s="127"/>
      <c r="UWF203" s="127"/>
      <c r="UWG203" s="127"/>
      <c r="UWH203" s="127"/>
      <c r="UWI203" s="127"/>
      <c r="UWJ203" s="53"/>
      <c r="UWK203" s="56"/>
      <c r="UWL203" s="127"/>
      <c r="UWM203" s="127"/>
      <c r="UWN203" s="127"/>
      <c r="UWO203" s="127"/>
      <c r="UWP203" s="127"/>
      <c r="UWQ203" s="53"/>
      <c r="UWR203" s="56"/>
      <c r="UWS203" s="127"/>
      <c r="UWT203" s="127"/>
      <c r="UWU203" s="127"/>
      <c r="UWV203" s="127"/>
      <c r="UWW203" s="127"/>
      <c r="UWX203" s="53"/>
      <c r="UWY203" s="56"/>
      <c r="UWZ203" s="127"/>
      <c r="UXA203" s="127"/>
      <c r="UXB203" s="127"/>
      <c r="UXC203" s="127"/>
      <c r="UXD203" s="127"/>
      <c r="UXE203" s="53"/>
      <c r="UXF203" s="56"/>
      <c r="UXG203" s="127"/>
      <c r="UXH203" s="127"/>
      <c r="UXI203" s="127"/>
      <c r="UXJ203" s="127"/>
      <c r="UXK203" s="127"/>
      <c r="UXL203" s="53"/>
      <c r="UXM203" s="56"/>
      <c r="UXN203" s="127"/>
      <c r="UXO203" s="127"/>
      <c r="UXP203" s="127"/>
      <c r="UXQ203" s="127"/>
      <c r="UXR203" s="127"/>
      <c r="UXS203" s="53"/>
      <c r="UXT203" s="56"/>
      <c r="UXU203" s="127"/>
      <c r="UXV203" s="127"/>
      <c r="UXW203" s="127"/>
      <c r="UXX203" s="127"/>
      <c r="UXY203" s="127"/>
      <c r="UXZ203" s="53"/>
      <c r="UYA203" s="56"/>
      <c r="UYB203" s="127"/>
      <c r="UYC203" s="127"/>
      <c r="UYD203" s="127"/>
      <c r="UYE203" s="127"/>
      <c r="UYF203" s="127"/>
      <c r="UYG203" s="53"/>
      <c r="UYH203" s="56"/>
      <c r="UYI203" s="127"/>
      <c r="UYJ203" s="127"/>
      <c r="UYK203" s="127"/>
      <c r="UYL203" s="127"/>
      <c r="UYM203" s="127"/>
      <c r="UYN203" s="53"/>
      <c r="UYO203" s="56"/>
      <c r="UYP203" s="127"/>
      <c r="UYQ203" s="127"/>
      <c r="UYR203" s="127"/>
      <c r="UYS203" s="127"/>
      <c r="UYT203" s="127"/>
      <c r="UYU203" s="53"/>
      <c r="UYV203" s="56"/>
      <c r="UYW203" s="127"/>
      <c r="UYX203" s="127"/>
      <c r="UYY203" s="127"/>
      <c r="UYZ203" s="127"/>
      <c r="UZA203" s="127"/>
      <c r="UZB203" s="53"/>
      <c r="UZC203" s="56"/>
      <c r="UZD203" s="127"/>
      <c r="UZE203" s="127"/>
      <c r="UZF203" s="127"/>
      <c r="UZG203" s="127"/>
      <c r="UZH203" s="127"/>
      <c r="UZI203" s="53"/>
      <c r="UZJ203" s="56"/>
      <c r="UZK203" s="127"/>
      <c r="UZL203" s="127"/>
      <c r="UZM203" s="127"/>
      <c r="UZN203" s="127"/>
      <c r="UZO203" s="127"/>
      <c r="UZP203" s="53"/>
      <c r="UZQ203" s="56"/>
      <c r="UZR203" s="127"/>
      <c r="UZS203" s="127"/>
      <c r="UZT203" s="127"/>
      <c r="UZU203" s="127"/>
      <c r="UZV203" s="127"/>
      <c r="UZW203" s="53"/>
      <c r="UZX203" s="56"/>
      <c r="UZY203" s="127"/>
      <c r="UZZ203" s="127"/>
      <c r="VAA203" s="127"/>
      <c r="VAB203" s="127"/>
      <c r="VAC203" s="127"/>
      <c r="VAD203" s="53"/>
      <c r="VAE203" s="56"/>
      <c r="VAF203" s="127"/>
      <c r="VAG203" s="127"/>
      <c r="VAH203" s="127"/>
      <c r="VAI203" s="127"/>
      <c r="VAJ203" s="127"/>
      <c r="VAK203" s="53"/>
      <c r="VAL203" s="56"/>
      <c r="VAM203" s="127"/>
      <c r="VAN203" s="127"/>
      <c r="VAO203" s="127"/>
      <c r="VAP203" s="127"/>
      <c r="VAQ203" s="127"/>
      <c r="VAR203" s="53"/>
      <c r="VAS203" s="56"/>
      <c r="VAT203" s="127"/>
      <c r="VAU203" s="127"/>
      <c r="VAV203" s="127"/>
      <c r="VAW203" s="127"/>
      <c r="VAX203" s="127"/>
      <c r="VAY203" s="53"/>
      <c r="VAZ203" s="56"/>
      <c r="VBA203" s="127"/>
      <c r="VBB203" s="127"/>
      <c r="VBC203" s="127"/>
      <c r="VBD203" s="127"/>
      <c r="VBE203" s="127"/>
      <c r="VBF203" s="53"/>
      <c r="VBG203" s="56"/>
      <c r="VBH203" s="127"/>
      <c r="VBI203" s="127"/>
      <c r="VBJ203" s="127"/>
      <c r="VBK203" s="127"/>
      <c r="VBL203" s="127"/>
      <c r="VBM203" s="53"/>
      <c r="VBN203" s="56"/>
      <c r="VBO203" s="127"/>
      <c r="VBP203" s="127"/>
      <c r="VBQ203" s="127"/>
      <c r="VBR203" s="127"/>
      <c r="VBS203" s="127"/>
      <c r="VBT203" s="53"/>
      <c r="VBU203" s="56"/>
      <c r="VBV203" s="127"/>
      <c r="VBW203" s="127"/>
      <c r="VBX203" s="127"/>
      <c r="VBY203" s="127"/>
      <c r="VBZ203" s="127"/>
      <c r="VCA203" s="53"/>
      <c r="VCB203" s="56"/>
      <c r="VCC203" s="127"/>
      <c r="VCD203" s="127"/>
      <c r="VCE203" s="127"/>
      <c r="VCF203" s="127"/>
      <c r="VCG203" s="127"/>
      <c r="VCH203" s="53"/>
      <c r="VCI203" s="56"/>
      <c r="VCJ203" s="127"/>
      <c r="VCK203" s="127"/>
      <c r="VCL203" s="127"/>
      <c r="VCM203" s="127"/>
      <c r="VCN203" s="127"/>
      <c r="VCO203" s="53"/>
      <c r="VCP203" s="56"/>
      <c r="VCQ203" s="127"/>
      <c r="VCR203" s="127"/>
      <c r="VCS203" s="127"/>
      <c r="VCT203" s="127"/>
      <c r="VCU203" s="127"/>
      <c r="VCV203" s="53"/>
      <c r="VCW203" s="56"/>
      <c r="VCX203" s="127"/>
      <c r="VCY203" s="127"/>
      <c r="VCZ203" s="127"/>
      <c r="VDA203" s="127"/>
      <c r="VDB203" s="127"/>
      <c r="VDC203" s="53"/>
      <c r="VDD203" s="56"/>
      <c r="VDE203" s="127"/>
      <c r="VDF203" s="127"/>
      <c r="VDG203" s="127"/>
      <c r="VDH203" s="127"/>
      <c r="VDI203" s="127"/>
      <c r="VDJ203" s="53"/>
      <c r="VDK203" s="56"/>
      <c r="VDL203" s="127"/>
      <c r="VDM203" s="127"/>
      <c r="VDN203" s="127"/>
      <c r="VDO203" s="127"/>
      <c r="VDP203" s="127"/>
      <c r="VDQ203" s="53"/>
      <c r="VDR203" s="56"/>
      <c r="VDS203" s="127"/>
      <c r="VDT203" s="127"/>
      <c r="VDU203" s="127"/>
      <c r="VDV203" s="127"/>
      <c r="VDW203" s="127"/>
      <c r="VDX203" s="53"/>
      <c r="VDY203" s="56"/>
      <c r="VDZ203" s="127"/>
      <c r="VEA203" s="127"/>
      <c r="VEB203" s="127"/>
      <c r="VEC203" s="127"/>
      <c r="VED203" s="127"/>
      <c r="VEE203" s="53"/>
      <c r="VEF203" s="56"/>
      <c r="VEG203" s="127"/>
      <c r="VEH203" s="127"/>
      <c r="VEI203" s="127"/>
      <c r="VEJ203" s="127"/>
      <c r="VEK203" s="127"/>
      <c r="VEL203" s="53"/>
      <c r="VEM203" s="56"/>
      <c r="VEN203" s="127"/>
      <c r="VEO203" s="127"/>
      <c r="VEP203" s="127"/>
      <c r="VEQ203" s="127"/>
      <c r="VER203" s="127"/>
      <c r="VES203" s="53"/>
      <c r="VET203" s="56"/>
      <c r="VEU203" s="127"/>
      <c r="VEV203" s="127"/>
      <c r="VEW203" s="127"/>
      <c r="VEX203" s="127"/>
      <c r="VEY203" s="127"/>
      <c r="VEZ203" s="53"/>
      <c r="VFA203" s="56"/>
      <c r="VFB203" s="127"/>
      <c r="VFC203" s="127"/>
      <c r="VFD203" s="127"/>
      <c r="VFE203" s="127"/>
      <c r="VFF203" s="127"/>
      <c r="VFG203" s="53"/>
      <c r="VFH203" s="56"/>
      <c r="VFI203" s="127"/>
      <c r="VFJ203" s="127"/>
      <c r="VFK203" s="127"/>
      <c r="VFL203" s="127"/>
      <c r="VFM203" s="127"/>
      <c r="VFN203" s="53"/>
      <c r="VFO203" s="56"/>
      <c r="VFP203" s="127"/>
      <c r="VFQ203" s="127"/>
      <c r="VFR203" s="127"/>
      <c r="VFS203" s="127"/>
      <c r="VFT203" s="127"/>
      <c r="VFU203" s="53"/>
      <c r="VFV203" s="56"/>
      <c r="VFW203" s="127"/>
      <c r="VFX203" s="127"/>
      <c r="VFY203" s="127"/>
      <c r="VFZ203" s="127"/>
      <c r="VGA203" s="127"/>
      <c r="VGB203" s="53"/>
      <c r="VGC203" s="56"/>
      <c r="VGD203" s="127"/>
      <c r="VGE203" s="127"/>
      <c r="VGF203" s="127"/>
      <c r="VGG203" s="127"/>
      <c r="VGH203" s="127"/>
      <c r="VGI203" s="53"/>
      <c r="VGJ203" s="56"/>
      <c r="VGK203" s="127"/>
      <c r="VGL203" s="127"/>
      <c r="VGM203" s="127"/>
      <c r="VGN203" s="127"/>
      <c r="VGO203" s="127"/>
      <c r="VGP203" s="53"/>
      <c r="VGQ203" s="56"/>
      <c r="VGR203" s="127"/>
      <c r="VGS203" s="127"/>
      <c r="VGT203" s="127"/>
      <c r="VGU203" s="127"/>
      <c r="VGV203" s="127"/>
      <c r="VGW203" s="53"/>
      <c r="VGX203" s="56"/>
      <c r="VGY203" s="127"/>
      <c r="VGZ203" s="127"/>
      <c r="VHA203" s="127"/>
      <c r="VHB203" s="127"/>
      <c r="VHC203" s="127"/>
      <c r="VHD203" s="53"/>
      <c r="VHE203" s="56"/>
      <c r="VHF203" s="127"/>
      <c r="VHG203" s="127"/>
      <c r="VHH203" s="127"/>
      <c r="VHI203" s="127"/>
      <c r="VHJ203" s="127"/>
      <c r="VHK203" s="53"/>
      <c r="VHL203" s="56"/>
      <c r="VHM203" s="127"/>
      <c r="VHN203" s="127"/>
      <c r="VHO203" s="127"/>
      <c r="VHP203" s="127"/>
      <c r="VHQ203" s="127"/>
      <c r="VHR203" s="53"/>
      <c r="VHS203" s="56"/>
      <c r="VHT203" s="127"/>
      <c r="VHU203" s="127"/>
      <c r="VHV203" s="127"/>
      <c r="VHW203" s="127"/>
      <c r="VHX203" s="127"/>
      <c r="VHY203" s="53"/>
      <c r="VHZ203" s="56"/>
      <c r="VIA203" s="127"/>
      <c r="VIB203" s="127"/>
      <c r="VIC203" s="127"/>
      <c r="VID203" s="127"/>
      <c r="VIE203" s="127"/>
      <c r="VIF203" s="53"/>
      <c r="VIG203" s="56"/>
      <c r="VIH203" s="127"/>
      <c r="VII203" s="127"/>
      <c r="VIJ203" s="127"/>
      <c r="VIK203" s="127"/>
      <c r="VIL203" s="127"/>
      <c r="VIM203" s="53"/>
      <c r="VIN203" s="56"/>
      <c r="VIO203" s="127"/>
      <c r="VIP203" s="127"/>
      <c r="VIQ203" s="127"/>
      <c r="VIR203" s="127"/>
      <c r="VIS203" s="127"/>
      <c r="VIT203" s="53"/>
      <c r="VIU203" s="56"/>
      <c r="VIV203" s="127"/>
      <c r="VIW203" s="127"/>
      <c r="VIX203" s="127"/>
      <c r="VIY203" s="127"/>
      <c r="VIZ203" s="127"/>
      <c r="VJA203" s="53"/>
      <c r="VJB203" s="56"/>
      <c r="VJC203" s="127"/>
      <c r="VJD203" s="127"/>
      <c r="VJE203" s="127"/>
      <c r="VJF203" s="127"/>
      <c r="VJG203" s="127"/>
      <c r="VJH203" s="53"/>
      <c r="VJI203" s="56"/>
      <c r="VJJ203" s="127"/>
      <c r="VJK203" s="127"/>
      <c r="VJL203" s="127"/>
      <c r="VJM203" s="127"/>
      <c r="VJN203" s="127"/>
      <c r="VJO203" s="53"/>
      <c r="VJP203" s="56"/>
      <c r="VJQ203" s="127"/>
      <c r="VJR203" s="127"/>
      <c r="VJS203" s="127"/>
      <c r="VJT203" s="127"/>
      <c r="VJU203" s="127"/>
      <c r="VJV203" s="53"/>
      <c r="VJW203" s="56"/>
      <c r="VJX203" s="127"/>
      <c r="VJY203" s="127"/>
      <c r="VJZ203" s="127"/>
      <c r="VKA203" s="127"/>
      <c r="VKB203" s="127"/>
      <c r="VKC203" s="53"/>
      <c r="VKD203" s="56"/>
      <c r="VKE203" s="127"/>
      <c r="VKF203" s="127"/>
      <c r="VKG203" s="127"/>
      <c r="VKH203" s="127"/>
      <c r="VKI203" s="127"/>
      <c r="VKJ203" s="53"/>
      <c r="VKK203" s="56"/>
      <c r="VKL203" s="127"/>
      <c r="VKM203" s="127"/>
      <c r="VKN203" s="127"/>
      <c r="VKO203" s="127"/>
      <c r="VKP203" s="127"/>
      <c r="VKQ203" s="53"/>
      <c r="VKR203" s="56"/>
      <c r="VKS203" s="127"/>
      <c r="VKT203" s="127"/>
      <c r="VKU203" s="127"/>
      <c r="VKV203" s="127"/>
      <c r="VKW203" s="127"/>
      <c r="VKX203" s="53"/>
      <c r="VKY203" s="56"/>
      <c r="VKZ203" s="127"/>
      <c r="VLA203" s="127"/>
      <c r="VLB203" s="127"/>
      <c r="VLC203" s="127"/>
      <c r="VLD203" s="127"/>
      <c r="VLE203" s="53"/>
      <c r="VLF203" s="56"/>
      <c r="VLG203" s="127"/>
      <c r="VLH203" s="127"/>
      <c r="VLI203" s="127"/>
      <c r="VLJ203" s="127"/>
      <c r="VLK203" s="127"/>
      <c r="VLL203" s="53"/>
      <c r="VLM203" s="56"/>
      <c r="VLN203" s="127"/>
      <c r="VLO203" s="127"/>
      <c r="VLP203" s="127"/>
      <c r="VLQ203" s="127"/>
      <c r="VLR203" s="127"/>
      <c r="VLS203" s="53"/>
      <c r="VLT203" s="56"/>
      <c r="VLU203" s="127"/>
      <c r="VLV203" s="127"/>
      <c r="VLW203" s="127"/>
      <c r="VLX203" s="127"/>
      <c r="VLY203" s="127"/>
      <c r="VLZ203" s="53"/>
      <c r="VMA203" s="56"/>
      <c r="VMB203" s="127"/>
      <c r="VMC203" s="127"/>
      <c r="VMD203" s="127"/>
      <c r="VME203" s="127"/>
      <c r="VMF203" s="127"/>
      <c r="VMG203" s="53"/>
      <c r="VMH203" s="56"/>
      <c r="VMI203" s="127"/>
      <c r="VMJ203" s="127"/>
      <c r="VMK203" s="127"/>
      <c r="VML203" s="127"/>
      <c r="VMM203" s="127"/>
      <c r="VMN203" s="53"/>
      <c r="VMO203" s="56"/>
      <c r="VMP203" s="127"/>
      <c r="VMQ203" s="127"/>
      <c r="VMR203" s="127"/>
      <c r="VMS203" s="127"/>
      <c r="VMT203" s="127"/>
      <c r="VMU203" s="53"/>
      <c r="VMV203" s="56"/>
      <c r="VMW203" s="127"/>
      <c r="VMX203" s="127"/>
      <c r="VMY203" s="127"/>
      <c r="VMZ203" s="127"/>
      <c r="VNA203" s="127"/>
      <c r="VNB203" s="53"/>
      <c r="VNC203" s="56"/>
      <c r="VND203" s="127"/>
      <c r="VNE203" s="127"/>
      <c r="VNF203" s="127"/>
      <c r="VNG203" s="127"/>
      <c r="VNH203" s="127"/>
      <c r="VNI203" s="53"/>
      <c r="VNJ203" s="56"/>
      <c r="VNK203" s="127"/>
      <c r="VNL203" s="127"/>
      <c r="VNM203" s="127"/>
      <c r="VNN203" s="127"/>
      <c r="VNO203" s="127"/>
      <c r="VNP203" s="53"/>
      <c r="VNQ203" s="56"/>
      <c r="VNR203" s="127"/>
      <c r="VNS203" s="127"/>
      <c r="VNT203" s="127"/>
      <c r="VNU203" s="127"/>
      <c r="VNV203" s="127"/>
      <c r="VNW203" s="53"/>
      <c r="VNX203" s="56"/>
      <c r="VNY203" s="127"/>
      <c r="VNZ203" s="127"/>
      <c r="VOA203" s="127"/>
      <c r="VOB203" s="127"/>
      <c r="VOC203" s="127"/>
      <c r="VOD203" s="53"/>
      <c r="VOE203" s="56"/>
      <c r="VOF203" s="127"/>
      <c r="VOG203" s="127"/>
      <c r="VOH203" s="127"/>
      <c r="VOI203" s="127"/>
      <c r="VOJ203" s="127"/>
      <c r="VOK203" s="53"/>
      <c r="VOL203" s="56"/>
      <c r="VOM203" s="127"/>
      <c r="VON203" s="127"/>
      <c r="VOO203" s="127"/>
      <c r="VOP203" s="127"/>
      <c r="VOQ203" s="127"/>
      <c r="VOR203" s="53"/>
      <c r="VOS203" s="56"/>
      <c r="VOT203" s="127"/>
      <c r="VOU203" s="127"/>
      <c r="VOV203" s="127"/>
      <c r="VOW203" s="127"/>
      <c r="VOX203" s="127"/>
      <c r="VOY203" s="53"/>
      <c r="VOZ203" s="56"/>
      <c r="VPA203" s="127"/>
      <c r="VPB203" s="127"/>
      <c r="VPC203" s="127"/>
      <c r="VPD203" s="127"/>
      <c r="VPE203" s="127"/>
      <c r="VPF203" s="53"/>
      <c r="VPG203" s="56"/>
      <c r="VPH203" s="127"/>
      <c r="VPI203" s="127"/>
      <c r="VPJ203" s="127"/>
      <c r="VPK203" s="127"/>
      <c r="VPL203" s="127"/>
      <c r="VPM203" s="53"/>
      <c r="VPN203" s="56"/>
      <c r="VPO203" s="127"/>
      <c r="VPP203" s="127"/>
      <c r="VPQ203" s="127"/>
      <c r="VPR203" s="127"/>
      <c r="VPS203" s="127"/>
      <c r="VPT203" s="53"/>
      <c r="VPU203" s="56"/>
      <c r="VPV203" s="127"/>
      <c r="VPW203" s="127"/>
      <c r="VPX203" s="127"/>
      <c r="VPY203" s="127"/>
      <c r="VPZ203" s="127"/>
      <c r="VQA203" s="53"/>
      <c r="VQB203" s="56"/>
      <c r="VQC203" s="127"/>
      <c r="VQD203" s="127"/>
      <c r="VQE203" s="127"/>
      <c r="VQF203" s="127"/>
      <c r="VQG203" s="127"/>
      <c r="VQH203" s="53"/>
      <c r="VQI203" s="56"/>
      <c r="VQJ203" s="127"/>
      <c r="VQK203" s="127"/>
      <c r="VQL203" s="127"/>
      <c r="VQM203" s="127"/>
      <c r="VQN203" s="127"/>
      <c r="VQO203" s="53"/>
      <c r="VQP203" s="56"/>
      <c r="VQQ203" s="127"/>
      <c r="VQR203" s="127"/>
      <c r="VQS203" s="127"/>
      <c r="VQT203" s="127"/>
      <c r="VQU203" s="127"/>
      <c r="VQV203" s="53"/>
      <c r="VQW203" s="56"/>
      <c r="VQX203" s="127"/>
      <c r="VQY203" s="127"/>
      <c r="VQZ203" s="127"/>
      <c r="VRA203" s="127"/>
      <c r="VRB203" s="127"/>
      <c r="VRC203" s="53"/>
      <c r="VRD203" s="56"/>
      <c r="VRE203" s="127"/>
      <c r="VRF203" s="127"/>
      <c r="VRG203" s="127"/>
      <c r="VRH203" s="127"/>
      <c r="VRI203" s="127"/>
      <c r="VRJ203" s="53"/>
      <c r="VRK203" s="56"/>
      <c r="VRL203" s="127"/>
      <c r="VRM203" s="127"/>
      <c r="VRN203" s="127"/>
      <c r="VRO203" s="127"/>
      <c r="VRP203" s="127"/>
      <c r="VRQ203" s="53"/>
      <c r="VRR203" s="56"/>
      <c r="VRS203" s="127"/>
      <c r="VRT203" s="127"/>
      <c r="VRU203" s="127"/>
      <c r="VRV203" s="127"/>
      <c r="VRW203" s="127"/>
      <c r="VRX203" s="53"/>
      <c r="VRY203" s="56"/>
      <c r="VRZ203" s="127"/>
      <c r="VSA203" s="127"/>
      <c r="VSB203" s="127"/>
      <c r="VSC203" s="127"/>
      <c r="VSD203" s="127"/>
      <c r="VSE203" s="53"/>
      <c r="VSF203" s="56"/>
      <c r="VSG203" s="127"/>
      <c r="VSH203" s="127"/>
      <c r="VSI203" s="127"/>
      <c r="VSJ203" s="127"/>
      <c r="VSK203" s="127"/>
      <c r="VSL203" s="53"/>
      <c r="VSM203" s="56"/>
      <c r="VSN203" s="127"/>
      <c r="VSO203" s="127"/>
      <c r="VSP203" s="127"/>
      <c r="VSQ203" s="127"/>
      <c r="VSR203" s="127"/>
      <c r="VSS203" s="53"/>
      <c r="VST203" s="56"/>
      <c r="VSU203" s="127"/>
      <c r="VSV203" s="127"/>
      <c r="VSW203" s="127"/>
      <c r="VSX203" s="127"/>
      <c r="VSY203" s="127"/>
      <c r="VSZ203" s="53"/>
      <c r="VTA203" s="56"/>
      <c r="VTB203" s="127"/>
      <c r="VTC203" s="127"/>
      <c r="VTD203" s="127"/>
      <c r="VTE203" s="127"/>
      <c r="VTF203" s="127"/>
      <c r="VTG203" s="53"/>
      <c r="VTH203" s="56"/>
      <c r="VTI203" s="127"/>
      <c r="VTJ203" s="127"/>
      <c r="VTK203" s="127"/>
      <c r="VTL203" s="127"/>
      <c r="VTM203" s="127"/>
      <c r="VTN203" s="53"/>
      <c r="VTO203" s="56"/>
      <c r="VTP203" s="127"/>
      <c r="VTQ203" s="127"/>
      <c r="VTR203" s="127"/>
      <c r="VTS203" s="127"/>
      <c r="VTT203" s="127"/>
      <c r="VTU203" s="53"/>
      <c r="VTV203" s="56"/>
      <c r="VTW203" s="127"/>
      <c r="VTX203" s="127"/>
      <c r="VTY203" s="127"/>
      <c r="VTZ203" s="127"/>
      <c r="VUA203" s="127"/>
      <c r="VUB203" s="53"/>
      <c r="VUC203" s="56"/>
      <c r="VUD203" s="127"/>
      <c r="VUE203" s="127"/>
      <c r="VUF203" s="127"/>
      <c r="VUG203" s="127"/>
      <c r="VUH203" s="127"/>
      <c r="VUI203" s="53"/>
      <c r="VUJ203" s="56"/>
      <c r="VUK203" s="127"/>
      <c r="VUL203" s="127"/>
      <c r="VUM203" s="127"/>
      <c r="VUN203" s="127"/>
      <c r="VUO203" s="127"/>
      <c r="VUP203" s="53"/>
      <c r="VUQ203" s="56"/>
      <c r="VUR203" s="127"/>
      <c r="VUS203" s="127"/>
      <c r="VUT203" s="127"/>
      <c r="VUU203" s="127"/>
      <c r="VUV203" s="127"/>
      <c r="VUW203" s="53"/>
      <c r="VUX203" s="56"/>
      <c r="VUY203" s="127"/>
      <c r="VUZ203" s="127"/>
      <c r="VVA203" s="127"/>
      <c r="VVB203" s="127"/>
      <c r="VVC203" s="127"/>
      <c r="VVD203" s="53"/>
      <c r="VVE203" s="56"/>
      <c r="VVF203" s="127"/>
      <c r="VVG203" s="127"/>
      <c r="VVH203" s="127"/>
      <c r="VVI203" s="127"/>
      <c r="VVJ203" s="127"/>
      <c r="VVK203" s="53"/>
      <c r="VVL203" s="56"/>
      <c r="VVM203" s="127"/>
      <c r="VVN203" s="127"/>
      <c r="VVO203" s="127"/>
      <c r="VVP203" s="127"/>
      <c r="VVQ203" s="127"/>
      <c r="VVR203" s="53"/>
      <c r="VVS203" s="56"/>
      <c r="VVT203" s="127"/>
      <c r="VVU203" s="127"/>
      <c r="VVV203" s="127"/>
      <c r="VVW203" s="127"/>
      <c r="VVX203" s="127"/>
      <c r="VVY203" s="53"/>
      <c r="VVZ203" s="56"/>
      <c r="VWA203" s="127"/>
      <c r="VWB203" s="127"/>
      <c r="VWC203" s="127"/>
      <c r="VWD203" s="127"/>
      <c r="VWE203" s="127"/>
      <c r="VWF203" s="53"/>
      <c r="VWG203" s="56"/>
      <c r="VWH203" s="127"/>
      <c r="VWI203" s="127"/>
      <c r="VWJ203" s="127"/>
      <c r="VWK203" s="127"/>
      <c r="VWL203" s="127"/>
      <c r="VWM203" s="53"/>
      <c r="VWN203" s="56"/>
      <c r="VWO203" s="127"/>
      <c r="VWP203" s="127"/>
      <c r="VWQ203" s="127"/>
      <c r="VWR203" s="127"/>
      <c r="VWS203" s="127"/>
      <c r="VWT203" s="53"/>
      <c r="VWU203" s="56"/>
      <c r="VWV203" s="127"/>
      <c r="VWW203" s="127"/>
      <c r="VWX203" s="127"/>
      <c r="VWY203" s="127"/>
      <c r="VWZ203" s="127"/>
      <c r="VXA203" s="53"/>
      <c r="VXB203" s="56"/>
      <c r="VXC203" s="127"/>
      <c r="VXD203" s="127"/>
      <c r="VXE203" s="127"/>
      <c r="VXF203" s="127"/>
      <c r="VXG203" s="127"/>
      <c r="VXH203" s="53"/>
      <c r="VXI203" s="56"/>
      <c r="VXJ203" s="127"/>
      <c r="VXK203" s="127"/>
      <c r="VXL203" s="127"/>
      <c r="VXM203" s="127"/>
      <c r="VXN203" s="127"/>
      <c r="VXO203" s="53"/>
      <c r="VXP203" s="56"/>
      <c r="VXQ203" s="127"/>
      <c r="VXR203" s="127"/>
      <c r="VXS203" s="127"/>
      <c r="VXT203" s="127"/>
      <c r="VXU203" s="127"/>
      <c r="VXV203" s="53"/>
      <c r="VXW203" s="56"/>
      <c r="VXX203" s="127"/>
      <c r="VXY203" s="127"/>
      <c r="VXZ203" s="127"/>
      <c r="VYA203" s="127"/>
      <c r="VYB203" s="127"/>
      <c r="VYC203" s="53"/>
      <c r="VYD203" s="56"/>
      <c r="VYE203" s="127"/>
      <c r="VYF203" s="127"/>
      <c r="VYG203" s="127"/>
      <c r="VYH203" s="127"/>
      <c r="VYI203" s="127"/>
      <c r="VYJ203" s="53"/>
      <c r="VYK203" s="56"/>
      <c r="VYL203" s="127"/>
      <c r="VYM203" s="127"/>
      <c r="VYN203" s="127"/>
      <c r="VYO203" s="127"/>
      <c r="VYP203" s="127"/>
      <c r="VYQ203" s="53"/>
      <c r="VYR203" s="56"/>
      <c r="VYS203" s="127"/>
      <c r="VYT203" s="127"/>
      <c r="VYU203" s="127"/>
      <c r="VYV203" s="127"/>
      <c r="VYW203" s="127"/>
      <c r="VYX203" s="53"/>
      <c r="VYY203" s="56"/>
      <c r="VYZ203" s="127"/>
      <c r="VZA203" s="127"/>
      <c r="VZB203" s="127"/>
      <c r="VZC203" s="127"/>
      <c r="VZD203" s="127"/>
      <c r="VZE203" s="53"/>
      <c r="VZF203" s="56"/>
      <c r="VZG203" s="127"/>
      <c r="VZH203" s="127"/>
      <c r="VZI203" s="127"/>
      <c r="VZJ203" s="127"/>
      <c r="VZK203" s="127"/>
      <c r="VZL203" s="53"/>
      <c r="VZM203" s="56"/>
      <c r="VZN203" s="127"/>
      <c r="VZO203" s="127"/>
      <c r="VZP203" s="127"/>
      <c r="VZQ203" s="127"/>
      <c r="VZR203" s="127"/>
      <c r="VZS203" s="53"/>
      <c r="VZT203" s="56"/>
      <c r="VZU203" s="127"/>
      <c r="VZV203" s="127"/>
      <c r="VZW203" s="127"/>
      <c r="VZX203" s="127"/>
      <c r="VZY203" s="127"/>
      <c r="VZZ203" s="53"/>
      <c r="WAA203" s="56"/>
      <c r="WAB203" s="127"/>
      <c r="WAC203" s="127"/>
      <c r="WAD203" s="127"/>
      <c r="WAE203" s="127"/>
      <c r="WAF203" s="127"/>
      <c r="WAG203" s="53"/>
      <c r="WAH203" s="56"/>
      <c r="WAI203" s="127"/>
      <c r="WAJ203" s="127"/>
      <c r="WAK203" s="127"/>
      <c r="WAL203" s="127"/>
      <c r="WAM203" s="127"/>
      <c r="WAN203" s="53"/>
      <c r="WAO203" s="56"/>
      <c r="WAP203" s="127"/>
      <c r="WAQ203" s="127"/>
      <c r="WAR203" s="127"/>
      <c r="WAS203" s="127"/>
      <c r="WAT203" s="127"/>
      <c r="WAU203" s="53"/>
      <c r="WAV203" s="56"/>
      <c r="WAW203" s="127"/>
      <c r="WAX203" s="127"/>
      <c r="WAY203" s="127"/>
      <c r="WAZ203" s="127"/>
      <c r="WBA203" s="127"/>
      <c r="WBB203" s="53"/>
      <c r="WBC203" s="56"/>
      <c r="WBD203" s="127"/>
      <c r="WBE203" s="127"/>
      <c r="WBF203" s="127"/>
      <c r="WBG203" s="127"/>
      <c r="WBH203" s="127"/>
      <c r="WBI203" s="53"/>
      <c r="WBJ203" s="56"/>
      <c r="WBK203" s="127"/>
      <c r="WBL203" s="127"/>
      <c r="WBM203" s="127"/>
      <c r="WBN203" s="127"/>
      <c r="WBO203" s="127"/>
      <c r="WBP203" s="53"/>
      <c r="WBQ203" s="56"/>
      <c r="WBR203" s="127"/>
      <c r="WBS203" s="127"/>
      <c r="WBT203" s="127"/>
      <c r="WBU203" s="127"/>
      <c r="WBV203" s="127"/>
      <c r="WBW203" s="53"/>
      <c r="WBX203" s="56"/>
      <c r="WBY203" s="127"/>
      <c r="WBZ203" s="127"/>
      <c r="WCA203" s="127"/>
      <c r="WCB203" s="127"/>
      <c r="WCC203" s="127"/>
      <c r="WCD203" s="53"/>
      <c r="WCE203" s="56"/>
      <c r="WCF203" s="127"/>
      <c r="WCG203" s="127"/>
      <c r="WCH203" s="127"/>
      <c r="WCI203" s="127"/>
      <c r="WCJ203" s="127"/>
      <c r="WCK203" s="53"/>
      <c r="WCL203" s="56"/>
      <c r="WCM203" s="127"/>
      <c r="WCN203" s="127"/>
      <c r="WCO203" s="127"/>
      <c r="WCP203" s="127"/>
      <c r="WCQ203" s="127"/>
      <c r="WCR203" s="53"/>
      <c r="WCS203" s="56"/>
      <c r="WCT203" s="127"/>
      <c r="WCU203" s="127"/>
      <c r="WCV203" s="127"/>
      <c r="WCW203" s="127"/>
      <c r="WCX203" s="127"/>
      <c r="WCY203" s="53"/>
      <c r="WCZ203" s="56"/>
      <c r="WDA203" s="127"/>
      <c r="WDB203" s="127"/>
      <c r="WDC203" s="127"/>
      <c r="WDD203" s="127"/>
      <c r="WDE203" s="127"/>
      <c r="WDF203" s="53"/>
      <c r="WDG203" s="56"/>
      <c r="WDH203" s="127"/>
      <c r="WDI203" s="127"/>
      <c r="WDJ203" s="127"/>
      <c r="WDK203" s="127"/>
      <c r="WDL203" s="127"/>
      <c r="WDM203" s="53"/>
      <c r="WDN203" s="56"/>
      <c r="WDO203" s="127"/>
      <c r="WDP203" s="127"/>
      <c r="WDQ203" s="127"/>
      <c r="WDR203" s="127"/>
      <c r="WDS203" s="127"/>
      <c r="WDT203" s="53"/>
      <c r="WDU203" s="56"/>
      <c r="WDV203" s="127"/>
      <c r="WDW203" s="127"/>
      <c r="WDX203" s="127"/>
      <c r="WDY203" s="127"/>
      <c r="WDZ203" s="127"/>
      <c r="WEA203" s="53"/>
      <c r="WEB203" s="56"/>
      <c r="WEC203" s="127"/>
      <c r="WED203" s="127"/>
      <c r="WEE203" s="127"/>
      <c r="WEF203" s="127"/>
      <c r="WEG203" s="127"/>
      <c r="WEH203" s="53"/>
      <c r="WEI203" s="56"/>
      <c r="WEJ203" s="127"/>
      <c r="WEK203" s="127"/>
      <c r="WEL203" s="127"/>
      <c r="WEM203" s="127"/>
      <c r="WEN203" s="127"/>
      <c r="WEO203" s="53"/>
      <c r="WEP203" s="56"/>
      <c r="WEQ203" s="127"/>
      <c r="WER203" s="127"/>
      <c r="WES203" s="127"/>
      <c r="WET203" s="127"/>
      <c r="WEU203" s="127"/>
      <c r="WEV203" s="53"/>
      <c r="WEW203" s="56"/>
      <c r="WEX203" s="127"/>
      <c r="WEY203" s="127"/>
      <c r="WEZ203" s="127"/>
      <c r="WFA203" s="127"/>
      <c r="WFB203" s="127"/>
      <c r="WFC203" s="53"/>
      <c r="WFD203" s="56"/>
      <c r="WFE203" s="127"/>
      <c r="WFF203" s="127"/>
      <c r="WFG203" s="127"/>
      <c r="WFH203" s="127"/>
      <c r="WFI203" s="127"/>
      <c r="WFJ203" s="53"/>
      <c r="WFK203" s="56"/>
      <c r="WFL203" s="127"/>
      <c r="WFM203" s="127"/>
      <c r="WFN203" s="127"/>
      <c r="WFO203" s="127"/>
      <c r="WFP203" s="127"/>
      <c r="WFQ203" s="53"/>
      <c r="WFR203" s="56"/>
      <c r="WFS203" s="127"/>
      <c r="WFT203" s="127"/>
      <c r="WFU203" s="127"/>
      <c r="WFV203" s="127"/>
      <c r="WFW203" s="127"/>
      <c r="WFX203" s="53"/>
      <c r="WFY203" s="56"/>
      <c r="WFZ203" s="127"/>
      <c r="WGA203" s="127"/>
      <c r="WGB203" s="127"/>
      <c r="WGC203" s="127"/>
      <c r="WGD203" s="127"/>
      <c r="WGE203" s="53"/>
      <c r="WGF203" s="56"/>
      <c r="WGG203" s="127"/>
      <c r="WGH203" s="127"/>
      <c r="WGI203" s="127"/>
      <c r="WGJ203" s="127"/>
      <c r="WGK203" s="127"/>
      <c r="WGL203" s="53"/>
      <c r="WGM203" s="56"/>
      <c r="WGN203" s="127"/>
      <c r="WGO203" s="127"/>
      <c r="WGP203" s="127"/>
      <c r="WGQ203" s="127"/>
      <c r="WGR203" s="127"/>
      <c r="WGS203" s="53"/>
      <c r="WGT203" s="56"/>
      <c r="WGU203" s="127"/>
      <c r="WGV203" s="127"/>
      <c r="WGW203" s="127"/>
      <c r="WGX203" s="127"/>
      <c r="WGY203" s="127"/>
      <c r="WGZ203" s="53"/>
      <c r="WHA203" s="56"/>
      <c r="WHB203" s="127"/>
      <c r="WHC203" s="127"/>
      <c r="WHD203" s="127"/>
      <c r="WHE203" s="127"/>
      <c r="WHF203" s="127"/>
      <c r="WHG203" s="53"/>
      <c r="WHH203" s="56"/>
      <c r="WHI203" s="127"/>
      <c r="WHJ203" s="127"/>
      <c r="WHK203" s="127"/>
      <c r="WHL203" s="127"/>
      <c r="WHM203" s="127"/>
      <c r="WHN203" s="53"/>
      <c r="WHO203" s="56"/>
      <c r="WHP203" s="127"/>
      <c r="WHQ203" s="127"/>
      <c r="WHR203" s="127"/>
      <c r="WHS203" s="127"/>
      <c r="WHT203" s="127"/>
      <c r="WHU203" s="53"/>
      <c r="WHV203" s="56"/>
      <c r="WHW203" s="127"/>
      <c r="WHX203" s="127"/>
      <c r="WHY203" s="127"/>
      <c r="WHZ203" s="127"/>
      <c r="WIA203" s="127"/>
      <c r="WIB203" s="53"/>
      <c r="WIC203" s="56"/>
      <c r="WID203" s="127"/>
      <c r="WIE203" s="127"/>
      <c r="WIF203" s="127"/>
      <c r="WIG203" s="127"/>
      <c r="WIH203" s="127"/>
      <c r="WII203" s="53"/>
      <c r="WIJ203" s="56"/>
      <c r="WIK203" s="127"/>
      <c r="WIL203" s="127"/>
      <c r="WIM203" s="127"/>
      <c r="WIN203" s="127"/>
      <c r="WIO203" s="127"/>
      <c r="WIP203" s="53"/>
      <c r="WIQ203" s="56"/>
      <c r="WIR203" s="127"/>
      <c r="WIS203" s="127"/>
      <c r="WIT203" s="127"/>
      <c r="WIU203" s="127"/>
      <c r="WIV203" s="127"/>
      <c r="WIW203" s="53"/>
      <c r="WIX203" s="56"/>
      <c r="WIY203" s="127"/>
      <c r="WIZ203" s="127"/>
      <c r="WJA203" s="127"/>
      <c r="WJB203" s="127"/>
      <c r="WJC203" s="127"/>
      <c r="WJD203" s="53"/>
      <c r="WJE203" s="56"/>
      <c r="WJF203" s="127"/>
      <c r="WJG203" s="127"/>
      <c r="WJH203" s="127"/>
      <c r="WJI203" s="127"/>
      <c r="WJJ203" s="127"/>
      <c r="WJK203" s="53"/>
      <c r="WJL203" s="56"/>
      <c r="WJM203" s="127"/>
      <c r="WJN203" s="127"/>
      <c r="WJO203" s="127"/>
      <c r="WJP203" s="127"/>
      <c r="WJQ203" s="127"/>
      <c r="WJR203" s="53"/>
      <c r="WJS203" s="56"/>
      <c r="WJT203" s="127"/>
      <c r="WJU203" s="127"/>
      <c r="WJV203" s="127"/>
      <c r="WJW203" s="127"/>
      <c r="WJX203" s="127"/>
      <c r="WJY203" s="53"/>
      <c r="WJZ203" s="56"/>
      <c r="WKA203" s="127"/>
      <c r="WKB203" s="127"/>
      <c r="WKC203" s="127"/>
      <c r="WKD203" s="127"/>
      <c r="WKE203" s="127"/>
      <c r="WKF203" s="53"/>
      <c r="WKG203" s="56"/>
      <c r="WKH203" s="127"/>
      <c r="WKI203" s="127"/>
      <c r="WKJ203" s="127"/>
      <c r="WKK203" s="127"/>
      <c r="WKL203" s="127"/>
      <c r="WKM203" s="53"/>
      <c r="WKN203" s="56"/>
      <c r="WKO203" s="127"/>
      <c r="WKP203" s="127"/>
      <c r="WKQ203" s="127"/>
      <c r="WKR203" s="127"/>
      <c r="WKS203" s="127"/>
      <c r="WKT203" s="53"/>
      <c r="WKU203" s="56"/>
      <c r="WKV203" s="127"/>
      <c r="WKW203" s="127"/>
      <c r="WKX203" s="127"/>
      <c r="WKY203" s="127"/>
      <c r="WKZ203" s="127"/>
      <c r="WLA203" s="53"/>
      <c r="WLB203" s="56"/>
      <c r="WLC203" s="127"/>
      <c r="WLD203" s="127"/>
      <c r="WLE203" s="127"/>
      <c r="WLF203" s="127"/>
      <c r="WLG203" s="127"/>
      <c r="WLH203" s="53"/>
      <c r="WLI203" s="56"/>
      <c r="WLJ203" s="127"/>
      <c r="WLK203" s="127"/>
      <c r="WLL203" s="127"/>
      <c r="WLM203" s="127"/>
      <c r="WLN203" s="127"/>
      <c r="WLO203" s="53"/>
      <c r="WLP203" s="56"/>
      <c r="WLQ203" s="127"/>
      <c r="WLR203" s="127"/>
      <c r="WLS203" s="127"/>
      <c r="WLT203" s="127"/>
      <c r="WLU203" s="127"/>
      <c r="WLV203" s="53"/>
      <c r="WLW203" s="56"/>
      <c r="WLX203" s="127"/>
      <c r="WLY203" s="127"/>
      <c r="WLZ203" s="127"/>
      <c r="WMA203" s="127"/>
      <c r="WMB203" s="127"/>
      <c r="WMC203" s="53"/>
      <c r="WMD203" s="56"/>
      <c r="WME203" s="127"/>
      <c r="WMF203" s="127"/>
      <c r="WMG203" s="127"/>
      <c r="WMH203" s="127"/>
      <c r="WMI203" s="127"/>
      <c r="WMJ203" s="53"/>
      <c r="WMK203" s="56"/>
      <c r="WML203" s="127"/>
      <c r="WMM203" s="127"/>
      <c r="WMN203" s="127"/>
      <c r="WMO203" s="127"/>
      <c r="WMP203" s="127"/>
      <c r="WMQ203" s="53"/>
      <c r="WMR203" s="56"/>
      <c r="WMS203" s="127"/>
      <c r="WMT203" s="127"/>
      <c r="WMU203" s="127"/>
      <c r="WMV203" s="127"/>
      <c r="WMW203" s="127"/>
      <c r="WMX203" s="53"/>
      <c r="WMY203" s="56"/>
      <c r="WMZ203" s="127"/>
      <c r="WNA203" s="127"/>
      <c r="WNB203" s="127"/>
      <c r="WNC203" s="127"/>
      <c r="WND203" s="127"/>
      <c r="WNE203" s="53"/>
      <c r="WNF203" s="56"/>
      <c r="WNG203" s="127"/>
      <c r="WNH203" s="127"/>
      <c r="WNI203" s="127"/>
      <c r="WNJ203" s="127"/>
      <c r="WNK203" s="127"/>
      <c r="WNL203" s="53"/>
      <c r="WNM203" s="56"/>
      <c r="WNN203" s="127"/>
      <c r="WNO203" s="127"/>
      <c r="WNP203" s="127"/>
      <c r="WNQ203" s="127"/>
      <c r="WNR203" s="127"/>
      <c r="WNS203" s="53"/>
      <c r="WNT203" s="56"/>
      <c r="WNU203" s="127"/>
      <c r="WNV203" s="127"/>
      <c r="WNW203" s="127"/>
      <c r="WNX203" s="127"/>
      <c r="WNY203" s="127"/>
      <c r="WNZ203" s="53"/>
      <c r="WOA203" s="56"/>
      <c r="WOB203" s="127"/>
      <c r="WOC203" s="127"/>
      <c r="WOD203" s="127"/>
      <c r="WOE203" s="127"/>
      <c r="WOF203" s="127"/>
      <c r="WOG203" s="53"/>
      <c r="WOH203" s="56"/>
      <c r="WOI203" s="127"/>
      <c r="WOJ203" s="127"/>
      <c r="WOK203" s="127"/>
      <c r="WOL203" s="127"/>
      <c r="WOM203" s="127"/>
      <c r="WON203" s="53"/>
      <c r="WOO203" s="56"/>
      <c r="WOP203" s="127"/>
      <c r="WOQ203" s="127"/>
      <c r="WOR203" s="127"/>
      <c r="WOS203" s="127"/>
      <c r="WOT203" s="127"/>
      <c r="WOU203" s="53"/>
      <c r="WOV203" s="56"/>
      <c r="WOW203" s="127"/>
      <c r="WOX203" s="127"/>
      <c r="WOY203" s="127"/>
      <c r="WOZ203" s="127"/>
      <c r="WPA203" s="127"/>
      <c r="WPB203" s="53"/>
      <c r="WPC203" s="56"/>
      <c r="WPD203" s="127"/>
      <c r="WPE203" s="127"/>
      <c r="WPF203" s="127"/>
      <c r="WPG203" s="127"/>
      <c r="WPH203" s="127"/>
      <c r="WPI203" s="53"/>
      <c r="WPJ203" s="56"/>
      <c r="WPK203" s="127"/>
      <c r="WPL203" s="127"/>
      <c r="WPM203" s="127"/>
      <c r="WPN203" s="127"/>
      <c r="WPO203" s="127"/>
      <c r="WPP203" s="53"/>
      <c r="WPQ203" s="56"/>
      <c r="WPR203" s="127"/>
      <c r="WPS203" s="127"/>
      <c r="WPT203" s="127"/>
      <c r="WPU203" s="127"/>
      <c r="WPV203" s="127"/>
      <c r="WPW203" s="53"/>
      <c r="WPX203" s="56"/>
      <c r="WPY203" s="127"/>
      <c r="WPZ203" s="127"/>
      <c r="WQA203" s="127"/>
      <c r="WQB203" s="127"/>
      <c r="WQC203" s="127"/>
      <c r="WQD203" s="53"/>
      <c r="WQE203" s="56"/>
      <c r="WQF203" s="127"/>
      <c r="WQG203" s="127"/>
      <c r="WQH203" s="127"/>
      <c r="WQI203" s="127"/>
      <c r="WQJ203" s="127"/>
      <c r="WQK203" s="53"/>
      <c r="WQL203" s="56"/>
      <c r="WQM203" s="127"/>
      <c r="WQN203" s="127"/>
      <c r="WQO203" s="127"/>
      <c r="WQP203" s="127"/>
      <c r="WQQ203" s="127"/>
      <c r="WQR203" s="53"/>
      <c r="WQS203" s="56"/>
      <c r="WQT203" s="127"/>
      <c r="WQU203" s="127"/>
      <c r="WQV203" s="127"/>
      <c r="WQW203" s="127"/>
      <c r="WQX203" s="127"/>
      <c r="WQY203" s="53"/>
      <c r="WQZ203" s="56"/>
      <c r="WRA203" s="127"/>
      <c r="WRB203" s="127"/>
      <c r="WRC203" s="127"/>
      <c r="WRD203" s="127"/>
      <c r="WRE203" s="127"/>
      <c r="WRF203" s="53"/>
      <c r="WRG203" s="56"/>
      <c r="WRH203" s="127"/>
      <c r="WRI203" s="127"/>
      <c r="WRJ203" s="127"/>
      <c r="WRK203" s="127"/>
      <c r="WRL203" s="127"/>
      <c r="WRM203" s="53"/>
      <c r="WRN203" s="56"/>
      <c r="WRO203" s="127"/>
      <c r="WRP203" s="127"/>
      <c r="WRQ203" s="127"/>
      <c r="WRR203" s="127"/>
      <c r="WRS203" s="127"/>
      <c r="WRT203" s="53"/>
      <c r="WRU203" s="56"/>
      <c r="WRV203" s="127"/>
      <c r="WRW203" s="127"/>
      <c r="WRX203" s="127"/>
      <c r="WRY203" s="127"/>
      <c r="WRZ203" s="127"/>
      <c r="WSA203" s="53"/>
      <c r="WSB203" s="56"/>
      <c r="WSC203" s="127"/>
      <c r="WSD203" s="127"/>
      <c r="WSE203" s="127"/>
      <c r="WSF203" s="127"/>
      <c r="WSG203" s="127"/>
      <c r="WSH203" s="53"/>
      <c r="WSI203" s="56"/>
      <c r="WSJ203" s="127"/>
      <c r="WSK203" s="127"/>
      <c r="WSL203" s="127"/>
      <c r="WSM203" s="127"/>
      <c r="WSN203" s="127"/>
      <c r="WSO203" s="53"/>
      <c r="WSP203" s="56"/>
      <c r="WSQ203" s="127"/>
      <c r="WSR203" s="127"/>
      <c r="WSS203" s="127"/>
      <c r="WST203" s="127"/>
      <c r="WSU203" s="127"/>
      <c r="WSV203" s="53"/>
      <c r="WSW203" s="56"/>
      <c r="WSX203" s="127"/>
      <c r="WSY203" s="127"/>
      <c r="WSZ203" s="127"/>
      <c r="WTA203" s="127"/>
      <c r="WTB203" s="127"/>
      <c r="WTC203" s="53"/>
      <c r="WTD203" s="56"/>
      <c r="WTE203" s="127"/>
      <c r="WTF203" s="127"/>
      <c r="WTG203" s="127"/>
      <c r="WTH203" s="127"/>
      <c r="WTI203" s="127"/>
      <c r="WTJ203" s="53"/>
      <c r="WTK203" s="56"/>
      <c r="WTL203" s="127"/>
      <c r="WTM203" s="127"/>
      <c r="WTN203" s="127"/>
      <c r="WTO203" s="127"/>
      <c r="WTP203" s="127"/>
      <c r="WTQ203" s="53"/>
      <c r="WTR203" s="56"/>
      <c r="WTS203" s="127"/>
      <c r="WTT203" s="127"/>
      <c r="WTU203" s="127"/>
      <c r="WTV203" s="127"/>
      <c r="WTW203" s="127"/>
      <c r="WTX203" s="53"/>
      <c r="WTY203" s="56"/>
      <c r="WTZ203" s="127"/>
      <c r="WUA203" s="127"/>
      <c r="WUB203" s="127"/>
      <c r="WUC203" s="127"/>
      <c r="WUD203" s="127"/>
      <c r="WUE203" s="53"/>
      <c r="WUF203" s="56"/>
      <c r="WUG203" s="127"/>
      <c r="WUH203" s="127"/>
      <c r="WUI203" s="127"/>
      <c r="WUJ203" s="127"/>
      <c r="WUK203" s="127"/>
      <c r="WUL203" s="53"/>
      <c r="WUM203" s="56"/>
      <c r="WUN203" s="127"/>
      <c r="WUO203" s="127"/>
      <c r="WUP203" s="127"/>
      <c r="WUQ203" s="127"/>
      <c r="WUR203" s="127"/>
      <c r="WUS203" s="53"/>
      <c r="WUT203" s="56"/>
      <c r="WUU203" s="127"/>
      <c r="WUV203" s="127"/>
      <c r="WUW203" s="127"/>
      <c r="WUX203" s="127"/>
      <c r="WUY203" s="127"/>
      <c r="WUZ203" s="53"/>
      <c r="WVA203" s="56"/>
      <c r="WVB203" s="127"/>
      <c r="WVC203" s="127"/>
      <c r="WVD203" s="127"/>
      <c r="WVE203" s="127"/>
      <c r="WVF203" s="127"/>
      <c r="WVG203" s="53"/>
      <c r="WVH203" s="56"/>
      <c r="WVI203" s="127"/>
      <c r="WVJ203" s="127"/>
      <c r="WVK203" s="127"/>
      <c r="WVL203" s="127"/>
      <c r="WVM203" s="127"/>
      <c r="WVN203" s="53"/>
      <c r="WVO203" s="56"/>
      <c r="WVP203" s="127"/>
      <c r="WVQ203" s="127"/>
      <c r="WVR203" s="127"/>
      <c r="WVS203" s="127"/>
      <c r="WVT203" s="127"/>
      <c r="WVU203" s="53"/>
      <c r="WVV203" s="56"/>
      <c r="WVW203" s="127"/>
      <c r="WVX203" s="127"/>
      <c r="WVY203" s="127"/>
      <c r="WVZ203" s="127"/>
      <c r="WWA203" s="127"/>
      <c r="WWB203" s="53"/>
      <c r="WWC203" s="56"/>
      <c r="WWD203" s="127"/>
      <c r="WWE203" s="127"/>
      <c r="WWF203" s="127"/>
      <c r="WWG203" s="127"/>
      <c r="WWH203" s="127"/>
      <c r="WWI203" s="53"/>
      <c r="WWJ203" s="56"/>
      <c r="WWK203" s="127"/>
      <c r="WWL203" s="127"/>
      <c r="WWM203" s="127"/>
      <c r="WWN203" s="127"/>
      <c r="WWO203" s="127"/>
      <c r="WWP203" s="53"/>
      <c r="WWQ203" s="56"/>
      <c r="WWR203" s="127"/>
      <c r="WWS203" s="127"/>
      <c r="WWT203" s="127"/>
      <c r="WWU203" s="127"/>
      <c r="WWV203" s="127"/>
      <c r="WWW203" s="53"/>
      <c r="WWX203" s="56"/>
      <c r="WWY203" s="127"/>
      <c r="WWZ203" s="127"/>
      <c r="WXA203" s="127"/>
      <c r="WXB203" s="127"/>
      <c r="WXC203" s="127"/>
      <c r="WXD203" s="53"/>
      <c r="WXE203" s="56"/>
      <c r="WXF203" s="127"/>
      <c r="WXG203" s="127"/>
      <c r="WXH203" s="127"/>
      <c r="WXI203" s="127"/>
      <c r="WXJ203" s="127"/>
      <c r="WXK203" s="53"/>
      <c r="WXL203" s="56"/>
      <c r="WXM203" s="127"/>
      <c r="WXN203" s="127"/>
      <c r="WXO203" s="127"/>
      <c r="WXP203" s="127"/>
      <c r="WXQ203" s="127"/>
      <c r="WXR203" s="53"/>
      <c r="WXS203" s="56"/>
      <c r="WXT203" s="127"/>
      <c r="WXU203" s="127"/>
      <c r="WXV203" s="127"/>
      <c r="WXW203" s="127"/>
      <c r="WXX203" s="127"/>
      <c r="WXY203" s="53"/>
      <c r="WXZ203" s="56"/>
      <c r="WYA203" s="127"/>
      <c r="WYB203" s="127"/>
      <c r="WYC203" s="127"/>
      <c r="WYD203" s="127"/>
      <c r="WYE203" s="127"/>
      <c r="WYF203" s="53"/>
      <c r="WYG203" s="56"/>
      <c r="WYH203" s="127"/>
      <c r="WYI203" s="127"/>
      <c r="WYJ203" s="127"/>
      <c r="WYK203" s="127"/>
      <c r="WYL203" s="127"/>
      <c r="WYM203" s="53"/>
      <c r="WYN203" s="56"/>
      <c r="WYO203" s="127"/>
      <c r="WYP203" s="127"/>
      <c r="WYQ203" s="127"/>
      <c r="WYR203" s="127"/>
      <c r="WYS203" s="127"/>
      <c r="WYT203" s="53"/>
      <c r="WYU203" s="56"/>
      <c r="WYV203" s="127"/>
      <c r="WYW203" s="127"/>
      <c r="WYX203" s="127"/>
      <c r="WYY203" s="127"/>
      <c r="WYZ203" s="127"/>
      <c r="WZA203" s="53"/>
      <c r="WZB203" s="56"/>
      <c r="WZC203" s="127"/>
      <c r="WZD203" s="127"/>
      <c r="WZE203" s="127"/>
      <c r="WZF203" s="127"/>
      <c r="WZG203" s="127"/>
      <c r="WZH203" s="53"/>
      <c r="WZI203" s="56"/>
      <c r="WZJ203" s="127"/>
      <c r="WZK203" s="127"/>
      <c r="WZL203" s="127"/>
      <c r="WZM203" s="127"/>
      <c r="WZN203" s="127"/>
      <c r="WZO203" s="53"/>
      <c r="WZP203" s="56"/>
      <c r="WZQ203" s="127"/>
      <c r="WZR203" s="127"/>
      <c r="WZS203" s="127"/>
      <c r="WZT203" s="127"/>
      <c r="WZU203" s="127"/>
      <c r="WZV203" s="53"/>
      <c r="WZW203" s="56"/>
      <c r="WZX203" s="127"/>
      <c r="WZY203" s="127"/>
      <c r="WZZ203" s="127"/>
      <c r="XAA203" s="127"/>
      <c r="XAB203" s="127"/>
      <c r="XAC203" s="53"/>
      <c r="XAD203" s="56"/>
      <c r="XAE203" s="127"/>
      <c r="XAF203" s="127"/>
      <c r="XAG203" s="127"/>
      <c r="XAH203" s="127"/>
      <c r="XAI203" s="127"/>
      <c r="XAJ203" s="53"/>
      <c r="XAK203" s="56"/>
      <c r="XAL203" s="127"/>
      <c r="XAM203" s="127"/>
      <c r="XAN203" s="127"/>
      <c r="XAO203" s="127"/>
      <c r="XAP203" s="127"/>
      <c r="XAQ203" s="53"/>
      <c r="XAR203" s="56"/>
      <c r="XAS203" s="127"/>
      <c r="XAT203" s="127"/>
      <c r="XAU203" s="127"/>
      <c r="XAV203" s="127"/>
      <c r="XAW203" s="127"/>
      <c r="XAX203" s="53"/>
      <c r="XAY203" s="56"/>
      <c r="XAZ203" s="127"/>
      <c r="XBA203" s="127"/>
      <c r="XBB203" s="127"/>
      <c r="XBC203" s="127"/>
      <c r="XBD203" s="127"/>
      <c r="XBE203" s="53"/>
      <c r="XBF203" s="56"/>
      <c r="XBG203" s="127"/>
      <c r="XBH203" s="127"/>
      <c r="XBI203" s="127"/>
      <c r="XBJ203" s="127"/>
      <c r="XBK203" s="127"/>
      <c r="XBL203" s="53"/>
      <c r="XBM203" s="56"/>
      <c r="XBN203" s="127"/>
      <c r="XBO203" s="127"/>
      <c r="XBP203" s="127"/>
      <c r="XBQ203" s="127"/>
      <c r="XBR203" s="127"/>
      <c r="XBS203" s="53"/>
      <c r="XBT203" s="56"/>
      <c r="XBU203" s="127"/>
      <c r="XBV203" s="127"/>
      <c r="XBW203" s="127"/>
      <c r="XBX203" s="127"/>
      <c r="XBY203" s="127"/>
      <c r="XBZ203" s="53"/>
      <c r="XCA203" s="56"/>
      <c r="XCB203" s="127"/>
      <c r="XCC203" s="127"/>
      <c r="XCD203" s="127"/>
      <c r="XCE203" s="127"/>
      <c r="XCF203" s="127"/>
      <c r="XCG203" s="53"/>
      <c r="XCH203" s="56"/>
      <c r="XCI203" s="127"/>
      <c r="XCJ203" s="127"/>
      <c r="XCK203" s="127"/>
      <c r="XCL203" s="127"/>
      <c r="XCM203" s="127"/>
      <c r="XCN203" s="53"/>
      <c r="XCO203" s="56"/>
      <c r="XCP203" s="127"/>
      <c r="XCQ203" s="127"/>
      <c r="XCR203" s="127"/>
      <c r="XCS203" s="127"/>
      <c r="XCT203" s="127"/>
      <c r="XCU203" s="53"/>
      <c r="XCV203" s="56"/>
      <c r="XCW203" s="127"/>
      <c r="XCX203" s="127"/>
      <c r="XCY203" s="127"/>
      <c r="XCZ203" s="127"/>
      <c r="XDA203" s="127"/>
      <c r="XDB203" s="53"/>
      <c r="XDC203" s="56"/>
      <c r="XDD203" s="127"/>
      <c r="XDE203" s="127"/>
      <c r="XDF203" s="127"/>
      <c r="XDG203" s="127"/>
      <c r="XDH203" s="127"/>
      <c r="XDI203" s="53"/>
      <c r="XDJ203" s="56"/>
      <c r="XDK203" s="127"/>
      <c r="XDL203" s="127"/>
      <c r="XDM203" s="127"/>
      <c r="XDN203" s="127"/>
      <c r="XDO203" s="127"/>
      <c r="XDP203" s="53"/>
      <c r="XDQ203" s="56"/>
      <c r="XDR203" s="127"/>
      <c r="XDS203" s="127"/>
      <c r="XDT203" s="127"/>
      <c r="XDU203" s="127"/>
      <c r="XDV203" s="127"/>
      <c r="XDW203" s="53"/>
      <c r="XDX203" s="56"/>
      <c r="XDY203" s="127"/>
      <c r="XDZ203" s="127"/>
      <c r="XEA203" s="127"/>
      <c r="XEB203" s="127"/>
      <c r="XEC203" s="127"/>
      <c r="XED203" s="53"/>
      <c r="XEE203" s="56"/>
      <c r="XEF203" s="127"/>
      <c r="XEG203" s="127"/>
      <c r="XEH203" s="127"/>
      <c r="XEI203" s="127"/>
      <c r="XEJ203" s="127"/>
      <c r="XEK203" s="53"/>
      <c r="XEL203" s="56"/>
      <c r="XEM203" s="127"/>
      <c r="XEN203" s="127"/>
      <c r="XEO203" s="127"/>
      <c r="XEP203" s="127"/>
      <c r="XEQ203" s="127"/>
      <c r="XER203" s="53"/>
      <c r="XES203" s="56"/>
      <c r="XET203" s="127"/>
      <c r="XEU203" s="127"/>
    </row>
    <row r="204" spans="1:16375" ht="15" customHeight="1" outlineLevel="1" x14ac:dyDescent="0.2">
      <c r="B204" s="53">
        <v>2018</v>
      </c>
      <c r="C204" s="60"/>
      <c r="D204" s="64">
        <v>426</v>
      </c>
      <c r="E204" s="64"/>
      <c r="F204" s="127">
        <v>344</v>
      </c>
      <c r="G204" s="64"/>
      <c r="H204" s="127">
        <v>82</v>
      </c>
      <c r="I204" s="64"/>
    </row>
    <row r="205" spans="1:16375" ht="15" customHeight="1" outlineLevel="1" x14ac:dyDescent="0.2">
      <c r="B205" s="53">
        <v>2017</v>
      </c>
      <c r="C205" s="60"/>
      <c r="D205" s="64">
        <v>350</v>
      </c>
      <c r="E205" s="64" t="s">
        <v>262</v>
      </c>
      <c r="F205" s="64">
        <v>278</v>
      </c>
      <c r="G205" s="64" t="s">
        <v>262</v>
      </c>
      <c r="H205" s="64">
        <v>72</v>
      </c>
      <c r="I205" s="64" t="s">
        <v>262</v>
      </c>
    </row>
    <row r="206" spans="1:16375" ht="15" customHeight="1" outlineLevel="1" x14ac:dyDescent="0.2">
      <c r="B206" s="150" t="s">
        <v>210</v>
      </c>
      <c r="C206" s="60"/>
      <c r="D206" s="64"/>
      <c r="E206" s="64"/>
      <c r="F206" s="64"/>
      <c r="G206" s="64"/>
      <c r="H206" s="64"/>
      <c r="I206" s="64"/>
    </row>
    <row r="207" spans="1:16375" s="17" customFormat="1" ht="15" customHeight="1" outlineLevel="1" x14ac:dyDescent="0.2">
      <c r="A207" s="3"/>
      <c r="B207" s="53">
        <v>2022</v>
      </c>
      <c r="C207" s="56"/>
      <c r="D207" s="127">
        <v>23</v>
      </c>
      <c r="E207" s="127" t="s">
        <v>262</v>
      </c>
      <c r="F207" s="127">
        <v>11</v>
      </c>
      <c r="G207" s="127" t="s">
        <v>262</v>
      </c>
      <c r="H207" s="127">
        <v>12</v>
      </c>
      <c r="I207" s="63"/>
    </row>
    <row r="208" spans="1:16375" s="17" customFormat="1" ht="15" customHeight="1" outlineLevel="1" x14ac:dyDescent="0.2">
      <c r="A208" s="3"/>
      <c r="B208" s="53">
        <v>2021</v>
      </c>
      <c r="C208" s="56"/>
      <c r="D208" s="127">
        <v>15</v>
      </c>
      <c r="E208" s="127"/>
      <c r="F208" s="127">
        <v>7</v>
      </c>
      <c r="G208" s="127"/>
      <c r="H208" s="127">
        <v>8</v>
      </c>
      <c r="I208" s="63"/>
    </row>
    <row r="209" spans="1:9" ht="15" customHeight="1" outlineLevel="1" x14ac:dyDescent="0.2">
      <c r="B209" s="53">
        <v>2020</v>
      </c>
      <c r="C209" s="60"/>
      <c r="D209" s="64">
        <v>13</v>
      </c>
      <c r="E209" s="127"/>
      <c r="F209" s="64">
        <v>6</v>
      </c>
      <c r="G209" s="127"/>
      <c r="H209" s="64">
        <v>7</v>
      </c>
      <c r="I209" s="64"/>
    </row>
    <row r="210" spans="1:9" ht="15" customHeight="1" outlineLevel="1" x14ac:dyDescent="0.2">
      <c r="B210" s="53">
        <v>2019</v>
      </c>
      <c r="C210" s="60"/>
      <c r="D210" s="127">
        <v>12</v>
      </c>
      <c r="E210" s="127"/>
      <c r="F210" s="127">
        <v>4</v>
      </c>
      <c r="G210" s="127"/>
      <c r="H210" s="127">
        <v>8</v>
      </c>
      <c r="I210" s="64"/>
    </row>
    <row r="211" spans="1:9" ht="15" customHeight="1" outlineLevel="1" x14ac:dyDescent="0.2">
      <c r="B211" s="53">
        <v>2018</v>
      </c>
      <c r="C211" s="60"/>
      <c r="D211" s="64">
        <v>9</v>
      </c>
      <c r="E211" s="64"/>
      <c r="F211" s="127">
        <v>4</v>
      </c>
      <c r="G211" s="64"/>
      <c r="H211" s="127">
        <v>5</v>
      </c>
      <c r="I211" s="64"/>
    </row>
    <row r="212" spans="1:9" ht="15" customHeight="1" outlineLevel="1" x14ac:dyDescent="0.2">
      <c r="B212" s="53">
        <v>2017</v>
      </c>
      <c r="C212" s="60"/>
      <c r="D212" s="64">
        <v>8</v>
      </c>
      <c r="E212" s="64" t="s">
        <v>262</v>
      </c>
      <c r="F212" s="64">
        <v>3</v>
      </c>
      <c r="G212" s="64" t="s">
        <v>262</v>
      </c>
      <c r="H212" s="64">
        <v>5</v>
      </c>
      <c r="I212" s="64" t="s">
        <v>262</v>
      </c>
    </row>
    <row r="213" spans="1:9" ht="15" customHeight="1" outlineLevel="1" x14ac:dyDescent="0.2">
      <c r="B213" s="150" t="s">
        <v>212</v>
      </c>
      <c r="C213" s="60"/>
      <c r="D213" s="64"/>
      <c r="E213" s="64"/>
      <c r="F213" s="64"/>
      <c r="G213" s="64"/>
      <c r="H213" s="64"/>
      <c r="I213" s="64"/>
    </row>
    <row r="214" spans="1:9" s="17" customFormat="1" ht="15" customHeight="1" outlineLevel="1" x14ac:dyDescent="0.2">
      <c r="A214" s="3"/>
      <c r="B214" s="53">
        <v>2022</v>
      </c>
      <c r="C214" s="56"/>
      <c r="D214" s="127">
        <v>42</v>
      </c>
      <c r="E214" s="127" t="s">
        <v>262</v>
      </c>
      <c r="F214" s="127">
        <v>7</v>
      </c>
      <c r="G214" s="127" t="s">
        <v>262</v>
      </c>
      <c r="H214" s="127">
        <v>35</v>
      </c>
      <c r="I214" s="63"/>
    </row>
    <row r="215" spans="1:9" s="17" customFormat="1" ht="15" customHeight="1" outlineLevel="1" x14ac:dyDescent="0.2">
      <c r="A215" s="3"/>
      <c r="B215" s="53">
        <v>2021</v>
      </c>
      <c r="C215" s="56"/>
      <c r="D215" s="127">
        <v>34</v>
      </c>
      <c r="E215" s="127"/>
      <c r="F215" s="127">
        <v>9</v>
      </c>
      <c r="G215" s="127"/>
      <c r="H215" s="127">
        <v>25</v>
      </c>
      <c r="I215" s="63"/>
    </row>
    <row r="216" spans="1:9" ht="15" customHeight="1" outlineLevel="1" x14ac:dyDescent="0.2">
      <c r="B216" s="53">
        <v>2020</v>
      </c>
      <c r="C216" s="60"/>
      <c r="D216" s="64">
        <v>28</v>
      </c>
      <c r="E216" s="127"/>
      <c r="F216" s="64">
        <v>6</v>
      </c>
      <c r="G216" s="127"/>
      <c r="H216" s="64">
        <v>22</v>
      </c>
      <c r="I216" s="64"/>
    </row>
    <row r="217" spans="1:9" ht="15" customHeight="1" outlineLevel="1" x14ac:dyDescent="0.2">
      <c r="B217" s="53">
        <v>2019</v>
      </c>
      <c r="C217" s="60"/>
      <c r="D217" s="127">
        <v>29</v>
      </c>
      <c r="E217" s="127"/>
      <c r="F217" s="127">
        <v>9</v>
      </c>
      <c r="G217" s="127"/>
      <c r="H217" s="127">
        <v>20</v>
      </c>
      <c r="I217" s="64"/>
    </row>
    <row r="218" spans="1:9" ht="15" customHeight="1" outlineLevel="1" x14ac:dyDescent="0.2">
      <c r="B218" s="53">
        <v>2018</v>
      </c>
      <c r="C218" s="60"/>
      <c r="D218" s="64">
        <v>24</v>
      </c>
      <c r="E218" s="64"/>
      <c r="F218" s="127">
        <v>8</v>
      </c>
      <c r="G218" s="64"/>
      <c r="H218" s="127">
        <v>16</v>
      </c>
      <c r="I218" s="64"/>
    </row>
    <row r="219" spans="1:9" ht="15" customHeight="1" outlineLevel="1" x14ac:dyDescent="0.2">
      <c r="B219" s="53">
        <v>2017</v>
      </c>
      <c r="C219" s="60"/>
      <c r="D219" s="64">
        <v>22</v>
      </c>
      <c r="E219" s="64" t="s">
        <v>262</v>
      </c>
      <c r="F219" s="64">
        <v>7</v>
      </c>
      <c r="G219" s="64" t="s">
        <v>262</v>
      </c>
      <c r="H219" s="64">
        <v>15</v>
      </c>
      <c r="I219" s="64" t="s">
        <v>262</v>
      </c>
    </row>
    <row r="220" spans="1:9" ht="15" customHeight="1" outlineLevel="1" x14ac:dyDescent="0.2">
      <c r="B220" s="150" t="s">
        <v>213</v>
      </c>
      <c r="C220" s="60"/>
      <c r="D220" s="64"/>
      <c r="E220" s="64"/>
      <c r="F220" s="64"/>
      <c r="G220" s="64"/>
      <c r="H220" s="64"/>
      <c r="I220" s="64"/>
    </row>
    <row r="221" spans="1:9" s="17" customFormat="1" ht="15" customHeight="1" outlineLevel="1" x14ac:dyDescent="0.2">
      <c r="A221" s="3"/>
      <c r="B221" s="53">
        <v>2022</v>
      </c>
      <c r="C221" s="56"/>
      <c r="D221" s="127">
        <v>58</v>
      </c>
      <c r="E221" s="127" t="s">
        <v>262</v>
      </c>
      <c r="F221" s="127">
        <v>37</v>
      </c>
      <c r="G221" s="127" t="s">
        <v>262</v>
      </c>
      <c r="H221" s="127">
        <v>21</v>
      </c>
      <c r="I221" s="63"/>
    </row>
    <row r="222" spans="1:9" s="17" customFormat="1" ht="15" customHeight="1" outlineLevel="1" x14ac:dyDescent="0.2">
      <c r="A222" s="3"/>
      <c r="B222" s="53">
        <v>2021</v>
      </c>
      <c r="C222" s="56"/>
      <c r="D222" s="127">
        <v>53</v>
      </c>
      <c r="E222" s="127"/>
      <c r="F222" s="127">
        <v>34</v>
      </c>
      <c r="G222" s="127"/>
      <c r="H222" s="127">
        <v>19</v>
      </c>
      <c r="I222" s="63"/>
    </row>
    <row r="223" spans="1:9" ht="15" customHeight="1" outlineLevel="1" x14ac:dyDescent="0.2">
      <c r="B223" s="53">
        <v>2020</v>
      </c>
      <c r="C223" s="60"/>
      <c r="D223" s="64">
        <v>46</v>
      </c>
      <c r="E223" s="127"/>
      <c r="F223" s="64">
        <v>29</v>
      </c>
      <c r="G223" s="127"/>
      <c r="H223" s="64">
        <v>17</v>
      </c>
      <c r="I223" s="64"/>
    </row>
    <row r="224" spans="1:9" ht="15" customHeight="1" outlineLevel="1" x14ac:dyDescent="0.2">
      <c r="B224" s="53">
        <v>2019</v>
      </c>
      <c r="C224" s="60"/>
      <c r="D224" s="127">
        <v>35</v>
      </c>
      <c r="E224" s="127"/>
      <c r="F224" s="127">
        <v>19</v>
      </c>
      <c r="G224" s="127"/>
      <c r="H224" s="127">
        <v>16</v>
      </c>
      <c r="I224" s="64"/>
    </row>
    <row r="225" spans="1:9" ht="15" customHeight="1" outlineLevel="1" x14ac:dyDescent="0.2">
      <c r="B225" s="53">
        <v>2018</v>
      </c>
      <c r="C225" s="60"/>
      <c r="D225" s="64">
        <v>25</v>
      </c>
      <c r="E225" s="64"/>
      <c r="F225" s="127">
        <v>15</v>
      </c>
      <c r="G225" s="64"/>
      <c r="H225" s="127">
        <v>10</v>
      </c>
      <c r="I225" s="64"/>
    </row>
    <row r="226" spans="1:9" ht="15" customHeight="1" outlineLevel="1" x14ac:dyDescent="0.2">
      <c r="B226" s="53">
        <v>2017</v>
      </c>
      <c r="C226" s="60"/>
      <c r="D226" s="64">
        <v>28</v>
      </c>
      <c r="E226" s="64" t="s">
        <v>262</v>
      </c>
      <c r="F226" s="64">
        <v>18</v>
      </c>
      <c r="G226" s="64" t="s">
        <v>262</v>
      </c>
      <c r="H226" s="64">
        <v>10</v>
      </c>
      <c r="I226" s="64" t="s">
        <v>262</v>
      </c>
    </row>
    <row r="227" spans="1:9" ht="15" customHeight="1" outlineLevel="1" x14ac:dyDescent="0.2">
      <c r="B227" s="150" t="s">
        <v>214</v>
      </c>
      <c r="C227" s="60"/>
      <c r="D227" s="64"/>
      <c r="E227" s="64"/>
      <c r="F227" s="64"/>
      <c r="G227" s="64"/>
      <c r="H227" s="64"/>
      <c r="I227" s="64"/>
    </row>
    <row r="228" spans="1:9" s="17" customFormat="1" ht="15" customHeight="1" outlineLevel="1" x14ac:dyDescent="0.2">
      <c r="A228" s="3"/>
      <c r="B228" s="53">
        <v>2022</v>
      </c>
      <c r="C228" s="56"/>
      <c r="D228" s="127">
        <v>149</v>
      </c>
      <c r="E228" s="127" t="s">
        <v>262</v>
      </c>
      <c r="F228" s="127">
        <v>138</v>
      </c>
      <c r="G228" s="127" t="s">
        <v>262</v>
      </c>
      <c r="H228" s="127">
        <v>11</v>
      </c>
      <c r="I228" s="63"/>
    </row>
    <row r="229" spans="1:9" s="17" customFormat="1" ht="15" customHeight="1" outlineLevel="1" x14ac:dyDescent="0.2">
      <c r="A229" s="3"/>
      <c r="B229" s="53">
        <v>2021</v>
      </c>
      <c r="C229" s="56"/>
      <c r="D229" s="127">
        <v>138</v>
      </c>
      <c r="E229" s="127"/>
      <c r="F229" s="127">
        <v>125</v>
      </c>
      <c r="G229" s="127"/>
      <c r="H229" s="127">
        <v>13</v>
      </c>
      <c r="I229" s="63"/>
    </row>
    <row r="230" spans="1:9" ht="15" customHeight="1" outlineLevel="1" x14ac:dyDescent="0.2">
      <c r="B230" s="53">
        <v>2020</v>
      </c>
      <c r="C230" s="60"/>
      <c r="D230" s="64">
        <v>141</v>
      </c>
      <c r="E230" s="127"/>
      <c r="F230" s="64">
        <v>128</v>
      </c>
      <c r="G230" s="127"/>
      <c r="H230" s="64">
        <v>13</v>
      </c>
      <c r="I230" s="64"/>
    </row>
    <row r="231" spans="1:9" ht="15" customHeight="1" outlineLevel="1" x14ac:dyDescent="0.2">
      <c r="B231" s="53">
        <v>2019</v>
      </c>
      <c r="C231" s="60"/>
      <c r="D231" s="127">
        <v>139</v>
      </c>
      <c r="E231" s="127"/>
      <c r="F231" s="127">
        <v>128</v>
      </c>
      <c r="G231" s="127"/>
      <c r="H231" s="127">
        <v>11</v>
      </c>
      <c r="I231" s="64"/>
    </row>
    <row r="232" spans="1:9" ht="15" customHeight="1" outlineLevel="1" x14ac:dyDescent="0.2">
      <c r="B232" s="53">
        <v>2018</v>
      </c>
      <c r="C232" s="60"/>
      <c r="D232" s="11">
        <v>125</v>
      </c>
      <c r="E232" s="11"/>
      <c r="F232" s="170">
        <v>115</v>
      </c>
      <c r="G232" s="11"/>
      <c r="H232" s="170">
        <v>10</v>
      </c>
      <c r="I232" s="64"/>
    </row>
    <row r="233" spans="1:9" ht="15" customHeight="1" outlineLevel="1" x14ac:dyDescent="0.2">
      <c r="B233" s="53">
        <v>2017</v>
      </c>
      <c r="C233" s="60"/>
      <c r="D233" s="64">
        <v>105</v>
      </c>
      <c r="E233" s="64" t="s">
        <v>262</v>
      </c>
      <c r="F233" s="64">
        <v>96</v>
      </c>
      <c r="G233" s="64" t="s">
        <v>262</v>
      </c>
      <c r="H233" s="64">
        <v>9</v>
      </c>
      <c r="I233" s="64" t="s">
        <v>262</v>
      </c>
    </row>
    <row r="234" spans="1:9" ht="15" customHeight="1" outlineLevel="1" x14ac:dyDescent="0.2">
      <c r="B234" s="150" t="s">
        <v>215</v>
      </c>
      <c r="C234" s="60"/>
      <c r="D234" s="64"/>
      <c r="E234" s="64"/>
      <c r="F234" s="64"/>
      <c r="G234" s="64"/>
      <c r="H234" s="64"/>
      <c r="I234" s="64"/>
    </row>
    <row r="235" spans="1:9" s="17" customFormat="1" ht="15" customHeight="1" outlineLevel="1" x14ac:dyDescent="0.2">
      <c r="A235" s="3"/>
      <c r="B235" s="53">
        <v>2022</v>
      </c>
      <c r="C235" s="56"/>
      <c r="D235" s="127">
        <v>149</v>
      </c>
      <c r="E235" s="127" t="s">
        <v>262</v>
      </c>
      <c r="F235" s="127">
        <v>138</v>
      </c>
      <c r="G235" s="127" t="s">
        <v>262</v>
      </c>
      <c r="H235" s="127">
        <v>11</v>
      </c>
      <c r="I235" s="63"/>
    </row>
    <row r="236" spans="1:9" s="17" customFormat="1" ht="15" customHeight="1" outlineLevel="1" x14ac:dyDescent="0.2">
      <c r="A236" s="3"/>
      <c r="B236" s="53">
        <v>2021</v>
      </c>
      <c r="C236" s="56"/>
      <c r="D236" s="127">
        <v>138</v>
      </c>
      <c r="E236" s="127"/>
      <c r="F236" s="127">
        <v>125</v>
      </c>
      <c r="G236" s="127"/>
      <c r="H236" s="127">
        <v>13</v>
      </c>
      <c r="I236" s="63"/>
    </row>
    <row r="237" spans="1:9" ht="15" customHeight="1" outlineLevel="1" x14ac:dyDescent="0.2">
      <c r="B237" s="53">
        <v>2020</v>
      </c>
      <c r="C237" s="60"/>
      <c r="D237" s="64">
        <v>141</v>
      </c>
      <c r="E237" s="127"/>
      <c r="F237" s="64">
        <v>128</v>
      </c>
      <c r="G237" s="127"/>
      <c r="H237" s="64">
        <v>13</v>
      </c>
      <c r="I237" s="64"/>
    </row>
    <row r="238" spans="1:9" ht="15" customHeight="1" outlineLevel="1" x14ac:dyDescent="0.2">
      <c r="B238" s="53">
        <v>2019</v>
      </c>
      <c r="C238" s="60"/>
      <c r="D238" s="127">
        <v>139</v>
      </c>
      <c r="E238" s="127"/>
      <c r="F238" s="127">
        <v>128</v>
      </c>
      <c r="G238" s="127"/>
      <c r="H238" s="127">
        <v>11</v>
      </c>
      <c r="I238" s="64"/>
    </row>
    <row r="239" spans="1:9" ht="15" customHeight="1" outlineLevel="1" x14ac:dyDescent="0.2">
      <c r="B239" s="53">
        <v>2018</v>
      </c>
      <c r="C239" s="60"/>
      <c r="D239" s="11">
        <v>125</v>
      </c>
      <c r="E239" s="11"/>
      <c r="F239" s="170">
        <v>115</v>
      </c>
      <c r="G239" s="11"/>
      <c r="H239" s="170">
        <v>10</v>
      </c>
      <c r="I239" s="64"/>
    </row>
    <row r="240" spans="1:9" ht="15" customHeight="1" outlineLevel="1" x14ac:dyDescent="0.2">
      <c r="B240" s="53">
        <v>2017</v>
      </c>
      <c r="C240" s="60"/>
      <c r="D240" s="64">
        <v>105</v>
      </c>
      <c r="E240" s="64" t="s">
        <v>262</v>
      </c>
      <c r="F240" s="64">
        <v>96</v>
      </c>
      <c r="G240" s="64" t="s">
        <v>262</v>
      </c>
      <c r="H240" s="64">
        <v>9</v>
      </c>
      <c r="I240" s="64" t="s">
        <v>262</v>
      </c>
    </row>
    <row r="241" spans="1:9" ht="15" customHeight="1" outlineLevel="1" x14ac:dyDescent="0.2">
      <c r="B241" s="150" t="s">
        <v>216</v>
      </c>
      <c r="C241" s="60"/>
      <c r="D241" s="64"/>
      <c r="E241" s="64"/>
      <c r="F241" s="64"/>
      <c r="G241" s="64"/>
      <c r="H241" s="64"/>
      <c r="I241" s="64"/>
    </row>
    <row r="242" spans="1:9" s="17" customFormat="1" ht="15" customHeight="1" outlineLevel="1" x14ac:dyDescent="0.2">
      <c r="A242" s="3"/>
      <c r="B242" s="53">
        <v>2022</v>
      </c>
      <c r="C242" s="56"/>
      <c r="D242" s="127">
        <v>149</v>
      </c>
      <c r="E242" s="127" t="s">
        <v>262</v>
      </c>
      <c r="F242" s="127">
        <v>138</v>
      </c>
      <c r="G242" s="127" t="s">
        <v>262</v>
      </c>
      <c r="H242" s="127">
        <v>11</v>
      </c>
      <c r="I242" s="63"/>
    </row>
    <row r="243" spans="1:9" s="17" customFormat="1" ht="15" customHeight="1" outlineLevel="1" x14ac:dyDescent="0.2">
      <c r="A243" s="3"/>
      <c r="B243" s="53">
        <v>2021</v>
      </c>
      <c r="C243" s="56"/>
      <c r="D243" s="127">
        <v>138</v>
      </c>
      <c r="E243" s="127"/>
      <c r="F243" s="127">
        <v>125</v>
      </c>
      <c r="G243" s="127"/>
      <c r="H243" s="127">
        <v>13</v>
      </c>
      <c r="I243" s="63"/>
    </row>
    <row r="244" spans="1:9" ht="15" customHeight="1" outlineLevel="1" x14ac:dyDescent="0.2">
      <c r="B244" s="53">
        <v>2020</v>
      </c>
      <c r="C244" s="60"/>
      <c r="D244" s="64">
        <v>141</v>
      </c>
      <c r="E244" s="127"/>
      <c r="F244" s="64">
        <v>128</v>
      </c>
      <c r="G244" s="127"/>
      <c r="H244" s="64">
        <v>13</v>
      </c>
      <c r="I244" s="64"/>
    </row>
    <row r="245" spans="1:9" ht="15" customHeight="1" outlineLevel="1" x14ac:dyDescent="0.2">
      <c r="B245" s="53">
        <v>2019</v>
      </c>
      <c r="C245" s="60"/>
      <c r="D245" s="127">
        <v>139</v>
      </c>
      <c r="E245" s="127"/>
      <c r="F245" s="127">
        <v>128</v>
      </c>
      <c r="G245" s="127"/>
      <c r="H245" s="127">
        <v>11</v>
      </c>
      <c r="I245" s="64"/>
    </row>
    <row r="246" spans="1:9" ht="15" customHeight="1" outlineLevel="1" x14ac:dyDescent="0.2">
      <c r="B246" s="53">
        <v>2018</v>
      </c>
      <c r="C246" s="60"/>
      <c r="D246" s="11">
        <v>125</v>
      </c>
      <c r="E246" s="11"/>
      <c r="F246" s="170">
        <v>115</v>
      </c>
      <c r="G246" s="11"/>
      <c r="H246" s="170">
        <v>10</v>
      </c>
      <c r="I246" s="64"/>
    </row>
    <row r="247" spans="1:9" ht="15" customHeight="1" outlineLevel="1" x14ac:dyDescent="0.2">
      <c r="B247" s="53">
        <v>2017</v>
      </c>
      <c r="C247" s="60"/>
      <c r="D247" s="64">
        <v>105</v>
      </c>
      <c r="E247" s="64" t="s">
        <v>262</v>
      </c>
      <c r="F247" s="64">
        <v>96</v>
      </c>
      <c r="G247" s="64" t="s">
        <v>262</v>
      </c>
      <c r="H247" s="64">
        <v>9</v>
      </c>
      <c r="I247" s="64" t="s">
        <v>262</v>
      </c>
    </row>
    <row r="248" spans="1:9" ht="15" customHeight="1" outlineLevel="1" x14ac:dyDescent="0.2">
      <c r="B248" s="150" t="s">
        <v>217</v>
      </c>
      <c r="C248" s="60"/>
      <c r="D248" s="64"/>
      <c r="E248" s="64"/>
      <c r="F248" s="64"/>
      <c r="G248" s="64"/>
      <c r="H248" s="64"/>
      <c r="I248" s="64"/>
    </row>
    <row r="249" spans="1:9" s="17" customFormat="1" ht="15" customHeight="1" outlineLevel="1" x14ac:dyDescent="0.2">
      <c r="A249" s="3"/>
      <c r="B249" s="53">
        <v>2022</v>
      </c>
      <c r="C249" s="56"/>
      <c r="D249" s="127">
        <v>54</v>
      </c>
      <c r="E249" s="127" t="s">
        <v>262</v>
      </c>
      <c r="F249" s="127">
        <v>29</v>
      </c>
      <c r="G249" s="127" t="s">
        <v>262</v>
      </c>
      <c r="H249" s="127">
        <v>25</v>
      </c>
      <c r="I249" s="63"/>
    </row>
    <row r="250" spans="1:9" s="17" customFormat="1" ht="15" customHeight="1" outlineLevel="1" x14ac:dyDescent="0.2">
      <c r="A250" s="3"/>
      <c r="B250" s="53">
        <v>2021</v>
      </c>
      <c r="C250" s="56"/>
      <c r="D250" s="127">
        <v>42</v>
      </c>
      <c r="E250" s="127"/>
      <c r="F250" s="127">
        <v>22</v>
      </c>
      <c r="G250" s="127"/>
      <c r="H250" s="127">
        <v>20</v>
      </c>
      <c r="I250" s="63"/>
    </row>
    <row r="251" spans="1:9" ht="15" customHeight="1" outlineLevel="1" x14ac:dyDescent="0.2">
      <c r="B251" s="53">
        <v>2020</v>
      </c>
      <c r="C251" s="60"/>
      <c r="D251" s="64">
        <v>36</v>
      </c>
      <c r="E251" s="127"/>
      <c r="F251" s="64">
        <v>21</v>
      </c>
      <c r="G251" s="127"/>
      <c r="H251" s="64">
        <v>15</v>
      </c>
      <c r="I251" s="64"/>
    </row>
    <row r="252" spans="1:9" ht="15" customHeight="1" outlineLevel="1" x14ac:dyDescent="0.2">
      <c r="B252" s="53">
        <v>2019</v>
      </c>
      <c r="C252" s="60"/>
      <c r="D252" s="127">
        <v>35</v>
      </c>
      <c r="E252" s="127"/>
      <c r="F252" s="127">
        <v>20</v>
      </c>
      <c r="G252" s="127"/>
      <c r="H252" s="127">
        <v>15</v>
      </c>
      <c r="I252" s="64"/>
    </row>
    <row r="253" spans="1:9" ht="15" customHeight="1" outlineLevel="1" x14ac:dyDescent="0.2">
      <c r="B253" s="53">
        <v>2018</v>
      </c>
      <c r="C253" s="60"/>
      <c r="D253" s="64">
        <v>35</v>
      </c>
      <c r="E253" s="64"/>
      <c r="F253" s="127">
        <v>18</v>
      </c>
      <c r="G253" s="64"/>
      <c r="H253" s="127">
        <v>17</v>
      </c>
      <c r="I253" s="64"/>
    </row>
    <row r="254" spans="1:9" ht="15" customHeight="1" outlineLevel="1" x14ac:dyDescent="0.2">
      <c r="B254" s="53">
        <v>2017</v>
      </c>
      <c r="C254" s="60"/>
      <c r="D254" s="64">
        <v>36</v>
      </c>
      <c r="E254" s="64" t="s">
        <v>262</v>
      </c>
      <c r="F254" s="64">
        <v>20</v>
      </c>
      <c r="G254" s="64" t="s">
        <v>262</v>
      </c>
      <c r="H254" s="64">
        <v>16</v>
      </c>
      <c r="I254" s="64" t="s">
        <v>262</v>
      </c>
    </row>
    <row r="255" spans="1:9" ht="15" customHeight="1" outlineLevel="1" x14ac:dyDescent="0.2">
      <c r="B255" s="150" t="s">
        <v>218</v>
      </c>
      <c r="C255" s="60"/>
      <c r="D255" s="64"/>
      <c r="E255" s="64"/>
      <c r="F255" s="64"/>
      <c r="G255" s="64"/>
      <c r="H255" s="64"/>
      <c r="I255" s="64"/>
    </row>
    <row r="256" spans="1:9" s="17" customFormat="1" ht="15" customHeight="1" outlineLevel="1" x14ac:dyDescent="0.2">
      <c r="A256" s="3"/>
      <c r="B256" s="53">
        <v>2022</v>
      </c>
      <c r="C256" s="56"/>
      <c r="D256" s="127">
        <v>44</v>
      </c>
      <c r="E256" s="127" t="s">
        <v>262</v>
      </c>
      <c r="F256" s="127">
        <v>42</v>
      </c>
      <c r="G256" s="127" t="s">
        <v>262</v>
      </c>
      <c r="H256" s="127">
        <v>2</v>
      </c>
      <c r="I256" s="63"/>
    </row>
    <row r="257" spans="1:9" s="17" customFormat="1" ht="15" customHeight="1" outlineLevel="1" x14ac:dyDescent="0.2">
      <c r="A257" s="3"/>
      <c r="B257" s="53">
        <v>2021</v>
      </c>
      <c r="C257" s="56"/>
      <c r="D257" s="127">
        <v>43</v>
      </c>
      <c r="E257" s="127"/>
      <c r="F257" s="127">
        <v>41</v>
      </c>
      <c r="G257" s="127"/>
      <c r="H257" s="127">
        <v>2</v>
      </c>
      <c r="I257" s="63"/>
    </row>
    <row r="258" spans="1:9" ht="15" customHeight="1" outlineLevel="1" x14ac:dyDescent="0.2">
      <c r="B258" s="53">
        <v>2020</v>
      </c>
      <c r="C258" s="60"/>
      <c r="D258" s="64">
        <v>38</v>
      </c>
      <c r="E258" s="127"/>
      <c r="F258" s="64">
        <v>36</v>
      </c>
      <c r="G258" s="127"/>
      <c r="H258" s="64">
        <v>2</v>
      </c>
      <c r="I258" s="64"/>
    </row>
    <row r="259" spans="1:9" ht="15" customHeight="1" outlineLevel="1" x14ac:dyDescent="0.2">
      <c r="B259" s="53">
        <v>2019</v>
      </c>
      <c r="C259" s="60"/>
      <c r="D259" s="127">
        <v>33</v>
      </c>
      <c r="E259" s="127"/>
      <c r="F259" s="127">
        <v>31</v>
      </c>
      <c r="G259" s="127"/>
      <c r="H259" s="127">
        <v>2</v>
      </c>
      <c r="I259" s="64"/>
    </row>
    <row r="260" spans="1:9" ht="15" customHeight="1" outlineLevel="1" x14ac:dyDescent="0.2">
      <c r="B260" s="53">
        <v>2018</v>
      </c>
      <c r="C260" s="60"/>
      <c r="D260" s="64">
        <v>29</v>
      </c>
      <c r="E260" s="64"/>
      <c r="F260" s="127">
        <v>27</v>
      </c>
      <c r="G260" s="64"/>
      <c r="H260" s="127">
        <v>2</v>
      </c>
      <c r="I260" s="64"/>
    </row>
    <row r="261" spans="1:9" ht="15" customHeight="1" outlineLevel="1" x14ac:dyDescent="0.2">
      <c r="B261" s="53">
        <v>2017</v>
      </c>
      <c r="C261" s="60"/>
      <c r="D261" s="64">
        <v>26</v>
      </c>
      <c r="E261" s="64" t="s">
        <v>262</v>
      </c>
      <c r="F261" s="64">
        <v>24</v>
      </c>
      <c r="G261" s="64" t="s">
        <v>262</v>
      </c>
      <c r="H261" s="64">
        <v>2</v>
      </c>
      <c r="I261" s="64" t="s">
        <v>262</v>
      </c>
    </row>
    <row r="262" spans="1:9" ht="15" customHeight="1" x14ac:dyDescent="0.2">
      <c r="B262" s="149" t="s">
        <v>361</v>
      </c>
      <c r="C262" s="122"/>
      <c r="D262" s="122"/>
      <c r="E262" s="64"/>
      <c r="F262" s="64"/>
      <c r="G262" s="64"/>
      <c r="H262" s="64"/>
      <c r="I262" s="64"/>
    </row>
    <row r="263" spans="1:9" s="17" customFormat="1" ht="15" customHeight="1" x14ac:dyDescent="0.2">
      <c r="A263" s="3"/>
      <c r="B263" s="53">
        <v>2022</v>
      </c>
      <c r="C263" s="56"/>
      <c r="D263" s="127">
        <v>3066</v>
      </c>
      <c r="E263" s="127" t="s">
        <v>262</v>
      </c>
      <c r="F263" s="127">
        <v>2356</v>
      </c>
      <c r="G263" s="127" t="s">
        <v>262</v>
      </c>
      <c r="H263" s="127">
        <v>710</v>
      </c>
      <c r="I263" s="63"/>
    </row>
    <row r="264" spans="1:9" s="17" customFormat="1" ht="15" customHeight="1" x14ac:dyDescent="0.2">
      <c r="A264" s="3"/>
      <c r="B264" s="53">
        <v>2021</v>
      </c>
      <c r="C264" s="56"/>
      <c r="D264" s="127">
        <v>2932</v>
      </c>
      <c r="E264" s="127"/>
      <c r="F264" s="127">
        <v>2259</v>
      </c>
      <c r="G264" s="127"/>
      <c r="H264" s="127">
        <v>673</v>
      </c>
      <c r="I264" s="63"/>
    </row>
    <row r="265" spans="1:9" ht="15" customHeight="1" x14ac:dyDescent="0.2">
      <c r="B265" s="53">
        <v>2020</v>
      </c>
      <c r="C265" s="122"/>
      <c r="D265" s="64">
        <v>2918</v>
      </c>
      <c r="E265" s="127"/>
      <c r="F265" s="64">
        <v>2283</v>
      </c>
      <c r="G265" s="127"/>
      <c r="H265" s="64">
        <v>635</v>
      </c>
      <c r="I265" s="64"/>
    </row>
    <row r="266" spans="1:9" ht="15" customHeight="1" x14ac:dyDescent="0.2">
      <c r="B266" s="53">
        <v>2019</v>
      </c>
      <c r="C266" s="60"/>
      <c r="D266" s="127">
        <v>2896</v>
      </c>
      <c r="E266" s="127"/>
      <c r="F266" s="127">
        <v>2267</v>
      </c>
      <c r="G266" s="127"/>
      <c r="H266" s="127">
        <v>629</v>
      </c>
      <c r="I266" s="64"/>
    </row>
    <row r="267" spans="1:9" ht="15" customHeight="1" x14ac:dyDescent="0.2">
      <c r="B267" s="53">
        <v>2018</v>
      </c>
      <c r="C267" s="60"/>
      <c r="D267" s="64">
        <v>2847</v>
      </c>
      <c r="E267" s="64"/>
      <c r="F267" s="127">
        <v>2243</v>
      </c>
      <c r="G267" s="64"/>
      <c r="H267" s="127">
        <v>604</v>
      </c>
      <c r="I267" s="64"/>
    </row>
    <row r="268" spans="1:9" ht="15" customHeight="1" x14ac:dyDescent="0.2">
      <c r="B268" s="53">
        <v>2017</v>
      </c>
      <c r="C268" s="60"/>
      <c r="D268" s="64">
        <v>2693</v>
      </c>
      <c r="E268" s="64" t="s">
        <v>262</v>
      </c>
      <c r="F268" s="64">
        <v>2122</v>
      </c>
      <c r="G268" s="64" t="s">
        <v>262</v>
      </c>
      <c r="H268" s="64">
        <v>571</v>
      </c>
      <c r="I268" s="64" t="s">
        <v>262</v>
      </c>
    </row>
    <row r="269" spans="1:9" s="17" customFormat="1" ht="15" customHeight="1" outlineLevel="1" x14ac:dyDescent="0.2">
      <c r="A269" s="3"/>
      <c r="B269" s="150" t="s">
        <v>201</v>
      </c>
      <c r="C269" s="60"/>
      <c r="D269" s="64"/>
      <c r="E269" s="64"/>
      <c r="F269" s="3"/>
      <c r="G269" s="64"/>
      <c r="H269" s="3"/>
      <c r="I269" s="64"/>
    </row>
    <row r="270" spans="1:9" s="17" customFormat="1" ht="15" customHeight="1" outlineLevel="1" x14ac:dyDescent="0.2">
      <c r="A270" s="3"/>
      <c r="B270" s="53">
        <v>2022</v>
      </c>
      <c r="C270" s="56"/>
      <c r="D270" s="127">
        <v>1054</v>
      </c>
      <c r="E270" s="127" t="s">
        <v>262</v>
      </c>
      <c r="F270" s="127">
        <v>1030</v>
      </c>
      <c r="G270" s="127" t="s">
        <v>262</v>
      </c>
      <c r="H270" s="127">
        <v>24</v>
      </c>
      <c r="I270" s="63"/>
    </row>
    <row r="271" spans="1:9" s="17" customFormat="1" ht="15" customHeight="1" outlineLevel="1" x14ac:dyDescent="0.2">
      <c r="A271" s="3"/>
      <c r="B271" s="53">
        <v>2021</v>
      </c>
      <c r="C271" s="56"/>
      <c r="D271" s="127">
        <v>1082</v>
      </c>
      <c r="E271" s="127"/>
      <c r="F271" s="127">
        <v>1057</v>
      </c>
      <c r="G271" s="127"/>
      <c r="H271" s="127">
        <v>25</v>
      </c>
      <c r="I271" s="63"/>
    </row>
    <row r="272" spans="1:9" s="17" customFormat="1" ht="15" customHeight="1" outlineLevel="1" x14ac:dyDescent="0.2">
      <c r="A272" s="3"/>
      <c r="B272" s="53">
        <v>2020</v>
      </c>
      <c r="C272" s="60"/>
      <c r="D272" s="64">
        <v>1119</v>
      </c>
      <c r="E272" s="127"/>
      <c r="F272" s="64">
        <v>1092</v>
      </c>
      <c r="G272" s="127"/>
      <c r="H272" s="64">
        <v>27</v>
      </c>
      <c r="I272" s="64"/>
    </row>
    <row r="273" spans="1:9" s="17" customFormat="1" ht="15" customHeight="1" outlineLevel="1" x14ac:dyDescent="0.2">
      <c r="A273" s="3"/>
      <c r="B273" s="53">
        <v>2019</v>
      </c>
      <c r="C273" s="60"/>
      <c r="D273" s="127">
        <v>1122</v>
      </c>
      <c r="E273" s="127"/>
      <c r="F273" s="127">
        <v>1096</v>
      </c>
      <c r="G273" s="127"/>
      <c r="H273" s="127">
        <v>26</v>
      </c>
      <c r="I273" s="64"/>
    </row>
    <row r="274" spans="1:9" s="17" customFormat="1" ht="15" customHeight="1" outlineLevel="1" x14ac:dyDescent="0.2">
      <c r="A274" s="3"/>
      <c r="B274" s="53">
        <v>2018</v>
      </c>
      <c r="C274" s="60"/>
      <c r="D274" s="64">
        <v>1137</v>
      </c>
      <c r="E274" s="64"/>
      <c r="F274" s="127">
        <v>1113</v>
      </c>
      <c r="G274" s="64"/>
      <c r="H274" s="127">
        <v>24</v>
      </c>
      <c r="I274" s="64"/>
    </row>
    <row r="275" spans="1:9" ht="15" customHeight="1" outlineLevel="1" x14ac:dyDescent="0.2">
      <c r="B275" s="53">
        <v>2017</v>
      </c>
      <c r="C275" s="60"/>
      <c r="D275" s="64">
        <v>1095</v>
      </c>
      <c r="E275" s="64" t="s">
        <v>262</v>
      </c>
      <c r="F275" s="64">
        <v>1074</v>
      </c>
      <c r="G275" s="64" t="s">
        <v>262</v>
      </c>
      <c r="H275" s="64">
        <v>21</v>
      </c>
      <c r="I275" s="64" t="s">
        <v>262</v>
      </c>
    </row>
    <row r="276" spans="1:9" ht="15" customHeight="1" outlineLevel="1" x14ac:dyDescent="0.2">
      <c r="B276" s="150" t="s">
        <v>202</v>
      </c>
      <c r="C276" s="60"/>
      <c r="D276" s="64"/>
      <c r="E276" s="64"/>
      <c r="F276" s="64"/>
      <c r="G276" s="64"/>
      <c r="H276" s="64"/>
      <c r="I276" s="64"/>
    </row>
    <row r="277" spans="1:9" ht="15" customHeight="1" outlineLevel="1" x14ac:dyDescent="0.2">
      <c r="B277" s="53">
        <v>2022</v>
      </c>
      <c r="C277" s="56"/>
      <c r="D277" s="127">
        <v>2</v>
      </c>
      <c r="E277" s="127"/>
      <c r="F277" s="64">
        <v>0</v>
      </c>
      <c r="G277" s="127"/>
      <c r="H277" s="127">
        <v>2</v>
      </c>
      <c r="I277" s="64"/>
    </row>
    <row r="278" spans="1:9" s="17" customFormat="1" ht="15" customHeight="1" outlineLevel="1" x14ac:dyDescent="0.2">
      <c r="A278" s="3"/>
      <c r="B278" s="53">
        <v>2021</v>
      </c>
      <c r="C278" s="56"/>
      <c r="D278" s="127">
        <v>2</v>
      </c>
      <c r="E278" s="127"/>
      <c r="F278" s="64">
        <v>0</v>
      </c>
      <c r="G278" s="127"/>
      <c r="H278" s="127">
        <v>2</v>
      </c>
      <c r="I278" s="63"/>
    </row>
    <row r="279" spans="1:9" ht="15" customHeight="1" outlineLevel="1" x14ac:dyDescent="0.2">
      <c r="B279" s="53">
        <v>2020</v>
      </c>
      <c r="C279" s="60"/>
      <c r="D279" s="64">
        <v>2</v>
      </c>
      <c r="E279" s="127"/>
      <c r="F279" s="64">
        <v>0</v>
      </c>
      <c r="G279" s="127"/>
      <c r="H279" s="64">
        <v>2</v>
      </c>
      <c r="I279" s="64"/>
    </row>
    <row r="280" spans="1:9" ht="15" customHeight="1" outlineLevel="1" x14ac:dyDescent="0.2">
      <c r="B280" s="53">
        <v>2019</v>
      </c>
      <c r="C280" s="60"/>
      <c r="D280" s="127">
        <v>2</v>
      </c>
      <c r="E280" s="127"/>
      <c r="F280" s="64">
        <v>0</v>
      </c>
      <c r="G280" s="127"/>
      <c r="H280" s="127">
        <v>2</v>
      </c>
      <c r="I280" s="64"/>
    </row>
    <row r="281" spans="1:9" ht="15" customHeight="1" outlineLevel="1" x14ac:dyDescent="0.2">
      <c r="B281" s="53">
        <v>2018</v>
      </c>
      <c r="C281" s="60"/>
      <c r="D281" s="64">
        <v>2</v>
      </c>
      <c r="E281" s="64"/>
      <c r="F281" s="64">
        <v>0</v>
      </c>
      <c r="G281" s="64"/>
      <c r="H281" s="64">
        <v>2</v>
      </c>
      <c r="I281" s="64"/>
    </row>
    <row r="282" spans="1:9" ht="15" customHeight="1" outlineLevel="1" x14ac:dyDescent="0.2">
      <c r="B282" s="53">
        <v>2017</v>
      </c>
      <c r="C282" s="60"/>
      <c r="D282" s="64">
        <v>2</v>
      </c>
      <c r="E282" s="64" t="s">
        <v>262</v>
      </c>
      <c r="F282" s="64">
        <v>0</v>
      </c>
      <c r="G282" s="64" t="s">
        <v>262</v>
      </c>
      <c r="H282" s="64">
        <v>2</v>
      </c>
      <c r="I282" s="64" t="s">
        <v>262</v>
      </c>
    </row>
    <row r="283" spans="1:9" ht="15" customHeight="1" outlineLevel="1" x14ac:dyDescent="0.2">
      <c r="B283" s="150" t="s">
        <v>203</v>
      </c>
      <c r="C283" s="60"/>
      <c r="D283" s="64"/>
      <c r="E283" s="64"/>
      <c r="F283" s="64"/>
      <c r="G283" s="64"/>
      <c r="H283" s="64"/>
      <c r="I283" s="64"/>
    </row>
    <row r="284" spans="1:9" s="17" customFormat="1" ht="15" customHeight="1" outlineLevel="1" x14ac:dyDescent="0.2">
      <c r="A284" s="3"/>
      <c r="B284" s="53">
        <v>2022</v>
      </c>
      <c r="C284" s="56"/>
      <c r="D284" s="127">
        <v>74</v>
      </c>
      <c r="E284" s="127" t="s">
        <v>262</v>
      </c>
      <c r="F284" s="127">
        <v>21</v>
      </c>
      <c r="G284" s="127" t="s">
        <v>262</v>
      </c>
      <c r="H284" s="127">
        <v>53</v>
      </c>
      <c r="I284" s="63"/>
    </row>
    <row r="285" spans="1:9" s="17" customFormat="1" ht="15" customHeight="1" outlineLevel="1" x14ac:dyDescent="0.2">
      <c r="A285" s="3"/>
      <c r="B285" s="53">
        <v>2021</v>
      </c>
      <c r="C285" s="56"/>
      <c r="D285" s="127">
        <v>67</v>
      </c>
      <c r="E285" s="127"/>
      <c r="F285" s="127">
        <v>18</v>
      </c>
      <c r="G285" s="127"/>
      <c r="H285" s="127">
        <v>49</v>
      </c>
      <c r="I285" s="63"/>
    </row>
    <row r="286" spans="1:9" ht="15" customHeight="1" outlineLevel="1" x14ac:dyDescent="0.2">
      <c r="B286" s="53">
        <v>2020</v>
      </c>
      <c r="C286" s="60"/>
      <c r="D286" s="64">
        <v>71</v>
      </c>
      <c r="E286" s="127"/>
      <c r="F286" s="64">
        <v>24</v>
      </c>
      <c r="G286" s="127"/>
      <c r="H286" s="64">
        <v>47</v>
      </c>
      <c r="I286" s="64"/>
    </row>
    <row r="287" spans="1:9" ht="15" customHeight="1" outlineLevel="1" x14ac:dyDescent="0.2">
      <c r="B287" s="53">
        <v>2019</v>
      </c>
      <c r="C287" s="60"/>
      <c r="D287" s="127">
        <v>71</v>
      </c>
      <c r="E287" s="127"/>
      <c r="F287" s="127">
        <v>22</v>
      </c>
      <c r="G287" s="127"/>
      <c r="H287" s="127">
        <v>49</v>
      </c>
      <c r="I287" s="64"/>
    </row>
    <row r="288" spans="1:9" ht="15" customHeight="1" outlineLevel="1" x14ac:dyDescent="0.2">
      <c r="B288" s="53">
        <v>2018</v>
      </c>
      <c r="C288" s="60"/>
      <c r="D288" s="64">
        <v>72</v>
      </c>
      <c r="E288" s="64"/>
      <c r="F288" s="127">
        <v>22</v>
      </c>
      <c r="G288" s="64"/>
      <c r="H288" s="127">
        <v>50</v>
      </c>
      <c r="I288" s="64"/>
    </row>
    <row r="289" spans="1:9" ht="15" customHeight="1" outlineLevel="1" x14ac:dyDescent="0.2">
      <c r="B289" s="53">
        <v>2017</v>
      </c>
      <c r="C289" s="60"/>
      <c r="D289" s="64">
        <v>70</v>
      </c>
      <c r="E289" s="64" t="s">
        <v>262</v>
      </c>
      <c r="F289" s="64">
        <v>19</v>
      </c>
      <c r="G289" s="64" t="s">
        <v>262</v>
      </c>
      <c r="H289" s="64">
        <v>51</v>
      </c>
      <c r="I289" s="64" t="s">
        <v>262</v>
      </c>
    </row>
    <row r="290" spans="1:9" ht="15" customHeight="1" outlineLevel="1" x14ac:dyDescent="0.2">
      <c r="B290" s="150" t="s">
        <v>204</v>
      </c>
      <c r="C290" s="60"/>
      <c r="D290" s="64"/>
      <c r="E290" s="64"/>
      <c r="F290" s="64"/>
      <c r="G290" s="64"/>
      <c r="H290" s="64"/>
      <c r="I290" s="64"/>
    </row>
    <row r="291" spans="1:9" s="17" customFormat="1" ht="15" customHeight="1" outlineLevel="1" x14ac:dyDescent="0.2">
      <c r="A291" s="3"/>
      <c r="B291" s="53">
        <v>2022</v>
      </c>
      <c r="C291" s="56"/>
      <c r="D291" s="127">
        <v>22</v>
      </c>
      <c r="E291" s="127" t="s">
        <v>262</v>
      </c>
      <c r="F291" s="127">
        <v>21</v>
      </c>
      <c r="G291" s="127" t="s">
        <v>262</v>
      </c>
      <c r="H291" s="127">
        <v>1</v>
      </c>
      <c r="I291" s="63"/>
    </row>
    <row r="292" spans="1:9" s="17" customFormat="1" ht="15" customHeight="1" outlineLevel="1" x14ac:dyDescent="0.2">
      <c r="A292" s="3"/>
      <c r="B292" s="53">
        <v>2021</v>
      </c>
      <c r="C292" s="56"/>
      <c r="D292" s="127">
        <v>4</v>
      </c>
      <c r="E292" s="127"/>
      <c r="F292" s="127">
        <v>3</v>
      </c>
      <c r="G292" s="127"/>
      <c r="H292" s="127">
        <v>1</v>
      </c>
      <c r="I292" s="63"/>
    </row>
    <row r="293" spans="1:9" ht="15" customHeight="1" outlineLevel="1" x14ac:dyDescent="0.2">
      <c r="B293" s="53">
        <v>2020</v>
      </c>
      <c r="C293" s="60"/>
      <c r="D293" s="64">
        <v>5</v>
      </c>
      <c r="E293" s="127"/>
      <c r="F293" s="64">
        <v>4</v>
      </c>
      <c r="G293" s="127"/>
      <c r="H293" s="64">
        <v>1</v>
      </c>
      <c r="I293" s="64"/>
    </row>
    <row r="294" spans="1:9" ht="15" customHeight="1" outlineLevel="1" x14ac:dyDescent="0.2">
      <c r="B294" s="53">
        <v>2019</v>
      </c>
      <c r="C294" s="60"/>
      <c r="D294" s="127">
        <v>5</v>
      </c>
      <c r="E294" s="127"/>
      <c r="F294" s="127">
        <v>4</v>
      </c>
      <c r="G294" s="127"/>
      <c r="H294" s="127">
        <v>1</v>
      </c>
      <c r="I294" s="64"/>
    </row>
    <row r="295" spans="1:9" ht="15" customHeight="1" outlineLevel="1" x14ac:dyDescent="0.2">
      <c r="B295" s="53">
        <v>2018</v>
      </c>
      <c r="C295" s="60"/>
      <c r="D295" s="64">
        <v>4</v>
      </c>
      <c r="E295" s="64"/>
      <c r="F295" s="127">
        <v>3</v>
      </c>
      <c r="G295" s="64"/>
      <c r="H295" s="127">
        <v>1</v>
      </c>
      <c r="I295" s="64"/>
    </row>
    <row r="296" spans="1:9" ht="15" customHeight="1" outlineLevel="1" x14ac:dyDescent="0.2">
      <c r="B296" s="53">
        <v>2017</v>
      </c>
      <c r="C296" s="60"/>
      <c r="D296" s="64">
        <v>3</v>
      </c>
      <c r="E296" s="64" t="s">
        <v>262</v>
      </c>
      <c r="F296" s="64">
        <v>2</v>
      </c>
      <c r="G296" s="64" t="s">
        <v>262</v>
      </c>
      <c r="H296" s="64">
        <v>1</v>
      </c>
      <c r="I296" s="64" t="s">
        <v>262</v>
      </c>
    </row>
    <row r="297" spans="1:9" ht="15" customHeight="1" outlineLevel="1" x14ac:dyDescent="0.2">
      <c r="B297" s="150" t="s">
        <v>205</v>
      </c>
      <c r="C297" s="60"/>
      <c r="D297" s="64"/>
      <c r="E297" s="64"/>
      <c r="F297" s="64"/>
      <c r="G297" s="64"/>
      <c r="H297" s="64"/>
      <c r="I297" s="64"/>
    </row>
    <row r="298" spans="1:9" s="17" customFormat="1" ht="15" customHeight="1" outlineLevel="1" x14ac:dyDescent="0.2">
      <c r="A298" s="3"/>
      <c r="B298" s="53">
        <v>2022</v>
      </c>
      <c r="C298" s="56"/>
      <c r="D298" s="127">
        <v>22</v>
      </c>
      <c r="E298" s="127" t="s">
        <v>262</v>
      </c>
      <c r="F298" s="127">
        <v>21</v>
      </c>
      <c r="G298" s="127" t="s">
        <v>262</v>
      </c>
      <c r="H298" s="127">
        <v>1</v>
      </c>
      <c r="I298" s="63"/>
    </row>
    <row r="299" spans="1:9" s="17" customFormat="1" ht="15" customHeight="1" outlineLevel="1" x14ac:dyDescent="0.2">
      <c r="A299" s="3"/>
      <c r="B299" s="53">
        <v>2021</v>
      </c>
      <c r="C299" s="56"/>
      <c r="D299" s="127">
        <v>4</v>
      </c>
      <c r="E299" s="127"/>
      <c r="F299" s="127">
        <v>3</v>
      </c>
      <c r="G299" s="127"/>
      <c r="H299" s="127">
        <v>1</v>
      </c>
      <c r="I299" s="63"/>
    </row>
    <row r="300" spans="1:9" ht="15" customHeight="1" outlineLevel="1" x14ac:dyDescent="0.2">
      <c r="B300" s="53">
        <v>2020</v>
      </c>
      <c r="C300" s="60"/>
      <c r="D300" s="64">
        <v>5</v>
      </c>
      <c r="E300" s="127"/>
      <c r="F300" s="64">
        <v>4</v>
      </c>
      <c r="G300" s="127"/>
      <c r="H300" s="64">
        <v>1</v>
      </c>
      <c r="I300" s="64"/>
    </row>
    <row r="301" spans="1:9" ht="15" customHeight="1" outlineLevel="1" x14ac:dyDescent="0.2">
      <c r="B301" s="53">
        <v>2019</v>
      </c>
      <c r="C301" s="60"/>
      <c r="D301" s="127">
        <v>5</v>
      </c>
      <c r="E301" s="127"/>
      <c r="F301" s="127">
        <v>4</v>
      </c>
      <c r="G301" s="127"/>
      <c r="H301" s="127">
        <v>1</v>
      </c>
      <c r="I301" s="64"/>
    </row>
    <row r="302" spans="1:9" ht="15" customHeight="1" outlineLevel="1" x14ac:dyDescent="0.2">
      <c r="B302" s="53">
        <v>2018</v>
      </c>
      <c r="C302" s="60"/>
      <c r="D302" s="64">
        <v>4</v>
      </c>
      <c r="E302" s="64"/>
      <c r="F302" s="127">
        <v>3</v>
      </c>
      <c r="G302" s="64"/>
      <c r="H302" s="127">
        <v>1</v>
      </c>
      <c r="I302" s="64"/>
    </row>
    <row r="303" spans="1:9" ht="15" customHeight="1" outlineLevel="1" x14ac:dyDescent="0.2">
      <c r="B303" s="53">
        <v>2017</v>
      </c>
      <c r="C303" s="60"/>
      <c r="D303" s="64">
        <v>3</v>
      </c>
      <c r="E303" s="64" t="s">
        <v>262</v>
      </c>
      <c r="F303" s="64">
        <v>2</v>
      </c>
      <c r="G303" s="64" t="s">
        <v>262</v>
      </c>
      <c r="H303" s="64">
        <v>1</v>
      </c>
      <c r="I303" s="64" t="s">
        <v>262</v>
      </c>
    </row>
    <row r="304" spans="1:9" ht="15" customHeight="1" outlineLevel="1" x14ac:dyDescent="0.2">
      <c r="B304" s="150" t="s">
        <v>206</v>
      </c>
      <c r="C304" s="60"/>
      <c r="D304" s="64"/>
      <c r="E304" s="64"/>
      <c r="F304" s="64"/>
      <c r="G304" s="64"/>
      <c r="H304" s="64"/>
      <c r="I304" s="64"/>
    </row>
    <row r="305" spans="1:9" s="17" customFormat="1" ht="15" customHeight="1" outlineLevel="1" x14ac:dyDescent="0.2">
      <c r="A305" s="3"/>
      <c r="B305" s="53">
        <v>2022</v>
      </c>
      <c r="C305" s="56"/>
      <c r="D305" s="127">
        <v>238</v>
      </c>
      <c r="E305" s="127" t="s">
        <v>262</v>
      </c>
      <c r="F305" s="127">
        <v>90</v>
      </c>
      <c r="G305" s="127" t="s">
        <v>262</v>
      </c>
      <c r="H305" s="127">
        <v>148</v>
      </c>
      <c r="I305" s="63"/>
    </row>
    <row r="306" spans="1:9" s="17" customFormat="1" ht="15" customHeight="1" outlineLevel="1" x14ac:dyDescent="0.2">
      <c r="A306" s="3"/>
      <c r="B306" s="53">
        <v>2021</v>
      </c>
      <c r="C306" s="56"/>
      <c r="D306" s="127">
        <v>220</v>
      </c>
      <c r="E306" s="127"/>
      <c r="F306" s="127">
        <v>81</v>
      </c>
      <c r="G306" s="127"/>
      <c r="H306" s="127">
        <v>139</v>
      </c>
      <c r="I306" s="63"/>
    </row>
    <row r="307" spans="1:9" ht="15" customHeight="1" outlineLevel="1" x14ac:dyDescent="0.2">
      <c r="B307" s="53">
        <v>2020</v>
      </c>
      <c r="C307" s="60"/>
      <c r="D307" s="64">
        <v>194</v>
      </c>
      <c r="E307" s="127"/>
      <c r="F307" s="64">
        <v>68</v>
      </c>
      <c r="G307" s="127"/>
      <c r="H307" s="64">
        <v>126</v>
      </c>
      <c r="I307" s="64"/>
    </row>
    <row r="308" spans="1:9" ht="15" customHeight="1" outlineLevel="1" x14ac:dyDescent="0.2">
      <c r="B308" s="53">
        <v>2019</v>
      </c>
      <c r="C308" s="60"/>
      <c r="D308" s="127">
        <v>185</v>
      </c>
      <c r="E308" s="127"/>
      <c r="F308" s="127">
        <v>65</v>
      </c>
      <c r="G308" s="127"/>
      <c r="H308" s="127">
        <v>120</v>
      </c>
      <c r="I308" s="64"/>
    </row>
    <row r="309" spans="1:9" ht="15" customHeight="1" outlineLevel="1" x14ac:dyDescent="0.2">
      <c r="B309" s="53">
        <v>2018</v>
      </c>
      <c r="C309" s="60"/>
      <c r="D309" s="64">
        <v>171</v>
      </c>
      <c r="E309" s="64"/>
      <c r="F309" s="127">
        <v>58</v>
      </c>
      <c r="G309" s="64"/>
      <c r="H309" s="127">
        <v>113</v>
      </c>
      <c r="I309" s="64"/>
    </row>
    <row r="310" spans="1:9" ht="15" customHeight="1" outlineLevel="1" x14ac:dyDescent="0.2">
      <c r="B310" s="53">
        <v>2017</v>
      </c>
      <c r="C310" s="60"/>
      <c r="D310" s="64">
        <v>152</v>
      </c>
      <c r="E310" s="64" t="s">
        <v>262</v>
      </c>
      <c r="F310" s="64">
        <v>48</v>
      </c>
      <c r="G310" s="64" t="s">
        <v>262</v>
      </c>
      <c r="H310" s="64">
        <v>104</v>
      </c>
      <c r="I310" s="64" t="s">
        <v>262</v>
      </c>
    </row>
    <row r="311" spans="1:9" ht="15" customHeight="1" outlineLevel="1" x14ac:dyDescent="0.2">
      <c r="B311" s="150" t="s">
        <v>207</v>
      </c>
      <c r="C311" s="60"/>
      <c r="D311" s="64"/>
      <c r="E311" s="64"/>
      <c r="F311" s="64"/>
      <c r="G311" s="64"/>
      <c r="H311" s="64"/>
      <c r="I311" s="64"/>
    </row>
    <row r="312" spans="1:9" s="17" customFormat="1" ht="15" customHeight="1" outlineLevel="1" x14ac:dyDescent="0.2">
      <c r="A312" s="3"/>
      <c r="B312" s="53">
        <v>2022</v>
      </c>
      <c r="C312" s="56"/>
      <c r="D312" s="127">
        <v>238</v>
      </c>
      <c r="E312" s="127" t="s">
        <v>262</v>
      </c>
      <c r="F312" s="127">
        <v>90</v>
      </c>
      <c r="G312" s="127" t="s">
        <v>262</v>
      </c>
      <c r="H312" s="127">
        <v>148</v>
      </c>
      <c r="I312" s="63"/>
    </row>
    <row r="313" spans="1:9" s="17" customFormat="1" ht="15" customHeight="1" outlineLevel="1" x14ac:dyDescent="0.2">
      <c r="A313" s="3"/>
      <c r="B313" s="53">
        <v>2021</v>
      </c>
      <c r="C313" s="56"/>
      <c r="D313" s="127">
        <v>220</v>
      </c>
      <c r="E313" s="127"/>
      <c r="F313" s="127">
        <v>81</v>
      </c>
      <c r="G313" s="127"/>
      <c r="H313" s="127">
        <v>139</v>
      </c>
      <c r="I313" s="63"/>
    </row>
    <row r="314" spans="1:9" ht="15" customHeight="1" outlineLevel="1" x14ac:dyDescent="0.2">
      <c r="B314" s="53">
        <v>2020</v>
      </c>
      <c r="C314" s="60"/>
      <c r="D314" s="64">
        <v>194</v>
      </c>
      <c r="E314" s="127"/>
      <c r="F314" s="64">
        <v>68</v>
      </c>
      <c r="G314" s="127"/>
      <c r="H314" s="64">
        <v>126</v>
      </c>
      <c r="I314" s="64"/>
    </row>
    <row r="315" spans="1:9" ht="15" customHeight="1" outlineLevel="1" x14ac:dyDescent="0.2">
      <c r="B315" s="53">
        <v>2019</v>
      </c>
      <c r="C315" s="60"/>
      <c r="D315" s="127">
        <v>185</v>
      </c>
      <c r="E315" s="127"/>
      <c r="F315" s="127">
        <v>65</v>
      </c>
      <c r="G315" s="127"/>
      <c r="H315" s="127">
        <v>120</v>
      </c>
      <c r="I315" s="64"/>
    </row>
    <row r="316" spans="1:9" ht="15" customHeight="1" outlineLevel="1" x14ac:dyDescent="0.2">
      <c r="B316" s="53">
        <v>2018</v>
      </c>
      <c r="C316" s="60"/>
      <c r="D316" s="64">
        <v>171</v>
      </c>
      <c r="E316" s="64"/>
      <c r="F316" s="127">
        <v>58</v>
      </c>
      <c r="G316" s="64"/>
      <c r="H316" s="127">
        <v>113</v>
      </c>
      <c r="I316" s="64"/>
    </row>
    <row r="317" spans="1:9" ht="15" customHeight="1" outlineLevel="1" x14ac:dyDescent="0.2">
      <c r="B317" s="53">
        <v>2017</v>
      </c>
      <c r="C317" s="60"/>
      <c r="D317" s="64">
        <v>152</v>
      </c>
      <c r="E317" s="64" t="s">
        <v>262</v>
      </c>
      <c r="F317" s="64">
        <v>48</v>
      </c>
      <c r="G317" s="64" t="s">
        <v>262</v>
      </c>
      <c r="H317" s="64">
        <v>104</v>
      </c>
      <c r="I317" s="64" t="s">
        <v>262</v>
      </c>
    </row>
    <row r="318" spans="1:9" ht="15" customHeight="1" outlineLevel="1" x14ac:dyDescent="0.2">
      <c r="B318" s="150" t="s">
        <v>208</v>
      </c>
      <c r="C318" s="60"/>
      <c r="D318" s="64"/>
      <c r="E318" s="64"/>
      <c r="F318" s="64"/>
      <c r="G318" s="64"/>
      <c r="H318" s="64"/>
      <c r="I318" s="64"/>
    </row>
    <row r="319" spans="1:9" s="17" customFormat="1" ht="15" customHeight="1" outlineLevel="1" x14ac:dyDescent="0.2">
      <c r="A319" s="3"/>
      <c r="B319" s="53">
        <v>2022</v>
      </c>
      <c r="C319" s="56"/>
      <c r="D319" s="127">
        <v>113</v>
      </c>
      <c r="E319" s="127" t="s">
        <v>262</v>
      </c>
      <c r="F319" s="127">
        <v>47</v>
      </c>
      <c r="G319" s="127" t="s">
        <v>262</v>
      </c>
      <c r="H319" s="127">
        <v>66</v>
      </c>
      <c r="I319" s="63"/>
    </row>
    <row r="320" spans="1:9" s="17" customFormat="1" ht="15" customHeight="1" outlineLevel="1" x14ac:dyDescent="0.2">
      <c r="A320" s="3"/>
      <c r="B320" s="53">
        <v>2021</v>
      </c>
      <c r="C320" s="56"/>
      <c r="D320" s="127">
        <v>98</v>
      </c>
      <c r="E320" s="127"/>
      <c r="F320" s="127">
        <v>38</v>
      </c>
      <c r="G320" s="127"/>
      <c r="H320" s="127">
        <v>60</v>
      </c>
      <c r="I320" s="63"/>
    </row>
    <row r="321" spans="1:9" ht="15" customHeight="1" outlineLevel="1" x14ac:dyDescent="0.2">
      <c r="B321" s="53">
        <v>2020</v>
      </c>
      <c r="C321" s="60"/>
      <c r="D321" s="64">
        <v>99</v>
      </c>
      <c r="E321" s="127"/>
      <c r="F321" s="64">
        <v>42</v>
      </c>
      <c r="G321" s="127"/>
      <c r="H321" s="64">
        <v>57</v>
      </c>
      <c r="I321" s="64"/>
    </row>
    <row r="322" spans="1:9" ht="15" customHeight="1" outlineLevel="1" x14ac:dyDescent="0.2">
      <c r="B322" s="53">
        <v>2019</v>
      </c>
      <c r="C322" s="60"/>
      <c r="D322" s="127">
        <v>92</v>
      </c>
      <c r="E322" s="127"/>
      <c r="F322" s="127">
        <v>34</v>
      </c>
      <c r="G322" s="127"/>
      <c r="H322" s="127">
        <v>58</v>
      </c>
      <c r="I322" s="64"/>
    </row>
    <row r="323" spans="1:9" ht="15" customHeight="1" outlineLevel="1" x14ac:dyDescent="0.2">
      <c r="B323" s="53">
        <v>2018</v>
      </c>
      <c r="C323" s="60"/>
      <c r="D323" s="64">
        <v>91</v>
      </c>
      <c r="E323" s="64"/>
      <c r="F323" s="127">
        <v>33</v>
      </c>
      <c r="G323" s="64"/>
      <c r="H323" s="127">
        <v>58</v>
      </c>
      <c r="I323" s="64"/>
    </row>
    <row r="324" spans="1:9" ht="15" customHeight="1" outlineLevel="1" x14ac:dyDescent="0.2">
      <c r="B324" s="53">
        <v>2017</v>
      </c>
      <c r="C324" s="60"/>
      <c r="D324" s="64">
        <v>86</v>
      </c>
      <c r="E324" s="64" t="s">
        <v>262</v>
      </c>
      <c r="F324" s="64">
        <v>27</v>
      </c>
      <c r="G324" s="64" t="s">
        <v>262</v>
      </c>
      <c r="H324" s="64">
        <v>59</v>
      </c>
      <c r="I324" s="64" t="s">
        <v>262</v>
      </c>
    </row>
    <row r="325" spans="1:9" ht="15" customHeight="1" outlineLevel="1" x14ac:dyDescent="0.2">
      <c r="B325" s="150" t="s">
        <v>209</v>
      </c>
      <c r="C325" s="60"/>
      <c r="D325" s="64"/>
      <c r="E325" s="64"/>
      <c r="F325" s="64"/>
      <c r="G325" s="64"/>
      <c r="H325" s="64"/>
      <c r="I325" s="64"/>
    </row>
    <row r="326" spans="1:9" s="17" customFormat="1" ht="15" customHeight="1" outlineLevel="1" x14ac:dyDescent="0.2">
      <c r="A326" s="3"/>
      <c r="B326" s="53">
        <v>2022</v>
      </c>
      <c r="C326" s="56"/>
      <c r="D326" s="127">
        <v>226</v>
      </c>
      <c r="E326" s="127" t="s">
        <v>262</v>
      </c>
      <c r="F326" s="127">
        <v>110</v>
      </c>
      <c r="G326" s="127" t="s">
        <v>262</v>
      </c>
      <c r="H326" s="127">
        <v>116</v>
      </c>
      <c r="I326" s="63"/>
    </row>
    <row r="327" spans="1:9" s="17" customFormat="1" ht="15" customHeight="1" outlineLevel="1" x14ac:dyDescent="0.2">
      <c r="A327" s="3"/>
      <c r="B327" s="53">
        <v>2021</v>
      </c>
      <c r="C327" s="56"/>
      <c r="D327" s="127">
        <v>213</v>
      </c>
      <c r="E327" s="127"/>
      <c r="F327" s="127">
        <v>104</v>
      </c>
      <c r="G327" s="127"/>
      <c r="H327" s="127">
        <v>109</v>
      </c>
      <c r="I327" s="63"/>
    </row>
    <row r="328" spans="1:9" ht="15" customHeight="1" outlineLevel="1" x14ac:dyDescent="0.2">
      <c r="B328" s="53">
        <v>2020</v>
      </c>
      <c r="C328" s="60"/>
      <c r="D328" s="64">
        <v>210</v>
      </c>
      <c r="E328" s="127"/>
      <c r="F328" s="64">
        <v>105</v>
      </c>
      <c r="G328" s="127"/>
      <c r="H328" s="64">
        <v>105</v>
      </c>
      <c r="I328" s="64"/>
    </row>
    <row r="329" spans="1:9" ht="15" customHeight="1" outlineLevel="1" x14ac:dyDescent="0.2">
      <c r="B329" s="53">
        <v>2019</v>
      </c>
      <c r="C329" s="60"/>
      <c r="D329" s="127">
        <v>211</v>
      </c>
      <c r="E329" s="127"/>
      <c r="F329" s="127">
        <v>110</v>
      </c>
      <c r="G329" s="127"/>
      <c r="H329" s="127">
        <v>101</v>
      </c>
      <c r="I329" s="64"/>
    </row>
    <row r="330" spans="1:9" ht="15" customHeight="1" outlineLevel="1" x14ac:dyDescent="0.2">
      <c r="B330" s="53">
        <v>2018</v>
      </c>
      <c r="C330" s="60"/>
      <c r="D330" s="64">
        <v>208</v>
      </c>
      <c r="E330" s="64"/>
      <c r="F330" s="127">
        <v>112</v>
      </c>
      <c r="G330" s="64"/>
      <c r="H330" s="127">
        <v>96</v>
      </c>
      <c r="I330" s="64"/>
    </row>
    <row r="331" spans="1:9" ht="15" customHeight="1" outlineLevel="1" x14ac:dyDescent="0.2">
      <c r="B331" s="53">
        <v>2017</v>
      </c>
      <c r="C331" s="60"/>
      <c r="D331" s="64">
        <v>177</v>
      </c>
      <c r="E331" s="64" t="s">
        <v>262</v>
      </c>
      <c r="F331" s="64">
        <v>95</v>
      </c>
      <c r="G331" s="64" t="s">
        <v>262</v>
      </c>
      <c r="H331" s="64">
        <v>82</v>
      </c>
      <c r="I331" s="64" t="s">
        <v>262</v>
      </c>
    </row>
    <row r="332" spans="1:9" ht="15" customHeight="1" outlineLevel="1" x14ac:dyDescent="0.2">
      <c r="B332" s="150" t="s">
        <v>210</v>
      </c>
      <c r="C332" s="60"/>
      <c r="D332" s="64"/>
      <c r="E332" s="64"/>
      <c r="F332" s="64"/>
      <c r="G332" s="64"/>
      <c r="H332" s="64"/>
      <c r="I332" s="64"/>
    </row>
    <row r="333" spans="1:9" s="17" customFormat="1" ht="15" customHeight="1" outlineLevel="1" x14ac:dyDescent="0.2">
      <c r="A333" s="3"/>
      <c r="B333" s="53">
        <v>2022</v>
      </c>
      <c r="C333" s="56"/>
      <c r="D333" s="127">
        <v>15</v>
      </c>
      <c r="E333" s="127" t="s">
        <v>262</v>
      </c>
      <c r="F333" s="127">
        <v>8</v>
      </c>
      <c r="G333" s="127" t="s">
        <v>262</v>
      </c>
      <c r="H333" s="127">
        <v>7</v>
      </c>
      <c r="I333" s="63"/>
    </row>
    <row r="334" spans="1:9" s="17" customFormat="1" ht="15" customHeight="1" outlineLevel="1" x14ac:dyDescent="0.2">
      <c r="A334" s="3"/>
      <c r="B334" s="53">
        <v>2021</v>
      </c>
      <c r="C334" s="56"/>
      <c r="D334" s="127">
        <v>13</v>
      </c>
      <c r="E334" s="127"/>
      <c r="F334" s="127">
        <v>7</v>
      </c>
      <c r="G334" s="127"/>
      <c r="H334" s="127">
        <v>6</v>
      </c>
      <c r="I334" s="63"/>
    </row>
    <row r="335" spans="1:9" ht="15" customHeight="1" outlineLevel="1" x14ac:dyDescent="0.2">
      <c r="B335" s="53">
        <v>2020</v>
      </c>
      <c r="C335" s="60"/>
      <c r="D335" s="64">
        <v>13</v>
      </c>
      <c r="E335" s="127"/>
      <c r="F335" s="64">
        <v>7</v>
      </c>
      <c r="G335" s="127"/>
      <c r="H335" s="64">
        <v>6</v>
      </c>
      <c r="I335" s="64"/>
    </row>
    <row r="336" spans="1:9" ht="15" customHeight="1" outlineLevel="1" x14ac:dyDescent="0.2">
      <c r="B336" s="53">
        <v>2019</v>
      </c>
      <c r="C336" s="60"/>
      <c r="D336" s="127">
        <v>14</v>
      </c>
      <c r="E336" s="127"/>
      <c r="F336" s="127">
        <v>6</v>
      </c>
      <c r="G336" s="127"/>
      <c r="H336" s="127">
        <v>8</v>
      </c>
      <c r="I336" s="64"/>
    </row>
    <row r="337" spans="1:9" ht="15" customHeight="1" outlineLevel="1" x14ac:dyDescent="0.2">
      <c r="B337" s="53">
        <v>2018</v>
      </c>
      <c r="C337" s="60"/>
      <c r="D337" s="64">
        <v>15</v>
      </c>
      <c r="E337" s="64"/>
      <c r="F337" s="127">
        <v>8</v>
      </c>
      <c r="G337" s="64"/>
      <c r="H337" s="127">
        <v>7</v>
      </c>
      <c r="I337" s="64"/>
    </row>
    <row r="338" spans="1:9" ht="15" customHeight="1" outlineLevel="1" x14ac:dyDescent="0.2">
      <c r="B338" s="53">
        <v>2017</v>
      </c>
      <c r="C338" s="60"/>
      <c r="D338" s="64">
        <v>14</v>
      </c>
      <c r="E338" s="64" t="s">
        <v>262</v>
      </c>
      <c r="F338" s="64">
        <v>8</v>
      </c>
      <c r="G338" s="64" t="s">
        <v>262</v>
      </c>
      <c r="H338" s="64">
        <v>6</v>
      </c>
      <c r="I338" s="64" t="s">
        <v>262</v>
      </c>
    </row>
    <row r="339" spans="1:9" ht="15" customHeight="1" outlineLevel="1" x14ac:dyDescent="0.2">
      <c r="B339" s="150" t="s">
        <v>212</v>
      </c>
      <c r="C339" s="60"/>
      <c r="D339" s="64"/>
      <c r="E339" s="64"/>
      <c r="F339" s="64"/>
      <c r="G339" s="64"/>
      <c r="H339" s="64"/>
      <c r="I339" s="64"/>
    </row>
    <row r="340" spans="1:9" s="17" customFormat="1" ht="15" customHeight="1" outlineLevel="1" x14ac:dyDescent="0.2">
      <c r="A340" s="3"/>
      <c r="B340" s="53">
        <v>2022</v>
      </c>
      <c r="C340" s="56"/>
      <c r="D340" s="127">
        <v>51</v>
      </c>
      <c r="E340" s="127" t="s">
        <v>262</v>
      </c>
      <c r="F340" s="127">
        <v>11</v>
      </c>
      <c r="G340" s="127" t="s">
        <v>262</v>
      </c>
      <c r="H340" s="127">
        <v>40</v>
      </c>
      <c r="I340" s="63"/>
    </row>
    <row r="341" spans="1:9" s="17" customFormat="1" ht="15" customHeight="1" outlineLevel="1" x14ac:dyDescent="0.2">
      <c r="A341" s="3"/>
      <c r="B341" s="53">
        <v>2021</v>
      </c>
      <c r="C341" s="56"/>
      <c r="D341" s="127">
        <v>43</v>
      </c>
      <c r="E341" s="127"/>
      <c r="F341" s="127">
        <v>7</v>
      </c>
      <c r="G341" s="127"/>
      <c r="H341" s="127">
        <v>36</v>
      </c>
      <c r="I341" s="63"/>
    </row>
    <row r="342" spans="1:9" ht="15" customHeight="1" outlineLevel="1" x14ac:dyDescent="0.2">
      <c r="B342" s="53">
        <v>2020</v>
      </c>
      <c r="C342" s="60"/>
      <c r="D342" s="64">
        <v>34</v>
      </c>
      <c r="E342" s="127"/>
      <c r="F342" s="64">
        <v>7</v>
      </c>
      <c r="G342" s="127"/>
      <c r="H342" s="64">
        <v>27</v>
      </c>
      <c r="I342" s="64"/>
    </row>
    <row r="343" spans="1:9" ht="15" customHeight="1" outlineLevel="1" x14ac:dyDescent="0.2">
      <c r="B343" s="53">
        <v>2019</v>
      </c>
      <c r="C343" s="60"/>
      <c r="D343" s="127">
        <v>32</v>
      </c>
      <c r="E343" s="127"/>
      <c r="F343" s="127">
        <v>6</v>
      </c>
      <c r="G343" s="127"/>
      <c r="H343" s="127">
        <v>26</v>
      </c>
      <c r="I343" s="64"/>
    </row>
    <row r="344" spans="1:9" ht="15" customHeight="1" outlineLevel="1" x14ac:dyDescent="0.2">
      <c r="B344" s="53">
        <v>2018</v>
      </c>
      <c r="C344" s="60"/>
      <c r="D344" s="64">
        <v>34</v>
      </c>
      <c r="E344" s="64"/>
      <c r="F344" s="127">
        <v>10</v>
      </c>
      <c r="G344" s="64"/>
      <c r="H344" s="127">
        <v>24</v>
      </c>
      <c r="I344" s="64"/>
    </row>
    <row r="345" spans="1:9" ht="15" customHeight="1" outlineLevel="1" x14ac:dyDescent="0.2">
      <c r="B345" s="53">
        <v>2017</v>
      </c>
      <c r="C345" s="60"/>
      <c r="D345" s="64">
        <v>34</v>
      </c>
      <c r="E345" s="64" t="s">
        <v>262</v>
      </c>
      <c r="F345" s="64">
        <v>9</v>
      </c>
      <c r="G345" s="64" t="s">
        <v>262</v>
      </c>
      <c r="H345" s="64">
        <v>25</v>
      </c>
      <c r="I345" s="64" t="s">
        <v>262</v>
      </c>
    </row>
    <row r="346" spans="1:9" ht="15" customHeight="1" outlineLevel="1" x14ac:dyDescent="0.2">
      <c r="B346" s="150" t="s">
        <v>213</v>
      </c>
      <c r="C346" s="60"/>
      <c r="D346" s="64"/>
      <c r="E346" s="64"/>
      <c r="F346" s="64"/>
      <c r="G346" s="64"/>
      <c r="H346" s="64"/>
      <c r="I346" s="64"/>
    </row>
    <row r="347" spans="1:9" s="17" customFormat="1" ht="15" customHeight="1" outlineLevel="1" x14ac:dyDescent="0.2">
      <c r="A347" s="3"/>
      <c r="B347" s="53">
        <v>2022</v>
      </c>
      <c r="C347" s="56"/>
      <c r="D347" s="127">
        <v>110</v>
      </c>
      <c r="E347" s="127" t="s">
        <v>262</v>
      </c>
      <c r="F347" s="127">
        <v>80</v>
      </c>
      <c r="G347" s="127" t="s">
        <v>262</v>
      </c>
      <c r="H347" s="127">
        <v>30</v>
      </c>
      <c r="I347" s="63"/>
    </row>
    <row r="348" spans="1:9" s="17" customFormat="1" ht="15" customHeight="1" outlineLevel="1" x14ac:dyDescent="0.2">
      <c r="A348" s="3"/>
      <c r="B348" s="53">
        <v>2021</v>
      </c>
      <c r="C348" s="56"/>
      <c r="D348" s="127">
        <v>102</v>
      </c>
      <c r="E348" s="127"/>
      <c r="F348" s="127">
        <v>77</v>
      </c>
      <c r="G348" s="127"/>
      <c r="H348" s="127">
        <v>25</v>
      </c>
      <c r="I348" s="63"/>
    </row>
    <row r="349" spans="1:9" ht="15" customHeight="1" outlineLevel="1" x14ac:dyDescent="0.2">
      <c r="B349" s="53">
        <v>2020</v>
      </c>
      <c r="C349" s="60"/>
      <c r="D349" s="64">
        <v>93</v>
      </c>
      <c r="E349" s="127"/>
      <c r="F349" s="64">
        <v>69</v>
      </c>
      <c r="G349" s="127"/>
      <c r="H349" s="64">
        <v>24</v>
      </c>
      <c r="I349" s="64"/>
    </row>
    <row r="350" spans="1:9" ht="15" customHeight="1" outlineLevel="1" x14ac:dyDescent="0.2">
      <c r="B350" s="53">
        <v>2019</v>
      </c>
      <c r="C350" s="60"/>
      <c r="D350" s="127">
        <v>83</v>
      </c>
      <c r="E350" s="127"/>
      <c r="F350" s="127">
        <v>63</v>
      </c>
      <c r="G350" s="127"/>
      <c r="H350" s="127">
        <v>20</v>
      </c>
      <c r="I350" s="64"/>
    </row>
    <row r="351" spans="1:9" ht="15" customHeight="1" outlineLevel="1" x14ac:dyDescent="0.2">
      <c r="B351" s="53">
        <v>2018</v>
      </c>
      <c r="C351" s="60"/>
      <c r="D351" s="64">
        <v>81</v>
      </c>
      <c r="E351" s="64"/>
      <c r="F351" s="127">
        <v>62</v>
      </c>
      <c r="G351" s="64"/>
      <c r="H351" s="127">
        <v>19</v>
      </c>
      <c r="I351" s="64"/>
    </row>
    <row r="352" spans="1:9" ht="15" customHeight="1" outlineLevel="1" x14ac:dyDescent="0.2">
      <c r="B352" s="53">
        <v>2017</v>
      </c>
      <c r="C352" s="60"/>
      <c r="D352" s="64">
        <v>68</v>
      </c>
      <c r="E352" s="64" t="s">
        <v>262</v>
      </c>
      <c r="F352" s="64">
        <v>52</v>
      </c>
      <c r="G352" s="64" t="s">
        <v>262</v>
      </c>
      <c r="H352" s="64">
        <v>16</v>
      </c>
      <c r="I352" s="64" t="s">
        <v>262</v>
      </c>
    </row>
    <row r="353" spans="1:9" ht="15" customHeight="1" outlineLevel="1" x14ac:dyDescent="0.2">
      <c r="B353" s="150" t="s">
        <v>214</v>
      </c>
      <c r="C353" s="60"/>
      <c r="D353" s="64"/>
      <c r="E353" s="64"/>
      <c r="F353" s="64"/>
      <c r="G353" s="64"/>
      <c r="H353" s="64"/>
      <c r="I353" s="64"/>
    </row>
    <row r="354" spans="1:9" s="17" customFormat="1" ht="15" customHeight="1" outlineLevel="1" x14ac:dyDescent="0.2">
      <c r="A354" s="3"/>
      <c r="B354" s="53">
        <v>2022</v>
      </c>
      <c r="C354" s="56"/>
      <c r="D354" s="127">
        <v>401</v>
      </c>
      <c r="E354" s="127" t="s">
        <v>262</v>
      </c>
      <c r="F354" s="127">
        <v>376</v>
      </c>
      <c r="G354" s="127" t="s">
        <v>262</v>
      </c>
      <c r="H354" s="127">
        <v>25</v>
      </c>
      <c r="I354" s="63"/>
    </row>
    <row r="355" spans="1:9" s="17" customFormat="1" ht="15" customHeight="1" outlineLevel="1" x14ac:dyDescent="0.2">
      <c r="A355" s="3"/>
      <c r="B355" s="53">
        <v>2021</v>
      </c>
      <c r="C355" s="56"/>
      <c r="D355" s="127">
        <v>387</v>
      </c>
      <c r="E355" s="127"/>
      <c r="F355" s="127">
        <v>367</v>
      </c>
      <c r="G355" s="127"/>
      <c r="H355" s="127">
        <v>20</v>
      </c>
      <c r="I355" s="63"/>
    </row>
    <row r="356" spans="1:9" ht="15" customHeight="1" outlineLevel="1" x14ac:dyDescent="0.2">
      <c r="B356" s="53">
        <v>2020</v>
      </c>
      <c r="C356" s="60"/>
      <c r="D356" s="64">
        <v>399</v>
      </c>
      <c r="E356" s="127"/>
      <c r="F356" s="64">
        <v>380</v>
      </c>
      <c r="G356" s="127"/>
      <c r="H356" s="64">
        <v>19</v>
      </c>
      <c r="I356" s="64"/>
    </row>
    <row r="357" spans="1:9" ht="15" customHeight="1" outlineLevel="1" x14ac:dyDescent="0.2">
      <c r="B357" s="53">
        <v>2019</v>
      </c>
      <c r="C357" s="60"/>
      <c r="D357" s="127">
        <v>401</v>
      </c>
      <c r="E357" s="127"/>
      <c r="F357" s="127">
        <v>379</v>
      </c>
      <c r="G357" s="127"/>
      <c r="H357" s="127">
        <v>22</v>
      </c>
      <c r="I357" s="64"/>
    </row>
    <row r="358" spans="1:9" ht="15" customHeight="1" outlineLevel="1" x14ac:dyDescent="0.2">
      <c r="B358" s="53">
        <v>2018</v>
      </c>
      <c r="C358" s="60"/>
      <c r="D358" s="64">
        <v>380</v>
      </c>
      <c r="E358" s="64"/>
      <c r="F358" s="127">
        <v>361</v>
      </c>
      <c r="G358" s="64"/>
      <c r="H358" s="127">
        <v>19</v>
      </c>
      <c r="I358" s="64"/>
    </row>
    <row r="359" spans="1:9" ht="15" customHeight="1" outlineLevel="1" x14ac:dyDescent="0.2">
      <c r="B359" s="53">
        <v>2017</v>
      </c>
      <c r="C359" s="60"/>
      <c r="D359" s="64">
        <v>388</v>
      </c>
      <c r="E359" s="64" t="s">
        <v>262</v>
      </c>
      <c r="F359" s="64">
        <v>372</v>
      </c>
      <c r="G359" s="64" t="s">
        <v>262</v>
      </c>
      <c r="H359" s="64">
        <v>16</v>
      </c>
      <c r="I359" s="64" t="s">
        <v>262</v>
      </c>
    </row>
    <row r="360" spans="1:9" ht="15" customHeight="1" outlineLevel="1" x14ac:dyDescent="0.2">
      <c r="B360" s="150" t="s">
        <v>215</v>
      </c>
      <c r="C360" s="60"/>
      <c r="D360" s="64"/>
      <c r="E360" s="64"/>
      <c r="F360" s="64"/>
      <c r="G360" s="64"/>
      <c r="H360" s="64"/>
      <c r="I360" s="64"/>
    </row>
    <row r="361" spans="1:9" s="17" customFormat="1" ht="15" customHeight="1" outlineLevel="1" x14ac:dyDescent="0.2">
      <c r="A361" s="3"/>
      <c r="B361" s="53">
        <v>2022</v>
      </c>
      <c r="C361" s="56"/>
      <c r="D361" s="127">
        <v>60</v>
      </c>
      <c r="E361" s="127" t="s">
        <v>262</v>
      </c>
      <c r="F361" s="127">
        <v>54</v>
      </c>
      <c r="G361" s="127" t="s">
        <v>262</v>
      </c>
      <c r="H361" s="127">
        <v>6</v>
      </c>
      <c r="I361" s="63"/>
    </row>
    <row r="362" spans="1:9" s="17" customFormat="1" ht="15" customHeight="1" outlineLevel="1" x14ac:dyDescent="0.2">
      <c r="A362" s="3"/>
      <c r="B362" s="53">
        <v>2021</v>
      </c>
      <c r="C362" s="56"/>
      <c r="D362" s="127">
        <v>58</v>
      </c>
      <c r="E362" s="127"/>
      <c r="F362" s="127">
        <v>53</v>
      </c>
      <c r="G362" s="127"/>
      <c r="H362" s="127">
        <v>5</v>
      </c>
      <c r="I362" s="63"/>
    </row>
    <row r="363" spans="1:9" ht="15" customHeight="1" outlineLevel="1" x14ac:dyDescent="0.2">
      <c r="B363" s="53">
        <v>2020</v>
      </c>
      <c r="C363" s="60"/>
      <c r="D363" s="64">
        <v>58</v>
      </c>
      <c r="E363" s="127"/>
      <c r="F363" s="64">
        <v>52</v>
      </c>
      <c r="G363" s="127"/>
      <c r="H363" s="64">
        <v>6</v>
      </c>
      <c r="I363" s="64"/>
    </row>
    <row r="364" spans="1:9" ht="15" customHeight="1" outlineLevel="1" x14ac:dyDescent="0.2">
      <c r="B364" s="53">
        <v>2019</v>
      </c>
      <c r="C364" s="60"/>
      <c r="D364" s="127">
        <v>54</v>
      </c>
      <c r="E364" s="127"/>
      <c r="F364" s="127">
        <v>48</v>
      </c>
      <c r="G364" s="127"/>
      <c r="H364" s="127">
        <v>6</v>
      </c>
      <c r="I364" s="64"/>
    </row>
    <row r="365" spans="1:9" ht="15" customHeight="1" outlineLevel="1" x14ac:dyDescent="0.2">
      <c r="B365" s="53">
        <v>2018</v>
      </c>
      <c r="C365" s="60"/>
      <c r="D365" s="64">
        <v>51</v>
      </c>
      <c r="E365" s="64"/>
      <c r="F365" s="127">
        <v>47</v>
      </c>
      <c r="G365" s="64"/>
      <c r="H365" s="127">
        <v>4</v>
      </c>
      <c r="I365" s="64"/>
    </row>
    <row r="366" spans="1:9" ht="15" customHeight="1" outlineLevel="1" x14ac:dyDescent="0.2">
      <c r="B366" s="53">
        <v>2017</v>
      </c>
      <c r="C366" s="60"/>
      <c r="D366" s="64">
        <v>55</v>
      </c>
      <c r="E366" s="64" t="s">
        <v>262</v>
      </c>
      <c r="F366" s="64">
        <v>51</v>
      </c>
      <c r="G366" s="64" t="s">
        <v>262</v>
      </c>
      <c r="H366" s="64">
        <v>4</v>
      </c>
      <c r="I366" s="64" t="s">
        <v>262</v>
      </c>
    </row>
    <row r="367" spans="1:9" ht="15" customHeight="1" outlineLevel="1" x14ac:dyDescent="0.2">
      <c r="B367" s="150" t="s">
        <v>216</v>
      </c>
      <c r="C367" s="60"/>
      <c r="D367" s="64"/>
      <c r="E367" s="64"/>
      <c r="F367" s="64"/>
      <c r="G367" s="64"/>
      <c r="H367" s="64"/>
      <c r="I367" s="64"/>
    </row>
    <row r="368" spans="1:9" s="17" customFormat="1" ht="15" customHeight="1" outlineLevel="1" x14ac:dyDescent="0.2">
      <c r="A368" s="3"/>
      <c r="B368" s="53">
        <v>2022</v>
      </c>
      <c r="C368" s="56"/>
      <c r="D368" s="127">
        <v>191</v>
      </c>
      <c r="E368" s="127" t="s">
        <v>262</v>
      </c>
      <c r="F368" s="127">
        <v>181</v>
      </c>
      <c r="G368" s="127" t="s">
        <v>262</v>
      </c>
      <c r="H368" s="127">
        <v>10</v>
      </c>
      <c r="I368" s="63"/>
    </row>
    <row r="369" spans="1:9" s="17" customFormat="1" ht="15" customHeight="1" outlineLevel="1" x14ac:dyDescent="0.2">
      <c r="A369" s="3"/>
      <c r="B369" s="53">
        <v>2021</v>
      </c>
      <c r="C369" s="56"/>
      <c r="D369" s="127">
        <v>177</v>
      </c>
      <c r="E369" s="127"/>
      <c r="F369" s="127">
        <v>168</v>
      </c>
      <c r="G369" s="127"/>
      <c r="H369" s="127">
        <v>9</v>
      </c>
      <c r="I369" s="63"/>
    </row>
    <row r="370" spans="1:9" ht="15" customHeight="1" outlineLevel="1" x14ac:dyDescent="0.2">
      <c r="B370" s="53">
        <v>2020</v>
      </c>
      <c r="C370" s="60"/>
      <c r="D370" s="64">
        <v>145</v>
      </c>
      <c r="E370" s="127"/>
      <c r="F370" s="64">
        <v>137</v>
      </c>
      <c r="G370" s="127"/>
      <c r="H370" s="64">
        <v>8</v>
      </c>
      <c r="I370" s="64"/>
    </row>
    <row r="371" spans="1:9" ht="15" customHeight="1" outlineLevel="1" x14ac:dyDescent="0.2">
      <c r="B371" s="53">
        <v>2019</v>
      </c>
      <c r="C371" s="60"/>
      <c r="D371" s="127">
        <v>132</v>
      </c>
      <c r="E371" s="127"/>
      <c r="F371" s="127">
        <v>124</v>
      </c>
      <c r="G371" s="127"/>
      <c r="H371" s="127">
        <v>8</v>
      </c>
      <c r="I371" s="64"/>
    </row>
    <row r="372" spans="1:9" ht="15" customHeight="1" outlineLevel="1" x14ac:dyDescent="0.2">
      <c r="B372" s="53">
        <v>2018</v>
      </c>
      <c r="C372" s="60"/>
      <c r="D372" s="64">
        <v>117</v>
      </c>
      <c r="E372" s="64"/>
      <c r="F372" s="127">
        <v>110</v>
      </c>
      <c r="G372" s="64"/>
      <c r="H372" s="127">
        <v>7</v>
      </c>
      <c r="I372" s="64"/>
    </row>
    <row r="373" spans="1:9" ht="15" customHeight="1" outlineLevel="1" x14ac:dyDescent="0.2">
      <c r="B373" s="53">
        <v>2017</v>
      </c>
      <c r="C373" s="60"/>
      <c r="D373" s="64">
        <v>95</v>
      </c>
      <c r="E373" s="64" t="s">
        <v>262</v>
      </c>
      <c r="F373" s="64">
        <v>90</v>
      </c>
      <c r="G373" s="64" t="s">
        <v>262</v>
      </c>
      <c r="H373" s="64">
        <v>5</v>
      </c>
      <c r="I373" s="64" t="s">
        <v>262</v>
      </c>
    </row>
    <row r="374" spans="1:9" ht="15" customHeight="1" outlineLevel="1" x14ac:dyDescent="0.2">
      <c r="B374" s="150" t="s">
        <v>217</v>
      </c>
      <c r="C374" s="60"/>
      <c r="D374" s="64"/>
      <c r="E374" s="64"/>
      <c r="F374" s="64"/>
      <c r="G374" s="64"/>
      <c r="H374" s="64"/>
      <c r="I374" s="64"/>
    </row>
    <row r="375" spans="1:9" s="17" customFormat="1" ht="15" customHeight="1" outlineLevel="1" x14ac:dyDescent="0.2">
      <c r="A375" s="3"/>
      <c r="B375" s="53">
        <v>2022</v>
      </c>
      <c r="C375" s="56"/>
      <c r="D375" s="127">
        <v>82</v>
      </c>
      <c r="E375" s="127" t="s">
        <v>262</v>
      </c>
      <c r="F375" s="127">
        <v>69</v>
      </c>
      <c r="G375" s="127" t="s">
        <v>262</v>
      </c>
      <c r="H375" s="127">
        <v>13</v>
      </c>
      <c r="I375" s="63"/>
    </row>
    <row r="376" spans="1:9" s="17" customFormat="1" ht="15" customHeight="1" outlineLevel="1" x14ac:dyDescent="0.2">
      <c r="A376" s="3"/>
      <c r="B376" s="53">
        <v>2021</v>
      </c>
      <c r="C376" s="56"/>
      <c r="D376" s="127">
        <v>67</v>
      </c>
      <c r="E376" s="127"/>
      <c r="F376" s="127">
        <v>54</v>
      </c>
      <c r="G376" s="127"/>
      <c r="H376" s="127">
        <v>13</v>
      </c>
      <c r="I376" s="63"/>
    </row>
    <row r="377" spans="1:9" ht="15" customHeight="1" outlineLevel="1" x14ac:dyDescent="0.2">
      <c r="B377" s="53">
        <v>2020</v>
      </c>
      <c r="C377" s="60"/>
      <c r="D377" s="64">
        <v>64</v>
      </c>
      <c r="E377" s="127"/>
      <c r="F377" s="64">
        <v>53</v>
      </c>
      <c r="G377" s="127"/>
      <c r="H377" s="64">
        <v>11</v>
      </c>
      <c r="I377" s="64"/>
    </row>
    <row r="378" spans="1:9" ht="15" customHeight="1" outlineLevel="1" x14ac:dyDescent="0.2">
      <c r="B378" s="53">
        <v>2019</v>
      </c>
      <c r="C378" s="60"/>
      <c r="D378" s="127">
        <v>69</v>
      </c>
      <c r="E378" s="127"/>
      <c r="F378" s="127">
        <v>57</v>
      </c>
      <c r="G378" s="127"/>
      <c r="H378" s="127">
        <v>12</v>
      </c>
      <c r="I378" s="64"/>
    </row>
    <row r="379" spans="1:9" ht="15" customHeight="1" outlineLevel="1" x14ac:dyDescent="0.2">
      <c r="B379" s="53">
        <v>2018</v>
      </c>
      <c r="C379" s="60"/>
      <c r="D379" s="64">
        <v>65</v>
      </c>
      <c r="E379" s="64"/>
      <c r="F379" s="127">
        <v>54</v>
      </c>
      <c r="G379" s="64"/>
      <c r="H379" s="127">
        <v>11</v>
      </c>
      <c r="I379" s="64"/>
    </row>
    <row r="380" spans="1:9" ht="15" customHeight="1" outlineLevel="1" x14ac:dyDescent="0.2">
      <c r="B380" s="53">
        <v>2017</v>
      </c>
      <c r="C380" s="60"/>
      <c r="D380" s="64">
        <v>58</v>
      </c>
      <c r="E380" s="64" t="s">
        <v>262</v>
      </c>
      <c r="F380" s="64">
        <v>47</v>
      </c>
      <c r="G380" s="64" t="s">
        <v>262</v>
      </c>
      <c r="H380" s="64">
        <v>11</v>
      </c>
      <c r="I380" s="64" t="s">
        <v>262</v>
      </c>
    </row>
    <row r="381" spans="1:9" ht="15" customHeight="1" outlineLevel="1" x14ac:dyDescent="0.2">
      <c r="B381" s="150" t="s">
        <v>218</v>
      </c>
      <c r="C381" s="60"/>
      <c r="D381" s="64"/>
      <c r="E381" s="64"/>
      <c r="F381" s="64"/>
      <c r="G381" s="64"/>
      <c r="H381" s="64"/>
      <c r="I381" s="64"/>
    </row>
    <row r="382" spans="1:9" s="17" customFormat="1" ht="15" customHeight="1" outlineLevel="1" x14ac:dyDescent="0.2">
      <c r="A382" s="3"/>
      <c r="B382" s="53">
        <v>2022</v>
      </c>
      <c r="C382" s="56"/>
      <c r="D382" s="127">
        <v>120</v>
      </c>
      <c r="E382" s="127" t="s">
        <v>262</v>
      </c>
      <c r="F382" s="127">
        <v>103</v>
      </c>
      <c r="G382" s="127" t="s">
        <v>262</v>
      </c>
      <c r="H382" s="127">
        <v>17</v>
      </c>
      <c r="I382" s="63"/>
    </row>
    <row r="383" spans="1:9" s="17" customFormat="1" ht="15" customHeight="1" outlineLevel="1" x14ac:dyDescent="0.2">
      <c r="A383" s="3"/>
      <c r="B383" s="53">
        <v>2021</v>
      </c>
      <c r="C383" s="56"/>
      <c r="D383" s="127">
        <v>107</v>
      </c>
      <c r="E383" s="127"/>
      <c r="F383" s="127">
        <v>86</v>
      </c>
      <c r="G383" s="127"/>
      <c r="H383" s="127">
        <v>21</v>
      </c>
      <c r="I383" s="63"/>
    </row>
    <row r="384" spans="1:9" ht="15" customHeight="1" outlineLevel="1" x14ac:dyDescent="0.2">
      <c r="B384" s="53">
        <v>2020</v>
      </c>
      <c r="C384" s="60"/>
      <c r="D384" s="64">
        <v>108</v>
      </c>
      <c r="E384" s="127"/>
      <c r="F384" s="64">
        <v>87</v>
      </c>
      <c r="G384" s="127"/>
      <c r="H384" s="64">
        <v>21</v>
      </c>
      <c r="I384" s="64"/>
    </row>
    <row r="385" spans="1:14" ht="15" customHeight="1" outlineLevel="1" x14ac:dyDescent="0.2">
      <c r="B385" s="53">
        <v>2019</v>
      </c>
      <c r="C385" s="60"/>
      <c r="D385" s="127">
        <v>113</v>
      </c>
      <c r="E385" s="127"/>
      <c r="F385" s="127">
        <v>90</v>
      </c>
      <c r="G385" s="127"/>
      <c r="H385" s="127">
        <v>23</v>
      </c>
      <c r="I385" s="64"/>
    </row>
    <row r="386" spans="1:14" ht="15" customHeight="1" outlineLevel="1" x14ac:dyDescent="0.2">
      <c r="B386" s="53">
        <v>2018</v>
      </c>
      <c r="C386" s="60"/>
      <c r="D386" s="64">
        <v>100</v>
      </c>
      <c r="E386" s="64"/>
      <c r="F386" s="127">
        <v>77</v>
      </c>
      <c r="G386" s="64"/>
      <c r="H386" s="127">
        <v>23</v>
      </c>
      <c r="I386" s="64"/>
    </row>
    <row r="387" spans="1:14" ht="15" customHeight="1" outlineLevel="1" x14ac:dyDescent="0.2">
      <c r="B387" s="53">
        <v>2017</v>
      </c>
      <c r="C387" s="60"/>
      <c r="D387" s="64">
        <v>97</v>
      </c>
      <c r="E387" s="64" t="s">
        <v>262</v>
      </c>
      <c r="F387" s="64">
        <v>72</v>
      </c>
      <c r="G387" s="64" t="s">
        <v>262</v>
      </c>
      <c r="H387" s="64">
        <v>25</v>
      </c>
      <c r="I387" s="64" t="s">
        <v>262</v>
      </c>
    </row>
    <row r="388" spans="1:14" ht="15" customHeight="1" x14ac:dyDescent="0.2">
      <c r="B388" s="149" t="s">
        <v>362</v>
      </c>
      <c r="C388" s="60"/>
      <c r="D388" s="64"/>
      <c r="E388" s="64"/>
      <c r="F388" s="64"/>
      <c r="G388" s="64"/>
      <c r="H388" s="64"/>
      <c r="I388" s="64"/>
    </row>
    <row r="389" spans="1:14" s="17" customFormat="1" ht="15" customHeight="1" x14ac:dyDescent="0.2">
      <c r="A389" s="3"/>
      <c r="B389" s="53">
        <v>2022</v>
      </c>
      <c r="C389" s="56"/>
      <c r="D389" s="127">
        <v>15800</v>
      </c>
      <c r="E389" s="127" t="s">
        <v>262</v>
      </c>
      <c r="F389" s="127">
        <v>8657</v>
      </c>
      <c r="G389" s="127" t="s">
        <v>262</v>
      </c>
      <c r="H389" s="127">
        <v>7143</v>
      </c>
      <c r="I389" s="63"/>
    </row>
    <row r="390" spans="1:14" s="17" customFormat="1" ht="15" customHeight="1" x14ac:dyDescent="0.2">
      <c r="A390" s="3"/>
      <c r="B390" s="53">
        <v>2021</v>
      </c>
      <c r="C390" s="56"/>
      <c r="D390" s="127">
        <v>14582</v>
      </c>
      <c r="E390" s="127"/>
      <c r="F390" s="127">
        <v>7813</v>
      </c>
      <c r="G390" s="127"/>
      <c r="H390" s="127">
        <v>6769</v>
      </c>
      <c r="I390" s="63"/>
    </row>
    <row r="391" spans="1:14" ht="15" customHeight="1" x14ac:dyDescent="0.2">
      <c r="B391" s="53">
        <v>2020</v>
      </c>
      <c r="C391" s="60"/>
      <c r="D391" s="64">
        <v>14003</v>
      </c>
      <c r="E391" s="127"/>
      <c r="F391" s="64">
        <v>7785</v>
      </c>
      <c r="G391" s="127"/>
      <c r="H391" s="64">
        <v>6218</v>
      </c>
      <c r="I391" s="64"/>
    </row>
    <row r="392" spans="1:14" ht="15" customHeight="1" x14ac:dyDescent="0.2">
      <c r="B392" s="53">
        <v>2019</v>
      </c>
      <c r="C392" s="60"/>
      <c r="D392" s="127">
        <v>14008</v>
      </c>
      <c r="E392" s="127"/>
      <c r="F392" s="127">
        <v>7960</v>
      </c>
      <c r="G392" s="127"/>
      <c r="H392" s="127">
        <v>6048</v>
      </c>
      <c r="I392" s="64"/>
      <c r="L392" s="17"/>
      <c r="M392" s="17"/>
      <c r="N392" s="17"/>
    </row>
    <row r="393" spans="1:14" ht="15" customHeight="1" x14ac:dyDescent="0.2">
      <c r="B393" s="53">
        <v>2018</v>
      </c>
      <c r="C393" s="60"/>
      <c r="D393" s="64">
        <v>13667</v>
      </c>
      <c r="E393" s="64"/>
      <c r="F393" s="127">
        <v>7885</v>
      </c>
      <c r="G393" s="64"/>
      <c r="H393" s="127">
        <v>5782</v>
      </c>
      <c r="I393" s="64"/>
      <c r="L393" s="17"/>
      <c r="M393" s="17"/>
      <c r="N393" s="17"/>
    </row>
    <row r="394" spans="1:14" ht="15" customHeight="1" x14ac:dyDescent="0.2">
      <c r="B394" s="53">
        <v>2017</v>
      </c>
      <c r="C394" s="60"/>
      <c r="D394" s="64">
        <v>13081</v>
      </c>
      <c r="E394" s="64" t="s">
        <v>262</v>
      </c>
      <c r="F394" s="64">
        <v>7652</v>
      </c>
      <c r="G394" s="64" t="s">
        <v>262</v>
      </c>
      <c r="H394" s="64">
        <v>5429</v>
      </c>
      <c r="I394" s="64" t="s">
        <v>262</v>
      </c>
    </row>
    <row r="395" spans="1:14" s="17" customFormat="1" ht="15" customHeight="1" outlineLevel="1" x14ac:dyDescent="0.2">
      <c r="A395" s="3"/>
      <c r="B395" s="150" t="s">
        <v>201</v>
      </c>
      <c r="C395" s="60"/>
      <c r="D395" s="64"/>
      <c r="E395" s="64"/>
      <c r="F395" s="3"/>
      <c r="G395" s="64"/>
      <c r="H395" s="3"/>
      <c r="I395" s="64"/>
    </row>
    <row r="396" spans="1:14" s="17" customFormat="1" ht="15" customHeight="1" outlineLevel="1" x14ac:dyDescent="0.2">
      <c r="A396" s="3"/>
      <c r="B396" s="53">
        <v>2022</v>
      </c>
      <c r="C396" s="56"/>
      <c r="D396" s="127">
        <v>903</v>
      </c>
      <c r="E396" s="127" t="s">
        <v>262</v>
      </c>
      <c r="F396" s="127">
        <v>855</v>
      </c>
      <c r="G396" s="127" t="s">
        <v>262</v>
      </c>
      <c r="H396" s="127">
        <v>48</v>
      </c>
      <c r="I396" s="63"/>
    </row>
    <row r="397" spans="1:14" s="17" customFormat="1" ht="15" customHeight="1" outlineLevel="1" x14ac:dyDescent="0.2">
      <c r="A397" s="3"/>
      <c r="B397" s="53">
        <v>2021</v>
      </c>
      <c r="C397" s="56"/>
      <c r="D397" s="127">
        <v>912</v>
      </c>
      <c r="E397" s="127"/>
      <c r="F397" s="127">
        <v>865</v>
      </c>
      <c r="G397" s="127"/>
      <c r="H397" s="127">
        <v>47</v>
      </c>
      <c r="I397" s="63"/>
    </row>
    <row r="398" spans="1:14" s="17" customFormat="1" ht="15" customHeight="1" outlineLevel="1" x14ac:dyDescent="0.2">
      <c r="A398" s="3"/>
      <c r="B398" s="53">
        <v>2020</v>
      </c>
      <c r="C398" s="60"/>
      <c r="D398" s="64">
        <v>948</v>
      </c>
      <c r="E398" s="127"/>
      <c r="F398" s="64">
        <v>902</v>
      </c>
      <c r="G398" s="127"/>
      <c r="H398" s="64">
        <v>46</v>
      </c>
      <c r="I398" s="64"/>
    </row>
    <row r="399" spans="1:14" s="17" customFormat="1" ht="15" customHeight="1" outlineLevel="1" x14ac:dyDescent="0.2">
      <c r="A399" s="3"/>
      <c r="B399" s="53">
        <v>2019</v>
      </c>
      <c r="C399" s="60"/>
      <c r="D399" s="127">
        <v>944</v>
      </c>
      <c r="E399" s="127"/>
      <c r="F399" s="127">
        <v>903</v>
      </c>
      <c r="G399" s="127"/>
      <c r="H399" s="127">
        <v>41</v>
      </c>
      <c r="I399" s="64"/>
    </row>
    <row r="400" spans="1:14" s="17" customFormat="1" ht="15" customHeight="1" outlineLevel="1" x14ac:dyDescent="0.2">
      <c r="A400" s="3"/>
      <c r="B400" s="53">
        <v>2018</v>
      </c>
      <c r="C400" s="60"/>
      <c r="D400" s="64">
        <v>956</v>
      </c>
      <c r="E400" s="64"/>
      <c r="F400" s="127">
        <v>917</v>
      </c>
      <c r="G400" s="64"/>
      <c r="H400" s="127">
        <v>39</v>
      </c>
      <c r="I400" s="64"/>
    </row>
    <row r="401" spans="1:9" ht="15" customHeight="1" outlineLevel="1" x14ac:dyDescent="0.2">
      <c r="B401" s="53">
        <v>2017</v>
      </c>
      <c r="C401" s="60"/>
      <c r="D401" s="64">
        <v>917</v>
      </c>
      <c r="E401" s="64" t="s">
        <v>262</v>
      </c>
      <c r="F401" s="64">
        <v>884</v>
      </c>
      <c r="G401" s="64" t="s">
        <v>262</v>
      </c>
      <c r="H401" s="64">
        <v>33</v>
      </c>
      <c r="I401" s="64" t="s">
        <v>262</v>
      </c>
    </row>
    <row r="402" spans="1:9" ht="15" customHeight="1" outlineLevel="1" x14ac:dyDescent="0.2">
      <c r="B402" s="150" t="s">
        <v>202</v>
      </c>
      <c r="C402" s="60"/>
      <c r="D402" s="64"/>
      <c r="E402" s="64"/>
      <c r="F402" s="64"/>
      <c r="G402" s="64"/>
      <c r="H402" s="64"/>
      <c r="I402" s="64"/>
    </row>
    <row r="403" spans="1:9" s="17" customFormat="1" ht="15" customHeight="1" outlineLevel="1" x14ac:dyDescent="0.2">
      <c r="A403" s="3"/>
      <c r="B403" s="53">
        <v>2022</v>
      </c>
      <c r="C403" s="56"/>
      <c r="D403" s="127">
        <v>10</v>
      </c>
      <c r="E403" s="127" t="s">
        <v>262</v>
      </c>
      <c r="F403" s="64">
        <v>0</v>
      </c>
      <c r="G403" s="127" t="s">
        <v>262</v>
      </c>
      <c r="H403" s="127">
        <v>10</v>
      </c>
      <c r="I403" s="63"/>
    </row>
    <row r="404" spans="1:9" s="17" customFormat="1" ht="15" customHeight="1" outlineLevel="1" x14ac:dyDescent="0.2">
      <c r="A404" s="3"/>
      <c r="B404" s="53">
        <v>2021</v>
      </c>
      <c r="C404" s="56"/>
      <c r="D404" s="127">
        <v>10</v>
      </c>
      <c r="E404" s="127"/>
      <c r="F404" s="64">
        <v>0</v>
      </c>
      <c r="G404" s="127"/>
      <c r="H404" s="127">
        <v>10</v>
      </c>
      <c r="I404" s="63"/>
    </row>
    <row r="405" spans="1:9" ht="15" customHeight="1" outlineLevel="1" x14ac:dyDescent="0.2">
      <c r="B405" s="53">
        <v>2020</v>
      </c>
      <c r="C405" s="60"/>
      <c r="D405" s="64">
        <v>11</v>
      </c>
      <c r="E405" s="127"/>
      <c r="F405" s="64">
        <v>0</v>
      </c>
      <c r="G405" s="127"/>
      <c r="H405" s="64">
        <v>11</v>
      </c>
      <c r="I405" s="64"/>
    </row>
    <row r="406" spans="1:9" ht="15" customHeight="1" outlineLevel="1" x14ac:dyDescent="0.2">
      <c r="B406" s="53">
        <v>2019</v>
      </c>
      <c r="C406" s="60"/>
      <c r="D406" s="127">
        <v>10</v>
      </c>
      <c r="E406" s="127"/>
      <c r="F406" s="64">
        <v>0</v>
      </c>
      <c r="G406" s="127"/>
      <c r="H406" s="127">
        <v>10</v>
      </c>
      <c r="I406" s="64"/>
    </row>
    <row r="407" spans="1:9" ht="15" customHeight="1" outlineLevel="1" x14ac:dyDescent="0.2">
      <c r="B407" s="53">
        <v>2018</v>
      </c>
      <c r="C407" s="60"/>
      <c r="D407" s="64">
        <v>11</v>
      </c>
      <c r="E407" s="64"/>
      <c r="F407" s="131">
        <v>0</v>
      </c>
      <c r="G407" s="64"/>
      <c r="H407" s="127">
        <v>11</v>
      </c>
      <c r="I407" s="64"/>
    </row>
    <row r="408" spans="1:9" ht="15" customHeight="1" outlineLevel="1" x14ac:dyDescent="0.2">
      <c r="B408" s="53">
        <v>2017</v>
      </c>
      <c r="C408" s="60"/>
      <c r="D408" s="64">
        <v>11</v>
      </c>
      <c r="E408" s="64" t="s">
        <v>262</v>
      </c>
      <c r="F408" s="64">
        <v>0</v>
      </c>
      <c r="G408" s="64" t="s">
        <v>262</v>
      </c>
      <c r="H408" s="64">
        <v>11</v>
      </c>
      <c r="I408" s="64" t="s">
        <v>262</v>
      </c>
    </row>
    <row r="409" spans="1:9" ht="15" customHeight="1" outlineLevel="1" x14ac:dyDescent="0.2">
      <c r="B409" s="150" t="s">
        <v>203</v>
      </c>
      <c r="C409" s="60"/>
      <c r="D409" s="64"/>
      <c r="E409" s="64"/>
      <c r="F409" s="64"/>
      <c r="G409" s="64"/>
      <c r="H409" s="64"/>
      <c r="I409" s="64"/>
    </row>
    <row r="410" spans="1:9" s="17" customFormat="1" ht="15" customHeight="1" outlineLevel="1" x14ac:dyDescent="0.2">
      <c r="A410" s="3"/>
      <c r="B410" s="53">
        <v>2022</v>
      </c>
      <c r="C410" s="56"/>
      <c r="D410" s="127">
        <v>315</v>
      </c>
      <c r="E410" s="127" t="s">
        <v>262</v>
      </c>
      <c r="F410" s="127">
        <v>102</v>
      </c>
      <c r="G410" s="127" t="s">
        <v>262</v>
      </c>
      <c r="H410" s="127">
        <v>213</v>
      </c>
      <c r="I410" s="63"/>
    </row>
    <row r="411" spans="1:9" s="17" customFormat="1" ht="15" customHeight="1" outlineLevel="1" x14ac:dyDescent="0.2">
      <c r="A411" s="3"/>
      <c r="B411" s="53">
        <v>2021</v>
      </c>
      <c r="C411" s="56"/>
      <c r="D411" s="127">
        <v>298</v>
      </c>
      <c r="E411" s="127"/>
      <c r="F411" s="127">
        <v>84</v>
      </c>
      <c r="G411" s="127"/>
      <c r="H411" s="127">
        <v>214</v>
      </c>
      <c r="I411" s="63"/>
    </row>
    <row r="412" spans="1:9" ht="15" customHeight="1" outlineLevel="1" x14ac:dyDescent="0.2">
      <c r="B412" s="53">
        <v>2020</v>
      </c>
      <c r="C412" s="60"/>
      <c r="D412" s="64">
        <v>305</v>
      </c>
      <c r="E412" s="127"/>
      <c r="F412" s="64">
        <v>97</v>
      </c>
      <c r="G412" s="127"/>
      <c r="H412" s="64">
        <v>208</v>
      </c>
      <c r="I412" s="64"/>
    </row>
    <row r="413" spans="1:9" ht="15" customHeight="1" outlineLevel="1" x14ac:dyDescent="0.2">
      <c r="B413" s="53">
        <v>2019</v>
      </c>
      <c r="C413" s="60"/>
      <c r="D413" s="127">
        <v>303</v>
      </c>
      <c r="E413" s="127"/>
      <c r="F413" s="127">
        <v>92</v>
      </c>
      <c r="G413" s="127"/>
      <c r="H413" s="127">
        <v>211</v>
      </c>
      <c r="I413" s="64"/>
    </row>
    <row r="414" spans="1:9" ht="15" customHeight="1" outlineLevel="1" x14ac:dyDescent="0.2">
      <c r="B414" s="53">
        <v>2018</v>
      </c>
      <c r="C414" s="60"/>
      <c r="D414" s="64">
        <v>309</v>
      </c>
      <c r="E414" s="64"/>
      <c r="F414" s="127">
        <v>99</v>
      </c>
      <c r="G414" s="64"/>
      <c r="H414" s="127">
        <v>210</v>
      </c>
      <c r="I414" s="64"/>
    </row>
    <row r="415" spans="1:9" ht="15" customHeight="1" outlineLevel="1" x14ac:dyDescent="0.2">
      <c r="B415" s="53">
        <v>2017</v>
      </c>
      <c r="C415" s="60"/>
      <c r="D415" s="64">
        <v>303</v>
      </c>
      <c r="E415" s="64" t="s">
        <v>262</v>
      </c>
      <c r="F415" s="64">
        <v>97</v>
      </c>
      <c r="G415" s="64" t="s">
        <v>262</v>
      </c>
      <c r="H415" s="64">
        <v>206</v>
      </c>
      <c r="I415" s="64" t="s">
        <v>262</v>
      </c>
    </row>
    <row r="416" spans="1:9" ht="15" customHeight="1" outlineLevel="1" x14ac:dyDescent="0.2">
      <c r="B416" s="150" t="s">
        <v>204</v>
      </c>
      <c r="C416" s="60"/>
      <c r="D416" s="64"/>
      <c r="E416" s="64"/>
      <c r="F416" s="64"/>
      <c r="G416" s="64"/>
      <c r="H416" s="64"/>
      <c r="I416" s="64"/>
    </row>
    <row r="417" spans="1:9" s="17" customFormat="1" ht="15" customHeight="1" outlineLevel="1" x14ac:dyDescent="0.2">
      <c r="A417" s="3"/>
      <c r="B417" s="53">
        <v>2022</v>
      </c>
      <c r="C417" s="56"/>
      <c r="D417" s="127">
        <v>112</v>
      </c>
      <c r="E417" s="127" t="s">
        <v>262</v>
      </c>
      <c r="F417" s="127">
        <v>101</v>
      </c>
      <c r="G417" s="127" t="s">
        <v>262</v>
      </c>
      <c r="H417" s="127">
        <v>11</v>
      </c>
      <c r="I417" s="63"/>
    </row>
    <row r="418" spans="1:9" s="17" customFormat="1" ht="15" customHeight="1" outlineLevel="1" x14ac:dyDescent="0.2">
      <c r="A418" s="3"/>
      <c r="B418" s="53">
        <v>2021</v>
      </c>
      <c r="C418" s="56"/>
      <c r="D418" s="127">
        <v>37</v>
      </c>
      <c r="E418" s="127"/>
      <c r="F418" s="127">
        <v>27</v>
      </c>
      <c r="G418" s="127"/>
      <c r="H418" s="127">
        <v>10</v>
      </c>
      <c r="I418" s="63"/>
    </row>
    <row r="419" spans="1:9" ht="15" customHeight="1" outlineLevel="1" x14ac:dyDescent="0.2">
      <c r="B419" s="53">
        <v>2020</v>
      </c>
      <c r="C419" s="60"/>
      <c r="D419" s="64">
        <v>34</v>
      </c>
      <c r="E419" s="127"/>
      <c r="F419" s="64">
        <v>25</v>
      </c>
      <c r="G419" s="127"/>
      <c r="H419" s="64">
        <v>9</v>
      </c>
      <c r="I419" s="64"/>
    </row>
    <row r="420" spans="1:9" ht="15" customHeight="1" outlineLevel="1" x14ac:dyDescent="0.2">
      <c r="B420" s="53">
        <v>2019</v>
      </c>
      <c r="C420" s="60"/>
      <c r="D420" s="127">
        <v>33</v>
      </c>
      <c r="E420" s="127"/>
      <c r="F420" s="127">
        <v>25</v>
      </c>
      <c r="G420" s="127"/>
      <c r="H420" s="127">
        <v>8</v>
      </c>
      <c r="I420" s="64"/>
    </row>
    <row r="421" spans="1:9" ht="15" customHeight="1" outlineLevel="1" x14ac:dyDescent="0.2">
      <c r="B421" s="53">
        <v>2018</v>
      </c>
      <c r="C421" s="60"/>
      <c r="D421" s="64">
        <v>34</v>
      </c>
      <c r="E421" s="64"/>
      <c r="F421" s="127">
        <v>26</v>
      </c>
      <c r="G421" s="64"/>
      <c r="H421" s="127">
        <v>8</v>
      </c>
      <c r="I421" s="64"/>
    </row>
    <row r="422" spans="1:9" ht="15" customHeight="1" outlineLevel="1" x14ac:dyDescent="0.2">
      <c r="B422" s="53">
        <v>2017</v>
      </c>
      <c r="C422" s="60"/>
      <c r="D422" s="64">
        <v>30</v>
      </c>
      <c r="E422" s="64" t="s">
        <v>262</v>
      </c>
      <c r="F422" s="64">
        <v>23</v>
      </c>
      <c r="G422" s="64" t="s">
        <v>262</v>
      </c>
      <c r="H422" s="64">
        <v>7</v>
      </c>
      <c r="I422" s="64" t="s">
        <v>262</v>
      </c>
    </row>
    <row r="423" spans="1:9" ht="15" customHeight="1" outlineLevel="1" x14ac:dyDescent="0.2">
      <c r="B423" s="150" t="s">
        <v>205</v>
      </c>
      <c r="C423" s="60"/>
      <c r="D423" s="64"/>
      <c r="E423" s="64"/>
      <c r="F423" s="64"/>
      <c r="G423" s="64"/>
      <c r="H423" s="64"/>
      <c r="I423" s="64"/>
    </row>
    <row r="424" spans="1:9" s="17" customFormat="1" ht="15" customHeight="1" outlineLevel="1" x14ac:dyDescent="0.2">
      <c r="A424" s="3"/>
      <c r="B424" s="53">
        <v>2022</v>
      </c>
      <c r="C424" s="56"/>
      <c r="D424" s="127">
        <v>15</v>
      </c>
      <c r="E424" s="127" t="s">
        <v>262</v>
      </c>
      <c r="F424" s="64">
        <v>0</v>
      </c>
      <c r="G424" s="127" t="s">
        <v>262</v>
      </c>
      <c r="H424" s="127">
        <v>15</v>
      </c>
      <c r="I424" s="63"/>
    </row>
    <row r="425" spans="1:9" s="17" customFormat="1" ht="15" customHeight="1" outlineLevel="1" x14ac:dyDescent="0.2">
      <c r="A425" s="3"/>
      <c r="B425" s="53">
        <v>2021</v>
      </c>
      <c r="C425" s="56"/>
      <c r="D425" s="127">
        <v>15</v>
      </c>
      <c r="E425" s="127"/>
      <c r="F425" s="64">
        <v>0</v>
      </c>
      <c r="G425" s="127"/>
      <c r="H425" s="127">
        <v>15</v>
      </c>
      <c r="I425" s="63"/>
    </row>
    <row r="426" spans="1:9" ht="15" customHeight="1" outlineLevel="1" x14ac:dyDescent="0.2">
      <c r="B426" s="53">
        <v>2020</v>
      </c>
      <c r="C426" s="60"/>
      <c r="D426" s="64">
        <v>14</v>
      </c>
      <c r="E426" s="127"/>
      <c r="F426" s="64">
        <v>0</v>
      </c>
      <c r="G426" s="127"/>
      <c r="H426" s="64">
        <v>14</v>
      </c>
      <c r="I426" s="64"/>
    </row>
    <row r="427" spans="1:9" ht="15" customHeight="1" outlineLevel="1" x14ac:dyDescent="0.2">
      <c r="B427" s="53">
        <v>2019</v>
      </c>
      <c r="C427" s="60"/>
      <c r="D427" s="127">
        <v>16</v>
      </c>
      <c r="E427" s="127"/>
      <c r="F427" s="64">
        <v>0</v>
      </c>
      <c r="G427" s="127"/>
      <c r="H427" s="127">
        <v>16</v>
      </c>
      <c r="I427" s="64"/>
    </row>
    <row r="428" spans="1:9" ht="15" customHeight="1" outlineLevel="1" x14ac:dyDescent="0.2">
      <c r="B428" s="53">
        <v>2018</v>
      </c>
      <c r="C428" s="60"/>
      <c r="D428" s="64">
        <v>13</v>
      </c>
      <c r="E428" s="64"/>
      <c r="F428" s="131">
        <v>0</v>
      </c>
      <c r="G428" s="64"/>
      <c r="H428" s="127">
        <v>13</v>
      </c>
      <c r="I428" s="64"/>
    </row>
    <row r="429" spans="1:9" ht="15" customHeight="1" outlineLevel="1" x14ac:dyDescent="0.2">
      <c r="B429" s="53">
        <v>2017</v>
      </c>
      <c r="C429" s="60"/>
      <c r="D429" s="64">
        <v>15</v>
      </c>
      <c r="E429" s="64" t="s">
        <v>262</v>
      </c>
      <c r="F429" s="64">
        <v>0</v>
      </c>
      <c r="G429" s="64" t="s">
        <v>262</v>
      </c>
      <c r="H429" s="64">
        <v>15</v>
      </c>
      <c r="I429" s="64" t="s">
        <v>262</v>
      </c>
    </row>
    <row r="430" spans="1:9" ht="15" customHeight="1" outlineLevel="1" x14ac:dyDescent="0.2">
      <c r="B430" s="150" t="s">
        <v>206</v>
      </c>
      <c r="C430" s="60"/>
      <c r="D430" s="64"/>
      <c r="E430" s="64"/>
      <c r="F430" s="64"/>
      <c r="G430" s="64"/>
      <c r="H430" s="64"/>
      <c r="I430" s="64"/>
    </row>
    <row r="431" spans="1:9" s="17" customFormat="1" ht="15" customHeight="1" outlineLevel="1" x14ac:dyDescent="0.2">
      <c r="A431" s="3"/>
      <c r="B431" s="53">
        <v>2022</v>
      </c>
      <c r="C431" s="56"/>
      <c r="D431" s="127">
        <v>660</v>
      </c>
      <c r="E431" s="127" t="s">
        <v>262</v>
      </c>
      <c r="F431" s="127">
        <v>128</v>
      </c>
      <c r="G431" s="127" t="s">
        <v>262</v>
      </c>
      <c r="H431" s="127">
        <v>532</v>
      </c>
      <c r="I431" s="63"/>
    </row>
    <row r="432" spans="1:9" s="17" customFormat="1" ht="15" customHeight="1" outlineLevel="1" x14ac:dyDescent="0.2">
      <c r="A432" s="3"/>
      <c r="B432" s="53">
        <v>2021</v>
      </c>
      <c r="C432" s="56"/>
      <c r="D432" s="127">
        <v>619</v>
      </c>
      <c r="E432" s="127"/>
      <c r="F432" s="127">
        <v>118</v>
      </c>
      <c r="G432" s="127"/>
      <c r="H432" s="127">
        <v>501</v>
      </c>
      <c r="I432" s="63"/>
    </row>
    <row r="433" spans="1:9" ht="15" customHeight="1" outlineLevel="1" x14ac:dyDescent="0.2">
      <c r="B433" s="53">
        <v>2020</v>
      </c>
      <c r="C433" s="60"/>
      <c r="D433" s="64">
        <v>568</v>
      </c>
      <c r="E433" s="127"/>
      <c r="F433" s="64">
        <v>118</v>
      </c>
      <c r="G433" s="127"/>
      <c r="H433" s="64">
        <v>450</v>
      </c>
      <c r="I433" s="64"/>
    </row>
    <row r="434" spans="1:9" ht="15" customHeight="1" outlineLevel="1" x14ac:dyDescent="0.2">
      <c r="B434" s="53">
        <v>2019</v>
      </c>
      <c r="C434" s="60"/>
      <c r="D434" s="127">
        <v>549</v>
      </c>
      <c r="E434" s="127"/>
      <c r="F434" s="127">
        <v>108</v>
      </c>
      <c r="G434" s="127"/>
      <c r="H434" s="127">
        <v>441</v>
      </c>
      <c r="I434" s="64"/>
    </row>
    <row r="435" spans="1:9" ht="15" customHeight="1" outlineLevel="1" x14ac:dyDescent="0.2">
      <c r="B435" s="53">
        <v>2018</v>
      </c>
      <c r="C435" s="60"/>
      <c r="D435" s="64">
        <v>511</v>
      </c>
      <c r="E435" s="64"/>
      <c r="F435" s="127">
        <v>102</v>
      </c>
      <c r="G435" s="64"/>
      <c r="H435" s="127">
        <v>409</v>
      </c>
      <c r="I435" s="64"/>
    </row>
    <row r="436" spans="1:9" ht="15" customHeight="1" outlineLevel="1" x14ac:dyDescent="0.2">
      <c r="B436" s="53">
        <v>2017</v>
      </c>
      <c r="C436" s="60"/>
      <c r="D436" s="64">
        <v>502</v>
      </c>
      <c r="E436" s="64" t="s">
        <v>262</v>
      </c>
      <c r="F436" s="64">
        <v>101</v>
      </c>
      <c r="G436" s="64" t="s">
        <v>262</v>
      </c>
      <c r="H436" s="64">
        <v>401</v>
      </c>
      <c r="I436" s="64" t="s">
        <v>262</v>
      </c>
    </row>
    <row r="437" spans="1:9" ht="15" customHeight="1" outlineLevel="1" x14ac:dyDescent="0.2">
      <c r="B437" s="150" t="s">
        <v>207</v>
      </c>
      <c r="C437" s="60"/>
      <c r="D437" s="64"/>
      <c r="E437" s="64"/>
      <c r="F437" s="64"/>
      <c r="G437" s="64"/>
      <c r="H437" s="64"/>
      <c r="I437" s="64"/>
    </row>
    <row r="438" spans="1:9" s="17" customFormat="1" ht="15" customHeight="1" outlineLevel="1" x14ac:dyDescent="0.2">
      <c r="A438" s="3"/>
      <c r="B438" s="53">
        <v>2022</v>
      </c>
      <c r="C438" s="56"/>
      <c r="D438" s="127">
        <v>1942</v>
      </c>
      <c r="E438" s="127" t="s">
        <v>262</v>
      </c>
      <c r="F438" s="127">
        <v>626</v>
      </c>
      <c r="G438" s="127" t="s">
        <v>262</v>
      </c>
      <c r="H438" s="127">
        <v>1316</v>
      </c>
      <c r="I438" s="63"/>
    </row>
    <row r="439" spans="1:9" s="17" customFormat="1" ht="15" customHeight="1" outlineLevel="1" x14ac:dyDescent="0.2">
      <c r="A439" s="3"/>
      <c r="B439" s="53">
        <v>2021</v>
      </c>
      <c r="C439" s="56"/>
      <c r="D439" s="127">
        <v>1881</v>
      </c>
      <c r="E439" s="127"/>
      <c r="F439" s="127">
        <v>568</v>
      </c>
      <c r="G439" s="127"/>
      <c r="H439" s="127">
        <v>1313</v>
      </c>
      <c r="I439" s="63"/>
    </row>
    <row r="440" spans="1:9" ht="15" customHeight="1" outlineLevel="1" x14ac:dyDescent="0.2">
      <c r="B440" s="53">
        <v>2020</v>
      </c>
      <c r="C440" s="60"/>
      <c r="D440" s="64">
        <v>1929</v>
      </c>
      <c r="E440" s="127"/>
      <c r="F440" s="64">
        <v>589</v>
      </c>
      <c r="G440" s="127"/>
      <c r="H440" s="64">
        <v>1340</v>
      </c>
      <c r="I440" s="64"/>
    </row>
    <row r="441" spans="1:9" ht="15" customHeight="1" outlineLevel="1" x14ac:dyDescent="0.2">
      <c r="B441" s="53">
        <v>2019</v>
      </c>
      <c r="C441" s="60"/>
      <c r="D441" s="127">
        <v>1961</v>
      </c>
      <c r="E441" s="127"/>
      <c r="F441" s="127">
        <v>626</v>
      </c>
      <c r="G441" s="127"/>
      <c r="H441" s="127">
        <v>1335</v>
      </c>
      <c r="I441" s="64"/>
    </row>
    <row r="442" spans="1:9" ht="15" customHeight="1" outlineLevel="1" x14ac:dyDescent="0.2">
      <c r="B442" s="53">
        <v>2018</v>
      </c>
      <c r="C442" s="60"/>
      <c r="D442" s="64">
        <v>1964</v>
      </c>
      <c r="E442" s="64"/>
      <c r="F442" s="127">
        <v>629</v>
      </c>
      <c r="G442" s="64"/>
      <c r="H442" s="127">
        <v>1335</v>
      </c>
      <c r="I442" s="64"/>
    </row>
    <row r="443" spans="1:9" ht="15" customHeight="1" outlineLevel="1" x14ac:dyDescent="0.2">
      <c r="B443" s="53">
        <v>2017</v>
      </c>
      <c r="C443" s="60"/>
      <c r="D443" s="64">
        <v>1967</v>
      </c>
      <c r="E443" s="64" t="s">
        <v>262</v>
      </c>
      <c r="F443" s="64">
        <v>660</v>
      </c>
      <c r="G443" s="64" t="s">
        <v>262</v>
      </c>
      <c r="H443" s="64">
        <v>1307</v>
      </c>
      <c r="I443" s="64" t="s">
        <v>262</v>
      </c>
    </row>
    <row r="444" spans="1:9" ht="15" customHeight="1" outlineLevel="1" x14ac:dyDescent="0.2">
      <c r="B444" s="150" t="s">
        <v>208</v>
      </c>
      <c r="C444" s="60"/>
      <c r="D444" s="64"/>
      <c r="E444" s="64"/>
      <c r="F444" s="64"/>
      <c r="G444" s="64"/>
      <c r="H444" s="64"/>
      <c r="I444" s="64"/>
    </row>
    <row r="445" spans="1:9" s="17" customFormat="1" ht="15" customHeight="1" outlineLevel="1" x14ac:dyDescent="0.2">
      <c r="A445" s="3"/>
      <c r="B445" s="53">
        <v>2022</v>
      </c>
      <c r="C445" s="56"/>
      <c r="D445" s="127">
        <v>540</v>
      </c>
      <c r="E445" s="127" t="s">
        <v>262</v>
      </c>
      <c r="F445" s="127">
        <v>129</v>
      </c>
      <c r="G445" s="127" t="s">
        <v>262</v>
      </c>
      <c r="H445" s="127">
        <v>411</v>
      </c>
      <c r="I445" s="63"/>
    </row>
    <row r="446" spans="1:9" s="17" customFormat="1" ht="15" customHeight="1" outlineLevel="1" x14ac:dyDescent="0.2">
      <c r="A446" s="3"/>
      <c r="B446" s="53">
        <v>2021</v>
      </c>
      <c r="C446" s="56"/>
      <c r="D446" s="127">
        <v>508</v>
      </c>
      <c r="E446" s="127"/>
      <c r="F446" s="127">
        <v>98</v>
      </c>
      <c r="G446" s="127"/>
      <c r="H446" s="127">
        <v>410</v>
      </c>
      <c r="I446" s="63"/>
    </row>
    <row r="447" spans="1:9" ht="15" customHeight="1" outlineLevel="1" x14ac:dyDescent="0.2">
      <c r="B447" s="53">
        <v>2020</v>
      </c>
      <c r="C447" s="60"/>
      <c r="D447" s="64">
        <v>436</v>
      </c>
      <c r="E447" s="127"/>
      <c r="F447" s="64">
        <v>72</v>
      </c>
      <c r="G447" s="127"/>
      <c r="H447" s="64">
        <v>364</v>
      </c>
      <c r="I447" s="64"/>
    </row>
    <row r="448" spans="1:9" ht="15" customHeight="1" outlineLevel="1" x14ac:dyDescent="0.2">
      <c r="B448" s="53">
        <v>2019</v>
      </c>
      <c r="C448" s="60"/>
      <c r="D448" s="127">
        <v>408</v>
      </c>
      <c r="E448" s="127"/>
      <c r="F448" s="127">
        <v>49</v>
      </c>
      <c r="G448" s="127"/>
      <c r="H448" s="127">
        <v>359</v>
      </c>
      <c r="I448" s="64"/>
    </row>
    <row r="449" spans="1:9" ht="15" customHeight="1" outlineLevel="1" x14ac:dyDescent="0.2">
      <c r="B449" s="53">
        <v>2018</v>
      </c>
      <c r="C449" s="60"/>
      <c r="D449" s="64">
        <v>397</v>
      </c>
      <c r="E449" s="64"/>
      <c r="F449" s="127">
        <v>39</v>
      </c>
      <c r="G449" s="64"/>
      <c r="H449" s="127">
        <v>358</v>
      </c>
      <c r="I449" s="64"/>
    </row>
    <row r="450" spans="1:9" ht="15" customHeight="1" outlineLevel="1" x14ac:dyDescent="0.2">
      <c r="B450" s="53">
        <v>2017</v>
      </c>
      <c r="C450" s="60"/>
      <c r="D450" s="64">
        <v>388</v>
      </c>
      <c r="E450" s="64" t="s">
        <v>262</v>
      </c>
      <c r="F450" s="64">
        <v>35</v>
      </c>
      <c r="G450" s="64" t="s">
        <v>262</v>
      </c>
      <c r="H450" s="64">
        <v>353</v>
      </c>
      <c r="I450" s="64" t="s">
        <v>262</v>
      </c>
    </row>
    <row r="451" spans="1:9" ht="15" customHeight="1" outlineLevel="1" x14ac:dyDescent="0.2">
      <c r="B451" s="150" t="s">
        <v>209</v>
      </c>
      <c r="C451" s="60"/>
      <c r="D451" s="64"/>
      <c r="E451" s="64"/>
      <c r="F451" s="64"/>
      <c r="G451" s="64"/>
      <c r="H451" s="64"/>
      <c r="I451" s="64"/>
    </row>
    <row r="452" spans="1:9" s="17" customFormat="1" ht="15" customHeight="1" outlineLevel="1" x14ac:dyDescent="0.2">
      <c r="A452" s="3"/>
      <c r="B452" s="53">
        <v>2022</v>
      </c>
      <c r="C452" s="56"/>
      <c r="D452" s="127">
        <v>540</v>
      </c>
      <c r="E452" s="127" t="s">
        <v>262</v>
      </c>
      <c r="F452" s="127">
        <v>129</v>
      </c>
      <c r="G452" s="127" t="s">
        <v>262</v>
      </c>
      <c r="H452" s="127">
        <v>411</v>
      </c>
      <c r="I452" s="63"/>
    </row>
    <row r="453" spans="1:9" s="17" customFormat="1" ht="15" customHeight="1" outlineLevel="1" x14ac:dyDescent="0.2">
      <c r="A453" s="3"/>
      <c r="B453" s="53">
        <v>2021</v>
      </c>
      <c r="C453" s="56"/>
      <c r="D453" s="127">
        <v>508</v>
      </c>
      <c r="E453" s="127"/>
      <c r="F453" s="127">
        <v>98</v>
      </c>
      <c r="G453" s="127"/>
      <c r="H453" s="127">
        <v>410</v>
      </c>
      <c r="I453" s="63"/>
    </row>
    <row r="454" spans="1:9" ht="15" customHeight="1" outlineLevel="1" x14ac:dyDescent="0.2">
      <c r="B454" s="53">
        <v>2020</v>
      </c>
      <c r="C454" s="60"/>
      <c r="D454" s="64">
        <v>436</v>
      </c>
      <c r="E454" s="127"/>
      <c r="F454" s="64">
        <v>72</v>
      </c>
      <c r="G454" s="127"/>
      <c r="H454" s="64">
        <v>364</v>
      </c>
      <c r="I454" s="64"/>
    </row>
    <row r="455" spans="1:9" ht="15" customHeight="1" outlineLevel="1" x14ac:dyDescent="0.2">
      <c r="B455" s="53">
        <v>2019</v>
      </c>
      <c r="C455" s="60"/>
      <c r="D455" s="127">
        <v>408</v>
      </c>
      <c r="E455" s="127"/>
      <c r="F455" s="127">
        <v>49</v>
      </c>
      <c r="G455" s="127"/>
      <c r="H455" s="127">
        <v>359</v>
      </c>
      <c r="I455" s="64"/>
    </row>
    <row r="456" spans="1:9" ht="15" customHeight="1" outlineLevel="1" x14ac:dyDescent="0.2">
      <c r="B456" s="53">
        <v>2018</v>
      </c>
      <c r="C456" s="60"/>
      <c r="D456" s="64">
        <v>397</v>
      </c>
      <c r="E456" s="64"/>
      <c r="F456" s="127">
        <v>39</v>
      </c>
      <c r="G456" s="64"/>
      <c r="H456" s="127">
        <v>358</v>
      </c>
      <c r="I456" s="64"/>
    </row>
    <row r="457" spans="1:9" ht="15" customHeight="1" outlineLevel="1" x14ac:dyDescent="0.2">
      <c r="B457" s="53">
        <v>2017</v>
      </c>
      <c r="C457" s="60"/>
      <c r="D457" s="64">
        <v>388</v>
      </c>
      <c r="E457" s="64" t="s">
        <v>262</v>
      </c>
      <c r="F457" s="64">
        <v>35</v>
      </c>
      <c r="G457" s="64" t="s">
        <v>262</v>
      </c>
      <c r="H457" s="64">
        <v>353</v>
      </c>
      <c r="I457" s="64" t="s">
        <v>262</v>
      </c>
    </row>
    <row r="458" spans="1:9" ht="15" customHeight="1" outlineLevel="1" x14ac:dyDescent="0.2">
      <c r="B458" s="150" t="s">
        <v>210</v>
      </c>
      <c r="C458" s="60"/>
      <c r="D458" s="64"/>
      <c r="E458" s="64"/>
      <c r="F458" s="64"/>
      <c r="G458" s="64"/>
      <c r="H458" s="64"/>
      <c r="I458" s="64"/>
    </row>
    <row r="459" spans="1:9" s="17" customFormat="1" ht="15" customHeight="1" outlineLevel="1" x14ac:dyDescent="0.2">
      <c r="A459" s="3"/>
      <c r="B459" s="53">
        <v>2022</v>
      </c>
      <c r="C459" s="56"/>
      <c r="D459" s="127">
        <v>438</v>
      </c>
      <c r="E459" s="127" t="s">
        <v>262</v>
      </c>
      <c r="F459" s="127">
        <v>122</v>
      </c>
      <c r="G459" s="127" t="s">
        <v>262</v>
      </c>
      <c r="H459" s="127">
        <v>316</v>
      </c>
      <c r="I459" s="63"/>
    </row>
    <row r="460" spans="1:9" s="17" customFormat="1" ht="15" customHeight="1" outlineLevel="1" x14ac:dyDescent="0.2">
      <c r="A460" s="3"/>
      <c r="B460" s="53">
        <v>2021</v>
      </c>
      <c r="C460" s="56"/>
      <c r="D460" s="127">
        <v>371</v>
      </c>
      <c r="E460" s="127"/>
      <c r="F460" s="127">
        <v>100</v>
      </c>
      <c r="G460" s="127"/>
      <c r="H460" s="127">
        <v>271</v>
      </c>
      <c r="I460" s="63"/>
    </row>
    <row r="461" spans="1:9" ht="15" customHeight="1" outlineLevel="1" x14ac:dyDescent="0.2">
      <c r="B461" s="53">
        <v>2020</v>
      </c>
      <c r="C461" s="60"/>
      <c r="D461" s="64">
        <v>287</v>
      </c>
      <c r="E461" s="127"/>
      <c r="F461" s="64">
        <v>72</v>
      </c>
      <c r="G461" s="127"/>
      <c r="H461" s="64">
        <v>215</v>
      </c>
      <c r="I461" s="64"/>
    </row>
    <row r="462" spans="1:9" ht="15" customHeight="1" outlineLevel="1" x14ac:dyDescent="0.2">
      <c r="B462" s="53">
        <v>2019</v>
      </c>
      <c r="C462" s="60"/>
      <c r="D462" s="127">
        <v>268</v>
      </c>
      <c r="E462" s="127"/>
      <c r="F462" s="127">
        <v>59</v>
      </c>
      <c r="G462" s="127"/>
      <c r="H462" s="127">
        <v>209</v>
      </c>
      <c r="I462" s="64"/>
    </row>
    <row r="463" spans="1:9" ht="15" customHeight="1" outlineLevel="1" x14ac:dyDescent="0.2">
      <c r="B463" s="53">
        <v>2018</v>
      </c>
      <c r="C463" s="60"/>
      <c r="D463" s="64">
        <v>245</v>
      </c>
      <c r="E463" s="64"/>
      <c r="F463" s="127">
        <v>56</v>
      </c>
      <c r="G463" s="64"/>
      <c r="H463" s="127">
        <v>189</v>
      </c>
      <c r="I463" s="64"/>
    </row>
    <row r="464" spans="1:9" ht="15" customHeight="1" outlineLevel="1" x14ac:dyDescent="0.2">
      <c r="B464" s="53">
        <v>2017</v>
      </c>
      <c r="C464" s="60"/>
      <c r="D464" s="64">
        <v>231</v>
      </c>
      <c r="E464" s="64" t="s">
        <v>262</v>
      </c>
      <c r="F464" s="64">
        <v>54</v>
      </c>
      <c r="G464" s="64" t="s">
        <v>262</v>
      </c>
      <c r="H464" s="64">
        <v>177</v>
      </c>
      <c r="I464" s="64" t="s">
        <v>262</v>
      </c>
    </row>
    <row r="465" spans="1:9" ht="15" customHeight="1" outlineLevel="1" x14ac:dyDescent="0.2">
      <c r="B465" s="150" t="s">
        <v>212</v>
      </c>
      <c r="C465" s="60"/>
      <c r="D465" s="64"/>
      <c r="E465" s="64"/>
      <c r="F465" s="64"/>
      <c r="G465" s="64"/>
      <c r="H465" s="64"/>
      <c r="I465" s="64"/>
    </row>
    <row r="466" spans="1:9" s="17" customFormat="1" ht="15" customHeight="1" outlineLevel="1" x14ac:dyDescent="0.2">
      <c r="A466" s="3"/>
      <c r="B466" s="53">
        <v>2022</v>
      </c>
      <c r="C466" s="56"/>
      <c r="D466" s="127">
        <v>1010</v>
      </c>
      <c r="E466" s="127" t="s">
        <v>262</v>
      </c>
      <c r="F466" s="127">
        <v>65</v>
      </c>
      <c r="G466" s="127" t="s">
        <v>262</v>
      </c>
      <c r="H466" s="127">
        <v>945</v>
      </c>
      <c r="I466" s="63"/>
    </row>
    <row r="467" spans="1:9" s="17" customFormat="1" ht="15" customHeight="1" outlineLevel="1" x14ac:dyDescent="0.2">
      <c r="A467" s="3"/>
      <c r="B467" s="53">
        <v>2021</v>
      </c>
      <c r="C467" s="56"/>
      <c r="D467" s="127">
        <v>876</v>
      </c>
      <c r="E467" s="127"/>
      <c r="F467" s="127">
        <v>47</v>
      </c>
      <c r="G467" s="127"/>
      <c r="H467" s="127">
        <v>829</v>
      </c>
      <c r="I467" s="63"/>
    </row>
    <row r="468" spans="1:9" ht="15" customHeight="1" outlineLevel="1" x14ac:dyDescent="0.2">
      <c r="B468" s="53">
        <v>2020</v>
      </c>
      <c r="C468" s="60"/>
      <c r="D468" s="64">
        <v>759</v>
      </c>
      <c r="E468" s="127"/>
      <c r="F468" s="64">
        <v>45</v>
      </c>
      <c r="G468" s="127"/>
      <c r="H468" s="64">
        <v>714</v>
      </c>
      <c r="I468" s="64"/>
    </row>
    <row r="469" spans="1:9" ht="15" customHeight="1" outlineLevel="1" x14ac:dyDescent="0.2">
      <c r="B469" s="53">
        <v>2019</v>
      </c>
      <c r="C469" s="60"/>
      <c r="D469" s="127">
        <v>731</v>
      </c>
      <c r="E469" s="127"/>
      <c r="F469" s="127">
        <v>54</v>
      </c>
      <c r="G469" s="127"/>
      <c r="H469" s="127">
        <v>677</v>
      </c>
      <c r="I469" s="64"/>
    </row>
    <row r="470" spans="1:9" ht="15" customHeight="1" outlineLevel="1" x14ac:dyDescent="0.2">
      <c r="B470" s="53">
        <v>2018</v>
      </c>
      <c r="C470" s="60"/>
      <c r="D470" s="64">
        <v>663</v>
      </c>
      <c r="E470" s="64"/>
      <c r="F470" s="127">
        <v>55</v>
      </c>
      <c r="G470" s="64"/>
      <c r="H470" s="127">
        <v>608</v>
      </c>
      <c r="I470" s="64"/>
    </row>
    <row r="471" spans="1:9" ht="15" customHeight="1" outlineLevel="1" x14ac:dyDescent="0.2">
      <c r="B471" s="53">
        <v>2017</v>
      </c>
      <c r="C471" s="60"/>
      <c r="D471" s="64">
        <v>614</v>
      </c>
      <c r="E471" s="64" t="s">
        <v>262</v>
      </c>
      <c r="F471" s="64">
        <v>48</v>
      </c>
      <c r="G471" s="64" t="s">
        <v>262</v>
      </c>
      <c r="H471" s="64">
        <v>566</v>
      </c>
      <c r="I471" s="64" t="s">
        <v>262</v>
      </c>
    </row>
    <row r="472" spans="1:9" ht="15" customHeight="1" outlineLevel="1" x14ac:dyDescent="0.2">
      <c r="B472" s="150" t="s">
        <v>213</v>
      </c>
      <c r="C472" s="60"/>
      <c r="D472" s="64"/>
      <c r="E472" s="64"/>
      <c r="F472" s="64"/>
      <c r="G472" s="64"/>
      <c r="H472" s="64"/>
      <c r="I472" s="64"/>
    </row>
    <row r="473" spans="1:9" s="17" customFormat="1" ht="15" customHeight="1" outlineLevel="1" x14ac:dyDescent="0.2">
      <c r="A473" s="3"/>
      <c r="B473" s="53">
        <v>2022</v>
      </c>
      <c r="C473" s="56"/>
      <c r="D473" s="127">
        <v>1010</v>
      </c>
      <c r="E473" s="127" t="s">
        <v>262</v>
      </c>
      <c r="F473" s="127">
        <v>65</v>
      </c>
      <c r="G473" s="127" t="s">
        <v>262</v>
      </c>
      <c r="H473" s="127">
        <v>945</v>
      </c>
      <c r="I473" s="63"/>
    </row>
    <row r="474" spans="1:9" s="17" customFormat="1" ht="15" customHeight="1" outlineLevel="1" x14ac:dyDescent="0.2">
      <c r="A474" s="3"/>
      <c r="B474" s="53">
        <v>2021</v>
      </c>
      <c r="C474" s="56"/>
      <c r="D474" s="127">
        <v>876</v>
      </c>
      <c r="E474" s="127"/>
      <c r="F474" s="127">
        <v>47</v>
      </c>
      <c r="G474" s="127"/>
      <c r="H474" s="127">
        <v>829</v>
      </c>
      <c r="I474" s="63"/>
    </row>
    <row r="475" spans="1:9" ht="15" customHeight="1" outlineLevel="1" x14ac:dyDescent="0.2">
      <c r="B475" s="53">
        <v>2020</v>
      </c>
      <c r="C475" s="60"/>
      <c r="D475" s="64">
        <v>759</v>
      </c>
      <c r="E475" s="127"/>
      <c r="F475" s="64">
        <v>45</v>
      </c>
      <c r="G475" s="127"/>
      <c r="H475" s="64">
        <v>714</v>
      </c>
      <c r="I475" s="64"/>
    </row>
    <row r="476" spans="1:9" ht="15" customHeight="1" outlineLevel="1" x14ac:dyDescent="0.2">
      <c r="B476" s="53">
        <v>2019</v>
      </c>
      <c r="C476" s="60"/>
      <c r="D476" s="127">
        <v>731</v>
      </c>
      <c r="E476" s="127"/>
      <c r="F476" s="127">
        <v>54</v>
      </c>
      <c r="G476" s="127"/>
      <c r="H476" s="127">
        <v>677</v>
      </c>
      <c r="I476" s="64"/>
    </row>
    <row r="477" spans="1:9" ht="15" customHeight="1" outlineLevel="1" x14ac:dyDescent="0.2">
      <c r="B477" s="53">
        <v>2018</v>
      </c>
      <c r="C477" s="60"/>
      <c r="D477" s="64">
        <v>663</v>
      </c>
      <c r="E477" s="64"/>
      <c r="F477" s="127">
        <v>55</v>
      </c>
      <c r="G477" s="64"/>
      <c r="H477" s="127">
        <v>608</v>
      </c>
      <c r="I477" s="64"/>
    </row>
    <row r="478" spans="1:9" ht="15" customHeight="1" outlineLevel="1" x14ac:dyDescent="0.2">
      <c r="B478" s="53">
        <v>2017</v>
      </c>
      <c r="C478" s="60"/>
      <c r="D478" s="64">
        <v>614</v>
      </c>
      <c r="E478" s="64" t="s">
        <v>262</v>
      </c>
      <c r="F478" s="64">
        <v>48</v>
      </c>
      <c r="G478" s="64" t="s">
        <v>262</v>
      </c>
      <c r="H478" s="64">
        <v>566</v>
      </c>
      <c r="I478" s="64" t="s">
        <v>262</v>
      </c>
    </row>
    <row r="479" spans="1:9" ht="15" customHeight="1" outlineLevel="1" x14ac:dyDescent="0.2">
      <c r="B479" s="150" t="s">
        <v>214</v>
      </c>
      <c r="C479" s="60"/>
      <c r="D479" s="64"/>
      <c r="E479" s="64"/>
      <c r="F479" s="64"/>
      <c r="G479" s="64"/>
      <c r="H479" s="64"/>
      <c r="I479" s="64"/>
    </row>
    <row r="480" spans="1:9" s="17" customFormat="1" ht="15" customHeight="1" outlineLevel="1" x14ac:dyDescent="0.2">
      <c r="A480" s="3"/>
      <c r="B480" s="53">
        <v>2022</v>
      </c>
      <c r="C480" s="56"/>
      <c r="D480" s="127">
        <v>2585</v>
      </c>
      <c r="E480" s="127" t="s">
        <v>262</v>
      </c>
      <c r="F480" s="127">
        <v>2230</v>
      </c>
      <c r="G480" s="127" t="s">
        <v>262</v>
      </c>
      <c r="H480" s="127">
        <v>355</v>
      </c>
      <c r="I480" s="63"/>
    </row>
    <row r="481" spans="1:9" s="17" customFormat="1" ht="15" customHeight="1" outlineLevel="1" x14ac:dyDescent="0.2">
      <c r="A481" s="3"/>
      <c r="B481" s="53">
        <v>2021</v>
      </c>
      <c r="C481" s="56"/>
      <c r="D481" s="127">
        <v>2316</v>
      </c>
      <c r="E481" s="127"/>
      <c r="F481" s="127">
        <v>1989</v>
      </c>
      <c r="G481" s="127"/>
      <c r="H481" s="127">
        <v>327</v>
      </c>
      <c r="I481" s="63"/>
    </row>
    <row r="482" spans="1:9" ht="15" customHeight="1" outlineLevel="1" x14ac:dyDescent="0.2">
      <c r="B482" s="53">
        <v>2020</v>
      </c>
      <c r="C482" s="60"/>
      <c r="D482" s="64">
        <v>2278</v>
      </c>
      <c r="E482" s="127"/>
      <c r="F482" s="64">
        <v>2011</v>
      </c>
      <c r="G482" s="127"/>
      <c r="H482" s="64">
        <v>267</v>
      </c>
      <c r="I482" s="64"/>
    </row>
    <row r="483" spans="1:9" ht="15" customHeight="1" outlineLevel="1" x14ac:dyDescent="0.2">
      <c r="B483" s="53">
        <v>2019</v>
      </c>
      <c r="C483" s="60"/>
      <c r="D483" s="127">
        <v>2451</v>
      </c>
      <c r="E483" s="127"/>
      <c r="F483" s="127">
        <v>2197</v>
      </c>
      <c r="G483" s="127"/>
      <c r="H483" s="127">
        <v>254</v>
      </c>
      <c r="I483" s="64"/>
    </row>
    <row r="484" spans="1:9" ht="15" customHeight="1" outlineLevel="1" x14ac:dyDescent="0.2">
      <c r="B484" s="53">
        <v>2018</v>
      </c>
      <c r="C484" s="60"/>
      <c r="D484" s="64">
        <v>2460</v>
      </c>
      <c r="E484" s="64"/>
      <c r="F484" s="127">
        <v>2216</v>
      </c>
      <c r="G484" s="64"/>
      <c r="H484" s="127">
        <v>244</v>
      </c>
      <c r="I484" s="64"/>
    </row>
    <row r="485" spans="1:9" ht="15" customHeight="1" outlineLevel="1" x14ac:dyDescent="0.2">
      <c r="B485" s="53">
        <v>2017</v>
      </c>
      <c r="C485" s="60"/>
      <c r="D485" s="64">
        <v>2387</v>
      </c>
      <c r="E485" s="64" t="s">
        <v>262</v>
      </c>
      <c r="F485" s="64">
        <v>2173</v>
      </c>
      <c r="G485" s="64" t="s">
        <v>262</v>
      </c>
      <c r="H485" s="64">
        <v>214</v>
      </c>
      <c r="I485" s="64" t="s">
        <v>262</v>
      </c>
    </row>
    <row r="486" spans="1:9" ht="15" customHeight="1" outlineLevel="1" x14ac:dyDescent="0.2">
      <c r="B486" s="150" t="s">
        <v>215</v>
      </c>
      <c r="C486" s="60"/>
      <c r="D486" s="64"/>
      <c r="E486" s="64"/>
      <c r="F486" s="64"/>
      <c r="G486" s="64"/>
      <c r="H486" s="64"/>
      <c r="I486" s="64"/>
    </row>
    <row r="487" spans="1:9" s="17" customFormat="1" ht="15" customHeight="1" outlineLevel="1" x14ac:dyDescent="0.2">
      <c r="A487" s="3"/>
      <c r="B487" s="53">
        <v>2022</v>
      </c>
      <c r="C487" s="56"/>
      <c r="D487" s="127">
        <v>542</v>
      </c>
      <c r="E487" s="127" t="s">
        <v>262</v>
      </c>
      <c r="F487" s="127">
        <v>475</v>
      </c>
      <c r="G487" s="127" t="s">
        <v>262</v>
      </c>
      <c r="H487" s="127">
        <v>67</v>
      </c>
      <c r="I487" s="63"/>
    </row>
    <row r="488" spans="1:9" s="17" customFormat="1" ht="15" customHeight="1" outlineLevel="1" x14ac:dyDescent="0.2">
      <c r="A488" s="3"/>
      <c r="B488" s="53">
        <v>2021</v>
      </c>
      <c r="C488" s="56"/>
      <c r="D488" s="127">
        <v>494</v>
      </c>
      <c r="E488" s="127"/>
      <c r="F488" s="127">
        <v>425</v>
      </c>
      <c r="G488" s="127"/>
      <c r="H488" s="127">
        <v>69</v>
      </c>
      <c r="I488" s="63"/>
    </row>
    <row r="489" spans="1:9" ht="15" customHeight="1" outlineLevel="1" x14ac:dyDescent="0.2">
      <c r="B489" s="53">
        <v>2020</v>
      </c>
      <c r="C489" s="60"/>
      <c r="D489" s="64">
        <v>508</v>
      </c>
      <c r="E489" s="127"/>
      <c r="F489" s="64">
        <v>444</v>
      </c>
      <c r="G489" s="127"/>
      <c r="H489" s="64">
        <v>64</v>
      </c>
      <c r="I489" s="64"/>
    </row>
    <row r="490" spans="1:9" ht="15" customHeight="1" outlineLevel="1" x14ac:dyDescent="0.2">
      <c r="B490" s="53">
        <v>2019</v>
      </c>
      <c r="C490" s="60"/>
      <c r="D490" s="127">
        <v>488</v>
      </c>
      <c r="E490" s="127"/>
      <c r="F490" s="127">
        <v>426</v>
      </c>
      <c r="G490" s="127"/>
      <c r="H490" s="127">
        <v>62</v>
      </c>
      <c r="I490" s="64"/>
    </row>
    <row r="491" spans="1:9" ht="15" customHeight="1" outlineLevel="1" x14ac:dyDescent="0.2">
      <c r="B491" s="53">
        <v>2018</v>
      </c>
      <c r="C491" s="60"/>
      <c r="D491" s="64">
        <v>491</v>
      </c>
      <c r="E491" s="64"/>
      <c r="F491" s="127">
        <v>431</v>
      </c>
      <c r="G491" s="64"/>
      <c r="H491" s="127">
        <v>60</v>
      </c>
      <c r="I491" s="64"/>
    </row>
    <row r="492" spans="1:9" ht="15" customHeight="1" outlineLevel="1" x14ac:dyDescent="0.2">
      <c r="B492" s="53">
        <v>2017</v>
      </c>
      <c r="C492" s="60"/>
      <c r="D492" s="64">
        <v>491</v>
      </c>
      <c r="E492" s="64" t="s">
        <v>262</v>
      </c>
      <c r="F492" s="64">
        <v>439</v>
      </c>
      <c r="G492" s="64" t="s">
        <v>262</v>
      </c>
      <c r="H492" s="64">
        <v>52</v>
      </c>
      <c r="I492" s="64" t="s">
        <v>262</v>
      </c>
    </row>
    <row r="493" spans="1:9" ht="15" customHeight="1" outlineLevel="1" x14ac:dyDescent="0.2">
      <c r="B493" s="150" t="s">
        <v>216</v>
      </c>
      <c r="C493" s="60"/>
      <c r="D493" s="64"/>
      <c r="E493" s="64"/>
      <c r="F493" s="64"/>
      <c r="G493" s="64"/>
      <c r="H493" s="64"/>
      <c r="I493" s="64"/>
    </row>
    <row r="494" spans="1:9" s="17" customFormat="1" ht="15" customHeight="1" outlineLevel="1" x14ac:dyDescent="0.2">
      <c r="A494" s="3"/>
      <c r="B494" s="53">
        <v>2022</v>
      </c>
      <c r="C494" s="56"/>
      <c r="D494" s="127">
        <v>1556</v>
      </c>
      <c r="E494" s="127" t="s">
        <v>262</v>
      </c>
      <c r="F494" s="127">
        <v>1142</v>
      </c>
      <c r="G494" s="127" t="s">
        <v>262</v>
      </c>
      <c r="H494" s="127">
        <v>414</v>
      </c>
      <c r="I494" s="63"/>
    </row>
    <row r="495" spans="1:9" s="17" customFormat="1" ht="15" customHeight="1" outlineLevel="1" x14ac:dyDescent="0.2">
      <c r="A495" s="3"/>
      <c r="B495" s="53">
        <v>2021</v>
      </c>
      <c r="C495" s="56"/>
      <c r="D495" s="127">
        <v>1469</v>
      </c>
      <c r="E495" s="127"/>
      <c r="F495" s="127">
        <v>1070</v>
      </c>
      <c r="G495" s="127"/>
      <c r="H495" s="127">
        <v>399</v>
      </c>
      <c r="I495" s="63"/>
    </row>
    <row r="496" spans="1:9" ht="15" customHeight="1" outlineLevel="1" x14ac:dyDescent="0.2">
      <c r="B496" s="53">
        <v>2020</v>
      </c>
      <c r="C496" s="60"/>
      <c r="D496" s="64">
        <v>1385</v>
      </c>
      <c r="E496" s="127"/>
      <c r="F496" s="64">
        <v>1009</v>
      </c>
      <c r="G496" s="127"/>
      <c r="H496" s="64">
        <v>376</v>
      </c>
      <c r="I496" s="64"/>
    </row>
    <row r="497" spans="1:9" ht="15" customHeight="1" outlineLevel="1" x14ac:dyDescent="0.2">
      <c r="B497" s="53">
        <v>2019</v>
      </c>
      <c r="C497" s="60"/>
      <c r="D497" s="127">
        <v>1327</v>
      </c>
      <c r="E497" s="127"/>
      <c r="F497" s="127">
        <v>961</v>
      </c>
      <c r="G497" s="127"/>
      <c r="H497" s="127">
        <v>366</v>
      </c>
      <c r="I497" s="64"/>
    </row>
    <row r="498" spans="1:9" ht="15" customHeight="1" outlineLevel="1" x14ac:dyDescent="0.2">
      <c r="B498" s="53">
        <v>2018</v>
      </c>
      <c r="C498" s="60"/>
      <c r="D498" s="64">
        <v>1244</v>
      </c>
      <c r="E498" s="64"/>
      <c r="F498" s="127">
        <v>905</v>
      </c>
      <c r="G498" s="64"/>
      <c r="H498" s="127">
        <v>339</v>
      </c>
      <c r="I498" s="64"/>
    </row>
    <row r="499" spans="1:9" ht="15" customHeight="1" outlineLevel="1" x14ac:dyDescent="0.2">
      <c r="B499" s="53">
        <v>2017</v>
      </c>
      <c r="C499" s="60"/>
      <c r="D499" s="64">
        <v>1173</v>
      </c>
      <c r="E499" s="64" t="s">
        <v>262</v>
      </c>
      <c r="F499" s="64">
        <v>853</v>
      </c>
      <c r="G499" s="64" t="s">
        <v>262</v>
      </c>
      <c r="H499" s="64">
        <v>320</v>
      </c>
      <c r="I499" s="64" t="s">
        <v>262</v>
      </c>
    </row>
    <row r="500" spans="1:9" ht="15" customHeight="1" outlineLevel="1" x14ac:dyDescent="0.2">
      <c r="B500" s="150" t="s">
        <v>217</v>
      </c>
      <c r="C500" s="60"/>
      <c r="D500" s="64"/>
      <c r="E500" s="64"/>
      <c r="F500" s="64"/>
      <c r="G500" s="64"/>
      <c r="H500" s="64"/>
      <c r="I500" s="64"/>
    </row>
    <row r="501" spans="1:9" s="17" customFormat="1" ht="15" customHeight="1" outlineLevel="1" x14ac:dyDescent="0.2">
      <c r="A501" s="3"/>
      <c r="B501" s="53">
        <v>2022</v>
      </c>
      <c r="C501" s="56"/>
      <c r="D501" s="127">
        <v>1556</v>
      </c>
      <c r="E501" s="127" t="s">
        <v>262</v>
      </c>
      <c r="F501" s="127">
        <v>1142</v>
      </c>
      <c r="G501" s="127" t="s">
        <v>262</v>
      </c>
      <c r="H501" s="127">
        <v>414</v>
      </c>
      <c r="I501" s="63"/>
    </row>
    <row r="502" spans="1:9" s="17" customFormat="1" ht="15" customHeight="1" outlineLevel="1" x14ac:dyDescent="0.2">
      <c r="A502" s="3"/>
      <c r="B502" s="53">
        <v>2021</v>
      </c>
      <c r="C502" s="56"/>
      <c r="D502" s="127">
        <v>1469</v>
      </c>
      <c r="E502" s="127"/>
      <c r="F502" s="127">
        <v>1070</v>
      </c>
      <c r="G502" s="127"/>
      <c r="H502" s="127">
        <v>399</v>
      </c>
      <c r="I502" s="63"/>
    </row>
    <row r="503" spans="1:9" ht="15" customHeight="1" outlineLevel="1" x14ac:dyDescent="0.2">
      <c r="B503" s="53">
        <v>2020</v>
      </c>
      <c r="C503" s="60"/>
      <c r="D503" s="64">
        <v>1385</v>
      </c>
      <c r="E503" s="127"/>
      <c r="F503" s="64">
        <v>1009</v>
      </c>
      <c r="G503" s="127"/>
      <c r="H503" s="64">
        <v>376</v>
      </c>
      <c r="I503" s="64"/>
    </row>
    <row r="504" spans="1:9" ht="15" customHeight="1" outlineLevel="1" x14ac:dyDescent="0.2">
      <c r="B504" s="53">
        <v>2019</v>
      </c>
      <c r="C504" s="60"/>
      <c r="D504" s="127">
        <v>1327</v>
      </c>
      <c r="E504" s="127"/>
      <c r="F504" s="127">
        <v>961</v>
      </c>
      <c r="G504" s="127"/>
      <c r="H504" s="127">
        <v>366</v>
      </c>
      <c r="I504" s="64"/>
    </row>
    <row r="505" spans="1:9" ht="15" customHeight="1" outlineLevel="1" x14ac:dyDescent="0.2">
      <c r="B505" s="53">
        <v>2018</v>
      </c>
      <c r="C505" s="60"/>
      <c r="D505" s="64">
        <v>1244</v>
      </c>
      <c r="E505" s="64"/>
      <c r="F505" s="127">
        <v>905</v>
      </c>
      <c r="G505" s="64"/>
      <c r="H505" s="127">
        <v>339</v>
      </c>
      <c r="I505" s="64"/>
    </row>
    <row r="506" spans="1:9" ht="15" customHeight="1" outlineLevel="1" x14ac:dyDescent="0.2">
      <c r="B506" s="53">
        <v>2017</v>
      </c>
      <c r="C506" s="60"/>
      <c r="D506" s="64">
        <v>1173</v>
      </c>
      <c r="E506" s="64" t="s">
        <v>262</v>
      </c>
      <c r="F506" s="64">
        <v>853</v>
      </c>
      <c r="G506" s="64" t="s">
        <v>262</v>
      </c>
      <c r="H506" s="64">
        <v>320</v>
      </c>
      <c r="I506" s="64" t="s">
        <v>262</v>
      </c>
    </row>
    <row r="507" spans="1:9" ht="15" customHeight="1" outlineLevel="1" x14ac:dyDescent="0.2">
      <c r="B507" s="150" t="s">
        <v>218</v>
      </c>
      <c r="C507" s="60"/>
      <c r="D507" s="64"/>
      <c r="E507" s="64"/>
      <c r="F507" s="64"/>
      <c r="G507" s="64"/>
      <c r="H507" s="64"/>
      <c r="I507" s="64"/>
    </row>
    <row r="508" spans="1:9" s="17" customFormat="1" ht="15" customHeight="1" outlineLevel="1" x14ac:dyDescent="0.2">
      <c r="A508" s="3"/>
      <c r="B508" s="53">
        <v>2022</v>
      </c>
      <c r="C508" s="56"/>
      <c r="D508" s="127">
        <v>589</v>
      </c>
      <c r="E508" s="127" t="s">
        <v>262</v>
      </c>
      <c r="F508" s="127">
        <v>402</v>
      </c>
      <c r="G508" s="127" t="s">
        <v>262</v>
      </c>
      <c r="H508" s="127">
        <v>187</v>
      </c>
      <c r="I508" s="63"/>
    </row>
    <row r="509" spans="1:9" s="17" customFormat="1" ht="15" customHeight="1" outlineLevel="1" x14ac:dyDescent="0.2">
      <c r="A509" s="3"/>
      <c r="B509" s="53">
        <v>2021</v>
      </c>
      <c r="C509" s="56"/>
      <c r="D509" s="127">
        <v>558</v>
      </c>
      <c r="E509" s="127"/>
      <c r="F509" s="127">
        <v>374</v>
      </c>
      <c r="G509" s="127"/>
      <c r="H509" s="127">
        <v>184</v>
      </c>
      <c r="I509" s="63"/>
    </row>
    <row r="510" spans="1:9" ht="15" customHeight="1" outlineLevel="1" x14ac:dyDescent="0.2">
      <c r="B510" s="53">
        <v>2020</v>
      </c>
      <c r="C510" s="60"/>
      <c r="D510" s="64">
        <v>546</v>
      </c>
      <c r="E510" s="127"/>
      <c r="F510" s="64">
        <v>368</v>
      </c>
      <c r="G510" s="127"/>
      <c r="H510" s="64">
        <v>178</v>
      </c>
      <c r="I510" s="64"/>
    </row>
    <row r="511" spans="1:9" ht="15" customHeight="1" outlineLevel="1" x14ac:dyDescent="0.2">
      <c r="B511" s="53">
        <v>2019</v>
      </c>
      <c r="C511" s="60"/>
      <c r="D511" s="127">
        <v>536</v>
      </c>
      <c r="E511" s="127"/>
      <c r="F511" s="127">
        <v>365</v>
      </c>
      <c r="G511" s="127"/>
      <c r="H511" s="127">
        <v>171</v>
      </c>
      <c r="I511" s="64"/>
    </row>
    <row r="512" spans="1:9" ht="15" customHeight="1" outlineLevel="1" x14ac:dyDescent="0.2">
      <c r="B512" s="53">
        <v>2018</v>
      </c>
      <c r="C512" s="60"/>
      <c r="D512" s="64">
        <v>523</v>
      </c>
      <c r="E512" s="64"/>
      <c r="F512" s="127">
        <v>357</v>
      </c>
      <c r="G512" s="64"/>
      <c r="H512" s="127">
        <v>166</v>
      </c>
      <c r="I512" s="64"/>
    </row>
    <row r="513" spans="1:9" ht="15" customHeight="1" outlineLevel="1" x14ac:dyDescent="0.2">
      <c r="B513" s="53">
        <v>2017</v>
      </c>
      <c r="C513" s="60"/>
      <c r="D513" s="64">
        <v>520</v>
      </c>
      <c r="E513" s="64" t="s">
        <v>262</v>
      </c>
      <c r="F513" s="64">
        <v>356</v>
      </c>
      <c r="G513" s="64" t="s">
        <v>262</v>
      </c>
      <c r="H513" s="64">
        <v>164</v>
      </c>
      <c r="I513" s="64" t="s">
        <v>262</v>
      </c>
    </row>
    <row r="514" spans="1:9" ht="15" customHeight="1" x14ac:dyDescent="0.2">
      <c r="B514" s="149" t="s">
        <v>363</v>
      </c>
      <c r="C514" s="60"/>
      <c r="D514" s="64"/>
      <c r="E514" s="64"/>
      <c r="F514" s="64"/>
      <c r="G514" s="64"/>
      <c r="H514" s="64"/>
      <c r="I514" s="64"/>
    </row>
    <row r="515" spans="1:9" s="17" customFormat="1" ht="15" customHeight="1" x14ac:dyDescent="0.2">
      <c r="A515" s="3"/>
      <c r="B515" s="53">
        <v>2022</v>
      </c>
      <c r="C515" s="56"/>
      <c r="D515" s="127">
        <v>1694</v>
      </c>
      <c r="E515" s="127" t="s">
        <v>262</v>
      </c>
      <c r="F515" s="127">
        <v>1207</v>
      </c>
      <c r="G515" s="127" t="s">
        <v>262</v>
      </c>
      <c r="H515" s="127">
        <v>487</v>
      </c>
      <c r="I515" s="63"/>
    </row>
    <row r="516" spans="1:9" s="17" customFormat="1" ht="15" customHeight="1" x14ac:dyDescent="0.2">
      <c r="A516" s="3"/>
      <c r="B516" s="53">
        <v>2021</v>
      </c>
      <c r="C516" s="56"/>
      <c r="D516" s="127">
        <v>1613</v>
      </c>
      <c r="E516" s="127"/>
      <c r="F516" s="127">
        <v>1131</v>
      </c>
      <c r="G516" s="127"/>
      <c r="H516" s="127">
        <v>482</v>
      </c>
      <c r="I516" s="63"/>
    </row>
    <row r="517" spans="1:9" ht="15" customHeight="1" x14ac:dyDescent="0.2">
      <c r="B517" s="53">
        <v>2020</v>
      </c>
      <c r="C517" s="60"/>
      <c r="D517" s="64">
        <v>1558</v>
      </c>
      <c r="E517" s="127"/>
      <c r="F517" s="64">
        <v>1076</v>
      </c>
      <c r="G517" s="127"/>
      <c r="H517" s="64">
        <v>482</v>
      </c>
      <c r="I517" s="64"/>
    </row>
    <row r="518" spans="1:9" ht="15" customHeight="1" x14ac:dyDescent="0.2">
      <c r="B518" s="53">
        <v>2019</v>
      </c>
      <c r="C518" s="60"/>
      <c r="D518" s="127">
        <v>1574</v>
      </c>
      <c r="E518" s="127"/>
      <c r="F518" s="127">
        <v>1097</v>
      </c>
      <c r="G518" s="127"/>
      <c r="H518" s="127">
        <v>477</v>
      </c>
      <c r="I518" s="64"/>
    </row>
    <row r="519" spans="1:9" ht="15" customHeight="1" x14ac:dyDescent="0.2">
      <c r="B519" s="53">
        <v>2018</v>
      </c>
      <c r="C519" s="60"/>
      <c r="D519" s="64">
        <v>1513</v>
      </c>
      <c r="E519" s="64"/>
      <c r="F519" s="127">
        <v>1059</v>
      </c>
      <c r="G519" s="64"/>
      <c r="H519" s="127">
        <v>454</v>
      </c>
      <c r="I519" s="64"/>
    </row>
    <row r="520" spans="1:9" ht="15" customHeight="1" x14ac:dyDescent="0.2">
      <c r="B520" s="53">
        <v>2017</v>
      </c>
      <c r="C520" s="60"/>
      <c r="D520" s="64">
        <v>1431</v>
      </c>
      <c r="E520" s="64" t="s">
        <v>262</v>
      </c>
      <c r="F520" s="64">
        <v>998</v>
      </c>
      <c r="G520" s="64" t="s">
        <v>262</v>
      </c>
      <c r="H520" s="64">
        <v>433</v>
      </c>
      <c r="I520" s="64" t="s">
        <v>262</v>
      </c>
    </row>
    <row r="521" spans="1:9" s="17" customFormat="1" ht="15" customHeight="1" outlineLevel="1" x14ac:dyDescent="0.2">
      <c r="A521" s="3"/>
      <c r="B521" s="150" t="s">
        <v>201</v>
      </c>
      <c r="C521" s="60"/>
      <c r="D521" s="64"/>
      <c r="E521" s="64"/>
      <c r="F521" s="3"/>
      <c r="G521" s="64"/>
      <c r="H521" s="3"/>
      <c r="I521" s="64"/>
    </row>
    <row r="522" spans="1:9" s="17" customFormat="1" ht="15" customHeight="1" outlineLevel="1" x14ac:dyDescent="0.2">
      <c r="A522" s="3"/>
      <c r="B522" s="53">
        <v>2022</v>
      </c>
      <c r="C522" s="56"/>
      <c r="D522" s="127">
        <v>139</v>
      </c>
      <c r="E522" s="127" t="s">
        <v>262</v>
      </c>
      <c r="F522" s="127">
        <v>119</v>
      </c>
      <c r="G522" s="127" t="s">
        <v>262</v>
      </c>
      <c r="H522" s="127">
        <v>20</v>
      </c>
      <c r="I522" s="63"/>
    </row>
    <row r="523" spans="1:9" s="17" customFormat="1" ht="15" customHeight="1" outlineLevel="1" x14ac:dyDescent="0.2">
      <c r="A523" s="3"/>
      <c r="B523" s="53">
        <v>2021</v>
      </c>
      <c r="C523" s="56"/>
      <c r="D523" s="127">
        <v>147</v>
      </c>
      <c r="E523" s="127"/>
      <c r="F523" s="127">
        <v>125</v>
      </c>
      <c r="G523" s="127"/>
      <c r="H523" s="127">
        <v>22</v>
      </c>
      <c r="I523" s="63"/>
    </row>
    <row r="524" spans="1:9" s="17" customFormat="1" ht="15" customHeight="1" outlineLevel="1" x14ac:dyDescent="0.2">
      <c r="A524" s="3"/>
      <c r="B524" s="53">
        <v>2020</v>
      </c>
      <c r="C524" s="60"/>
      <c r="D524" s="64">
        <v>148</v>
      </c>
      <c r="E524" s="127"/>
      <c r="F524" s="64">
        <v>126</v>
      </c>
      <c r="G524" s="127"/>
      <c r="H524" s="64">
        <v>22</v>
      </c>
      <c r="I524" s="64"/>
    </row>
    <row r="525" spans="1:9" s="17" customFormat="1" ht="15" customHeight="1" outlineLevel="1" x14ac:dyDescent="0.2">
      <c r="A525" s="3"/>
      <c r="B525" s="53">
        <v>2019</v>
      </c>
      <c r="C525" s="60"/>
      <c r="D525" s="127">
        <v>159</v>
      </c>
      <c r="E525" s="127"/>
      <c r="F525" s="127">
        <v>138</v>
      </c>
      <c r="G525" s="127"/>
      <c r="H525" s="127">
        <v>21</v>
      </c>
      <c r="I525" s="64"/>
    </row>
    <row r="526" spans="1:9" s="17" customFormat="1" ht="15" customHeight="1" outlineLevel="1" x14ac:dyDescent="0.2">
      <c r="A526" s="3"/>
      <c r="B526" s="53">
        <v>2018</v>
      </c>
      <c r="C526" s="60"/>
      <c r="D526" s="64">
        <v>166</v>
      </c>
      <c r="E526" s="64"/>
      <c r="F526" s="127">
        <v>141</v>
      </c>
      <c r="G526" s="64"/>
      <c r="H526" s="127">
        <v>25</v>
      </c>
      <c r="I526" s="64"/>
    </row>
    <row r="527" spans="1:9" ht="15" customHeight="1" outlineLevel="1" x14ac:dyDescent="0.2">
      <c r="B527" s="53">
        <v>2017</v>
      </c>
      <c r="C527" s="60"/>
      <c r="D527" s="64">
        <v>155</v>
      </c>
      <c r="E527" s="64" t="s">
        <v>262</v>
      </c>
      <c r="F527" s="64">
        <v>132</v>
      </c>
      <c r="G527" s="64" t="s">
        <v>262</v>
      </c>
      <c r="H527" s="64">
        <v>23</v>
      </c>
      <c r="I527" s="64" t="s">
        <v>262</v>
      </c>
    </row>
    <row r="528" spans="1:9" ht="15" customHeight="1" outlineLevel="1" x14ac:dyDescent="0.2">
      <c r="B528" s="150" t="s">
        <v>202</v>
      </c>
      <c r="C528" s="60"/>
      <c r="D528" s="64"/>
      <c r="E528" s="64"/>
      <c r="F528" s="64"/>
      <c r="G528" s="64"/>
      <c r="H528" s="64"/>
      <c r="I528" s="64"/>
    </row>
    <row r="529" spans="1:9" s="17" customFormat="1" ht="15" customHeight="1" outlineLevel="1" x14ac:dyDescent="0.2">
      <c r="A529" s="3"/>
      <c r="B529" s="53">
        <v>2022</v>
      </c>
      <c r="C529" s="56"/>
      <c r="D529" s="64">
        <v>0</v>
      </c>
      <c r="E529" s="127"/>
      <c r="F529" s="64">
        <v>0</v>
      </c>
      <c r="G529" s="127"/>
      <c r="H529" s="64">
        <v>0</v>
      </c>
      <c r="I529" s="63"/>
    </row>
    <row r="530" spans="1:9" s="17" customFormat="1" ht="15" customHeight="1" outlineLevel="1" x14ac:dyDescent="0.2">
      <c r="A530" s="3"/>
      <c r="B530" s="53">
        <v>2021</v>
      </c>
      <c r="C530" s="56"/>
      <c r="D530" s="64">
        <v>0</v>
      </c>
      <c r="E530" s="127"/>
      <c r="F530" s="64">
        <v>0</v>
      </c>
      <c r="G530" s="127"/>
      <c r="H530" s="64">
        <v>0</v>
      </c>
      <c r="I530" s="63"/>
    </row>
    <row r="531" spans="1:9" ht="15" customHeight="1" outlineLevel="1" x14ac:dyDescent="0.2">
      <c r="B531" s="53">
        <v>2020</v>
      </c>
      <c r="C531" s="60"/>
      <c r="D531" s="64">
        <v>0</v>
      </c>
      <c r="E531" s="127"/>
      <c r="F531" s="64">
        <v>0</v>
      </c>
      <c r="G531" s="127"/>
      <c r="H531" s="64">
        <v>0</v>
      </c>
      <c r="I531" s="64"/>
    </row>
    <row r="532" spans="1:9" ht="15" customHeight="1" outlineLevel="1" x14ac:dyDescent="0.2">
      <c r="B532" s="53">
        <v>2019</v>
      </c>
      <c r="C532" s="60"/>
      <c r="D532" s="64">
        <v>0</v>
      </c>
      <c r="E532" s="64"/>
      <c r="F532" s="64">
        <v>0</v>
      </c>
      <c r="G532" s="64"/>
      <c r="H532" s="64">
        <v>0</v>
      </c>
      <c r="I532" s="64"/>
    </row>
    <row r="533" spans="1:9" ht="15" customHeight="1" outlineLevel="1" x14ac:dyDescent="0.2">
      <c r="B533" s="53">
        <v>2018</v>
      </c>
      <c r="C533" s="60"/>
      <c r="D533" s="64">
        <v>0</v>
      </c>
      <c r="E533" s="64"/>
      <c r="F533" s="64">
        <v>0</v>
      </c>
      <c r="G533" s="64"/>
      <c r="H533" s="64">
        <v>0</v>
      </c>
      <c r="I533" s="64"/>
    </row>
    <row r="534" spans="1:9" ht="15" customHeight="1" outlineLevel="1" x14ac:dyDescent="0.2">
      <c r="B534" s="53">
        <v>2017</v>
      </c>
      <c r="C534" s="60"/>
      <c r="D534" s="64">
        <v>0</v>
      </c>
      <c r="E534" s="64" t="s">
        <v>262</v>
      </c>
      <c r="F534" s="64">
        <v>0</v>
      </c>
      <c r="G534" s="64" t="s">
        <v>262</v>
      </c>
      <c r="H534" s="64">
        <v>0</v>
      </c>
      <c r="I534" s="64" t="s">
        <v>262</v>
      </c>
    </row>
    <row r="535" spans="1:9" ht="15" customHeight="1" outlineLevel="1" x14ac:dyDescent="0.2">
      <c r="B535" s="150" t="s">
        <v>203</v>
      </c>
      <c r="C535" s="60"/>
      <c r="D535" s="64"/>
      <c r="E535" s="64"/>
      <c r="F535" s="64"/>
      <c r="G535" s="64"/>
      <c r="H535" s="64"/>
      <c r="I535" s="64"/>
    </row>
    <row r="536" spans="1:9" s="17" customFormat="1" ht="15" customHeight="1" outlineLevel="1" x14ac:dyDescent="0.2">
      <c r="A536" s="3"/>
      <c r="B536" s="53">
        <v>2022</v>
      </c>
      <c r="C536" s="56"/>
      <c r="D536" s="127">
        <v>66</v>
      </c>
      <c r="E536" s="127" t="s">
        <v>262</v>
      </c>
      <c r="F536" s="127">
        <v>17</v>
      </c>
      <c r="G536" s="127" t="s">
        <v>262</v>
      </c>
      <c r="H536" s="127">
        <v>49</v>
      </c>
      <c r="I536" s="63"/>
    </row>
    <row r="537" spans="1:9" s="17" customFormat="1" ht="15" customHeight="1" outlineLevel="1" x14ac:dyDescent="0.2">
      <c r="A537" s="3"/>
      <c r="B537" s="53">
        <v>2021</v>
      </c>
      <c r="C537" s="56"/>
      <c r="D537" s="127">
        <v>65</v>
      </c>
      <c r="E537" s="127"/>
      <c r="F537" s="127">
        <v>12</v>
      </c>
      <c r="G537" s="127"/>
      <c r="H537" s="127">
        <v>53</v>
      </c>
      <c r="I537" s="63"/>
    </row>
    <row r="538" spans="1:9" ht="15" customHeight="1" outlineLevel="1" x14ac:dyDescent="0.2">
      <c r="B538" s="53">
        <v>2020</v>
      </c>
      <c r="C538" s="60"/>
      <c r="D538" s="64">
        <v>69</v>
      </c>
      <c r="E538" s="127"/>
      <c r="F538" s="64">
        <v>17</v>
      </c>
      <c r="G538" s="127"/>
      <c r="H538" s="64">
        <v>52</v>
      </c>
      <c r="I538" s="64"/>
    </row>
    <row r="539" spans="1:9" ht="15" customHeight="1" outlineLevel="1" x14ac:dyDescent="0.2">
      <c r="B539" s="53">
        <v>2019</v>
      </c>
      <c r="C539" s="60"/>
      <c r="D539" s="127">
        <v>69</v>
      </c>
      <c r="E539" s="127"/>
      <c r="F539" s="127">
        <v>16</v>
      </c>
      <c r="G539" s="127"/>
      <c r="H539" s="127">
        <v>53</v>
      </c>
      <c r="I539" s="64"/>
    </row>
    <row r="540" spans="1:9" ht="15" customHeight="1" outlineLevel="1" x14ac:dyDescent="0.2">
      <c r="B540" s="53">
        <v>2018</v>
      </c>
      <c r="C540" s="60"/>
      <c r="D540" s="64">
        <v>62</v>
      </c>
      <c r="E540" s="64"/>
      <c r="F540" s="127">
        <v>15</v>
      </c>
      <c r="G540" s="64"/>
      <c r="H540" s="127">
        <v>47</v>
      </c>
      <c r="I540" s="64"/>
    </row>
    <row r="541" spans="1:9" ht="15" customHeight="1" outlineLevel="1" x14ac:dyDescent="0.2">
      <c r="B541" s="53">
        <v>2017</v>
      </c>
      <c r="C541" s="60"/>
      <c r="D541" s="64">
        <v>63</v>
      </c>
      <c r="E541" s="64" t="s">
        <v>262</v>
      </c>
      <c r="F541" s="64">
        <v>15</v>
      </c>
      <c r="G541" s="64" t="s">
        <v>262</v>
      </c>
      <c r="H541" s="64">
        <v>48</v>
      </c>
      <c r="I541" s="64" t="s">
        <v>262</v>
      </c>
    </row>
    <row r="542" spans="1:9" ht="15" customHeight="1" outlineLevel="1" x14ac:dyDescent="0.2">
      <c r="B542" s="150" t="s">
        <v>204</v>
      </c>
      <c r="C542" s="60"/>
      <c r="D542" s="64"/>
      <c r="E542" s="64"/>
      <c r="F542" s="64"/>
      <c r="G542" s="64"/>
      <c r="H542" s="64"/>
      <c r="I542" s="64"/>
    </row>
    <row r="543" spans="1:9" s="17" customFormat="1" ht="15" customHeight="1" outlineLevel="1" x14ac:dyDescent="0.2">
      <c r="A543" s="3"/>
      <c r="B543" s="53">
        <v>2022</v>
      </c>
      <c r="C543" s="56"/>
      <c r="D543" s="127">
        <v>12</v>
      </c>
      <c r="E543" s="127" t="s">
        <v>262</v>
      </c>
      <c r="F543" s="127">
        <v>9</v>
      </c>
      <c r="G543" s="127" t="s">
        <v>262</v>
      </c>
      <c r="H543" s="127">
        <v>3</v>
      </c>
      <c r="I543" s="63"/>
    </row>
    <row r="544" spans="1:9" s="17" customFormat="1" ht="15" customHeight="1" outlineLevel="1" x14ac:dyDescent="0.2">
      <c r="A544" s="3"/>
      <c r="B544" s="53">
        <v>2021</v>
      </c>
      <c r="C544" s="56"/>
      <c r="D544" s="127">
        <v>4</v>
      </c>
      <c r="E544" s="127"/>
      <c r="F544" s="127">
        <v>1</v>
      </c>
      <c r="G544" s="127"/>
      <c r="H544" s="127">
        <v>3</v>
      </c>
      <c r="I544" s="63"/>
    </row>
    <row r="545" spans="1:9" ht="15" customHeight="1" outlineLevel="1" x14ac:dyDescent="0.2">
      <c r="B545" s="53">
        <v>2020</v>
      </c>
      <c r="C545" s="60"/>
      <c r="D545" s="64">
        <v>4</v>
      </c>
      <c r="E545" s="127"/>
      <c r="F545" s="64">
        <v>1</v>
      </c>
      <c r="G545" s="127"/>
      <c r="H545" s="64">
        <v>3</v>
      </c>
      <c r="I545" s="64"/>
    </row>
    <row r="546" spans="1:9" ht="15" customHeight="1" outlineLevel="1" x14ac:dyDescent="0.2">
      <c r="B546" s="53">
        <v>2019</v>
      </c>
      <c r="C546" s="60"/>
      <c r="D546" s="127">
        <v>4</v>
      </c>
      <c r="E546" s="127"/>
      <c r="F546" s="127">
        <v>1</v>
      </c>
      <c r="G546" s="127"/>
      <c r="H546" s="127">
        <v>3</v>
      </c>
      <c r="I546" s="64"/>
    </row>
    <row r="547" spans="1:9" ht="15" customHeight="1" outlineLevel="1" x14ac:dyDescent="0.2">
      <c r="B547" s="53">
        <v>2018</v>
      </c>
      <c r="C547" s="60"/>
      <c r="D547" s="64">
        <v>3</v>
      </c>
      <c r="E547" s="64"/>
      <c r="F547" s="64">
        <v>0</v>
      </c>
      <c r="G547" s="64"/>
      <c r="H547" s="127">
        <v>3</v>
      </c>
      <c r="I547" s="64"/>
    </row>
    <row r="548" spans="1:9" ht="15" customHeight="1" outlineLevel="1" x14ac:dyDescent="0.2">
      <c r="B548" s="53">
        <v>2017</v>
      </c>
      <c r="C548" s="60"/>
      <c r="D548" s="64">
        <v>3</v>
      </c>
      <c r="E548" s="64" t="s">
        <v>262</v>
      </c>
      <c r="F548" s="64">
        <v>0</v>
      </c>
      <c r="G548" s="64" t="s">
        <v>262</v>
      </c>
      <c r="H548" s="64">
        <v>3</v>
      </c>
      <c r="I548" s="64" t="s">
        <v>262</v>
      </c>
    </row>
    <row r="549" spans="1:9" ht="15" customHeight="1" outlineLevel="1" x14ac:dyDescent="0.2">
      <c r="B549" s="150" t="s">
        <v>205</v>
      </c>
      <c r="C549" s="60"/>
      <c r="D549" s="64"/>
      <c r="E549" s="64"/>
      <c r="F549" s="64"/>
      <c r="G549" s="64"/>
      <c r="H549" s="64"/>
      <c r="I549" s="64"/>
    </row>
    <row r="550" spans="1:9" ht="15" customHeight="1" outlineLevel="1" x14ac:dyDescent="0.2">
      <c r="B550" s="53">
        <v>2022</v>
      </c>
      <c r="C550" s="181"/>
      <c r="D550" s="64">
        <v>0</v>
      </c>
      <c r="E550" s="64"/>
      <c r="F550" s="64">
        <v>0</v>
      </c>
      <c r="G550" s="64"/>
      <c r="H550" s="64">
        <v>0</v>
      </c>
      <c r="I550" s="64"/>
    </row>
    <row r="551" spans="1:9" s="17" customFormat="1" ht="15" customHeight="1" outlineLevel="1" x14ac:dyDescent="0.2">
      <c r="A551" s="3"/>
      <c r="B551" s="53">
        <v>2021</v>
      </c>
      <c r="C551" s="56"/>
      <c r="D551" s="64">
        <v>0</v>
      </c>
      <c r="E551" s="64"/>
      <c r="F551" s="64">
        <v>0</v>
      </c>
      <c r="G551" s="64"/>
      <c r="H551" s="64">
        <v>0</v>
      </c>
      <c r="I551" s="63"/>
    </row>
    <row r="552" spans="1:9" ht="15" customHeight="1" outlineLevel="1" x14ac:dyDescent="0.2">
      <c r="B552" s="53">
        <v>2020</v>
      </c>
      <c r="C552" s="60"/>
      <c r="D552" s="64">
        <v>1</v>
      </c>
      <c r="E552" s="127"/>
      <c r="F552" s="64">
        <v>0</v>
      </c>
      <c r="G552" s="127"/>
      <c r="H552" s="64">
        <v>1</v>
      </c>
      <c r="I552" s="64"/>
    </row>
    <row r="553" spans="1:9" ht="15" customHeight="1" outlineLevel="1" x14ac:dyDescent="0.2">
      <c r="B553" s="53">
        <v>2019</v>
      </c>
      <c r="C553" s="60"/>
      <c r="D553" s="127">
        <v>2</v>
      </c>
      <c r="E553" s="127"/>
      <c r="F553" s="64">
        <v>0</v>
      </c>
      <c r="G553" s="127"/>
      <c r="H553" s="127">
        <v>2</v>
      </c>
      <c r="I553" s="64"/>
    </row>
    <row r="554" spans="1:9" ht="15" customHeight="1" outlineLevel="1" x14ac:dyDescent="0.2">
      <c r="B554" s="53">
        <v>2018</v>
      </c>
      <c r="C554" s="60"/>
      <c r="D554" s="64">
        <v>3</v>
      </c>
      <c r="E554" s="64"/>
      <c r="F554" s="64">
        <v>0</v>
      </c>
      <c r="G554" s="64"/>
      <c r="H554" s="64">
        <v>3</v>
      </c>
      <c r="I554" s="64"/>
    </row>
    <row r="555" spans="1:9" ht="15" customHeight="1" outlineLevel="1" x14ac:dyDescent="0.2">
      <c r="B555" s="53">
        <v>2017</v>
      </c>
      <c r="C555" s="60"/>
      <c r="D555" s="64">
        <v>4</v>
      </c>
      <c r="E555" s="64" t="s">
        <v>262</v>
      </c>
      <c r="F555" s="64">
        <v>0</v>
      </c>
      <c r="G555" s="64" t="s">
        <v>262</v>
      </c>
      <c r="H555" s="64">
        <v>4</v>
      </c>
      <c r="I555" s="64" t="s">
        <v>262</v>
      </c>
    </row>
    <row r="556" spans="1:9" ht="15" customHeight="1" outlineLevel="1" x14ac:dyDescent="0.2">
      <c r="B556" s="150" t="s">
        <v>206</v>
      </c>
      <c r="C556" s="60"/>
      <c r="D556" s="64"/>
      <c r="E556" s="64"/>
      <c r="F556" s="64"/>
      <c r="G556" s="64"/>
      <c r="H556" s="64"/>
      <c r="I556" s="64"/>
    </row>
    <row r="557" spans="1:9" s="17" customFormat="1" ht="15" customHeight="1" outlineLevel="1" x14ac:dyDescent="0.2">
      <c r="A557" s="3"/>
      <c r="B557" s="53">
        <v>2022</v>
      </c>
      <c r="C557" s="56"/>
      <c r="D557" s="127">
        <v>126</v>
      </c>
      <c r="E557" s="127" t="s">
        <v>262</v>
      </c>
      <c r="F557" s="127">
        <v>47</v>
      </c>
      <c r="G557" s="127" t="s">
        <v>262</v>
      </c>
      <c r="H557" s="127">
        <v>79</v>
      </c>
      <c r="I557" s="63"/>
    </row>
    <row r="558" spans="1:9" s="17" customFormat="1" ht="15" customHeight="1" outlineLevel="1" x14ac:dyDescent="0.2">
      <c r="A558" s="3"/>
      <c r="B558" s="53">
        <v>2021</v>
      </c>
      <c r="C558" s="56"/>
      <c r="D558" s="127">
        <v>124</v>
      </c>
      <c r="E558" s="127"/>
      <c r="F558" s="127">
        <v>42</v>
      </c>
      <c r="G558" s="127"/>
      <c r="H558" s="127">
        <v>82</v>
      </c>
      <c r="I558" s="63"/>
    </row>
    <row r="559" spans="1:9" ht="15" customHeight="1" outlineLevel="1" x14ac:dyDescent="0.2">
      <c r="B559" s="53">
        <v>2020</v>
      </c>
      <c r="C559" s="60"/>
      <c r="D559" s="64">
        <v>120</v>
      </c>
      <c r="E559" s="127"/>
      <c r="F559" s="64">
        <v>35</v>
      </c>
      <c r="G559" s="127"/>
      <c r="H559" s="64">
        <v>85</v>
      </c>
      <c r="I559" s="64"/>
    </row>
    <row r="560" spans="1:9" ht="15" customHeight="1" outlineLevel="1" x14ac:dyDescent="0.2">
      <c r="B560" s="53">
        <v>2019</v>
      </c>
      <c r="C560" s="60"/>
      <c r="D560" s="127">
        <v>113</v>
      </c>
      <c r="E560" s="127"/>
      <c r="F560" s="127">
        <v>31</v>
      </c>
      <c r="G560" s="127"/>
      <c r="H560" s="127">
        <v>82</v>
      </c>
      <c r="I560" s="64"/>
    </row>
    <row r="561" spans="1:9" ht="15" customHeight="1" outlineLevel="1" x14ac:dyDescent="0.2">
      <c r="B561" s="53">
        <v>2018</v>
      </c>
      <c r="C561" s="60"/>
      <c r="D561" s="64">
        <v>107</v>
      </c>
      <c r="E561" s="64"/>
      <c r="F561" s="127">
        <v>30</v>
      </c>
      <c r="G561" s="64"/>
      <c r="H561" s="127">
        <v>77</v>
      </c>
      <c r="I561" s="64"/>
    </row>
    <row r="562" spans="1:9" ht="15" customHeight="1" outlineLevel="1" x14ac:dyDescent="0.2">
      <c r="B562" s="53">
        <v>2017</v>
      </c>
      <c r="C562" s="60"/>
      <c r="D562" s="64">
        <v>97</v>
      </c>
      <c r="E562" s="64" t="s">
        <v>262</v>
      </c>
      <c r="F562" s="64">
        <v>25</v>
      </c>
      <c r="G562" s="64" t="s">
        <v>262</v>
      </c>
      <c r="H562" s="64">
        <v>72</v>
      </c>
      <c r="I562" s="64" t="s">
        <v>262</v>
      </c>
    </row>
    <row r="563" spans="1:9" ht="15" customHeight="1" outlineLevel="1" x14ac:dyDescent="0.2">
      <c r="B563" s="150" t="s">
        <v>207</v>
      </c>
      <c r="C563" s="60"/>
      <c r="D563" s="64"/>
      <c r="E563" s="64"/>
      <c r="F563" s="64"/>
      <c r="G563" s="64"/>
      <c r="H563" s="64"/>
      <c r="I563" s="64"/>
    </row>
    <row r="564" spans="1:9" s="17" customFormat="1" ht="15" customHeight="1" outlineLevel="1" x14ac:dyDescent="0.2">
      <c r="A564" s="3"/>
      <c r="B564" s="53">
        <v>2022</v>
      </c>
      <c r="C564" s="56"/>
      <c r="D564" s="127">
        <v>236</v>
      </c>
      <c r="E564" s="127" t="s">
        <v>262</v>
      </c>
      <c r="F564" s="127">
        <v>131</v>
      </c>
      <c r="G564" s="127" t="s">
        <v>262</v>
      </c>
      <c r="H564" s="127">
        <v>105</v>
      </c>
      <c r="I564" s="63"/>
    </row>
    <row r="565" spans="1:9" s="17" customFormat="1" ht="15" customHeight="1" outlineLevel="1" x14ac:dyDescent="0.2">
      <c r="A565" s="3"/>
      <c r="B565" s="53">
        <v>2021</v>
      </c>
      <c r="C565" s="56"/>
      <c r="D565" s="127">
        <v>231</v>
      </c>
      <c r="E565" s="127"/>
      <c r="F565" s="127">
        <v>126</v>
      </c>
      <c r="G565" s="127"/>
      <c r="H565" s="127">
        <v>105</v>
      </c>
      <c r="I565" s="63"/>
    </row>
    <row r="566" spans="1:9" ht="15" customHeight="1" outlineLevel="1" x14ac:dyDescent="0.2">
      <c r="B566" s="53">
        <v>2020</v>
      </c>
      <c r="C566" s="60"/>
      <c r="D566" s="64">
        <v>234</v>
      </c>
      <c r="E566" s="127"/>
      <c r="F566" s="64">
        <v>133</v>
      </c>
      <c r="G566" s="127"/>
      <c r="H566" s="64">
        <v>101</v>
      </c>
      <c r="I566" s="64"/>
    </row>
    <row r="567" spans="1:9" ht="15" customHeight="1" outlineLevel="1" x14ac:dyDescent="0.2">
      <c r="B567" s="53">
        <v>2019</v>
      </c>
      <c r="C567" s="60"/>
      <c r="D567" s="127">
        <v>232</v>
      </c>
      <c r="E567" s="127"/>
      <c r="F567" s="127">
        <v>129</v>
      </c>
      <c r="G567" s="127"/>
      <c r="H567" s="127">
        <v>103</v>
      </c>
      <c r="I567" s="64"/>
    </row>
    <row r="568" spans="1:9" ht="15" customHeight="1" outlineLevel="1" x14ac:dyDescent="0.2">
      <c r="B568" s="53">
        <v>2018</v>
      </c>
      <c r="C568" s="60"/>
      <c r="D568" s="64">
        <v>224</v>
      </c>
      <c r="E568" s="64"/>
      <c r="F568" s="127">
        <v>127</v>
      </c>
      <c r="G568" s="64"/>
      <c r="H568" s="127">
        <v>97</v>
      </c>
      <c r="I568" s="64"/>
    </row>
    <row r="569" spans="1:9" ht="15" customHeight="1" outlineLevel="1" x14ac:dyDescent="0.2">
      <c r="B569" s="53">
        <v>2017</v>
      </c>
      <c r="C569" s="60"/>
      <c r="D569" s="64">
        <v>218</v>
      </c>
      <c r="E569" s="64" t="s">
        <v>262</v>
      </c>
      <c r="F569" s="64">
        <v>120</v>
      </c>
      <c r="G569" s="64" t="s">
        <v>262</v>
      </c>
      <c r="H569" s="64">
        <v>98</v>
      </c>
      <c r="I569" s="64" t="s">
        <v>262</v>
      </c>
    </row>
    <row r="570" spans="1:9" ht="15" customHeight="1" outlineLevel="1" x14ac:dyDescent="0.2">
      <c r="B570" s="150" t="s">
        <v>208</v>
      </c>
      <c r="C570" s="60"/>
      <c r="D570" s="64"/>
      <c r="E570" s="64"/>
      <c r="F570" s="64"/>
      <c r="G570" s="64"/>
      <c r="H570" s="64"/>
      <c r="I570" s="64"/>
    </row>
    <row r="571" spans="1:9" s="17" customFormat="1" ht="15" customHeight="1" outlineLevel="1" x14ac:dyDescent="0.2">
      <c r="A571" s="3"/>
      <c r="B571" s="53">
        <v>2022</v>
      </c>
      <c r="C571" s="56"/>
      <c r="D571" s="127">
        <v>70</v>
      </c>
      <c r="E571" s="127" t="s">
        <v>262</v>
      </c>
      <c r="F571" s="127">
        <v>40</v>
      </c>
      <c r="G571" s="127" t="s">
        <v>262</v>
      </c>
      <c r="H571" s="127">
        <v>30</v>
      </c>
      <c r="I571" s="63"/>
    </row>
    <row r="572" spans="1:9" s="17" customFormat="1" ht="15" customHeight="1" outlineLevel="1" x14ac:dyDescent="0.2">
      <c r="A572" s="3"/>
      <c r="B572" s="53">
        <v>2021</v>
      </c>
      <c r="C572" s="56"/>
      <c r="D572" s="127">
        <v>71</v>
      </c>
      <c r="E572" s="127"/>
      <c r="F572" s="127">
        <v>39</v>
      </c>
      <c r="G572" s="127"/>
      <c r="H572" s="127">
        <v>32</v>
      </c>
      <c r="I572" s="63"/>
    </row>
    <row r="573" spans="1:9" ht="15" customHeight="1" outlineLevel="1" x14ac:dyDescent="0.2">
      <c r="B573" s="53">
        <v>2020</v>
      </c>
      <c r="C573" s="60"/>
      <c r="D573" s="64">
        <v>73</v>
      </c>
      <c r="E573" s="127"/>
      <c r="F573" s="64">
        <v>40</v>
      </c>
      <c r="G573" s="127"/>
      <c r="H573" s="64">
        <v>33</v>
      </c>
      <c r="I573" s="64"/>
    </row>
    <row r="574" spans="1:9" ht="15" customHeight="1" outlineLevel="1" x14ac:dyDescent="0.2">
      <c r="B574" s="53">
        <v>2019</v>
      </c>
      <c r="C574" s="60"/>
      <c r="D574" s="127">
        <v>72</v>
      </c>
      <c r="E574" s="127"/>
      <c r="F574" s="127">
        <v>38</v>
      </c>
      <c r="G574" s="127"/>
      <c r="H574" s="127">
        <v>34</v>
      </c>
      <c r="I574" s="64"/>
    </row>
    <row r="575" spans="1:9" ht="15" customHeight="1" outlineLevel="1" x14ac:dyDescent="0.2">
      <c r="B575" s="53">
        <v>2018</v>
      </c>
      <c r="C575" s="60"/>
      <c r="D575" s="64">
        <v>69</v>
      </c>
      <c r="E575" s="64"/>
      <c r="F575" s="64">
        <v>36</v>
      </c>
      <c r="G575" s="64"/>
      <c r="H575" s="64">
        <v>33</v>
      </c>
      <c r="I575" s="64"/>
    </row>
    <row r="576" spans="1:9" ht="15" customHeight="1" outlineLevel="1" x14ac:dyDescent="0.2">
      <c r="B576" s="53">
        <v>2017</v>
      </c>
      <c r="C576" s="60"/>
      <c r="D576" s="64">
        <v>63</v>
      </c>
      <c r="E576" s="64" t="s">
        <v>262</v>
      </c>
      <c r="F576" s="64">
        <v>30</v>
      </c>
      <c r="G576" s="64" t="s">
        <v>262</v>
      </c>
      <c r="H576" s="64">
        <v>33</v>
      </c>
      <c r="I576" s="64" t="s">
        <v>262</v>
      </c>
    </row>
    <row r="577" spans="1:9" ht="15" customHeight="1" outlineLevel="1" x14ac:dyDescent="0.2">
      <c r="B577" s="150" t="s">
        <v>209</v>
      </c>
      <c r="C577" s="60"/>
      <c r="D577" s="64"/>
      <c r="E577" s="64"/>
      <c r="F577" s="64"/>
      <c r="G577" s="64"/>
      <c r="H577" s="64"/>
      <c r="I577" s="64"/>
    </row>
    <row r="578" spans="1:9" s="17" customFormat="1" ht="15" customHeight="1" outlineLevel="1" x14ac:dyDescent="0.2">
      <c r="A578" s="3"/>
      <c r="B578" s="53">
        <v>2022</v>
      </c>
      <c r="C578" s="56"/>
      <c r="D578" s="127">
        <v>248</v>
      </c>
      <c r="E578" s="127" t="s">
        <v>262</v>
      </c>
      <c r="F578" s="127">
        <v>168</v>
      </c>
      <c r="G578" s="127" t="s">
        <v>262</v>
      </c>
      <c r="H578" s="127">
        <v>80</v>
      </c>
      <c r="I578" s="63"/>
    </row>
    <row r="579" spans="1:9" s="17" customFormat="1" ht="15" customHeight="1" outlineLevel="1" x14ac:dyDescent="0.2">
      <c r="A579" s="3"/>
      <c r="B579" s="53">
        <v>2021</v>
      </c>
      <c r="C579" s="56"/>
      <c r="D579" s="127">
        <v>233</v>
      </c>
      <c r="E579" s="127"/>
      <c r="F579" s="127">
        <v>154</v>
      </c>
      <c r="G579" s="127"/>
      <c r="H579" s="127">
        <v>79</v>
      </c>
      <c r="I579" s="63"/>
    </row>
    <row r="580" spans="1:9" ht="15" customHeight="1" outlineLevel="1" x14ac:dyDescent="0.2">
      <c r="B580" s="53">
        <v>2020</v>
      </c>
      <c r="C580" s="60"/>
      <c r="D580" s="64">
        <v>237</v>
      </c>
      <c r="E580" s="127"/>
      <c r="F580" s="64">
        <v>154</v>
      </c>
      <c r="G580" s="127"/>
      <c r="H580" s="64">
        <v>83</v>
      </c>
      <c r="I580" s="64"/>
    </row>
    <row r="581" spans="1:9" ht="15" customHeight="1" outlineLevel="1" x14ac:dyDescent="0.2">
      <c r="B581" s="53">
        <v>2019</v>
      </c>
      <c r="C581" s="60"/>
      <c r="D581" s="127">
        <v>253</v>
      </c>
      <c r="E581" s="127"/>
      <c r="F581" s="127">
        <v>170</v>
      </c>
      <c r="G581" s="127"/>
      <c r="H581" s="127">
        <v>83</v>
      </c>
      <c r="I581" s="64"/>
    </row>
    <row r="582" spans="1:9" ht="15" customHeight="1" outlineLevel="1" x14ac:dyDescent="0.2">
      <c r="B582" s="53">
        <v>2018</v>
      </c>
      <c r="C582" s="60"/>
      <c r="D582" s="64">
        <v>251</v>
      </c>
      <c r="E582" s="64"/>
      <c r="F582" s="127">
        <v>164</v>
      </c>
      <c r="G582" s="64"/>
      <c r="H582" s="127">
        <v>87</v>
      </c>
      <c r="I582" s="64"/>
    </row>
    <row r="583" spans="1:9" ht="15" customHeight="1" outlineLevel="1" x14ac:dyDescent="0.2">
      <c r="B583" s="53">
        <v>2017</v>
      </c>
      <c r="C583" s="60"/>
      <c r="D583" s="64">
        <v>225</v>
      </c>
      <c r="E583" s="64" t="s">
        <v>262</v>
      </c>
      <c r="F583" s="64">
        <v>144</v>
      </c>
      <c r="G583" s="64" t="s">
        <v>262</v>
      </c>
      <c r="H583" s="64">
        <v>81</v>
      </c>
      <c r="I583" s="64" t="s">
        <v>262</v>
      </c>
    </row>
    <row r="584" spans="1:9" ht="15" customHeight="1" outlineLevel="1" x14ac:dyDescent="0.2">
      <c r="B584" s="150" t="s">
        <v>210</v>
      </c>
      <c r="C584" s="60"/>
      <c r="D584" s="64"/>
      <c r="E584" s="64"/>
      <c r="F584" s="64"/>
      <c r="G584" s="64"/>
      <c r="H584" s="64"/>
      <c r="I584" s="64"/>
    </row>
    <row r="585" spans="1:9" s="17" customFormat="1" ht="15" customHeight="1" outlineLevel="1" x14ac:dyDescent="0.2">
      <c r="A585" s="3"/>
      <c r="B585" s="53">
        <v>2022</v>
      </c>
      <c r="C585" s="56"/>
      <c r="D585" s="127">
        <v>14</v>
      </c>
      <c r="E585" s="127" t="s">
        <v>262</v>
      </c>
      <c r="F585" s="127">
        <v>7</v>
      </c>
      <c r="G585" s="127" t="s">
        <v>262</v>
      </c>
      <c r="H585" s="127">
        <v>7</v>
      </c>
      <c r="I585" s="63"/>
    </row>
    <row r="586" spans="1:9" s="17" customFormat="1" ht="15" customHeight="1" outlineLevel="1" x14ac:dyDescent="0.2">
      <c r="A586" s="3"/>
      <c r="B586" s="53">
        <v>2021</v>
      </c>
      <c r="C586" s="56"/>
      <c r="D586" s="127">
        <v>14</v>
      </c>
      <c r="E586" s="127"/>
      <c r="F586" s="127">
        <v>8</v>
      </c>
      <c r="G586" s="127"/>
      <c r="H586" s="127">
        <v>6</v>
      </c>
      <c r="I586" s="63"/>
    </row>
    <row r="587" spans="1:9" ht="15" customHeight="1" outlineLevel="1" x14ac:dyDescent="0.2">
      <c r="B587" s="53">
        <v>2020</v>
      </c>
      <c r="C587" s="60"/>
      <c r="D587" s="64">
        <v>14</v>
      </c>
      <c r="E587" s="127"/>
      <c r="F587" s="64">
        <v>8</v>
      </c>
      <c r="G587" s="127"/>
      <c r="H587" s="64">
        <v>6</v>
      </c>
      <c r="I587" s="64"/>
    </row>
    <row r="588" spans="1:9" ht="15" customHeight="1" outlineLevel="1" x14ac:dyDescent="0.2">
      <c r="B588" s="53">
        <v>2019</v>
      </c>
      <c r="C588" s="60"/>
      <c r="D588" s="127">
        <v>11</v>
      </c>
      <c r="E588" s="127"/>
      <c r="F588" s="127">
        <v>6</v>
      </c>
      <c r="G588" s="127"/>
      <c r="H588" s="127">
        <v>5</v>
      </c>
      <c r="I588" s="64"/>
    </row>
    <row r="589" spans="1:9" ht="15" customHeight="1" outlineLevel="1" x14ac:dyDescent="0.2">
      <c r="B589" s="53">
        <v>2018</v>
      </c>
      <c r="C589" s="60"/>
      <c r="D589" s="64">
        <v>9</v>
      </c>
      <c r="E589" s="64"/>
      <c r="F589" s="127">
        <v>5</v>
      </c>
      <c r="G589" s="64"/>
      <c r="H589" s="127">
        <v>4</v>
      </c>
      <c r="I589" s="64"/>
    </row>
    <row r="590" spans="1:9" ht="15" customHeight="1" outlineLevel="1" x14ac:dyDescent="0.2">
      <c r="B590" s="53">
        <v>2017</v>
      </c>
      <c r="C590" s="60"/>
      <c r="D590" s="64">
        <v>8</v>
      </c>
      <c r="E590" s="64" t="s">
        <v>262</v>
      </c>
      <c r="F590" s="64">
        <v>6</v>
      </c>
      <c r="G590" s="64" t="s">
        <v>262</v>
      </c>
      <c r="H590" s="64">
        <v>2</v>
      </c>
      <c r="I590" s="64" t="s">
        <v>262</v>
      </c>
    </row>
    <row r="591" spans="1:9" ht="15" customHeight="1" outlineLevel="1" x14ac:dyDescent="0.2">
      <c r="B591" s="150" t="s">
        <v>212</v>
      </c>
      <c r="C591" s="60"/>
      <c r="D591" s="64"/>
      <c r="E591" s="64"/>
      <c r="F591" s="64"/>
      <c r="G591" s="64"/>
      <c r="H591" s="64"/>
      <c r="I591" s="64"/>
    </row>
    <row r="592" spans="1:9" s="17" customFormat="1" ht="15" customHeight="1" outlineLevel="1" x14ac:dyDescent="0.2">
      <c r="A592" s="3"/>
      <c r="B592" s="53">
        <v>2022</v>
      </c>
      <c r="C592" s="56"/>
      <c r="D592" s="127">
        <v>35</v>
      </c>
      <c r="E592" s="127" t="s">
        <v>262</v>
      </c>
      <c r="F592" s="127">
        <v>13</v>
      </c>
      <c r="G592" s="127" t="s">
        <v>262</v>
      </c>
      <c r="H592" s="127">
        <v>22</v>
      </c>
      <c r="I592" s="63"/>
    </row>
    <row r="593" spans="1:9" s="17" customFormat="1" ht="15" customHeight="1" outlineLevel="1" x14ac:dyDescent="0.2">
      <c r="A593" s="3"/>
      <c r="B593" s="53">
        <v>2021</v>
      </c>
      <c r="C593" s="56"/>
      <c r="D593" s="127">
        <v>28</v>
      </c>
      <c r="E593" s="127"/>
      <c r="F593" s="127">
        <v>12</v>
      </c>
      <c r="G593" s="127"/>
      <c r="H593" s="127">
        <v>16</v>
      </c>
      <c r="I593" s="63"/>
    </row>
    <row r="594" spans="1:9" ht="15" customHeight="1" outlineLevel="1" x14ac:dyDescent="0.2">
      <c r="B594" s="53">
        <v>2020</v>
      </c>
      <c r="C594" s="60"/>
      <c r="D594" s="64">
        <v>28</v>
      </c>
      <c r="E594" s="127"/>
      <c r="F594" s="64">
        <v>12</v>
      </c>
      <c r="G594" s="127"/>
      <c r="H594" s="64">
        <v>16</v>
      </c>
      <c r="I594" s="64"/>
    </row>
    <row r="595" spans="1:9" ht="15" customHeight="1" outlineLevel="1" x14ac:dyDescent="0.2">
      <c r="B595" s="53">
        <v>2019</v>
      </c>
      <c r="C595" s="60"/>
      <c r="D595" s="127">
        <v>30</v>
      </c>
      <c r="E595" s="127"/>
      <c r="F595" s="127">
        <v>16</v>
      </c>
      <c r="G595" s="127"/>
      <c r="H595" s="127">
        <v>14</v>
      </c>
      <c r="I595" s="64"/>
    </row>
    <row r="596" spans="1:9" ht="15" customHeight="1" outlineLevel="1" x14ac:dyDescent="0.2">
      <c r="B596" s="53">
        <v>2018</v>
      </c>
      <c r="C596" s="60"/>
      <c r="D596" s="64">
        <v>31</v>
      </c>
      <c r="E596" s="64"/>
      <c r="F596" s="127">
        <v>17</v>
      </c>
      <c r="G596" s="64"/>
      <c r="H596" s="127">
        <v>14</v>
      </c>
      <c r="I596" s="64"/>
    </row>
    <row r="597" spans="1:9" ht="15" customHeight="1" outlineLevel="1" x14ac:dyDescent="0.2">
      <c r="B597" s="53">
        <v>2017</v>
      </c>
      <c r="C597" s="60"/>
      <c r="D597" s="64">
        <v>27</v>
      </c>
      <c r="E597" s="64" t="s">
        <v>262</v>
      </c>
      <c r="F597" s="64">
        <v>14</v>
      </c>
      <c r="G597" s="64" t="s">
        <v>262</v>
      </c>
      <c r="H597" s="64">
        <v>13</v>
      </c>
      <c r="I597" s="64" t="s">
        <v>262</v>
      </c>
    </row>
    <row r="598" spans="1:9" ht="15" customHeight="1" outlineLevel="1" x14ac:dyDescent="0.2">
      <c r="B598" s="150" t="s">
        <v>213</v>
      </c>
      <c r="C598" s="60"/>
      <c r="D598" s="64"/>
      <c r="E598" s="64"/>
      <c r="F598" s="64"/>
      <c r="G598" s="64"/>
      <c r="H598" s="64"/>
      <c r="I598" s="64"/>
    </row>
    <row r="599" spans="1:9" s="17" customFormat="1" ht="15" customHeight="1" outlineLevel="1" x14ac:dyDescent="0.2">
      <c r="A599" s="3"/>
      <c r="B599" s="53">
        <v>2022</v>
      </c>
      <c r="C599" s="56"/>
      <c r="D599" s="127">
        <v>100</v>
      </c>
      <c r="E599" s="127" t="s">
        <v>262</v>
      </c>
      <c r="F599" s="127">
        <v>76</v>
      </c>
      <c r="G599" s="127" t="s">
        <v>262</v>
      </c>
      <c r="H599" s="127">
        <v>24</v>
      </c>
      <c r="I599" s="63"/>
    </row>
    <row r="600" spans="1:9" s="17" customFormat="1" ht="15" customHeight="1" outlineLevel="1" x14ac:dyDescent="0.2">
      <c r="A600" s="3"/>
      <c r="B600" s="53">
        <v>2021</v>
      </c>
      <c r="C600" s="56"/>
      <c r="D600" s="127">
        <v>101</v>
      </c>
      <c r="E600" s="127"/>
      <c r="F600" s="127">
        <v>76</v>
      </c>
      <c r="G600" s="127"/>
      <c r="H600" s="127">
        <v>25</v>
      </c>
      <c r="I600" s="63"/>
    </row>
    <row r="601" spans="1:9" ht="15" customHeight="1" outlineLevel="1" x14ac:dyDescent="0.2">
      <c r="B601" s="53">
        <v>2020</v>
      </c>
      <c r="C601" s="60"/>
      <c r="D601" s="64">
        <v>84</v>
      </c>
      <c r="E601" s="127"/>
      <c r="F601" s="64">
        <v>62</v>
      </c>
      <c r="G601" s="127"/>
      <c r="H601" s="64">
        <v>22</v>
      </c>
      <c r="I601" s="64"/>
    </row>
    <row r="602" spans="1:9" ht="15" customHeight="1" outlineLevel="1" x14ac:dyDescent="0.2">
      <c r="B602" s="53">
        <v>2019</v>
      </c>
      <c r="C602" s="60"/>
      <c r="D602" s="127">
        <v>82</v>
      </c>
      <c r="E602" s="127"/>
      <c r="F602" s="127">
        <v>60</v>
      </c>
      <c r="G602" s="127"/>
      <c r="H602" s="127">
        <v>22</v>
      </c>
      <c r="I602" s="64"/>
    </row>
    <row r="603" spans="1:9" ht="15" customHeight="1" outlineLevel="1" x14ac:dyDescent="0.2">
      <c r="B603" s="53">
        <v>2018</v>
      </c>
      <c r="C603" s="60"/>
      <c r="D603" s="64">
        <v>76</v>
      </c>
      <c r="E603" s="64"/>
      <c r="F603" s="127">
        <v>56</v>
      </c>
      <c r="G603" s="64"/>
      <c r="H603" s="127">
        <v>20</v>
      </c>
      <c r="I603" s="64"/>
    </row>
    <row r="604" spans="1:9" ht="15" customHeight="1" outlineLevel="1" x14ac:dyDescent="0.2">
      <c r="B604" s="53">
        <v>2017</v>
      </c>
      <c r="C604" s="60"/>
      <c r="D604" s="64">
        <v>70</v>
      </c>
      <c r="E604" s="64" t="s">
        <v>262</v>
      </c>
      <c r="F604" s="64">
        <v>55</v>
      </c>
      <c r="G604" s="64" t="s">
        <v>262</v>
      </c>
      <c r="H604" s="64">
        <v>15</v>
      </c>
      <c r="I604" s="64" t="s">
        <v>262</v>
      </c>
    </row>
    <row r="605" spans="1:9" ht="15" customHeight="1" outlineLevel="1" x14ac:dyDescent="0.2">
      <c r="B605" s="150" t="s">
        <v>214</v>
      </c>
      <c r="C605" s="60"/>
      <c r="D605" s="64"/>
      <c r="E605" s="64"/>
      <c r="F605" s="64"/>
      <c r="G605" s="64"/>
      <c r="H605" s="64"/>
      <c r="I605" s="64"/>
    </row>
    <row r="606" spans="1:9" s="17" customFormat="1" ht="15" customHeight="1" outlineLevel="1" x14ac:dyDescent="0.2">
      <c r="A606" s="3"/>
      <c r="B606" s="53">
        <v>2022</v>
      </c>
      <c r="C606" s="56"/>
      <c r="D606" s="127">
        <v>253</v>
      </c>
      <c r="E606" s="127" t="s">
        <v>262</v>
      </c>
      <c r="F606" s="127">
        <v>233</v>
      </c>
      <c r="G606" s="127" t="s">
        <v>262</v>
      </c>
      <c r="H606" s="127">
        <v>20</v>
      </c>
      <c r="I606" s="63"/>
    </row>
    <row r="607" spans="1:9" s="17" customFormat="1" ht="15" customHeight="1" outlineLevel="1" x14ac:dyDescent="0.2">
      <c r="A607" s="3"/>
      <c r="B607" s="53">
        <v>2021</v>
      </c>
      <c r="C607" s="56"/>
      <c r="D607" s="127">
        <v>232</v>
      </c>
      <c r="E607" s="127"/>
      <c r="F607" s="127">
        <v>219</v>
      </c>
      <c r="G607" s="127"/>
      <c r="H607" s="127">
        <v>13</v>
      </c>
      <c r="I607" s="63"/>
    </row>
    <row r="608" spans="1:9" ht="15" customHeight="1" outlineLevel="1" x14ac:dyDescent="0.2">
      <c r="B608" s="53">
        <v>2020</v>
      </c>
      <c r="C608" s="60"/>
      <c r="D608" s="64">
        <v>219</v>
      </c>
      <c r="E608" s="127"/>
      <c r="F608" s="64">
        <v>206</v>
      </c>
      <c r="G608" s="127"/>
      <c r="H608" s="64">
        <v>13</v>
      </c>
      <c r="I608" s="64"/>
    </row>
    <row r="609" spans="1:9" ht="15" customHeight="1" outlineLevel="1" x14ac:dyDescent="0.2">
      <c r="B609" s="53">
        <v>2019</v>
      </c>
      <c r="C609" s="60"/>
      <c r="D609" s="127">
        <v>232</v>
      </c>
      <c r="E609" s="127"/>
      <c r="F609" s="127">
        <v>220</v>
      </c>
      <c r="G609" s="127"/>
      <c r="H609" s="127">
        <v>12</v>
      </c>
      <c r="I609" s="64"/>
    </row>
    <row r="610" spans="1:9" ht="15" customHeight="1" outlineLevel="1" x14ac:dyDescent="0.2">
      <c r="B610" s="53">
        <v>2018</v>
      </c>
      <c r="C610" s="60"/>
      <c r="D610" s="64">
        <v>228</v>
      </c>
      <c r="E610" s="64"/>
      <c r="F610" s="127">
        <v>217</v>
      </c>
      <c r="G610" s="64"/>
      <c r="H610" s="127">
        <v>11</v>
      </c>
      <c r="I610" s="64"/>
    </row>
    <row r="611" spans="1:9" ht="15" customHeight="1" outlineLevel="1" x14ac:dyDescent="0.2">
      <c r="B611" s="53">
        <v>2017</v>
      </c>
      <c r="C611" s="60"/>
      <c r="D611" s="64">
        <v>231</v>
      </c>
      <c r="E611" s="64" t="s">
        <v>262</v>
      </c>
      <c r="F611" s="64">
        <v>223</v>
      </c>
      <c r="G611" s="64" t="s">
        <v>262</v>
      </c>
      <c r="H611" s="64">
        <v>8</v>
      </c>
      <c r="I611" s="64" t="s">
        <v>262</v>
      </c>
    </row>
    <row r="612" spans="1:9" ht="15" customHeight="1" outlineLevel="1" x14ac:dyDescent="0.2">
      <c r="B612" s="150" t="s">
        <v>215</v>
      </c>
      <c r="C612" s="60"/>
      <c r="D612" s="64"/>
      <c r="E612" s="64"/>
      <c r="F612" s="64"/>
      <c r="G612" s="64"/>
      <c r="H612" s="64"/>
      <c r="I612" s="64"/>
    </row>
    <row r="613" spans="1:9" s="17" customFormat="1" ht="15" customHeight="1" outlineLevel="1" x14ac:dyDescent="0.2">
      <c r="A613" s="3"/>
      <c r="B613" s="53">
        <v>2022</v>
      </c>
      <c r="C613" s="56"/>
      <c r="D613" s="127">
        <v>61</v>
      </c>
      <c r="E613" s="127" t="s">
        <v>262</v>
      </c>
      <c r="F613" s="127">
        <v>58</v>
      </c>
      <c r="G613" s="127" t="s">
        <v>262</v>
      </c>
      <c r="H613" s="127">
        <v>3</v>
      </c>
      <c r="I613" s="63"/>
    </row>
    <row r="614" spans="1:9" s="17" customFormat="1" ht="15" customHeight="1" outlineLevel="1" x14ac:dyDescent="0.2">
      <c r="A614" s="3"/>
      <c r="B614" s="53">
        <v>2021</v>
      </c>
      <c r="C614" s="56"/>
      <c r="D614" s="127">
        <v>54</v>
      </c>
      <c r="E614" s="127"/>
      <c r="F614" s="127">
        <v>51</v>
      </c>
      <c r="G614" s="127"/>
      <c r="H614" s="127">
        <v>3</v>
      </c>
      <c r="I614" s="63"/>
    </row>
    <row r="615" spans="1:9" ht="15" customHeight="1" outlineLevel="1" x14ac:dyDescent="0.2">
      <c r="B615" s="53">
        <v>2020</v>
      </c>
      <c r="C615" s="60"/>
      <c r="D615" s="64">
        <v>50</v>
      </c>
      <c r="E615" s="127"/>
      <c r="F615" s="64">
        <v>47</v>
      </c>
      <c r="G615" s="127"/>
      <c r="H615" s="64">
        <v>3</v>
      </c>
      <c r="I615" s="64"/>
    </row>
    <row r="616" spans="1:9" ht="15" customHeight="1" outlineLevel="1" x14ac:dyDescent="0.2">
      <c r="B616" s="53">
        <v>2019</v>
      </c>
      <c r="C616" s="60"/>
      <c r="D616" s="127">
        <v>48</v>
      </c>
      <c r="E616" s="127"/>
      <c r="F616" s="127">
        <v>46</v>
      </c>
      <c r="G616" s="127"/>
      <c r="H616" s="127">
        <v>2</v>
      </c>
      <c r="I616" s="64"/>
    </row>
    <row r="617" spans="1:9" ht="15" customHeight="1" outlineLevel="1" x14ac:dyDescent="0.2">
      <c r="B617" s="53">
        <v>2018</v>
      </c>
      <c r="C617" s="60"/>
      <c r="D617" s="64">
        <v>41</v>
      </c>
      <c r="E617" s="64"/>
      <c r="F617" s="127">
        <v>39</v>
      </c>
      <c r="G617" s="64"/>
      <c r="H617" s="127">
        <v>2</v>
      </c>
      <c r="I617" s="64"/>
    </row>
    <row r="618" spans="1:9" ht="15" customHeight="1" outlineLevel="1" x14ac:dyDescent="0.2">
      <c r="B618" s="53">
        <v>2017</v>
      </c>
      <c r="C618" s="60"/>
      <c r="D618" s="64">
        <v>39</v>
      </c>
      <c r="E618" s="64" t="s">
        <v>262</v>
      </c>
      <c r="F618" s="64">
        <v>37</v>
      </c>
      <c r="G618" s="64" t="s">
        <v>262</v>
      </c>
      <c r="H618" s="64">
        <v>2</v>
      </c>
      <c r="I618" s="64" t="s">
        <v>262</v>
      </c>
    </row>
    <row r="619" spans="1:9" ht="15" customHeight="1" outlineLevel="1" x14ac:dyDescent="0.2">
      <c r="B619" s="150" t="s">
        <v>216</v>
      </c>
      <c r="C619" s="60"/>
      <c r="D619" s="64"/>
      <c r="E619" s="64"/>
      <c r="F619" s="64"/>
      <c r="G619" s="64"/>
      <c r="H619" s="64"/>
      <c r="I619" s="64"/>
    </row>
    <row r="620" spans="1:9" s="17" customFormat="1" ht="15" customHeight="1" outlineLevel="1" x14ac:dyDescent="0.2">
      <c r="A620" s="3"/>
      <c r="B620" s="53">
        <v>2022</v>
      </c>
      <c r="C620" s="56"/>
      <c r="D620" s="127">
        <v>180</v>
      </c>
      <c r="E620" s="127" t="s">
        <v>262</v>
      </c>
      <c r="F620" s="127">
        <v>160</v>
      </c>
      <c r="G620" s="127" t="s">
        <v>262</v>
      </c>
      <c r="H620" s="127">
        <v>20</v>
      </c>
      <c r="I620" s="63"/>
    </row>
    <row r="621" spans="1:9" s="17" customFormat="1" ht="15" customHeight="1" outlineLevel="1" x14ac:dyDescent="0.2">
      <c r="A621" s="3"/>
      <c r="B621" s="53">
        <v>2021</v>
      </c>
      <c r="C621" s="56"/>
      <c r="D621" s="127">
        <v>173</v>
      </c>
      <c r="E621" s="127"/>
      <c r="F621" s="127">
        <v>153</v>
      </c>
      <c r="G621" s="127"/>
      <c r="H621" s="127">
        <v>20</v>
      </c>
      <c r="I621" s="63"/>
    </row>
    <row r="622" spans="1:9" ht="15" customHeight="1" outlineLevel="1" x14ac:dyDescent="0.2">
      <c r="B622" s="53">
        <v>2020</v>
      </c>
      <c r="C622" s="60"/>
      <c r="D622" s="64">
        <v>139</v>
      </c>
      <c r="E622" s="127"/>
      <c r="F622" s="64">
        <v>119</v>
      </c>
      <c r="G622" s="127"/>
      <c r="H622" s="64">
        <v>20</v>
      </c>
      <c r="I622" s="64"/>
    </row>
    <row r="623" spans="1:9" ht="15" customHeight="1" outlineLevel="1" x14ac:dyDescent="0.2">
      <c r="B623" s="53">
        <v>2019</v>
      </c>
      <c r="C623" s="60"/>
      <c r="D623" s="127">
        <v>133</v>
      </c>
      <c r="E623" s="127"/>
      <c r="F623" s="127">
        <v>115</v>
      </c>
      <c r="G623" s="127"/>
      <c r="H623" s="127">
        <v>18</v>
      </c>
      <c r="I623" s="64"/>
    </row>
    <row r="624" spans="1:9" ht="15" customHeight="1" outlineLevel="1" x14ac:dyDescent="0.2">
      <c r="B624" s="53">
        <v>2018</v>
      </c>
      <c r="C624" s="60"/>
      <c r="D624" s="64">
        <v>124</v>
      </c>
      <c r="E624" s="64"/>
      <c r="F624" s="127">
        <v>111</v>
      </c>
      <c r="G624" s="64"/>
      <c r="H624" s="127">
        <v>13</v>
      </c>
      <c r="I624" s="64"/>
    </row>
    <row r="625" spans="1:9" ht="15" customHeight="1" outlineLevel="1" x14ac:dyDescent="0.2">
      <c r="B625" s="53">
        <v>2017</v>
      </c>
      <c r="C625" s="60"/>
      <c r="D625" s="64">
        <v>117</v>
      </c>
      <c r="E625" s="64" t="s">
        <v>262</v>
      </c>
      <c r="F625" s="64">
        <v>104</v>
      </c>
      <c r="G625" s="64" t="s">
        <v>262</v>
      </c>
      <c r="H625" s="64">
        <v>13</v>
      </c>
      <c r="I625" s="64" t="s">
        <v>262</v>
      </c>
    </row>
    <row r="626" spans="1:9" ht="15" customHeight="1" outlineLevel="1" x14ac:dyDescent="0.2">
      <c r="B626" s="150" t="s">
        <v>217</v>
      </c>
      <c r="C626" s="60"/>
      <c r="D626" s="64"/>
      <c r="E626" s="64"/>
      <c r="F626" s="64"/>
      <c r="G626" s="64"/>
      <c r="H626" s="64"/>
      <c r="I626" s="64"/>
    </row>
    <row r="627" spans="1:9" s="17" customFormat="1" ht="15" customHeight="1" outlineLevel="1" x14ac:dyDescent="0.2">
      <c r="A627" s="3"/>
      <c r="B627" s="53">
        <v>2022</v>
      </c>
      <c r="C627" s="56"/>
      <c r="D627" s="127">
        <v>62</v>
      </c>
      <c r="E627" s="127" t="s">
        <v>262</v>
      </c>
      <c r="F627" s="127">
        <v>45</v>
      </c>
      <c r="G627" s="127" t="s">
        <v>262</v>
      </c>
      <c r="H627" s="127">
        <v>17</v>
      </c>
      <c r="I627" s="63"/>
    </row>
    <row r="628" spans="1:9" s="17" customFormat="1" ht="15" customHeight="1" outlineLevel="1" x14ac:dyDescent="0.2">
      <c r="A628" s="3"/>
      <c r="B628" s="53">
        <v>2021</v>
      </c>
      <c r="C628" s="56"/>
      <c r="D628" s="127">
        <v>50</v>
      </c>
      <c r="E628" s="127"/>
      <c r="F628" s="127">
        <v>34</v>
      </c>
      <c r="G628" s="127"/>
      <c r="H628" s="127">
        <v>16</v>
      </c>
      <c r="I628" s="63"/>
    </row>
    <row r="629" spans="1:9" ht="15" customHeight="1" outlineLevel="1" x14ac:dyDescent="0.2">
      <c r="B629" s="53">
        <v>2020</v>
      </c>
      <c r="C629" s="60"/>
      <c r="D629" s="64">
        <v>46</v>
      </c>
      <c r="E629" s="127"/>
      <c r="F629" s="64">
        <v>31</v>
      </c>
      <c r="G629" s="127"/>
      <c r="H629" s="64">
        <v>15</v>
      </c>
      <c r="I629" s="64"/>
    </row>
    <row r="630" spans="1:9" ht="15" customHeight="1" outlineLevel="1" x14ac:dyDescent="0.2">
      <c r="B630" s="53">
        <v>2019</v>
      </c>
      <c r="C630" s="60"/>
      <c r="D630" s="127">
        <v>54</v>
      </c>
      <c r="E630" s="127"/>
      <c r="F630" s="127">
        <v>38</v>
      </c>
      <c r="G630" s="127"/>
      <c r="H630" s="127">
        <v>16</v>
      </c>
      <c r="I630" s="64"/>
    </row>
    <row r="631" spans="1:9" ht="15" customHeight="1" outlineLevel="1" x14ac:dyDescent="0.2">
      <c r="B631" s="53">
        <v>2018</v>
      </c>
      <c r="C631" s="60"/>
      <c r="D631" s="64">
        <v>48</v>
      </c>
      <c r="E631" s="64"/>
      <c r="F631" s="127">
        <v>36</v>
      </c>
      <c r="G631" s="64"/>
      <c r="H631" s="127">
        <v>12</v>
      </c>
      <c r="I631" s="64"/>
    </row>
    <row r="632" spans="1:9" ht="15" customHeight="1" outlineLevel="1" x14ac:dyDescent="0.2">
      <c r="B632" s="53">
        <v>2017</v>
      </c>
      <c r="C632" s="60"/>
      <c r="D632" s="64">
        <v>48</v>
      </c>
      <c r="E632" s="64" t="s">
        <v>262</v>
      </c>
      <c r="F632" s="64">
        <v>36</v>
      </c>
      <c r="G632" s="64" t="s">
        <v>262</v>
      </c>
      <c r="H632" s="64">
        <v>12</v>
      </c>
      <c r="I632" s="64" t="s">
        <v>262</v>
      </c>
    </row>
    <row r="633" spans="1:9" ht="15" customHeight="1" outlineLevel="1" x14ac:dyDescent="0.2">
      <c r="B633" s="150" t="s">
        <v>218</v>
      </c>
      <c r="C633" s="60"/>
      <c r="D633" s="64"/>
      <c r="E633" s="64"/>
      <c r="F633" s="64"/>
      <c r="G633" s="64"/>
      <c r="H633" s="64"/>
      <c r="I633" s="64"/>
    </row>
    <row r="634" spans="1:9" s="17" customFormat="1" ht="15" customHeight="1" outlineLevel="1" x14ac:dyDescent="0.2">
      <c r="A634" s="3"/>
      <c r="B634" s="53">
        <v>2022</v>
      </c>
      <c r="C634" s="56"/>
      <c r="D634" s="127">
        <v>62</v>
      </c>
      <c r="E634" s="127" t="s">
        <v>262</v>
      </c>
      <c r="F634" s="127">
        <v>45</v>
      </c>
      <c r="G634" s="127" t="s">
        <v>262</v>
      </c>
      <c r="H634" s="127">
        <v>17</v>
      </c>
      <c r="I634" s="63"/>
    </row>
    <row r="635" spans="1:9" s="17" customFormat="1" ht="15" customHeight="1" outlineLevel="1" x14ac:dyDescent="0.2">
      <c r="A635" s="3"/>
      <c r="B635" s="53">
        <v>2021</v>
      </c>
      <c r="C635" s="56"/>
      <c r="D635" s="127">
        <v>50</v>
      </c>
      <c r="E635" s="127"/>
      <c r="F635" s="127">
        <v>34</v>
      </c>
      <c r="G635" s="127"/>
      <c r="H635" s="127">
        <v>16</v>
      </c>
      <c r="I635" s="63"/>
    </row>
    <row r="636" spans="1:9" ht="15" customHeight="1" outlineLevel="1" x14ac:dyDescent="0.2">
      <c r="B636" s="53">
        <v>2020</v>
      </c>
      <c r="C636" s="60"/>
      <c r="D636" s="64">
        <v>46</v>
      </c>
      <c r="E636" s="127"/>
      <c r="F636" s="64">
        <v>31</v>
      </c>
      <c r="G636" s="127"/>
      <c r="H636" s="64">
        <v>15</v>
      </c>
      <c r="I636" s="64"/>
    </row>
    <row r="637" spans="1:9" ht="15" customHeight="1" outlineLevel="1" x14ac:dyDescent="0.2">
      <c r="B637" s="53">
        <v>2019</v>
      </c>
      <c r="C637" s="60"/>
      <c r="D637" s="127">
        <v>54</v>
      </c>
      <c r="E637" s="127"/>
      <c r="F637" s="127">
        <v>38</v>
      </c>
      <c r="G637" s="127"/>
      <c r="H637" s="127">
        <v>16</v>
      </c>
      <c r="I637" s="64"/>
    </row>
    <row r="638" spans="1:9" ht="15" customHeight="1" outlineLevel="1" x14ac:dyDescent="0.2">
      <c r="B638" s="53">
        <v>2018</v>
      </c>
      <c r="C638" s="60"/>
      <c r="D638" s="64">
        <v>48</v>
      </c>
      <c r="E638" s="64"/>
      <c r="F638" s="127">
        <v>36</v>
      </c>
      <c r="G638" s="64"/>
      <c r="H638" s="127">
        <v>12</v>
      </c>
      <c r="I638" s="64"/>
    </row>
    <row r="639" spans="1:9" ht="15" customHeight="1" outlineLevel="1" x14ac:dyDescent="0.2">
      <c r="B639" s="53">
        <v>2017</v>
      </c>
      <c r="C639" s="60"/>
      <c r="D639" s="64">
        <v>48</v>
      </c>
      <c r="E639" s="64" t="s">
        <v>262</v>
      </c>
      <c r="F639" s="64">
        <v>36</v>
      </c>
      <c r="G639" s="64" t="s">
        <v>262</v>
      </c>
      <c r="H639" s="64">
        <v>12</v>
      </c>
      <c r="I639" s="64" t="s">
        <v>262</v>
      </c>
    </row>
    <row r="640" spans="1:9" ht="15" customHeight="1" x14ac:dyDescent="0.2">
      <c r="B640" s="149" t="s">
        <v>364</v>
      </c>
      <c r="C640" s="122"/>
      <c r="D640" s="122"/>
      <c r="E640" s="64"/>
      <c r="F640" s="64"/>
      <c r="G640" s="64"/>
      <c r="H640" s="64"/>
      <c r="I640" s="64"/>
    </row>
    <row r="641" spans="1:14" s="17" customFormat="1" ht="15" customHeight="1" x14ac:dyDescent="0.2">
      <c r="A641" s="3"/>
      <c r="B641" s="53">
        <v>2022</v>
      </c>
      <c r="C641" s="56"/>
      <c r="D641" s="127">
        <v>1620</v>
      </c>
      <c r="E641" s="127" t="s">
        <v>262</v>
      </c>
      <c r="F641" s="127">
        <v>1349</v>
      </c>
      <c r="G641" s="127" t="s">
        <v>262</v>
      </c>
      <c r="H641" s="127">
        <v>271</v>
      </c>
      <c r="I641" s="63"/>
    </row>
    <row r="642" spans="1:14" s="17" customFormat="1" ht="15" customHeight="1" x14ac:dyDescent="0.2">
      <c r="A642" s="3"/>
      <c r="B642" s="53">
        <v>2021</v>
      </c>
      <c r="C642" s="56"/>
      <c r="D642" s="127">
        <v>1524</v>
      </c>
      <c r="E642" s="127"/>
      <c r="F642" s="127">
        <v>1269</v>
      </c>
      <c r="G642" s="127"/>
      <c r="H642" s="127">
        <v>255</v>
      </c>
      <c r="I642" s="63"/>
    </row>
    <row r="643" spans="1:14" ht="15" customHeight="1" x14ac:dyDescent="0.2">
      <c r="B643" s="53">
        <v>2020</v>
      </c>
      <c r="C643" s="122"/>
      <c r="D643" s="64">
        <v>1482</v>
      </c>
      <c r="E643" s="127"/>
      <c r="F643" s="64">
        <v>1245</v>
      </c>
      <c r="G643" s="127"/>
      <c r="H643" s="64">
        <v>237</v>
      </c>
      <c r="I643" s="64"/>
    </row>
    <row r="644" spans="1:14" ht="15" customHeight="1" x14ac:dyDescent="0.2">
      <c r="B644" s="53">
        <v>2019</v>
      </c>
      <c r="C644" s="60"/>
      <c r="D644" s="127">
        <v>1467</v>
      </c>
      <c r="E644" s="127"/>
      <c r="F644" s="127">
        <v>1249</v>
      </c>
      <c r="G644" s="127"/>
      <c r="H644" s="127">
        <v>218</v>
      </c>
      <c r="I644" s="64"/>
      <c r="L644" s="17"/>
      <c r="M644" s="17"/>
      <c r="N644" s="17"/>
    </row>
    <row r="645" spans="1:14" ht="15" customHeight="1" x14ac:dyDescent="0.2">
      <c r="B645" s="53">
        <v>2018</v>
      </c>
      <c r="C645" s="60"/>
      <c r="D645" s="64">
        <v>1408</v>
      </c>
      <c r="E645" s="64"/>
      <c r="F645" s="127">
        <v>1203</v>
      </c>
      <c r="G645" s="64"/>
      <c r="H645" s="127">
        <v>205</v>
      </c>
      <c r="I645" s="64"/>
      <c r="L645" s="17"/>
      <c r="M645" s="17"/>
      <c r="N645" s="17"/>
    </row>
    <row r="646" spans="1:14" ht="15" customHeight="1" x14ac:dyDescent="0.2">
      <c r="B646" s="53">
        <v>2017</v>
      </c>
      <c r="C646" s="60"/>
      <c r="D646" s="64">
        <v>1302</v>
      </c>
      <c r="E646" s="64" t="s">
        <v>262</v>
      </c>
      <c r="F646" s="64">
        <v>1105</v>
      </c>
      <c r="G646" s="64" t="s">
        <v>262</v>
      </c>
      <c r="H646" s="64">
        <v>197</v>
      </c>
      <c r="I646" s="64" t="s">
        <v>262</v>
      </c>
      <c r="L646" s="17"/>
      <c r="M646" s="17"/>
      <c r="N646" s="17"/>
    </row>
    <row r="647" spans="1:14" s="17" customFormat="1" ht="15" customHeight="1" outlineLevel="1" x14ac:dyDescent="0.2">
      <c r="A647" s="3"/>
      <c r="B647" s="150" t="s">
        <v>201</v>
      </c>
      <c r="C647" s="60"/>
      <c r="D647" s="64"/>
      <c r="E647" s="64"/>
      <c r="F647" s="3"/>
      <c r="G647" s="64"/>
      <c r="H647" s="3"/>
      <c r="I647" s="64"/>
    </row>
    <row r="648" spans="1:14" s="17" customFormat="1" ht="15" customHeight="1" outlineLevel="1" x14ac:dyDescent="0.2">
      <c r="A648" s="3"/>
      <c r="B648" s="53">
        <v>2022</v>
      </c>
      <c r="C648" s="56"/>
      <c r="D648" s="127">
        <v>802</v>
      </c>
      <c r="E648" s="127" t="s">
        <v>262</v>
      </c>
      <c r="F648" s="127">
        <v>792</v>
      </c>
      <c r="G648" s="127" t="s">
        <v>262</v>
      </c>
      <c r="H648" s="127">
        <v>10</v>
      </c>
      <c r="I648" s="63"/>
    </row>
    <row r="649" spans="1:14" s="17" customFormat="1" ht="15" customHeight="1" outlineLevel="1" x14ac:dyDescent="0.2">
      <c r="A649" s="3"/>
      <c r="B649" s="53">
        <v>2021</v>
      </c>
      <c r="C649" s="56"/>
      <c r="D649" s="127">
        <v>796</v>
      </c>
      <c r="E649" s="127"/>
      <c r="F649" s="127">
        <v>785</v>
      </c>
      <c r="G649" s="127"/>
      <c r="H649" s="127">
        <v>11</v>
      </c>
      <c r="I649" s="63"/>
    </row>
    <row r="650" spans="1:14" s="17" customFormat="1" ht="15" customHeight="1" outlineLevel="1" x14ac:dyDescent="0.2">
      <c r="A650" s="3"/>
      <c r="B650" s="53">
        <v>2020</v>
      </c>
      <c r="C650" s="60"/>
      <c r="D650" s="64">
        <v>786</v>
      </c>
      <c r="E650" s="127"/>
      <c r="F650" s="64">
        <v>778</v>
      </c>
      <c r="G650" s="127"/>
      <c r="H650" s="64">
        <v>8</v>
      </c>
      <c r="I650" s="64"/>
    </row>
    <row r="651" spans="1:14" s="17" customFormat="1" ht="15" customHeight="1" outlineLevel="1" x14ac:dyDescent="0.2">
      <c r="A651" s="3"/>
      <c r="B651" s="53">
        <v>2019</v>
      </c>
      <c r="C651" s="60"/>
      <c r="D651" s="127">
        <v>790</v>
      </c>
      <c r="E651" s="127"/>
      <c r="F651" s="127">
        <v>781</v>
      </c>
      <c r="G651" s="127"/>
      <c r="H651" s="127">
        <v>9</v>
      </c>
      <c r="I651" s="64"/>
    </row>
    <row r="652" spans="1:14" s="17" customFormat="1" ht="15" customHeight="1" outlineLevel="1" x14ac:dyDescent="0.2">
      <c r="A652" s="3"/>
      <c r="B652" s="53">
        <v>2018</v>
      </c>
      <c r="C652" s="60"/>
      <c r="D652" s="64">
        <v>793</v>
      </c>
      <c r="E652" s="64"/>
      <c r="F652" s="127">
        <v>784</v>
      </c>
      <c r="G652" s="64"/>
      <c r="H652" s="127">
        <v>9</v>
      </c>
      <c r="I652" s="64"/>
    </row>
    <row r="653" spans="1:14" ht="15" customHeight="1" outlineLevel="1" x14ac:dyDescent="0.2">
      <c r="B653" s="53">
        <v>2017</v>
      </c>
      <c r="C653" s="60"/>
      <c r="D653" s="64">
        <v>760</v>
      </c>
      <c r="E653" s="64" t="s">
        <v>262</v>
      </c>
      <c r="F653" s="64">
        <v>752</v>
      </c>
      <c r="G653" s="64" t="s">
        <v>262</v>
      </c>
      <c r="H653" s="64">
        <v>8</v>
      </c>
      <c r="I653" s="64" t="s">
        <v>262</v>
      </c>
    </row>
    <row r="654" spans="1:14" ht="15" customHeight="1" outlineLevel="1" x14ac:dyDescent="0.2">
      <c r="B654" s="150" t="s">
        <v>202</v>
      </c>
      <c r="C654" s="60"/>
      <c r="D654" s="64"/>
      <c r="E654" s="64"/>
      <c r="F654" s="64"/>
      <c r="G654" s="64"/>
      <c r="H654" s="64"/>
      <c r="I654" s="64"/>
    </row>
    <row r="655" spans="1:14" ht="15" customHeight="1" outlineLevel="1" x14ac:dyDescent="0.2">
      <c r="B655" s="53">
        <v>2022</v>
      </c>
      <c r="C655" s="56"/>
      <c r="D655" s="64">
        <v>0</v>
      </c>
      <c r="E655" s="127"/>
      <c r="F655" s="64">
        <v>0</v>
      </c>
      <c r="G655" s="127"/>
      <c r="H655" s="64">
        <v>0</v>
      </c>
      <c r="I655" s="64"/>
    </row>
    <row r="656" spans="1:14" s="17" customFormat="1" ht="15" customHeight="1" outlineLevel="1" x14ac:dyDescent="0.2">
      <c r="A656" s="3"/>
      <c r="B656" s="53">
        <v>2021</v>
      </c>
      <c r="C656" s="56"/>
      <c r="D656" s="64">
        <v>0</v>
      </c>
      <c r="E656" s="127"/>
      <c r="F656" s="64">
        <v>0</v>
      </c>
      <c r="G656" s="127"/>
      <c r="H656" s="64">
        <v>0</v>
      </c>
      <c r="I656" s="63"/>
    </row>
    <row r="657" spans="1:9" ht="15" customHeight="1" outlineLevel="1" x14ac:dyDescent="0.2">
      <c r="B657" s="53">
        <v>2020</v>
      </c>
      <c r="C657" s="60"/>
      <c r="D657" s="64">
        <v>0</v>
      </c>
      <c r="E657" s="127"/>
      <c r="F657" s="64">
        <v>0</v>
      </c>
      <c r="G657" s="127"/>
      <c r="H657" s="64">
        <v>0</v>
      </c>
      <c r="I657" s="64"/>
    </row>
    <row r="658" spans="1:9" ht="15" customHeight="1" outlineLevel="1" x14ac:dyDescent="0.2">
      <c r="B658" s="53">
        <v>2019</v>
      </c>
      <c r="C658" s="60"/>
      <c r="D658" s="64">
        <v>0</v>
      </c>
      <c r="E658" s="64"/>
      <c r="F658" s="64">
        <v>0</v>
      </c>
      <c r="G658" s="64"/>
      <c r="H658" s="64">
        <v>0</v>
      </c>
      <c r="I658" s="64"/>
    </row>
    <row r="659" spans="1:9" ht="15" customHeight="1" outlineLevel="1" x14ac:dyDescent="0.2">
      <c r="B659" s="53">
        <v>2018</v>
      </c>
      <c r="C659" s="60"/>
      <c r="D659" s="64">
        <v>0</v>
      </c>
      <c r="E659" s="64"/>
      <c r="F659" s="64">
        <v>0</v>
      </c>
      <c r="G659" s="64"/>
      <c r="H659" s="64">
        <v>0</v>
      </c>
      <c r="I659" s="64"/>
    </row>
    <row r="660" spans="1:9" ht="15" customHeight="1" outlineLevel="1" x14ac:dyDescent="0.2">
      <c r="B660" s="53">
        <v>2017</v>
      </c>
      <c r="C660" s="60"/>
      <c r="D660" s="64">
        <v>0</v>
      </c>
      <c r="E660" s="64" t="s">
        <v>262</v>
      </c>
      <c r="F660" s="64">
        <v>0</v>
      </c>
      <c r="G660" s="64" t="s">
        <v>262</v>
      </c>
      <c r="H660" s="64">
        <v>0</v>
      </c>
      <c r="I660" s="64" t="s">
        <v>262</v>
      </c>
    </row>
    <row r="661" spans="1:9" ht="15" customHeight="1" outlineLevel="1" x14ac:dyDescent="0.2">
      <c r="B661" s="150" t="s">
        <v>203</v>
      </c>
      <c r="C661" s="60"/>
      <c r="D661" s="64"/>
      <c r="E661" s="64"/>
      <c r="F661" s="64"/>
      <c r="G661" s="64"/>
      <c r="H661" s="64"/>
      <c r="I661" s="64"/>
    </row>
    <row r="662" spans="1:9" s="17" customFormat="1" ht="15" customHeight="1" outlineLevel="1" x14ac:dyDescent="0.2">
      <c r="A662" s="3"/>
      <c r="B662" s="53">
        <v>2022</v>
      </c>
      <c r="C662" s="56"/>
      <c r="D662" s="127">
        <v>28</v>
      </c>
      <c r="E662" s="127" t="s">
        <v>262</v>
      </c>
      <c r="F662" s="127">
        <v>12</v>
      </c>
      <c r="G662" s="127" t="s">
        <v>262</v>
      </c>
      <c r="H662" s="127">
        <v>16</v>
      </c>
      <c r="I662" s="63"/>
    </row>
    <row r="663" spans="1:9" s="17" customFormat="1" ht="15" customHeight="1" outlineLevel="1" x14ac:dyDescent="0.2">
      <c r="A663" s="3"/>
      <c r="B663" s="53">
        <v>2021</v>
      </c>
      <c r="C663" s="56"/>
      <c r="D663" s="127">
        <v>28</v>
      </c>
      <c r="E663" s="127"/>
      <c r="F663" s="127">
        <v>11</v>
      </c>
      <c r="G663" s="127"/>
      <c r="H663" s="127">
        <v>17</v>
      </c>
      <c r="I663" s="63"/>
    </row>
    <row r="664" spans="1:9" ht="15" customHeight="1" outlineLevel="1" x14ac:dyDescent="0.2">
      <c r="B664" s="53">
        <v>2020</v>
      </c>
      <c r="C664" s="60"/>
      <c r="D664" s="64">
        <v>30</v>
      </c>
      <c r="E664" s="127"/>
      <c r="F664" s="64">
        <v>12</v>
      </c>
      <c r="G664" s="127"/>
      <c r="H664" s="64">
        <v>18</v>
      </c>
      <c r="I664" s="64"/>
    </row>
    <row r="665" spans="1:9" ht="15" customHeight="1" outlineLevel="1" x14ac:dyDescent="0.2">
      <c r="B665" s="53">
        <v>2019</v>
      </c>
      <c r="C665" s="60"/>
      <c r="D665" s="127">
        <v>29</v>
      </c>
      <c r="E665" s="127"/>
      <c r="F665" s="127">
        <v>12</v>
      </c>
      <c r="G665" s="127"/>
      <c r="H665" s="127">
        <v>17</v>
      </c>
      <c r="I665" s="64"/>
    </row>
    <row r="666" spans="1:9" ht="15" customHeight="1" outlineLevel="1" x14ac:dyDescent="0.2">
      <c r="B666" s="53">
        <v>2018</v>
      </c>
      <c r="C666" s="60"/>
      <c r="D666" s="64">
        <v>24</v>
      </c>
      <c r="E666" s="64"/>
      <c r="F666" s="127">
        <v>9</v>
      </c>
      <c r="G666" s="64"/>
      <c r="H666" s="127">
        <v>15</v>
      </c>
      <c r="I666" s="64"/>
    </row>
    <row r="667" spans="1:9" ht="15" customHeight="1" outlineLevel="1" x14ac:dyDescent="0.2">
      <c r="B667" s="53">
        <v>2017</v>
      </c>
      <c r="C667" s="60"/>
      <c r="D667" s="64">
        <v>23</v>
      </c>
      <c r="E667" s="64" t="s">
        <v>262</v>
      </c>
      <c r="F667" s="64">
        <v>8</v>
      </c>
      <c r="G667" s="64" t="s">
        <v>262</v>
      </c>
      <c r="H667" s="64">
        <v>15</v>
      </c>
      <c r="I667" s="64" t="s">
        <v>262</v>
      </c>
    </row>
    <row r="668" spans="1:9" ht="15" customHeight="1" outlineLevel="1" x14ac:dyDescent="0.2">
      <c r="B668" s="150" t="s">
        <v>204</v>
      </c>
      <c r="C668" s="60"/>
      <c r="D668" s="64"/>
      <c r="E668" s="64"/>
      <c r="F668" s="64"/>
      <c r="G668" s="64"/>
      <c r="H668" s="64"/>
      <c r="I668" s="64"/>
    </row>
    <row r="669" spans="1:9" s="17" customFormat="1" ht="15" customHeight="1" outlineLevel="1" x14ac:dyDescent="0.2">
      <c r="A669" s="3"/>
      <c r="B669" s="53">
        <v>2022</v>
      </c>
      <c r="C669" s="56"/>
      <c r="D669" s="127">
        <v>9</v>
      </c>
      <c r="E669" s="127" t="s">
        <v>262</v>
      </c>
      <c r="F669" s="127">
        <v>8</v>
      </c>
      <c r="G669" s="127" t="s">
        <v>262</v>
      </c>
      <c r="H669" s="127">
        <v>1</v>
      </c>
      <c r="I669" s="63"/>
    </row>
    <row r="670" spans="1:9" s="17" customFormat="1" ht="15" customHeight="1" outlineLevel="1" x14ac:dyDescent="0.2">
      <c r="A670" s="3"/>
      <c r="B670" s="53">
        <v>2021</v>
      </c>
      <c r="C670" s="56"/>
      <c r="D670" s="127">
        <v>8</v>
      </c>
      <c r="E670" s="127"/>
      <c r="F670" s="127">
        <v>7</v>
      </c>
      <c r="G670" s="127"/>
      <c r="H670" s="127">
        <v>1</v>
      </c>
      <c r="I670" s="63"/>
    </row>
    <row r="671" spans="1:9" ht="15" customHeight="1" outlineLevel="1" x14ac:dyDescent="0.2">
      <c r="B671" s="53">
        <v>2020</v>
      </c>
      <c r="C671" s="60"/>
      <c r="D671" s="64">
        <v>7</v>
      </c>
      <c r="E671" s="127"/>
      <c r="F671" s="64">
        <v>6</v>
      </c>
      <c r="G671" s="127"/>
      <c r="H671" s="64">
        <v>1</v>
      </c>
      <c r="I671" s="64"/>
    </row>
    <row r="672" spans="1:9" ht="15" customHeight="1" outlineLevel="1" x14ac:dyDescent="0.2">
      <c r="B672" s="53">
        <v>2019</v>
      </c>
      <c r="C672" s="60"/>
      <c r="D672" s="127">
        <v>8</v>
      </c>
      <c r="E672" s="127"/>
      <c r="F672" s="127">
        <v>7</v>
      </c>
      <c r="G672" s="127"/>
      <c r="H672" s="127">
        <v>1</v>
      </c>
      <c r="I672" s="64"/>
    </row>
    <row r="673" spans="1:9" ht="15" customHeight="1" outlineLevel="1" x14ac:dyDescent="0.2">
      <c r="B673" s="53">
        <v>2018</v>
      </c>
      <c r="C673" s="60"/>
      <c r="D673" s="64">
        <v>8</v>
      </c>
      <c r="E673" s="64"/>
      <c r="F673" s="127">
        <v>7</v>
      </c>
      <c r="G673" s="64"/>
      <c r="H673" s="127">
        <v>1</v>
      </c>
      <c r="I673" s="64"/>
    </row>
    <row r="674" spans="1:9" ht="15" customHeight="1" outlineLevel="1" x14ac:dyDescent="0.2">
      <c r="B674" s="53">
        <v>2017</v>
      </c>
      <c r="C674" s="60"/>
      <c r="D674" s="64">
        <v>6</v>
      </c>
      <c r="E674" s="64" t="s">
        <v>262</v>
      </c>
      <c r="F674" s="64">
        <v>6</v>
      </c>
      <c r="G674" s="64" t="s">
        <v>262</v>
      </c>
      <c r="H674" s="64">
        <v>0</v>
      </c>
      <c r="I674" s="64" t="s">
        <v>262</v>
      </c>
    </row>
    <row r="675" spans="1:9" ht="15" customHeight="1" outlineLevel="1" x14ac:dyDescent="0.2">
      <c r="B675" s="150" t="s">
        <v>205</v>
      </c>
      <c r="C675" s="60"/>
      <c r="D675" s="64"/>
      <c r="E675" s="64"/>
      <c r="F675" s="64"/>
      <c r="G675" s="64"/>
      <c r="H675" s="64"/>
      <c r="I675" s="64"/>
    </row>
    <row r="676" spans="1:9" ht="15" customHeight="1" outlineLevel="1" x14ac:dyDescent="0.2">
      <c r="B676" s="53">
        <v>2022</v>
      </c>
      <c r="C676" s="56"/>
      <c r="D676" s="64">
        <v>0</v>
      </c>
      <c r="E676" s="127"/>
      <c r="F676" s="64">
        <v>0</v>
      </c>
      <c r="G676" s="127"/>
      <c r="H676" s="64">
        <v>0</v>
      </c>
      <c r="I676" s="64"/>
    </row>
    <row r="677" spans="1:9" s="17" customFormat="1" ht="15" customHeight="1" outlineLevel="1" x14ac:dyDescent="0.2">
      <c r="A677" s="3"/>
      <c r="B677" s="53">
        <v>2021</v>
      </c>
      <c r="C677" s="56"/>
      <c r="D677" s="64">
        <v>0</v>
      </c>
      <c r="E677" s="127"/>
      <c r="F677" s="64">
        <v>0</v>
      </c>
      <c r="G677" s="127"/>
      <c r="H677" s="64">
        <v>0</v>
      </c>
      <c r="I677" s="63"/>
    </row>
    <row r="678" spans="1:9" ht="15" customHeight="1" outlineLevel="1" x14ac:dyDescent="0.2">
      <c r="B678" s="53">
        <v>2020</v>
      </c>
      <c r="C678" s="60"/>
      <c r="D678" s="64">
        <v>0</v>
      </c>
      <c r="E678" s="127"/>
      <c r="F678" s="64">
        <v>0</v>
      </c>
      <c r="G678" s="127"/>
      <c r="H678" s="64">
        <v>0</v>
      </c>
      <c r="I678" s="64"/>
    </row>
    <row r="679" spans="1:9" ht="15" customHeight="1" outlineLevel="1" x14ac:dyDescent="0.2">
      <c r="B679" s="53">
        <v>2019</v>
      </c>
      <c r="C679" s="60"/>
      <c r="D679" s="64">
        <v>0</v>
      </c>
      <c r="E679" s="64"/>
      <c r="F679" s="64">
        <v>0</v>
      </c>
      <c r="G679" s="64"/>
      <c r="H679" s="64">
        <v>0</v>
      </c>
      <c r="I679" s="64"/>
    </row>
    <row r="680" spans="1:9" ht="15" customHeight="1" outlineLevel="1" x14ac:dyDescent="0.2">
      <c r="B680" s="53">
        <v>2018</v>
      </c>
      <c r="C680" s="60"/>
      <c r="D680" s="64">
        <v>0</v>
      </c>
      <c r="E680" s="64"/>
      <c r="F680" s="64">
        <v>0</v>
      </c>
      <c r="G680" s="64"/>
      <c r="H680" s="64">
        <v>0</v>
      </c>
      <c r="I680" s="64"/>
    </row>
    <row r="681" spans="1:9" ht="15" customHeight="1" outlineLevel="1" x14ac:dyDescent="0.2">
      <c r="B681" s="53">
        <v>2017</v>
      </c>
      <c r="C681" s="60"/>
      <c r="D681" s="64">
        <v>1</v>
      </c>
      <c r="E681" s="64" t="s">
        <v>262</v>
      </c>
      <c r="F681" s="64">
        <v>0</v>
      </c>
      <c r="G681" s="64" t="s">
        <v>262</v>
      </c>
      <c r="H681" s="64">
        <v>1</v>
      </c>
      <c r="I681" s="64" t="s">
        <v>262</v>
      </c>
    </row>
    <row r="682" spans="1:9" ht="15" customHeight="1" outlineLevel="1" x14ac:dyDescent="0.2">
      <c r="B682" s="150" t="s">
        <v>206</v>
      </c>
      <c r="C682" s="60"/>
      <c r="D682" s="64"/>
      <c r="E682" s="64"/>
      <c r="F682" s="64"/>
      <c r="G682" s="64"/>
      <c r="H682" s="64"/>
      <c r="I682" s="64"/>
    </row>
    <row r="683" spans="1:9" s="17" customFormat="1" ht="15" customHeight="1" outlineLevel="1" x14ac:dyDescent="0.2">
      <c r="A683" s="3"/>
      <c r="B683" s="53">
        <v>2022</v>
      </c>
      <c r="C683" s="56"/>
      <c r="D683" s="127">
        <v>80</v>
      </c>
      <c r="E683" s="127" t="s">
        <v>262</v>
      </c>
      <c r="F683" s="127">
        <v>32</v>
      </c>
      <c r="G683" s="127" t="s">
        <v>262</v>
      </c>
      <c r="H683" s="127">
        <v>48</v>
      </c>
      <c r="I683" s="63"/>
    </row>
    <row r="684" spans="1:9" s="17" customFormat="1" ht="15" customHeight="1" outlineLevel="1" x14ac:dyDescent="0.2">
      <c r="A684" s="3"/>
      <c r="B684" s="53">
        <v>2021</v>
      </c>
      <c r="C684" s="56"/>
      <c r="D684" s="127">
        <v>75</v>
      </c>
      <c r="E684" s="127"/>
      <c r="F684" s="127">
        <v>31</v>
      </c>
      <c r="G684" s="127"/>
      <c r="H684" s="127">
        <v>44</v>
      </c>
      <c r="I684" s="63"/>
    </row>
    <row r="685" spans="1:9" ht="15" customHeight="1" outlineLevel="1" x14ac:dyDescent="0.2">
      <c r="B685" s="53">
        <v>2020</v>
      </c>
      <c r="C685" s="60"/>
      <c r="D685" s="64">
        <v>70</v>
      </c>
      <c r="E685" s="127"/>
      <c r="F685" s="64">
        <v>29</v>
      </c>
      <c r="G685" s="127"/>
      <c r="H685" s="64">
        <v>41</v>
      </c>
      <c r="I685" s="64"/>
    </row>
    <row r="686" spans="1:9" ht="15" customHeight="1" outlineLevel="1" x14ac:dyDescent="0.2">
      <c r="B686" s="53">
        <v>2019</v>
      </c>
      <c r="C686" s="60"/>
      <c r="D686" s="127">
        <v>68</v>
      </c>
      <c r="E686" s="127"/>
      <c r="F686" s="127">
        <v>29</v>
      </c>
      <c r="G686" s="127"/>
      <c r="H686" s="127">
        <v>39</v>
      </c>
      <c r="I686" s="64"/>
    </row>
    <row r="687" spans="1:9" ht="15" customHeight="1" outlineLevel="1" x14ac:dyDescent="0.2">
      <c r="B687" s="53">
        <v>2018</v>
      </c>
      <c r="C687" s="60"/>
      <c r="D687" s="64">
        <v>65</v>
      </c>
      <c r="E687" s="64"/>
      <c r="F687" s="127">
        <v>28</v>
      </c>
      <c r="G687" s="64"/>
      <c r="H687" s="127">
        <v>37</v>
      </c>
      <c r="I687" s="64"/>
    </row>
    <row r="688" spans="1:9" ht="15" customHeight="1" outlineLevel="1" x14ac:dyDescent="0.2">
      <c r="B688" s="53">
        <v>2017</v>
      </c>
      <c r="C688" s="60"/>
      <c r="D688" s="64">
        <v>53</v>
      </c>
      <c r="E688" s="64" t="s">
        <v>262</v>
      </c>
      <c r="F688" s="64">
        <v>20</v>
      </c>
      <c r="G688" s="64" t="s">
        <v>262</v>
      </c>
      <c r="H688" s="64">
        <v>33</v>
      </c>
      <c r="I688" s="64" t="s">
        <v>262</v>
      </c>
    </row>
    <row r="689" spans="1:9" ht="15" customHeight="1" outlineLevel="1" x14ac:dyDescent="0.2">
      <c r="B689" s="150" t="s">
        <v>207</v>
      </c>
      <c r="C689" s="60"/>
      <c r="D689" s="64"/>
      <c r="E689" s="64"/>
      <c r="F689" s="64"/>
      <c r="G689" s="64"/>
      <c r="H689" s="64"/>
      <c r="I689" s="64"/>
    </row>
    <row r="690" spans="1:9" s="17" customFormat="1" ht="15" customHeight="1" outlineLevel="1" x14ac:dyDescent="0.2">
      <c r="A690" s="3"/>
      <c r="B690" s="53">
        <v>2022</v>
      </c>
      <c r="C690" s="56"/>
      <c r="D690" s="127">
        <v>123</v>
      </c>
      <c r="E690" s="127" t="s">
        <v>262</v>
      </c>
      <c r="F690" s="127">
        <v>71</v>
      </c>
      <c r="G690" s="127" t="s">
        <v>262</v>
      </c>
      <c r="H690" s="127">
        <v>52</v>
      </c>
      <c r="I690" s="63"/>
    </row>
    <row r="691" spans="1:9" s="17" customFormat="1" ht="15" customHeight="1" outlineLevel="1" x14ac:dyDescent="0.2">
      <c r="A691" s="3"/>
      <c r="B691" s="53">
        <v>2021</v>
      </c>
      <c r="C691" s="56"/>
      <c r="D691" s="127">
        <v>131</v>
      </c>
      <c r="E691" s="127"/>
      <c r="F691" s="127">
        <v>78</v>
      </c>
      <c r="G691" s="127"/>
      <c r="H691" s="127">
        <v>53</v>
      </c>
      <c r="I691" s="63"/>
    </row>
    <row r="692" spans="1:9" ht="15" customHeight="1" outlineLevel="1" x14ac:dyDescent="0.2">
      <c r="B692" s="53">
        <v>2020</v>
      </c>
      <c r="C692" s="60"/>
      <c r="D692" s="64">
        <v>125</v>
      </c>
      <c r="E692" s="127"/>
      <c r="F692" s="64">
        <v>74</v>
      </c>
      <c r="G692" s="127"/>
      <c r="H692" s="64">
        <v>51</v>
      </c>
      <c r="I692" s="64"/>
    </row>
    <row r="693" spans="1:9" ht="15" customHeight="1" outlineLevel="1" x14ac:dyDescent="0.2">
      <c r="B693" s="53">
        <v>2019</v>
      </c>
      <c r="C693" s="60"/>
      <c r="D693" s="127">
        <v>125</v>
      </c>
      <c r="E693" s="127"/>
      <c r="F693" s="127">
        <v>77</v>
      </c>
      <c r="G693" s="127"/>
      <c r="H693" s="127">
        <v>48</v>
      </c>
      <c r="I693" s="64"/>
    </row>
    <row r="694" spans="1:9" ht="15" customHeight="1" outlineLevel="1" x14ac:dyDescent="0.2">
      <c r="B694" s="53">
        <v>2018</v>
      </c>
      <c r="C694" s="60"/>
      <c r="D694" s="64">
        <v>111</v>
      </c>
      <c r="E694" s="64"/>
      <c r="F694" s="127">
        <v>68</v>
      </c>
      <c r="G694" s="64"/>
      <c r="H694" s="127">
        <v>43</v>
      </c>
      <c r="I694" s="64"/>
    </row>
    <row r="695" spans="1:9" ht="15" customHeight="1" outlineLevel="1" x14ac:dyDescent="0.2">
      <c r="B695" s="53">
        <v>2017</v>
      </c>
      <c r="C695" s="60"/>
      <c r="D695" s="64">
        <v>104</v>
      </c>
      <c r="E695" s="64" t="s">
        <v>262</v>
      </c>
      <c r="F695" s="64">
        <v>62</v>
      </c>
      <c r="G695" s="64" t="s">
        <v>262</v>
      </c>
      <c r="H695" s="64">
        <v>42</v>
      </c>
      <c r="I695" s="64" t="s">
        <v>262</v>
      </c>
    </row>
    <row r="696" spans="1:9" ht="15" customHeight="1" outlineLevel="1" x14ac:dyDescent="0.2">
      <c r="B696" s="150" t="s">
        <v>208</v>
      </c>
      <c r="C696" s="60"/>
      <c r="D696" s="64"/>
      <c r="E696" s="64"/>
      <c r="F696" s="64"/>
      <c r="G696" s="64"/>
      <c r="H696" s="64"/>
      <c r="I696" s="64"/>
    </row>
    <row r="697" spans="1:9" s="17" customFormat="1" ht="15" customHeight="1" outlineLevel="1" x14ac:dyDescent="0.2">
      <c r="A697" s="3"/>
      <c r="B697" s="53">
        <v>2022</v>
      </c>
      <c r="C697" s="56"/>
      <c r="D697" s="127">
        <v>29</v>
      </c>
      <c r="E697" s="127" t="s">
        <v>262</v>
      </c>
      <c r="F697" s="127">
        <v>14</v>
      </c>
      <c r="G697" s="127" t="s">
        <v>262</v>
      </c>
      <c r="H697" s="127">
        <v>15</v>
      </c>
      <c r="I697" s="63"/>
    </row>
    <row r="698" spans="1:9" s="17" customFormat="1" ht="15" customHeight="1" outlineLevel="1" x14ac:dyDescent="0.2">
      <c r="A698" s="3"/>
      <c r="B698" s="53">
        <v>2021</v>
      </c>
      <c r="C698" s="56"/>
      <c r="D698" s="127">
        <v>30</v>
      </c>
      <c r="E698" s="127"/>
      <c r="F698" s="127">
        <v>14</v>
      </c>
      <c r="G698" s="127"/>
      <c r="H698" s="127">
        <v>16</v>
      </c>
      <c r="I698" s="63"/>
    </row>
    <row r="699" spans="1:9" ht="15" customHeight="1" outlineLevel="1" x14ac:dyDescent="0.2">
      <c r="B699" s="53">
        <v>2020</v>
      </c>
      <c r="C699" s="60"/>
      <c r="D699" s="64">
        <v>29</v>
      </c>
      <c r="E699" s="127"/>
      <c r="F699" s="64">
        <v>14</v>
      </c>
      <c r="G699" s="127"/>
      <c r="H699" s="64">
        <v>15</v>
      </c>
      <c r="I699" s="64"/>
    </row>
    <row r="700" spans="1:9" ht="15" customHeight="1" outlineLevel="1" x14ac:dyDescent="0.2">
      <c r="B700" s="53">
        <v>2019</v>
      </c>
      <c r="C700" s="60"/>
      <c r="D700" s="127">
        <v>29</v>
      </c>
      <c r="E700" s="127"/>
      <c r="F700" s="127">
        <v>14</v>
      </c>
      <c r="G700" s="127"/>
      <c r="H700" s="127">
        <v>15</v>
      </c>
      <c r="I700" s="64"/>
    </row>
    <row r="701" spans="1:9" ht="15" customHeight="1" outlineLevel="1" x14ac:dyDescent="0.2">
      <c r="B701" s="53">
        <v>2018</v>
      </c>
      <c r="C701" s="60"/>
      <c r="D701" s="64">
        <v>30</v>
      </c>
      <c r="E701" s="64"/>
      <c r="F701" s="127">
        <v>14</v>
      </c>
      <c r="G701" s="64"/>
      <c r="H701" s="127">
        <v>16</v>
      </c>
      <c r="I701" s="64"/>
    </row>
    <row r="702" spans="1:9" ht="15" customHeight="1" outlineLevel="1" x14ac:dyDescent="0.2">
      <c r="B702" s="53">
        <v>2017</v>
      </c>
      <c r="C702" s="60"/>
      <c r="D702" s="64">
        <v>29</v>
      </c>
      <c r="E702" s="64" t="s">
        <v>262</v>
      </c>
      <c r="F702" s="64">
        <v>13</v>
      </c>
      <c r="G702" s="64" t="s">
        <v>262</v>
      </c>
      <c r="H702" s="64">
        <v>16</v>
      </c>
      <c r="I702" s="64" t="s">
        <v>262</v>
      </c>
    </row>
    <row r="703" spans="1:9" ht="15" customHeight="1" outlineLevel="1" x14ac:dyDescent="0.2">
      <c r="B703" s="150" t="s">
        <v>209</v>
      </c>
      <c r="C703" s="60"/>
      <c r="D703" s="64"/>
      <c r="E703" s="64"/>
      <c r="F703" s="64"/>
      <c r="G703" s="64"/>
      <c r="H703" s="64"/>
      <c r="I703" s="64"/>
    </row>
    <row r="704" spans="1:9" s="17" customFormat="1" ht="15" customHeight="1" outlineLevel="1" x14ac:dyDescent="0.2">
      <c r="A704" s="3"/>
      <c r="B704" s="53">
        <v>2022</v>
      </c>
      <c r="C704" s="56"/>
      <c r="D704" s="127">
        <v>190</v>
      </c>
      <c r="E704" s="127" t="s">
        <v>262</v>
      </c>
      <c r="F704" s="127">
        <v>126</v>
      </c>
      <c r="G704" s="127" t="s">
        <v>262</v>
      </c>
      <c r="H704" s="127">
        <v>64</v>
      </c>
      <c r="I704" s="63"/>
    </row>
    <row r="705" spans="1:9" s="17" customFormat="1" ht="15" customHeight="1" outlineLevel="1" x14ac:dyDescent="0.2">
      <c r="A705" s="3"/>
      <c r="B705" s="53">
        <v>2021</v>
      </c>
      <c r="C705" s="56"/>
      <c r="D705" s="127">
        <v>151</v>
      </c>
      <c r="E705" s="127"/>
      <c r="F705" s="127">
        <v>98</v>
      </c>
      <c r="G705" s="127"/>
      <c r="H705" s="127">
        <v>53</v>
      </c>
      <c r="I705" s="63"/>
    </row>
    <row r="706" spans="1:9" ht="15" customHeight="1" outlineLevel="1" x14ac:dyDescent="0.2">
      <c r="B706" s="53">
        <v>2020</v>
      </c>
      <c r="C706" s="60"/>
      <c r="D706" s="64">
        <v>156</v>
      </c>
      <c r="E706" s="127"/>
      <c r="F706" s="64">
        <v>106</v>
      </c>
      <c r="G706" s="127"/>
      <c r="H706" s="64">
        <v>50</v>
      </c>
      <c r="I706" s="64"/>
    </row>
    <row r="707" spans="1:9" ht="15" customHeight="1" outlineLevel="1" x14ac:dyDescent="0.2">
      <c r="B707" s="53">
        <v>2019</v>
      </c>
      <c r="C707" s="60"/>
      <c r="D707" s="127">
        <v>152</v>
      </c>
      <c r="E707" s="127"/>
      <c r="F707" s="127">
        <v>106</v>
      </c>
      <c r="G707" s="127"/>
      <c r="H707" s="127">
        <v>46</v>
      </c>
      <c r="I707" s="64"/>
    </row>
    <row r="708" spans="1:9" ht="15" customHeight="1" outlineLevel="1" x14ac:dyDescent="0.2">
      <c r="B708" s="53">
        <v>2018</v>
      </c>
      <c r="C708" s="60"/>
      <c r="D708" s="64">
        <v>140</v>
      </c>
      <c r="E708" s="64"/>
      <c r="F708" s="127">
        <v>99</v>
      </c>
      <c r="G708" s="64"/>
      <c r="H708" s="127">
        <v>41</v>
      </c>
      <c r="I708" s="64"/>
    </row>
    <row r="709" spans="1:9" ht="15" customHeight="1" outlineLevel="1" x14ac:dyDescent="0.2">
      <c r="B709" s="53">
        <v>2017</v>
      </c>
      <c r="C709" s="60"/>
      <c r="D709" s="64">
        <v>115</v>
      </c>
      <c r="E709" s="64" t="s">
        <v>262</v>
      </c>
      <c r="F709" s="64">
        <v>75</v>
      </c>
      <c r="G709" s="64" t="s">
        <v>262</v>
      </c>
      <c r="H709" s="64">
        <v>40</v>
      </c>
      <c r="I709" s="64" t="s">
        <v>262</v>
      </c>
    </row>
    <row r="710" spans="1:9" ht="15" customHeight="1" outlineLevel="1" x14ac:dyDescent="0.2">
      <c r="B710" s="150" t="s">
        <v>210</v>
      </c>
      <c r="C710" s="60"/>
      <c r="D710" s="64"/>
      <c r="E710" s="64"/>
      <c r="F710" s="64"/>
      <c r="G710" s="64"/>
      <c r="H710" s="64"/>
      <c r="I710" s="64"/>
    </row>
    <row r="711" spans="1:9" s="17" customFormat="1" ht="15" customHeight="1" outlineLevel="1" x14ac:dyDescent="0.2">
      <c r="A711" s="3"/>
      <c r="B711" s="53">
        <v>2022</v>
      </c>
      <c r="C711" s="56"/>
      <c r="D711" s="127">
        <v>8</v>
      </c>
      <c r="E711" s="127" t="s">
        <v>262</v>
      </c>
      <c r="F711" s="127">
        <v>5</v>
      </c>
      <c r="G711" s="127" t="s">
        <v>262</v>
      </c>
      <c r="H711" s="127">
        <v>3</v>
      </c>
      <c r="I711" s="63"/>
    </row>
    <row r="712" spans="1:9" s="17" customFormat="1" ht="15" customHeight="1" outlineLevel="1" x14ac:dyDescent="0.2">
      <c r="A712" s="3"/>
      <c r="B712" s="53">
        <v>2021</v>
      </c>
      <c r="C712" s="56"/>
      <c r="D712" s="127">
        <v>7</v>
      </c>
      <c r="E712" s="127"/>
      <c r="F712" s="127">
        <v>4</v>
      </c>
      <c r="G712" s="127"/>
      <c r="H712" s="127">
        <v>3</v>
      </c>
      <c r="I712" s="63"/>
    </row>
    <row r="713" spans="1:9" ht="15" customHeight="1" outlineLevel="1" x14ac:dyDescent="0.2">
      <c r="B713" s="53">
        <v>2020</v>
      </c>
      <c r="C713" s="60"/>
      <c r="D713" s="64">
        <v>4</v>
      </c>
      <c r="E713" s="127"/>
      <c r="F713" s="64">
        <v>3</v>
      </c>
      <c r="G713" s="127"/>
      <c r="H713" s="64">
        <v>1</v>
      </c>
      <c r="I713" s="64"/>
    </row>
    <row r="714" spans="1:9" ht="15" customHeight="1" outlineLevel="1" x14ac:dyDescent="0.2">
      <c r="B714" s="53">
        <v>2019</v>
      </c>
      <c r="C714" s="60"/>
      <c r="D714" s="127">
        <v>4</v>
      </c>
      <c r="E714" s="127"/>
      <c r="F714" s="127">
        <v>4</v>
      </c>
      <c r="G714" s="127"/>
      <c r="H714" s="64">
        <v>0</v>
      </c>
      <c r="I714" s="64"/>
    </row>
    <row r="715" spans="1:9" ht="15" customHeight="1" outlineLevel="1" x14ac:dyDescent="0.2">
      <c r="B715" s="53">
        <v>2018</v>
      </c>
      <c r="C715" s="60"/>
      <c r="D715" s="64">
        <v>6</v>
      </c>
      <c r="E715" s="64"/>
      <c r="F715" s="127">
        <v>5</v>
      </c>
      <c r="G715" s="64"/>
      <c r="H715" s="127">
        <v>1</v>
      </c>
      <c r="I715" s="64"/>
    </row>
    <row r="716" spans="1:9" ht="15" customHeight="1" outlineLevel="1" x14ac:dyDescent="0.2">
      <c r="B716" s="53">
        <v>2017</v>
      </c>
      <c r="C716" s="60"/>
      <c r="D716" s="64">
        <v>6</v>
      </c>
      <c r="E716" s="64" t="s">
        <v>262</v>
      </c>
      <c r="F716" s="64">
        <v>4</v>
      </c>
      <c r="G716" s="64" t="s">
        <v>262</v>
      </c>
      <c r="H716" s="64">
        <v>2</v>
      </c>
      <c r="I716" s="64" t="s">
        <v>262</v>
      </c>
    </row>
    <row r="717" spans="1:9" ht="15" customHeight="1" outlineLevel="1" x14ac:dyDescent="0.2">
      <c r="B717" s="150" t="s">
        <v>212</v>
      </c>
      <c r="C717" s="60"/>
      <c r="D717" s="64"/>
      <c r="E717" s="64"/>
      <c r="F717" s="64"/>
      <c r="G717" s="64"/>
      <c r="H717" s="64"/>
      <c r="I717" s="64"/>
    </row>
    <row r="718" spans="1:9" s="17" customFormat="1" ht="15" customHeight="1" outlineLevel="1" x14ac:dyDescent="0.2">
      <c r="A718" s="3"/>
      <c r="B718" s="53">
        <v>2022</v>
      </c>
      <c r="C718" s="56"/>
      <c r="D718" s="127">
        <v>21</v>
      </c>
      <c r="E718" s="127" t="s">
        <v>262</v>
      </c>
      <c r="F718" s="127">
        <v>4</v>
      </c>
      <c r="G718" s="127" t="s">
        <v>262</v>
      </c>
      <c r="H718" s="127">
        <v>17</v>
      </c>
      <c r="I718" s="63"/>
    </row>
    <row r="719" spans="1:9" s="17" customFormat="1" ht="15" customHeight="1" outlineLevel="1" x14ac:dyDescent="0.2">
      <c r="A719" s="3"/>
      <c r="B719" s="53">
        <v>2021</v>
      </c>
      <c r="C719" s="56"/>
      <c r="D719" s="127">
        <v>20</v>
      </c>
      <c r="E719" s="127"/>
      <c r="F719" s="127">
        <v>4</v>
      </c>
      <c r="G719" s="127"/>
      <c r="H719" s="127">
        <v>16</v>
      </c>
      <c r="I719" s="63"/>
    </row>
    <row r="720" spans="1:9" ht="15" customHeight="1" outlineLevel="1" x14ac:dyDescent="0.2">
      <c r="B720" s="53">
        <v>2020</v>
      </c>
      <c r="C720" s="60"/>
      <c r="D720" s="64">
        <v>17</v>
      </c>
      <c r="E720" s="127"/>
      <c r="F720" s="64">
        <v>2</v>
      </c>
      <c r="G720" s="127"/>
      <c r="H720" s="64">
        <v>15</v>
      </c>
      <c r="I720" s="64"/>
    </row>
    <row r="721" spans="1:9" ht="15" customHeight="1" outlineLevel="1" x14ac:dyDescent="0.2">
      <c r="B721" s="53">
        <v>2019</v>
      </c>
      <c r="C721" s="60"/>
      <c r="D721" s="127">
        <v>19</v>
      </c>
      <c r="E721" s="127"/>
      <c r="F721" s="127">
        <v>5</v>
      </c>
      <c r="G721" s="127"/>
      <c r="H721" s="127">
        <v>14</v>
      </c>
      <c r="I721" s="64"/>
    </row>
    <row r="722" spans="1:9" ht="15" customHeight="1" outlineLevel="1" x14ac:dyDescent="0.2">
      <c r="B722" s="53">
        <v>2018</v>
      </c>
      <c r="C722" s="60"/>
      <c r="D722" s="64">
        <v>16</v>
      </c>
      <c r="E722" s="64"/>
      <c r="F722" s="127">
        <v>3</v>
      </c>
      <c r="G722" s="64"/>
      <c r="H722" s="127">
        <v>13</v>
      </c>
      <c r="I722" s="64"/>
    </row>
    <row r="723" spans="1:9" ht="15" customHeight="1" outlineLevel="1" x14ac:dyDescent="0.2">
      <c r="B723" s="53">
        <v>2017</v>
      </c>
      <c r="C723" s="60"/>
      <c r="D723" s="64">
        <v>14</v>
      </c>
      <c r="E723" s="64" t="s">
        <v>262</v>
      </c>
      <c r="F723" s="64">
        <v>2</v>
      </c>
      <c r="G723" s="64" t="s">
        <v>262</v>
      </c>
      <c r="H723" s="64">
        <v>12</v>
      </c>
      <c r="I723" s="64" t="s">
        <v>262</v>
      </c>
    </row>
    <row r="724" spans="1:9" ht="15" customHeight="1" outlineLevel="1" x14ac:dyDescent="0.2">
      <c r="B724" s="150" t="s">
        <v>213</v>
      </c>
      <c r="C724" s="60"/>
      <c r="D724" s="64"/>
      <c r="E724" s="64"/>
      <c r="F724" s="64"/>
      <c r="G724" s="64"/>
      <c r="H724" s="64"/>
      <c r="I724" s="64"/>
    </row>
    <row r="725" spans="1:9" s="17" customFormat="1" ht="15" customHeight="1" outlineLevel="1" x14ac:dyDescent="0.2">
      <c r="A725" s="3"/>
      <c r="B725" s="53">
        <v>2022</v>
      </c>
      <c r="C725" s="56"/>
      <c r="D725" s="127">
        <v>58</v>
      </c>
      <c r="E725" s="127" t="s">
        <v>262</v>
      </c>
      <c r="F725" s="127">
        <v>40</v>
      </c>
      <c r="G725" s="127" t="s">
        <v>262</v>
      </c>
      <c r="H725" s="127">
        <v>18</v>
      </c>
      <c r="I725" s="63"/>
    </row>
    <row r="726" spans="1:9" s="17" customFormat="1" ht="15" customHeight="1" outlineLevel="1" x14ac:dyDescent="0.2">
      <c r="A726" s="3"/>
      <c r="B726" s="53">
        <v>2021</v>
      </c>
      <c r="C726" s="56"/>
      <c r="D726" s="127">
        <v>45</v>
      </c>
      <c r="E726" s="127"/>
      <c r="F726" s="127">
        <v>29</v>
      </c>
      <c r="G726" s="127"/>
      <c r="H726" s="127">
        <v>16</v>
      </c>
      <c r="I726" s="63"/>
    </row>
    <row r="727" spans="1:9" ht="15" customHeight="1" outlineLevel="1" x14ac:dyDescent="0.2">
      <c r="B727" s="53">
        <v>2020</v>
      </c>
      <c r="C727" s="60"/>
      <c r="D727" s="64">
        <v>43</v>
      </c>
      <c r="E727" s="127"/>
      <c r="F727" s="64">
        <v>29</v>
      </c>
      <c r="G727" s="127"/>
      <c r="H727" s="64">
        <v>14</v>
      </c>
      <c r="I727" s="64"/>
    </row>
    <row r="728" spans="1:9" ht="15" customHeight="1" outlineLevel="1" x14ac:dyDescent="0.2">
      <c r="B728" s="53">
        <v>2019</v>
      </c>
      <c r="C728" s="60"/>
      <c r="D728" s="127">
        <v>35</v>
      </c>
      <c r="E728" s="127"/>
      <c r="F728" s="127">
        <v>25</v>
      </c>
      <c r="G728" s="127"/>
      <c r="H728" s="127">
        <v>10</v>
      </c>
      <c r="I728" s="64"/>
    </row>
    <row r="729" spans="1:9" ht="15" customHeight="1" outlineLevel="1" x14ac:dyDescent="0.2">
      <c r="B729" s="53">
        <v>2018</v>
      </c>
      <c r="C729" s="60"/>
      <c r="D729" s="64">
        <v>38</v>
      </c>
      <c r="E729" s="64"/>
      <c r="F729" s="127">
        <v>27</v>
      </c>
      <c r="G729" s="64"/>
      <c r="H729" s="127">
        <v>11</v>
      </c>
      <c r="I729" s="64"/>
    </row>
    <row r="730" spans="1:9" ht="15" customHeight="1" outlineLevel="1" x14ac:dyDescent="0.2">
      <c r="B730" s="53">
        <v>2017</v>
      </c>
      <c r="C730" s="60"/>
      <c r="D730" s="64">
        <v>36</v>
      </c>
      <c r="E730" s="64" t="s">
        <v>262</v>
      </c>
      <c r="F730" s="64">
        <v>25</v>
      </c>
      <c r="G730" s="64" t="s">
        <v>262</v>
      </c>
      <c r="H730" s="64">
        <v>11</v>
      </c>
      <c r="I730" s="64" t="s">
        <v>262</v>
      </c>
    </row>
    <row r="731" spans="1:9" ht="15" customHeight="1" outlineLevel="1" x14ac:dyDescent="0.2">
      <c r="B731" s="150" t="s">
        <v>214</v>
      </c>
      <c r="C731" s="60"/>
      <c r="D731" s="64"/>
      <c r="E731" s="64"/>
      <c r="F731" s="64"/>
      <c r="G731" s="64"/>
      <c r="H731" s="64"/>
      <c r="I731" s="64"/>
    </row>
    <row r="732" spans="1:9" s="17" customFormat="1" ht="15" customHeight="1" outlineLevel="1" x14ac:dyDescent="0.2">
      <c r="A732" s="3"/>
      <c r="B732" s="53">
        <v>2022</v>
      </c>
      <c r="C732" s="56"/>
      <c r="D732" s="127">
        <v>120</v>
      </c>
      <c r="E732" s="127" t="s">
        <v>262</v>
      </c>
      <c r="F732" s="127">
        <v>117</v>
      </c>
      <c r="G732" s="127" t="s">
        <v>262</v>
      </c>
      <c r="H732" s="127">
        <v>3</v>
      </c>
      <c r="I732" s="63"/>
    </row>
    <row r="733" spans="1:9" s="17" customFormat="1" ht="15" customHeight="1" outlineLevel="1" x14ac:dyDescent="0.2">
      <c r="A733" s="3"/>
      <c r="B733" s="53">
        <v>2021</v>
      </c>
      <c r="C733" s="56"/>
      <c r="D733" s="127">
        <v>106</v>
      </c>
      <c r="E733" s="127"/>
      <c r="F733" s="127">
        <v>103</v>
      </c>
      <c r="G733" s="127"/>
      <c r="H733" s="127">
        <v>3</v>
      </c>
      <c r="I733" s="63"/>
    </row>
    <row r="734" spans="1:9" ht="15" customHeight="1" outlineLevel="1" x14ac:dyDescent="0.2">
      <c r="B734" s="53">
        <v>2020</v>
      </c>
      <c r="C734" s="60"/>
      <c r="D734" s="64">
        <v>109</v>
      </c>
      <c r="E734" s="127"/>
      <c r="F734" s="64">
        <v>106</v>
      </c>
      <c r="G734" s="127"/>
      <c r="H734" s="64">
        <v>3</v>
      </c>
      <c r="I734" s="64"/>
    </row>
    <row r="735" spans="1:9" ht="15" customHeight="1" outlineLevel="1" x14ac:dyDescent="0.2">
      <c r="B735" s="53">
        <v>2019</v>
      </c>
      <c r="C735" s="60"/>
      <c r="D735" s="127">
        <v>106</v>
      </c>
      <c r="E735" s="127"/>
      <c r="F735" s="127">
        <v>103</v>
      </c>
      <c r="G735" s="127"/>
      <c r="H735" s="127">
        <v>3</v>
      </c>
      <c r="I735" s="64"/>
    </row>
    <row r="736" spans="1:9" ht="15" customHeight="1" outlineLevel="1" x14ac:dyDescent="0.2">
      <c r="B736" s="53">
        <v>2018</v>
      </c>
      <c r="C736" s="60"/>
      <c r="D736" s="64">
        <v>81</v>
      </c>
      <c r="E736" s="64"/>
      <c r="F736" s="127">
        <v>77</v>
      </c>
      <c r="G736" s="64"/>
      <c r="H736" s="127">
        <v>4</v>
      </c>
      <c r="I736" s="64"/>
    </row>
    <row r="737" spans="1:9" ht="15" customHeight="1" outlineLevel="1" x14ac:dyDescent="0.2">
      <c r="B737" s="53">
        <v>2017</v>
      </c>
      <c r="C737" s="60"/>
      <c r="D737" s="64">
        <v>77</v>
      </c>
      <c r="E737" s="64" t="s">
        <v>262</v>
      </c>
      <c r="F737" s="64">
        <v>73</v>
      </c>
      <c r="G737" s="64" t="s">
        <v>262</v>
      </c>
      <c r="H737" s="64">
        <v>4</v>
      </c>
      <c r="I737" s="64" t="s">
        <v>262</v>
      </c>
    </row>
    <row r="738" spans="1:9" ht="15" customHeight="1" outlineLevel="1" x14ac:dyDescent="0.2">
      <c r="B738" s="150" t="s">
        <v>215</v>
      </c>
      <c r="C738" s="60"/>
      <c r="D738" s="64"/>
      <c r="E738" s="64"/>
      <c r="F738" s="64"/>
      <c r="G738" s="64"/>
      <c r="H738" s="64"/>
      <c r="I738" s="64"/>
    </row>
    <row r="739" spans="1:9" s="17" customFormat="1" ht="15" customHeight="1" outlineLevel="1" x14ac:dyDescent="0.2">
      <c r="A739" s="3"/>
      <c r="B739" s="53">
        <v>2022</v>
      </c>
      <c r="C739" s="56"/>
      <c r="D739" s="127">
        <v>18</v>
      </c>
      <c r="E739" s="127" t="s">
        <v>262</v>
      </c>
      <c r="F739" s="127">
        <v>15</v>
      </c>
      <c r="G739" s="127" t="s">
        <v>262</v>
      </c>
      <c r="H739" s="127">
        <v>3</v>
      </c>
      <c r="I739" s="63"/>
    </row>
    <row r="740" spans="1:9" s="17" customFormat="1" ht="15" customHeight="1" outlineLevel="1" x14ac:dyDescent="0.2">
      <c r="A740" s="3"/>
      <c r="B740" s="53">
        <v>2021</v>
      </c>
      <c r="C740" s="56"/>
      <c r="D740" s="127">
        <v>17</v>
      </c>
      <c r="E740" s="127"/>
      <c r="F740" s="127">
        <v>14</v>
      </c>
      <c r="G740" s="127"/>
      <c r="H740" s="127">
        <v>3</v>
      </c>
      <c r="I740" s="63"/>
    </row>
    <row r="741" spans="1:9" ht="15" customHeight="1" outlineLevel="1" x14ac:dyDescent="0.2">
      <c r="B741" s="53">
        <v>2020</v>
      </c>
      <c r="C741" s="60"/>
      <c r="D741" s="127">
        <v>19</v>
      </c>
      <c r="E741" s="64"/>
      <c r="F741" s="127">
        <v>16</v>
      </c>
      <c r="G741" s="64"/>
      <c r="H741" s="127">
        <v>3</v>
      </c>
      <c r="I741" s="64"/>
    </row>
    <row r="742" spans="1:9" ht="15" customHeight="1" outlineLevel="1" x14ac:dyDescent="0.2">
      <c r="B742" s="53">
        <v>2019</v>
      </c>
      <c r="C742" s="60"/>
      <c r="D742" s="127">
        <v>16</v>
      </c>
      <c r="E742" s="127"/>
      <c r="F742" s="127">
        <v>13</v>
      </c>
      <c r="G742" s="127"/>
      <c r="H742" s="127">
        <v>3</v>
      </c>
      <c r="I742" s="64"/>
    </row>
    <row r="743" spans="1:9" ht="15" customHeight="1" outlineLevel="1" x14ac:dyDescent="0.2">
      <c r="B743" s="53">
        <v>2018</v>
      </c>
      <c r="C743" s="60"/>
      <c r="D743" s="64">
        <v>17</v>
      </c>
      <c r="E743" s="64"/>
      <c r="F743" s="127">
        <v>14</v>
      </c>
      <c r="G743" s="64"/>
      <c r="H743" s="127">
        <v>3</v>
      </c>
      <c r="I743" s="64"/>
    </row>
    <row r="744" spans="1:9" ht="15" customHeight="1" outlineLevel="1" x14ac:dyDescent="0.2">
      <c r="B744" s="53">
        <v>2017</v>
      </c>
      <c r="C744" s="60"/>
      <c r="D744" s="64">
        <v>16</v>
      </c>
      <c r="E744" s="64" t="s">
        <v>262</v>
      </c>
      <c r="F744" s="64">
        <v>13</v>
      </c>
      <c r="G744" s="64" t="s">
        <v>262</v>
      </c>
      <c r="H744" s="64">
        <v>3</v>
      </c>
      <c r="I744" s="64" t="s">
        <v>262</v>
      </c>
    </row>
    <row r="745" spans="1:9" ht="15" customHeight="1" outlineLevel="1" x14ac:dyDescent="0.2">
      <c r="B745" s="150" t="s">
        <v>216</v>
      </c>
      <c r="C745" s="60"/>
      <c r="D745" s="125"/>
      <c r="E745" s="125"/>
      <c r="F745" s="64"/>
      <c r="G745" s="125"/>
      <c r="H745" s="64"/>
      <c r="I745" s="125"/>
    </row>
    <row r="746" spans="1:9" s="17" customFormat="1" ht="15" customHeight="1" outlineLevel="1" x14ac:dyDescent="0.2">
      <c r="A746" s="3"/>
      <c r="B746" s="53">
        <v>2022</v>
      </c>
      <c r="C746" s="56"/>
      <c r="D746" s="127">
        <v>41</v>
      </c>
      <c r="E746" s="127" t="s">
        <v>262</v>
      </c>
      <c r="F746" s="127">
        <v>37</v>
      </c>
      <c r="G746" s="127" t="s">
        <v>262</v>
      </c>
      <c r="H746" s="127">
        <v>4</v>
      </c>
      <c r="I746" s="63"/>
    </row>
    <row r="747" spans="1:9" s="17" customFormat="1" ht="15" customHeight="1" outlineLevel="1" x14ac:dyDescent="0.2">
      <c r="A747" s="3"/>
      <c r="B747" s="53">
        <v>2021</v>
      </c>
      <c r="C747" s="56"/>
      <c r="D747" s="127">
        <v>36</v>
      </c>
      <c r="E747" s="127"/>
      <c r="F747" s="127">
        <v>33</v>
      </c>
      <c r="G747" s="127"/>
      <c r="H747" s="127">
        <v>3</v>
      </c>
      <c r="I747" s="63"/>
    </row>
    <row r="748" spans="1:9" ht="15" customHeight="1" outlineLevel="1" x14ac:dyDescent="0.2">
      <c r="B748" s="53">
        <v>2020</v>
      </c>
      <c r="C748" s="60"/>
      <c r="D748" s="64">
        <v>23</v>
      </c>
      <c r="E748" s="127"/>
      <c r="F748" s="64">
        <v>21</v>
      </c>
      <c r="G748" s="127"/>
      <c r="H748" s="64">
        <v>2</v>
      </c>
      <c r="I748" s="125"/>
    </row>
    <row r="749" spans="1:9" ht="15" customHeight="1" outlineLevel="1" x14ac:dyDescent="0.2">
      <c r="B749" s="53">
        <v>2019</v>
      </c>
      <c r="C749" s="60"/>
      <c r="D749" s="127">
        <v>25</v>
      </c>
      <c r="E749" s="127"/>
      <c r="F749" s="127">
        <v>23</v>
      </c>
      <c r="G749" s="127"/>
      <c r="H749" s="127">
        <v>2</v>
      </c>
      <c r="I749" s="125"/>
    </row>
    <row r="750" spans="1:9" ht="15" customHeight="1" outlineLevel="1" x14ac:dyDescent="0.2">
      <c r="B750" s="53">
        <v>2018</v>
      </c>
      <c r="C750" s="60"/>
      <c r="D750" s="64">
        <v>19</v>
      </c>
      <c r="E750" s="64"/>
      <c r="F750" s="127">
        <v>19</v>
      </c>
      <c r="G750" s="64"/>
      <c r="H750" s="131">
        <v>0</v>
      </c>
      <c r="I750" s="64"/>
    </row>
    <row r="751" spans="1:9" ht="15" customHeight="1" outlineLevel="1" x14ac:dyDescent="0.2">
      <c r="B751" s="53">
        <v>2017</v>
      </c>
      <c r="C751" s="60"/>
      <c r="D751" s="125">
        <v>14</v>
      </c>
      <c r="E751" s="125" t="s">
        <v>262</v>
      </c>
      <c r="F751" s="64">
        <v>12</v>
      </c>
      <c r="G751" s="125" t="s">
        <v>262</v>
      </c>
      <c r="H751" s="64">
        <v>2</v>
      </c>
      <c r="I751" s="125" t="s">
        <v>262</v>
      </c>
    </row>
    <row r="752" spans="1:9" ht="15" customHeight="1" outlineLevel="1" x14ac:dyDescent="0.2">
      <c r="B752" s="150" t="s">
        <v>217</v>
      </c>
      <c r="C752" s="60"/>
      <c r="D752" s="64"/>
      <c r="E752" s="64"/>
      <c r="F752" s="64"/>
      <c r="G752" s="64"/>
      <c r="H752" s="64"/>
      <c r="I752" s="64"/>
    </row>
    <row r="753" spans="1:9" s="17" customFormat="1" ht="15" customHeight="1" outlineLevel="1" x14ac:dyDescent="0.2">
      <c r="A753" s="3"/>
      <c r="B753" s="53">
        <v>2022</v>
      </c>
      <c r="C753" s="56"/>
      <c r="D753" s="127">
        <v>49</v>
      </c>
      <c r="E753" s="127" t="s">
        <v>262</v>
      </c>
      <c r="F753" s="127">
        <v>43</v>
      </c>
      <c r="G753" s="127" t="s">
        <v>262</v>
      </c>
      <c r="H753" s="127">
        <v>6</v>
      </c>
      <c r="I753" s="63"/>
    </row>
    <row r="754" spans="1:9" s="17" customFormat="1" ht="15" customHeight="1" outlineLevel="1" x14ac:dyDescent="0.2">
      <c r="A754" s="3"/>
      <c r="B754" s="53">
        <v>2021</v>
      </c>
      <c r="C754" s="56"/>
      <c r="D754" s="127">
        <v>38</v>
      </c>
      <c r="E754" s="127"/>
      <c r="F754" s="127">
        <v>32</v>
      </c>
      <c r="G754" s="127"/>
      <c r="H754" s="127">
        <v>6</v>
      </c>
      <c r="I754" s="63"/>
    </row>
    <row r="755" spans="1:9" ht="15" customHeight="1" outlineLevel="1" x14ac:dyDescent="0.2">
      <c r="B755" s="53">
        <v>2020</v>
      </c>
      <c r="C755" s="60"/>
      <c r="D755" s="64">
        <v>30</v>
      </c>
      <c r="E755" s="127"/>
      <c r="F755" s="64">
        <v>25</v>
      </c>
      <c r="G755" s="127"/>
      <c r="H755" s="64">
        <v>5</v>
      </c>
      <c r="I755" s="64"/>
    </row>
    <row r="756" spans="1:9" ht="15" customHeight="1" outlineLevel="1" x14ac:dyDescent="0.2">
      <c r="B756" s="53">
        <v>2019</v>
      </c>
      <c r="C756" s="60"/>
      <c r="D756" s="127">
        <v>30</v>
      </c>
      <c r="E756" s="127"/>
      <c r="F756" s="127">
        <v>27</v>
      </c>
      <c r="G756" s="127"/>
      <c r="H756" s="127">
        <v>3</v>
      </c>
      <c r="I756" s="64"/>
    </row>
    <row r="757" spans="1:9" ht="15" customHeight="1" outlineLevel="1" x14ac:dyDescent="0.2">
      <c r="B757" s="53">
        <v>2018</v>
      </c>
      <c r="C757" s="60"/>
      <c r="D757" s="64">
        <v>28</v>
      </c>
      <c r="E757" s="64"/>
      <c r="F757" s="127">
        <v>25</v>
      </c>
      <c r="G757" s="64"/>
      <c r="H757" s="127">
        <v>3</v>
      </c>
      <c r="I757" s="64"/>
    </row>
    <row r="758" spans="1:9" ht="15" customHeight="1" outlineLevel="1" x14ac:dyDescent="0.2">
      <c r="B758" s="53">
        <v>2017</v>
      </c>
      <c r="C758" s="60"/>
      <c r="D758" s="64">
        <v>23</v>
      </c>
      <c r="E758" s="64" t="s">
        <v>262</v>
      </c>
      <c r="F758" s="64">
        <v>21</v>
      </c>
      <c r="G758" s="64" t="s">
        <v>262</v>
      </c>
      <c r="H758" s="64">
        <v>2</v>
      </c>
      <c r="I758" s="64" t="s">
        <v>262</v>
      </c>
    </row>
    <row r="759" spans="1:9" ht="15" customHeight="1" outlineLevel="1" x14ac:dyDescent="0.2">
      <c r="B759" s="150" t="s">
        <v>218</v>
      </c>
      <c r="C759" s="60"/>
      <c r="D759" s="64"/>
      <c r="E759" s="64"/>
      <c r="F759" s="64"/>
      <c r="G759" s="64"/>
      <c r="H759" s="64"/>
      <c r="I759" s="64"/>
    </row>
    <row r="760" spans="1:9" s="17" customFormat="1" ht="15" customHeight="1" outlineLevel="1" x14ac:dyDescent="0.2">
      <c r="A760" s="3"/>
      <c r="B760" s="53">
        <v>2022</v>
      </c>
      <c r="C760" s="56"/>
      <c r="D760" s="127">
        <v>44</v>
      </c>
      <c r="E760" s="127" t="s">
        <v>262</v>
      </c>
      <c r="F760" s="127">
        <v>33</v>
      </c>
      <c r="G760" s="127" t="s">
        <v>262</v>
      </c>
      <c r="H760" s="127">
        <v>11</v>
      </c>
      <c r="I760" s="63"/>
    </row>
    <row r="761" spans="1:9" s="17" customFormat="1" ht="15" customHeight="1" outlineLevel="1" x14ac:dyDescent="0.2">
      <c r="A761" s="3"/>
      <c r="B761" s="53">
        <v>2021</v>
      </c>
      <c r="C761" s="56"/>
      <c r="D761" s="127">
        <v>36</v>
      </c>
      <c r="E761" s="127"/>
      <c r="F761" s="127">
        <v>26</v>
      </c>
      <c r="G761" s="127"/>
      <c r="H761" s="127">
        <v>10</v>
      </c>
      <c r="I761" s="63"/>
    </row>
    <row r="762" spans="1:9" ht="15" customHeight="1" outlineLevel="1" x14ac:dyDescent="0.2">
      <c r="B762" s="53">
        <v>2020</v>
      </c>
      <c r="C762" s="60"/>
      <c r="D762" s="64">
        <v>34</v>
      </c>
      <c r="E762" s="127"/>
      <c r="F762" s="64">
        <v>24</v>
      </c>
      <c r="G762" s="127"/>
      <c r="H762" s="64">
        <v>10</v>
      </c>
      <c r="I762" s="64"/>
    </row>
    <row r="763" spans="1:9" ht="15" customHeight="1" outlineLevel="1" x14ac:dyDescent="0.2">
      <c r="B763" s="53">
        <v>2019</v>
      </c>
      <c r="C763" s="60"/>
      <c r="D763" s="127">
        <v>31</v>
      </c>
      <c r="E763" s="127"/>
      <c r="F763" s="127">
        <v>23</v>
      </c>
      <c r="G763" s="127"/>
      <c r="H763" s="127">
        <v>8</v>
      </c>
      <c r="I763" s="64"/>
    </row>
    <row r="764" spans="1:9" ht="15" customHeight="1" outlineLevel="1" x14ac:dyDescent="0.2">
      <c r="B764" s="53">
        <v>2018</v>
      </c>
      <c r="C764" s="60"/>
      <c r="D764" s="64">
        <v>32</v>
      </c>
      <c r="E764" s="64"/>
      <c r="F764" s="127">
        <v>24</v>
      </c>
      <c r="G764" s="64"/>
      <c r="H764" s="127">
        <v>8</v>
      </c>
      <c r="I764" s="64"/>
    </row>
    <row r="765" spans="1:9" ht="15" customHeight="1" outlineLevel="1" x14ac:dyDescent="0.2">
      <c r="B765" s="53">
        <v>2017</v>
      </c>
      <c r="C765" s="60"/>
      <c r="D765" s="64">
        <v>25</v>
      </c>
      <c r="E765" s="64" t="s">
        <v>262</v>
      </c>
      <c r="F765" s="64">
        <v>19</v>
      </c>
      <c r="G765" s="64" t="s">
        <v>262</v>
      </c>
      <c r="H765" s="64">
        <v>6</v>
      </c>
      <c r="I765" s="64" t="s">
        <v>262</v>
      </c>
    </row>
    <row r="766" spans="1:9" ht="15" customHeight="1" x14ac:dyDescent="0.2">
      <c r="B766" s="149" t="s">
        <v>365</v>
      </c>
      <c r="C766" s="122"/>
      <c r="D766" s="122"/>
      <c r="E766" s="64"/>
      <c r="F766" s="64"/>
      <c r="G766" s="64"/>
      <c r="H766" s="64"/>
      <c r="I766" s="64"/>
    </row>
    <row r="767" spans="1:9" s="17" customFormat="1" ht="15" customHeight="1" x14ac:dyDescent="0.2">
      <c r="A767" s="3"/>
      <c r="B767" s="53">
        <v>2022</v>
      </c>
      <c r="C767" s="56"/>
      <c r="D767" s="127">
        <v>348</v>
      </c>
      <c r="E767" s="127" t="s">
        <v>262</v>
      </c>
      <c r="F767" s="127">
        <v>263</v>
      </c>
      <c r="G767" s="127" t="s">
        <v>262</v>
      </c>
      <c r="H767" s="127">
        <v>85</v>
      </c>
      <c r="I767" s="63"/>
    </row>
    <row r="768" spans="1:9" s="17" customFormat="1" ht="15" customHeight="1" x14ac:dyDescent="0.2">
      <c r="A768" s="3"/>
      <c r="B768" s="53">
        <v>2021</v>
      </c>
      <c r="C768" s="56"/>
      <c r="D768" s="127">
        <v>334</v>
      </c>
      <c r="E768" s="127"/>
      <c r="F768" s="127">
        <v>260</v>
      </c>
      <c r="G768" s="127"/>
      <c r="H768" s="127">
        <v>74</v>
      </c>
      <c r="I768" s="63"/>
    </row>
    <row r="769" spans="1:9" ht="15" customHeight="1" x14ac:dyDescent="0.2">
      <c r="B769" s="53">
        <v>2020</v>
      </c>
      <c r="C769" s="122"/>
      <c r="D769" s="64">
        <v>329</v>
      </c>
      <c r="E769" s="127"/>
      <c r="F769" s="64">
        <v>257</v>
      </c>
      <c r="G769" s="127"/>
      <c r="H769" s="64">
        <v>72</v>
      </c>
      <c r="I769" s="64"/>
    </row>
    <row r="770" spans="1:9" ht="15" customHeight="1" x14ac:dyDescent="0.2">
      <c r="B770" s="53">
        <v>2019</v>
      </c>
      <c r="C770" s="60"/>
      <c r="D770" s="127">
        <v>325</v>
      </c>
      <c r="E770" s="127"/>
      <c r="F770" s="127">
        <v>257</v>
      </c>
      <c r="G770" s="127"/>
      <c r="H770" s="127">
        <v>68</v>
      </c>
      <c r="I770" s="64"/>
    </row>
    <row r="771" spans="1:9" ht="15" customHeight="1" x14ac:dyDescent="0.2">
      <c r="B771" s="53">
        <v>2018</v>
      </c>
      <c r="C771" s="60"/>
      <c r="D771" s="64">
        <v>319</v>
      </c>
      <c r="E771" s="64"/>
      <c r="F771" s="127">
        <v>260</v>
      </c>
      <c r="G771" s="64"/>
      <c r="H771" s="127">
        <v>59</v>
      </c>
      <c r="I771" s="64"/>
    </row>
    <row r="772" spans="1:9" ht="15" customHeight="1" x14ac:dyDescent="0.2">
      <c r="B772" s="53">
        <v>2017</v>
      </c>
      <c r="C772" s="60"/>
      <c r="D772" s="64">
        <v>307</v>
      </c>
      <c r="E772" s="64" t="s">
        <v>262</v>
      </c>
      <c r="F772" s="64">
        <v>253</v>
      </c>
      <c r="G772" s="64" t="s">
        <v>262</v>
      </c>
      <c r="H772" s="64">
        <v>54</v>
      </c>
      <c r="I772" s="64" t="s">
        <v>262</v>
      </c>
    </row>
    <row r="773" spans="1:9" s="17" customFormat="1" ht="15" customHeight="1" outlineLevel="1" x14ac:dyDescent="0.2">
      <c r="A773" s="3"/>
      <c r="B773" s="150" t="s">
        <v>201</v>
      </c>
      <c r="C773" s="60"/>
      <c r="D773" s="64"/>
      <c r="E773" s="64"/>
      <c r="F773" s="3"/>
      <c r="G773" s="64"/>
      <c r="H773" s="3"/>
      <c r="I773" s="64"/>
    </row>
    <row r="774" spans="1:9" s="17" customFormat="1" ht="15" customHeight="1" outlineLevel="1" x14ac:dyDescent="0.2">
      <c r="A774" s="3"/>
      <c r="B774" s="53">
        <v>2022</v>
      </c>
      <c r="C774" s="56"/>
      <c r="D774" s="127">
        <v>97</v>
      </c>
      <c r="E774" s="127" t="s">
        <v>262</v>
      </c>
      <c r="F774" s="127">
        <v>94</v>
      </c>
      <c r="G774" s="127" t="s">
        <v>262</v>
      </c>
      <c r="H774" s="127">
        <v>3</v>
      </c>
      <c r="I774" s="63"/>
    </row>
    <row r="775" spans="1:9" s="17" customFormat="1" ht="15" customHeight="1" outlineLevel="1" x14ac:dyDescent="0.2">
      <c r="A775" s="3"/>
      <c r="B775" s="53">
        <v>2021</v>
      </c>
      <c r="C775" s="56"/>
      <c r="D775" s="127">
        <v>98</v>
      </c>
      <c r="E775" s="127"/>
      <c r="F775" s="127">
        <v>95</v>
      </c>
      <c r="G775" s="127"/>
      <c r="H775" s="127">
        <v>3</v>
      </c>
      <c r="I775" s="63"/>
    </row>
    <row r="776" spans="1:9" s="17" customFormat="1" ht="15" customHeight="1" outlineLevel="1" x14ac:dyDescent="0.2">
      <c r="A776" s="3"/>
      <c r="B776" s="53">
        <v>2020</v>
      </c>
      <c r="C776" s="60"/>
      <c r="D776" s="64">
        <v>99</v>
      </c>
      <c r="E776" s="127"/>
      <c r="F776" s="64">
        <v>98</v>
      </c>
      <c r="G776" s="127"/>
      <c r="H776" s="64">
        <v>1</v>
      </c>
      <c r="I776" s="64"/>
    </row>
    <row r="777" spans="1:9" s="17" customFormat="1" ht="15" customHeight="1" outlineLevel="1" x14ac:dyDescent="0.2">
      <c r="A777" s="3"/>
      <c r="B777" s="53">
        <v>2019</v>
      </c>
      <c r="C777" s="60"/>
      <c r="D777" s="127">
        <v>109</v>
      </c>
      <c r="E777" s="127"/>
      <c r="F777" s="127">
        <v>108</v>
      </c>
      <c r="G777" s="127"/>
      <c r="H777" s="127">
        <v>1</v>
      </c>
      <c r="I777" s="64"/>
    </row>
    <row r="778" spans="1:9" s="17" customFormat="1" ht="15" customHeight="1" outlineLevel="1" x14ac:dyDescent="0.2">
      <c r="A778" s="3"/>
      <c r="B778" s="53">
        <v>2018</v>
      </c>
      <c r="C778" s="60"/>
      <c r="D778" s="64">
        <v>103</v>
      </c>
      <c r="E778" s="64"/>
      <c r="F778" s="127">
        <v>102</v>
      </c>
      <c r="G778" s="64"/>
      <c r="H778" s="127">
        <v>1</v>
      </c>
      <c r="I778" s="64"/>
    </row>
    <row r="779" spans="1:9" ht="15" customHeight="1" outlineLevel="1" x14ac:dyDescent="0.2">
      <c r="B779" s="53">
        <v>2017</v>
      </c>
      <c r="C779" s="60"/>
      <c r="D779" s="64">
        <v>114</v>
      </c>
      <c r="E779" s="64" t="s">
        <v>262</v>
      </c>
      <c r="F779" s="64">
        <v>112</v>
      </c>
      <c r="G779" s="64" t="s">
        <v>262</v>
      </c>
      <c r="H779" s="64">
        <v>2</v>
      </c>
      <c r="I779" s="64" t="s">
        <v>262</v>
      </c>
    </row>
    <row r="780" spans="1:9" ht="15" customHeight="1" outlineLevel="1" x14ac:dyDescent="0.2">
      <c r="B780" s="150" t="s">
        <v>202</v>
      </c>
      <c r="C780" s="60"/>
      <c r="D780" s="64"/>
      <c r="E780" s="64"/>
      <c r="F780" s="64"/>
      <c r="G780" s="64"/>
      <c r="H780" s="64"/>
      <c r="I780" s="64"/>
    </row>
    <row r="781" spans="1:9" ht="15" customHeight="1" outlineLevel="1" x14ac:dyDescent="0.2">
      <c r="B781" s="53">
        <v>2022</v>
      </c>
      <c r="C781" s="181"/>
      <c r="D781" s="64">
        <v>0</v>
      </c>
      <c r="E781" s="127"/>
      <c r="F781" s="64">
        <v>0</v>
      </c>
      <c r="G781" s="127"/>
      <c r="H781" s="64">
        <v>0</v>
      </c>
      <c r="I781" s="64"/>
    </row>
    <row r="782" spans="1:9" s="17" customFormat="1" ht="15" customHeight="1" outlineLevel="1" x14ac:dyDescent="0.2">
      <c r="A782" s="3"/>
      <c r="B782" s="53">
        <v>2021</v>
      </c>
      <c r="C782" s="56"/>
      <c r="D782" s="64">
        <v>0</v>
      </c>
      <c r="E782" s="127"/>
      <c r="F782" s="64">
        <v>0</v>
      </c>
      <c r="G782" s="127"/>
      <c r="H782" s="64">
        <v>0</v>
      </c>
      <c r="I782" s="63"/>
    </row>
    <row r="783" spans="1:9" ht="15" customHeight="1" outlineLevel="1" x14ac:dyDescent="0.2">
      <c r="B783" s="53">
        <v>2020</v>
      </c>
      <c r="C783" s="60"/>
      <c r="D783" s="64">
        <v>0</v>
      </c>
      <c r="E783" s="127"/>
      <c r="F783" s="64">
        <v>0</v>
      </c>
      <c r="G783" s="127"/>
      <c r="H783" s="64">
        <v>0</v>
      </c>
      <c r="I783" s="64"/>
    </row>
    <row r="784" spans="1:9" ht="15" customHeight="1" outlineLevel="1" x14ac:dyDescent="0.2">
      <c r="B784" s="53">
        <v>2019</v>
      </c>
      <c r="C784" s="60"/>
      <c r="D784" s="64">
        <v>0</v>
      </c>
      <c r="E784" s="64"/>
      <c r="F784" s="64">
        <v>0</v>
      </c>
      <c r="G784" s="64"/>
      <c r="H784" s="64">
        <v>0</v>
      </c>
      <c r="I784" s="64"/>
    </row>
    <row r="785" spans="1:9" ht="15" customHeight="1" outlineLevel="1" x14ac:dyDescent="0.2">
      <c r="B785" s="53">
        <v>2018</v>
      </c>
      <c r="C785" s="60"/>
      <c r="D785" s="64">
        <v>0</v>
      </c>
      <c r="E785" s="64"/>
      <c r="F785" s="64">
        <v>0</v>
      </c>
      <c r="G785" s="64"/>
      <c r="H785" s="64">
        <v>0</v>
      </c>
      <c r="I785" s="64"/>
    </row>
    <row r="786" spans="1:9" ht="15" customHeight="1" outlineLevel="1" x14ac:dyDescent="0.2">
      <c r="B786" s="53">
        <v>2017</v>
      </c>
      <c r="C786" s="60"/>
      <c r="D786" s="64">
        <v>0</v>
      </c>
      <c r="E786" s="64" t="s">
        <v>262</v>
      </c>
      <c r="F786" s="64">
        <v>0</v>
      </c>
      <c r="G786" s="64" t="s">
        <v>262</v>
      </c>
      <c r="H786" s="64">
        <v>0</v>
      </c>
      <c r="I786" s="64" t="s">
        <v>262</v>
      </c>
    </row>
    <row r="787" spans="1:9" ht="15" customHeight="1" outlineLevel="1" x14ac:dyDescent="0.2">
      <c r="B787" s="150" t="s">
        <v>203</v>
      </c>
      <c r="C787" s="60"/>
      <c r="D787" s="64"/>
      <c r="E787" s="64"/>
      <c r="F787" s="64"/>
      <c r="G787" s="64"/>
      <c r="H787" s="64"/>
      <c r="I787" s="64"/>
    </row>
    <row r="788" spans="1:9" s="17" customFormat="1" ht="15" customHeight="1" outlineLevel="1" x14ac:dyDescent="0.2">
      <c r="A788" s="3"/>
      <c r="B788" s="53">
        <v>2022</v>
      </c>
      <c r="C788" s="56"/>
      <c r="D788" s="127">
        <v>12</v>
      </c>
      <c r="E788" s="127" t="s">
        <v>262</v>
      </c>
      <c r="F788" s="127">
        <v>5</v>
      </c>
      <c r="G788" s="127" t="s">
        <v>262</v>
      </c>
      <c r="H788" s="127">
        <v>7</v>
      </c>
      <c r="I788" s="63"/>
    </row>
    <row r="789" spans="1:9" s="17" customFormat="1" ht="15" customHeight="1" outlineLevel="1" x14ac:dyDescent="0.2">
      <c r="A789" s="3"/>
      <c r="B789" s="53">
        <v>2021</v>
      </c>
      <c r="C789" s="56"/>
      <c r="D789" s="127">
        <v>8</v>
      </c>
      <c r="E789" s="127"/>
      <c r="F789" s="127">
        <v>3</v>
      </c>
      <c r="G789" s="127"/>
      <c r="H789" s="127">
        <v>5</v>
      </c>
      <c r="I789" s="63"/>
    </row>
    <row r="790" spans="1:9" ht="15" customHeight="1" outlineLevel="1" x14ac:dyDescent="0.2">
      <c r="B790" s="53">
        <v>2020</v>
      </c>
      <c r="C790" s="60"/>
      <c r="D790" s="64">
        <v>7</v>
      </c>
      <c r="E790" s="127"/>
      <c r="F790" s="64">
        <v>3</v>
      </c>
      <c r="G790" s="127"/>
      <c r="H790" s="64">
        <v>4</v>
      </c>
      <c r="I790" s="64"/>
    </row>
    <row r="791" spans="1:9" ht="15" customHeight="1" outlineLevel="1" x14ac:dyDescent="0.2">
      <c r="B791" s="53">
        <v>2019</v>
      </c>
      <c r="C791" s="60"/>
      <c r="D791" s="127">
        <v>7</v>
      </c>
      <c r="E791" s="127"/>
      <c r="F791" s="127">
        <v>3</v>
      </c>
      <c r="G791" s="127"/>
      <c r="H791" s="127">
        <v>4</v>
      </c>
      <c r="I791" s="64"/>
    </row>
    <row r="792" spans="1:9" ht="15" customHeight="1" outlineLevel="1" x14ac:dyDescent="0.2">
      <c r="B792" s="53">
        <v>2018</v>
      </c>
      <c r="C792" s="60"/>
      <c r="D792" s="64">
        <v>6</v>
      </c>
      <c r="E792" s="64"/>
      <c r="F792" s="127">
        <v>2</v>
      </c>
      <c r="G792" s="64"/>
      <c r="H792" s="127">
        <v>4</v>
      </c>
      <c r="I792" s="64"/>
    </row>
    <row r="793" spans="1:9" ht="15" customHeight="1" outlineLevel="1" x14ac:dyDescent="0.2">
      <c r="B793" s="53">
        <v>2017</v>
      </c>
      <c r="C793" s="60"/>
      <c r="D793" s="64">
        <v>6</v>
      </c>
      <c r="E793" s="64" t="s">
        <v>262</v>
      </c>
      <c r="F793" s="64">
        <v>2</v>
      </c>
      <c r="G793" s="64" t="s">
        <v>262</v>
      </c>
      <c r="H793" s="64">
        <v>4</v>
      </c>
      <c r="I793" s="64" t="s">
        <v>262</v>
      </c>
    </row>
    <row r="794" spans="1:9" ht="15" customHeight="1" outlineLevel="1" x14ac:dyDescent="0.2">
      <c r="B794" s="150" t="s">
        <v>204</v>
      </c>
      <c r="C794" s="60"/>
      <c r="D794" s="64"/>
      <c r="E794" s="64"/>
      <c r="F794" s="64"/>
      <c r="G794" s="64"/>
      <c r="H794" s="64"/>
      <c r="I794" s="64"/>
    </row>
    <row r="795" spans="1:9" ht="15" customHeight="1" outlineLevel="1" x14ac:dyDescent="0.2">
      <c r="B795" s="53">
        <v>2022</v>
      </c>
      <c r="C795" s="56"/>
      <c r="D795" s="64">
        <v>0</v>
      </c>
      <c r="E795" s="127"/>
      <c r="F795" s="64">
        <v>0</v>
      </c>
      <c r="G795" s="127"/>
      <c r="H795" s="64">
        <v>0</v>
      </c>
      <c r="I795" s="64"/>
    </row>
    <row r="796" spans="1:9" s="17" customFormat="1" ht="15" customHeight="1" outlineLevel="1" x14ac:dyDescent="0.2">
      <c r="A796" s="3"/>
      <c r="B796" s="53">
        <v>2021</v>
      </c>
      <c r="C796" s="56"/>
      <c r="D796" s="64">
        <v>0</v>
      </c>
      <c r="E796" s="127"/>
      <c r="F796" s="64">
        <v>0</v>
      </c>
      <c r="G796" s="127"/>
      <c r="H796" s="64">
        <v>0</v>
      </c>
      <c r="I796" s="63"/>
    </row>
    <row r="797" spans="1:9" ht="15" customHeight="1" outlineLevel="1" x14ac:dyDescent="0.2">
      <c r="B797" s="53">
        <v>2020</v>
      </c>
      <c r="C797" s="60"/>
      <c r="D797" s="64">
        <v>0</v>
      </c>
      <c r="E797" s="127"/>
      <c r="F797" s="64">
        <v>0</v>
      </c>
      <c r="G797" s="127"/>
      <c r="H797" s="64">
        <v>0</v>
      </c>
      <c r="I797" s="64"/>
    </row>
    <row r="798" spans="1:9" ht="15" customHeight="1" outlineLevel="1" x14ac:dyDescent="0.2">
      <c r="B798" s="53">
        <v>2019</v>
      </c>
      <c r="C798" s="60"/>
      <c r="D798" s="64">
        <v>0</v>
      </c>
      <c r="E798" s="64"/>
      <c r="F798" s="64">
        <v>0</v>
      </c>
      <c r="G798" s="64"/>
      <c r="H798" s="64">
        <v>0</v>
      </c>
      <c r="I798" s="64"/>
    </row>
    <row r="799" spans="1:9" ht="15" customHeight="1" outlineLevel="1" x14ac:dyDescent="0.2">
      <c r="B799" s="53">
        <v>2018</v>
      </c>
      <c r="C799" s="60"/>
      <c r="D799" s="64">
        <v>0</v>
      </c>
      <c r="E799" s="64"/>
      <c r="F799" s="64">
        <v>0</v>
      </c>
      <c r="G799" s="64"/>
      <c r="H799" s="64">
        <v>0</v>
      </c>
      <c r="I799" s="64"/>
    </row>
    <row r="800" spans="1:9" ht="15" customHeight="1" outlineLevel="1" x14ac:dyDescent="0.2">
      <c r="B800" s="53">
        <v>2017</v>
      </c>
      <c r="C800" s="60"/>
      <c r="D800" s="64">
        <v>0</v>
      </c>
      <c r="E800" s="64" t="s">
        <v>262</v>
      </c>
      <c r="F800" s="64">
        <v>0</v>
      </c>
      <c r="G800" s="64" t="s">
        <v>262</v>
      </c>
      <c r="H800" s="64">
        <v>0</v>
      </c>
      <c r="I800" s="64" t="s">
        <v>262</v>
      </c>
    </row>
    <row r="801" spans="1:9" ht="15" customHeight="1" outlineLevel="1" x14ac:dyDescent="0.2">
      <c r="B801" s="150" t="s">
        <v>205</v>
      </c>
      <c r="C801" s="60"/>
      <c r="D801" s="64"/>
      <c r="E801" s="64"/>
      <c r="F801" s="64"/>
      <c r="G801" s="64"/>
      <c r="H801" s="64"/>
      <c r="I801" s="64"/>
    </row>
    <row r="802" spans="1:9" ht="15" customHeight="1" outlineLevel="1" x14ac:dyDescent="0.2">
      <c r="B802" s="53">
        <v>2022</v>
      </c>
      <c r="C802" s="56"/>
      <c r="D802" s="64">
        <v>0</v>
      </c>
      <c r="E802" s="127"/>
      <c r="F802" s="64">
        <v>0</v>
      </c>
      <c r="G802" s="127"/>
      <c r="H802" s="64">
        <v>0</v>
      </c>
      <c r="I802" s="64"/>
    </row>
    <row r="803" spans="1:9" s="17" customFormat="1" ht="15" customHeight="1" outlineLevel="1" x14ac:dyDescent="0.2">
      <c r="A803" s="3"/>
      <c r="B803" s="53">
        <v>2021</v>
      </c>
      <c r="C803" s="56"/>
      <c r="D803" s="64">
        <v>0</v>
      </c>
      <c r="E803" s="127"/>
      <c r="F803" s="64">
        <v>0</v>
      </c>
      <c r="G803" s="127"/>
      <c r="H803" s="64">
        <v>0</v>
      </c>
      <c r="I803" s="63"/>
    </row>
    <row r="804" spans="1:9" ht="15" customHeight="1" outlineLevel="1" x14ac:dyDescent="0.2">
      <c r="B804" s="53">
        <v>2020</v>
      </c>
      <c r="C804" s="60"/>
      <c r="D804" s="64">
        <v>0</v>
      </c>
      <c r="E804" s="127"/>
      <c r="F804" s="64">
        <v>0</v>
      </c>
      <c r="G804" s="127"/>
      <c r="H804" s="64">
        <v>0</v>
      </c>
      <c r="I804" s="64"/>
    </row>
    <row r="805" spans="1:9" ht="15" customHeight="1" outlineLevel="1" x14ac:dyDescent="0.2">
      <c r="B805" s="53">
        <v>2019</v>
      </c>
      <c r="C805" s="60"/>
      <c r="D805" s="64">
        <v>0</v>
      </c>
      <c r="E805" s="64"/>
      <c r="F805" s="64">
        <v>0</v>
      </c>
      <c r="G805" s="64"/>
      <c r="H805" s="64">
        <v>0</v>
      </c>
      <c r="I805" s="64"/>
    </row>
    <row r="806" spans="1:9" ht="15" customHeight="1" outlineLevel="1" x14ac:dyDescent="0.2">
      <c r="B806" s="53">
        <v>2018</v>
      </c>
      <c r="C806" s="60"/>
      <c r="D806" s="64">
        <v>0</v>
      </c>
      <c r="E806" s="64"/>
      <c r="F806" s="64">
        <v>0</v>
      </c>
      <c r="G806" s="64"/>
      <c r="H806" s="64">
        <v>0</v>
      </c>
      <c r="I806" s="64"/>
    </row>
    <row r="807" spans="1:9" ht="15" customHeight="1" outlineLevel="1" x14ac:dyDescent="0.2">
      <c r="B807" s="53">
        <v>2017</v>
      </c>
      <c r="C807" s="60"/>
      <c r="D807" s="64">
        <v>0</v>
      </c>
      <c r="E807" s="64" t="s">
        <v>262</v>
      </c>
      <c r="F807" s="64">
        <v>0</v>
      </c>
      <c r="G807" s="64" t="s">
        <v>262</v>
      </c>
      <c r="H807" s="64">
        <v>0</v>
      </c>
      <c r="I807" s="64" t="s">
        <v>262</v>
      </c>
    </row>
    <row r="808" spans="1:9" ht="15" customHeight="1" outlineLevel="1" x14ac:dyDescent="0.2">
      <c r="B808" s="150" t="s">
        <v>206</v>
      </c>
      <c r="C808" s="60"/>
      <c r="D808" s="64"/>
      <c r="E808" s="64"/>
      <c r="F808" s="64"/>
      <c r="G808" s="64"/>
      <c r="H808" s="64"/>
      <c r="I808" s="64"/>
    </row>
    <row r="809" spans="1:9" ht="15" customHeight="1" outlineLevel="1" x14ac:dyDescent="0.2">
      <c r="B809" s="53">
        <v>2022</v>
      </c>
      <c r="C809" s="56"/>
      <c r="D809" s="64">
        <v>0</v>
      </c>
      <c r="E809" s="127"/>
      <c r="F809" s="64">
        <v>0</v>
      </c>
      <c r="G809" s="127"/>
      <c r="H809" s="64">
        <v>0</v>
      </c>
      <c r="I809" s="64"/>
    </row>
    <row r="810" spans="1:9" s="17" customFormat="1" ht="15" customHeight="1" outlineLevel="1" x14ac:dyDescent="0.2">
      <c r="A810" s="3"/>
      <c r="B810" s="53">
        <v>2021</v>
      </c>
      <c r="C810" s="56"/>
      <c r="D810" s="64">
        <v>0</v>
      </c>
      <c r="E810" s="127"/>
      <c r="F810" s="64">
        <v>0</v>
      </c>
      <c r="G810" s="127"/>
      <c r="H810" s="64">
        <v>0</v>
      </c>
      <c r="I810" s="63"/>
    </row>
    <row r="811" spans="1:9" ht="15" customHeight="1" outlineLevel="1" x14ac:dyDescent="0.2">
      <c r="B811" s="53">
        <v>2020</v>
      </c>
      <c r="C811" s="60"/>
      <c r="D811" s="64">
        <v>0</v>
      </c>
      <c r="E811" s="127"/>
      <c r="F811" s="64">
        <v>0</v>
      </c>
      <c r="G811" s="127"/>
      <c r="H811" s="64">
        <v>0</v>
      </c>
      <c r="I811" s="64"/>
    </row>
    <row r="812" spans="1:9" ht="15" customHeight="1" outlineLevel="1" x14ac:dyDescent="0.2">
      <c r="B812" s="53">
        <v>2019</v>
      </c>
      <c r="C812" s="60"/>
      <c r="D812" s="64">
        <v>0</v>
      </c>
      <c r="E812" s="64"/>
      <c r="F812" s="64">
        <v>0</v>
      </c>
      <c r="G812" s="64"/>
      <c r="H812" s="64">
        <v>0</v>
      </c>
      <c r="I812" s="64"/>
    </row>
    <row r="813" spans="1:9" ht="15" customHeight="1" outlineLevel="1" x14ac:dyDescent="0.2">
      <c r="B813" s="53">
        <v>2018</v>
      </c>
      <c r="C813" s="60"/>
      <c r="D813" s="64">
        <v>0</v>
      </c>
      <c r="E813" s="64"/>
      <c r="F813" s="64">
        <v>0</v>
      </c>
      <c r="G813" s="64"/>
      <c r="H813" s="64">
        <v>0</v>
      </c>
      <c r="I813" s="64"/>
    </row>
    <row r="814" spans="1:9" ht="15" customHeight="1" outlineLevel="1" x14ac:dyDescent="0.2">
      <c r="B814" s="53">
        <v>2017</v>
      </c>
      <c r="C814" s="60"/>
      <c r="D814" s="64">
        <v>0</v>
      </c>
      <c r="E814" s="64" t="s">
        <v>262</v>
      </c>
      <c r="F814" s="64">
        <v>0</v>
      </c>
      <c r="G814" s="64" t="s">
        <v>262</v>
      </c>
      <c r="H814" s="64">
        <v>0</v>
      </c>
      <c r="I814" s="64" t="s">
        <v>262</v>
      </c>
    </row>
    <row r="815" spans="1:9" ht="15" customHeight="1" outlineLevel="1" x14ac:dyDescent="0.2">
      <c r="B815" s="150" t="s">
        <v>207</v>
      </c>
      <c r="C815" s="60"/>
      <c r="D815" s="64"/>
      <c r="E815" s="64"/>
      <c r="F815" s="64"/>
      <c r="G815" s="64"/>
      <c r="H815" s="64"/>
      <c r="I815" s="64"/>
    </row>
    <row r="816" spans="1:9" s="17" customFormat="1" ht="15" customHeight="1" outlineLevel="1" x14ac:dyDescent="0.2">
      <c r="A816" s="3"/>
      <c r="B816" s="53">
        <v>2022</v>
      </c>
      <c r="C816" s="56"/>
      <c r="D816" s="127">
        <v>31</v>
      </c>
      <c r="E816" s="127" t="s">
        <v>262</v>
      </c>
      <c r="F816" s="127">
        <v>24</v>
      </c>
      <c r="G816" s="127" t="s">
        <v>262</v>
      </c>
      <c r="H816" s="127">
        <v>7</v>
      </c>
      <c r="I816" s="63"/>
    </row>
    <row r="817" spans="1:9" s="17" customFormat="1" ht="15" customHeight="1" outlineLevel="1" x14ac:dyDescent="0.2">
      <c r="A817" s="3"/>
      <c r="B817" s="53">
        <v>2021</v>
      </c>
      <c r="C817" s="56"/>
      <c r="D817" s="127">
        <v>34</v>
      </c>
      <c r="E817" s="127"/>
      <c r="F817" s="127">
        <v>26</v>
      </c>
      <c r="G817" s="127"/>
      <c r="H817" s="127">
        <v>8</v>
      </c>
      <c r="I817" s="63"/>
    </row>
    <row r="818" spans="1:9" ht="15" customHeight="1" outlineLevel="1" x14ac:dyDescent="0.2">
      <c r="B818" s="53">
        <v>2020</v>
      </c>
      <c r="C818" s="60"/>
      <c r="D818" s="64">
        <v>32</v>
      </c>
      <c r="E818" s="127"/>
      <c r="F818" s="64">
        <v>25</v>
      </c>
      <c r="G818" s="127"/>
      <c r="H818" s="64">
        <v>7</v>
      </c>
      <c r="I818" s="64"/>
    </row>
    <row r="819" spans="1:9" ht="15" customHeight="1" outlineLevel="1" x14ac:dyDescent="0.2">
      <c r="B819" s="53">
        <v>2019</v>
      </c>
      <c r="C819" s="60"/>
      <c r="D819" s="127">
        <v>31</v>
      </c>
      <c r="E819" s="127"/>
      <c r="F819" s="127">
        <v>24</v>
      </c>
      <c r="G819" s="127"/>
      <c r="H819" s="127">
        <v>7</v>
      </c>
      <c r="I819" s="64"/>
    </row>
    <row r="820" spans="1:9" ht="15" customHeight="1" outlineLevel="1" x14ac:dyDescent="0.2">
      <c r="B820" s="53">
        <v>2018</v>
      </c>
      <c r="C820" s="60"/>
      <c r="D820" s="64">
        <v>32</v>
      </c>
      <c r="E820" s="64"/>
      <c r="F820" s="127">
        <v>27</v>
      </c>
      <c r="G820" s="64"/>
      <c r="H820" s="127">
        <v>5</v>
      </c>
      <c r="I820" s="64"/>
    </row>
    <row r="821" spans="1:9" ht="15" customHeight="1" outlineLevel="1" x14ac:dyDescent="0.2">
      <c r="B821" s="53">
        <v>2017</v>
      </c>
      <c r="C821" s="60"/>
      <c r="D821" s="64">
        <v>30</v>
      </c>
      <c r="E821" s="64" t="s">
        <v>262</v>
      </c>
      <c r="F821" s="64">
        <v>25</v>
      </c>
      <c r="G821" s="64" t="s">
        <v>262</v>
      </c>
      <c r="H821" s="64">
        <v>5</v>
      </c>
      <c r="I821" s="64" t="s">
        <v>262</v>
      </c>
    </row>
    <row r="822" spans="1:9" ht="15" customHeight="1" outlineLevel="1" x14ac:dyDescent="0.2">
      <c r="B822" s="150" t="s">
        <v>208</v>
      </c>
      <c r="C822" s="60"/>
      <c r="D822" s="64"/>
      <c r="E822" s="64"/>
      <c r="F822" s="64"/>
      <c r="G822" s="64"/>
      <c r="H822" s="64"/>
      <c r="I822" s="64"/>
    </row>
    <row r="823" spans="1:9" s="17" customFormat="1" ht="15" customHeight="1" outlineLevel="1" x14ac:dyDescent="0.2">
      <c r="A823" s="3"/>
      <c r="B823" s="53">
        <v>2022</v>
      </c>
      <c r="C823" s="56"/>
      <c r="D823" s="127">
        <v>11</v>
      </c>
      <c r="E823" s="127" t="s">
        <v>262</v>
      </c>
      <c r="F823" s="127">
        <v>5</v>
      </c>
      <c r="G823" s="127" t="s">
        <v>262</v>
      </c>
      <c r="H823" s="127">
        <v>6</v>
      </c>
      <c r="I823" s="63"/>
    </row>
    <row r="824" spans="1:9" s="17" customFormat="1" ht="15" customHeight="1" outlineLevel="1" x14ac:dyDescent="0.2">
      <c r="A824" s="3"/>
      <c r="B824" s="53">
        <v>2021</v>
      </c>
      <c r="C824" s="56"/>
      <c r="D824" s="127">
        <v>11</v>
      </c>
      <c r="E824" s="127"/>
      <c r="F824" s="127">
        <v>7</v>
      </c>
      <c r="G824" s="127"/>
      <c r="H824" s="127">
        <v>4</v>
      </c>
      <c r="I824" s="63"/>
    </row>
    <row r="825" spans="1:9" ht="15" customHeight="1" outlineLevel="1" x14ac:dyDescent="0.2">
      <c r="B825" s="53">
        <v>2020</v>
      </c>
      <c r="C825" s="60"/>
      <c r="D825" s="64">
        <v>10</v>
      </c>
      <c r="E825" s="127"/>
      <c r="F825" s="64">
        <v>6</v>
      </c>
      <c r="G825" s="127"/>
      <c r="H825" s="64">
        <v>4</v>
      </c>
      <c r="I825" s="64"/>
    </row>
    <row r="826" spans="1:9" ht="15" customHeight="1" outlineLevel="1" x14ac:dyDescent="0.2">
      <c r="B826" s="53">
        <v>2019</v>
      </c>
      <c r="C826" s="60"/>
      <c r="D826" s="127">
        <v>8</v>
      </c>
      <c r="E826" s="127"/>
      <c r="F826" s="127">
        <v>4</v>
      </c>
      <c r="G826" s="127"/>
      <c r="H826" s="127">
        <v>4</v>
      </c>
      <c r="I826" s="64"/>
    </row>
    <row r="827" spans="1:9" ht="15" customHeight="1" outlineLevel="1" x14ac:dyDescent="0.2">
      <c r="B827" s="53">
        <v>2018</v>
      </c>
      <c r="C827" s="60"/>
      <c r="D827" s="64">
        <v>7</v>
      </c>
      <c r="E827" s="64"/>
      <c r="F827" s="127">
        <v>3</v>
      </c>
      <c r="G827" s="64"/>
      <c r="H827" s="127">
        <v>4</v>
      </c>
      <c r="I827" s="64"/>
    </row>
    <row r="828" spans="1:9" ht="15" customHeight="1" outlineLevel="1" x14ac:dyDescent="0.2">
      <c r="B828" s="53">
        <v>2017</v>
      </c>
      <c r="C828" s="60"/>
      <c r="D828" s="64">
        <v>8</v>
      </c>
      <c r="E828" s="64" t="s">
        <v>262</v>
      </c>
      <c r="F828" s="64">
        <v>4</v>
      </c>
      <c r="G828" s="64" t="s">
        <v>262</v>
      </c>
      <c r="H828" s="64">
        <v>4</v>
      </c>
      <c r="I828" s="64" t="s">
        <v>262</v>
      </c>
    </row>
    <row r="829" spans="1:9" ht="15" customHeight="1" outlineLevel="1" x14ac:dyDescent="0.2">
      <c r="B829" s="150" t="s">
        <v>209</v>
      </c>
      <c r="C829" s="60"/>
      <c r="D829" s="64"/>
      <c r="E829" s="64"/>
      <c r="F829" s="64"/>
      <c r="G829" s="64"/>
      <c r="H829" s="64"/>
      <c r="I829" s="64"/>
    </row>
    <row r="830" spans="1:9" s="17" customFormat="1" ht="15" customHeight="1" outlineLevel="1" x14ac:dyDescent="0.2">
      <c r="A830" s="3"/>
      <c r="B830" s="53">
        <v>2022</v>
      </c>
      <c r="C830" s="56"/>
      <c r="D830" s="127">
        <v>11</v>
      </c>
      <c r="E830" s="127" t="s">
        <v>262</v>
      </c>
      <c r="F830" s="127">
        <v>5</v>
      </c>
      <c r="G830" s="127" t="s">
        <v>262</v>
      </c>
      <c r="H830" s="127">
        <v>6</v>
      </c>
      <c r="I830" s="63"/>
    </row>
    <row r="831" spans="1:9" s="17" customFormat="1" ht="15" customHeight="1" outlineLevel="1" x14ac:dyDescent="0.2">
      <c r="A831" s="3"/>
      <c r="B831" s="53">
        <v>2021</v>
      </c>
      <c r="C831" s="56"/>
      <c r="D831" s="127">
        <v>11</v>
      </c>
      <c r="E831" s="127"/>
      <c r="F831" s="127">
        <v>7</v>
      </c>
      <c r="G831" s="127"/>
      <c r="H831" s="127">
        <v>4</v>
      </c>
      <c r="I831" s="63"/>
    </row>
    <row r="832" spans="1:9" ht="15" customHeight="1" outlineLevel="1" x14ac:dyDescent="0.2">
      <c r="B832" s="53">
        <v>2020</v>
      </c>
      <c r="C832" s="60"/>
      <c r="D832" s="64">
        <v>10</v>
      </c>
      <c r="E832" s="127"/>
      <c r="F832" s="64">
        <v>6</v>
      </c>
      <c r="G832" s="127"/>
      <c r="H832" s="64">
        <v>4</v>
      </c>
      <c r="I832" s="64"/>
    </row>
    <row r="833" spans="1:9" ht="15" customHeight="1" outlineLevel="1" x14ac:dyDescent="0.2">
      <c r="B833" s="53">
        <v>2019</v>
      </c>
      <c r="C833" s="60"/>
      <c r="D833" s="127">
        <v>8</v>
      </c>
      <c r="E833" s="127"/>
      <c r="F833" s="127">
        <v>4</v>
      </c>
      <c r="G833" s="127"/>
      <c r="H833" s="127">
        <v>4</v>
      </c>
      <c r="I833" s="64"/>
    </row>
    <row r="834" spans="1:9" ht="15" customHeight="1" outlineLevel="1" x14ac:dyDescent="0.2">
      <c r="B834" s="53">
        <v>2018</v>
      </c>
      <c r="C834" s="60"/>
      <c r="D834" s="64">
        <v>7</v>
      </c>
      <c r="E834" s="64"/>
      <c r="F834" s="127">
        <v>3</v>
      </c>
      <c r="G834" s="64"/>
      <c r="H834" s="127">
        <v>4</v>
      </c>
      <c r="I834" s="64"/>
    </row>
    <row r="835" spans="1:9" ht="15" customHeight="1" outlineLevel="1" x14ac:dyDescent="0.2">
      <c r="B835" s="53">
        <v>2017</v>
      </c>
      <c r="C835" s="60"/>
      <c r="D835" s="64">
        <v>8</v>
      </c>
      <c r="E835" s="64" t="s">
        <v>262</v>
      </c>
      <c r="F835" s="64">
        <v>4</v>
      </c>
      <c r="G835" s="64" t="s">
        <v>262</v>
      </c>
      <c r="H835" s="64">
        <v>4</v>
      </c>
      <c r="I835" s="64" t="s">
        <v>262</v>
      </c>
    </row>
    <row r="836" spans="1:9" ht="15" customHeight="1" outlineLevel="1" x14ac:dyDescent="0.2">
      <c r="B836" s="150" t="s">
        <v>210</v>
      </c>
      <c r="C836" s="60"/>
      <c r="D836" s="64"/>
      <c r="E836" s="64"/>
      <c r="F836" s="64"/>
      <c r="G836" s="64"/>
      <c r="H836" s="64"/>
      <c r="I836" s="64"/>
    </row>
    <row r="837" spans="1:9" s="17" customFormat="1" ht="15" customHeight="1" outlineLevel="1" x14ac:dyDescent="0.2">
      <c r="A837" s="3"/>
      <c r="B837" s="53">
        <v>2022</v>
      </c>
      <c r="C837" s="56"/>
      <c r="D837" s="127">
        <v>0</v>
      </c>
      <c r="E837" s="127" t="s">
        <v>262</v>
      </c>
      <c r="F837" s="127">
        <v>0</v>
      </c>
      <c r="G837" s="127" t="s">
        <v>262</v>
      </c>
      <c r="H837" s="64">
        <v>0</v>
      </c>
      <c r="I837" s="63"/>
    </row>
    <row r="838" spans="1:9" s="17" customFormat="1" ht="15" customHeight="1" outlineLevel="1" x14ac:dyDescent="0.2">
      <c r="A838" s="3"/>
      <c r="B838" s="53">
        <v>2021</v>
      </c>
      <c r="C838" s="56"/>
      <c r="D838" s="127">
        <v>2</v>
      </c>
      <c r="E838" s="127"/>
      <c r="F838" s="127">
        <v>2</v>
      </c>
      <c r="G838" s="127"/>
      <c r="H838" s="64">
        <v>0</v>
      </c>
      <c r="I838" s="63"/>
    </row>
    <row r="839" spans="1:9" ht="15" customHeight="1" outlineLevel="1" x14ac:dyDescent="0.2">
      <c r="B839" s="53">
        <v>2020</v>
      </c>
      <c r="C839" s="60"/>
      <c r="D839" s="64">
        <v>2</v>
      </c>
      <c r="E839" s="127"/>
      <c r="F839" s="64">
        <v>1</v>
      </c>
      <c r="G839" s="127"/>
      <c r="H839" s="64">
        <v>1</v>
      </c>
      <c r="I839" s="64"/>
    </row>
    <row r="840" spans="1:9" ht="15" customHeight="1" outlineLevel="1" x14ac:dyDescent="0.2">
      <c r="B840" s="53">
        <v>2019</v>
      </c>
      <c r="C840" s="60"/>
      <c r="D840" s="127">
        <v>2</v>
      </c>
      <c r="E840" s="127"/>
      <c r="F840" s="64">
        <v>0</v>
      </c>
      <c r="G840" s="127"/>
      <c r="H840" s="127">
        <v>2</v>
      </c>
      <c r="I840" s="64"/>
    </row>
    <row r="841" spans="1:9" ht="15" customHeight="1" outlineLevel="1" x14ac:dyDescent="0.2">
      <c r="B841" s="53">
        <v>2018</v>
      </c>
      <c r="C841" s="60"/>
      <c r="D841" s="64">
        <v>3</v>
      </c>
      <c r="E841" s="64"/>
      <c r="F841" s="64">
        <v>0</v>
      </c>
      <c r="G841" s="64"/>
      <c r="H841" s="127">
        <v>3</v>
      </c>
      <c r="I841" s="64"/>
    </row>
    <row r="842" spans="1:9" ht="15" customHeight="1" outlineLevel="1" x14ac:dyDescent="0.2">
      <c r="B842" s="53">
        <v>2017</v>
      </c>
      <c r="C842" s="60"/>
      <c r="D842" s="64">
        <v>3</v>
      </c>
      <c r="E842" s="64" t="s">
        <v>262</v>
      </c>
      <c r="F842" s="64">
        <v>0</v>
      </c>
      <c r="G842" s="64" t="s">
        <v>262</v>
      </c>
      <c r="H842" s="64">
        <v>3</v>
      </c>
      <c r="I842" s="64" t="s">
        <v>262</v>
      </c>
    </row>
    <row r="843" spans="1:9" ht="15" customHeight="1" outlineLevel="1" x14ac:dyDescent="0.2">
      <c r="B843" s="150" t="s">
        <v>212</v>
      </c>
      <c r="C843" s="60"/>
      <c r="D843" s="64"/>
      <c r="E843" s="64"/>
      <c r="F843" s="64"/>
      <c r="G843" s="64"/>
      <c r="H843" s="64"/>
      <c r="I843" s="64"/>
    </row>
    <row r="844" spans="1:9" s="17" customFormat="1" ht="15" customHeight="1" outlineLevel="1" x14ac:dyDescent="0.2">
      <c r="A844" s="3"/>
      <c r="B844" s="53">
        <v>2022</v>
      </c>
      <c r="C844" s="56"/>
      <c r="D844" s="127">
        <v>8</v>
      </c>
      <c r="E844" s="127" t="s">
        <v>262</v>
      </c>
      <c r="F844" s="64">
        <v>1</v>
      </c>
      <c r="G844" s="127" t="s">
        <v>262</v>
      </c>
      <c r="H844" s="127">
        <v>7</v>
      </c>
      <c r="I844" s="63"/>
    </row>
    <row r="845" spans="1:9" s="17" customFormat="1" ht="15" customHeight="1" outlineLevel="1" x14ac:dyDescent="0.2">
      <c r="A845" s="3"/>
      <c r="B845" s="53">
        <v>2021</v>
      </c>
      <c r="C845" s="56"/>
      <c r="D845" s="127">
        <v>3</v>
      </c>
      <c r="E845" s="127"/>
      <c r="F845" s="64">
        <v>0</v>
      </c>
      <c r="G845" s="127"/>
      <c r="H845" s="127">
        <v>3</v>
      </c>
      <c r="I845" s="63"/>
    </row>
    <row r="846" spans="1:9" ht="15" customHeight="1" outlineLevel="1" x14ac:dyDescent="0.2">
      <c r="B846" s="53">
        <v>2020</v>
      </c>
      <c r="C846" s="60"/>
      <c r="D846" s="64">
        <v>5</v>
      </c>
      <c r="E846" s="127"/>
      <c r="F846" s="64">
        <v>0</v>
      </c>
      <c r="G846" s="127"/>
      <c r="H846" s="64">
        <v>5</v>
      </c>
      <c r="I846" s="64"/>
    </row>
    <row r="847" spans="1:9" ht="15" customHeight="1" outlineLevel="1" x14ac:dyDescent="0.2">
      <c r="B847" s="53">
        <v>2019</v>
      </c>
      <c r="C847" s="60"/>
      <c r="D847" s="127">
        <v>4</v>
      </c>
      <c r="E847" s="127"/>
      <c r="F847" s="127">
        <v>1</v>
      </c>
      <c r="G847" s="127"/>
      <c r="H847" s="127">
        <v>3</v>
      </c>
      <c r="I847" s="64"/>
    </row>
    <row r="848" spans="1:9" ht="15" customHeight="1" outlineLevel="1" x14ac:dyDescent="0.2">
      <c r="B848" s="53">
        <v>2018</v>
      </c>
      <c r="C848" s="60"/>
      <c r="D848" s="64">
        <v>4</v>
      </c>
      <c r="E848" s="64"/>
      <c r="F848" s="127">
        <v>1</v>
      </c>
      <c r="G848" s="64"/>
      <c r="H848" s="127">
        <v>3</v>
      </c>
      <c r="I848" s="64"/>
    </row>
    <row r="849" spans="1:9" ht="15" customHeight="1" outlineLevel="1" x14ac:dyDescent="0.2">
      <c r="B849" s="53">
        <v>2017</v>
      </c>
      <c r="C849" s="60"/>
      <c r="D849" s="64">
        <v>2</v>
      </c>
      <c r="E849" s="64" t="s">
        <v>262</v>
      </c>
      <c r="F849" s="64">
        <v>0</v>
      </c>
      <c r="G849" s="64" t="s">
        <v>262</v>
      </c>
      <c r="H849" s="64">
        <v>2</v>
      </c>
      <c r="I849" s="64" t="s">
        <v>262</v>
      </c>
    </row>
    <row r="850" spans="1:9" ht="15" customHeight="1" outlineLevel="1" x14ac:dyDescent="0.2">
      <c r="B850" s="150" t="s">
        <v>213</v>
      </c>
      <c r="C850" s="60"/>
      <c r="D850" s="64"/>
      <c r="E850" s="64"/>
      <c r="F850" s="64"/>
      <c r="G850" s="64"/>
      <c r="H850" s="64"/>
      <c r="I850" s="64"/>
    </row>
    <row r="851" spans="1:9" s="17" customFormat="1" ht="15" customHeight="1" outlineLevel="1" x14ac:dyDescent="0.2">
      <c r="A851" s="3"/>
      <c r="B851" s="53">
        <v>2022</v>
      </c>
      <c r="C851" s="56"/>
      <c r="D851" s="127">
        <v>16</v>
      </c>
      <c r="E851" s="127" t="s">
        <v>262</v>
      </c>
      <c r="F851" s="127">
        <v>12</v>
      </c>
      <c r="G851" s="127" t="s">
        <v>262</v>
      </c>
      <c r="H851" s="127">
        <v>4</v>
      </c>
      <c r="I851" s="63"/>
    </row>
    <row r="852" spans="1:9" s="17" customFormat="1" ht="15" customHeight="1" outlineLevel="1" x14ac:dyDescent="0.2">
      <c r="A852" s="3"/>
      <c r="B852" s="53">
        <v>2021</v>
      </c>
      <c r="C852" s="56"/>
      <c r="D852" s="127">
        <v>14</v>
      </c>
      <c r="E852" s="127"/>
      <c r="F852" s="127">
        <v>11</v>
      </c>
      <c r="G852" s="127"/>
      <c r="H852" s="127">
        <v>3</v>
      </c>
      <c r="I852" s="63"/>
    </row>
    <row r="853" spans="1:9" ht="15" customHeight="1" outlineLevel="1" x14ac:dyDescent="0.2">
      <c r="B853" s="53">
        <v>2020</v>
      </c>
      <c r="C853" s="60"/>
      <c r="D853" s="64">
        <v>11</v>
      </c>
      <c r="E853" s="127"/>
      <c r="F853" s="64">
        <v>8</v>
      </c>
      <c r="G853" s="127"/>
      <c r="H853" s="64">
        <v>3</v>
      </c>
      <c r="I853" s="64"/>
    </row>
    <row r="854" spans="1:9" ht="15" customHeight="1" outlineLevel="1" x14ac:dyDescent="0.2">
      <c r="B854" s="53">
        <v>2019</v>
      </c>
      <c r="C854" s="60"/>
      <c r="D854" s="127">
        <v>10</v>
      </c>
      <c r="E854" s="127"/>
      <c r="F854" s="127">
        <v>6</v>
      </c>
      <c r="G854" s="127"/>
      <c r="H854" s="127">
        <v>4</v>
      </c>
      <c r="I854" s="64"/>
    </row>
    <row r="855" spans="1:9" ht="15" customHeight="1" outlineLevel="1" x14ac:dyDescent="0.2">
      <c r="B855" s="53">
        <v>2018</v>
      </c>
      <c r="C855" s="60"/>
      <c r="D855" s="64">
        <v>11</v>
      </c>
      <c r="E855" s="64"/>
      <c r="F855" s="127">
        <v>8</v>
      </c>
      <c r="G855" s="64"/>
      <c r="H855" s="127">
        <v>3</v>
      </c>
      <c r="I855" s="64"/>
    </row>
    <row r="856" spans="1:9" ht="15" customHeight="1" outlineLevel="1" x14ac:dyDescent="0.2">
      <c r="B856" s="53">
        <v>2017</v>
      </c>
      <c r="C856" s="60"/>
      <c r="D856" s="64">
        <v>9</v>
      </c>
      <c r="E856" s="64" t="s">
        <v>262</v>
      </c>
      <c r="F856" s="64">
        <v>8</v>
      </c>
      <c r="G856" s="64" t="s">
        <v>262</v>
      </c>
      <c r="H856" s="64">
        <v>1</v>
      </c>
      <c r="I856" s="64" t="s">
        <v>262</v>
      </c>
    </row>
    <row r="857" spans="1:9" ht="15" customHeight="1" outlineLevel="1" x14ac:dyDescent="0.2">
      <c r="B857" s="150" t="s">
        <v>214</v>
      </c>
      <c r="C857" s="60"/>
      <c r="D857" s="64"/>
      <c r="E857" s="64"/>
      <c r="F857" s="64"/>
      <c r="G857" s="64"/>
      <c r="H857" s="64"/>
      <c r="I857" s="64"/>
    </row>
    <row r="858" spans="1:9" s="17" customFormat="1" ht="15" customHeight="1" outlineLevel="1" x14ac:dyDescent="0.2">
      <c r="A858" s="3"/>
      <c r="B858" s="53">
        <v>2022</v>
      </c>
      <c r="C858" s="56"/>
      <c r="D858" s="127">
        <v>29</v>
      </c>
      <c r="E858" s="127" t="s">
        <v>262</v>
      </c>
      <c r="F858" s="127">
        <v>29</v>
      </c>
      <c r="G858" s="127" t="s">
        <v>262</v>
      </c>
      <c r="H858" s="64">
        <v>0</v>
      </c>
      <c r="I858" s="63"/>
    </row>
    <row r="859" spans="1:9" s="17" customFormat="1" ht="15" customHeight="1" outlineLevel="1" x14ac:dyDescent="0.2">
      <c r="A859" s="3"/>
      <c r="B859" s="53">
        <v>2021</v>
      </c>
      <c r="C859" s="56"/>
      <c r="D859" s="127">
        <v>33</v>
      </c>
      <c r="E859" s="127"/>
      <c r="F859" s="127">
        <v>33</v>
      </c>
      <c r="G859" s="127"/>
      <c r="H859" s="64">
        <v>0</v>
      </c>
      <c r="I859" s="63"/>
    </row>
    <row r="860" spans="1:9" ht="15" customHeight="1" outlineLevel="1" x14ac:dyDescent="0.2">
      <c r="B860" s="53">
        <v>2020</v>
      </c>
      <c r="C860" s="60"/>
      <c r="D860" s="64">
        <v>35</v>
      </c>
      <c r="E860" s="127"/>
      <c r="F860" s="64">
        <v>35</v>
      </c>
      <c r="G860" s="127"/>
      <c r="H860" s="64">
        <v>0</v>
      </c>
      <c r="I860" s="64"/>
    </row>
    <row r="861" spans="1:9" ht="15" customHeight="1" outlineLevel="1" x14ac:dyDescent="0.2">
      <c r="B861" s="53">
        <v>2019</v>
      </c>
      <c r="C861" s="60"/>
      <c r="D861" s="127">
        <v>35</v>
      </c>
      <c r="E861" s="127"/>
      <c r="F861" s="127">
        <v>35</v>
      </c>
      <c r="G861" s="127"/>
      <c r="H861" s="64">
        <v>0</v>
      </c>
      <c r="I861" s="64"/>
    </row>
    <row r="862" spans="1:9" ht="15" customHeight="1" outlineLevel="1" x14ac:dyDescent="0.2">
      <c r="B862" s="53">
        <v>2018</v>
      </c>
      <c r="C862" s="60"/>
      <c r="D862" s="64">
        <v>36</v>
      </c>
      <c r="E862" s="64"/>
      <c r="F862" s="127">
        <v>36</v>
      </c>
      <c r="G862" s="64"/>
      <c r="H862" s="64">
        <v>0</v>
      </c>
      <c r="I862" s="64"/>
    </row>
    <row r="863" spans="1:9" ht="15" customHeight="1" outlineLevel="1" x14ac:dyDescent="0.2">
      <c r="B863" s="53">
        <v>2017</v>
      </c>
      <c r="C863" s="60"/>
      <c r="D863" s="64">
        <v>33</v>
      </c>
      <c r="E863" s="64" t="s">
        <v>262</v>
      </c>
      <c r="F863" s="64">
        <v>33</v>
      </c>
      <c r="G863" s="64" t="s">
        <v>262</v>
      </c>
      <c r="H863" s="64">
        <v>0</v>
      </c>
      <c r="I863" s="64" t="s">
        <v>262</v>
      </c>
    </row>
    <row r="864" spans="1:9" ht="15" customHeight="1" outlineLevel="1" x14ac:dyDescent="0.2">
      <c r="B864" s="150" t="s">
        <v>215</v>
      </c>
      <c r="C864" s="60"/>
      <c r="D864" s="64"/>
      <c r="E864" s="64"/>
      <c r="F864" s="64"/>
      <c r="G864" s="64"/>
      <c r="H864" s="64"/>
      <c r="I864" s="64"/>
    </row>
    <row r="865" spans="1:9" s="17" customFormat="1" ht="15" customHeight="1" outlineLevel="1" x14ac:dyDescent="0.2">
      <c r="A865" s="3"/>
      <c r="B865" s="53">
        <v>2022</v>
      </c>
      <c r="C865" s="56"/>
      <c r="D865" s="127">
        <v>5</v>
      </c>
      <c r="E865" s="127" t="s">
        <v>262</v>
      </c>
      <c r="F865" s="127">
        <v>5</v>
      </c>
      <c r="G865" s="127" t="s">
        <v>262</v>
      </c>
      <c r="H865" s="64">
        <v>0</v>
      </c>
      <c r="I865" s="63"/>
    </row>
    <row r="866" spans="1:9" s="17" customFormat="1" ht="15" customHeight="1" outlineLevel="1" x14ac:dyDescent="0.2">
      <c r="A866" s="3"/>
      <c r="B866" s="53">
        <v>2021</v>
      </c>
      <c r="C866" s="56"/>
      <c r="D866" s="127">
        <v>6</v>
      </c>
      <c r="E866" s="127"/>
      <c r="F866" s="127">
        <v>6</v>
      </c>
      <c r="G866" s="127"/>
      <c r="H866" s="64">
        <v>0</v>
      </c>
      <c r="I866" s="63"/>
    </row>
    <row r="867" spans="1:9" ht="15" customHeight="1" outlineLevel="1" x14ac:dyDescent="0.2">
      <c r="B867" s="53">
        <v>2020</v>
      </c>
      <c r="C867" s="60"/>
      <c r="D867" s="64">
        <v>5</v>
      </c>
      <c r="E867" s="127"/>
      <c r="F867" s="64">
        <v>5</v>
      </c>
      <c r="G867" s="127"/>
      <c r="H867" s="64">
        <v>0</v>
      </c>
      <c r="I867" s="64"/>
    </row>
    <row r="868" spans="1:9" ht="15" customHeight="1" outlineLevel="1" x14ac:dyDescent="0.2">
      <c r="B868" s="53">
        <v>2019</v>
      </c>
      <c r="C868" s="60"/>
      <c r="D868" s="127">
        <v>4</v>
      </c>
      <c r="E868" s="127"/>
      <c r="F868" s="127">
        <v>4</v>
      </c>
      <c r="G868" s="127"/>
      <c r="H868" s="64">
        <v>0</v>
      </c>
      <c r="I868" s="64"/>
    </row>
    <row r="869" spans="1:9" ht="15" customHeight="1" outlineLevel="1" x14ac:dyDescent="0.2">
      <c r="B869" s="53">
        <v>2018</v>
      </c>
      <c r="C869" s="60"/>
      <c r="D869" s="64">
        <v>5</v>
      </c>
      <c r="E869" s="64"/>
      <c r="F869" s="127">
        <v>5</v>
      </c>
      <c r="G869" s="64"/>
      <c r="H869" s="64">
        <v>0</v>
      </c>
      <c r="I869" s="64"/>
    </row>
    <row r="870" spans="1:9" ht="15" customHeight="1" outlineLevel="1" x14ac:dyDescent="0.2">
      <c r="B870" s="53">
        <v>2017</v>
      </c>
      <c r="C870" s="60"/>
      <c r="D870" s="64">
        <v>4</v>
      </c>
      <c r="E870" s="64" t="s">
        <v>262</v>
      </c>
      <c r="F870" s="64">
        <v>4</v>
      </c>
      <c r="G870" s="64" t="s">
        <v>262</v>
      </c>
      <c r="H870" s="64">
        <v>0</v>
      </c>
      <c r="I870" s="64" t="s">
        <v>262</v>
      </c>
    </row>
    <row r="871" spans="1:9" ht="15" customHeight="1" outlineLevel="1" x14ac:dyDescent="0.2">
      <c r="B871" s="150" t="s">
        <v>216</v>
      </c>
      <c r="C871" s="60"/>
      <c r="D871" s="64"/>
      <c r="E871" s="64"/>
      <c r="F871" s="64"/>
      <c r="G871" s="64"/>
      <c r="H871" s="64"/>
      <c r="I871" s="64"/>
    </row>
    <row r="872" spans="1:9" s="17" customFormat="1" ht="15" customHeight="1" outlineLevel="1" x14ac:dyDescent="0.2">
      <c r="A872" s="3"/>
      <c r="B872" s="53">
        <v>2022</v>
      </c>
      <c r="C872" s="56"/>
      <c r="D872" s="127">
        <v>23</v>
      </c>
      <c r="E872" s="127" t="s">
        <v>262</v>
      </c>
      <c r="F872" s="127">
        <v>21</v>
      </c>
      <c r="G872" s="127" t="s">
        <v>262</v>
      </c>
      <c r="H872" s="127">
        <v>2</v>
      </c>
      <c r="I872" s="63"/>
    </row>
    <row r="873" spans="1:9" s="17" customFormat="1" ht="15" customHeight="1" outlineLevel="1" x14ac:dyDescent="0.2">
      <c r="A873" s="3"/>
      <c r="B873" s="53">
        <v>2021</v>
      </c>
      <c r="C873" s="56"/>
      <c r="D873" s="127">
        <v>20</v>
      </c>
      <c r="E873" s="127"/>
      <c r="F873" s="127">
        <v>18</v>
      </c>
      <c r="G873" s="127"/>
      <c r="H873" s="127">
        <v>2</v>
      </c>
      <c r="I873" s="63"/>
    </row>
    <row r="874" spans="1:9" ht="15" customHeight="1" outlineLevel="1" x14ac:dyDescent="0.2">
      <c r="B874" s="53">
        <v>2020</v>
      </c>
      <c r="C874" s="60"/>
      <c r="D874" s="64">
        <v>17</v>
      </c>
      <c r="E874" s="127"/>
      <c r="F874" s="64">
        <v>16</v>
      </c>
      <c r="G874" s="127"/>
      <c r="H874" s="64">
        <v>1</v>
      </c>
      <c r="I874" s="64"/>
    </row>
    <row r="875" spans="1:9" ht="15" customHeight="1" outlineLevel="1" x14ac:dyDescent="0.2">
      <c r="B875" s="53">
        <v>2019</v>
      </c>
      <c r="C875" s="60"/>
      <c r="D875" s="127">
        <v>15</v>
      </c>
      <c r="E875" s="127"/>
      <c r="F875" s="127">
        <v>14</v>
      </c>
      <c r="G875" s="127"/>
      <c r="H875" s="127">
        <v>1</v>
      </c>
      <c r="I875" s="64"/>
    </row>
    <row r="876" spans="1:9" ht="15" customHeight="1" outlineLevel="1" x14ac:dyDescent="0.2">
      <c r="B876" s="53">
        <v>2018</v>
      </c>
      <c r="C876" s="60"/>
      <c r="D876" s="64">
        <v>16</v>
      </c>
      <c r="E876" s="64"/>
      <c r="F876" s="127">
        <v>15</v>
      </c>
      <c r="G876" s="64"/>
      <c r="H876" s="127">
        <v>1</v>
      </c>
      <c r="I876" s="64"/>
    </row>
    <row r="877" spans="1:9" ht="15" customHeight="1" outlineLevel="1" x14ac:dyDescent="0.2">
      <c r="B877" s="53">
        <v>2017</v>
      </c>
      <c r="C877" s="60"/>
      <c r="D877" s="64">
        <v>12</v>
      </c>
      <c r="E877" s="64" t="s">
        <v>262</v>
      </c>
      <c r="F877" s="64">
        <v>11</v>
      </c>
      <c r="G877" s="64" t="s">
        <v>262</v>
      </c>
      <c r="H877" s="64">
        <v>1</v>
      </c>
      <c r="I877" s="64" t="s">
        <v>262</v>
      </c>
    </row>
    <row r="878" spans="1:9" ht="15" customHeight="1" outlineLevel="1" x14ac:dyDescent="0.2">
      <c r="B878" s="150" t="s">
        <v>217</v>
      </c>
      <c r="C878" s="60"/>
      <c r="D878" s="64"/>
      <c r="E878" s="64"/>
      <c r="F878" s="64"/>
      <c r="G878" s="64"/>
      <c r="H878" s="64"/>
      <c r="I878" s="64"/>
    </row>
    <row r="879" spans="1:9" s="17" customFormat="1" ht="15" customHeight="1" outlineLevel="1" x14ac:dyDescent="0.2">
      <c r="A879" s="3"/>
      <c r="B879" s="53">
        <v>2022</v>
      </c>
      <c r="C879" s="56"/>
      <c r="D879" s="127">
        <v>7</v>
      </c>
      <c r="E879" s="127" t="s">
        <v>262</v>
      </c>
      <c r="F879" s="127">
        <v>5</v>
      </c>
      <c r="G879" s="127" t="s">
        <v>262</v>
      </c>
      <c r="H879" s="127">
        <v>2</v>
      </c>
      <c r="I879" s="63"/>
    </row>
    <row r="880" spans="1:9" s="17" customFormat="1" ht="15" customHeight="1" outlineLevel="1" x14ac:dyDescent="0.2">
      <c r="A880" s="3"/>
      <c r="B880" s="53">
        <v>2021</v>
      </c>
      <c r="C880" s="56"/>
      <c r="D880" s="127">
        <v>6</v>
      </c>
      <c r="E880" s="127"/>
      <c r="F880" s="127">
        <v>4</v>
      </c>
      <c r="G880" s="127"/>
      <c r="H880" s="127">
        <v>2</v>
      </c>
      <c r="I880" s="63"/>
    </row>
    <row r="881" spans="1:9" ht="15" customHeight="1" outlineLevel="1" x14ac:dyDescent="0.2">
      <c r="B881" s="53">
        <v>2020</v>
      </c>
      <c r="C881" s="60"/>
      <c r="D881" s="64">
        <v>6</v>
      </c>
      <c r="E881" s="127"/>
      <c r="F881" s="64">
        <v>3</v>
      </c>
      <c r="G881" s="127"/>
      <c r="H881" s="64">
        <v>3</v>
      </c>
      <c r="I881" s="64"/>
    </row>
    <row r="882" spans="1:9" ht="15" customHeight="1" outlineLevel="1" x14ac:dyDescent="0.2">
      <c r="B882" s="53">
        <v>2019</v>
      </c>
      <c r="C882" s="60"/>
      <c r="D882" s="127">
        <v>5</v>
      </c>
      <c r="E882" s="127"/>
      <c r="F882" s="127">
        <v>3</v>
      </c>
      <c r="G882" s="127"/>
      <c r="H882" s="127">
        <v>2</v>
      </c>
      <c r="I882" s="64"/>
    </row>
    <row r="883" spans="1:9" ht="15" customHeight="1" outlineLevel="1" x14ac:dyDescent="0.2">
      <c r="B883" s="53">
        <v>2018</v>
      </c>
      <c r="C883" s="60"/>
      <c r="D883" s="64">
        <v>5</v>
      </c>
      <c r="E883" s="64"/>
      <c r="F883" s="127">
        <v>3</v>
      </c>
      <c r="G883" s="64"/>
      <c r="H883" s="127">
        <v>2</v>
      </c>
      <c r="I883" s="64"/>
    </row>
    <row r="884" spans="1:9" ht="15" customHeight="1" outlineLevel="1" x14ac:dyDescent="0.2">
      <c r="B884" s="53">
        <v>2017</v>
      </c>
      <c r="C884" s="60"/>
      <c r="D884" s="64">
        <v>4</v>
      </c>
      <c r="E884" s="64" t="s">
        <v>262</v>
      </c>
      <c r="F884" s="64">
        <v>3</v>
      </c>
      <c r="G884" s="64" t="s">
        <v>262</v>
      </c>
      <c r="H884" s="64">
        <v>1</v>
      </c>
      <c r="I884" s="64" t="s">
        <v>262</v>
      </c>
    </row>
    <row r="885" spans="1:9" ht="15" customHeight="1" outlineLevel="1" x14ac:dyDescent="0.2">
      <c r="B885" s="150" t="s">
        <v>218</v>
      </c>
      <c r="C885" s="60"/>
      <c r="D885" s="64"/>
      <c r="E885" s="64"/>
      <c r="F885" s="64"/>
      <c r="G885" s="64"/>
      <c r="H885" s="64"/>
      <c r="I885" s="64"/>
    </row>
    <row r="886" spans="1:9" s="17" customFormat="1" ht="15" customHeight="1" outlineLevel="1" x14ac:dyDescent="0.2">
      <c r="A886" s="3"/>
      <c r="B886" s="53">
        <v>2022</v>
      </c>
      <c r="C886" s="56"/>
      <c r="D886" s="127">
        <v>8</v>
      </c>
      <c r="E886" s="127" t="s">
        <v>262</v>
      </c>
      <c r="F886" s="127">
        <v>8</v>
      </c>
      <c r="G886" s="127" t="s">
        <v>262</v>
      </c>
      <c r="H886" s="64">
        <v>0</v>
      </c>
      <c r="I886" s="63"/>
    </row>
    <row r="887" spans="1:9" s="17" customFormat="1" ht="15" customHeight="1" outlineLevel="1" x14ac:dyDescent="0.2">
      <c r="A887" s="3"/>
      <c r="B887" s="53">
        <v>2021</v>
      </c>
      <c r="C887" s="56"/>
      <c r="D887" s="127">
        <v>7</v>
      </c>
      <c r="E887" s="127"/>
      <c r="F887" s="127">
        <v>7</v>
      </c>
      <c r="G887" s="127"/>
      <c r="H887" s="64">
        <v>0</v>
      </c>
      <c r="I887" s="63"/>
    </row>
    <row r="888" spans="1:9" ht="15" customHeight="1" outlineLevel="1" x14ac:dyDescent="0.2">
      <c r="B888" s="53">
        <v>2020</v>
      </c>
      <c r="C888" s="60"/>
      <c r="D888" s="64">
        <v>8</v>
      </c>
      <c r="E888" s="127"/>
      <c r="F888" s="64">
        <v>8</v>
      </c>
      <c r="G888" s="127"/>
      <c r="H888" s="64">
        <v>0</v>
      </c>
      <c r="I888" s="64"/>
    </row>
    <row r="889" spans="1:9" ht="15" customHeight="1" outlineLevel="1" x14ac:dyDescent="0.2">
      <c r="B889" s="53">
        <v>2019</v>
      </c>
      <c r="C889" s="60"/>
      <c r="D889" s="127">
        <v>6</v>
      </c>
      <c r="E889" s="127"/>
      <c r="F889" s="127">
        <v>6</v>
      </c>
      <c r="G889" s="127"/>
      <c r="H889" s="64">
        <v>0</v>
      </c>
      <c r="I889" s="64"/>
    </row>
    <row r="890" spans="1:9" ht="15" customHeight="1" outlineLevel="1" x14ac:dyDescent="0.2">
      <c r="B890" s="53">
        <v>2018</v>
      </c>
      <c r="C890" s="60"/>
      <c r="D890" s="64">
        <v>7</v>
      </c>
      <c r="E890" s="64"/>
      <c r="F890" s="127">
        <v>7</v>
      </c>
      <c r="G890" s="64"/>
      <c r="H890" s="64">
        <v>0</v>
      </c>
      <c r="I890" s="64"/>
    </row>
    <row r="891" spans="1:9" ht="15" customHeight="1" outlineLevel="1" x14ac:dyDescent="0.2">
      <c r="B891" s="53">
        <v>2017</v>
      </c>
      <c r="C891" s="60"/>
      <c r="D891" s="64">
        <v>6</v>
      </c>
      <c r="E891" s="64" t="s">
        <v>262</v>
      </c>
      <c r="F891" s="64">
        <v>6</v>
      </c>
      <c r="G891" s="64" t="s">
        <v>262</v>
      </c>
      <c r="H891" s="64">
        <v>0</v>
      </c>
      <c r="I891" s="64" t="s">
        <v>262</v>
      </c>
    </row>
    <row r="892" spans="1:9" ht="15" customHeight="1" x14ac:dyDescent="0.2">
      <c r="B892" s="149" t="s">
        <v>366</v>
      </c>
      <c r="C892" s="122"/>
      <c r="D892" s="122"/>
      <c r="E892" s="64"/>
      <c r="F892" s="64"/>
      <c r="G892" s="64"/>
      <c r="H892" s="64"/>
      <c r="I892" s="64"/>
    </row>
    <row r="893" spans="1:9" s="17" customFormat="1" ht="15" customHeight="1" x14ac:dyDescent="0.2">
      <c r="A893" s="3"/>
      <c r="B893" s="53">
        <v>2022</v>
      </c>
      <c r="C893" s="56"/>
      <c r="D893" s="127">
        <v>1351</v>
      </c>
      <c r="E893" s="127" t="s">
        <v>262</v>
      </c>
      <c r="F893" s="127">
        <v>989</v>
      </c>
      <c r="G893" s="127" t="s">
        <v>262</v>
      </c>
      <c r="H893" s="127">
        <v>362</v>
      </c>
      <c r="I893" s="63"/>
    </row>
    <row r="894" spans="1:9" s="17" customFormat="1" ht="15" customHeight="1" x14ac:dyDescent="0.2">
      <c r="A894" s="3"/>
      <c r="B894" s="53">
        <v>2021</v>
      </c>
      <c r="C894" s="56"/>
      <c r="D894" s="127">
        <v>1261</v>
      </c>
      <c r="E894" s="127"/>
      <c r="F894" s="127">
        <v>919</v>
      </c>
      <c r="G894" s="127"/>
      <c r="H894" s="127">
        <v>342</v>
      </c>
      <c r="I894" s="63"/>
    </row>
    <row r="895" spans="1:9" ht="15" customHeight="1" x14ac:dyDescent="0.2">
      <c r="B895" s="53">
        <v>2020</v>
      </c>
      <c r="C895" s="122"/>
      <c r="D895" s="64">
        <v>1203</v>
      </c>
      <c r="E895" s="127"/>
      <c r="F895" s="64">
        <v>887</v>
      </c>
      <c r="G895" s="127"/>
      <c r="H895" s="64">
        <v>316</v>
      </c>
      <c r="I895" s="64"/>
    </row>
    <row r="896" spans="1:9" ht="15" customHeight="1" x14ac:dyDescent="0.2">
      <c r="B896" s="53">
        <v>2019</v>
      </c>
      <c r="C896" s="60"/>
      <c r="D896" s="127">
        <v>1200</v>
      </c>
      <c r="E896" s="127"/>
      <c r="F896" s="127">
        <v>894</v>
      </c>
      <c r="G896" s="127"/>
      <c r="H896" s="127">
        <v>306</v>
      </c>
      <c r="I896" s="64"/>
    </row>
    <row r="897" spans="1:9" ht="15" customHeight="1" x14ac:dyDescent="0.2">
      <c r="B897" s="53">
        <v>2018</v>
      </c>
      <c r="C897" s="60"/>
      <c r="D897" s="64">
        <v>1173</v>
      </c>
      <c r="E897" s="64"/>
      <c r="F897" s="127">
        <v>881</v>
      </c>
      <c r="G897" s="64"/>
      <c r="H897" s="127">
        <v>292</v>
      </c>
      <c r="I897" s="64"/>
    </row>
    <row r="898" spans="1:9" ht="15" customHeight="1" x14ac:dyDescent="0.2">
      <c r="B898" s="53">
        <v>2017</v>
      </c>
      <c r="C898" s="60"/>
      <c r="D898" s="64">
        <v>1085</v>
      </c>
      <c r="E898" s="64" t="s">
        <v>262</v>
      </c>
      <c r="F898" s="64">
        <v>803</v>
      </c>
      <c r="G898" s="64" t="s">
        <v>262</v>
      </c>
      <c r="H898" s="64">
        <v>282</v>
      </c>
      <c r="I898" s="64" t="s">
        <v>262</v>
      </c>
    </row>
    <row r="899" spans="1:9" s="17" customFormat="1" ht="15" customHeight="1" outlineLevel="1" x14ac:dyDescent="0.2">
      <c r="A899" s="3"/>
      <c r="B899" s="150" t="s">
        <v>201</v>
      </c>
      <c r="C899" s="60"/>
      <c r="D899" s="64"/>
      <c r="E899" s="64"/>
      <c r="F899" s="3"/>
      <c r="G899" s="64"/>
      <c r="H899" s="3"/>
      <c r="I899" s="64"/>
    </row>
    <row r="900" spans="1:9" s="17" customFormat="1" ht="15" customHeight="1" outlineLevel="1" x14ac:dyDescent="0.2">
      <c r="A900" s="3"/>
      <c r="B900" s="53">
        <v>2022</v>
      </c>
      <c r="C900" s="56"/>
      <c r="D900" s="127">
        <v>358</v>
      </c>
      <c r="E900" s="127" t="s">
        <v>262</v>
      </c>
      <c r="F900" s="127">
        <v>352</v>
      </c>
      <c r="G900" s="127" t="s">
        <v>262</v>
      </c>
      <c r="H900" s="127">
        <v>6</v>
      </c>
      <c r="I900" s="63"/>
    </row>
    <row r="901" spans="1:9" s="17" customFormat="1" ht="15" customHeight="1" outlineLevel="1" x14ac:dyDescent="0.2">
      <c r="A901" s="3"/>
      <c r="B901" s="53">
        <v>2021</v>
      </c>
      <c r="C901" s="56"/>
      <c r="D901" s="127">
        <v>350</v>
      </c>
      <c r="E901" s="127"/>
      <c r="F901" s="127">
        <v>345</v>
      </c>
      <c r="G901" s="127"/>
      <c r="H901" s="127">
        <v>5</v>
      </c>
      <c r="I901" s="63"/>
    </row>
    <row r="902" spans="1:9" s="17" customFormat="1" ht="15" customHeight="1" outlineLevel="1" x14ac:dyDescent="0.2">
      <c r="A902" s="3"/>
      <c r="B902" s="53">
        <v>2020</v>
      </c>
      <c r="C902" s="60"/>
      <c r="D902" s="64">
        <v>360</v>
      </c>
      <c r="E902" s="127"/>
      <c r="F902" s="64">
        <v>356</v>
      </c>
      <c r="G902" s="127"/>
      <c r="H902" s="64">
        <v>4</v>
      </c>
      <c r="I902" s="64"/>
    </row>
    <row r="903" spans="1:9" s="17" customFormat="1" ht="15" customHeight="1" outlineLevel="1" x14ac:dyDescent="0.2">
      <c r="A903" s="3"/>
      <c r="B903" s="53">
        <v>2019</v>
      </c>
      <c r="C903" s="60"/>
      <c r="D903" s="127">
        <v>352</v>
      </c>
      <c r="E903" s="127"/>
      <c r="F903" s="127">
        <v>348</v>
      </c>
      <c r="G903" s="127"/>
      <c r="H903" s="127">
        <v>4</v>
      </c>
      <c r="I903" s="64"/>
    </row>
    <row r="904" spans="1:9" s="17" customFormat="1" ht="15" customHeight="1" outlineLevel="1" x14ac:dyDescent="0.2">
      <c r="A904" s="3"/>
      <c r="B904" s="53">
        <v>2018</v>
      </c>
      <c r="C904" s="60"/>
      <c r="D904" s="64">
        <v>358</v>
      </c>
      <c r="E904" s="64"/>
      <c r="F904" s="127">
        <v>354</v>
      </c>
      <c r="G904" s="64"/>
      <c r="H904" s="127">
        <v>4</v>
      </c>
      <c r="I904" s="64"/>
    </row>
    <row r="905" spans="1:9" ht="15" customHeight="1" outlineLevel="1" x14ac:dyDescent="0.2">
      <c r="B905" s="53">
        <v>2017</v>
      </c>
      <c r="C905" s="60"/>
      <c r="D905" s="64">
        <v>352</v>
      </c>
      <c r="E905" s="64" t="s">
        <v>262</v>
      </c>
      <c r="F905" s="64">
        <v>348</v>
      </c>
      <c r="G905" s="64" t="s">
        <v>262</v>
      </c>
      <c r="H905" s="64">
        <v>4</v>
      </c>
      <c r="I905" s="64" t="s">
        <v>262</v>
      </c>
    </row>
    <row r="906" spans="1:9" ht="15" customHeight="1" outlineLevel="1" x14ac:dyDescent="0.2">
      <c r="B906" s="150" t="s">
        <v>202</v>
      </c>
      <c r="C906" s="60"/>
      <c r="D906" s="64"/>
      <c r="E906" s="64"/>
      <c r="F906" s="64"/>
      <c r="G906" s="64"/>
      <c r="H906" s="64"/>
      <c r="I906" s="64"/>
    </row>
    <row r="907" spans="1:9" ht="15" customHeight="1" outlineLevel="1" x14ac:dyDescent="0.2">
      <c r="B907" s="53">
        <v>2022</v>
      </c>
      <c r="C907" s="56"/>
      <c r="D907" s="64">
        <v>0</v>
      </c>
      <c r="E907" s="127"/>
      <c r="F907" s="64">
        <v>0</v>
      </c>
      <c r="G907" s="127"/>
      <c r="H907" s="64">
        <v>0</v>
      </c>
      <c r="I907" s="64"/>
    </row>
    <row r="908" spans="1:9" s="17" customFormat="1" ht="15" customHeight="1" outlineLevel="1" x14ac:dyDescent="0.2">
      <c r="A908" s="3"/>
      <c r="B908" s="53">
        <v>2021</v>
      </c>
      <c r="C908" s="56"/>
      <c r="D908" s="64">
        <v>0</v>
      </c>
      <c r="E908" s="127"/>
      <c r="F908" s="64">
        <v>0</v>
      </c>
      <c r="G908" s="127"/>
      <c r="H908" s="64">
        <v>0</v>
      </c>
      <c r="I908" s="63"/>
    </row>
    <row r="909" spans="1:9" ht="15" customHeight="1" outlineLevel="1" x14ac:dyDescent="0.2">
      <c r="B909" s="53">
        <v>2020</v>
      </c>
      <c r="C909" s="60"/>
      <c r="D909" s="64">
        <v>0</v>
      </c>
      <c r="E909" s="127"/>
      <c r="F909" s="64">
        <v>0</v>
      </c>
      <c r="G909" s="127"/>
      <c r="H909" s="64">
        <v>0</v>
      </c>
      <c r="I909" s="64"/>
    </row>
    <row r="910" spans="1:9" ht="15" customHeight="1" outlineLevel="1" x14ac:dyDescent="0.2">
      <c r="B910" s="53">
        <v>2019</v>
      </c>
      <c r="C910" s="60"/>
      <c r="D910" s="64">
        <v>0</v>
      </c>
      <c r="E910" s="64"/>
      <c r="F910" s="64">
        <v>0</v>
      </c>
      <c r="G910" s="64"/>
      <c r="H910" s="64">
        <v>0</v>
      </c>
      <c r="I910" s="64"/>
    </row>
    <row r="911" spans="1:9" ht="15" customHeight="1" outlineLevel="1" x14ac:dyDescent="0.2">
      <c r="B911" s="53">
        <v>2018</v>
      </c>
      <c r="C911" s="60"/>
      <c r="D911" s="64">
        <v>0</v>
      </c>
      <c r="E911" s="64"/>
      <c r="F911" s="64">
        <v>0</v>
      </c>
      <c r="G911" s="64"/>
      <c r="H911" s="64">
        <v>0</v>
      </c>
      <c r="I911" s="64"/>
    </row>
    <row r="912" spans="1:9" ht="15" customHeight="1" outlineLevel="1" x14ac:dyDescent="0.2">
      <c r="B912" s="53">
        <v>2017</v>
      </c>
      <c r="C912" s="60"/>
      <c r="D912" s="64">
        <v>0</v>
      </c>
      <c r="E912" s="64" t="s">
        <v>262</v>
      </c>
      <c r="F912" s="64">
        <v>0</v>
      </c>
      <c r="G912" s="64" t="s">
        <v>262</v>
      </c>
      <c r="H912" s="64">
        <v>0</v>
      </c>
      <c r="I912" s="64" t="s">
        <v>262</v>
      </c>
    </row>
    <row r="913" spans="1:9" ht="15" customHeight="1" outlineLevel="1" x14ac:dyDescent="0.2">
      <c r="B913" s="150" t="s">
        <v>203</v>
      </c>
      <c r="C913" s="60"/>
      <c r="D913" s="64"/>
      <c r="E913" s="64"/>
      <c r="F913" s="64"/>
      <c r="G913" s="64"/>
      <c r="H913" s="64"/>
      <c r="I913" s="64"/>
    </row>
    <row r="914" spans="1:9" s="17" customFormat="1" ht="15" customHeight="1" outlineLevel="1" x14ac:dyDescent="0.2">
      <c r="A914" s="3"/>
      <c r="B914" s="53">
        <v>2022</v>
      </c>
      <c r="C914" s="56"/>
      <c r="D914" s="127">
        <v>35</v>
      </c>
      <c r="E914" s="127" t="s">
        <v>262</v>
      </c>
      <c r="F914" s="127">
        <v>11</v>
      </c>
      <c r="G914" s="127" t="s">
        <v>262</v>
      </c>
      <c r="H914" s="127">
        <v>24</v>
      </c>
      <c r="I914" s="63"/>
    </row>
    <row r="915" spans="1:9" s="17" customFormat="1" ht="15" customHeight="1" outlineLevel="1" x14ac:dyDescent="0.2">
      <c r="A915" s="3"/>
      <c r="B915" s="53">
        <v>2021</v>
      </c>
      <c r="C915" s="56"/>
      <c r="D915" s="127">
        <v>33</v>
      </c>
      <c r="E915" s="127"/>
      <c r="F915" s="127">
        <v>9</v>
      </c>
      <c r="G915" s="127"/>
      <c r="H915" s="127">
        <v>24</v>
      </c>
      <c r="I915" s="63"/>
    </row>
    <row r="916" spans="1:9" ht="15" customHeight="1" outlineLevel="1" x14ac:dyDescent="0.2">
      <c r="B916" s="53">
        <v>2020</v>
      </c>
      <c r="C916" s="60"/>
      <c r="D916" s="127">
        <v>32</v>
      </c>
      <c r="E916" s="64"/>
      <c r="F916" s="127">
        <v>10</v>
      </c>
      <c r="G916" s="64"/>
      <c r="H916" s="127">
        <v>22</v>
      </c>
      <c r="I916" s="64"/>
    </row>
    <row r="917" spans="1:9" ht="15" customHeight="1" outlineLevel="1" x14ac:dyDescent="0.2">
      <c r="B917" s="53">
        <v>2019</v>
      </c>
      <c r="C917" s="60"/>
      <c r="D917" s="127">
        <v>30</v>
      </c>
      <c r="E917" s="127"/>
      <c r="F917" s="127">
        <v>7</v>
      </c>
      <c r="G917" s="127"/>
      <c r="H917" s="127">
        <v>23</v>
      </c>
      <c r="I917" s="64"/>
    </row>
    <row r="918" spans="1:9" ht="15" customHeight="1" outlineLevel="1" x14ac:dyDescent="0.2">
      <c r="B918" s="53">
        <v>2018</v>
      </c>
      <c r="C918" s="60"/>
      <c r="D918" s="64">
        <v>32</v>
      </c>
      <c r="E918" s="64"/>
      <c r="F918" s="127">
        <v>9</v>
      </c>
      <c r="G918" s="64"/>
      <c r="H918" s="127">
        <v>23</v>
      </c>
      <c r="I918" s="64"/>
    </row>
    <row r="919" spans="1:9" ht="15" customHeight="1" outlineLevel="1" x14ac:dyDescent="0.2">
      <c r="B919" s="53">
        <v>2017</v>
      </c>
      <c r="C919" s="60"/>
      <c r="D919" s="64">
        <v>30</v>
      </c>
      <c r="E919" s="64" t="s">
        <v>262</v>
      </c>
      <c r="F919" s="64">
        <v>7</v>
      </c>
      <c r="G919" s="64" t="s">
        <v>262</v>
      </c>
      <c r="H919" s="64">
        <v>23</v>
      </c>
      <c r="I919" s="64" t="s">
        <v>262</v>
      </c>
    </row>
    <row r="920" spans="1:9" ht="15" customHeight="1" outlineLevel="1" x14ac:dyDescent="0.2">
      <c r="B920" s="150" t="s">
        <v>204</v>
      </c>
      <c r="C920" s="60"/>
      <c r="D920" s="64"/>
      <c r="E920" s="64"/>
      <c r="F920" s="64"/>
      <c r="G920" s="64"/>
      <c r="H920" s="64"/>
      <c r="I920" s="64"/>
    </row>
    <row r="921" spans="1:9" s="17" customFormat="1" ht="15" customHeight="1" outlineLevel="1" x14ac:dyDescent="0.2">
      <c r="A921" s="3"/>
      <c r="B921" s="53">
        <v>2022</v>
      </c>
      <c r="C921" s="56"/>
      <c r="D921" s="127">
        <v>22</v>
      </c>
      <c r="E921" s="127" t="s">
        <v>262</v>
      </c>
      <c r="F921" s="127">
        <v>22</v>
      </c>
      <c r="G921" s="127" t="s">
        <v>262</v>
      </c>
      <c r="H921" s="64">
        <v>0</v>
      </c>
      <c r="I921" s="63"/>
    </row>
    <row r="922" spans="1:9" s="17" customFormat="1" ht="15" customHeight="1" outlineLevel="1" x14ac:dyDescent="0.2">
      <c r="A922" s="3"/>
      <c r="B922" s="53">
        <v>2021</v>
      </c>
      <c r="C922" s="56"/>
      <c r="D922" s="127">
        <v>3</v>
      </c>
      <c r="E922" s="127"/>
      <c r="F922" s="127">
        <v>3</v>
      </c>
      <c r="G922" s="127"/>
      <c r="H922" s="64">
        <v>0</v>
      </c>
      <c r="I922" s="63"/>
    </row>
    <row r="923" spans="1:9" ht="15" customHeight="1" outlineLevel="1" x14ac:dyDescent="0.2">
      <c r="B923" s="53">
        <v>2020</v>
      </c>
      <c r="C923" s="60"/>
      <c r="D923" s="127">
        <v>2</v>
      </c>
      <c r="E923" s="127"/>
      <c r="F923" s="127">
        <v>2</v>
      </c>
      <c r="G923" s="64"/>
      <c r="H923" s="64">
        <v>0</v>
      </c>
      <c r="I923" s="64"/>
    </row>
    <row r="924" spans="1:9" ht="15" customHeight="1" outlineLevel="1" x14ac:dyDescent="0.2">
      <c r="B924" s="53">
        <v>2019</v>
      </c>
      <c r="C924" s="60"/>
      <c r="D924" s="127">
        <v>1</v>
      </c>
      <c r="E924" s="127"/>
      <c r="F924" s="127">
        <v>1</v>
      </c>
      <c r="G924" s="127"/>
      <c r="H924" s="64">
        <v>0</v>
      </c>
      <c r="I924" s="64"/>
    </row>
    <row r="925" spans="1:9" ht="15" customHeight="1" outlineLevel="1" x14ac:dyDescent="0.2">
      <c r="B925" s="53">
        <v>2018</v>
      </c>
      <c r="C925" s="60"/>
      <c r="D925" s="64">
        <v>1</v>
      </c>
      <c r="E925" s="64"/>
      <c r="F925" s="64">
        <v>1</v>
      </c>
      <c r="G925" s="64"/>
      <c r="H925" s="64">
        <v>0</v>
      </c>
      <c r="I925" s="64"/>
    </row>
    <row r="926" spans="1:9" ht="15" customHeight="1" outlineLevel="1" x14ac:dyDescent="0.2">
      <c r="B926" s="53">
        <v>2017</v>
      </c>
      <c r="C926" s="60"/>
      <c r="D926" s="64">
        <v>1</v>
      </c>
      <c r="E926" s="64" t="s">
        <v>262</v>
      </c>
      <c r="F926" s="64">
        <v>1</v>
      </c>
      <c r="G926" s="64" t="s">
        <v>262</v>
      </c>
      <c r="H926" s="64">
        <v>0</v>
      </c>
      <c r="I926" s="64" t="s">
        <v>262</v>
      </c>
    </row>
    <row r="927" spans="1:9" ht="15" customHeight="1" outlineLevel="1" x14ac:dyDescent="0.2">
      <c r="B927" s="150" t="s">
        <v>205</v>
      </c>
      <c r="C927" s="60"/>
      <c r="D927" s="64"/>
      <c r="E927" s="64"/>
      <c r="F927" s="64"/>
      <c r="G927" s="64"/>
      <c r="H927" s="64"/>
      <c r="I927" s="64"/>
    </row>
    <row r="928" spans="1:9" ht="15" customHeight="1" outlineLevel="1" x14ac:dyDescent="0.2">
      <c r="B928" s="53">
        <v>2022</v>
      </c>
      <c r="C928" s="56"/>
      <c r="D928" s="64">
        <v>0</v>
      </c>
      <c r="E928" s="64"/>
      <c r="F928" s="64">
        <v>0</v>
      </c>
      <c r="G928" s="64"/>
      <c r="H928" s="64">
        <v>0</v>
      </c>
      <c r="I928" s="64"/>
    </row>
    <row r="929" spans="1:9" s="17" customFormat="1" ht="15" customHeight="1" outlineLevel="1" x14ac:dyDescent="0.2">
      <c r="A929" s="3"/>
      <c r="B929" s="53">
        <v>2021</v>
      </c>
      <c r="C929" s="56"/>
      <c r="D929" s="64">
        <v>0</v>
      </c>
      <c r="E929" s="64"/>
      <c r="F929" s="64">
        <v>0</v>
      </c>
      <c r="G929" s="64"/>
      <c r="H929" s="64">
        <v>0</v>
      </c>
      <c r="I929" s="63"/>
    </row>
    <row r="930" spans="1:9" ht="15" customHeight="1" outlineLevel="1" x14ac:dyDescent="0.2">
      <c r="B930" s="53">
        <v>2020</v>
      </c>
      <c r="C930" s="60"/>
      <c r="D930" s="64">
        <v>0</v>
      </c>
      <c r="E930" s="64"/>
      <c r="F930" s="64">
        <v>0</v>
      </c>
      <c r="G930" s="64"/>
      <c r="H930" s="64">
        <v>0</v>
      </c>
      <c r="I930" s="64"/>
    </row>
    <row r="931" spans="1:9" ht="15" customHeight="1" outlineLevel="1" x14ac:dyDescent="0.2">
      <c r="B931" s="53">
        <v>2019</v>
      </c>
      <c r="C931" s="60"/>
      <c r="D931" s="64">
        <v>0</v>
      </c>
      <c r="E931" s="64"/>
      <c r="F931" s="64">
        <v>0</v>
      </c>
      <c r="G931" s="64"/>
      <c r="H931" s="64">
        <v>0</v>
      </c>
      <c r="I931" s="64"/>
    </row>
    <row r="932" spans="1:9" ht="15" customHeight="1" outlineLevel="1" x14ac:dyDescent="0.2">
      <c r="B932" s="53">
        <v>2018</v>
      </c>
      <c r="C932" s="60"/>
      <c r="D932" s="64">
        <v>0</v>
      </c>
      <c r="E932" s="64"/>
      <c r="F932" s="64">
        <v>0</v>
      </c>
      <c r="G932" s="64"/>
      <c r="H932" s="64">
        <v>0</v>
      </c>
      <c r="I932" s="64"/>
    </row>
    <row r="933" spans="1:9" ht="15" customHeight="1" outlineLevel="1" x14ac:dyDescent="0.2">
      <c r="B933" s="53">
        <v>2017</v>
      </c>
      <c r="C933" s="60"/>
      <c r="D933" s="64">
        <v>1</v>
      </c>
      <c r="E933" s="64" t="s">
        <v>262</v>
      </c>
      <c r="F933" s="64">
        <v>0</v>
      </c>
      <c r="G933" s="64" t="s">
        <v>262</v>
      </c>
      <c r="H933" s="64">
        <v>1</v>
      </c>
      <c r="I933" s="64" t="s">
        <v>262</v>
      </c>
    </row>
    <row r="934" spans="1:9" ht="15" customHeight="1" outlineLevel="1" x14ac:dyDescent="0.2">
      <c r="B934" s="150" t="s">
        <v>206</v>
      </c>
      <c r="C934" s="60"/>
      <c r="D934" s="64"/>
      <c r="E934" s="64"/>
      <c r="F934" s="64"/>
      <c r="G934" s="64"/>
      <c r="H934" s="64"/>
      <c r="I934" s="64"/>
    </row>
    <row r="935" spans="1:9" s="17" customFormat="1" ht="15" customHeight="1" outlineLevel="1" x14ac:dyDescent="0.2">
      <c r="A935" s="3"/>
      <c r="B935" s="53">
        <v>2022</v>
      </c>
      <c r="C935" s="56"/>
      <c r="D935" s="127">
        <v>91</v>
      </c>
      <c r="E935" s="127" t="s">
        <v>262</v>
      </c>
      <c r="F935" s="127">
        <v>32</v>
      </c>
      <c r="G935" s="127" t="s">
        <v>262</v>
      </c>
      <c r="H935" s="127">
        <v>59</v>
      </c>
      <c r="I935" s="63"/>
    </row>
    <row r="936" spans="1:9" s="17" customFormat="1" ht="15" customHeight="1" outlineLevel="1" x14ac:dyDescent="0.2">
      <c r="A936" s="3"/>
      <c r="B936" s="53">
        <v>2021</v>
      </c>
      <c r="C936" s="56"/>
      <c r="D936" s="127">
        <v>85</v>
      </c>
      <c r="E936" s="127"/>
      <c r="F936" s="127">
        <v>32</v>
      </c>
      <c r="G936" s="127"/>
      <c r="H936" s="127">
        <v>53</v>
      </c>
      <c r="I936" s="63"/>
    </row>
    <row r="937" spans="1:9" ht="15" customHeight="1" outlineLevel="1" x14ac:dyDescent="0.2">
      <c r="B937" s="53">
        <v>2020</v>
      </c>
      <c r="C937" s="60"/>
      <c r="D937" s="64">
        <v>78</v>
      </c>
      <c r="E937" s="64"/>
      <c r="F937" s="64">
        <v>30</v>
      </c>
      <c r="G937" s="64"/>
      <c r="H937" s="64">
        <v>48</v>
      </c>
      <c r="I937" s="64"/>
    </row>
    <row r="938" spans="1:9" ht="15" customHeight="1" outlineLevel="1" x14ac:dyDescent="0.2">
      <c r="B938" s="53">
        <v>2019</v>
      </c>
      <c r="C938" s="60"/>
      <c r="D938" s="127">
        <v>75</v>
      </c>
      <c r="E938" s="127"/>
      <c r="F938" s="127">
        <v>28</v>
      </c>
      <c r="G938" s="127"/>
      <c r="H938" s="127">
        <v>47</v>
      </c>
      <c r="I938" s="64"/>
    </row>
    <row r="939" spans="1:9" ht="15" customHeight="1" outlineLevel="1" x14ac:dyDescent="0.2">
      <c r="B939" s="53">
        <v>2018</v>
      </c>
      <c r="C939" s="60"/>
      <c r="D939" s="64">
        <v>68</v>
      </c>
      <c r="E939" s="64"/>
      <c r="F939" s="64">
        <v>26</v>
      </c>
      <c r="G939" s="64"/>
      <c r="H939" s="64">
        <v>42</v>
      </c>
      <c r="I939" s="64"/>
    </row>
    <row r="940" spans="1:9" ht="15" customHeight="1" outlineLevel="1" x14ac:dyDescent="0.2">
      <c r="B940" s="53">
        <v>2017</v>
      </c>
      <c r="C940" s="60"/>
      <c r="D940" s="64">
        <v>62</v>
      </c>
      <c r="E940" s="64" t="s">
        <v>262</v>
      </c>
      <c r="F940" s="64">
        <v>24</v>
      </c>
      <c r="G940" s="64" t="s">
        <v>262</v>
      </c>
      <c r="H940" s="64">
        <v>38</v>
      </c>
      <c r="I940" s="64" t="s">
        <v>262</v>
      </c>
    </row>
    <row r="941" spans="1:9" ht="15" customHeight="1" outlineLevel="1" x14ac:dyDescent="0.2">
      <c r="B941" s="150" t="s">
        <v>207</v>
      </c>
      <c r="C941" s="60"/>
      <c r="D941" s="64"/>
      <c r="E941" s="64"/>
      <c r="F941" s="64"/>
      <c r="G941" s="64"/>
      <c r="H941" s="64"/>
      <c r="I941" s="64"/>
    </row>
    <row r="942" spans="1:9" s="17" customFormat="1" ht="15" customHeight="1" outlineLevel="1" x14ac:dyDescent="0.2">
      <c r="A942" s="3"/>
      <c r="B942" s="53">
        <v>2022</v>
      </c>
      <c r="C942" s="56"/>
      <c r="D942" s="127">
        <v>146</v>
      </c>
      <c r="E942" s="127" t="s">
        <v>262</v>
      </c>
      <c r="F942" s="127">
        <v>68</v>
      </c>
      <c r="G942" s="127" t="s">
        <v>262</v>
      </c>
      <c r="H942" s="127">
        <v>78</v>
      </c>
      <c r="I942" s="63"/>
    </row>
    <row r="943" spans="1:9" s="17" customFormat="1" ht="15" customHeight="1" outlineLevel="1" x14ac:dyDescent="0.2">
      <c r="A943" s="3"/>
      <c r="B943" s="53">
        <v>2021</v>
      </c>
      <c r="C943" s="56"/>
      <c r="D943" s="127">
        <v>152</v>
      </c>
      <c r="E943" s="127"/>
      <c r="F943" s="127">
        <v>75</v>
      </c>
      <c r="G943" s="127"/>
      <c r="H943" s="127">
        <v>77</v>
      </c>
      <c r="I943" s="63"/>
    </row>
    <row r="944" spans="1:9" ht="15" customHeight="1" outlineLevel="1" x14ac:dyDescent="0.2">
      <c r="B944" s="53">
        <v>2020</v>
      </c>
      <c r="C944" s="60"/>
      <c r="D944" s="64">
        <v>142</v>
      </c>
      <c r="E944" s="64"/>
      <c r="F944" s="64">
        <v>67</v>
      </c>
      <c r="G944" s="64"/>
      <c r="H944" s="64">
        <v>75</v>
      </c>
      <c r="I944" s="64"/>
    </row>
    <row r="945" spans="1:9" ht="15" customHeight="1" outlineLevel="1" x14ac:dyDescent="0.2">
      <c r="B945" s="53">
        <v>2019</v>
      </c>
      <c r="C945" s="60"/>
      <c r="D945" s="127">
        <v>147</v>
      </c>
      <c r="E945" s="127"/>
      <c r="F945" s="127">
        <v>73</v>
      </c>
      <c r="G945" s="127"/>
      <c r="H945" s="127">
        <v>74</v>
      </c>
      <c r="I945" s="64"/>
    </row>
    <row r="946" spans="1:9" ht="15" customHeight="1" outlineLevel="1" x14ac:dyDescent="0.2">
      <c r="B946" s="53">
        <v>2018</v>
      </c>
      <c r="C946" s="60"/>
      <c r="D946" s="64">
        <v>151</v>
      </c>
      <c r="E946" s="64"/>
      <c r="F946" s="127">
        <v>77</v>
      </c>
      <c r="G946" s="64"/>
      <c r="H946" s="127">
        <v>74</v>
      </c>
      <c r="I946" s="64"/>
    </row>
    <row r="947" spans="1:9" ht="15" customHeight="1" outlineLevel="1" x14ac:dyDescent="0.2">
      <c r="B947" s="53">
        <v>2017</v>
      </c>
      <c r="C947" s="60"/>
      <c r="D947" s="64">
        <v>145</v>
      </c>
      <c r="E947" s="64" t="s">
        <v>262</v>
      </c>
      <c r="F947" s="64">
        <v>68</v>
      </c>
      <c r="G947" s="64" t="s">
        <v>262</v>
      </c>
      <c r="H947" s="64">
        <v>77</v>
      </c>
      <c r="I947" s="64" t="s">
        <v>262</v>
      </c>
    </row>
    <row r="948" spans="1:9" ht="15" customHeight="1" outlineLevel="1" x14ac:dyDescent="0.2">
      <c r="B948" s="150" t="s">
        <v>208</v>
      </c>
      <c r="C948" s="60"/>
      <c r="D948" s="64"/>
      <c r="E948" s="64"/>
      <c r="F948" s="64"/>
      <c r="G948" s="64"/>
      <c r="H948" s="64"/>
      <c r="I948" s="64"/>
    </row>
    <row r="949" spans="1:9" s="17" customFormat="1" ht="15" customHeight="1" outlineLevel="1" x14ac:dyDescent="0.2">
      <c r="A949" s="3"/>
      <c r="B949" s="53">
        <v>2022</v>
      </c>
      <c r="C949" s="56"/>
      <c r="D949" s="127">
        <v>73</v>
      </c>
      <c r="E949" s="127" t="s">
        <v>262</v>
      </c>
      <c r="F949" s="127">
        <v>37</v>
      </c>
      <c r="G949" s="127" t="s">
        <v>262</v>
      </c>
      <c r="H949" s="127">
        <v>36</v>
      </c>
      <c r="I949" s="63"/>
    </row>
    <row r="950" spans="1:9" s="17" customFormat="1" ht="15" customHeight="1" outlineLevel="1" x14ac:dyDescent="0.2">
      <c r="A950" s="3"/>
      <c r="B950" s="53">
        <v>2021</v>
      </c>
      <c r="C950" s="56"/>
      <c r="D950" s="127">
        <v>63</v>
      </c>
      <c r="E950" s="127"/>
      <c r="F950" s="127">
        <v>30</v>
      </c>
      <c r="G950" s="127"/>
      <c r="H950" s="127">
        <v>33</v>
      </c>
      <c r="I950" s="63"/>
    </row>
    <row r="951" spans="1:9" ht="15" customHeight="1" outlineLevel="1" x14ac:dyDescent="0.2">
      <c r="B951" s="53">
        <v>2020</v>
      </c>
      <c r="C951" s="60"/>
      <c r="D951" s="64">
        <v>58</v>
      </c>
      <c r="E951" s="64"/>
      <c r="F951" s="64">
        <v>28</v>
      </c>
      <c r="G951" s="64"/>
      <c r="H951" s="64">
        <v>30</v>
      </c>
      <c r="I951" s="64"/>
    </row>
    <row r="952" spans="1:9" ht="15" customHeight="1" outlineLevel="1" x14ac:dyDescent="0.2">
      <c r="B952" s="53">
        <v>2019</v>
      </c>
      <c r="C952" s="60"/>
      <c r="D952" s="127">
        <v>57</v>
      </c>
      <c r="E952" s="127"/>
      <c r="F952" s="127">
        <v>28</v>
      </c>
      <c r="G952" s="127"/>
      <c r="H952" s="127">
        <v>29</v>
      </c>
      <c r="I952" s="64"/>
    </row>
    <row r="953" spans="1:9" ht="15" customHeight="1" outlineLevel="1" x14ac:dyDescent="0.2">
      <c r="B953" s="53">
        <v>2018</v>
      </c>
      <c r="C953" s="60"/>
      <c r="D953" s="64">
        <v>58</v>
      </c>
      <c r="E953" s="64"/>
      <c r="F953" s="127">
        <v>25</v>
      </c>
      <c r="G953" s="64"/>
      <c r="H953" s="127">
        <v>33</v>
      </c>
      <c r="I953" s="64"/>
    </row>
    <row r="954" spans="1:9" ht="15" customHeight="1" outlineLevel="1" x14ac:dyDescent="0.2">
      <c r="B954" s="53">
        <v>2017</v>
      </c>
      <c r="C954" s="60"/>
      <c r="D954" s="64">
        <v>55</v>
      </c>
      <c r="E954" s="64" t="s">
        <v>262</v>
      </c>
      <c r="F954" s="64">
        <v>20</v>
      </c>
      <c r="G954" s="64" t="s">
        <v>262</v>
      </c>
      <c r="H954" s="64">
        <v>35</v>
      </c>
      <c r="I954" s="64" t="s">
        <v>262</v>
      </c>
    </row>
    <row r="955" spans="1:9" ht="15" customHeight="1" outlineLevel="1" x14ac:dyDescent="0.2">
      <c r="B955" s="150" t="s">
        <v>209</v>
      </c>
      <c r="C955" s="60"/>
      <c r="D955" s="64"/>
      <c r="E955" s="64"/>
      <c r="F955" s="64"/>
      <c r="G955" s="64"/>
      <c r="H955" s="64"/>
      <c r="I955" s="64"/>
    </row>
    <row r="956" spans="1:9" s="17" customFormat="1" ht="15" customHeight="1" outlineLevel="1" x14ac:dyDescent="0.2">
      <c r="A956" s="3"/>
      <c r="B956" s="53">
        <v>2022</v>
      </c>
      <c r="C956" s="56"/>
      <c r="D956" s="127">
        <v>166</v>
      </c>
      <c r="E956" s="127" t="s">
        <v>262</v>
      </c>
      <c r="F956" s="127">
        <v>98</v>
      </c>
      <c r="G956" s="127" t="s">
        <v>262</v>
      </c>
      <c r="H956" s="127">
        <v>68</v>
      </c>
      <c r="I956" s="63"/>
    </row>
    <row r="957" spans="1:9" s="17" customFormat="1" ht="15" customHeight="1" outlineLevel="1" x14ac:dyDescent="0.2">
      <c r="A957" s="3"/>
      <c r="B957" s="53">
        <v>2021</v>
      </c>
      <c r="C957" s="56"/>
      <c r="D957" s="127">
        <v>151</v>
      </c>
      <c r="E957" s="127"/>
      <c r="F957" s="127">
        <v>83</v>
      </c>
      <c r="G957" s="127"/>
      <c r="H957" s="127">
        <v>68</v>
      </c>
      <c r="I957" s="63"/>
    </row>
    <row r="958" spans="1:9" ht="15" customHeight="1" outlineLevel="1" x14ac:dyDescent="0.2">
      <c r="B958" s="53">
        <v>2020</v>
      </c>
      <c r="C958" s="60"/>
      <c r="D958" s="64">
        <v>148</v>
      </c>
      <c r="E958" s="64"/>
      <c r="F958" s="64">
        <v>86</v>
      </c>
      <c r="G958" s="64"/>
      <c r="H958" s="64">
        <v>62</v>
      </c>
      <c r="I958" s="64"/>
    </row>
    <row r="959" spans="1:9" ht="15" customHeight="1" outlineLevel="1" x14ac:dyDescent="0.2">
      <c r="B959" s="53">
        <v>2019</v>
      </c>
      <c r="C959" s="60"/>
      <c r="D959" s="127">
        <v>151</v>
      </c>
      <c r="E959" s="127"/>
      <c r="F959" s="127">
        <v>92</v>
      </c>
      <c r="G959" s="127"/>
      <c r="H959" s="127">
        <v>59</v>
      </c>
      <c r="I959" s="64"/>
    </row>
    <row r="960" spans="1:9" ht="15" customHeight="1" outlineLevel="1" x14ac:dyDescent="0.2">
      <c r="B960" s="53">
        <v>2018</v>
      </c>
      <c r="C960" s="60"/>
      <c r="D960" s="64">
        <v>142</v>
      </c>
      <c r="E960" s="64"/>
      <c r="F960" s="127">
        <v>90</v>
      </c>
      <c r="G960" s="64"/>
      <c r="H960" s="127">
        <v>52</v>
      </c>
      <c r="I960" s="64"/>
    </row>
    <row r="961" spans="1:9" ht="15" customHeight="1" outlineLevel="1" x14ac:dyDescent="0.2">
      <c r="B961" s="53">
        <v>2017</v>
      </c>
      <c r="C961" s="60"/>
      <c r="D961" s="64">
        <v>125</v>
      </c>
      <c r="E961" s="64" t="s">
        <v>262</v>
      </c>
      <c r="F961" s="64">
        <v>79</v>
      </c>
      <c r="G961" s="64" t="s">
        <v>262</v>
      </c>
      <c r="H961" s="64">
        <v>46</v>
      </c>
      <c r="I961" s="64" t="s">
        <v>262</v>
      </c>
    </row>
    <row r="962" spans="1:9" ht="15" customHeight="1" outlineLevel="1" x14ac:dyDescent="0.2">
      <c r="B962" s="150" t="s">
        <v>210</v>
      </c>
      <c r="C962" s="60"/>
      <c r="D962" s="64"/>
      <c r="E962" s="64"/>
      <c r="F962" s="64"/>
      <c r="G962" s="64"/>
      <c r="H962" s="64"/>
      <c r="I962" s="64"/>
    </row>
    <row r="963" spans="1:9" s="17" customFormat="1" ht="15" customHeight="1" outlineLevel="1" x14ac:dyDescent="0.2">
      <c r="A963" s="3"/>
      <c r="B963" s="53">
        <v>2022</v>
      </c>
      <c r="C963" s="56"/>
      <c r="D963" s="127">
        <v>13</v>
      </c>
      <c r="E963" s="127" t="s">
        <v>262</v>
      </c>
      <c r="F963" s="127">
        <v>10</v>
      </c>
      <c r="G963" s="127" t="s">
        <v>262</v>
      </c>
      <c r="H963" s="127">
        <v>3</v>
      </c>
      <c r="I963" s="63"/>
    </row>
    <row r="964" spans="1:9" s="17" customFormat="1" ht="15" customHeight="1" outlineLevel="1" x14ac:dyDescent="0.2">
      <c r="A964" s="3"/>
      <c r="B964" s="53">
        <v>2021</v>
      </c>
      <c r="C964" s="56"/>
      <c r="D964" s="127">
        <v>11</v>
      </c>
      <c r="E964" s="127"/>
      <c r="F964" s="127">
        <v>7</v>
      </c>
      <c r="G964" s="127"/>
      <c r="H964" s="127">
        <v>4</v>
      </c>
      <c r="I964" s="63"/>
    </row>
    <row r="965" spans="1:9" ht="15" customHeight="1" outlineLevel="1" x14ac:dyDescent="0.2">
      <c r="B965" s="53">
        <v>2020</v>
      </c>
      <c r="C965" s="60"/>
      <c r="D965" s="64">
        <v>12</v>
      </c>
      <c r="E965" s="64"/>
      <c r="F965" s="64">
        <v>8</v>
      </c>
      <c r="G965" s="64"/>
      <c r="H965" s="64">
        <v>4</v>
      </c>
      <c r="I965" s="64"/>
    </row>
    <row r="966" spans="1:9" ht="15" customHeight="1" outlineLevel="1" x14ac:dyDescent="0.2">
      <c r="B966" s="53">
        <v>2019</v>
      </c>
      <c r="C966" s="60"/>
      <c r="D966" s="127">
        <v>12</v>
      </c>
      <c r="E966" s="127"/>
      <c r="F966" s="127">
        <v>8</v>
      </c>
      <c r="G966" s="127"/>
      <c r="H966" s="127">
        <v>4</v>
      </c>
      <c r="I966" s="64"/>
    </row>
    <row r="967" spans="1:9" ht="15" customHeight="1" outlineLevel="1" x14ac:dyDescent="0.2">
      <c r="B967" s="53">
        <v>2018</v>
      </c>
      <c r="C967" s="60"/>
      <c r="D967" s="64">
        <v>7</v>
      </c>
      <c r="E967" s="64"/>
      <c r="F967" s="127">
        <v>4</v>
      </c>
      <c r="G967" s="64"/>
      <c r="H967" s="127">
        <v>3</v>
      </c>
      <c r="I967" s="64"/>
    </row>
    <row r="968" spans="1:9" ht="15" customHeight="1" outlineLevel="1" x14ac:dyDescent="0.2">
      <c r="B968" s="53">
        <v>2017</v>
      </c>
      <c r="C968" s="60"/>
      <c r="D968" s="64">
        <v>5</v>
      </c>
      <c r="E968" s="64" t="s">
        <v>262</v>
      </c>
      <c r="F968" s="64">
        <v>2</v>
      </c>
      <c r="G968" s="64" t="s">
        <v>262</v>
      </c>
      <c r="H968" s="64">
        <v>3</v>
      </c>
      <c r="I968" s="64" t="s">
        <v>262</v>
      </c>
    </row>
    <row r="969" spans="1:9" ht="15" customHeight="1" outlineLevel="1" x14ac:dyDescent="0.2">
      <c r="B969" s="150" t="s">
        <v>212</v>
      </c>
      <c r="C969" s="60"/>
      <c r="D969" s="64"/>
      <c r="E969" s="64"/>
      <c r="F969" s="64"/>
      <c r="G969" s="64"/>
      <c r="H969" s="64"/>
      <c r="I969" s="64"/>
    </row>
    <row r="970" spans="1:9" s="17" customFormat="1" ht="15" customHeight="1" outlineLevel="1" x14ac:dyDescent="0.2">
      <c r="A970" s="3"/>
      <c r="B970" s="53">
        <v>2022</v>
      </c>
      <c r="C970" s="56"/>
      <c r="D970" s="127">
        <v>36</v>
      </c>
      <c r="E970" s="127" t="s">
        <v>262</v>
      </c>
      <c r="F970" s="127">
        <v>3</v>
      </c>
      <c r="G970" s="127" t="s">
        <v>262</v>
      </c>
      <c r="H970" s="127">
        <v>33</v>
      </c>
      <c r="I970" s="63"/>
    </row>
    <row r="971" spans="1:9" s="17" customFormat="1" ht="15" customHeight="1" outlineLevel="1" x14ac:dyDescent="0.2">
      <c r="A971" s="3"/>
      <c r="B971" s="53">
        <v>2021</v>
      </c>
      <c r="C971" s="56"/>
      <c r="D971" s="127">
        <v>29</v>
      </c>
      <c r="E971" s="127"/>
      <c r="F971" s="127">
        <v>3</v>
      </c>
      <c r="G971" s="127"/>
      <c r="H971" s="127">
        <v>26</v>
      </c>
      <c r="I971" s="63"/>
    </row>
    <row r="972" spans="1:9" ht="15" customHeight="1" outlineLevel="1" x14ac:dyDescent="0.2">
      <c r="B972" s="53">
        <v>2020</v>
      </c>
      <c r="C972" s="60"/>
      <c r="D972" s="64">
        <v>26</v>
      </c>
      <c r="E972" s="64"/>
      <c r="F972" s="64">
        <v>2</v>
      </c>
      <c r="G972" s="64"/>
      <c r="H972" s="64">
        <v>24</v>
      </c>
      <c r="I972" s="64"/>
    </row>
    <row r="973" spans="1:9" ht="15" customHeight="1" outlineLevel="1" x14ac:dyDescent="0.2">
      <c r="B973" s="53">
        <v>2019</v>
      </c>
      <c r="C973" s="60"/>
      <c r="D973" s="127">
        <v>25</v>
      </c>
      <c r="E973" s="127"/>
      <c r="F973" s="127">
        <v>2</v>
      </c>
      <c r="G973" s="127"/>
      <c r="H973" s="127">
        <v>23</v>
      </c>
      <c r="I973" s="64"/>
    </row>
    <row r="974" spans="1:9" ht="15" customHeight="1" outlineLevel="1" x14ac:dyDescent="0.2">
      <c r="B974" s="53">
        <v>2018</v>
      </c>
      <c r="C974" s="60"/>
      <c r="D974" s="64">
        <v>23</v>
      </c>
      <c r="E974" s="64"/>
      <c r="F974" s="127">
        <v>2</v>
      </c>
      <c r="G974" s="64"/>
      <c r="H974" s="127">
        <v>21</v>
      </c>
      <c r="I974" s="64"/>
    </row>
    <row r="975" spans="1:9" ht="15" customHeight="1" outlineLevel="1" x14ac:dyDescent="0.2">
      <c r="B975" s="53">
        <v>2017</v>
      </c>
      <c r="C975" s="60"/>
      <c r="D975" s="64">
        <v>20</v>
      </c>
      <c r="E975" s="64" t="s">
        <v>262</v>
      </c>
      <c r="F975" s="64">
        <v>1</v>
      </c>
      <c r="G975" s="64" t="s">
        <v>262</v>
      </c>
      <c r="H975" s="64">
        <v>19</v>
      </c>
      <c r="I975" s="64" t="s">
        <v>262</v>
      </c>
    </row>
    <row r="976" spans="1:9" ht="15" customHeight="1" outlineLevel="1" x14ac:dyDescent="0.2">
      <c r="B976" s="150" t="s">
        <v>213</v>
      </c>
      <c r="C976" s="60"/>
      <c r="D976" s="64"/>
      <c r="E976" s="64"/>
      <c r="F976" s="64"/>
      <c r="G976" s="64"/>
      <c r="H976" s="64"/>
      <c r="I976" s="64"/>
    </row>
    <row r="977" spans="1:9" s="17" customFormat="1" ht="15" customHeight="1" outlineLevel="1" x14ac:dyDescent="0.2">
      <c r="A977" s="3"/>
      <c r="B977" s="53">
        <v>2022</v>
      </c>
      <c r="C977" s="56"/>
      <c r="D977" s="127">
        <v>67</v>
      </c>
      <c r="E977" s="127" t="s">
        <v>262</v>
      </c>
      <c r="F977" s="127">
        <v>51</v>
      </c>
      <c r="G977" s="127" t="s">
        <v>262</v>
      </c>
      <c r="H977" s="127">
        <v>16</v>
      </c>
      <c r="I977" s="63"/>
    </row>
    <row r="978" spans="1:9" s="17" customFormat="1" ht="15" customHeight="1" outlineLevel="1" x14ac:dyDescent="0.2">
      <c r="A978" s="3"/>
      <c r="B978" s="53">
        <v>2021</v>
      </c>
      <c r="C978" s="56"/>
      <c r="D978" s="127">
        <v>69</v>
      </c>
      <c r="E978" s="127"/>
      <c r="F978" s="127">
        <v>51</v>
      </c>
      <c r="G978" s="127"/>
      <c r="H978" s="127">
        <v>18</v>
      </c>
      <c r="I978" s="63"/>
    </row>
    <row r="979" spans="1:9" ht="15" customHeight="1" outlineLevel="1" x14ac:dyDescent="0.2">
      <c r="B979" s="53">
        <v>2020</v>
      </c>
      <c r="C979" s="60"/>
      <c r="D979" s="64">
        <v>56</v>
      </c>
      <c r="E979" s="64"/>
      <c r="F979" s="64">
        <v>41</v>
      </c>
      <c r="G979" s="64"/>
      <c r="H979" s="64">
        <v>15</v>
      </c>
      <c r="I979" s="64"/>
    </row>
    <row r="980" spans="1:9" ht="15" customHeight="1" outlineLevel="1" x14ac:dyDescent="0.2">
      <c r="B980" s="53">
        <v>2019</v>
      </c>
      <c r="C980" s="60"/>
      <c r="D980" s="127">
        <v>53</v>
      </c>
      <c r="E980" s="127"/>
      <c r="F980" s="127">
        <v>39</v>
      </c>
      <c r="G980" s="127"/>
      <c r="H980" s="127">
        <v>14</v>
      </c>
      <c r="I980" s="64"/>
    </row>
    <row r="981" spans="1:9" ht="15" customHeight="1" outlineLevel="1" x14ac:dyDescent="0.2">
      <c r="B981" s="53">
        <v>2018</v>
      </c>
      <c r="C981" s="60"/>
      <c r="D981" s="64">
        <v>55</v>
      </c>
      <c r="E981" s="64"/>
      <c r="F981" s="127">
        <v>43</v>
      </c>
      <c r="G981" s="64"/>
      <c r="H981" s="127">
        <v>12</v>
      </c>
      <c r="I981" s="64"/>
    </row>
    <row r="982" spans="1:9" ht="15" customHeight="1" outlineLevel="1" x14ac:dyDescent="0.2">
      <c r="B982" s="53">
        <v>2017</v>
      </c>
      <c r="C982" s="60"/>
      <c r="D982" s="64">
        <v>45</v>
      </c>
      <c r="E982" s="64" t="s">
        <v>262</v>
      </c>
      <c r="F982" s="64">
        <v>37</v>
      </c>
      <c r="G982" s="64" t="s">
        <v>262</v>
      </c>
      <c r="H982" s="64">
        <v>8</v>
      </c>
      <c r="I982" s="64" t="s">
        <v>262</v>
      </c>
    </row>
    <row r="983" spans="1:9" ht="15" customHeight="1" outlineLevel="1" x14ac:dyDescent="0.2">
      <c r="B983" s="150" t="s">
        <v>214</v>
      </c>
      <c r="C983" s="60"/>
      <c r="D983" s="64"/>
      <c r="E983" s="64"/>
      <c r="F983" s="64"/>
      <c r="G983" s="64"/>
      <c r="H983" s="64"/>
      <c r="I983" s="64"/>
    </row>
    <row r="984" spans="1:9" s="17" customFormat="1" ht="15" customHeight="1" outlineLevel="1" x14ac:dyDescent="0.2">
      <c r="A984" s="3"/>
      <c r="B984" s="53">
        <v>2022</v>
      </c>
      <c r="C984" s="56"/>
      <c r="D984" s="127">
        <v>164</v>
      </c>
      <c r="E984" s="127" t="s">
        <v>262</v>
      </c>
      <c r="F984" s="127">
        <v>154</v>
      </c>
      <c r="G984" s="127" t="s">
        <v>262</v>
      </c>
      <c r="H984" s="127">
        <v>10</v>
      </c>
      <c r="I984" s="63"/>
    </row>
    <row r="985" spans="1:9" s="17" customFormat="1" ht="15" customHeight="1" outlineLevel="1" x14ac:dyDescent="0.2">
      <c r="A985" s="3"/>
      <c r="B985" s="53">
        <v>2021</v>
      </c>
      <c r="C985" s="56"/>
      <c r="D985" s="127">
        <v>151</v>
      </c>
      <c r="E985" s="127"/>
      <c r="F985" s="127">
        <v>143</v>
      </c>
      <c r="G985" s="127"/>
      <c r="H985" s="127">
        <v>8</v>
      </c>
      <c r="I985" s="63"/>
    </row>
    <row r="986" spans="1:9" ht="15" customHeight="1" outlineLevel="1" x14ac:dyDescent="0.2">
      <c r="B986" s="53">
        <v>2020</v>
      </c>
      <c r="C986" s="60"/>
      <c r="D986" s="64">
        <v>142</v>
      </c>
      <c r="E986" s="64"/>
      <c r="F986" s="64">
        <v>131</v>
      </c>
      <c r="G986" s="64"/>
      <c r="H986" s="64">
        <v>11</v>
      </c>
      <c r="I986" s="64"/>
    </row>
    <row r="987" spans="1:9" ht="15" customHeight="1" outlineLevel="1" x14ac:dyDescent="0.2">
      <c r="B987" s="53">
        <v>2019</v>
      </c>
      <c r="C987" s="60"/>
      <c r="D987" s="127">
        <v>155</v>
      </c>
      <c r="E987" s="127"/>
      <c r="F987" s="127">
        <v>145</v>
      </c>
      <c r="G987" s="127"/>
      <c r="H987" s="127">
        <v>10</v>
      </c>
      <c r="I987" s="64"/>
    </row>
    <row r="988" spans="1:9" ht="15" customHeight="1" outlineLevel="1" x14ac:dyDescent="0.2">
      <c r="B988" s="53">
        <v>2018</v>
      </c>
      <c r="C988" s="60"/>
      <c r="D988" s="64">
        <v>152</v>
      </c>
      <c r="E988" s="64"/>
      <c r="F988" s="127">
        <v>143</v>
      </c>
      <c r="G988" s="64"/>
      <c r="H988" s="127">
        <v>9</v>
      </c>
      <c r="I988" s="64"/>
    </row>
    <row r="989" spans="1:9" ht="15" customHeight="1" outlineLevel="1" x14ac:dyDescent="0.2">
      <c r="B989" s="53">
        <v>2017</v>
      </c>
      <c r="C989" s="60"/>
      <c r="D989" s="64">
        <v>131</v>
      </c>
      <c r="E989" s="64" t="s">
        <v>262</v>
      </c>
      <c r="F989" s="64">
        <v>123</v>
      </c>
      <c r="G989" s="64" t="s">
        <v>262</v>
      </c>
      <c r="H989" s="64">
        <v>8</v>
      </c>
      <c r="I989" s="64" t="s">
        <v>262</v>
      </c>
    </row>
    <row r="990" spans="1:9" ht="15" customHeight="1" outlineLevel="1" x14ac:dyDescent="0.2">
      <c r="B990" s="150" t="s">
        <v>215</v>
      </c>
      <c r="C990" s="60"/>
      <c r="D990" s="64"/>
      <c r="E990" s="64"/>
      <c r="F990" s="64"/>
      <c r="G990" s="64"/>
      <c r="H990" s="64"/>
      <c r="I990" s="64"/>
    </row>
    <row r="991" spans="1:9" s="17" customFormat="1" ht="15" customHeight="1" outlineLevel="1" x14ac:dyDescent="0.2">
      <c r="A991" s="3"/>
      <c r="B991" s="53">
        <v>2022</v>
      </c>
      <c r="C991" s="56"/>
      <c r="D991" s="127">
        <v>28</v>
      </c>
      <c r="E991" s="127" t="s">
        <v>262</v>
      </c>
      <c r="F991" s="127">
        <v>24</v>
      </c>
      <c r="G991" s="127" t="s">
        <v>262</v>
      </c>
      <c r="H991" s="127">
        <v>4</v>
      </c>
      <c r="I991" s="63"/>
    </row>
    <row r="992" spans="1:9" s="17" customFormat="1" ht="15" customHeight="1" outlineLevel="1" x14ac:dyDescent="0.2">
      <c r="A992" s="3"/>
      <c r="B992" s="53">
        <v>2021</v>
      </c>
      <c r="C992" s="56"/>
      <c r="D992" s="127">
        <v>29</v>
      </c>
      <c r="E992" s="127"/>
      <c r="F992" s="127">
        <v>25</v>
      </c>
      <c r="G992" s="127"/>
      <c r="H992" s="127">
        <v>4</v>
      </c>
      <c r="I992" s="63"/>
    </row>
    <row r="993" spans="1:9" ht="15" customHeight="1" outlineLevel="1" x14ac:dyDescent="0.2">
      <c r="B993" s="53">
        <v>2020</v>
      </c>
      <c r="C993" s="60"/>
      <c r="D993" s="64">
        <v>25</v>
      </c>
      <c r="E993" s="64"/>
      <c r="F993" s="64">
        <v>21</v>
      </c>
      <c r="G993" s="64"/>
      <c r="H993" s="64">
        <v>4</v>
      </c>
      <c r="I993" s="64"/>
    </row>
    <row r="994" spans="1:9" ht="15" customHeight="1" outlineLevel="1" x14ac:dyDescent="0.2">
      <c r="B994" s="53">
        <v>2019</v>
      </c>
      <c r="C994" s="60"/>
      <c r="D994" s="127">
        <v>27</v>
      </c>
      <c r="E994" s="127"/>
      <c r="F994" s="127">
        <v>23</v>
      </c>
      <c r="G994" s="127"/>
      <c r="H994" s="127">
        <v>4</v>
      </c>
      <c r="I994" s="64"/>
    </row>
    <row r="995" spans="1:9" ht="15" customHeight="1" outlineLevel="1" x14ac:dyDescent="0.2">
      <c r="B995" s="53">
        <v>2018</v>
      </c>
      <c r="C995" s="60"/>
      <c r="D995" s="64">
        <v>25</v>
      </c>
      <c r="E995" s="64"/>
      <c r="F995" s="127">
        <v>21</v>
      </c>
      <c r="G995" s="64"/>
      <c r="H995" s="127">
        <v>4</v>
      </c>
      <c r="I995" s="64"/>
    </row>
    <row r="996" spans="1:9" ht="15" customHeight="1" outlineLevel="1" x14ac:dyDescent="0.2">
      <c r="B996" s="53">
        <v>2017</v>
      </c>
      <c r="C996" s="60"/>
      <c r="D996" s="64">
        <v>27</v>
      </c>
      <c r="E996" s="64" t="s">
        <v>262</v>
      </c>
      <c r="F996" s="64">
        <v>23</v>
      </c>
      <c r="G996" s="64" t="s">
        <v>262</v>
      </c>
      <c r="H996" s="64">
        <v>4</v>
      </c>
      <c r="I996" s="64" t="s">
        <v>262</v>
      </c>
    </row>
    <row r="997" spans="1:9" ht="15" customHeight="1" outlineLevel="1" x14ac:dyDescent="0.2">
      <c r="B997" s="150" t="s">
        <v>216</v>
      </c>
      <c r="C997" s="60"/>
      <c r="D997" s="64"/>
      <c r="E997" s="64"/>
      <c r="F997" s="64"/>
      <c r="G997" s="64"/>
      <c r="H997" s="64"/>
      <c r="I997" s="64"/>
    </row>
    <row r="998" spans="1:9" s="17" customFormat="1" ht="15" customHeight="1" outlineLevel="1" x14ac:dyDescent="0.2">
      <c r="A998" s="3"/>
      <c r="B998" s="53">
        <v>2022</v>
      </c>
      <c r="C998" s="56"/>
      <c r="D998" s="127">
        <v>72</v>
      </c>
      <c r="E998" s="127" t="s">
        <v>262</v>
      </c>
      <c r="F998" s="127">
        <v>60</v>
      </c>
      <c r="G998" s="127" t="s">
        <v>262</v>
      </c>
      <c r="H998" s="127">
        <v>12</v>
      </c>
      <c r="I998" s="63"/>
    </row>
    <row r="999" spans="1:9" s="17" customFormat="1" ht="15" customHeight="1" outlineLevel="1" x14ac:dyDescent="0.2">
      <c r="A999" s="3"/>
      <c r="B999" s="53">
        <v>2021</v>
      </c>
      <c r="C999" s="56"/>
      <c r="D999" s="127">
        <v>62</v>
      </c>
      <c r="E999" s="127"/>
      <c r="F999" s="127">
        <v>51</v>
      </c>
      <c r="G999" s="127"/>
      <c r="H999" s="127">
        <v>11</v>
      </c>
      <c r="I999" s="63"/>
    </row>
    <row r="1000" spans="1:9" ht="15" customHeight="1" outlineLevel="1" x14ac:dyDescent="0.2">
      <c r="B1000" s="53">
        <v>2020</v>
      </c>
      <c r="C1000" s="60"/>
      <c r="D1000" s="64">
        <v>57</v>
      </c>
      <c r="E1000" s="64"/>
      <c r="F1000" s="64">
        <v>48</v>
      </c>
      <c r="G1000" s="64"/>
      <c r="H1000" s="64">
        <v>9</v>
      </c>
      <c r="I1000" s="64"/>
    </row>
    <row r="1001" spans="1:9" ht="15" customHeight="1" outlineLevel="1" x14ac:dyDescent="0.2">
      <c r="B1001" s="53">
        <v>2019</v>
      </c>
      <c r="C1001" s="60"/>
      <c r="D1001" s="127">
        <v>58</v>
      </c>
      <c r="E1001" s="127"/>
      <c r="F1001" s="127">
        <v>50</v>
      </c>
      <c r="G1001" s="127"/>
      <c r="H1001" s="127">
        <v>8</v>
      </c>
      <c r="I1001" s="64"/>
    </row>
    <row r="1002" spans="1:9" ht="15" customHeight="1" outlineLevel="1" x14ac:dyDescent="0.2">
      <c r="B1002" s="53">
        <v>2018</v>
      </c>
      <c r="C1002" s="60"/>
      <c r="D1002" s="64">
        <v>47</v>
      </c>
      <c r="E1002" s="64"/>
      <c r="F1002" s="127">
        <v>42</v>
      </c>
      <c r="G1002" s="64"/>
      <c r="H1002" s="127">
        <v>5</v>
      </c>
      <c r="I1002" s="64"/>
    </row>
    <row r="1003" spans="1:9" ht="15" customHeight="1" outlineLevel="1" x14ac:dyDescent="0.2">
      <c r="B1003" s="53">
        <v>2017</v>
      </c>
      <c r="C1003" s="60"/>
      <c r="D1003" s="64">
        <v>31</v>
      </c>
      <c r="E1003" s="64" t="s">
        <v>262</v>
      </c>
      <c r="F1003" s="64">
        <v>26</v>
      </c>
      <c r="G1003" s="64" t="s">
        <v>262</v>
      </c>
      <c r="H1003" s="64">
        <v>5</v>
      </c>
      <c r="I1003" s="64" t="s">
        <v>262</v>
      </c>
    </row>
    <row r="1004" spans="1:9" ht="15" customHeight="1" outlineLevel="1" x14ac:dyDescent="0.2">
      <c r="B1004" s="150" t="s">
        <v>217</v>
      </c>
      <c r="C1004" s="60"/>
      <c r="D1004" s="64"/>
      <c r="E1004" s="64"/>
      <c r="F1004" s="64"/>
      <c r="G1004" s="64"/>
      <c r="H1004" s="64"/>
      <c r="I1004" s="64"/>
    </row>
    <row r="1005" spans="1:9" s="17" customFormat="1" ht="15" customHeight="1" outlineLevel="1" x14ac:dyDescent="0.2">
      <c r="A1005" s="3"/>
      <c r="B1005" s="53">
        <v>2022</v>
      </c>
      <c r="C1005" s="56"/>
      <c r="D1005" s="127">
        <v>34</v>
      </c>
      <c r="E1005" s="127" t="s">
        <v>262</v>
      </c>
      <c r="F1005" s="127">
        <v>29</v>
      </c>
      <c r="G1005" s="127" t="s">
        <v>262</v>
      </c>
      <c r="H1005" s="127">
        <v>5</v>
      </c>
      <c r="I1005" s="63"/>
    </row>
    <row r="1006" spans="1:9" s="17" customFormat="1" ht="15" customHeight="1" outlineLevel="1" x14ac:dyDescent="0.2">
      <c r="A1006" s="3"/>
      <c r="B1006" s="53">
        <v>2021</v>
      </c>
      <c r="C1006" s="56"/>
      <c r="D1006" s="127">
        <v>29</v>
      </c>
      <c r="E1006" s="127"/>
      <c r="F1006" s="127">
        <v>25</v>
      </c>
      <c r="G1006" s="127"/>
      <c r="H1006" s="127">
        <v>4</v>
      </c>
      <c r="I1006" s="63"/>
    </row>
    <row r="1007" spans="1:9" ht="15" customHeight="1" outlineLevel="1" x14ac:dyDescent="0.2">
      <c r="B1007" s="53">
        <v>2020</v>
      </c>
      <c r="C1007" s="60"/>
      <c r="D1007" s="64">
        <v>26</v>
      </c>
      <c r="E1007" s="64"/>
      <c r="F1007" s="64">
        <v>24</v>
      </c>
      <c r="G1007" s="64"/>
      <c r="H1007" s="64">
        <v>2</v>
      </c>
      <c r="I1007" s="64"/>
    </row>
    <row r="1008" spans="1:9" ht="15" customHeight="1" outlineLevel="1" x14ac:dyDescent="0.2">
      <c r="B1008" s="53">
        <v>2019</v>
      </c>
      <c r="C1008" s="60"/>
      <c r="D1008" s="127">
        <v>23</v>
      </c>
      <c r="E1008" s="127"/>
      <c r="F1008" s="127">
        <v>22</v>
      </c>
      <c r="G1008" s="127"/>
      <c r="H1008" s="127">
        <v>1</v>
      </c>
      <c r="I1008" s="64"/>
    </row>
    <row r="1009" spans="1:14" ht="15" customHeight="1" outlineLevel="1" x14ac:dyDescent="0.2">
      <c r="B1009" s="53">
        <v>2018</v>
      </c>
      <c r="C1009" s="60"/>
      <c r="D1009" s="64">
        <v>21</v>
      </c>
      <c r="E1009" s="64"/>
      <c r="F1009" s="127">
        <v>19</v>
      </c>
      <c r="G1009" s="64"/>
      <c r="H1009" s="127">
        <v>2</v>
      </c>
      <c r="I1009" s="64"/>
    </row>
    <row r="1010" spans="1:14" ht="15" customHeight="1" outlineLevel="1" x14ac:dyDescent="0.2">
      <c r="B1010" s="53">
        <v>2017</v>
      </c>
      <c r="C1010" s="60"/>
      <c r="D1010" s="64">
        <v>23</v>
      </c>
      <c r="E1010" s="64" t="s">
        <v>262</v>
      </c>
      <c r="F1010" s="64">
        <v>20</v>
      </c>
      <c r="G1010" s="64" t="s">
        <v>262</v>
      </c>
      <c r="H1010" s="64">
        <v>3</v>
      </c>
      <c r="I1010" s="64" t="s">
        <v>262</v>
      </c>
    </row>
    <row r="1011" spans="1:14" ht="15" customHeight="1" outlineLevel="1" x14ac:dyDescent="0.2">
      <c r="B1011" s="150" t="s">
        <v>218</v>
      </c>
      <c r="C1011" s="60"/>
      <c r="D1011" s="64"/>
      <c r="E1011" s="64"/>
      <c r="F1011" s="64"/>
      <c r="G1011" s="64"/>
      <c r="H1011" s="64"/>
      <c r="I1011" s="64"/>
    </row>
    <row r="1012" spans="1:14" s="17" customFormat="1" ht="15" customHeight="1" outlineLevel="1" x14ac:dyDescent="0.2">
      <c r="A1012" s="3"/>
      <c r="B1012" s="53">
        <v>2022</v>
      </c>
      <c r="C1012" s="56"/>
      <c r="D1012" s="127">
        <v>46</v>
      </c>
      <c r="E1012" s="127" t="s">
        <v>262</v>
      </c>
      <c r="F1012" s="127">
        <v>38</v>
      </c>
      <c r="G1012" s="127" t="s">
        <v>262</v>
      </c>
      <c r="H1012" s="127">
        <v>8</v>
      </c>
      <c r="I1012" s="63"/>
    </row>
    <row r="1013" spans="1:14" s="17" customFormat="1" ht="15" customHeight="1" outlineLevel="1" x14ac:dyDescent="0.2">
      <c r="A1013" s="3"/>
      <c r="B1013" s="53">
        <v>2021</v>
      </c>
      <c r="C1013" s="56"/>
      <c r="D1013" s="127">
        <v>44</v>
      </c>
      <c r="E1013" s="127"/>
      <c r="F1013" s="127">
        <v>37</v>
      </c>
      <c r="G1013" s="127"/>
      <c r="H1013" s="127">
        <v>7</v>
      </c>
      <c r="I1013" s="63"/>
    </row>
    <row r="1014" spans="1:14" ht="15" customHeight="1" outlineLevel="1" x14ac:dyDescent="0.2">
      <c r="B1014" s="53">
        <v>2020</v>
      </c>
      <c r="C1014" s="60"/>
      <c r="D1014" s="64">
        <v>39</v>
      </c>
      <c r="E1014" s="64"/>
      <c r="F1014" s="64">
        <v>33</v>
      </c>
      <c r="G1014" s="64"/>
      <c r="H1014" s="64">
        <v>6</v>
      </c>
      <c r="I1014" s="64"/>
    </row>
    <row r="1015" spans="1:14" ht="15" customHeight="1" outlineLevel="1" x14ac:dyDescent="0.2">
      <c r="B1015" s="53">
        <v>2019</v>
      </c>
      <c r="C1015" s="60"/>
      <c r="D1015" s="127">
        <v>34</v>
      </c>
      <c r="E1015" s="127"/>
      <c r="F1015" s="127">
        <v>28</v>
      </c>
      <c r="G1015" s="127"/>
      <c r="H1015" s="127">
        <v>6</v>
      </c>
      <c r="I1015" s="64"/>
    </row>
    <row r="1016" spans="1:14" ht="15" customHeight="1" outlineLevel="1" x14ac:dyDescent="0.2">
      <c r="B1016" s="53">
        <v>2018</v>
      </c>
      <c r="C1016" s="60"/>
      <c r="D1016" s="64">
        <v>33</v>
      </c>
      <c r="E1016" s="64"/>
      <c r="F1016" s="127">
        <v>25</v>
      </c>
      <c r="G1016" s="64"/>
      <c r="H1016" s="127">
        <v>8</v>
      </c>
      <c r="I1016" s="64"/>
    </row>
    <row r="1017" spans="1:14" ht="15" customHeight="1" outlineLevel="1" x14ac:dyDescent="0.2">
      <c r="B1017" s="53">
        <v>2017</v>
      </c>
      <c r="C1017" s="60"/>
      <c r="D1017" s="64">
        <v>32</v>
      </c>
      <c r="E1017" s="64" t="s">
        <v>262</v>
      </c>
      <c r="F1017" s="64">
        <v>24</v>
      </c>
      <c r="G1017" s="64" t="s">
        <v>262</v>
      </c>
      <c r="H1017" s="64">
        <v>8</v>
      </c>
      <c r="I1017" s="64" t="s">
        <v>262</v>
      </c>
    </row>
    <row r="1018" spans="1:14" ht="15" customHeight="1" x14ac:dyDescent="0.2">
      <c r="B1018" s="149" t="s">
        <v>367</v>
      </c>
      <c r="C1018" s="122"/>
      <c r="D1018" s="122"/>
      <c r="E1018" s="64"/>
      <c r="F1018" s="64"/>
      <c r="G1018" s="64"/>
      <c r="H1018" s="64"/>
      <c r="I1018" s="64"/>
    </row>
    <row r="1019" spans="1:14" s="17" customFormat="1" ht="15" customHeight="1" x14ac:dyDescent="0.2">
      <c r="A1019" s="3"/>
      <c r="B1019" s="53">
        <v>2022</v>
      </c>
      <c r="C1019" s="56"/>
      <c r="D1019" s="127">
        <v>4336</v>
      </c>
      <c r="E1019" s="127" t="s">
        <v>262</v>
      </c>
      <c r="F1019" s="127">
        <v>3125</v>
      </c>
      <c r="G1019" s="127" t="s">
        <v>262</v>
      </c>
      <c r="H1019" s="127">
        <v>1211</v>
      </c>
      <c r="I1019" s="63"/>
    </row>
    <row r="1020" spans="1:14" s="17" customFormat="1" ht="15" customHeight="1" x14ac:dyDescent="0.2">
      <c r="A1020" s="3"/>
      <c r="B1020" s="53">
        <v>2021</v>
      </c>
      <c r="C1020" s="56"/>
      <c r="D1020" s="127">
        <v>3895</v>
      </c>
      <c r="E1020" s="127"/>
      <c r="F1020" s="127">
        <v>2790</v>
      </c>
      <c r="G1020" s="127"/>
      <c r="H1020" s="127">
        <v>1105</v>
      </c>
      <c r="I1020" s="63"/>
    </row>
    <row r="1021" spans="1:14" ht="15" customHeight="1" x14ac:dyDescent="0.2">
      <c r="B1021" s="53">
        <v>2020</v>
      </c>
      <c r="C1021" s="122"/>
      <c r="D1021" s="64">
        <v>3751</v>
      </c>
      <c r="E1021" s="64"/>
      <c r="F1021" s="64">
        <v>2679</v>
      </c>
      <c r="G1021" s="64"/>
      <c r="H1021" s="64">
        <v>1072</v>
      </c>
      <c r="I1021" s="64"/>
    </row>
    <row r="1022" spans="1:14" ht="15" customHeight="1" x14ac:dyDescent="0.2">
      <c r="B1022" s="53">
        <v>2019</v>
      </c>
      <c r="C1022" s="60"/>
      <c r="D1022" s="127">
        <v>3732</v>
      </c>
      <c r="E1022" s="127"/>
      <c r="F1022" s="127">
        <v>2701</v>
      </c>
      <c r="G1022" s="127"/>
      <c r="H1022" s="127">
        <v>1031</v>
      </c>
      <c r="I1022" s="64"/>
      <c r="L1022" s="17"/>
      <c r="M1022" s="17"/>
      <c r="N1022" s="17"/>
    </row>
    <row r="1023" spans="1:14" ht="15" customHeight="1" x14ac:dyDescent="0.2">
      <c r="B1023" s="53">
        <v>2018</v>
      </c>
      <c r="C1023" s="60"/>
      <c r="D1023" s="64">
        <v>3630</v>
      </c>
      <c r="E1023" s="64"/>
      <c r="F1023" s="127">
        <v>2631</v>
      </c>
      <c r="G1023" s="64"/>
      <c r="H1023" s="127">
        <v>999</v>
      </c>
      <c r="I1023" s="64"/>
      <c r="L1023" s="17"/>
      <c r="M1023" s="17"/>
      <c r="N1023" s="17"/>
    </row>
    <row r="1024" spans="1:14" ht="15" customHeight="1" x14ac:dyDescent="0.2">
      <c r="B1024" s="53">
        <v>2017</v>
      </c>
      <c r="C1024" s="60"/>
      <c r="D1024" s="64">
        <v>3431</v>
      </c>
      <c r="E1024" s="64" t="s">
        <v>262</v>
      </c>
      <c r="F1024" s="64">
        <v>2522</v>
      </c>
      <c r="G1024" s="64" t="s">
        <v>262</v>
      </c>
      <c r="H1024" s="64">
        <v>909</v>
      </c>
      <c r="I1024" s="64" t="s">
        <v>262</v>
      </c>
    </row>
    <row r="1025" spans="1:9" s="17" customFormat="1" ht="15" customHeight="1" outlineLevel="1" x14ac:dyDescent="0.2">
      <c r="A1025" s="3"/>
      <c r="B1025" s="150" t="s">
        <v>201</v>
      </c>
      <c r="C1025" s="60"/>
      <c r="D1025" s="64"/>
      <c r="E1025" s="64"/>
      <c r="F1025" s="3"/>
      <c r="G1025" s="64"/>
      <c r="H1025" s="3"/>
      <c r="I1025" s="64"/>
    </row>
    <row r="1026" spans="1:9" s="17" customFormat="1" ht="15" customHeight="1" outlineLevel="1" x14ac:dyDescent="0.2">
      <c r="A1026" s="3"/>
      <c r="B1026" s="53">
        <v>2022</v>
      </c>
      <c r="C1026" s="56"/>
      <c r="D1026" s="127">
        <v>252</v>
      </c>
      <c r="E1026" s="127" t="s">
        <v>262</v>
      </c>
      <c r="F1026" s="127">
        <v>213</v>
      </c>
      <c r="G1026" s="127" t="s">
        <v>262</v>
      </c>
      <c r="H1026" s="127">
        <v>39</v>
      </c>
      <c r="I1026" s="63"/>
    </row>
    <row r="1027" spans="1:9" s="17" customFormat="1" ht="15" customHeight="1" outlineLevel="1" x14ac:dyDescent="0.2">
      <c r="A1027" s="3"/>
      <c r="B1027" s="53">
        <v>2021</v>
      </c>
      <c r="C1027" s="56"/>
      <c r="D1027" s="127">
        <v>247</v>
      </c>
      <c r="E1027" s="127"/>
      <c r="F1027" s="127">
        <v>207</v>
      </c>
      <c r="G1027" s="127"/>
      <c r="H1027" s="127">
        <v>40</v>
      </c>
      <c r="I1027" s="63"/>
    </row>
    <row r="1028" spans="1:9" s="17" customFormat="1" ht="15" customHeight="1" outlineLevel="1" x14ac:dyDescent="0.2">
      <c r="A1028" s="3"/>
      <c r="B1028" s="53">
        <v>2020</v>
      </c>
      <c r="C1028" s="60"/>
      <c r="D1028" s="64">
        <v>242</v>
      </c>
      <c r="E1028" s="64"/>
      <c r="F1028" s="64">
        <v>203</v>
      </c>
      <c r="G1028" s="64"/>
      <c r="H1028" s="64">
        <v>39</v>
      </c>
      <c r="I1028" s="64"/>
    </row>
    <row r="1029" spans="1:9" s="17" customFormat="1" ht="15" customHeight="1" outlineLevel="1" x14ac:dyDescent="0.2">
      <c r="A1029" s="3"/>
      <c r="B1029" s="53">
        <v>2019</v>
      </c>
      <c r="C1029" s="60"/>
      <c r="D1029" s="127">
        <v>251</v>
      </c>
      <c r="E1029" s="127"/>
      <c r="F1029" s="127">
        <v>215</v>
      </c>
      <c r="G1029" s="127"/>
      <c r="H1029" s="127">
        <v>36</v>
      </c>
      <c r="I1029" s="64"/>
    </row>
    <row r="1030" spans="1:9" s="17" customFormat="1" ht="15" customHeight="1" outlineLevel="1" x14ac:dyDescent="0.2">
      <c r="A1030" s="3"/>
      <c r="B1030" s="53">
        <v>2018</v>
      </c>
      <c r="C1030" s="60"/>
      <c r="D1030" s="64">
        <v>251</v>
      </c>
      <c r="E1030" s="64"/>
      <c r="F1030" s="127">
        <v>218</v>
      </c>
      <c r="G1030" s="64"/>
      <c r="H1030" s="127">
        <v>33</v>
      </c>
      <c r="I1030" s="64"/>
    </row>
    <row r="1031" spans="1:9" ht="15" customHeight="1" outlineLevel="1" x14ac:dyDescent="0.2">
      <c r="B1031" s="53">
        <v>2017</v>
      </c>
      <c r="C1031" s="60"/>
      <c r="D1031" s="64">
        <v>239</v>
      </c>
      <c r="E1031" s="64" t="s">
        <v>262</v>
      </c>
      <c r="F1031" s="64">
        <v>209</v>
      </c>
      <c r="G1031" s="64" t="s">
        <v>262</v>
      </c>
      <c r="H1031" s="64">
        <v>30</v>
      </c>
      <c r="I1031" s="64" t="s">
        <v>262</v>
      </c>
    </row>
    <row r="1032" spans="1:9" ht="15" customHeight="1" outlineLevel="1" x14ac:dyDescent="0.2">
      <c r="B1032" s="150" t="s">
        <v>202</v>
      </c>
      <c r="C1032" s="60"/>
      <c r="D1032" s="64"/>
      <c r="E1032" s="64"/>
      <c r="F1032" s="64"/>
      <c r="G1032" s="64"/>
      <c r="H1032" s="64"/>
      <c r="I1032" s="64"/>
    </row>
    <row r="1033" spans="1:9" ht="15" customHeight="1" outlineLevel="1" x14ac:dyDescent="0.2">
      <c r="B1033" s="53">
        <v>2022</v>
      </c>
      <c r="C1033" s="56"/>
      <c r="D1033" s="64">
        <v>0</v>
      </c>
      <c r="E1033" s="64"/>
      <c r="F1033" s="64">
        <v>0</v>
      </c>
      <c r="G1033" s="64"/>
      <c r="H1033" s="64">
        <v>0</v>
      </c>
      <c r="I1033" s="64"/>
    </row>
    <row r="1034" spans="1:9" s="17" customFormat="1" ht="15" customHeight="1" outlineLevel="1" x14ac:dyDescent="0.2">
      <c r="A1034" s="3"/>
      <c r="B1034" s="53">
        <v>2021</v>
      </c>
      <c r="C1034" s="56"/>
      <c r="D1034" s="64">
        <v>0</v>
      </c>
      <c r="E1034" s="64"/>
      <c r="F1034" s="64">
        <v>0</v>
      </c>
      <c r="G1034" s="64"/>
      <c r="H1034" s="64">
        <v>0</v>
      </c>
      <c r="I1034" s="63"/>
    </row>
    <row r="1035" spans="1:9" ht="15" customHeight="1" outlineLevel="1" x14ac:dyDescent="0.2">
      <c r="B1035" s="53">
        <v>2020</v>
      </c>
      <c r="C1035" s="60"/>
      <c r="D1035" s="64">
        <v>0</v>
      </c>
      <c r="E1035" s="64"/>
      <c r="F1035" s="64">
        <v>0</v>
      </c>
      <c r="G1035" s="64"/>
      <c r="H1035" s="64">
        <v>0</v>
      </c>
      <c r="I1035" s="64"/>
    </row>
    <row r="1036" spans="1:9" ht="15" customHeight="1" outlineLevel="1" x14ac:dyDescent="0.2">
      <c r="B1036" s="53">
        <v>2019</v>
      </c>
      <c r="C1036" s="60"/>
      <c r="D1036" s="64">
        <v>0</v>
      </c>
      <c r="E1036" s="64"/>
      <c r="F1036" s="64">
        <v>0</v>
      </c>
      <c r="G1036" s="64"/>
      <c r="H1036" s="64">
        <v>0</v>
      </c>
      <c r="I1036" s="64"/>
    </row>
    <row r="1037" spans="1:9" ht="15" customHeight="1" outlineLevel="1" x14ac:dyDescent="0.2">
      <c r="B1037" s="53">
        <v>2018</v>
      </c>
      <c r="C1037" s="60"/>
      <c r="D1037" s="64">
        <v>0</v>
      </c>
      <c r="E1037" s="64"/>
      <c r="F1037" s="64">
        <v>0</v>
      </c>
      <c r="G1037" s="64"/>
      <c r="H1037" s="64">
        <v>0</v>
      </c>
      <c r="I1037" s="64"/>
    </row>
    <row r="1038" spans="1:9" ht="15" customHeight="1" outlineLevel="1" x14ac:dyDescent="0.2">
      <c r="B1038" s="53">
        <v>2017</v>
      </c>
      <c r="C1038" s="60"/>
      <c r="D1038" s="64">
        <v>0</v>
      </c>
      <c r="E1038" s="64" t="s">
        <v>262</v>
      </c>
      <c r="F1038" s="64">
        <v>0</v>
      </c>
      <c r="G1038" s="64" t="s">
        <v>262</v>
      </c>
      <c r="H1038" s="64">
        <v>0</v>
      </c>
      <c r="I1038" s="64" t="s">
        <v>262</v>
      </c>
    </row>
    <row r="1039" spans="1:9" ht="15" customHeight="1" outlineLevel="1" x14ac:dyDescent="0.2">
      <c r="B1039" s="150" t="s">
        <v>203</v>
      </c>
      <c r="C1039" s="60"/>
      <c r="D1039" s="64"/>
      <c r="E1039" s="64"/>
      <c r="F1039" s="64"/>
      <c r="G1039" s="64"/>
      <c r="H1039" s="64"/>
      <c r="I1039" s="64"/>
    </row>
    <row r="1040" spans="1:9" ht="15" customHeight="1" outlineLevel="1" x14ac:dyDescent="0.2">
      <c r="B1040" s="53">
        <v>2022</v>
      </c>
      <c r="C1040" s="56"/>
      <c r="D1040" s="64">
        <v>0</v>
      </c>
      <c r="E1040" s="64"/>
      <c r="F1040" s="64">
        <v>0</v>
      </c>
      <c r="G1040" s="64"/>
      <c r="H1040" s="64">
        <v>0</v>
      </c>
      <c r="I1040" s="64"/>
    </row>
    <row r="1041" spans="1:9" s="17" customFormat="1" ht="15" customHeight="1" outlineLevel="1" x14ac:dyDescent="0.2">
      <c r="A1041" s="3"/>
      <c r="B1041" s="53">
        <v>2021</v>
      </c>
      <c r="C1041" s="56"/>
      <c r="D1041" s="64">
        <v>0</v>
      </c>
      <c r="E1041" s="64"/>
      <c r="F1041" s="64">
        <v>0</v>
      </c>
      <c r="G1041" s="64"/>
      <c r="H1041" s="64">
        <v>0</v>
      </c>
      <c r="I1041" s="63"/>
    </row>
    <row r="1042" spans="1:9" ht="15" customHeight="1" outlineLevel="1" x14ac:dyDescent="0.2">
      <c r="B1042" s="53">
        <v>2020</v>
      </c>
      <c r="C1042" s="60"/>
      <c r="D1042" s="64">
        <v>0</v>
      </c>
      <c r="E1042" s="64"/>
      <c r="F1042" s="64">
        <v>0</v>
      </c>
      <c r="G1042" s="64"/>
      <c r="H1042" s="64">
        <v>0</v>
      </c>
      <c r="I1042" s="64"/>
    </row>
    <row r="1043" spans="1:9" ht="15" customHeight="1" outlineLevel="1" x14ac:dyDescent="0.2">
      <c r="B1043" s="53">
        <v>2019</v>
      </c>
      <c r="C1043" s="60"/>
      <c r="D1043" s="64">
        <v>0</v>
      </c>
      <c r="E1043" s="64"/>
      <c r="F1043" s="64">
        <v>0</v>
      </c>
      <c r="G1043" s="64"/>
      <c r="H1043" s="64">
        <v>0</v>
      </c>
      <c r="I1043" s="64"/>
    </row>
    <row r="1044" spans="1:9" ht="15" customHeight="1" outlineLevel="1" x14ac:dyDescent="0.2">
      <c r="B1044" s="53">
        <v>2018</v>
      </c>
      <c r="C1044" s="60"/>
      <c r="D1044" s="64">
        <v>0</v>
      </c>
      <c r="E1044" s="64"/>
      <c r="F1044" s="64">
        <v>0</v>
      </c>
      <c r="G1044" s="64"/>
      <c r="H1044" s="64">
        <v>0</v>
      </c>
      <c r="I1044" s="64"/>
    </row>
    <row r="1045" spans="1:9" ht="15" customHeight="1" outlineLevel="1" x14ac:dyDescent="0.2">
      <c r="B1045" s="53">
        <v>2017</v>
      </c>
      <c r="C1045" s="60"/>
      <c r="D1045" s="64">
        <v>0</v>
      </c>
      <c r="E1045" s="64" t="s">
        <v>262</v>
      </c>
      <c r="F1045" s="64">
        <v>0</v>
      </c>
      <c r="G1045" s="64" t="s">
        <v>262</v>
      </c>
      <c r="H1045" s="64">
        <v>0</v>
      </c>
      <c r="I1045" s="64" t="s">
        <v>262</v>
      </c>
    </row>
    <row r="1046" spans="1:9" ht="15" customHeight="1" outlineLevel="1" x14ac:dyDescent="0.2">
      <c r="B1046" s="150" t="s">
        <v>204</v>
      </c>
      <c r="C1046" s="60"/>
      <c r="D1046" s="64"/>
      <c r="E1046" s="64"/>
      <c r="F1046" s="64"/>
      <c r="G1046" s="64"/>
      <c r="H1046" s="64"/>
      <c r="I1046" s="64"/>
    </row>
    <row r="1047" spans="1:9" s="17" customFormat="1" ht="15" customHeight="1" outlineLevel="1" x14ac:dyDescent="0.2">
      <c r="A1047" s="3"/>
      <c r="B1047" s="53">
        <v>2022</v>
      </c>
      <c r="C1047" s="56"/>
      <c r="D1047" s="127">
        <v>43</v>
      </c>
      <c r="E1047" s="127" t="s">
        <v>262</v>
      </c>
      <c r="F1047" s="127">
        <v>42</v>
      </c>
      <c r="G1047" s="127" t="s">
        <v>262</v>
      </c>
      <c r="H1047" s="127">
        <v>1</v>
      </c>
      <c r="I1047" s="63"/>
    </row>
    <row r="1048" spans="1:9" s="17" customFormat="1" ht="15" customHeight="1" outlineLevel="1" x14ac:dyDescent="0.2">
      <c r="A1048" s="3"/>
      <c r="B1048" s="53">
        <v>2021</v>
      </c>
      <c r="C1048" s="56"/>
      <c r="D1048" s="127">
        <v>11</v>
      </c>
      <c r="E1048" s="127"/>
      <c r="F1048" s="127">
        <v>10</v>
      </c>
      <c r="G1048" s="127"/>
      <c r="H1048" s="127">
        <v>1</v>
      </c>
      <c r="I1048" s="63"/>
    </row>
    <row r="1049" spans="1:9" ht="15" customHeight="1" outlineLevel="1" x14ac:dyDescent="0.2">
      <c r="B1049" s="53">
        <v>2020</v>
      </c>
      <c r="C1049" s="60"/>
      <c r="D1049" s="64">
        <v>7</v>
      </c>
      <c r="E1049" s="64"/>
      <c r="F1049" s="64">
        <v>7</v>
      </c>
      <c r="G1049" s="64"/>
      <c r="H1049" s="64">
        <v>0</v>
      </c>
      <c r="I1049" s="64"/>
    </row>
    <row r="1050" spans="1:9" ht="15" customHeight="1" outlineLevel="1" x14ac:dyDescent="0.2">
      <c r="B1050" s="53">
        <v>2019</v>
      </c>
      <c r="C1050" s="60"/>
      <c r="D1050" s="127">
        <v>8</v>
      </c>
      <c r="E1050" s="127"/>
      <c r="F1050" s="127">
        <v>8</v>
      </c>
      <c r="G1050" s="127"/>
      <c r="H1050" s="64">
        <v>0</v>
      </c>
      <c r="I1050" s="64"/>
    </row>
    <row r="1051" spans="1:9" ht="15" customHeight="1" outlineLevel="1" x14ac:dyDescent="0.2">
      <c r="B1051" s="53">
        <v>2018</v>
      </c>
      <c r="C1051" s="60"/>
      <c r="D1051" s="64">
        <v>8</v>
      </c>
      <c r="E1051" s="64"/>
      <c r="F1051" s="127">
        <v>8</v>
      </c>
      <c r="G1051" s="64"/>
      <c r="H1051" s="64">
        <v>0</v>
      </c>
      <c r="I1051" s="64"/>
    </row>
    <row r="1052" spans="1:9" ht="15" customHeight="1" outlineLevel="1" x14ac:dyDescent="0.2">
      <c r="B1052" s="53">
        <v>2017</v>
      </c>
      <c r="C1052" s="60"/>
      <c r="D1052" s="64">
        <v>5</v>
      </c>
      <c r="E1052" s="64" t="s">
        <v>262</v>
      </c>
      <c r="F1052" s="64">
        <v>5</v>
      </c>
      <c r="G1052" s="64" t="s">
        <v>262</v>
      </c>
      <c r="H1052" s="64">
        <v>0</v>
      </c>
      <c r="I1052" s="64" t="s">
        <v>262</v>
      </c>
    </row>
    <row r="1053" spans="1:9" ht="15" customHeight="1" outlineLevel="1" x14ac:dyDescent="0.2">
      <c r="B1053" s="150" t="s">
        <v>205</v>
      </c>
      <c r="C1053" s="60"/>
      <c r="D1053" s="64"/>
      <c r="E1053" s="64"/>
      <c r="F1053" s="64"/>
      <c r="G1053" s="64"/>
      <c r="H1053" s="64"/>
      <c r="I1053" s="64"/>
    </row>
    <row r="1054" spans="1:9" s="17" customFormat="1" ht="15" customHeight="1" outlineLevel="1" x14ac:dyDescent="0.2">
      <c r="A1054" s="3"/>
      <c r="B1054" s="53">
        <v>2022</v>
      </c>
      <c r="C1054" s="56"/>
      <c r="D1054" s="127">
        <v>4</v>
      </c>
      <c r="E1054" s="127" t="s">
        <v>262</v>
      </c>
      <c r="F1054" s="64">
        <v>0</v>
      </c>
      <c r="G1054" s="127" t="s">
        <v>262</v>
      </c>
      <c r="H1054" s="127">
        <v>4</v>
      </c>
      <c r="I1054" s="63"/>
    </row>
    <row r="1055" spans="1:9" s="17" customFormat="1" ht="15" customHeight="1" outlineLevel="1" x14ac:dyDescent="0.2">
      <c r="A1055" s="3"/>
      <c r="B1055" s="53">
        <v>2021</v>
      </c>
      <c r="C1055" s="56"/>
      <c r="D1055" s="127">
        <v>4</v>
      </c>
      <c r="E1055" s="127"/>
      <c r="F1055" s="64">
        <v>0</v>
      </c>
      <c r="G1055" s="127"/>
      <c r="H1055" s="127">
        <v>4</v>
      </c>
      <c r="I1055" s="63"/>
    </row>
    <row r="1056" spans="1:9" ht="15" customHeight="1" outlineLevel="1" x14ac:dyDescent="0.2">
      <c r="B1056" s="53">
        <v>2020</v>
      </c>
      <c r="C1056" s="60"/>
      <c r="D1056" s="64">
        <v>4</v>
      </c>
      <c r="E1056" s="64"/>
      <c r="F1056" s="64">
        <v>0</v>
      </c>
      <c r="G1056" s="64"/>
      <c r="H1056" s="64">
        <v>4</v>
      </c>
      <c r="I1056" s="64"/>
    </row>
    <row r="1057" spans="1:9" ht="15" customHeight="1" outlineLevel="1" x14ac:dyDescent="0.2">
      <c r="B1057" s="53">
        <v>2019</v>
      </c>
      <c r="C1057" s="60"/>
      <c r="D1057" s="127">
        <v>3</v>
      </c>
      <c r="E1057" s="127"/>
      <c r="F1057" s="64">
        <v>0</v>
      </c>
      <c r="G1057" s="127"/>
      <c r="H1057" s="127">
        <v>3</v>
      </c>
      <c r="I1057" s="64"/>
    </row>
    <row r="1058" spans="1:9" ht="15" customHeight="1" outlineLevel="1" x14ac:dyDescent="0.2">
      <c r="B1058" s="53">
        <v>2018</v>
      </c>
      <c r="C1058" s="60"/>
      <c r="D1058" s="64">
        <v>3</v>
      </c>
      <c r="E1058" s="64"/>
      <c r="F1058" s="64">
        <v>0</v>
      </c>
      <c r="G1058" s="64"/>
      <c r="H1058" s="127">
        <v>3</v>
      </c>
      <c r="I1058" s="64"/>
    </row>
    <row r="1059" spans="1:9" ht="15" customHeight="1" outlineLevel="1" x14ac:dyDescent="0.2">
      <c r="B1059" s="53">
        <v>2017</v>
      </c>
      <c r="C1059" s="60"/>
      <c r="D1059" s="64">
        <v>3</v>
      </c>
      <c r="E1059" s="64" t="s">
        <v>262</v>
      </c>
      <c r="F1059" s="64">
        <v>0</v>
      </c>
      <c r="G1059" s="64" t="s">
        <v>262</v>
      </c>
      <c r="H1059" s="64">
        <v>3</v>
      </c>
      <c r="I1059" s="64" t="s">
        <v>262</v>
      </c>
    </row>
    <row r="1060" spans="1:9" ht="15" customHeight="1" outlineLevel="1" x14ac:dyDescent="0.2">
      <c r="B1060" s="150" t="s">
        <v>206</v>
      </c>
      <c r="C1060" s="60"/>
      <c r="D1060" s="64"/>
      <c r="E1060" s="64"/>
      <c r="F1060" s="64"/>
      <c r="G1060" s="64"/>
      <c r="H1060" s="64"/>
      <c r="I1060" s="64"/>
    </row>
    <row r="1061" spans="1:9" s="17" customFormat="1" ht="15" customHeight="1" outlineLevel="1" x14ac:dyDescent="0.2">
      <c r="A1061" s="3"/>
      <c r="B1061" s="53">
        <v>2022</v>
      </c>
      <c r="C1061" s="56"/>
      <c r="D1061" s="127">
        <v>167</v>
      </c>
      <c r="E1061" s="127" t="s">
        <v>262</v>
      </c>
      <c r="F1061" s="127">
        <v>48</v>
      </c>
      <c r="G1061" s="127" t="s">
        <v>262</v>
      </c>
      <c r="H1061" s="127">
        <v>119</v>
      </c>
      <c r="I1061" s="63"/>
    </row>
    <row r="1062" spans="1:9" s="17" customFormat="1" ht="15" customHeight="1" outlineLevel="1" x14ac:dyDescent="0.2">
      <c r="A1062" s="3"/>
      <c r="B1062" s="53">
        <v>2021</v>
      </c>
      <c r="C1062" s="56"/>
      <c r="D1062" s="127">
        <v>142</v>
      </c>
      <c r="E1062" s="127"/>
      <c r="F1062" s="127">
        <v>43</v>
      </c>
      <c r="G1062" s="127"/>
      <c r="H1062" s="127">
        <v>99</v>
      </c>
      <c r="I1062" s="63"/>
    </row>
    <row r="1063" spans="1:9" ht="15" customHeight="1" outlineLevel="1" x14ac:dyDescent="0.2">
      <c r="B1063" s="53">
        <v>2020</v>
      </c>
      <c r="C1063" s="60"/>
      <c r="D1063" s="64">
        <v>138</v>
      </c>
      <c r="E1063" s="64"/>
      <c r="F1063" s="64">
        <v>38</v>
      </c>
      <c r="G1063" s="64"/>
      <c r="H1063" s="64">
        <v>100</v>
      </c>
      <c r="I1063" s="64"/>
    </row>
    <row r="1064" spans="1:9" ht="15" customHeight="1" outlineLevel="1" x14ac:dyDescent="0.2">
      <c r="B1064" s="53">
        <v>2019</v>
      </c>
      <c r="C1064" s="60"/>
      <c r="D1064" s="127">
        <v>136</v>
      </c>
      <c r="E1064" s="127"/>
      <c r="F1064" s="127">
        <v>37</v>
      </c>
      <c r="G1064" s="127"/>
      <c r="H1064" s="127">
        <v>99</v>
      </c>
      <c r="I1064" s="64"/>
    </row>
    <row r="1065" spans="1:9" ht="15" customHeight="1" outlineLevel="1" x14ac:dyDescent="0.2">
      <c r="B1065" s="53">
        <v>2018</v>
      </c>
      <c r="C1065" s="60"/>
      <c r="D1065" s="64">
        <v>131</v>
      </c>
      <c r="E1065" s="64"/>
      <c r="F1065" s="127">
        <v>30</v>
      </c>
      <c r="G1065" s="64"/>
      <c r="H1065" s="127">
        <v>101</v>
      </c>
      <c r="I1065" s="64"/>
    </row>
    <row r="1066" spans="1:9" ht="15" customHeight="1" outlineLevel="1" x14ac:dyDescent="0.2">
      <c r="B1066" s="53">
        <v>2017</v>
      </c>
      <c r="C1066" s="60"/>
      <c r="D1066" s="64">
        <v>130</v>
      </c>
      <c r="E1066" s="64" t="s">
        <v>262</v>
      </c>
      <c r="F1066" s="64">
        <v>33</v>
      </c>
      <c r="G1066" s="64" t="s">
        <v>262</v>
      </c>
      <c r="H1066" s="64">
        <v>97</v>
      </c>
      <c r="I1066" s="64" t="s">
        <v>262</v>
      </c>
    </row>
    <row r="1067" spans="1:9" ht="15" customHeight="1" outlineLevel="1" x14ac:dyDescent="0.2">
      <c r="B1067" s="150" t="s">
        <v>207</v>
      </c>
      <c r="C1067" s="60"/>
      <c r="D1067" s="64"/>
      <c r="E1067" s="64"/>
      <c r="F1067" s="64"/>
      <c r="G1067" s="64"/>
      <c r="H1067" s="64"/>
      <c r="I1067" s="64"/>
    </row>
    <row r="1068" spans="1:9" s="17" customFormat="1" ht="15" customHeight="1" outlineLevel="1" x14ac:dyDescent="0.2">
      <c r="A1068" s="3"/>
      <c r="B1068" s="53">
        <v>2022</v>
      </c>
      <c r="C1068" s="56"/>
      <c r="D1068" s="127">
        <v>526</v>
      </c>
      <c r="E1068" s="127" t="s">
        <v>262</v>
      </c>
      <c r="F1068" s="127">
        <v>282</v>
      </c>
      <c r="G1068" s="127" t="s">
        <v>262</v>
      </c>
      <c r="H1068" s="127">
        <v>244</v>
      </c>
      <c r="I1068" s="63"/>
    </row>
    <row r="1069" spans="1:9" s="17" customFormat="1" ht="15" customHeight="1" outlineLevel="1" x14ac:dyDescent="0.2">
      <c r="A1069" s="3"/>
      <c r="B1069" s="53">
        <v>2021</v>
      </c>
      <c r="C1069" s="56"/>
      <c r="D1069" s="127">
        <v>502</v>
      </c>
      <c r="E1069" s="127"/>
      <c r="F1069" s="127">
        <v>262</v>
      </c>
      <c r="G1069" s="127"/>
      <c r="H1069" s="127">
        <v>240</v>
      </c>
      <c r="I1069" s="63"/>
    </row>
    <row r="1070" spans="1:9" ht="15" customHeight="1" outlineLevel="1" x14ac:dyDescent="0.2">
      <c r="B1070" s="53">
        <v>2020</v>
      </c>
      <c r="C1070" s="60"/>
      <c r="D1070" s="64">
        <v>493</v>
      </c>
      <c r="E1070" s="64"/>
      <c r="F1070" s="64">
        <v>255</v>
      </c>
      <c r="G1070" s="64"/>
      <c r="H1070" s="64">
        <v>238</v>
      </c>
      <c r="I1070" s="64"/>
    </row>
    <row r="1071" spans="1:9" ht="15" customHeight="1" outlineLevel="1" x14ac:dyDescent="0.2">
      <c r="B1071" s="53">
        <v>2019</v>
      </c>
      <c r="C1071" s="60"/>
      <c r="D1071" s="127">
        <v>490</v>
      </c>
      <c r="E1071" s="127"/>
      <c r="F1071" s="127">
        <v>255</v>
      </c>
      <c r="G1071" s="127"/>
      <c r="H1071" s="127">
        <v>235</v>
      </c>
      <c r="I1071" s="64"/>
    </row>
    <row r="1072" spans="1:9" ht="15" customHeight="1" outlineLevel="1" x14ac:dyDescent="0.2">
      <c r="B1072" s="53">
        <v>2018</v>
      </c>
      <c r="C1072" s="60"/>
      <c r="D1072" s="64">
        <v>490</v>
      </c>
      <c r="E1072" s="64"/>
      <c r="F1072" s="127">
        <v>262</v>
      </c>
      <c r="G1072" s="64"/>
      <c r="H1072" s="127">
        <v>228</v>
      </c>
      <c r="I1072" s="64"/>
    </row>
    <row r="1073" spans="1:9" ht="15" customHeight="1" outlineLevel="1" x14ac:dyDescent="0.2">
      <c r="B1073" s="53">
        <v>2017</v>
      </c>
      <c r="C1073" s="60"/>
      <c r="D1073" s="64">
        <v>466</v>
      </c>
      <c r="E1073" s="64" t="s">
        <v>262</v>
      </c>
      <c r="F1073" s="64">
        <v>252</v>
      </c>
      <c r="G1073" s="64" t="s">
        <v>262</v>
      </c>
      <c r="H1073" s="64">
        <v>214</v>
      </c>
      <c r="I1073" s="64" t="s">
        <v>262</v>
      </c>
    </row>
    <row r="1074" spans="1:9" ht="15" customHeight="1" outlineLevel="1" x14ac:dyDescent="0.2">
      <c r="B1074" s="150" t="s">
        <v>208</v>
      </c>
      <c r="C1074" s="60"/>
      <c r="D1074" s="64"/>
      <c r="E1074" s="64"/>
      <c r="F1074" s="64"/>
      <c r="G1074" s="64"/>
      <c r="H1074" s="64"/>
      <c r="I1074" s="64"/>
    </row>
    <row r="1075" spans="1:9" s="17" customFormat="1" ht="15" customHeight="1" outlineLevel="1" x14ac:dyDescent="0.2">
      <c r="A1075" s="3"/>
      <c r="B1075" s="53">
        <v>2022</v>
      </c>
      <c r="C1075" s="56"/>
      <c r="D1075" s="127">
        <v>169</v>
      </c>
      <c r="E1075" s="127" t="s">
        <v>262</v>
      </c>
      <c r="F1075" s="127">
        <v>54</v>
      </c>
      <c r="G1075" s="127" t="s">
        <v>262</v>
      </c>
      <c r="H1075" s="127">
        <v>115</v>
      </c>
      <c r="I1075" s="63"/>
    </row>
    <row r="1076" spans="1:9" s="17" customFormat="1" ht="15" customHeight="1" outlineLevel="1" x14ac:dyDescent="0.2">
      <c r="A1076" s="3"/>
      <c r="B1076" s="53">
        <v>2021</v>
      </c>
      <c r="C1076" s="56"/>
      <c r="D1076" s="127">
        <v>158</v>
      </c>
      <c r="E1076" s="127"/>
      <c r="F1076" s="127">
        <v>45</v>
      </c>
      <c r="G1076" s="127"/>
      <c r="H1076" s="127">
        <v>113</v>
      </c>
      <c r="I1076" s="63"/>
    </row>
    <row r="1077" spans="1:9" ht="15" customHeight="1" outlineLevel="1" x14ac:dyDescent="0.2">
      <c r="B1077" s="53">
        <v>2020</v>
      </c>
      <c r="C1077" s="60"/>
      <c r="D1077" s="64">
        <v>151</v>
      </c>
      <c r="E1077" s="64"/>
      <c r="F1077" s="64">
        <v>38</v>
      </c>
      <c r="G1077" s="64"/>
      <c r="H1077" s="64">
        <v>113</v>
      </c>
      <c r="I1077" s="64"/>
    </row>
    <row r="1078" spans="1:9" ht="15" customHeight="1" outlineLevel="1" x14ac:dyDescent="0.2">
      <c r="B1078" s="53">
        <v>2019</v>
      </c>
      <c r="C1078" s="60"/>
      <c r="D1078" s="127">
        <v>133</v>
      </c>
      <c r="E1078" s="127"/>
      <c r="F1078" s="127">
        <v>24</v>
      </c>
      <c r="G1078" s="127"/>
      <c r="H1078" s="127">
        <v>109</v>
      </c>
      <c r="I1078" s="64"/>
    </row>
    <row r="1079" spans="1:9" ht="15" customHeight="1" outlineLevel="1" x14ac:dyDescent="0.2">
      <c r="B1079" s="53">
        <v>2018</v>
      </c>
      <c r="C1079" s="60"/>
      <c r="D1079" s="64">
        <v>134</v>
      </c>
      <c r="E1079" s="64"/>
      <c r="F1079" s="127">
        <v>23</v>
      </c>
      <c r="G1079" s="64"/>
      <c r="H1079" s="127">
        <v>111</v>
      </c>
      <c r="I1079" s="64"/>
    </row>
    <row r="1080" spans="1:9" ht="15" customHeight="1" outlineLevel="1" x14ac:dyDescent="0.2">
      <c r="B1080" s="53">
        <v>2017</v>
      </c>
      <c r="C1080" s="60"/>
      <c r="D1080" s="64">
        <v>135</v>
      </c>
      <c r="E1080" s="64" t="s">
        <v>262</v>
      </c>
      <c r="F1080" s="64">
        <v>23</v>
      </c>
      <c r="G1080" s="64" t="s">
        <v>262</v>
      </c>
      <c r="H1080" s="64">
        <v>112</v>
      </c>
      <c r="I1080" s="64" t="s">
        <v>262</v>
      </c>
    </row>
    <row r="1081" spans="1:9" ht="15" customHeight="1" outlineLevel="1" x14ac:dyDescent="0.2">
      <c r="B1081" s="150" t="s">
        <v>209</v>
      </c>
      <c r="C1081" s="60"/>
      <c r="D1081" s="64"/>
      <c r="E1081" s="64"/>
      <c r="F1081" s="64"/>
      <c r="G1081" s="64"/>
      <c r="H1081" s="64"/>
      <c r="I1081" s="64"/>
    </row>
    <row r="1082" spans="1:9" s="17" customFormat="1" ht="15" customHeight="1" outlineLevel="1" x14ac:dyDescent="0.2">
      <c r="A1082" s="3"/>
      <c r="B1082" s="53">
        <v>2022</v>
      </c>
      <c r="C1082" s="56"/>
      <c r="D1082" s="127">
        <v>523</v>
      </c>
      <c r="E1082" s="127" t="s">
        <v>262</v>
      </c>
      <c r="F1082" s="127">
        <v>322</v>
      </c>
      <c r="G1082" s="127" t="s">
        <v>262</v>
      </c>
      <c r="H1082" s="127">
        <v>201</v>
      </c>
      <c r="I1082" s="63"/>
    </row>
    <row r="1083" spans="1:9" s="17" customFormat="1" ht="15" customHeight="1" outlineLevel="1" x14ac:dyDescent="0.2">
      <c r="A1083" s="3"/>
      <c r="B1083" s="53">
        <v>2021</v>
      </c>
      <c r="C1083" s="56"/>
      <c r="D1083" s="127">
        <v>452</v>
      </c>
      <c r="E1083" s="127"/>
      <c r="F1083" s="127">
        <v>264</v>
      </c>
      <c r="G1083" s="127"/>
      <c r="H1083" s="127">
        <v>188</v>
      </c>
      <c r="I1083" s="63"/>
    </row>
    <row r="1084" spans="1:9" ht="15" customHeight="1" outlineLevel="1" x14ac:dyDescent="0.2">
      <c r="B1084" s="53">
        <v>2020</v>
      </c>
      <c r="C1084" s="60"/>
      <c r="D1084" s="64">
        <v>453</v>
      </c>
      <c r="E1084" s="64"/>
      <c r="F1084" s="64">
        <v>272</v>
      </c>
      <c r="G1084" s="64"/>
      <c r="H1084" s="64">
        <v>181</v>
      </c>
      <c r="I1084" s="64"/>
    </row>
    <row r="1085" spans="1:9" ht="15" customHeight="1" outlineLevel="1" x14ac:dyDescent="0.2">
      <c r="B1085" s="53">
        <v>2019</v>
      </c>
      <c r="C1085" s="60"/>
      <c r="D1085" s="127">
        <v>468</v>
      </c>
      <c r="E1085" s="127"/>
      <c r="F1085" s="127">
        <v>299</v>
      </c>
      <c r="G1085" s="127"/>
      <c r="H1085" s="127">
        <v>169</v>
      </c>
      <c r="I1085" s="64"/>
    </row>
    <row r="1086" spans="1:9" ht="15" customHeight="1" outlineLevel="1" x14ac:dyDescent="0.2">
      <c r="B1086" s="53">
        <v>2018</v>
      </c>
      <c r="C1086" s="60"/>
      <c r="D1086" s="64">
        <v>444</v>
      </c>
      <c r="E1086" s="64"/>
      <c r="F1086" s="127">
        <v>279</v>
      </c>
      <c r="G1086" s="64"/>
      <c r="H1086" s="127">
        <v>165</v>
      </c>
      <c r="I1086" s="64"/>
    </row>
    <row r="1087" spans="1:9" ht="15" customHeight="1" outlineLevel="1" x14ac:dyDescent="0.2">
      <c r="B1087" s="53">
        <v>2017</v>
      </c>
      <c r="C1087" s="60"/>
      <c r="D1087" s="64">
        <v>399</v>
      </c>
      <c r="E1087" s="64" t="s">
        <v>262</v>
      </c>
      <c r="F1087" s="64">
        <v>250</v>
      </c>
      <c r="G1087" s="64" t="s">
        <v>262</v>
      </c>
      <c r="H1087" s="64">
        <v>149</v>
      </c>
      <c r="I1087" s="64" t="s">
        <v>262</v>
      </c>
    </row>
    <row r="1088" spans="1:9" ht="15" customHeight="1" outlineLevel="1" x14ac:dyDescent="0.2">
      <c r="B1088" s="150" t="s">
        <v>210</v>
      </c>
      <c r="C1088" s="60"/>
      <c r="D1088" s="64"/>
      <c r="E1088" s="64"/>
      <c r="F1088" s="64"/>
      <c r="G1088" s="64"/>
      <c r="H1088" s="64"/>
      <c r="I1088" s="64"/>
    </row>
    <row r="1089" spans="1:9" s="17" customFormat="1" ht="15" customHeight="1" outlineLevel="1" x14ac:dyDescent="0.2">
      <c r="A1089" s="3"/>
      <c r="B1089" s="53">
        <v>2022</v>
      </c>
      <c r="C1089" s="56"/>
      <c r="D1089" s="127">
        <v>75</v>
      </c>
      <c r="E1089" s="127" t="s">
        <v>262</v>
      </c>
      <c r="F1089" s="127">
        <v>42</v>
      </c>
      <c r="G1089" s="127" t="s">
        <v>262</v>
      </c>
      <c r="H1089" s="127">
        <v>33</v>
      </c>
      <c r="I1089" s="63"/>
    </row>
    <row r="1090" spans="1:9" s="17" customFormat="1" ht="15" customHeight="1" outlineLevel="1" x14ac:dyDescent="0.2">
      <c r="A1090" s="3"/>
      <c r="B1090" s="53">
        <v>2021</v>
      </c>
      <c r="C1090" s="56"/>
      <c r="D1090" s="127">
        <v>57</v>
      </c>
      <c r="E1090" s="127"/>
      <c r="F1090" s="127">
        <v>32</v>
      </c>
      <c r="G1090" s="127"/>
      <c r="H1090" s="127">
        <v>25</v>
      </c>
      <c r="I1090" s="63"/>
    </row>
    <row r="1091" spans="1:9" ht="15" customHeight="1" outlineLevel="1" x14ac:dyDescent="0.2">
      <c r="B1091" s="53">
        <v>2020</v>
      </c>
      <c r="C1091" s="60"/>
      <c r="D1091" s="64">
        <v>45</v>
      </c>
      <c r="E1091" s="64"/>
      <c r="F1091" s="64">
        <v>24</v>
      </c>
      <c r="G1091" s="64"/>
      <c r="H1091" s="64">
        <v>21</v>
      </c>
      <c r="I1091" s="64"/>
    </row>
    <row r="1092" spans="1:9" ht="15" customHeight="1" outlineLevel="1" x14ac:dyDescent="0.2">
      <c r="B1092" s="53">
        <v>2019</v>
      </c>
      <c r="C1092" s="60"/>
      <c r="D1092" s="127">
        <v>43</v>
      </c>
      <c r="E1092" s="127"/>
      <c r="F1092" s="127">
        <v>24</v>
      </c>
      <c r="G1092" s="127"/>
      <c r="H1092" s="127">
        <v>19</v>
      </c>
      <c r="I1092" s="64"/>
    </row>
    <row r="1093" spans="1:9" ht="15" customHeight="1" outlineLevel="1" x14ac:dyDescent="0.2">
      <c r="B1093" s="53">
        <v>2018</v>
      </c>
      <c r="C1093" s="60"/>
      <c r="D1093" s="64">
        <v>34</v>
      </c>
      <c r="E1093" s="64"/>
      <c r="F1093" s="127">
        <v>19</v>
      </c>
      <c r="G1093" s="64"/>
      <c r="H1093" s="127">
        <v>15</v>
      </c>
      <c r="I1093" s="64"/>
    </row>
    <row r="1094" spans="1:9" ht="15" customHeight="1" outlineLevel="1" x14ac:dyDescent="0.2">
      <c r="B1094" s="53">
        <v>2017</v>
      </c>
      <c r="C1094" s="60"/>
      <c r="D1094" s="64">
        <v>39</v>
      </c>
      <c r="E1094" s="64" t="s">
        <v>262</v>
      </c>
      <c r="F1094" s="64">
        <v>24</v>
      </c>
      <c r="G1094" s="64" t="s">
        <v>262</v>
      </c>
      <c r="H1094" s="64">
        <v>15</v>
      </c>
      <c r="I1094" s="64" t="s">
        <v>262</v>
      </c>
    </row>
    <row r="1095" spans="1:9" ht="15" customHeight="1" outlineLevel="1" x14ac:dyDescent="0.2">
      <c r="B1095" s="150" t="s">
        <v>212</v>
      </c>
      <c r="C1095" s="60"/>
      <c r="D1095" s="64"/>
      <c r="E1095" s="64"/>
      <c r="F1095" s="64"/>
      <c r="G1095" s="64"/>
      <c r="H1095" s="64"/>
      <c r="I1095" s="64"/>
    </row>
    <row r="1096" spans="1:9" s="17" customFormat="1" ht="15" customHeight="1" outlineLevel="1" x14ac:dyDescent="0.2">
      <c r="A1096" s="3"/>
      <c r="B1096" s="53">
        <v>2022</v>
      </c>
      <c r="C1096" s="56"/>
      <c r="D1096" s="127">
        <v>120</v>
      </c>
      <c r="E1096" s="127" t="s">
        <v>262</v>
      </c>
      <c r="F1096" s="127">
        <v>26</v>
      </c>
      <c r="G1096" s="127" t="s">
        <v>262</v>
      </c>
      <c r="H1096" s="127">
        <v>94</v>
      </c>
      <c r="I1096" s="63"/>
    </row>
    <row r="1097" spans="1:9" s="17" customFormat="1" ht="15" customHeight="1" outlineLevel="1" x14ac:dyDescent="0.2">
      <c r="A1097" s="3"/>
      <c r="B1097" s="53">
        <v>2021</v>
      </c>
      <c r="C1097" s="56"/>
      <c r="D1097" s="127">
        <v>103</v>
      </c>
      <c r="E1097" s="127"/>
      <c r="F1097" s="127">
        <v>26</v>
      </c>
      <c r="G1097" s="127"/>
      <c r="H1097" s="127">
        <v>77</v>
      </c>
      <c r="I1097" s="63"/>
    </row>
    <row r="1098" spans="1:9" ht="15" customHeight="1" outlineLevel="1" x14ac:dyDescent="0.2">
      <c r="B1098" s="53">
        <v>2020</v>
      </c>
      <c r="C1098" s="60"/>
      <c r="D1098" s="64">
        <v>92</v>
      </c>
      <c r="E1098" s="64"/>
      <c r="F1098" s="64">
        <v>22</v>
      </c>
      <c r="G1098" s="64"/>
      <c r="H1098" s="64">
        <v>70</v>
      </c>
      <c r="I1098" s="64"/>
    </row>
    <row r="1099" spans="1:9" ht="15" customHeight="1" outlineLevel="1" x14ac:dyDescent="0.2">
      <c r="B1099" s="53">
        <v>2019</v>
      </c>
      <c r="C1099" s="60"/>
      <c r="D1099" s="127">
        <v>86</v>
      </c>
      <c r="E1099" s="127"/>
      <c r="F1099" s="127">
        <v>22</v>
      </c>
      <c r="G1099" s="127"/>
      <c r="H1099" s="127">
        <v>64</v>
      </c>
      <c r="I1099" s="64"/>
    </row>
    <row r="1100" spans="1:9" ht="15" customHeight="1" outlineLevel="1" x14ac:dyDescent="0.2">
      <c r="B1100" s="53">
        <v>2018</v>
      </c>
      <c r="C1100" s="60"/>
      <c r="D1100" s="64">
        <v>97</v>
      </c>
      <c r="E1100" s="64"/>
      <c r="F1100" s="127">
        <v>23</v>
      </c>
      <c r="G1100" s="64"/>
      <c r="H1100" s="127">
        <v>74</v>
      </c>
      <c r="I1100" s="64"/>
    </row>
    <row r="1101" spans="1:9" ht="15" customHeight="1" outlineLevel="1" x14ac:dyDescent="0.2">
      <c r="B1101" s="53">
        <v>2017</v>
      </c>
      <c r="C1101" s="60"/>
      <c r="D1101" s="64">
        <v>57</v>
      </c>
      <c r="E1101" s="64" t="s">
        <v>262</v>
      </c>
      <c r="F1101" s="64">
        <v>16</v>
      </c>
      <c r="G1101" s="64" t="s">
        <v>262</v>
      </c>
      <c r="H1101" s="64">
        <v>41</v>
      </c>
      <c r="I1101" s="64" t="s">
        <v>262</v>
      </c>
    </row>
    <row r="1102" spans="1:9" ht="15" customHeight="1" outlineLevel="1" x14ac:dyDescent="0.2">
      <c r="B1102" s="150" t="s">
        <v>213</v>
      </c>
      <c r="C1102" s="60"/>
      <c r="D1102" s="64"/>
      <c r="E1102" s="64"/>
      <c r="F1102" s="64"/>
      <c r="G1102" s="64"/>
      <c r="H1102" s="64"/>
      <c r="I1102" s="64"/>
    </row>
    <row r="1103" spans="1:9" s="17" customFormat="1" ht="15" customHeight="1" outlineLevel="1" x14ac:dyDescent="0.2">
      <c r="A1103" s="3"/>
      <c r="B1103" s="53">
        <v>2022</v>
      </c>
      <c r="C1103" s="56"/>
      <c r="D1103" s="127">
        <v>120</v>
      </c>
      <c r="E1103" s="127" t="s">
        <v>262</v>
      </c>
      <c r="F1103" s="127">
        <v>26</v>
      </c>
      <c r="G1103" s="127" t="s">
        <v>262</v>
      </c>
      <c r="H1103" s="127">
        <v>94</v>
      </c>
      <c r="I1103" s="63"/>
    </row>
    <row r="1104" spans="1:9" s="17" customFormat="1" ht="15" customHeight="1" outlineLevel="1" x14ac:dyDescent="0.2">
      <c r="A1104" s="3"/>
      <c r="B1104" s="53">
        <v>2021</v>
      </c>
      <c r="C1104" s="56"/>
      <c r="D1104" s="127">
        <v>103</v>
      </c>
      <c r="E1104" s="127"/>
      <c r="F1104" s="127">
        <v>26</v>
      </c>
      <c r="G1104" s="127"/>
      <c r="H1104" s="127">
        <v>77</v>
      </c>
      <c r="I1104" s="63"/>
    </row>
    <row r="1105" spans="1:9" ht="15" customHeight="1" outlineLevel="1" x14ac:dyDescent="0.2">
      <c r="B1105" s="53">
        <v>2020</v>
      </c>
      <c r="C1105" s="60"/>
      <c r="D1105" s="64">
        <v>92</v>
      </c>
      <c r="E1105" s="64"/>
      <c r="F1105" s="64">
        <v>22</v>
      </c>
      <c r="G1105" s="64"/>
      <c r="H1105" s="64">
        <v>70</v>
      </c>
      <c r="I1105" s="64"/>
    </row>
    <row r="1106" spans="1:9" ht="15" customHeight="1" outlineLevel="1" x14ac:dyDescent="0.2">
      <c r="B1106" s="53">
        <v>2019</v>
      </c>
      <c r="C1106" s="60"/>
      <c r="D1106" s="127">
        <v>86</v>
      </c>
      <c r="E1106" s="127"/>
      <c r="F1106" s="127">
        <v>22</v>
      </c>
      <c r="G1106" s="127"/>
      <c r="H1106" s="127">
        <v>64</v>
      </c>
      <c r="I1106" s="64"/>
    </row>
    <row r="1107" spans="1:9" ht="15" customHeight="1" outlineLevel="1" x14ac:dyDescent="0.2">
      <c r="B1107" s="53">
        <v>2018</v>
      </c>
      <c r="C1107" s="60"/>
      <c r="D1107" s="64">
        <v>97</v>
      </c>
      <c r="E1107" s="64"/>
      <c r="F1107" s="127">
        <v>23</v>
      </c>
      <c r="G1107" s="64"/>
      <c r="H1107" s="127">
        <v>74</v>
      </c>
      <c r="I1107" s="64"/>
    </row>
    <row r="1108" spans="1:9" ht="15" customHeight="1" outlineLevel="1" x14ac:dyDescent="0.2">
      <c r="B1108" s="53">
        <v>2017</v>
      </c>
      <c r="C1108" s="60"/>
      <c r="D1108" s="64">
        <v>57</v>
      </c>
      <c r="E1108" s="64" t="s">
        <v>262</v>
      </c>
      <c r="F1108" s="64">
        <v>16</v>
      </c>
      <c r="G1108" s="64" t="s">
        <v>262</v>
      </c>
      <c r="H1108" s="64">
        <v>41</v>
      </c>
      <c r="I1108" s="64" t="s">
        <v>262</v>
      </c>
    </row>
    <row r="1109" spans="1:9" ht="15" customHeight="1" outlineLevel="1" x14ac:dyDescent="0.2">
      <c r="B1109" s="150" t="s">
        <v>214</v>
      </c>
      <c r="C1109" s="60"/>
      <c r="D1109" s="64"/>
      <c r="E1109" s="64"/>
      <c r="F1109" s="64"/>
      <c r="G1109" s="64"/>
      <c r="H1109" s="64"/>
      <c r="I1109" s="64"/>
    </row>
    <row r="1110" spans="1:9" s="17" customFormat="1" ht="15" customHeight="1" outlineLevel="1" x14ac:dyDescent="0.2">
      <c r="A1110" s="3"/>
      <c r="B1110" s="53">
        <v>2022</v>
      </c>
      <c r="C1110" s="56"/>
      <c r="D1110" s="127">
        <v>854</v>
      </c>
      <c r="E1110" s="127" t="s">
        <v>262</v>
      </c>
      <c r="F1110" s="127">
        <v>805</v>
      </c>
      <c r="G1110" s="127" t="s">
        <v>262</v>
      </c>
      <c r="H1110" s="127">
        <v>49</v>
      </c>
      <c r="I1110" s="63"/>
    </row>
    <row r="1111" spans="1:9" s="17" customFormat="1" ht="15" customHeight="1" outlineLevel="1" x14ac:dyDescent="0.2">
      <c r="A1111" s="3"/>
      <c r="B1111" s="53">
        <v>2021</v>
      </c>
      <c r="C1111" s="56"/>
      <c r="D1111" s="127">
        <v>788</v>
      </c>
      <c r="E1111" s="127"/>
      <c r="F1111" s="127">
        <v>749</v>
      </c>
      <c r="G1111" s="127"/>
      <c r="H1111" s="127">
        <v>39</v>
      </c>
      <c r="I1111" s="63"/>
    </row>
    <row r="1112" spans="1:9" ht="15" customHeight="1" outlineLevel="1" x14ac:dyDescent="0.2">
      <c r="B1112" s="53">
        <v>2020</v>
      </c>
      <c r="C1112" s="60"/>
      <c r="D1112" s="64">
        <v>779</v>
      </c>
      <c r="E1112" s="64"/>
      <c r="F1112" s="64">
        <v>743</v>
      </c>
      <c r="G1112" s="64"/>
      <c r="H1112" s="64">
        <v>36</v>
      </c>
      <c r="I1112" s="64"/>
    </row>
    <row r="1113" spans="1:9" ht="15" customHeight="1" outlineLevel="1" x14ac:dyDescent="0.2">
      <c r="B1113" s="53">
        <v>2019</v>
      </c>
      <c r="C1113" s="60"/>
      <c r="D1113" s="127">
        <v>843</v>
      </c>
      <c r="E1113" s="127"/>
      <c r="F1113" s="127">
        <v>805</v>
      </c>
      <c r="G1113" s="127"/>
      <c r="H1113" s="127">
        <v>38</v>
      </c>
      <c r="I1113" s="64"/>
    </row>
    <row r="1114" spans="1:9" ht="15" customHeight="1" outlineLevel="1" x14ac:dyDescent="0.2">
      <c r="B1114" s="53">
        <v>2018</v>
      </c>
      <c r="C1114" s="60"/>
      <c r="D1114" s="64">
        <v>816</v>
      </c>
      <c r="E1114" s="64"/>
      <c r="F1114" s="127">
        <v>783</v>
      </c>
      <c r="G1114" s="64"/>
      <c r="H1114" s="127">
        <v>33</v>
      </c>
      <c r="I1114" s="64"/>
    </row>
    <row r="1115" spans="1:9" ht="15" customHeight="1" outlineLevel="1" x14ac:dyDescent="0.2">
      <c r="B1115" s="53">
        <v>2017</v>
      </c>
      <c r="C1115" s="60"/>
      <c r="D1115" s="64">
        <v>822</v>
      </c>
      <c r="E1115" s="64" t="s">
        <v>262</v>
      </c>
      <c r="F1115" s="64">
        <v>794</v>
      </c>
      <c r="G1115" s="64" t="s">
        <v>262</v>
      </c>
      <c r="H1115" s="64">
        <v>28</v>
      </c>
      <c r="I1115" s="64" t="s">
        <v>262</v>
      </c>
    </row>
    <row r="1116" spans="1:9" ht="15" customHeight="1" outlineLevel="1" x14ac:dyDescent="0.2">
      <c r="B1116" s="150" t="s">
        <v>215</v>
      </c>
      <c r="C1116" s="60"/>
      <c r="D1116" s="64"/>
      <c r="E1116" s="64"/>
      <c r="F1116" s="127"/>
      <c r="G1116" s="64"/>
      <c r="H1116" s="127"/>
      <c r="I1116" s="64"/>
    </row>
    <row r="1117" spans="1:9" s="17" customFormat="1" ht="15" customHeight="1" outlineLevel="1" x14ac:dyDescent="0.2">
      <c r="A1117" s="3"/>
      <c r="B1117" s="53">
        <v>2022</v>
      </c>
      <c r="C1117" s="56"/>
      <c r="D1117" s="127">
        <v>176</v>
      </c>
      <c r="E1117" s="127" t="s">
        <v>262</v>
      </c>
      <c r="F1117" s="127">
        <v>162</v>
      </c>
      <c r="G1117" s="127" t="s">
        <v>262</v>
      </c>
      <c r="H1117" s="127">
        <v>14</v>
      </c>
      <c r="I1117" s="63"/>
    </row>
    <row r="1118" spans="1:9" s="17" customFormat="1" ht="15" customHeight="1" outlineLevel="1" x14ac:dyDescent="0.2">
      <c r="A1118" s="3"/>
      <c r="B1118" s="53">
        <v>2021</v>
      </c>
      <c r="C1118" s="56"/>
      <c r="D1118" s="127">
        <v>155</v>
      </c>
      <c r="E1118" s="127"/>
      <c r="F1118" s="127">
        <v>143</v>
      </c>
      <c r="G1118" s="127"/>
      <c r="H1118" s="127">
        <v>12</v>
      </c>
      <c r="I1118" s="63"/>
    </row>
    <row r="1119" spans="1:9" ht="15" customHeight="1" outlineLevel="1" x14ac:dyDescent="0.2">
      <c r="B1119" s="53">
        <v>2020</v>
      </c>
      <c r="C1119" s="60"/>
      <c r="D1119" s="64">
        <v>169</v>
      </c>
      <c r="E1119" s="64"/>
      <c r="F1119" s="64">
        <v>158</v>
      </c>
      <c r="G1119" s="64"/>
      <c r="H1119" s="64">
        <v>11</v>
      </c>
      <c r="I1119" s="64"/>
    </row>
    <row r="1120" spans="1:9" ht="15" customHeight="1" outlineLevel="1" x14ac:dyDescent="0.2">
      <c r="B1120" s="53">
        <v>2019</v>
      </c>
      <c r="C1120" s="60"/>
      <c r="D1120" s="127">
        <v>166</v>
      </c>
      <c r="E1120" s="127"/>
      <c r="F1120" s="127">
        <v>154</v>
      </c>
      <c r="G1120" s="127"/>
      <c r="H1120" s="127">
        <v>12</v>
      </c>
      <c r="I1120" s="64"/>
    </row>
    <row r="1121" spans="1:9" ht="15" customHeight="1" outlineLevel="1" x14ac:dyDescent="0.2">
      <c r="B1121" s="53">
        <v>2018</v>
      </c>
      <c r="C1121" s="60"/>
      <c r="D1121" s="64">
        <v>167</v>
      </c>
      <c r="E1121" s="64"/>
      <c r="F1121" s="127">
        <v>156</v>
      </c>
      <c r="G1121" s="64"/>
      <c r="H1121" s="127">
        <v>11</v>
      </c>
      <c r="I1121" s="64"/>
    </row>
    <row r="1122" spans="1:9" ht="15" customHeight="1" outlineLevel="1" x14ac:dyDescent="0.2">
      <c r="B1122" s="53">
        <v>2017</v>
      </c>
      <c r="C1122" s="60"/>
      <c r="D1122" s="64">
        <v>156</v>
      </c>
      <c r="E1122" s="64" t="s">
        <v>262</v>
      </c>
      <c r="F1122" s="64">
        <v>145</v>
      </c>
      <c r="G1122" s="64" t="s">
        <v>262</v>
      </c>
      <c r="H1122" s="64">
        <v>11</v>
      </c>
      <c r="I1122" s="64" t="s">
        <v>262</v>
      </c>
    </row>
    <row r="1123" spans="1:9" ht="15" customHeight="1" outlineLevel="1" x14ac:dyDescent="0.2">
      <c r="B1123" s="150" t="s">
        <v>216</v>
      </c>
      <c r="C1123" s="60"/>
      <c r="D1123" s="64"/>
      <c r="E1123" s="64"/>
      <c r="F1123" s="64"/>
      <c r="G1123" s="64"/>
      <c r="H1123" s="64"/>
      <c r="I1123" s="64"/>
    </row>
    <row r="1124" spans="1:9" s="17" customFormat="1" ht="15" customHeight="1" outlineLevel="1" x14ac:dyDescent="0.2">
      <c r="A1124" s="3"/>
      <c r="B1124" s="53">
        <v>2022</v>
      </c>
      <c r="C1124" s="56"/>
      <c r="D1124" s="127">
        <v>427</v>
      </c>
      <c r="E1124" s="127" t="s">
        <v>262</v>
      </c>
      <c r="F1124" s="127">
        <v>392</v>
      </c>
      <c r="G1124" s="127" t="s">
        <v>262</v>
      </c>
      <c r="H1124" s="127">
        <v>35</v>
      </c>
      <c r="I1124" s="63"/>
    </row>
    <row r="1125" spans="1:9" s="17" customFormat="1" ht="15" customHeight="1" outlineLevel="1" x14ac:dyDescent="0.2">
      <c r="A1125" s="3"/>
      <c r="B1125" s="53">
        <v>2021</v>
      </c>
      <c r="C1125" s="56"/>
      <c r="D1125" s="127">
        <v>389</v>
      </c>
      <c r="E1125" s="127"/>
      <c r="F1125" s="127">
        <v>358</v>
      </c>
      <c r="G1125" s="127"/>
      <c r="H1125" s="127">
        <v>31</v>
      </c>
      <c r="I1125" s="63"/>
    </row>
    <row r="1126" spans="1:9" ht="15" customHeight="1" outlineLevel="1" x14ac:dyDescent="0.2">
      <c r="B1126" s="53">
        <v>2020</v>
      </c>
      <c r="C1126" s="60"/>
      <c r="D1126" s="64">
        <v>334</v>
      </c>
      <c r="E1126" s="64"/>
      <c r="F1126" s="64">
        <v>307</v>
      </c>
      <c r="G1126" s="64"/>
      <c r="H1126" s="64">
        <v>27</v>
      </c>
      <c r="I1126" s="64"/>
    </row>
    <row r="1127" spans="1:9" ht="15" customHeight="1" outlineLevel="1" x14ac:dyDescent="0.2">
      <c r="B1127" s="53">
        <v>2019</v>
      </c>
      <c r="C1127" s="60"/>
      <c r="D1127" s="127">
        <v>297</v>
      </c>
      <c r="E1127" s="127"/>
      <c r="F1127" s="127">
        <v>271</v>
      </c>
      <c r="G1127" s="127"/>
      <c r="H1127" s="127">
        <v>26</v>
      </c>
      <c r="I1127" s="64"/>
    </row>
    <row r="1128" spans="1:9" ht="15" customHeight="1" outlineLevel="1" x14ac:dyDescent="0.2">
      <c r="B1128" s="53">
        <v>2018</v>
      </c>
      <c r="C1128" s="60"/>
      <c r="D1128" s="64">
        <v>268</v>
      </c>
      <c r="E1128" s="64"/>
      <c r="F1128" s="127">
        <v>246</v>
      </c>
      <c r="G1128" s="64"/>
      <c r="H1128" s="127">
        <v>22</v>
      </c>
      <c r="I1128" s="64"/>
    </row>
    <row r="1129" spans="1:9" ht="15" customHeight="1" outlineLevel="1" x14ac:dyDescent="0.2">
      <c r="B1129" s="53">
        <v>2017</v>
      </c>
      <c r="C1129" s="60"/>
      <c r="D1129" s="64">
        <v>248</v>
      </c>
      <c r="E1129" s="64" t="s">
        <v>262</v>
      </c>
      <c r="F1129" s="64">
        <v>230</v>
      </c>
      <c r="G1129" s="64" t="s">
        <v>262</v>
      </c>
      <c r="H1129" s="64">
        <v>18</v>
      </c>
      <c r="I1129" s="64" t="s">
        <v>262</v>
      </c>
    </row>
    <row r="1130" spans="1:9" ht="15" customHeight="1" outlineLevel="1" x14ac:dyDescent="0.2">
      <c r="B1130" s="150" t="s">
        <v>217</v>
      </c>
      <c r="C1130" s="60"/>
      <c r="D1130" s="64"/>
      <c r="E1130" s="64"/>
      <c r="F1130" s="64"/>
      <c r="G1130" s="64"/>
      <c r="H1130" s="64"/>
      <c r="I1130" s="64"/>
    </row>
    <row r="1131" spans="1:9" s="17" customFormat="1" ht="15" customHeight="1" outlineLevel="1" x14ac:dyDescent="0.2">
      <c r="A1131" s="3"/>
      <c r="B1131" s="53">
        <v>2022</v>
      </c>
      <c r="C1131" s="56"/>
      <c r="D1131" s="127">
        <v>207</v>
      </c>
      <c r="E1131" s="127" t="s">
        <v>262</v>
      </c>
      <c r="F1131" s="127">
        <v>155</v>
      </c>
      <c r="G1131" s="127" t="s">
        <v>262</v>
      </c>
      <c r="H1131" s="127">
        <v>52</v>
      </c>
      <c r="I1131" s="63"/>
    </row>
    <row r="1132" spans="1:9" s="17" customFormat="1" ht="15" customHeight="1" outlineLevel="1" x14ac:dyDescent="0.2">
      <c r="A1132" s="3"/>
      <c r="B1132" s="53">
        <v>2021</v>
      </c>
      <c r="C1132" s="56"/>
      <c r="D1132" s="127">
        <v>179</v>
      </c>
      <c r="E1132" s="127"/>
      <c r="F1132" s="127">
        <v>133</v>
      </c>
      <c r="G1132" s="127"/>
      <c r="H1132" s="127">
        <v>46</v>
      </c>
      <c r="I1132" s="63"/>
    </row>
    <row r="1133" spans="1:9" ht="15" customHeight="1" outlineLevel="1" x14ac:dyDescent="0.2">
      <c r="B1133" s="53">
        <v>2020</v>
      </c>
      <c r="C1133" s="60"/>
      <c r="D1133" s="64">
        <v>181</v>
      </c>
      <c r="E1133" s="64"/>
      <c r="F1133" s="64">
        <v>129</v>
      </c>
      <c r="G1133" s="64"/>
      <c r="H1133" s="64">
        <v>52</v>
      </c>
      <c r="I1133" s="64"/>
    </row>
    <row r="1134" spans="1:9" ht="15" customHeight="1" outlineLevel="1" x14ac:dyDescent="0.2">
      <c r="B1134" s="53">
        <v>2019</v>
      </c>
      <c r="C1134" s="60"/>
      <c r="D1134" s="127">
        <v>177</v>
      </c>
      <c r="E1134" s="127"/>
      <c r="F1134" s="127">
        <v>126</v>
      </c>
      <c r="G1134" s="127"/>
      <c r="H1134" s="127">
        <v>51</v>
      </c>
      <c r="I1134" s="64"/>
    </row>
    <row r="1135" spans="1:9" ht="15" customHeight="1" outlineLevel="1" x14ac:dyDescent="0.2">
      <c r="B1135" s="53">
        <v>2018</v>
      </c>
      <c r="C1135" s="60"/>
      <c r="D1135" s="64">
        <v>163</v>
      </c>
      <c r="E1135" s="64"/>
      <c r="F1135" s="127">
        <v>118</v>
      </c>
      <c r="G1135" s="64"/>
      <c r="H1135" s="127">
        <v>45</v>
      </c>
      <c r="I1135" s="64"/>
    </row>
    <row r="1136" spans="1:9" ht="15" customHeight="1" outlineLevel="1" x14ac:dyDescent="0.2">
      <c r="B1136" s="53">
        <v>2017</v>
      </c>
      <c r="C1136" s="60"/>
      <c r="D1136" s="64">
        <v>150</v>
      </c>
      <c r="E1136" s="64" t="s">
        <v>262</v>
      </c>
      <c r="F1136" s="64">
        <v>107</v>
      </c>
      <c r="G1136" s="64" t="s">
        <v>262</v>
      </c>
      <c r="H1136" s="64">
        <v>43</v>
      </c>
      <c r="I1136" s="64" t="s">
        <v>262</v>
      </c>
    </row>
    <row r="1137" spans="1:9" ht="15" customHeight="1" outlineLevel="1" x14ac:dyDescent="0.2">
      <c r="B1137" s="150" t="s">
        <v>218</v>
      </c>
      <c r="C1137" s="60"/>
      <c r="D1137" s="64"/>
      <c r="E1137" s="64"/>
      <c r="F1137" s="64"/>
      <c r="G1137" s="64"/>
      <c r="H1137" s="64"/>
      <c r="I1137" s="64"/>
    </row>
    <row r="1138" spans="1:9" s="17" customFormat="1" ht="15" customHeight="1" outlineLevel="1" x14ac:dyDescent="0.2">
      <c r="A1138" s="3"/>
      <c r="B1138" s="53">
        <v>2022</v>
      </c>
      <c r="C1138" s="56"/>
      <c r="D1138" s="127">
        <v>262</v>
      </c>
      <c r="E1138" s="127" t="s">
        <v>262</v>
      </c>
      <c r="F1138" s="127">
        <v>215</v>
      </c>
      <c r="G1138" s="127" t="s">
        <v>262</v>
      </c>
      <c r="H1138" s="127">
        <v>47</v>
      </c>
      <c r="I1138" s="63"/>
    </row>
    <row r="1139" spans="1:9" s="17" customFormat="1" ht="15" customHeight="1" outlineLevel="1" x14ac:dyDescent="0.2">
      <c r="A1139" s="3"/>
      <c r="B1139" s="53">
        <v>2021</v>
      </c>
      <c r="C1139" s="56"/>
      <c r="D1139" s="127">
        <v>216</v>
      </c>
      <c r="E1139" s="127"/>
      <c r="F1139" s="127">
        <v>175</v>
      </c>
      <c r="G1139" s="127"/>
      <c r="H1139" s="127">
        <v>41</v>
      </c>
      <c r="I1139" s="63"/>
    </row>
    <row r="1140" spans="1:9" ht="15" customHeight="1" outlineLevel="1" x14ac:dyDescent="0.2">
      <c r="B1140" s="53">
        <v>2020</v>
      </c>
      <c r="C1140" s="60"/>
      <c r="D1140" s="64">
        <v>221</v>
      </c>
      <c r="E1140" s="64"/>
      <c r="F1140" s="64">
        <v>184</v>
      </c>
      <c r="G1140" s="64"/>
      <c r="H1140" s="64">
        <v>37</v>
      </c>
      <c r="I1140" s="64"/>
    </row>
    <row r="1141" spans="1:9" ht="15" customHeight="1" outlineLevel="1" x14ac:dyDescent="0.2">
      <c r="B1141" s="53">
        <v>2019</v>
      </c>
      <c r="C1141" s="60"/>
      <c r="D1141" s="127">
        <v>212</v>
      </c>
      <c r="E1141" s="127"/>
      <c r="F1141" s="127">
        <v>176</v>
      </c>
      <c r="G1141" s="127"/>
      <c r="H1141" s="127">
        <v>36</v>
      </c>
      <c r="I1141" s="64"/>
    </row>
    <row r="1142" spans="1:9" ht="15" customHeight="1" outlineLevel="1" x14ac:dyDescent="0.2">
      <c r="B1142" s="53">
        <v>2018</v>
      </c>
      <c r="C1142" s="60"/>
      <c r="D1142" s="64">
        <v>210</v>
      </c>
      <c r="E1142" s="64"/>
      <c r="F1142" s="127">
        <v>173</v>
      </c>
      <c r="G1142" s="64"/>
      <c r="H1142" s="127">
        <v>37</v>
      </c>
      <c r="I1142" s="64"/>
    </row>
    <row r="1143" spans="1:9" ht="15" customHeight="1" outlineLevel="1" x14ac:dyDescent="0.2">
      <c r="B1143" s="53">
        <v>2017</v>
      </c>
      <c r="C1143" s="60"/>
      <c r="D1143" s="64">
        <v>180</v>
      </c>
      <c r="E1143" s="64" t="s">
        <v>262</v>
      </c>
      <c r="F1143" s="64">
        <v>149</v>
      </c>
      <c r="G1143" s="64" t="s">
        <v>262</v>
      </c>
      <c r="H1143" s="64">
        <v>31</v>
      </c>
      <c r="I1143" s="64" t="s">
        <v>262</v>
      </c>
    </row>
    <row r="1144" spans="1:9" ht="15" customHeight="1" x14ac:dyDescent="0.2">
      <c r="B1144" s="149" t="s">
        <v>368</v>
      </c>
      <c r="C1144" s="60"/>
      <c r="D1144" s="64"/>
      <c r="E1144" s="64"/>
      <c r="F1144" s="64"/>
      <c r="G1144" s="64"/>
      <c r="H1144" s="64"/>
      <c r="I1144" s="64"/>
    </row>
    <row r="1145" spans="1:9" s="17" customFormat="1" ht="15" customHeight="1" x14ac:dyDescent="0.2">
      <c r="A1145" s="3"/>
      <c r="B1145" s="53">
        <v>2022</v>
      </c>
      <c r="C1145" s="56"/>
      <c r="D1145" s="127">
        <v>667</v>
      </c>
      <c r="E1145" s="127" t="s">
        <v>262</v>
      </c>
      <c r="F1145" s="127">
        <v>529</v>
      </c>
      <c r="G1145" s="127" t="s">
        <v>262</v>
      </c>
      <c r="H1145" s="127">
        <v>138</v>
      </c>
      <c r="I1145" s="63"/>
    </row>
    <row r="1146" spans="1:9" s="17" customFormat="1" ht="15" customHeight="1" x14ac:dyDescent="0.2">
      <c r="A1146" s="3"/>
      <c r="B1146" s="53">
        <v>2021</v>
      </c>
      <c r="C1146" s="56"/>
      <c r="D1146" s="127">
        <v>665</v>
      </c>
      <c r="E1146" s="127"/>
      <c r="F1146" s="127">
        <v>534</v>
      </c>
      <c r="G1146" s="127"/>
      <c r="H1146" s="127">
        <v>131</v>
      </c>
      <c r="I1146" s="63"/>
    </row>
    <row r="1147" spans="1:9" ht="15" customHeight="1" x14ac:dyDescent="0.2">
      <c r="B1147" s="53">
        <v>2020</v>
      </c>
      <c r="C1147" s="60"/>
      <c r="D1147" s="64">
        <v>666</v>
      </c>
      <c r="E1147" s="64"/>
      <c r="F1147" s="64">
        <v>540</v>
      </c>
      <c r="G1147" s="64"/>
      <c r="H1147" s="64">
        <v>126</v>
      </c>
      <c r="I1147" s="64"/>
    </row>
    <row r="1148" spans="1:9" ht="15" customHeight="1" x14ac:dyDescent="0.2">
      <c r="B1148" s="53">
        <v>2019</v>
      </c>
      <c r="C1148" s="60"/>
      <c r="D1148" s="127">
        <v>651</v>
      </c>
      <c r="E1148" s="127"/>
      <c r="F1148" s="127">
        <v>529</v>
      </c>
      <c r="G1148" s="127"/>
      <c r="H1148" s="127">
        <v>122</v>
      </c>
      <c r="I1148" s="64"/>
    </row>
    <row r="1149" spans="1:9" ht="15" customHeight="1" x14ac:dyDescent="0.2">
      <c r="B1149" s="53">
        <v>2018</v>
      </c>
      <c r="C1149" s="60"/>
      <c r="D1149" s="64">
        <v>632</v>
      </c>
      <c r="E1149" s="64"/>
      <c r="F1149" s="127">
        <v>520</v>
      </c>
      <c r="G1149" s="64"/>
      <c r="H1149" s="127">
        <v>112</v>
      </c>
      <c r="I1149" s="64"/>
    </row>
    <row r="1150" spans="1:9" ht="15" customHeight="1" x14ac:dyDescent="0.2">
      <c r="B1150" s="53">
        <v>2017</v>
      </c>
      <c r="C1150" s="60"/>
      <c r="D1150" s="64">
        <v>595</v>
      </c>
      <c r="E1150" s="64" t="s">
        <v>262</v>
      </c>
      <c r="F1150" s="64">
        <v>486</v>
      </c>
      <c r="G1150" s="64" t="s">
        <v>262</v>
      </c>
      <c r="H1150" s="64">
        <v>109</v>
      </c>
      <c r="I1150" s="64" t="s">
        <v>262</v>
      </c>
    </row>
    <row r="1151" spans="1:9" s="17" customFormat="1" ht="15" customHeight="1" outlineLevel="1" x14ac:dyDescent="0.2">
      <c r="A1151" s="3"/>
      <c r="B1151" s="150" t="s">
        <v>201</v>
      </c>
      <c r="C1151" s="60"/>
      <c r="D1151" s="64"/>
      <c r="E1151" s="64"/>
      <c r="F1151" s="3"/>
      <c r="G1151" s="64"/>
      <c r="H1151" s="3"/>
      <c r="I1151" s="64"/>
    </row>
    <row r="1152" spans="1:9" s="17" customFormat="1" ht="15" customHeight="1" outlineLevel="1" x14ac:dyDescent="0.2">
      <c r="A1152" s="3"/>
      <c r="B1152" s="53">
        <v>2022</v>
      </c>
      <c r="C1152" s="56"/>
      <c r="D1152" s="127">
        <v>206</v>
      </c>
      <c r="E1152" s="127" t="s">
        <v>262</v>
      </c>
      <c r="F1152" s="127">
        <v>200</v>
      </c>
      <c r="G1152" s="127" t="s">
        <v>262</v>
      </c>
      <c r="H1152" s="127">
        <v>6</v>
      </c>
      <c r="I1152" s="63"/>
    </row>
    <row r="1153" spans="1:9" s="17" customFormat="1" ht="15" customHeight="1" outlineLevel="1" x14ac:dyDescent="0.2">
      <c r="A1153" s="3"/>
      <c r="B1153" s="53">
        <v>2021</v>
      </c>
      <c r="C1153" s="56"/>
      <c r="D1153" s="127">
        <v>216</v>
      </c>
      <c r="E1153" s="127"/>
      <c r="F1153" s="127">
        <v>212</v>
      </c>
      <c r="G1153" s="127"/>
      <c r="H1153" s="127">
        <v>4</v>
      </c>
      <c r="I1153" s="63"/>
    </row>
    <row r="1154" spans="1:9" s="17" customFormat="1" ht="15" customHeight="1" outlineLevel="1" x14ac:dyDescent="0.2">
      <c r="A1154" s="3"/>
      <c r="B1154" s="53">
        <v>2020</v>
      </c>
      <c r="C1154" s="60"/>
      <c r="D1154" s="64">
        <v>219</v>
      </c>
      <c r="E1154" s="64"/>
      <c r="F1154" s="64">
        <v>215</v>
      </c>
      <c r="G1154" s="64"/>
      <c r="H1154" s="64">
        <v>4</v>
      </c>
      <c r="I1154" s="64"/>
    </row>
    <row r="1155" spans="1:9" s="17" customFormat="1" ht="15" customHeight="1" outlineLevel="1" x14ac:dyDescent="0.2">
      <c r="A1155" s="3"/>
      <c r="B1155" s="53">
        <v>2019</v>
      </c>
      <c r="C1155" s="60"/>
      <c r="D1155" s="127">
        <v>213</v>
      </c>
      <c r="E1155" s="127"/>
      <c r="F1155" s="127">
        <v>209</v>
      </c>
      <c r="G1155" s="127"/>
      <c r="H1155" s="127">
        <v>4</v>
      </c>
      <c r="I1155" s="64"/>
    </row>
    <row r="1156" spans="1:9" s="17" customFormat="1" ht="15" customHeight="1" outlineLevel="1" x14ac:dyDescent="0.2">
      <c r="A1156" s="3"/>
      <c r="B1156" s="53">
        <v>2018</v>
      </c>
      <c r="C1156" s="60"/>
      <c r="D1156" s="64">
        <v>222</v>
      </c>
      <c r="E1156" s="64"/>
      <c r="F1156" s="127">
        <v>217</v>
      </c>
      <c r="G1156" s="64"/>
      <c r="H1156" s="127">
        <v>5</v>
      </c>
      <c r="I1156" s="64"/>
    </row>
    <row r="1157" spans="1:9" ht="15" customHeight="1" outlineLevel="1" x14ac:dyDescent="0.2">
      <c r="B1157" s="53">
        <v>2017</v>
      </c>
      <c r="C1157" s="60"/>
      <c r="D1157" s="64">
        <v>222</v>
      </c>
      <c r="E1157" s="64" t="s">
        <v>262</v>
      </c>
      <c r="F1157" s="64">
        <v>216</v>
      </c>
      <c r="G1157" s="64" t="s">
        <v>262</v>
      </c>
      <c r="H1157" s="64">
        <v>6</v>
      </c>
      <c r="I1157" s="64" t="s">
        <v>262</v>
      </c>
    </row>
    <row r="1158" spans="1:9" ht="15" customHeight="1" outlineLevel="1" x14ac:dyDescent="0.2">
      <c r="B1158" s="150" t="s">
        <v>202</v>
      </c>
      <c r="C1158" s="60"/>
      <c r="D1158" s="64"/>
      <c r="E1158" s="64"/>
      <c r="F1158" s="64"/>
      <c r="G1158" s="64"/>
      <c r="H1158" s="64"/>
      <c r="I1158" s="64"/>
    </row>
    <row r="1159" spans="1:9" ht="15" customHeight="1" outlineLevel="1" x14ac:dyDescent="0.2">
      <c r="B1159" s="53">
        <v>2022</v>
      </c>
      <c r="C1159" s="56"/>
      <c r="D1159" s="127">
        <v>1</v>
      </c>
      <c r="E1159" s="127"/>
      <c r="F1159" s="64">
        <v>0</v>
      </c>
      <c r="G1159" s="127"/>
      <c r="H1159" s="127">
        <v>1</v>
      </c>
      <c r="I1159" s="64"/>
    </row>
    <row r="1160" spans="1:9" s="17" customFormat="1" ht="15" customHeight="1" outlineLevel="1" x14ac:dyDescent="0.2">
      <c r="A1160" s="3"/>
      <c r="B1160" s="53">
        <v>2021</v>
      </c>
      <c r="C1160" s="56"/>
      <c r="D1160" s="127">
        <v>1</v>
      </c>
      <c r="E1160" s="127"/>
      <c r="F1160" s="64">
        <v>0</v>
      </c>
      <c r="G1160" s="127"/>
      <c r="H1160" s="127">
        <v>1</v>
      </c>
      <c r="I1160" s="63"/>
    </row>
    <row r="1161" spans="1:9" ht="15" customHeight="1" outlineLevel="1" x14ac:dyDescent="0.2">
      <c r="B1161" s="53">
        <v>2020</v>
      </c>
      <c r="C1161" s="60"/>
      <c r="D1161" s="64">
        <v>1</v>
      </c>
      <c r="E1161" s="64"/>
      <c r="F1161" s="64">
        <v>0</v>
      </c>
      <c r="G1161" s="64"/>
      <c r="H1161" s="64">
        <v>1</v>
      </c>
      <c r="I1161" s="64"/>
    </row>
    <row r="1162" spans="1:9" ht="15" customHeight="1" outlineLevel="1" x14ac:dyDescent="0.2">
      <c r="B1162" s="53">
        <v>2019</v>
      </c>
      <c r="C1162" s="60"/>
      <c r="D1162" s="127">
        <v>1</v>
      </c>
      <c r="E1162" s="127"/>
      <c r="F1162" s="64">
        <v>0</v>
      </c>
      <c r="G1162" s="127"/>
      <c r="H1162" s="127">
        <v>1</v>
      </c>
      <c r="I1162" s="64"/>
    </row>
    <row r="1163" spans="1:9" ht="15" customHeight="1" outlineLevel="1" x14ac:dyDescent="0.2">
      <c r="B1163" s="53">
        <v>2018</v>
      </c>
      <c r="C1163" s="60"/>
      <c r="D1163" s="64">
        <v>1</v>
      </c>
      <c r="E1163" s="64"/>
      <c r="F1163" s="64">
        <v>0</v>
      </c>
      <c r="G1163" s="64"/>
      <c r="H1163" s="64">
        <v>1</v>
      </c>
      <c r="I1163" s="64"/>
    </row>
    <row r="1164" spans="1:9" ht="15" customHeight="1" outlineLevel="1" x14ac:dyDescent="0.2">
      <c r="B1164" s="53">
        <v>2017</v>
      </c>
      <c r="C1164" s="60"/>
      <c r="D1164" s="64">
        <v>1</v>
      </c>
      <c r="E1164" s="64" t="s">
        <v>262</v>
      </c>
      <c r="F1164" s="64">
        <v>0</v>
      </c>
      <c r="G1164" s="64" t="s">
        <v>262</v>
      </c>
      <c r="H1164" s="64">
        <v>1</v>
      </c>
      <c r="I1164" s="64" t="s">
        <v>262</v>
      </c>
    </row>
    <row r="1165" spans="1:9" ht="15" customHeight="1" outlineLevel="1" x14ac:dyDescent="0.2">
      <c r="B1165" s="150" t="s">
        <v>203</v>
      </c>
      <c r="C1165" s="60"/>
      <c r="D1165" s="64"/>
      <c r="E1165" s="64"/>
      <c r="F1165" s="64"/>
      <c r="G1165" s="64"/>
      <c r="H1165" s="64"/>
      <c r="I1165" s="64"/>
    </row>
    <row r="1166" spans="1:9" s="17" customFormat="1" ht="15" customHeight="1" outlineLevel="1" x14ac:dyDescent="0.2">
      <c r="A1166" s="3"/>
      <c r="B1166" s="53">
        <v>2022</v>
      </c>
      <c r="C1166" s="56"/>
      <c r="D1166" s="127">
        <v>23</v>
      </c>
      <c r="E1166" s="127" t="s">
        <v>262</v>
      </c>
      <c r="F1166" s="127">
        <v>10</v>
      </c>
      <c r="G1166" s="127" t="s">
        <v>262</v>
      </c>
      <c r="H1166" s="127">
        <v>13</v>
      </c>
      <c r="I1166" s="63"/>
    </row>
    <row r="1167" spans="1:9" s="17" customFormat="1" ht="15" customHeight="1" outlineLevel="1" x14ac:dyDescent="0.2">
      <c r="A1167" s="3"/>
      <c r="B1167" s="53">
        <v>2021</v>
      </c>
      <c r="C1167" s="56"/>
      <c r="D1167" s="127">
        <v>24</v>
      </c>
      <c r="E1167" s="127"/>
      <c r="F1167" s="127">
        <v>11</v>
      </c>
      <c r="G1167" s="127"/>
      <c r="H1167" s="127">
        <v>13</v>
      </c>
      <c r="I1167" s="63"/>
    </row>
    <row r="1168" spans="1:9" ht="15" customHeight="1" outlineLevel="1" x14ac:dyDescent="0.2">
      <c r="B1168" s="53">
        <v>2020</v>
      </c>
      <c r="C1168" s="60"/>
      <c r="D1168" s="64">
        <v>25</v>
      </c>
      <c r="E1168" s="64"/>
      <c r="F1168" s="64">
        <v>11</v>
      </c>
      <c r="G1168" s="64"/>
      <c r="H1168" s="64">
        <v>14</v>
      </c>
      <c r="I1168" s="64"/>
    </row>
    <row r="1169" spans="1:9" ht="15" customHeight="1" outlineLevel="1" x14ac:dyDescent="0.2">
      <c r="B1169" s="53">
        <v>2019</v>
      </c>
      <c r="C1169" s="60"/>
      <c r="D1169" s="127">
        <v>25</v>
      </c>
      <c r="E1169" s="127"/>
      <c r="F1169" s="127">
        <v>12</v>
      </c>
      <c r="G1169" s="127"/>
      <c r="H1169" s="127">
        <v>13</v>
      </c>
      <c r="I1169" s="64"/>
    </row>
    <row r="1170" spans="1:9" ht="15" customHeight="1" outlineLevel="1" x14ac:dyDescent="0.2">
      <c r="B1170" s="53">
        <v>2018</v>
      </c>
      <c r="C1170" s="60"/>
      <c r="D1170" s="64">
        <v>23</v>
      </c>
      <c r="E1170" s="64"/>
      <c r="F1170" s="127">
        <v>13</v>
      </c>
      <c r="G1170" s="64"/>
      <c r="H1170" s="127">
        <v>10</v>
      </c>
      <c r="I1170" s="64"/>
    </row>
    <row r="1171" spans="1:9" ht="15" customHeight="1" outlineLevel="1" x14ac:dyDescent="0.2">
      <c r="B1171" s="53">
        <v>2017</v>
      </c>
      <c r="C1171" s="60"/>
      <c r="D1171" s="64">
        <v>16</v>
      </c>
      <c r="E1171" s="64" t="s">
        <v>262</v>
      </c>
      <c r="F1171" s="64">
        <v>6</v>
      </c>
      <c r="G1171" s="64" t="s">
        <v>262</v>
      </c>
      <c r="H1171" s="64">
        <v>10</v>
      </c>
      <c r="I1171" s="64" t="s">
        <v>262</v>
      </c>
    </row>
    <row r="1172" spans="1:9" ht="15" customHeight="1" outlineLevel="1" x14ac:dyDescent="0.2">
      <c r="B1172" s="150" t="s">
        <v>204</v>
      </c>
      <c r="C1172" s="60"/>
      <c r="D1172" s="64"/>
      <c r="E1172" s="64"/>
      <c r="F1172" s="64"/>
      <c r="G1172" s="64"/>
      <c r="H1172" s="64"/>
      <c r="I1172" s="64"/>
    </row>
    <row r="1173" spans="1:9" ht="15" customHeight="1" outlineLevel="1" x14ac:dyDescent="0.2">
      <c r="B1173" s="53">
        <v>2022</v>
      </c>
      <c r="C1173" s="181"/>
      <c r="D1173" s="64">
        <v>0</v>
      </c>
      <c r="E1173" s="64"/>
      <c r="F1173" s="64">
        <v>0</v>
      </c>
      <c r="G1173" s="64"/>
      <c r="H1173" s="64">
        <v>0</v>
      </c>
      <c r="I1173" s="64"/>
    </row>
    <row r="1174" spans="1:9" s="17" customFormat="1" ht="15" customHeight="1" outlineLevel="1" x14ac:dyDescent="0.2">
      <c r="A1174" s="3"/>
      <c r="B1174" s="53">
        <v>2021</v>
      </c>
      <c r="C1174" s="56"/>
      <c r="D1174" s="64">
        <v>0</v>
      </c>
      <c r="E1174" s="64"/>
      <c r="F1174" s="64">
        <v>0</v>
      </c>
      <c r="G1174" s="64"/>
      <c r="H1174" s="64">
        <v>0</v>
      </c>
      <c r="I1174" s="63"/>
    </row>
    <row r="1175" spans="1:9" ht="15" customHeight="1" outlineLevel="1" x14ac:dyDescent="0.2">
      <c r="B1175" s="53">
        <v>2020</v>
      </c>
      <c r="C1175" s="60"/>
      <c r="D1175" s="64">
        <v>0</v>
      </c>
      <c r="E1175" s="64"/>
      <c r="F1175" s="64">
        <v>0</v>
      </c>
      <c r="G1175" s="64"/>
      <c r="H1175" s="64">
        <v>0</v>
      </c>
      <c r="I1175" s="64"/>
    </row>
    <row r="1176" spans="1:9" ht="15" customHeight="1" outlineLevel="1" x14ac:dyDescent="0.2">
      <c r="B1176" s="53">
        <v>2019</v>
      </c>
      <c r="C1176" s="60"/>
      <c r="D1176" s="64">
        <v>0</v>
      </c>
      <c r="E1176" s="64"/>
      <c r="F1176" s="64">
        <v>0</v>
      </c>
      <c r="G1176" s="64"/>
      <c r="H1176" s="64">
        <v>0</v>
      </c>
      <c r="I1176" s="64"/>
    </row>
    <row r="1177" spans="1:9" ht="15" customHeight="1" outlineLevel="1" x14ac:dyDescent="0.2">
      <c r="B1177" s="53">
        <v>2018</v>
      </c>
      <c r="C1177" s="60"/>
      <c r="D1177" s="64">
        <v>0</v>
      </c>
      <c r="E1177" s="64"/>
      <c r="F1177" s="64">
        <v>0</v>
      </c>
      <c r="G1177" s="64"/>
      <c r="H1177" s="64">
        <v>0</v>
      </c>
      <c r="I1177" s="64"/>
    </row>
    <row r="1178" spans="1:9" ht="15" customHeight="1" outlineLevel="1" x14ac:dyDescent="0.2">
      <c r="B1178" s="53">
        <v>2017</v>
      </c>
      <c r="C1178" s="60"/>
      <c r="D1178" s="64">
        <v>0</v>
      </c>
      <c r="E1178" s="64" t="s">
        <v>262</v>
      </c>
      <c r="F1178" s="64">
        <v>0</v>
      </c>
      <c r="G1178" s="64" t="s">
        <v>262</v>
      </c>
      <c r="H1178" s="64">
        <v>0</v>
      </c>
      <c r="I1178" s="64" t="s">
        <v>262</v>
      </c>
    </row>
    <row r="1179" spans="1:9" ht="15" customHeight="1" outlineLevel="1" x14ac:dyDescent="0.2">
      <c r="B1179" s="150" t="s">
        <v>205</v>
      </c>
      <c r="C1179" s="60"/>
      <c r="D1179" s="64"/>
      <c r="E1179" s="64"/>
      <c r="F1179" s="64"/>
      <c r="G1179" s="64"/>
      <c r="H1179" s="64"/>
      <c r="I1179" s="64"/>
    </row>
    <row r="1180" spans="1:9" s="17" customFormat="1" ht="15" customHeight="1" outlineLevel="1" x14ac:dyDescent="0.2">
      <c r="A1180" s="3"/>
      <c r="B1180" s="53">
        <v>2022</v>
      </c>
      <c r="C1180" s="56"/>
      <c r="D1180" s="64">
        <v>2</v>
      </c>
      <c r="E1180" s="64" t="s">
        <v>262</v>
      </c>
      <c r="F1180" s="64">
        <v>2</v>
      </c>
      <c r="G1180" s="64" t="s">
        <v>262</v>
      </c>
      <c r="H1180" s="64">
        <v>0</v>
      </c>
      <c r="I1180" s="63"/>
    </row>
    <row r="1181" spans="1:9" s="17" customFormat="1" ht="15" customHeight="1" outlineLevel="1" x14ac:dyDescent="0.2">
      <c r="A1181" s="3"/>
      <c r="B1181" s="53">
        <v>2021</v>
      </c>
      <c r="C1181" s="56"/>
      <c r="D1181" s="64">
        <v>0</v>
      </c>
      <c r="E1181" s="64"/>
      <c r="F1181" s="64">
        <v>0</v>
      </c>
      <c r="G1181" s="64"/>
      <c r="H1181" s="64">
        <v>0</v>
      </c>
      <c r="I1181" s="63"/>
    </row>
    <row r="1182" spans="1:9" ht="15" customHeight="1" outlineLevel="1" x14ac:dyDescent="0.2">
      <c r="B1182" s="53">
        <v>2020</v>
      </c>
      <c r="C1182" s="60"/>
      <c r="D1182" s="64">
        <v>0</v>
      </c>
      <c r="E1182" s="64"/>
      <c r="F1182" s="64">
        <v>0</v>
      </c>
      <c r="G1182" s="64"/>
      <c r="H1182" s="64">
        <v>0</v>
      </c>
      <c r="I1182" s="64"/>
    </row>
    <row r="1183" spans="1:9" ht="15" customHeight="1" outlineLevel="1" x14ac:dyDescent="0.2">
      <c r="B1183" s="53">
        <v>2019</v>
      </c>
      <c r="C1183" s="60"/>
      <c r="D1183" s="64">
        <v>0</v>
      </c>
      <c r="E1183" s="64"/>
      <c r="F1183" s="64">
        <v>0</v>
      </c>
      <c r="G1183" s="64"/>
      <c r="H1183" s="64">
        <v>0</v>
      </c>
      <c r="I1183" s="64"/>
    </row>
    <row r="1184" spans="1:9" ht="15" customHeight="1" outlineLevel="1" x14ac:dyDescent="0.2">
      <c r="B1184" s="53">
        <v>2018</v>
      </c>
      <c r="C1184" s="60"/>
      <c r="D1184" s="64">
        <v>0</v>
      </c>
      <c r="E1184" s="64"/>
      <c r="F1184" s="64">
        <v>0</v>
      </c>
      <c r="G1184" s="64"/>
      <c r="H1184" s="64">
        <v>0</v>
      </c>
      <c r="I1184" s="64"/>
    </row>
    <row r="1185" spans="1:9" ht="15" customHeight="1" outlineLevel="1" x14ac:dyDescent="0.2">
      <c r="B1185" s="53">
        <v>2017</v>
      </c>
      <c r="C1185" s="60"/>
      <c r="D1185" s="64">
        <v>0</v>
      </c>
      <c r="E1185" s="64" t="s">
        <v>262</v>
      </c>
      <c r="F1185" s="64">
        <v>0</v>
      </c>
      <c r="G1185" s="64" t="s">
        <v>262</v>
      </c>
      <c r="H1185" s="64">
        <v>0</v>
      </c>
      <c r="I1185" s="64" t="s">
        <v>262</v>
      </c>
    </row>
    <row r="1186" spans="1:9" ht="15" customHeight="1" outlineLevel="1" x14ac:dyDescent="0.2">
      <c r="B1186" s="150" t="s">
        <v>206</v>
      </c>
      <c r="C1186" s="60"/>
      <c r="D1186" s="64"/>
      <c r="E1186" s="64"/>
      <c r="F1186" s="127"/>
      <c r="G1186" s="64"/>
      <c r="H1186" s="127"/>
      <c r="I1186" s="64"/>
    </row>
    <row r="1187" spans="1:9" s="17" customFormat="1" ht="15" customHeight="1" outlineLevel="1" x14ac:dyDescent="0.2">
      <c r="A1187" s="3"/>
      <c r="B1187" s="53">
        <v>2022</v>
      </c>
      <c r="C1187" s="56"/>
      <c r="D1187" s="127">
        <v>36</v>
      </c>
      <c r="E1187" s="127" t="s">
        <v>262</v>
      </c>
      <c r="F1187" s="127">
        <v>16</v>
      </c>
      <c r="G1187" s="127" t="s">
        <v>262</v>
      </c>
      <c r="H1187" s="127">
        <v>20</v>
      </c>
      <c r="I1187" s="63"/>
    </row>
    <row r="1188" spans="1:9" s="17" customFormat="1" ht="15" customHeight="1" outlineLevel="1" x14ac:dyDescent="0.2">
      <c r="A1188" s="3"/>
      <c r="B1188" s="53">
        <v>2021</v>
      </c>
      <c r="C1188" s="56"/>
      <c r="D1188" s="127">
        <v>35</v>
      </c>
      <c r="E1188" s="127"/>
      <c r="F1188" s="127">
        <v>15</v>
      </c>
      <c r="G1188" s="127"/>
      <c r="H1188" s="127">
        <v>20</v>
      </c>
      <c r="I1188" s="63"/>
    </row>
    <row r="1189" spans="1:9" ht="15" customHeight="1" outlineLevel="1" x14ac:dyDescent="0.2">
      <c r="B1189" s="53">
        <v>2020</v>
      </c>
      <c r="C1189" s="60"/>
      <c r="D1189" s="64">
        <v>36</v>
      </c>
      <c r="E1189" s="64"/>
      <c r="F1189" s="64">
        <v>15</v>
      </c>
      <c r="G1189" s="64"/>
      <c r="H1189" s="64">
        <v>21</v>
      </c>
      <c r="I1189" s="64"/>
    </row>
    <row r="1190" spans="1:9" ht="15" customHeight="1" outlineLevel="1" x14ac:dyDescent="0.2">
      <c r="B1190" s="53">
        <v>2019</v>
      </c>
      <c r="C1190" s="60"/>
      <c r="D1190" s="127">
        <v>32</v>
      </c>
      <c r="E1190" s="127"/>
      <c r="F1190" s="127">
        <v>12</v>
      </c>
      <c r="G1190" s="127"/>
      <c r="H1190" s="127">
        <v>20</v>
      </c>
      <c r="I1190" s="64"/>
    </row>
    <row r="1191" spans="1:9" ht="15" customHeight="1" outlineLevel="1" x14ac:dyDescent="0.2">
      <c r="B1191" s="53">
        <v>2018</v>
      </c>
      <c r="C1191" s="60"/>
      <c r="D1191" s="64">
        <v>31</v>
      </c>
      <c r="E1191" s="64"/>
      <c r="F1191" s="64">
        <v>12</v>
      </c>
      <c r="G1191" s="64"/>
      <c r="H1191" s="64">
        <v>19</v>
      </c>
      <c r="I1191" s="64"/>
    </row>
    <row r="1192" spans="1:9" ht="15" customHeight="1" outlineLevel="1" x14ac:dyDescent="0.2">
      <c r="B1192" s="53">
        <v>2017</v>
      </c>
      <c r="C1192" s="60"/>
      <c r="D1192" s="64">
        <v>28</v>
      </c>
      <c r="E1192" s="64" t="s">
        <v>262</v>
      </c>
      <c r="F1192" s="64">
        <v>9</v>
      </c>
      <c r="G1192" s="64" t="s">
        <v>262</v>
      </c>
      <c r="H1192" s="64">
        <v>19</v>
      </c>
      <c r="I1192" s="64" t="s">
        <v>262</v>
      </c>
    </row>
    <row r="1193" spans="1:9" ht="15" customHeight="1" outlineLevel="1" x14ac:dyDescent="0.2">
      <c r="B1193" s="150" t="s">
        <v>207</v>
      </c>
      <c r="C1193" s="60"/>
      <c r="D1193" s="64"/>
      <c r="E1193" s="64"/>
      <c r="F1193" s="64"/>
      <c r="G1193" s="64"/>
      <c r="H1193" s="64"/>
      <c r="I1193" s="64"/>
    </row>
    <row r="1194" spans="1:9" s="17" customFormat="1" ht="15" customHeight="1" outlineLevel="1" x14ac:dyDescent="0.2">
      <c r="A1194" s="3"/>
      <c r="B1194" s="53">
        <v>2022</v>
      </c>
      <c r="C1194" s="56"/>
      <c r="D1194" s="127">
        <v>76</v>
      </c>
      <c r="E1194" s="127" t="s">
        <v>262</v>
      </c>
      <c r="F1194" s="127">
        <v>52</v>
      </c>
      <c r="G1194" s="127" t="s">
        <v>262</v>
      </c>
      <c r="H1194" s="127">
        <v>24</v>
      </c>
      <c r="I1194" s="63"/>
    </row>
    <row r="1195" spans="1:9" s="17" customFormat="1" ht="15" customHeight="1" outlineLevel="1" x14ac:dyDescent="0.2">
      <c r="A1195" s="3"/>
      <c r="B1195" s="53">
        <v>2021</v>
      </c>
      <c r="C1195" s="56"/>
      <c r="D1195" s="127">
        <v>78</v>
      </c>
      <c r="E1195" s="127"/>
      <c r="F1195" s="127">
        <v>50</v>
      </c>
      <c r="G1195" s="127"/>
      <c r="H1195" s="127">
        <v>28</v>
      </c>
      <c r="I1195" s="63"/>
    </row>
    <row r="1196" spans="1:9" ht="15" customHeight="1" outlineLevel="1" x14ac:dyDescent="0.2">
      <c r="B1196" s="53">
        <v>2020</v>
      </c>
      <c r="C1196" s="60"/>
      <c r="D1196" s="64">
        <v>82</v>
      </c>
      <c r="E1196" s="64"/>
      <c r="F1196" s="64">
        <v>55</v>
      </c>
      <c r="G1196" s="64"/>
      <c r="H1196" s="64">
        <v>27</v>
      </c>
      <c r="I1196" s="64"/>
    </row>
    <row r="1197" spans="1:9" ht="15" customHeight="1" outlineLevel="1" x14ac:dyDescent="0.2">
      <c r="B1197" s="53">
        <v>2019</v>
      </c>
      <c r="C1197" s="60"/>
      <c r="D1197" s="127">
        <v>84</v>
      </c>
      <c r="E1197" s="127"/>
      <c r="F1197" s="127">
        <v>56</v>
      </c>
      <c r="G1197" s="127"/>
      <c r="H1197" s="127">
        <v>28</v>
      </c>
      <c r="I1197" s="64"/>
    </row>
    <row r="1198" spans="1:9" ht="15" customHeight="1" outlineLevel="1" x14ac:dyDescent="0.2">
      <c r="B1198" s="53">
        <v>2018</v>
      </c>
      <c r="C1198" s="60"/>
      <c r="D1198" s="64">
        <v>82</v>
      </c>
      <c r="E1198" s="64"/>
      <c r="F1198" s="127">
        <v>57</v>
      </c>
      <c r="G1198" s="64"/>
      <c r="H1198" s="127">
        <v>25</v>
      </c>
      <c r="I1198" s="64"/>
    </row>
    <row r="1199" spans="1:9" ht="15" customHeight="1" outlineLevel="1" x14ac:dyDescent="0.2">
      <c r="B1199" s="53">
        <v>2017</v>
      </c>
      <c r="C1199" s="60"/>
      <c r="D1199" s="64">
        <v>71</v>
      </c>
      <c r="E1199" s="64" t="s">
        <v>262</v>
      </c>
      <c r="F1199" s="64">
        <v>47</v>
      </c>
      <c r="G1199" s="64" t="s">
        <v>262</v>
      </c>
      <c r="H1199" s="64">
        <v>24</v>
      </c>
      <c r="I1199" s="64" t="s">
        <v>262</v>
      </c>
    </row>
    <row r="1200" spans="1:9" ht="15" customHeight="1" outlineLevel="1" x14ac:dyDescent="0.2">
      <c r="B1200" s="150" t="s">
        <v>208</v>
      </c>
      <c r="C1200" s="60"/>
      <c r="D1200" s="64"/>
      <c r="E1200" s="64"/>
      <c r="F1200" s="64"/>
      <c r="G1200" s="64"/>
      <c r="H1200" s="64"/>
      <c r="I1200" s="64"/>
    </row>
    <row r="1201" spans="1:9" s="17" customFormat="1" ht="15" customHeight="1" outlineLevel="1" x14ac:dyDescent="0.2">
      <c r="A1201" s="3"/>
      <c r="B1201" s="53">
        <v>2022</v>
      </c>
      <c r="C1201" s="56"/>
      <c r="D1201" s="127">
        <v>22</v>
      </c>
      <c r="E1201" s="127" t="s">
        <v>262</v>
      </c>
      <c r="F1201" s="127">
        <v>13</v>
      </c>
      <c r="G1201" s="127" t="s">
        <v>262</v>
      </c>
      <c r="H1201" s="127">
        <v>9</v>
      </c>
      <c r="I1201" s="63"/>
    </row>
    <row r="1202" spans="1:9" s="17" customFormat="1" ht="15" customHeight="1" outlineLevel="1" x14ac:dyDescent="0.2">
      <c r="A1202" s="3"/>
      <c r="B1202" s="53">
        <v>2021</v>
      </c>
      <c r="C1202" s="56"/>
      <c r="D1202" s="127">
        <v>17</v>
      </c>
      <c r="E1202" s="127"/>
      <c r="F1202" s="127">
        <v>9</v>
      </c>
      <c r="G1202" s="127"/>
      <c r="H1202" s="127">
        <v>8</v>
      </c>
      <c r="I1202" s="63"/>
    </row>
    <row r="1203" spans="1:9" ht="15" customHeight="1" outlineLevel="1" x14ac:dyDescent="0.2">
      <c r="B1203" s="53">
        <v>2020</v>
      </c>
      <c r="C1203" s="60"/>
      <c r="D1203" s="64">
        <v>17</v>
      </c>
      <c r="E1203" s="64"/>
      <c r="F1203" s="64">
        <v>9</v>
      </c>
      <c r="G1203" s="64"/>
      <c r="H1203" s="64">
        <v>8</v>
      </c>
      <c r="I1203" s="64"/>
    </row>
    <row r="1204" spans="1:9" ht="15" customHeight="1" outlineLevel="1" x14ac:dyDescent="0.2">
      <c r="B1204" s="53">
        <v>2019</v>
      </c>
      <c r="C1204" s="60"/>
      <c r="D1204" s="127">
        <v>14</v>
      </c>
      <c r="E1204" s="127"/>
      <c r="F1204" s="127">
        <v>7</v>
      </c>
      <c r="G1204" s="127"/>
      <c r="H1204" s="127">
        <v>7</v>
      </c>
      <c r="I1204" s="64"/>
    </row>
    <row r="1205" spans="1:9" ht="15" customHeight="1" outlineLevel="1" x14ac:dyDescent="0.2">
      <c r="B1205" s="53">
        <v>2018</v>
      </c>
      <c r="C1205" s="60"/>
      <c r="D1205" s="64">
        <v>16</v>
      </c>
      <c r="E1205" s="64"/>
      <c r="F1205" s="127">
        <v>8</v>
      </c>
      <c r="G1205" s="64"/>
      <c r="H1205" s="127">
        <v>8</v>
      </c>
      <c r="I1205" s="64"/>
    </row>
    <row r="1206" spans="1:9" ht="15" customHeight="1" outlineLevel="1" x14ac:dyDescent="0.2">
      <c r="B1206" s="53">
        <v>2017</v>
      </c>
      <c r="C1206" s="60"/>
      <c r="D1206" s="64">
        <v>15</v>
      </c>
      <c r="E1206" s="64" t="s">
        <v>262</v>
      </c>
      <c r="F1206" s="64">
        <v>6</v>
      </c>
      <c r="G1206" s="64" t="s">
        <v>262</v>
      </c>
      <c r="H1206" s="64">
        <v>9</v>
      </c>
      <c r="I1206" s="64" t="s">
        <v>262</v>
      </c>
    </row>
    <row r="1207" spans="1:9" ht="15" customHeight="1" outlineLevel="1" x14ac:dyDescent="0.2">
      <c r="B1207" s="150" t="s">
        <v>209</v>
      </c>
      <c r="C1207" s="60"/>
      <c r="D1207" s="64"/>
      <c r="E1207" s="64"/>
      <c r="F1207" s="64"/>
      <c r="G1207" s="64"/>
      <c r="H1207" s="64"/>
      <c r="I1207" s="64"/>
    </row>
    <row r="1208" spans="1:9" s="17" customFormat="1" ht="15" customHeight="1" outlineLevel="1" x14ac:dyDescent="0.2">
      <c r="A1208" s="3"/>
      <c r="B1208" s="53">
        <v>2022</v>
      </c>
      <c r="C1208" s="56"/>
      <c r="D1208" s="127">
        <v>111</v>
      </c>
      <c r="E1208" s="127" t="s">
        <v>262</v>
      </c>
      <c r="F1208" s="127">
        <v>70</v>
      </c>
      <c r="G1208" s="127" t="s">
        <v>262</v>
      </c>
      <c r="H1208" s="127">
        <v>41</v>
      </c>
      <c r="I1208" s="63"/>
    </row>
    <row r="1209" spans="1:9" s="17" customFormat="1" ht="15" customHeight="1" outlineLevel="1" x14ac:dyDescent="0.2">
      <c r="A1209" s="3"/>
      <c r="B1209" s="53">
        <v>2021</v>
      </c>
      <c r="C1209" s="56"/>
      <c r="D1209" s="127">
        <v>106</v>
      </c>
      <c r="E1209" s="127"/>
      <c r="F1209" s="127">
        <v>69</v>
      </c>
      <c r="G1209" s="127"/>
      <c r="H1209" s="127">
        <v>37</v>
      </c>
      <c r="I1209" s="63"/>
    </row>
    <row r="1210" spans="1:9" ht="15" customHeight="1" outlineLevel="1" x14ac:dyDescent="0.2">
      <c r="B1210" s="53">
        <v>2020</v>
      </c>
      <c r="C1210" s="60"/>
      <c r="D1210" s="64">
        <v>102</v>
      </c>
      <c r="E1210" s="64"/>
      <c r="F1210" s="64">
        <v>70</v>
      </c>
      <c r="G1210" s="64"/>
      <c r="H1210" s="64">
        <v>32</v>
      </c>
      <c r="I1210" s="64"/>
    </row>
    <row r="1211" spans="1:9" ht="15" customHeight="1" outlineLevel="1" x14ac:dyDescent="0.2">
      <c r="B1211" s="53">
        <v>2019</v>
      </c>
      <c r="C1211" s="60"/>
      <c r="D1211" s="127">
        <v>104</v>
      </c>
      <c r="E1211" s="127"/>
      <c r="F1211" s="127">
        <v>71</v>
      </c>
      <c r="G1211" s="127"/>
      <c r="H1211" s="127">
        <v>33</v>
      </c>
      <c r="I1211" s="64"/>
    </row>
    <row r="1212" spans="1:9" ht="15" customHeight="1" outlineLevel="1" x14ac:dyDescent="0.2">
      <c r="B1212" s="53">
        <v>2018</v>
      </c>
      <c r="C1212" s="60"/>
      <c r="D1212" s="64">
        <v>102</v>
      </c>
      <c r="E1212" s="64"/>
      <c r="F1212" s="127">
        <v>70</v>
      </c>
      <c r="G1212" s="64"/>
      <c r="H1212" s="127">
        <v>32</v>
      </c>
      <c r="I1212" s="64"/>
    </row>
    <row r="1213" spans="1:9" ht="15" customHeight="1" outlineLevel="1" x14ac:dyDescent="0.2">
      <c r="B1213" s="53">
        <v>2017</v>
      </c>
      <c r="C1213" s="60"/>
      <c r="D1213" s="64">
        <v>101</v>
      </c>
      <c r="E1213" s="64" t="s">
        <v>262</v>
      </c>
      <c r="F1213" s="64">
        <v>70</v>
      </c>
      <c r="G1213" s="64" t="s">
        <v>262</v>
      </c>
      <c r="H1213" s="64">
        <v>31</v>
      </c>
      <c r="I1213" s="64" t="s">
        <v>262</v>
      </c>
    </row>
    <row r="1214" spans="1:9" ht="15" customHeight="1" outlineLevel="1" x14ac:dyDescent="0.2">
      <c r="B1214" s="150" t="s">
        <v>210</v>
      </c>
      <c r="C1214" s="60"/>
      <c r="D1214" s="64"/>
      <c r="E1214" s="64"/>
      <c r="F1214" s="64"/>
      <c r="G1214" s="64"/>
      <c r="H1214" s="64"/>
      <c r="I1214" s="64"/>
    </row>
    <row r="1215" spans="1:9" s="17" customFormat="1" ht="15" customHeight="1" outlineLevel="1" x14ac:dyDescent="0.2">
      <c r="A1215" s="3"/>
      <c r="B1215" s="53">
        <v>2022</v>
      </c>
      <c r="C1215" s="56"/>
      <c r="D1215" s="127">
        <v>2</v>
      </c>
      <c r="E1215" s="127" t="s">
        <v>262</v>
      </c>
      <c r="F1215" s="127">
        <v>1</v>
      </c>
      <c r="G1215" s="127" t="s">
        <v>262</v>
      </c>
      <c r="H1215" s="64">
        <v>1</v>
      </c>
      <c r="I1215" s="63"/>
    </row>
    <row r="1216" spans="1:9" s="17" customFormat="1" ht="15" customHeight="1" outlineLevel="1" x14ac:dyDescent="0.2">
      <c r="A1216" s="3"/>
      <c r="B1216" s="53">
        <v>2021</v>
      </c>
      <c r="C1216" s="56"/>
      <c r="D1216" s="127">
        <v>1</v>
      </c>
      <c r="E1216" s="127"/>
      <c r="F1216" s="127">
        <v>1</v>
      </c>
      <c r="G1216" s="127"/>
      <c r="H1216" s="64">
        <v>0</v>
      </c>
      <c r="I1216" s="63"/>
    </row>
    <row r="1217" spans="1:9" ht="15" customHeight="1" outlineLevel="1" x14ac:dyDescent="0.2">
      <c r="B1217" s="53">
        <v>2020</v>
      </c>
      <c r="C1217" s="60"/>
      <c r="D1217" s="64">
        <v>0</v>
      </c>
      <c r="E1217" s="64"/>
      <c r="F1217" s="64">
        <v>0</v>
      </c>
      <c r="G1217" s="64"/>
      <c r="H1217" s="64">
        <v>0</v>
      </c>
      <c r="I1217" s="64"/>
    </row>
    <row r="1218" spans="1:9" ht="15" customHeight="1" outlineLevel="1" x14ac:dyDescent="0.2">
      <c r="B1218" s="53">
        <v>2019</v>
      </c>
      <c r="C1218" s="60"/>
      <c r="D1218" s="127">
        <v>1</v>
      </c>
      <c r="E1218" s="127"/>
      <c r="F1218" s="127">
        <v>1</v>
      </c>
      <c r="G1218" s="127"/>
      <c r="H1218" s="64">
        <v>0</v>
      </c>
      <c r="I1218" s="64"/>
    </row>
    <row r="1219" spans="1:9" ht="15" customHeight="1" outlineLevel="1" x14ac:dyDescent="0.2">
      <c r="B1219" s="53">
        <v>2018</v>
      </c>
      <c r="C1219" s="60"/>
      <c r="D1219" s="64">
        <v>1</v>
      </c>
      <c r="E1219" s="64"/>
      <c r="F1219" s="64">
        <v>1</v>
      </c>
      <c r="G1219" s="64"/>
      <c r="H1219" s="64">
        <v>0</v>
      </c>
      <c r="I1219" s="64"/>
    </row>
    <row r="1220" spans="1:9" ht="15" customHeight="1" outlineLevel="1" x14ac:dyDescent="0.2">
      <c r="B1220" s="53">
        <v>2017</v>
      </c>
      <c r="C1220" s="60"/>
      <c r="D1220" s="64">
        <v>2</v>
      </c>
      <c r="E1220" s="64" t="s">
        <v>262</v>
      </c>
      <c r="F1220" s="64">
        <v>2</v>
      </c>
      <c r="G1220" s="64" t="s">
        <v>262</v>
      </c>
      <c r="H1220" s="64">
        <v>0</v>
      </c>
      <c r="I1220" s="64" t="s">
        <v>262</v>
      </c>
    </row>
    <row r="1221" spans="1:9" ht="15" customHeight="1" outlineLevel="1" x14ac:dyDescent="0.2">
      <c r="B1221" s="150" t="s">
        <v>212</v>
      </c>
      <c r="C1221" s="60"/>
      <c r="D1221" s="64"/>
      <c r="E1221" s="64"/>
      <c r="F1221" s="64"/>
      <c r="G1221" s="64"/>
      <c r="H1221" s="64"/>
      <c r="I1221" s="64"/>
    </row>
    <row r="1222" spans="1:9" s="17" customFormat="1" ht="15" customHeight="1" outlineLevel="1" x14ac:dyDescent="0.2">
      <c r="A1222" s="3"/>
      <c r="B1222" s="53">
        <v>2022</v>
      </c>
      <c r="C1222" s="56"/>
      <c r="D1222" s="127">
        <v>4</v>
      </c>
      <c r="E1222" s="127" t="s">
        <v>262</v>
      </c>
      <c r="F1222" s="127">
        <v>2</v>
      </c>
      <c r="G1222" s="127" t="s">
        <v>262</v>
      </c>
      <c r="H1222" s="127">
        <v>2</v>
      </c>
      <c r="I1222" s="63"/>
    </row>
    <row r="1223" spans="1:9" s="17" customFormat="1" ht="15" customHeight="1" outlineLevel="1" x14ac:dyDescent="0.2">
      <c r="A1223" s="3"/>
      <c r="B1223" s="53">
        <v>2021</v>
      </c>
      <c r="C1223" s="56"/>
      <c r="D1223" s="127">
        <v>3</v>
      </c>
      <c r="E1223" s="127"/>
      <c r="F1223" s="127">
        <v>2</v>
      </c>
      <c r="G1223" s="127"/>
      <c r="H1223" s="127">
        <v>1</v>
      </c>
      <c r="I1223" s="63"/>
    </row>
    <row r="1224" spans="1:9" ht="15" customHeight="1" outlineLevel="1" x14ac:dyDescent="0.2">
      <c r="B1224" s="53">
        <v>2020</v>
      </c>
      <c r="C1224" s="60"/>
      <c r="D1224" s="64">
        <v>3</v>
      </c>
      <c r="E1224" s="64"/>
      <c r="F1224" s="64">
        <v>2</v>
      </c>
      <c r="G1224" s="64"/>
      <c r="H1224" s="64">
        <v>1</v>
      </c>
      <c r="I1224" s="64"/>
    </row>
    <row r="1225" spans="1:9" ht="15" customHeight="1" outlineLevel="1" x14ac:dyDescent="0.2">
      <c r="B1225" s="53">
        <v>2019</v>
      </c>
      <c r="C1225" s="60"/>
      <c r="D1225" s="127">
        <v>5</v>
      </c>
      <c r="E1225" s="127"/>
      <c r="F1225" s="127">
        <v>4</v>
      </c>
      <c r="G1225" s="127"/>
      <c r="H1225" s="127">
        <v>1</v>
      </c>
      <c r="I1225" s="64"/>
    </row>
    <row r="1226" spans="1:9" ht="15" customHeight="1" outlineLevel="1" x14ac:dyDescent="0.2">
      <c r="B1226" s="53">
        <v>2018</v>
      </c>
      <c r="C1226" s="60"/>
      <c r="D1226" s="64">
        <v>3</v>
      </c>
      <c r="E1226" s="64"/>
      <c r="F1226" s="127">
        <v>2</v>
      </c>
      <c r="G1226" s="64"/>
      <c r="H1226" s="64">
        <v>1</v>
      </c>
      <c r="I1226" s="64"/>
    </row>
    <row r="1227" spans="1:9" ht="15" customHeight="1" outlineLevel="1" x14ac:dyDescent="0.2">
      <c r="B1227" s="53">
        <v>2017</v>
      </c>
      <c r="C1227" s="60"/>
      <c r="D1227" s="64">
        <v>1</v>
      </c>
      <c r="E1227" s="64" t="s">
        <v>262</v>
      </c>
      <c r="F1227" s="64">
        <v>1</v>
      </c>
      <c r="G1227" s="64" t="s">
        <v>262</v>
      </c>
      <c r="H1227" s="64">
        <v>0</v>
      </c>
      <c r="I1227" s="64" t="s">
        <v>262</v>
      </c>
    </row>
    <row r="1228" spans="1:9" ht="15" customHeight="1" outlineLevel="1" x14ac:dyDescent="0.2">
      <c r="B1228" s="150" t="s">
        <v>213</v>
      </c>
      <c r="C1228" s="60"/>
      <c r="D1228" s="64"/>
      <c r="E1228" s="64"/>
      <c r="F1228" s="64"/>
      <c r="G1228" s="64"/>
      <c r="H1228" s="64"/>
      <c r="I1228" s="64"/>
    </row>
    <row r="1229" spans="1:9" s="17" customFormat="1" ht="15" customHeight="1" outlineLevel="1" x14ac:dyDescent="0.2">
      <c r="A1229" s="3"/>
      <c r="B1229" s="53">
        <v>2022</v>
      </c>
      <c r="C1229" s="56"/>
      <c r="D1229" s="127">
        <v>25</v>
      </c>
      <c r="E1229" s="127" t="s">
        <v>262</v>
      </c>
      <c r="F1229" s="127">
        <v>16</v>
      </c>
      <c r="G1229" s="127" t="s">
        <v>262</v>
      </c>
      <c r="H1229" s="127">
        <v>9</v>
      </c>
      <c r="I1229" s="63"/>
    </row>
    <row r="1230" spans="1:9" s="17" customFormat="1" ht="15" customHeight="1" outlineLevel="1" x14ac:dyDescent="0.2">
      <c r="A1230" s="3"/>
      <c r="B1230" s="53">
        <v>2021</v>
      </c>
      <c r="C1230" s="56"/>
      <c r="D1230" s="127">
        <v>26</v>
      </c>
      <c r="E1230" s="127"/>
      <c r="F1230" s="127">
        <v>19</v>
      </c>
      <c r="G1230" s="127"/>
      <c r="H1230" s="127">
        <v>7</v>
      </c>
      <c r="I1230" s="63"/>
    </row>
    <row r="1231" spans="1:9" ht="15" customHeight="1" outlineLevel="1" x14ac:dyDescent="0.2">
      <c r="B1231" s="53">
        <v>2020</v>
      </c>
      <c r="C1231" s="60"/>
      <c r="D1231" s="64">
        <v>27</v>
      </c>
      <c r="E1231" s="64"/>
      <c r="F1231" s="64">
        <v>19</v>
      </c>
      <c r="G1231" s="64"/>
      <c r="H1231" s="64">
        <v>8</v>
      </c>
      <c r="I1231" s="64"/>
    </row>
    <row r="1232" spans="1:9" ht="15" customHeight="1" outlineLevel="1" x14ac:dyDescent="0.2">
      <c r="B1232" s="53">
        <v>2019</v>
      </c>
      <c r="C1232" s="60"/>
      <c r="D1232" s="127">
        <v>26</v>
      </c>
      <c r="E1232" s="127"/>
      <c r="F1232" s="127">
        <v>20</v>
      </c>
      <c r="G1232" s="127"/>
      <c r="H1232" s="127">
        <v>6</v>
      </c>
      <c r="I1232" s="64"/>
    </row>
    <row r="1233" spans="1:9" ht="15" customHeight="1" outlineLevel="1" x14ac:dyDescent="0.2">
      <c r="B1233" s="53">
        <v>2018</v>
      </c>
      <c r="C1233" s="60"/>
      <c r="D1233" s="64">
        <v>23</v>
      </c>
      <c r="E1233" s="64"/>
      <c r="F1233" s="127">
        <v>19</v>
      </c>
      <c r="G1233" s="64"/>
      <c r="H1233" s="127">
        <v>4</v>
      </c>
      <c r="I1233" s="64"/>
    </row>
    <row r="1234" spans="1:9" ht="15" customHeight="1" outlineLevel="1" x14ac:dyDescent="0.2">
      <c r="B1234" s="53">
        <v>2017</v>
      </c>
      <c r="C1234" s="60"/>
      <c r="D1234" s="64">
        <v>19</v>
      </c>
      <c r="E1234" s="64" t="s">
        <v>262</v>
      </c>
      <c r="F1234" s="64">
        <v>16</v>
      </c>
      <c r="G1234" s="64" t="s">
        <v>262</v>
      </c>
      <c r="H1234" s="64">
        <v>3</v>
      </c>
      <c r="I1234" s="64" t="s">
        <v>262</v>
      </c>
    </row>
    <row r="1235" spans="1:9" ht="15" customHeight="1" outlineLevel="1" x14ac:dyDescent="0.2">
      <c r="B1235" s="150" t="s">
        <v>214</v>
      </c>
      <c r="C1235" s="60"/>
      <c r="D1235" s="64"/>
      <c r="E1235" s="64"/>
      <c r="F1235" s="64"/>
      <c r="G1235" s="64"/>
      <c r="H1235" s="64"/>
      <c r="I1235" s="64"/>
    </row>
    <row r="1236" spans="1:9" s="17" customFormat="1" ht="15" customHeight="1" outlineLevel="1" x14ac:dyDescent="0.2">
      <c r="A1236" s="3"/>
      <c r="B1236" s="53">
        <v>2022</v>
      </c>
      <c r="C1236" s="56"/>
      <c r="D1236" s="127">
        <v>80</v>
      </c>
      <c r="E1236" s="127" t="s">
        <v>262</v>
      </c>
      <c r="F1236" s="127">
        <v>78</v>
      </c>
      <c r="G1236" s="127" t="s">
        <v>262</v>
      </c>
      <c r="H1236" s="127">
        <v>2</v>
      </c>
      <c r="I1236" s="63"/>
    </row>
    <row r="1237" spans="1:9" s="17" customFormat="1" ht="15" customHeight="1" outlineLevel="1" x14ac:dyDescent="0.2">
      <c r="A1237" s="3"/>
      <c r="B1237" s="53">
        <v>2021</v>
      </c>
      <c r="C1237" s="56"/>
      <c r="D1237" s="127">
        <v>79</v>
      </c>
      <c r="E1237" s="127"/>
      <c r="F1237" s="127">
        <v>77</v>
      </c>
      <c r="G1237" s="127"/>
      <c r="H1237" s="127">
        <v>2</v>
      </c>
      <c r="I1237" s="63"/>
    </row>
    <row r="1238" spans="1:9" ht="15" customHeight="1" outlineLevel="1" x14ac:dyDescent="0.2">
      <c r="B1238" s="53">
        <v>2020</v>
      </c>
      <c r="C1238" s="60"/>
      <c r="D1238" s="64">
        <v>81</v>
      </c>
      <c r="E1238" s="64"/>
      <c r="F1238" s="64">
        <v>80</v>
      </c>
      <c r="G1238" s="64"/>
      <c r="H1238" s="64">
        <v>1</v>
      </c>
      <c r="I1238" s="64"/>
    </row>
    <row r="1239" spans="1:9" ht="15" customHeight="1" outlineLevel="1" x14ac:dyDescent="0.2">
      <c r="B1239" s="53">
        <v>2019</v>
      </c>
      <c r="C1239" s="60"/>
      <c r="D1239" s="127">
        <v>81</v>
      </c>
      <c r="E1239" s="127"/>
      <c r="F1239" s="127">
        <v>80</v>
      </c>
      <c r="G1239" s="127"/>
      <c r="H1239" s="127">
        <v>1</v>
      </c>
      <c r="I1239" s="64"/>
    </row>
    <row r="1240" spans="1:9" ht="15" customHeight="1" outlineLevel="1" x14ac:dyDescent="0.2">
      <c r="B1240" s="53">
        <v>2018</v>
      </c>
      <c r="C1240" s="60"/>
      <c r="D1240" s="64">
        <v>70</v>
      </c>
      <c r="E1240" s="64"/>
      <c r="F1240" s="127">
        <v>69</v>
      </c>
      <c r="G1240" s="64"/>
      <c r="H1240" s="127">
        <v>1</v>
      </c>
      <c r="I1240" s="64"/>
    </row>
    <row r="1241" spans="1:9" ht="15" customHeight="1" outlineLevel="1" x14ac:dyDescent="0.2">
      <c r="B1241" s="53">
        <v>2017</v>
      </c>
      <c r="C1241" s="60"/>
      <c r="D1241" s="64">
        <v>62</v>
      </c>
      <c r="E1241" s="64" t="s">
        <v>262</v>
      </c>
      <c r="F1241" s="64">
        <v>61</v>
      </c>
      <c r="G1241" s="64" t="s">
        <v>262</v>
      </c>
      <c r="H1241" s="64">
        <v>1</v>
      </c>
      <c r="I1241" s="64" t="s">
        <v>262</v>
      </c>
    </row>
    <row r="1242" spans="1:9" ht="15" customHeight="1" outlineLevel="1" x14ac:dyDescent="0.2">
      <c r="B1242" s="150" t="s">
        <v>215</v>
      </c>
      <c r="C1242" s="60"/>
      <c r="D1242" s="64"/>
      <c r="E1242" s="64"/>
      <c r="F1242" s="64"/>
      <c r="G1242" s="64"/>
      <c r="H1242" s="64"/>
      <c r="I1242" s="64"/>
    </row>
    <row r="1243" spans="1:9" s="17" customFormat="1" ht="15" customHeight="1" outlineLevel="1" x14ac:dyDescent="0.2">
      <c r="A1243" s="3"/>
      <c r="B1243" s="53">
        <v>2022</v>
      </c>
      <c r="C1243" s="56"/>
      <c r="D1243" s="127">
        <v>6</v>
      </c>
      <c r="E1243" s="127" t="s">
        <v>262</v>
      </c>
      <c r="F1243" s="127">
        <v>6</v>
      </c>
      <c r="G1243" s="127" t="s">
        <v>262</v>
      </c>
      <c r="H1243" s="64">
        <v>0</v>
      </c>
      <c r="I1243" s="63"/>
    </row>
    <row r="1244" spans="1:9" s="17" customFormat="1" ht="15" customHeight="1" outlineLevel="1" x14ac:dyDescent="0.2">
      <c r="A1244" s="3"/>
      <c r="B1244" s="53">
        <v>2021</v>
      </c>
      <c r="C1244" s="56"/>
      <c r="D1244" s="127">
        <v>8</v>
      </c>
      <c r="E1244" s="127"/>
      <c r="F1244" s="127">
        <v>8</v>
      </c>
      <c r="G1244" s="127"/>
      <c r="H1244" s="64">
        <v>0</v>
      </c>
      <c r="I1244" s="63"/>
    </row>
    <row r="1245" spans="1:9" ht="15" customHeight="1" outlineLevel="1" x14ac:dyDescent="0.2">
      <c r="B1245" s="53">
        <v>2020</v>
      </c>
      <c r="C1245" s="60"/>
      <c r="D1245" s="64">
        <v>9</v>
      </c>
      <c r="E1245" s="64"/>
      <c r="F1245" s="64">
        <v>9</v>
      </c>
      <c r="G1245" s="64"/>
      <c r="H1245" s="64">
        <v>0</v>
      </c>
      <c r="I1245" s="64"/>
    </row>
    <row r="1246" spans="1:9" ht="15" customHeight="1" outlineLevel="1" x14ac:dyDescent="0.2">
      <c r="B1246" s="53">
        <v>2019</v>
      </c>
      <c r="C1246" s="60"/>
      <c r="D1246" s="127">
        <v>11</v>
      </c>
      <c r="E1246" s="127"/>
      <c r="F1246" s="127">
        <v>11</v>
      </c>
      <c r="G1246" s="127"/>
      <c r="H1246" s="64">
        <v>0</v>
      </c>
      <c r="I1246" s="64"/>
    </row>
    <row r="1247" spans="1:9" ht="15" customHeight="1" outlineLevel="1" x14ac:dyDescent="0.2">
      <c r="B1247" s="53">
        <v>2018</v>
      </c>
      <c r="C1247" s="60"/>
      <c r="D1247" s="64">
        <v>11</v>
      </c>
      <c r="E1247" s="64"/>
      <c r="F1247" s="127">
        <v>11</v>
      </c>
      <c r="G1247" s="64"/>
      <c r="H1247" s="64">
        <v>0</v>
      </c>
      <c r="I1247" s="64"/>
    </row>
    <row r="1248" spans="1:9" ht="15" customHeight="1" outlineLevel="1" x14ac:dyDescent="0.2">
      <c r="B1248" s="53">
        <v>2017</v>
      </c>
      <c r="C1248" s="60"/>
      <c r="D1248" s="64">
        <v>11</v>
      </c>
      <c r="E1248" s="64" t="s">
        <v>262</v>
      </c>
      <c r="F1248" s="64">
        <v>11</v>
      </c>
      <c r="G1248" s="64" t="s">
        <v>262</v>
      </c>
      <c r="H1248" s="64">
        <v>0</v>
      </c>
      <c r="I1248" s="64" t="s">
        <v>262</v>
      </c>
    </row>
    <row r="1249" spans="1:9" ht="15" customHeight="1" outlineLevel="1" x14ac:dyDescent="0.2">
      <c r="B1249" s="150" t="s">
        <v>216</v>
      </c>
      <c r="C1249" s="60"/>
      <c r="D1249" s="64"/>
      <c r="E1249" s="64"/>
      <c r="F1249" s="64"/>
      <c r="G1249" s="64"/>
      <c r="H1249" s="64"/>
      <c r="I1249" s="64"/>
    </row>
    <row r="1250" spans="1:9" s="17" customFormat="1" ht="15" customHeight="1" outlineLevel="1" x14ac:dyDescent="0.2">
      <c r="A1250" s="3"/>
      <c r="B1250" s="53">
        <v>2022</v>
      </c>
      <c r="C1250" s="56"/>
      <c r="D1250" s="127">
        <v>40</v>
      </c>
      <c r="E1250" s="127" t="s">
        <v>262</v>
      </c>
      <c r="F1250" s="127">
        <v>38</v>
      </c>
      <c r="G1250" s="127" t="s">
        <v>262</v>
      </c>
      <c r="H1250" s="127">
        <v>2</v>
      </c>
      <c r="I1250" s="63"/>
    </row>
    <row r="1251" spans="1:9" s="17" customFormat="1" ht="15" customHeight="1" outlineLevel="1" x14ac:dyDescent="0.2">
      <c r="A1251" s="3"/>
      <c r="B1251" s="53">
        <v>2021</v>
      </c>
      <c r="C1251" s="56"/>
      <c r="D1251" s="127">
        <v>44</v>
      </c>
      <c r="E1251" s="127"/>
      <c r="F1251" s="127">
        <v>42</v>
      </c>
      <c r="G1251" s="127"/>
      <c r="H1251" s="127">
        <v>2</v>
      </c>
      <c r="I1251" s="63"/>
    </row>
    <row r="1252" spans="1:9" ht="15" customHeight="1" outlineLevel="1" x14ac:dyDescent="0.2">
      <c r="B1252" s="53">
        <v>2020</v>
      </c>
      <c r="C1252" s="60"/>
      <c r="D1252" s="127">
        <v>38</v>
      </c>
      <c r="E1252" s="64"/>
      <c r="F1252" s="64">
        <v>36</v>
      </c>
      <c r="G1252" s="64"/>
      <c r="H1252" s="64">
        <v>2</v>
      </c>
      <c r="I1252" s="64"/>
    </row>
    <row r="1253" spans="1:9" ht="15" customHeight="1" outlineLevel="1" x14ac:dyDescent="0.2">
      <c r="B1253" s="53">
        <v>2019</v>
      </c>
      <c r="C1253" s="60"/>
      <c r="D1253" s="127">
        <v>32</v>
      </c>
      <c r="E1253" s="127"/>
      <c r="F1253" s="127">
        <v>30</v>
      </c>
      <c r="G1253" s="127"/>
      <c r="H1253" s="127">
        <v>2</v>
      </c>
      <c r="I1253" s="64"/>
    </row>
    <row r="1254" spans="1:9" ht="15" customHeight="1" outlineLevel="1" x14ac:dyDescent="0.2">
      <c r="B1254" s="53">
        <v>2018</v>
      </c>
      <c r="C1254" s="60"/>
      <c r="D1254" s="64">
        <v>26</v>
      </c>
      <c r="E1254" s="64"/>
      <c r="F1254" s="127">
        <v>24</v>
      </c>
      <c r="G1254" s="64"/>
      <c r="H1254" s="127">
        <v>2</v>
      </c>
      <c r="I1254" s="64"/>
    </row>
    <row r="1255" spans="1:9" ht="15" customHeight="1" outlineLevel="1" x14ac:dyDescent="0.2">
      <c r="B1255" s="53">
        <v>2017</v>
      </c>
      <c r="C1255" s="60"/>
      <c r="D1255" s="64">
        <v>29</v>
      </c>
      <c r="E1255" s="64" t="s">
        <v>262</v>
      </c>
      <c r="F1255" s="64">
        <v>27</v>
      </c>
      <c r="G1255" s="64" t="s">
        <v>262</v>
      </c>
      <c r="H1255" s="64">
        <v>2</v>
      </c>
      <c r="I1255" s="64" t="s">
        <v>262</v>
      </c>
    </row>
    <row r="1256" spans="1:9" ht="15" customHeight="1" outlineLevel="1" x14ac:dyDescent="0.2">
      <c r="B1256" s="150" t="s">
        <v>217</v>
      </c>
      <c r="C1256" s="60"/>
      <c r="D1256" s="64"/>
      <c r="E1256" s="64"/>
      <c r="F1256" s="64"/>
      <c r="G1256" s="64"/>
      <c r="H1256" s="64"/>
      <c r="I1256" s="64"/>
    </row>
    <row r="1257" spans="1:9" s="17" customFormat="1" ht="15" customHeight="1" outlineLevel="1" x14ac:dyDescent="0.2">
      <c r="A1257" s="3"/>
      <c r="B1257" s="53">
        <v>2022</v>
      </c>
      <c r="C1257" s="56"/>
      <c r="D1257" s="127">
        <v>13</v>
      </c>
      <c r="E1257" s="127" t="s">
        <v>262</v>
      </c>
      <c r="F1257" s="127">
        <v>10</v>
      </c>
      <c r="G1257" s="127" t="s">
        <v>262</v>
      </c>
      <c r="H1257" s="127">
        <v>3</v>
      </c>
      <c r="I1257" s="63"/>
    </row>
    <row r="1258" spans="1:9" s="17" customFormat="1" ht="15" customHeight="1" outlineLevel="1" x14ac:dyDescent="0.2">
      <c r="A1258" s="3"/>
      <c r="B1258" s="53">
        <v>2021</v>
      </c>
      <c r="C1258" s="56"/>
      <c r="D1258" s="127">
        <v>12</v>
      </c>
      <c r="E1258" s="127"/>
      <c r="F1258" s="127">
        <v>9</v>
      </c>
      <c r="G1258" s="127"/>
      <c r="H1258" s="127">
        <v>3</v>
      </c>
      <c r="I1258" s="63"/>
    </row>
    <row r="1259" spans="1:9" ht="15" customHeight="1" outlineLevel="1" x14ac:dyDescent="0.2">
      <c r="B1259" s="53">
        <v>2020</v>
      </c>
      <c r="C1259" s="60"/>
      <c r="D1259" s="64">
        <v>11</v>
      </c>
      <c r="E1259" s="64"/>
      <c r="F1259" s="64">
        <v>9</v>
      </c>
      <c r="G1259" s="64"/>
      <c r="H1259" s="64">
        <v>2</v>
      </c>
      <c r="I1259" s="64"/>
    </row>
    <row r="1260" spans="1:9" ht="15" customHeight="1" outlineLevel="1" x14ac:dyDescent="0.2">
      <c r="B1260" s="53">
        <v>2019</v>
      </c>
      <c r="C1260" s="60"/>
      <c r="D1260" s="127">
        <v>10</v>
      </c>
      <c r="E1260" s="127"/>
      <c r="F1260" s="127">
        <v>8</v>
      </c>
      <c r="G1260" s="127"/>
      <c r="H1260" s="127">
        <v>2</v>
      </c>
      <c r="I1260" s="64"/>
    </row>
    <row r="1261" spans="1:9" ht="15" customHeight="1" outlineLevel="1" x14ac:dyDescent="0.2">
      <c r="B1261" s="53">
        <v>2018</v>
      </c>
      <c r="C1261" s="60"/>
      <c r="D1261" s="64">
        <v>7</v>
      </c>
      <c r="E1261" s="64"/>
      <c r="F1261" s="127">
        <v>6</v>
      </c>
      <c r="G1261" s="64"/>
      <c r="H1261" s="127">
        <v>1</v>
      </c>
      <c r="I1261" s="64"/>
    </row>
    <row r="1262" spans="1:9" ht="15" customHeight="1" outlineLevel="1" x14ac:dyDescent="0.2">
      <c r="B1262" s="53">
        <v>2017</v>
      </c>
      <c r="C1262" s="60"/>
      <c r="D1262" s="64">
        <v>7</v>
      </c>
      <c r="E1262" s="64" t="s">
        <v>262</v>
      </c>
      <c r="F1262" s="64">
        <v>6</v>
      </c>
      <c r="G1262" s="64" t="s">
        <v>262</v>
      </c>
      <c r="H1262" s="64">
        <v>1</v>
      </c>
      <c r="I1262" s="64" t="s">
        <v>262</v>
      </c>
    </row>
    <row r="1263" spans="1:9" ht="15" customHeight="1" outlineLevel="1" x14ac:dyDescent="0.2">
      <c r="B1263" s="150" t="s">
        <v>218</v>
      </c>
      <c r="C1263" s="60"/>
      <c r="D1263" s="64"/>
      <c r="E1263" s="64"/>
      <c r="F1263" s="64"/>
      <c r="G1263" s="64"/>
      <c r="H1263" s="64"/>
      <c r="I1263" s="64"/>
    </row>
    <row r="1264" spans="1:9" s="17" customFormat="1" ht="15" customHeight="1" outlineLevel="1" x14ac:dyDescent="0.2">
      <c r="A1264" s="3"/>
      <c r="B1264" s="53">
        <v>2022</v>
      </c>
      <c r="C1264" s="56"/>
      <c r="D1264" s="127">
        <v>20</v>
      </c>
      <c r="E1264" s="127" t="s">
        <v>262</v>
      </c>
      <c r="F1264" s="127">
        <v>15</v>
      </c>
      <c r="G1264" s="127" t="s">
        <v>262</v>
      </c>
      <c r="H1264" s="127">
        <v>5</v>
      </c>
      <c r="I1264" s="63"/>
    </row>
    <row r="1265" spans="1:13" s="17" customFormat="1" ht="15" customHeight="1" outlineLevel="1" x14ac:dyDescent="0.2">
      <c r="A1265" s="3"/>
      <c r="B1265" s="53">
        <v>2021</v>
      </c>
      <c r="C1265" s="56"/>
      <c r="D1265" s="127">
        <v>15</v>
      </c>
      <c r="E1265" s="127"/>
      <c r="F1265" s="127">
        <v>10</v>
      </c>
      <c r="G1265" s="127"/>
      <c r="H1265" s="127">
        <v>5</v>
      </c>
      <c r="I1265" s="63"/>
    </row>
    <row r="1266" spans="1:13" ht="15" customHeight="1" outlineLevel="1" x14ac:dyDescent="0.2">
      <c r="B1266" s="53">
        <v>2020</v>
      </c>
      <c r="C1266" s="60"/>
      <c r="D1266" s="64">
        <v>15</v>
      </c>
      <c r="E1266" s="64"/>
      <c r="F1266" s="64">
        <v>10</v>
      </c>
      <c r="G1266" s="64"/>
      <c r="H1266" s="64">
        <v>5</v>
      </c>
      <c r="I1266" s="64"/>
    </row>
    <row r="1267" spans="1:13" ht="15" customHeight="1" outlineLevel="1" x14ac:dyDescent="0.2">
      <c r="B1267" s="53">
        <v>2019</v>
      </c>
      <c r="C1267" s="60"/>
      <c r="D1267" s="127">
        <v>12</v>
      </c>
      <c r="E1267" s="127"/>
      <c r="F1267" s="127">
        <v>8</v>
      </c>
      <c r="G1267" s="127"/>
      <c r="H1267" s="127">
        <v>4</v>
      </c>
      <c r="I1267" s="64"/>
    </row>
    <row r="1268" spans="1:13" ht="15" customHeight="1" outlineLevel="1" x14ac:dyDescent="0.2">
      <c r="B1268" s="53">
        <v>2018</v>
      </c>
      <c r="C1268" s="60"/>
      <c r="D1268" s="64">
        <v>14</v>
      </c>
      <c r="E1268" s="64"/>
      <c r="F1268" s="127">
        <v>11</v>
      </c>
      <c r="G1268" s="64"/>
      <c r="H1268" s="127">
        <v>3</v>
      </c>
      <c r="I1268" s="64"/>
    </row>
    <row r="1269" spans="1:13" ht="15" customHeight="1" outlineLevel="1" x14ac:dyDescent="0.2">
      <c r="B1269" s="53">
        <v>2017</v>
      </c>
      <c r="C1269" s="60"/>
      <c r="D1269" s="64">
        <v>10</v>
      </c>
      <c r="E1269" s="64" t="s">
        <v>262</v>
      </c>
      <c r="F1269" s="64">
        <v>8</v>
      </c>
      <c r="G1269" s="64" t="s">
        <v>262</v>
      </c>
      <c r="H1269" s="64">
        <v>2</v>
      </c>
      <c r="I1269" s="64" t="s">
        <v>262</v>
      </c>
    </row>
    <row r="1270" spans="1:13" ht="15" customHeight="1" x14ac:dyDescent="0.2">
      <c r="B1270" s="149" t="s">
        <v>369</v>
      </c>
      <c r="C1270" s="122"/>
      <c r="D1270" s="122"/>
      <c r="E1270" s="64"/>
      <c r="F1270" s="127"/>
      <c r="G1270" s="64"/>
      <c r="H1270" s="127"/>
      <c r="I1270" s="64"/>
    </row>
    <row r="1271" spans="1:13" s="17" customFormat="1" ht="15" customHeight="1" x14ac:dyDescent="0.2">
      <c r="A1271" s="3"/>
      <c r="B1271" s="53">
        <v>2022</v>
      </c>
      <c r="C1271" s="56"/>
      <c r="D1271" s="127">
        <v>759</v>
      </c>
      <c r="E1271" s="127" t="s">
        <v>262</v>
      </c>
      <c r="F1271" s="127">
        <v>564</v>
      </c>
      <c r="G1271" s="127" t="s">
        <v>262</v>
      </c>
      <c r="H1271" s="127">
        <v>195</v>
      </c>
      <c r="I1271" s="63"/>
    </row>
    <row r="1272" spans="1:13" s="17" customFormat="1" ht="15" customHeight="1" x14ac:dyDescent="0.2">
      <c r="A1272" s="3"/>
      <c r="B1272" s="53">
        <v>2021</v>
      </c>
      <c r="C1272" s="56"/>
      <c r="D1272" s="127">
        <v>746</v>
      </c>
      <c r="E1272" s="127"/>
      <c r="F1272" s="127">
        <v>564</v>
      </c>
      <c r="G1272" s="127"/>
      <c r="H1272" s="127">
        <v>182</v>
      </c>
      <c r="I1272" s="63"/>
    </row>
    <row r="1273" spans="1:13" ht="15" customHeight="1" x14ac:dyDescent="0.2">
      <c r="B1273" s="53">
        <v>2020</v>
      </c>
      <c r="C1273" s="122"/>
      <c r="D1273" s="64">
        <v>708</v>
      </c>
      <c r="E1273" s="64"/>
      <c r="F1273" s="64">
        <v>546</v>
      </c>
      <c r="G1273" s="64"/>
      <c r="H1273" s="64">
        <v>162</v>
      </c>
      <c r="I1273" s="64"/>
    </row>
    <row r="1274" spans="1:13" ht="15" customHeight="1" x14ac:dyDescent="0.2">
      <c r="B1274" s="53">
        <v>2019</v>
      </c>
      <c r="C1274" s="60"/>
      <c r="D1274" s="127">
        <v>696</v>
      </c>
      <c r="E1274" s="127"/>
      <c r="F1274" s="127">
        <v>536</v>
      </c>
      <c r="G1274" s="127"/>
      <c r="H1274" s="127">
        <v>160</v>
      </c>
      <c r="I1274" s="64"/>
      <c r="K1274" s="17"/>
      <c r="L1274" s="17"/>
      <c r="M1274" s="17"/>
    </row>
    <row r="1275" spans="1:13" ht="15" customHeight="1" x14ac:dyDescent="0.2">
      <c r="B1275" s="53">
        <v>2018</v>
      </c>
      <c r="C1275" s="60"/>
      <c r="D1275" s="64">
        <v>675</v>
      </c>
      <c r="E1275" s="64"/>
      <c r="F1275" s="127">
        <v>532</v>
      </c>
      <c r="G1275" s="64"/>
      <c r="H1275" s="127">
        <v>143</v>
      </c>
      <c r="I1275" s="64"/>
      <c r="K1275" s="17"/>
      <c r="L1275" s="17"/>
      <c r="M1275" s="17"/>
    </row>
    <row r="1276" spans="1:13" ht="15" customHeight="1" x14ac:dyDescent="0.2">
      <c r="B1276" s="53">
        <v>2017</v>
      </c>
      <c r="C1276" s="60"/>
      <c r="D1276" s="64">
        <v>630</v>
      </c>
      <c r="E1276" s="64" t="s">
        <v>262</v>
      </c>
      <c r="F1276" s="64">
        <v>502</v>
      </c>
      <c r="G1276" s="64" t="s">
        <v>262</v>
      </c>
      <c r="H1276" s="64">
        <v>128</v>
      </c>
      <c r="I1276" s="64" t="s">
        <v>262</v>
      </c>
    </row>
    <row r="1277" spans="1:13" s="17" customFormat="1" ht="15" customHeight="1" outlineLevel="1" x14ac:dyDescent="0.2">
      <c r="A1277" s="3"/>
      <c r="B1277" s="150" t="s">
        <v>201</v>
      </c>
      <c r="C1277" s="60"/>
      <c r="D1277" s="64"/>
      <c r="E1277" s="64"/>
      <c r="F1277" s="3"/>
      <c r="G1277" s="64"/>
      <c r="H1277" s="3"/>
      <c r="I1277" s="64"/>
    </row>
    <row r="1278" spans="1:13" s="17" customFormat="1" ht="15" customHeight="1" outlineLevel="1" x14ac:dyDescent="0.2">
      <c r="A1278" s="3"/>
      <c r="B1278" s="53">
        <v>2022</v>
      </c>
      <c r="C1278" s="56"/>
      <c r="D1278" s="127">
        <v>257</v>
      </c>
      <c r="E1278" s="127" t="s">
        <v>262</v>
      </c>
      <c r="F1278" s="127">
        <v>252</v>
      </c>
      <c r="G1278" s="127" t="s">
        <v>262</v>
      </c>
      <c r="H1278" s="127">
        <v>5</v>
      </c>
      <c r="I1278" s="63"/>
    </row>
    <row r="1279" spans="1:13" s="17" customFormat="1" ht="15" customHeight="1" outlineLevel="1" x14ac:dyDescent="0.2">
      <c r="A1279" s="3"/>
      <c r="B1279" s="53">
        <v>2021</v>
      </c>
      <c r="C1279" s="56"/>
      <c r="D1279" s="127">
        <v>278</v>
      </c>
      <c r="E1279" s="127"/>
      <c r="F1279" s="127">
        <v>272</v>
      </c>
      <c r="G1279" s="127"/>
      <c r="H1279" s="127">
        <v>6</v>
      </c>
      <c r="I1279" s="63"/>
    </row>
    <row r="1280" spans="1:13" s="17" customFormat="1" ht="15" customHeight="1" outlineLevel="1" x14ac:dyDescent="0.2">
      <c r="A1280" s="3"/>
      <c r="B1280" s="53">
        <v>2020</v>
      </c>
      <c r="C1280" s="60"/>
      <c r="D1280" s="64">
        <v>282</v>
      </c>
      <c r="E1280" s="64"/>
      <c r="F1280" s="64">
        <v>274</v>
      </c>
      <c r="G1280" s="64"/>
      <c r="H1280" s="64">
        <v>8</v>
      </c>
      <c r="I1280" s="64"/>
    </row>
    <row r="1281" spans="1:9" s="17" customFormat="1" ht="15" customHeight="1" outlineLevel="1" x14ac:dyDescent="0.2">
      <c r="A1281" s="3"/>
      <c r="B1281" s="53">
        <v>2019</v>
      </c>
      <c r="C1281" s="60"/>
      <c r="D1281" s="127">
        <v>264</v>
      </c>
      <c r="E1281" s="127"/>
      <c r="F1281" s="127">
        <v>258</v>
      </c>
      <c r="G1281" s="127"/>
      <c r="H1281" s="127">
        <v>6</v>
      </c>
      <c r="I1281" s="64"/>
    </row>
    <row r="1282" spans="1:9" s="17" customFormat="1" ht="15" customHeight="1" outlineLevel="1" x14ac:dyDescent="0.2">
      <c r="A1282" s="3"/>
      <c r="B1282" s="53">
        <v>2018</v>
      </c>
      <c r="C1282" s="60"/>
      <c r="D1282" s="64">
        <v>277</v>
      </c>
      <c r="E1282" s="64"/>
      <c r="F1282" s="127">
        <v>271</v>
      </c>
      <c r="G1282" s="64"/>
      <c r="H1282" s="127">
        <v>6</v>
      </c>
      <c r="I1282" s="64"/>
    </row>
    <row r="1283" spans="1:9" ht="15" customHeight="1" outlineLevel="1" x14ac:dyDescent="0.2">
      <c r="B1283" s="53">
        <v>2017</v>
      </c>
      <c r="C1283" s="60"/>
      <c r="D1283" s="64">
        <v>274</v>
      </c>
      <c r="E1283" s="64" t="s">
        <v>262</v>
      </c>
      <c r="F1283" s="64">
        <v>269</v>
      </c>
      <c r="G1283" s="64" t="s">
        <v>262</v>
      </c>
      <c r="H1283" s="64">
        <v>5</v>
      </c>
      <c r="I1283" s="64" t="s">
        <v>262</v>
      </c>
    </row>
    <row r="1284" spans="1:9" ht="15" customHeight="1" outlineLevel="1" x14ac:dyDescent="0.2">
      <c r="B1284" s="150" t="s">
        <v>202</v>
      </c>
      <c r="C1284" s="60"/>
      <c r="D1284" s="64"/>
      <c r="E1284" s="64"/>
      <c r="F1284" s="64"/>
      <c r="G1284" s="64"/>
      <c r="H1284" s="64"/>
      <c r="I1284" s="64"/>
    </row>
    <row r="1285" spans="1:9" ht="15" customHeight="1" outlineLevel="1" x14ac:dyDescent="0.2">
      <c r="B1285" s="53">
        <v>2022</v>
      </c>
      <c r="C1285" s="181"/>
      <c r="D1285" s="64">
        <v>0</v>
      </c>
      <c r="E1285" s="64"/>
      <c r="F1285" s="64">
        <v>0</v>
      </c>
      <c r="G1285" s="64"/>
      <c r="H1285" s="64">
        <v>0</v>
      </c>
      <c r="I1285" s="64"/>
    </row>
    <row r="1286" spans="1:9" s="17" customFormat="1" ht="15" customHeight="1" outlineLevel="1" x14ac:dyDescent="0.2">
      <c r="A1286" s="3"/>
      <c r="B1286" s="53">
        <v>2021</v>
      </c>
      <c r="C1286" s="56"/>
      <c r="D1286" s="64">
        <v>0</v>
      </c>
      <c r="E1286" s="64"/>
      <c r="F1286" s="64">
        <v>0</v>
      </c>
      <c r="G1286" s="64"/>
      <c r="H1286" s="64">
        <v>0</v>
      </c>
      <c r="I1286" s="63"/>
    </row>
    <row r="1287" spans="1:9" ht="15" customHeight="1" outlineLevel="1" x14ac:dyDescent="0.2">
      <c r="B1287" s="53">
        <v>2020</v>
      </c>
      <c r="C1287" s="60"/>
      <c r="D1287" s="64">
        <v>0</v>
      </c>
      <c r="E1287" s="64"/>
      <c r="F1287" s="64">
        <v>0</v>
      </c>
      <c r="G1287" s="64"/>
      <c r="H1287" s="64">
        <v>0</v>
      </c>
      <c r="I1287" s="64"/>
    </row>
    <row r="1288" spans="1:9" ht="15" customHeight="1" outlineLevel="1" x14ac:dyDescent="0.2">
      <c r="B1288" s="53">
        <v>2019</v>
      </c>
      <c r="C1288" s="60"/>
      <c r="D1288" s="64">
        <v>0</v>
      </c>
      <c r="E1288" s="64"/>
      <c r="F1288" s="64">
        <v>0</v>
      </c>
      <c r="G1288" s="64"/>
      <c r="H1288" s="64">
        <v>0</v>
      </c>
      <c r="I1288" s="64"/>
    </row>
    <row r="1289" spans="1:9" ht="15" customHeight="1" outlineLevel="1" x14ac:dyDescent="0.2">
      <c r="B1289" s="53">
        <v>2018</v>
      </c>
      <c r="C1289" s="60"/>
      <c r="D1289" s="64">
        <v>0</v>
      </c>
      <c r="E1289" s="64"/>
      <c r="F1289" s="64">
        <v>0</v>
      </c>
      <c r="G1289" s="64"/>
      <c r="H1289" s="64">
        <v>0</v>
      </c>
      <c r="I1289" s="64"/>
    </row>
    <row r="1290" spans="1:9" ht="15" customHeight="1" outlineLevel="1" x14ac:dyDescent="0.2">
      <c r="B1290" s="53">
        <v>2017</v>
      </c>
      <c r="C1290" s="60"/>
      <c r="D1290" s="64">
        <v>0</v>
      </c>
      <c r="E1290" s="64" t="s">
        <v>262</v>
      </c>
      <c r="F1290" s="64">
        <v>0</v>
      </c>
      <c r="G1290" s="64" t="s">
        <v>262</v>
      </c>
      <c r="H1290" s="64">
        <v>0</v>
      </c>
      <c r="I1290" s="64" t="s">
        <v>262</v>
      </c>
    </row>
    <row r="1291" spans="1:9" ht="15" customHeight="1" outlineLevel="1" x14ac:dyDescent="0.2">
      <c r="B1291" s="150" t="s">
        <v>203</v>
      </c>
      <c r="C1291" s="60"/>
      <c r="D1291" s="64"/>
      <c r="E1291" s="64"/>
      <c r="F1291" s="64"/>
      <c r="G1291" s="64"/>
      <c r="H1291" s="64"/>
      <c r="I1291" s="64"/>
    </row>
    <row r="1292" spans="1:9" ht="15" customHeight="1" outlineLevel="1" x14ac:dyDescent="0.2">
      <c r="B1292" s="53">
        <v>2022</v>
      </c>
      <c r="C1292" s="181"/>
      <c r="D1292" s="64">
        <v>14</v>
      </c>
      <c r="E1292" s="64" t="s">
        <v>262</v>
      </c>
      <c r="F1292" s="64">
        <v>5</v>
      </c>
      <c r="G1292" s="64" t="s">
        <v>262</v>
      </c>
      <c r="H1292" s="64">
        <v>9</v>
      </c>
      <c r="I1292" s="64"/>
    </row>
    <row r="1293" spans="1:9" s="17" customFormat="1" ht="15" customHeight="1" outlineLevel="1" x14ac:dyDescent="0.2">
      <c r="A1293" s="3"/>
      <c r="B1293" s="53">
        <v>2021</v>
      </c>
      <c r="C1293" s="56"/>
      <c r="D1293" s="127">
        <v>14</v>
      </c>
      <c r="E1293" s="127"/>
      <c r="F1293" s="127">
        <v>4</v>
      </c>
      <c r="G1293" s="127"/>
      <c r="H1293" s="127">
        <v>10</v>
      </c>
      <c r="I1293" s="63"/>
    </row>
    <row r="1294" spans="1:9" ht="15" customHeight="1" outlineLevel="1" x14ac:dyDescent="0.2">
      <c r="B1294" s="53">
        <v>2020</v>
      </c>
      <c r="C1294" s="60"/>
      <c r="D1294" s="64">
        <v>15</v>
      </c>
      <c r="E1294" s="64"/>
      <c r="F1294" s="64">
        <v>6</v>
      </c>
      <c r="G1294" s="64"/>
      <c r="H1294" s="64">
        <v>9</v>
      </c>
      <c r="I1294" s="64"/>
    </row>
    <row r="1295" spans="1:9" ht="15" customHeight="1" outlineLevel="1" x14ac:dyDescent="0.2">
      <c r="B1295" s="53">
        <v>2019</v>
      </c>
      <c r="C1295" s="60"/>
      <c r="D1295" s="127">
        <v>14</v>
      </c>
      <c r="E1295" s="127"/>
      <c r="F1295" s="127">
        <v>5</v>
      </c>
      <c r="G1295" s="127"/>
      <c r="H1295" s="127">
        <v>9</v>
      </c>
      <c r="I1295" s="64"/>
    </row>
    <row r="1296" spans="1:9" ht="15" customHeight="1" outlineLevel="1" x14ac:dyDescent="0.2">
      <c r="B1296" s="53">
        <v>2018</v>
      </c>
      <c r="C1296" s="60"/>
      <c r="D1296" s="64">
        <v>14</v>
      </c>
      <c r="E1296" s="64"/>
      <c r="F1296" s="127">
        <v>6</v>
      </c>
      <c r="G1296" s="64"/>
      <c r="H1296" s="127">
        <v>8</v>
      </c>
      <c r="I1296" s="64"/>
    </row>
    <row r="1297" spans="1:9" ht="15" customHeight="1" outlineLevel="1" x14ac:dyDescent="0.2">
      <c r="B1297" s="53">
        <v>2017</v>
      </c>
      <c r="C1297" s="60"/>
      <c r="D1297" s="64">
        <v>13</v>
      </c>
      <c r="E1297" s="64" t="s">
        <v>262</v>
      </c>
      <c r="F1297" s="64">
        <v>6</v>
      </c>
      <c r="G1297" s="64" t="s">
        <v>262</v>
      </c>
      <c r="H1297" s="64">
        <v>7</v>
      </c>
      <c r="I1297" s="64" t="s">
        <v>262</v>
      </c>
    </row>
    <row r="1298" spans="1:9" ht="15" customHeight="1" outlineLevel="1" x14ac:dyDescent="0.2">
      <c r="B1298" s="150" t="s">
        <v>204</v>
      </c>
      <c r="C1298" s="60"/>
      <c r="D1298" s="64"/>
      <c r="E1298" s="64"/>
      <c r="F1298" s="64"/>
      <c r="G1298" s="64"/>
      <c r="H1298" s="64"/>
      <c r="I1298" s="64"/>
    </row>
    <row r="1299" spans="1:9" s="17" customFormat="1" ht="15" customHeight="1" outlineLevel="1" x14ac:dyDescent="0.2">
      <c r="A1299" s="3"/>
      <c r="B1299" s="53">
        <v>2022</v>
      </c>
      <c r="C1299" s="56"/>
      <c r="D1299" s="127">
        <v>2</v>
      </c>
      <c r="E1299" s="127" t="s">
        <v>262</v>
      </c>
      <c r="F1299" s="127">
        <v>2</v>
      </c>
      <c r="G1299" s="127" t="s">
        <v>262</v>
      </c>
      <c r="H1299" s="64">
        <v>0</v>
      </c>
      <c r="I1299" s="63"/>
    </row>
    <row r="1300" spans="1:9" s="17" customFormat="1" ht="15" customHeight="1" outlineLevel="1" x14ac:dyDescent="0.2">
      <c r="A1300" s="3"/>
      <c r="B1300" s="53">
        <v>2021</v>
      </c>
      <c r="C1300" s="56"/>
      <c r="D1300" s="127">
        <v>1</v>
      </c>
      <c r="E1300" s="127"/>
      <c r="F1300" s="127">
        <v>1</v>
      </c>
      <c r="G1300" s="127"/>
      <c r="H1300" s="64">
        <v>0</v>
      </c>
      <c r="I1300" s="63"/>
    </row>
    <row r="1301" spans="1:9" ht="15" customHeight="1" outlineLevel="1" x14ac:dyDescent="0.2">
      <c r="B1301" s="53">
        <v>2020</v>
      </c>
      <c r="C1301" s="60"/>
      <c r="D1301" s="64">
        <v>2</v>
      </c>
      <c r="E1301" s="64"/>
      <c r="F1301" s="64">
        <v>2</v>
      </c>
      <c r="G1301" s="64"/>
      <c r="H1301" s="64">
        <v>0</v>
      </c>
      <c r="I1301" s="64"/>
    </row>
    <row r="1302" spans="1:9" ht="15" customHeight="1" outlineLevel="1" x14ac:dyDescent="0.2">
      <c r="B1302" s="53">
        <v>2019</v>
      </c>
      <c r="C1302" s="60"/>
      <c r="D1302" s="127">
        <v>2</v>
      </c>
      <c r="E1302" s="127"/>
      <c r="F1302" s="127">
        <v>2</v>
      </c>
      <c r="G1302" s="127"/>
      <c r="H1302" s="64">
        <v>0</v>
      </c>
      <c r="I1302" s="64"/>
    </row>
    <row r="1303" spans="1:9" ht="15" customHeight="1" outlineLevel="1" x14ac:dyDescent="0.2">
      <c r="B1303" s="53">
        <v>2018</v>
      </c>
      <c r="C1303" s="60"/>
      <c r="D1303" s="64">
        <v>1</v>
      </c>
      <c r="E1303" s="64"/>
      <c r="F1303" s="127">
        <v>1</v>
      </c>
      <c r="G1303" s="64"/>
      <c r="H1303" s="64">
        <v>0</v>
      </c>
      <c r="I1303" s="64"/>
    </row>
    <row r="1304" spans="1:9" ht="15" customHeight="1" outlineLevel="1" x14ac:dyDescent="0.2">
      <c r="B1304" s="53">
        <v>2017</v>
      </c>
      <c r="C1304" s="60"/>
      <c r="D1304" s="64">
        <v>1</v>
      </c>
      <c r="E1304" s="64" t="s">
        <v>262</v>
      </c>
      <c r="F1304" s="127">
        <v>1</v>
      </c>
      <c r="G1304" s="64" t="s">
        <v>262</v>
      </c>
      <c r="H1304" s="64">
        <v>0</v>
      </c>
      <c r="I1304" s="64" t="s">
        <v>262</v>
      </c>
    </row>
    <row r="1305" spans="1:9" ht="15" customHeight="1" outlineLevel="1" x14ac:dyDescent="0.2">
      <c r="B1305" s="150" t="s">
        <v>205</v>
      </c>
      <c r="C1305" s="60"/>
      <c r="D1305" s="64"/>
      <c r="E1305" s="64"/>
      <c r="F1305" s="64"/>
      <c r="G1305" s="64"/>
      <c r="H1305" s="64"/>
      <c r="I1305" s="64"/>
    </row>
    <row r="1306" spans="1:9" ht="15" customHeight="1" outlineLevel="1" x14ac:dyDescent="0.2">
      <c r="B1306" s="53">
        <v>2022</v>
      </c>
      <c r="C1306" s="181"/>
      <c r="D1306" s="64">
        <v>0</v>
      </c>
      <c r="E1306" s="64"/>
      <c r="F1306" s="64">
        <v>0</v>
      </c>
      <c r="G1306" s="64"/>
      <c r="H1306" s="64">
        <v>0</v>
      </c>
      <c r="I1306" s="64"/>
    </row>
    <row r="1307" spans="1:9" s="17" customFormat="1" ht="15" customHeight="1" outlineLevel="1" x14ac:dyDescent="0.2">
      <c r="A1307" s="3"/>
      <c r="B1307" s="53">
        <v>2021</v>
      </c>
      <c r="C1307" s="56"/>
      <c r="D1307" s="64">
        <v>0</v>
      </c>
      <c r="E1307" s="64"/>
      <c r="F1307" s="64">
        <v>0</v>
      </c>
      <c r="G1307" s="64"/>
      <c r="H1307" s="64">
        <v>0</v>
      </c>
      <c r="I1307" s="63"/>
    </row>
    <row r="1308" spans="1:9" ht="15" customHeight="1" outlineLevel="1" x14ac:dyDescent="0.2">
      <c r="B1308" s="53">
        <v>2020</v>
      </c>
      <c r="C1308" s="60"/>
      <c r="D1308" s="64">
        <v>0</v>
      </c>
      <c r="E1308" s="64"/>
      <c r="F1308" s="64">
        <v>0</v>
      </c>
      <c r="G1308" s="64"/>
      <c r="H1308" s="64">
        <v>0</v>
      </c>
      <c r="I1308" s="64"/>
    </row>
    <row r="1309" spans="1:9" ht="15" customHeight="1" outlineLevel="1" x14ac:dyDescent="0.2">
      <c r="B1309" s="53">
        <v>2019</v>
      </c>
      <c r="C1309" s="60"/>
      <c r="D1309" s="64">
        <v>0</v>
      </c>
      <c r="E1309" s="64"/>
      <c r="F1309" s="64">
        <v>0</v>
      </c>
      <c r="G1309" s="64"/>
      <c r="H1309" s="64">
        <v>0</v>
      </c>
      <c r="I1309" s="64"/>
    </row>
    <row r="1310" spans="1:9" ht="15" customHeight="1" outlineLevel="1" x14ac:dyDescent="0.2">
      <c r="B1310" s="53">
        <v>2018</v>
      </c>
      <c r="C1310" s="60"/>
      <c r="D1310" s="64">
        <v>0</v>
      </c>
      <c r="E1310" s="64"/>
      <c r="F1310" s="64">
        <v>0</v>
      </c>
      <c r="G1310" s="64"/>
      <c r="H1310" s="64">
        <v>0</v>
      </c>
      <c r="I1310" s="64"/>
    </row>
    <row r="1311" spans="1:9" ht="15" customHeight="1" outlineLevel="1" x14ac:dyDescent="0.2">
      <c r="B1311" s="53">
        <v>2017</v>
      </c>
      <c r="C1311" s="60"/>
      <c r="D1311" s="64">
        <v>0</v>
      </c>
      <c r="E1311" s="64" t="s">
        <v>262</v>
      </c>
      <c r="F1311" s="64">
        <v>0</v>
      </c>
      <c r="G1311" s="64" t="s">
        <v>262</v>
      </c>
      <c r="H1311" s="64">
        <v>0</v>
      </c>
      <c r="I1311" s="64" t="s">
        <v>262</v>
      </c>
    </row>
    <row r="1312" spans="1:9" ht="15" customHeight="1" outlineLevel="1" x14ac:dyDescent="0.2">
      <c r="B1312" s="150" t="s">
        <v>206</v>
      </c>
      <c r="C1312" s="60"/>
      <c r="D1312" s="64"/>
      <c r="E1312" s="64"/>
      <c r="F1312" s="64"/>
      <c r="G1312" s="64"/>
      <c r="H1312" s="64"/>
      <c r="I1312" s="64"/>
    </row>
    <row r="1313" spans="1:9" s="17" customFormat="1" ht="15" customHeight="1" outlineLevel="1" x14ac:dyDescent="0.2">
      <c r="A1313" s="3"/>
      <c r="B1313" s="53">
        <v>2022</v>
      </c>
      <c r="C1313" s="56"/>
      <c r="D1313" s="127">
        <v>52</v>
      </c>
      <c r="E1313" s="127" t="s">
        <v>262</v>
      </c>
      <c r="F1313" s="127">
        <v>18</v>
      </c>
      <c r="G1313" s="127" t="s">
        <v>262</v>
      </c>
      <c r="H1313" s="127">
        <v>34</v>
      </c>
      <c r="I1313" s="63"/>
    </row>
    <row r="1314" spans="1:9" s="17" customFormat="1" ht="15" customHeight="1" outlineLevel="1" x14ac:dyDescent="0.2">
      <c r="A1314" s="3"/>
      <c r="B1314" s="53">
        <v>2021</v>
      </c>
      <c r="C1314" s="56"/>
      <c r="D1314" s="127">
        <v>54</v>
      </c>
      <c r="E1314" s="127"/>
      <c r="F1314" s="127">
        <v>22</v>
      </c>
      <c r="G1314" s="127"/>
      <c r="H1314" s="127">
        <v>32</v>
      </c>
      <c r="I1314" s="63"/>
    </row>
    <row r="1315" spans="1:9" ht="15" customHeight="1" outlineLevel="1" x14ac:dyDescent="0.2">
      <c r="B1315" s="53">
        <v>2020</v>
      </c>
      <c r="C1315" s="60"/>
      <c r="D1315" s="64">
        <v>46</v>
      </c>
      <c r="E1315" s="64"/>
      <c r="F1315" s="64">
        <v>19</v>
      </c>
      <c r="G1315" s="64"/>
      <c r="H1315" s="64">
        <v>27</v>
      </c>
      <c r="I1315" s="64"/>
    </row>
    <row r="1316" spans="1:9" ht="15" customHeight="1" outlineLevel="1" x14ac:dyDescent="0.2">
      <c r="B1316" s="53">
        <v>2019</v>
      </c>
      <c r="C1316" s="60"/>
      <c r="D1316" s="127">
        <v>50</v>
      </c>
      <c r="E1316" s="127"/>
      <c r="F1316" s="127">
        <v>20</v>
      </c>
      <c r="G1316" s="127"/>
      <c r="H1316" s="127">
        <v>30</v>
      </c>
      <c r="I1316" s="64"/>
    </row>
    <row r="1317" spans="1:9" ht="15" customHeight="1" outlineLevel="1" x14ac:dyDescent="0.2">
      <c r="B1317" s="53">
        <v>2018</v>
      </c>
      <c r="C1317" s="60"/>
      <c r="D1317" s="64">
        <v>42</v>
      </c>
      <c r="E1317" s="64"/>
      <c r="F1317" s="127">
        <v>20</v>
      </c>
      <c r="G1317" s="64"/>
      <c r="H1317" s="127">
        <v>22</v>
      </c>
      <c r="I1317" s="64"/>
    </row>
    <row r="1318" spans="1:9" ht="15" customHeight="1" outlineLevel="1" x14ac:dyDescent="0.2">
      <c r="B1318" s="53">
        <v>2017</v>
      </c>
      <c r="C1318" s="60"/>
      <c r="D1318" s="64">
        <v>37</v>
      </c>
      <c r="E1318" s="64" t="s">
        <v>262</v>
      </c>
      <c r="F1318" s="64">
        <v>16</v>
      </c>
      <c r="G1318" s="64" t="s">
        <v>262</v>
      </c>
      <c r="H1318" s="64">
        <v>21</v>
      </c>
      <c r="I1318" s="64" t="s">
        <v>262</v>
      </c>
    </row>
    <row r="1319" spans="1:9" ht="15" customHeight="1" outlineLevel="1" x14ac:dyDescent="0.2">
      <c r="B1319" s="150" t="s">
        <v>207</v>
      </c>
      <c r="C1319" s="60"/>
      <c r="D1319" s="64"/>
      <c r="E1319" s="64"/>
      <c r="F1319" s="64"/>
      <c r="G1319" s="64"/>
      <c r="H1319" s="64"/>
      <c r="I1319" s="64"/>
    </row>
    <row r="1320" spans="1:9" s="17" customFormat="1" ht="15" customHeight="1" outlineLevel="1" x14ac:dyDescent="0.2">
      <c r="A1320" s="3"/>
      <c r="B1320" s="53">
        <v>2022</v>
      </c>
      <c r="C1320" s="56"/>
      <c r="D1320" s="127">
        <v>78</v>
      </c>
      <c r="E1320" s="127" t="s">
        <v>262</v>
      </c>
      <c r="F1320" s="127">
        <v>38</v>
      </c>
      <c r="G1320" s="127" t="s">
        <v>262</v>
      </c>
      <c r="H1320" s="127">
        <v>40</v>
      </c>
      <c r="I1320" s="63"/>
    </row>
    <row r="1321" spans="1:9" s="17" customFormat="1" ht="15" customHeight="1" outlineLevel="1" x14ac:dyDescent="0.2">
      <c r="A1321" s="3"/>
      <c r="B1321" s="53">
        <v>2021</v>
      </c>
      <c r="C1321" s="56"/>
      <c r="D1321" s="127">
        <v>78</v>
      </c>
      <c r="E1321" s="127"/>
      <c r="F1321" s="127">
        <v>36</v>
      </c>
      <c r="G1321" s="127"/>
      <c r="H1321" s="127">
        <v>42</v>
      </c>
      <c r="I1321" s="63"/>
    </row>
    <row r="1322" spans="1:9" ht="15" customHeight="1" outlineLevel="1" x14ac:dyDescent="0.2">
      <c r="B1322" s="53">
        <v>2020</v>
      </c>
      <c r="C1322" s="60"/>
      <c r="D1322" s="64">
        <v>74</v>
      </c>
      <c r="E1322" s="64"/>
      <c r="F1322" s="64">
        <v>35</v>
      </c>
      <c r="G1322" s="64"/>
      <c r="H1322" s="64">
        <v>39</v>
      </c>
      <c r="I1322" s="64"/>
    </row>
    <row r="1323" spans="1:9" ht="15" customHeight="1" outlineLevel="1" x14ac:dyDescent="0.2">
      <c r="B1323" s="53">
        <v>2019</v>
      </c>
      <c r="C1323" s="60"/>
      <c r="D1323" s="127">
        <v>75</v>
      </c>
      <c r="E1323" s="127"/>
      <c r="F1323" s="127">
        <v>36</v>
      </c>
      <c r="G1323" s="127"/>
      <c r="H1323" s="127">
        <v>39</v>
      </c>
      <c r="I1323" s="64"/>
    </row>
    <row r="1324" spans="1:9" ht="15" customHeight="1" outlineLevel="1" x14ac:dyDescent="0.2">
      <c r="B1324" s="53">
        <v>2018</v>
      </c>
      <c r="C1324" s="60"/>
      <c r="D1324" s="64">
        <v>72</v>
      </c>
      <c r="E1324" s="64"/>
      <c r="F1324" s="127">
        <v>34</v>
      </c>
      <c r="G1324" s="64"/>
      <c r="H1324" s="127">
        <v>38</v>
      </c>
      <c r="I1324" s="64"/>
    </row>
    <row r="1325" spans="1:9" ht="15" customHeight="1" outlineLevel="1" x14ac:dyDescent="0.2">
      <c r="B1325" s="53">
        <v>2017</v>
      </c>
      <c r="C1325" s="60"/>
      <c r="D1325" s="64">
        <v>66</v>
      </c>
      <c r="E1325" s="64" t="s">
        <v>262</v>
      </c>
      <c r="F1325" s="64">
        <v>29</v>
      </c>
      <c r="G1325" s="64" t="s">
        <v>262</v>
      </c>
      <c r="H1325" s="64">
        <v>37</v>
      </c>
      <c r="I1325" s="64" t="s">
        <v>262</v>
      </c>
    </row>
    <row r="1326" spans="1:9" ht="15" customHeight="1" outlineLevel="1" x14ac:dyDescent="0.2">
      <c r="B1326" s="150" t="s">
        <v>208</v>
      </c>
      <c r="C1326" s="60"/>
      <c r="D1326" s="64"/>
      <c r="E1326" s="64"/>
      <c r="F1326" s="64"/>
      <c r="G1326" s="64"/>
      <c r="H1326" s="64"/>
      <c r="I1326" s="64"/>
    </row>
    <row r="1327" spans="1:9" s="17" customFormat="1" ht="15" customHeight="1" outlineLevel="1" x14ac:dyDescent="0.2">
      <c r="A1327" s="3"/>
      <c r="B1327" s="53">
        <v>2022</v>
      </c>
      <c r="C1327" s="56"/>
      <c r="D1327" s="127">
        <v>16</v>
      </c>
      <c r="E1327" s="127" t="s">
        <v>262</v>
      </c>
      <c r="F1327" s="127">
        <v>6</v>
      </c>
      <c r="G1327" s="127" t="s">
        <v>262</v>
      </c>
      <c r="H1327" s="127">
        <v>10</v>
      </c>
      <c r="I1327" s="63"/>
    </row>
    <row r="1328" spans="1:9" s="17" customFormat="1" ht="15" customHeight="1" outlineLevel="1" x14ac:dyDescent="0.2">
      <c r="A1328" s="3"/>
      <c r="B1328" s="53">
        <v>2021</v>
      </c>
      <c r="C1328" s="56"/>
      <c r="D1328" s="127">
        <v>10</v>
      </c>
      <c r="E1328" s="127"/>
      <c r="F1328" s="127">
        <v>2</v>
      </c>
      <c r="G1328" s="127"/>
      <c r="H1328" s="127">
        <v>8</v>
      </c>
      <c r="I1328" s="63"/>
    </row>
    <row r="1329" spans="1:9" ht="15" customHeight="1" outlineLevel="1" x14ac:dyDescent="0.2">
      <c r="B1329" s="53">
        <v>2020</v>
      </c>
      <c r="C1329" s="60"/>
      <c r="D1329" s="64">
        <v>10</v>
      </c>
      <c r="E1329" s="64"/>
      <c r="F1329" s="64">
        <v>2</v>
      </c>
      <c r="G1329" s="64"/>
      <c r="H1329" s="64">
        <v>8</v>
      </c>
      <c r="I1329" s="64"/>
    </row>
    <row r="1330" spans="1:9" ht="15" customHeight="1" outlineLevel="1" x14ac:dyDescent="0.2">
      <c r="B1330" s="53">
        <v>2019</v>
      </c>
      <c r="C1330" s="60"/>
      <c r="D1330" s="127">
        <v>13</v>
      </c>
      <c r="E1330" s="127"/>
      <c r="F1330" s="127">
        <v>4</v>
      </c>
      <c r="G1330" s="127"/>
      <c r="H1330" s="127">
        <v>9</v>
      </c>
      <c r="I1330" s="64"/>
    </row>
    <row r="1331" spans="1:9" ht="15" customHeight="1" outlineLevel="1" x14ac:dyDescent="0.2">
      <c r="B1331" s="53">
        <v>2018</v>
      </c>
      <c r="C1331" s="60"/>
      <c r="D1331" s="64">
        <v>14</v>
      </c>
      <c r="E1331" s="64"/>
      <c r="F1331" s="64">
        <v>4</v>
      </c>
      <c r="G1331" s="64"/>
      <c r="H1331" s="64">
        <v>10</v>
      </c>
      <c r="I1331" s="64"/>
    </row>
    <row r="1332" spans="1:9" ht="15" customHeight="1" outlineLevel="1" x14ac:dyDescent="0.2">
      <c r="B1332" s="53">
        <v>2017</v>
      </c>
      <c r="C1332" s="60"/>
      <c r="D1332" s="64">
        <v>12</v>
      </c>
      <c r="E1332" s="64" t="s">
        <v>262</v>
      </c>
      <c r="F1332" s="64">
        <v>2</v>
      </c>
      <c r="G1332" s="64" t="s">
        <v>262</v>
      </c>
      <c r="H1332" s="64">
        <v>10</v>
      </c>
      <c r="I1332" s="64" t="s">
        <v>262</v>
      </c>
    </row>
    <row r="1333" spans="1:9" ht="15" customHeight="1" outlineLevel="1" x14ac:dyDescent="0.2">
      <c r="B1333" s="150" t="s">
        <v>209</v>
      </c>
      <c r="C1333" s="60"/>
      <c r="D1333" s="64"/>
      <c r="E1333" s="64"/>
      <c r="F1333" s="64"/>
      <c r="G1333" s="64"/>
      <c r="H1333" s="64"/>
      <c r="I1333" s="64"/>
    </row>
    <row r="1334" spans="1:9" s="17" customFormat="1" ht="15" customHeight="1" outlineLevel="1" x14ac:dyDescent="0.2">
      <c r="A1334" s="3"/>
      <c r="B1334" s="53">
        <v>2022</v>
      </c>
      <c r="C1334" s="56"/>
      <c r="D1334" s="127">
        <v>159</v>
      </c>
      <c r="E1334" s="127" t="s">
        <v>262</v>
      </c>
      <c r="F1334" s="127">
        <v>109</v>
      </c>
      <c r="G1334" s="127" t="s">
        <v>262</v>
      </c>
      <c r="H1334" s="127">
        <v>50</v>
      </c>
      <c r="I1334" s="63"/>
    </row>
    <row r="1335" spans="1:9" s="17" customFormat="1" ht="15" customHeight="1" outlineLevel="1" x14ac:dyDescent="0.2">
      <c r="A1335" s="3"/>
      <c r="B1335" s="53">
        <v>2021</v>
      </c>
      <c r="C1335" s="56"/>
      <c r="D1335" s="127">
        <v>144</v>
      </c>
      <c r="E1335" s="127"/>
      <c r="F1335" s="127">
        <v>96</v>
      </c>
      <c r="G1335" s="127"/>
      <c r="H1335" s="127">
        <v>48</v>
      </c>
      <c r="I1335" s="63"/>
    </row>
    <row r="1336" spans="1:9" ht="15" customHeight="1" outlineLevel="1" x14ac:dyDescent="0.2">
      <c r="B1336" s="53">
        <v>2020</v>
      </c>
      <c r="C1336" s="60"/>
      <c r="D1336" s="64">
        <v>151</v>
      </c>
      <c r="E1336" s="64"/>
      <c r="F1336" s="64">
        <v>105</v>
      </c>
      <c r="G1336" s="64"/>
      <c r="H1336" s="64">
        <v>46</v>
      </c>
      <c r="I1336" s="64"/>
    </row>
    <row r="1337" spans="1:9" ht="15" customHeight="1" outlineLevel="1" x14ac:dyDescent="0.2">
      <c r="B1337" s="53">
        <v>2019</v>
      </c>
      <c r="C1337" s="60"/>
      <c r="D1337" s="127">
        <v>141</v>
      </c>
      <c r="E1337" s="127"/>
      <c r="F1337" s="127">
        <v>99</v>
      </c>
      <c r="G1337" s="127"/>
      <c r="H1337" s="127">
        <v>42</v>
      </c>
      <c r="I1337" s="64"/>
    </row>
    <row r="1338" spans="1:9" ht="15" customHeight="1" outlineLevel="1" x14ac:dyDescent="0.2">
      <c r="B1338" s="53">
        <v>2018</v>
      </c>
      <c r="C1338" s="60"/>
      <c r="D1338" s="64">
        <v>127</v>
      </c>
      <c r="E1338" s="64"/>
      <c r="F1338" s="127">
        <v>89</v>
      </c>
      <c r="G1338" s="64"/>
      <c r="H1338" s="127">
        <v>38</v>
      </c>
      <c r="I1338" s="64"/>
    </row>
    <row r="1339" spans="1:9" ht="15" customHeight="1" outlineLevel="1" x14ac:dyDescent="0.2">
      <c r="B1339" s="53">
        <v>2017</v>
      </c>
      <c r="C1339" s="60"/>
      <c r="D1339" s="64">
        <v>110</v>
      </c>
      <c r="E1339" s="64" t="s">
        <v>262</v>
      </c>
      <c r="F1339" s="64">
        <v>78</v>
      </c>
      <c r="G1339" s="64" t="s">
        <v>262</v>
      </c>
      <c r="H1339" s="64">
        <v>32</v>
      </c>
      <c r="I1339" s="64" t="s">
        <v>262</v>
      </c>
    </row>
    <row r="1340" spans="1:9" ht="15" customHeight="1" outlineLevel="1" x14ac:dyDescent="0.2">
      <c r="B1340" s="150" t="s">
        <v>210</v>
      </c>
      <c r="C1340" s="60"/>
      <c r="D1340" s="64"/>
      <c r="E1340" s="64"/>
      <c r="F1340" s="64"/>
      <c r="G1340" s="64"/>
      <c r="H1340" s="64"/>
      <c r="I1340" s="64"/>
    </row>
    <row r="1341" spans="1:9" s="17" customFormat="1" ht="15" customHeight="1" outlineLevel="1" x14ac:dyDescent="0.2">
      <c r="A1341" s="3"/>
      <c r="B1341" s="53">
        <v>2022</v>
      </c>
      <c r="C1341" s="56"/>
      <c r="D1341" s="127">
        <v>7</v>
      </c>
      <c r="E1341" s="127" t="s">
        <v>262</v>
      </c>
      <c r="F1341" s="127">
        <v>4</v>
      </c>
      <c r="G1341" s="127" t="s">
        <v>262</v>
      </c>
      <c r="H1341" s="127">
        <v>3</v>
      </c>
      <c r="I1341" s="63"/>
    </row>
    <row r="1342" spans="1:9" s="17" customFormat="1" ht="15" customHeight="1" outlineLevel="1" x14ac:dyDescent="0.2">
      <c r="A1342" s="3"/>
      <c r="B1342" s="53">
        <v>2021</v>
      </c>
      <c r="C1342" s="56"/>
      <c r="D1342" s="127">
        <v>3</v>
      </c>
      <c r="E1342" s="127"/>
      <c r="F1342" s="127">
        <v>1</v>
      </c>
      <c r="G1342" s="127"/>
      <c r="H1342" s="127">
        <v>2</v>
      </c>
      <c r="I1342" s="63"/>
    </row>
    <row r="1343" spans="1:9" ht="15" customHeight="1" outlineLevel="1" x14ac:dyDescent="0.2">
      <c r="B1343" s="53">
        <v>2020</v>
      </c>
      <c r="C1343" s="60"/>
      <c r="D1343" s="64">
        <v>1</v>
      </c>
      <c r="E1343" s="64"/>
      <c r="F1343" s="64">
        <v>0</v>
      </c>
      <c r="G1343" s="64"/>
      <c r="H1343" s="64">
        <v>1</v>
      </c>
      <c r="I1343" s="64"/>
    </row>
    <row r="1344" spans="1:9" ht="15" customHeight="1" outlineLevel="1" x14ac:dyDescent="0.2">
      <c r="B1344" s="53">
        <v>2019</v>
      </c>
      <c r="C1344" s="60"/>
      <c r="D1344" s="127">
        <v>1</v>
      </c>
      <c r="E1344" s="127"/>
      <c r="F1344" s="64">
        <v>0</v>
      </c>
      <c r="G1344" s="127"/>
      <c r="H1344" s="127">
        <v>1</v>
      </c>
      <c r="I1344" s="64"/>
    </row>
    <row r="1345" spans="1:9" ht="15" customHeight="1" outlineLevel="1" x14ac:dyDescent="0.2">
      <c r="B1345" s="53">
        <v>2018</v>
      </c>
      <c r="C1345" s="60"/>
      <c r="D1345" s="64">
        <v>1</v>
      </c>
      <c r="E1345" s="64"/>
      <c r="F1345" s="64">
        <v>0</v>
      </c>
      <c r="G1345" s="64"/>
      <c r="H1345" s="64">
        <v>1</v>
      </c>
      <c r="I1345" s="64"/>
    </row>
    <row r="1346" spans="1:9" ht="15" customHeight="1" outlineLevel="1" x14ac:dyDescent="0.2">
      <c r="B1346" s="53">
        <v>2017</v>
      </c>
      <c r="C1346" s="60"/>
      <c r="D1346" s="64">
        <v>1</v>
      </c>
      <c r="E1346" s="64" t="s">
        <v>262</v>
      </c>
      <c r="F1346" s="64">
        <v>1</v>
      </c>
      <c r="G1346" s="64" t="s">
        <v>262</v>
      </c>
      <c r="H1346" s="64">
        <v>0</v>
      </c>
      <c r="I1346" s="64" t="s">
        <v>262</v>
      </c>
    </row>
    <row r="1347" spans="1:9" ht="15" customHeight="1" outlineLevel="1" x14ac:dyDescent="0.2">
      <c r="B1347" s="150" t="s">
        <v>212</v>
      </c>
      <c r="C1347" s="60"/>
      <c r="D1347" s="64"/>
      <c r="E1347" s="64"/>
      <c r="F1347" s="127"/>
      <c r="G1347" s="64"/>
      <c r="H1347" s="127"/>
      <c r="I1347" s="64"/>
    </row>
    <row r="1348" spans="1:9" s="17" customFormat="1" ht="15" customHeight="1" outlineLevel="1" x14ac:dyDescent="0.2">
      <c r="A1348" s="3"/>
      <c r="B1348" s="53">
        <v>2022</v>
      </c>
      <c r="C1348" s="56"/>
      <c r="D1348" s="127">
        <v>18</v>
      </c>
      <c r="E1348" s="127" t="s">
        <v>262</v>
      </c>
      <c r="F1348" s="127">
        <v>5</v>
      </c>
      <c r="G1348" s="127" t="s">
        <v>262</v>
      </c>
      <c r="H1348" s="127">
        <v>13</v>
      </c>
      <c r="I1348" s="63"/>
    </row>
    <row r="1349" spans="1:9" s="17" customFormat="1" ht="15" customHeight="1" outlineLevel="1" x14ac:dyDescent="0.2">
      <c r="A1349" s="3"/>
      <c r="B1349" s="53">
        <v>2021</v>
      </c>
      <c r="C1349" s="56"/>
      <c r="D1349" s="127">
        <v>11</v>
      </c>
      <c r="E1349" s="127"/>
      <c r="F1349" s="127">
        <v>5</v>
      </c>
      <c r="G1349" s="127"/>
      <c r="H1349" s="127">
        <v>6</v>
      </c>
      <c r="I1349" s="63"/>
    </row>
    <row r="1350" spans="1:9" ht="15" customHeight="1" outlineLevel="1" x14ac:dyDescent="0.2">
      <c r="B1350" s="53">
        <v>2020</v>
      </c>
      <c r="C1350" s="60"/>
      <c r="D1350" s="64">
        <v>6</v>
      </c>
      <c r="E1350" s="64"/>
      <c r="F1350" s="64">
        <v>4</v>
      </c>
      <c r="G1350" s="64"/>
      <c r="H1350" s="64">
        <v>2</v>
      </c>
      <c r="I1350" s="64"/>
    </row>
    <row r="1351" spans="1:9" ht="15" customHeight="1" outlineLevel="1" x14ac:dyDescent="0.2">
      <c r="B1351" s="53">
        <v>2019</v>
      </c>
      <c r="C1351" s="60"/>
      <c r="D1351" s="127">
        <v>8</v>
      </c>
      <c r="E1351" s="127"/>
      <c r="F1351" s="127">
        <v>5</v>
      </c>
      <c r="G1351" s="127"/>
      <c r="H1351" s="127">
        <v>3</v>
      </c>
      <c r="I1351" s="64"/>
    </row>
    <row r="1352" spans="1:9" ht="15" customHeight="1" outlineLevel="1" x14ac:dyDescent="0.2">
      <c r="B1352" s="53">
        <v>2018</v>
      </c>
      <c r="C1352" s="60"/>
      <c r="D1352" s="64">
        <v>7</v>
      </c>
      <c r="E1352" s="64"/>
      <c r="F1352" s="127">
        <v>4</v>
      </c>
      <c r="G1352" s="64"/>
      <c r="H1352" s="127">
        <v>3</v>
      </c>
      <c r="I1352" s="64"/>
    </row>
    <row r="1353" spans="1:9" ht="15" customHeight="1" outlineLevel="1" x14ac:dyDescent="0.2">
      <c r="B1353" s="53">
        <v>2017</v>
      </c>
      <c r="C1353" s="60"/>
      <c r="D1353" s="64">
        <v>7</v>
      </c>
      <c r="E1353" s="64" t="s">
        <v>262</v>
      </c>
      <c r="F1353" s="64">
        <v>4</v>
      </c>
      <c r="G1353" s="64" t="s">
        <v>262</v>
      </c>
      <c r="H1353" s="64">
        <v>3</v>
      </c>
      <c r="I1353" s="64" t="s">
        <v>262</v>
      </c>
    </row>
    <row r="1354" spans="1:9" ht="15" customHeight="1" outlineLevel="1" x14ac:dyDescent="0.2">
      <c r="B1354" s="150" t="s">
        <v>213</v>
      </c>
      <c r="C1354" s="60"/>
      <c r="D1354" s="64"/>
      <c r="E1354" s="64"/>
      <c r="F1354" s="64"/>
      <c r="G1354" s="64"/>
      <c r="H1354" s="64"/>
      <c r="I1354" s="64"/>
    </row>
    <row r="1355" spans="1:9" s="17" customFormat="1" ht="15" customHeight="1" outlineLevel="1" x14ac:dyDescent="0.2">
      <c r="A1355" s="3"/>
      <c r="B1355" s="53">
        <v>2022</v>
      </c>
      <c r="C1355" s="56"/>
      <c r="D1355" s="127">
        <v>33</v>
      </c>
      <c r="E1355" s="127" t="s">
        <v>262</v>
      </c>
      <c r="F1355" s="127">
        <v>21</v>
      </c>
      <c r="G1355" s="127" t="s">
        <v>262</v>
      </c>
      <c r="H1355" s="127">
        <v>12</v>
      </c>
      <c r="I1355" s="63"/>
    </row>
    <row r="1356" spans="1:9" s="17" customFormat="1" ht="15" customHeight="1" outlineLevel="1" x14ac:dyDescent="0.2">
      <c r="A1356" s="3"/>
      <c r="B1356" s="53">
        <v>2021</v>
      </c>
      <c r="C1356" s="56"/>
      <c r="D1356" s="127">
        <v>34</v>
      </c>
      <c r="E1356" s="127"/>
      <c r="F1356" s="127">
        <v>23</v>
      </c>
      <c r="G1356" s="127"/>
      <c r="H1356" s="127">
        <v>11</v>
      </c>
      <c r="I1356" s="63"/>
    </row>
    <row r="1357" spans="1:9" ht="15" customHeight="1" outlineLevel="1" x14ac:dyDescent="0.2">
      <c r="B1357" s="53">
        <v>2020</v>
      </c>
      <c r="C1357" s="60"/>
      <c r="D1357" s="64">
        <v>32</v>
      </c>
      <c r="E1357" s="64"/>
      <c r="F1357" s="64">
        <v>23</v>
      </c>
      <c r="G1357" s="64"/>
      <c r="H1357" s="64">
        <v>9</v>
      </c>
      <c r="I1357" s="64"/>
    </row>
    <row r="1358" spans="1:9" ht="15" customHeight="1" outlineLevel="1" x14ac:dyDescent="0.2">
      <c r="B1358" s="53">
        <v>2019</v>
      </c>
      <c r="C1358" s="60"/>
      <c r="D1358" s="127">
        <v>29</v>
      </c>
      <c r="E1358" s="127"/>
      <c r="F1358" s="127">
        <v>21</v>
      </c>
      <c r="G1358" s="127"/>
      <c r="H1358" s="127">
        <v>8</v>
      </c>
      <c r="I1358" s="64"/>
    </row>
    <row r="1359" spans="1:9" ht="15" customHeight="1" outlineLevel="1" x14ac:dyDescent="0.2">
      <c r="B1359" s="53">
        <v>2018</v>
      </c>
      <c r="C1359" s="60"/>
      <c r="D1359" s="64">
        <v>25</v>
      </c>
      <c r="E1359" s="64"/>
      <c r="F1359" s="127">
        <v>19</v>
      </c>
      <c r="G1359" s="64"/>
      <c r="H1359" s="127">
        <v>6</v>
      </c>
      <c r="I1359" s="64"/>
    </row>
    <row r="1360" spans="1:9" ht="15" customHeight="1" outlineLevel="1" x14ac:dyDescent="0.2">
      <c r="B1360" s="53">
        <v>2017</v>
      </c>
      <c r="C1360" s="60"/>
      <c r="D1360" s="64">
        <v>26</v>
      </c>
      <c r="E1360" s="64" t="s">
        <v>262</v>
      </c>
      <c r="F1360" s="64">
        <v>21</v>
      </c>
      <c r="G1360" s="64" t="s">
        <v>262</v>
      </c>
      <c r="H1360" s="64">
        <v>5</v>
      </c>
      <c r="I1360" s="64" t="s">
        <v>262</v>
      </c>
    </row>
    <row r="1361" spans="1:9" ht="15" customHeight="1" outlineLevel="1" x14ac:dyDescent="0.2">
      <c r="B1361" s="150" t="s">
        <v>214</v>
      </c>
      <c r="C1361" s="60"/>
      <c r="D1361" s="64"/>
      <c r="E1361" s="64"/>
      <c r="F1361" s="64"/>
      <c r="G1361" s="64"/>
      <c r="H1361" s="64"/>
      <c r="I1361" s="64"/>
    </row>
    <row r="1362" spans="1:9" s="17" customFormat="1" ht="15" customHeight="1" outlineLevel="1" x14ac:dyDescent="0.2">
      <c r="A1362" s="3"/>
      <c r="B1362" s="53">
        <v>2022</v>
      </c>
      <c r="C1362" s="56"/>
      <c r="D1362" s="127">
        <v>42</v>
      </c>
      <c r="E1362" s="127" t="s">
        <v>262</v>
      </c>
      <c r="F1362" s="127">
        <v>34</v>
      </c>
      <c r="G1362" s="127" t="s">
        <v>262</v>
      </c>
      <c r="H1362" s="127">
        <v>8</v>
      </c>
      <c r="I1362" s="63"/>
    </row>
    <row r="1363" spans="1:9" s="17" customFormat="1" ht="15" customHeight="1" outlineLevel="1" x14ac:dyDescent="0.2">
      <c r="A1363" s="3"/>
      <c r="B1363" s="53">
        <v>2021</v>
      </c>
      <c r="C1363" s="56"/>
      <c r="D1363" s="127">
        <v>48</v>
      </c>
      <c r="E1363" s="127"/>
      <c r="F1363" s="127">
        <v>41</v>
      </c>
      <c r="G1363" s="127"/>
      <c r="H1363" s="127">
        <v>7</v>
      </c>
      <c r="I1363" s="63"/>
    </row>
    <row r="1364" spans="1:9" ht="15" customHeight="1" outlineLevel="1" x14ac:dyDescent="0.2">
      <c r="B1364" s="53">
        <v>2020</v>
      </c>
      <c r="C1364" s="60"/>
      <c r="D1364" s="64">
        <v>34</v>
      </c>
      <c r="E1364" s="64"/>
      <c r="F1364" s="64">
        <v>28</v>
      </c>
      <c r="G1364" s="64"/>
      <c r="H1364" s="64">
        <v>6</v>
      </c>
      <c r="I1364" s="64"/>
    </row>
    <row r="1365" spans="1:9" ht="15" customHeight="1" outlineLevel="1" x14ac:dyDescent="0.2">
      <c r="B1365" s="53">
        <v>2019</v>
      </c>
      <c r="C1365" s="60"/>
      <c r="D1365" s="64">
        <v>39</v>
      </c>
      <c r="E1365" s="64"/>
      <c r="F1365" s="64">
        <v>33</v>
      </c>
      <c r="G1365" s="64"/>
      <c r="H1365" s="64">
        <v>6</v>
      </c>
      <c r="I1365" s="64"/>
    </row>
    <row r="1366" spans="1:9" ht="15" customHeight="1" outlineLevel="1" x14ac:dyDescent="0.2">
      <c r="B1366" s="53">
        <v>2018</v>
      </c>
      <c r="C1366" s="60"/>
      <c r="D1366" s="64">
        <v>42</v>
      </c>
      <c r="E1366" s="64"/>
      <c r="F1366" s="127">
        <v>37</v>
      </c>
      <c r="G1366" s="64"/>
      <c r="H1366" s="127">
        <v>5</v>
      </c>
      <c r="I1366" s="64"/>
    </row>
    <row r="1367" spans="1:9" ht="15" customHeight="1" outlineLevel="1" x14ac:dyDescent="0.2">
      <c r="B1367" s="53">
        <v>2017</v>
      </c>
      <c r="C1367" s="60"/>
      <c r="D1367" s="64">
        <v>34</v>
      </c>
      <c r="E1367" s="64" t="s">
        <v>262</v>
      </c>
      <c r="F1367" s="64">
        <v>29</v>
      </c>
      <c r="G1367" s="64" t="s">
        <v>262</v>
      </c>
      <c r="H1367" s="64">
        <v>5</v>
      </c>
      <c r="I1367" s="64" t="s">
        <v>262</v>
      </c>
    </row>
    <row r="1368" spans="1:9" ht="15" customHeight="1" outlineLevel="1" x14ac:dyDescent="0.2">
      <c r="B1368" s="150" t="s">
        <v>215</v>
      </c>
      <c r="C1368" s="60"/>
      <c r="D1368" s="64"/>
      <c r="E1368" s="64"/>
      <c r="F1368" s="64"/>
      <c r="G1368" s="64"/>
      <c r="H1368" s="64"/>
      <c r="I1368" s="64"/>
    </row>
    <row r="1369" spans="1:9" s="17" customFormat="1" ht="15" customHeight="1" outlineLevel="1" x14ac:dyDescent="0.2">
      <c r="A1369" s="3"/>
      <c r="B1369" s="53">
        <v>2022</v>
      </c>
      <c r="C1369" s="56"/>
      <c r="D1369" s="127">
        <v>7</v>
      </c>
      <c r="E1369" s="127" t="s">
        <v>262</v>
      </c>
      <c r="F1369" s="127">
        <v>6</v>
      </c>
      <c r="G1369" s="127" t="s">
        <v>262</v>
      </c>
      <c r="H1369" s="127">
        <v>1</v>
      </c>
      <c r="I1369" s="63"/>
    </row>
    <row r="1370" spans="1:9" s="17" customFormat="1" ht="15" customHeight="1" outlineLevel="1" x14ac:dyDescent="0.2">
      <c r="A1370" s="3"/>
      <c r="B1370" s="53">
        <v>2021</v>
      </c>
      <c r="C1370" s="56"/>
      <c r="D1370" s="127">
        <v>4</v>
      </c>
      <c r="E1370" s="127"/>
      <c r="F1370" s="127">
        <v>3</v>
      </c>
      <c r="G1370" s="127"/>
      <c r="H1370" s="127">
        <v>1</v>
      </c>
      <c r="I1370" s="63"/>
    </row>
    <row r="1371" spans="1:9" ht="15" customHeight="1" outlineLevel="1" x14ac:dyDescent="0.2">
      <c r="B1371" s="53">
        <v>2020</v>
      </c>
      <c r="C1371" s="60"/>
      <c r="D1371" s="64">
        <v>7</v>
      </c>
      <c r="E1371" s="64"/>
      <c r="F1371" s="64">
        <v>6</v>
      </c>
      <c r="G1371" s="64"/>
      <c r="H1371" s="64">
        <v>1</v>
      </c>
      <c r="I1371" s="64"/>
    </row>
    <row r="1372" spans="1:9" ht="15" customHeight="1" outlineLevel="1" x14ac:dyDescent="0.2">
      <c r="B1372" s="53">
        <v>2019</v>
      </c>
      <c r="C1372" s="60"/>
      <c r="D1372" s="127">
        <v>7</v>
      </c>
      <c r="E1372" s="127"/>
      <c r="F1372" s="127">
        <v>5</v>
      </c>
      <c r="G1372" s="127"/>
      <c r="H1372" s="127">
        <v>2</v>
      </c>
      <c r="I1372" s="64"/>
    </row>
    <row r="1373" spans="1:9" ht="15" customHeight="1" outlineLevel="1" x14ac:dyDescent="0.2">
      <c r="B1373" s="53">
        <v>2018</v>
      </c>
      <c r="C1373" s="60"/>
      <c r="D1373" s="64">
        <v>8</v>
      </c>
      <c r="E1373" s="64"/>
      <c r="F1373" s="127">
        <v>6</v>
      </c>
      <c r="G1373" s="64"/>
      <c r="H1373" s="127">
        <v>2</v>
      </c>
      <c r="I1373" s="64"/>
    </row>
    <row r="1374" spans="1:9" ht="15" customHeight="1" outlineLevel="1" x14ac:dyDescent="0.2">
      <c r="B1374" s="53">
        <v>2017</v>
      </c>
      <c r="C1374" s="60"/>
      <c r="D1374" s="64">
        <v>7</v>
      </c>
      <c r="E1374" s="64" t="s">
        <v>262</v>
      </c>
      <c r="F1374" s="64">
        <v>5</v>
      </c>
      <c r="G1374" s="64" t="s">
        <v>262</v>
      </c>
      <c r="H1374" s="64">
        <v>2</v>
      </c>
      <c r="I1374" s="64" t="s">
        <v>262</v>
      </c>
    </row>
    <row r="1375" spans="1:9" ht="15" customHeight="1" outlineLevel="1" x14ac:dyDescent="0.2">
      <c r="B1375" s="150" t="s">
        <v>216</v>
      </c>
      <c r="C1375" s="60"/>
      <c r="D1375" s="64"/>
      <c r="E1375" s="64"/>
      <c r="F1375" s="64"/>
      <c r="G1375" s="64"/>
      <c r="H1375" s="64"/>
      <c r="I1375" s="64"/>
    </row>
    <row r="1376" spans="1:9" s="17" customFormat="1" ht="15" customHeight="1" outlineLevel="1" x14ac:dyDescent="0.2">
      <c r="A1376" s="3"/>
      <c r="B1376" s="53">
        <v>2022</v>
      </c>
      <c r="C1376" s="56"/>
      <c r="D1376" s="127">
        <v>35</v>
      </c>
      <c r="E1376" s="127" t="s">
        <v>262</v>
      </c>
      <c r="F1376" s="127">
        <v>31</v>
      </c>
      <c r="G1376" s="127" t="s">
        <v>262</v>
      </c>
      <c r="H1376" s="127">
        <v>4</v>
      </c>
      <c r="I1376" s="63"/>
    </row>
    <row r="1377" spans="1:9" s="17" customFormat="1" ht="15" customHeight="1" outlineLevel="1" x14ac:dyDescent="0.2">
      <c r="A1377" s="3"/>
      <c r="B1377" s="53">
        <v>2021</v>
      </c>
      <c r="C1377" s="56"/>
      <c r="D1377" s="127">
        <v>33</v>
      </c>
      <c r="E1377" s="127"/>
      <c r="F1377" s="127">
        <v>30</v>
      </c>
      <c r="G1377" s="127"/>
      <c r="H1377" s="127">
        <v>3</v>
      </c>
      <c r="I1377" s="63"/>
    </row>
    <row r="1378" spans="1:9" ht="15" customHeight="1" outlineLevel="1" x14ac:dyDescent="0.2">
      <c r="B1378" s="53">
        <v>2020</v>
      </c>
      <c r="C1378" s="60"/>
      <c r="D1378" s="64">
        <v>22</v>
      </c>
      <c r="E1378" s="64"/>
      <c r="F1378" s="64">
        <v>20</v>
      </c>
      <c r="G1378" s="64"/>
      <c r="H1378" s="64">
        <v>2</v>
      </c>
      <c r="I1378" s="64"/>
    </row>
    <row r="1379" spans="1:9" ht="15" customHeight="1" outlineLevel="1" x14ac:dyDescent="0.2">
      <c r="B1379" s="53">
        <v>2019</v>
      </c>
      <c r="C1379" s="60"/>
      <c r="D1379" s="127">
        <v>24</v>
      </c>
      <c r="E1379" s="127"/>
      <c r="F1379" s="127">
        <v>23</v>
      </c>
      <c r="G1379" s="127"/>
      <c r="H1379" s="127">
        <v>1</v>
      </c>
      <c r="I1379" s="64"/>
    </row>
    <row r="1380" spans="1:9" ht="15" customHeight="1" outlineLevel="1" x14ac:dyDescent="0.2">
      <c r="B1380" s="53">
        <v>2018</v>
      </c>
      <c r="C1380" s="60"/>
      <c r="D1380" s="64">
        <v>19</v>
      </c>
      <c r="E1380" s="64"/>
      <c r="F1380" s="127">
        <v>18</v>
      </c>
      <c r="G1380" s="64"/>
      <c r="H1380" s="127">
        <v>1</v>
      </c>
      <c r="I1380" s="64"/>
    </row>
    <row r="1381" spans="1:9" ht="15" customHeight="1" outlineLevel="1" x14ac:dyDescent="0.2">
      <c r="B1381" s="53">
        <v>2017</v>
      </c>
      <c r="C1381" s="60"/>
      <c r="D1381" s="64">
        <v>21</v>
      </c>
      <c r="E1381" s="64" t="s">
        <v>262</v>
      </c>
      <c r="F1381" s="64">
        <v>21</v>
      </c>
      <c r="G1381" s="64" t="s">
        <v>262</v>
      </c>
      <c r="H1381" s="64">
        <v>0</v>
      </c>
      <c r="I1381" s="64" t="s">
        <v>262</v>
      </c>
    </row>
    <row r="1382" spans="1:9" ht="15" customHeight="1" outlineLevel="1" x14ac:dyDescent="0.2">
      <c r="B1382" s="150" t="s">
        <v>217</v>
      </c>
      <c r="C1382" s="60"/>
      <c r="D1382" s="64"/>
      <c r="E1382" s="64"/>
      <c r="F1382" s="64"/>
      <c r="G1382" s="64"/>
      <c r="H1382" s="64"/>
      <c r="I1382" s="64"/>
    </row>
    <row r="1383" spans="1:9" s="17" customFormat="1" ht="15" customHeight="1" outlineLevel="1" x14ac:dyDescent="0.2">
      <c r="A1383" s="3"/>
      <c r="B1383" s="53">
        <v>2022</v>
      </c>
      <c r="C1383" s="56"/>
      <c r="D1383" s="127">
        <v>17</v>
      </c>
      <c r="E1383" s="127" t="s">
        <v>262</v>
      </c>
      <c r="F1383" s="127">
        <v>12</v>
      </c>
      <c r="G1383" s="127" t="s">
        <v>262</v>
      </c>
      <c r="H1383" s="127">
        <v>5</v>
      </c>
      <c r="I1383" s="63"/>
    </row>
    <row r="1384" spans="1:9" s="17" customFormat="1" ht="15" customHeight="1" outlineLevel="1" x14ac:dyDescent="0.2">
      <c r="A1384" s="3"/>
      <c r="B1384" s="53">
        <v>2021</v>
      </c>
      <c r="C1384" s="56"/>
      <c r="D1384" s="127">
        <v>14</v>
      </c>
      <c r="E1384" s="127"/>
      <c r="F1384" s="127">
        <v>9</v>
      </c>
      <c r="G1384" s="127"/>
      <c r="H1384" s="127">
        <v>5</v>
      </c>
      <c r="I1384" s="63"/>
    </row>
    <row r="1385" spans="1:9" ht="15" customHeight="1" outlineLevel="1" x14ac:dyDescent="0.2">
      <c r="B1385" s="53">
        <v>2020</v>
      </c>
      <c r="C1385" s="60"/>
      <c r="D1385" s="64">
        <v>11</v>
      </c>
      <c r="E1385" s="64"/>
      <c r="F1385" s="64">
        <v>7</v>
      </c>
      <c r="G1385" s="64"/>
      <c r="H1385" s="64">
        <v>4</v>
      </c>
      <c r="I1385" s="64"/>
    </row>
    <row r="1386" spans="1:9" ht="15" customHeight="1" outlineLevel="1" x14ac:dyDescent="0.2">
      <c r="B1386" s="53">
        <v>2019</v>
      </c>
      <c r="C1386" s="60"/>
      <c r="D1386" s="127">
        <v>12</v>
      </c>
      <c r="E1386" s="127"/>
      <c r="F1386" s="127">
        <v>8</v>
      </c>
      <c r="G1386" s="127"/>
      <c r="H1386" s="127">
        <v>4</v>
      </c>
      <c r="I1386" s="64"/>
    </row>
    <row r="1387" spans="1:9" ht="15" customHeight="1" outlineLevel="1" x14ac:dyDescent="0.2">
      <c r="B1387" s="53">
        <v>2018</v>
      </c>
      <c r="C1387" s="60"/>
      <c r="D1387" s="64">
        <v>9</v>
      </c>
      <c r="E1387" s="64"/>
      <c r="F1387" s="127">
        <v>6</v>
      </c>
      <c r="G1387" s="64"/>
      <c r="H1387" s="127">
        <v>3</v>
      </c>
      <c r="I1387" s="64"/>
    </row>
    <row r="1388" spans="1:9" ht="15" customHeight="1" outlineLevel="1" x14ac:dyDescent="0.2">
      <c r="B1388" s="53">
        <v>2017</v>
      </c>
      <c r="C1388" s="60"/>
      <c r="D1388" s="64">
        <v>6</v>
      </c>
      <c r="E1388" s="64" t="s">
        <v>262</v>
      </c>
      <c r="F1388" s="64">
        <v>5</v>
      </c>
      <c r="G1388" s="64" t="s">
        <v>262</v>
      </c>
      <c r="H1388" s="64">
        <v>1</v>
      </c>
      <c r="I1388" s="64" t="s">
        <v>262</v>
      </c>
    </row>
    <row r="1389" spans="1:9" ht="15" customHeight="1" outlineLevel="1" x14ac:dyDescent="0.2">
      <c r="B1389" s="150" t="s">
        <v>218</v>
      </c>
      <c r="C1389" s="60"/>
      <c r="D1389" s="64"/>
      <c r="E1389" s="64"/>
      <c r="F1389" s="64"/>
      <c r="G1389" s="64"/>
      <c r="H1389" s="64"/>
      <c r="I1389" s="64"/>
    </row>
    <row r="1390" spans="1:9" s="17" customFormat="1" ht="15" customHeight="1" outlineLevel="1" x14ac:dyDescent="0.2">
      <c r="A1390" s="3"/>
      <c r="B1390" s="53">
        <v>2022</v>
      </c>
      <c r="C1390" s="56"/>
      <c r="D1390" s="127">
        <v>22</v>
      </c>
      <c r="E1390" s="127" t="s">
        <v>262</v>
      </c>
      <c r="F1390" s="127">
        <v>21</v>
      </c>
      <c r="G1390" s="127" t="s">
        <v>262</v>
      </c>
      <c r="H1390" s="127">
        <v>1</v>
      </c>
      <c r="I1390" s="63"/>
    </row>
    <row r="1391" spans="1:9" s="17" customFormat="1" ht="15" customHeight="1" outlineLevel="1" x14ac:dyDescent="0.2">
      <c r="A1391" s="3"/>
      <c r="B1391" s="53">
        <v>2021</v>
      </c>
      <c r="C1391" s="56"/>
      <c r="D1391" s="127">
        <v>20</v>
      </c>
      <c r="E1391" s="127"/>
      <c r="F1391" s="127">
        <v>19</v>
      </c>
      <c r="G1391" s="127"/>
      <c r="H1391" s="127">
        <v>1</v>
      </c>
      <c r="I1391" s="63"/>
    </row>
    <row r="1392" spans="1:9" ht="15" customHeight="1" outlineLevel="1" x14ac:dyDescent="0.2">
      <c r="B1392" s="53">
        <v>2020</v>
      </c>
      <c r="C1392" s="60"/>
      <c r="D1392" s="64">
        <v>15</v>
      </c>
      <c r="E1392" s="64"/>
      <c r="F1392" s="64">
        <v>15</v>
      </c>
      <c r="G1392" s="64"/>
      <c r="H1392" s="64">
        <v>0</v>
      </c>
      <c r="I1392" s="64"/>
    </row>
    <row r="1393" spans="1:9" ht="15" customHeight="1" outlineLevel="1" x14ac:dyDescent="0.2">
      <c r="B1393" s="53">
        <v>2019</v>
      </c>
      <c r="C1393" s="60"/>
      <c r="D1393" s="127">
        <v>17</v>
      </c>
      <c r="E1393" s="127"/>
      <c r="F1393" s="127">
        <v>17</v>
      </c>
      <c r="G1393" s="127"/>
      <c r="H1393" s="64">
        <v>0</v>
      </c>
      <c r="I1393" s="64"/>
    </row>
    <row r="1394" spans="1:9" ht="15" customHeight="1" outlineLevel="1" x14ac:dyDescent="0.2">
      <c r="B1394" s="53">
        <v>2018</v>
      </c>
      <c r="C1394" s="60"/>
      <c r="D1394" s="64">
        <v>17</v>
      </c>
      <c r="E1394" s="64"/>
      <c r="F1394" s="127">
        <v>17</v>
      </c>
      <c r="G1394" s="64"/>
      <c r="H1394" s="64">
        <v>0</v>
      </c>
      <c r="I1394" s="64"/>
    </row>
    <row r="1395" spans="1:9" ht="15" customHeight="1" outlineLevel="1" x14ac:dyDescent="0.2">
      <c r="B1395" s="53">
        <v>2017</v>
      </c>
      <c r="C1395" s="60"/>
      <c r="D1395" s="64">
        <v>15</v>
      </c>
      <c r="E1395" s="64" t="s">
        <v>262</v>
      </c>
      <c r="F1395" s="64">
        <v>15</v>
      </c>
      <c r="G1395" s="64" t="s">
        <v>262</v>
      </c>
      <c r="H1395" s="64">
        <v>0</v>
      </c>
      <c r="I1395" s="64" t="s">
        <v>262</v>
      </c>
    </row>
    <row r="1396" spans="1:9" ht="15" customHeight="1" x14ac:dyDescent="0.2">
      <c r="B1396" s="149" t="s">
        <v>370</v>
      </c>
      <c r="C1396" s="122"/>
      <c r="D1396" s="122"/>
      <c r="E1396" s="64"/>
      <c r="F1396" s="64"/>
      <c r="G1396" s="64"/>
      <c r="H1396" s="64"/>
      <c r="I1396" s="64"/>
    </row>
    <row r="1397" spans="1:9" s="17" customFormat="1" ht="15" customHeight="1" x14ac:dyDescent="0.2">
      <c r="A1397" s="3"/>
      <c r="B1397" s="53">
        <v>2022</v>
      </c>
      <c r="C1397" s="56"/>
      <c r="D1397" s="127">
        <v>563</v>
      </c>
      <c r="E1397" s="127" t="s">
        <v>262</v>
      </c>
      <c r="F1397" s="127">
        <v>392</v>
      </c>
      <c r="G1397" s="127" t="s">
        <v>262</v>
      </c>
      <c r="H1397" s="127">
        <v>171</v>
      </c>
      <c r="I1397" s="63"/>
    </row>
    <row r="1398" spans="1:9" s="17" customFormat="1" ht="15" customHeight="1" x14ac:dyDescent="0.2">
      <c r="A1398" s="3"/>
      <c r="B1398" s="53">
        <v>2021</v>
      </c>
      <c r="C1398" s="56"/>
      <c r="D1398" s="127">
        <v>555</v>
      </c>
      <c r="E1398" s="127"/>
      <c r="F1398" s="127">
        <v>398</v>
      </c>
      <c r="G1398" s="127"/>
      <c r="H1398" s="127">
        <v>157</v>
      </c>
      <c r="I1398" s="63"/>
    </row>
    <row r="1399" spans="1:9" ht="15" customHeight="1" x14ac:dyDescent="0.2">
      <c r="B1399" s="53">
        <v>2020</v>
      </c>
      <c r="C1399" s="122"/>
      <c r="D1399" s="64">
        <v>473</v>
      </c>
      <c r="E1399" s="64"/>
      <c r="F1399" s="64">
        <v>327</v>
      </c>
      <c r="G1399" s="64"/>
      <c r="H1399" s="64">
        <v>146</v>
      </c>
      <c r="I1399" s="64"/>
    </row>
    <row r="1400" spans="1:9" ht="15" customHeight="1" x14ac:dyDescent="0.2">
      <c r="B1400" s="53">
        <v>2019</v>
      </c>
      <c r="C1400" s="60"/>
      <c r="D1400" s="127">
        <v>500</v>
      </c>
      <c r="E1400" s="127"/>
      <c r="F1400" s="127">
        <v>357</v>
      </c>
      <c r="G1400" s="127"/>
      <c r="H1400" s="127">
        <v>143</v>
      </c>
      <c r="I1400" s="64"/>
    </row>
    <row r="1401" spans="1:9" ht="15" customHeight="1" x14ac:dyDescent="0.2">
      <c r="B1401" s="53">
        <v>2018</v>
      </c>
      <c r="C1401" s="60"/>
      <c r="D1401" s="64">
        <v>479</v>
      </c>
      <c r="E1401" s="64"/>
      <c r="F1401" s="127">
        <v>341</v>
      </c>
      <c r="G1401" s="64"/>
      <c r="H1401" s="127">
        <v>138</v>
      </c>
      <c r="I1401" s="64"/>
    </row>
    <row r="1402" spans="1:9" ht="15" customHeight="1" x14ac:dyDescent="0.2">
      <c r="B1402" s="53">
        <v>2017</v>
      </c>
      <c r="C1402" s="60"/>
      <c r="D1402" s="64">
        <v>462</v>
      </c>
      <c r="E1402" s="64" t="s">
        <v>262</v>
      </c>
      <c r="F1402" s="64">
        <v>324</v>
      </c>
      <c r="G1402" s="64" t="s">
        <v>262</v>
      </c>
      <c r="H1402" s="64">
        <v>138</v>
      </c>
      <c r="I1402" s="64" t="s">
        <v>262</v>
      </c>
    </row>
    <row r="1403" spans="1:9" s="17" customFormat="1" ht="15" customHeight="1" outlineLevel="1" x14ac:dyDescent="0.2">
      <c r="A1403" s="3"/>
      <c r="B1403" s="150" t="s">
        <v>201</v>
      </c>
      <c r="C1403" s="60"/>
      <c r="D1403" s="64"/>
      <c r="E1403" s="64"/>
      <c r="F1403" s="3"/>
      <c r="G1403" s="64"/>
      <c r="H1403" s="3"/>
      <c r="I1403" s="64"/>
    </row>
    <row r="1404" spans="1:9" s="17" customFormat="1" ht="15" customHeight="1" outlineLevel="1" x14ac:dyDescent="0.2">
      <c r="A1404" s="3"/>
      <c r="B1404" s="53">
        <v>2022</v>
      </c>
      <c r="C1404" s="56"/>
      <c r="D1404" s="127">
        <v>27</v>
      </c>
      <c r="E1404" s="127" t="s">
        <v>262</v>
      </c>
      <c r="F1404" s="127">
        <v>23</v>
      </c>
      <c r="G1404" s="127" t="s">
        <v>262</v>
      </c>
      <c r="H1404" s="127">
        <v>4</v>
      </c>
      <c r="I1404" s="63"/>
    </row>
    <row r="1405" spans="1:9" s="17" customFormat="1" ht="15" customHeight="1" outlineLevel="1" x14ac:dyDescent="0.2">
      <c r="A1405" s="3"/>
      <c r="B1405" s="53">
        <v>2021</v>
      </c>
      <c r="C1405" s="56"/>
      <c r="D1405" s="127">
        <v>29</v>
      </c>
      <c r="E1405" s="127"/>
      <c r="F1405" s="127">
        <v>26</v>
      </c>
      <c r="G1405" s="127"/>
      <c r="H1405" s="127">
        <v>3</v>
      </c>
      <c r="I1405" s="63"/>
    </row>
    <row r="1406" spans="1:9" s="17" customFormat="1" ht="15" customHeight="1" outlineLevel="1" x14ac:dyDescent="0.2">
      <c r="A1406" s="3"/>
      <c r="B1406" s="53">
        <v>2020</v>
      </c>
      <c r="C1406" s="60"/>
      <c r="D1406" s="64">
        <v>23</v>
      </c>
      <c r="E1406" s="64"/>
      <c r="F1406" s="64">
        <v>20</v>
      </c>
      <c r="G1406" s="64"/>
      <c r="H1406" s="64">
        <v>3</v>
      </c>
      <c r="I1406" s="64"/>
    </row>
    <row r="1407" spans="1:9" s="17" customFormat="1" ht="15" customHeight="1" outlineLevel="1" x14ac:dyDescent="0.2">
      <c r="A1407" s="3"/>
      <c r="B1407" s="53">
        <v>2019</v>
      </c>
      <c r="C1407" s="60"/>
      <c r="D1407" s="127">
        <v>26</v>
      </c>
      <c r="E1407" s="127"/>
      <c r="F1407" s="127">
        <v>23</v>
      </c>
      <c r="G1407" s="127"/>
      <c r="H1407" s="127">
        <v>3</v>
      </c>
      <c r="I1407" s="64"/>
    </row>
    <row r="1408" spans="1:9" s="17" customFormat="1" ht="15" customHeight="1" outlineLevel="1" x14ac:dyDescent="0.2">
      <c r="A1408" s="3"/>
      <c r="B1408" s="53">
        <v>2018</v>
      </c>
      <c r="C1408" s="60"/>
      <c r="D1408" s="64">
        <v>20</v>
      </c>
      <c r="E1408" s="64"/>
      <c r="F1408" s="127">
        <v>17</v>
      </c>
      <c r="G1408" s="64"/>
      <c r="H1408" s="127">
        <v>3</v>
      </c>
      <c r="I1408" s="64"/>
    </row>
    <row r="1409" spans="1:9" ht="15" customHeight="1" outlineLevel="1" x14ac:dyDescent="0.2">
      <c r="B1409" s="53">
        <v>2017</v>
      </c>
      <c r="C1409" s="60"/>
      <c r="D1409" s="64">
        <v>18</v>
      </c>
      <c r="E1409" s="64" t="s">
        <v>262</v>
      </c>
      <c r="F1409" s="64">
        <v>15</v>
      </c>
      <c r="G1409" s="64" t="s">
        <v>262</v>
      </c>
      <c r="H1409" s="64">
        <v>3</v>
      </c>
      <c r="I1409" s="64" t="s">
        <v>262</v>
      </c>
    </row>
    <row r="1410" spans="1:9" ht="15" customHeight="1" outlineLevel="1" x14ac:dyDescent="0.2">
      <c r="B1410" s="150" t="s">
        <v>202</v>
      </c>
      <c r="C1410" s="60"/>
      <c r="D1410" s="64"/>
      <c r="E1410" s="64"/>
      <c r="F1410" s="64"/>
      <c r="G1410" s="64"/>
      <c r="H1410" s="64"/>
      <c r="I1410" s="64"/>
    </row>
    <row r="1411" spans="1:9" ht="15" customHeight="1" outlineLevel="1" x14ac:dyDescent="0.2">
      <c r="B1411" s="53">
        <v>2022</v>
      </c>
      <c r="C1411" s="181"/>
      <c r="D1411" s="127">
        <v>1</v>
      </c>
      <c r="E1411" s="127"/>
      <c r="F1411" s="64">
        <v>0</v>
      </c>
      <c r="G1411" s="127"/>
      <c r="H1411" s="127">
        <v>1</v>
      </c>
      <c r="I1411" s="64"/>
    </row>
    <row r="1412" spans="1:9" s="17" customFormat="1" ht="15" customHeight="1" outlineLevel="1" x14ac:dyDescent="0.2">
      <c r="A1412" s="3"/>
      <c r="B1412" s="53">
        <v>2021</v>
      </c>
      <c r="C1412" s="56"/>
      <c r="D1412" s="127">
        <v>1</v>
      </c>
      <c r="E1412" s="127"/>
      <c r="F1412" s="64">
        <v>0</v>
      </c>
      <c r="G1412" s="127"/>
      <c r="H1412" s="127">
        <v>1</v>
      </c>
      <c r="I1412" s="63"/>
    </row>
    <row r="1413" spans="1:9" ht="15" customHeight="1" outlineLevel="1" x14ac:dyDescent="0.2">
      <c r="B1413" s="53">
        <v>2020</v>
      </c>
      <c r="C1413" s="60"/>
      <c r="D1413" s="64">
        <v>1</v>
      </c>
      <c r="E1413" s="64"/>
      <c r="F1413" s="64">
        <v>0</v>
      </c>
      <c r="G1413" s="64"/>
      <c r="H1413" s="64">
        <v>1</v>
      </c>
      <c r="I1413" s="64"/>
    </row>
    <row r="1414" spans="1:9" ht="15" customHeight="1" outlineLevel="1" x14ac:dyDescent="0.2">
      <c r="B1414" s="53">
        <v>2019</v>
      </c>
      <c r="C1414" s="60"/>
      <c r="D1414" s="127">
        <v>1</v>
      </c>
      <c r="E1414" s="127"/>
      <c r="F1414" s="64">
        <v>0</v>
      </c>
      <c r="G1414" s="127"/>
      <c r="H1414" s="127">
        <v>1</v>
      </c>
      <c r="I1414" s="64"/>
    </row>
    <row r="1415" spans="1:9" ht="15" customHeight="1" outlineLevel="1" x14ac:dyDescent="0.2">
      <c r="B1415" s="53">
        <v>2018</v>
      </c>
      <c r="C1415" s="60"/>
      <c r="D1415" s="64">
        <v>1</v>
      </c>
      <c r="E1415" s="64"/>
      <c r="F1415" s="64">
        <v>0</v>
      </c>
      <c r="G1415" s="64"/>
      <c r="H1415" s="64">
        <v>1</v>
      </c>
      <c r="I1415" s="64"/>
    </row>
    <row r="1416" spans="1:9" ht="15" customHeight="1" outlineLevel="1" x14ac:dyDescent="0.2">
      <c r="B1416" s="53">
        <v>2017</v>
      </c>
      <c r="C1416" s="60"/>
      <c r="D1416" s="64">
        <v>1</v>
      </c>
      <c r="E1416" s="64" t="s">
        <v>262</v>
      </c>
      <c r="F1416" s="64">
        <v>0</v>
      </c>
      <c r="G1416" s="64" t="s">
        <v>262</v>
      </c>
      <c r="H1416" s="64">
        <v>1</v>
      </c>
      <c r="I1416" s="64" t="s">
        <v>262</v>
      </c>
    </row>
    <row r="1417" spans="1:9" ht="15" customHeight="1" outlineLevel="1" x14ac:dyDescent="0.2">
      <c r="B1417" s="150" t="s">
        <v>203</v>
      </c>
      <c r="C1417" s="60"/>
      <c r="D1417" s="64"/>
      <c r="E1417" s="64"/>
      <c r="F1417" s="64"/>
      <c r="G1417" s="64"/>
      <c r="H1417" s="64"/>
      <c r="I1417" s="64"/>
    </row>
    <row r="1418" spans="1:9" s="17" customFormat="1" ht="15" customHeight="1" outlineLevel="1" x14ac:dyDescent="0.2">
      <c r="A1418" s="3"/>
      <c r="B1418" s="53">
        <v>2022</v>
      </c>
      <c r="C1418" s="56"/>
      <c r="D1418" s="127">
        <v>15</v>
      </c>
      <c r="E1418" s="127" t="s">
        <v>262</v>
      </c>
      <c r="F1418" s="127">
        <v>8</v>
      </c>
      <c r="G1418" s="127" t="s">
        <v>262</v>
      </c>
      <c r="H1418" s="127">
        <v>7</v>
      </c>
      <c r="I1418" s="63"/>
    </row>
    <row r="1419" spans="1:9" s="17" customFormat="1" ht="15" customHeight="1" outlineLevel="1" x14ac:dyDescent="0.2">
      <c r="A1419" s="3"/>
      <c r="B1419" s="53">
        <v>2021</v>
      </c>
      <c r="C1419" s="56"/>
      <c r="D1419" s="127">
        <v>16</v>
      </c>
      <c r="E1419" s="127"/>
      <c r="F1419" s="127">
        <v>8</v>
      </c>
      <c r="G1419" s="127"/>
      <c r="H1419" s="127">
        <v>8</v>
      </c>
      <c r="I1419" s="63"/>
    </row>
    <row r="1420" spans="1:9" ht="15" customHeight="1" outlineLevel="1" x14ac:dyDescent="0.2">
      <c r="B1420" s="53">
        <v>2020</v>
      </c>
      <c r="C1420" s="60"/>
      <c r="D1420" s="64">
        <v>10</v>
      </c>
      <c r="E1420" s="64"/>
      <c r="F1420" s="64">
        <v>4</v>
      </c>
      <c r="G1420" s="64"/>
      <c r="H1420" s="64">
        <v>6</v>
      </c>
      <c r="I1420" s="64"/>
    </row>
    <row r="1421" spans="1:9" ht="15" customHeight="1" outlineLevel="1" x14ac:dyDescent="0.2">
      <c r="B1421" s="53">
        <v>2019</v>
      </c>
      <c r="C1421" s="60"/>
      <c r="D1421" s="127">
        <v>12</v>
      </c>
      <c r="E1421" s="127"/>
      <c r="F1421" s="127">
        <v>6</v>
      </c>
      <c r="G1421" s="127"/>
      <c r="H1421" s="127">
        <v>6</v>
      </c>
      <c r="I1421" s="64"/>
    </row>
    <row r="1422" spans="1:9" ht="15" customHeight="1" outlineLevel="1" x14ac:dyDescent="0.2">
      <c r="B1422" s="53">
        <v>2018</v>
      </c>
      <c r="C1422" s="60"/>
      <c r="D1422" s="64">
        <v>14</v>
      </c>
      <c r="E1422" s="64"/>
      <c r="F1422" s="127">
        <v>6</v>
      </c>
      <c r="G1422" s="64"/>
      <c r="H1422" s="127">
        <v>8</v>
      </c>
      <c r="I1422" s="64"/>
    </row>
    <row r="1423" spans="1:9" ht="15" customHeight="1" outlineLevel="1" x14ac:dyDescent="0.2">
      <c r="B1423" s="53">
        <v>2017</v>
      </c>
      <c r="C1423" s="60"/>
      <c r="D1423" s="64">
        <v>16</v>
      </c>
      <c r="E1423" s="64" t="s">
        <v>262</v>
      </c>
      <c r="F1423" s="64">
        <v>8</v>
      </c>
      <c r="G1423" s="64" t="s">
        <v>262</v>
      </c>
      <c r="H1423" s="64">
        <v>8</v>
      </c>
      <c r="I1423" s="64" t="s">
        <v>262</v>
      </c>
    </row>
    <row r="1424" spans="1:9" ht="15" customHeight="1" outlineLevel="1" x14ac:dyDescent="0.2">
      <c r="B1424" s="150" t="s">
        <v>204</v>
      </c>
      <c r="C1424" s="60"/>
      <c r="D1424" s="64"/>
      <c r="E1424" s="64"/>
      <c r="F1424" s="64"/>
      <c r="G1424" s="64"/>
      <c r="H1424" s="64"/>
      <c r="I1424" s="64"/>
    </row>
    <row r="1425" spans="1:9" s="17" customFormat="1" ht="15" customHeight="1" outlineLevel="1" x14ac:dyDescent="0.2">
      <c r="A1425" s="3"/>
      <c r="B1425" s="53">
        <v>2022</v>
      </c>
      <c r="C1425" s="56"/>
      <c r="D1425" s="127">
        <v>2</v>
      </c>
      <c r="E1425" s="127" t="s">
        <v>262</v>
      </c>
      <c r="F1425" s="127">
        <v>2</v>
      </c>
      <c r="G1425" s="127" t="s">
        <v>262</v>
      </c>
      <c r="H1425" s="64">
        <v>0</v>
      </c>
      <c r="I1425" s="63"/>
    </row>
    <row r="1426" spans="1:9" s="17" customFormat="1" ht="15" customHeight="1" outlineLevel="1" x14ac:dyDescent="0.2">
      <c r="A1426" s="3"/>
      <c r="B1426" s="53">
        <v>2021</v>
      </c>
      <c r="C1426" s="56"/>
      <c r="D1426" s="127">
        <v>1</v>
      </c>
      <c r="E1426" s="127"/>
      <c r="F1426" s="127">
        <v>1</v>
      </c>
      <c r="G1426" s="127"/>
      <c r="H1426" s="64">
        <v>0</v>
      </c>
      <c r="I1426" s="63"/>
    </row>
    <row r="1427" spans="1:9" ht="15" customHeight="1" outlineLevel="1" x14ac:dyDescent="0.2">
      <c r="B1427" s="53">
        <v>2020</v>
      </c>
      <c r="C1427" s="60"/>
      <c r="D1427" s="64">
        <v>2</v>
      </c>
      <c r="E1427" s="64"/>
      <c r="F1427" s="64">
        <v>2</v>
      </c>
      <c r="G1427" s="64"/>
      <c r="H1427" s="64">
        <v>0</v>
      </c>
      <c r="I1427" s="64"/>
    </row>
    <row r="1428" spans="1:9" ht="15" customHeight="1" outlineLevel="1" x14ac:dyDescent="0.2">
      <c r="B1428" s="53">
        <v>2019</v>
      </c>
      <c r="C1428" s="60"/>
      <c r="D1428" s="127">
        <v>2</v>
      </c>
      <c r="E1428" s="127"/>
      <c r="F1428" s="127">
        <v>2</v>
      </c>
      <c r="G1428" s="127"/>
      <c r="H1428" s="64">
        <v>0</v>
      </c>
      <c r="I1428" s="64"/>
    </row>
    <row r="1429" spans="1:9" ht="15" customHeight="1" outlineLevel="1" x14ac:dyDescent="0.2">
      <c r="B1429" s="53">
        <v>2018</v>
      </c>
      <c r="C1429" s="60"/>
      <c r="D1429" s="64">
        <v>2</v>
      </c>
      <c r="E1429" s="64"/>
      <c r="F1429" s="64">
        <v>2</v>
      </c>
      <c r="G1429" s="64"/>
      <c r="H1429" s="64">
        <v>0</v>
      </c>
      <c r="I1429" s="64"/>
    </row>
    <row r="1430" spans="1:9" ht="15" customHeight="1" outlineLevel="1" x14ac:dyDescent="0.2">
      <c r="B1430" s="53">
        <v>2017</v>
      </c>
      <c r="C1430" s="60"/>
      <c r="D1430" s="64">
        <v>1</v>
      </c>
      <c r="E1430" s="64" t="s">
        <v>262</v>
      </c>
      <c r="F1430" s="64">
        <v>1</v>
      </c>
      <c r="G1430" s="64" t="s">
        <v>262</v>
      </c>
      <c r="H1430" s="64">
        <v>0</v>
      </c>
      <c r="I1430" s="64" t="s">
        <v>262</v>
      </c>
    </row>
    <row r="1431" spans="1:9" ht="15" customHeight="1" outlineLevel="1" x14ac:dyDescent="0.2">
      <c r="B1431" s="150" t="s">
        <v>205</v>
      </c>
      <c r="C1431" s="60"/>
      <c r="D1431" s="64"/>
      <c r="E1431" s="64"/>
      <c r="F1431" s="64"/>
      <c r="G1431" s="64"/>
      <c r="H1431" s="64"/>
      <c r="I1431" s="64"/>
    </row>
    <row r="1432" spans="1:9" s="17" customFormat="1" ht="15" customHeight="1" outlineLevel="1" x14ac:dyDescent="0.2">
      <c r="A1432" s="3"/>
      <c r="B1432" s="53">
        <v>2022</v>
      </c>
      <c r="C1432" s="56"/>
      <c r="D1432" s="64">
        <v>0</v>
      </c>
      <c r="E1432" s="64" t="s">
        <v>262</v>
      </c>
      <c r="F1432" s="64">
        <v>0</v>
      </c>
      <c r="G1432" s="64" t="s">
        <v>262</v>
      </c>
      <c r="H1432" s="64">
        <v>0</v>
      </c>
      <c r="I1432" s="63"/>
    </row>
    <row r="1433" spans="1:9" s="17" customFormat="1" ht="15" customHeight="1" outlineLevel="1" x14ac:dyDescent="0.2">
      <c r="A1433" s="3"/>
      <c r="B1433" s="53">
        <v>2021</v>
      </c>
      <c r="C1433" s="56"/>
      <c r="D1433" s="64">
        <v>0</v>
      </c>
      <c r="E1433" s="64"/>
      <c r="F1433" s="64">
        <v>0</v>
      </c>
      <c r="G1433" s="64"/>
      <c r="H1433" s="64">
        <v>0</v>
      </c>
      <c r="I1433" s="63"/>
    </row>
    <row r="1434" spans="1:9" ht="15" customHeight="1" outlineLevel="1" x14ac:dyDescent="0.2">
      <c r="B1434" s="53">
        <v>2020</v>
      </c>
      <c r="C1434" s="60"/>
      <c r="D1434" s="64">
        <v>0</v>
      </c>
      <c r="E1434" s="64"/>
      <c r="F1434" s="64">
        <v>0</v>
      </c>
      <c r="G1434" s="64"/>
      <c r="H1434" s="64">
        <v>0</v>
      </c>
      <c r="I1434" s="64"/>
    </row>
    <row r="1435" spans="1:9" ht="15" customHeight="1" outlineLevel="1" x14ac:dyDescent="0.2">
      <c r="B1435" s="53">
        <v>2019</v>
      </c>
      <c r="C1435" s="60"/>
      <c r="D1435" s="64">
        <v>0</v>
      </c>
      <c r="E1435" s="64"/>
      <c r="F1435" s="64">
        <v>0</v>
      </c>
      <c r="G1435" s="64"/>
      <c r="H1435" s="64">
        <v>0</v>
      </c>
      <c r="I1435" s="64"/>
    </row>
    <row r="1436" spans="1:9" ht="15" customHeight="1" outlineLevel="1" x14ac:dyDescent="0.2">
      <c r="B1436" s="53">
        <v>2018</v>
      </c>
      <c r="C1436" s="60"/>
      <c r="D1436" s="64">
        <v>0</v>
      </c>
      <c r="E1436" s="64"/>
      <c r="F1436" s="64">
        <v>0</v>
      </c>
      <c r="G1436" s="64"/>
      <c r="H1436" s="64">
        <v>0</v>
      </c>
      <c r="I1436" s="64"/>
    </row>
    <row r="1437" spans="1:9" ht="15" customHeight="1" outlineLevel="1" x14ac:dyDescent="0.2">
      <c r="B1437" s="53">
        <v>2017</v>
      </c>
      <c r="C1437" s="60"/>
      <c r="D1437" s="64">
        <v>0</v>
      </c>
      <c r="E1437" s="64" t="s">
        <v>262</v>
      </c>
      <c r="F1437" s="64">
        <v>0</v>
      </c>
      <c r="G1437" s="64" t="s">
        <v>262</v>
      </c>
      <c r="H1437" s="64">
        <v>0</v>
      </c>
      <c r="I1437" s="64" t="s">
        <v>262</v>
      </c>
    </row>
    <row r="1438" spans="1:9" ht="15" customHeight="1" outlineLevel="1" x14ac:dyDescent="0.2">
      <c r="B1438" s="150" t="s">
        <v>206</v>
      </c>
      <c r="C1438" s="60"/>
      <c r="D1438" s="64"/>
      <c r="E1438" s="64"/>
      <c r="F1438" s="64"/>
      <c r="G1438" s="64"/>
      <c r="H1438" s="64"/>
      <c r="I1438" s="64"/>
    </row>
    <row r="1439" spans="1:9" s="17" customFormat="1" ht="15" customHeight="1" outlineLevel="1" x14ac:dyDescent="0.2">
      <c r="A1439" s="3"/>
      <c r="B1439" s="53">
        <v>2022</v>
      </c>
      <c r="C1439" s="56"/>
      <c r="D1439" s="127">
        <v>25</v>
      </c>
      <c r="E1439" s="127" t="s">
        <v>262</v>
      </c>
      <c r="F1439" s="127">
        <v>11</v>
      </c>
      <c r="G1439" s="127" t="s">
        <v>262</v>
      </c>
      <c r="H1439" s="127">
        <v>14</v>
      </c>
      <c r="I1439" s="63"/>
    </row>
    <row r="1440" spans="1:9" s="17" customFormat="1" ht="15" customHeight="1" outlineLevel="1" x14ac:dyDescent="0.2">
      <c r="A1440" s="3"/>
      <c r="B1440" s="53">
        <v>2021</v>
      </c>
      <c r="C1440" s="56"/>
      <c r="D1440" s="127">
        <v>24</v>
      </c>
      <c r="E1440" s="127"/>
      <c r="F1440" s="127">
        <v>13</v>
      </c>
      <c r="G1440" s="127"/>
      <c r="H1440" s="127">
        <v>11</v>
      </c>
      <c r="I1440" s="63"/>
    </row>
    <row r="1441" spans="1:9" ht="15" customHeight="1" outlineLevel="1" x14ac:dyDescent="0.2">
      <c r="B1441" s="53">
        <v>2020</v>
      </c>
      <c r="C1441" s="60"/>
      <c r="D1441" s="64">
        <v>23</v>
      </c>
      <c r="E1441" s="64"/>
      <c r="F1441" s="64">
        <v>13</v>
      </c>
      <c r="G1441" s="64"/>
      <c r="H1441" s="64">
        <v>10</v>
      </c>
      <c r="I1441" s="64"/>
    </row>
    <row r="1442" spans="1:9" ht="15" customHeight="1" outlineLevel="1" x14ac:dyDescent="0.2">
      <c r="B1442" s="53">
        <v>2019</v>
      </c>
      <c r="C1442" s="60"/>
      <c r="D1442" s="127">
        <v>20</v>
      </c>
      <c r="E1442" s="127"/>
      <c r="F1442" s="127">
        <v>10</v>
      </c>
      <c r="G1442" s="127"/>
      <c r="H1442" s="127">
        <v>10</v>
      </c>
      <c r="I1442" s="64"/>
    </row>
    <row r="1443" spans="1:9" ht="15" customHeight="1" outlineLevel="1" x14ac:dyDescent="0.2">
      <c r="B1443" s="53">
        <v>2018</v>
      </c>
      <c r="C1443" s="60"/>
      <c r="D1443" s="64">
        <v>21</v>
      </c>
      <c r="E1443" s="64"/>
      <c r="F1443" s="127">
        <v>11</v>
      </c>
      <c r="G1443" s="64"/>
      <c r="H1443" s="127">
        <v>10</v>
      </c>
      <c r="I1443" s="64"/>
    </row>
    <row r="1444" spans="1:9" ht="15" customHeight="1" outlineLevel="1" x14ac:dyDescent="0.2">
      <c r="B1444" s="53">
        <v>2017</v>
      </c>
      <c r="C1444" s="60"/>
      <c r="D1444" s="64">
        <v>18</v>
      </c>
      <c r="E1444" s="64" t="s">
        <v>262</v>
      </c>
      <c r="F1444" s="64">
        <v>8</v>
      </c>
      <c r="G1444" s="64" t="s">
        <v>262</v>
      </c>
      <c r="H1444" s="64">
        <v>10</v>
      </c>
      <c r="I1444" s="64" t="s">
        <v>262</v>
      </c>
    </row>
    <row r="1445" spans="1:9" ht="15" customHeight="1" outlineLevel="1" x14ac:dyDescent="0.2">
      <c r="B1445" s="150" t="s">
        <v>207</v>
      </c>
      <c r="C1445" s="60"/>
      <c r="D1445" s="64"/>
      <c r="E1445" s="64"/>
      <c r="F1445" s="64"/>
      <c r="G1445" s="64"/>
      <c r="H1445" s="64"/>
      <c r="I1445" s="64"/>
    </row>
    <row r="1446" spans="1:9" s="17" customFormat="1" ht="15" customHeight="1" outlineLevel="1" x14ac:dyDescent="0.2">
      <c r="A1446" s="3"/>
      <c r="B1446" s="53">
        <v>2022</v>
      </c>
      <c r="C1446" s="56"/>
      <c r="D1446" s="127">
        <v>81</v>
      </c>
      <c r="E1446" s="127" t="s">
        <v>262</v>
      </c>
      <c r="F1446" s="127">
        <v>44</v>
      </c>
      <c r="G1446" s="127" t="s">
        <v>262</v>
      </c>
      <c r="H1446" s="127">
        <v>37</v>
      </c>
      <c r="I1446" s="63"/>
    </row>
    <row r="1447" spans="1:9" s="17" customFormat="1" ht="15" customHeight="1" outlineLevel="1" x14ac:dyDescent="0.2">
      <c r="A1447" s="3"/>
      <c r="B1447" s="53">
        <v>2021</v>
      </c>
      <c r="C1447" s="56"/>
      <c r="D1447" s="127">
        <v>80</v>
      </c>
      <c r="E1447" s="127"/>
      <c r="F1447" s="127">
        <v>41</v>
      </c>
      <c r="G1447" s="127"/>
      <c r="H1447" s="127">
        <v>39</v>
      </c>
      <c r="I1447" s="63"/>
    </row>
    <row r="1448" spans="1:9" ht="15" customHeight="1" outlineLevel="1" x14ac:dyDescent="0.2">
      <c r="B1448" s="53">
        <v>2020</v>
      </c>
      <c r="C1448" s="60"/>
      <c r="D1448" s="64">
        <v>74</v>
      </c>
      <c r="E1448" s="64"/>
      <c r="F1448" s="64">
        <v>35</v>
      </c>
      <c r="G1448" s="64"/>
      <c r="H1448" s="64">
        <v>39</v>
      </c>
      <c r="I1448" s="64"/>
    </row>
    <row r="1449" spans="1:9" ht="15" customHeight="1" outlineLevel="1" x14ac:dyDescent="0.2">
      <c r="B1449" s="53">
        <v>2019</v>
      </c>
      <c r="C1449" s="60"/>
      <c r="D1449" s="127">
        <v>79</v>
      </c>
      <c r="E1449" s="127"/>
      <c r="F1449" s="127">
        <v>41</v>
      </c>
      <c r="G1449" s="127"/>
      <c r="H1449" s="127">
        <v>38</v>
      </c>
      <c r="I1449" s="64"/>
    </row>
    <row r="1450" spans="1:9" ht="15" customHeight="1" outlineLevel="1" x14ac:dyDescent="0.2">
      <c r="B1450" s="53">
        <v>2018</v>
      </c>
      <c r="C1450" s="60"/>
      <c r="D1450" s="64">
        <v>80</v>
      </c>
      <c r="E1450" s="64"/>
      <c r="F1450" s="127">
        <v>43</v>
      </c>
      <c r="G1450" s="64"/>
      <c r="H1450" s="127">
        <v>37</v>
      </c>
      <c r="I1450" s="64"/>
    </row>
    <row r="1451" spans="1:9" ht="15" customHeight="1" outlineLevel="1" x14ac:dyDescent="0.2">
      <c r="B1451" s="53">
        <v>2017</v>
      </c>
      <c r="C1451" s="60"/>
      <c r="D1451" s="64">
        <v>76</v>
      </c>
      <c r="E1451" s="64" t="s">
        <v>262</v>
      </c>
      <c r="F1451" s="64">
        <v>41</v>
      </c>
      <c r="G1451" s="64" t="s">
        <v>262</v>
      </c>
      <c r="H1451" s="64">
        <v>35</v>
      </c>
      <c r="I1451" s="64" t="s">
        <v>262</v>
      </c>
    </row>
    <row r="1452" spans="1:9" ht="15" customHeight="1" outlineLevel="1" x14ac:dyDescent="0.2">
      <c r="B1452" s="150" t="s">
        <v>208</v>
      </c>
      <c r="C1452" s="60"/>
      <c r="D1452" s="64"/>
      <c r="E1452" s="64"/>
      <c r="F1452" s="64"/>
      <c r="G1452" s="64"/>
      <c r="H1452" s="64"/>
      <c r="I1452" s="64"/>
    </row>
    <row r="1453" spans="1:9" s="17" customFormat="1" ht="15" customHeight="1" outlineLevel="1" x14ac:dyDescent="0.2">
      <c r="A1453" s="3"/>
      <c r="B1453" s="53">
        <v>2022</v>
      </c>
      <c r="C1453" s="56"/>
      <c r="D1453" s="127">
        <v>24</v>
      </c>
      <c r="E1453" s="127" t="s">
        <v>262</v>
      </c>
      <c r="F1453" s="127">
        <v>7</v>
      </c>
      <c r="G1453" s="127" t="s">
        <v>262</v>
      </c>
      <c r="H1453" s="127">
        <v>17</v>
      </c>
      <c r="I1453" s="63"/>
    </row>
    <row r="1454" spans="1:9" s="17" customFormat="1" ht="15" customHeight="1" outlineLevel="1" x14ac:dyDescent="0.2">
      <c r="A1454" s="3"/>
      <c r="B1454" s="53">
        <v>2021</v>
      </c>
      <c r="C1454" s="56"/>
      <c r="D1454" s="127">
        <v>24</v>
      </c>
      <c r="E1454" s="127"/>
      <c r="F1454" s="127">
        <v>7</v>
      </c>
      <c r="G1454" s="127"/>
      <c r="H1454" s="127">
        <v>17</v>
      </c>
      <c r="I1454" s="63"/>
    </row>
    <row r="1455" spans="1:9" ht="15" customHeight="1" outlineLevel="1" x14ac:dyDescent="0.2">
      <c r="B1455" s="53">
        <v>2020</v>
      </c>
      <c r="C1455" s="60"/>
      <c r="D1455" s="64">
        <v>30</v>
      </c>
      <c r="E1455" s="64"/>
      <c r="F1455" s="64">
        <v>11</v>
      </c>
      <c r="G1455" s="64"/>
      <c r="H1455" s="64">
        <v>19</v>
      </c>
      <c r="I1455" s="64"/>
    </row>
    <row r="1456" spans="1:9" ht="15" customHeight="1" outlineLevel="1" x14ac:dyDescent="0.2">
      <c r="B1456" s="53">
        <v>2019</v>
      </c>
      <c r="C1456" s="60"/>
      <c r="D1456" s="127">
        <v>33</v>
      </c>
      <c r="E1456" s="127"/>
      <c r="F1456" s="127">
        <v>13</v>
      </c>
      <c r="G1456" s="127"/>
      <c r="H1456" s="127">
        <v>20</v>
      </c>
      <c r="I1456" s="64"/>
    </row>
    <row r="1457" spans="1:9" ht="15" customHeight="1" outlineLevel="1" x14ac:dyDescent="0.2">
      <c r="B1457" s="53">
        <v>2018</v>
      </c>
      <c r="C1457" s="60"/>
      <c r="D1457" s="64">
        <v>31</v>
      </c>
      <c r="E1457" s="64"/>
      <c r="F1457" s="127">
        <v>11</v>
      </c>
      <c r="G1457" s="64"/>
      <c r="H1457" s="127">
        <v>20</v>
      </c>
      <c r="I1457" s="64"/>
    </row>
    <row r="1458" spans="1:9" ht="15" customHeight="1" outlineLevel="1" x14ac:dyDescent="0.2">
      <c r="B1458" s="53">
        <v>2017</v>
      </c>
      <c r="C1458" s="60"/>
      <c r="D1458" s="64">
        <v>30</v>
      </c>
      <c r="E1458" s="64" t="s">
        <v>262</v>
      </c>
      <c r="F1458" s="64">
        <v>9</v>
      </c>
      <c r="G1458" s="64" t="s">
        <v>262</v>
      </c>
      <c r="H1458" s="64">
        <v>21</v>
      </c>
      <c r="I1458" s="64" t="s">
        <v>262</v>
      </c>
    </row>
    <row r="1459" spans="1:9" ht="15" customHeight="1" outlineLevel="1" x14ac:dyDescent="0.2">
      <c r="B1459" s="150" t="s">
        <v>209</v>
      </c>
      <c r="C1459" s="60"/>
      <c r="D1459" s="64"/>
      <c r="E1459" s="64"/>
      <c r="F1459" s="64"/>
      <c r="G1459" s="64"/>
      <c r="H1459" s="64"/>
      <c r="I1459" s="64"/>
    </row>
    <row r="1460" spans="1:9" s="17" customFormat="1" ht="15" customHeight="1" outlineLevel="1" x14ac:dyDescent="0.2">
      <c r="A1460" s="3"/>
      <c r="B1460" s="53">
        <v>2022</v>
      </c>
      <c r="C1460" s="56"/>
      <c r="D1460" s="127">
        <v>111</v>
      </c>
      <c r="E1460" s="127" t="s">
        <v>262</v>
      </c>
      <c r="F1460" s="127">
        <v>67</v>
      </c>
      <c r="G1460" s="127" t="s">
        <v>262</v>
      </c>
      <c r="H1460" s="127">
        <v>44</v>
      </c>
      <c r="I1460" s="63"/>
    </row>
    <row r="1461" spans="1:9" s="17" customFormat="1" ht="15" customHeight="1" outlineLevel="1" x14ac:dyDescent="0.2">
      <c r="A1461" s="3"/>
      <c r="B1461" s="53">
        <v>2021</v>
      </c>
      <c r="C1461" s="56"/>
      <c r="D1461" s="127">
        <v>105</v>
      </c>
      <c r="E1461" s="127"/>
      <c r="F1461" s="127">
        <v>68</v>
      </c>
      <c r="G1461" s="127"/>
      <c r="H1461" s="127">
        <v>37</v>
      </c>
      <c r="I1461" s="63"/>
    </row>
    <row r="1462" spans="1:9" ht="15" customHeight="1" outlineLevel="1" x14ac:dyDescent="0.2">
      <c r="B1462" s="53">
        <v>2020</v>
      </c>
      <c r="C1462" s="60"/>
      <c r="D1462" s="64">
        <v>93</v>
      </c>
      <c r="E1462" s="64"/>
      <c r="F1462" s="64">
        <v>61</v>
      </c>
      <c r="G1462" s="64"/>
      <c r="H1462" s="64">
        <v>32</v>
      </c>
      <c r="I1462" s="64"/>
    </row>
    <row r="1463" spans="1:9" ht="15" customHeight="1" outlineLevel="1" x14ac:dyDescent="0.2">
      <c r="B1463" s="53">
        <v>2019</v>
      </c>
      <c r="C1463" s="60"/>
      <c r="D1463" s="127">
        <v>105</v>
      </c>
      <c r="E1463" s="127"/>
      <c r="F1463" s="127">
        <v>75</v>
      </c>
      <c r="G1463" s="127"/>
      <c r="H1463" s="127">
        <v>30</v>
      </c>
      <c r="I1463" s="64"/>
    </row>
    <row r="1464" spans="1:9" ht="15" customHeight="1" outlineLevel="1" x14ac:dyDescent="0.2">
      <c r="B1464" s="53">
        <v>2018</v>
      </c>
      <c r="C1464" s="60"/>
      <c r="D1464" s="64">
        <v>107</v>
      </c>
      <c r="E1464" s="64"/>
      <c r="F1464" s="127">
        <v>80</v>
      </c>
      <c r="G1464" s="64"/>
      <c r="H1464" s="127">
        <v>27</v>
      </c>
      <c r="I1464" s="64"/>
    </row>
    <row r="1465" spans="1:9" ht="15" customHeight="1" outlineLevel="1" x14ac:dyDescent="0.2">
      <c r="B1465" s="53">
        <v>2017</v>
      </c>
      <c r="C1465" s="60"/>
      <c r="D1465" s="64">
        <v>92</v>
      </c>
      <c r="E1465" s="64" t="s">
        <v>262</v>
      </c>
      <c r="F1465" s="64">
        <v>64</v>
      </c>
      <c r="G1465" s="64" t="s">
        <v>262</v>
      </c>
      <c r="H1465" s="64">
        <v>28</v>
      </c>
      <c r="I1465" s="64" t="s">
        <v>262</v>
      </c>
    </row>
    <row r="1466" spans="1:9" ht="15" customHeight="1" outlineLevel="1" x14ac:dyDescent="0.2">
      <c r="B1466" s="150" t="s">
        <v>210</v>
      </c>
      <c r="C1466" s="60"/>
      <c r="D1466" s="64"/>
      <c r="E1466" s="64"/>
      <c r="F1466" s="64"/>
      <c r="G1466" s="64"/>
      <c r="H1466" s="64"/>
      <c r="I1466" s="64"/>
    </row>
    <row r="1467" spans="1:9" s="17" customFormat="1" ht="15" customHeight="1" outlineLevel="1" x14ac:dyDescent="0.2">
      <c r="A1467" s="3"/>
      <c r="B1467" s="53">
        <v>2022</v>
      </c>
      <c r="C1467" s="56"/>
      <c r="D1467" s="127">
        <v>6</v>
      </c>
      <c r="E1467" s="127" t="s">
        <v>262</v>
      </c>
      <c r="F1467" s="127">
        <v>4</v>
      </c>
      <c r="G1467" s="127" t="s">
        <v>262</v>
      </c>
      <c r="H1467" s="127">
        <v>2</v>
      </c>
      <c r="I1467" s="63"/>
    </row>
    <row r="1468" spans="1:9" s="17" customFormat="1" ht="15" customHeight="1" outlineLevel="1" x14ac:dyDescent="0.2">
      <c r="A1468" s="3"/>
      <c r="B1468" s="53">
        <v>2021</v>
      </c>
      <c r="C1468" s="56"/>
      <c r="D1468" s="127">
        <v>4</v>
      </c>
      <c r="E1468" s="127"/>
      <c r="F1468" s="127">
        <v>2</v>
      </c>
      <c r="G1468" s="127"/>
      <c r="H1468" s="127">
        <v>2</v>
      </c>
      <c r="I1468" s="63"/>
    </row>
    <row r="1469" spans="1:9" ht="15" customHeight="1" outlineLevel="1" x14ac:dyDescent="0.2">
      <c r="B1469" s="53">
        <v>2020</v>
      </c>
      <c r="C1469" s="60"/>
      <c r="D1469" s="64">
        <v>2</v>
      </c>
      <c r="E1469" s="64"/>
      <c r="F1469" s="64">
        <v>0</v>
      </c>
      <c r="G1469" s="64"/>
      <c r="H1469" s="64">
        <v>2</v>
      </c>
      <c r="I1469" s="64"/>
    </row>
    <row r="1470" spans="1:9" ht="15" customHeight="1" outlineLevel="1" x14ac:dyDescent="0.2">
      <c r="B1470" s="53">
        <v>2019</v>
      </c>
      <c r="C1470" s="60"/>
      <c r="D1470" s="127">
        <v>4</v>
      </c>
      <c r="E1470" s="127"/>
      <c r="F1470" s="127">
        <v>2</v>
      </c>
      <c r="G1470" s="127"/>
      <c r="H1470" s="127">
        <v>2</v>
      </c>
      <c r="I1470" s="64"/>
    </row>
    <row r="1471" spans="1:9" ht="15" customHeight="1" outlineLevel="1" x14ac:dyDescent="0.2">
      <c r="B1471" s="53">
        <v>2018</v>
      </c>
      <c r="C1471" s="60"/>
      <c r="D1471" s="64">
        <v>2</v>
      </c>
      <c r="E1471" s="64"/>
      <c r="F1471" s="64">
        <v>0</v>
      </c>
      <c r="G1471" s="64"/>
      <c r="H1471" s="64">
        <v>2</v>
      </c>
      <c r="I1471" s="64"/>
    </row>
    <row r="1472" spans="1:9" ht="15" customHeight="1" outlineLevel="1" x14ac:dyDescent="0.2">
      <c r="B1472" s="53">
        <v>2017</v>
      </c>
      <c r="C1472" s="60"/>
      <c r="D1472" s="64">
        <v>3</v>
      </c>
      <c r="E1472" s="64" t="s">
        <v>262</v>
      </c>
      <c r="F1472" s="64">
        <v>2</v>
      </c>
      <c r="G1472" s="64" t="s">
        <v>262</v>
      </c>
      <c r="H1472" s="64">
        <v>1</v>
      </c>
      <c r="I1472" s="64" t="s">
        <v>262</v>
      </c>
    </row>
    <row r="1473" spans="1:9" ht="15" customHeight="1" outlineLevel="1" x14ac:dyDescent="0.2">
      <c r="B1473" s="150" t="s">
        <v>212</v>
      </c>
      <c r="C1473" s="60"/>
      <c r="D1473" s="64"/>
      <c r="E1473" s="64"/>
      <c r="F1473" s="64"/>
      <c r="G1473" s="64"/>
      <c r="H1473" s="64"/>
      <c r="I1473" s="64"/>
    </row>
    <row r="1474" spans="1:9" s="17" customFormat="1" ht="15" customHeight="1" outlineLevel="1" x14ac:dyDescent="0.2">
      <c r="A1474" s="3"/>
      <c r="B1474" s="53">
        <v>2022</v>
      </c>
      <c r="C1474" s="56"/>
      <c r="D1474" s="127">
        <v>14</v>
      </c>
      <c r="E1474" s="127" t="s">
        <v>262</v>
      </c>
      <c r="F1474" s="127">
        <v>5</v>
      </c>
      <c r="G1474" s="127" t="s">
        <v>262</v>
      </c>
      <c r="H1474" s="127">
        <v>9</v>
      </c>
      <c r="I1474" s="63"/>
    </row>
    <row r="1475" spans="1:9" s="17" customFormat="1" ht="15" customHeight="1" outlineLevel="1" x14ac:dyDescent="0.2">
      <c r="A1475" s="3"/>
      <c r="B1475" s="53">
        <v>2021</v>
      </c>
      <c r="C1475" s="56"/>
      <c r="D1475" s="127">
        <v>13</v>
      </c>
      <c r="E1475" s="127"/>
      <c r="F1475" s="127">
        <v>4</v>
      </c>
      <c r="G1475" s="127"/>
      <c r="H1475" s="127">
        <v>9</v>
      </c>
      <c r="I1475" s="63"/>
    </row>
    <row r="1476" spans="1:9" ht="15" customHeight="1" outlineLevel="1" x14ac:dyDescent="0.2">
      <c r="B1476" s="53">
        <v>2020</v>
      </c>
      <c r="C1476" s="60"/>
      <c r="D1476" s="64">
        <v>14</v>
      </c>
      <c r="E1476" s="64"/>
      <c r="F1476" s="64">
        <v>5</v>
      </c>
      <c r="G1476" s="64"/>
      <c r="H1476" s="64">
        <v>9</v>
      </c>
      <c r="I1476" s="64"/>
    </row>
    <row r="1477" spans="1:9" ht="15" customHeight="1" outlineLevel="1" x14ac:dyDescent="0.2">
      <c r="B1477" s="53">
        <v>2019</v>
      </c>
      <c r="C1477" s="60"/>
      <c r="D1477" s="127">
        <v>11</v>
      </c>
      <c r="E1477" s="127"/>
      <c r="F1477" s="127">
        <v>2</v>
      </c>
      <c r="G1477" s="127"/>
      <c r="H1477" s="127">
        <v>9</v>
      </c>
      <c r="I1477" s="64"/>
    </row>
    <row r="1478" spans="1:9" ht="15" customHeight="1" outlineLevel="1" x14ac:dyDescent="0.2">
      <c r="B1478" s="53">
        <v>2018</v>
      </c>
      <c r="C1478" s="60"/>
      <c r="D1478" s="64">
        <v>11</v>
      </c>
      <c r="E1478" s="64"/>
      <c r="F1478" s="127">
        <v>2</v>
      </c>
      <c r="G1478" s="64"/>
      <c r="H1478" s="127">
        <v>9</v>
      </c>
      <c r="I1478" s="64"/>
    </row>
    <row r="1479" spans="1:9" ht="15" customHeight="1" outlineLevel="1" x14ac:dyDescent="0.2">
      <c r="B1479" s="53">
        <v>2017</v>
      </c>
      <c r="C1479" s="60"/>
      <c r="D1479" s="64">
        <v>11</v>
      </c>
      <c r="E1479" s="64" t="s">
        <v>262</v>
      </c>
      <c r="F1479" s="64">
        <v>2</v>
      </c>
      <c r="G1479" s="64" t="s">
        <v>262</v>
      </c>
      <c r="H1479" s="64">
        <v>9</v>
      </c>
      <c r="I1479" s="64" t="s">
        <v>262</v>
      </c>
    </row>
    <row r="1480" spans="1:9" ht="15" customHeight="1" outlineLevel="1" x14ac:dyDescent="0.2">
      <c r="B1480" s="150" t="s">
        <v>213</v>
      </c>
      <c r="C1480" s="60"/>
      <c r="D1480" s="64"/>
      <c r="E1480" s="64"/>
      <c r="F1480" s="64"/>
      <c r="G1480" s="64"/>
      <c r="H1480" s="64"/>
      <c r="I1480" s="64"/>
    </row>
    <row r="1481" spans="1:9" s="17" customFormat="1" ht="15" customHeight="1" outlineLevel="1" x14ac:dyDescent="0.2">
      <c r="A1481" s="3"/>
      <c r="B1481" s="53">
        <v>2022</v>
      </c>
      <c r="C1481" s="56"/>
      <c r="D1481" s="127">
        <v>49</v>
      </c>
      <c r="E1481" s="127" t="s">
        <v>262</v>
      </c>
      <c r="F1481" s="127">
        <v>41</v>
      </c>
      <c r="G1481" s="127" t="s">
        <v>262</v>
      </c>
      <c r="H1481" s="127">
        <v>8</v>
      </c>
      <c r="I1481" s="63"/>
    </row>
    <row r="1482" spans="1:9" s="17" customFormat="1" ht="15" customHeight="1" outlineLevel="1" x14ac:dyDescent="0.2">
      <c r="A1482" s="3"/>
      <c r="B1482" s="53">
        <v>2021</v>
      </c>
      <c r="C1482" s="56"/>
      <c r="D1482" s="127">
        <v>47</v>
      </c>
      <c r="E1482" s="127"/>
      <c r="F1482" s="127">
        <v>43</v>
      </c>
      <c r="G1482" s="127"/>
      <c r="H1482" s="127">
        <v>4</v>
      </c>
      <c r="I1482" s="63"/>
    </row>
    <row r="1483" spans="1:9" ht="15" customHeight="1" outlineLevel="1" x14ac:dyDescent="0.2">
      <c r="B1483" s="53">
        <v>2020</v>
      </c>
      <c r="C1483" s="60"/>
      <c r="D1483" s="64">
        <v>36</v>
      </c>
      <c r="E1483" s="64"/>
      <c r="F1483" s="64">
        <v>32</v>
      </c>
      <c r="G1483" s="64"/>
      <c r="H1483" s="64">
        <v>4</v>
      </c>
      <c r="I1483" s="64"/>
    </row>
    <row r="1484" spans="1:9" ht="15" customHeight="1" outlineLevel="1" x14ac:dyDescent="0.2">
      <c r="B1484" s="53">
        <v>2019</v>
      </c>
      <c r="C1484" s="60"/>
      <c r="D1484" s="127">
        <v>32</v>
      </c>
      <c r="E1484" s="127"/>
      <c r="F1484" s="127">
        <v>28</v>
      </c>
      <c r="G1484" s="127"/>
      <c r="H1484" s="127">
        <v>4</v>
      </c>
      <c r="I1484" s="64"/>
    </row>
    <row r="1485" spans="1:9" ht="15" customHeight="1" outlineLevel="1" x14ac:dyDescent="0.2">
      <c r="B1485" s="53">
        <v>2018</v>
      </c>
      <c r="C1485" s="60"/>
      <c r="D1485" s="64">
        <v>29</v>
      </c>
      <c r="E1485" s="64"/>
      <c r="F1485" s="127">
        <v>25</v>
      </c>
      <c r="G1485" s="64"/>
      <c r="H1485" s="127">
        <v>4</v>
      </c>
      <c r="I1485" s="64"/>
    </row>
    <row r="1486" spans="1:9" ht="15" customHeight="1" outlineLevel="1" x14ac:dyDescent="0.2">
      <c r="B1486" s="53">
        <v>2017</v>
      </c>
      <c r="C1486" s="60"/>
      <c r="D1486" s="64">
        <v>32</v>
      </c>
      <c r="E1486" s="64" t="s">
        <v>262</v>
      </c>
      <c r="F1486" s="64">
        <v>28</v>
      </c>
      <c r="G1486" s="64" t="s">
        <v>262</v>
      </c>
      <c r="H1486" s="64">
        <v>4</v>
      </c>
      <c r="I1486" s="64" t="s">
        <v>262</v>
      </c>
    </row>
    <row r="1487" spans="1:9" ht="15" customHeight="1" outlineLevel="1" x14ac:dyDescent="0.2">
      <c r="B1487" s="150" t="s">
        <v>214</v>
      </c>
      <c r="C1487" s="60"/>
      <c r="D1487" s="64"/>
      <c r="E1487" s="64"/>
      <c r="F1487" s="64"/>
      <c r="G1487" s="64"/>
      <c r="H1487" s="64"/>
      <c r="I1487" s="64"/>
    </row>
    <row r="1488" spans="1:9" s="17" customFormat="1" ht="15" customHeight="1" outlineLevel="1" x14ac:dyDescent="0.2">
      <c r="A1488" s="3"/>
      <c r="B1488" s="53">
        <v>2022</v>
      </c>
      <c r="C1488" s="56"/>
      <c r="D1488" s="127">
        <v>98</v>
      </c>
      <c r="E1488" s="127" t="s">
        <v>262</v>
      </c>
      <c r="F1488" s="127">
        <v>87</v>
      </c>
      <c r="G1488" s="127" t="s">
        <v>262</v>
      </c>
      <c r="H1488" s="127">
        <v>11</v>
      </c>
      <c r="I1488" s="63"/>
    </row>
    <row r="1489" spans="1:9" s="17" customFormat="1" ht="15" customHeight="1" outlineLevel="1" x14ac:dyDescent="0.2">
      <c r="A1489" s="3"/>
      <c r="B1489" s="53">
        <v>2021</v>
      </c>
      <c r="C1489" s="56"/>
      <c r="D1489" s="127">
        <v>106</v>
      </c>
      <c r="E1489" s="127"/>
      <c r="F1489" s="127">
        <v>95</v>
      </c>
      <c r="G1489" s="127"/>
      <c r="H1489" s="127">
        <v>11</v>
      </c>
      <c r="I1489" s="63"/>
    </row>
    <row r="1490" spans="1:9" ht="15" customHeight="1" outlineLevel="1" x14ac:dyDescent="0.2">
      <c r="B1490" s="53">
        <v>2020</v>
      </c>
      <c r="C1490" s="60"/>
      <c r="D1490" s="64">
        <v>92</v>
      </c>
      <c r="E1490" s="64"/>
      <c r="F1490" s="64">
        <v>82</v>
      </c>
      <c r="G1490" s="64"/>
      <c r="H1490" s="64">
        <v>10</v>
      </c>
      <c r="I1490" s="64"/>
    </row>
    <row r="1491" spans="1:9" ht="15" customHeight="1" outlineLevel="1" x14ac:dyDescent="0.2">
      <c r="B1491" s="53">
        <v>2019</v>
      </c>
      <c r="C1491" s="60"/>
      <c r="D1491" s="127">
        <v>100</v>
      </c>
      <c r="E1491" s="127"/>
      <c r="F1491" s="127">
        <v>91</v>
      </c>
      <c r="G1491" s="127"/>
      <c r="H1491" s="127">
        <v>9</v>
      </c>
      <c r="I1491" s="64"/>
    </row>
    <row r="1492" spans="1:9" ht="15" customHeight="1" outlineLevel="1" x14ac:dyDescent="0.2">
      <c r="B1492" s="53">
        <v>2018</v>
      </c>
      <c r="C1492" s="60"/>
      <c r="D1492" s="64">
        <v>95</v>
      </c>
      <c r="E1492" s="64"/>
      <c r="F1492" s="127">
        <v>89</v>
      </c>
      <c r="G1492" s="64"/>
      <c r="H1492" s="127">
        <v>6</v>
      </c>
      <c r="I1492" s="64"/>
    </row>
    <row r="1493" spans="1:9" ht="15" customHeight="1" outlineLevel="1" x14ac:dyDescent="0.2">
      <c r="B1493" s="53">
        <v>2017</v>
      </c>
      <c r="C1493" s="60"/>
      <c r="D1493" s="64">
        <v>99</v>
      </c>
      <c r="E1493" s="64" t="s">
        <v>262</v>
      </c>
      <c r="F1493" s="64">
        <v>93</v>
      </c>
      <c r="G1493" s="64" t="s">
        <v>262</v>
      </c>
      <c r="H1493" s="64">
        <v>6</v>
      </c>
      <c r="I1493" s="64" t="s">
        <v>262</v>
      </c>
    </row>
    <row r="1494" spans="1:9" ht="15" customHeight="1" outlineLevel="1" x14ac:dyDescent="0.2">
      <c r="B1494" s="150" t="s">
        <v>215</v>
      </c>
      <c r="C1494" s="60"/>
      <c r="D1494" s="64"/>
      <c r="E1494" s="64"/>
      <c r="F1494" s="64"/>
      <c r="G1494" s="64"/>
      <c r="H1494" s="64"/>
      <c r="I1494" s="64"/>
    </row>
    <row r="1495" spans="1:9" s="17" customFormat="1" ht="15" customHeight="1" outlineLevel="1" x14ac:dyDescent="0.2">
      <c r="A1495" s="3"/>
      <c r="B1495" s="53">
        <v>2022</v>
      </c>
      <c r="C1495" s="56"/>
      <c r="D1495" s="127">
        <v>30</v>
      </c>
      <c r="E1495" s="127" t="s">
        <v>262</v>
      </c>
      <c r="F1495" s="127">
        <v>29</v>
      </c>
      <c r="G1495" s="127" t="s">
        <v>262</v>
      </c>
      <c r="H1495" s="127">
        <v>1</v>
      </c>
      <c r="I1495" s="63"/>
    </row>
    <row r="1496" spans="1:9" s="17" customFormat="1" ht="15" customHeight="1" outlineLevel="1" x14ac:dyDescent="0.2">
      <c r="A1496" s="3"/>
      <c r="B1496" s="53">
        <v>2021</v>
      </c>
      <c r="C1496" s="56"/>
      <c r="D1496" s="127">
        <v>25</v>
      </c>
      <c r="E1496" s="127"/>
      <c r="F1496" s="127">
        <v>24</v>
      </c>
      <c r="G1496" s="127"/>
      <c r="H1496" s="127">
        <v>1</v>
      </c>
      <c r="I1496" s="63"/>
    </row>
    <row r="1497" spans="1:9" ht="15" customHeight="1" outlineLevel="1" x14ac:dyDescent="0.2">
      <c r="B1497" s="53">
        <v>2020</v>
      </c>
      <c r="C1497" s="60"/>
      <c r="D1497" s="64">
        <v>12</v>
      </c>
      <c r="E1497" s="64"/>
      <c r="F1497" s="64">
        <v>11</v>
      </c>
      <c r="G1497" s="64"/>
      <c r="H1497" s="64">
        <v>1</v>
      </c>
      <c r="I1497" s="64"/>
    </row>
    <row r="1498" spans="1:9" ht="15" customHeight="1" outlineLevel="1" x14ac:dyDescent="0.2">
      <c r="B1498" s="53">
        <v>2019</v>
      </c>
      <c r="C1498" s="60"/>
      <c r="D1498" s="127">
        <v>16</v>
      </c>
      <c r="E1498" s="127"/>
      <c r="F1498" s="127">
        <v>15</v>
      </c>
      <c r="G1498" s="127"/>
      <c r="H1498" s="127">
        <v>1</v>
      </c>
      <c r="I1498" s="64"/>
    </row>
    <row r="1499" spans="1:9" ht="15" customHeight="1" outlineLevel="1" x14ac:dyDescent="0.2">
      <c r="B1499" s="53">
        <v>2018</v>
      </c>
      <c r="C1499" s="60"/>
      <c r="D1499" s="64">
        <v>12</v>
      </c>
      <c r="E1499" s="64"/>
      <c r="F1499" s="127">
        <v>11</v>
      </c>
      <c r="G1499" s="64"/>
      <c r="H1499" s="127">
        <v>1</v>
      </c>
      <c r="I1499" s="64"/>
    </row>
    <row r="1500" spans="1:9" ht="15" customHeight="1" outlineLevel="1" x14ac:dyDescent="0.2">
      <c r="B1500" s="53">
        <v>2017</v>
      </c>
      <c r="C1500" s="60"/>
      <c r="D1500" s="64">
        <v>9</v>
      </c>
      <c r="E1500" s="64" t="s">
        <v>262</v>
      </c>
      <c r="F1500" s="64">
        <v>8</v>
      </c>
      <c r="G1500" s="64" t="s">
        <v>262</v>
      </c>
      <c r="H1500" s="64">
        <v>1</v>
      </c>
      <c r="I1500" s="64" t="s">
        <v>262</v>
      </c>
    </row>
    <row r="1501" spans="1:9" ht="15" customHeight="1" outlineLevel="1" x14ac:dyDescent="0.2">
      <c r="B1501" s="150" t="s">
        <v>216</v>
      </c>
      <c r="C1501" s="60"/>
      <c r="D1501" s="64"/>
      <c r="E1501" s="64"/>
      <c r="F1501" s="64"/>
      <c r="G1501" s="64"/>
      <c r="H1501" s="64"/>
      <c r="I1501" s="64"/>
    </row>
    <row r="1502" spans="1:9" s="17" customFormat="1" ht="15" customHeight="1" outlineLevel="1" x14ac:dyDescent="0.2">
      <c r="A1502" s="3"/>
      <c r="B1502" s="53">
        <v>2022</v>
      </c>
      <c r="C1502" s="56"/>
      <c r="D1502" s="127">
        <v>31</v>
      </c>
      <c r="E1502" s="127" t="s">
        <v>262</v>
      </c>
      <c r="F1502" s="127">
        <v>27</v>
      </c>
      <c r="G1502" s="127" t="s">
        <v>262</v>
      </c>
      <c r="H1502" s="127">
        <v>4</v>
      </c>
      <c r="I1502" s="63"/>
    </row>
    <row r="1503" spans="1:9" s="17" customFormat="1" ht="15" customHeight="1" outlineLevel="1" x14ac:dyDescent="0.2">
      <c r="A1503" s="3"/>
      <c r="B1503" s="53">
        <v>2021</v>
      </c>
      <c r="C1503" s="56"/>
      <c r="D1503" s="127">
        <v>36</v>
      </c>
      <c r="E1503" s="127"/>
      <c r="F1503" s="127">
        <v>33</v>
      </c>
      <c r="G1503" s="127"/>
      <c r="H1503" s="127">
        <v>3</v>
      </c>
      <c r="I1503" s="63"/>
    </row>
    <row r="1504" spans="1:9" ht="15" customHeight="1" outlineLevel="1" x14ac:dyDescent="0.2">
      <c r="B1504" s="53">
        <v>2020</v>
      </c>
      <c r="C1504" s="60"/>
      <c r="D1504" s="64">
        <v>26</v>
      </c>
      <c r="E1504" s="64"/>
      <c r="F1504" s="64">
        <v>24</v>
      </c>
      <c r="G1504" s="64"/>
      <c r="H1504" s="64">
        <v>2</v>
      </c>
      <c r="I1504" s="64"/>
    </row>
    <row r="1505" spans="1:9" ht="15" customHeight="1" outlineLevel="1" x14ac:dyDescent="0.2">
      <c r="B1505" s="53">
        <v>2019</v>
      </c>
      <c r="C1505" s="60"/>
      <c r="D1505" s="127">
        <v>24</v>
      </c>
      <c r="E1505" s="127"/>
      <c r="F1505" s="127">
        <v>22</v>
      </c>
      <c r="G1505" s="127"/>
      <c r="H1505" s="127">
        <v>2</v>
      </c>
      <c r="I1505" s="64"/>
    </row>
    <row r="1506" spans="1:9" ht="15" customHeight="1" outlineLevel="1" x14ac:dyDescent="0.2">
      <c r="B1506" s="53">
        <v>2018</v>
      </c>
      <c r="C1506" s="60"/>
      <c r="D1506" s="64">
        <v>21</v>
      </c>
      <c r="E1506" s="64"/>
      <c r="F1506" s="127">
        <v>19</v>
      </c>
      <c r="G1506" s="64"/>
      <c r="H1506" s="127">
        <v>2</v>
      </c>
      <c r="I1506" s="64"/>
    </row>
    <row r="1507" spans="1:9" ht="15" customHeight="1" outlineLevel="1" x14ac:dyDescent="0.2">
      <c r="B1507" s="53">
        <v>2017</v>
      </c>
      <c r="C1507" s="60"/>
      <c r="D1507" s="64">
        <v>21</v>
      </c>
      <c r="E1507" s="64" t="s">
        <v>262</v>
      </c>
      <c r="F1507" s="64">
        <v>18</v>
      </c>
      <c r="G1507" s="64" t="s">
        <v>262</v>
      </c>
      <c r="H1507" s="64">
        <v>3</v>
      </c>
      <c r="I1507" s="64" t="s">
        <v>262</v>
      </c>
    </row>
    <row r="1508" spans="1:9" ht="15" customHeight="1" outlineLevel="1" x14ac:dyDescent="0.2">
      <c r="B1508" s="150" t="s">
        <v>217</v>
      </c>
      <c r="C1508" s="60"/>
      <c r="D1508" s="64"/>
      <c r="E1508" s="64"/>
      <c r="F1508" s="64"/>
      <c r="G1508" s="64"/>
      <c r="H1508" s="64"/>
      <c r="I1508" s="64"/>
    </row>
    <row r="1509" spans="1:9" s="17" customFormat="1" ht="15" customHeight="1" outlineLevel="1" x14ac:dyDescent="0.2">
      <c r="A1509" s="3"/>
      <c r="B1509" s="53">
        <v>2022</v>
      </c>
      <c r="C1509" s="56"/>
      <c r="D1509" s="127">
        <v>31</v>
      </c>
      <c r="E1509" s="127" t="s">
        <v>262</v>
      </c>
      <c r="F1509" s="127">
        <v>22</v>
      </c>
      <c r="G1509" s="127" t="s">
        <v>262</v>
      </c>
      <c r="H1509" s="127">
        <v>9</v>
      </c>
      <c r="I1509" s="63"/>
    </row>
    <row r="1510" spans="1:9" s="17" customFormat="1" ht="15" customHeight="1" outlineLevel="1" x14ac:dyDescent="0.2">
      <c r="A1510" s="3"/>
      <c r="B1510" s="53">
        <v>2021</v>
      </c>
      <c r="C1510" s="56"/>
      <c r="D1510" s="127">
        <v>27</v>
      </c>
      <c r="E1510" s="127"/>
      <c r="F1510" s="127">
        <v>19</v>
      </c>
      <c r="G1510" s="127"/>
      <c r="H1510" s="127">
        <v>8</v>
      </c>
      <c r="I1510" s="63"/>
    </row>
    <row r="1511" spans="1:9" ht="15" customHeight="1" outlineLevel="1" x14ac:dyDescent="0.2">
      <c r="B1511" s="53">
        <v>2020</v>
      </c>
      <c r="C1511" s="60"/>
      <c r="D1511" s="64">
        <v>18</v>
      </c>
      <c r="E1511" s="64"/>
      <c r="F1511" s="64">
        <v>13</v>
      </c>
      <c r="G1511" s="64"/>
      <c r="H1511" s="64">
        <v>5</v>
      </c>
      <c r="I1511" s="64"/>
    </row>
    <row r="1512" spans="1:9" ht="15" customHeight="1" outlineLevel="1" x14ac:dyDescent="0.2">
      <c r="B1512" s="53">
        <v>2019</v>
      </c>
      <c r="C1512" s="60"/>
      <c r="D1512" s="127">
        <v>20</v>
      </c>
      <c r="E1512" s="127"/>
      <c r="F1512" s="127">
        <v>14</v>
      </c>
      <c r="G1512" s="127"/>
      <c r="H1512" s="127">
        <v>6</v>
      </c>
      <c r="I1512" s="64"/>
    </row>
    <row r="1513" spans="1:9" ht="15" customHeight="1" outlineLevel="1" x14ac:dyDescent="0.2">
      <c r="B1513" s="53">
        <v>2018</v>
      </c>
      <c r="C1513" s="60"/>
      <c r="D1513" s="64">
        <v>20</v>
      </c>
      <c r="E1513" s="64"/>
      <c r="F1513" s="127">
        <v>14</v>
      </c>
      <c r="G1513" s="64"/>
      <c r="H1513" s="127">
        <v>6</v>
      </c>
      <c r="I1513" s="64"/>
    </row>
    <row r="1514" spans="1:9" ht="15" customHeight="1" outlineLevel="1" x14ac:dyDescent="0.2">
      <c r="B1514" s="53">
        <v>2017</v>
      </c>
      <c r="C1514" s="60"/>
      <c r="D1514" s="64">
        <v>23</v>
      </c>
      <c r="E1514" s="64" t="s">
        <v>262</v>
      </c>
      <c r="F1514" s="64">
        <v>17</v>
      </c>
      <c r="G1514" s="64" t="s">
        <v>262</v>
      </c>
      <c r="H1514" s="64">
        <v>6</v>
      </c>
      <c r="I1514" s="64" t="s">
        <v>262</v>
      </c>
    </row>
    <row r="1515" spans="1:9" ht="15" customHeight="1" outlineLevel="1" x14ac:dyDescent="0.2">
      <c r="B1515" s="150" t="s">
        <v>218</v>
      </c>
      <c r="C1515" s="60"/>
      <c r="D1515" s="64"/>
      <c r="E1515" s="64"/>
      <c r="F1515" s="64"/>
      <c r="G1515" s="64"/>
      <c r="H1515" s="64"/>
      <c r="I1515" s="64"/>
    </row>
    <row r="1516" spans="1:9" s="17" customFormat="1" ht="15" customHeight="1" outlineLevel="1" x14ac:dyDescent="0.2">
      <c r="A1516" s="3"/>
      <c r="B1516" s="53">
        <v>2022</v>
      </c>
      <c r="C1516" s="56"/>
      <c r="D1516" s="127">
        <v>18</v>
      </c>
      <c r="E1516" s="127" t="s">
        <v>262</v>
      </c>
      <c r="F1516" s="127">
        <v>15</v>
      </c>
      <c r="G1516" s="127" t="s">
        <v>262</v>
      </c>
      <c r="H1516" s="127">
        <v>3</v>
      </c>
      <c r="I1516" s="63"/>
    </row>
    <row r="1517" spans="1:9" s="17" customFormat="1" ht="15" customHeight="1" outlineLevel="1" x14ac:dyDescent="0.2">
      <c r="A1517" s="3"/>
      <c r="B1517" s="53">
        <v>2021</v>
      </c>
      <c r="C1517" s="56"/>
      <c r="D1517" s="127">
        <v>17</v>
      </c>
      <c r="E1517" s="127"/>
      <c r="F1517" s="127">
        <v>14</v>
      </c>
      <c r="G1517" s="127"/>
      <c r="H1517" s="127">
        <v>3</v>
      </c>
      <c r="I1517" s="63"/>
    </row>
    <row r="1518" spans="1:9" ht="15" customHeight="1" outlineLevel="1" x14ac:dyDescent="0.2">
      <c r="B1518" s="53">
        <v>2020</v>
      </c>
      <c r="C1518" s="60"/>
      <c r="D1518" s="64">
        <v>17</v>
      </c>
      <c r="E1518" s="64"/>
      <c r="F1518" s="64">
        <v>14</v>
      </c>
      <c r="G1518" s="64"/>
      <c r="H1518" s="64">
        <v>3</v>
      </c>
      <c r="I1518" s="64"/>
    </row>
    <row r="1519" spans="1:9" ht="15" customHeight="1" outlineLevel="1" x14ac:dyDescent="0.2">
      <c r="B1519" s="53">
        <v>2019</v>
      </c>
      <c r="C1519" s="60"/>
      <c r="D1519" s="127">
        <v>15</v>
      </c>
      <c r="E1519" s="127"/>
      <c r="F1519" s="127">
        <v>13</v>
      </c>
      <c r="G1519" s="127"/>
      <c r="H1519" s="127">
        <v>2</v>
      </c>
      <c r="I1519" s="64"/>
    </row>
    <row r="1520" spans="1:9" ht="15" customHeight="1" outlineLevel="1" x14ac:dyDescent="0.2">
      <c r="B1520" s="53">
        <v>2018</v>
      </c>
      <c r="C1520" s="60"/>
      <c r="D1520" s="64">
        <v>13</v>
      </c>
      <c r="E1520" s="64"/>
      <c r="F1520" s="127">
        <v>11</v>
      </c>
      <c r="G1520" s="64"/>
      <c r="H1520" s="127">
        <v>2</v>
      </c>
      <c r="I1520" s="64"/>
    </row>
    <row r="1521" spans="2:9" ht="15" customHeight="1" outlineLevel="1" x14ac:dyDescent="0.2">
      <c r="B1521" s="53">
        <v>2017</v>
      </c>
      <c r="C1521" s="60"/>
      <c r="D1521" s="64">
        <v>12</v>
      </c>
      <c r="E1521" s="64" t="s">
        <v>262</v>
      </c>
      <c r="F1521" s="64">
        <v>10</v>
      </c>
      <c r="G1521" s="64" t="s">
        <v>262</v>
      </c>
      <c r="H1521" s="64">
        <v>2</v>
      </c>
      <c r="I1521" s="64" t="s">
        <v>262</v>
      </c>
    </row>
    <row r="1522" spans="2:9" ht="9.75" customHeight="1" x14ac:dyDescent="0.2"/>
    <row r="1523" spans="2:9" ht="3" customHeight="1" x14ac:dyDescent="0.2">
      <c r="B1523" s="106"/>
      <c r="C1523" s="106"/>
      <c r="D1523" s="106"/>
      <c r="E1523" s="106"/>
      <c r="F1523" s="106"/>
      <c r="G1523" s="106"/>
      <c r="H1523" s="106"/>
      <c r="I1523" s="106"/>
    </row>
    <row r="1524" spans="2:9" ht="9" customHeight="1" x14ac:dyDescent="0.2">
      <c r="B1524" s="1"/>
      <c r="C1524" s="1"/>
      <c r="F1524" s="64"/>
      <c r="G1524" s="64"/>
    </row>
    <row r="1525" spans="2:9" ht="12.75" customHeight="1" x14ac:dyDescent="0.2">
      <c r="B1525" s="313" t="s">
        <v>219</v>
      </c>
      <c r="C1525" s="313"/>
      <c r="D1525" s="313"/>
      <c r="E1525" s="313"/>
      <c r="F1525" s="313"/>
      <c r="G1525" s="313"/>
      <c r="H1525" s="313"/>
      <c r="I1525" s="313"/>
    </row>
    <row r="1527" spans="2:9" ht="12" x14ac:dyDescent="0.2">
      <c r="B1527" s="335" t="s">
        <v>171</v>
      </c>
      <c r="C1527" s="335"/>
      <c r="D1527" s="335"/>
      <c r="E1527" s="262"/>
    </row>
    <row r="1532" spans="2:9" x14ac:dyDescent="0.2">
      <c r="D1532" s="23"/>
      <c r="E1532" s="23"/>
      <c r="F1532" s="23"/>
      <c r="G1532" s="23"/>
      <c r="H1532" s="23"/>
      <c r="I1532" s="23"/>
    </row>
    <row r="1533" spans="2:9" x14ac:dyDescent="0.2">
      <c r="D1533" s="23"/>
      <c r="E1533" s="23"/>
      <c r="F1533" s="23"/>
      <c r="G1533" s="23"/>
      <c r="H1533" s="23"/>
      <c r="I1533" s="23"/>
    </row>
    <row r="1534" spans="2:9" x14ac:dyDescent="0.2">
      <c r="D1534" s="23"/>
      <c r="E1534" s="23"/>
      <c r="F1534" s="23"/>
      <c r="G1534" s="23"/>
      <c r="H1534" s="23"/>
      <c r="I1534" s="23"/>
    </row>
    <row r="1535" spans="2:9" x14ac:dyDescent="0.2">
      <c r="D1535" s="23"/>
      <c r="E1535" s="23"/>
      <c r="F1535" s="23"/>
      <c r="G1535" s="23"/>
      <c r="H1535" s="23"/>
      <c r="I1535" s="23"/>
    </row>
    <row r="1536" spans="2:9" x14ac:dyDescent="0.2">
      <c r="D1536" s="23"/>
      <c r="E1536" s="23"/>
      <c r="F1536" s="23"/>
      <c r="G1536" s="23"/>
      <c r="H1536" s="23"/>
      <c r="I1536" s="23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 xr:uid="{00000000-0004-0000-2500-000000000000}"/>
  </hyperlinks>
  <printOptions horizontalCentered="1"/>
  <pageMargins left="0.27559055118110237" right="0.27559055118110237" top="0.6692913385826772" bottom="0.47244094488188981" header="0" footer="0"/>
  <pageSetup paperSize="9" fitToHeight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>
    <pageSetUpPr fitToPage="1"/>
  </sheetPr>
  <dimension ref="B1:S63"/>
  <sheetViews>
    <sheetView showGridLines="0" zoomScaleNormal="100" workbookViewId="0">
      <pane xSplit="3" ySplit="7" topLeftCell="D8" activePane="bottomRight" state="frozen"/>
      <selection pane="topRight" activeCell="Q16" sqref="Q16"/>
      <selection pane="bottomLeft" activeCell="Q16" sqref="Q16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6" width="12.7109375" style="1" customWidth="1"/>
    <col min="7" max="8" width="15.7109375" style="1" customWidth="1"/>
    <col min="9" max="9" width="2.85546875" style="1" customWidth="1"/>
    <col min="10" max="10" width="15.7109375" style="1" customWidth="1"/>
    <col min="11" max="11" width="2.85546875" style="1" customWidth="1"/>
    <col min="12" max="12" width="15.7109375" style="1" customWidth="1"/>
    <col min="13" max="13" width="2.85546875" style="1" customWidth="1"/>
    <col min="14" max="14" width="16.7109375" style="1" customWidth="1"/>
    <col min="15" max="15" width="2.85546875" style="1" customWidth="1"/>
    <col min="16" max="16" width="16.7109375" style="1" customWidth="1"/>
    <col min="17" max="17" width="2.85546875" style="1" customWidth="1"/>
    <col min="18" max="18" width="16.7109375" style="1" customWidth="1"/>
    <col min="19" max="19" width="2.85546875" style="1" customWidth="1"/>
    <col min="20" max="20" width="6.7109375" style="1" customWidth="1"/>
    <col min="21" max="16384" width="12.5703125" style="1"/>
  </cols>
  <sheetData>
    <row r="1" spans="2:19" s="95" customFormat="1" ht="24" customHeight="1" x14ac:dyDescent="0.2">
      <c r="B1" s="281" t="s">
        <v>13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</row>
    <row r="2" spans="2:19" ht="18" customHeight="1" x14ac:dyDescent="0.2">
      <c r="B2" s="19"/>
      <c r="C2" s="19"/>
      <c r="D2" s="19"/>
    </row>
    <row r="3" spans="2:19" ht="12.75" customHeight="1" x14ac:dyDescent="0.2">
      <c r="B3" s="98" t="s">
        <v>173</v>
      </c>
      <c r="D3" s="19"/>
    </row>
    <row r="4" spans="2:19" s="6" customFormat="1" ht="24" customHeight="1" x14ac:dyDescent="0.2">
      <c r="B4" s="276" t="s">
        <v>174</v>
      </c>
      <c r="C4" s="277"/>
      <c r="D4" s="275" t="s">
        <v>175</v>
      </c>
      <c r="E4" s="317" t="s">
        <v>176</v>
      </c>
      <c r="F4" s="275" t="s">
        <v>44</v>
      </c>
      <c r="G4" s="275" t="s">
        <v>182</v>
      </c>
      <c r="H4" s="317" t="s">
        <v>377</v>
      </c>
      <c r="I4" s="319"/>
      <c r="J4" s="317" t="s">
        <v>378</v>
      </c>
      <c r="K4" s="319"/>
      <c r="L4" s="317" t="s">
        <v>379</v>
      </c>
      <c r="M4" s="319"/>
      <c r="N4" s="317" t="s">
        <v>380</v>
      </c>
      <c r="O4" s="319"/>
      <c r="P4" s="317" t="s">
        <v>381</v>
      </c>
      <c r="Q4" s="319"/>
      <c r="R4" s="317" t="s">
        <v>382</v>
      </c>
      <c r="S4" s="319"/>
    </row>
    <row r="5" spans="2:19" s="6" customFormat="1" ht="24" customHeight="1" x14ac:dyDescent="0.2">
      <c r="B5" s="276"/>
      <c r="C5" s="277"/>
      <c r="D5" s="275"/>
      <c r="E5" s="336"/>
      <c r="F5" s="275"/>
      <c r="G5" s="275"/>
      <c r="H5" s="336"/>
      <c r="I5" s="337"/>
      <c r="J5" s="336"/>
      <c r="K5" s="337"/>
      <c r="L5" s="336"/>
      <c r="M5" s="337"/>
      <c r="N5" s="336"/>
      <c r="O5" s="337"/>
      <c r="P5" s="336"/>
      <c r="Q5" s="337"/>
      <c r="R5" s="336"/>
      <c r="S5" s="337"/>
    </row>
    <row r="6" spans="2:19" s="6" customFormat="1" ht="24" customHeight="1" x14ac:dyDescent="0.2">
      <c r="B6" s="276"/>
      <c r="C6" s="277"/>
      <c r="D6" s="275"/>
      <c r="E6" s="314"/>
      <c r="F6" s="275"/>
      <c r="G6" s="275"/>
      <c r="H6" s="314"/>
      <c r="I6" s="338"/>
      <c r="J6" s="314"/>
      <c r="K6" s="338"/>
      <c r="L6" s="314"/>
      <c r="M6" s="338"/>
      <c r="N6" s="314"/>
      <c r="O6" s="338"/>
      <c r="P6" s="314"/>
      <c r="Q6" s="338"/>
      <c r="R6" s="336"/>
      <c r="S6" s="337"/>
    </row>
    <row r="7" spans="2:19" ht="18" customHeight="1" x14ac:dyDescent="0.2">
      <c r="B7" s="276"/>
      <c r="C7" s="277"/>
      <c r="D7" s="243" t="s">
        <v>35</v>
      </c>
      <c r="E7" s="245" t="s">
        <v>35</v>
      </c>
      <c r="F7" s="243" t="s">
        <v>187</v>
      </c>
      <c r="G7" s="243" t="s">
        <v>187</v>
      </c>
      <c r="H7" s="280" t="s">
        <v>35</v>
      </c>
      <c r="I7" s="316"/>
      <c r="J7" s="280" t="s">
        <v>29</v>
      </c>
      <c r="K7" s="316"/>
      <c r="L7" s="280" t="s">
        <v>29</v>
      </c>
      <c r="M7" s="316"/>
      <c r="N7" s="280" t="s">
        <v>29</v>
      </c>
      <c r="O7" s="316"/>
      <c r="P7" s="280" t="s">
        <v>29</v>
      </c>
      <c r="Q7" s="316"/>
      <c r="R7" s="280" t="s">
        <v>29</v>
      </c>
      <c r="S7" s="316"/>
    </row>
    <row r="8" spans="2:19" s="9" customFormat="1" ht="3.75" customHeight="1" x14ac:dyDescent="0.2">
      <c r="B8" s="7"/>
      <c r="C8" s="7"/>
      <c r="D8" s="8"/>
    </row>
    <row r="9" spans="2:19" s="3" customFormat="1" ht="15" customHeight="1" x14ac:dyDescent="0.2">
      <c r="B9" s="15" t="s">
        <v>191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2:19" s="3" customFormat="1" ht="15" customHeight="1" x14ac:dyDescent="0.2">
      <c r="B10" s="53">
        <v>2022</v>
      </c>
      <c r="C10" s="62"/>
      <c r="D10" s="76">
        <v>635</v>
      </c>
      <c r="E10" s="76">
        <v>2486</v>
      </c>
      <c r="F10" s="76">
        <v>412268.14299999998</v>
      </c>
      <c r="G10" s="76">
        <v>210828.02600000001</v>
      </c>
      <c r="H10" s="76">
        <v>159</v>
      </c>
      <c r="I10" s="63" t="s">
        <v>262</v>
      </c>
      <c r="J10" s="80">
        <v>1.99</v>
      </c>
      <c r="K10" s="63" t="s">
        <v>262</v>
      </c>
      <c r="L10" s="81">
        <v>2.72</v>
      </c>
      <c r="M10" s="63" t="s">
        <v>262</v>
      </c>
      <c r="N10" s="80">
        <v>8.02</v>
      </c>
      <c r="O10" s="63" t="s">
        <v>262</v>
      </c>
      <c r="P10" s="3">
        <v>4.57</v>
      </c>
      <c r="Q10" s="3" t="s">
        <v>262</v>
      </c>
      <c r="R10" s="3">
        <v>3.11</v>
      </c>
    </row>
    <row r="11" spans="2:19" s="3" customFormat="1" ht="15" customHeight="1" x14ac:dyDescent="0.2">
      <c r="B11" s="53">
        <v>2021</v>
      </c>
      <c r="C11" s="62"/>
      <c r="D11" s="76">
        <v>542</v>
      </c>
      <c r="E11" s="76">
        <v>2184</v>
      </c>
      <c r="F11" s="76">
        <v>295249.38699999999</v>
      </c>
      <c r="G11" s="76">
        <v>126175.227</v>
      </c>
      <c r="H11" s="76">
        <v>141</v>
      </c>
      <c r="I11" s="63"/>
      <c r="J11" s="80">
        <v>1.82</v>
      </c>
      <c r="K11" s="63"/>
      <c r="L11" s="81">
        <v>2.57</v>
      </c>
      <c r="M11" s="63"/>
      <c r="N11" s="80">
        <v>6.55</v>
      </c>
      <c r="O11" s="63"/>
      <c r="P11" s="3">
        <v>4.53</v>
      </c>
      <c r="R11" s="3">
        <v>3.23</v>
      </c>
    </row>
    <row r="12" spans="2:19" s="3" customFormat="1" ht="15" customHeight="1" x14ac:dyDescent="0.2">
      <c r="B12" s="53">
        <v>2020</v>
      </c>
      <c r="C12" s="62"/>
      <c r="D12" s="76">
        <v>430</v>
      </c>
      <c r="E12" s="76">
        <v>1761</v>
      </c>
      <c r="F12" s="76">
        <v>183064.30100000001</v>
      </c>
      <c r="G12" s="76">
        <v>79859.157000000007</v>
      </c>
      <c r="H12" s="76">
        <v>71</v>
      </c>
      <c r="I12" s="63"/>
      <c r="J12" s="80">
        <v>1.5</v>
      </c>
      <c r="K12" s="63"/>
      <c r="L12" s="81">
        <v>2.23</v>
      </c>
      <c r="M12" s="63"/>
      <c r="N12" s="80">
        <v>5.81</v>
      </c>
      <c r="O12" s="63"/>
      <c r="P12" s="3">
        <v>3.72</v>
      </c>
      <c r="R12" s="3">
        <v>2.0299999999999998</v>
      </c>
    </row>
    <row r="13" spans="2:19" s="3" customFormat="1" ht="15" customHeight="1" x14ac:dyDescent="0.2">
      <c r="B13" s="53">
        <v>2019</v>
      </c>
      <c r="C13" s="62"/>
      <c r="D13" s="76">
        <v>404</v>
      </c>
      <c r="E13" s="76">
        <v>1691</v>
      </c>
      <c r="F13" s="76">
        <f>173188316/1000</f>
        <v>173188.31599999999</v>
      </c>
      <c r="G13" s="76">
        <f>75186075/1000</f>
        <v>75186.074999999997</v>
      </c>
      <c r="H13" s="76">
        <v>76</v>
      </c>
      <c r="I13" s="76"/>
      <c r="J13" s="80">
        <v>1.41</v>
      </c>
      <c r="K13" s="80"/>
      <c r="L13" s="81">
        <v>2.13</v>
      </c>
      <c r="M13" s="81"/>
      <c r="N13" s="137">
        <v>3.01</v>
      </c>
      <c r="O13" s="137"/>
      <c r="P13" s="17">
        <v>4.22</v>
      </c>
      <c r="R13" s="80">
        <v>1.8</v>
      </c>
      <c r="S13" s="76"/>
    </row>
    <row r="14" spans="2:19" s="3" customFormat="1" ht="15" customHeight="1" x14ac:dyDescent="0.2">
      <c r="B14" s="53">
        <v>2018</v>
      </c>
      <c r="C14" s="62"/>
      <c r="D14" s="76">
        <v>372</v>
      </c>
      <c r="E14" s="76">
        <v>1467</v>
      </c>
      <c r="F14" s="76">
        <v>120476.863</v>
      </c>
      <c r="G14" s="76">
        <v>54853.624000000003</v>
      </c>
      <c r="H14" s="76">
        <v>61</v>
      </c>
      <c r="I14" s="76"/>
      <c r="J14" s="80">
        <v>1.33</v>
      </c>
      <c r="K14" s="80"/>
      <c r="L14" s="81">
        <v>1.97</v>
      </c>
      <c r="M14" s="81"/>
      <c r="N14" s="80">
        <v>2.36</v>
      </c>
      <c r="O14" s="80"/>
      <c r="P14" s="3">
        <v>3.34</v>
      </c>
      <c r="R14" s="3">
        <v>1.35</v>
      </c>
    </row>
    <row r="15" spans="2:19" s="3" customFormat="1" ht="15" customHeight="1" x14ac:dyDescent="0.2">
      <c r="B15" s="53">
        <v>2017</v>
      </c>
      <c r="C15" s="62"/>
      <c r="D15" s="76">
        <v>357</v>
      </c>
      <c r="E15" s="76">
        <v>1290</v>
      </c>
      <c r="F15" s="76">
        <v>114696.649</v>
      </c>
      <c r="G15" s="76">
        <v>54104.928999999996</v>
      </c>
      <c r="H15" s="76">
        <v>75</v>
      </c>
      <c r="I15" s="76" t="s">
        <v>262</v>
      </c>
      <c r="J15" s="80">
        <v>1.35</v>
      </c>
      <c r="K15" s="80" t="s">
        <v>262</v>
      </c>
      <c r="L15" s="81">
        <v>1.86</v>
      </c>
      <c r="M15" s="81" t="s">
        <v>262</v>
      </c>
      <c r="N15" s="80">
        <v>2.4500000000000002</v>
      </c>
      <c r="O15" s="80" t="s">
        <v>262</v>
      </c>
      <c r="P15" s="3">
        <v>3.59</v>
      </c>
      <c r="Q15" s="3" t="s">
        <v>262</v>
      </c>
      <c r="R15" s="3">
        <v>1.76</v>
      </c>
      <c r="S15" s="3" t="s">
        <v>262</v>
      </c>
    </row>
    <row r="16" spans="2:19" ht="9.75" customHeight="1" x14ac:dyDescent="0.2"/>
    <row r="17" spans="2:19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</row>
    <row r="18" spans="2:19" x14ac:dyDescent="0.2">
      <c r="M18" s="244"/>
    </row>
    <row r="19" spans="2:19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</row>
    <row r="20" spans="2:19" x14ac:dyDescent="0.2">
      <c r="N20" s="3"/>
    </row>
    <row r="21" spans="2:19" ht="12" x14ac:dyDescent="0.2">
      <c r="B21" s="104" t="s">
        <v>171</v>
      </c>
      <c r="C21" s="25"/>
    </row>
    <row r="23" spans="2:19" x14ac:dyDescent="0.2">
      <c r="B23" s="22"/>
      <c r="D23" s="76"/>
      <c r="E23" s="76"/>
      <c r="F23" s="76"/>
      <c r="G23" s="76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2:19" x14ac:dyDescent="0.2">
      <c r="B24" s="22"/>
      <c r="D24" s="76"/>
      <c r="E24" s="76"/>
      <c r="F24" s="76"/>
      <c r="G24" s="76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</row>
    <row r="27" spans="2:19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2:19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2:19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2:19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2:19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4:19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4:19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4:19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4:19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42" spans="4:19" x14ac:dyDescent="0.2">
      <c r="F42" s="132"/>
      <c r="G42" s="132"/>
    </row>
    <row r="43" spans="4:19" x14ac:dyDescent="0.2">
      <c r="F43" s="132"/>
      <c r="G43" s="132"/>
    </row>
    <row r="44" spans="4:19" x14ac:dyDescent="0.2">
      <c r="F44" s="132"/>
      <c r="G44" s="132"/>
    </row>
    <row r="45" spans="4:19" x14ac:dyDescent="0.2">
      <c r="F45" s="132"/>
      <c r="G45" s="132"/>
    </row>
    <row r="46" spans="4:19" x14ac:dyDescent="0.2">
      <c r="F46" s="132"/>
      <c r="G46" s="132"/>
    </row>
    <row r="47" spans="4:19" x14ac:dyDescent="0.2">
      <c r="F47" s="132"/>
      <c r="G47" s="132"/>
    </row>
    <row r="48" spans="4:19" x14ac:dyDescent="0.2">
      <c r="F48" s="132"/>
      <c r="G48" s="132"/>
    </row>
    <row r="49" spans="6:7" x14ac:dyDescent="0.2">
      <c r="F49" s="132"/>
      <c r="G49" s="132"/>
    </row>
    <row r="50" spans="6:7" x14ac:dyDescent="0.2">
      <c r="F50" s="132"/>
      <c r="G50" s="132"/>
    </row>
    <row r="51" spans="6:7" x14ac:dyDescent="0.2">
      <c r="F51" s="132"/>
      <c r="G51" s="132"/>
    </row>
    <row r="54" spans="6:7" x14ac:dyDescent="0.2">
      <c r="F54" s="23"/>
      <c r="G54" s="23"/>
    </row>
    <row r="55" spans="6:7" x14ac:dyDescent="0.2">
      <c r="F55" s="23"/>
      <c r="G55" s="23"/>
    </row>
    <row r="56" spans="6:7" x14ac:dyDescent="0.2">
      <c r="F56" s="23"/>
      <c r="G56" s="23"/>
    </row>
    <row r="57" spans="6:7" x14ac:dyDescent="0.2">
      <c r="F57" s="23"/>
      <c r="G57" s="23"/>
    </row>
    <row r="58" spans="6:7" x14ac:dyDescent="0.2">
      <c r="F58" s="23"/>
      <c r="G58" s="23"/>
    </row>
    <row r="59" spans="6:7" x14ac:dyDescent="0.2">
      <c r="F59" s="23"/>
      <c r="G59" s="23"/>
    </row>
    <row r="60" spans="6:7" x14ac:dyDescent="0.2">
      <c r="F60" s="23"/>
      <c r="G60" s="23"/>
    </row>
    <row r="61" spans="6:7" x14ac:dyDescent="0.2">
      <c r="F61" s="23"/>
      <c r="G61" s="23"/>
    </row>
    <row r="62" spans="6:7" x14ac:dyDescent="0.2">
      <c r="F62" s="23"/>
      <c r="G62" s="23"/>
    </row>
    <row r="63" spans="6:7" x14ac:dyDescent="0.2">
      <c r="F63" s="23"/>
      <c r="G63" s="23"/>
    </row>
  </sheetData>
  <mergeCells count="19">
    <mergeCell ref="P7:Q7"/>
    <mergeCell ref="R7:S7"/>
    <mergeCell ref="B19:S19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P4:Q6"/>
    <mergeCell ref="R4:S6"/>
    <mergeCell ref="H7:I7"/>
    <mergeCell ref="J7:K7"/>
    <mergeCell ref="L7:M7"/>
    <mergeCell ref="N7:O7"/>
  </mergeCells>
  <hyperlinks>
    <hyperlink ref="B21" location="Índice!A1" display="(Voltar ao Índice)" xr:uid="{00000000-0004-0000-2600-000000000000}"/>
  </hyperlinks>
  <printOptions horizontalCentered="1"/>
  <pageMargins left="7.874015748031496E-2" right="7.874015748031496E-2" top="0.6692913385826772" bottom="0.47244094488188981" header="0" footer="0"/>
  <pageSetup paperSize="9" scale="7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B1:X44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2851562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24" ht="24" customHeight="1" x14ac:dyDescent="0.2">
      <c r="B1" s="281" t="s">
        <v>220</v>
      </c>
      <c r="C1" s="281"/>
      <c r="D1" s="281"/>
      <c r="E1" s="281"/>
      <c r="F1" s="281"/>
      <c r="G1" s="281"/>
      <c r="H1" s="281"/>
      <c r="I1" s="281"/>
      <c r="J1" s="281"/>
    </row>
    <row r="2" spans="2:24" ht="11.25" customHeight="1" x14ac:dyDescent="0.2">
      <c r="B2" s="18"/>
      <c r="C2" s="18"/>
      <c r="D2" s="18"/>
      <c r="E2" s="18"/>
      <c r="F2" s="18"/>
      <c r="G2" s="18"/>
    </row>
    <row r="3" spans="2:24" ht="12.75" customHeight="1" x14ac:dyDescent="0.2">
      <c r="B3" s="98" t="s">
        <v>173</v>
      </c>
      <c r="D3" s="3"/>
      <c r="E3" s="3"/>
      <c r="F3" s="3"/>
      <c r="H3" s="4"/>
      <c r="I3" s="4"/>
    </row>
    <row r="4" spans="2:24" s="6" customFormat="1" ht="18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2"/>
      <c r="J4" s="283"/>
    </row>
    <row r="5" spans="2:24" s="6" customFormat="1" ht="18" customHeight="1" x14ac:dyDescent="0.2">
      <c r="B5" s="276"/>
      <c r="C5" s="277"/>
      <c r="D5" s="277" t="s">
        <v>175</v>
      </c>
      <c r="E5" s="282" t="s">
        <v>221</v>
      </c>
      <c r="F5" s="282"/>
      <c r="G5" s="282"/>
      <c r="H5" s="282"/>
      <c r="I5" s="282" t="s">
        <v>222</v>
      </c>
      <c r="J5" s="283"/>
    </row>
    <row r="6" spans="2:24" s="6" customFormat="1" ht="18" customHeight="1" x14ac:dyDescent="0.2">
      <c r="B6" s="276"/>
      <c r="C6" s="277"/>
      <c r="D6" s="277"/>
      <c r="E6" s="284" t="s">
        <v>191</v>
      </c>
      <c r="F6" s="282" t="s">
        <v>223</v>
      </c>
      <c r="G6" s="282"/>
      <c r="H6" s="282"/>
      <c r="I6" s="282"/>
      <c r="J6" s="283"/>
    </row>
    <row r="7" spans="2:24" s="6" customFormat="1" ht="24" customHeight="1" x14ac:dyDescent="0.2">
      <c r="B7" s="276"/>
      <c r="C7" s="277"/>
      <c r="D7" s="277"/>
      <c r="E7" s="284"/>
      <c r="F7" s="246" t="s">
        <v>224</v>
      </c>
      <c r="G7" s="246" t="s">
        <v>225</v>
      </c>
      <c r="H7" s="246" t="s">
        <v>226</v>
      </c>
      <c r="I7" s="282"/>
      <c r="J7" s="283"/>
    </row>
    <row r="8" spans="2:24" ht="18" customHeight="1" x14ac:dyDescent="0.2">
      <c r="B8" s="276"/>
      <c r="C8" s="277"/>
      <c r="D8" s="246" t="s">
        <v>35</v>
      </c>
      <c r="E8" s="246" t="s">
        <v>35</v>
      </c>
      <c r="F8" s="246" t="s">
        <v>35</v>
      </c>
      <c r="G8" s="246" t="s">
        <v>35</v>
      </c>
      <c r="H8" s="246" t="s">
        <v>35</v>
      </c>
      <c r="I8" s="282" t="s">
        <v>35</v>
      </c>
      <c r="J8" s="283"/>
    </row>
    <row r="9" spans="2:24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24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"/>
    </row>
    <row r="11" spans="2:24" s="3" customFormat="1" ht="15" customHeight="1" x14ac:dyDescent="0.2">
      <c r="B11" s="53">
        <v>2022</v>
      </c>
      <c r="C11" s="62"/>
      <c r="D11" s="64">
        <v>32222</v>
      </c>
      <c r="E11" s="64">
        <v>5135</v>
      </c>
      <c r="F11" s="64"/>
      <c r="G11" s="64"/>
      <c r="H11" s="64"/>
      <c r="I11" s="64">
        <v>3215</v>
      </c>
      <c r="J11" s="231" t="s">
        <v>47</v>
      </c>
      <c r="L11" s="234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</row>
    <row r="12" spans="2:24" s="3" customFormat="1" ht="15" customHeight="1" x14ac:dyDescent="0.2">
      <c r="B12" s="53">
        <v>2021</v>
      </c>
      <c r="C12" s="62"/>
      <c r="D12" s="64">
        <v>29986</v>
      </c>
      <c r="E12" s="64">
        <v>4427</v>
      </c>
      <c r="F12" s="64">
        <v>3380</v>
      </c>
      <c r="G12" s="64"/>
      <c r="H12" s="64"/>
      <c r="I12" s="64">
        <v>3057</v>
      </c>
      <c r="J12" s="231" t="s">
        <v>45</v>
      </c>
      <c r="L12" s="92"/>
      <c r="M12" s="80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</row>
    <row r="13" spans="2:24" s="3" customFormat="1" ht="15" customHeight="1" x14ac:dyDescent="0.2">
      <c r="B13" s="53">
        <v>2020</v>
      </c>
      <c r="C13" s="62"/>
      <c r="D13" s="64">
        <v>28905</v>
      </c>
      <c r="E13" s="64">
        <v>3520</v>
      </c>
      <c r="F13" s="64">
        <v>2651</v>
      </c>
      <c r="G13" s="11">
        <v>2100</v>
      </c>
      <c r="H13" s="64"/>
      <c r="I13" s="64">
        <v>3540</v>
      </c>
      <c r="J13" s="139"/>
      <c r="M13" s="80"/>
      <c r="N13" s="80"/>
      <c r="R13" s="92"/>
      <c r="S13" s="92"/>
      <c r="T13" s="92"/>
      <c r="U13" s="92"/>
      <c r="V13" s="92"/>
      <c r="W13" s="92"/>
      <c r="X13" s="92"/>
    </row>
    <row r="14" spans="2:24" s="3" customFormat="1" ht="15" customHeight="1" x14ac:dyDescent="0.2">
      <c r="B14" s="53">
        <v>2019</v>
      </c>
      <c r="C14" s="62"/>
      <c r="D14" s="64">
        <v>28905</v>
      </c>
      <c r="E14" s="64">
        <v>4228</v>
      </c>
      <c r="F14" s="64">
        <v>3229</v>
      </c>
      <c r="G14" s="64">
        <v>2513</v>
      </c>
      <c r="H14" s="64"/>
      <c r="I14" s="64">
        <v>3384</v>
      </c>
      <c r="M14" s="80"/>
      <c r="N14" s="80"/>
      <c r="R14" s="92"/>
      <c r="S14" s="92"/>
      <c r="T14" s="92"/>
      <c r="U14" s="92"/>
      <c r="V14" s="92"/>
      <c r="W14" s="92"/>
      <c r="X14" s="92"/>
    </row>
    <row r="15" spans="2:24" s="3" customFormat="1" ht="15" customHeight="1" x14ac:dyDescent="0.2">
      <c r="B15" s="53">
        <v>2018</v>
      </c>
      <c r="C15" s="62"/>
      <c r="D15" s="64">
        <v>28123</v>
      </c>
      <c r="E15" s="64">
        <v>4541</v>
      </c>
      <c r="F15" s="64">
        <v>3472</v>
      </c>
      <c r="G15" s="64">
        <v>2730</v>
      </c>
      <c r="H15" s="64"/>
      <c r="I15" s="64">
        <v>3471</v>
      </c>
      <c r="J15" s="91"/>
      <c r="M15" s="80"/>
      <c r="N15" s="80"/>
    </row>
    <row r="16" spans="2:24" s="3" customFormat="1" ht="15" customHeight="1" x14ac:dyDescent="0.2">
      <c r="B16" s="53">
        <v>2017</v>
      </c>
      <c r="C16" s="62"/>
      <c r="D16" s="64">
        <v>26641</v>
      </c>
      <c r="E16" s="64">
        <v>4300</v>
      </c>
      <c r="F16" s="64">
        <v>3238</v>
      </c>
      <c r="G16" s="64">
        <v>2472</v>
      </c>
      <c r="H16" s="11" t="s">
        <v>26</v>
      </c>
      <c r="I16" s="64">
        <v>3047</v>
      </c>
      <c r="J16" s="91"/>
      <c r="M16" s="80"/>
      <c r="N16" s="80"/>
    </row>
    <row r="17" spans="2:23" s="3" customFormat="1" ht="15" customHeight="1" x14ac:dyDescent="0.2">
      <c r="B17" s="140" t="s">
        <v>192</v>
      </c>
      <c r="C17" s="62"/>
      <c r="D17" s="62"/>
      <c r="E17" s="64"/>
      <c r="F17" s="64"/>
      <c r="G17" s="64"/>
      <c r="H17" s="64"/>
      <c r="I17" s="64"/>
      <c r="J17" s="91"/>
    </row>
    <row r="18" spans="2:23" s="3" customFormat="1" ht="15" customHeight="1" x14ac:dyDescent="0.2">
      <c r="B18" s="67" t="s">
        <v>193</v>
      </c>
      <c r="C18" s="145"/>
      <c r="D18" s="145"/>
      <c r="E18" s="64"/>
      <c r="F18" s="64"/>
      <c r="G18" s="64"/>
      <c r="H18" s="64"/>
      <c r="I18" s="64"/>
      <c r="J18" s="91"/>
    </row>
    <row r="19" spans="2:23" s="3" customFormat="1" ht="15" customHeight="1" x14ac:dyDescent="0.2">
      <c r="B19" s="53">
        <v>2022</v>
      </c>
      <c r="C19" s="145"/>
      <c r="D19" s="64">
        <v>20937</v>
      </c>
      <c r="E19" s="64">
        <v>3977</v>
      </c>
      <c r="F19" s="64"/>
      <c r="G19" s="64"/>
      <c r="H19" s="64"/>
      <c r="I19" s="64">
        <v>2580</v>
      </c>
      <c r="J19" s="91" t="s">
        <v>47</v>
      </c>
      <c r="L19" s="234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</row>
    <row r="20" spans="2:23" s="3" customFormat="1" ht="15" customHeight="1" x14ac:dyDescent="0.2">
      <c r="B20" s="53">
        <v>2021</v>
      </c>
      <c r="C20" s="145"/>
      <c r="D20" s="64">
        <v>19330</v>
      </c>
      <c r="E20" s="64">
        <v>3214</v>
      </c>
      <c r="F20" s="64">
        <v>2285</v>
      </c>
      <c r="G20" s="64"/>
      <c r="H20" s="64"/>
      <c r="I20" s="64">
        <v>2465</v>
      </c>
      <c r="J20" s="91" t="s">
        <v>45</v>
      </c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</row>
    <row r="21" spans="2:23" s="3" customFormat="1" ht="15" customHeight="1" x14ac:dyDescent="0.2">
      <c r="B21" s="53">
        <v>2020</v>
      </c>
      <c r="C21" s="145"/>
      <c r="D21" s="64">
        <v>18982</v>
      </c>
      <c r="E21" s="64">
        <v>2720</v>
      </c>
      <c r="F21" s="64">
        <v>1932</v>
      </c>
      <c r="G21" s="11">
        <v>1443</v>
      </c>
      <c r="H21" s="64"/>
      <c r="I21" s="64">
        <v>2894</v>
      </c>
      <c r="J21" s="91"/>
      <c r="M21" s="80"/>
      <c r="R21" s="92"/>
      <c r="S21" s="92"/>
      <c r="T21" s="92"/>
      <c r="U21" s="92"/>
      <c r="V21" s="92"/>
      <c r="W21" s="92"/>
    </row>
    <row r="22" spans="2:23" s="3" customFormat="1" ht="15" customHeight="1" x14ac:dyDescent="0.2">
      <c r="B22" s="53">
        <v>2019</v>
      </c>
      <c r="C22" s="67"/>
      <c r="D22" s="64">
        <v>19245</v>
      </c>
      <c r="E22" s="64">
        <v>3219</v>
      </c>
      <c r="F22" s="64">
        <v>2299</v>
      </c>
      <c r="G22" s="64">
        <v>1669</v>
      </c>
      <c r="H22" s="64"/>
      <c r="I22" s="64">
        <v>2841</v>
      </c>
      <c r="R22" s="92"/>
      <c r="S22" s="92"/>
      <c r="T22" s="92"/>
      <c r="U22" s="92"/>
      <c r="V22" s="92"/>
      <c r="W22" s="92"/>
    </row>
    <row r="23" spans="2:23" s="3" customFormat="1" ht="15" customHeight="1" x14ac:dyDescent="0.2">
      <c r="B23" s="53">
        <v>2018</v>
      </c>
      <c r="C23" s="53"/>
      <c r="D23" s="64">
        <v>18908</v>
      </c>
      <c r="E23" s="64">
        <v>3510</v>
      </c>
      <c r="F23" s="64">
        <v>2563</v>
      </c>
      <c r="G23" s="64">
        <v>1915</v>
      </c>
      <c r="H23" s="64"/>
      <c r="I23" s="64">
        <v>2927</v>
      </c>
      <c r="J23" s="91"/>
      <c r="R23" s="92"/>
      <c r="S23" s="92"/>
      <c r="T23" s="92"/>
      <c r="U23" s="92"/>
      <c r="V23" s="92"/>
      <c r="W23" s="92"/>
    </row>
    <row r="24" spans="2:23" s="3" customFormat="1" ht="15" customHeight="1" x14ac:dyDescent="0.2">
      <c r="B24" s="53">
        <v>2017</v>
      </c>
      <c r="C24" s="53"/>
      <c r="D24" s="64">
        <v>17994</v>
      </c>
      <c r="E24" s="64">
        <v>3411</v>
      </c>
      <c r="F24" s="64">
        <v>2427</v>
      </c>
      <c r="G24" s="64">
        <v>1757</v>
      </c>
      <c r="H24" s="11" t="s">
        <v>26</v>
      </c>
      <c r="I24" s="64">
        <v>2565</v>
      </c>
      <c r="R24" s="92"/>
      <c r="S24" s="92"/>
      <c r="T24" s="92"/>
      <c r="U24" s="92"/>
      <c r="V24" s="92"/>
      <c r="W24" s="92"/>
    </row>
    <row r="25" spans="2:23" s="3" customFormat="1" ht="15" customHeight="1" x14ac:dyDescent="0.2">
      <c r="B25" s="67" t="s">
        <v>194</v>
      </c>
      <c r="C25" s="145"/>
      <c r="D25" s="145"/>
      <c r="E25" s="64"/>
      <c r="F25" s="64"/>
      <c r="G25" s="64"/>
      <c r="H25" s="64"/>
      <c r="I25" s="64"/>
      <c r="J25" s="91"/>
    </row>
    <row r="26" spans="2:23" s="3" customFormat="1" ht="15" customHeight="1" x14ac:dyDescent="0.2">
      <c r="B26" s="53">
        <v>2022</v>
      </c>
      <c r="C26" s="67"/>
      <c r="D26" s="64">
        <v>11285</v>
      </c>
      <c r="E26" s="64">
        <v>1158</v>
      </c>
      <c r="F26" s="64"/>
      <c r="G26" s="64"/>
      <c r="H26" s="64"/>
      <c r="I26" s="64">
        <v>635</v>
      </c>
      <c r="J26" s="3" t="s">
        <v>47</v>
      </c>
      <c r="L26" s="234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</row>
    <row r="27" spans="2:23" s="3" customFormat="1" ht="15" customHeight="1" x14ac:dyDescent="0.2">
      <c r="B27" s="53">
        <v>2021</v>
      </c>
      <c r="C27" s="67"/>
      <c r="D27" s="64">
        <v>10656</v>
      </c>
      <c r="E27" s="64">
        <v>1213</v>
      </c>
      <c r="F27" s="64">
        <v>1095</v>
      </c>
      <c r="G27" s="64"/>
      <c r="H27" s="64"/>
      <c r="I27" s="64">
        <v>592</v>
      </c>
      <c r="J27" s="3" t="s">
        <v>45</v>
      </c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</row>
    <row r="28" spans="2:23" s="3" customFormat="1" ht="15" customHeight="1" x14ac:dyDescent="0.2">
      <c r="B28" s="53">
        <v>2020</v>
      </c>
      <c r="C28" s="67"/>
      <c r="D28" s="64">
        <v>9923</v>
      </c>
      <c r="E28" s="64">
        <v>800</v>
      </c>
      <c r="F28" s="64">
        <v>719</v>
      </c>
      <c r="G28" s="11">
        <v>657</v>
      </c>
      <c r="H28" s="64"/>
      <c r="I28" s="64">
        <v>646</v>
      </c>
      <c r="M28" s="80"/>
      <c r="R28" s="92"/>
      <c r="S28" s="92"/>
      <c r="T28" s="92"/>
      <c r="U28" s="92"/>
      <c r="V28" s="92"/>
      <c r="W28" s="92"/>
    </row>
    <row r="29" spans="2:23" s="3" customFormat="1" ht="15" customHeight="1" x14ac:dyDescent="0.2">
      <c r="B29" s="53">
        <v>2019</v>
      </c>
      <c r="C29" s="67"/>
      <c r="D29" s="64">
        <v>9660</v>
      </c>
      <c r="E29" s="64">
        <v>1009</v>
      </c>
      <c r="F29" s="64">
        <v>930</v>
      </c>
      <c r="G29" s="64">
        <v>844</v>
      </c>
      <c r="H29" s="64"/>
      <c r="I29" s="64">
        <v>543</v>
      </c>
      <c r="R29" s="92"/>
      <c r="S29" s="92"/>
      <c r="T29" s="92"/>
      <c r="U29" s="92"/>
      <c r="V29" s="92"/>
      <c r="W29" s="92"/>
    </row>
    <row r="30" spans="2:23" s="3" customFormat="1" ht="15" customHeight="1" x14ac:dyDescent="0.2">
      <c r="B30" s="53">
        <v>2018</v>
      </c>
      <c r="C30" s="67"/>
      <c r="D30" s="64">
        <v>9215</v>
      </c>
      <c r="E30" s="64">
        <v>1031</v>
      </c>
      <c r="F30" s="64">
        <v>909</v>
      </c>
      <c r="G30" s="64">
        <v>815</v>
      </c>
      <c r="H30" s="64"/>
      <c r="I30" s="64">
        <v>544</v>
      </c>
      <c r="J30" s="91"/>
      <c r="R30" s="92"/>
      <c r="S30" s="92"/>
      <c r="T30" s="92"/>
      <c r="U30" s="92"/>
      <c r="V30" s="92"/>
      <c r="W30" s="92"/>
    </row>
    <row r="31" spans="2:23" s="3" customFormat="1" ht="15" customHeight="1" x14ac:dyDescent="0.2">
      <c r="B31" s="53">
        <v>2017</v>
      </c>
      <c r="C31" s="67"/>
      <c r="D31" s="64">
        <v>8647</v>
      </c>
      <c r="E31" s="64">
        <v>889</v>
      </c>
      <c r="F31" s="64">
        <v>811</v>
      </c>
      <c r="G31" s="64">
        <v>715</v>
      </c>
      <c r="H31" s="11" t="s">
        <v>26</v>
      </c>
      <c r="I31" s="64">
        <v>482</v>
      </c>
      <c r="R31" s="92"/>
      <c r="S31" s="92"/>
      <c r="T31" s="92"/>
      <c r="U31" s="92"/>
      <c r="V31" s="92"/>
      <c r="W31" s="92"/>
    </row>
    <row r="32" spans="2:23" ht="9.75" customHeight="1" x14ac:dyDescent="0.2"/>
    <row r="33" spans="2:10" ht="3" customHeight="1" x14ac:dyDescent="0.2">
      <c r="B33" s="106"/>
      <c r="C33" s="106"/>
      <c r="D33" s="106"/>
      <c r="E33" s="106"/>
      <c r="F33" s="106"/>
      <c r="G33" s="106"/>
      <c r="H33" s="106"/>
      <c r="I33" s="106"/>
      <c r="J33" s="106"/>
    </row>
    <row r="34" spans="2:10" ht="9" customHeight="1" x14ac:dyDescent="0.2">
      <c r="E34" s="64"/>
    </row>
    <row r="35" spans="2:10" ht="12.75" customHeight="1" x14ac:dyDescent="0.2">
      <c r="B35" s="278" t="s">
        <v>227</v>
      </c>
      <c r="C35" s="278"/>
      <c r="D35" s="278"/>
      <c r="E35" s="278"/>
      <c r="F35" s="278"/>
      <c r="G35" s="278"/>
      <c r="H35" s="278"/>
      <c r="I35" s="278"/>
      <c r="J35" s="278"/>
    </row>
    <row r="37" spans="2:10" ht="12" x14ac:dyDescent="0.2">
      <c r="B37" s="104" t="s">
        <v>171</v>
      </c>
      <c r="C37" s="25"/>
    </row>
    <row r="44" spans="2:10" x14ac:dyDescent="0.2">
      <c r="H44" s="64"/>
      <c r="I44" s="64"/>
      <c r="J44" s="64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>
    <pageSetUpPr fitToPage="1"/>
  </sheetPr>
  <dimension ref="B1:P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P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6" width="12.7109375" style="1" customWidth="1"/>
    <col min="7" max="7" width="2.85546875" style="1" customWidth="1"/>
    <col min="8" max="8" width="15.7109375" style="1" customWidth="1"/>
    <col min="9" max="9" width="17.7109375" style="1" customWidth="1"/>
    <col min="10" max="10" width="2.85546875" style="1" customWidth="1"/>
    <col min="11" max="11" width="23.7109375" style="1" customWidth="1"/>
    <col min="12" max="12" width="2.85546875" style="1" customWidth="1"/>
    <col min="13" max="13" width="22.7109375" style="1" customWidth="1"/>
    <col min="14" max="14" width="2.85546875" style="1" customWidth="1"/>
    <col min="15" max="15" width="26.140625" style="1" customWidth="1"/>
    <col min="16" max="16" width="2.85546875" style="1" customWidth="1"/>
    <col min="17" max="17" width="6.7109375" style="1" customWidth="1"/>
    <col min="18" max="16384" width="12.5703125" style="1"/>
  </cols>
  <sheetData>
    <row r="1" spans="2:16" s="95" customFormat="1" ht="24" customHeight="1" x14ac:dyDescent="0.2">
      <c r="B1" s="281" t="s">
        <v>14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2:16" ht="18" customHeight="1" x14ac:dyDescent="0.2">
      <c r="B2" s="19"/>
      <c r="C2" s="19"/>
      <c r="D2" s="19"/>
    </row>
    <row r="3" spans="2:16" ht="12.75" customHeight="1" x14ac:dyDescent="0.2">
      <c r="B3" s="98" t="s">
        <v>173</v>
      </c>
      <c r="D3" s="19"/>
    </row>
    <row r="4" spans="2:16" s="6" customFormat="1" ht="27" customHeight="1" x14ac:dyDescent="0.2">
      <c r="B4" s="296" t="s">
        <v>174</v>
      </c>
      <c r="C4" s="290"/>
      <c r="D4" s="287" t="s">
        <v>175</v>
      </c>
      <c r="E4" s="287" t="s">
        <v>176</v>
      </c>
      <c r="F4" s="336" t="s">
        <v>44</v>
      </c>
      <c r="G4" s="337"/>
      <c r="H4" s="287" t="s">
        <v>182</v>
      </c>
      <c r="I4" s="336" t="s">
        <v>383</v>
      </c>
      <c r="J4" s="337"/>
      <c r="K4" s="336" t="s">
        <v>384</v>
      </c>
      <c r="L4" s="337"/>
      <c r="M4" s="336" t="s">
        <v>385</v>
      </c>
      <c r="N4" s="337"/>
      <c r="O4" s="336" t="s">
        <v>386</v>
      </c>
      <c r="P4" s="337"/>
    </row>
    <row r="5" spans="2:16" s="6" customFormat="1" ht="27" customHeight="1" x14ac:dyDescent="0.2">
      <c r="B5" s="276"/>
      <c r="C5" s="277"/>
      <c r="D5" s="275"/>
      <c r="E5" s="275"/>
      <c r="F5" s="336"/>
      <c r="G5" s="337"/>
      <c r="H5" s="275"/>
      <c r="I5" s="336"/>
      <c r="J5" s="337"/>
      <c r="K5" s="336"/>
      <c r="L5" s="337"/>
      <c r="M5" s="336"/>
      <c r="N5" s="337"/>
      <c r="O5" s="336"/>
      <c r="P5" s="337"/>
    </row>
    <row r="6" spans="2:16" s="6" customFormat="1" ht="27" customHeight="1" x14ac:dyDescent="0.2">
      <c r="B6" s="276"/>
      <c r="C6" s="277"/>
      <c r="D6" s="275"/>
      <c r="E6" s="275"/>
      <c r="F6" s="314"/>
      <c r="G6" s="338"/>
      <c r="H6" s="275"/>
      <c r="I6" s="314"/>
      <c r="J6" s="338"/>
      <c r="K6" s="314"/>
      <c r="L6" s="338"/>
      <c r="M6" s="314"/>
      <c r="N6" s="338"/>
      <c r="O6" s="314"/>
      <c r="P6" s="338"/>
    </row>
    <row r="7" spans="2:16" ht="18" customHeight="1" x14ac:dyDescent="0.2">
      <c r="B7" s="276"/>
      <c r="C7" s="277"/>
      <c r="D7" s="243" t="s">
        <v>35</v>
      </c>
      <c r="E7" s="243" t="s">
        <v>35</v>
      </c>
      <c r="F7" s="280" t="s">
        <v>187</v>
      </c>
      <c r="G7" s="316"/>
      <c r="H7" s="243" t="s">
        <v>187</v>
      </c>
      <c r="I7" s="280" t="s">
        <v>29</v>
      </c>
      <c r="J7" s="316"/>
      <c r="K7" s="280" t="s">
        <v>29</v>
      </c>
      <c r="L7" s="316"/>
      <c r="M7" s="280" t="s">
        <v>29</v>
      </c>
      <c r="N7" s="316"/>
      <c r="O7" s="280" t="s">
        <v>29</v>
      </c>
      <c r="P7" s="316"/>
    </row>
    <row r="8" spans="2:16" s="9" customFormat="1" ht="3.75" customHeight="1" x14ac:dyDescent="0.2">
      <c r="B8" s="7"/>
      <c r="C8" s="7"/>
      <c r="D8" s="8"/>
    </row>
    <row r="9" spans="2:16" s="3" customFormat="1" ht="15" customHeight="1" x14ac:dyDescent="0.2">
      <c r="B9" s="15" t="s">
        <v>191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2:16" s="3" customFormat="1" ht="15" customHeight="1" x14ac:dyDescent="0.2">
      <c r="B10" s="53">
        <v>2022</v>
      </c>
      <c r="C10" s="62"/>
      <c r="D10" s="3">
        <v>601</v>
      </c>
      <c r="E10" s="76">
        <v>2334</v>
      </c>
      <c r="F10" s="76">
        <v>396290.38900000002</v>
      </c>
      <c r="G10" s="63"/>
      <c r="H10" s="76">
        <v>206535.61300000001</v>
      </c>
      <c r="I10" s="45">
        <v>2.4300000000000002</v>
      </c>
      <c r="J10" s="63" t="s">
        <v>262</v>
      </c>
      <c r="K10" s="45">
        <v>3.43</v>
      </c>
      <c r="L10" s="45" t="s">
        <v>262</v>
      </c>
      <c r="M10" s="45">
        <v>5.48</v>
      </c>
      <c r="N10" s="45"/>
      <c r="O10" s="45">
        <v>10.35</v>
      </c>
      <c r="P10" s="3" t="s">
        <v>262</v>
      </c>
    </row>
    <row r="11" spans="2:16" s="3" customFormat="1" ht="15" customHeight="1" x14ac:dyDescent="0.2">
      <c r="B11" s="53">
        <v>2021</v>
      </c>
      <c r="C11" s="62"/>
      <c r="D11" s="3">
        <v>507</v>
      </c>
      <c r="E11" s="76">
        <v>2043</v>
      </c>
      <c r="F11" s="76">
        <v>281804.05900000001</v>
      </c>
      <c r="G11" s="63"/>
      <c r="H11" s="76">
        <v>122371.667</v>
      </c>
      <c r="I11" s="45">
        <v>2.23</v>
      </c>
      <c r="J11" s="63"/>
      <c r="K11" s="45">
        <v>3.28</v>
      </c>
      <c r="L11" s="45"/>
      <c r="M11" s="45">
        <v>5.59</v>
      </c>
      <c r="N11" s="45"/>
      <c r="O11" s="45">
        <v>8.83</v>
      </c>
    </row>
    <row r="12" spans="2:16" s="3" customFormat="1" ht="15" customHeight="1" x14ac:dyDescent="0.2">
      <c r="B12" s="53">
        <v>2020</v>
      </c>
      <c r="C12" s="62"/>
      <c r="D12" s="3">
        <v>397</v>
      </c>
      <c r="E12" s="76">
        <v>1625</v>
      </c>
      <c r="F12" s="76">
        <v>172122.91800000001</v>
      </c>
      <c r="G12" s="63"/>
      <c r="H12" s="76">
        <v>76939.146999999997</v>
      </c>
      <c r="I12" s="45">
        <v>1.83</v>
      </c>
      <c r="J12" s="63"/>
      <c r="K12" s="45">
        <v>2.78</v>
      </c>
      <c r="L12" s="45"/>
      <c r="M12" s="45">
        <v>4.66</v>
      </c>
      <c r="N12" s="45"/>
      <c r="O12" s="45">
        <v>8.08</v>
      </c>
    </row>
    <row r="13" spans="2:16" s="3" customFormat="1" ht="15" customHeight="1" x14ac:dyDescent="0.2">
      <c r="B13" s="53">
        <v>2019</v>
      </c>
      <c r="C13" s="62"/>
      <c r="D13" s="3">
        <v>374</v>
      </c>
      <c r="E13" s="76">
        <v>1558</v>
      </c>
      <c r="F13" s="76">
        <v>157694.443</v>
      </c>
      <c r="G13" s="129"/>
      <c r="H13" s="76">
        <v>70327.562999999995</v>
      </c>
      <c r="I13" s="45">
        <v>1.72</v>
      </c>
      <c r="J13" s="45"/>
      <c r="K13" s="45">
        <v>2.64</v>
      </c>
      <c r="L13" s="45"/>
      <c r="M13" s="45">
        <v>3.63</v>
      </c>
      <c r="N13" s="45"/>
      <c r="O13" s="45">
        <v>5.41</v>
      </c>
    </row>
    <row r="14" spans="2:16" s="3" customFormat="1" ht="15" customHeight="1" x14ac:dyDescent="0.2">
      <c r="B14" s="53">
        <v>2018</v>
      </c>
      <c r="C14" s="62"/>
      <c r="D14" s="3">
        <v>343</v>
      </c>
      <c r="E14" s="76">
        <v>1360</v>
      </c>
      <c r="F14" s="76">
        <v>115739.026</v>
      </c>
      <c r="G14" s="129"/>
      <c r="H14" s="76">
        <v>52656.3</v>
      </c>
      <c r="I14" s="45">
        <v>1.63</v>
      </c>
      <c r="J14" s="45"/>
      <c r="K14" s="45">
        <v>2.44</v>
      </c>
      <c r="L14" s="45"/>
      <c r="M14" s="45">
        <v>2.89</v>
      </c>
      <c r="N14" s="45"/>
      <c r="O14" s="45">
        <v>4.2300000000000004</v>
      </c>
      <c r="P14" s="130"/>
    </row>
    <row r="15" spans="2:16" s="3" customFormat="1" ht="15" customHeight="1" x14ac:dyDescent="0.2">
      <c r="B15" s="53">
        <v>2017</v>
      </c>
      <c r="C15" s="62"/>
      <c r="D15" s="3">
        <v>330</v>
      </c>
      <c r="E15" s="76">
        <v>1185</v>
      </c>
      <c r="F15" s="76">
        <v>110343.01</v>
      </c>
      <c r="G15" s="129"/>
      <c r="H15" s="76">
        <v>52291.445</v>
      </c>
      <c r="I15" s="45">
        <v>1.67</v>
      </c>
      <c r="J15" s="45" t="s">
        <v>262</v>
      </c>
      <c r="K15" s="45">
        <v>2.2799999999999998</v>
      </c>
      <c r="L15" s="45" t="s">
        <v>262</v>
      </c>
      <c r="M15" s="45">
        <v>3</v>
      </c>
      <c r="N15" s="45" t="s">
        <v>262</v>
      </c>
      <c r="O15" s="45">
        <v>4.6100000000000003</v>
      </c>
      <c r="P15" s="130" t="s">
        <v>262</v>
      </c>
    </row>
    <row r="16" spans="2:16" ht="9.75" customHeight="1" x14ac:dyDescent="0.2"/>
    <row r="17" spans="2:16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</row>
    <row r="18" spans="2:16" ht="9" customHeight="1" x14ac:dyDescent="0.2"/>
    <row r="19" spans="2:16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</row>
    <row r="21" spans="2:16" ht="12" x14ac:dyDescent="0.2">
      <c r="B21" s="104" t="s">
        <v>171</v>
      </c>
      <c r="C21" s="25"/>
    </row>
    <row r="22" spans="2:16" x14ac:dyDescent="0.2">
      <c r="D22" s="1" t="s">
        <v>236</v>
      </c>
    </row>
    <row r="23" spans="2:16" x14ac:dyDescent="0.2">
      <c r="B23" s="22"/>
      <c r="D23" s="45"/>
      <c r="E23" s="47"/>
      <c r="F23" s="45"/>
      <c r="G23" s="45"/>
      <c r="H23" s="45"/>
      <c r="I23" s="45"/>
      <c r="J23" s="45"/>
      <c r="K23" s="47"/>
      <c r="L23" s="47"/>
      <c r="M23" s="47"/>
      <c r="N23" s="47"/>
      <c r="O23" s="45"/>
      <c r="P23" s="45"/>
    </row>
  </sheetData>
  <mergeCells count="16">
    <mergeCell ref="B19:P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>
    <pageSetUpPr fitToPage="1"/>
  </sheetPr>
  <dimension ref="B1:O25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5" width="13.85546875" style="1" customWidth="1"/>
    <col min="6" max="6" width="12.7109375" style="1" customWidth="1"/>
    <col min="7" max="8" width="15.7109375" style="1" customWidth="1"/>
    <col min="9" max="9" width="2.85546875" style="1" customWidth="1"/>
    <col min="10" max="10" width="16.7109375" style="1" customWidth="1"/>
    <col min="11" max="11" width="2.85546875" style="1" customWidth="1"/>
    <col min="12" max="12" width="16.7109375" style="1" customWidth="1"/>
    <col min="13" max="13" width="2.85546875" style="1" customWidth="1"/>
    <col min="14" max="14" width="18.7109375" style="1" customWidth="1"/>
    <col min="15" max="15" width="2.85546875" style="1" customWidth="1"/>
    <col min="16" max="16" width="6.7109375" style="1" customWidth="1"/>
    <col min="17" max="16384" width="12.5703125" style="1"/>
  </cols>
  <sheetData>
    <row r="1" spans="2:15" s="95" customFormat="1" ht="24" customHeight="1" x14ac:dyDescent="0.2">
      <c r="B1" s="281" t="s">
        <v>15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2:15" ht="18" customHeight="1" x14ac:dyDescent="0.2">
      <c r="B2" s="19"/>
      <c r="C2" s="19"/>
    </row>
    <row r="3" spans="2:15" ht="12.75" customHeight="1" x14ac:dyDescent="0.2">
      <c r="B3" s="98" t="s">
        <v>173</v>
      </c>
      <c r="D3" s="19"/>
    </row>
    <row r="4" spans="2:15" s="6" customFormat="1" ht="27" customHeight="1" x14ac:dyDescent="0.2">
      <c r="B4" s="276" t="s">
        <v>174</v>
      </c>
      <c r="C4" s="277"/>
      <c r="D4" s="275" t="s">
        <v>175</v>
      </c>
      <c r="E4" s="275" t="s">
        <v>176</v>
      </c>
      <c r="F4" s="275" t="s">
        <v>44</v>
      </c>
      <c r="G4" s="275" t="s">
        <v>182</v>
      </c>
      <c r="H4" s="317" t="s">
        <v>387</v>
      </c>
      <c r="I4" s="319"/>
      <c r="J4" s="317" t="s">
        <v>388</v>
      </c>
      <c r="K4" s="319"/>
      <c r="L4" s="317" t="s">
        <v>389</v>
      </c>
      <c r="M4" s="319"/>
      <c r="N4" s="317" t="s">
        <v>390</v>
      </c>
      <c r="O4" s="319"/>
    </row>
    <row r="5" spans="2:15" s="6" customFormat="1" ht="27" customHeight="1" x14ac:dyDescent="0.2">
      <c r="B5" s="276"/>
      <c r="C5" s="277"/>
      <c r="D5" s="275"/>
      <c r="E5" s="275"/>
      <c r="F5" s="275"/>
      <c r="G5" s="275"/>
      <c r="H5" s="336"/>
      <c r="I5" s="337"/>
      <c r="J5" s="336"/>
      <c r="K5" s="337"/>
      <c r="L5" s="336"/>
      <c r="M5" s="337"/>
      <c r="N5" s="336"/>
      <c r="O5" s="337"/>
    </row>
    <row r="6" spans="2:15" s="6" customFormat="1" ht="27" customHeight="1" x14ac:dyDescent="0.2">
      <c r="B6" s="276"/>
      <c r="C6" s="277"/>
      <c r="D6" s="275"/>
      <c r="E6" s="275"/>
      <c r="F6" s="275"/>
      <c r="G6" s="275"/>
      <c r="H6" s="314"/>
      <c r="I6" s="338"/>
      <c r="J6" s="314"/>
      <c r="K6" s="338"/>
      <c r="L6" s="314"/>
      <c r="M6" s="338"/>
      <c r="N6" s="314"/>
      <c r="O6" s="338"/>
    </row>
    <row r="7" spans="2:15" ht="18" customHeight="1" x14ac:dyDescent="0.2">
      <c r="B7" s="276"/>
      <c r="C7" s="277"/>
      <c r="D7" s="243" t="s">
        <v>35</v>
      </c>
      <c r="E7" s="243" t="s">
        <v>35</v>
      </c>
      <c r="F7" s="243" t="s">
        <v>187</v>
      </c>
      <c r="G7" s="243" t="s">
        <v>187</v>
      </c>
      <c r="H7" s="283" t="s">
        <v>29</v>
      </c>
      <c r="I7" s="348"/>
      <c r="J7" s="283" t="s">
        <v>29</v>
      </c>
      <c r="K7" s="348"/>
      <c r="L7" s="283" t="s">
        <v>29</v>
      </c>
      <c r="M7" s="348"/>
      <c r="N7" s="283" t="s">
        <v>29</v>
      </c>
      <c r="O7" s="348"/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2" t="s">
        <v>191</v>
      </c>
      <c r="C9" s="62"/>
      <c r="D9" s="63"/>
      <c r="E9" s="63"/>
      <c r="F9" s="63"/>
      <c r="G9" s="63"/>
      <c r="J9" s="63"/>
      <c r="K9" s="63"/>
      <c r="L9" s="63"/>
      <c r="M9" s="63"/>
      <c r="N9" s="63"/>
      <c r="O9" s="63"/>
    </row>
    <row r="10" spans="2:15" s="3" customFormat="1" ht="15" customHeight="1" x14ac:dyDescent="0.2">
      <c r="B10" s="53">
        <v>2022</v>
      </c>
      <c r="C10" s="62"/>
      <c r="D10" s="76">
        <v>508</v>
      </c>
      <c r="E10" s="64" t="s">
        <v>2070</v>
      </c>
      <c r="F10" s="76">
        <v>612489.87699999998</v>
      </c>
      <c r="G10" s="76">
        <v>244589.59599999999</v>
      </c>
      <c r="H10" s="3">
        <v>1.59</v>
      </c>
      <c r="J10" s="45">
        <v>2.4500000000000002</v>
      </c>
      <c r="K10" s="63"/>
      <c r="L10" s="45">
        <v>6.79</v>
      </c>
      <c r="M10" s="63"/>
      <c r="N10" s="45">
        <v>9.3000000000000007</v>
      </c>
      <c r="O10" s="63"/>
    </row>
    <row r="11" spans="2:15" s="3" customFormat="1" ht="15" customHeight="1" x14ac:dyDescent="0.2">
      <c r="B11" s="53">
        <v>2021</v>
      </c>
      <c r="C11" s="62"/>
      <c r="D11" s="76">
        <v>419</v>
      </c>
      <c r="E11" s="64" t="s">
        <v>22</v>
      </c>
      <c r="F11" s="64" t="s">
        <v>22</v>
      </c>
      <c r="G11" s="64" t="s">
        <v>22</v>
      </c>
      <c r="H11" s="45">
        <v>1.41</v>
      </c>
      <c r="I11" s="45"/>
      <c r="J11" s="45" t="s">
        <v>22</v>
      </c>
      <c r="K11" s="64"/>
      <c r="L11" s="64" t="s">
        <v>22</v>
      </c>
      <c r="M11" s="45"/>
      <c r="N11" s="64" t="s">
        <v>22</v>
      </c>
      <c r="O11" s="63"/>
    </row>
    <row r="12" spans="2:15" s="3" customFormat="1" ht="15" customHeight="1" x14ac:dyDescent="0.2">
      <c r="B12" s="53">
        <v>2020</v>
      </c>
      <c r="C12" s="62"/>
      <c r="D12" s="76">
        <v>332</v>
      </c>
      <c r="E12" s="76">
        <v>1592</v>
      </c>
      <c r="F12" s="76">
        <v>308901.32400000002</v>
      </c>
      <c r="G12" s="76">
        <v>105328.735</v>
      </c>
      <c r="H12" s="45">
        <v>1.1599999999999999</v>
      </c>
      <c r="I12" s="45"/>
      <c r="J12" s="45">
        <v>2.0099999999999998</v>
      </c>
      <c r="K12" s="45"/>
      <c r="L12" s="45">
        <v>6.28</v>
      </c>
      <c r="M12" s="45"/>
      <c r="N12" s="45">
        <v>7.66</v>
      </c>
      <c r="O12" s="63"/>
    </row>
    <row r="13" spans="2:15" s="3" customFormat="1" ht="15" customHeight="1" x14ac:dyDescent="0.2">
      <c r="B13" s="53">
        <v>2019</v>
      </c>
      <c r="C13" s="62"/>
      <c r="D13" s="76">
        <v>311</v>
      </c>
      <c r="E13" s="76">
        <v>1486</v>
      </c>
      <c r="F13" s="76">
        <f>211002436/1000</f>
        <v>211002.43599999999</v>
      </c>
      <c r="G13" s="76">
        <f>78635886/1000</f>
        <v>78635.885999999999</v>
      </c>
      <c r="H13" s="45">
        <v>1.0900000000000001</v>
      </c>
      <c r="I13" s="45"/>
      <c r="J13" s="45">
        <v>1.87</v>
      </c>
      <c r="K13" s="45"/>
      <c r="L13" s="45">
        <v>3.66</v>
      </c>
      <c r="M13" s="45"/>
      <c r="N13" s="45">
        <v>4.41</v>
      </c>
      <c r="O13" s="76"/>
    </row>
    <row r="14" spans="2:15" s="3" customFormat="1" ht="15" customHeight="1" x14ac:dyDescent="0.2">
      <c r="B14" s="53">
        <v>2018</v>
      </c>
      <c r="C14" s="62"/>
      <c r="D14" s="76">
        <v>289</v>
      </c>
      <c r="E14" s="64" t="s">
        <v>22</v>
      </c>
      <c r="F14" s="64" t="s">
        <v>22</v>
      </c>
      <c r="G14" s="64" t="s">
        <v>22</v>
      </c>
      <c r="H14" s="45">
        <v>1.04</v>
      </c>
      <c r="I14" s="45"/>
      <c r="J14" s="45" t="s">
        <v>22</v>
      </c>
      <c r="K14" s="45"/>
      <c r="L14" s="45" t="s">
        <v>22</v>
      </c>
      <c r="M14" s="45"/>
      <c r="N14" s="45" t="s">
        <v>22</v>
      </c>
      <c r="O14" s="45"/>
    </row>
    <row r="15" spans="2:15" s="3" customFormat="1" ht="15" customHeight="1" x14ac:dyDescent="0.2">
      <c r="B15" s="53">
        <v>2017</v>
      </c>
      <c r="C15" s="62"/>
      <c r="D15" s="76">
        <v>284</v>
      </c>
      <c r="E15" s="64" t="s">
        <v>22</v>
      </c>
      <c r="F15" s="64" t="s">
        <v>22</v>
      </c>
      <c r="G15" s="64" t="s">
        <v>22</v>
      </c>
      <c r="H15" s="45">
        <v>1.08</v>
      </c>
      <c r="I15" s="45" t="s">
        <v>262</v>
      </c>
      <c r="J15" s="45" t="s">
        <v>22</v>
      </c>
      <c r="K15" s="45"/>
      <c r="L15" s="45" t="s">
        <v>22</v>
      </c>
      <c r="M15" s="45"/>
      <c r="N15" s="45" t="s">
        <v>22</v>
      </c>
      <c r="O15" s="45"/>
    </row>
    <row r="16" spans="2:15" ht="9.75" customHeight="1" x14ac:dyDescent="0.2"/>
    <row r="17" spans="2:15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</row>
    <row r="18" spans="2:15" ht="9" customHeight="1" x14ac:dyDescent="0.2"/>
    <row r="19" spans="2:15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1" spans="2:15" ht="12" x14ac:dyDescent="0.2">
      <c r="B21" s="104" t="s">
        <v>171</v>
      </c>
      <c r="C21" s="25"/>
    </row>
    <row r="22" spans="2:15" x14ac:dyDescent="0.2">
      <c r="F22" s="82"/>
    </row>
    <row r="23" spans="2:15" x14ac:dyDescent="0.2">
      <c r="B23" s="47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</row>
    <row r="25" spans="2:15" x14ac:dyDescent="0.2">
      <c r="G25" s="269"/>
      <c r="H25" s="268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>
    <pageSetUpPr fitToPage="1"/>
  </sheetPr>
  <dimension ref="B1:O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6" width="12.7109375" style="1" customWidth="1"/>
    <col min="7" max="7" width="15.7109375" style="1" customWidth="1"/>
    <col min="8" max="8" width="19.7109375" style="1" customWidth="1"/>
    <col min="9" max="9" width="2.42578125" style="1" customWidth="1"/>
    <col min="10" max="10" width="19.7109375" style="1" customWidth="1"/>
    <col min="11" max="11" width="2.85546875" style="1" customWidth="1"/>
    <col min="12" max="12" width="19.85546875" style="1" customWidth="1"/>
    <col min="13" max="13" width="19.140625" style="1" customWidth="1"/>
    <col min="14" max="14" width="2.85546875" style="1" customWidth="1"/>
    <col min="15" max="15" width="19.42578125" style="1" customWidth="1"/>
    <col min="16" max="16" width="6.5703125" style="1" customWidth="1"/>
    <col min="17" max="16384" width="12.5703125" style="1"/>
  </cols>
  <sheetData>
    <row r="1" spans="2:15" s="95" customFormat="1" ht="24" customHeight="1" x14ac:dyDescent="0.2">
      <c r="B1" s="281" t="s">
        <v>16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2:15" ht="18" customHeight="1" x14ac:dyDescent="0.2">
      <c r="B2" s="19"/>
      <c r="C2" s="19"/>
      <c r="D2" s="19"/>
    </row>
    <row r="3" spans="2:15" ht="12.75" customHeight="1" x14ac:dyDescent="0.2">
      <c r="B3" s="98" t="s">
        <v>173</v>
      </c>
      <c r="D3" s="19"/>
    </row>
    <row r="4" spans="2:15" s="6" customFormat="1" ht="29.25" customHeight="1" x14ac:dyDescent="0.2">
      <c r="B4" s="276" t="s">
        <v>174</v>
      </c>
      <c r="C4" s="277"/>
      <c r="D4" s="275" t="s">
        <v>175</v>
      </c>
      <c r="E4" s="275" t="s">
        <v>176</v>
      </c>
      <c r="F4" s="275" t="s">
        <v>44</v>
      </c>
      <c r="G4" s="275" t="s">
        <v>182</v>
      </c>
      <c r="H4" s="317" t="s">
        <v>391</v>
      </c>
      <c r="I4" s="319"/>
      <c r="J4" s="317" t="s">
        <v>392</v>
      </c>
      <c r="K4" s="319"/>
      <c r="L4" s="275" t="s">
        <v>393</v>
      </c>
      <c r="M4" s="317" t="s">
        <v>394</v>
      </c>
      <c r="N4" s="318"/>
      <c r="O4" s="275" t="s">
        <v>395</v>
      </c>
    </row>
    <row r="5" spans="2:15" s="6" customFormat="1" ht="29.25" customHeight="1" x14ac:dyDescent="0.2">
      <c r="B5" s="276"/>
      <c r="C5" s="277"/>
      <c r="D5" s="275"/>
      <c r="E5" s="275"/>
      <c r="F5" s="275"/>
      <c r="G5" s="275"/>
      <c r="H5" s="336"/>
      <c r="I5" s="337"/>
      <c r="J5" s="336"/>
      <c r="K5" s="337"/>
      <c r="L5" s="275"/>
      <c r="M5" s="336"/>
      <c r="N5" s="343"/>
      <c r="O5" s="275"/>
    </row>
    <row r="6" spans="2:15" s="6" customFormat="1" ht="29.25" customHeight="1" x14ac:dyDescent="0.2">
      <c r="B6" s="276"/>
      <c r="C6" s="277"/>
      <c r="D6" s="275"/>
      <c r="E6" s="275"/>
      <c r="F6" s="275"/>
      <c r="G6" s="275"/>
      <c r="H6" s="314"/>
      <c r="I6" s="338"/>
      <c r="J6" s="314"/>
      <c r="K6" s="338"/>
      <c r="L6" s="275"/>
      <c r="M6" s="314"/>
      <c r="N6" s="344"/>
      <c r="O6" s="275"/>
    </row>
    <row r="7" spans="2:15" ht="18" customHeight="1" x14ac:dyDescent="0.2">
      <c r="B7" s="276"/>
      <c r="C7" s="277"/>
      <c r="D7" s="243" t="s">
        <v>35</v>
      </c>
      <c r="E7" s="243" t="s">
        <v>35</v>
      </c>
      <c r="F7" s="243" t="s">
        <v>187</v>
      </c>
      <c r="G7" s="243" t="s">
        <v>187</v>
      </c>
      <c r="H7" s="283" t="s">
        <v>29</v>
      </c>
      <c r="I7" s="348"/>
      <c r="J7" s="283" t="s">
        <v>29</v>
      </c>
      <c r="K7" s="348"/>
      <c r="L7" s="246" t="s">
        <v>29</v>
      </c>
      <c r="M7" s="283" t="s">
        <v>29</v>
      </c>
      <c r="N7" s="348"/>
      <c r="O7" s="246" t="s">
        <v>29</v>
      </c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  <c r="J9" s="63"/>
      <c r="K9" s="63"/>
      <c r="L9" s="63"/>
    </row>
    <row r="10" spans="2:15" s="3" customFormat="1" ht="15" customHeight="1" x14ac:dyDescent="0.2">
      <c r="B10" s="53">
        <v>2022</v>
      </c>
      <c r="C10" s="62"/>
      <c r="D10" s="76">
        <v>34</v>
      </c>
      <c r="E10" s="76">
        <v>152</v>
      </c>
      <c r="F10" s="76">
        <v>15977.754000000001</v>
      </c>
      <c r="G10" s="76">
        <v>4292.4129999999996</v>
      </c>
      <c r="H10" s="45">
        <v>4.5</v>
      </c>
      <c r="I10" s="63" t="s">
        <v>262</v>
      </c>
      <c r="J10" s="45">
        <v>3.46</v>
      </c>
      <c r="K10" s="45" t="s">
        <v>262</v>
      </c>
      <c r="L10" s="45">
        <v>3.69</v>
      </c>
      <c r="M10" s="80">
        <v>3.5</v>
      </c>
      <c r="N10" s="3" t="s">
        <v>262</v>
      </c>
      <c r="O10" s="80">
        <v>0.16</v>
      </c>
    </row>
    <row r="11" spans="2:15" s="3" customFormat="1" ht="15" customHeight="1" x14ac:dyDescent="0.2">
      <c r="B11" s="53">
        <v>2021</v>
      </c>
      <c r="C11" s="62"/>
      <c r="D11" s="76">
        <v>35</v>
      </c>
      <c r="E11" s="76">
        <v>141</v>
      </c>
      <c r="F11" s="76">
        <v>13445.328</v>
      </c>
      <c r="G11" s="76">
        <v>3803.56</v>
      </c>
      <c r="H11" s="45">
        <v>4.82</v>
      </c>
      <c r="I11" s="63"/>
      <c r="J11" s="45">
        <v>3.31</v>
      </c>
      <c r="K11" s="45"/>
      <c r="L11" s="45">
        <v>3.92</v>
      </c>
      <c r="M11" s="80">
        <v>4</v>
      </c>
      <c r="O11" s="80">
        <v>0.2</v>
      </c>
    </row>
    <row r="12" spans="2:15" s="3" customFormat="1" ht="15" customHeight="1" x14ac:dyDescent="0.2">
      <c r="B12" s="53">
        <v>2020</v>
      </c>
      <c r="C12" s="62"/>
      <c r="D12" s="76">
        <v>33</v>
      </c>
      <c r="E12" s="76">
        <v>136</v>
      </c>
      <c r="F12" s="76">
        <v>10941.383</v>
      </c>
      <c r="G12" s="76">
        <v>2920.01</v>
      </c>
      <c r="H12" s="45">
        <v>4.55</v>
      </c>
      <c r="I12" s="63"/>
      <c r="J12" s="45">
        <v>3.22</v>
      </c>
      <c r="K12" s="45"/>
      <c r="L12" s="45">
        <v>3.49</v>
      </c>
      <c r="M12" s="3">
        <v>3.68</v>
      </c>
      <c r="O12" s="3">
        <v>0.21</v>
      </c>
    </row>
    <row r="13" spans="2:15" s="3" customFormat="1" ht="15" customHeight="1" x14ac:dyDescent="0.2">
      <c r="B13" s="53">
        <v>2019</v>
      </c>
      <c r="C13" s="62"/>
      <c r="D13" s="76">
        <v>30</v>
      </c>
      <c r="E13" s="76">
        <v>133</v>
      </c>
      <c r="F13" s="76">
        <f>15493873/1000</f>
        <v>15493.873</v>
      </c>
      <c r="G13" s="76">
        <f>4858512/1000</f>
        <v>4858.5119999999997</v>
      </c>
      <c r="H13" s="45">
        <v>4.18</v>
      </c>
      <c r="I13" s="45"/>
      <c r="J13" s="45">
        <v>3.06</v>
      </c>
      <c r="K13" s="45"/>
      <c r="L13" s="45">
        <v>4.2300000000000004</v>
      </c>
      <c r="M13" s="45">
        <v>4.96</v>
      </c>
      <c r="N13" s="45"/>
      <c r="O13" s="45">
        <v>0.27</v>
      </c>
    </row>
    <row r="14" spans="2:15" s="3" customFormat="1" ht="15" customHeight="1" x14ac:dyDescent="0.2">
      <c r="B14" s="53">
        <v>2018</v>
      </c>
      <c r="C14" s="62"/>
      <c r="D14" s="3">
        <v>29</v>
      </c>
      <c r="E14" s="3">
        <v>107</v>
      </c>
      <c r="F14" s="76">
        <v>4737.8370000000004</v>
      </c>
      <c r="G14" s="76">
        <v>2197.3240000000001</v>
      </c>
      <c r="H14" s="45">
        <v>4.0599999999999996</v>
      </c>
      <c r="I14" s="45"/>
      <c r="J14" s="45">
        <v>2.65</v>
      </c>
      <c r="K14" s="45"/>
      <c r="L14" s="80">
        <v>1.7</v>
      </c>
      <c r="M14" s="3">
        <v>2.5099999999999998</v>
      </c>
      <c r="O14" s="3">
        <v>0.13</v>
      </c>
    </row>
    <row r="15" spans="2:15" s="3" customFormat="1" ht="15" customHeight="1" x14ac:dyDescent="0.2">
      <c r="B15" s="53">
        <v>2017</v>
      </c>
      <c r="C15" s="62"/>
      <c r="D15" s="3">
        <v>27</v>
      </c>
      <c r="E15" s="3">
        <v>105</v>
      </c>
      <c r="F15" s="76">
        <v>4353.6390000000001</v>
      </c>
      <c r="G15" s="76">
        <v>1813.4839999999999</v>
      </c>
      <c r="H15" s="45">
        <v>3.93</v>
      </c>
      <c r="I15" s="45"/>
      <c r="J15" s="45">
        <v>2.73</v>
      </c>
      <c r="K15" s="45" t="s">
        <v>262</v>
      </c>
      <c r="L15" s="3">
        <v>1.64</v>
      </c>
      <c r="M15" s="3">
        <v>2.14</v>
      </c>
      <c r="N15" s="3" t="s">
        <v>262</v>
      </c>
      <c r="O15" s="3">
        <v>0.12</v>
      </c>
    </row>
    <row r="16" spans="2:15" ht="9.75" customHeight="1" x14ac:dyDescent="0.2"/>
    <row r="17" spans="2:15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</row>
    <row r="18" spans="2:15" ht="9" customHeight="1" x14ac:dyDescent="0.2"/>
    <row r="19" spans="2:15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1" spans="2:15" ht="12" x14ac:dyDescent="0.2">
      <c r="B21" s="104" t="s">
        <v>171</v>
      </c>
      <c r="C21" s="25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 xr:uid="{00000000-0004-0000-2900-000000000000}"/>
  </hyperlinks>
  <printOptions horizontalCentered="1"/>
  <pageMargins left="0.27559055118110237" right="0.27559055118110237" top="0.6692913385826772" bottom="0.47244094488188981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>
    <pageSetUpPr fitToPage="1"/>
  </sheetPr>
  <dimension ref="B1:M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2.7109375" style="1" customWidth="1"/>
    <col min="6" max="6" width="14" style="1" customWidth="1"/>
    <col min="7" max="7" width="15.7109375" style="1" customWidth="1"/>
    <col min="8" max="8" width="22" style="1" customWidth="1"/>
    <col min="9" max="10" width="22.7109375" style="1" customWidth="1"/>
    <col min="11" max="11" width="22.140625" style="1" customWidth="1"/>
    <col min="12" max="12" width="2.85546875" style="1" customWidth="1"/>
    <col min="13" max="13" width="21.7109375" style="1" customWidth="1"/>
    <col min="14" max="14" width="6.7109375" style="1" customWidth="1"/>
    <col min="15" max="16384" width="12.5703125" style="1"/>
  </cols>
  <sheetData>
    <row r="1" spans="2:13" s="95" customFormat="1" ht="24" customHeight="1" x14ac:dyDescent="0.2">
      <c r="B1" s="281" t="s">
        <v>17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2:13" ht="18" customHeight="1" x14ac:dyDescent="0.2">
      <c r="B2" s="19"/>
      <c r="C2" s="19"/>
      <c r="D2" s="19"/>
    </row>
    <row r="3" spans="2:13" ht="12.75" customHeight="1" x14ac:dyDescent="0.2">
      <c r="B3" s="98" t="s">
        <v>173</v>
      </c>
      <c r="D3" s="19"/>
    </row>
    <row r="4" spans="2:13" s="6" customFormat="1" ht="28.5" customHeight="1" x14ac:dyDescent="0.2">
      <c r="B4" s="276" t="s">
        <v>174</v>
      </c>
      <c r="C4" s="277"/>
      <c r="D4" s="275" t="s">
        <v>175</v>
      </c>
      <c r="E4" s="275" t="s">
        <v>176</v>
      </c>
      <c r="F4" s="275" t="s">
        <v>44</v>
      </c>
      <c r="G4" s="275" t="s">
        <v>182</v>
      </c>
      <c r="H4" s="275" t="s">
        <v>396</v>
      </c>
      <c r="I4" s="275" t="s">
        <v>397</v>
      </c>
      <c r="J4" s="275" t="s">
        <v>398</v>
      </c>
      <c r="K4" s="317" t="s">
        <v>399</v>
      </c>
      <c r="L4" s="319"/>
      <c r="M4" s="280" t="s">
        <v>400</v>
      </c>
    </row>
    <row r="5" spans="2:13" s="6" customFormat="1" ht="28.5" customHeight="1" x14ac:dyDescent="0.2">
      <c r="B5" s="276"/>
      <c r="C5" s="277"/>
      <c r="D5" s="275"/>
      <c r="E5" s="275"/>
      <c r="F5" s="275"/>
      <c r="G5" s="275"/>
      <c r="H5" s="275"/>
      <c r="I5" s="275"/>
      <c r="J5" s="275"/>
      <c r="K5" s="336"/>
      <c r="L5" s="337"/>
      <c r="M5" s="280"/>
    </row>
    <row r="6" spans="2:13" s="6" customFormat="1" ht="28.5" customHeight="1" x14ac:dyDescent="0.2">
      <c r="B6" s="276"/>
      <c r="C6" s="277"/>
      <c r="D6" s="275"/>
      <c r="E6" s="275"/>
      <c r="F6" s="275"/>
      <c r="G6" s="275"/>
      <c r="H6" s="275"/>
      <c r="I6" s="275"/>
      <c r="J6" s="275"/>
      <c r="K6" s="314"/>
      <c r="L6" s="338"/>
      <c r="M6" s="280"/>
    </row>
    <row r="7" spans="2:13" ht="18" customHeight="1" x14ac:dyDescent="0.2">
      <c r="B7" s="276"/>
      <c r="C7" s="277"/>
      <c r="D7" s="243" t="s">
        <v>35</v>
      </c>
      <c r="E7" s="243" t="s">
        <v>35</v>
      </c>
      <c r="F7" s="243" t="s">
        <v>187</v>
      </c>
      <c r="G7" s="243" t="s">
        <v>187</v>
      </c>
      <c r="H7" s="246" t="s">
        <v>29</v>
      </c>
      <c r="I7" s="246" t="s">
        <v>29</v>
      </c>
      <c r="J7" s="246" t="s">
        <v>29</v>
      </c>
      <c r="K7" s="283" t="s">
        <v>29</v>
      </c>
      <c r="L7" s="348"/>
      <c r="M7" s="247" t="s">
        <v>29</v>
      </c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2" t="s">
        <v>191</v>
      </c>
      <c r="C9" s="62"/>
    </row>
    <row r="10" spans="2:13" s="3" customFormat="1" ht="15" customHeight="1" x14ac:dyDescent="0.2">
      <c r="B10" s="53">
        <v>2022</v>
      </c>
      <c r="C10" s="62"/>
      <c r="D10" s="3">
        <v>290</v>
      </c>
      <c r="E10" s="84">
        <v>1567</v>
      </c>
      <c r="F10" s="84">
        <v>193890.788</v>
      </c>
      <c r="G10" s="84">
        <v>50522.150999999998</v>
      </c>
      <c r="H10" s="3">
        <v>38.36</v>
      </c>
      <c r="I10" s="3">
        <v>35.630000000000003</v>
      </c>
      <c r="J10" s="3">
        <v>44.74</v>
      </c>
      <c r="K10" s="80">
        <v>41.22</v>
      </c>
      <c r="L10" s="3" t="s">
        <v>262</v>
      </c>
      <c r="M10" s="80">
        <v>0.05</v>
      </c>
    </row>
    <row r="11" spans="2:13" s="3" customFormat="1" ht="15" customHeight="1" x14ac:dyDescent="0.2">
      <c r="B11" s="53">
        <v>2021</v>
      </c>
      <c r="C11" s="62"/>
      <c r="D11" s="3">
        <v>290</v>
      </c>
      <c r="E11" s="84">
        <v>1504</v>
      </c>
      <c r="F11" s="84">
        <v>151724.14000000001</v>
      </c>
      <c r="G11" s="84">
        <v>37437.815999999999</v>
      </c>
      <c r="H11" s="3">
        <v>39.94</v>
      </c>
      <c r="I11" s="3">
        <v>35.33</v>
      </c>
      <c r="J11" s="3">
        <v>44.24</v>
      </c>
      <c r="K11" s="80">
        <v>39.409999999999997</v>
      </c>
      <c r="M11" s="80">
        <v>0</v>
      </c>
    </row>
    <row r="12" spans="2:13" s="3" customFormat="1" ht="15" customHeight="1" x14ac:dyDescent="0.2">
      <c r="B12" s="53">
        <v>2020</v>
      </c>
      <c r="C12" s="62"/>
      <c r="D12" s="3">
        <v>279</v>
      </c>
      <c r="E12" s="84">
        <v>1407</v>
      </c>
      <c r="F12" s="84">
        <v>149894.01300000001</v>
      </c>
      <c r="G12" s="84">
        <v>32695.88</v>
      </c>
      <c r="H12" s="3">
        <v>38.43</v>
      </c>
      <c r="I12" s="3">
        <v>33.29</v>
      </c>
      <c r="J12" s="3">
        <v>47.86</v>
      </c>
      <c r="K12" s="80">
        <v>41.2</v>
      </c>
      <c r="M12" s="3">
        <v>0.01</v>
      </c>
    </row>
    <row r="13" spans="2:13" s="3" customFormat="1" ht="15" customHeight="1" x14ac:dyDescent="0.2">
      <c r="B13" s="53">
        <v>2019</v>
      </c>
      <c r="C13" s="62"/>
      <c r="D13" s="3">
        <v>270</v>
      </c>
      <c r="E13" s="84">
        <v>1403</v>
      </c>
      <c r="F13" s="84">
        <f>168068975/1000</f>
        <v>168068.97500000001</v>
      </c>
      <c r="G13" s="84">
        <f>35059891/1000</f>
        <v>35059.891000000003</v>
      </c>
      <c r="H13" s="3">
        <v>37.659999999999997</v>
      </c>
      <c r="I13" s="3">
        <v>32.25</v>
      </c>
      <c r="J13" s="3">
        <v>45.92</v>
      </c>
      <c r="K13" s="3">
        <v>35.770000000000003</v>
      </c>
      <c r="M13" s="3">
        <v>0.05</v>
      </c>
    </row>
    <row r="14" spans="2:13" s="3" customFormat="1" ht="15" customHeight="1" x14ac:dyDescent="0.2">
      <c r="B14" s="53">
        <v>2018</v>
      </c>
      <c r="C14" s="62"/>
      <c r="D14" s="3">
        <v>270</v>
      </c>
      <c r="E14" s="84">
        <v>1183</v>
      </c>
      <c r="F14" s="84">
        <v>86467.876999999993</v>
      </c>
      <c r="G14" s="84">
        <v>27242.296999999999</v>
      </c>
      <c r="H14" s="3">
        <v>37.76</v>
      </c>
      <c r="I14" s="3">
        <v>29.32</v>
      </c>
      <c r="J14" s="3">
        <v>30.98</v>
      </c>
      <c r="K14" s="3">
        <v>31.12</v>
      </c>
      <c r="M14" s="3">
        <v>0.03</v>
      </c>
    </row>
    <row r="15" spans="2:13" s="3" customFormat="1" ht="15" customHeight="1" x14ac:dyDescent="0.2">
      <c r="B15" s="53">
        <v>2017</v>
      </c>
      <c r="C15" s="62"/>
      <c r="D15" s="3">
        <v>269</v>
      </c>
      <c r="E15" s="84">
        <v>1158</v>
      </c>
      <c r="F15" s="84">
        <v>66332.547999999995</v>
      </c>
      <c r="G15" s="84">
        <v>23355.547999999999</v>
      </c>
      <c r="H15" s="3">
        <v>39.159999999999997</v>
      </c>
      <c r="I15" s="3">
        <v>30.12</v>
      </c>
      <c r="J15" s="3">
        <v>24.94</v>
      </c>
      <c r="K15" s="3">
        <v>27.56</v>
      </c>
      <c r="L15" s="3" t="s">
        <v>262</v>
      </c>
      <c r="M15" s="3">
        <v>0.02</v>
      </c>
    </row>
    <row r="16" spans="2:13" ht="9.75" customHeight="1" x14ac:dyDescent="0.2"/>
    <row r="17" spans="2:13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2:13" ht="9" customHeight="1" x14ac:dyDescent="0.2"/>
    <row r="19" spans="2:13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</row>
    <row r="21" spans="2:13" ht="12" x14ac:dyDescent="0.2">
      <c r="B21" s="104" t="s">
        <v>171</v>
      </c>
      <c r="C21" s="25"/>
    </row>
    <row r="23" spans="2:13" x14ac:dyDescent="0.2">
      <c r="B23" s="47"/>
      <c r="D23" s="45"/>
      <c r="E23" s="45"/>
      <c r="F23" s="45"/>
      <c r="G23" s="45"/>
      <c r="H23" s="83"/>
      <c r="I23" s="83"/>
      <c r="J23" s="83"/>
      <c r="K23" s="83"/>
      <c r="L23" s="83"/>
      <c r="M23" s="83"/>
    </row>
  </sheetData>
  <mergeCells count="13">
    <mergeCell ref="B19:M19"/>
    <mergeCell ref="M4:M6"/>
    <mergeCell ref="K7:L7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hyperlinks>
    <hyperlink ref="B21" location="Índice!A1" display="(Voltar ao Índice)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5" fitToHeight="4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>
    <pageSetUpPr fitToPage="1"/>
  </sheetPr>
  <dimension ref="B1:M21"/>
  <sheetViews>
    <sheetView showGridLines="0" zoomScaleNormal="100" workbookViewId="0">
      <pane xSplit="3" ySplit="7" topLeftCell="D8" activePane="bottomRight" state="frozen"/>
      <selection pane="topRight" activeCell="I17" sqref="I17"/>
      <selection pane="bottomLeft" activeCell="I17" sqref="I17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7" width="12.7109375" style="1" customWidth="1"/>
    <col min="8" max="9" width="18.7109375" style="1" customWidth="1"/>
    <col min="10" max="10" width="2.85546875" style="1" customWidth="1"/>
    <col min="11" max="11" width="18.7109375" style="1" customWidth="1"/>
    <col min="12" max="12" width="20" style="1" customWidth="1"/>
    <col min="13" max="13" width="2.7109375" style="1" customWidth="1"/>
    <col min="14" max="14" width="6.7109375" style="1" customWidth="1"/>
    <col min="15" max="16384" width="12.5703125" style="1"/>
  </cols>
  <sheetData>
    <row r="1" spans="2:13" s="95" customFormat="1" ht="24" customHeight="1" x14ac:dyDescent="0.2">
      <c r="B1" s="281" t="s">
        <v>18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2:13" ht="18" customHeight="1" x14ac:dyDescent="0.2">
      <c r="B2" s="19"/>
      <c r="C2" s="19"/>
      <c r="D2" s="19"/>
    </row>
    <row r="3" spans="2:13" ht="12.75" customHeight="1" x14ac:dyDescent="0.2">
      <c r="B3" s="98" t="s">
        <v>173</v>
      </c>
      <c r="D3" s="19"/>
    </row>
    <row r="4" spans="2:13" s="6" customFormat="1" ht="28.5" customHeight="1" x14ac:dyDescent="0.2">
      <c r="B4" s="276" t="s">
        <v>174</v>
      </c>
      <c r="C4" s="277"/>
      <c r="D4" s="275" t="s">
        <v>175</v>
      </c>
      <c r="E4" s="275" t="s">
        <v>176</v>
      </c>
      <c r="F4" s="275" t="s">
        <v>44</v>
      </c>
      <c r="G4" s="275" t="s">
        <v>182</v>
      </c>
      <c r="H4" s="275" t="s">
        <v>401</v>
      </c>
      <c r="I4" s="317" t="s">
        <v>402</v>
      </c>
      <c r="J4" s="319"/>
      <c r="K4" s="275" t="s">
        <v>403</v>
      </c>
      <c r="L4" s="317" t="s">
        <v>404</v>
      </c>
      <c r="M4" s="318"/>
    </row>
    <row r="5" spans="2:13" s="6" customFormat="1" ht="28.5" customHeight="1" x14ac:dyDescent="0.2">
      <c r="B5" s="276"/>
      <c r="C5" s="277"/>
      <c r="D5" s="275"/>
      <c r="E5" s="275"/>
      <c r="F5" s="275"/>
      <c r="G5" s="275"/>
      <c r="H5" s="275"/>
      <c r="I5" s="336"/>
      <c r="J5" s="337"/>
      <c r="K5" s="275"/>
      <c r="L5" s="336"/>
      <c r="M5" s="343"/>
    </row>
    <row r="6" spans="2:13" s="6" customFormat="1" ht="28.5" customHeight="1" x14ac:dyDescent="0.2">
      <c r="B6" s="276"/>
      <c r="C6" s="277"/>
      <c r="D6" s="275"/>
      <c r="E6" s="275"/>
      <c r="F6" s="275"/>
      <c r="G6" s="275"/>
      <c r="H6" s="275"/>
      <c r="I6" s="314"/>
      <c r="J6" s="338"/>
      <c r="K6" s="275"/>
      <c r="L6" s="336"/>
      <c r="M6" s="343"/>
    </row>
    <row r="7" spans="2:13" ht="18" customHeight="1" x14ac:dyDescent="0.2">
      <c r="B7" s="352"/>
      <c r="C7" s="353"/>
      <c r="D7" s="123" t="s">
        <v>35</v>
      </c>
      <c r="E7" s="123" t="s">
        <v>35</v>
      </c>
      <c r="F7" s="123" t="s">
        <v>187</v>
      </c>
      <c r="G7" s="123" t="s">
        <v>187</v>
      </c>
      <c r="H7" s="124" t="s">
        <v>29</v>
      </c>
      <c r="I7" s="349" t="s">
        <v>29</v>
      </c>
      <c r="J7" s="350"/>
      <c r="K7" s="124" t="s">
        <v>29</v>
      </c>
      <c r="L7" s="349" t="s">
        <v>29</v>
      </c>
      <c r="M7" s="351"/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2" t="s">
        <v>191</v>
      </c>
      <c r="C9" s="62"/>
      <c r="D9" s="63"/>
      <c r="E9" s="63"/>
      <c r="F9" s="63"/>
      <c r="G9" s="63"/>
      <c r="L9" s="63"/>
      <c r="M9" s="63"/>
    </row>
    <row r="10" spans="2:13" s="3" customFormat="1" ht="15" customHeight="1" x14ac:dyDescent="0.2">
      <c r="B10" s="53">
        <v>2022</v>
      </c>
      <c r="C10" s="62"/>
      <c r="D10" s="76">
        <v>478</v>
      </c>
      <c r="E10" s="76">
        <v>2932</v>
      </c>
      <c r="F10" s="76">
        <v>244725.01</v>
      </c>
      <c r="G10" s="76">
        <v>74155.808999999994</v>
      </c>
      <c r="H10" s="45">
        <v>63.23</v>
      </c>
      <c r="I10" s="45">
        <v>66.67</v>
      </c>
      <c r="J10" s="45" t="s">
        <v>262</v>
      </c>
      <c r="K10" s="45">
        <v>56.47</v>
      </c>
      <c r="L10" s="45">
        <v>60.51</v>
      </c>
      <c r="M10" s="63"/>
    </row>
    <row r="11" spans="2:13" s="3" customFormat="1" ht="15" customHeight="1" x14ac:dyDescent="0.2">
      <c r="B11" s="53">
        <v>2021</v>
      </c>
      <c r="C11" s="62"/>
      <c r="D11" s="76">
        <v>450</v>
      </c>
      <c r="E11" s="76">
        <v>2849</v>
      </c>
      <c r="F11" s="76">
        <v>195832.45</v>
      </c>
      <c r="G11" s="76">
        <v>59579.940999999999</v>
      </c>
      <c r="H11" s="45">
        <v>61.98</v>
      </c>
      <c r="I11" s="45">
        <v>66.930000000000007</v>
      </c>
      <c r="J11" s="45"/>
      <c r="K11" s="45">
        <v>57.1</v>
      </c>
      <c r="L11" s="45">
        <v>62.72</v>
      </c>
      <c r="M11" s="63"/>
    </row>
    <row r="12" spans="2:13" s="3" customFormat="1" ht="15" customHeight="1" x14ac:dyDescent="0.2">
      <c r="B12" s="53">
        <v>2020</v>
      </c>
      <c r="C12" s="62"/>
      <c r="D12" s="76">
        <v>457</v>
      </c>
      <c r="E12" s="76">
        <v>2904</v>
      </c>
      <c r="F12" s="76">
        <v>166970.19</v>
      </c>
      <c r="G12" s="76">
        <v>48271.46</v>
      </c>
      <c r="H12" s="45">
        <v>62.95</v>
      </c>
      <c r="I12" s="45">
        <v>68.7</v>
      </c>
      <c r="J12" s="45"/>
      <c r="K12" s="45">
        <v>53.32</v>
      </c>
      <c r="L12" s="45">
        <v>60.82</v>
      </c>
      <c r="M12" s="63"/>
    </row>
    <row r="13" spans="2:13" s="3" customFormat="1" ht="15" customHeight="1" x14ac:dyDescent="0.2">
      <c r="B13" s="53">
        <v>2019</v>
      </c>
      <c r="C13" s="62"/>
      <c r="D13" s="76">
        <v>460</v>
      </c>
      <c r="E13" s="76">
        <v>3034</v>
      </c>
      <c r="F13" s="76">
        <f>202971643/1000</f>
        <v>202971.64300000001</v>
      </c>
      <c r="G13" s="76">
        <f>65085135/1000</f>
        <v>65085.135000000002</v>
      </c>
      <c r="H13" s="45">
        <v>64.16</v>
      </c>
      <c r="I13" s="45">
        <v>69.75</v>
      </c>
      <c r="J13" s="45"/>
      <c r="K13" s="45">
        <v>55.46</v>
      </c>
      <c r="L13" s="45">
        <v>66.400000000000006</v>
      </c>
      <c r="M13" s="63"/>
    </row>
    <row r="14" spans="2:13" s="3" customFormat="1" ht="15" customHeight="1" x14ac:dyDescent="0.2">
      <c r="B14" s="53">
        <v>2018</v>
      </c>
      <c r="C14" s="62"/>
      <c r="D14" s="76">
        <v>461</v>
      </c>
      <c r="E14" s="76">
        <v>2945</v>
      </c>
      <c r="F14" s="76">
        <v>197164.93400000001</v>
      </c>
      <c r="G14" s="76">
        <v>62051.805999999997</v>
      </c>
      <c r="H14" s="45">
        <v>64.48</v>
      </c>
      <c r="I14" s="45">
        <v>72.989999999999995</v>
      </c>
      <c r="J14" s="45"/>
      <c r="K14" s="45">
        <v>70.650000000000006</v>
      </c>
      <c r="L14" s="45">
        <v>70.900000000000006</v>
      </c>
      <c r="M14" s="76"/>
    </row>
    <row r="15" spans="2:13" s="3" customFormat="1" ht="15" customHeight="1" x14ac:dyDescent="0.2">
      <c r="B15" s="53">
        <v>2017</v>
      </c>
      <c r="C15" s="62"/>
      <c r="D15" s="76">
        <v>435</v>
      </c>
      <c r="E15" s="76">
        <v>2775</v>
      </c>
      <c r="F15" s="76">
        <v>203640.75200000001</v>
      </c>
      <c r="G15" s="76">
        <v>62977.086000000003</v>
      </c>
      <c r="H15" s="45">
        <v>63.32</v>
      </c>
      <c r="I15" s="45">
        <v>72.19</v>
      </c>
      <c r="J15" s="45"/>
      <c r="K15" s="45">
        <v>76.55</v>
      </c>
      <c r="L15" s="45">
        <v>74.319999999999993</v>
      </c>
      <c r="M15" s="76"/>
    </row>
    <row r="16" spans="2:13" ht="9.75" customHeight="1" x14ac:dyDescent="0.2"/>
    <row r="17" spans="2:13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2:13" ht="9" customHeight="1" x14ac:dyDescent="0.2"/>
    <row r="19" spans="2:13" ht="12.75" customHeight="1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</row>
    <row r="21" spans="2:13" ht="12" x14ac:dyDescent="0.2">
      <c r="B21" s="104" t="s">
        <v>171</v>
      </c>
      <c r="C21" s="25"/>
    </row>
  </sheetData>
  <mergeCells count="13">
    <mergeCell ref="B19:M19"/>
    <mergeCell ref="I7:J7"/>
    <mergeCell ref="L7:M7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hyperlinks>
    <hyperlink ref="B21" location="Índice!A1" display="(Voltar ao Índice)" xr:uid="{00000000-0004-0000-2B00-000000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4717-1DC8-4D81-A691-14D21D779862}">
  <sheetPr codeName="Folha45"/>
  <dimension ref="A1:U1527"/>
  <sheetViews>
    <sheetView zoomScaleNormal="100" workbookViewId="0">
      <pane ySplit="7" topLeftCell="A8" activePane="bottomLeft" state="frozen"/>
      <selection activeCell="I24" sqref="I24"/>
      <selection pane="bottomLeft" activeCell="B1" sqref="B1:I1"/>
    </sheetView>
  </sheetViews>
  <sheetFormatPr defaultColWidth="12.5703125" defaultRowHeight="11.25" outlineLevelRow="1" x14ac:dyDescent="0.2"/>
  <cols>
    <col min="1" max="1" width="6.7109375" style="2" customWidth="1"/>
    <col min="2" max="2" width="12.28515625" style="2" customWidth="1"/>
    <col min="3" max="3" width="2.7109375" style="2" customWidth="1"/>
    <col min="4" max="4" width="25.7109375" style="2" customWidth="1"/>
    <col min="5" max="5" width="2.5703125" style="2" customWidth="1"/>
    <col min="6" max="6" width="25.7109375" style="2" customWidth="1"/>
    <col min="7" max="7" width="2.28515625" style="2" customWidth="1"/>
    <col min="8" max="8" width="25.7109375" style="2" customWidth="1"/>
    <col min="9" max="9" width="3.140625" style="12" customWidth="1"/>
    <col min="10" max="10" width="6.7109375" style="2" customWidth="1"/>
    <col min="11" max="16384" width="12.5703125" style="2"/>
  </cols>
  <sheetData>
    <row r="1" spans="2:17" s="96" customFormat="1" ht="30.75" customHeight="1" x14ac:dyDescent="0.2">
      <c r="B1" s="342" t="s">
        <v>19</v>
      </c>
      <c r="C1" s="342"/>
      <c r="D1" s="342"/>
      <c r="E1" s="342"/>
      <c r="F1" s="342"/>
      <c r="G1" s="342"/>
      <c r="H1" s="342"/>
      <c r="I1" s="342"/>
    </row>
    <row r="2" spans="2:17" ht="18" customHeight="1" x14ac:dyDescent="0.2">
      <c r="B2" s="54"/>
      <c r="C2" s="54"/>
      <c r="D2" s="54"/>
      <c r="E2" s="54"/>
      <c r="F2" s="54"/>
      <c r="G2" s="54"/>
    </row>
    <row r="3" spans="2:17" ht="12.75" customHeight="1" x14ac:dyDescent="0.2">
      <c r="B3" s="101" t="s">
        <v>173</v>
      </c>
      <c r="C3" s="54"/>
      <c r="D3" s="54"/>
      <c r="E3" s="54"/>
      <c r="F3" s="54"/>
      <c r="G3" s="54"/>
    </row>
    <row r="4" spans="2:17" s="5" customFormat="1" ht="18" customHeight="1" x14ac:dyDescent="0.2">
      <c r="B4" s="276" t="s">
        <v>174</v>
      </c>
      <c r="C4" s="277"/>
      <c r="D4" s="317" t="s">
        <v>405</v>
      </c>
      <c r="E4" s="319"/>
      <c r="F4" s="317" t="s">
        <v>176</v>
      </c>
      <c r="G4" s="319"/>
      <c r="H4" s="317" t="s">
        <v>180</v>
      </c>
      <c r="I4" s="319"/>
    </row>
    <row r="5" spans="2:17" s="5" customFormat="1" ht="18" customHeight="1" x14ac:dyDescent="0.2">
      <c r="B5" s="276"/>
      <c r="C5" s="277"/>
      <c r="D5" s="336"/>
      <c r="E5" s="337"/>
      <c r="F5" s="336"/>
      <c r="G5" s="337"/>
      <c r="H5" s="336"/>
      <c r="I5" s="337"/>
    </row>
    <row r="6" spans="2:17" s="5" customFormat="1" ht="24" customHeight="1" x14ac:dyDescent="0.2">
      <c r="B6" s="276"/>
      <c r="C6" s="277"/>
      <c r="D6" s="314"/>
      <c r="E6" s="338"/>
      <c r="F6" s="314"/>
      <c r="G6" s="338"/>
      <c r="H6" s="314"/>
      <c r="I6" s="338"/>
    </row>
    <row r="7" spans="2:17" ht="18" customHeight="1" x14ac:dyDescent="0.2">
      <c r="B7" s="276"/>
      <c r="C7" s="277"/>
      <c r="D7" s="317" t="s">
        <v>35</v>
      </c>
      <c r="E7" s="319"/>
      <c r="F7" s="317" t="s">
        <v>35</v>
      </c>
      <c r="G7" s="319"/>
      <c r="H7" s="336" t="s">
        <v>187</v>
      </c>
      <c r="I7" s="337"/>
    </row>
    <row r="8" spans="2:17" s="10" customFormat="1" ht="3.75" customHeight="1" x14ac:dyDescent="0.2">
      <c r="B8" s="55"/>
      <c r="C8" s="55"/>
      <c r="D8" s="38"/>
      <c r="E8" s="38"/>
      <c r="F8" s="38"/>
      <c r="G8" s="38"/>
      <c r="H8" s="38"/>
      <c r="I8" s="12"/>
    </row>
    <row r="9" spans="2:17" s="17" customFormat="1" ht="14.45" customHeight="1" x14ac:dyDescent="0.2">
      <c r="B9" s="56" t="s">
        <v>191</v>
      </c>
      <c r="C9" s="56"/>
      <c r="D9" s="57"/>
      <c r="E9" s="57"/>
      <c r="F9" s="57"/>
      <c r="G9" s="57"/>
      <c r="H9" s="57"/>
      <c r="I9" s="12"/>
      <c r="O9" s="186"/>
    </row>
    <row r="10" spans="2:17" s="17" customFormat="1" ht="15" customHeight="1" x14ac:dyDescent="0.2">
      <c r="B10" s="41">
        <v>2022</v>
      </c>
      <c r="C10" s="56"/>
      <c r="D10" s="196">
        <v>34035</v>
      </c>
      <c r="E10" s="57"/>
      <c r="F10" s="196">
        <v>95616</v>
      </c>
      <c r="G10" s="57"/>
      <c r="H10" s="196">
        <v>9466622.9169999994</v>
      </c>
      <c r="I10" s="12"/>
      <c r="K10" s="186"/>
      <c r="M10" s="186"/>
      <c r="O10" s="186"/>
      <c r="P10" s="186"/>
      <c r="Q10" s="186"/>
    </row>
    <row r="11" spans="2:17" s="17" customFormat="1" ht="15" customHeight="1" x14ac:dyDescent="0.2">
      <c r="B11" s="41">
        <v>2021</v>
      </c>
      <c r="C11" s="56"/>
      <c r="D11" s="196">
        <v>31744</v>
      </c>
      <c r="E11" s="57"/>
      <c r="F11" s="196">
        <v>88414</v>
      </c>
      <c r="G11" s="57"/>
      <c r="H11" s="196">
        <v>7096868.5190000003</v>
      </c>
      <c r="I11" s="12"/>
      <c r="K11" s="187"/>
      <c r="M11" s="187"/>
      <c r="O11" s="187"/>
    </row>
    <row r="12" spans="2:17" s="17" customFormat="1" ht="15" customHeight="1" x14ac:dyDescent="0.2">
      <c r="B12" s="41">
        <v>2020</v>
      </c>
      <c r="C12" s="56"/>
      <c r="D12" s="196">
        <v>30659</v>
      </c>
      <c r="E12" s="57"/>
      <c r="F12" s="196">
        <v>85893</v>
      </c>
      <c r="G12" s="57"/>
      <c r="H12" s="196">
        <v>5393583.7680000002</v>
      </c>
      <c r="I12" s="12"/>
      <c r="O12" s="186"/>
    </row>
    <row r="13" spans="2:17" s="17" customFormat="1" ht="15" customHeight="1" x14ac:dyDescent="0.2">
      <c r="B13" s="41">
        <v>2019</v>
      </c>
      <c r="C13" s="56"/>
      <c r="D13" s="187">
        <v>30626</v>
      </c>
      <c r="E13" s="187"/>
      <c r="F13" s="187">
        <v>86493</v>
      </c>
      <c r="G13" s="187"/>
      <c r="H13" s="187">
        <v>6316763.2640000004</v>
      </c>
      <c r="I13" s="12"/>
      <c r="K13" s="186"/>
      <c r="M13" s="186"/>
      <c r="O13" s="186"/>
    </row>
    <row r="14" spans="2:17" s="17" customFormat="1" ht="15" customHeight="1" x14ac:dyDescent="0.2">
      <c r="B14" s="41">
        <v>2018</v>
      </c>
      <c r="C14" s="56"/>
      <c r="D14" s="187">
        <v>29779</v>
      </c>
      <c r="E14" s="187"/>
      <c r="F14" s="187">
        <v>81475</v>
      </c>
      <c r="G14" s="187"/>
      <c r="H14" s="187">
        <v>5835409.7130000005</v>
      </c>
      <c r="I14" s="12"/>
      <c r="O14" s="186"/>
    </row>
    <row r="15" spans="2:17" s="17" customFormat="1" ht="15" customHeight="1" x14ac:dyDescent="0.2">
      <c r="B15" s="41">
        <v>2017</v>
      </c>
      <c r="C15" s="56"/>
      <c r="D15" s="187">
        <v>28048</v>
      </c>
      <c r="E15" s="187"/>
      <c r="F15" s="187">
        <v>77391</v>
      </c>
      <c r="G15" s="187"/>
      <c r="H15" s="187">
        <v>5400806.5750000002</v>
      </c>
      <c r="I15" s="58"/>
      <c r="O15" s="186"/>
    </row>
    <row r="16" spans="2:17" s="17" customFormat="1" ht="15" customHeight="1" outlineLevel="1" x14ac:dyDescent="0.2">
      <c r="B16" s="151" t="s">
        <v>200</v>
      </c>
      <c r="C16" s="188"/>
      <c r="D16" s="189"/>
      <c r="E16" s="189"/>
      <c r="F16" s="187"/>
      <c r="G16" s="187"/>
      <c r="H16" s="187"/>
    </row>
    <row r="17" spans="2:21" s="17" customFormat="1" ht="15" customHeight="1" outlineLevel="1" x14ac:dyDescent="0.2">
      <c r="B17" s="150" t="s">
        <v>201</v>
      </c>
      <c r="C17" s="122"/>
      <c r="D17" s="190"/>
      <c r="E17" s="190"/>
      <c r="F17" s="190"/>
      <c r="G17" s="190"/>
      <c r="H17" s="190"/>
    </row>
    <row r="18" spans="2:21" s="17" customFormat="1" ht="15" customHeight="1" outlineLevel="1" x14ac:dyDescent="0.2">
      <c r="B18" s="41">
        <v>2022</v>
      </c>
      <c r="C18" s="56"/>
      <c r="D18" s="196">
        <v>4638</v>
      </c>
      <c r="E18" s="57"/>
      <c r="F18" s="196">
        <v>5700</v>
      </c>
      <c r="G18" s="57"/>
      <c r="H18" s="196">
        <v>104181.863</v>
      </c>
      <c r="I18" s="12"/>
      <c r="K18" s="186"/>
      <c r="M18" s="186"/>
      <c r="O18" s="186"/>
      <c r="Q18" s="271"/>
      <c r="R18" s="2"/>
      <c r="S18" s="271"/>
      <c r="T18" s="2"/>
      <c r="U18" s="271"/>
    </row>
    <row r="19" spans="2:21" s="17" customFormat="1" ht="15" customHeight="1" outlineLevel="1" x14ac:dyDescent="0.2">
      <c r="B19" s="41">
        <v>2021</v>
      </c>
      <c r="C19" s="122"/>
      <c r="D19" s="196">
        <v>4689</v>
      </c>
      <c r="E19" s="190"/>
      <c r="F19" s="196">
        <v>5649</v>
      </c>
      <c r="G19" s="190"/>
      <c r="H19" s="196">
        <v>83581.423999999999</v>
      </c>
    </row>
    <row r="20" spans="2:21" s="17" customFormat="1" ht="15" customHeight="1" outlineLevel="1" x14ac:dyDescent="0.2">
      <c r="B20" s="41">
        <v>2020</v>
      </c>
      <c r="C20" s="122"/>
      <c r="D20" s="196">
        <v>4767</v>
      </c>
      <c r="E20" s="190"/>
      <c r="F20" s="196">
        <v>5757</v>
      </c>
      <c r="G20" s="190"/>
      <c r="H20" s="196">
        <v>78215.69</v>
      </c>
    </row>
    <row r="21" spans="2:21" s="17" customFormat="1" ht="15" customHeight="1" outlineLevel="1" x14ac:dyDescent="0.2">
      <c r="B21" s="41">
        <v>2019</v>
      </c>
      <c r="C21" s="150"/>
      <c r="D21" s="187">
        <v>4764</v>
      </c>
      <c r="E21" s="187"/>
      <c r="F21" s="187">
        <v>5838</v>
      </c>
      <c r="G21" s="187"/>
      <c r="H21" s="187">
        <v>90763.789000000004</v>
      </c>
      <c r="K21" s="186"/>
      <c r="M21" s="186"/>
      <c r="O21" s="186"/>
      <c r="P21" s="186"/>
    </row>
    <row r="22" spans="2:21" s="17" customFormat="1" ht="15" customHeight="1" outlineLevel="1" x14ac:dyDescent="0.2">
      <c r="B22" s="41">
        <v>2018</v>
      </c>
      <c r="D22" s="187">
        <v>4838</v>
      </c>
      <c r="E22" s="187"/>
      <c r="F22" s="187">
        <v>5847</v>
      </c>
      <c r="G22" s="187"/>
      <c r="H22" s="187">
        <v>85526.660999999993</v>
      </c>
    </row>
    <row r="23" spans="2:21" s="17" customFormat="1" ht="15" customHeight="1" outlineLevel="1" x14ac:dyDescent="0.2">
      <c r="B23" s="41">
        <v>2017</v>
      </c>
      <c r="D23" s="187">
        <v>4688</v>
      </c>
      <c r="E23" s="187"/>
      <c r="F23" s="187">
        <v>5642</v>
      </c>
      <c r="G23" s="187"/>
      <c r="H23" s="187">
        <v>78102.258000000002</v>
      </c>
    </row>
    <row r="24" spans="2:21" s="17" customFormat="1" ht="15" customHeight="1" outlineLevel="1" x14ac:dyDescent="0.2">
      <c r="B24" s="150" t="s">
        <v>202</v>
      </c>
      <c r="C24" s="122"/>
      <c r="D24" s="190"/>
      <c r="E24" s="190"/>
      <c r="F24" s="190"/>
      <c r="G24" s="190"/>
      <c r="H24" s="190"/>
      <c r="I24" s="12"/>
    </row>
    <row r="25" spans="2:21" s="17" customFormat="1" ht="15" customHeight="1" outlineLevel="1" x14ac:dyDescent="0.2">
      <c r="B25" s="41">
        <v>2022</v>
      </c>
      <c r="C25" s="56"/>
      <c r="D25" s="196">
        <v>18</v>
      </c>
      <c r="E25" s="57"/>
      <c r="F25" s="196">
        <v>79</v>
      </c>
      <c r="G25" s="57"/>
      <c r="H25" s="196">
        <v>14487.922</v>
      </c>
      <c r="I25" s="12"/>
      <c r="K25" s="186"/>
      <c r="M25" s="186"/>
      <c r="O25" s="186"/>
      <c r="Q25" s="271"/>
      <c r="R25" s="2"/>
      <c r="S25" s="271"/>
      <c r="T25" s="2"/>
      <c r="U25" s="271"/>
    </row>
    <row r="26" spans="2:21" s="17" customFormat="1" ht="15" customHeight="1" outlineLevel="1" x14ac:dyDescent="0.2">
      <c r="B26" s="41">
        <v>2021</v>
      </c>
      <c r="C26" s="122"/>
      <c r="D26" s="196">
        <v>18</v>
      </c>
      <c r="E26" s="190"/>
      <c r="F26" s="196">
        <v>65</v>
      </c>
      <c r="G26" s="190"/>
      <c r="H26" s="196">
        <v>13161.221</v>
      </c>
      <c r="I26" s="12"/>
    </row>
    <row r="27" spans="2:21" s="17" customFormat="1" ht="15" customHeight="1" outlineLevel="1" x14ac:dyDescent="0.2">
      <c r="B27" s="41">
        <v>2020</v>
      </c>
      <c r="C27" s="122"/>
      <c r="D27" s="196">
        <v>20</v>
      </c>
      <c r="E27" s="190"/>
      <c r="F27" s="196">
        <v>73</v>
      </c>
      <c r="G27" s="190"/>
      <c r="H27" s="196">
        <v>10667.603999999999</v>
      </c>
      <c r="I27" s="12"/>
    </row>
    <row r="28" spans="2:21" s="17" customFormat="1" ht="15" customHeight="1" outlineLevel="1" x14ac:dyDescent="0.2">
      <c r="B28" s="41">
        <v>2019</v>
      </c>
      <c r="C28" s="150"/>
      <c r="D28" s="187">
        <v>19</v>
      </c>
      <c r="E28" s="187"/>
      <c r="F28" s="187">
        <v>69</v>
      </c>
      <c r="G28" s="187"/>
      <c r="H28" s="187">
        <v>10027.576999999999</v>
      </c>
      <c r="I28" s="12"/>
      <c r="K28" s="186"/>
      <c r="M28" s="186"/>
      <c r="O28" s="186"/>
      <c r="P28" s="186"/>
    </row>
    <row r="29" spans="2:21" s="17" customFormat="1" ht="15" customHeight="1" outlineLevel="1" x14ac:dyDescent="0.2">
      <c r="B29" s="41">
        <v>2018</v>
      </c>
      <c r="C29" s="150"/>
      <c r="D29" s="187">
        <v>19</v>
      </c>
      <c r="E29" s="187"/>
      <c r="F29" s="187">
        <v>69</v>
      </c>
      <c r="G29" s="187"/>
      <c r="H29" s="187">
        <v>7696.8429999999998</v>
      </c>
      <c r="I29" s="12"/>
    </row>
    <row r="30" spans="2:21" s="17" customFormat="1" ht="15" customHeight="1" outlineLevel="1" x14ac:dyDescent="0.2">
      <c r="B30" s="41">
        <v>2017</v>
      </c>
      <c r="C30" s="150"/>
      <c r="D30" s="187">
        <v>19</v>
      </c>
      <c r="E30" s="2"/>
      <c r="F30" s="187">
        <v>68</v>
      </c>
      <c r="G30" s="2"/>
      <c r="H30" s="187">
        <v>6229.8850000000002</v>
      </c>
      <c r="I30" s="12"/>
    </row>
    <row r="31" spans="2:21" s="17" customFormat="1" ht="15" customHeight="1" outlineLevel="1" x14ac:dyDescent="0.2">
      <c r="B31" s="150" t="s">
        <v>203</v>
      </c>
      <c r="C31" s="122"/>
      <c r="D31" s="190"/>
      <c r="E31" s="190"/>
      <c r="F31" s="190"/>
      <c r="G31" s="190"/>
      <c r="H31" s="190"/>
      <c r="I31" s="12"/>
    </row>
    <row r="32" spans="2:21" s="17" customFormat="1" ht="15" customHeight="1" outlineLevel="1" x14ac:dyDescent="0.2">
      <c r="B32" s="41">
        <v>2022</v>
      </c>
      <c r="C32" s="56"/>
      <c r="D32" s="196">
        <v>822</v>
      </c>
      <c r="E32" s="57"/>
      <c r="F32" s="196">
        <v>4481</v>
      </c>
      <c r="G32" s="57"/>
      <c r="H32" s="196">
        <v>458725.185</v>
      </c>
      <c r="I32" s="12"/>
      <c r="K32" s="186"/>
      <c r="M32" s="186"/>
      <c r="O32" s="186"/>
      <c r="Q32" s="271"/>
      <c r="R32" s="2"/>
      <c r="S32" s="271"/>
      <c r="T32" s="2"/>
      <c r="U32" s="271"/>
    </row>
    <row r="33" spans="2:21" s="17" customFormat="1" ht="15" customHeight="1" outlineLevel="1" x14ac:dyDescent="0.2">
      <c r="B33" s="41">
        <v>2021</v>
      </c>
      <c r="C33" s="122"/>
      <c r="D33" s="196">
        <v>797</v>
      </c>
      <c r="E33" s="190"/>
      <c r="F33" s="196">
        <v>4357</v>
      </c>
      <c r="G33" s="190"/>
      <c r="H33" s="196">
        <v>368138.29</v>
      </c>
      <c r="I33" s="12"/>
    </row>
    <row r="34" spans="2:21" s="17" customFormat="1" ht="15" customHeight="1" outlineLevel="1" x14ac:dyDescent="0.2">
      <c r="B34" s="41">
        <v>2020</v>
      </c>
      <c r="C34" s="122"/>
      <c r="D34" s="196">
        <v>792</v>
      </c>
      <c r="E34" s="190"/>
      <c r="F34" s="196">
        <v>4310</v>
      </c>
      <c r="G34" s="190"/>
      <c r="H34" s="196">
        <v>366329.92599999998</v>
      </c>
      <c r="I34" s="12"/>
    </row>
    <row r="35" spans="2:21" s="17" customFormat="1" ht="15" customHeight="1" outlineLevel="1" x14ac:dyDescent="0.2">
      <c r="B35" s="41">
        <v>2019</v>
      </c>
      <c r="C35" s="150"/>
      <c r="D35" s="187">
        <v>789</v>
      </c>
      <c r="E35" s="187"/>
      <c r="F35" s="187">
        <v>4329</v>
      </c>
      <c r="G35" s="187"/>
      <c r="H35" s="187">
        <v>425463.266</v>
      </c>
      <c r="I35" s="12"/>
      <c r="K35" s="186"/>
      <c r="M35" s="186"/>
      <c r="O35" s="186"/>
      <c r="P35" s="186"/>
    </row>
    <row r="36" spans="2:21" s="17" customFormat="1" ht="15" customHeight="1" outlineLevel="1" x14ac:dyDescent="0.2">
      <c r="B36" s="41">
        <v>2018</v>
      </c>
      <c r="C36" s="150"/>
      <c r="D36" s="187">
        <v>789</v>
      </c>
      <c r="E36" s="187"/>
      <c r="F36" s="187">
        <v>4037</v>
      </c>
      <c r="G36" s="187"/>
      <c r="H36" s="187">
        <v>336638.19900000002</v>
      </c>
      <c r="I36" s="12"/>
    </row>
    <row r="37" spans="2:21" s="17" customFormat="1" ht="15" customHeight="1" outlineLevel="1" x14ac:dyDescent="0.2">
      <c r="B37" s="41">
        <v>2017</v>
      </c>
      <c r="C37" s="150"/>
      <c r="D37" s="187">
        <v>748</v>
      </c>
      <c r="E37" s="187"/>
      <c r="F37" s="187">
        <v>3842</v>
      </c>
      <c r="G37" s="187"/>
      <c r="H37" s="187">
        <v>314738.364</v>
      </c>
      <c r="I37" s="12"/>
    </row>
    <row r="38" spans="2:21" s="17" customFormat="1" ht="15" customHeight="1" outlineLevel="1" x14ac:dyDescent="0.2">
      <c r="B38" s="150" t="s">
        <v>204</v>
      </c>
      <c r="C38" s="122"/>
      <c r="D38" s="190"/>
      <c r="E38" s="190"/>
      <c r="F38" s="190"/>
      <c r="G38" s="190"/>
      <c r="H38" s="190"/>
      <c r="I38" s="12"/>
    </row>
    <row r="39" spans="2:21" s="17" customFormat="1" ht="15" customHeight="1" outlineLevel="1" x14ac:dyDescent="0.2">
      <c r="B39" s="41">
        <v>2022</v>
      </c>
      <c r="C39" s="56"/>
      <c r="D39" s="196">
        <v>252</v>
      </c>
      <c r="E39" s="57"/>
      <c r="F39" s="196">
        <v>1016</v>
      </c>
      <c r="G39" s="57"/>
      <c r="H39" s="196">
        <v>339692.38299999997</v>
      </c>
      <c r="I39" s="12"/>
      <c r="K39" s="186"/>
      <c r="M39" s="186"/>
      <c r="O39" s="186"/>
      <c r="Q39" s="271"/>
      <c r="R39" s="2"/>
      <c r="S39" s="271"/>
      <c r="T39" s="2"/>
      <c r="U39" s="271"/>
    </row>
    <row r="40" spans="2:21" s="17" customFormat="1" ht="15" customHeight="1" outlineLevel="1" x14ac:dyDescent="0.2">
      <c r="B40" s="41">
        <v>2021</v>
      </c>
      <c r="C40" s="122"/>
      <c r="D40" s="196">
        <v>88</v>
      </c>
      <c r="E40" s="190"/>
      <c r="F40" s="196">
        <v>760</v>
      </c>
      <c r="G40" s="190"/>
      <c r="H40" s="196">
        <v>239294.821</v>
      </c>
      <c r="I40" s="12"/>
    </row>
    <row r="41" spans="2:21" s="17" customFormat="1" ht="15" customHeight="1" outlineLevel="1" x14ac:dyDescent="0.2">
      <c r="B41" s="41">
        <v>2020</v>
      </c>
      <c r="C41" s="122"/>
      <c r="D41" s="196">
        <v>80</v>
      </c>
      <c r="E41" s="190"/>
      <c r="F41" s="196">
        <v>762</v>
      </c>
      <c r="G41" s="190"/>
      <c r="H41" s="196">
        <v>203970.59</v>
      </c>
      <c r="I41" s="12"/>
    </row>
    <row r="42" spans="2:21" s="17" customFormat="1" ht="15" customHeight="1" outlineLevel="1" x14ac:dyDescent="0.2">
      <c r="B42" s="41">
        <v>2019</v>
      </c>
      <c r="C42" s="150"/>
      <c r="D42" s="187">
        <v>79</v>
      </c>
      <c r="E42" s="187"/>
      <c r="F42" s="191" t="s">
        <v>22</v>
      </c>
      <c r="G42" s="187"/>
      <c r="H42" s="191" t="s">
        <v>22</v>
      </c>
      <c r="I42" s="12"/>
      <c r="K42" s="186"/>
      <c r="M42" s="186"/>
      <c r="O42" s="186"/>
      <c r="P42" s="186"/>
    </row>
    <row r="43" spans="2:21" s="17" customFormat="1" ht="15" customHeight="1" outlineLevel="1" x14ac:dyDescent="0.2">
      <c r="B43" s="41">
        <v>2018</v>
      </c>
      <c r="C43" s="150"/>
      <c r="D43" s="187">
        <v>77</v>
      </c>
      <c r="E43" s="187"/>
      <c r="F43" s="187">
        <v>790</v>
      </c>
      <c r="G43" s="187"/>
      <c r="H43" s="187">
        <v>211142.91200000001</v>
      </c>
      <c r="I43" s="12"/>
    </row>
    <row r="44" spans="2:21" s="17" customFormat="1" ht="15" customHeight="1" outlineLevel="1" x14ac:dyDescent="0.2">
      <c r="B44" s="41">
        <v>2017</v>
      </c>
      <c r="C44" s="150"/>
      <c r="D44" s="187">
        <v>64</v>
      </c>
      <c r="E44" s="187"/>
      <c r="F44" s="187">
        <v>799</v>
      </c>
      <c r="G44" s="187"/>
      <c r="H44" s="187">
        <v>202207.174</v>
      </c>
      <c r="I44" s="12"/>
    </row>
    <row r="45" spans="2:21" s="17" customFormat="1" ht="15" customHeight="1" outlineLevel="1" x14ac:dyDescent="0.2">
      <c r="B45" s="150" t="s">
        <v>205</v>
      </c>
      <c r="C45" s="122"/>
      <c r="D45" s="190"/>
      <c r="E45" s="190"/>
      <c r="F45" s="190"/>
      <c r="G45" s="190"/>
      <c r="H45" s="190"/>
      <c r="I45" s="12"/>
    </row>
    <row r="46" spans="2:21" s="17" customFormat="1" ht="15" customHeight="1" outlineLevel="1" x14ac:dyDescent="0.2">
      <c r="B46" s="41">
        <v>2022</v>
      </c>
      <c r="C46" s="56"/>
      <c r="D46" s="196">
        <v>134</v>
      </c>
      <c r="E46" s="57"/>
      <c r="F46" s="196">
        <v>1021</v>
      </c>
      <c r="G46" s="57"/>
      <c r="H46" s="196">
        <v>91824.915999999997</v>
      </c>
      <c r="I46" s="12"/>
      <c r="K46" s="186"/>
      <c r="M46" s="186"/>
      <c r="O46" s="186"/>
      <c r="Q46" s="271"/>
      <c r="R46" s="2"/>
      <c r="S46" s="271"/>
      <c r="T46" s="2"/>
      <c r="U46" s="271"/>
    </row>
    <row r="47" spans="2:21" s="17" customFormat="1" ht="15" customHeight="1" outlineLevel="1" x14ac:dyDescent="0.2">
      <c r="B47" s="41">
        <v>2021</v>
      </c>
      <c r="C47" s="122"/>
      <c r="D47" s="196">
        <v>116</v>
      </c>
      <c r="E47" s="190"/>
      <c r="F47" s="196">
        <v>856</v>
      </c>
      <c r="G47" s="190"/>
      <c r="H47" s="196">
        <v>45728.281999999999</v>
      </c>
      <c r="I47" s="12"/>
    </row>
    <row r="48" spans="2:21" s="17" customFormat="1" ht="15" customHeight="1" outlineLevel="1" x14ac:dyDescent="0.2">
      <c r="B48" s="41">
        <v>2020</v>
      </c>
      <c r="C48" s="122"/>
      <c r="D48" s="196">
        <v>121</v>
      </c>
      <c r="E48" s="190"/>
      <c r="F48" s="196">
        <v>848</v>
      </c>
      <c r="G48" s="190"/>
      <c r="H48" s="196">
        <v>42996.894999999997</v>
      </c>
      <c r="I48" s="12"/>
    </row>
    <row r="49" spans="2:21" s="17" customFormat="1" ht="15" customHeight="1" outlineLevel="1" x14ac:dyDescent="0.2">
      <c r="B49" s="41">
        <v>2019</v>
      </c>
      <c r="C49" s="150"/>
      <c r="D49" s="187">
        <v>119</v>
      </c>
      <c r="E49" s="187"/>
      <c r="F49" s="187">
        <v>792</v>
      </c>
      <c r="G49" s="187"/>
      <c r="H49" s="187">
        <v>45892.271999999997</v>
      </c>
      <c r="I49" s="12"/>
      <c r="K49" s="186"/>
      <c r="M49" s="186"/>
      <c r="O49" s="186"/>
      <c r="P49" s="186"/>
    </row>
    <row r="50" spans="2:21" s="17" customFormat="1" ht="15" customHeight="1" outlineLevel="1" x14ac:dyDescent="0.2">
      <c r="B50" s="41">
        <v>2018</v>
      </c>
      <c r="C50" s="150"/>
      <c r="D50" s="187">
        <v>113</v>
      </c>
      <c r="E50" s="187"/>
      <c r="F50" s="187">
        <v>745</v>
      </c>
      <c r="G50" s="187"/>
      <c r="H50" s="187">
        <v>42581.243999999999</v>
      </c>
      <c r="I50" s="12"/>
    </row>
    <row r="51" spans="2:21" s="17" customFormat="1" ht="15" customHeight="1" outlineLevel="1" x14ac:dyDescent="0.2">
      <c r="B51" s="41">
        <v>2017</v>
      </c>
      <c r="C51" s="150"/>
      <c r="D51" s="187">
        <v>116</v>
      </c>
      <c r="E51" s="187"/>
      <c r="F51" s="187">
        <v>744</v>
      </c>
      <c r="G51" s="187"/>
      <c r="H51" s="187">
        <v>43718.894999999997</v>
      </c>
      <c r="I51" s="12"/>
    </row>
    <row r="52" spans="2:21" s="17" customFormat="1" ht="15" customHeight="1" outlineLevel="1" x14ac:dyDescent="0.2">
      <c r="B52" s="150" t="s">
        <v>206</v>
      </c>
      <c r="C52" s="122"/>
      <c r="D52" s="190"/>
      <c r="E52" s="190"/>
      <c r="F52" s="190"/>
      <c r="G52" s="190"/>
      <c r="H52" s="190"/>
      <c r="I52" s="12"/>
    </row>
    <row r="53" spans="2:21" s="17" customFormat="1" ht="15" customHeight="1" outlineLevel="1" x14ac:dyDescent="0.2">
      <c r="B53" s="41">
        <v>2022</v>
      </c>
      <c r="C53" s="56"/>
      <c r="D53" s="196">
        <v>1624</v>
      </c>
      <c r="E53" s="57"/>
      <c r="F53" s="196">
        <v>11518</v>
      </c>
      <c r="G53" s="57"/>
      <c r="H53" s="196">
        <v>863746.00300000003</v>
      </c>
      <c r="I53" s="12"/>
      <c r="K53" s="186"/>
      <c r="M53" s="186"/>
      <c r="O53" s="186"/>
      <c r="Q53" s="271"/>
      <c r="R53" s="2"/>
      <c r="S53" s="271"/>
      <c r="T53" s="2"/>
      <c r="U53" s="271"/>
    </row>
    <row r="54" spans="2:21" s="17" customFormat="1" ht="15" customHeight="1" outlineLevel="1" x14ac:dyDescent="0.2">
      <c r="B54" s="41">
        <v>2021</v>
      </c>
      <c r="C54" s="122"/>
      <c r="D54" s="196">
        <v>1512</v>
      </c>
      <c r="E54" s="190"/>
      <c r="F54" s="196">
        <v>11138</v>
      </c>
      <c r="G54" s="190"/>
      <c r="H54" s="196">
        <v>762049.63</v>
      </c>
      <c r="I54" s="12"/>
    </row>
    <row r="55" spans="2:21" s="17" customFormat="1" ht="15" customHeight="1" outlineLevel="1" x14ac:dyDescent="0.2">
      <c r="B55" s="41">
        <v>2020</v>
      </c>
      <c r="C55" s="122"/>
      <c r="D55" s="196">
        <v>1405</v>
      </c>
      <c r="E55" s="190"/>
      <c r="F55" s="196">
        <v>10178</v>
      </c>
      <c r="G55" s="190"/>
      <c r="H55" s="196">
        <v>605155.04200000002</v>
      </c>
      <c r="I55" s="12"/>
    </row>
    <row r="56" spans="2:21" s="17" customFormat="1" ht="15" customHeight="1" outlineLevel="1" x14ac:dyDescent="0.2">
      <c r="B56" s="41">
        <v>2019</v>
      </c>
      <c r="C56" s="150"/>
      <c r="D56" s="187">
        <v>1356</v>
      </c>
      <c r="E56" s="187"/>
      <c r="F56" s="187">
        <v>10406</v>
      </c>
      <c r="G56" s="187"/>
      <c r="H56" s="187">
        <v>716308.06700000004</v>
      </c>
      <c r="I56" s="12"/>
      <c r="K56" s="186"/>
      <c r="M56" s="186"/>
      <c r="O56" s="186"/>
      <c r="P56" s="186"/>
    </row>
    <row r="57" spans="2:21" s="17" customFormat="1" ht="15" customHeight="1" outlineLevel="1" x14ac:dyDescent="0.2">
      <c r="B57" s="41">
        <v>2018</v>
      </c>
      <c r="C57" s="150"/>
      <c r="D57" s="187">
        <v>1267</v>
      </c>
      <c r="E57" s="187"/>
      <c r="F57" s="187">
        <v>8880</v>
      </c>
      <c r="G57" s="187"/>
      <c r="H57" s="187">
        <v>554508.81099999999</v>
      </c>
      <c r="I57" s="12"/>
    </row>
    <row r="58" spans="2:21" s="17" customFormat="1" ht="15" customHeight="1" outlineLevel="1" x14ac:dyDescent="0.2">
      <c r="B58" s="41">
        <v>2017</v>
      </c>
      <c r="C58" s="150"/>
      <c r="D58" s="187">
        <v>1180</v>
      </c>
      <c r="E58" s="187"/>
      <c r="F58" s="187">
        <v>7574</v>
      </c>
      <c r="G58" s="187"/>
      <c r="H58" s="187">
        <v>468102.84899999999</v>
      </c>
      <c r="I58" s="12"/>
    </row>
    <row r="59" spans="2:21" s="17" customFormat="1" ht="15" customHeight="1" outlineLevel="1" x14ac:dyDescent="0.2">
      <c r="B59" s="150" t="s">
        <v>207</v>
      </c>
      <c r="C59" s="122"/>
      <c r="D59" s="190"/>
      <c r="E59" s="190"/>
      <c r="F59" s="190"/>
      <c r="G59" s="190"/>
      <c r="H59" s="190"/>
      <c r="I59" s="12"/>
    </row>
    <row r="60" spans="2:21" s="17" customFormat="1" ht="15" customHeight="1" outlineLevel="1" x14ac:dyDescent="0.2">
      <c r="B60" s="41">
        <v>2022</v>
      </c>
      <c r="C60" s="56"/>
      <c r="D60" s="196">
        <v>4347</v>
      </c>
      <c r="E60" s="57"/>
      <c r="F60" s="196">
        <v>16763</v>
      </c>
      <c r="G60" s="57"/>
      <c r="H60" s="196">
        <v>4156484.7689999999</v>
      </c>
      <c r="I60" s="12"/>
      <c r="K60" s="186"/>
      <c r="M60" s="186"/>
      <c r="O60" s="186"/>
      <c r="Q60" s="271"/>
      <c r="R60" s="2"/>
      <c r="S60" s="271"/>
      <c r="T60" s="2"/>
      <c r="U60" s="271"/>
    </row>
    <row r="61" spans="2:21" s="17" customFormat="1" ht="15" customHeight="1" outlineLevel="1" x14ac:dyDescent="0.2">
      <c r="B61" s="41">
        <v>2021</v>
      </c>
      <c r="C61" s="122"/>
      <c r="D61" s="196">
        <v>4255</v>
      </c>
      <c r="E61" s="190"/>
      <c r="F61" s="196">
        <v>15989</v>
      </c>
      <c r="G61" s="190"/>
      <c r="H61" s="196">
        <v>3074041.9139999999</v>
      </c>
      <c r="I61" s="12"/>
    </row>
    <row r="62" spans="2:21" s="17" customFormat="1" ht="15" customHeight="1" outlineLevel="1" x14ac:dyDescent="0.2">
      <c r="B62" s="41">
        <v>2020</v>
      </c>
      <c r="C62" s="122"/>
      <c r="D62" s="196">
        <v>4282</v>
      </c>
      <c r="E62" s="190"/>
      <c r="F62" s="196">
        <v>15865</v>
      </c>
      <c r="G62" s="190"/>
      <c r="H62" s="196">
        <v>2461183.9530000002</v>
      </c>
      <c r="I62" s="12"/>
    </row>
    <row r="63" spans="2:21" s="17" customFormat="1" ht="15" customHeight="1" outlineLevel="1" x14ac:dyDescent="0.2">
      <c r="B63" s="41">
        <v>2019</v>
      </c>
      <c r="C63" s="150"/>
      <c r="D63" s="187">
        <v>4316</v>
      </c>
      <c r="E63" s="187"/>
      <c r="F63" s="187">
        <v>16053</v>
      </c>
      <c r="G63" s="187"/>
      <c r="H63" s="187">
        <v>2422126.3679999998</v>
      </c>
      <c r="I63" s="12"/>
      <c r="K63" s="186"/>
      <c r="M63" s="186"/>
      <c r="O63" s="186"/>
      <c r="P63" s="186"/>
    </row>
    <row r="64" spans="2:21" s="17" customFormat="1" ht="15" customHeight="1" outlineLevel="1" x14ac:dyDescent="0.2">
      <c r="B64" s="41">
        <v>2018</v>
      </c>
      <c r="C64" s="150"/>
      <c r="D64" s="187">
        <v>4290</v>
      </c>
      <c r="E64" s="187"/>
      <c r="F64" s="187">
        <v>15749</v>
      </c>
      <c r="G64" s="187"/>
      <c r="H64" s="187">
        <v>2374899.0860000001</v>
      </c>
      <c r="I64" s="12"/>
    </row>
    <row r="65" spans="2:21" s="17" customFormat="1" ht="15" customHeight="1" outlineLevel="1" x14ac:dyDescent="0.2">
      <c r="B65" s="41">
        <v>2017</v>
      </c>
      <c r="C65" s="150"/>
      <c r="D65" s="187">
        <v>4209</v>
      </c>
      <c r="E65" s="187"/>
      <c r="F65" s="187">
        <v>15283</v>
      </c>
      <c r="G65" s="187"/>
      <c r="H65" s="187">
        <v>2201009.648</v>
      </c>
      <c r="I65" s="12"/>
    </row>
    <row r="66" spans="2:21" s="17" customFormat="1" ht="15" customHeight="1" outlineLevel="1" x14ac:dyDescent="0.2">
      <c r="B66" s="150" t="s">
        <v>208</v>
      </c>
      <c r="C66" s="122"/>
      <c r="D66" s="190"/>
      <c r="E66" s="190"/>
      <c r="F66" s="190"/>
      <c r="G66" s="190"/>
      <c r="H66" s="190"/>
      <c r="I66" s="12"/>
    </row>
    <row r="67" spans="2:21" s="17" customFormat="1" ht="15" customHeight="1" outlineLevel="1" x14ac:dyDescent="0.2">
      <c r="B67" s="41">
        <v>2022</v>
      </c>
      <c r="C67" s="56"/>
      <c r="D67" s="196">
        <v>1179</v>
      </c>
      <c r="E67" s="57"/>
      <c r="F67" s="196">
        <v>5117</v>
      </c>
      <c r="G67" s="57"/>
      <c r="H67" s="196">
        <v>619295.44799999997</v>
      </c>
      <c r="I67" s="12"/>
      <c r="K67" s="186"/>
      <c r="M67" s="186"/>
      <c r="O67" s="186"/>
      <c r="Q67" s="271"/>
      <c r="R67" s="2"/>
      <c r="S67" s="271"/>
      <c r="T67" s="2"/>
      <c r="U67" s="271"/>
    </row>
    <row r="68" spans="2:21" s="17" customFormat="1" ht="15" customHeight="1" outlineLevel="1" x14ac:dyDescent="0.2">
      <c r="B68" s="41">
        <v>2021</v>
      </c>
      <c r="C68" s="122"/>
      <c r="D68" s="196">
        <v>1098</v>
      </c>
      <c r="E68" s="190"/>
      <c r="F68" s="196">
        <v>4974</v>
      </c>
      <c r="G68" s="190"/>
      <c r="H68" s="196">
        <v>561602.89399999997</v>
      </c>
      <c r="I68" s="12"/>
    </row>
    <row r="69" spans="2:21" s="17" customFormat="1" ht="15" customHeight="1" outlineLevel="1" x14ac:dyDescent="0.2">
      <c r="B69" s="41">
        <v>2020</v>
      </c>
      <c r="C69" s="122"/>
      <c r="D69" s="196">
        <v>1031</v>
      </c>
      <c r="E69" s="190"/>
      <c r="F69" s="196">
        <v>5675</v>
      </c>
      <c r="G69" s="190"/>
      <c r="H69" s="196">
        <v>318306.03200000001</v>
      </c>
      <c r="I69" s="12"/>
    </row>
    <row r="70" spans="2:21" s="17" customFormat="1" ht="15" customHeight="1" outlineLevel="1" x14ac:dyDescent="0.2">
      <c r="B70" s="41">
        <v>2019</v>
      </c>
      <c r="C70" s="150"/>
      <c r="D70" s="187">
        <v>976</v>
      </c>
      <c r="E70" s="187"/>
      <c r="F70" s="187">
        <v>4565</v>
      </c>
      <c r="G70" s="187"/>
      <c r="H70" s="187">
        <v>473576.76699999999</v>
      </c>
      <c r="I70" s="12"/>
      <c r="K70" s="186"/>
      <c r="M70" s="186"/>
      <c r="O70" s="186"/>
      <c r="P70" s="186"/>
    </row>
    <row r="71" spans="2:21" s="17" customFormat="1" ht="15" customHeight="1" outlineLevel="1" x14ac:dyDescent="0.2">
      <c r="B71" s="41">
        <v>2018</v>
      </c>
      <c r="C71" s="150"/>
      <c r="D71" s="187">
        <v>961</v>
      </c>
      <c r="E71" s="187"/>
      <c r="F71" s="187">
        <v>3980</v>
      </c>
      <c r="G71" s="187"/>
      <c r="H71" s="187">
        <v>416472.386</v>
      </c>
      <c r="I71" s="12"/>
    </row>
    <row r="72" spans="2:21" s="17" customFormat="1" ht="15" customHeight="1" outlineLevel="1" x14ac:dyDescent="0.2">
      <c r="B72" s="41">
        <v>2017</v>
      </c>
      <c r="C72" s="150"/>
      <c r="D72" s="187">
        <v>925</v>
      </c>
      <c r="E72" s="187"/>
      <c r="F72" s="187">
        <v>3953</v>
      </c>
      <c r="G72" s="187"/>
      <c r="H72" s="187">
        <v>393317.13199999998</v>
      </c>
      <c r="I72" s="12"/>
    </row>
    <row r="73" spans="2:21" s="17" customFormat="1" ht="15" customHeight="1" outlineLevel="1" x14ac:dyDescent="0.2">
      <c r="B73" s="150" t="s">
        <v>209</v>
      </c>
      <c r="C73" s="122"/>
      <c r="D73" s="190"/>
      <c r="E73" s="190"/>
      <c r="F73" s="190"/>
      <c r="G73" s="190"/>
      <c r="H73" s="190"/>
      <c r="I73" s="12"/>
    </row>
    <row r="74" spans="2:21" s="17" customFormat="1" ht="15" customHeight="1" outlineLevel="1" x14ac:dyDescent="0.2">
      <c r="B74" s="41">
        <v>2022</v>
      </c>
      <c r="C74" s="56"/>
      <c r="D74" s="196">
        <v>4863</v>
      </c>
      <c r="E74" s="57"/>
      <c r="F74" s="196">
        <v>18296</v>
      </c>
      <c r="G74" s="57"/>
      <c r="H74" s="196">
        <v>968976.397</v>
      </c>
      <c r="I74" s="12"/>
      <c r="K74" s="186"/>
      <c r="M74" s="186"/>
      <c r="O74" s="186"/>
      <c r="Q74" s="271"/>
      <c r="R74" s="2"/>
      <c r="S74" s="271"/>
      <c r="T74" s="2"/>
      <c r="U74" s="271"/>
    </row>
    <row r="75" spans="2:21" s="17" customFormat="1" ht="15" customHeight="1" outlineLevel="1" x14ac:dyDescent="0.2">
      <c r="B75" s="41">
        <v>2021</v>
      </c>
      <c r="C75" s="122"/>
      <c r="D75" s="196">
        <v>4351</v>
      </c>
      <c r="E75" s="190"/>
      <c r="F75" s="196">
        <v>15976</v>
      </c>
      <c r="G75" s="190"/>
      <c r="H75" s="196">
        <v>567977.31799999997</v>
      </c>
      <c r="I75" s="12"/>
    </row>
    <row r="76" spans="2:21" s="17" customFormat="1" ht="15" customHeight="1" outlineLevel="1" x14ac:dyDescent="0.2">
      <c r="B76" s="41">
        <v>2020</v>
      </c>
      <c r="C76" s="122"/>
      <c r="D76" s="196">
        <v>4412</v>
      </c>
      <c r="E76" s="190"/>
      <c r="F76" s="196">
        <v>15847</v>
      </c>
      <c r="G76" s="190"/>
      <c r="H76" s="196">
        <v>359656.33199999999</v>
      </c>
      <c r="I76" s="12"/>
    </row>
    <row r="77" spans="2:21" s="17" customFormat="1" ht="15" customHeight="1" outlineLevel="1" x14ac:dyDescent="0.2">
      <c r="B77" s="41">
        <v>2019</v>
      </c>
      <c r="C77" s="150"/>
      <c r="D77" s="187">
        <v>4545</v>
      </c>
      <c r="E77" s="187"/>
      <c r="F77" s="187">
        <v>17439</v>
      </c>
      <c r="G77" s="187"/>
      <c r="H77" s="187">
        <v>778803.18700000003</v>
      </c>
      <c r="I77" s="12"/>
      <c r="K77" s="186"/>
      <c r="M77" s="186"/>
      <c r="O77" s="186"/>
      <c r="P77" s="186"/>
    </row>
    <row r="78" spans="2:21" s="17" customFormat="1" ht="15" customHeight="1" outlineLevel="1" x14ac:dyDescent="0.2">
      <c r="B78" s="41">
        <v>2018</v>
      </c>
      <c r="C78" s="150"/>
      <c r="D78" s="187">
        <v>4348</v>
      </c>
      <c r="E78" s="187"/>
      <c r="F78" s="187">
        <v>16667</v>
      </c>
      <c r="G78" s="187"/>
      <c r="H78" s="187">
        <v>772634.24399999995</v>
      </c>
      <c r="I78" s="12"/>
    </row>
    <row r="79" spans="2:21" s="17" customFormat="1" ht="15" customHeight="1" outlineLevel="1" x14ac:dyDescent="0.2">
      <c r="B79" s="41">
        <v>2017</v>
      </c>
      <c r="C79" s="150"/>
      <c r="D79" s="187">
        <v>3672</v>
      </c>
      <c r="E79" s="187"/>
      <c r="F79" s="187">
        <v>15585</v>
      </c>
      <c r="G79" s="187"/>
      <c r="H79" s="187">
        <v>744851.92200000002</v>
      </c>
      <c r="I79" s="12"/>
    </row>
    <row r="80" spans="2:21" s="17" customFormat="1" ht="15" customHeight="1" outlineLevel="1" x14ac:dyDescent="0.2">
      <c r="B80" s="150" t="s">
        <v>210</v>
      </c>
      <c r="C80" s="122"/>
      <c r="D80" s="190"/>
      <c r="E80" s="190"/>
      <c r="F80" s="190"/>
      <c r="G80" s="190"/>
      <c r="H80" s="190"/>
      <c r="I80" s="12"/>
    </row>
    <row r="81" spans="2:21" s="17" customFormat="1" ht="15" customHeight="1" outlineLevel="1" x14ac:dyDescent="0.2">
      <c r="B81" s="41">
        <v>2022</v>
      </c>
      <c r="C81" s="56"/>
      <c r="D81" s="196">
        <v>651</v>
      </c>
      <c r="E81" s="57"/>
      <c r="F81" s="196">
        <v>2264</v>
      </c>
      <c r="G81" s="57"/>
      <c r="H81" s="196">
        <v>425785.65399999998</v>
      </c>
      <c r="I81" s="12"/>
      <c r="K81" s="186"/>
      <c r="M81" s="186"/>
      <c r="O81" s="186"/>
      <c r="Q81" s="271"/>
      <c r="R81" s="2"/>
      <c r="S81" s="271"/>
      <c r="T81" s="2"/>
      <c r="U81" s="271"/>
    </row>
    <row r="82" spans="2:21" s="17" customFormat="1" ht="15" customHeight="1" outlineLevel="1" x14ac:dyDescent="0.2">
      <c r="B82" s="41">
        <v>2021</v>
      </c>
      <c r="C82" s="122"/>
      <c r="D82" s="196">
        <v>550</v>
      </c>
      <c r="E82" s="190"/>
      <c r="F82" s="196">
        <v>1972</v>
      </c>
      <c r="G82" s="190"/>
      <c r="H82" s="196">
        <v>305063.33799999999</v>
      </c>
      <c r="I82" s="12"/>
    </row>
    <row r="83" spans="2:21" s="17" customFormat="1" ht="15" customHeight="1" outlineLevel="1" x14ac:dyDescent="0.2">
      <c r="B83" s="41">
        <v>2020</v>
      </c>
      <c r="C83" s="122"/>
      <c r="D83" s="196">
        <v>442</v>
      </c>
      <c r="E83" s="190"/>
      <c r="F83" s="196">
        <v>1521</v>
      </c>
      <c r="G83" s="190"/>
      <c r="H83" s="196">
        <v>196807.36499999999</v>
      </c>
      <c r="I83" s="12"/>
    </row>
    <row r="84" spans="2:21" s="17" customFormat="1" ht="15" customHeight="1" outlineLevel="1" x14ac:dyDescent="0.2">
      <c r="B84" s="41">
        <v>2019</v>
      </c>
      <c r="C84" s="150"/>
      <c r="D84" s="187">
        <v>424</v>
      </c>
      <c r="E84" s="187"/>
      <c r="F84" s="187">
        <v>1466</v>
      </c>
      <c r="G84" s="187"/>
      <c r="H84" s="187">
        <v>181103.54500000001</v>
      </c>
      <c r="I84" s="12"/>
      <c r="K84" s="186"/>
      <c r="M84" s="186"/>
      <c r="O84" s="186"/>
      <c r="P84" s="186"/>
    </row>
    <row r="85" spans="2:21" s="17" customFormat="1" ht="15" customHeight="1" outlineLevel="1" x14ac:dyDescent="0.2">
      <c r="B85" s="41">
        <v>2018</v>
      </c>
      <c r="C85" s="150"/>
      <c r="D85" s="187">
        <v>379</v>
      </c>
      <c r="E85" s="187"/>
      <c r="F85" s="187">
        <v>1296</v>
      </c>
      <c r="G85" s="187"/>
      <c r="H85" s="187">
        <v>142396.31</v>
      </c>
      <c r="I85" s="12"/>
    </row>
    <row r="86" spans="2:21" s="17" customFormat="1" ht="15" customHeight="1" outlineLevel="1" x14ac:dyDescent="0.2">
      <c r="B86" s="41">
        <v>2017</v>
      </c>
      <c r="C86" s="150"/>
      <c r="D86" s="187">
        <v>368</v>
      </c>
      <c r="E86" s="187"/>
      <c r="F86" s="187">
        <v>1155</v>
      </c>
      <c r="G86" s="187"/>
      <c r="H86" s="187">
        <v>140533.68100000001</v>
      </c>
      <c r="I86" s="12"/>
    </row>
    <row r="87" spans="2:21" s="17" customFormat="1" ht="15" customHeight="1" outlineLevel="1" x14ac:dyDescent="0.2">
      <c r="B87" s="150" t="s">
        <v>212</v>
      </c>
      <c r="C87" s="122"/>
      <c r="D87" s="190"/>
      <c r="E87" s="190"/>
      <c r="F87" s="190"/>
      <c r="G87" s="190"/>
      <c r="H87" s="190"/>
      <c r="I87" s="12"/>
    </row>
    <row r="88" spans="2:21" s="17" customFormat="1" ht="15" customHeight="1" outlineLevel="1" x14ac:dyDescent="0.2">
      <c r="B88" s="41">
        <v>2022</v>
      </c>
      <c r="C88" s="56"/>
      <c r="D88" s="196">
        <v>1418</v>
      </c>
      <c r="E88" s="57"/>
      <c r="F88" s="196">
        <v>2200</v>
      </c>
      <c r="G88" s="57"/>
      <c r="H88" s="196">
        <v>267607.88</v>
      </c>
      <c r="I88" s="12"/>
      <c r="K88" s="186"/>
      <c r="M88" s="186"/>
      <c r="O88" s="186"/>
      <c r="Q88" s="271"/>
      <c r="R88" s="2"/>
      <c r="S88" s="271"/>
      <c r="T88" s="2"/>
      <c r="U88" s="271"/>
    </row>
    <row r="89" spans="2:21" s="17" customFormat="1" ht="15" customHeight="1" outlineLevel="1" x14ac:dyDescent="0.2">
      <c r="B89" s="41">
        <v>2021</v>
      </c>
      <c r="C89" s="122"/>
      <c r="D89" s="196">
        <v>1231</v>
      </c>
      <c r="E89" s="190"/>
      <c r="F89" s="196">
        <v>1985</v>
      </c>
      <c r="G89" s="190"/>
      <c r="H89" s="196">
        <v>236677.54</v>
      </c>
      <c r="I89" s="12"/>
    </row>
    <row r="90" spans="2:21" s="17" customFormat="1" ht="15" customHeight="1" outlineLevel="1" x14ac:dyDescent="0.2">
      <c r="B90" s="41">
        <v>2020</v>
      </c>
      <c r="C90" s="122"/>
      <c r="D90" s="196">
        <v>1043</v>
      </c>
      <c r="E90" s="190"/>
      <c r="F90" s="196">
        <v>1764</v>
      </c>
      <c r="G90" s="190"/>
      <c r="H90" s="196">
        <v>136113.76500000001</v>
      </c>
      <c r="I90" s="12"/>
    </row>
    <row r="91" spans="2:21" s="17" customFormat="1" ht="15" customHeight="1" outlineLevel="1" x14ac:dyDescent="0.2">
      <c r="B91" s="41">
        <v>2019</v>
      </c>
      <c r="C91" s="150"/>
      <c r="D91" s="187">
        <v>1018</v>
      </c>
      <c r="E91" s="187"/>
      <c r="F91" s="187">
        <v>1779</v>
      </c>
      <c r="G91" s="187"/>
      <c r="H91" s="187">
        <v>127427.42</v>
      </c>
      <c r="I91" s="12"/>
      <c r="K91" s="186"/>
      <c r="M91" s="186"/>
      <c r="O91" s="186"/>
      <c r="P91" s="186"/>
    </row>
    <row r="92" spans="2:21" s="17" customFormat="1" ht="15" customHeight="1" outlineLevel="1" x14ac:dyDescent="0.2">
      <c r="B92" s="41">
        <v>2018</v>
      </c>
      <c r="C92" s="150"/>
      <c r="D92" s="187">
        <v>947</v>
      </c>
      <c r="E92" s="187"/>
      <c r="F92" s="187">
        <v>1632</v>
      </c>
      <c r="G92" s="187"/>
      <c r="H92" s="187">
        <v>136051.68900000001</v>
      </c>
      <c r="I92" s="12"/>
    </row>
    <row r="93" spans="2:21" s="17" customFormat="1" ht="15" customHeight="1" outlineLevel="1" x14ac:dyDescent="0.2">
      <c r="B93" s="41">
        <v>2017</v>
      </c>
      <c r="C93" s="150"/>
      <c r="D93" s="187">
        <v>835</v>
      </c>
      <c r="E93" s="187"/>
      <c r="F93" s="187">
        <v>1459</v>
      </c>
      <c r="G93" s="187"/>
      <c r="H93" s="187">
        <v>128950.966</v>
      </c>
      <c r="I93" s="12"/>
    </row>
    <row r="94" spans="2:21" ht="15" customHeight="1" outlineLevel="1" x14ac:dyDescent="0.2">
      <c r="B94" s="150" t="s">
        <v>213</v>
      </c>
      <c r="C94" s="122"/>
      <c r="D94" s="190"/>
      <c r="E94" s="190"/>
      <c r="F94" s="190"/>
      <c r="G94" s="190"/>
      <c r="H94" s="190"/>
    </row>
    <row r="95" spans="2:21" s="17" customFormat="1" ht="15" customHeight="1" outlineLevel="1" x14ac:dyDescent="0.2">
      <c r="B95" s="41">
        <v>2022</v>
      </c>
      <c r="C95" s="56"/>
      <c r="D95" s="196">
        <v>3039</v>
      </c>
      <c r="E95" s="57"/>
      <c r="F95" s="196">
        <v>5409</v>
      </c>
      <c r="G95" s="57"/>
      <c r="H95" s="196">
        <v>385877.47899999999</v>
      </c>
      <c r="I95" s="12"/>
      <c r="K95" s="186"/>
      <c r="M95" s="186"/>
      <c r="O95" s="186"/>
      <c r="Q95" s="271"/>
      <c r="R95" s="2"/>
      <c r="S95" s="271"/>
      <c r="T95" s="2"/>
      <c r="U95" s="271"/>
    </row>
    <row r="96" spans="2:21" ht="15" customHeight="1" outlineLevel="1" x14ac:dyDescent="0.2">
      <c r="B96" s="41">
        <v>2021</v>
      </c>
      <c r="C96" s="122"/>
      <c r="D96" s="196">
        <v>2885</v>
      </c>
      <c r="E96" s="190"/>
      <c r="F96" s="196">
        <v>5109</v>
      </c>
      <c r="G96" s="190"/>
      <c r="H96" s="196">
        <v>260514.158</v>
      </c>
    </row>
    <row r="97" spans="1:21" ht="15" customHeight="1" outlineLevel="1" x14ac:dyDescent="0.2">
      <c r="B97" s="41">
        <v>2020</v>
      </c>
      <c r="C97" s="122"/>
      <c r="D97" s="196">
        <v>2542</v>
      </c>
      <c r="E97" s="190"/>
      <c r="F97" s="196">
        <v>4655</v>
      </c>
      <c r="G97" s="190"/>
      <c r="H97" s="196">
        <v>204623.66099999999</v>
      </c>
    </row>
    <row r="98" spans="1:21" ht="15" customHeight="1" outlineLevel="1" x14ac:dyDescent="0.2">
      <c r="B98" s="41">
        <v>2019</v>
      </c>
      <c r="C98" s="150"/>
      <c r="D98" s="187">
        <v>2402</v>
      </c>
      <c r="E98" s="187"/>
      <c r="F98" s="187">
        <v>4457</v>
      </c>
      <c r="G98" s="187"/>
      <c r="H98" s="187">
        <v>214227.23300000001</v>
      </c>
      <c r="K98" s="186"/>
      <c r="L98" s="17"/>
      <c r="M98" s="186"/>
      <c r="N98" s="17"/>
      <c r="O98" s="186"/>
      <c r="P98" s="186"/>
    </row>
    <row r="99" spans="1:21" ht="15" customHeight="1" outlineLevel="1" x14ac:dyDescent="0.2">
      <c r="B99" s="41">
        <v>2018</v>
      </c>
      <c r="C99" s="150"/>
      <c r="D99" s="187">
        <v>2291</v>
      </c>
      <c r="E99" s="187"/>
      <c r="F99" s="187">
        <v>4240</v>
      </c>
      <c r="G99" s="187"/>
      <c r="H99" s="187">
        <v>193739.272</v>
      </c>
    </row>
    <row r="100" spans="1:21" ht="15" customHeight="1" outlineLevel="1" x14ac:dyDescent="0.2">
      <c r="B100" s="41">
        <v>2017</v>
      </c>
      <c r="C100" s="150"/>
      <c r="D100" s="187">
        <v>2136</v>
      </c>
      <c r="E100" s="187"/>
      <c r="F100" s="187">
        <v>3815</v>
      </c>
      <c r="G100" s="187"/>
      <c r="H100" s="187">
        <v>151980.467</v>
      </c>
    </row>
    <row r="101" spans="1:21" s="12" customFormat="1" ht="15" customHeight="1" outlineLevel="1" x14ac:dyDescent="0.2">
      <c r="A101" s="2"/>
      <c r="B101" s="150" t="s">
        <v>214</v>
      </c>
      <c r="C101" s="122"/>
      <c r="D101" s="190"/>
      <c r="E101" s="190"/>
      <c r="F101" s="190"/>
      <c r="G101" s="190"/>
      <c r="H101" s="190"/>
    </row>
    <row r="102" spans="1:21" s="17" customFormat="1" ht="15" customHeight="1" outlineLevel="1" x14ac:dyDescent="0.2">
      <c r="B102" s="41">
        <v>2022</v>
      </c>
      <c r="C102" s="56"/>
      <c r="D102" s="196">
        <v>4881</v>
      </c>
      <c r="E102" s="57"/>
      <c r="F102" s="196">
        <v>11263</v>
      </c>
      <c r="G102" s="57"/>
      <c r="H102" s="196">
        <v>417273.886</v>
      </c>
      <c r="I102" s="12"/>
      <c r="K102" s="186"/>
      <c r="M102" s="186"/>
      <c r="O102" s="186"/>
      <c r="Q102" s="271"/>
      <c r="R102" s="2"/>
      <c r="S102" s="271"/>
      <c r="T102" s="2"/>
      <c r="U102" s="271"/>
    </row>
    <row r="103" spans="1:21" s="12" customFormat="1" ht="15" customHeight="1" outlineLevel="1" x14ac:dyDescent="0.2">
      <c r="A103" s="2"/>
      <c r="B103" s="41">
        <v>2021</v>
      </c>
      <c r="C103" s="122"/>
      <c r="D103" s="196">
        <v>4497</v>
      </c>
      <c r="E103" s="190"/>
      <c r="F103" s="196">
        <v>9876</v>
      </c>
      <c r="G103" s="190"/>
      <c r="H103" s="196">
        <v>283807.98100000003</v>
      </c>
    </row>
    <row r="104" spans="1:21" s="12" customFormat="1" ht="15" customHeight="1" outlineLevel="1" x14ac:dyDescent="0.2">
      <c r="A104" s="2"/>
      <c r="B104" s="41">
        <v>2020</v>
      </c>
      <c r="C104" s="122"/>
      <c r="D104" s="196">
        <v>4431</v>
      </c>
      <c r="E104" s="190"/>
      <c r="F104" s="196">
        <v>9578</v>
      </c>
      <c r="G104" s="190"/>
      <c r="H104" s="196">
        <v>196712.55499999999</v>
      </c>
    </row>
    <row r="105" spans="1:21" s="12" customFormat="1" ht="15" customHeight="1" outlineLevel="1" x14ac:dyDescent="0.2">
      <c r="A105" s="2"/>
      <c r="B105" s="41">
        <v>2019</v>
      </c>
      <c r="C105" s="150"/>
      <c r="D105" s="187">
        <v>4699</v>
      </c>
      <c r="E105" s="187"/>
      <c r="F105" s="191" t="s">
        <v>22</v>
      </c>
      <c r="G105" s="187"/>
      <c r="H105" s="191" t="s">
        <v>22</v>
      </c>
      <c r="K105" s="186"/>
      <c r="L105" s="17"/>
      <c r="M105" s="186"/>
      <c r="N105" s="17"/>
      <c r="O105" s="186"/>
      <c r="P105" s="186"/>
    </row>
    <row r="106" spans="1:21" s="12" customFormat="1" ht="15" customHeight="1" outlineLevel="1" x14ac:dyDescent="0.2">
      <c r="A106" s="2"/>
      <c r="B106" s="41">
        <v>2018</v>
      </c>
      <c r="C106" s="150"/>
      <c r="D106" s="187">
        <v>4600</v>
      </c>
      <c r="E106" s="187"/>
      <c r="F106" s="187">
        <v>9283</v>
      </c>
      <c r="G106" s="187"/>
      <c r="H106" s="187">
        <v>334795.66800000001</v>
      </c>
      <c r="K106" s="186"/>
      <c r="L106" s="17"/>
      <c r="M106" s="186"/>
      <c r="N106" s="17"/>
      <c r="O106" s="186"/>
    </row>
    <row r="107" spans="1:21" s="12" customFormat="1" ht="15" customHeight="1" outlineLevel="1" x14ac:dyDescent="0.2">
      <c r="A107" s="2"/>
      <c r="B107" s="41">
        <v>2017</v>
      </c>
      <c r="C107" s="150"/>
      <c r="D107" s="187">
        <v>4468</v>
      </c>
      <c r="E107" s="187"/>
      <c r="F107" s="187">
        <v>9613</v>
      </c>
      <c r="G107" s="187"/>
      <c r="H107" s="187">
        <v>313322.75199999998</v>
      </c>
    </row>
    <row r="108" spans="1:21" s="12" customFormat="1" ht="15" customHeight="1" outlineLevel="1" x14ac:dyDescent="0.2">
      <c r="A108" s="2"/>
      <c r="B108" s="150" t="s">
        <v>215</v>
      </c>
      <c r="C108" s="122"/>
      <c r="D108" s="190"/>
      <c r="E108" s="190"/>
      <c r="F108" s="190"/>
      <c r="G108" s="190"/>
      <c r="H108" s="190"/>
    </row>
    <row r="109" spans="1:21" s="17" customFormat="1" ht="15" customHeight="1" outlineLevel="1" x14ac:dyDescent="0.2">
      <c r="B109" s="41">
        <v>2022</v>
      </c>
      <c r="C109" s="56"/>
      <c r="D109" s="196">
        <v>961</v>
      </c>
      <c r="E109" s="57"/>
      <c r="F109" s="196">
        <v>1872</v>
      </c>
      <c r="G109" s="57"/>
      <c r="H109" s="196">
        <v>20257.087</v>
      </c>
      <c r="I109" s="12"/>
      <c r="K109" s="186"/>
      <c r="M109" s="186"/>
      <c r="O109" s="186"/>
      <c r="Q109" s="271"/>
      <c r="R109" s="2"/>
      <c r="S109" s="271"/>
      <c r="T109" s="2"/>
      <c r="U109" s="271"/>
    </row>
    <row r="110" spans="1:21" s="12" customFormat="1" ht="15" customHeight="1" outlineLevel="1" x14ac:dyDescent="0.2">
      <c r="A110" s="2"/>
      <c r="B110" s="41">
        <v>2021</v>
      </c>
      <c r="C110" s="122"/>
      <c r="D110" s="196">
        <v>877</v>
      </c>
      <c r="E110" s="190"/>
      <c r="F110" s="196">
        <v>1712</v>
      </c>
      <c r="G110" s="190"/>
      <c r="H110" s="196">
        <v>17369.241999999998</v>
      </c>
    </row>
    <row r="111" spans="1:21" s="12" customFormat="1" ht="15" customHeight="1" outlineLevel="1" x14ac:dyDescent="0.2">
      <c r="A111" s="2"/>
      <c r="B111" s="41">
        <v>2020</v>
      </c>
      <c r="C111" s="122"/>
      <c r="D111" s="196">
        <v>895</v>
      </c>
      <c r="E111" s="190"/>
      <c r="F111" s="196">
        <v>1758</v>
      </c>
      <c r="G111" s="190"/>
      <c r="H111" s="196">
        <v>16424.098000000002</v>
      </c>
    </row>
    <row r="112" spans="1:21" s="12" customFormat="1" ht="15" customHeight="1" outlineLevel="1" x14ac:dyDescent="0.2">
      <c r="A112" s="2"/>
      <c r="B112" s="41">
        <v>2019</v>
      </c>
      <c r="C112" s="150"/>
      <c r="D112" s="187">
        <v>871</v>
      </c>
      <c r="E112" s="187"/>
      <c r="F112" s="187">
        <v>1733</v>
      </c>
      <c r="G112" s="187"/>
      <c r="H112" s="187">
        <v>15828.135</v>
      </c>
      <c r="K112" s="186"/>
      <c r="L112" s="17"/>
      <c r="M112" s="186"/>
      <c r="N112" s="17"/>
      <c r="O112" s="186"/>
      <c r="P112" s="186"/>
    </row>
    <row r="113" spans="1:21" s="12" customFormat="1" ht="15" customHeight="1" outlineLevel="1" x14ac:dyDescent="0.2">
      <c r="A113" s="2"/>
      <c r="B113" s="41">
        <v>2018</v>
      </c>
      <c r="C113" s="150"/>
      <c r="D113" s="187">
        <v>864</v>
      </c>
      <c r="E113" s="187"/>
      <c r="F113" s="187">
        <v>1770</v>
      </c>
      <c r="G113" s="187"/>
      <c r="H113" s="187">
        <v>16327.468999999999</v>
      </c>
    </row>
    <row r="114" spans="1:21" s="12" customFormat="1" ht="15" customHeight="1" outlineLevel="1" x14ac:dyDescent="0.2">
      <c r="A114" s="2"/>
      <c r="B114" s="41">
        <v>2017</v>
      </c>
      <c r="C114" s="150"/>
      <c r="D114" s="187">
        <v>842</v>
      </c>
      <c r="E114" s="187"/>
      <c r="F114" s="187">
        <v>1742</v>
      </c>
      <c r="G114" s="187"/>
      <c r="H114" s="187">
        <v>15843.014999999999</v>
      </c>
    </row>
    <row r="115" spans="1:21" s="12" customFormat="1" ht="15" customHeight="1" outlineLevel="1" x14ac:dyDescent="0.2">
      <c r="A115" s="2"/>
      <c r="B115" s="150" t="s">
        <v>216</v>
      </c>
      <c r="C115" s="122"/>
      <c r="D115" s="190"/>
      <c r="E115" s="190"/>
      <c r="F115" s="190"/>
      <c r="G115" s="190"/>
      <c r="H115" s="190"/>
    </row>
    <row r="116" spans="1:21" s="17" customFormat="1" ht="15" customHeight="1" outlineLevel="1" x14ac:dyDescent="0.2">
      <c r="B116" s="41">
        <v>2022</v>
      </c>
      <c r="C116" s="56"/>
      <c r="D116" s="196">
        <v>2681</v>
      </c>
      <c r="E116" s="57"/>
      <c r="F116" s="196">
        <v>4285</v>
      </c>
      <c r="G116" s="57"/>
      <c r="H116" s="196">
        <v>186380.288</v>
      </c>
      <c r="I116" s="12"/>
      <c r="K116" s="186"/>
      <c r="M116" s="186"/>
      <c r="O116" s="186"/>
      <c r="Q116" s="271"/>
      <c r="R116" s="2"/>
      <c r="S116" s="271"/>
      <c r="T116" s="2"/>
      <c r="U116" s="271"/>
    </row>
    <row r="117" spans="1:21" s="12" customFormat="1" ht="15" customHeight="1" outlineLevel="1" x14ac:dyDescent="0.2">
      <c r="A117" s="2"/>
      <c r="B117" s="41">
        <v>2021</v>
      </c>
      <c r="C117" s="122"/>
      <c r="D117" s="196">
        <v>2529</v>
      </c>
      <c r="E117" s="190"/>
      <c r="F117" s="196">
        <v>4002</v>
      </c>
      <c r="G117" s="190"/>
      <c r="H117" s="196">
        <v>170807.82399999999</v>
      </c>
    </row>
    <row r="118" spans="1:21" s="12" customFormat="1" ht="15" customHeight="1" outlineLevel="1" x14ac:dyDescent="0.2">
      <c r="A118" s="2"/>
      <c r="B118" s="41">
        <v>2020</v>
      </c>
      <c r="C118" s="122"/>
      <c r="D118" s="196">
        <v>2255</v>
      </c>
      <c r="E118" s="190"/>
      <c r="F118" s="196">
        <v>3603</v>
      </c>
      <c r="G118" s="190"/>
      <c r="H118" s="196">
        <v>131861.27900000001</v>
      </c>
    </row>
    <row r="119" spans="1:21" s="12" customFormat="1" ht="15" customHeight="1" outlineLevel="1" x14ac:dyDescent="0.2">
      <c r="A119" s="2"/>
      <c r="B119" s="41">
        <v>2019</v>
      </c>
      <c r="C119" s="150"/>
      <c r="D119" s="187">
        <v>2135</v>
      </c>
      <c r="E119" s="187"/>
      <c r="F119" s="187">
        <v>3337</v>
      </c>
      <c r="G119" s="187"/>
      <c r="H119" s="187">
        <v>135053.198</v>
      </c>
      <c r="K119" s="186"/>
      <c r="L119" s="17"/>
      <c r="M119" s="186"/>
      <c r="N119" s="17"/>
      <c r="O119" s="186"/>
      <c r="P119" s="186"/>
    </row>
    <row r="120" spans="1:21" s="12" customFormat="1" ht="15" customHeight="1" outlineLevel="1" x14ac:dyDescent="0.2">
      <c r="A120" s="2"/>
      <c r="B120" s="41">
        <v>2018</v>
      </c>
      <c r="C120" s="150"/>
      <c r="D120" s="187">
        <v>1963</v>
      </c>
      <c r="E120" s="187"/>
      <c r="F120" s="187">
        <v>2893</v>
      </c>
      <c r="G120" s="187"/>
      <c r="H120" s="187">
        <v>120782.08500000001</v>
      </c>
    </row>
    <row r="121" spans="1:21" s="12" customFormat="1" ht="15" customHeight="1" outlineLevel="1" x14ac:dyDescent="0.2">
      <c r="A121" s="2"/>
      <c r="B121" s="41">
        <v>2017</v>
      </c>
      <c r="C121" s="150"/>
      <c r="D121" s="187">
        <v>1825</v>
      </c>
      <c r="E121" s="187"/>
      <c r="F121" s="187">
        <v>2646</v>
      </c>
      <c r="G121" s="187"/>
      <c r="H121" s="187">
        <v>114106.967</v>
      </c>
    </row>
    <row r="122" spans="1:21" s="12" customFormat="1" ht="15" customHeight="1" outlineLevel="1" x14ac:dyDescent="0.2">
      <c r="A122" s="2"/>
      <c r="B122" s="150" t="s">
        <v>217</v>
      </c>
      <c r="C122" s="122"/>
      <c r="D122" s="190"/>
      <c r="E122" s="190"/>
      <c r="F122" s="190"/>
      <c r="G122" s="190"/>
      <c r="H122" s="190"/>
    </row>
    <row r="123" spans="1:21" s="17" customFormat="1" ht="15" customHeight="1" outlineLevel="1" x14ac:dyDescent="0.2">
      <c r="B123" s="41">
        <v>2022</v>
      </c>
      <c r="C123" s="56"/>
      <c r="D123" s="196">
        <v>1225</v>
      </c>
      <c r="E123" s="57"/>
      <c r="F123" s="196">
        <v>2158</v>
      </c>
      <c r="G123" s="57"/>
      <c r="H123" s="196">
        <v>102148.681</v>
      </c>
      <c r="I123" s="12"/>
      <c r="K123" s="186"/>
      <c r="M123" s="186"/>
      <c r="O123" s="186"/>
      <c r="Q123" s="271"/>
      <c r="R123" s="2"/>
      <c r="S123" s="271"/>
      <c r="T123" s="2"/>
      <c r="U123" s="271"/>
    </row>
    <row r="124" spans="1:21" s="12" customFormat="1" ht="15" customHeight="1" outlineLevel="1" x14ac:dyDescent="0.2">
      <c r="A124" s="2"/>
      <c r="B124" s="41">
        <v>2021</v>
      </c>
      <c r="C124" s="122"/>
      <c r="D124" s="196">
        <v>1056</v>
      </c>
      <c r="E124" s="190"/>
      <c r="F124" s="196">
        <v>1917</v>
      </c>
      <c r="G124" s="190"/>
      <c r="H124" s="196">
        <v>70542.275999999998</v>
      </c>
    </row>
    <row r="125" spans="1:21" s="12" customFormat="1" ht="15" customHeight="1" outlineLevel="1" x14ac:dyDescent="0.2">
      <c r="A125" s="2"/>
      <c r="B125" s="41">
        <v>2020</v>
      </c>
      <c r="C125" s="122"/>
      <c r="D125" s="196">
        <v>978</v>
      </c>
      <c r="E125" s="190"/>
      <c r="F125" s="196">
        <v>1754</v>
      </c>
      <c r="G125" s="190"/>
      <c r="H125" s="196">
        <v>34758.853000000003</v>
      </c>
    </row>
    <row r="126" spans="1:21" s="12" customFormat="1" ht="15" customHeight="1" outlineLevel="1" x14ac:dyDescent="0.2">
      <c r="A126" s="2"/>
      <c r="B126" s="41">
        <v>2019</v>
      </c>
      <c r="C126" s="150"/>
      <c r="D126" s="187">
        <v>990</v>
      </c>
      <c r="E126" s="187"/>
      <c r="F126" s="187">
        <v>1811</v>
      </c>
      <c r="G126" s="187"/>
      <c r="H126" s="187">
        <v>59618.732000000004</v>
      </c>
      <c r="K126" s="186"/>
      <c r="L126" s="17"/>
      <c r="M126" s="186"/>
      <c r="N126" s="17"/>
      <c r="O126" s="186"/>
      <c r="P126" s="186"/>
    </row>
    <row r="127" spans="1:21" s="12" customFormat="1" ht="15" customHeight="1" outlineLevel="1" x14ac:dyDescent="0.2">
      <c r="A127" s="2"/>
      <c r="B127" s="41">
        <v>2018</v>
      </c>
      <c r="C127" s="150"/>
      <c r="D127" s="187">
        <v>948</v>
      </c>
      <c r="E127" s="187"/>
      <c r="F127" s="187">
        <v>1691</v>
      </c>
      <c r="G127" s="187"/>
      <c r="H127" s="187">
        <v>52692.336000000003</v>
      </c>
    </row>
    <row r="128" spans="1:21" s="12" customFormat="1" ht="15" customHeight="1" outlineLevel="1" x14ac:dyDescent="0.2">
      <c r="A128" s="2"/>
      <c r="B128" s="41">
        <v>2017</v>
      </c>
      <c r="C128" s="150"/>
      <c r="D128" s="187">
        <v>935</v>
      </c>
      <c r="E128" s="187"/>
      <c r="F128" s="187">
        <v>1639</v>
      </c>
      <c r="G128" s="187"/>
      <c r="H128" s="187">
        <v>49485.837</v>
      </c>
    </row>
    <row r="129" spans="1:21" s="12" customFormat="1" ht="15" customHeight="1" outlineLevel="1" x14ac:dyDescent="0.2">
      <c r="A129" s="2"/>
      <c r="B129" s="150" t="s">
        <v>218</v>
      </c>
      <c r="C129" s="122"/>
      <c r="D129" s="190"/>
      <c r="E129" s="190"/>
      <c r="F129" s="190"/>
      <c r="G129" s="190"/>
      <c r="H129" s="190"/>
    </row>
    <row r="130" spans="1:21" s="17" customFormat="1" ht="15" customHeight="1" outlineLevel="1" x14ac:dyDescent="0.2">
      <c r="B130" s="41">
        <v>2022</v>
      </c>
      <c r="C130" s="56"/>
      <c r="D130" s="196">
        <v>1302</v>
      </c>
      <c r="E130" s="57"/>
      <c r="F130" s="196">
        <v>2174</v>
      </c>
      <c r="G130" s="57"/>
      <c r="H130" s="196">
        <v>43877.076000000001</v>
      </c>
      <c r="I130" s="12"/>
      <c r="K130" s="186"/>
      <c r="M130" s="186"/>
      <c r="O130" s="186"/>
      <c r="Q130" s="271"/>
      <c r="R130" s="2"/>
      <c r="S130" s="271"/>
      <c r="T130" s="2"/>
      <c r="U130" s="271"/>
    </row>
    <row r="131" spans="1:21" s="12" customFormat="1" ht="15" customHeight="1" outlineLevel="1" x14ac:dyDescent="0.2">
      <c r="A131" s="2"/>
      <c r="B131" s="41">
        <v>2021</v>
      </c>
      <c r="C131" s="122"/>
      <c r="D131" s="196">
        <v>1195</v>
      </c>
      <c r="E131" s="190"/>
      <c r="F131" s="196">
        <v>2077</v>
      </c>
      <c r="G131" s="190"/>
      <c r="H131" s="196">
        <v>36510.366000000002</v>
      </c>
    </row>
    <row r="132" spans="1:21" s="12" customFormat="1" ht="15" customHeight="1" outlineLevel="1" x14ac:dyDescent="0.2">
      <c r="A132" s="2"/>
      <c r="B132" s="41">
        <v>2020</v>
      </c>
      <c r="C132" s="122"/>
      <c r="D132" s="196">
        <v>1163</v>
      </c>
      <c r="E132" s="190"/>
      <c r="F132" s="196">
        <v>1945</v>
      </c>
      <c r="G132" s="190"/>
      <c r="H132" s="196">
        <v>29800.128000000001</v>
      </c>
    </row>
    <row r="133" spans="1:21" s="12" customFormat="1" ht="15" customHeight="1" outlineLevel="1" x14ac:dyDescent="0.2">
      <c r="A133" s="2"/>
      <c r="B133" s="41">
        <v>2019</v>
      </c>
      <c r="C133" s="150"/>
      <c r="D133" s="187">
        <v>1124</v>
      </c>
      <c r="E133" s="187"/>
      <c r="F133" s="187">
        <v>1937</v>
      </c>
      <c r="G133" s="187"/>
      <c r="H133" s="187">
        <v>37643.232000000004</v>
      </c>
      <c r="K133" s="186"/>
      <c r="L133" s="17"/>
      <c r="M133" s="186"/>
      <c r="N133" s="17"/>
      <c r="O133" s="186"/>
      <c r="P133" s="186"/>
    </row>
    <row r="134" spans="1:21" s="12" customFormat="1" ht="15" customHeight="1" outlineLevel="1" x14ac:dyDescent="0.2">
      <c r="A134" s="2"/>
      <c r="B134" s="41">
        <v>2018</v>
      </c>
      <c r="C134" s="150"/>
      <c r="D134" s="187">
        <v>1085</v>
      </c>
      <c r="E134" s="187"/>
      <c r="F134" s="187">
        <v>1906</v>
      </c>
      <c r="G134" s="187"/>
      <c r="H134" s="187">
        <v>36524.498</v>
      </c>
    </row>
    <row r="135" spans="1:21" s="12" customFormat="1" ht="15" customHeight="1" outlineLevel="1" x14ac:dyDescent="0.2">
      <c r="A135" s="2"/>
      <c r="B135" s="41">
        <v>2017</v>
      </c>
      <c r="C135" s="150"/>
      <c r="D135" s="187">
        <v>1018</v>
      </c>
      <c r="E135" s="187"/>
      <c r="F135" s="187">
        <v>1832</v>
      </c>
      <c r="G135" s="187"/>
      <c r="H135" s="187">
        <v>34304.762999999999</v>
      </c>
    </row>
    <row r="136" spans="1:21" s="12" customFormat="1" ht="15" customHeight="1" x14ac:dyDescent="0.2">
      <c r="A136" s="2"/>
      <c r="B136" s="149" t="s">
        <v>360</v>
      </c>
      <c r="C136" s="149"/>
      <c r="D136" s="187"/>
      <c r="E136" s="187"/>
      <c r="F136" s="187"/>
      <c r="G136" s="187"/>
      <c r="H136" s="187"/>
    </row>
    <row r="137" spans="1:21" s="12" customFormat="1" ht="15" customHeight="1" x14ac:dyDescent="0.2">
      <c r="A137" s="2"/>
      <c r="B137" s="41">
        <v>2022</v>
      </c>
      <c r="C137" s="149"/>
      <c r="D137" s="187">
        <v>1856</v>
      </c>
      <c r="E137" s="187"/>
      <c r="F137" s="187">
        <v>4855</v>
      </c>
      <c r="G137" s="187"/>
      <c r="H137" s="187">
        <v>333839.43</v>
      </c>
      <c r="K137" s="186"/>
      <c r="L137" s="17"/>
      <c r="M137" s="186"/>
      <c r="N137" s="17"/>
      <c r="O137" s="186"/>
      <c r="Q137" s="271"/>
      <c r="R137" s="2"/>
      <c r="S137" s="271"/>
      <c r="T137" s="2"/>
      <c r="U137" s="271"/>
    </row>
    <row r="138" spans="1:21" s="12" customFormat="1" ht="15" customHeight="1" x14ac:dyDescent="0.2">
      <c r="A138" s="2"/>
      <c r="B138" s="41">
        <v>2021</v>
      </c>
      <c r="C138" s="149"/>
      <c r="D138" s="187">
        <v>1673</v>
      </c>
      <c r="E138" s="187"/>
      <c r="F138" s="187">
        <v>4418</v>
      </c>
      <c r="G138" s="187"/>
      <c r="H138" s="187">
        <v>229936.658</v>
      </c>
    </row>
    <row r="139" spans="1:21" s="12" customFormat="1" ht="15" customHeight="1" x14ac:dyDescent="0.2">
      <c r="A139" s="2"/>
      <c r="B139" s="41">
        <v>2020</v>
      </c>
      <c r="C139" s="149"/>
      <c r="D139" s="187">
        <v>1648</v>
      </c>
      <c r="E139" s="187"/>
      <c r="F139" s="187">
        <v>3813</v>
      </c>
      <c r="G139" s="187"/>
      <c r="H139" s="187">
        <v>176703.22200000001</v>
      </c>
    </row>
    <row r="140" spans="1:21" s="12" customFormat="1" ht="15" customHeight="1" x14ac:dyDescent="0.2">
      <c r="A140" s="2"/>
      <c r="B140" s="41">
        <v>2019</v>
      </c>
      <c r="C140" s="149"/>
      <c r="D140" s="187">
        <v>1675</v>
      </c>
      <c r="E140" s="187"/>
      <c r="F140" s="187">
        <v>3758</v>
      </c>
      <c r="G140" s="187"/>
      <c r="H140" s="187">
        <v>249925.25599999999</v>
      </c>
      <c r="K140" s="186"/>
      <c r="L140" s="17"/>
      <c r="M140" s="186"/>
      <c r="N140" s="17"/>
      <c r="O140" s="186"/>
    </row>
    <row r="141" spans="1:21" s="12" customFormat="1" ht="15" customHeight="1" x14ac:dyDescent="0.2">
      <c r="A141" s="2"/>
      <c r="B141" s="41">
        <v>2018</v>
      </c>
      <c r="C141" s="149"/>
      <c r="D141" s="187">
        <v>1598</v>
      </c>
      <c r="E141" s="187"/>
      <c r="F141" s="187">
        <v>3342</v>
      </c>
      <c r="G141" s="187"/>
      <c r="H141" s="187">
        <v>246596.75399999999</v>
      </c>
    </row>
    <row r="142" spans="1:21" s="12" customFormat="1" ht="15" customHeight="1" x14ac:dyDescent="0.2">
      <c r="A142" s="2"/>
      <c r="B142" s="41">
        <v>2017</v>
      </c>
      <c r="C142" s="149"/>
      <c r="D142" s="187">
        <v>1437</v>
      </c>
      <c r="E142" s="187"/>
      <c r="F142" s="187">
        <v>4135</v>
      </c>
      <c r="G142" s="187"/>
      <c r="H142" s="187">
        <v>230977.39199999999</v>
      </c>
    </row>
    <row r="143" spans="1:21" s="12" customFormat="1" ht="15" customHeight="1" outlineLevel="1" x14ac:dyDescent="0.2">
      <c r="A143" s="2"/>
      <c r="B143" s="150" t="s">
        <v>201</v>
      </c>
      <c r="C143" s="150"/>
      <c r="D143" s="192"/>
      <c r="E143" s="192"/>
      <c r="F143" s="192"/>
      <c r="G143" s="192"/>
      <c r="H143" s="192"/>
    </row>
    <row r="144" spans="1:21" s="17" customFormat="1" ht="15" customHeight="1" outlineLevel="1" x14ac:dyDescent="0.2">
      <c r="B144" s="41">
        <v>2022</v>
      </c>
      <c r="C144" s="56"/>
      <c r="D144" s="196">
        <v>529</v>
      </c>
      <c r="E144" s="57"/>
      <c r="F144" s="196">
        <v>558</v>
      </c>
      <c r="G144" s="57"/>
      <c r="H144" s="196">
        <v>4578.8370000000004</v>
      </c>
      <c r="I144" s="12"/>
      <c r="O144" s="186"/>
    </row>
    <row r="145" spans="1:15" s="12" customFormat="1" ht="15" customHeight="1" outlineLevel="1" x14ac:dyDescent="0.2">
      <c r="A145" s="2"/>
      <c r="B145" s="41">
        <v>2021</v>
      </c>
      <c r="C145" s="150"/>
      <c r="D145" s="197">
        <v>519</v>
      </c>
      <c r="E145" s="192"/>
      <c r="F145" s="197">
        <v>545</v>
      </c>
      <c r="G145" s="192"/>
      <c r="H145" s="197">
        <v>3354.9349999999999</v>
      </c>
    </row>
    <row r="146" spans="1:15" s="12" customFormat="1" ht="15" customHeight="1" outlineLevel="1" x14ac:dyDescent="0.2">
      <c r="A146" s="2"/>
      <c r="B146" s="41">
        <v>2020</v>
      </c>
      <c r="C146" s="150"/>
      <c r="D146" s="197">
        <v>529</v>
      </c>
      <c r="E146" s="192"/>
      <c r="F146" s="197">
        <v>555</v>
      </c>
      <c r="G146" s="192"/>
      <c r="H146" s="197">
        <v>3162.5709999999999</v>
      </c>
    </row>
    <row r="147" spans="1:15" s="12" customFormat="1" ht="15" customHeight="1" outlineLevel="1" x14ac:dyDescent="0.2">
      <c r="A147" s="2"/>
      <c r="B147" s="41">
        <v>2019</v>
      </c>
      <c r="C147" s="150"/>
      <c r="D147" s="187">
        <v>522</v>
      </c>
      <c r="E147" s="187"/>
      <c r="F147" s="187">
        <v>561</v>
      </c>
      <c r="G147" s="187"/>
      <c r="H147" s="187">
        <v>5045.7640000000001</v>
      </c>
    </row>
    <row r="148" spans="1:15" s="12" customFormat="1" ht="15" customHeight="1" outlineLevel="1" x14ac:dyDescent="0.2">
      <c r="A148" s="2"/>
      <c r="B148" s="41">
        <v>2018</v>
      </c>
      <c r="C148" s="122"/>
      <c r="D148" s="187">
        <v>545</v>
      </c>
      <c r="E148" s="187"/>
      <c r="F148" s="187">
        <v>583</v>
      </c>
      <c r="G148" s="187"/>
      <c r="H148" s="187">
        <v>5097.5190000000002</v>
      </c>
    </row>
    <row r="149" spans="1:15" s="12" customFormat="1" ht="15" customHeight="1" outlineLevel="1" x14ac:dyDescent="0.2">
      <c r="A149" s="2"/>
      <c r="B149" s="41">
        <v>2017</v>
      </c>
      <c r="C149" s="122"/>
      <c r="D149" s="187">
        <v>533</v>
      </c>
      <c r="E149" s="187"/>
      <c r="F149" s="187">
        <v>572</v>
      </c>
      <c r="G149" s="187"/>
      <c r="H149" s="187">
        <v>4718.47</v>
      </c>
    </row>
    <row r="150" spans="1:15" s="12" customFormat="1" ht="15" customHeight="1" outlineLevel="1" x14ac:dyDescent="0.2">
      <c r="A150" s="2"/>
      <c r="B150" s="150" t="s">
        <v>202</v>
      </c>
      <c r="C150" s="150"/>
      <c r="D150" s="192"/>
      <c r="E150" s="192"/>
      <c r="F150" s="192"/>
      <c r="G150" s="192"/>
      <c r="H150" s="192"/>
    </row>
    <row r="151" spans="1:15" s="12" customFormat="1" ht="15" customHeight="1" outlineLevel="1" x14ac:dyDescent="0.2">
      <c r="A151" s="2"/>
      <c r="B151" s="41">
        <v>2022</v>
      </c>
      <c r="C151" s="150"/>
      <c r="D151" s="197">
        <v>1</v>
      </c>
      <c r="E151" s="192"/>
      <c r="F151" s="196" t="s">
        <v>22</v>
      </c>
      <c r="G151" s="192"/>
      <c r="H151" s="196" t="s">
        <v>22</v>
      </c>
    </row>
    <row r="152" spans="1:15" s="12" customFormat="1" ht="15" customHeight="1" outlineLevel="1" x14ac:dyDescent="0.2">
      <c r="A152" s="2"/>
      <c r="B152" s="41">
        <v>2021</v>
      </c>
      <c r="C152" s="150"/>
      <c r="D152" s="197">
        <v>1</v>
      </c>
      <c r="E152" s="192"/>
      <c r="F152" s="196" t="s">
        <v>22</v>
      </c>
      <c r="G152" s="192"/>
      <c r="H152" s="196" t="s">
        <v>22</v>
      </c>
    </row>
    <row r="153" spans="1:15" s="12" customFormat="1" ht="15" customHeight="1" outlineLevel="1" x14ac:dyDescent="0.2">
      <c r="A153" s="2"/>
      <c r="B153" s="41">
        <v>2020</v>
      </c>
      <c r="C153" s="150"/>
      <c r="D153" s="197">
        <v>1</v>
      </c>
      <c r="E153" s="192"/>
      <c r="F153" s="196" t="s">
        <v>22</v>
      </c>
      <c r="G153" s="192"/>
      <c r="H153" s="196" t="s">
        <v>22</v>
      </c>
    </row>
    <row r="154" spans="1:15" s="12" customFormat="1" ht="15" customHeight="1" outlineLevel="1" x14ac:dyDescent="0.2">
      <c r="A154" s="2"/>
      <c r="B154" s="41">
        <v>2019</v>
      </c>
      <c r="C154" s="150"/>
      <c r="D154" s="187">
        <v>1</v>
      </c>
      <c r="E154" s="187"/>
      <c r="F154" s="191" t="s">
        <v>22</v>
      </c>
      <c r="G154" s="187"/>
      <c r="H154" s="191" t="s">
        <v>22</v>
      </c>
    </row>
    <row r="155" spans="1:15" s="12" customFormat="1" ht="15" customHeight="1" outlineLevel="1" x14ac:dyDescent="0.2">
      <c r="A155" s="2"/>
      <c r="B155" s="41">
        <v>2018</v>
      </c>
      <c r="C155" s="150"/>
      <c r="D155" s="187">
        <v>0</v>
      </c>
      <c r="E155" s="187"/>
      <c r="F155" s="187">
        <v>0</v>
      </c>
      <c r="G155" s="187"/>
      <c r="H155" s="187">
        <v>0</v>
      </c>
    </row>
    <row r="156" spans="1:15" s="12" customFormat="1" ht="15" customHeight="1" outlineLevel="1" x14ac:dyDescent="0.2">
      <c r="A156" s="2"/>
      <c r="B156" s="41">
        <v>2017</v>
      </c>
      <c r="C156" s="150"/>
      <c r="D156" s="187">
        <v>0</v>
      </c>
      <c r="E156" s="187"/>
      <c r="F156" s="187">
        <v>0</v>
      </c>
      <c r="G156" s="187"/>
      <c r="H156" s="187">
        <v>0</v>
      </c>
    </row>
    <row r="157" spans="1:15" s="12" customFormat="1" ht="15" customHeight="1" outlineLevel="1" x14ac:dyDescent="0.2">
      <c r="A157" s="2"/>
      <c r="B157" s="150" t="s">
        <v>203</v>
      </c>
      <c r="C157" s="150"/>
      <c r="D157" s="192"/>
      <c r="E157" s="192"/>
      <c r="F157" s="192"/>
      <c r="G157" s="192"/>
      <c r="H157" s="192"/>
    </row>
    <row r="158" spans="1:15" s="17" customFormat="1" ht="15" customHeight="1" outlineLevel="1" x14ac:dyDescent="0.2">
      <c r="B158" s="41">
        <v>2022</v>
      </c>
      <c r="C158" s="56"/>
      <c r="D158" s="196">
        <v>33</v>
      </c>
      <c r="E158" s="57"/>
      <c r="F158" s="196">
        <v>206</v>
      </c>
      <c r="G158" s="57"/>
      <c r="H158" s="196">
        <v>9318.2369999999992</v>
      </c>
      <c r="I158" s="12"/>
      <c r="O158" s="186"/>
    </row>
    <row r="159" spans="1:15" s="12" customFormat="1" ht="15" customHeight="1" outlineLevel="1" x14ac:dyDescent="0.2">
      <c r="A159" s="2"/>
      <c r="B159" s="41">
        <v>2021</v>
      </c>
      <c r="C159" s="150"/>
      <c r="D159" s="197">
        <v>30</v>
      </c>
      <c r="E159" s="192"/>
      <c r="F159" s="197">
        <v>198</v>
      </c>
      <c r="G159" s="192"/>
      <c r="H159" s="197">
        <v>7548.8149999999996</v>
      </c>
    </row>
    <row r="160" spans="1:15" s="12" customFormat="1" ht="15" customHeight="1" outlineLevel="1" x14ac:dyDescent="0.2">
      <c r="A160" s="2"/>
      <c r="B160" s="41">
        <v>2020</v>
      </c>
      <c r="C160" s="150"/>
      <c r="D160" s="197">
        <v>29</v>
      </c>
      <c r="E160" s="192"/>
      <c r="F160" s="197">
        <v>186</v>
      </c>
      <c r="G160" s="192"/>
      <c r="H160" s="197">
        <v>5570.2070000000003</v>
      </c>
    </row>
    <row r="161" spans="1:15" s="12" customFormat="1" ht="15" customHeight="1" outlineLevel="1" x14ac:dyDescent="0.2">
      <c r="A161" s="2"/>
      <c r="B161" s="41">
        <v>2019</v>
      </c>
      <c r="C161" s="150"/>
      <c r="D161" s="187">
        <v>31</v>
      </c>
      <c r="E161" s="187"/>
      <c r="F161" s="187">
        <v>179</v>
      </c>
      <c r="G161" s="187"/>
      <c r="H161" s="187">
        <v>7567.4129999999996</v>
      </c>
    </row>
    <row r="162" spans="1:15" s="12" customFormat="1" ht="15" customHeight="1" outlineLevel="1" x14ac:dyDescent="0.2">
      <c r="A162" s="2"/>
      <c r="B162" s="41">
        <v>2018</v>
      </c>
      <c r="C162" s="150"/>
      <c r="D162" s="187">
        <v>28</v>
      </c>
      <c r="E162" s="187"/>
      <c r="F162" s="187">
        <v>175</v>
      </c>
      <c r="G162" s="187"/>
      <c r="H162" s="187">
        <v>7767.3149999999996</v>
      </c>
    </row>
    <row r="163" spans="1:15" s="12" customFormat="1" ht="15" customHeight="1" outlineLevel="1" x14ac:dyDescent="0.2">
      <c r="A163" s="2"/>
      <c r="B163" s="41">
        <v>2017</v>
      </c>
      <c r="C163" s="150"/>
      <c r="D163" s="187">
        <v>26</v>
      </c>
      <c r="E163" s="187"/>
      <c r="F163" s="187">
        <v>166</v>
      </c>
      <c r="G163" s="187"/>
      <c r="H163" s="187">
        <v>7359.3230000000003</v>
      </c>
    </row>
    <row r="164" spans="1:15" s="12" customFormat="1" ht="15" customHeight="1" outlineLevel="1" x14ac:dyDescent="0.2">
      <c r="A164" s="2"/>
      <c r="B164" s="150" t="s">
        <v>204</v>
      </c>
      <c r="C164" s="150"/>
      <c r="D164" s="192"/>
      <c r="E164" s="192"/>
      <c r="F164" s="192"/>
      <c r="G164" s="192"/>
      <c r="H164" s="192"/>
    </row>
    <row r="165" spans="1:15" s="17" customFormat="1" ht="15" customHeight="1" outlineLevel="1" x14ac:dyDescent="0.2">
      <c r="B165" s="41">
        <v>2022</v>
      </c>
      <c r="C165" s="56"/>
      <c r="D165" s="196">
        <v>16</v>
      </c>
      <c r="E165" s="57"/>
      <c r="F165" s="196" t="s">
        <v>22</v>
      </c>
      <c r="G165" s="57"/>
      <c r="H165" s="196" t="s">
        <v>22</v>
      </c>
      <c r="I165" s="12"/>
      <c r="O165" s="186"/>
    </row>
    <row r="166" spans="1:15" s="12" customFormat="1" ht="15" customHeight="1" outlineLevel="1" x14ac:dyDescent="0.2">
      <c r="A166" s="2"/>
      <c r="B166" s="41">
        <v>2021</v>
      </c>
      <c r="C166" s="150"/>
      <c r="D166" s="197">
        <v>10</v>
      </c>
      <c r="E166" s="192"/>
      <c r="F166" s="197">
        <v>10</v>
      </c>
      <c r="G166" s="192"/>
      <c r="H166" s="197">
        <v>52.835999999999999</v>
      </c>
    </row>
    <row r="167" spans="1:15" s="12" customFormat="1" ht="15" customHeight="1" outlineLevel="1" x14ac:dyDescent="0.2">
      <c r="A167" s="2"/>
      <c r="B167" s="41">
        <v>2020</v>
      </c>
      <c r="C167" s="150"/>
      <c r="D167" s="197">
        <v>10</v>
      </c>
      <c r="E167" s="192"/>
      <c r="F167" s="197">
        <v>10</v>
      </c>
      <c r="G167" s="192"/>
      <c r="H167" s="197">
        <v>54.036000000000001</v>
      </c>
    </row>
    <row r="168" spans="1:15" s="12" customFormat="1" ht="15" customHeight="1" outlineLevel="1" x14ac:dyDescent="0.2">
      <c r="A168" s="2"/>
      <c r="B168" s="41">
        <v>2019</v>
      </c>
      <c r="C168" s="150"/>
      <c r="D168" s="187">
        <v>9</v>
      </c>
      <c r="E168" s="187"/>
      <c r="F168" s="187">
        <v>9</v>
      </c>
      <c r="G168" s="187"/>
      <c r="H168" s="187">
        <v>35.515000000000001</v>
      </c>
    </row>
    <row r="169" spans="1:15" s="12" customFormat="1" ht="15" customHeight="1" outlineLevel="1" x14ac:dyDescent="0.2">
      <c r="A169" s="2"/>
      <c r="B169" s="41">
        <v>2018</v>
      </c>
      <c r="C169" s="150"/>
      <c r="D169" s="187">
        <v>9</v>
      </c>
      <c r="E169" s="187"/>
      <c r="F169" s="187">
        <v>9</v>
      </c>
      <c r="G169" s="187"/>
      <c r="H169" s="187">
        <v>71.096999999999994</v>
      </c>
    </row>
    <row r="170" spans="1:15" s="12" customFormat="1" ht="15" customHeight="1" outlineLevel="1" x14ac:dyDescent="0.2">
      <c r="A170" s="2"/>
      <c r="B170" s="41">
        <v>2017</v>
      </c>
      <c r="C170" s="150"/>
      <c r="D170" s="187">
        <v>7</v>
      </c>
      <c r="E170" s="187"/>
      <c r="F170" s="191" t="s">
        <v>22</v>
      </c>
      <c r="G170" s="191"/>
      <c r="H170" s="191" t="s">
        <v>22</v>
      </c>
    </row>
    <row r="171" spans="1:15" s="12" customFormat="1" ht="15" customHeight="1" outlineLevel="1" x14ac:dyDescent="0.2">
      <c r="A171" s="2"/>
      <c r="B171" s="150" t="s">
        <v>205</v>
      </c>
      <c r="C171" s="150"/>
      <c r="D171" s="192"/>
      <c r="E171" s="192"/>
      <c r="F171" s="192"/>
      <c r="G171" s="192"/>
      <c r="H171" s="192"/>
    </row>
    <row r="172" spans="1:15" s="17" customFormat="1" ht="15" customHeight="1" outlineLevel="1" x14ac:dyDescent="0.2">
      <c r="B172" s="41">
        <v>2022</v>
      </c>
      <c r="C172" s="56"/>
      <c r="D172" s="196">
        <v>5</v>
      </c>
      <c r="E172" s="57"/>
      <c r="F172" s="196">
        <v>5</v>
      </c>
      <c r="G172" s="57"/>
      <c r="H172" s="196">
        <v>159.35599999999999</v>
      </c>
      <c r="I172" s="12"/>
      <c r="O172" s="186"/>
    </row>
    <row r="173" spans="1:15" s="12" customFormat="1" ht="15" customHeight="1" outlineLevel="1" x14ac:dyDescent="0.2">
      <c r="A173" s="2"/>
      <c r="B173" s="41">
        <v>2021</v>
      </c>
      <c r="C173" s="150"/>
      <c r="D173" s="197">
        <v>4</v>
      </c>
      <c r="E173" s="192"/>
      <c r="F173" s="197">
        <v>4</v>
      </c>
      <c r="G173" s="192"/>
      <c r="H173" s="197">
        <v>120.703</v>
      </c>
    </row>
    <row r="174" spans="1:15" s="12" customFormat="1" ht="15" customHeight="1" outlineLevel="1" x14ac:dyDescent="0.2">
      <c r="A174" s="2"/>
      <c r="B174" s="41">
        <v>2020</v>
      </c>
      <c r="C174" s="150"/>
      <c r="D174" s="197">
        <v>4</v>
      </c>
      <c r="E174" s="192"/>
      <c r="F174" s="197">
        <v>4</v>
      </c>
      <c r="G174" s="192"/>
      <c r="H174" s="197">
        <v>118.908</v>
      </c>
    </row>
    <row r="175" spans="1:15" s="12" customFormat="1" ht="15" customHeight="1" outlineLevel="1" x14ac:dyDescent="0.2">
      <c r="A175" s="2"/>
      <c r="B175" s="41">
        <v>2019</v>
      </c>
      <c r="C175" s="150"/>
      <c r="D175" s="187">
        <v>4</v>
      </c>
      <c r="E175" s="187"/>
      <c r="F175" s="187">
        <v>4</v>
      </c>
      <c r="G175" s="187"/>
      <c r="H175" s="187">
        <v>127.944</v>
      </c>
    </row>
    <row r="176" spans="1:15" s="12" customFormat="1" ht="15" customHeight="1" outlineLevel="1" x14ac:dyDescent="0.2">
      <c r="A176" s="2"/>
      <c r="B176" s="41">
        <v>2018</v>
      </c>
      <c r="C176" s="150"/>
      <c r="D176" s="187">
        <v>6</v>
      </c>
      <c r="E176" s="187"/>
      <c r="F176" s="187">
        <v>6</v>
      </c>
      <c r="G176" s="187"/>
      <c r="H176" s="187">
        <v>118.3</v>
      </c>
    </row>
    <row r="177" spans="1:15" s="12" customFormat="1" ht="15" customHeight="1" outlineLevel="1" x14ac:dyDescent="0.2">
      <c r="A177" s="2"/>
      <c r="B177" s="41">
        <v>2017</v>
      </c>
      <c r="C177" s="150"/>
      <c r="D177" s="187">
        <v>6</v>
      </c>
      <c r="E177" s="187"/>
      <c r="F177" s="191" t="s">
        <v>22</v>
      </c>
      <c r="G177" s="191"/>
      <c r="H177" s="191" t="s">
        <v>22</v>
      </c>
    </row>
    <row r="178" spans="1:15" s="12" customFormat="1" ht="15" customHeight="1" outlineLevel="1" x14ac:dyDescent="0.2">
      <c r="A178" s="2"/>
      <c r="B178" s="150" t="s">
        <v>206</v>
      </c>
      <c r="C178" s="150"/>
      <c r="D178" s="192"/>
      <c r="E178" s="192"/>
      <c r="F178" s="192"/>
      <c r="G178" s="192"/>
      <c r="H178" s="192"/>
    </row>
    <row r="179" spans="1:15" s="17" customFormat="1" ht="15" customHeight="1" outlineLevel="1" x14ac:dyDescent="0.2">
      <c r="B179" s="41">
        <v>2022</v>
      </c>
      <c r="C179" s="56"/>
      <c r="D179" s="196">
        <v>82</v>
      </c>
      <c r="E179" s="57"/>
      <c r="F179" s="196">
        <v>1878</v>
      </c>
      <c r="G179" s="57"/>
      <c r="H179" s="196">
        <v>192142.88699999999</v>
      </c>
      <c r="I179" s="12"/>
      <c r="O179" s="186"/>
    </row>
    <row r="180" spans="1:15" s="12" customFormat="1" ht="15" customHeight="1" outlineLevel="1" x14ac:dyDescent="0.2">
      <c r="A180" s="2"/>
      <c r="B180" s="41">
        <v>2021</v>
      </c>
      <c r="C180" s="150"/>
      <c r="D180" s="197">
        <v>72</v>
      </c>
      <c r="E180" s="192"/>
      <c r="F180" s="197">
        <v>1830</v>
      </c>
      <c r="G180" s="192"/>
      <c r="H180" s="197">
        <v>137031.31899999999</v>
      </c>
    </row>
    <row r="181" spans="1:15" s="12" customFormat="1" ht="15" customHeight="1" outlineLevel="1" x14ac:dyDescent="0.2">
      <c r="A181" s="2"/>
      <c r="B181" s="41">
        <v>2020</v>
      </c>
      <c r="C181" s="150"/>
      <c r="D181" s="197">
        <v>67</v>
      </c>
      <c r="E181" s="192"/>
      <c r="F181" s="197">
        <v>1237</v>
      </c>
      <c r="G181" s="192"/>
      <c r="H181" s="197">
        <v>102609.789</v>
      </c>
    </row>
    <row r="182" spans="1:15" s="12" customFormat="1" ht="15" customHeight="1" outlineLevel="1" x14ac:dyDescent="0.2">
      <c r="A182" s="2"/>
      <c r="B182" s="41">
        <v>2019</v>
      </c>
      <c r="C182" s="150"/>
      <c r="D182" s="187">
        <v>67</v>
      </c>
      <c r="E182" s="187"/>
      <c r="F182" s="187">
        <v>1130</v>
      </c>
      <c r="G182" s="187"/>
      <c r="H182" s="187">
        <v>151733.932</v>
      </c>
    </row>
    <row r="183" spans="1:15" s="12" customFormat="1" ht="15" customHeight="1" outlineLevel="1" x14ac:dyDescent="0.2">
      <c r="A183" s="2"/>
      <c r="B183" s="41">
        <v>2018</v>
      </c>
      <c r="C183" s="150"/>
      <c r="D183" s="187">
        <v>62</v>
      </c>
      <c r="E183" s="187"/>
      <c r="F183" s="187">
        <v>826</v>
      </c>
      <c r="G183" s="187"/>
      <c r="H183" s="187">
        <v>138703.07999999999</v>
      </c>
    </row>
    <row r="184" spans="1:15" s="12" customFormat="1" ht="15" customHeight="1" outlineLevel="1" x14ac:dyDescent="0.2">
      <c r="A184" s="2"/>
      <c r="B184" s="41">
        <v>2017</v>
      </c>
      <c r="C184" s="150"/>
      <c r="D184" s="187">
        <v>58</v>
      </c>
      <c r="E184" s="187"/>
      <c r="F184" s="187">
        <v>1799</v>
      </c>
      <c r="G184" s="187"/>
      <c r="H184" s="187">
        <v>121133.719</v>
      </c>
    </row>
    <row r="185" spans="1:15" s="12" customFormat="1" ht="15" customHeight="1" outlineLevel="1" x14ac:dyDescent="0.2">
      <c r="A185" s="2"/>
      <c r="B185" s="150" t="s">
        <v>207</v>
      </c>
      <c r="C185" s="150"/>
      <c r="D185" s="192"/>
      <c r="E185" s="192"/>
      <c r="F185" s="192"/>
      <c r="G185" s="192"/>
      <c r="H185" s="192"/>
    </row>
    <row r="186" spans="1:15" s="17" customFormat="1" ht="15" customHeight="1" outlineLevel="1" x14ac:dyDescent="0.2">
      <c r="B186" s="41">
        <v>2022</v>
      </c>
      <c r="C186" s="56"/>
      <c r="D186" s="196">
        <v>139</v>
      </c>
      <c r="E186" s="57"/>
      <c r="F186" s="196">
        <v>332</v>
      </c>
      <c r="G186" s="57"/>
      <c r="H186" s="196">
        <v>51053.692999999999</v>
      </c>
      <c r="I186" s="12"/>
      <c r="O186" s="186"/>
    </row>
    <row r="187" spans="1:15" s="12" customFormat="1" ht="15" customHeight="1" outlineLevel="1" x14ac:dyDescent="0.2">
      <c r="A187" s="2"/>
      <c r="B187" s="41">
        <v>2021</v>
      </c>
      <c r="C187" s="150"/>
      <c r="D187" s="197">
        <v>128</v>
      </c>
      <c r="E187" s="192"/>
      <c r="F187" s="197">
        <v>310</v>
      </c>
      <c r="G187" s="192"/>
      <c r="H187" s="197">
        <v>38851.233</v>
      </c>
    </row>
    <row r="188" spans="1:15" s="12" customFormat="1" ht="15" customHeight="1" outlineLevel="1" x14ac:dyDescent="0.2">
      <c r="A188" s="2"/>
      <c r="B188" s="41">
        <v>2020</v>
      </c>
      <c r="C188" s="150"/>
      <c r="D188" s="197">
        <v>131</v>
      </c>
      <c r="E188" s="192"/>
      <c r="F188" s="197">
        <v>333</v>
      </c>
      <c r="G188" s="192"/>
      <c r="H188" s="197">
        <v>36750.616999999998</v>
      </c>
    </row>
    <row r="189" spans="1:15" s="12" customFormat="1" ht="15" customHeight="1" outlineLevel="1" x14ac:dyDescent="0.2">
      <c r="A189" s="2"/>
      <c r="B189" s="41">
        <v>2019</v>
      </c>
      <c r="C189" s="150"/>
      <c r="D189" s="187">
        <v>134</v>
      </c>
      <c r="E189" s="187"/>
      <c r="F189" s="187">
        <v>323</v>
      </c>
      <c r="G189" s="187"/>
      <c r="H189" s="187">
        <v>35818.14</v>
      </c>
    </row>
    <row r="190" spans="1:15" s="12" customFormat="1" ht="15" customHeight="1" outlineLevel="1" x14ac:dyDescent="0.2">
      <c r="A190" s="2"/>
      <c r="B190" s="41">
        <v>2018</v>
      </c>
      <c r="C190" s="150"/>
      <c r="D190" s="187">
        <v>135</v>
      </c>
      <c r="E190" s="187"/>
      <c r="F190" s="187">
        <v>313</v>
      </c>
      <c r="G190" s="187"/>
      <c r="H190" s="187">
        <v>33690.807999999997</v>
      </c>
    </row>
    <row r="191" spans="1:15" s="12" customFormat="1" ht="15" customHeight="1" outlineLevel="1" x14ac:dyDescent="0.2">
      <c r="A191" s="2"/>
      <c r="B191" s="41">
        <v>2017</v>
      </c>
      <c r="C191" s="150"/>
      <c r="D191" s="187">
        <v>121</v>
      </c>
      <c r="E191" s="187"/>
      <c r="F191" s="187">
        <v>274</v>
      </c>
      <c r="G191" s="187"/>
      <c r="H191" s="187">
        <v>30932.545999999998</v>
      </c>
    </row>
    <row r="192" spans="1:15" s="12" customFormat="1" ht="15" customHeight="1" outlineLevel="1" x14ac:dyDescent="0.2">
      <c r="A192" s="2"/>
      <c r="B192" s="150" t="s">
        <v>208</v>
      </c>
      <c r="C192" s="150"/>
      <c r="D192" s="192"/>
      <c r="E192" s="192"/>
      <c r="F192" s="192"/>
      <c r="G192" s="192"/>
      <c r="H192" s="192"/>
    </row>
    <row r="193" spans="1:15" s="17" customFormat="1" ht="15" customHeight="1" outlineLevel="1" x14ac:dyDescent="0.2">
      <c r="B193" s="41">
        <v>2022</v>
      </c>
      <c r="C193" s="56"/>
      <c r="D193" s="196">
        <v>39</v>
      </c>
      <c r="E193" s="57"/>
      <c r="F193" s="196">
        <v>44</v>
      </c>
      <c r="G193" s="57"/>
      <c r="H193" s="196">
        <v>1016.631</v>
      </c>
      <c r="I193" s="12"/>
      <c r="O193" s="186"/>
    </row>
    <row r="194" spans="1:15" s="12" customFormat="1" ht="15" customHeight="1" outlineLevel="1" x14ac:dyDescent="0.2">
      <c r="A194" s="2"/>
      <c r="B194" s="41">
        <v>2021</v>
      </c>
      <c r="C194" s="150"/>
      <c r="D194" s="197">
        <v>39</v>
      </c>
      <c r="E194" s="192"/>
      <c r="F194" s="197">
        <v>49</v>
      </c>
      <c r="G194" s="192"/>
      <c r="H194" s="197">
        <v>1104.117</v>
      </c>
    </row>
    <row r="195" spans="1:15" s="12" customFormat="1" ht="15" customHeight="1" outlineLevel="1" x14ac:dyDescent="0.2">
      <c r="A195" s="2"/>
      <c r="B195" s="41">
        <v>2020</v>
      </c>
      <c r="C195" s="150"/>
      <c r="D195" s="197">
        <v>42</v>
      </c>
      <c r="E195" s="192"/>
      <c r="F195" s="197">
        <v>47</v>
      </c>
      <c r="G195" s="192"/>
      <c r="H195" s="197">
        <v>802.90599999999995</v>
      </c>
    </row>
    <row r="196" spans="1:15" s="12" customFormat="1" ht="15" customHeight="1" outlineLevel="1" x14ac:dyDescent="0.2">
      <c r="A196" s="2"/>
      <c r="B196" s="41">
        <v>2019</v>
      </c>
      <c r="C196" s="150"/>
      <c r="D196" s="187">
        <v>44</v>
      </c>
      <c r="E196" s="187"/>
      <c r="F196" s="187">
        <v>53</v>
      </c>
      <c r="G196" s="187"/>
      <c r="H196" s="187">
        <v>2676.114</v>
      </c>
    </row>
    <row r="197" spans="1:15" s="12" customFormat="1" ht="15" customHeight="1" outlineLevel="1" x14ac:dyDescent="0.2">
      <c r="A197" s="2"/>
      <c r="B197" s="41">
        <v>2018</v>
      </c>
      <c r="C197" s="150"/>
      <c r="D197" s="187">
        <v>40</v>
      </c>
      <c r="E197" s="187"/>
      <c r="F197" s="187">
        <v>55</v>
      </c>
      <c r="G197" s="187"/>
      <c r="H197" s="187">
        <v>2811.3290000000002</v>
      </c>
    </row>
    <row r="198" spans="1:15" s="12" customFormat="1" ht="15" customHeight="1" outlineLevel="1" x14ac:dyDescent="0.2">
      <c r="A198" s="2"/>
      <c r="B198" s="41">
        <v>2017</v>
      </c>
      <c r="C198" s="150"/>
      <c r="D198" s="187">
        <v>38</v>
      </c>
      <c r="E198" s="187"/>
      <c r="F198" s="187">
        <v>49</v>
      </c>
      <c r="G198" s="187"/>
      <c r="H198" s="187">
        <v>2058.1610000000001</v>
      </c>
    </row>
    <row r="199" spans="1:15" s="12" customFormat="1" ht="15" customHeight="1" outlineLevel="1" x14ac:dyDescent="0.2">
      <c r="A199" s="2"/>
      <c r="B199" s="150" t="s">
        <v>209</v>
      </c>
      <c r="C199" s="150"/>
      <c r="D199" s="192"/>
      <c r="E199" s="192"/>
      <c r="F199" s="192"/>
      <c r="G199" s="192"/>
      <c r="H199" s="192"/>
    </row>
    <row r="200" spans="1:15" s="17" customFormat="1" ht="15" customHeight="1" outlineLevel="1" x14ac:dyDescent="0.2">
      <c r="B200" s="41">
        <v>2022</v>
      </c>
      <c r="C200" s="56"/>
      <c r="D200" s="196">
        <v>562</v>
      </c>
      <c r="E200" s="57"/>
      <c r="F200" s="196">
        <v>1218</v>
      </c>
      <c r="G200" s="57"/>
      <c r="H200" s="196">
        <v>50790.502999999997</v>
      </c>
      <c r="I200" s="12"/>
      <c r="O200" s="186"/>
    </row>
    <row r="201" spans="1:15" s="12" customFormat="1" ht="15" customHeight="1" outlineLevel="1" x14ac:dyDescent="0.2">
      <c r="A201" s="2"/>
      <c r="B201" s="41">
        <v>2021</v>
      </c>
      <c r="C201" s="150"/>
      <c r="D201" s="197">
        <v>467</v>
      </c>
      <c r="E201" s="192"/>
      <c r="F201" s="197">
        <v>962</v>
      </c>
      <c r="G201" s="192"/>
      <c r="H201" s="197">
        <v>28810.413</v>
      </c>
    </row>
    <row r="202" spans="1:15" s="12" customFormat="1" ht="15" customHeight="1" outlineLevel="1" x14ac:dyDescent="0.2">
      <c r="A202" s="2"/>
      <c r="B202" s="41">
        <v>2020</v>
      </c>
      <c r="C202" s="150"/>
      <c r="D202" s="197">
        <v>469</v>
      </c>
      <c r="E202" s="192"/>
      <c r="F202" s="197">
        <v>973</v>
      </c>
      <c r="G202" s="192"/>
      <c r="H202" s="197">
        <v>17625.484</v>
      </c>
    </row>
    <row r="203" spans="1:15" s="12" customFormat="1" ht="15" customHeight="1" outlineLevel="1" x14ac:dyDescent="0.2">
      <c r="A203" s="2"/>
      <c r="B203" s="41">
        <v>2019</v>
      </c>
      <c r="C203" s="150"/>
      <c r="D203" s="187">
        <v>518</v>
      </c>
      <c r="E203" s="187"/>
      <c r="F203" s="187">
        <v>1048</v>
      </c>
      <c r="G203" s="187"/>
      <c r="H203" s="187">
        <v>34011.877999999997</v>
      </c>
    </row>
    <row r="204" spans="1:15" s="12" customFormat="1" ht="15" customHeight="1" outlineLevel="1" x14ac:dyDescent="0.2">
      <c r="A204" s="2"/>
      <c r="B204" s="41">
        <v>2018</v>
      </c>
      <c r="C204" s="150"/>
      <c r="D204" s="187">
        <v>463</v>
      </c>
      <c r="E204" s="187"/>
      <c r="F204" s="187">
        <v>971</v>
      </c>
      <c r="G204" s="187"/>
      <c r="H204" s="187">
        <v>31568.172999999999</v>
      </c>
    </row>
    <row r="205" spans="1:15" s="12" customFormat="1" ht="15" customHeight="1" outlineLevel="1" x14ac:dyDescent="0.2">
      <c r="A205" s="2"/>
      <c r="B205" s="41">
        <v>2017</v>
      </c>
      <c r="C205" s="150"/>
      <c r="D205" s="187">
        <v>371</v>
      </c>
      <c r="E205" s="187"/>
      <c r="F205" s="187">
        <v>899</v>
      </c>
      <c r="G205" s="187"/>
      <c r="H205" s="187">
        <v>30935.602999999999</v>
      </c>
    </row>
    <row r="206" spans="1:15" s="12" customFormat="1" ht="15" customHeight="1" outlineLevel="1" x14ac:dyDescent="0.2">
      <c r="A206" s="2"/>
      <c r="B206" s="150" t="s">
        <v>210</v>
      </c>
      <c r="C206" s="150"/>
      <c r="D206" s="192"/>
      <c r="E206" s="192"/>
      <c r="F206" s="192"/>
      <c r="G206" s="192"/>
      <c r="H206" s="192"/>
    </row>
    <row r="207" spans="1:15" s="17" customFormat="1" ht="15" customHeight="1" outlineLevel="1" x14ac:dyDescent="0.2">
      <c r="B207" s="41">
        <v>2022</v>
      </c>
      <c r="C207" s="56"/>
      <c r="D207" s="196">
        <v>23</v>
      </c>
      <c r="E207" s="57"/>
      <c r="F207" s="196">
        <v>30</v>
      </c>
      <c r="G207" s="57"/>
      <c r="H207" s="196">
        <v>2404.3829999999998</v>
      </c>
      <c r="I207" s="12"/>
      <c r="O207" s="186"/>
    </row>
    <row r="208" spans="1:15" s="12" customFormat="1" ht="15" customHeight="1" outlineLevel="1" x14ac:dyDescent="0.2">
      <c r="A208" s="2"/>
      <c r="B208" s="41">
        <v>2021</v>
      </c>
      <c r="C208" s="150"/>
      <c r="D208" s="197">
        <v>15</v>
      </c>
      <c r="E208" s="192"/>
      <c r="F208" s="197">
        <v>19</v>
      </c>
      <c r="G208" s="192"/>
      <c r="H208" s="197">
        <v>394.29399999999998</v>
      </c>
    </row>
    <row r="209" spans="1:15" s="12" customFormat="1" ht="15" customHeight="1" outlineLevel="1" x14ac:dyDescent="0.2">
      <c r="A209" s="2"/>
      <c r="B209" s="41">
        <v>2020</v>
      </c>
      <c r="C209" s="150"/>
      <c r="D209" s="197">
        <v>13</v>
      </c>
      <c r="E209" s="192"/>
      <c r="F209" s="197">
        <v>16</v>
      </c>
      <c r="G209" s="192"/>
      <c r="H209" s="197">
        <v>282.279</v>
      </c>
    </row>
    <row r="210" spans="1:15" s="12" customFormat="1" ht="15" customHeight="1" outlineLevel="1" x14ac:dyDescent="0.2">
      <c r="A210" s="2"/>
      <c r="B210" s="41">
        <v>2019</v>
      </c>
      <c r="C210" s="150"/>
      <c r="D210" s="187">
        <v>12</v>
      </c>
      <c r="E210" s="187"/>
      <c r="F210" s="191" t="s">
        <v>22</v>
      </c>
      <c r="G210" s="187"/>
      <c r="H210" s="191" t="s">
        <v>22</v>
      </c>
    </row>
    <row r="211" spans="1:15" s="12" customFormat="1" ht="15" customHeight="1" outlineLevel="1" x14ac:dyDescent="0.2">
      <c r="A211" s="2"/>
      <c r="B211" s="41">
        <v>2018</v>
      </c>
      <c r="C211" s="150"/>
      <c r="D211" s="187">
        <v>9</v>
      </c>
      <c r="E211" s="187"/>
      <c r="F211" s="187">
        <v>10</v>
      </c>
      <c r="G211" s="187"/>
      <c r="H211" s="187">
        <v>139.35400000000001</v>
      </c>
    </row>
    <row r="212" spans="1:15" s="12" customFormat="1" ht="15" customHeight="1" outlineLevel="1" x14ac:dyDescent="0.2">
      <c r="A212" s="2"/>
      <c r="B212" s="41">
        <v>2017</v>
      </c>
      <c r="C212" s="150"/>
      <c r="D212" s="187">
        <v>9</v>
      </c>
      <c r="E212" s="187"/>
      <c r="F212" s="187">
        <v>10</v>
      </c>
      <c r="G212" s="187"/>
      <c r="H212" s="187">
        <v>457.37099999999998</v>
      </c>
    </row>
    <row r="213" spans="1:15" ht="15" customHeight="1" outlineLevel="1" x14ac:dyDescent="0.2">
      <c r="B213" s="150" t="s">
        <v>212</v>
      </c>
      <c r="C213" s="150"/>
      <c r="D213" s="192"/>
      <c r="E213" s="192"/>
      <c r="F213" s="192"/>
      <c r="G213" s="192"/>
      <c r="H213" s="192"/>
    </row>
    <row r="214" spans="1:15" s="17" customFormat="1" ht="15" customHeight="1" outlineLevel="1" x14ac:dyDescent="0.2">
      <c r="B214" s="41">
        <v>2022</v>
      </c>
      <c r="C214" s="56"/>
      <c r="D214" s="196">
        <v>45</v>
      </c>
      <c r="E214" s="57"/>
      <c r="F214" s="196">
        <v>49</v>
      </c>
      <c r="G214" s="57"/>
      <c r="H214" s="196">
        <v>7221.8509999999997</v>
      </c>
      <c r="I214" s="12"/>
      <c r="O214" s="186"/>
    </row>
    <row r="215" spans="1:15" ht="15" customHeight="1" outlineLevel="1" x14ac:dyDescent="0.2">
      <c r="B215" s="41">
        <v>2021</v>
      </c>
      <c r="C215" s="150"/>
      <c r="D215" s="197">
        <v>35</v>
      </c>
      <c r="E215" s="192"/>
      <c r="F215" s="197">
        <v>36</v>
      </c>
      <c r="G215" s="192"/>
      <c r="H215" s="197">
        <v>2872.962</v>
      </c>
    </row>
    <row r="216" spans="1:15" ht="15" customHeight="1" outlineLevel="1" x14ac:dyDescent="0.2">
      <c r="B216" s="41">
        <v>2020</v>
      </c>
      <c r="C216" s="150"/>
      <c r="D216" s="197">
        <v>28</v>
      </c>
      <c r="E216" s="192"/>
      <c r="F216" s="197">
        <v>31</v>
      </c>
      <c r="G216" s="192"/>
      <c r="H216" s="197">
        <v>2813.4</v>
      </c>
    </row>
    <row r="217" spans="1:15" ht="15" customHeight="1" outlineLevel="1" x14ac:dyDescent="0.2">
      <c r="B217" s="41">
        <v>2019</v>
      </c>
      <c r="C217" s="150"/>
      <c r="D217" s="187">
        <v>29</v>
      </c>
      <c r="E217" s="187"/>
      <c r="F217" s="187">
        <v>29</v>
      </c>
      <c r="G217" s="187"/>
      <c r="H217" s="187">
        <v>2968.857</v>
      </c>
    </row>
    <row r="218" spans="1:15" ht="15" customHeight="1" outlineLevel="1" x14ac:dyDescent="0.2">
      <c r="B218" s="41">
        <v>2018</v>
      </c>
      <c r="C218" s="150"/>
      <c r="D218" s="187">
        <v>27</v>
      </c>
      <c r="E218" s="187"/>
      <c r="F218" s="187">
        <v>25</v>
      </c>
      <c r="G218" s="187"/>
      <c r="H218" s="187">
        <v>11121.931</v>
      </c>
    </row>
    <row r="219" spans="1:15" ht="15" customHeight="1" outlineLevel="1" x14ac:dyDescent="0.2">
      <c r="B219" s="41">
        <v>2017</v>
      </c>
      <c r="C219" s="150"/>
      <c r="D219" s="187">
        <v>26</v>
      </c>
      <c r="E219" s="187"/>
      <c r="F219" s="187">
        <v>23</v>
      </c>
      <c r="G219" s="187"/>
      <c r="H219" s="187">
        <v>14425.896000000001</v>
      </c>
    </row>
    <row r="220" spans="1:15" s="12" customFormat="1" ht="15" customHeight="1" outlineLevel="1" x14ac:dyDescent="0.2">
      <c r="A220" s="2"/>
      <c r="B220" s="150" t="s">
        <v>213</v>
      </c>
      <c r="C220" s="150"/>
      <c r="D220" s="192"/>
      <c r="E220" s="192"/>
      <c r="F220" s="192"/>
      <c r="G220" s="192"/>
      <c r="H220" s="192"/>
    </row>
    <row r="221" spans="1:15" s="17" customFormat="1" ht="15" customHeight="1" outlineLevel="1" x14ac:dyDescent="0.2">
      <c r="B221" s="41">
        <v>2022</v>
      </c>
      <c r="C221" s="56"/>
      <c r="D221" s="196">
        <v>63</v>
      </c>
      <c r="E221" s="57"/>
      <c r="F221" s="196">
        <v>81</v>
      </c>
      <c r="G221" s="57"/>
      <c r="H221" s="196">
        <v>4700.9880000000003</v>
      </c>
      <c r="I221" s="12"/>
      <c r="O221" s="186"/>
    </row>
    <row r="222" spans="1:15" s="12" customFormat="1" ht="15" customHeight="1" outlineLevel="1" x14ac:dyDescent="0.2">
      <c r="A222" s="2"/>
      <c r="B222" s="41">
        <v>2021</v>
      </c>
      <c r="C222" s="150"/>
      <c r="D222" s="197">
        <v>59</v>
      </c>
      <c r="E222" s="192"/>
      <c r="F222" s="196" t="s">
        <v>22</v>
      </c>
      <c r="G222" s="192"/>
      <c r="H222" s="196" t="s">
        <v>22</v>
      </c>
    </row>
    <row r="223" spans="1:15" s="12" customFormat="1" ht="15" customHeight="1" outlineLevel="1" x14ac:dyDescent="0.2">
      <c r="A223" s="2"/>
      <c r="B223" s="41">
        <v>2020</v>
      </c>
      <c r="C223" s="150"/>
      <c r="D223" s="197">
        <v>48</v>
      </c>
      <c r="E223" s="192"/>
      <c r="F223" s="196" t="s">
        <v>22</v>
      </c>
      <c r="G223" s="192"/>
      <c r="H223" s="196" t="s">
        <v>22</v>
      </c>
    </row>
    <row r="224" spans="1:15" s="12" customFormat="1" ht="15" customHeight="1" outlineLevel="1" x14ac:dyDescent="0.2">
      <c r="A224" s="2"/>
      <c r="B224" s="41">
        <v>2019</v>
      </c>
      <c r="C224" s="150"/>
      <c r="D224" s="187">
        <v>37</v>
      </c>
      <c r="E224" s="187"/>
      <c r="F224" s="187">
        <v>56</v>
      </c>
      <c r="G224" s="187"/>
      <c r="H224" s="187">
        <v>3094.027</v>
      </c>
    </row>
    <row r="225" spans="1:15" s="12" customFormat="1" ht="15" customHeight="1" outlineLevel="1" x14ac:dyDescent="0.2">
      <c r="A225" s="2"/>
      <c r="B225" s="41">
        <v>2018</v>
      </c>
      <c r="C225" s="150"/>
      <c r="D225" s="187">
        <v>27</v>
      </c>
      <c r="E225" s="187"/>
      <c r="F225" s="187">
        <v>43</v>
      </c>
      <c r="G225" s="187"/>
      <c r="H225" s="187">
        <v>9281.0740000000005</v>
      </c>
    </row>
    <row r="226" spans="1:15" s="12" customFormat="1" ht="15" customHeight="1" outlineLevel="1" x14ac:dyDescent="0.2">
      <c r="A226" s="2"/>
      <c r="B226" s="41">
        <v>2017</v>
      </c>
      <c r="C226" s="150"/>
      <c r="D226" s="187">
        <v>30</v>
      </c>
      <c r="E226" s="187"/>
      <c r="F226" s="187">
        <v>45</v>
      </c>
      <c r="G226" s="187"/>
      <c r="H226" s="187">
        <v>12762.857</v>
      </c>
    </row>
    <row r="227" spans="1:15" ht="15" customHeight="1" outlineLevel="1" x14ac:dyDescent="0.2">
      <c r="B227" s="150" t="s">
        <v>214</v>
      </c>
      <c r="C227" s="150"/>
      <c r="D227" s="192"/>
      <c r="E227" s="192"/>
      <c r="F227" s="192"/>
      <c r="G227" s="192"/>
      <c r="H227" s="192"/>
    </row>
    <row r="228" spans="1:15" s="17" customFormat="1" ht="15" customHeight="1" outlineLevel="1" x14ac:dyDescent="0.2">
      <c r="B228" s="41">
        <v>2022</v>
      </c>
      <c r="C228" s="56"/>
      <c r="D228" s="196">
        <v>150</v>
      </c>
      <c r="E228" s="57"/>
      <c r="F228" s="196">
        <v>180</v>
      </c>
      <c r="G228" s="57"/>
      <c r="H228" s="196">
        <v>4764.973</v>
      </c>
      <c r="I228" s="12"/>
      <c r="O228" s="186"/>
    </row>
    <row r="229" spans="1:15" ht="15" customHeight="1" outlineLevel="1" x14ac:dyDescent="0.2">
      <c r="B229" s="41">
        <v>2021</v>
      </c>
      <c r="C229" s="150"/>
      <c r="D229" s="197">
        <v>141</v>
      </c>
      <c r="E229" s="192"/>
      <c r="F229" s="197">
        <v>179</v>
      </c>
      <c r="G229" s="192"/>
      <c r="H229" s="197">
        <v>3179.944</v>
      </c>
    </row>
    <row r="230" spans="1:15" ht="15" customHeight="1" outlineLevel="1" x14ac:dyDescent="0.2">
      <c r="B230" s="41">
        <v>2020</v>
      </c>
      <c r="C230" s="150"/>
      <c r="D230" s="197">
        <v>143</v>
      </c>
      <c r="E230" s="192"/>
      <c r="F230" s="197">
        <v>184</v>
      </c>
      <c r="G230" s="192"/>
      <c r="H230" s="197">
        <v>1796.212</v>
      </c>
    </row>
    <row r="231" spans="1:15" ht="15" customHeight="1" outlineLevel="1" x14ac:dyDescent="0.2">
      <c r="B231" s="41">
        <v>2019</v>
      </c>
      <c r="C231" s="150"/>
      <c r="D231" s="187">
        <v>140</v>
      </c>
      <c r="E231" s="187"/>
      <c r="F231" s="187">
        <v>181</v>
      </c>
      <c r="G231" s="187"/>
      <c r="H231" s="187">
        <v>4406.384</v>
      </c>
    </row>
    <row r="232" spans="1:15" ht="15" customHeight="1" outlineLevel="1" x14ac:dyDescent="0.2">
      <c r="B232" s="41">
        <v>2018</v>
      </c>
      <c r="C232" s="150"/>
      <c r="D232" s="187">
        <v>126</v>
      </c>
      <c r="E232" s="187"/>
      <c r="F232" s="187">
        <v>164</v>
      </c>
      <c r="G232" s="187"/>
      <c r="H232" s="187">
        <v>4004.3130000000001</v>
      </c>
    </row>
    <row r="233" spans="1:15" ht="15" customHeight="1" outlineLevel="1" x14ac:dyDescent="0.2">
      <c r="B233" s="41">
        <v>2017</v>
      </c>
      <c r="C233" s="150"/>
      <c r="D233" s="187">
        <v>106</v>
      </c>
      <c r="E233" s="187"/>
      <c r="F233" s="187">
        <v>141</v>
      </c>
      <c r="G233" s="187"/>
      <c r="H233" s="187">
        <v>3897.8969999999999</v>
      </c>
    </row>
    <row r="234" spans="1:15" ht="15" customHeight="1" outlineLevel="1" x14ac:dyDescent="0.2">
      <c r="B234" s="150" t="s">
        <v>215</v>
      </c>
      <c r="C234" s="150"/>
      <c r="D234" s="192"/>
      <c r="E234" s="192"/>
      <c r="F234" s="192"/>
      <c r="G234" s="192"/>
      <c r="H234" s="192"/>
    </row>
    <row r="235" spans="1:15" s="17" customFormat="1" ht="15" customHeight="1" outlineLevel="1" x14ac:dyDescent="0.2">
      <c r="B235" s="41">
        <v>2022</v>
      </c>
      <c r="C235" s="56"/>
      <c r="D235" s="196">
        <v>17</v>
      </c>
      <c r="E235" s="57"/>
      <c r="F235" s="196">
        <v>44</v>
      </c>
      <c r="G235" s="57"/>
      <c r="H235" s="196">
        <v>1925.9380000000001</v>
      </c>
      <c r="I235" s="12"/>
      <c r="O235" s="186"/>
    </row>
    <row r="236" spans="1:15" ht="15" customHeight="1" outlineLevel="1" x14ac:dyDescent="0.2">
      <c r="B236" s="41">
        <v>2021</v>
      </c>
      <c r="C236" s="150"/>
      <c r="D236" s="197">
        <v>16</v>
      </c>
      <c r="E236" s="192"/>
      <c r="F236" s="197">
        <v>16</v>
      </c>
      <c r="G236" s="192"/>
      <c r="H236" s="197">
        <v>95.801000000000002</v>
      </c>
    </row>
    <row r="237" spans="1:15" ht="15" customHeight="1" outlineLevel="1" x14ac:dyDescent="0.2">
      <c r="B237" s="41">
        <v>2020</v>
      </c>
      <c r="C237" s="150"/>
      <c r="D237" s="197">
        <v>17</v>
      </c>
      <c r="E237" s="192"/>
      <c r="F237" s="197">
        <v>17</v>
      </c>
      <c r="G237" s="192"/>
      <c r="H237" s="197">
        <v>87.662000000000006</v>
      </c>
    </row>
    <row r="238" spans="1:15" ht="15" customHeight="1" outlineLevel="1" x14ac:dyDescent="0.2">
      <c r="B238" s="41">
        <v>2019</v>
      </c>
      <c r="C238" s="150"/>
      <c r="D238" s="187">
        <v>18</v>
      </c>
      <c r="E238" s="187"/>
      <c r="F238" s="187">
        <v>18</v>
      </c>
      <c r="G238" s="187"/>
      <c r="H238" s="187">
        <v>105.539</v>
      </c>
    </row>
    <row r="239" spans="1:15" ht="15" customHeight="1" outlineLevel="1" x14ac:dyDescent="0.2">
      <c r="B239" s="41">
        <v>2018</v>
      </c>
      <c r="C239" s="150"/>
      <c r="D239" s="187">
        <v>20</v>
      </c>
      <c r="E239" s="187"/>
      <c r="F239" s="187">
        <v>20</v>
      </c>
      <c r="G239" s="187"/>
      <c r="H239" s="187">
        <v>142.22499999999999</v>
      </c>
    </row>
    <row r="240" spans="1:15" ht="15" customHeight="1" outlineLevel="1" x14ac:dyDescent="0.2">
      <c r="B240" s="41">
        <v>2017</v>
      </c>
      <c r="C240" s="150"/>
      <c r="D240" s="187">
        <v>15</v>
      </c>
      <c r="E240" s="187"/>
      <c r="F240" s="187">
        <v>15</v>
      </c>
      <c r="G240" s="187"/>
      <c r="H240" s="187">
        <v>86.658000000000001</v>
      </c>
    </row>
    <row r="241" spans="2:15" ht="15" customHeight="1" outlineLevel="1" x14ac:dyDescent="0.2">
      <c r="B241" s="150" t="s">
        <v>216</v>
      </c>
      <c r="C241" s="150"/>
      <c r="D241" s="192"/>
      <c r="E241" s="192"/>
      <c r="F241" s="192"/>
      <c r="G241" s="192"/>
      <c r="H241" s="192"/>
    </row>
    <row r="242" spans="2:15" s="17" customFormat="1" ht="15" customHeight="1" outlineLevel="1" x14ac:dyDescent="0.2">
      <c r="B242" s="41">
        <v>2022</v>
      </c>
      <c r="C242" s="56"/>
      <c r="D242" s="196">
        <v>52</v>
      </c>
      <c r="E242" s="57"/>
      <c r="F242" s="196">
        <v>57</v>
      </c>
      <c r="G242" s="57"/>
      <c r="H242" s="196">
        <v>753.00800000000004</v>
      </c>
      <c r="I242" s="12"/>
      <c r="O242" s="186"/>
    </row>
    <row r="243" spans="2:15" ht="15" customHeight="1" outlineLevel="1" x14ac:dyDescent="0.2">
      <c r="B243" s="41">
        <v>2021</v>
      </c>
      <c r="C243" s="150"/>
      <c r="D243" s="197">
        <v>50</v>
      </c>
      <c r="E243" s="192"/>
      <c r="F243" s="197">
        <v>55</v>
      </c>
      <c r="G243" s="192"/>
      <c r="H243" s="197">
        <v>835.48</v>
      </c>
    </row>
    <row r="244" spans="2:15" ht="15" customHeight="1" outlineLevel="1" x14ac:dyDescent="0.2">
      <c r="B244" s="41">
        <v>2020</v>
      </c>
      <c r="C244" s="150"/>
      <c r="D244" s="197">
        <v>42</v>
      </c>
      <c r="E244" s="192"/>
      <c r="F244" s="197">
        <v>45</v>
      </c>
      <c r="G244" s="192"/>
      <c r="H244" s="197">
        <v>516.64400000000001</v>
      </c>
    </row>
    <row r="245" spans="2:15" ht="15" customHeight="1" outlineLevel="1" x14ac:dyDescent="0.2">
      <c r="B245" s="41">
        <v>2019</v>
      </c>
      <c r="C245" s="150"/>
      <c r="D245" s="187">
        <v>40</v>
      </c>
      <c r="E245" s="187"/>
      <c r="F245" s="187">
        <v>42</v>
      </c>
      <c r="G245" s="187"/>
      <c r="H245" s="187">
        <v>569.827</v>
      </c>
    </row>
    <row r="246" spans="2:15" ht="15" customHeight="1" outlineLevel="1" x14ac:dyDescent="0.2">
      <c r="B246" s="41">
        <v>2018</v>
      </c>
      <c r="C246" s="150"/>
      <c r="D246" s="187">
        <v>36</v>
      </c>
      <c r="E246" s="187"/>
      <c r="F246" s="187">
        <v>41</v>
      </c>
      <c r="G246" s="187"/>
      <c r="H246" s="187">
        <v>568.40899999999999</v>
      </c>
    </row>
    <row r="247" spans="2:15" ht="15" customHeight="1" outlineLevel="1" x14ac:dyDescent="0.2">
      <c r="B247" s="41">
        <v>2017</v>
      </c>
      <c r="C247" s="150"/>
      <c r="D247" s="187">
        <v>28</v>
      </c>
      <c r="E247" s="187"/>
      <c r="F247" s="187">
        <v>34</v>
      </c>
      <c r="G247" s="187"/>
      <c r="H247" s="187">
        <v>531.62</v>
      </c>
    </row>
    <row r="248" spans="2:15" ht="15" customHeight="1" outlineLevel="1" x14ac:dyDescent="0.2">
      <c r="B248" s="150" t="s">
        <v>217</v>
      </c>
      <c r="C248" s="150"/>
      <c r="D248" s="192"/>
      <c r="E248" s="192"/>
      <c r="F248" s="192"/>
      <c r="G248" s="192"/>
      <c r="H248" s="192"/>
    </row>
    <row r="249" spans="2:15" s="17" customFormat="1" ht="15" customHeight="1" outlineLevel="1" x14ac:dyDescent="0.2">
      <c r="B249" s="41">
        <v>2022</v>
      </c>
      <c r="C249" s="56"/>
      <c r="D249" s="196">
        <v>55</v>
      </c>
      <c r="E249" s="57"/>
      <c r="F249" s="196">
        <v>101</v>
      </c>
      <c r="G249" s="57"/>
      <c r="H249" s="196">
        <v>2364.663</v>
      </c>
      <c r="I249" s="12"/>
      <c r="O249" s="186"/>
    </row>
    <row r="250" spans="2:15" ht="15" customHeight="1" outlineLevel="1" x14ac:dyDescent="0.2">
      <c r="B250" s="41">
        <v>2021</v>
      </c>
      <c r="C250" s="150"/>
      <c r="D250" s="197">
        <v>43</v>
      </c>
      <c r="E250" s="192"/>
      <c r="F250" s="197">
        <v>76</v>
      </c>
      <c r="G250" s="192"/>
      <c r="H250" s="197">
        <v>1398.441</v>
      </c>
    </row>
    <row r="251" spans="2:15" ht="15" customHeight="1" outlineLevel="1" x14ac:dyDescent="0.2">
      <c r="B251" s="41">
        <v>2020</v>
      </c>
      <c r="C251" s="150"/>
      <c r="D251" s="197">
        <v>36</v>
      </c>
      <c r="E251" s="192"/>
      <c r="F251" s="197">
        <v>57</v>
      </c>
      <c r="G251" s="192"/>
      <c r="H251" s="197">
        <v>489.96300000000002</v>
      </c>
    </row>
    <row r="252" spans="2:15" ht="15" customHeight="1" outlineLevel="1" x14ac:dyDescent="0.2">
      <c r="B252" s="41">
        <v>2019</v>
      </c>
      <c r="C252" s="150"/>
      <c r="D252" s="187">
        <v>35</v>
      </c>
      <c r="E252" s="187"/>
      <c r="F252" s="187">
        <v>64</v>
      </c>
      <c r="G252" s="187"/>
      <c r="H252" s="187">
        <v>1155.1959999999999</v>
      </c>
    </row>
    <row r="253" spans="2:15" ht="15" customHeight="1" outlineLevel="1" x14ac:dyDescent="0.2">
      <c r="B253" s="41">
        <v>2018</v>
      </c>
      <c r="C253" s="150"/>
      <c r="D253" s="187">
        <v>35</v>
      </c>
      <c r="E253" s="187"/>
      <c r="F253" s="187">
        <v>56</v>
      </c>
      <c r="G253" s="187"/>
      <c r="H253" s="187">
        <v>1120.7149999999999</v>
      </c>
    </row>
    <row r="254" spans="2:15" ht="15" customHeight="1" outlineLevel="1" x14ac:dyDescent="0.2">
      <c r="B254" s="41">
        <v>2017</v>
      </c>
      <c r="C254" s="150"/>
      <c r="D254" s="187">
        <v>36</v>
      </c>
      <c r="E254" s="187"/>
      <c r="F254" s="187">
        <v>58</v>
      </c>
      <c r="G254" s="187"/>
      <c r="H254" s="187">
        <v>1170.567</v>
      </c>
    </row>
    <row r="255" spans="2:15" ht="15" customHeight="1" outlineLevel="1" x14ac:dyDescent="0.2">
      <c r="B255" s="150" t="s">
        <v>218</v>
      </c>
      <c r="C255" s="150"/>
      <c r="D255" s="192"/>
      <c r="E255" s="192"/>
      <c r="F255" s="192"/>
      <c r="G255" s="192"/>
      <c r="H255" s="192"/>
    </row>
    <row r="256" spans="2:15" s="17" customFormat="1" ht="15" customHeight="1" outlineLevel="1" x14ac:dyDescent="0.2">
      <c r="B256" s="41">
        <v>2022</v>
      </c>
      <c r="C256" s="56"/>
      <c r="D256" s="196">
        <v>45</v>
      </c>
      <c r="E256" s="57"/>
      <c r="F256" s="196">
        <v>55</v>
      </c>
      <c r="G256" s="57"/>
      <c r="H256" s="196">
        <v>586.13499999999999</v>
      </c>
      <c r="I256" s="12"/>
      <c r="O256" s="186"/>
    </row>
    <row r="257" spans="2:21" ht="15" customHeight="1" outlineLevel="1" x14ac:dyDescent="0.2">
      <c r="B257" s="41">
        <v>2021</v>
      </c>
      <c r="C257" s="150"/>
      <c r="D257" s="197">
        <v>44</v>
      </c>
      <c r="E257" s="192"/>
      <c r="F257" s="197">
        <v>55</v>
      </c>
      <c r="G257" s="192"/>
      <c r="H257" s="197">
        <v>440.11799999999999</v>
      </c>
    </row>
    <row r="258" spans="2:21" ht="15" customHeight="1" outlineLevel="1" x14ac:dyDescent="0.2">
      <c r="B258" s="41">
        <v>2020</v>
      </c>
      <c r="C258" s="150"/>
      <c r="D258" s="197">
        <v>39</v>
      </c>
      <c r="E258" s="192"/>
      <c r="F258" s="197">
        <v>52</v>
      </c>
      <c r="G258" s="192"/>
      <c r="H258" s="197">
        <v>357.29599999999999</v>
      </c>
    </row>
    <row r="259" spans="2:21" ht="15" customHeight="1" outlineLevel="1" x14ac:dyDescent="0.2">
      <c r="B259" s="41">
        <v>2019</v>
      </c>
      <c r="C259" s="150"/>
      <c r="D259" s="187">
        <v>34</v>
      </c>
      <c r="E259" s="187"/>
      <c r="F259" s="187">
        <v>48</v>
      </c>
      <c r="G259" s="187"/>
      <c r="H259" s="187">
        <v>443.16399999999999</v>
      </c>
    </row>
    <row r="260" spans="2:21" ht="15" customHeight="1" outlineLevel="1" x14ac:dyDescent="0.2">
      <c r="B260" s="41">
        <v>2018</v>
      </c>
      <c r="C260" s="150"/>
      <c r="D260" s="187">
        <v>30</v>
      </c>
      <c r="E260" s="187"/>
      <c r="F260" s="187">
        <v>45</v>
      </c>
      <c r="G260" s="187"/>
      <c r="H260" s="187">
        <v>391.11200000000002</v>
      </c>
    </row>
    <row r="261" spans="2:21" ht="15" customHeight="1" outlineLevel="1" x14ac:dyDescent="0.2">
      <c r="B261" s="41">
        <v>2017</v>
      </c>
      <c r="C261" s="150"/>
      <c r="D261" s="187">
        <v>27</v>
      </c>
      <c r="E261" s="187"/>
      <c r="F261" s="187">
        <v>37</v>
      </c>
      <c r="G261" s="187"/>
      <c r="H261" s="187">
        <v>365.76100000000002</v>
      </c>
    </row>
    <row r="262" spans="2:21" ht="15" customHeight="1" x14ac:dyDescent="0.2">
      <c r="B262" s="149" t="s">
        <v>361</v>
      </c>
      <c r="C262" s="122"/>
      <c r="D262" s="190"/>
      <c r="E262" s="187"/>
      <c r="F262" s="187"/>
      <c r="G262" s="187"/>
      <c r="H262" s="187"/>
    </row>
    <row r="263" spans="2:21" s="17" customFormat="1" ht="15" customHeight="1" x14ac:dyDescent="0.2">
      <c r="B263" s="41">
        <v>2022</v>
      </c>
      <c r="C263" s="56"/>
      <c r="D263" s="196">
        <v>3158</v>
      </c>
      <c r="E263" s="57"/>
      <c r="F263" s="196">
        <v>6696</v>
      </c>
      <c r="G263" s="57"/>
      <c r="H263" s="196">
        <v>363407.58100000001</v>
      </c>
      <c r="I263" s="12"/>
      <c r="K263" s="186"/>
      <c r="M263" s="186"/>
      <c r="O263" s="186"/>
      <c r="Q263" s="271"/>
      <c r="R263" s="2"/>
      <c r="S263" s="271"/>
      <c r="T263" s="2"/>
      <c r="U263" s="271"/>
    </row>
    <row r="264" spans="2:21" ht="15" customHeight="1" x14ac:dyDescent="0.2">
      <c r="B264" s="41">
        <v>2021</v>
      </c>
      <c r="C264" s="122"/>
      <c r="D264" s="197">
        <v>3017</v>
      </c>
      <c r="E264" s="187"/>
      <c r="F264" s="187">
        <v>6214</v>
      </c>
      <c r="G264" s="187"/>
      <c r="H264" s="187">
        <v>290932.80599999998</v>
      </c>
    </row>
    <row r="265" spans="2:21" ht="15" customHeight="1" x14ac:dyDescent="0.2">
      <c r="B265" s="41">
        <v>2020</v>
      </c>
      <c r="C265" s="122"/>
      <c r="D265" s="197">
        <v>3013</v>
      </c>
      <c r="E265" s="187"/>
      <c r="F265" s="187">
        <v>6104</v>
      </c>
      <c r="G265" s="187"/>
      <c r="H265" s="187">
        <v>246707.948</v>
      </c>
    </row>
    <row r="266" spans="2:21" ht="15" customHeight="1" x14ac:dyDescent="0.2">
      <c r="B266" s="41">
        <v>2019</v>
      </c>
      <c r="C266" s="149"/>
      <c r="D266" s="187">
        <v>2991</v>
      </c>
      <c r="E266" s="187"/>
      <c r="F266" s="187">
        <v>6134</v>
      </c>
      <c r="G266" s="187"/>
      <c r="H266" s="187">
        <v>285204.63</v>
      </c>
      <c r="K266" s="186"/>
      <c r="L266" s="17"/>
      <c r="M266" s="186"/>
      <c r="N266" s="17"/>
      <c r="O266" s="186"/>
    </row>
    <row r="267" spans="2:21" ht="15" customHeight="1" x14ac:dyDescent="0.2">
      <c r="B267" s="41">
        <v>2018</v>
      </c>
      <c r="C267" s="149"/>
      <c r="D267" s="187">
        <v>2936</v>
      </c>
      <c r="E267" s="187"/>
      <c r="F267" s="187">
        <v>5945</v>
      </c>
      <c r="G267" s="187"/>
      <c r="H267" s="187">
        <v>287739.45299999998</v>
      </c>
    </row>
    <row r="268" spans="2:21" ht="15" customHeight="1" x14ac:dyDescent="0.2">
      <c r="B268" s="41">
        <v>2017</v>
      </c>
      <c r="C268" s="149"/>
      <c r="D268" s="187">
        <v>2781</v>
      </c>
      <c r="E268" s="187"/>
      <c r="F268" s="187">
        <v>5459</v>
      </c>
      <c r="G268" s="187"/>
      <c r="H268" s="187">
        <v>275814.14</v>
      </c>
    </row>
    <row r="269" spans="2:21" ht="15" customHeight="1" outlineLevel="1" x14ac:dyDescent="0.2">
      <c r="B269" s="150" t="s">
        <v>201</v>
      </c>
      <c r="C269" s="150"/>
      <c r="D269" s="192"/>
      <c r="E269" s="192"/>
      <c r="F269" s="192"/>
      <c r="G269" s="192"/>
      <c r="H269" s="192"/>
    </row>
    <row r="270" spans="2:21" s="17" customFormat="1" ht="15" customHeight="1" outlineLevel="1" x14ac:dyDescent="0.2">
      <c r="B270" s="41">
        <v>2022</v>
      </c>
      <c r="C270" s="56"/>
      <c r="D270" s="196">
        <v>1054</v>
      </c>
      <c r="E270" s="57"/>
      <c r="F270" s="196">
        <v>1369</v>
      </c>
      <c r="G270" s="57"/>
      <c r="H270" s="196">
        <v>33121.877</v>
      </c>
      <c r="I270" s="12"/>
      <c r="O270" s="186"/>
    </row>
    <row r="271" spans="2:21" ht="15" customHeight="1" outlineLevel="1" x14ac:dyDescent="0.2">
      <c r="B271" s="41">
        <v>2021</v>
      </c>
      <c r="C271" s="150"/>
      <c r="D271" s="197">
        <v>1082</v>
      </c>
      <c r="E271" s="192"/>
      <c r="F271" s="197">
        <v>1326</v>
      </c>
      <c r="G271" s="192"/>
      <c r="H271" s="197">
        <v>24655.868999999999</v>
      </c>
    </row>
    <row r="272" spans="2:21" ht="15" customHeight="1" outlineLevel="1" x14ac:dyDescent="0.2">
      <c r="B272" s="41">
        <v>2020</v>
      </c>
      <c r="C272" s="150"/>
      <c r="D272" s="197">
        <v>1119</v>
      </c>
      <c r="E272" s="192"/>
      <c r="F272" s="197">
        <v>1356</v>
      </c>
      <c r="G272" s="192"/>
      <c r="H272" s="197">
        <v>23784.893</v>
      </c>
    </row>
    <row r="273" spans="2:15" ht="15" customHeight="1" outlineLevel="1" x14ac:dyDescent="0.2">
      <c r="B273" s="41">
        <v>2019</v>
      </c>
      <c r="C273" s="150"/>
      <c r="D273" s="187">
        <v>1122</v>
      </c>
      <c r="E273" s="187"/>
      <c r="F273" s="187">
        <v>1365</v>
      </c>
      <c r="G273" s="187"/>
      <c r="H273" s="187">
        <v>29921.728999999999</v>
      </c>
    </row>
    <row r="274" spans="2:15" ht="15" customHeight="1" outlineLevel="1" x14ac:dyDescent="0.2">
      <c r="B274" s="41">
        <v>2018</v>
      </c>
      <c r="C274" s="122"/>
      <c r="D274" s="187">
        <v>1137</v>
      </c>
      <c r="E274" s="187"/>
      <c r="F274" s="187">
        <v>1340</v>
      </c>
      <c r="G274" s="187"/>
      <c r="H274" s="187">
        <v>29314.278999999999</v>
      </c>
    </row>
    <row r="275" spans="2:15" ht="15" customHeight="1" outlineLevel="1" x14ac:dyDescent="0.2">
      <c r="B275" s="41">
        <v>2017</v>
      </c>
      <c r="C275" s="122"/>
      <c r="D275" s="187">
        <v>1095</v>
      </c>
      <c r="E275" s="187"/>
      <c r="F275" s="187">
        <v>1281</v>
      </c>
      <c r="G275" s="187"/>
      <c r="H275" s="187">
        <v>27583.546999999999</v>
      </c>
    </row>
    <row r="276" spans="2:15" ht="15" customHeight="1" outlineLevel="1" x14ac:dyDescent="0.2">
      <c r="B276" s="150" t="s">
        <v>202</v>
      </c>
      <c r="C276" s="150"/>
      <c r="D276" s="192"/>
      <c r="E276" s="192"/>
      <c r="F276" s="192"/>
      <c r="G276" s="192"/>
      <c r="H276" s="192"/>
    </row>
    <row r="277" spans="2:15" ht="15" customHeight="1" outlineLevel="1" x14ac:dyDescent="0.2">
      <c r="B277" s="41">
        <v>2022</v>
      </c>
      <c r="C277" s="150"/>
      <c r="D277" s="197">
        <v>2</v>
      </c>
      <c r="E277" s="192"/>
      <c r="F277" s="196" t="s">
        <v>22</v>
      </c>
      <c r="G277" s="192"/>
      <c r="H277" s="196" t="s">
        <v>22</v>
      </c>
    </row>
    <row r="278" spans="2:15" ht="15" customHeight="1" outlineLevel="1" x14ac:dyDescent="0.2">
      <c r="B278" s="41">
        <v>2021</v>
      </c>
      <c r="C278" s="150"/>
      <c r="D278" s="197">
        <v>2</v>
      </c>
      <c r="E278" s="192"/>
      <c r="F278" s="196" t="s">
        <v>22</v>
      </c>
      <c r="G278" s="192"/>
      <c r="H278" s="196" t="s">
        <v>22</v>
      </c>
    </row>
    <row r="279" spans="2:15" ht="15" customHeight="1" outlineLevel="1" x14ac:dyDescent="0.2">
      <c r="B279" s="41">
        <v>2020</v>
      </c>
      <c r="C279" s="150"/>
      <c r="D279" s="197">
        <v>2</v>
      </c>
      <c r="E279" s="192"/>
      <c r="F279" s="196" t="s">
        <v>22</v>
      </c>
      <c r="G279" s="192"/>
      <c r="H279" s="196" t="s">
        <v>22</v>
      </c>
    </row>
    <row r="280" spans="2:15" ht="15" customHeight="1" outlineLevel="1" x14ac:dyDescent="0.2">
      <c r="B280" s="41">
        <v>2019</v>
      </c>
      <c r="C280" s="150"/>
      <c r="D280" s="187">
        <v>2</v>
      </c>
      <c r="E280" s="187"/>
      <c r="F280" s="191" t="s">
        <v>22</v>
      </c>
      <c r="G280" s="187"/>
      <c r="H280" s="191" t="s">
        <v>22</v>
      </c>
    </row>
    <row r="281" spans="2:15" ht="15" customHeight="1" outlineLevel="1" x14ac:dyDescent="0.2">
      <c r="B281" s="41">
        <v>2018</v>
      </c>
      <c r="C281" s="150"/>
      <c r="D281" s="187">
        <v>2</v>
      </c>
      <c r="E281" s="187"/>
      <c r="F281" s="191" t="s">
        <v>22</v>
      </c>
      <c r="G281" s="187"/>
      <c r="H281" s="191" t="s">
        <v>22</v>
      </c>
    </row>
    <row r="282" spans="2:15" ht="15" customHeight="1" outlineLevel="1" x14ac:dyDescent="0.2">
      <c r="B282" s="41">
        <v>2017</v>
      </c>
      <c r="C282" s="150"/>
      <c r="D282" s="187">
        <v>2</v>
      </c>
      <c r="E282" s="187"/>
      <c r="F282" s="191" t="s">
        <v>22</v>
      </c>
      <c r="G282" s="191"/>
      <c r="H282" s="191" t="s">
        <v>22</v>
      </c>
    </row>
    <row r="283" spans="2:15" ht="15" customHeight="1" outlineLevel="1" x14ac:dyDescent="0.2">
      <c r="B283" s="150" t="s">
        <v>203</v>
      </c>
      <c r="C283" s="150"/>
      <c r="D283" s="192"/>
      <c r="E283" s="192"/>
      <c r="F283" s="192"/>
      <c r="G283" s="192"/>
      <c r="H283" s="192"/>
    </row>
    <row r="284" spans="2:15" s="17" customFormat="1" ht="15" customHeight="1" outlineLevel="1" x14ac:dyDescent="0.2">
      <c r="B284" s="41">
        <v>2022</v>
      </c>
      <c r="C284" s="56"/>
      <c r="D284" s="196">
        <v>80</v>
      </c>
      <c r="E284" s="57"/>
      <c r="F284" s="196">
        <v>637</v>
      </c>
      <c r="G284" s="57"/>
      <c r="H284" s="196">
        <v>55029.116000000002</v>
      </c>
      <c r="I284" s="12"/>
      <c r="O284" s="186"/>
    </row>
    <row r="285" spans="2:15" ht="15" customHeight="1" outlineLevel="1" x14ac:dyDescent="0.2">
      <c r="B285" s="41">
        <v>2021</v>
      </c>
      <c r="C285" s="150"/>
      <c r="D285" s="197">
        <v>73</v>
      </c>
      <c r="E285" s="192"/>
      <c r="F285" s="197">
        <v>588</v>
      </c>
      <c r="G285" s="192"/>
      <c r="H285" s="197">
        <v>38700.589</v>
      </c>
    </row>
    <row r="286" spans="2:15" ht="15" customHeight="1" outlineLevel="1" x14ac:dyDescent="0.2">
      <c r="B286" s="41">
        <v>2020</v>
      </c>
      <c r="C286" s="150"/>
      <c r="D286" s="197">
        <v>76</v>
      </c>
      <c r="E286" s="192"/>
      <c r="F286" s="197">
        <v>574</v>
      </c>
      <c r="G286" s="192"/>
      <c r="H286" s="197">
        <v>31849.745999999999</v>
      </c>
    </row>
    <row r="287" spans="2:15" ht="15" customHeight="1" outlineLevel="1" x14ac:dyDescent="0.2">
      <c r="B287" s="41">
        <v>2019</v>
      </c>
      <c r="C287" s="150"/>
      <c r="D287" s="187">
        <v>76</v>
      </c>
      <c r="E287" s="187"/>
      <c r="F287" s="187">
        <v>569</v>
      </c>
      <c r="G287" s="187"/>
      <c r="H287" s="187">
        <v>41580.474000000002</v>
      </c>
    </row>
    <row r="288" spans="2:15" ht="15" customHeight="1" outlineLevel="1" x14ac:dyDescent="0.2">
      <c r="B288" s="41">
        <v>2018</v>
      </c>
      <c r="C288" s="150"/>
      <c r="D288" s="187">
        <v>77</v>
      </c>
      <c r="E288" s="187"/>
      <c r="F288" s="187">
        <v>583</v>
      </c>
      <c r="G288" s="187"/>
      <c r="H288" s="187">
        <v>41242.826999999997</v>
      </c>
    </row>
    <row r="289" spans="2:15" ht="15" customHeight="1" outlineLevel="1" x14ac:dyDescent="0.2">
      <c r="B289" s="41">
        <v>2017</v>
      </c>
      <c r="C289" s="150"/>
      <c r="D289" s="187">
        <v>77</v>
      </c>
      <c r="E289" s="187"/>
      <c r="F289" s="187">
        <v>589</v>
      </c>
      <c r="G289" s="187"/>
      <c r="H289" s="187">
        <v>44758.334999999999</v>
      </c>
    </row>
    <row r="290" spans="2:15" ht="15" customHeight="1" outlineLevel="1" x14ac:dyDescent="0.2">
      <c r="B290" s="150" t="s">
        <v>204</v>
      </c>
      <c r="C290" s="150"/>
      <c r="D290" s="192"/>
      <c r="E290" s="192"/>
      <c r="F290" s="192"/>
      <c r="G290" s="192"/>
      <c r="H290" s="192"/>
    </row>
    <row r="291" spans="2:15" s="17" customFormat="1" ht="15" customHeight="1" outlineLevel="1" x14ac:dyDescent="0.2">
      <c r="B291" s="41">
        <v>2022</v>
      </c>
      <c r="C291" s="56"/>
      <c r="D291" s="196">
        <v>23</v>
      </c>
      <c r="E291" s="57"/>
      <c r="F291" s="196">
        <v>33</v>
      </c>
      <c r="G291" s="57"/>
      <c r="H291" s="196">
        <v>5168.4059999999999</v>
      </c>
      <c r="I291" s="12"/>
      <c r="O291" s="186"/>
    </row>
    <row r="292" spans="2:15" ht="15" customHeight="1" outlineLevel="1" x14ac:dyDescent="0.2">
      <c r="B292" s="41">
        <v>2021</v>
      </c>
      <c r="C292" s="150"/>
      <c r="D292" s="197">
        <v>5</v>
      </c>
      <c r="E292" s="192"/>
      <c r="F292" s="191" t="s">
        <v>22</v>
      </c>
      <c r="G292" s="187"/>
      <c r="H292" s="191" t="s">
        <v>22</v>
      </c>
    </row>
    <row r="293" spans="2:15" ht="15" customHeight="1" outlineLevel="1" x14ac:dyDescent="0.2">
      <c r="B293" s="41">
        <v>2020</v>
      </c>
      <c r="C293" s="150"/>
      <c r="D293" s="197">
        <v>6</v>
      </c>
      <c r="E293" s="192"/>
      <c r="F293" s="197">
        <v>16</v>
      </c>
      <c r="G293" s="192"/>
      <c r="H293" s="197">
        <v>5206.0940000000001</v>
      </c>
    </row>
    <row r="294" spans="2:15" ht="15" customHeight="1" outlineLevel="1" x14ac:dyDescent="0.2">
      <c r="B294" s="41">
        <v>2019</v>
      </c>
      <c r="C294" s="150"/>
      <c r="D294" s="187">
        <v>6</v>
      </c>
      <c r="E294" s="187"/>
      <c r="F294" s="187">
        <v>17</v>
      </c>
      <c r="G294" s="187"/>
      <c r="H294" s="187">
        <v>5637.0460000000003</v>
      </c>
    </row>
    <row r="295" spans="2:15" ht="15" customHeight="1" outlineLevel="1" x14ac:dyDescent="0.2">
      <c r="B295" s="41">
        <v>2018</v>
      </c>
      <c r="C295" s="150"/>
      <c r="D295" s="187">
        <v>5</v>
      </c>
      <c r="E295" s="187"/>
      <c r="F295" s="191" t="s">
        <v>22</v>
      </c>
      <c r="G295" s="187"/>
      <c r="H295" s="191" t="s">
        <v>22</v>
      </c>
    </row>
    <row r="296" spans="2:15" ht="15" customHeight="1" outlineLevel="1" x14ac:dyDescent="0.2">
      <c r="B296" s="41">
        <v>2017</v>
      </c>
      <c r="C296" s="150"/>
      <c r="D296" s="187">
        <v>4</v>
      </c>
      <c r="E296" s="187"/>
      <c r="F296" s="187">
        <v>14</v>
      </c>
      <c r="G296" s="187"/>
      <c r="H296" s="187">
        <v>6033.3909999999996</v>
      </c>
    </row>
    <row r="297" spans="2:15" ht="15" customHeight="1" outlineLevel="1" x14ac:dyDescent="0.2">
      <c r="B297" s="150" t="s">
        <v>205</v>
      </c>
      <c r="C297" s="150"/>
      <c r="D297" s="192"/>
      <c r="E297" s="192"/>
      <c r="F297" s="192"/>
      <c r="G297" s="192"/>
      <c r="H297" s="192"/>
    </row>
    <row r="298" spans="2:15" s="17" customFormat="1" ht="15" customHeight="1" outlineLevel="1" x14ac:dyDescent="0.2">
      <c r="B298" s="41">
        <v>2022</v>
      </c>
      <c r="C298" s="56"/>
      <c r="D298" s="196">
        <v>12</v>
      </c>
      <c r="E298" s="57"/>
      <c r="F298" s="196">
        <v>31</v>
      </c>
      <c r="G298" s="57"/>
      <c r="H298" s="196">
        <v>1373.0129999999999</v>
      </c>
      <c r="I298" s="12"/>
      <c r="O298" s="186"/>
    </row>
    <row r="299" spans="2:15" ht="15" customHeight="1" outlineLevel="1" x14ac:dyDescent="0.2">
      <c r="B299" s="41">
        <v>2021</v>
      </c>
      <c r="C299" s="150"/>
      <c r="D299" s="197">
        <v>12</v>
      </c>
      <c r="E299" s="192"/>
      <c r="F299" s="197">
        <v>31</v>
      </c>
      <c r="G299" s="192"/>
      <c r="H299" s="197">
        <v>1245.3879999999999</v>
      </c>
    </row>
    <row r="300" spans="2:15" ht="15" customHeight="1" outlineLevel="1" x14ac:dyDescent="0.2">
      <c r="B300" s="41">
        <v>2020</v>
      </c>
      <c r="C300" s="150"/>
      <c r="D300" s="197">
        <v>13</v>
      </c>
      <c r="E300" s="192"/>
      <c r="F300" s="197">
        <v>31</v>
      </c>
      <c r="G300" s="192"/>
      <c r="H300" s="197">
        <v>1271.1959999999999</v>
      </c>
    </row>
    <row r="301" spans="2:15" ht="15" customHeight="1" outlineLevel="1" x14ac:dyDescent="0.2">
      <c r="B301" s="41">
        <v>2019</v>
      </c>
      <c r="C301" s="150"/>
      <c r="D301" s="187">
        <v>13</v>
      </c>
      <c r="E301" s="187"/>
      <c r="F301" s="187">
        <v>14</v>
      </c>
      <c r="G301" s="187"/>
      <c r="H301" s="187">
        <v>1364.2370000000001</v>
      </c>
    </row>
    <row r="302" spans="2:15" ht="15" customHeight="1" outlineLevel="1" x14ac:dyDescent="0.2">
      <c r="B302" s="41">
        <v>2018</v>
      </c>
      <c r="C302" s="150"/>
      <c r="D302" s="187">
        <v>13</v>
      </c>
      <c r="E302" s="187"/>
      <c r="F302" s="187">
        <v>19</v>
      </c>
      <c r="G302" s="187"/>
      <c r="H302" s="187">
        <v>1261.3130000000001</v>
      </c>
    </row>
    <row r="303" spans="2:15" ht="15" customHeight="1" outlineLevel="1" x14ac:dyDescent="0.2">
      <c r="B303" s="41">
        <v>2017</v>
      </c>
      <c r="C303" s="150"/>
      <c r="D303" s="187">
        <v>13</v>
      </c>
      <c r="E303" s="187"/>
      <c r="F303" s="191" t="s">
        <v>22</v>
      </c>
      <c r="G303" s="191"/>
      <c r="H303" s="191" t="s">
        <v>22</v>
      </c>
    </row>
    <row r="304" spans="2:15" ht="15" customHeight="1" outlineLevel="1" x14ac:dyDescent="0.2">
      <c r="B304" s="150" t="s">
        <v>206</v>
      </c>
      <c r="C304" s="150"/>
      <c r="D304" s="192"/>
      <c r="E304" s="192"/>
      <c r="F304" s="192"/>
      <c r="G304" s="192"/>
      <c r="H304" s="192"/>
    </row>
    <row r="305" spans="2:15" s="17" customFormat="1" ht="15" customHeight="1" outlineLevel="1" x14ac:dyDescent="0.2">
      <c r="B305" s="41">
        <v>2022</v>
      </c>
      <c r="C305" s="56"/>
      <c r="D305" s="196">
        <v>242</v>
      </c>
      <c r="E305" s="57"/>
      <c r="F305" s="196">
        <v>1332</v>
      </c>
      <c r="G305" s="57"/>
      <c r="H305" s="196">
        <v>62047.385999999999</v>
      </c>
      <c r="I305" s="12"/>
      <c r="O305" s="186"/>
    </row>
    <row r="306" spans="2:15" ht="15" customHeight="1" outlineLevel="1" x14ac:dyDescent="0.2">
      <c r="B306" s="41">
        <v>2021</v>
      </c>
      <c r="C306" s="150"/>
      <c r="D306" s="197">
        <v>224</v>
      </c>
      <c r="E306" s="192"/>
      <c r="F306" s="197">
        <v>1203</v>
      </c>
      <c r="G306" s="192"/>
      <c r="H306" s="197">
        <v>53382.762999999999</v>
      </c>
    </row>
    <row r="307" spans="2:15" ht="15" customHeight="1" outlineLevel="1" x14ac:dyDescent="0.2">
      <c r="B307" s="41">
        <v>2020</v>
      </c>
      <c r="C307" s="150"/>
      <c r="D307" s="197">
        <v>197</v>
      </c>
      <c r="E307" s="192"/>
      <c r="F307" s="197">
        <v>1112</v>
      </c>
      <c r="G307" s="192"/>
      <c r="H307" s="197">
        <v>50675.764999999999</v>
      </c>
    </row>
    <row r="308" spans="2:15" ht="15" customHeight="1" outlineLevel="1" x14ac:dyDescent="0.2">
      <c r="B308" s="41">
        <v>2019</v>
      </c>
      <c r="C308" s="150"/>
      <c r="D308" s="187">
        <v>188</v>
      </c>
      <c r="E308" s="187"/>
      <c r="F308" s="187">
        <v>1086</v>
      </c>
      <c r="G308" s="187"/>
      <c r="H308" s="187">
        <v>57935.955000000002</v>
      </c>
    </row>
    <row r="309" spans="2:15" ht="15" customHeight="1" outlineLevel="1" x14ac:dyDescent="0.2">
      <c r="B309" s="41">
        <v>2018</v>
      </c>
      <c r="C309" s="150"/>
      <c r="D309" s="187">
        <v>174</v>
      </c>
      <c r="E309" s="187"/>
      <c r="F309" s="187">
        <v>1003</v>
      </c>
      <c r="G309" s="187"/>
      <c r="H309" s="187">
        <v>60573.281999999999</v>
      </c>
    </row>
    <row r="310" spans="2:15" ht="15" customHeight="1" outlineLevel="1" x14ac:dyDescent="0.2">
      <c r="B310" s="41">
        <v>2017</v>
      </c>
      <c r="C310" s="150"/>
      <c r="D310" s="187">
        <v>155</v>
      </c>
      <c r="E310" s="187"/>
      <c r="F310" s="187">
        <v>800</v>
      </c>
      <c r="G310" s="187"/>
      <c r="H310" s="187">
        <v>58641.784</v>
      </c>
    </row>
    <row r="311" spans="2:15" ht="15" customHeight="1" outlineLevel="1" x14ac:dyDescent="0.2">
      <c r="B311" s="150" t="s">
        <v>207</v>
      </c>
      <c r="C311" s="150"/>
      <c r="D311" s="192"/>
      <c r="E311" s="192"/>
      <c r="F311" s="192"/>
      <c r="G311" s="192"/>
      <c r="H311" s="192"/>
    </row>
    <row r="312" spans="2:15" s="17" customFormat="1" ht="15" customHeight="1" outlineLevel="1" x14ac:dyDescent="0.2">
      <c r="B312" s="41">
        <v>2022</v>
      </c>
      <c r="C312" s="56"/>
      <c r="D312" s="196">
        <v>342</v>
      </c>
      <c r="E312" s="57"/>
      <c r="F312" s="196">
        <v>1002</v>
      </c>
      <c r="G312" s="57"/>
      <c r="H312" s="196">
        <v>126335.026</v>
      </c>
      <c r="I312" s="12"/>
      <c r="O312" s="186"/>
    </row>
    <row r="313" spans="2:15" ht="15" customHeight="1" outlineLevel="1" x14ac:dyDescent="0.2">
      <c r="B313" s="41">
        <v>2021</v>
      </c>
      <c r="C313" s="150"/>
      <c r="D313" s="197">
        <v>327</v>
      </c>
      <c r="E313" s="192"/>
      <c r="F313" s="197">
        <v>941</v>
      </c>
      <c r="G313" s="192"/>
      <c r="H313" s="197">
        <v>114442.32399999999</v>
      </c>
    </row>
    <row r="314" spans="2:15" ht="15" customHeight="1" outlineLevel="1" x14ac:dyDescent="0.2">
      <c r="B314" s="41">
        <v>2020</v>
      </c>
      <c r="C314" s="150"/>
      <c r="D314" s="197">
        <v>337</v>
      </c>
      <c r="E314" s="192"/>
      <c r="F314" s="197">
        <v>959</v>
      </c>
      <c r="G314" s="192"/>
      <c r="H314" s="197">
        <v>97746.562000000005</v>
      </c>
    </row>
    <row r="315" spans="2:15" ht="15" customHeight="1" outlineLevel="1" x14ac:dyDescent="0.2">
      <c r="B315" s="41">
        <v>2019</v>
      </c>
      <c r="C315" s="150"/>
      <c r="D315" s="187">
        <v>344</v>
      </c>
      <c r="E315" s="187"/>
      <c r="F315" s="187">
        <v>969</v>
      </c>
      <c r="G315" s="187"/>
      <c r="H315" s="187">
        <v>95443.195000000007</v>
      </c>
    </row>
    <row r="316" spans="2:15" ht="15" customHeight="1" outlineLevel="1" x14ac:dyDescent="0.2">
      <c r="B316" s="41">
        <v>2018</v>
      </c>
      <c r="C316" s="150"/>
      <c r="D316" s="187">
        <v>350</v>
      </c>
      <c r="E316" s="187"/>
      <c r="F316" s="187">
        <v>964</v>
      </c>
      <c r="G316" s="187"/>
      <c r="H316" s="187">
        <v>98966.803</v>
      </c>
    </row>
    <row r="317" spans="2:15" ht="15" customHeight="1" outlineLevel="1" x14ac:dyDescent="0.2">
      <c r="B317" s="41">
        <v>2017</v>
      </c>
      <c r="C317" s="150"/>
      <c r="D317" s="187">
        <v>328</v>
      </c>
      <c r="E317" s="187"/>
      <c r="F317" s="187">
        <v>904</v>
      </c>
      <c r="G317" s="187"/>
      <c r="H317" s="187">
        <v>92953.676999999996</v>
      </c>
    </row>
    <row r="318" spans="2:15" ht="15" customHeight="1" outlineLevel="1" x14ac:dyDescent="0.2">
      <c r="B318" s="150" t="s">
        <v>208</v>
      </c>
      <c r="C318" s="150"/>
      <c r="D318" s="192"/>
      <c r="E318" s="192"/>
      <c r="F318" s="192"/>
      <c r="G318" s="192"/>
      <c r="H318" s="192"/>
    </row>
    <row r="319" spans="2:15" s="17" customFormat="1" ht="15" customHeight="1" outlineLevel="1" x14ac:dyDescent="0.2">
      <c r="B319" s="41">
        <v>2022</v>
      </c>
      <c r="C319" s="56"/>
      <c r="D319" s="196">
        <v>115</v>
      </c>
      <c r="E319" s="57"/>
      <c r="F319" s="196">
        <v>176</v>
      </c>
      <c r="G319" s="57"/>
      <c r="H319" s="196">
        <v>4660.1329999999998</v>
      </c>
      <c r="I319" s="12"/>
      <c r="O319" s="186"/>
    </row>
    <row r="320" spans="2:15" ht="15" customHeight="1" outlineLevel="1" x14ac:dyDescent="0.2">
      <c r="B320" s="41">
        <v>2021</v>
      </c>
      <c r="C320" s="150"/>
      <c r="D320" s="197">
        <v>101</v>
      </c>
      <c r="E320" s="192"/>
      <c r="F320" s="197">
        <v>166</v>
      </c>
      <c r="G320" s="192"/>
      <c r="H320" s="197">
        <v>2708.1179999999999</v>
      </c>
    </row>
    <row r="321" spans="2:15" ht="15" customHeight="1" outlineLevel="1" x14ac:dyDescent="0.2">
      <c r="B321" s="41">
        <v>2020</v>
      </c>
      <c r="C321" s="150"/>
      <c r="D321" s="197">
        <v>102</v>
      </c>
      <c r="E321" s="192"/>
      <c r="F321" s="197">
        <v>173</v>
      </c>
      <c r="G321" s="192"/>
      <c r="H321" s="197">
        <v>1684.742</v>
      </c>
    </row>
    <row r="322" spans="2:15" ht="15" customHeight="1" outlineLevel="1" x14ac:dyDescent="0.2">
      <c r="B322" s="41">
        <v>2019</v>
      </c>
      <c r="C322" s="150"/>
      <c r="D322" s="187">
        <v>95</v>
      </c>
      <c r="E322" s="187"/>
      <c r="F322" s="187">
        <v>169</v>
      </c>
      <c r="G322" s="187"/>
      <c r="H322" s="187">
        <v>2766.7950000000001</v>
      </c>
    </row>
    <row r="323" spans="2:15" ht="15" customHeight="1" outlineLevel="1" x14ac:dyDescent="0.2">
      <c r="B323" s="41">
        <v>2018</v>
      </c>
      <c r="C323" s="150"/>
      <c r="D323" s="187">
        <v>94</v>
      </c>
      <c r="E323" s="187"/>
      <c r="F323" s="187">
        <v>171</v>
      </c>
      <c r="G323" s="187"/>
      <c r="H323" s="187">
        <v>2634.5439999999999</v>
      </c>
    </row>
    <row r="324" spans="2:15" ht="15" customHeight="1" outlineLevel="1" x14ac:dyDescent="0.2">
      <c r="B324" s="41">
        <v>2017</v>
      </c>
      <c r="C324" s="150"/>
      <c r="D324" s="187">
        <v>89</v>
      </c>
      <c r="E324" s="187"/>
      <c r="F324" s="187">
        <v>164</v>
      </c>
      <c r="G324" s="187"/>
      <c r="H324" s="187">
        <v>2310.39</v>
      </c>
    </row>
    <row r="325" spans="2:15" ht="15" customHeight="1" outlineLevel="1" x14ac:dyDescent="0.2">
      <c r="B325" s="150" t="s">
        <v>209</v>
      </c>
      <c r="C325" s="150"/>
      <c r="D325" s="192"/>
      <c r="E325" s="192"/>
      <c r="F325" s="192"/>
      <c r="G325" s="192"/>
      <c r="H325" s="192"/>
    </row>
    <row r="326" spans="2:15" s="17" customFormat="1" ht="15" customHeight="1" outlineLevel="1" x14ac:dyDescent="0.2">
      <c r="B326" s="41">
        <v>2022</v>
      </c>
      <c r="C326" s="56"/>
      <c r="D326" s="196">
        <v>245</v>
      </c>
      <c r="E326" s="57"/>
      <c r="F326" s="196">
        <v>750</v>
      </c>
      <c r="G326" s="57"/>
      <c r="H326" s="196">
        <v>36049.627999999997</v>
      </c>
      <c r="I326" s="12"/>
      <c r="O326" s="186"/>
    </row>
    <row r="327" spans="2:15" ht="15" customHeight="1" outlineLevel="1" x14ac:dyDescent="0.2">
      <c r="B327" s="41">
        <v>2021</v>
      </c>
      <c r="C327" s="150"/>
      <c r="D327" s="197">
        <v>227</v>
      </c>
      <c r="E327" s="192"/>
      <c r="F327" s="197">
        <v>675</v>
      </c>
      <c r="G327" s="192"/>
      <c r="H327" s="197">
        <v>24295.633000000002</v>
      </c>
    </row>
    <row r="328" spans="2:15" ht="15" customHeight="1" outlineLevel="1" x14ac:dyDescent="0.2">
      <c r="B328" s="41">
        <v>2020</v>
      </c>
      <c r="C328" s="150"/>
      <c r="D328" s="197">
        <v>238</v>
      </c>
      <c r="E328" s="192"/>
      <c r="F328" s="197">
        <v>680</v>
      </c>
      <c r="G328" s="192"/>
      <c r="H328" s="197">
        <v>16844.434000000001</v>
      </c>
    </row>
    <row r="329" spans="2:15" ht="15" customHeight="1" outlineLevel="1" x14ac:dyDescent="0.2">
      <c r="B329" s="41">
        <v>2019</v>
      </c>
      <c r="C329" s="150"/>
      <c r="D329" s="187">
        <v>238</v>
      </c>
      <c r="E329" s="187"/>
      <c r="F329" s="187">
        <v>736</v>
      </c>
      <c r="G329" s="187"/>
      <c r="H329" s="187">
        <v>27473.919000000002</v>
      </c>
    </row>
    <row r="330" spans="2:15" ht="15" customHeight="1" outlineLevel="1" x14ac:dyDescent="0.2">
      <c r="B330" s="41">
        <v>2018</v>
      </c>
      <c r="C330" s="150"/>
      <c r="D330" s="187">
        <v>232</v>
      </c>
      <c r="E330" s="187"/>
      <c r="F330" s="187">
        <v>693</v>
      </c>
      <c r="G330" s="187"/>
      <c r="H330" s="187">
        <v>25378.946</v>
      </c>
    </row>
    <row r="331" spans="2:15" ht="15" customHeight="1" outlineLevel="1" x14ac:dyDescent="0.2">
      <c r="B331" s="41">
        <v>2017</v>
      </c>
      <c r="C331" s="150"/>
      <c r="D331" s="187">
        <v>201</v>
      </c>
      <c r="E331" s="187"/>
      <c r="F331" s="187">
        <v>580</v>
      </c>
      <c r="G331" s="187"/>
      <c r="H331" s="187">
        <v>23181.625</v>
      </c>
    </row>
    <row r="332" spans="2:15" ht="15" customHeight="1" outlineLevel="1" x14ac:dyDescent="0.2">
      <c r="B332" s="150" t="s">
        <v>210</v>
      </c>
      <c r="C332" s="150"/>
      <c r="D332" s="192"/>
      <c r="E332" s="192"/>
      <c r="F332" s="192"/>
      <c r="G332" s="192"/>
      <c r="H332" s="192"/>
    </row>
    <row r="333" spans="2:15" s="17" customFormat="1" ht="15" customHeight="1" outlineLevel="1" x14ac:dyDescent="0.2">
      <c r="B333" s="41">
        <v>2022</v>
      </c>
      <c r="C333" s="56"/>
      <c r="D333" s="196">
        <v>16</v>
      </c>
      <c r="E333" s="57"/>
      <c r="F333" s="196" t="s">
        <v>22</v>
      </c>
      <c r="G333" s="57"/>
      <c r="H333" s="196" t="s">
        <v>22</v>
      </c>
      <c r="I333" s="12"/>
      <c r="O333" s="186"/>
    </row>
    <row r="334" spans="2:15" ht="15" customHeight="1" outlineLevel="1" x14ac:dyDescent="0.2">
      <c r="B334" s="41">
        <v>2021</v>
      </c>
      <c r="C334" s="150"/>
      <c r="D334" s="197">
        <v>14</v>
      </c>
      <c r="E334" s="192"/>
      <c r="F334" s="196">
        <v>45</v>
      </c>
      <c r="G334" s="192"/>
      <c r="H334" s="196">
        <v>1980.7149999999999</v>
      </c>
    </row>
    <row r="335" spans="2:15" ht="15" customHeight="1" outlineLevel="1" x14ac:dyDescent="0.2">
      <c r="B335" s="41">
        <v>2020</v>
      </c>
      <c r="C335" s="150"/>
      <c r="D335" s="197">
        <v>14</v>
      </c>
      <c r="E335" s="192"/>
      <c r="F335" s="196" t="s">
        <v>22</v>
      </c>
      <c r="G335" s="192"/>
      <c r="H335" s="196" t="s">
        <v>22</v>
      </c>
    </row>
    <row r="336" spans="2:15" ht="15" customHeight="1" outlineLevel="1" x14ac:dyDescent="0.2">
      <c r="B336" s="41">
        <v>2019</v>
      </c>
      <c r="C336" s="150"/>
      <c r="D336" s="187">
        <v>14</v>
      </c>
      <c r="E336" s="187"/>
      <c r="F336" s="191" t="s">
        <v>22</v>
      </c>
      <c r="G336" s="187"/>
      <c r="H336" s="191" t="s">
        <v>22</v>
      </c>
    </row>
    <row r="337" spans="2:15" ht="15" customHeight="1" outlineLevel="1" x14ac:dyDescent="0.2">
      <c r="B337" s="41">
        <v>2018</v>
      </c>
      <c r="C337" s="150"/>
      <c r="D337" s="187">
        <v>16</v>
      </c>
      <c r="E337" s="187"/>
      <c r="F337" s="187">
        <v>22</v>
      </c>
      <c r="G337" s="187"/>
      <c r="H337" s="187">
        <v>644.46900000000005</v>
      </c>
    </row>
    <row r="338" spans="2:15" ht="15" customHeight="1" outlineLevel="1" x14ac:dyDescent="0.2">
      <c r="B338" s="41">
        <v>2017</v>
      </c>
      <c r="C338" s="150"/>
      <c r="D338" s="187">
        <v>14</v>
      </c>
      <c r="E338" s="187"/>
      <c r="F338" s="187">
        <v>15</v>
      </c>
      <c r="G338" s="187"/>
      <c r="H338" s="187">
        <v>326.726</v>
      </c>
    </row>
    <row r="339" spans="2:15" ht="15" customHeight="1" outlineLevel="1" x14ac:dyDescent="0.2">
      <c r="B339" s="150" t="s">
        <v>212</v>
      </c>
      <c r="C339" s="150"/>
      <c r="D339" s="192"/>
      <c r="E339" s="192"/>
      <c r="F339" s="192"/>
      <c r="G339" s="192"/>
      <c r="H339" s="192"/>
    </row>
    <row r="340" spans="2:15" s="17" customFormat="1" ht="15" customHeight="1" outlineLevel="1" x14ac:dyDescent="0.2">
      <c r="B340" s="41">
        <v>2022</v>
      </c>
      <c r="C340" s="56"/>
      <c r="D340" s="196">
        <v>52</v>
      </c>
      <c r="E340" s="57"/>
      <c r="F340" s="196">
        <v>61</v>
      </c>
      <c r="G340" s="57"/>
      <c r="H340" s="196">
        <v>10149.173000000001</v>
      </c>
      <c r="I340" s="12"/>
      <c r="O340" s="186"/>
    </row>
    <row r="341" spans="2:15" ht="15" customHeight="1" outlineLevel="1" x14ac:dyDescent="0.2">
      <c r="B341" s="41">
        <v>2021</v>
      </c>
      <c r="C341" s="150"/>
      <c r="D341" s="197">
        <v>44</v>
      </c>
      <c r="E341" s="192"/>
      <c r="F341" s="197">
        <v>57</v>
      </c>
      <c r="G341" s="192"/>
      <c r="H341" s="197">
        <v>6087.4549999999999</v>
      </c>
    </row>
    <row r="342" spans="2:15" ht="15" customHeight="1" outlineLevel="1" x14ac:dyDescent="0.2">
      <c r="B342" s="41">
        <v>2020</v>
      </c>
      <c r="C342" s="150"/>
      <c r="D342" s="197">
        <v>35</v>
      </c>
      <c r="E342" s="192"/>
      <c r="F342" s="197">
        <v>40</v>
      </c>
      <c r="G342" s="192"/>
      <c r="H342" s="197">
        <v>2596.9659999999999</v>
      </c>
    </row>
    <row r="343" spans="2:15" ht="15" customHeight="1" outlineLevel="1" x14ac:dyDescent="0.2">
      <c r="B343" s="41">
        <v>2019</v>
      </c>
      <c r="C343" s="150"/>
      <c r="D343" s="187">
        <v>33</v>
      </c>
      <c r="E343" s="187"/>
      <c r="F343" s="187">
        <v>46</v>
      </c>
      <c r="G343" s="187"/>
      <c r="H343" s="187">
        <v>1706.7819999999999</v>
      </c>
    </row>
    <row r="344" spans="2:15" ht="15" customHeight="1" outlineLevel="1" x14ac:dyDescent="0.2">
      <c r="B344" s="41">
        <v>2018</v>
      </c>
      <c r="C344" s="150"/>
      <c r="D344" s="187">
        <v>34</v>
      </c>
      <c r="E344" s="187"/>
      <c r="F344" s="187">
        <v>52</v>
      </c>
      <c r="G344" s="187"/>
      <c r="H344" s="187">
        <v>2224.4</v>
      </c>
    </row>
    <row r="345" spans="2:15" ht="15" customHeight="1" outlineLevel="1" x14ac:dyDescent="0.2">
      <c r="B345" s="41">
        <v>2017</v>
      </c>
      <c r="C345" s="150"/>
      <c r="D345" s="187">
        <v>34</v>
      </c>
      <c r="E345" s="187"/>
      <c r="F345" s="187">
        <v>41</v>
      </c>
      <c r="G345" s="187"/>
      <c r="H345" s="187">
        <v>2932.319</v>
      </c>
    </row>
    <row r="346" spans="2:15" ht="15" customHeight="1" outlineLevel="1" x14ac:dyDescent="0.2">
      <c r="B346" s="150" t="s">
        <v>213</v>
      </c>
      <c r="C346" s="150"/>
      <c r="D346" s="192"/>
      <c r="E346" s="192"/>
      <c r="F346" s="192"/>
      <c r="G346" s="192"/>
      <c r="H346" s="192"/>
    </row>
    <row r="347" spans="2:15" s="17" customFormat="1" ht="15" customHeight="1" outlineLevel="1" x14ac:dyDescent="0.2">
      <c r="B347" s="41">
        <v>2022</v>
      </c>
      <c r="C347" s="56"/>
      <c r="D347" s="196">
        <v>113</v>
      </c>
      <c r="E347" s="57"/>
      <c r="F347" s="196">
        <v>146</v>
      </c>
      <c r="G347" s="57"/>
      <c r="H347" s="196">
        <v>3567.1460000000002</v>
      </c>
      <c r="I347" s="12"/>
      <c r="O347" s="186"/>
    </row>
    <row r="348" spans="2:15" ht="15" customHeight="1" outlineLevel="1" x14ac:dyDescent="0.2">
      <c r="B348" s="41">
        <v>2021</v>
      </c>
      <c r="C348" s="150"/>
      <c r="D348" s="197">
        <v>104</v>
      </c>
      <c r="E348" s="192"/>
      <c r="F348" s="197">
        <v>129</v>
      </c>
      <c r="G348" s="192"/>
      <c r="H348" s="197">
        <v>2312.5859999999998</v>
      </c>
    </row>
    <row r="349" spans="2:15" ht="15" customHeight="1" outlineLevel="1" x14ac:dyDescent="0.2">
      <c r="B349" s="41">
        <v>2020</v>
      </c>
      <c r="C349" s="150"/>
      <c r="D349" s="197">
        <v>95</v>
      </c>
      <c r="E349" s="192"/>
      <c r="F349" s="197">
        <v>119</v>
      </c>
      <c r="G349" s="192"/>
      <c r="H349" s="197">
        <v>2379.2669999999998</v>
      </c>
    </row>
    <row r="350" spans="2:15" ht="15" customHeight="1" outlineLevel="1" x14ac:dyDescent="0.2">
      <c r="B350" s="41">
        <v>2019</v>
      </c>
      <c r="C350" s="150"/>
      <c r="D350" s="187">
        <v>85</v>
      </c>
      <c r="E350" s="187"/>
      <c r="F350" s="187">
        <v>103</v>
      </c>
      <c r="G350" s="187"/>
      <c r="H350" s="187">
        <v>2012.1679999999999</v>
      </c>
    </row>
    <row r="351" spans="2:15" ht="15" customHeight="1" outlineLevel="1" x14ac:dyDescent="0.2">
      <c r="B351" s="41">
        <v>2018</v>
      </c>
      <c r="C351" s="150"/>
      <c r="D351" s="187">
        <v>83</v>
      </c>
      <c r="E351" s="187"/>
      <c r="F351" s="187">
        <v>97</v>
      </c>
      <c r="G351" s="187"/>
      <c r="H351" s="187">
        <v>2051.6729999999998</v>
      </c>
    </row>
    <row r="352" spans="2:15" ht="15" customHeight="1" outlineLevel="1" x14ac:dyDescent="0.2">
      <c r="B352" s="41">
        <v>2017</v>
      </c>
      <c r="C352" s="150"/>
      <c r="D352" s="187">
        <v>69</v>
      </c>
      <c r="E352" s="187"/>
      <c r="F352" s="187">
        <v>81</v>
      </c>
      <c r="G352" s="187"/>
      <c r="H352" s="187">
        <v>1466.7049999999999</v>
      </c>
    </row>
    <row r="353" spans="2:15" ht="15" customHeight="1" outlineLevel="1" x14ac:dyDescent="0.2">
      <c r="B353" s="150" t="s">
        <v>214</v>
      </c>
      <c r="C353" s="150"/>
      <c r="D353" s="192"/>
      <c r="E353" s="192"/>
      <c r="F353" s="192"/>
      <c r="G353" s="192"/>
      <c r="H353" s="192"/>
    </row>
    <row r="354" spans="2:15" s="17" customFormat="1" ht="15" customHeight="1" outlineLevel="1" x14ac:dyDescent="0.2">
      <c r="B354" s="41">
        <v>2022</v>
      </c>
      <c r="C354" s="56"/>
      <c r="D354" s="196">
        <v>402</v>
      </c>
      <c r="E354" s="57"/>
      <c r="F354" s="196">
        <v>478</v>
      </c>
      <c r="G354" s="57"/>
      <c r="H354" s="196">
        <v>12759.218000000001</v>
      </c>
      <c r="I354" s="12"/>
      <c r="O354" s="186"/>
    </row>
    <row r="355" spans="2:15" ht="15" customHeight="1" outlineLevel="1" x14ac:dyDescent="0.2">
      <c r="B355" s="41">
        <v>2021</v>
      </c>
      <c r="C355" s="150"/>
      <c r="D355" s="197">
        <v>387</v>
      </c>
      <c r="E355" s="192"/>
      <c r="F355" s="197">
        <v>466</v>
      </c>
      <c r="G355" s="192"/>
      <c r="H355" s="197">
        <v>8008.366</v>
      </c>
    </row>
    <row r="356" spans="2:15" ht="15" customHeight="1" outlineLevel="1" x14ac:dyDescent="0.2">
      <c r="B356" s="41">
        <v>2020</v>
      </c>
      <c r="C356" s="150"/>
      <c r="D356" s="197">
        <v>399</v>
      </c>
      <c r="E356" s="192"/>
      <c r="F356" s="197">
        <v>467</v>
      </c>
      <c r="G356" s="192"/>
      <c r="H356" s="197">
        <v>5780.8149999999996</v>
      </c>
    </row>
    <row r="357" spans="2:15" ht="15" customHeight="1" outlineLevel="1" x14ac:dyDescent="0.2">
      <c r="B357" s="41">
        <v>2019</v>
      </c>
      <c r="C357" s="150"/>
      <c r="D357" s="187">
        <v>401</v>
      </c>
      <c r="E357" s="187"/>
      <c r="F357" s="187">
        <v>464</v>
      </c>
      <c r="G357" s="187"/>
      <c r="H357" s="187">
        <v>9575.0930000000008</v>
      </c>
    </row>
    <row r="358" spans="2:15" ht="15" customHeight="1" outlineLevel="1" x14ac:dyDescent="0.2">
      <c r="B358" s="41">
        <v>2018</v>
      </c>
      <c r="C358" s="150"/>
      <c r="D358" s="187">
        <v>380</v>
      </c>
      <c r="E358" s="187"/>
      <c r="F358" s="187">
        <v>451</v>
      </c>
      <c r="G358" s="187"/>
      <c r="H358" s="187">
        <v>8865.0499999999993</v>
      </c>
    </row>
    <row r="359" spans="2:15" ht="15" customHeight="1" outlineLevel="1" x14ac:dyDescent="0.2">
      <c r="B359" s="41">
        <v>2017</v>
      </c>
      <c r="C359" s="150"/>
      <c r="D359" s="187">
        <v>388</v>
      </c>
      <c r="E359" s="187"/>
      <c r="F359" s="187">
        <v>455</v>
      </c>
      <c r="G359" s="187"/>
      <c r="H359" s="187">
        <v>6515.2920000000004</v>
      </c>
    </row>
    <row r="360" spans="2:15" ht="15" customHeight="1" outlineLevel="1" x14ac:dyDescent="0.2">
      <c r="B360" s="150" t="s">
        <v>215</v>
      </c>
      <c r="C360" s="150"/>
      <c r="D360" s="192"/>
      <c r="E360" s="192"/>
      <c r="F360" s="192"/>
      <c r="G360" s="192"/>
      <c r="H360" s="192"/>
    </row>
    <row r="361" spans="2:15" s="17" customFormat="1" ht="15" customHeight="1" outlineLevel="1" x14ac:dyDescent="0.2">
      <c r="B361" s="41">
        <v>2022</v>
      </c>
      <c r="C361" s="56"/>
      <c r="D361" s="196">
        <v>61</v>
      </c>
      <c r="E361" s="57"/>
      <c r="F361" s="196">
        <v>77</v>
      </c>
      <c r="G361" s="57"/>
      <c r="H361" s="196">
        <v>494.738</v>
      </c>
      <c r="I361" s="12"/>
      <c r="O361" s="186"/>
    </row>
    <row r="362" spans="2:15" ht="15" customHeight="1" outlineLevel="1" x14ac:dyDescent="0.2">
      <c r="B362" s="41">
        <v>2021</v>
      </c>
      <c r="C362" s="150"/>
      <c r="D362" s="197">
        <v>59</v>
      </c>
      <c r="E362" s="192"/>
      <c r="F362" s="197">
        <v>76</v>
      </c>
      <c r="G362" s="192"/>
      <c r="H362" s="197">
        <v>381.30799999999999</v>
      </c>
    </row>
    <row r="363" spans="2:15" ht="15" customHeight="1" outlineLevel="1" x14ac:dyDescent="0.2">
      <c r="B363" s="41">
        <v>2020</v>
      </c>
      <c r="C363" s="150"/>
      <c r="D363" s="197">
        <v>60</v>
      </c>
      <c r="E363" s="192"/>
      <c r="F363" s="197">
        <v>91</v>
      </c>
      <c r="G363" s="192"/>
      <c r="H363" s="197">
        <v>390.59500000000003</v>
      </c>
    </row>
    <row r="364" spans="2:15" ht="15" customHeight="1" outlineLevel="1" x14ac:dyDescent="0.2">
      <c r="B364" s="41">
        <v>2019</v>
      </c>
      <c r="C364" s="150"/>
      <c r="D364" s="187">
        <v>56</v>
      </c>
      <c r="E364" s="187"/>
      <c r="F364" s="187">
        <v>89</v>
      </c>
      <c r="G364" s="187"/>
      <c r="H364" s="187">
        <v>626.07100000000003</v>
      </c>
    </row>
    <row r="365" spans="2:15" ht="15" customHeight="1" outlineLevel="1" x14ac:dyDescent="0.2">
      <c r="B365" s="41">
        <v>2018</v>
      </c>
      <c r="C365" s="150"/>
      <c r="D365" s="187">
        <v>53</v>
      </c>
      <c r="E365" s="187"/>
      <c r="F365" s="187">
        <v>83</v>
      </c>
      <c r="G365" s="187"/>
      <c r="H365" s="187">
        <v>487.33499999999998</v>
      </c>
    </row>
    <row r="366" spans="2:15" ht="15" customHeight="1" outlineLevel="1" x14ac:dyDescent="0.2">
      <c r="B366" s="41">
        <v>2017</v>
      </c>
      <c r="C366" s="150"/>
      <c r="D366" s="187">
        <v>57</v>
      </c>
      <c r="E366" s="187"/>
      <c r="F366" s="187">
        <v>94</v>
      </c>
      <c r="G366" s="187"/>
      <c r="H366" s="187">
        <v>508.85500000000002</v>
      </c>
    </row>
    <row r="367" spans="2:15" ht="15" customHeight="1" outlineLevel="1" x14ac:dyDescent="0.2">
      <c r="B367" s="150" t="s">
        <v>216</v>
      </c>
      <c r="C367" s="150"/>
      <c r="D367" s="192"/>
      <c r="E367" s="192"/>
      <c r="F367" s="192"/>
      <c r="G367" s="192"/>
      <c r="H367" s="192"/>
    </row>
    <row r="368" spans="2:15" s="17" customFormat="1" ht="15" customHeight="1" outlineLevel="1" x14ac:dyDescent="0.2">
      <c r="B368" s="41">
        <v>2022</v>
      </c>
      <c r="C368" s="56"/>
      <c r="D368" s="196">
        <v>194</v>
      </c>
      <c r="E368" s="57"/>
      <c r="F368" s="196">
        <v>232</v>
      </c>
      <c r="G368" s="57"/>
      <c r="H368" s="196">
        <v>3349.279</v>
      </c>
      <c r="I368" s="12"/>
      <c r="O368" s="186"/>
    </row>
    <row r="369" spans="2:15" ht="15" customHeight="1" outlineLevel="1" x14ac:dyDescent="0.2">
      <c r="B369" s="41">
        <v>2021</v>
      </c>
      <c r="C369" s="150"/>
      <c r="D369" s="197">
        <v>179</v>
      </c>
      <c r="E369" s="192"/>
      <c r="F369" s="197">
        <v>220</v>
      </c>
      <c r="G369" s="192"/>
      <c r="H369" s="197">
        <v>2616.6320000000001</v>
      </c>
    </row>
    <row r="370" spans="2:15" ht="15" customHeight="1" outlineLevel="1" x14ac:dyDescent="0.2">
      <c r="B370" s="41">
        <v>2020</v>
      </c>
      <c r="C370" s="150"/>
      <c r="D370" s="197">
        <v>146</v>
      </c>
      <c r="E370" s="192"/>
      <c r="F370" s="197">
        <v>189</v>
      </c>
      <c r="G370" s="192"/>
      <c r="H370" s="197">
        <v>1681.5709999999999</v>
      </c>
    </row>
    <row r="371" spans="2:15" ht="15" customHeight="1" outlineLevel="1" x14ac:dyDescent="0.2">
      <c r="B371" s="41">
        <v>2019</v>
      </c>
      <c r="C371" s="150"/>
      <c r="D371" s="187">
        <v>133</v>
      </c>
      <c r="E371" s="187"/>
      <c r="F371" s="187">
        <v>171</v>
      </c>
      <c r="G371" s="187"/>
      <c r="H371" s="187">
        <v>1765.9880000000001</v>
      </c>
    </row>
    <row r="372" spans="2:15" ht="15" customHeight="1" outlineLevel="1" x14ac:dyDescent="0.2">
      <c r="B372" s="41">
        <v>2018</v>
      </c>
      <c r="C372" s="150"/>
      <c r="D372" s="187">
        <v>118</v>
      </c>
      <c r="E372" s="187"/>
      <c r="F372" s="187">
        <v>153</v>
      </c>
      <c r="G372" s="187"/>
      <c r="H372" s="187">
        <v>1747.42</v>
      </c>
    </row>
    <row r="373" spans="2:15" ht="15" customHeight="1" outlineLevel="1" x14ac:dyDescent="0.2">
      <c r="B373" s="41">
        <v>2017</v>
      </c>
      <c r="C373" s="150"/>
      <c r="D373" s="187">
        <v>98</v>
      </c>
      <c r="E373" s="187"/>
      <c r="F373" s="187">
        <v>128</v>
      </c>
      <c r="G373" s="187"/>
      <c r="H373" s="187">
        <v>1759.4369999999999</v>
      </c>
    </row>
    <row r="374" spans="2:15" ht="15" customHeight="1" outlineLevel="1" x14ac:dyDescent="0.2">
      <c r="B374" s="150" t="s">
        <v>217</v>
      </c>
      <c r="C374" s="150"/>
      <c r="D374" s="192"/>
      <c r="E374" s="192"/>
      <c r="F374" s="192"/>
      <c r="G374" s="192"/>
      <c r="H374" s="192"/>
    </row>
    <row r="375" spans="2:15" s="17" customFormat="1" ht="15" customHeight="1" outlineLevel="1" x14ac:dyDescent="0.2">
      <c r="B375" s="41">
        <v>2022</v>
      </c>
      <c r="C375" s="56"/>
      <c r="D375" s="196">
        <v>83</v>
      </c>
      <c r="E375" s="57"/>
      <c r="F375" s="196">
        <v>92</v>
      </c>
      <c r="G375" s="57"/>
      <c r="H375" s="196">
        <v>944.16200000000003</v>
      </c>
      <c r="I375" s="12"/>
      <c r="O375" s="186"/>
    </row>
    <row r="376" spans="2:15" ht="15" customHeight="1" outlineLevel="1" x14ac:dyDescent="0.2">
      <c r="B376" s="41">
        <v>2021</v>
      </c>
      <c r="C376" s="150"/>
      <c r="D376" s="197">
        <v>68</v>
      </c>
      <c r="E376" s="192"/>
      <c r="F376" s="197">
        <v>79</v>
      </c>
      <c r="G376" s="192"/>
      <c r="H376" s="197">
        <v>605.46500000000003</v>
      </c>
    </row>
    <row r="377" spans="2:15" ht="15" customHeight="1" outlineLevel="1" x14ac:dyDescent="0.2">
      <c r="B377" s="41">
        <v>2020</v>
      </c>
      <c r="C377" s="150"/>
      <c r="D377" s="197">
        <v>64</v>
      </c>
      <c r="E377" s="192"/>
      <c r="F377" s="197">
        <v>75</v>
      </c>
      <c r="G377" s="192"/>
      <c r="H377" s="197">
        <v>527.19200000000001</v>
      </c>
    </row>
    <row r="378" spans="2:15" ht="15" customHeight="1" outlineLevel="1" x14ac:dyDescent="0.2">
      <c r="B378" s="41">
        <v>2019</v>
      </c>
      <c r="C378" s="150"/>
      <c r="D378" s="187">
        <v>69</v>
      </c>
      <c r="E378" s="187"/>
      <c r="F378" s="187">
        <v>74</v>
      </c>
      <c r="G378" s="187"/>
      <c r="H378" s="187">
        <v>712.68399999999997</v>
      </c>
    </row>
    <row r="379" spans="2:15" ht="15" customHeight="1" outlineLevel="1" x14ac:dyDescent="0.2">
      <c r="B379" s="41">
        <v>2018</v>
      </c>
      <c r="C379" s="150"/>
      <c r="D379" s="187">
        <v>65</v>
      </c>
      <c r="E379" s="187"/>
      <c r="F379" s="187">
        <v>71</v>
      </c>
      <c r="G379" s="187"/>
      <c r="H379" s="187">
        <v>600.94299999999998</v>
      </c>
    </row>
    <row r="380" spans="2:15" ht="15" customHeight="1" outlineLevel="1" x14ac:dyDescent="0.2">
      <c r="B380" s="41">
        <v>2017</v>
      </c>
      <c r="C380" s="150"/>
      <c r="D380" s="187">
        <v>58</v>
      </c>
      <c r="E380" s="187"/>
      <c r="F380" s="187">
        <v>66</v>
      </c>
      <c r="G380" s="187"/>
      <c r="H380" s="187">
        <v>524.14300000000003</v>
      </c>
    </row>
    <row r="381" spans="2:15" ht="15" customHeight="1" outlineLevel="1" x14ac:dyDescent="0.2">
      <c r="B381" s="150" t="s">
        <v>218</v>
      </c>
      <c r="C381" s="150"/>
      <c r="D381" s="192"/>
      <c r="E381" s="192"/>
      <c r="F381" s="192"/>
      <c r="G381" s="192"/>
      <c r="H381" s="192"/>
    </row>
    <row r="382" spans="2:15" s="17" customFormat="1" ht="15" customHeight="1" outlineLevel="1" x14ac:dyDescent="0.2">
      <c r="B382" s="41">
        <v>2022</v>
      </c>
      <c r="C382" s="56"/>
      <c r="D382" s="196">
        <v>122</v>
      </c>
      <c r="E382" s="57"/>
      <c r="F382" s="196">
        <v>219</v>
      </c>
      <c r="G382" s="57"/>
      <c r="H382" s="196">
        <v>5181.8069999999998</v>
      </c>
      <c r="I382" s="12"/>
      <c r="O382" s="186"/>
    </row>
    <row r="383" spans="2:15" ht="15" customHeight="1" outlineLevel="1" x14ac:dyDescent="0.2">
      <c r="B383" s="41">
        <v>2021</v>
      </c>
      <c r="C383" s="150"/>
      <c r="D383" s="197">
        <v>109</v>
      </c>
      <c r="E383" s="192"/>
      <c r="F383" s="197">
        <v>186</v>
      </c>
      <c r="G383" s="192"/>
      <c r="H383" s="197">
        <v>3838.5970000000002</v>
      </c>
    </row>
    <row r="384" spans="2:15" ht="15" customHeight="1" outlineLevel="1" x14ac:dyDescent="0.2">
      <c r="B384" s="41">
        <v>2020</v>
      </c>
      <c r="C384" s="150"/>
      <c r="D384" s="197">
        <v>110</v>
      </c>
      <c r="E384" s="192"/>
      <c r="F384" s="197">
        <v>194</v>
      </c>
      <c r="G384" s="192"/>
      <c r="H384" s="197">
        <v>3362.442</v>
      </c>
    </row>
    <row r="385" spans="2:21" ht="15" customHeight="1" outlineLevel="1" x14ac:dyDescent="0.2">
      <c r="B385" s="41">
        <v>2019</v>
      </c>
      <c r="C385" s="150"/>
      <c r="D385" s="187">
        <v>116</v>
      </c>
      <c r="E385" s="187"/>
      <c r="F385" s="187">
        <v>227</v>
      </c>
      <c r="G385" s="187"/>
      <c r="H385" s="187">
        <v>4931.4449999999997</v>
      </c>
    </row>
    <row r="386" spans="2:21" ht="15" customHeight="1" outlineLevel="1" x14ac:dyDescent="0.2">
      <c r="B386" s="41">
        <v>2018</v>
      </c>
      <c r="C386" s="150"/>
      <c r="D386" s="187">
        <v>103</v>
      </c>
      <c r="E386" s="187"/>
      <c r="F386" s="187">
        <v>213</v>
      </c>
      <c r="G386" s="187"/>
      <c r="H386" s="187">
        <v>4857.3280000000004</v>
      </c>
    </row>
    <row r="387" spans="2:21" ht="15" customHeight="1" outlineLevel="1" x14ac:dyDescent="0.2">
      <c r="B387" s="41">
        <v>2017</v>
      </c>
      <c r="C387" s="150"/>
      <c r="D387" s="187">
        <v>99</v>
      </c>
      <c r="E387" s="187"/>
      <c r="F387" s="187">
        <v>215</v>
      </c>
      <c r="G387" s="187"/>
      <c r="H387" s="187">
        <v>4444.223</v>
      </c>
    </row>
    <row r="388" spans="2:21" ht="15" customHeight="1" x14ac:dyDescent="0.2">
      <c r="B388" s="149" t="s">
        <v>362</v>
      </c>
      <c r="C388" s="149"/>
      <c r="D388" s="187"/>
      <c r="E388" s="187"/>
      <c r="F388" s="187"/>
      <c r="G388" s="187"/>
      <c r="H388" s="187"/>
    </row>
    <row r="389" spans="2:21" ht="15" customHeight="1" x14ac:dyDescent="0.2">
      <c r="B389" s="41">
        <v>2022</v>
      </c>
      <c r="C389" s="149"/>
      <c r="D389" s="187">
        <v>17045</v>
      </c>
      <c r="E389" s="187"/>
      <c r="F389" s="187">
        <v>57482</v>
      </c>
      <c r="G389" s="187"/>
      <c r="H389" s="187">
        <v>6420729.0700000003</v>
      </c>
      <c r="K389" s="186"/>
      <c r="L389" s="17"/>
      <c r="M389" s="186"/>
      <c r="N389" s="17"/>
      <c r="O389" s="186"/>
      <c r="Q389" s="271"/>
      <c r="S389" s="271"/>
      <c r="U389" s="271"/>
    </row>
    <row r="390" spans="2:21" ht="15" customHeight="1" x14ac:dyDescent="0.2">
      <c r="B390" s="41">
        <v>2021</v>
      </c>
      <c r="C390" s="149"/>
      <c r="D390" s="187">
        <v>15835</v>
      </c>
      <c r="E390" s="187"/>
      <c r="F390" s="187">
        <v>52855</v>
      </c>
      <c r="G390" s="187"/>
      <c r="H390" s="187">
        <v>4757608.9819999998</v>
      </c>
    </row>
    <row r="391" spans="2:21" ht="15" customHeight="1" x14ac:dyDescent="0.2">
      <c r="B391" s="41">
        <v>2020</v>
      </c>
      <c r="C391" s="149"/>
      <c r="D391" s="187">
        <v>15195</v>
      </c>
      <c r="E391" s="187"/>
      <c r="F391" s="187">
        <v>51069</v>
      </c>
      <c r="G391" s="187"/>
      <c r="H391" s="187">
        <v>3493238.736</v>
      </c>
    </row>
    <row r="392" spans="2:21" ht="15" customHeight="1" x14ac:dyDescent="0.2">
      <c r="B392" s="41">
        <v>2019</v>
      </c>
      <c r="C392" s="149"/>
      <c r="D392" s="187">
        <v>15175</v>
      </c>
      <c r="E392" s="187"/>
      <c r="F392" s="187">
        <v>51143</v>
      </c>
      <c r="G392" s="187"/>
      <c r="H392" s="187">
        <v>4076444.3569999998</v>
      </c>
      <c r="K392" s="186"/>
      <c r="L392" s="17"/>
      <c r="M392" s="186"/>
      <c r="N392" s="17"/>
      <c r="O392" s="186"/>
      <c r="P392" s="186"/>
    </row>
    <row r="393" spans="2:21" ht="15" customHeight="1" x14ac:dyDescent="0.2">
      <c r="B393" s="41">
        <v>2018</v>
      </c>
      <c r="C393" s="149"/>
      <c r="D393" s="187">
        <v>14800</v>
      </c>
      <c r="E393" s="187"/>
      <c r="F393" s="187">
        <v>47918</v>
      </c>
      <c r="G393" s="187"/>
      <c r="H393" s="187">
        <v>3678146.6710000001</v>
      </c>
      <c r="L393" s="186"/>
      <c r="M393" s="17"/>
      <c r="N393" s="186"/>
      <c r="O393" s="17"/>
      <c r="P393" s="186"/>
    </row>
    <row r="394" spans="2:21" ht="15" customHeight="1" x14ac:dyDescent="0.2">
      <c r="B394" s="41">
        <v>2017</v>
      </c>
      <c r="C394" s="149"/>
      <c r="D394" s="187">
        <v>14048</v>
      </c>
      <c r="E394" s="187"/>
      <c r="F394" s="187">
        <v>46027</v>
      </c>
      <c r="G394" s="187"/>
      <c r="H394" s="187">
        <v>3393765.1239999998</v>
      </c>
    </row>
    <row r="395" spans="2:21" ht="15" customHeight="1" outlineLevel="1" x14ac:dyDescent="0.2">
      <c r="B395" s="150" t="s">
        <v>201</v>
      </c>
      <c r="C395" s="150"/>
      <c r="D395" s="192"/>
      <c r="E395" s="192"/>
      <c r="F395" s="192"/>
      <c r="G395" s="192"/>
      <c r="H395" s="192"/>
    </row>
    <row r="396" spans="2:21" s="17" customFormat="1" ht="15" customHeight="1" outlineLevel="1" x14ac:dyDescent="0.2">
      <c r="B396" s="41">
        <v>2022</v>
      </c>
      <c r="C396" s="56"/>
      <c r="D396" s="196">
        <v>907</v>
      </c>
      <c r="E396" s="57"/>
      <c r="F396" s="196">
        <v>1155</v>
      </c>
      <c r="G396" s="57"/>
      <c r="H396" s="196">
        <v>16244.97</v>
      </c>
      <c r="I396" s="12"/>
      <c r="O396" s="186"/>
    </row>
    <row r="397" spans="2:21" ht="15" customHeight="1" outlineLevel="1" x14ac:dyDescent="0.2">
      <c r="B397" s="41">
        <v>2021</v>
      </c>
      <c r="C397" s="150"/>
      <c r="D397" s="197">
        <v>916</v>
      </c>
      <c r="E397" s="192"/>
      <c r="F397" s="197">
        <v>1145</v>
      </c>
      <c r="G397" s="192"/>
      <c r="H397" s="197">
        <v>14125.954</v>
      </c>
    </row>
    <row r="398" spans="2:21" ht="15" customHeight="1" outlineLevel="1" x14ac:dyDescent="0.2">
      <c r="B398" s="41">
        <v>2020</v>
      </c>
      <c r="C398" s="150"/>
      <c r="D398" s="197">
        <v>952</v>
      </c>
      <c r="E398" s="192"/>
      <c r="F398" s="197">
        <v>1228</v>
      </c>
      <c r="G398" s="192"/>
      <c r="H398" s="197">
        <v>14359.887000000001</v>
      </c>
    </row>
    <row r="399" spans="2:21" ht="15" customHeight="1" outlineLevel="1" x14ac:dyDescent="0.2">
      <c r="B399" s="41">
        <v>2019</v>
      </c>
      <c r="C399" s="150"/>
      <c r="D399" s="187">
        <v>947</v>
      </c>
      <c r="E399" s="187"/>
      <c r="F399" s="187">
        <v>1240</v>
      </c>
      <c r="G399" s="187"/>
      <c r="H399" s="187">
        <v>15050.772000000001</v>
      </c>
    </row>
    <row r="400" spans="2:21" ht="15" customHeight="1" outlineLevel="1" x14ac:dyDescent="0.2">
      <c r="B400" s="41">
        <v>2018</v>
      </c>
      <c r="C400" s="122"/>
      <c r="D400" s="187">
        <v>959</v>
      </c>
      <c r="E400" s="187"/>
      <c r="F400" s="187">
        <v>1242</v>
      </c>
      <c r="G400" s="187"/>
      <c r="H400" s="187">
        <v>11570.362999999999</v>
      </c>
    </row>
    <row r="401" spans="2:15" ht="15" customHeight="1" outlineLevel="1" x14ac:dyDescent="0.2">
      <c r="B401" s="41">
        <v>2017</v>
      </c>
      <c r="C401" s="122"/>
      <c r="D401" s="187">
        <v>919</v>
      </c>
      <c r="E401" s="187"/>
      <c r="F401" s="187">
        <v>1177</v>
      </c>
      <c r="G401" s="187"/>
      <c r="H401" s="187">
        <v>9293.5300000000007</v>
      </c>
    </row>
    <row r="402" spans="2:15" ht="15" customHeight="1" outlineLevel="1" x14ac:dyDescent="0.2">
      <c r="B402" s="150" t="s">
        <v>202</v>
      </c>
      <c r="C402" s="150"/>
      <c r="D402" s="192"/>
      <c r="E402" s="192"/>
      <c r="F402" s="192"/>
      <c r="G402" s="192"/>
      <c r="H402" s="192"/>
    </row>
    <row r="403" spans="2:15" s="17" customFormat="1" ht="15" customHeight="1" outlineLevel="1" x14ac:dyDescent="0.2">
      <c r="B403" s="41">
        <v>2022</v>
      </c>
      <c r="C403" s="56"/>
      <c r="D403" s="196">
        <v>11</v>
      </c>
      <c r="E403" s="57"/>
      <c r="F403" s="196">
        <v>33</v>
      </c>
      <c r="G403" s="57"/>
      <c r="H403" s="196">
        <v>7108.6509999999998</v>
      </c>
      <c r="I403" s="12"/>
      <c r="O403" s="186"/>
    </row>
    <row r="404" spans="2:15" ht="15" customHeight="1" outlineLevel="1" x14ac:dyDescent="0.2">
      <c r="B404" s="41">
        <v>2021</v>
      </c>
      <c r="C404" s="150"/>
      <c r="D404" s="197">
        <v>11</v>
      </c>
      <c r="E404" s="192"/>
      <c r="F404" s="197">
        <v>29</v>
      </c>
      <c r="G404" s="192"/>
      <c r="H404" s="197">
        <v>6667.2020000000002</v>
      </c>
    </row>
    <row r="405" spans="2:15" ht="15" customHeight="1" outlineLevel="1" x14ac:dyDescent="0.2">
      <c r="B405" s="41">
        <v>2020</v>
      </c>
      <c r="C405" s="150"/>
      <c r="D405" s="197">
        <v>13</v>
      </c>
      <c r="E405" s="192"/>
      <c r="F405" s="197">
        <v>35</v>
      </c>
      <c r="G405" s="192"/>
      <c r="H405" s="197">
        <v>5472.4780000000001</v>
      </c>
    </row>
    <row r="406" spans="2:15" ht="15" customHeight="1" outlineLevel="1" x14ac:dyDescent="0.2">
      <c r="B406" s="41">
        <v>2019</v>
      </c>
      <c r="C406" s="150"/>
      <c r="D406" s="187">
        <v>12</v>
      </c>
      <c r="E406" s="187"/>
      <c r="F406" s="187">
        <v>32</v>
      </c>
      <c r="G406" s="187"/>
      <c r="H406" s="187">
        <v>5923.3389999999999</v>
      </c>
    </row>
    <row r="407" spans="2:15" ht="15" customHeight="1" outlineLevel="1" x14ac:dyDescent="0.2">
      <c r="B407" s="41">
        <v>2018</v>
      </c>
      <c r="C407" s="150"/>
      <c r="D407" s="187">
        <v>13</v>
      </c>
      <c r="E407" s="187"/>
      <c r="F407" s="187">
        <v>35</v>
      </c>
      <c r="G407" s="187"/>
      <c r="H407" s="187">
        <v>3989.1410000000001</v>
      </c>
    </row>
    <row r="408" spans="2:15" ht="15" customHeight="1" outlineLevel="1" x14ac:dyDescent="0.2">
      <c r="B408" s="41">
        <v>2017</v>
      </c>
      <c r="C408" s="150"/>
      <c r="D408" s="187">
        <v>13</v>
      </c>
      <c r="E408" s="187"/>
      <c r="F408" s="187">
        <v>36</v>
      </c>
      <c r="G408" s="187"/>
      <c r="H408" s="187">
        <v>3286.2750000000001</v>
      </c>
    </row>
    <row r="409" spans="2:15" ht="15" customHeight="1" outlineLevel="1" x14ac:dyDescent="0.2">
      <c r="B409" s="150" t="s">
        <v>203</v>
      </c>
      <c r="C409" s="150"/>
      <c r="D409" s="192"/>
      <c r="E409" s="192"/>
      <c r="F409" s="192"/>
      <c r="G409" s="192"/>
      <c r="H409" s="192"/>
    </row>
    <row r="410" spans="2:15" s="17" customFormat="1" ht="15" customHeight="1" outlineLevel="1" x14ac:dyDescent="0.2">
      <c r="B410" s="41">
        <v>2022</v>
      </c>
      <c r="C410" s="56"/>
      <c r="D410" s="196">
        <v>351</v>
      </c>
      <c r="E410" s="57"/>
      <c r="F410" s="196">
        <v>1670</v>
      </c>
      <c r="G410" s="57"/>
      <c r="H410" s="196">
        <v>186520.29399999999</v>
      </c>
      <c r="I410" s="12"/>
      <c r="O410" s="186"/>
    </row>
    <row r="411" spans="2:15" ht="15" customHeight="1" outlineLevel="1" x14ac:dyDescent="0.2">
      <c r="B411" s="41">
        <v>2021</v>
      </c>
      <c r="C411" s="150"/>
      <c r="D411" s="197">
        <v>337</v>
      </c>
      <c r="E411" s="192"/>
      <c r="F411" s="197">
        <v>1606</v>
      </c>
      <c r="G411" s="192"/>
      <c r="H411" s="197">
        <v>147810.35399999999</v>
      </c>
    </row>
    <row r="412" spans="2:15" ht="15" customHeight="1" outlineLevel="1" x14ac:dyDescent="0.2">
      <c r="B412" s="41">
        <v>2020</v>
      </c>
      <c r="C412" s="150"/>
      <c r="D412" s="197">
        <v>341</v>
      </c>
      <c r="E412" s="192"/>
      <c r="F412" s="197">
        <v>1649</v>
      </c>
      <c r="G412" s="192"/>
      <c r="H412" s="197">
        <v>153101.226</v>
      </c>
    </row>
    <row r="413" spans="2:15" ht="15" customHeight="1" outlineLevel="1" x14ac:dyDescent="0.2">
      <c r="B413" s="41">
        <v>2019</v>
      </c>
      <c r="C413" s="150"/>
      <c r="D413" s="187">
        <v>345</v>
      </c>
      <c r="E413" s="187"/>
      <c r="F413" s="187">
        <v>1691</v>
      </c>
      <c r="G413" s="187"/>
      <c r="H413" s="187">
        <v>190501.614</v>
      </c>
    </row>
    <row r="414" spans="2:15" ht="15" customHeight="1" outlineLevel="1" x14ac:dyDescent="0.2">
      <c r="B414" s="41">
        <v>2018</v>
      </c>
      <c r="C414" s="150"/>
      <c r="D414" s="187">
        <v>355</v>
      </c>
      <c r="E414" s="187"/>
      <c r="F414" s="187">
        <v>1522</v>
      </c>
      <c r="G414" s="187"/>
      <c r="H414" s="187">
        <v>123370.886</v>
      </c>
    </row>
    <row r="415" spans="2:15" ht="15" customHeight="1" outlineLevel="1" x14ac:dyDescent="0.2">
      <c r="B415" s="41">
        <v>2017</v>
      </c>
      <c r="C415" s="150"/>
      <c r="D415" s="187">
        <v>334</v>
      </c>
      <c r="E415" s="187"/>
      <c r="F415" s="187">
        <v>1518</v>
      </c>
      <c r="G415" s="187"/>
      <c r="H415" s="187">
        <v>94298.432000000001</v>
      </c>
    </row>
    <row r="416" spans="2:15" ht="15" customHeight="1" outlineLevel="1" x14ac:dyDescent="0.2">
      <c r="B416" s="150" t="s">
        <v>204</v>
      </c>
      <c r="C416" s="150"/>
      <c r="D416" s="192"/>
      <c r="E416" s="192"/>
      <c r="F416" s="192"/>
      <c r="G416" s="192"/>
      <c r="H416" s="192"/>
    </row>
    <row r="417" spans="2:15" s="17" customFormat="1" ht="15" customHeight="1" outlineLevel="1" x14ac:dyDescent="0.2">
      <c r="B417" s="41">
        <v>2022</v>
      </c>
      <c r="C417" s="56"/>
      <c r="D417" s="196">
        <v>116</v>
      </c>
      <c r="E417" s="57"/>
      <c r="F417" s="196">
        <v>726</v>
      </c>
      <c r="G417" s="57"/>
      <c r="H417" s="196">
        <v>252070.77900000001</v>
      </c>
      <c r="I417" s="12"/>
      <c r="O417" s="186"/>
    </row>
    <row r="418" spans="2:15" ht="15" customHeight="1" outlineLevel="1" x14ac:dyDescent="0.2">
      <c r="B418" s="41">
        <v>2021</v>
      </c>
      <c r="C418" s="150"/>
      <c r="D418" s="197">
        <v>41</v>
      </c>
      <c r="E418" s="192"/>
      <c r="F418" s="197">
        <v>654</v>
      </c>
      <c r="G418" s="192"/>
      <c r="H418" s="197">
        <v>179631.06599999999</v>
      </c>
    </row>
    <row r="419" spans="2:15" ht="15" customHeight="1" outlineLevel="1" x14ac:dyDescent="0.2">
      <c r="B419" s="41">
        <v>2020</v>
      </c>
      <c r="C419" s="150"/>
      <c r="D419" s="197">
        <v>38</v>
      </c>
      <c r="E419" s="192"/>
      <c r="F419" s="197">
        <v>656</v>
      </c>
      <c r="G419" s="192"/>
      <c r="H419" s="197">
        <v>157488.579</v>
      </c>
    </row>
    <row r="420" spans="2:15" ht="15" customHeight="1" outlineLevel="1" x14ac:dyDescent="0.2">
      <c r="B420" s="41">
        <v>2019</v>
      </c>
      <c r="C420" s="150"/>
      <c r="D420" s="187">
        <v>37</v>
      </c>
      <c r="E420" s="187"/>
      <c r="F420" s="187">
        <v>666</v>
      </c>
      <c r="G420" s="187"/>
      <c r="H420" s="187">
        <v>175851.769</v>
      </c>
    </row>
    <row r="421" spans="2:15" ht="15" customHeight="1" outlineLevel="1" x14ac:dyDescent="0.2">
      <c r="B421" s="41">
        <v>2018</v>
      </c>
      <c r="C421" s="150"/>
      <c r="D421" s="187">
        <v>38</v>
      </c>
      <c r="E421" s="187"/>
      <c r="F421" s="187">
        <v>691</v>
      </c>
      <c r="G421" s="187"/>
      <c r="H421" s="187">
        <v>158004.54300000001</v>
      </c>
    </row>
    <row r="422" spans="2:15" ht="15" customHeight="1" outlineLevel="1" x14ac:dyDescent="0.2">
      <c r="B422" s="41">
        <v>2017</v>
      </c>
      <c r="C422" s="150"/>
      <c r="D422" s="187">
        <v>34</v>
      </c>
      <c r="E422" s="187"/>
      <c r="F422" s="187">
        <v>709</v>
      </c>
      <c r="G422" s="187"/>
      <c r="H422" s="187">
        <v>156618.60399999999</v>
      </c>
    </row>
    <row r="423" spans="2:15" ht="15" customHeight="1" outlineLevel="1" x14ac:dyDescent="0.2">
      <c r="B423" s="150" t="s">
        <v>205</v>
      </c>
      <c r="C423" s="150"/>
      <c r="D423" s="192"/>
      <c r="E423" s="192"/>
      <c r="F423" s="192"/>
      <c r="G423" s="192"/>
      <c r="H423" s="192"/>
    </row>
    <row r="424" spans="2:15" s="17" customFormat="1" ht="15" customHeight="1" outlineLevel="1" x14ac:dyDescent="0.2">
      <c r="B424" s="41">
        <v>2022</v>
      </c>
      <c r="C424" s="56"/>
      <c r="D424" s="196">
        <v>44</v>
      </c>
      <c r="E424" s="57"/>
      <c r="F424" s="196">
        <v>447</v>
      </c>
      <c r="G424" s="57"/>
      <c r="H424" s="196">
        <v>38526.71</v>
      </c>
      <c r="I424" s="12"/>
      <c r="O424" s="186"/>
    </row>
    <row r="425" spans="2:15" ht="15" customHeight="1" outlineLevel="1" x14ac:dyDescent="0.2">
      <c r="B425" s="41">
        <v>2021</v>
      </c>
      <c r="C425" s="150"/>
      <c r="D425" s="197">
        <v>32</v>
      </c>
      <c r="E425" s="192"/>
      <c r="F425" s="197">
        <v>330</v>
      </c>
      <c r="G425" s="192"/>
      <c r="H425" s="197">
        <v>11727.119000000001</v>
      </c>
    </row>
    <row r="426" spans="2:15" ht="15" customHeight="1" outlineLevel="1" x14ac:dyDescent="0.2">
      <c r="B426" s="41">
        <v>2020</v>
      </c>
      <c r="C426" s="150"/>
      <c r="D426" s="197">
        <v>31</v>
      </c>
      <c r="E426" s="192"/>
      <c r="F426" s="197">
        <v>321</v>
      </c>
      <c r="G426" s="192"/>
      <c r="H426" s="197">
        <v>10842.268</v>
      </c>
    </row>
    <row r="427" spans="2:15" ht="15" customHeight="1" outlineLevel="1" x14ac:dyDescent="0.2">
      <c r="B427" s="41">
        <v>2019</v>
      </c>
      <c r="C427" s="150"/>
      <c r="D427" s="187">
        <v>31</v>
      </c>
      <c r="E427" s="187"/>
      <c r="F427" s="187">
        <v>282</v>
      </c>
      <c r="G427" s="187"/>
      <c r="H427" s="187">
        <v>10402.493</v>
      </c>
    </row>
    <row r="428" spans="2:15" ht="15" customHeight="1" outlineLevel="1" x14ac:dyDescent="0.2">
      <c r="B428" s="41">
        <v>2018</v>
      </c>
      <c r="C428" s="150"/>
      <c r="D428" s="187">
        <v>28</v>
      </c>
      <c r="E428" s="187"/>
      <c r="F428" s="187">
        <v>240</v>
      </c>
      <c r="G428" s="187"/>
      <c r="H428" s="187">
        <v>11133.303</v>
      </c>
    </row>
    <row r="429" spans="2:15" ht="15" customHeight="1" outlineLevel="1" x14ac:dyDescent="0.2">
      <c r="B429" s="41">
        <v>2017</v>
      </c>
      <c r="C429" s="150"/>
      <c r="D429" s="187">
        <v>28</v>
      </c>
      <c r="E429" s="187"/>
      <c r="F429" s="187">
        <v>235</v>
      </c>
      <c r="G429" s="187"/>
      <c r="H429" s="187">
        <v>11978.544</v>
      </c>
    </row>
    <row r="430" spans="2:15" ht="15" customHeight="1" outlineLevel="1" x14ac:dyDescent="0.2">
      <c r="B430" s="150" t="s">
        <v>206</v>
      </c>
      <c r="C430" s="150"/>
      <c r="D430" s="192"/>
      <c r="E430" s="192"/>
      <c r="F430" s="192"/>
      <c r="G430" s="192"/>
      <c r="H430" s="192"/>
    </row>
    <row r="431" spans="2:15" s="17" customFormat="1" ht="15" customHeight="1" outlineLevel="1" x14ac:dyDescent="0.2">
      <c r="B431" s="41">
        <v>2022</v>
      </c>
      <c r="C431" s="56"/>
      <c r="D431" s="196">
        <v>691</v>
      </c>
      <c r="E431" s="57"/>
      <c r="F431" s="196">
        <v>5381</v>
      </c>
      <c r="G431" s="57"/>
      <c r="H431" s="196">
        <v>438818.97499999998</v>
      </c>
      <c r="I431" s="12"/>
      <c r="O431" s="186"/>
    </row>
    <row r="432" spans="2:15" ht="15" customHeight="1" outlineLevel="1" x14ac:dyDescent="0.2">
      <c r="B432" s="41">
        <v>2021</v>
      </c>
      <c r="C432" s="150"/>
      <c r="D432" s="197">
        <v>647</v>
      </c>
      <c r="E432" s="192"/>
      <c r="F432" s="197">
        <v>5231</v>
      </c>
      <c r="G432" s="192"/>
      <c r="H432" s="197">
        <v>420223.24599999998</v>
      </c>
    </row>
    <row r="433" spans="2:15" ht="15" customHeight="1" outlineLevel="1" x14ac:dyDescent="0.2">
      <c r="B433" s="41">
        <v>2020</v>
      </c>
      <c r="C433" s="150"/>
      <c r="D433" s="197">
        <v>599</v>
      </c>
      <c r="E433" s="192"/>
      <c r="F433" s="197">
        <v>4464</v>
      </c>
      <c r="G433" s="192"/>
      <c r="H433" s="197">
        <v>314511.97399999999</v>
      </c>
    </row>
    <row r="434" spans="2:15" ht="15" customHeight="1" outlineLevel="1" x14ac:dyDescent="0.2">
      <c r="B434" s="41">
        <v>2019</v>
      </c>
      <c r="C434" s="150"/>
      <c r="D434" s="187">
        <v>582</v>
      </c>
      <c r="E434" s="187"/>
      <c r="F434" s="187">
        <v>4836</v>
      </c>
      <c r="G434" s="187"/>
      <c r="H434" s="187">
        <v>378057.609</v>
      </c>
    </row>
    <row r="435" spans="2:15" ht="15" customHeight="1" outlineLevel="1" x14ac:dyDescent="0.2">
      <c r="B435" s="41">
        <v>2018</v>
      </c>
      <c r="C435" s="150"/>
      <c r="D435" s="187">
        <v>545</v>
      </c>
      <c r="E435" s="187"/>
      <c r="F435" s="187">
        <v>3941</v>
      </c>
      <c r="G435" s="187"/>
      <c r="H435" s="187">
        <v>234228.87299999999</v>
      </c>
    </row>
    <row r="436" spans="2:15" ht="15" customHeight="1" outlineLevel="1" x14ac:dyDescent="0.2">
      <c r="B436" s="41">
        <v>2017</v>
      </c>
      <c r="C436" s="150"/>
      <c r="D436" s="187">
        <v>525</v>
      </c>
      <c r="E436" s="187"/>
      <c r="F436" s="187">
        <v>3123</v>
      </c>
      <c r="G436" s="187"/>
      <c r="H436" s="187">
        <v>192005.17499999999</v>
      </c>
    </row>
    <row r="437" spans="2:15" ht="15" customHeight="1" outlineLevel="1" x14ac:dyDescent="0.2">
      <c r="B437" s="150" t="s">
        <v>207</v>
      </c>
      <c r="C437" s="150"/>
      <c r="D437" s="192"/>
      <c r="E437" s="192"/>
      <c r="F437" s="192"/>
      <c r="G437" s="192"/>
      <c r="H437" s="192"/>
    </row>
    <row r="438" spans="2:15" s="17" customFormat="1" ht="15" customHeight="1" outlineLevel="1" x14ac:dyDescent="0.2">
      <c r="B438" s="41">
        <v>2022</v>
      </c>
      <c r="C438" s="56"/>
      <c r="D438" s="196">
        <v>2391</v>
      </c>
      <c r="E438" s="57"/>
      <c r="F438" s="196">
        <v>10332</v>
      </c>
      <c r="G438" s="57"/>
      <c r="H438" s="196">
        <v>2864743.102</v>
      </c>
      <c r="I438" s="12"/>
      <c r="O438" s="186"/>
    </row>
    <row r="439" spans="2:15" ht="15" customHeight="1" outlineLevel="1" x14ac:dyDescent="0.2">
      <c r="B439" s="41">
        <v>2021</v>
      </c>
      <c r="C439" s="150"/>
      <c r="D439" s="197">
        <v>2341</v>
      </c>
      <c r="E439" s="192"/>
      <c r="F439" s="197">
        <v>10023</v>
      </c>
      <c r="G439" s="192"/>
      <c r="H439" s="197">
        <v>2051454.622</v>
      </c>
    </row>
    <row r="440" spans="2:15" ht="15" customHeight="1" outlineLevel="1" x14ac:dyDescent="0.2">
      <c r="B440" s="41">
        <v>2020</v>
      </c>
      <c r="C440" s="150"/>
      <c r="D440" s="197">
        <v>2384</v>
      </c>
      <c r="E440" s="192"/>
      <c r="F440" s="197">
        <v>9846</v>
      </c>
      <c r="G440" s="192"/>
      <c r="H440" s="197">
        <v>1576892.7009999999</v>
      </c>
    </row>
    <row r="441" spans="2:15" ht="15" customHeight="1" outlineLevel="1" x14ac:dyDescent="0.2">
      <c r="B441" s="41">
        <v>2019</v>
      </c>
      <c r="C441" s="150"/>
      <c r="D441" s="187">
        <v>2391</v>
      </c>
      <c r="E441" s="187"/>
      <c r="F441" s="187">
        <v>10012</v>
      </c>
      <c r="G441" s="187"/>
      <c r="H441" s="187">
        <v>1530258.801</v>
      </c>
    </row>
    <row r="442" spans="2:15" ht="15" customHeight="1" outlineLevel="1" x14ac:dyDescent="0.2">
      <c r="B442" s="41">
        <v>2018</v>
      </c>
      <c r="C442" s="150"/>
      <c r="D442" s="187">
        <v>2378</v>
      </c>
      <c r="E442" s="187"/>
      <c r="F442" s="187">
        <v>9749</v>
      </c>
      <c r="G442" s="187"/>
      <c r="H442" s="187">
        <v>1480441.6070000001</v>
      </c>
    </row>
    <row r="443" spans="2:15" ht="15" customHeight="1" outlineLevel="1" x14ac:dyDescent="0.2">
      <c r="B443" s="41">
        <v>2017</v>
      </c>
      <c r="C443" s="150"/>
      <c r="D443" s="187">
        <v>2403</v>
      </c>
      <c r="E443" s="187"/>
      <c r="F443" s="187">
        <v>9641</v>
      </c>
      <c r="G443" s="187"/>
      <c r="H443" s="187">
        <v>1378298.2609999999</v>
      </c>
    </row>
    <row r="444" spans="2:15" ht="15" customHeight="1" outlineLevel="1" x14ac:dyDescent="0.2">
      <c r="B444" s="150" t="s">
        <v>208</v>
      </c>
      <c r="C444" s="150"/>
      <c r="D444" s="192"/>
      <c r="E444" s="192"/>
      <c r="F444" s="192"/>
      <c r="G444" s="192"/>
      <c r="H444" s="192"/>
    </row>
    <row r="445" spans="2:15" s="17" customFormat="1" ht="15" customHeight="1" outlineLevel="1" x14ac:dyDescent="0.2">
      <c r="B445" s="41">
        <v>2022</v>
      </c>
      <c r="C445" s="56"/>
      <c r="D445" s="196">
        <v>572</v>
      </c>
      <c r="E445" s="57"/>
      <c r="F445" s="196">
        <v>3530</v>
      </c>
      <c r="G445" s="57"/>
      <c r="H445" s="196">
        <v>467626.685</v>
      </c>
      <c r="I445" s="12"/>
      <c r="O445" s="186"/>
    </row>
    <row r="446" spans="2:15" ht="15" customHeight="1" outlineLevel="1" x14ac:dyDescent="0.2">
      <c r="B446" s="41">
        <v>2021</v>
      </c>
      <c r="C446" s="150"/>
      <c r="D446" s="197">
        <v>533</v>
      </c>
      <c r="E446" s="192"/>
      <c r="F446" s="197">
        <v>3036</v>
      </c>
      <c r="G446" s="192"/>
      <c r="H446" s="197">
        <v>416776.74300000002</v>
      </c>
    </row>
    <row r="447" spans="2:15" ht="15" customHeight="1" outlineLevel="1" x14ac:dyDescent="0.2">
      <c r="B447" s="41">
        <v>2020</v>
      </c>
      <c r="C447" s="150"/>
      <c r="D447" s="197">
        <v>467</v>
      </c>
      <c r="E447" s="192"/>
      <c r="F447" s="197">
        <v>3910</v>
      </c>
      <c r="G447" s="192"/>
      <c r="H447" s="197">
        <v>228701.557</v>
      </c>
    </row>
    <row r="448" spans="2:15" ht="15" customHeight="1" outlineLevel="1" x14ac:dyDescent="0.2">
      <c r="B448" s="41">
        <v>2019</v>
      </c>
      <c r="C448" s="150"/>
      <c r="D448" s="187">
        <v>435</v>
      </c>
      <c r="E448" s="187"/>
      <c r="F448" s="187">
        <v>2535</v>
      </c>
      <c r="G448" s="187"/>
      <c r="H448" s="187">
        <v>276597.63500000001</v>
      </c>
    </row>
    <row r="449" spans="2:15" ht="15" customHeight="1" outlineLevel="1" x14ac:dyDescent="0.2">
      <c r="B449" s="41">
        <v>2018</v>
      </c>
      <c r="C449" s="150"/>
      <c r="D449" s="187">
        <v>427</v>
      </c>
      <c r="E449" s="187"/>
      <c r="F449" s="187">
        <v>2265</v>
      </c>
      <c r="G449" s="187"/>
      <c r="H449" s="187">
        <v>275162.16399999999</v>
      </c>
    </row>
    <row r="450" spans="2:15" ht="15" customHeight="1" outlineLevel="1" x14ac:dyDescent="0.2">
      <c r="B450" s="41">
        <v>2017</v>
      </c>
      <c r="C450" s="150"/>
      <c r="D450" s="187">
        <v>415</v>
      </c>
      <c r="E450" s="187"/>
      <c r="F450" s="187">
        <v>2270</v>
      </c>
      <c r="G450" s="187"/>
      <c r="H450" s="187">
        <v>262580.73</v>
      </c>
    </row>
    <row r="451" spans="2:15" ht="15" customHeight="1" outlineLevel="1" x14ac:dyDescent="0.2">
      <c r="B451" s="150" t="s">
        <v>209</v>
      </c>
      <c r="C451" s="150"/>
      <c r="D451" s="192"/>
      <c r="E451" s="192"/>
      <c r="F451" s="192"/>
      <c r="G451" s="192"/>
      <c r="H451" s="192"/>
    </row>
    <row r="452" spans="2:15" s="17" customFormat="1" ht="15" customHeight="1" outlineLevel="1" x14ac:dyDescent="0.2">
      <c r="B452" s="41">
        <v>2022</v>
      </c>
      <c r="C452" s="56"/>
      <c r="D452" s="196">
        <v>2279</v>
      </c>
      <c r="E452" s="57"/>
      <c r="F452" s="196">
        <v>11356</v>
      </c>
      <c r="G452" s="57"/>
      <c r="H452" s="196">
        <v>659003.75800000003</v>
      </c>
      <c r="I452" s="12"/>
      <c r="O452" s="186"/>
    </row>
    <row r="453" spans="2:15" ht="15" customHeight="1" outlineLevel="1" x14ac:dyDescent="0.2">
      <c r="B453" s="41">
        <v>2021</v>
      </c>
      <c r="C453" s="150"/>
      <c r="D453" s="197">
        <v>2067</v>
      </c>
      <c r="E453" s="192"/>
      <c r="F453" s="197">
        <v>10061</v>
      </c>
      <c r="G453" s="192"/>
      <c r="H453" s="197">
        <v>374434.44</v>
      </c>
    </row>
    <row r="454" spans="2:15" ht="15" customHeight="1" outlineLevel="1" x14ac:dyDescent="0.2">
      <c r="B454" s="41">
        <v>2020</v>
      </c>
      <c r="C454" s="150"/>
      <c r="D454" s="197">
        <v>2083</v>
      </c>
      <c r="E454" s="192"/>
      <c r="F454" s="197">
        <v>9676</v>
      </c>
      <c r="G454" s="192"/>
      <c r="H454" s="197">
        <v>233701.38099999999</v>
      </c>
    </row>
    <row r="455" spans="2:15" ht="15" customHeight="1" outlineLevel="1" x14ac:dyDescent="0.2">
      <c r="B455" s="41">
        <v>2019</v>
      </c>
      <c r="C455" s="150"/>
      <c r="D455" s="187">
        <v>2135</v>
      </c>
      <c r="E455" s="187"/>
      <c r="F455" s="187">
        <v>10780</v>
      </c>
      <c r="G455" s="187"/>
      <c r="H455" s="187">
        <v>542153.83400000003</v>
      </c>
    </row>
    <row r="456" spans="2:15" ht="15" customHeight="1" outlineLevel="1" x14ac:dyDescent="0.2">
      <c r="B456" s="41">
        <v>2018</v>
      </c>
      <c r="C456" s="150"/>
      <c r="D456" s="187">
        <v>2061</v>
      </c>
      <c r="E456" s="187"/>
      <c r="F456" s="187">
        <v>10270</v>
      </c>
      <c r="G456" s="187"/>
      <c r="H456" s="187">
        <v>527256.429</v>
      </c>
    </row>
    <row r="457" spans="2:15" ht="15" customHeight="1" outlineLevel="1" x14ac:dyDescent="0.2">
      <c r="B457" s="41">
        <v>2017</v>
      </c>
      <c r="C457" s="150"/>
      <c r="D457" s="187">
        <v>1725</v>
      </c>
      <c r="E457" s="187"/>
      <c r="F457" s="187">
        <v>9803</v>
      </c>
      <c r="G457" s="187"/>
      <c r="H457" s="187">
        <v>512562.38</v>
      </c>
    </row>
    <row r="458" spans="2:15" ht="15" customHeight="1" outlineLevel="1" x14ac:dyDescent="0.2">
      <c r="B458" s="150" t="s">
        <v>210</v>
      </c>
      <c r="C458" s="150"/>
      <c r="D458" s="192"/>
      <c r="E458" s="192"/>
      <c r="F458" s="192"/>
      <c r="G458" s="192"/>
      <c r="H458" s="192"/>
    </row>
    <row r="459" spans="2:15" s="17" customFormat="1" ht="15" customHeight="1" outlineLevel="1" x14ac:dyDescent="0.2">
      <c r="B459" s="41">
        <v>2022</v>
      </c>
      <c r="C459" s="56"/>
      <c r="D459" s="196">
        <v>475</v>
      </c>
      <c r="E459" s="57"/>
      <c r="F459" s="196">
        <v>1871</v>
      </c>
      <c r="G459" s="57"/>
      <c r="H459" s="196">
        <v>360172.36200000002</v>
      </c>
      <c r="I459" s="12"/>
      <c r="O459" s="186"/>
    </row>
    <row r="460" spans="2:15" ht="15" customHeight="1" outlineLevel="1" x14ac:dyDescent="0.2">
      <c r="B460" s="41">
        <v>2021</v>
      </c>
      <c r="C460" s="150"/>
      <c r="D460" s="197">
        <v>411</v>
      </c>
      <c r="E460" s="192"/>
      <c r="F460" s="197">
        <v>1662</v>
      </c>
      <c r="G460" s="192"/>
      <c r="H460" s="197">
        <v>250238.508</v>
      </c>
    </row>
    <row r="461" spans="2:15" ht="15" customHeight="1" outlineLevel="1" x14ac:dyDescent="0.2">
      <c r="B461" s="41">
        <v>2020</v>
      </c>
      <c r="C461" s="150"/>
      <c r="D461" s="197">
        <v>326</v>
      </c>
      <c r="E461" s="192"/>
      <c r="F461" s="197">
        <v>1291</v>
      </c>
      <c r="G461" s="192"/>
      <c r="H461" s="197">
        <v>175939.34899999999</v>
      </c>
    </row>
    <row r="462" spans="2:15" ht="15" customHeight="1" outlineLevel="1" x14ac:dyDescent="0.2">
      <c r="B462" s="41">
        <v>2019</v>
      </c>
      <c r="C462" s="150"/>
      <c r="D462" s="187">
        <v>309</v>
      </c>
      <c r="E462" s="187"/>
      <c r="F462" s="187">
        <v>1240</v>
      </c>
      <c r="G462" s="187"/>
      <c r="H462" s="187">
        <v>166056.72</v>
      </c>
    </row>
    <row r="463" spans="2:15" ht="15" customHeight="1" outlineLevel="1" x14ac:dyDescent="0.2">
      <c r="B463" s="41">
        <v>2018</v>
      </c>
      <c r="C463" s="150"/>
      <c r="D463" s="187">
        <v>282</v>
      </c>
      <c r="E463" s="187"/>
      <c r="F463" s="187">
        <v>1069</v>
      </c>
      <c r="G463" s="187"/>
      <c r="H463" s="187">
        <v>119718.189</v>
      </c>
    </row>
    <row r="464" spans="2:15" ht="15" customHeight="1" outlineLevel="1" x14ac:dyDescent="0.2">
      <c r="B464" s="41">
        <v>2017</v>
      </c>
      <c r="C464" s="150"/>
      <c r="D464" s="187">
        <v>268</v>
      </c>
      <c r="E464" s="187"/>
      <c r="F464" s="187">
        <v>929</v>
      </c>
      <c r="G464" s="187"/>
      <c r="H464" s="187">
        <v>117864.583</v>
      </c>
    </row>
    <row r="465" spans="2:15" ht="15" customHeight="1" outlineLevel="1" x14ac:dyDescent="0.2">
      <c r="B465" s="150" t="s">
        <v>212</v>
      </c>
      <c r="C465" s="150"/>
      <c r="D465" s="192"/>
      <c r="E465" s="192"/>
      <c r="F465" s="192"/>
      <c r="G465" s="192"/>
      <c r="H465" s="192"/>
    </row>
    <row r="466" spans="2:15" s="17" customFormat="1" ht="15" customHeight="1" outlineLevel="1" x14ac:dyDescent="0.2">
      <c r="B466" s="41">
        <v>2022</v>
      </c>
      <c r="C466" s="56"/>
      <c r="D466" s="196">
        <v>1054</v>
      </c>
      <c r="E466" s="57"/>
      <c r="F466" s="196">
        <v>1719</v>
      </c>
      <c r="G466" s="57"/>
      <c r="H466" s="196">
        <v>188117.18799999999</v>
      </c>
      <c r="I466" s="12"/>
      <c r="O466" s="186"/>
    </row>
    <row r="467" spans="2:15" ht="15" customHeight="1" outlineLevel="1" x14ac:dyDescent="0.2">
      <c r="B467" s="41">
        <v>2021</v>
      </c>
      <c r="C467" s="150"/>
      <c r="D467" s="197">
        <v>934</v>
      </c>
      <c r="E467" s="192"/>
      <c r="F467" s="197">
        <v>1575</v>
      </c>
      <c r="G467" s="192"/>
      <c r="H467" s="197">
        <v>192123.554</v>
      </c>
    </row>
    <row r="468" spans="2:15" ht="15" customHeight="1" outlineLevel="1" x14ac:dyDescent="0.2">
      <c r="B468" s="41">
        <v>2020</v>
      </c>
      <c r="C468" s="150"/>
      <c r="D468" s="197">
        <v>784</v>
      </c>
      <c r="E468" s="192"/>
      <c r="F468" s="197">
        <v>1425</v>
      </c>
      <c r="G468" s="192"/>
      <c r="H468" s="197">
        <v>106839.27800000001</v>
      </c>
    </row>
    <row r="469" spans="2:15" ht="15" customHeight="1" outlineLevel="1" x14ac:dyDescent="0.2">
      <c r="B469" s="41">
        <v>2019</v>
      </c>
      <c r="C469" s="150"/>
      <c r="D469" s="187">
        <v>764</v>
      </c>
      <c r="E469" s="187"/>
      <c r="F469" s="187">
        <v>1442</v>
      </c>
      <c r="G469" s="187"/>
      <c r="H469" s="187">
        <v>111252.41800000001</v>
      </c>
    </row>
    <row r="470" spans="2:15" ht="15" customHeight="1" outlineLevel="1" x14ac:dyDescent="0.2">
      <c r="B470" s="41">
        <v>2018</v>
      </c>
      <c r="C470" s="150"/>
      <c r="D470" s="187">
        <v>691</v>
      </c>
      <c r="E470" s="187"/>
      <c r="F470" s="187">
        <v>1307</v>
      </c>
      <c r="G470" s="187"/>
      <c r="H470" s="187">
        <v>113986.152</v>
      </c>
    </row>
    <row r="471" spans="2:15" ht="15" customHeight="1" outlineLevel="1" x14ac:dyDescent="0.2">
      <c r="B471" s="41">
        <v>2017</v>
      </c>
      <c r="C471" s="150"/>
      <c r="D471" s="187">
        <v>632</v>
      </c>
      <c r="E471" s="187"/>
      <c r="F471" s="187">
        <v>1197</v>
      </c>
      <c r="G471" s="187"/>
      <c r="H471" s="187">
        <v>105350.033</v>
      </c>
    </row>
    <row r="472" spans="2:15" ht="15" customHeight="1" outlineLevel="1" x14ac:dyDescent="0.2">
      <c r="B472" s="150" t="s">
        <v>213</v>
      </c>
      <c r="C472" s="150"/>
      <c r="D472" s="192"/>
      <c r="E472" s="192"/>
      <c r="F472" s="192"/>
      <c r="G472" s="192"/>
      <c r="H472" s="192"/>
    </row>
    <row r="473" spans="2:15" s="17" customFormat="1" ht="15" customHeight="1" outlineLevel="1" x14ac:dyDescent="0.2">
      <c r="B473" s="41">
        <v>2022</v>
      </c>
      <c r="C473" s="56"/>
      <c r="D473" s="196">
        <v>2090</v>
      </c>
      <c r="E473" s="57"/>
      <c r="F473" s="196">
        <v>4112</v>
      </c>
      <c r="G473" s="57"/>
      <c r="H473" s="196">
        <v>346849.45400000003</v>
      </c>
      <c r="I473" s="12"/>
      <c r="O473" s="186"/>
    </row>
    <row r="474" spans="2:15" ht="15" customHeight="1" outlineLevel="1" x14ac:dyDescent="0.2">
      <c r="B474" s="41">
        <v>2021</v>
      </c>
      <c r="C474" s="150"/>
      <c r="D474" s="197">
        <v>1998</v>
      </c>
      <c r="E474" s="192"/>
      <c r="F474" s="197">
        <v>3959</v>
      </c>
      <c r="G474" s="192"/>
      <c r="H474" s="197">
        <v>231590.91899999999</v>
      </c>
    </row>
    <row r="475" spans="2:15" ht="15" customHeight="1" outlineLevel="1" x14ac:dyDescent="0.2">
      <c r="B475" s="41">
        <v>2020</v>
      </c>
      <c r="C475" s="150"/>
      <c r="D475" s="197">
        <v>1781</v>
      </c>
      <c r="E475" s="192"/>
      <c r="F475" s="197">
        <v>3604</v>
      </c>
      <c r="G475" s="192"/>
      <c r="H475" s="197">
        <v>179106.734</v>
      </c>
    </row>
    <row r="476" spans="2:15" ht="15" customHeight="1" outlineLevel="1" x14ac:dyDescent="0.2">
      <c r="B476" s="41">
        <v>2019</v>
      </c>
      <c r="C476" s="150"/>
      <c r="D476" s="187">
        <v>1698</v>
      </c>
      <c r="E476" s="187"/>
      <c r="F476" s="187">
        <v>3499</v>
      </c>
      <c r="G476" s="187"/>
      <c r="H476" s="187">
        <v>189834.83300000001</v>
      </c>
    </row>
    <row r="477" spans="2:15" ht="15" customHeight="1" outlineLevel="1" x14ac:dyDescent="0.2">
      <c r="B477" s="41">
        <v>2018</v>
      </c>
      <c r="C477" s="150"/>
      <c r="D477" s="187">
        <v>1628</v>
      </c>
      <c r="E477" s="187"/>
      <c r="F477" s="187">
        <v>3347</v>
      </c>
      <c r="G477" s="187"/>
      <c r="H477" s="187">
        <v>166964.924</v>
      </c>
    </row>
    <row r="478" spans="2:15" ht="15" customHeight="1" outlineLevel="1" x14ac:dyDescent="0.2">
      <c r="B478" s="41">
        <v>2017</v>
      </c>
      <c r="C478" s="150"/>
      <c r="D478" s="187">
        <v>1509</v>
      </c>
      <c r="E478" s="187"/>
      <c r="F478" s="187">
        <v>2976</v>
      </c>
      <c r="G478" s="187"/>
      <c r="H478" s="187">
        <v>124884.56600000001</v>
      </c>
    </row>
    <row r="479" spans="2:15" ht="15" customHeight="1" outlineLevel="1" x14ac:dyDescent="0.2">
      <c r="B479" s="150" t="s">
        <v>214</v>
      </c>
      <c r="C479" s="150"/>
      <c r="D479" s="192"/>
      <c r="E479" s="192"/>
      <c r="F479" s="192"/>
      <c r="G479" s="192"/>
      <c r="H479" s="192"/>
    </row>
    <row r="480" spans="2:15" s="17" customFormat="1" ht="15" customHeight="1" outlineLevel="1" x14ac:dyDescent="0.2">
      <c r="B480" s="41">
        <v>2022</v>
      </c>
      <c r="C480" s="56"/>
      <c r="D480" s="196">
        <v>2664</v>
      </c>
      <c r="E480" s="57"/>
      <c r="F480" s="196">
        <v>8555</v>
      </c>
      <c r="G480" s="57"/>
      <c r="H480" s="196">
        <v>328720.15100000001</v>
      </c>
      <c r="I480" s="12"/>
      <c r="O480" s="186"/>
    </row>
    <row r="481" spans="2:15" ht="15" customHeight="1" outlineLevel="1" x14ac:dyDescent="0.2">
      <c r="B481" s="41">
        <v>2021</v>
      </c>
      <c r="C481" s="150"/>
      <c r="D481" s="197">
        <v>2397</v>
      </c>
      <c r="E481" s="192"/>
      <c r="F481" s="197">
        <v>7271</v>
      </c>
      <c r="G481" s="192"/>
      <c r="H481" s="197">
        <v>218589.7</v>
      </c>
    </row>
    <row r="482" spans="2:15" ht="15" customHeight="1" outlineLevel="1" x14ac:dyDescent="0.2">
      <c r="B482" s="41">
        <v>2020</v>
      </c>
      <c r="C482" s="150"/>
      <c r="D482" s="197">
        <v>2363</v>
      </c>
      <c r="E482" s="192"/>
      <c r="F482" s="197">
        <v>7071</v>
      </c>
      <c r="G482" s="192"/>
      <c r="H482" s="197">
        <v>161326.647</v>
      </c>
    </row>
    <row r="483" spans="2:15" ht="15" customHeight="1" outlineLevel="1" x14ac:dyDescent="0.2">
      <c r="B483" s="41">
        <v>2019</v>
      </c>
      <c r="C483" s="150"/>
      <c r="D483" s="187">
        <v>2534</v>
      </c>
      <c r="E483" s="187"/>
      <c r="F483" s="187">
        <v>7113</v>
      </c>
      <c r="G483" s="187"/>
      <c r="H483" s="187">
        <v>284791.30099999998</v>
      </c>
    </row>
    <row r="484" spans="2:15" ht="15" customHeight="1" outlineLevel="1" x14ac:dyDescent="0.2">
      <c r="B484" s="41">
        <v>2018</v>
      </c>
      <c r="C484" s="150"/>
      <c r="D484" s="187">
        <v>2542</v>
      </c>
      <c r="E484" s="187"/>
      <c r="F484" s="187">
        <v>6799</v>
      </c>
      <c r="G484" s="187"/>
      <c r="H484" s="187">
        <v>270539.78200000001</v>
      </c>
    </row>
    <row r="485" spans="2:15" ht="15" customHeight="1" outlineLevel="1" x14ac:dyDescent="0.2">
      <c r="B485" s="41">
        <v>2017</v>
      </c>
      <c r="C485" s="150"/>
      <c r="D485" s="187">
        <v>2458</v>
      </c>
      <c r="E485" s="187"/>
      <c r="F485" s="187">
        <v>7175</v>
      </c>
      <c r="G485" s="187"/>
      <c r="H485" s="187">
        <v>253299.88699999999</v>
      </c>
    </row>
    <row r="486" spans="2:15" ht="15" customHeight="1" outlineLevel="1" x14ac:dyDescent="0.2">
      <c r="B486" s="150" t="s">
        <v>215</v>
      </c>
      <c r="C486" s="150"/>
      <c r="D486" s="192"/>
      <c r="E486" s="192"/>
      <c r="F486" s="192"/>
      <c r="G486" s="192"/>
      <c r="H486" s="192"/>
    </row>
    <row r="487" spans="2:15" s="17" customFormat="1" ht="15" customHeight="1" outlineLevel="1" x14ac:dyDescent="0.2">
      <c r="B487" s="41">
        <v>2022</v>
      </c>
      <c r="C487" s="56"/>
      <c r="D487" s="196">
        <v>550</v>
      </c>
      <c r="E487" s="57"/>
      <c r="F487" s="196">
        <v>1199</v>
      </c>
      <c r="G487" s="57"/>
      <c r="H487" s="196">
        <v>12947.335999999999</v>
      </c>
      <c r="I487" s="12"/>
      <c r="O487" s="186"/>
    </row>
    <row r="488" spans="2:15" ht="15" customHeight="1" outlineLevel="1" x14ac:dyDescent="0.2">
      <c r="B488" s="41">
        <v>2021</v>
      </c>
      <c r="C488" s="150"/>
      <c r="D488" s="197">
        <v>501</v>
      </c>
      <c r="E488" s="192"/>
      <c r="F488" s="197">
        <v>1100</v>
      </c>
      <c r="G488" s="192"/>
      <c r="H488" s="197">
        <v>13392.069</v>
      </c>
    </row>
    <row r="489" spans="2:15" ht="15" customHeight="1" outlineLevel="1" x14ac:dyDescent="0.2">
      <c r="B489" s="41">
        <v>2020</v>
      </c>
      <c r="C489" s="150"/>
      <c r="D489" s="197">
        <v>519</v>
      </c>
      <c r="E489" s="192"/>
      <c r="F489" s="197">
        <v>1144</v>
      </c>
      <c r="G489" s="192"/>
      <c r="H489" s="197">
        <v>12990.589</v>
      </c>
    </row>
    <row r="490" spans="2:15" ht="15" customHeight="1" outlineLevel="1" x14ac:dyDescent="0.2">
      <c r="B490" s="41">
        <v>2019</v>
      </c>
      <c r="C490" s="150"/>
      <c r="D490" s="187">
        <v>499</v>
      </c>
      <c r="E490" s="187"/>
      <c r="F490" s="187">
        <v>1134</v>
      </c>
      <c r="G490" s="187"/>
      <c r="H490" s="187">
        <v>11464.635</v>
      </c>
    </row>
    <row r="491" spans="2:15" ht="15" customHeight="1" outlineLevel="1" x14ac:dyDescent="0.2">
      <c r="B491" s="41">
        <v>2018</v>
      </c>
      <c r="C491" s="150"/>
      <c r="D491" s="187">
        <v>502</v>
      </c>
      <c r="E491" s="187"/>
      <c r="F491" s="187">
        <v>1190</v>
      </c>
      <c r="G491" s="187"/>
      <c r="H491" s="187">
        <v>12166.605</v>
      </c>
    </row>
    <row r="492" spans="2:15" ht="15" customHeight="1" outlineLevel="1" x14ac:dyDescent="0.2">
      <c r="B492" s="41">
        <v>2017</v>
      </c>
      <c r="C492" s="150"/>
      <c r="D492" s="187">
        <v>499</v>
      </c>
      <c r="E492" s="187"/>
      <c r="F492" s="187">
        <v>1185</v>
      </c>
      <c r="G492" s="187"/>
      <c r="H492" s="187">
        <v>11790.725</v>
      </c>
    </row>
    <row r="493" spans="2:15" ht="15" customHeight="1" outlineLevel="1" x14ac:dyDescent="0.2">
      <c r="B493" s="150" t="s">
        <v>216</v>
      </c>
      <c r="C493" s="150"/>
      <c r="D493" s="192"/>
      <c r="E493" s="192"/>
      <c r="F493" s="192"/>
      <c r="G493" s="192"/>
      <c r="H493" s="192"/>
    </row>
    <row r="494" spans="2:15" s="17" customFormat="1" ht="15" customHeight="1" outlineLevel="1" x14ac:dyDescent="0.2">
      <c r="B494" s="41">
        <v>2022</v>
      </c>
      <c r="C494" s="56"/>
      <c r="D494" s="196">
        <v>1578</v>
      </c>
      <c r="E494" s="57"/>
      <c r="F494" s="196">
        <v>3023</v>
      </c>
      <c r="G494" s="57"/>
      <c r="H494" s="196">
        <v>160852.24</v>
      </c>
      <c r="I494" s="12"/>
      <c r="O494" s="186"/>
    </row>
    <row r="495" spans="2:15" ht="15" customHeight="1" outlineLevel="1" x14ac:dyDescent="0.2">
      <c r="B495" s="41">
        <v>2021</v>
      </c>
      <c r="C495" s="150"/>
      <c r="D495" s="197">
        <v>1498</v>
      </c>
      <c r="E495" s="192"/>
      <c r="F495" s="197">
        <v>2807</v>
      </c>
      <c r="G495" s="192"/>
      <c r="H495" s="197">
        <v>148287.12899999999</v>
      </c>
    </row>
    <row r="496" spans="2:15" ht="15" customHeight="1" outlineLevel="1" x14ac:dyDescent="0.2">
      <c r="B496" s="41">
        <v>2020</v>
      </c>
      <c r="C496" s="150"/>
      <c r="D496" s="197">
        <v>1404</v>
      </c>
      <c r="E496" s="192"/>
      <c r="F496" s="197">
        <v>2604</v>
      </c>
      <c r="G496" s="192"/>
      <c r="H496" s="197">
        <v>116324.327</v>
      </c>
    </row>
    <row r="497" spans="2:15" ht="15" customHeight="1" outlineLevel="1" x14ac:dyDescent="0.2">
      <c r="B497" s="41">
        <v>2019</v>
      </c>
      <c r="C497" s="150"/>
      <c r="D497" s="187">
        <v>1346</v>
      </c>
      <c r="E497" s="187"/>
      <c r="F497" s="187">
        <v>2433</v>
      </c>
      <c r="G497" s="187"/>
      <c r="H497" s="187">
        <v>119496.689</v>
      </c>
    </row>
    <row r="498" spans="2:15" ht="15" customHeight="1" outlineLevel="1" x14ac:dyDescent="0.2">
      <c r="B498" s="41">
        <v>2018</v>
      </c>
      <c r="C498" s="150"/>
      <c r="D498" s="187">
        <v>1262</v>
      </c>
      <c r="E498" s="187"/>
      <c r="F498" s="187">
        <v>2089</v>
      </c>
      <c r="G498" s="187"/>
      <c r="H498" s="187">
        <v>106994.789</v>
      </c>
    </row>
    <row r="499" spans="2:15" ht="15" customHeight="1" outlineLevel="1" x14ac:dyDescent="0.2">
      <c r="B499" s="41">
        <v>2017</v>
      </c>
      <c r="C499" s="150"/>
      <c r="D499" s="187">
        <v>1194</v>
      </c>
      <c r="E499" s="187"/>
      <c r="F499" s="187">
        <v>1909</v>
      </c>
      <c r="G499" s="187"/>
      <c r="H499" s="187">
        <v>99465.777000000002</v>
      </c>
    </row>
    <row r="500" spans="2:15" ht="15" customHeight="1" outlineLevel="1" x14ac:dyDescent="0.2">
      <c r="B500" s="150" t="s">
        <v>217</v>
      </c>
      <c r="C500" s="150"/>
      <c r="D500" s="192"/>
      <c r="E500" s="192"/>
      <c r="F500" s="192"/>
      <c r="G500" s="192"/>
      <c r="H500" s="192"/>
    </row>
    <row r="501" spans="2:15" s="17" customFormat="1" ht="15" customHeight="1" outlineLevel="1" x14ac:dyDescent="0.2">
      <c r="B501" s="41">
        <v>2022</v>
      </c>
      <c r="C501" s="56"/>
      <c r="D501" s="196">
        <v>659</v>
      </c>
      <c r="E501" s="57"/>
      <c r="F501" s="196">
        <v>1376</v>
      </c>
      <c r="G501" s="57"/>
      <c r="H501" s="196">
        <v>73051.004000000001</v>
      </c>
      <c r="I501" s="12"/>
      <c r="O501" s="186"/>
    </row>
    <row r="502" spans="2:15" ht="15" customHeight="1" outlineLevel="1" x14ac:dyDescent="0.2">
      <c r="B502" s="41">
        <v>2021</v>
      </c>
      <c r="C502" s="150"/>
      <c r="D502" s="197">
        <v>584</v>
      </c>
      <c r="E502" s="192"/>
      <c r="F502" s="197">
        <v>1305</v>
      </c>
      <c r="G502" s="192"/>
      <c r="H502" s="197">
        <v>62175.838000000003</v>
      </c>
    </row>
    <row r="503" spans="2:15" ht="15" customHeight="1" outlineLevel="1" x14ac:dyDescent="0.2">
      <c r="B503" s="41">
        <v>2020</v>
      </c>
      <c r="C503" s="150"/>
      <c r="D503" s="197">
        <v>547</v>
      </c>
      <c r="E503" s="192"/>
      <c r="F503" s="197">
        <v>1198</v>
      </c>
      <c r="G503" s="192"/>
      <c r="H503" s="197">
        <v>29779.919999999998</v>
      </c>
    </row>
    <row r="504" spans="2:15" ht="15" customHeight="1" outlineLevel="1" x14ac:dyDescent="0.2">
      <c r="B504" s="41">
        <v>2019</v>
      </c>
      <c r="C504" s="150"/>
      <c r="D504" s="187">
        <v>554</v>
      </c>
      <c r="E504" s="187"/>
      <c r="F504" s="187">
        <v>1250</v>
      </c>
      <c r="G504" s="187"/>
      <c r="H504" s="187">
        <v>49879.213000000003</v>
      </c>
    </row>
    <row r="505" spans="2:15" ht="15" customHeight="1" outlineLevel="1" x14ac:dyDescent="0.2">
      <c r="B505" s="41">
        <v>2018</v>
      </c>
      <c r="C505" s="150"/>
      <c r="D505" s="187">
        <v>546</v>
      </c>
      <c r="E505" s="187"/>
      <c r="F505" s="187">
        <v>1187</v>
      </c>
      <c r="G505" s="187"/>
      <c r="H505" s="187">
        <v>43721.087</v>
      </c>
    </row>
    <row r="506" spans="2:15" ht="15" customHeight="1" outlineLevel="1" x14ac:dyDescent="0.2">
      <c r="B506" s="41">
        <v>2017</v>
      </c>
      <c r="C506" s="150"/>
      <c r="D506" s="187">
        <v>554</v>
      </c>
      <c r="E506" s="187"/>
      <c r="F506" s="187">
        <v>1160</v>
      </c>
      <c r="G506" s="187"/>
      <c r="H506" s="187">
        <v>41252.644999999997</v>
      </c>
    </row>
    <row r="507" spans="2:15" ht="15" customHeight="1" outlineLevel="1" x14ac:dyDescent="0.2">
      <c r="B507" s="150" t="s">
        <v>218</v>
      </c>
      <c r="C507" s="150"/>
      <c r="D507" s="192"/>
      <c r="E507" s="192"/>
      <c r="F507" s="192"/>
      <c r="G507" s="192"/>
      <c r="H507" s="192"/>
    </row>
    <row r="508" spans="2:15" s="17" customFormat="1" ht="15" customHeight="1" outlineLevel="1" x14ac:dyDescent="0.2">
      <c r="B508" s="41">
        <v>2022</v>
      </c>
      <c r="C508" s="56"/>
      <c r="D508" s="196">
        <v>613</v>
      </c>
      <c r="E508" s="57"/>
      <c r="F508" s="196">
        <v>997</v>
      </c>
      <c r="G508" s="57"/>
      <c r="H508" s="196">
        <v>19355.411</v>
      </c>
      <c r="I508" s="12"/>
      <c r="O508" s="186"/>
    </row>
    <row r="509" spans="2:15" ht="15" customHeight="1" outlineLevel="1" x14ac:dyDescent="0.2">
      <c r="B509" s="41">
        <v>2021</v>
      </c>
      <c r="C509" s="150"/>
      <c r="D509" s="197">
        <v>587</v>
      </c>
      <c r="E509" s="192"/>
      <c r="F509" s="197">
        <v>1061</v>
      </c>
      <c r="G509" s="192"/>
      <c r="H509" s="197">
        <v>18360.519</v>
      </c>
    </row>
    <row r="510" spans="2:15" ht="15" customHeight="1" outlineLevel="1" x14ac:dyDescent="0.2">
      <c r="B510" s="41">
        <v>2020</v>
      </c>
      <c r="C510" s="150"/>
      <c r="D510" s="197">
        <v>563</v>
      </c>
      <c r="E510" s="192"/>
      <c r="F510" s="197">
        <v>947</v>
      </c>
      <c r="G510" s="192"/>
      <c r="H510" s="197">
        <v>15859.841</v>
      </c>
    </row>
    <row r="511" spans="2:15" ht="15" customHeight="1" outlineLevel="1" x14ac:dyDescent="0.2">
      <c r="B511" s="41">
        <v>2019</v>
      </c>
      <c r="C511" s="150"/>
      <c r="D511" s="187">
        <v>556</v>
      </c>
      <c r="E511" s="187"/>
      <c r="F511" s="187">
        <v>958</v>
      </c>
      <c r="G511" s="187"/>
      <c r="H511" s="187">
        <v>18870.682000000001</v>
      </c>
    </row>
    <row r="512" spans="2:15" ht="15" customHeight="1" outlineLevel="1" x14ac:dyDescent="0.2">
      <c r="B512" s="41">
        <v>2018</v>
      </c>
      <c r="C512" s="150"/>
      <c r="D512" s="187">
        <v>543</v>
      </c>
      <c r="E512" s="187"/>
      <c r="F512" s="187">
        <v>975</v>
      </c>
      <c r="G512" s="187"/>
      <c r="H512" s="187">
        <v>18897.833999999999</v>
      </c>
    </row>
    <row r="513" spans="2:15" ht="15" customHeight="1" outlineLevel="1" x14ac:dyDescent="0.2">
      <c r="B513" s="41">
        <v>2017</v>
      </c>
      <c r="C513" s="150"/>
      <c r="D513" s="187">
        <v>538</v>
      </c>
      <c r="E513" s="187"/>
      <c r="F513" s="187">
        <v>984</v>
      </c>
      <c r="G513" s="187"/>
      <c r="H513" s="187">
        <v>18934.976999999999</v>
      </c>
    </row>
    <row r="514" spans="2:15" ht="15" customHeight="1" x14ac:dyDescent="0.2">
      <c r="B514" s="149" t="s">
        <v>363</v>
      </c>
      <c r="C514" s="149"/>
      <c r="D514" s="187"/>
      <c r="E514" s="187"/>
      <c r="F514" s="187"/>
      <c r="G514" s="187"/>
      <c r="H514" s="187"/>
    </row>
    <row r="515" spans="2:15" ht="15" customHeight="1" x14ac:dyDescent="0.2">
      <c r="B515" s="41">
        <v>2022</v>
      </c>
      <c r="C515" s="149"/>
      <c r="D515" s="187">
        <v>1804</v>
      </c>
      <c r="E515" s="187"/>
      <c r="F515" s="187">
        <v>4731</v>
      </c>
      <c r="G515" s="187"/>
      <c r="H515" s="187">
        <v>663916.79</v>
      </c>
      <c r="K515" s="186"/>
      <c r="L515" s="17"/>
      <c r="M515" s="186"/>
      <c r="N515" s="17"/>
      <c r="O515" s="186"/>
    </row>
    <row r="516" spans="2:15" ht="15" customHeight="1" x14ac:dyDescent="0.2">
      <c r="B516" s="41">
        <v>2021</v>
      </c>
      <c r="C516" s="149"/>
      <c r="D516" s="187">
        <v>1722</v>
      </c>
      <c r="E516" s="187"/>
      <c r="F516" s="187">
        <v>4533</v>
      </c>
      <c r="G516" s="187"/>
      <c r="H516" s="187">
        <v>545816.96100000001</v>
      </c>
    </row>
    <row r="517" spans="2:15" ht="15" customHeight="1" x14ac:dyDescent="0.2">
      <c r="B517" s="41">
        <v>2020</v>
      </c>
      <c r="C517" s="149"/>
      <c r="D517" s="187">
        <v>1671</v>
      </c>
      <c r="E517" s="187"/>
      <c r="F517" s="187">
        <v>4638</v>
      </c>
      <c r="G517" s="187"/>
      <c r="H517" s="187">
        <v>456851.804</v>
      </c>
    </row>
    <row r="518" spans="2:15" ht="15" customHeight="1" x14ac:dyDescent="0.2">
      <c r="B518" s="41">
        <v>2019</v>
      </c>
      <c r="C518" s="149"/>
      <c r="D518" s="187">
        <v>1693</v>
      </c>
      <c r="E518" s="187"/>
      <c r="F518" s="187">
        <v>4677</v>
      </c>
      <c r="G518" s="187"/>
      <c r="H518" s="187">
        <v>462747.141</v>
      </c>
      <c r="K518" s="186"/>
      <c r="L518" s="17"/>
      <c r="M518" s="186"/>
      <c r="N518" s="17"/>
      <c r="O518" s="186"/>
    </row>
    <row r="519" spans="2:15" ht="15" customHeight="1" x14ac:dyDescent="0.2">
      <c r="B519" s="41">
        <v>2018</v>
      </c>
      <c r="C519" s="149"/>
      <c r="D519" s="187">
        <v>1620</v>
      </c>
      <c r="E519" s="187"/>
      <c r="F519" s="187">
        <v>4489</v>
      </c>
      <c r="G519" s="187"/>
      <c r="H519" s="187">
        <v>428674.51699999999</v>
      </c>
    </row>
    <row r="520" spans="2:15" ht="15" customHeight="1" x14ac:dyDescent="0.2">
      <c r="B520" s="41">
        <v>2017</v>
      </c>
      <c r="C520" s="149"/>
      <c r="D520" s="187">
        <v>1532</v>
      </c>
      <c r="E520" s="187"/>
      <c r="F520" s="187">
        <v>3893</v>
      </c>
      <c r="G520" s="187"/>
      <c r="H520" s="187">
        <v>403160.67</v>
      </c>
    </row>
    <row r="521" spans="2:15" ht="15" customHeight="1" outlineLevel="1" x14ac:dyDescent="0.2">
      <c r="B521" s="150" t="s">
        <v>201</v>
      </c>
      <c r="C521" s="150"/>
      <c r="D521" s="192"/>
      <c r="E521" s="192"/>
      <c r="F521" s="192"/>
      <c r="G521" s="192"/>
      <c r="H521" s="192"/>
    </row>
    <row r="522" spans="2:15" s="17" customFormat="1" ht="15" customHeight="1" outlineLevel="1" x14ac:dyDescent="0.2">
      <c r="B522" s="41">
        <v>2022</v>
      </c>
      <c r="C522" s="56"/>
      <c r="D522" s="196">
        <v>140</v>
      </c>
      <c r="E522" s="57"/>
      <c r="F522" s="196">
        <v>318</v>
      </c>
      <c r="G522" s="57"/>
      <c r="H522" s="196">
        <v>5866.9359999999997</v>
      </c>
      <c r="I522" s="12"/>
      <c r="O522" s="186"/>
    </row>
    <row r="523" spans="2:15" ht="15" customHeight="1" outlineLevel="1" x14ac:dyDescent="0.2">
      <c r="B523" s="41">
        <v>2021</v>
      </c>
      <c r="C523" s="150"/>
      <c r="D523" s="197">
        <v>149</v>
      </c>
      <c r="E523" s="192"/>
      <c r="F523" s="197">
        <v>323</v>
      </c>
      <c r="G523" s="192"/>
      <c r="H523" s="197">
        <v>6124.732</v>
      </c>
    </row>
    <row r="524" spans="2:15" ht="15" customHeight="1" outlineLevel="1" x14ac:dyDescent="0.2">
      <c r="B524" s="41">
        <v>2020</v>
      </c>
      <c r="C524" s="150"/>
      <c r="D524" s="197">
        <v>149</v>
      </c>
      <c r="E524" s="192"/>
      <c r="F524" s="197">
        <v>311</v>
      </c>
      <c r="G524" s="192"/>
      <c r="H524" s="197">
        <v>4286.9530000000004</v>
      </c>
    </row>
    <row r="525" spans="2:15" ht="15" customHeight="1" outlineLevel="1" x14ac:dyDescent="0.2">
      <c r="B525" s="41">
        <v>2019</v>
      </c>
      <c r="C525" s="150"/>
      <c r="D525" s="187">
        <v>161</v>
      </c>
      <c r="E525" s="187"/>
      <c r="F525" s="187">
        <v>327</v>
      </c>
      <c r="H525" s="187">
        <v>6525.7190000000001</v>
      </c>
    </row>
    <row r="526" spans="2:15" ht="15" customHeight="1" outlineLevel="1" x14ac:dyDescent="0.2">
      <c r="B526" s="41">
        <v>2018</v>
      </c>
      <c r="C526" s="122"/>
      <c r="D526" s="187">
        <v>168</v>
      </c>
      <c r="E526" s="187"/>
      <c r="F526" s="187">
        <v>330</v>
      </c>
      <c r="G526" s="187"/>
      <c r="H526" s="187">
        <v>7084.027</v>
      </c>
    </row>
    <row r="527" spans="2:15" ht="15" customHeight="1" outlineLevel="1" x14ac:dyDescent="0.2">
      <c r="B527" s="41">
        <v>2017</v>
      </c>
      <c r="C527" s="122"/>
      <c r="D527" s="187">
        <v>156</v>
      </c>
      <c r="E527" s="187"/>
      <c r="F527" s="187">
        <v>333</v>
      </c>
      <c r="G527" s="187"/>
      <c r="H527" s="187">
        <v>6151</v>
      </c>
    </row>
    <row r="528" spans="2:15" ht="15" customHeight="1" outlineLevel="1" x14ac:dyDescent="0.2">
      <c r="B528" s="150" t="s">
        <v>202</v>
      </c>
      <c r="C528" s="150"/>
      <c r="D528" s="192"/>
      <c r="E528" s="192"/>
      <c r="F528" s="192"/>
      <c r="G528" s="192"/>
      <c r="H528" s="192"/>
    </row>
    <row r="529" spans="2:15" ht="15" customHeight="1" outlineLevel="1" x14ac:dyDescent="0.2">
      <c r="B529" s="41">
        <v>2022</v>
      </c>
      <c r="C529" s="150"/>
      <c r="D529" s="197">
        <v>0</v>
      </c>
      <c r="E529" s="192"/>
      <c r="F529" s="197">
        <v>0</v>
      </c>
      <c r="G529" s="197"/>
      <c r="H529" s="197">
        <v>0</v>
      </c>
    </row>
    <row r="530" spans="2:15" ht="15" customHeight="1" outlineLevel="1" x14ac:dyDescent="0.2">
      <c r="B530" s="41">
        <v>2021</v>
      </c>
      <c r="C530" s="150"/>
      <c r="D530" s="197">
        <v>0</v>
      </c>
      <c r="E530" s="192"/>
      <c r="F530" s="197">
        <v>0</v>
      </c>
      <c r="G530" s="197"/>
      <c r="H530" s="197">
        <v>0</v>
      </c>
    </row>
    <row r="531" spans="2:15" ht="15" customHeight="1" outlineLevel="1" x14ac:dyDescent="0.2">
      <c r="B531" s="41">
        <v>2020</v>
      </c>
      <c r="C531" s="150"/>
      <c r="D531" s="197">
        <v>0</v>
      </c>
      <c r="E531" s="192"/>
      <c r="F531" s="197">
        <v>0</v>
      </c>
      <c r="G531" s="192"/>
      <c r="H531" s="197">
        <v>0</v>
      </c>
    </row>
    <row r="532" spans="2:15" ht="15" customHeight="1" outlineLevel="1" x14ac:dyDescent="0.2">
      <c r="B532" s="41">
        <v>2019</v>
      </c>
      <c r="C532" s="150"/>
      <c r="D532" s="187">
        <v>0</v>
      </c>
      <c r="E532" s="187"/>
      <c r="F532" s="187">
        <v>0</v>
      </c>
      <c r="G532" s="187"/>
      <c r="H532" s="187">
        <v>0</v>
      </c>
    </row>
    <row r="533" spans="2:15" ht="15" customHeight="1" outlineLevel="1" x14ac:dyDescent="0.2">
      <c r="B533" s="41">
        <v>2018</v>
      </c>
      <c r="C533" s="150"/>
      <c r="D533" s="187">
        <v>0</v>
      </c>
      <c r="E533" s="187"/>
      <c r="F533" s="187">
        <v>0</v>
      </c>
      <c r="G533" s="187"/>
      <c r="H533" s="187">
        <v>0</v>
      </c>
    </row>
    <row r="534" spans="2:15" ht="15" customHeight="1" outlineLevel="1" x14ac:dyDescent="0.2">
      <c r="B534" s="41">
        <v>2017</v>
      </c>
      <c r="C534" s="150"/>
      <c r="D534" s="187">
        <v>0</v>
      </c>
      <c r="E534" s="187"/>
      <c r="F534" s="187">
        <v>0</v>
      </c>
      <c r="G534" s="187"/>
      <c r="H534" s="187">
        <v>0</v>
      </c>
    </row>
    <row r="535" spans="2:15" ht="15" customHeight="1" outlineLevel="1" x14ac:dyDescent="0.2">
      <c r="B535" s="150" t="s">
        <v>203</v>
      </c>
      <c r="C535" s="150"/>
      <c r="D535" s="192"/>
      <c r="E535" s="192"/>
      <c r="F535" s="192"/>
      <c r="G535" s="192"/>
      <c r="H535" s="192"/>
    </row>
    <row r="536" spans="2:15" s="17" customFormat="1" ht="15" customHeight="1" outlineLevel="1" x14ac:dyDescent="0.2">
      <c r="B536" s="41">
        <v>2022</v>
      </c>
      <c r="C536" s="56"/>
      <c r="D536" s="196">
        <v>71</v>
      </c>
      <c r="E536" s="57"/>
      <c r="F536" s="196">
        <v>647</v>
      </c>
      <c r="G536" s="57"/>
      <c r="H536" s="196">
        <v>91600.849000000002</v>
      </c>
      <c r="I536" s="12"/>
      <c r="O536" s="186"/>
    </row>
    <row r="537" spans="2:15" ht="15" customHeight="1" outlineLevel="1" x14ac:dyDescent="0.2">
      <c r="B537" s="41">
        <v>2021</v>
      </c>
      <c r="C537" s="150"/>
      <c r="D537" s="197">
        <v>69</v>
      </c>
      <c r="E537" s="192"/>
      <c r="F537" s="197">
        <v>613</v>
      </c>
      <c r="G537" s="192"/>
      <c r="H537" s="197">
        <v>74467.55</v>
      </c>
    </row>
    <row r="538" spans="2:15" ht="15" customHeight="1" outlineLevel="1" x14ac:dyDescent="0.2">
      <c r="B538" s="41">
        <v>2020</v>
      </c>
      <c r="C538" s="150"/>
      <c r="D538" s="197">
        <v>75</v>
      </c>
      <c r="E538" s="192"/>
      <c r="F538" s="197">
        <v>549</v>
      </c>
      <c r="G538" s="192"/>
      <c r="H538" s="197">
        <v>54170.847999999998</v>
      </c>
    </row>
    <row r="539" spans="2:15" ht="15" customHeight="1" outlineLevel="1" x14ac:dyDescent="0.2">
      <c r="B539" s="41">
        <v>2019</v>
      </c>
      <c r="C539" s="150"/>
      <c r="D539" s="187">
        <v>74</v>
      </c>
      <c r="E539" s="187"/>
      <c r="F539" s="187">
        <v>522</v>
      </c>
      <c r="G539" s="187"/>
      <c r="H539" s="187">
        <v>59878.754000000001</v>
      </c>
    </row>
    <row r="540" spans="2:15" ht="15" customHeight="1" outlineLevel="1" x14ac:dyDescent="0.2">
      <c r="B540" s="41">
        <v>2018</v>
      </c>
      <c r="C540" s="150"/>
      <c r="D540" s="187">
        <v>66</v>
      </c>
      <c r="E540" s="187"/>
      <c r="F540" s="187">
        <v>476</v>
      </c>
      <c r="G540" s="187"/>
      <c r="H540" s="187">
        <v>46991.703999999998</v>
      </c>
    </row>
    <row r="541" spans="2:15" ht="15" customHeight="1" outlineLevel="1" x14ac:dyDescent="0.2">
      <c r="B541" s="41">
        <v>2017</v>
      </c>
      <c r="C541" s="150"/>
      <c r="D541" s="187">
        <v>69</v>
      </c>
      <c r="E541" s="187"/>
      <c r="F541" s="187">
        <v>469</v>
      </c>
      <c r="G541" s="187"/>
      <c r="H541" s="187">
        <v>54713.705000000002</v>
      </c>
    </row>
    <row r="542" spans="2:15" ht="15" customHeight="1" outlineLevel="1" x14ac:dyDescent="0.2">
      <c r="B542" s="150" t="s">
        <v>204</v>
      </c>
      <c r="C542" s="150"/>
      <c r="D542" s="192"/>
      <c r="E542" s="192"/>
      <c r="F542" s="192"/>
      <c r="G542" s="192"/>
      <c r="H542" s="192"/>
    </row>
    <row r="543" spans="2:15" s="17" customFormat="1" ht="15" customHeight="1" outlineLevel="1" x14ac:dyDescent="0.2">
      <c r="B543" s="41">
        <v>2022</v>
      </c>
      <c r="C543" s="56"/>
      <c r="D543" s="196">
        <v>12</v>
      </c>
      <c r="E543" s="57"/>
      <c r="F543" s="196">
        <v>34</v>
      </c>
      <c r="G543" s="57"/>
      <c r="H543" s="196">
        <v>45674.732000000004</v>
      </c>
      <c r="I543" s="12"/>
      <c r="O543" s="186"/>
    </row>
    <row r="544" spans="2:15" ht="15" customHeight="1" outlineLevel="1" x14ac:dyDescent="0.2">
      <c r="B544" s="41">
        <v>2021</v>
      </c>
      <c r="C544" s="150"/>
      <c r="D544" s="197">
        <v>4</v>
      </c>
      <c r="E544" s="192"/>
      <c r="F544" s="197">
        <v>25</v>
      </c>
      <c r="G544" s="192"/>
      <c r="H544" s="197">
        <v>31283.468000000001</v>
      </c>
    </row>
    <row r="545" spans="2:15" ht="15" customHeight="1" outlineLevel="1" x14ac:dyDescent="0.2">
      <c r="B545" s="41">
        <v>2020</v>
      </c>
      <c r="C545" s="150"/>
      <c r="D545" s="197">
        <v>4</v>
      </c>
      <c r="E545" s="192"/>
      <c r="F545" s="197">
        <v>25</v>
      </c>
      <c r="G545" s="192"/>
      <c r="H545" s="197">
        <v>24749.328000000001</v>
      </c>
    </row>
    <row r="546" spans="2:15" ht="15" customHeight="1" outlineLevel="1" x14ac:dyDescent="0.2">
      <c r="B546" s="41">
        <v>2019</v>
      </c>
      <c r="C546" s="150"/>
      <c r="D546" s="187">
        <v>4</v>
      </c>
      <c r="E546" s="187"/>
      <c r="F546" s="187">
        <v>27</v>
      </c>
      <c r="G546" s="187"/>
      <c r="H546" s="187">
        <v>28666.848000000002</v>
      </c>
    </row>
    <row r="547" spans="2:15" ht="15" customHeight="1" outlineLevel="1" x14ac:dyDescent="0.2">
      <c r="B547" s="41">
        <v>2018</v>
      </c>
      <c r="C547" s="150"/>
      <c r="D547" s="187">
        <v>3</v>
      </c>
      <c r="E547" s="187"/>
      <c r="F547" s="187">
        <v>26</v>
      </c>
      <c r="G547" s="187"/>
      <c r="H547" s="187">
        <v>28477.769</v>
      </c>
    </row>
    <row r="548" spans="2:15" ht="15" customHeight="1" outlineLevel="1" x14ac:dyDescent="0.2">
      <c r="B548" s="41">
        <v>2017</v>
      </c>
      <c r="C548" s="150"/>
      <c r="D548" s="187">
        <v>3</v>
      </c>
      <c r="E548" s="187"/>
      <c r="F548" s="187">
        <v>26</v>
      </c>
      <c r="G548" s="187"/>
      <c r="H548" s="187">
        <v>25071.544000000002</v>
      </c>
    </row>
    <row r="549" spans="2:15" ht="15" customHeight="1" outlineLevel="1" x14ac:dyDescent="0.2">
      <c r="B549" s="150" t="s">
        <v>205</v>
      </c>
      <c r="C549" s="150"/>
      <c r="D549" s="192"/>
      <c r="E549" s="192"/>
      <c r="F549" s="192"/>
      <c r="G549" s="192"/>
      <c r="H549" s="192"/>
    </row>
    <row r="550" spans="2:15" s="17" customFormat="1" ht="15" customHeight="1" outlineLevel="1" x14ac:dyDescent="0.2">
      <c r="B550" s="41">
        <v>2022</v>
      </c>
      <c r="C550" s="56"/>
      <c r="D550" s="196">
        <v>15</v>
      </c>
      <c r="E550" s="57"/>
      <c r="F550" s="196">
        <v>17</v>
      </c>
      <c r="G550" s="57"/>
      <c r="H550" s="196">
        <v>1746.615</v>
      </c>
      <c r="I550" s="12"/>
      <c r="O550" s="186"/>
    </row>
    <row r="551" spans="2:15" ht="15" customHeight="1" outlineLevel="1" x14ac:dyDescent="0.2">
      <c r="B551" s="41">
        <v>2021</v>
      </c>
      <c r="C551" s="150"/>
      <c r="D551" s="197">
        <v>15</v>
      </c>
      <c r="E551" s="192"/>
      <c r="F551" s="197">
        <v>17</v>
      </c>
      <c r="G551" s="192"/>
      <c r="H551" s="197">
        <v>1574.521</v>
      </c>
    </row>
    <row r="552" spans="2:15" ht="15" customHeight="1" outlineLevel="1" x14ac:dyDescent="0.2">
      <c r="B552" s="41">
        <v>2020</v>
      </c>
      <c r="C552" s="150"/>
      <c r="D552" s="197">
        <v>16</v>
      </c>
      <c r="E552" s="192"/>
      <c r="F552" s="197">
        <v>24</v>
      </c>
      <c r="G552" s="192"/>
      <c r="H552" s="197">
        <v>1845.68</v>
      </c>
    </row>
    <row r="553" spans="2:15" ht="15" customHeight="1" outlineLevel="1" x14ac:dyDescent="0.2">
      <c r="B553" s="41">
        <v>2019</v>
      </c>
      <c r="C553" s="150"/>
      <c r="D553" s="187">
        <v>17</v>
      </c>
      <c r="E553" s="187"/>
      <c r="F553" s="187">
        <v>61</v>
      </c>
      <c r="G553" s="187"/>
      <c r="H553" s="187">
        <v>4371.2070000000003</v>
      </c>
    </row>
    <row r="554" spans="2:15" ht="15" customHeight="1" outlineLevel="1" x14ac:dyDescent="0.2">
      <c r="B554" s="41">
        <v>2018</v>
      </c>
      <c r="C554" s="150"/>
      <c r="D554" s="187">
        <v>17</v>
      </c>
      <c r="E554" s="187"/>
      <c r="F554" s="187">
        <v>62</v>
      </c>
      <c r="G554" s="187"/>
      <c r="H554" s="187">
        <v>4399.5159999999996</v>
      </c>
    </row>
    <row r="555" spans="2:15" ht="15" customHeight="1" outlineLevel="1" x14ac:dyDescent="0.2">
      <c r="B555" s="41">
        <v>2017</v>
      </c>
      <c r="C555" s="150"/>
      <c r="D555" s="187">
        <v>18</v>
      </c>
      <c r="E555" s="187"/>
      <c r="F555" s="187">
        <v>65</v>
      </c>
      <c r="G555" s="187"/>
      <c r="H555" s="187">
        <v>5395.3969999999999</v>
      </c>
    </row>
    <row r="556" spans="2:15" ht="15" customHeight="1" outlineLevel="1" x14ac:dyDescent="0.2">
      <c r="B556" s="150" t="s">
        <v>206</v>
      </c>
      <c r="C556" s="150"/>
      <c r="D556" s="192"/>
      <c r="E556" s="192"/>
      <c r="F556" s="192"/>
      <c r="G556" s="192"/>
      <c r="H556" s="192"/>
    </row>
    <row r="557" spans="2:15" s="17" customFormat="1" ht="15" customHeight="1" outlineLevel="1" x14ac:dyDescent="0.2">
      <c r="B557" s="41">
        <v>2022</v>
      </c>
      <c r="C557" s="56"/>
      <c r="D557" s="196">
        <v>127</v>
      </c>
      <c r="E557" s="57"/>
      <c r="F557" s="196">
        <v>843</v>
      </c>
      <c r="G557" s="57"/>
      <c r="H557" s="196">
        <v>58321.415000000001</v>
      </c>
      <c r="I557" s="12"/>
      <c r="O557" s="186"/>
    </row>
    <row r="558" spans="2:15" ht="15" customHeight="1" outlineLevel="1" x14ac:dyDescent="0.2">
      <c r="B558" s="41">
        <v>2021</v>
      </c>
      <c r="C558" s="150"/>
      <c r="D558" s="197">
        <v>125</v>
      </c>
      <c r="E558" s="192"/>
      <c r="F558" s="197">
        <v>933</v>
      </c>
      <c r="G558" s="192"/>
      <c r="H558" s="197">
        <v>49866.233</v>
      </c>
    </row>
    <row r="559" spans="2:15" ht="15" customHeight="1" outlineLevel="1" x14ac:dyDescent="0.2">
      <c r="B559" s="41">
        <v>2020</v>
      </c>
      <c r="C559" s="150"/>
      <c r="D559" s="197">
        <v>126</v>
      </c>
      <c r="E559" s="192"/>
      <c r="F559" s="197">
        <v>989</v>
      </c>
      <c r="G559" s="192"/>
      <c r="H559" s="197">
        <v>43837.921999999999</v>
      </c>
    </row>
    <row r="560" spans="2:15" ht="15" customHeight="1" outlineLevel="1" x14ac:dyDescent="0.2">
      <c r="B560" s="41">
        <v>2019</v>
      </c>
      <c r="C560" s="150"/>
      <c r="D560" s="187">
        <v>119</v>
      </c>
      <c r="E560" s="187"/>
      <c r="F560" s="187">
        <v>1007</v>
      </c>
      <c r="G560" s="187"/>
      <c r="H560" s="187">
        <v>49940.506000000001</v>
      </c>
    </row>
    <row r="561" spans="2:15" ht="15" customHeight="1" outlineLevel="1" x14ac:dyDescent="0.2">
      <c r="B561" s="41">
        <v>2018</v>
      </c>
      <c r="C561" s="150"/>
      <c r="D561" s="187">
        <v>112</v>
      </c>
      <c r="E561" s="187"/>
      <c r="F561" s="187">
        <v>951</v>
      </c>
      <c r="G561" s="187"/>
      <c r="H561" s="187">
        <v>45506.900999999998</v>
      </c>
    </row>
    <row r="562" spans="2:15" ht="15" customHeight="1" outlineLevel="1" x14ac:dyDescent="0.2">
      <c r="B562" s="41">
        <v>2017</v>
      </c>
      <c r="C562" s="150"/>
      <c r="D562" s="187">
        <v>101</v>
      </c>
      <c r="E562" s="187"/>
      <c r="F562" s="187">
        <v>579</v>
      </c>
      <c r="G562" s="187"/>
      <c r="H562" s="187">
        <v>31252.441999999999</v>
      </c>
    </row>
    <row r="563" spans="2:15" ht="15" customHeight="1" outlineLevel="1" x14ac:dyDescent="0.2">
      <c r="B563" s="150" t="s">
        <v>207</v>
      </c>
      <c r="C563" s="150"/>
      <c r="D563" s="192"/>
      <c r="E563" s="192"/>
      <c r="F563" s="192"/>
      <c r="G563" s="192"/>
      <c r="H563" s="192"/>
    </row>
    <row r="564" spans="2:15" s="17" customFormat="1" ht="15" customHeight="1" outlineLevel="1" x14ac:dyDescent="0.2">
      <c r="B564" s="41">
        <v>2022</v>
      </c>
      <c r="C564" s="56"/>
      <c r="D564" s="196">
        <v>276</v>
      </c>
      <c r="E564" s="57"/>
      <c r="F564" s="196">
        <v>919</v>
      </c>
      <c r="G564" s="57"/>
      <c r="H564" s="196">
        <v>336135.66600000003</v>
      </c>
      <c r="I564" s="12"/>
      <c r="O564" s="186"/>
    </row>
    <row r="565" spans="2:15" ht="15" customHeight="1" outlineLevel="1" x14ac:dyDescent="0.2">
      <c r="B565" s="41">
        <v>2021</v>
      </c>
      <c r="C565" s="150"/>
      <c r="D565" s="197">
        <v>271</v>
      </c>
      <c r="E565" s="192"/>
      <c r="F565" s="197">
        <v>859</v>
      </c>
      <c r="G565" s="192"/>
      <c r="H565" s="197">
        <v>277426.245</v>
      </c>
    </row>
    <row r="566" spans="2:15" ht="15" customHeight="1" outlineLevel="1" x14ac:dyDescent="0.2">
      <c r="B566" s="41">
        <v>2020</v>
      </c>
      <c r="C566" s="150"/>
      <c r="D566" s="197">
        <v>272</v>
      </c>
      <c r="E566" s="192"/>
      <c r="F566" s="197">
        <v>913</v>
      </c>
      <c r="G566" s="192"/>
      <c r="H566" s="197">
        <v>270458.50599999999</v>
      </c>
    </row>
    <row r="567" spans="2:15" ht="15" customHeight="1" outlineLevel="1" x14ac:dyDescent="0.2">
      <c r="B567" s="41">
        <v>2019</v>
      </c>
      <c r="C567" s="150"/>
      <c r="D567" s="187">
        <v>275</v>
      </c>
      <c r="E567" s="187"/>
      <c r="F567" s="187">
        <v>891</v>
      </c>
      <c r="G567" s="187"/>
      <c r="H567" s="187">
        <v>252806.785</v>
      </c>
    </row>
    <row r="568" spans="2:15" ht="15" customHeight="1" outlineLevel="1" x14ac:dyDescent="0.2">
      <c r="B568" s="41">
        <v>2018</v>
      </c>
      <c r="C568" s="150"/>
      <c r="D568" s="187">
        <v>266</v>
      </c>
      <c r="E568" s="187"/>
      <c r="F568" s="187">
        <v>922</v>
      </c>
      <c r="G568" s="187"/>
      <c r="H568" s="187">
        <v>240046.31200000001</v>
      </c>
    </row>
    <row r="569" spans="2:15" ht="15" customHeight="1" outlineLevel="1" x14ac:dyDescent="0.2">
      <c r="B569" s="41">
        <v>2017</v>
      </c>
      <c r="C569" s="150"/>
      <c r="D569" s="187">
        <v>258</v>
      </c>
      <c r="E569" s="187"/>
      <c r="F569" s="187">
        <v>817</v>
      </c>
      <c r="G569" s="187"/>
      <c r="H569" s="187">
        <v>219349.43400000001</v>
      </c>
    </row>
    <row r="570" spans="2:15" ht="15" customHeight="1" outlineLevel="1" x14ac:dyDescent="0.2">
      <c r="B570" s="150" t="s">
        <v>208</v>
      </c>
      <c r="C570" s="150"/>
      <c r="D570" s="192"/>
      <c r="E570" s="192"/>
      <c r="F570" s="192"/>
      <c r="G570" s="192"/>
      <c r="H570" s="192"/>
    </row>
    <row r="571" spans="2:15" s="17" customFormat="1" ht="15" customHeight="1" outlineLevel="1" x14ac:dyDescent="0.2">
      <c r="B571" s="41">
        <v>2022</v>
      </c>
      <c r="C571" s="56"/>
      <c r="D571" s="196">
        <v>74</v>
      </c>
      <c r="E571" s="57"/>
      <c r="F571" s="196">
        <v>142</v>
      </c>
      <c r="G571" s="57"/>
      <c r="H571" s="196">
        <v>20426.196</v>
      </c>
      <c r="I571" s="12"/>
      <c r="O571" s="186"/>
    </row>
    <row r="572" spans="2:15" ht="15" customHeight="1" outlineLevel="1" x14ac:dyDescent="0.2">
      <c r="B572" s="41">
        <v>2021</v>
      </c>
      <c r="C572" s="150"/>
      <c r="D572" s="197">
        <v>75</v>
      </c>
      <c r="E572" s="192"/>
      <c r="F572" s="197">
        <v>139</v>
      </c>
      <c r="G572" s="192"/>
      <c r="H572" s="197">
        <v>16508.435000000001</v>
      </c>
    </row>
    <row r="573" spans="2:15" ht="15" customHeight="1" outlineLevel="1" x14ac:dyDescent="0.2">
      <c r="B573" s="41">
        <v>2020</v>
      </c>
      <c r="C573" s="150"/>
      <c r="D573" s="197">
        <v>77</v>
      </c>
      <c r="E573" s="192"/>
      <c r="F573" s="197">
        <v>180</v>
      </c>
      <c r="G573" s="192"/>
      <c r="H573" s="197">
        <v>18429.465</v>
      </c>
    </row>
    <row r="574" spans="2:15" ht="15" customHeight="1" outlineLevel="1" x14ac:dyDescent="0.2">
      <c r="B574" s="41">
        <v>2019</v>
      </c>
      <c r="C574" s="150"/>
      <c r="D574" s="187">
        <v>76</v>
      </c>
      <c r="E574" s="187"/>
      <c r="F574" s="187">
        <v>135</v>
      </c>
      <c r="G574" s="187"/>
      <c r="H574" s="187">
        <v>11468.844999999999</v>
      </c>
    </row>
    <row r="575" spans="2:15" ht="15" customHeight="1" outlineLevel="1" x14ac:dyDescent="0.2">
      <c r="B575" s="41">
        <v>2018</v>
      </c>
      <c r="C575" s="150"/>
      <c r="D575" s="187">
        <v>73</v>
      </c>
      <c r="E575" s="187"/>
      <c r="F575" s="187">
        <v>131</v>
      </c>
      <c r="G575" s="187"/>
      <c r="H575" s="187">
        <v>11328.117</v>
      </c>
    </row>
    <row r="576" spans="2:15" ht="15" customHeight="1" outlineLevel="1" x14ac:dyDescent="0.2">
      <c r="B576" s="41">
        <v>2017</v>
      </c>
      <c r="C576" s="150"/>
      <c r="D576" s="187">
        <v>67</v>
      </c>
      <c r="E576" s="187"/>
      <c r="F576" s="187">
        <v>128</v>
      </c>
      <c r="G576" s="187"/>
      <c r="H576" s="187">
        <v>19536.473999999998</v>
      </c>
    </row>
    <row r="577" spans="2:15" ht="15" customHeight="1" outlineLevel="1" x14ac:dyDescent="0.2">
      <c r="B577" s="150" t="s">
        <v>209</v>
      </c>
      <c r="C577" s="150"/>
      <c r="D577" s="192"/>
      <c r="E577" s="192"/>
      <c r="F577" s="192"/>
      <c r="G577" s="192"/>
      <c r="H577" s="192"/>
    </row>
    <row r="578" spans="2:15" s="17" customFormat="1" ht="15" customHeight="1" outlineLevel="1" x14ac:dyDescent="0.2">
      <c r="B578" s="41">
        <v>2022</v>
      </c>
      <c r="C578" s="56"/>
      <c r="D578" s="196">
        <v>280</v>
      </c>
      <c r="E578" s="57"/>
      <c r="F578" s="196">
        <v>640</v>
      </c>
      <c r="G578" s="57"/>
      <c r="H578" s="196">
        <v>24032.494999999999</v>
      </c>
      <c r="I578" s="12"/>
      <c r="O578" s="186"/>
    </row>
    <row r="579" spans="2:15" ht="15" customHeight="1" outlineLevel="1" x14ac:dyDescent="0.2">
      <c r="B579" s="41">
        <v>2021</v>
      </c>
      <c r="C579" s="150"/>
      <c r="D579" s="197">
        <v>261</v>
      </c>
      <c r="E579" s="192"/>
      <c r="F579" s="197">
        <v>547</v>
      </c>
      <c r="G579" s="192"/>
      <c r="H579" s="197">
        <v>15831.349</v>
      </c>
    </row>
    <row r="580" spans="2:15" ht="15" customHeight="1" outlineLevel="1" x14ac:dyDescent="0.2">
      <c r="B580" s="41">
        <v>2020</v>
      </c>
      <c r="C580" s="150"/>
      <c r="D580" s="197">
        <v>269</v>
      </c>
      <c r="E580" s="192"/>
      <c r="F580" s="197">
        <v>694</v>
      </c>
      <c r="G580" s="192"/>
      <c r="H580" s="197">
        <v>12735.629000000001</v>
      </c>
    </row>
    <row r="581" spans="2:15" ht="15" customHeight="1" outlineLevel="1" x14ac:dyDescent="0.2">
      <c r="B581" s="41">
        <v>2019</v>
      </c>
      <c r="C581" s="150"/>
      <c r="D581" s="187">
        <v>285</v>
      </c>
      <c r="E581" s="187"/>
      <c r="F581" s="187">
        <v>780</v>
      </c>
      <c r="G581" s="187"/>
      <c r="H581" s="187">
        <v>25014.935000000001</v>
      </c>
    </row>
    <row r="582" spans="2:15" ht="15" customHeight="1" outlineLevel="1" x14ac:dyDescent="0.2">
      <c r="B582" s="41">
        <v>2018</v>
      </c>
      <c r="C582" s="150"/>
      <c r="D582" s="187">
        <v>277</v>
      </c>
      <c r="E582" s="187"/>
      <c r="F582" s="187">
        <v>711</v>
      </c>
      <c r="G582" s="187"/>
      <c r="H582" s="187">
        <v>24133.769</v>
      </c>
    </row>
    <row r="583" spans="2:15" ht="15" customHeight="1" outlineLevel="1" x14ac:dyDescent="0.2">
      <c r="B583" s="41">
        <v>2017</v>
      </c>
      <c r="C583" s="150"/>
      <c r="D583" s="187">
        <v>242</v>
      </c>
      <c r="E583" s="187"/>
      <c r="F583" s="187">
        <v>637</v>
      </c>
      <c r="G583" s="187"/>
      <c r="H583" s="187">
        <v>21723.757000000001</v>
      </c>
    </row>
    <row r="584" spans="2:15" ht="15" customHeight="1" outlineLevel="1" x14ac:dyDescent="0.2">
      <c r="B584" s="150" t="s">
        <v>210</v>
      </c>
      <c r="C584" s="150"/>
      <c r="D584" s="192"/>
      <c r="E584" s="192"/>
      <c r="F584" s="192"/>
      <c r="G584" s="192"/>
      <c r="H584" s="192"/>
    </row>
    <row r="585" spans="2:15" s="17" customFormat="1" ht="15" customHeight="1" outlineLevel="1" x14ac:dyDescent="0.2">
      <c r="B585" s="41">
        <v>2022</v>
      </c>
      <c r="C585" s="56"/>
      <c r="D585" s="196">
        <v>17</v>
      </c>
      <c r="E585" s="57"/>
      <c r="F585" s="196">
        <v>64</v>
      </c>
      <c r="G585" s="57"/>
      <c r="H585" s="196">
        <v>46120.866000000002</v>
      </c>
      <c r="I585" s="12"/>
      <c r="O585" s="186"/>
    </row>
    <row r="586" spans="2:15" ht="15" customHeight="1" outlineLevel="1" x14ac:dyDescent="0.2">
      <c r="B586" s="41">
        <v>2021</v>
      </c>
      <c r="C586" s="150"/>
      <c r="D586" s="197">
        <v>17</v>
      </c>
      <c r="E586" s="192"/>
      <c r="F586" s="197">
        <v>45</v>
      </c>
      <c r="G586" s="192"/>
      <c r="H586" s="197">
        <v>39352.75</v>
      </c>
    </row>
    <row r="587" spans="2:15" ht="15" customHeight="1" outlineLevel="1" x14ac:dyDescent="0.2">
      <c r="B587" s="41">
        <v>2020</v>
      </c>
      <c r="C587" s="150"/>
      <c r="D587" s="197">
        <v>17</v>
      </c>
      <c r="E587" s="192"/>
      <c r="F587" s="197">
        <v>34</v>
      </c>
      <c r="G587" s="192"/>
      <c r="H587" s="197">
        <v>9327.9369999999999</v>
      </c>
    </row>
    <row r="588" spans="2:15" ht="15" customHeight="1" outlineLevel="1" x14ac:dyDescent="0.2">
      <c r="B588" s="41">
        <v>2019</v>
      </c>
      <c r="C588" s="150"/>
      <c r="D588" s="187">
        <v>15</v>
      </c>
      <c r="E588" s="187"/>
      <c r="F588" s="187">
        <v>27</v>
      </c>
      <c r="G588" s="187"/>
      <c r="H588" s="187">
        <v>3094.96</v>
      </c>
    </row>
    <row r="589" spans="2:15" ht="15" customHeight="1" outlineLevel="1" x14ac:dyDescent="0.2">
      <c r="B589" s="41">
        <v>2018</v>
      </c>
      <c r="C589" s="150"/>
      <c r="D589" s="187">
        <v>12</v>
      </c>
      <c r="E589" s="187"/>
      <c r="F589" s="187">
        <v>14</v>
      </c>
      <c r="G589" s="187"/>
      <c r="H589" s="187">
        <v>2344.6709999999998</v>
      </c>
    </row>
    <row r="590" spans="2:15" ht="15" customHeight="1" outlineLevel="1" x14ac:dyDescent="0.2">
      <c r="B590" s="41">
        <v>2017</v>
      </c>
      <c r="C590" s="150"/>
      <c r="D590" s="187">
        <v>11</v>
      </c>
      <c r="E590" s="187"/>
      <c r="F590" s="187">
        <v>13</v>
      </c>
      <c r="G590" s="187"/>
      <c r="H590" s="187">
        <v>2265.7359999999999</v>
      </c>
    </row>
    <row r="591" spans="2:15" ht="15" customHeight="1" outlineLevel="1" x14ac:dyDescent="0.2">
      <c r="B591" s="150" t="s">
        <v>212</v>
      </c>
      <c r="C591" s="150"/>
      <c r="D591" s="192"/>
      <c r="E591" s="192"/>
      <c r="F591" s="192"/>
      <c r="G591" s="192"/>
      <c r="H591" s="192"/>
    </row>
    <row r="592" spans="2:15" s="17" customFormat="1" ht="15" customHeight="1" outlineLevel="1" x14ac:dyDescent="0.2">
      <c r="B592" s="41">
        <v>2022</v>
      </c>
      <c r="C592" s="56"/>
      <c r="D592" s="196">
        <v>37</v>
      </c>
      <c r="E592" s="57"/>
      <c r="F592" s="196">
        <v>58</v>
      </c>
      <c r="G592" s="57"/>
      <c r="H592" s="196">
        <v>3189.8429999999998</v>
      </c>
      <c r="I592" s="12"/>
      <c r="O592" s="186"/>
    </row>
    <row r="593" spans="2:15" ht="15" customHeight="1" outlineLevel="1" x14ac:dyDescent="0.2">
      <c r="B593" s="41">
        <v>2021</v>
      </c>
      <c r="C593" s="150"/>
      <c r="D593" s="197">
        <v>29</v>
      </c>
      <c r="E593" s="192"/>
      <c r="F593" s="197">
        <v>45</v>
      </c>
      <c r="G593" s="192"/>
      <c r="H593" s="197">
        <v>2036.8589999999999</v>
      </c>
    </row>
    <row r="594" spans="2:15" ht="15" customHeight="1" outlineLevel="1" x14ac:dyDescent="0.2">
      <c r="B594" s="41">
        <v>2020</v>
      </c>
      <c r="C594" s="150"/>
      <c r="D594" s="197">
        <v>29</v>
      </c>
      <c r="E594" s="192"/>
      <c r="F594" s="197">
        <v>40</v>
      </c>
      <c r="G594" s="192"/>
      <c r="H594" s="197">
        <v>1021.7910000000001</v>
      </c>
    </row>
    <row r="595" spans="2:15" ht="15" customHeight="1" outlineLevel="1" x14ac:dyDescent="0.2">
      <c r="B595" s="41">
        <v>2019</v>
      </c>
      <c r="C595" s="150"/>
      <c r="D595" s="187">
        <v>30</v>
      </c>
      <c r="E595" s="187"/>
      <c r="F595" s="187">
        <v>40</v>
      </c>
      <c r="G595" s="187"/>
      <c r="H595" s="187">
        <v>953.72500000000002</v>
      </c>
    </row>
    <row r="596" spans="2:15" ht="15" customHeight="1" outlineLevel="1" x14ac:dyDescent="0.2">
      <c r="B596" s="41">
        <v>2018</v>
      </c>
      <c r="C596" s="150"/>
      <c r="D596" s="187">
        <v>31</v>
      </c>
      <c r="E596" s="187"/>
      <c r="F596" s="187">
        <v>38</v>
      </c>
      <c r="G596" s="187"/>
      <c r="H596" s="187">
        <v>837.49099999999999</v>
      </c>
    </row>
    <row r="597" spans="2:15" ht="15" customHeight="1" outlineLevel="1" x14ac:dyDescent="0.2">
      <c r="B597" s="41">
        <v>2017</v>
      </c>
      <c r="C597" s="150"/>
      <c r="D597" s="187">
        <v>28</v>
      </c>
      <c r="E597" s="187"/>
      <c r="F597" s="187">
        <v>33</v>
      </c>
      <c r="G597" s="187"/>
      <c r="H597" s="187">
        <v>627.07299999999998</v>
      </c>
    </row>
    <row r="598" spans="2:15" ht="15" customHeight="1" outlineLevel="1" x14ac:dyDescent="0.2">
      <c r="B598" s="150" t="s">
        <v>213</v>
      </c>
      <c r="C598" s="150"/>
      <c r="D598" s="192"/>
      <c r="E598" s="192"/>
      <c r="F598" s="192"/>
      <c r="G598" s="192"/>
      <c r="H598" s="192"/>
    </row>
    <row r="599" spans="2:15" s="17" customFormat="1" ht="15" customHeight="1" outlineLevel="1" x14ac:dyDescent="0.2">
      <c r="B599" s="41">
        <v>2022</v>
      </c>
      <c r="C599" s="56"/>
      <c r="D599" s="196">
        <v>103</v>
      </c>
      <c r="E599" s="57"/>
      <c r="F599" s="196">
        <v>156</v>
      </c>
      <c r="G599" s="57"/>
      <c r="H599" s="196">
        <v>4188.835</v>
      </c>
      <c r="I599" s="12"/>
      <c r="O599" s="186"/>
    </row>
    <row r="600" spans="2:15" ht="15" customHeight="1" outlineLevel="1" x14ac:dyDescent="0.2">
      <c r="B600" s="41">
        <v>2021</v>
      </c>
      <c r="C600" s="150"/>
      <c r="D600" s="197">
        <v>104</v>
      </c>
      <c r="E600" s="192"/>
      <c r="F600" s="197">
        <v>158</v>
      </c>
      <c r="G600" s="192"/>
      <c r="H600" s="197">
        <v>2841.6729999999998</v>
      </c>
    </row>
    <row r="601" spans="2:15" ht="15" customHeight="1" outlineLevel="1" x14ac:dyDescent="0.2">
      <c r="B601" s="41">
        <v>2020</v>
      </c>
      <c r="C601" s="150"/>
      <c r="D601" s="197">
        <v>86</v>
      </c>
      <c r="E601" s="192"/>
      <c r="F601" s="197">
        <v>129</v>
      </c>
      <c r="G601" s="192"/>
      <c r="H601" s="197">
        <v>2947.7089999999998</v>
      </c>
    </row>
    <row r="602" spans="2:15" ht="15" customHeight="1" outlineLevel="1" x14ac:dyDescent="0.2">
      <c r="B602" s="41">
        <v>2019</v>
      </c>
      <c r="C602" s="150"/>
      <c r="D602" s="187">
        <v>86</v>
      </c>
      <c r="E602" s="187"/>
      <c r="F602" s="187">
        <v>129</v>
      </c>
      <c r="G602" s="187"/>
      <c r="H602" s="187">
        <v>3277.1060000000002</v>
      </c>
    </row>
    <row r="603" spans="2:15" ht="15" customHeight="1" outlineLevel="1" x14ac:dyDescent="0.2">
      <c r="B603" s="41">
        <v>2018</v>
      </c>
      <c r="C603" s="150"/>
      <c r="D603" s="187">
        <v>79</v>
      </c>
      <c r="E603" s="187"/>
      <c r="F603" s="187">
        <v>127</v>
      </c>
      <c r="G603" s="187"/>
      <c r="H603" s="187">
        <v>1822.1120000000001</v>
      </c>
    </row>
    <row r="604" spans="2:15" ht="15" customHeight="1" outlineLevel="1" x14ac:dyDescent="0.2">
      <c r="B604" s="41">
        <v>2017</v>
      </c>
      <c r="C604" s="150"/>
      <c r="D604" s="187">
        <v>73</v>
      </c>
      <c r="E604" s="187"/>
      <c r="F604" s="187">
        <v>115</v>
      </c>
      <c r="G604" s="187"/>
      <c r="H604" s="187">
        <v>1412.1210000000001</v>
      </c>
    </row>
    <row r="605" spans="2:15" ht="15" customHeight="1" outlineLevel="1" x14ac:dyDescent="0.2">
      <c r="B605" s="150" t="s">
        <v>214</v>
      </c>
      <c r="C605" s="150"/>
      <c r="D605" s="192"/>
      <c r="E605" s="192"/>
      <c r="F605" s="192"/>
      <c r="G605" s="192"/>
      <c r="H605" s="192"/>
    </row>
    <row r="606" spans="2:15" s="17" customFormat="1" ht="15" customHeight="1" outlineLevel="1" x14ac:dyDescent="0.2">
      <c r="B606" s="41">
        <v>2022</v>
      </c>
      <c r="C606" s="56"/>
      <c r="D606" s="196">
        <v>254</v>
      </c>
      <c r="E606" s="57"/>
      <c r="F606" s="196">
        <v>287</v>
      </c>
      <c r="G606" s="57"/>
      <c r="H606" s="196">
        <v>10632.547</v>
      </c>
      <c r="I606" s="12"/>
      <c r="O606" s="186"/>
    </row>
    <row r="607" spans="2:15" ht="15" customHeight="1" outlineLevel="1" x14ac:dyDescent="0.2">
      <c r="B607" s="41">
        <v>2021</v>
      </c>
      <c r="C607" s="150"/>
      <c r="D607" s="197">
        <v>234</v>
      </c>
      <c r="E607" s="192"/>
      <c r="F607" s="197">
        <v>273</v>
      </c>
      <c r="G607" s="192"/>
      <c r="H607" s="197">
        <v>16419.286</v>
      </c>
    </row>
    <row r="608" spans="2:15" ht="15" customHeight="1" outlineLevel="1" x14ac:dyDescent="0.2">
      <c r="B608" s="41">
        <v>2020</v>
      </c>
      <c r="C608" s="150"/>
      <c r="D608" s="197">
        <v>221</v>
      </c>
      <c r="E608" s="192"/>
      <c r="F608" s="197">
        <v>247</v>
      </c>
      <c r="G608" s="192"/>
      <c r="H608" s="197">
        <v>4199.4030000000002</v>
      </c>
    </row>
    <row r="609" spans="2:15" ht="15" customHeight="1" outlineLevel="1" x14ac:dyDescent="0.2">
      <c r="B609" s="41">
        <v>2019</v>
      </c>
      <c r="C609" s="150"/>
      <c r="D609" s="187">
        <v>233</v>
      </c>
      <c r="E609" s="187"/>
      <c r="F609" s="187">
        <v>255</v>
      </c>
      <c r="G609" s="187"/>
      <c r="H609" s="187">
        <v>6306.308</v>
      </c>
    </row>
    <row r="610" spans="2:15" ht="15" customHeight="1" outlineLevel="1" x14ac:dyDescent="0.2">
      <c r="B610" s="41">
        <v>2018</v>
      </c>
      <c r="C610" s="150"/>
      <c r="D610" s="187">
        <v>229</v>
      </c>
      <c r="E610" s="187"/>
      <c r="F610" s="187">
        <v>255</v>
      </c>
      <c r="G610" s="187"/>
      <c r="H610" s="187">
        <v>5942.2550000000001</v>
      </c>
    </row>
    <row r="611" spans="2:15" ht="15" customHeight="1" outlineLevel="1" x14ac:dyDescent="0.2">
      <c r="B611" s="41">
        <v>2017</v>
      </c>
      <c r="C611" s="150"/>
      <c r="D611" s="187">
        <v>232</v>
      </c>
      <c r="E611" s="187"/>
      <c r="F611" s="187">
        <v>249</v>
      </c>
      <c r="G611" s="187"/>
      <c r="H611" s="187">
        <v>6306.9080000000004</v>
      </c>
    </row>
    <row r="612" spans="2:15" ht="15" customHeight="1" outlineLevel="1" x14ac:dyDescent="0.2">
      <c r="B612" s="150" t="s">
        <v>215</v>
      </c>
      <c r="C612" s="150"/>
      <c r="D612" s="192"/>
      <c r="E612" s="192"/>
      <c r="F612" s="192"/>
      <c r="G612" s="192"/>
      <c r="H612" s="192"/>
    </row>
    <row r="613" spans="2:15" s="17" customFormat="1" ht="15" customHeight="1" outlineLevel="1" x14ac:dyDescent="0.2">
      <c r="B613" s="41">
        <v>2022</v>
      </c>
      <c r="C613" s="56"/>
      <c r="D613" s="196">
        <v>61</v>
      </c>
      <c r="E613" s="57"/>
      <c r="F613" s="196">
        <v>88</v>
      </c>
      <c r="G613" s="57"/>
      <c r="H613" s="196">
        <v>532.05799999999999</v>
      </c>
      <c r="I613" s="12"/>
      <c r="O613" s="186"/>
    </row>
    <row r="614" spans="2:15" s="211" customFormat="1" ht="15" customHeight="1" outlineLevel="1" x14ac:dyDescent="0.2">
      <c r="B614" s="41">
        <v>2021</v>
      </c>
      <c r="C614" s="212"/>
      <c r="D614" s="48">
        <v>54</v>
      </c>
      <c r="E614" s="191"/>
      <c r="F614" s="48">
        <v>81</v>
      </c>
      <c r="G614" s="191"/>
      <c r="H614" s="191">
        <v>374.00200000000001</v>
      </c>
      <c r="I614" s="12"/>
    </row>
    <row r="615" spans="2:15" ht="15" customHeight="1" outlineLevel="1" x14ac:dyDescent="0.2">
      <c r="B615" s="41">
        <v>2020</v>
      </c>
      <c r="C615" s="150"/>
      <c r="D615" s="197">
        <v>50</v>
      </c>
      <c r="E615" s="192"/>
      <c r="F615" s="197">
        <v>80</v>
      </c>
      <c r="G615" s="192"/>
      <c r="H615" s="197">
        <v>314.70299999999997</v>
      </c>
    </row>
    <row r="616" spans="2:15" ht="15" customHeight="1" outlineLevel="1" x14ac:dyDescent="0.2">
      <c r="B616" s="41">
        <v>2019</v>
      </c>
      <c r="C616" s="150"/>
      <c r="D616" s="187">
        <v>48</v>
      </c>
      <c r="E616" s="187"/>
      <c r="F616" s="187">
        <v>76</v>
      </c>
      <c r="G616" s="187"/>
      <c r="H616" s="187">
        <v>378.62700000000001</v>
      </c>
    </row>
    <row r="617" spans="2:15" ht="15" customHeight="1" outlineLevel="1" x14ac:dyDescent="0.2">
      <c r="B617" s="41">
        <v>2018</v>
      </c>
      <c r="C617" s="150"/>
      <c r="D617" s="187">
        <v>41</v>
      </c>
      <c r="E617" s="187"/>
      <c r="F617" s="187">
        <v>69</v>
      </c>
      <c r="G617" s="187"/>
      <c r="H617" s="187">
        <v>339.81900000000002</v>
      </c>
    </row>
    <row r="618" spans="2:15" ht="15" customHeight="1" outlineLevel="1" x14ac:dyDescent="0.2">
      <c r="B618" s="41">
        <v>2017</v>
      </c>
      <c r="C618" s="150"/>
      <c r="D618" s="187">
        <v>39</v>
      </c>
      <c r="E618" s="187"/>
      <c r="F618" s="187">
        <v>67</v>
      </c>
      <c r="G618" s="187"/>
      <c r="H618" s="187">
        <v>280.96800000000002</v>
      </c>
    </row>
    <row r="619" spans="2:15" ht="15" customHeight="1" outlineLevel="1" x14ac:dyDescent="0.2">
      <c r="B619" s="150" t="s">
        <v>216</v>
      </c>
      <c r="C619" s="150"/>
      <c r="D619" s="192"/>
      <c r="E619" s="192"/>
      <c r="F619" s="192"/>
      <c r="G619" s="192"/>
      <c r="H619" s="192"/>
    </row>
    <row r="620" spans="2:15" s="17" customFormat="1" ht="15" customHeight="1" outlineLevel="1" x14ac:dyDescent="0.2">
      <c r="B620" s="41">
        <v>2022</v>
      </c>
      <c r="C620" s="56"/>
      <c r="D620" s="196">
        <v>182</v>
      </c>
      <c r="E620" s="57"/>
      <c r="F620" s="196">
        <v>219</v>
      </c>
      <c r="G620" s="57"/>
      <c r="H620" s="196">
        <v>7027.9189999999999</v>
      </c>
      <c r="I620" s="12"/>
      <c r="O620" s="186"/>
    </row>
    <row r="621" spans="2:15" ht="15" customHeight="1" outlineLevel="1" x14ac:dyDescent="0.2">
      <c r="B621" s="41">
        <v>2021</v>
      </c>
      <c r="C621" s="150"/>
      <c r="D621" s="197">
        <v>176</v>
      </c>
      <c r="E621" s="192"/>
      <c r="F621" s="197">
        <v>221</v>
      </c>
      <c r="G621" s="192"/>
      <c r="H621" s="197">
        <v>5627.6350000000002</v>
      </c>
    </row>
    <row r="622" spans="2:15" ht="15" customHeight="1" outlineLevel="1" x14ac:dyDescent="0.2">
      <c r="B622" s="41">
        <v>2020</v>
      </c>
      <c r="C622" s="150"/>
      <c r="D622" s="197">
        <v>141</v>
      </c>
      <c r="E622" s="192"/>
      <c r="F622" s="197">
        <v>182</v>
      </c>
      <c r="G622" s="192"/>
      <c r="H622" s="197">
        <v>4191.7749999999996</v>
      </c>
    </row>
    <row r="623" spans="2:15" ht="15" customHeight="1" outlineLevel="1" x14ac:dyDescent="0.2">
      <c r="B623" s="41">
        <v>2019</v>
      </c>
      <c r="C623" s="150"/>
      <c r="D623" s="187">
        <v>135</v>
      </c>
      <c r="E623" s="187"/>
      <c r="F623" s="187">
        <v>161</v>
      </c>
      <c r="G623" s="187"/>
      <c r="H623" s="187">
        <v>3818.8530000000001</v>
      </c>
    </row>
    <row r="624" spans="2:15" ht="15" customHeight="1" outlineLevel="1" x14ac:dyDescent="0.2">
      <c r="B624" s="41">
        <v>2018</v>
      </c>
      <c r="C624" s="150"/>
      <c r="D624" s="187">
        <v>126</v>
      </c>
      <c r="E624" s="187"/>
      <c r="F624" s="187">
        <v>150</v>
      </c>
      <c r="G624" s="187"/>
      <c r="H624" s="187">
        <v>3555.9540000000002</v>
      </c>
    </row>
    <row r="625" spans="2:15" ht="15" customHeight="1" outlineLevel="1" x14ac:dyDescent="0.2">
      <c r="B625" s="41">
        <v>2017</v>
      </c>
      <c r="C625" s="150"/>
      <c r="D625" s="187">
        <v>121</v>
      </c>
      <c r="E625" s="187"/>
      <c r="F625" s="187">
        <v>144</v>
      </c>
      <c r="G625" s="187"/>
      <c r="H625" s="187">
        <v>3411.6329999999998</v>
      </c>
    </row>
    <row r="626" spans="2:15" ht="15" customHeight="1" outlineLevel="1" x14ac:dyDescent="0.2">
      <c r="B626" s="150" t="s">
        <v>217</v>
      </c>
      <c r="C626" s="150"/>
      <c r="D626" s="192"/>
      <c r="E626" s="192"/>
      <c r="F626" s="192"/>
      <c r="G626" s="192"/>
      <c r="H626" s="192"/>
    </row>
    <row r="627" spans="2:15" s="17" customFormat="1" ht="15" customHeight="1" outlineLevel="1" x14ac:dyDescent="0.2">
      <c r="B627" s="41">
        <v>2022</v>
      </c>
      <c r="C627" s="56"/>
      <c r="D627" s="196">
        <v>63</v>
      </c>
      <c r="E627" s="57"/>
      <c r="F627" s="196">
        <v>85</v>
      </c>
      <c r="G627" s="57"/>
      <c r="H627" s="196">
        <v>2596.2939999999999</v>
      </c>
      <c r="I627" s="12"/>
      <c r="O627" s="186"/>
    </row>
    <row r="628" spans="2:15" ht="15" customHeight="1" outlineLevel="1" x14ac:dyDescent="0.2">
      <c r="B628" s="41">
        <v>2021</v>
      </c>
      <c r="C628" s="150"/>
      <c r="D628" s="213">
        <v>52</v>
      </c>
      <c r="E628" s="197"/>
      <c r="F628" s="213">
        <v>67</v>
      </c>
      <c r="G628" s="214"/>
      <c r="H628" s="215">
        <v>1527.4490000000001</v>
      </c>
    </row>
    <row r="629" spans="2:15" ht="15" customHeight="1" outlineLevel="1" x14ac:dyDescent="0.2">
      <c r="B629" s="41">
        <v>2020</v>
      </c>
      <c r="C629" s="150"/>
      <c r="D629" s="197">
        <v>47</v>
      </c>
      <c r="E629" s="192"/>
      <c r="F629" s="197">
        <v>57</v>
      </c>
      <c r="G629" s="192"/>
      <c r="H629" s="197">
        <v>786.96500000000003</v>
      </c>
    </row>
    <row r="630" spans="2:15" ht="15" customHeight="1" outlineLevel="1" x14ac:dyDescent="0.2">
      <c r="B630" s="41">
        <v>2019</v>
      </c>
      <c r="C630" s="150"/>
      <c r="D630" s="187">
        <v>55</v>
      </c>
      <c r="E630" s="187"/>
      <c r="F630" s="187">
        <v>69</v>
      </c>
      <c r="G630" s="187"/>
      <c r="H630" s="187">
        <v>1557.0509999999999</v>
      </c>
    </row>
    <row r="631" spans="2:15" ht="15" customHeight="1" outlineLevel="1" x14ac:dyDescent="0.2">
      <c r="B631" s="41">
        <v>2018</v>
      </c>
      <c r="C631" s="150"/>
      <c r="D631" s="187">
        <v>49</v>
      </c>
      <c r="E631" s="187"/>
      <c r="F631" s="187">
        <v>63</v>
      </c>
      <c r="G631" s="187"/>
      <c r="H631" s="187">
        <v>1423.4870000000001</v>
      </c>
    </row>
    <row r="632" spans="2:15" ht="15" customHeight="1" outlineLevel="1" x14ac:dyDescent="0.2">
      <c r="B632" s="41">
        <v>2017</v>
      </c>
      <c r="C632" s="150"/>
      <c r="D632" s="187">
        <v>51</v>
      </c>
      <c r="E632" s="187"/>
      <c r="F632" s="187">
        <v>66</v>
      </c>
      <c r="G632" s="187"/>
      <c r="H632" s="187">
        <v>1335.7</v>
      </c>
    </row>
    <row r="633" spans="2:15" ht="15" customHeight="1" outlineLevel="1" x14ac:dyDescent="0.2">
      <c r="B633" s="150" t="s">
        <v>218</v>
      </c>
      <c r="C633" s="150"/>
      <c r="D633" s="192"/>
      <c r="E633" s="192"/>
      <c r="F633" s="192"/>
      <c r="G633" s="192"/>
      <c r="H633" s="192"/>
    </row>
    <row r="634" spans="2:15" s="17" customFormat="1" ht="15" customHeight="1" outlineLevel="1" x14ac:dyDescent="0.2">
      <c r="B634" s="41">
        <v>2022</v>
      </c>
      <c r="C634" s="56"/>
      <c r="D634" s="196">
        <v>92</v>
      </c>
      <c r="E634" s="57"/>
      <c r="F634" s="196">
        <v>214</v>
      </c>
      <c r="G634" s="57"/>
      <c r="H634" s="196">
        <v>5823.5240000000003</v>
      </c>
      <c r="I634" s="12"/>
      <c r="O634" s="186"/>
    </row>
    <row r="635" spans="2:15" ht="15" customHeight="1" outlineLevel="1" x14ac:dyDescent="0.2">
      <c r="B635" s="41">
        <v>2021</v>
      </c>
      <c r="C635" s="150"/>
      <c r="D635" s="197">
        <v>87</v>
      </c>
      <c r="E635" s="192"/>
      <c r="F635" s="197">
        <v>187</v>
      </c>
      <c r="G635" s="192"/>
      <c r="H635" s="197">
        <v>4554.7740000000003</v>
      </c>
    </row>
    <row r="636" spans="2:15" ht="15" customHeight="1" outlineLevel="1" x14ac:dyDescent="0.2">
      <c r="B636" s="41">
        <v>2020</v>
      </c>
      <c r="C636" s="150"/>
      <c r="D636" s="197">
        <v>92</v>
      </c>
      <c r="E636" s="192"/>
      <c r="F636" s="197">
        <v>184</v>
      </c>
      <c r="G636" s="192"/>
      <c r="H636" s="197">
        <v>3547.19</v>
      </c>
    </row>
    <row r="637" spans="2:15" ht="15" customHeight="1" outlineLevel="1" x14ac:dyDescent="0.2">
      <c r="B637" s="41">
        <v>2019</v>
      </c>
      <c r="C637" s="150"/>
      <c r="D637" s="187">
        <v>80</v>
      </c>
      <c r="E637" s="187"/>
      <c r="F637" s="187">
        <v>170</v>
      </c>
      <c r="G637" s="187"/>
      <c r="H637" s="187">
        <v>4686.9120000000003</v>
      </c>
    </row>
    <row r="638" spans="2:15" ht="15" customHeight="1" outlineLevel="1" x14ac:dyDescent="0.2">
      <c r="B638" s="41">
        <v>2018</v>
      </c>
      <c r="C638" s="150"/>
      <c r="D638" s="187">
        <v>71</v>
      </c>
      <c r="E638" s="187"/>
      <c r="F638" s="187">
        <v>164</v>
      </c>
      <c r="G638" s="187"/>
      <c r="H638" s="187">
        <v>4440.6130000000003</v>
      </c>
    </row>
    <row r="639" spans="2:15" ht="15" customHeight="1" outlineLevel="1" x14ac:dyDescent="0.2">
      <c r="B639" s="41">
        <v>2017</v>
      </c>
      <c r="C639" s="150"/>
      <c r="D639" s="187">
        <v>63</v>
      </c>
      <c r="E639" s="187"/>
      <c r="F639" s="187">
        <v>152</v>
      </c>
      <c r="G639" s="187"/>
      <c r="H639" s="187">
        <v>4326.7780000000002</v>
      </c>
    </row>
    <row r="640" spans="2:15" ht="15" customHeight="1" x14ac:dyDescent="0.2">
      <c r="B640" s="149" t="s">
        <v>364</v>
      </c>
      <c r="C640" s="122"/>
      <c r="D640" s="187"/>
      <c r="E640" s="187"/>
      <c r="F640" s="187"/>
      <c r="G640" s="187"/>
      <c r="H640" s="187"/>
    </row>
    <row r="641" spans="2:15" ht="15" customHeight="1" x14ac:dyDescent="0.2">
      <c r="B641" s="41">
        <v>2022</v>
      </c>
      <c r="C641" s="122"/>
      <c r="D641" s="187">
        <v>1666</v>
      </c>
      <c r="E641" s="187"/>
      <c r="F641" s="187">
        <v>2709</v>
      </c>
      <c r="G641" s="187"/>
      <c r="H641" s="187">
        <v>124274.428</v>
      </c>
      <c r="K641" s="186"/>
      <c r="L641" s="17"/>
      <c r="M641" s="186"/>
      <c r="N641" s="17"/>
      <c r="O641" s="186"/>
    </row>
    <row r="642" spans="2:15" ht="15" customHeight="1" x14ac:dyDescent="0.2">
      <c r="B642" s="41">
        <v>2021</v>
      </c>
      <c r="C642" s="122"/>
      <c r="D642" s="187">
        <v>1564</v>
      </c>
      <c r="E642" s="187"/>
      <c r="F642" s="187">
        <v>2512</v>
      </c>
      <c r="G642" s="187"/>
      <c r="H642" s="187">
        <v>91606.232000000004</v>
      </c>
    </row>
    <row r="643" spans="2:15" ht="15" customHeight="1" x14ac:dyDescent="0.2">
      <c r="B643" s="41">
        <v>2020</v>
      </c>
      <c r="C643" s="122"/>
      <c r="D643" s="187">
        <v>1516</v>
      </c>
      <c r="E643" s="187"/>
      <c r="F643" s="187">
        <v>2418</v>
      </c>
      <c r="G643" s="187"/>
      <c r="H643" s="187">
        <v>76551.104999999996</v>
      </c>
    </row>
    <row r="644" spans="2:15" ht="15" customHeight="1" x14ac:dyDescent="0.2">
      <c r="B644" s="41">
        <v>2019</v>
      </c>
      <c r="C644" s="149"/>
      <c r="D644" s="187">
        <v>1501</v>
      </c>
      <c r="E644" s="187"/>
      <c r="F644" s="187">
        <v>2383</v>
      </c>
      <c r="G644" s="187"/>
      <c r="H644" s="187">
        <v>79801.255999999994</v>
      </c>
      <c r="K644" s="186"/>
      <c r="L644" s="17"/>
      <c r="M644" s="186"/>
      <c r="N644" s="17"/>
      <c r="O644" s="186"/>
    </row>
    <row r="645" spans="2:15" ht="15" customHeight="1" x14ac:dyDescent="0.2">
      <c r="B645" s="41">
        <v>2018</v>
      </c>
      <c r="C645" s="149"/>
      <c r="D645" s="187">
        <v>1447</v>
      </c>
      <c r="E645" s="187"/>
      <c r="F645" s="187">
        <v>2233</v>
      </c>
      <c r="G645" s="187"/>
      <c r="H645" s="187">
        <v>74061.067999999999</v>
      </c>
    </row>
    <row r="646" spans="2:15" ht="15" customHeight="1" x14ac:dyDescent="0.2">
      <c r="B646" s="41">
        <v>2017</v>
      </c>
      <c r="C646" s="149"/>
      <c r="D646" s="187">
        <v>1335</v>
      </c>
      <c r="E646" s="187"/>
      <c r="F646" s="187">
        <v>2130</v>
      </c>
      <c r="G646" s="187"/>
      <c r="H646" s="187">
        <v>68874.876999999993</v>
      </c>
    </row>
    <row r="647" spans="2:15" ht="15" customHeight="1" outlineLevel="1" x14ac:dyDescent="0.2">
      <c r="B647" s="150" t="s">
        <v>201</v>
      </c>
      <c r="C647" s="150"/>
      <c r="D647" s="192"/>
      <c r="E647" s="192"/>
      <c r="F647" s="192"/>
      <c r="G647" s="192"/>
      <c r="H647" s="192"/>
    </row>
    <row r="648" spans="2:15" s="17" customFormat="1" ht="15" customHeight="1" outlineLevel="1" x14ac:dyDescent="0.2">
      <c r="B648" s="41">
        <v>2022</v>
      </c>
      <c r="C648" s="56"/>
      <c r="D648" s="196">
        <v>803</v>
      </c>
      <c r="E648" s="57"/>
      <c r="F648" s="196">
        <v>839</v>
      </c>
      <c r="G648" s="57"/>
      <c r="H648" s="196">
        <v>9681.4689999999991</v>
      </c>
      <c r="I648" s="12"/>
      <c r="O648" s="186"/>
    </row>
    <row r="649" spans="2:15" ht="15" customHeight="1" outlineLevel="1" x14ac:dyDescent="0.2">
      <c r="B649" s="41">
        <v>2021</v>
      </c>
      <c r="C649" s="150"/>
      <c r="D649" s="197">
        <v>797</v>
      </c>
      <c r="E649" s="192"/>
      <c r="F649" s="196" t="s">
        <v>22</v>
      </c>
      <c r="G649" s="192"/>
      <c r="H649" s="196" t="s">
        <v>22</v>
      </c>
    </row>
    <row r="650" spans="2:15" ht="15" customHeight="1" outlineLevel="1" x14ac:dyDescent="0.2">
      <c r="B650" s="41">
        <v>2020</v>
      </c>
      <c r="C650" s="150"/>
      <c r="D650" s="197">
        <v>786</v>
      </c>
      <c r="E650" s="192"/>
      <c r="F650" s="196" t="s">
        <v>22</v>
      </c>
      <c r="G650" s="192"/>
      <c r="H650" s="196" t="s">
        <v>22</v>
      </c>
    </row>
    <row r="651" spans="2:15" ht="15" customHeight="1" outlineLevel="1" x14ac:dyDescent="0.2">
      <c r="B651" s="41">
        <v>2019</v>
      </c>
      <c r="C651" s="150"/>
      <c r="D651" s="187">
        <v>790</v>
      </c>
      <c r="E651" s="187"/>
      <c r="F651" s="187">
        <v>821</v>
      </c>
      <c r="G651" s="187"/>
      <c r="H651" s="187">
        <v>6581.4170000000004</v>
      </c>
    </row>
    <row r="652" spans="2:15" ht="15" customHeight="1" outlineLevel="1" x14ac:dyDescent="0.2">
      <c r="B652" s="41">
        <v>2018</v>
      </c>
      <c r="C652" s="122"/>
      <c r="D652" s="187">
        <v>793</v>
      </c>
      <c r="E652" s="187"/>
      <c r="F652" s="187">
        <v>812</v>
      </c>
      <c r="G652" s="187"/>
      <c r="H652" s="187">
        <v>5914.4579999999996</v>
      </c>
    </row>
    <row r="653" spans="2:15" ht="15" customHeight="1" outlineLevel="1" x14ac:dyDescent="0.2">
      <c r="B653" s="41">
        <v>2017</v>
      </c>
      <c r="C653" s="122"/>
      <c r="D653" s="187">
        <v>760</v>
      </c>
      <c r="E653" s="187"/>
      <c r="F653" s="187">
        <v>775</v>
      </c>
      <c r="G653" s="187"/>
      <c r="H653" s="187">
        <v>5723.8940000000002</v>
      </c>
    </row>
    <row r="654" spans="2:15" ht="15" customHeight="1" outlineLevel="1" x14ac:dyDescent="0.2">
      <c r="B654" s="150" t="s">
        <v>202</v>
      </c>
      <c r="C654" s="150"/>
      <c r="D654" s="192"/>
      <c r="E654" s="192"/>
      <c r="F654" s="192"/>
      <c r="G654" s="192"/>
      <c r="H654" s="192"/>
    </row>
    <row r="655" spans="2:15" ht="15" customHeight="1" outlineLevel="1" x14ac:dyDescent="0.2">
      <c r="B655" s="41">
        <v>2022</v>
      </c>
      <c r="C655" s="150"/>
      <c r="D655" s="197">
        <v>1</v>
      </c>
      <c r="E655" s="192"/>
      <c r="F655" s="196" t="s">
        <v>22</v>
      </c>
      <c r="G655" s="192"/>
      <c r="H655" s="196" t="s">
        <v>22</v>
      </c>
    </row>
    <row r="656" spans="2:15" ht="15" customHeight="1" outlineLevel="1" x14ac:dyDescent="0.2">
      <c r="B656" s="41">
        <v>2021</v>
      </c>
      <c r="C656" s="150"/>
      <c r="D656" s="197">
        <v>1</v>
      </c>
      <c r="E656" s="192"/>
      <c r="F656" s="196" t="s">
        <v>22</v>
      </c>
      <c r="G656" s="192"/>
      <c r="H656" s="196" t="s">
        <v>22</v>
      </c>
    </row>
    <row r="657" spans="2:15" ht="15" customHeight="1" outlineLevel="1" x14ac:dyDescent="0.2">
      <c r="B657" s="41">
        <v>2020</v>
      </c>
      <c r="C657" s="150"/>
      <c r="D657" s="197">
        <v>1</v>
      </c>
      <c r="E657" s="192"/>
      <c r="F657" s="196" t="s">
        <v>22</v>
      </c>
      <c r="G657" s="192"/>
      <c r="H657" s="196" t="s">
        <v>22</v>
      </c>
    </row>
    <row r="658" spans="2:15" ht="15" customHeight="1" outlineLevel="1" x14ac:dyDescent="0.2">
      <c r="B658" s="41">
        <v>2019</v>
      </c>
      <c r="C658" s="150"/>
      <c r="D658" s="187">
        <v>1</v>
      </c>
      <c r="E658" s="187"/>
      <c r="F658" s="191" t="s">
        <v>22</v>
      </c>
      <c r="G658" s="187"/>
      <c r="H658" s="191" t="s">
        <v>22</v>
      </c>
    </row>
    <row r="659" spans="2:15" ht="15" customHeight="1" outlineLevel="1" x14ac:dyDescent="0.2">
      <c r="B659" s="41">
        <v>2018</v>
      </c>
      <c r="C659" s="150"/>
      <c r="D659" s="187">
        <v>1</v>
      </c>
      <c r="E659" s="187"/>
      <c r="F659" s="191" t="s">
        <v>22</v>
      </c>
      <c r="G659" s="187"/>
      <c r="H659" s="191" t="s">
        <v>22</v>
      </c>
    </row>
    <row r="660" spans="2:15" ht="15" customHeight="1" outlineLevel="1" x14ac:dyDescent="0.2">
      <c r="B660" s="41">
        <v>2017</v>
      </c>
      <c r="C660" s="150"/>
      <c r="D660" s="187">
        <v>1</v>
      </c>
      <c r="E660" s="187"/>
      <c r="F660" s="191" t="s">
        <v>22</v>
      </c>
      <c r="G660" s="191"/>
      <c r="H660" s="191" t="s">
        <v>22</v>
      </c>
    </row>
    <row r="661" spans="2:15" ht="15" customHeight="1" outlineLevel="1" x14ac:dyDescent="0.2">
      <c r="B661" s="150" t="s">
        <v>203</v>
      </c>
      <c r="C661" s="150"/>
      <c r="D661" s="192"/>
      <c r="E661" s="192"/>
      <c r="F661" s="192"/>
      <c r="G661" s="192"/>
      <c r="H661" s="192"/>
    </row>
    <row r="662" spans="2:15" s="17" customFormat="1" ht="15" customHeight="1" outlineLevel="1" x14ac:dyDescent="0.2">
      <c r="B662" s="41">
        <v>2022</v>
      </c>
      <c r="C662" s="56"/>
      <c r="D662" s="196">
        <v>28</v>
      </c>
      <c r="E662" s="57"/>
      <c r="F662" s="196">
        <v>68</v>
      </c>
      <c r="G662" s="57"/>
      <c r="H662" s="196">
        <v>3264.924</v>
      </c>
      <c r="I662" s="12"/>
      <c r="O662" s="186"/>
    </row>
    <row r="663" spans="2:15" ht="15" customHeight="1" outlineLevel="1" x14ac:dyDescent="0.2">
      <c r="B663" s="41">
        <v>2021</v>
      </c>
      <c r="C663" s="150"/>
      <c r="D663" s="197">
        <v>28</v>
      </c>
      <c r="E663" s="192"/>
      <c r="F663" s="197">
        <v>72</v>
      </c>
      <c r="G663" s="192"/>
      <c r="H663" s="197">
        <v>3003.7049999999999</v>
      </c>
    </row>
    <row r="664" spans="2:15" ht="15" customHeight="1" outlineLevel="1" x14ac:dyDescent="0.2">
      <c r="B664" s="41">
        <v>2020</v>
      </c>
      <c r="C664" s="150"/>
      <c r="D664" s="197">
        <v>30</v>
      </c>
      <c r="E664" s="192"/>
      <c r="F664" s="197">
        <v>78</v>
      </c>
      <c r="G664" s="192"/>
      <c r="H664" s="197">
        <v>3498.7040000000002</v>
      </c>
    </row>
    <row r="665" spans="2:15" ht="15" customHeight="1" outlineLevel="1" x14ac:dyDescent="0.2">
      <c r="B665" s="41">
        <v>2019</v>
      </c>
      <c r="C665" s="150"/>
      <c r="D665" s="187">
        <v>29</v>
      </c>
      <c r="E665" s="187"/>
      <c r="F665" s="187">
        <v>76</v>
      </c>
      <c r="G665" s="187"/>
      <c r="H665" s="187">
        <v>3528.0369999999998</v>
      </c>
    </row>
    <row r="666" spans="2:15" ht="15" customHeight="1" outlineLevel="1" x14ac:dyDescent="0.2">
      <c r="B666" s="41">
        <v>2018</v>
      </c>
      <c r="C666" s="150"/>
      <c r="D666" s="187">
        <v>24</v>
      </c>
      <c r="E666" s="187"/>
      <c r="F666" s="187">
        <v>66</v>
      </c>
      <c r="G666" s="187"/>
      <c r="H666" s="187">
        <v>3169.5439999999999</v>
      </c>
    </row>
    <row r="667" spans="2:15" ht="15" customHeight="1" outlineLevel="1" x14ac:dyDescent="0.2">
      <c r="B667" s="41">
        <v>2017</v>
      </c>
      <c r="C667" s="150"/>
      <c r="D667" s="187">
        <v>23</v>
      </c>
      <c r="E667" s="187"/>
      <c r="F667" s="187">
        <v>61</v>
      </c>
      <c r="G667" s="187"/>
      <c r="H667" s="187">
        <v>2600.7669999999998</v>
      </c>
    </row>
    <row r="668" spans="2:15" ht="15" customHeight="1" outlineLevel="1" x14ac:dyDescent="0.2">
      <c r="B668" s="150" t="s">
        <v>204</v>
      </c>
      <c r="C668" s="150"/>
      <c r="D668" s="192"/>
      <c r="E668" s="192"/>
      <c r="F668" s="192"/>
      <c r="G668" s="192"/>
      <c r="H668" s="192"/>
    </row>
    <row r="669" spans="2:15" s="17" customFormat="1" ht="15" customHeight="1" outlineLevel="1" x14ac:dyDescent="0.2">
      <c r="B669" s="41">
        <v>2022</v>
      </c>
      <c r="C669" s="56"/>
      <c r="D669" s="196">
        <v>11</v>
      </c>
      <c r="E669" s="57"/>
      <c r="F669" s="196" t="s">
        <v>22</v>
      </c>
      <c r="G669" s="57"/>
      <c r="H669" s="196" t="s">
        <v>22</v>
      </c>
      <c r="I669" s="12"/>
      <c r="O669" s="186"/>
    </row>
    <row r="670" spans="2:15" ht="15" customHeight="1" outlineLevel="1" x14ac:dyDescent="0.2">
      <c r="B670" s="41">
        <v>2021</v>
      </c>
      <c r="C670" s="150"/>
      <c r="D670" s="197">
        <v>10</v>
      </c>
      <c r="E670" s="192"/>
      <c r="F670" s="197">
        <v>9</v>
      </c>
      <c r="G670" s="192"/>
      <c r="H670" s="197">
        <v>1179.7739999999999</v>
      </c>
    </row>
    <row r="671" spans="2:15" ht="15" customHeight="1" outlineLevel="1" x14ac:dyDescent="0.2">
      <c r="B671" s="41">
        <v>2020</v>
      </c>
      <c r="C671" s="150"/>
      <c r="D671" s="197">
        <v>7</v>
      </c>
      <c r="E671" s="192"/>
      <c r="F671" s="197">
        <v>8</v>
      </c>
      <c r="G671" s="192"/>
      <c r="H671" s="197">
        <v>1104.0150000000001</v>
      </c>
    </row>
    <row r="672" spans="2:15" ht="15" customHeight="1" outlineLevel="1" x14ac:dyDescent="0.2">
      <c r="B672" s="41">
        <v>2019</v>
      </c>
      <c r="C672" s="150"/>
      <c r="D672" s="187">
        <v>8</v>
      </c>
      <c r="E672" s="187"/>
      <c r="F672" s="187">
        <v>9</v>
      </c>
      <c r="G672" s="187"/>
      <c r="H672" s="187">
        <v>1237.404</v>
      </c>
    </row>
    <row r="673" spans="2:15" ht="15" customHeight="1" outlineLevel="1" x14ac:dyDescent="0.2">
      <c r="B673" s="41">
        <v>2018</v>
      </c>
      <c r="C673" s="150"/>
      <c r="D673" s="187">
        <v>8</v>
      </c>
      <c r="E673" s="187"/>
      <c r="F673" s="187">
        <v>8</v>
      </c>
      <c r="G673" s="187"/>
      <c r="H673" s="187">
        <v>1135.299</v>
      </c>
    </row>
    <row r="674" spans="2:15" ht="15" customHeight="1" outlineLevel="1" x14ac:dyDescent="0.2">
      <c r="B674" s="41">
        <v>2017</v>
      </c>
      <c r="C674" s="150"/>
      <c r="D674" s="187">
        <v>6</v>
      </c>
      <c r="E674" s="187"/>
      <c r="F674" s="191" t="s">
        <v>22</v>
      </c>
      <c r="G674" s="191"/>
      <c r="H674" s="191" t="s">
        <v>22</v>
      </c>
    </row>
    <row r="675" spans="2:15" ht="15" customHeight="1" outlineLevel="1" x14ac:dyDescent="0.2">
      <c r="B675" s="150" t="s">
        <v>205</v>
      </c>
      <c r="C675" s="150"/>
      <c r="D675" s="192"/>
      <c r="E675" s="192"/>
      <c r="F675" s="192"/>
      <c r="G675" s="192"/>
      <c r="H675" s="192"/>
    </row>
    <row r="676" spans="2:15" ht="15" customHeight="1" outlineLevel="1" x14ac:dyDescent="0.2">
      <c r="B676" s="41">
        <v>2022</v>
      </c>
      <c r="C676" s="150"/>
      <c r="D676" s="197">
        <v>0</v>
      </c>
      <c r="E676" s="192"/>
      <c r="F676" s="197">
        <v>0</v>
      </c>
      <c r="G676" s="192"/>
      <c r="H676" s="197">
        <v>0</v>
      </c>
    </row>
    <row r="677" spans="2:15" ht="15" customHeight="1" outlineLevel="1" x14ac:dyDescent="0.2">
      <c r="B677" s="41">
        <v>2021</v>
      </c>
      <c r="C677" s="150"/>
      <c r="D677" s="197">
        <v>0</v>
      </c>
      <c r="E677" s="192"/>
      <c r="F677" s="197">
        <v>0</v>
      </c>
      <c r="G677" s="192"/>
      <c r="H677" s="197">
        <v>0</v>
      </c>
    </row>
    <row r="678" spans="2:15" ht="15" customHeight="1" outlineLevel="1" x14ac:dyDescent="0.2">
      <c r="B678" s="41">
        <v>2020</v>
      </c>
      <c r="C678" s="150"/>
      <c r="D678" s="197">
        <v>0</v>
      </c>
      <c r="E678" s="192"/>
      <c r="F678" s="197">
        <v>0</v>
      </c>
      <c r="G678" s="192"/>
      <c r="H678" s="197">
        <v>0</v>
      </c>
    </row>
    <row r="679" spans="2:15" ht="15" customHeight="1" outlineLevel="1" x14ac:dyDescent="0.2">
      <c r="B679" s="41">
        <v>2019</v>
      </c>
      <c r="C679" s="150"/>
      <c r="D679" s="187">
        <v>0</v>
      </c>
      <c r="E679" s="187"/>
      <c r="F679" s="187">
        <v>0</v>
      </c>
      <c r="G679" s="187"/>
      <c r="H679" s="187">
        <v>0</v>
      </c>
    </row>
    <row r="680" spans="2:15" ht="15" customHeight="1" outlineLevel="1" x14ac:dyDescent="0.2">
      <c r="B680" s="41">
        <v>2018</v>
      </c>
      <c r="C680" s="150"/>
      <c r="D680" s="187">
        <v>0</v>
      </c>
      <c r="E680" s="187"/>
      <c r="F680" s="187">
        <v>0</v>
      </c>
      <c r="G680" s="187"/>
      <c r="H680" s="187">
        <v>0</v>
      </c>
    </row>
    <row r="681" spans="2:15" ht="15" customHeight="1" outlineLevel="1" x14ac:dyDescent="0.2">
      <c r="B681" s="41">
        <v>2017</v>
      </c>
      <c r="C681" s="150"/>
      <c r="D681" s="187">
        <v>1</v>
      </c>
      <c r="E681" s="187"/>
      <c r="F681" s="191" t="s">
        <v>22</v>
      </c>
      <c r="G681" s="191"/>
      <c r="H681" s="191" t="s">
        <v>22</v>
      </c>
    </row>
    <row r="682" spans="2:15" ht="15" customHeight="1" outlineLevel="1" x14ac:dyDescent="0.2">
      <c r="B682" s="150" t="s">
        <v>206</v>
      </c>
      <c r="C682" s="150"/>
      <c r="D682" s="192"/>
      <c r="E682" s="192"/>
      <c r="F682" s="192"/>
      <c r="G682" s="192"/>
      <c r="H682" s="192"/>
    </row>
    <row r="683" spans="2:15" s="17" customFormat="1" ht="15" customHeight="1" outlineLevel="1" x14ac:dyDescent="0.2">
      <c r="B683" s="41">
        <v>2022</v>
      </c>
      <c r="C683" s="56"/>
      <c r="D683" s="196">
        <v>80</v>
      </c>
      <c r="E683" s="57"/>
      <c r="F683" s="196">
        <v>345</v>
      </c>
      <c r="G683" s="57"/>
      <c r="H683" s="196">
        <v>17945.919000000002</v>
      </c>
      <c r="I683" s="12"/>
      <c r="O683" s="186"/>
    </row>
    <row r="684" spans="2:15" ht="15" customHeight="1" outlineLevel="1" x14ac:dyDescent="0.2">
      <c r="B684" s="41">
        <v>2021</v>
      </c>
      <c r="C684" s="150"/>
      <c r="D684" s="197">
        <v>75</v>
      </c>
      <c r="E684" s="192"/>
      <c r="F684" s="197">
        <v>334</v>
      </c>
      <c r="G684" s="192"/>
      <c r="H684" s="197">
        <v>14797.352000000001</v>
      </c>
    </row>
    <row r="685" spans="2:15" ht="15" customHeight="1" outlineLevel="1" x14ac:dyDescent="0.2">
      <c r="B685" s="41">
        <v>2020</v>
      </c>
      <c r="C685" s="150"/>
      <c r="D685" s="197">
        <v>70</v>
      </c>
      <c r="E685" s="192"/>
      <c r="F685" s="197">
        <v>309</v>
      </c>
      <c r="G685" s="192"/>
      <c r="H685" s="197">
        <v>13041.136</v>
      </c>
    </row>
    <row r="686" spans="2:15" ht="15" customHeight="1" outlineLevel="1" x14ac:dyDescent="0.2">
      <c r="B686" s="41">
        <v>2019</v>
      </c>
      <c r="C686" s="150"/>
      <c r="D686" s="187">
        <v>68</v>
      </c>
      <c r="E686" s="187"/>
      <c r="F686" s="187">
        <v>298</v>
      </c>
      <c r="G686" s="187"/>
      <c r="H686" s="187">
        <v>12812.186</v>
      </c>
    </row>
    <row r="687" spans="2:15" ht="15" customHeight="1" outlineLevel="1" x14ac:dyDescent="0.2">
      <c r="B687" s="41">
        <v>2018</v>
      </c>
      <c r="C687" s="150"/>
      <c r="D687" s="187">
        <v>65</v>
      </c>
      <c r="E687" s="187"/>
      <c r="F687" s="187">
        <v>263</v>
      </c>
      <c r="G687" s="187"/>
      <c r="H687" s="187">
        <v>11943.036</v>
      </c>
    </row>
    <row r="688" spans="2:15" ht="15" customHeight="1" outlineLevel="1" x14ac:dyDescent="0.2">
      <c r="B688" s="41">
        <v>2017</v>
      </c>
      <c r="C688" s="150"/>
      <c r="D688" s="187">
        <v>53</v>
      </c>
      <c r="E688" s="187"/>
      <c r="F688" s="187">
        <v>248</v>
      </c>
      <c r="G688" s="187"/>
      <c r="H688" s="187">
        <v>10320.647999999999</v>
      </c>
    </row>
    <row r="689" spans="2:15" ht="15" customHeight="1" outlineLevel="1" x14ac:dyDescent="0.2">
      <c r="B689" s="150" t="s">
        <v>207</v>
      </c>
      <c r="C689" s="150"/>
      <c r="D689" s="192"/>
      <c r="E689" s="192"/>
      <c r="F689" s="192"/>
      <c r="G689" s="192"/>
      <c r="H689" s="192"/>
    </row>
    <row r="690" spans="2:15" s="17" customFormat="1" ht="15" customHeight="1" outlineLevel="1" x14ac:dyDescent="0.2">
      <c r="B690" s="41">
        <v>2022</v>
      </c>
      <c r="C690" s="56"/>
      <c r="D690" s="196">
        <v>133</v>
      </c>
      <c r="E690" s="57"/>
      <c r="F690" s="196">
        <v>488</v>
      </c>
      <c r="G690" s="57"/>
      <c r="H690" s="196">
        <v>52564.165000000001</v>
      </c>
      <c r="I690" s="12"/>
      <c r="O690" s="186"/>
    </row>
    <row r="691" spans="2:15" ht="15" customHeight="1" outlineLevel="1" x14ac:dyDescent="0.2">
      <c r="B691" s="41">
        <v>2021</v>
      </c>
      <c r="C691" s="150"/>
      <c r="D691" s="197">
        <v>138</v>
      </c>
      <c r="E691" s="192"/>
      <c r="F691" s="197">
        <v>435</v>
      </c>
      <c r="G691" s="192"/>
      <c r="H691" s="197">
        <v>36329.248</v>
      </c>
    </row>
    <row r="692" spans="2:15" ht="15" customHeight="1" outlineLevel="1" x14ac:dyDescent="0.2">
      <c r="B692" s="41">
        <v>2020</v>
      </c>
      <c r="C692" s="150"/>
      <c r="D692" s="197">
        <v>134</v>
      </c>
      <c r="E692" s="192"/>
      <c r="F692" s="197">
        <v>412</v>
      </c>
      <c r="G692" s="192"/>
      <c r="H692" s="197">
        <v>33779.165000000001</v>
      </c>
    </row>
    <row r="693" spans="2:15" ht="15" customHeight="1" outlineLevel="1" x14ac:dyDescent="0.2">
      <c r="B693" s="41">
        <v>2019</v>
      </c>
      <c r="C693" s="150"/>
      <c r="D693" s="187">
        <v>134</v>
      </c>
      <c r="E693" s="187"/>
      <c r="F693" s="187">
        <v>419</v>
      </c>
      <c r="G693" s="187"/>
      <c r="H693" s="187">
        <v>32608.684000000001</v>
      </c>
    </row>
    <row r="694" spans="2:15" ht="15" customHeight="1" outlineLevel="1" x14ac:dyDescent="0.2">
      <c r="B694" s="41">
        <v>2018</v>
      </c>
      <c r="C694" s="150"/>
      <c r="D694" s="187">
        <v>121</v>
      </c>
      <c r="E694" s="187"/>
      <c r="F694" s="187">
        <v>385</v>
      </c>
      <c r="G694" s="187"/>
      <c r="H694" s="187">
        <v>31163.392</v>
      </c>
    </row>
    <row r="695" spans="2:15" ht="15" customHeight="1" outlineLevel="1" x14ac:dyDescent="0.2">
      <c r="B695" s="41">
        <v>2017</v>
      </c>
      <c r="C695" s="150"/>
      <c r="D695" s="187">
        <v>113</v>
      </c>
      <c r="E695" s="187"/>
      <c r="F695" s="187">
        <v>385</v>
      </c>
      <c r="G695" s="187"/>
      <c r="H695" s="187">
        <v>31363.075000000001</v>
      </c>
    </row>
    <row r="696" spans="2:15" ht="15" customHeight="1" outlineLevel="1" x14ac:dyDescent="0.2">
      <c r="B696" s="150" t="s">
        <v>208</v>
      </c>
      <c r="C696" s="150"/>
      <c r="D696" s="192"/>
      <c r="E696" s="192"/>
      <c r="F696" s="192"/>
      <c r="G696" s="192"/>
      <c r="H696" s="192"/>
    </row>
    <row r="697" spans="2:15" s="17" customFormat="1" ht="15" customHeight="1" outlineLevel="1" x14ac:dyDescent="0.2">
      <c r="B697" s="41">
        <v>2022</v>
      </c>
      <c r="C697" s="56"/>
      <c r="D697" s="196">
        <v>31</v>
      </c>
      <c r="E697" s="57"/>
      <c r="F697" s="196">
        <v>63</v>
      </c>
      <c r="G697" s="57"/>
      <c r="H697" s="196">
        <v>1574.3910000000001</v>
      </c>
      <c r="I697" s="12"/>
      <c r="O697" s="186"/>
    </row>
    <row r="698" spans="2:15" ht="15" customHeight="1" outlineLevel="1" x14ac:dyDescent="0.2">
      <c r="B698" s="41">
        <v>2021</v>
      </c>
      <c r="C698" s="150"/>
      <c r="D698" s="197">
        <v>32</v>
      </c>
      <c r="E698" s="192"/>
      <c r="F698" s="197">
        <v>68</v>
      </c>
      <c r="G698" s="192"/>
      <c r="H698" s="197">
        <v>1557.088</v>
      </c>
    </row>
    <row r="699" spans="2:15" ht="15" customHeight="1" outlineLevel="1" x14ac:dyDescent="0.2">
      <c r="B699" s="41">
        <v>2020</v>
      </c>
      <c r="C699" s="150"/>
      <c r="D699" s="197">
        <v>31</v>
      </c>
      <c r="E699" s="192"/>
      <c r="F699" s="197">
        <v>58</v>
      </c>
      <c r="G699" s="192"/>
      <c r="H699" s="197">
        <v>1113.675</v>
      </c>
    </row>
    <row r="700" spans="2:15" ht="15" customHeight="1" outlineLevel="1" x14ac:dyDescent="0.2">
      <c r="B700" s="41">
        <v>2019</v>
      </c>
      <c r="C700" s="150"/>
      <c r="D700" s="187">
        <v>34</v>
      </c>
      <c r="E700" s="187"/>
      <c r="F700" s="187">
        <v>60</v>
      </c>
      <c r="G700" s="187"/>
      <c r="H700" s="187">
        <v>1432.327</v>
      </c>
    </row>
    <row r="701" spans="2:15" ht="15" customHeight="1" outlineLevel="1" x14ac:dyDescent="0.2">
      <c r="B701" s="41">
        <v>2018</v>
      </c>
      <c r="C701" s="150"/>
      <c r="D701" s="187">
        <v>35</v>
      </c>
      <c r="E701" s="187"/>
      <c r="F701" s="187">
        <v>58</v>
      </c>
      <c r="G701" s="187"/>
      <c r="H701" s="187">
        <v>1001.2089999999999</v>
      </c>
    </row>
    <row r="702" spans="2:15" ht="15" customHeight="1" outlineLevel="1" x14ac:dyDescent="0.2">
      <c r="B702" s="41">
        <v>2017</v>
      </c>
      <c r="C702" s="150"/>
      <c r="D702" s="187">
        <v>31</v>
      </c>
      <c r="E702" s="187"/>
      <c r="F702" s="187">
        <v>54</v>
      </c>
      <c r="G702" s="187"/>
      <c r="H702" s="187">
        <v>896.64300000000003</v>
      </c>
    </row>
    <row r="703" spans="2:15" ht="15" customHeight="1" outlineLevel="1" x14ac:dyDescent="0.2">
      <c r="B703" s="150" t="s">
        <v>209</v>
      </c>
      <c r="C703" s="150"/>
      <c r="D703" s="192"/>
      <c r="E703" s="192"/>
      <c r="F703" s="192"/>
      <c r="G703" s="192"/>
      <c r="H703" s="192"/>
    </row>
    <row r="704" spans="2:15" s="17" customFormat="1" ht="15" customHeight="1" outlineLevel="1" x14ac:dyDescent="0.2">
      <c r="B704" s="41">
        <v>2022</v>
      </c>
      <c r="C704" s="56"/>
      <c r="D704" s="196">
        <v>209</v>
      </c>
      <c r="E704" s="57"/>
      <c r="F704" s="196">
        <v>409</v>
      </c>
      <c r="G704" s="57"/>
      <c r="H704" s="196">
        <v>17735.254000000001</v>
      </c>
      <c r="I704" s="12"/>
      <c r="O704" s="186"/>
    </row>
    <row r="705" spans="2:15" ht="15" customHeight="1" outlineLevel="1" x14ac:dyDescent="0.2">
      <c r="B705" s="41">
        <v>2021</v>
      </c>
      <c r="C705" s="150"/>
      <c r="D705" s="197">
        <v>164</v>
      </c>
      <c r="E705" s="192"/>
      <c r="F705" s="197">
        <v>345</v>
      </c>
      <c r="G705" s="192"/>
      <c r="H705" s="197">
        <v>13030.120999999999</v>
      </c>
    </row>
    <row r="706" spans="2:15" ht="15" customHeight="1" outlineLevel="1" x14ac:dyDescent="0.2">
      <c r="B706" s="41">
        <v>2020</v>
      </c>
      <c r="C706" s="150"/>
      <c r="D706" s="197">
        <v>174</v>
      </c>
      <c r="E706" s="192"/>
      <c r="F706" s="197">
        <v>351</v>
      </c>
      <c r="G706" s="192"/>
      <c r="H706" s="197">
        <v>7378.2939999999999</v>
      </c>
    </row>
    <row r="707" spans="2:15" ht="15" customHeight="1" outlineLevel="1" x14ac:dyDescent="0.2">
      <c r="B707" s="41">
        <v>2019</v>
      </c>
      <c r="C707" s="150"/>
      <c r="D707" s="187">
        <v>167</v>
      </c>
      <c r="E707" s="187"/>
      <c r="F707" s="187">
        <v>348</v>
      </c>
      <c r="G707" s="187"/>
      <c r="H707" s="187">
        <v>11230.744000000001</v>
      </c>
    </row>
    <row r="708" spans="2:15" ht="15" customHeight="1" outlineLevel="1" x14ac:dyDescent="0.2">
      <c r="B708" s="41">
        <v>2018</v>
      </c>
      <c r="C708" s="150"/>
      <c r="D708" s="187">
        <v>159</v>
      </c>
      <c r="E708" s="187"/>
      <c r="F708" s="187">
        <v>334</v>
      </c>
      <c r="G708" s="187"/>
      <c r="H708" s="187">
        <v>11284.116</v>
      </c>
    </row>
    <row r="709" spans="2:15" ht="15" customHeight="1" outlineLevel="1" x14ac:dyDescent="0.2">
      <c r="B709" s="41">
        <v>2017</v>
      </c>
      <c r="C709" s="150"/>
      <c r="D709" s="187">
        <v>131</v>
      </c>
      <c r="E709" s="187"/>
      <c r="F709" s="187">
        <v>310</v>
      </c>
      <c r="G709" s="187"/>
      <c r="H709" s="187">
        <v>10745.858</v>
      </c>
    </row>
    <row r="710" spans="2:15" ht="15" customHeight="1" outlineLevel="1" x14ac:dyDescent="0.2">
      <c r="B710" s="150" t="s">
        <v>210</v>
      </c>
      <c r="C710" s="150"/>
      <c r="D710" s="192"/>
      <c r="E710" s="192"/>
      <c r="F710" s="192"/>
      <c r="G710" s="192"/>
      <c r="H710" s="192"/>
    </row>
    <row r="711" spans="2:15" s="17" customFormat="1" ht="15" customHeight="1" outlineLevel="1" x14ac:dyDescent="0.2">
      <c r="B711" s="41">
        <v>2022</v>
      </c>
      <c r="C711" s="56"/>
      <c r="D711" s="196">
        <v>8</v>
      </c>
      <c r="E711" s="57"/>
      <c r="F711" s="196">
        <v>10</v>
      </c>
      <c r="G711" s="57"/>
      <c r="H711" s="196">
        <v>231.851</v>
      </c>
      <c r="I711" s="12"/>
      <c r="O711" s="186"/>
    </row>
    <row r="712" spans="2:15" ht="15" customHeight="1" outlineLevel="1" x14ac:dyDescent="0.2">
      <c r="B712" s="41">
        <v>2021</v>
      </c>
      <c r="C712" s="150"/>
      <c r="D712" s="197">
        <v>7</v>
      </c>
      <c r="E712" s="192"/>
      <c r="F712" s="197">
        <v>8</v>
      </c>
      <c r="G712" s="192"/>
      <c r="H712" s="197">
        <v>89.411000000000001</v>
      </c>
    </row>
    <row r="713" spans="2:15" ht="15" customHeight="1" outlineLevel="1" x14ac:dyDescent="0.2">
      <c r="B713" s="41">
        <v>2020</v>
      </c>
      <c r="C713" s="150"/>
      <c r="D713" s="197">
        <v>4</v>
      </c>
      <c r="E713" s="192"/>
      <c r="F713" s="197">
        <v>4</v>
      </c>
      <c r="G713" s="192"/>
      <c r="H713" s="197">
        <v>32.162999999999997</v>
      </c>
    </row>
    <row r="714" spans="2:15" ht="15" customHeight="1" outlineLevel="1" x14ac:dyDescent="0.2">
      <c r="B714" s="41">
        <v>2019</v>
      </c>
      <c r="C714" s="150"/>
      <c r="D714" s="187">
        <v>4</v>
      </c>
      <c r="E714" s="187"/>
      <c r="F714" s="191" t="s">
        <v>22</v>
      </c>
      <c r="G714" s="187"/>
      <c r="H714" s="191" t="s">
        <v>22</v>
      </c>
    </row>
    <row r="715" spans="2:15" ht="15" customHeight="1" outlineLevel="1" x14ac:dyDescent="0.2">
      <c r="B715" s="41">
        <v>2018</v>
      </c>
      <c r="C715" s="150"/>
      <c r="D715" s="187">
        <v>6</v>
      </c>
      <c r="E715" s="187"/>
      <c r="F715" s="187">
        <v>6</v>
      </c>
      <c r="G715" s="187"/>
      <c r="H715" s="187">
        <v>96.614000000000004</v>
      </c>
    </row>
    <row r="716" spans="2:15" ht="15" customHeight="1" outlineLevel="1" x14ac:dyDescent="0.2">
      <c r="B716" s="41">
        <v>2017</v>
      </c>
      <c r="C716" s="150"/>
      <c r="D716" s="187">
        <v>6</v>
      </c>
      <c r="E716" s="187"/>
      <c r="F716" s="187">
        <v>6</v>
      </c>
      <c r="G716" s="187"/>
      <c r="H716" s="187">
        <v>50.085999999999999</v>
      </c>
    </row>
    <row r="717" spans="2:15" ht="15" customHeight="1" outlineLevel="1" x14ac:dyDescent="0.2">
      <c r="B717" s="150" t="s">
        <v>212</v>
      </c>
      <c r="C717" s="150"/>
      <c r="D717" s="192"/>
      <c r="E717" s="192"/>
      <c r="F717" s="192"/>
      <c r="G717" s="192"/>
      <c r="H717" s="192"/>
    </row>
    <row r="718" spans="2:15" s="17" customFormat="1" ht="15" customHeight="1" outlineLevel="1" x14ac:dyDescent="0.2">
      <c r="B718" s="41">
        <v>2022</v>
      </c>
      <c r="C718" s="56"/>
      <c r="D718" s="196">
        <v>21</v>
      </c>
      <c r="E718" s="57"/>
      <c r="F718" s="196">
        <v>28</v>
      </c>
      <c r="G718" s="57"/>
      <c r="H718" s="196">
        <v>5275.0039999999999</v>
      </c>
      <c r="I718" s="12"/>
      <c r="O718" s="186"/>
    </row>
    <row r="719" spans="2:15" ht="15" customHeight="1" outlineLevel="1" x14ac:dyDescent="0.2">
      <c r="B719" s="41">
        <v>2021</v>
      </c>
      <c r="C719" s="150"/>
      <c r="D719" s="197">
        <v>21</v>
      </c>
      <c r="E719" s="192"/>
      <c r="F719" s="197">
        <v>29</v>
      </c>
      <c r="G719" s="192"/>
      <c r="H719" s="197">
        <v>4392.0820000000003</v>
      </c>
    </row>
    <row r="720" spans="2:15" ht="15" customHeight="1" outlineLevel="1" x14ac:dyDescent="0.2">
      <c r="B720" s="41">
        <v>2020</v>
      </c>
      <c r="C720" s="150"/>
      <c r="D720" s="197">
        <v>18</v>
      </c>
      <c r="E720" s="192"/>
      <c r="F720" s="197">
        <v>24</v>
      </c>
      <c r="G720" s="192"/>
      <c r="H720" s="197">
        <v>1505.4010000000001</v>
      </c>
    </row>
    <row r="721" spans="2:15" ht="15" customHeight="1" outlineLevel="1" x14ac:dyDescent="0.2">
      <c r="B721" s="41">
        <v>2019</v>
      </c>
      <c r="C721" s="150"/>
      <c r="D721" s="187">
        <v>20</v>
      </c>
      <c r="E721" s="187"/>
      <c r="F721" s="187">
        <v>26</v>
      </c>
      <c r="G721" s="187"/>
      <c r="H721" s="187">
        <v>3254.3490000000002</v>
      </c>
    </row>
    <row r="722" spans="2:15" ht="15" customHeight="1" outlineLevel="1" x14ac:dyDescent="0.2">
      <c r="B722" s="41">
        <v>2018</v>
      </c>
      <c r="C722" s="150"/>
      <c r="D722" s="187">
        <v>17</v>
      </c>
      <c r="E722" s="187"/>
      <c r="F722" s="191" t="s">
        <v>22</v>
      </c>
      <c r="G722" s="187"/>
      <c r="H722" s="191" t="s">
        <v>22</v>
      </c>
    </row>
    <row r="723" spans="2:15" ht="15" customHeight="1" outlineLevel="1" x14ac:dyDescent="0.2">
      <c r="B723" s="41">
        <v>2017</v>
      </c>
      <c r="C723" s="150"/>
      <c r="D723" s="187">
        <v>14</v>
      </c>
      <c r="E723" s="187"/>
      <c r="F723" s="187">
        <v>16</v>
      </c>
      <c r="G723" s="187"/>
      <c r="H723" s="187">
        <v>1272.0740000000001</v>
      </c>
    </row>
    <row r="724" spans="2:15" ht="15" customHeight="1" outlineLevel="1" x14ac:dyDescent="0.2">
      <c r="B724" s="150" t="s">
        <v>213</v>
      </c>
      <c r="C724" s="150"/>
      <c r="D724" s="192"/>
      <c r="E724" s="192"/>
      <c r="F724" s="192"/>
      <c r="G724" s="192"/>
      <c r="H724" s="192"/>
    </row>
    <row r="725" spans="2:15" s="17" customFormat="1" ht="15" customHeight="1" outlineLevel="1" x14ac:dyDescent="0.2">
      <c r="B725" s="41">
        <v>2022</v>
      </c>
      <c r="C725" s="56"/>
      <c r="D725" s="196">
        <v>66</v>
      </c>
      <c r="E725" s="57"/>
      <c r="F725" s="196">
        <v>88</v>
      </c>
      <c r="G725" s="57"/>
      <c r="H725" s="196">
        <v>3245.1210000000001</v>
      </c>
      <c r="I725" s="12"/>
      <c r="O725" s="186"/>
    </row>
    <row r="726" spans="2:15" ht="15" customHeight="1" outlineLevel="1" x14ac:dyDescent="0.2">
      <c r="B726" s="41">
        <v>2021</v>
      </c>
      <c r="C726" s="150"/>
      <c r="D726" s="197">
        <v>54</v>
      </c>
      <c r="E726" s="192"/>
      <c r="F726" s="197">
        <v>71</v>
      </c>
      <c r="G726" s="192"/>
      <c r="H726" s="197">
        <v>2229.5529999999999</v>
      </c>
    </row>
    <row r="727" spans="2:15" ht="15" customHeight="1" outlineLevel="1" x14ac:dyDescent="0.2">
      <c r="B727" s="41">
        <v>2020</v>
      </c>
      <c r="C727" s="150"/>
      <c r="D727" s="197">
        <v>43</v>
      </c>
      <c r="E727" s="192"/>
      <c r="F727" s="197">
        <v>63</v>
      </c>
      <c r="G727" s="192"/>
      <c r="H727" s="197">
        <v>1615.3119999999999</v>
      </c>
    </row>
    <row r="728" spans="2:15" ht="15" customHeight="1" outlineLevel="1" x14ac:dyDescent="0.2">
      <c r="B728" s="41">
        <v>2019</v>
      </c>
      <c r="C728" s="150"/>
      <c r="D728" s="187">
        <v>35</v>
      </c>
      <c r="E728" s="187"/>
      <c r="F728" s="187">
        <v>52</v>
      </c>
      <c r="G728" s="187"/>
      <c r="H728" s="187">
        <v>1166.845</v>
      </c>
    </row>
    <row r="729" spans="2:15" ht="15" customHeight="1" outlineLevel="1" x14ac:dyDescent="0.2">
      <c r="B729" s="41">
        <v>2018</v>
      </c>
      <c r="C729" s="150"/>
      <c r="D729" s="187">
        <v>38</v>
      </c>
      <c r="E729" s="187"/>
      <c r="F729" s="187">
        <v>52</v>
      </c>
      <c r="G729" s="187"/>
      <c r="H729" s="187">
        <v>1091.846</v>
      </c>
    </row>
    <row r="730" spans="2:15" ht="15" customHeight="1" outlineLevel="1" x14ac:dyDescent="0.2">
      <c r="B730" s="41">
        <v>2017</v>
      </c>
      <c r="C730" s="150"/>
      <c r="D730" s="187">
        <v>37</v>
      </c>
      <c r="E730" s="187"/>
      <c r="F730" s="187">
        <v>54</v>
      </c>
      <c r="G730" s="187"/>
      <c r="H730" s="187">
        <v>962.03700000000003</v>
      </c>
    </row>
    <row r="731" spans="2:15" ht="15" customHeight="1" outlineLevel="1" x14ac:dyDescent="0.2">
      <c r="B731" s="150" t="s">
        <v>214</v>
      </c>
      <c r="C731" s="150"/>
      <c r="D731" s="192"/>
      <c r="E731" s="192"/>
      <c r="F731" s="192"/>
      <c r="G731" s="192"/>
      <c r="H731" s="192"/>
    </row>
    <row r="732" spans="2:15" s="17" customFormat="1" ht="15" customHeight="1" outlineLevel="1" x14ac:dyDescent="0.2">
      <c r="B732" s="41">
        <v>2022</v>
      </c>
      <c r="C732" s="56"/>
      <c r="D732" s="196">
        <v>121</v>
      </c>
      <c r="E732" s="57"/>
      <c r="F732" s="196">
        <v>130</v>
      </c>
      <c r="G732" s="57"/>
      <c r="H732" s="196">
        <v>1560.2159999999999</v>
      </c>
      <c r="I732" s="12"/>
      <c r="O732" s="186"/>
    </row>
    <row r="733" spans="2:15" ht="15" customHeight="1" outlineLevel="1" x14ac:dyDescent="0.2">
      <c r="B733" s="41">
        <v>2021</v>
      </c>
      <c r="C733" s="150"/>
      <c r="D733" s="197">
        <v>107</v>
      </c>
      <c r="E733" s="192"/>
      <c r="F733" s="197">
        <v>115</v>
      </c>
      <c r="G733" s="192"/>
      <c r="H733" s="197">
        <v>978.94200000000001</v>
      </c>
    </row>
    <row r="734" spans="2:15" ht="15" customHeight="1" outlineLevel="1" x14ac:dyDescent="0.2">
      <c r="B734" s="41">
        <v>2020</v>
      </c>
      <c r="C734" s="150"/>
      <c r="D734" s="197">
        <v>110</v>
      </c>
      <c r="E734" s="192"/>
      <c r="F734" s="197">
        <v>119</v>
      </c>
      <c r="G734" s="192"/>
      <c r="H734" s="197">
        <v>981.16899999999998</v>
      </c>
    </row>
    <row r="735" spans="2:15" ht="15" customHeight="1" outlineLevel="1" x14ac:dyDescent="0.2">
      <c r="B735" s="41">
        <v>2019</v>
      </c>
      <c r="C735" s="150"/>
      <c r="D735" s="187">
        <v>107</v>
      </c>
      <c r="E735" s="187"/>
      <c r="F735" s="187">
        <v>118</v>
      </c>
      <c r="G735" s="187"/>
      <c r="H735" s="187">
        <v>1593.751</v>
      </c>
    </row>
    <row r="736" spans="2:15" ht="15" customHeight="1" outlineLevel="1" x14ac:dyDescent="0.2">
      <c r="B736" s="41">
        <v>2018</v>
      </c>
      <c r="C736" s="150"/>
      <c r="D736" s="187">
        <v>82</v>
      </c>
      <c r="E736" s="187"/>
      <c r="F736" s="187">
        <v>92</v>
      </c>
      <c r="G736" s="187"/>
      <c r="H736" s="187">
        <v>1523.0709999999999</v>
      </c>
    </row>
    <row r="737" spans="2:15" ht="15" customHeight="1" outlineLevel="1" x14ac:dyDescent="0.2">
      <c r="B737" s="41">
        <v>2017</v>
      </c>
      <c r="C737" s="150"/>
      <c r="D737" s="187">
        <v>78</v>
      </c>
      <c r="E737" s="187"/>
      <c r="F737" s="187">
        <v>92</v>
      </c>
      <c r="G737" s="187"/>
      <c r="H737" s="187">
        <v>1442.721</v>
      </c>
    </row>
    <row r="738" spans="2:15" ht="15" customHeight="1" outlineLevel="1" x14ac:dyDescent="0.2">
      <c r="B738" s="150" t="s">
        <v>215</v>
      </c>
      <c r="C738" s="150"/>
      <c r="D738" s="192"/>
      <c r="E738" s="192"/>
      <c r="F738" s="192"/>
      <c r="G738" s="192"/>
      <c r="H738" s="192"/>
    </row>
    <row r="739" spans="2:15" s="17" customFormat="1" ht="15" customHeight="1" outlineLevel="1" x14ac:dyDescent="0.2">
      <c r="B739" s="41">
        <v>2022</v>
      </c>
      <c r="C739" s="56"/>
      <c r="D739" s="196">
        <v>18</v>
      </c>
      <c r="E739" s="57"/>
      <c r="F739" s="196">
        <v>30</v>
      </c>
      <c r="G739" s="57"/>
      <c r="H739" s="196">
        <v>213.79599999999999</v>
      </c>
      <c r="I739" s="12"/>
      <c r="O739" s="186"/>
    </row>
    <row r="740" spans="2:15" ht="15" customHeight="1" outlineLevel="1" x14ac:dyDescent="0.2">
      <c r="B740" s="41">
        <v>2021</v>
      </c>
      <c r="C740" s="150"/>
      <c r="D740" s="197">
        <v>18</v>
      </c>
      <c r="E740" s="192"/>
      <c r="F740" s="197">
        <v>33</v>
      </c>
      <c r="G740" s="192"/>
      <c r="H740" s="197">
        <v>248.98599999999999</v>
      </c>
    </row>
    <row r="741" spans="2:15" ht="15" customHeight="1" outlineLevel="1" x14ac:dyDescent="0.2">
      <c r="B741" s="41">
        <v>2020</v>
      </c>
      <c r="C741" s="150"/>
      <c r="D741" s="197">
        <v>20</v>
      </c>
      <c r="E741" s="192"/>
      <c r="F741" s="197">
        <v>31</v>
      </c>
      <c r="G741" s="192"/>
      <c r="H741" s="197">
        <v>204.02500000000001</v>
      </c>
    </row>
    <row r="742" spans="2:15" ht="15" customHeight="1" outlineLevel="1" x14ac:dyDescent="0.2">
      <c r="B742" s="41">
        <v>2019</v>
      </c>
      <c r="C742" s="150"/>
      <c r="D742" s="187">
        <v>17</v>
      </c>
      <c r="E742" s="187"/>
      <c r="F742" s="187">
        <v>26</v>
      </c>
      <c r="G742" s="187"/>
      <c r="H742" s="187">
        <v>197.67099999999999</v>
      </c>
    </row>
    <row r="743" spans="2:15" ht="15" customHeight="1" outlineLevel="1" x14ac:dyDescent="0.2">
      <c r="B743" s="41">
        <v>2018</v>
      </c>
      <c r="C743" s="150"/>
      <c r="D743" s="187">
        <v>18</v>
      </c>
      <c r="E743" s="187"/>
      <c r="F743" s="187">
        <v>27</v>
      </c>
      <c r="G743" s="187"/>
      <c r="H743" s="187">
        <v>165.27699999999999</v>
      </c>
    </row>
    <row r="744" spans="2:15" ht="15" customHeight="1" outlineLevel="1" x14ac:dyDescent="0.2">
      <c r="B744" s="41">
        <v>2017</v>
      </c>
      <c r="C744" s="150"/>
      <c r="D744" s="187">
        <v>17</v>
      </c>
      <c r="E744" s="187"/>
      <c r="F744" s="187">
        <v>27</v>
      </c>
      <c r="G744" s="187"/>
      <c r="H744" s="187">
        <v>165.29900000000001</v>
      </c>
    </row>
    <row r="745" spans="2:15" ht="15" customHeight="1" outlineLevel="1" x14ac:dyDescent="0.2">
      <c r="B745" s="150" t="s">
        <v>216</v>
      </c>
      <c r="C745" s="150"/>
      <c r="D745" s="192"/>
      <c r="E745" s="192"/>
      <c r="F745" s="192"/>
      <c r="G745" s="192"/>
      <c r="H745" s="192"/>
    </row>
    <row r="746" spans="2:15" s="17" customFormat="1" ht="15" customHeight="1" outlineLevel="1" x14ac:dyDescent="0.2">
      <c r="B746" s="41">
        <v>2022</v>
      </c>
      <c r="C746" s="56"/>
      <c r="D746" s="196">
        <v>42</v>
      </c>
      <c r="E746" s="57"/>
      <c r="F746" s="196">
        <v>44</v>
      </c>
      <c r="G746" s="57"/>
      <c r="H746" s="196">
        <v>615.25300000000004</v>
      </c>
      <c r="I746" s="12"/>
      <c r="O746" s="186"/>
    </row>
    <row r="747" spans="2:15" ht="15" customHeight="1" outlineLevel="1" x14ac:dyDescent="0.2">
      <c r="B747" s="41">
        <v>2021</v>
      </c>
      <c r="C747" s="150"/>
      <c r="D747" s="197">
        <v>36</v>
      </c>
      <c r="E747" s="192"/>
      <c r="F747" s="197">
        <v>36</v>
      </c>
      <c r="G747" s="192"/>
      <c r="H747" s="197">
        <v>290.92599999999999</v>
      </c>
    </row>
    <row r="748" spans="2:15" ht="15" customHeight="1" outlineLevel="1" x14ac:dyDescent="0.2">
      <c r="B748" s="41">
        <v>2020</v>
      </c>
      <c r="C748" s="150"/>
      <c r="D748" s="197">
        <v>23</v>
      </c>
      <c r="E748" s="192"/>
      <c r="F748" s="197">
        <v>23</v>
      </c>
      <c r="G748" s="192"/>
      <c r="H748" s="197">
        <v>182.756</v>
      </c>
    </row>
    <row r="749" spans="2:15" ht="15" customHeight="1" outlineLevel="1" x14ac:dyDescent="0.2">
      <c r="B749" s="41">
        <v>2019</v>
      </c>
      <c r="C749" s="150"/>
      <c r="D749" s="187">
        <v>25</v>
      </c>
      <c r="E749" s="187"/>
      <c r="F749" s="187">
        <v>25</v>
      </c>
      <c r="G749" s="187"/>
      <c r="H749" s="187">
        <v>155.24199999999999</v>
      </c>
    </row>
    <row r="750" spans="2:15" ht="15" customHeight="1" outlineLevel="1" x14ac:dyDescent="0.2">
      <c r="B750" s="41">
        <v>2018</v>
      </c>
      <c r="C750" s="150"/>
      <c r="D750" s="187">
        <v>19</v>
      </c>
      <c r="E750" s="187"/>
      <c r="F750" s="187">
        <v>19</v>
      </c>
      <c r="G750" s="187"/>
      <c r="H750" s="187">
        <v>114.06</v>
      </c>
    </row>
    <row r="751" spans="2:15" ht="15" customHeight="1" outlineLevel="1" x14ac:dyDescent="0.2">
      <c r="B751" s="41">
        <v>2017</v>
      </c>
      <c r="C751" s="150"/>
      <c r="D751" s="187">
        <v>16</v>
      </c>
      <c r="E751" s="187"/>
      <c r="F751" s="187">
        <v>19</v>
      </c>
      <c r="G751" s="187"/>
      <c r="H751" s="187">
        <v>519.10400000000004</v>
      </c>
    </row>
    <row r="752" spans="2:15" ht="15" customHeight="1" outlineLevel="1" x14ac:dyDescent="0.2">
      <c r="B752" s="150" t="s">
        <v>217</v>
      </c>
      <c r="C752" s="150"/>
      <c r="D752" s="192"/>
      <c r="E752" s="192"/>
      <c r="F752" s="192"/>
      <c r="G752" s="192"/>
      <c r="H752" s="192"/>
    </row>
    <row r="753" spans="2:15" s="17" customFormat="1" ht="15" customHeight="1" outlineLevel="1" x14ac:dyDescent="0.2">
      <c r="B753" s="41">
        <v>2022</v>
      </c>
      <c r="C753" s="56"/>
      <c r="D753" s="196">
        <v>50</v>
      </c>
      <c r="E753" s="57"/>
      <c r="F753" s="196">
        <v>49</v>
      </c>
      <c r="G753" s="57"/>
      <c r="H753" s="196">
        <v>485.22800000000001</v>
      </c>
      <c r="I753" s="12"/>
      <c r="O753" s="186"/>
    </row>
    <row r="754" spans="2:15" ht="15" customHeight="1" outlineLevel="1" x14ac:dyDescent="0.2">
      <c r="B754" s="41">
        <v>2021</v>
      </c>
      <c r="C754" s="150"/>
      <c r="D754" s="197">
        <v>39</v>
      </c>
      <c r="E754" s="192"/>
      <c r="F754" s="197">
        <v>38</v>
      </c>
      <c r="G754" s="192"/>
      <c r="H754" s="197">
        <v>421.74799999999999</v>
      </c>
    </row>
    <row r="755" spans="2:15" ht="15" customHeight="1" outlineLevel="1" x14ac:dyDescent="0.2">
      <c r="B755" s="41">
        <v>2020</v>
      </c>
      <c r="C755" s="150"/>
      <c r="D755" s="197">
        <v>30</v>
      </c>
      <c r="E755" s="192"/>
      <c r="F755" s="197">
        <v>30</v>
      </c>
      <c r="G755" s="192"/>
      <c r="H755" s="197">
        <v>159.642</v>
      </c>
    </row>
    <row r="756" spans="2:15" ht="15" customHeight="1" outlineLevel="1" x14ac:dyDescent="0.2">
      <c r="B756" s="41">
        <v>2019</v>
      </c>
      <c r="C756" s="150"/>
      <c r="D756" s="187">
        <v>30</v>
      </c>
      <c r="E756" s="187"/>
      <c r="F756" s="187">
        <v>30</v>
      </c>
      <c r="G756" s="187"/>
      <c r="H756" s="187">
        <v>147.76900000000001</v>
      </c>
    </row>
    <row r="757" spans="2:15" ht="15" customHeight="1" outlineLevel="1" x14ac:dyDescent="0.2">
      <c r="B757" s="41">
        <v>2018</v>
      </c>
      <c r="C757" s="150"/>
      <c r="D757" s="187">
        <v>28</v>
      </c>
      <c r="E757" s="187"/>
      <c r="F757" s="187">
        <v>28</v>
      </c>
      <c r="G757" s="187"/>
      <c r="H757" s="187">
        <v>136.61500000000001</v>
      </c>
    </row>
    <row r="758" spans="2:15" ht="15" customHeight="1" outlineLevel="1" x14ac:dyDescent="0.2">
      <c r="B758" s="41">
        <v>2017</v>
      </c>
      <c r="C758" s="150"/>
      <c r="D758" s="187">
        <v>23</v>
      </c>
      <c r="E758" s="187"/>
      <c r="F758" s="187">
        <v>23</v>
      </c>
      <c r="G758" s="187"/>
      <c r="H758" s="187">
        <v>114.973</v>
      </c>
    </row>
    <row r="759" spans="2:15" ht="15" customHeight="1" outlineLevel="1" x14ac:dyDescent="0.2">
      <c r="B759" s="150" t="s">
        <v>218</v>
      </c>
      <c r="C759" s="150"/>
      <c r="D759" s="192"/>
      <c r="E759" s="192"/>
      <c r="F759" s="192"/>
      <c r="G759" s="192"/>
      <c r="H759" s="192"/>
    </row>
    <row r="760" spans="2:15" s="17" customFormat="1" ht="15" customHeight="1" outlineLevel="1" x14ac:dyDescent="0.2">
      <c r="B760" s="41">
        <v>2022</v>
      </c>
      <c r="C760" s="56"/>
      <c r="D760" s="196">
        <v>44</v>
      </c>
      <c r="E760" s="57"/>
      <c r="F760" s="196">
        <v>100</v>
      </c>
      <c r="G760" s="57"/>
      <c r="H760" s="196">
        <v>1651.3230000000001</v>
      </c>
      <c r="I760" s="12"/>
      <c r="O760" s="186"/>
    </row>
    <row r="761" spans="2:15" ht="15" customHeight="1" outlineLevel="1" x14ac:dyDescent="0.2">
      <c r="B761" s="41">
        <v>2021</v>
      </c>
      <c r="C761" s="150"/>
      <c r="D761" s="197">
        <v>37</v>
      </c>
      <c r="E761" s="192"/>
      <c r="F761" s="197">
        <v>83</v>
      </c>
      <c r="G761" s="192"/>
      <c r="H761" s="197">
        <v>1062.251</v>
      </c>
    </row>
    <row r="762" spans="2:15" ht="15" customHeight="1" outlineLevel="1" x14ac:dyDescent="0.2">
      <c r="B762" s="41">
        <v>2020</v>
      </c>
      <c r="C762" s="150"/>
      <c r="D762" s="197">
        <v>35</v>
      </c>
      <c r="E762" s="192"/>
      <c r="F762" s="197">
        <v>76</v>
      </c>
      <c r="G762" s="192"/>
      <c r="H762" s="197">
        <v>954.05</v>
      </c>
    </row>
    <row r="763" spans="2:15" ht="15" customHeight="1" outlineLevel="1" x14ac:dyDescent="0.2">
      <c r="B763" s="41">
        <v>2019</v>
      </c>
      <c r="C763" s="150"/>
      <c r="D763" s="187">
        <v>32</v>
      </c>
      <c r="E763" s="187"/>
      <c r="F763" s="187">
        <v>64</v>
      </c>
      <c r="G763" s="187"/>
      <c r="H763" s="187">
        <v>834.50300000000004</v>
      </c>
    </row>
    <row r="764" spans="2:15" ht="15" customHeight="1" outlineLevel="1" x14ac:dyDescent="0.2">
      <c r="B764" s="41">
        <v>2018</v>
      </c>
      <c r="C764" s="150"/>
      <c r="D764" s="187">
        <v>33</v>
      </c>
      <c r="E764" s="187"/>
      <c r="F764" s="187">
        <v>52</v>
      </c>
      <c r="G764" s="187"/>
      <c r="H764" s="187">
        <v>828.23699999999997</v>
      </c>
    </row>
    <row r="765" spans="2:15" ht="15" customHeight="1" outlineLevel="1" x14ac:dyDescent="0.2">
      <c r="B765" s="41">
        <v>2017</v>
      </c>
      <c r="C765" s="150"/>
      <c r="D765" s="187">
        <v>25</v>
      </c>
      <c r="E765" s="187"/>
      <c r="F765" s="187">
        <v>45</v>
      </c>
      <c r="G765" s="187"/>
      <c r="H765" s="187">
        <v>714.23199999999997</v>
      </c>
    </row>
    <row r="766" spans="2:15" ht="15" customHeight="1" x14ac:dyDescent="0.2">
      <c r="B766" s="149" t="s">
        <v>365</v>
      </c>
      <c r="C766" s="149"/>
      <c r="D766" s="187"/>
      <c r="E766" s="187"/>
      <c r="F766" s="187"/>
      <c r="G766" s="187"/>
      <c r="H766" s="187"/>
    </row>
    <row r="767" spans="2:15" ht="15" customHeight="1" x14ac:dyDescent="0.2">
      <c r="B767" s="41">
        <v>2022</v>
      </c>
      <c r="C767" s="149"/>
      <c r="D767" s="187">
        <v>357</v>
      </c>
      <c r="E767" s="187"/>
      <c r="F767" s="187">
        <v>664</v>
      </c>
      <c r="G767" s="187"/>
      <c r="H767" s="187">
        <v>56030.118000000002</v>
      </c>
      <c r="K767" s="186"/>
      <c r="L767" s="17"/>
      <c r="M767" s="186"/>
      <c r="N767" s="17"/>
      <c r="O767" s="186"/>
    </row>
    <row r="768" spans="2:15" ht="15" customHeight="1" x14ac:dyDescent="0.2">
      <c r="B768" s="41">
        <v>2021</v>
      </c>
      <c r="C768" s="149"/>
      <c r="D768" s="187">
        <v>346</v>
      </c>
      <c r="E768" s="187"/>
      <c r="F768" s="187">
        <v>616</v>
      </c>
      <c r="G768" s="187"/>
      <c r="H768" s="187">
        <v>19373.847000000002</v>
      </c>
    </row>
    <row r="769" spans="2:15" ht="15" customHeight="1" x14ac:dyDescent="0.2">
      <c r="B769" s="41">
        <v>2020</v>
      </c>
      <c r="C769" s="149"/>
      <c r="D769" s="187">
        <v>343</v>
      </c>
      <c r="E769" s="187"/>
      <c r="F769" s="187">
        <v>617</v>
      </c>
      <c r="G769" s="187"/>
      <c r="H769" s="187">
        <v>11642.487999999999</v>
      </c>
    </row>
    <row r="770" spans="2:15" ht="15" customHeight="1" x14ac:dyDescent="0.2">
      <c r="B770" s="41">
        <v>2019</v>
      </c>
      <c r="C770" s="149"/>
      <c r="D770" s="187">
        <v>341</v>
      </c>
      <c r="E770" s="187"/>
      <c r="F770" s="187">
        <v>622</v>
      </c>
      <c r="G770" s="187"/>
      <c r="H770" s="187">
        <v>17059.043000000001</v>
      </c>
      <c r="K770" s="186"/>
      <c r="L770" s="17"/>
      <c r="M770" s="186"/>
      <c r="N770" s="17"/>
      <c r="O770" s="186"/>
    </row>
    <row r="771" spans="2:15" ht="15" customHeight="1" x14ac:dyDescent="0.2">
      <c r="B771" s="41">
        <v>2018</v>
      </c>
      <c r="C771" s="149"/>
      <c r="D771" s="187">
        <v>334</v>
      </c>
      <c r="E771" s="187"/>
      <c r="F771" s="187">
        <v>609</v>
      </c>
      <c r="G771" s="187"/>
      <c r="H771" s="187">
        <v>17309.72</v>
      </c>
    </row>
    <row r="772" spans="2:15" ht="15" customHeight="1" x14ac:dyDescent="0.2">
      <c r="B772" s="41">
        <v>2017</v>
      </c>
      <c r="C772" s="149"/>
      <c r="D772" s="187">
        <v>318</v>
      </c>
      <c r="E772" s="187"/>
      <c r="F772" s="187">
        <v>567</v>
      </c>
      <c r="G772" s="187"/>
      <c r="H772" s="187">
        <v>14528.370999999999</v>
      </c>
    </row>
    <row r="773" spans="2:15" ht="15" customHeight="1" outlineLevel="1" x14ac:dyDescent="0.2">
      <c r="B773" s="150" t="s">
        <v>201</v>
      </c>
      <c r="C773" s="150"/>
      <c r="D773" s="192"/>
      <c r="E773" s="192"/>
      <c r="F773" s="192"/>
      <c r="G773" s="192"/>
      <c r="H773" s="192"/>
    </row>
    <row r="774" spans="2:15" s="17" customFormat="1" ht="15" customHeight="1" outlineLevel="1" x14ac:dyDescent="0.2">
      <c r="B774" s="41">
        <v>2022</v>
      </c>
      <c r="C774" s="56"/>
      <c r="D774" s="196">
        <v>97</v>
      </c>
      <c r="E774" s="57"/>
      <c r="F774" s="196">
        <v>98</v>
      </c>
      <c r="G774" s="57"/>
      <c r="H774" s="196">
        <v>708.10599999999999</v>
      </c>
      <c r="I774" s="12"/>
      <c r="O774" s="186"/>
    </row>
    <row r="775" spans="2:15" ht="15" customHeight="1" outlineLevel="1" x14ac:dyDescent="0.2">
      <c r="B775" s="41">
        <v>2021</v>
      </c>
      <c r="C775" s="150"/>
      <c r="D775" s="197">
        <v>98</v>
      </c>
      <c r="E775" s="192"/>
      <c r="F775" s="196" t="s">
        <v>22</v>
      </c>
      <c r="G775" s="192"/>
      <c r="H775" s="196" t="s">
        <v>22</v>
      </c>
    </row>
    <row r="776" spans="2:15" ht="15" customHeight="1" outlineLevel="1" x14ac:dyDescent="0.2">
      <c r="B776" s="41">
        <v>2020</v>
      </c>
      <c r="C776" s="150"/>
      <c r="D776" s="197">
        <v>99</v>
      </c>
      <c r="E776" s="192"/>
      <c r="F776" s="196" t="s">
        <v>22</v>
      </c>
      <c r="G776" s="192"/>
      <c r="H776" s="196" t="s">
        <v>22</v>
      </c>
    </row>
    <row r="777" spans="2:15" ht="15" customHeight="1" outlineLevel="1" x14ac:dyDescent="0.2">
      <c r="B777" s="41">
        <v>2019</v>
      </c>
      <c r="C777" s="150"/>
      <c r="D777" s="187">
        <v>109</v>
      </c>
      <c r="E777" s="187"/>
      <c r="F777" s="187">
        <v>110</v>
      </c>
      <c r="G777" s="187"/>
      <c r="H777" s="187">
        <v>685.18899999999996</v>
      </c>
    </row>
    <row r="778" spans="2:15" ht="15" customHeight="1" outlineLevel="1" x14ac:dyDescent="0.2">
      <c r="B778" s="41">
        <v>2018</v>
      </c>
      <c r="C778" s="122"/>
      <c r="D778" s="187">
        <v>103</v>
      </c>
      <c r="E778" s="187"/>
      <c r="F778" s="187">
        <v>103</v>
      </c>
      <c r="G778" s="187"/>
      <c r="H778" s="187">
        <v>575.5</v>
      </c>
    </row>
    <row r="779" spans="2:15" ht="15" customHeight="1" outlineLevel="1" x14ac:dyDescent="0.2">
      <c r="B779" s="41">
        <v>2017</v>
      </c>
      <c r="C779" s="122"/>
      <c r="D779" s="187">
        <v>114</v>
      </c>
      <c r="E779" s="187"/>
      <c r="F779" s="187">
        <v>114</v>
      </c>
      <c r="G779" s="187"/>
      <c r="H779" s="187">
        <v>536.50900000000001</v>
      </c>
    </row>
    <row r="780" spans="2:15" ht="15" customHeight="1" outlineLevel="1" x14ac:dyDescent="0.2">
      <c r="B780" s="150" t="s">
        <v>202</v>
      </c>
      <c r="C780" s="150"/>
      <c r="D780" s="192"/>
      <c r="E780" s="192"/>
      <c r="F780" s="192"/>
      <c r="G780" s="192"/>
      <c r="H780" s="192"/>
    </row>
    <row r="781" spans="2:15" ht="15" customHeight="1" outlineLevel="1" x14ac:dyDescent="0.2">
      <c r="B781" s="41">
        <v>2022</v>
      </c>
      <c r="C781" s="150"/>
      <c r="D781" s="197">
        <v>0</v>
      </c>
      <c r="E781" s="192"/>
      <c r="F781" s="197">
        <v>0</v>
      </c>
      <c r="G781" s="192"/>
      <c r="H781" s="197">
        <v>0</v>
      </c>
    </row>
    <row r="782" spans="2:15" ht="15" customHeight="1" outlineLevel="1" x14ac:dyDescent="0.2">
      <c r="B782" s="41">
        <v>2021</v>
      </c>
      <c r="C782" s="150"/>
      <c r="D782" s="197">
        <v>0</v>
      </c>
      <c r="E782" s="192"/>
      <c r="F782" s="197">
        <v>0</v>
      </c>
      <c r="G782" s="192"/>
      <c r="H782" s="197">
        <v>0</v>
      </c>
    </row>
    <row r="783" spans="2:15" ht="15" customHeight="1" outlineLevel="1" x14ac:dyDescent="0.2">
      <c r="B783" s="41">
        <v>2020</v>
      </c>
      <c r="C783" s="150"/>
      <c r="D783" s="197">
        <v>0</v>
      </c>
      <c r="E783" s="192"/>
      <c r="F783" s="197">
        <v>0</v>
      </c>
      <c r="G783" s="192"/>
      <c r="H783" s="197">
        <v>0</v>
      </c>
    </row>
    <row r="784" spans="2:15" ht="15" customHeight="1" outlineLevel="1" x14ac:dyDescent="0.2">
      <c r="B784" s="41">
        <v>2019</v>
      </c>
      <c r="C784" s="150"/>
      <c r="D784" s="187">
        <v>0</v>
      </c>
      <c r="E784" s="187"/>
      <c r="F784" s="187">
        <v>0</v>
      </c>
      <c r="G784" s="187"/>
      <c r="H784" s="187">
        <v>0</v>
      </c>
    </row>
    <row r="785" spans="2:15" ht="15" customHeight="1" outlineLevel="1" x14ac:dyDescent="0.2">
      <c r="B785" s="41">
        <v>2018</v>
      </c>
      <c r="C785" s="150"/>
      <c r="D785" s="187">
        <v>0</v>
      </c>
      <c r="E785" s="187"/>
      <c r="F785" s="187">
        <v>0</v>
      </c>
      <c r="G785" s="187"/>
      <c r="H785" s="187">
        <v>0</v>
      </c>
    </row>
    <row r="786" spans="2:15" ht="15" customHeight="1" outlineLevel="1" x14ac:dyDescent="0.2">
      <c r="B786" s="41">
        <v>2017</v>
      </c>
      <c r="C786" s="150"/>
      <c r="D786" s="187">
        <v>0</v>
      </c>
      <c r="E786" s="187"/>
      <c r="F786" s="187">
        <v>0</v>
      </c>
      <c r="G786" s="187"/>
      <c r="H786" s="187">
        <v>0</v>
      </c>
    </row>
    <row r="787" spans="2:15" ht="15" customHeight="1" outlineLevel="1" x14ac:dyDescent="0.2">
      <c r="B787" s="150" t="s">
        <v>203</v>
      </c>
      <c r="C787" s="150"/>
      <c r="D787" s="192"/>
      <c r="E787" s="192"/>
      <c r="F787" s="192"/>
      <c r="G787" s="192"/>
      <c r="H787" s="192"/>
    </row>
    <row r="788" spans="2:15" s="17" customFormat="1" ht="15" customHeight="1" outlineLevel="1" x14ac:dyDescent="0.2">
      <c r="B788" s="41">
        <v>2022</v>
      </c>
      <c r="C788" s="56"/>
      <c r="D788" s="196">
        <v>12</v>
      </c>
      <c r="E788" s="57"/>
      <c r="F788" s="196">
        <v>23</v>
      </c>
      <c r="G788" s="57"/>
      <c r="H788" s="196">
        <v>672.13900000000001</v>
      </c>
      <c r="I788" s="12"/>
      <c r="O788" s="186"/>
    </row>
    <row r="789" spans="2:15" ht="15" customHeight="1" outlineLevel="1" x14ac:dyDescent="0.2">
      <c r="B789" s="41">
        <v>2021</v>
      </c>
      <c r="C789" s="150"/>
      <c r="D789" s="197">
        <v>8</v>
      </c>
      <c r="E789" s="192"/>
      <c r="F789" s="197">
        <v>22</v>
      </c>
      <c r="G789" s="192"/>
      <c r="H789" s="197">
        <v>482.72699999999998</v>
      </c>
    </row>
    <row r="790" spans="2:15" ht="15" customHeight="1" outlineLevel="1" x14ac:dyDescent="0.2">
      <c r="B790" s="41">
        <v>2020</v>
      </c>
      <c r="C790" s="150"/>
      <c r="D790" s="197">
        <v>7</v>
      </c>
      <c r="E790" s="192"/>
      <c r="F790" s="197">
        <v>23</v>
      </c>
      <c r="G790" s="192"/>
      <c r="H790" s="197">
        <v>397.72899999999998</v>
      </c>
    </row>
    <row r="791" spans="2:15" ht="15" customHeight="1" outlineLevel="1" x14ac:dyDescent="0.2">
      <c r="B791" s="41">
        <v>2019</v>
      </c>
      <c r="C791" s="150"/>
      <c r="D791" s="187">
        <v>7</v>
      </c>
      <c r="E791" s="187"/>
      <c r="F791" s="187">
        <v>22</v>
      </c>
      <c r="G791" s="187"/>
      <c r="H791" s="187">
        <v>514.56200000000001</v>
      </c>
    </row>
    <row r="792" spans="2:15" ht="15" customHeight="1" outlineLevel="1" x14ac:dyDescent="0.2">
      <c r="B792" s="41">
        <v>2018</v>
      </c>
      <c r="C792" s="150"/>
      <c r="D792" s="187">
        <v>6</v>
      </c>
      <c r="E792" s="187"/>
      <c r="F792" s="187">
        <v>20</v>
      </c>
      <c r="G792" s="187"/>
      <c r="H792" s="187">
        <v>576.43299999999999</v>
      </c>
    </row>
    <row r="793" spans="2:15" ht="15" customHeight="1" outlineLevel="1" x14ac:dyDescent="0.2">
      <c r="B793" s="41">
        <v>2017</v>
      </c>
      <c r="C793" s="150"/>
      <c r="D793" s="187">
        <v>6</v>
      </c>
      <c r="E793" s="187"/>
      <c r="F793" s="187">
        <v>19</v>
      </c>
      <c r="G793" s="187"/>
      <c r="H793" s="187">
        <v>550.34799999999996</v>
      </c>
    </row>
    <row r="794" spans="2:15" ht="15" customHeight="1" outlineLevel="1" x14ac:dyDescent="0.2">
      <c r="B794" s="150" t="s">
        <v>204</v>
      </c>
      <c r="C794" s="150"/>
      <c r="D794" s="192"/>
      <c r="E794" s="192"/>
      <c r="F794" s="192"/>
      <c r="G794" s="192"/>
      <c r="H794" s="192"/>
    </row>
    <row r="795" spans="2:15" ht="15" customHeight="1" outlineLevel="1" x14ac:dyDescent="0.2">
      <c r="B795" s="41">
        <v>2022</v>
      </c>
      <c r="C795" s="150"/>
      <c r="D795" s="197">
        <v>0</v>
      </c>
      <c r="E795" s="192"/>
      <c r="F795" s="197">
        <v>0</v>
      </c>
      <c r="G795" s="192"/>
      <c r="H795" s="197">
        <v>0</v>
      </c>
    </row>
    <row r="796" spans="2:15" ht="15" customHeight="1" outlineLevel="1" x14ac:dyDescent="0.2">
      <c r="B796" s="41">
        <v>2021</v>
      </c>
      <c r="C796" s="150"/>
      <c r="D796" s="197">
        <v>0</v>
      </c>
      <c r="E796" s="192"/>
      <c r="F796" s="197">
        <v>0</v>
      </c>
      <c r="G796" s="192"/>
      <c r="H796" s="197">
        <v>0</v>
      </c>
    </row>
    <row r="797" spans="2:15" ht="15" customHeight="1" outlineLevel="1" x14ac:dyDescent="0.2">
      <c r="B797" s="41">
        <v>2020</v>
      </c>
      <c r="C797" s="150"/>
      <c r="D797" s="197">
        <v>0</v>
      </c>
      <c r="E797" s="192"/>
      <c r="F797" s="197">
        <v>0</v>
      </c>
      <c r="G797" s="192"/>
      <c r="H797" s="197">
        <v>0</v>
      </c>
    </row>
    <row r="798" spans="2:15" ht="15" customHeight="1" outlineLevel="1" x14ac:dyDescent="0.2">
      <c r="B798" s="41">
        <v>2019</v>
      </c>
      <c r="C798" s="150"/>
      <c r="D798" s="187">
        <v>0</v>
      </c>
      <c r="E798" s="187"/>
      <c r="F798" s="187">
        <v>0</v>
      </c>
      <c r="G798" s="187"/>
      <c r="H798" s="187">
        <v>0</v>
      </c>
    </row>
    <row r="799" spans="2:15" ht="15" customHeight="1" outlineLevel="1" x14ac:dyDescent="0.2">
      <c r="B799" s="41">
        <v>2018</v>
      </c>
      <c r="C799" s="150"/>
      <c r="D799" s="187">
        <v>0</v>
      </c>
      <c r="E799" s="187"/>
      <c r="F799" s="187">
        <v>0</v>
      </c>
      <c r="G799" s="187"/>
      <c r="H799" s="187">
        <v>0</v>
      </c>
    </row>
    <row r="800" spans="2:15" ht="15" customHeight="1" outlineLevel="1" x14ac:dyDescent="0.2">
      <c r="B800" s="41">
        <v>2017</v>
      </c>
      <c r="C800" s="150"/>
      <c r="D800" s="187">
        <v>0</v>
      </c>
      <c r="E800" s="187"/>
      <c r="F800" s="187">
        <v>0</v>
      </c>
      <c r="G800" s="187"/>
      <c r="H800" s="187">
        <v>0</v>
      </c>
    </row>
    <row r="801" spans="2:15" ht="15" customHeight="1" outlineLevel="1" x14ac:dyDescent="0.2">
      <c r="B801" s="150" t="s">
        <v>205</v>
      </c>
      <c r="C801" s="150"/>
      <c r="D801" s="192"/>
      <c r="E801" s="192"/>
      <c r="F801" s="192"/>
      <c r="G801" s="192"/>
      <c r="H801" s="192"/>
    </row>
    <row r="802" spans="2:15" ht="15" customHeight="1" outlineLevel="1" x14ac:dyDescent="0.2">
      <c r="B802" s="41">
        <v>2022</v>
      </c>
      <c r="C802" s="150"/>
      <c r="D802" s="197">
        <v>0</v>
      </c>
      <c r="E802" s="192"/>
      <c r="F802" s="197">
        <v>0</v>
      </c>
      <c r="G802" s="192"/>
      <c r="H802" s="197">
        <v>0</v>
      </c>
    </row>
    <row r="803" spans="2:15" ht="15" customHeight="1" outlineLevel="1" x14ac:dyDescent="0.2">
      <c r="B803" s="41">
        <v>2021</v>
      </c>
      <c r="C803" s="150"/>
      <c r="D803" s="197">
        <v>0</v>
      </c>
      <c r="E803" s="192"/>
      <c r="F803" s="197">
        <v>0</v>
      </c>
      <c r="G803" s="192"/>
      <c r="H803" s="197">
        <v>0</v>
      </c>
    </row>
    <row r="804" spans="2:15" ht="15" customHeight="1" outlineLevel="1" x14ac:dyDescent="0.2">
      <c r="B804" s="41">
        <v>2020</v>
      </c>
      <c r="C804" s="150"/>
      <c r="D804" s="197">
        <v>0</v>
      </c>
      <c r="E804" s="192"/>
      <c r="F804" s="197">
        <v>0</v>
      </c>
      <c r="G804" s="192"/>
      <c r="H804" s="197">
        <v>0</v>
      </c>
    </row>
    <row r="805" spans="2:15" ht="15" customHeight="1" outlineLevel="1" x14ac:dyDescent="0.2">
      <c r="B805" s="41">
        <v>2019</v>
      </c>
      <c r="C805" s="150"/>
      <c r="D805" s="187">
        <v>0</v>
      </c>
      <c r="E805" s="187"/>
      <c r="F805" s="187">
        <v>0</v>
      </c>
      <c r="G805" s="187"/>
      <c r="H805" s="187">
        <v>0</v>
      </c>
    </row>
    <row r="806" spans="2:15" ht="15" customHeight="1" outlineLevel="1" x14ac:dyDescent="0.2">
      <c r="B806" s="41">
        <v>2018</v>
      </c>
      <c r="C806" s="150"/>
      <c r="D806" s="187">
        <v>0</v>
      </c>
      <c r="E806" s="187"/>
      <c r="F806" s="187">
        <v>0</v>
      </c>
      <c r="G806" s="187"/>
      <c r="H806" s="187">
        <v>0</v>
      </c>
    </row>
    <row r="807" spans="2:15" ht="15" customHeight="1" outlineLevel="1" x14ac:dyDescent="0.2">
      <c r="B807" s="41">
        <v>2017</v>
      </c>
      <c r="C807" s="150"/>
      <c r="D807" s="187">
        <v>0</v>
      </c>
      <c r="E807" s="187"/>
      <c r="F807" s="187">
        <v>0</v>
      </c>
      <c r="G807" s="187"/>
      <c r="H807" s="187">
        <v>0</v>
      </c>
    </row>
    <row r="808" spans="2:15" ht="15" customHeight="1" outlineLevel="1" x14ac:dyDescent="0.2">
      <c r="B808" s="150" t="s">
        <v>206</v>
      </c>
      <c r="C808" s="150"/>
      <c r="D808" s="192"/>
      <c r="E808" s="192"/>
      <c r="F808" s="192"/>
      <c r="G808" s="192"/>
      <c r="H808" s="192"/>
    </row>
    <row r="809" spans="2:15" s="17" customFormat="1" ht="15" customHeight="1" outlineLevel="1" x14ac:dyDescent="0.2">
      <c r="B809" s="41">
        <v>2022</v>
      </c>
      <c r="C809" s="56"/>
      <c r="D809" s="196">
        <v>21</v>
      </c>
      <c r="E809" s="57"/>
      <c r="F809" s="196">
        <v>60</v>
      </c>
      <c r="G809" s="57"/>
      <c r="H809" s="196">
        <v>2911.6579999999999</v>
      </c>
      <c r="I809" s="12"/>
      <c r="O809" s="186"/>
    </row>
    <row r="810" spans="2:15" ht="15" customHeight="1" outlineLevel="1" x14ac:dyDescent="0.2">
      <c r="B810" s="41">
        <v>2021</v>
      </c>
      <c r="C810" s="150"/>
      <c r="D810" s="197">
        <v>19</v>
      </c>
      <c r="E810" s="192"/>
      <c r="F810" s="197">
        <v>53</v>
      </c>
      <c r="G810" s="192"/>
      <c r="H810" s="197">
        <v>1601.652</v>
      </c>
    </row>
    <row r="811" spans="2:15" ht="15" customHeight="1" outlineLevel="1" x14ac:dyDescent="0.2">
      <c r="B811" s="41">
        <v>2020</v>
      </c>
      <c r="C811" s="150"/>
      <c r="D811" s="197">
        <v>19</v>
      </c>
      <c r="E811" s="192"/>
      <c r="F811" s="197">
        <v>59</v>
      </c>
      <c r="G811" s="192"/>
      <c r="H811" s="197">
        <v>1892.3979999999999</v>
      </c>
    </row>
    <row r="812" spans="2:15" ht="15" customHeight="1" outlineLevel="1" x14ac:dyDescent="0.2">
      <c r="B812" s="41">
        <v>2019</v>
      </c>
      <c r="C812" s="150"/>
      <c r="D812" s="187">
        <v>14</v>
      </c>
      <c r="E812" s="187"/>
      <c r="F812" s="187">
        <v>40</v>
      </c>
      <c r="G812" s="187"/>
      <c r="H812" s="187">
        <v>1390.136</v>
      </c>
    </row>
    <row r="813" spans="2:15" ht="15" customHeight="1" outlineLevel="1" x14ac:dyDescent="0.2">
      <c r="B813" s="41">
        <v>2018</v>
      </c>
      <c r="C813" s="150"/>
      <c r="D813" s="187">
        <v>11</v>
      </c>
      <c r="E813" s="187"/>
      <c r="F813" s="187">
        <v>38</v>
      </c>
      <c r="G813" s="187"/>
      <c r="H813" s="187">
        <v>2957.8780000000002</v>
      </c>
    </row>
    <row r="814" spans="2:15" ht="15" customHeight="1" outlineLevel="1" x14ac:dyDescent="0.2">
      <c r="B814" s="41">
        <v>2017</v>
      </c>
      <c r="C814" s="150"/>
      <c r="D814" s="187">
        <v>10</v>
      </c>
      <c r="E814" s="187"/>
      <c r="F814" s="187">
        <v>36</v>
      </c>
      <c r="G814" s="187"/>
      <c r="H814" s="187">
        <v>1519.913</v>
      </c>
    </row>
    <row r="815" spans="2:15" ht="15" customHeight="1" outlineLevel="1" x14ac:dyDescent="0.2">
      <c r="B815" s="150" t="s">
        <v>207</v>
      </c>
      <c r="C815" s="150"/>
      <c r="D815" s="192"/>
      <c r="E815" s="192"/>
      <c r="F815" s="192"/>
      <c r="G815" s="192"/>
      <c r="H815" s="192"/>
    </row>
    <row r="816" spans="2:15" s="17" customFormat="1" ht="15" customHeight="1" outlineLevel="1" x14ac:dyDescent="0.2">
      <c r="B816" s="41">
        <v>2022</v>
      </c>
      <c r="C816" s="56"/>
      <c r="D816" s="196">
        <v>32</v>
      </c>
      <c r="E816" s="57"/>
      <c r="F816" s="196">
        <v>50</v>
      </c>
      <c r="G816" s="57"/>
      <c r="H816" s="196">
        <v>3997.6</v>
      </c>
      <c r="I816" s="12"/>
      <c r="O816" s="186"/>
    </row>
    <row r="817" spans="2:15" ht="15" customHeight="1" outlineLevel="1" x14ac:dyDescent="0.2">
      <c r="B817" s="41">
        <v>2021</v>
      </c>
      <c r="C817" s="150"/>
      <c r="D817" s="197">
        <v>35</v>
      </c>
      <c r="E817" s="192"/>
      <c r="F817" s="197">
        <v>51</v>
      </c>
      <c r="G817" s="192"/>
      <c r="H817" s="197">
        <v>3563.194</v>
      </c>
    </row>
    <row r="818" spans="2:15" ht="15" customHeight="1" outlineLevel="1" x14ac:dyDescent="0.2">
      <c r="B818" s="41">
        <v>2020</v>
      </c>
      <c r="C818" s="150"/>
      <c r="D818" s="197">
        <v>33</v>
      </c>
      <c r="E818" s="192"/>
      <c r="F818" s="197">
        <v>46</v>
      </c>
      <c r="G818" s="192"/>
      <c r="H818" s="197">
        <v>2942.2649999999999</v>
      </c>
    </row>
    <row r="819" spans="2:15" ht="15" customHeight="1" outlineLevel="1" x14ac:dyDescent="0.2">
      <c r="B819" s="41">
        <v>2019</v>
      </c>
      <c r="C819" s="150"/>
      <c r="D819" s="187">
        <v>32</v>
      </c>
      <c r="E819" s="187"/>
      <c r="F819" s="187">
        <v>45</v>
      </c>
      <c r="G819" s="187"/>
      <c r="H819" s="187">
        <v>3200.3629999999998</v>
      </c>
    </row>
    <row r="820" spans="2:15" ht="15" customHeight="1" outlineLevel="1" x14ac:dyDescent="0.2">
      <c r="B820" s="41">
        <v>2018</v>
      </c>
      <c r="C820" s="150"/>
      <c r="D820" s="187">
        <v>33</v>
      </c>
      <c r="E820" s="187"/>
      <c r="F820" s="187">
        <v>46</v>
      </c>
      <c r="G820" s="187"/>
      <c r="H820" s="187">
        <v>3092.02</v>
      </c>
    </row>
    <row r="821" spans="2:15" ht="15" customHeight="1" outlineLevel="1" x14ac:dyDescent="0.2">
      <c r="B821" s="41">
        <v>2017</v>
      </c>
      <c r="C821" s="150"/>
      <c r="D821" s="187">
        <v>33</v>
      </c>
      <c r="E821" s="187"/>
      <c r="F821" s="187">
        <v>52</v>
      </c>
      <c r="G821" s="187"/>
      <c r="H821" s="187">
        <v>2921.4949999999999</v>
      </c>
    </row>
    <row r="822" spans="2:15" ht="15" customHeight="1" outlineLevel="1" x14ac:dyDescent="0.2">
      <c r="B822" s="150" t="s">
        <v>208</v>
      </c>
      <c r="C822" s="150"/>
      <c r="D822" s="192"/>
      <c r="E822" s="192"/>
      <c r="F822" s="192"/>
      <c r="G822" s="192"/>
      <c r="H822" s="192"/>
    </row>
    <row r="823" spans="2:15" s="17" customFormat="1" ht="15" customHeight="1" outlineLevel="1" x14ac:dyDescent="0.2">
      <c r="B823" s="41">
        <v>2022</v>
      </c>
      <c r="C823" s="56"/>
      <c r="D823" s="196">
        <v>11</v>
      </c>
      <c r="E823" s="57"/>
      <c r="F823" s="196">
        <v>13</v>
      </c>
      <c r="G823" s="57"/>
      <c r="H823" s="196">
        <v>198.51499999999999</v>
      </c>
      <c r="I823" s="12"/>
      <c r="O823" s="186"/>
    </row>
    <row r="824" spans="2:15" ht="15" customHeight="1" outlineLevel="1" x14ac:dyDescent="0.2">
      <c r="B824" s="41">
        <v>2021</v>
      </c>
      <c r="C824" s="150"/>
      <c r="D824" s="197">
        <v>11</v>
      </c>
      <c r="E824" s="192"/>
      <c r="F824" s="197">
        <v>13</v>
      </c>
      <c r="G824" s="192"/>
      <c r="H824" s="197">
        <v>178.88499999999999</v>
      </c>
    </row>
    <row r="825" spans="2:15" ht="15" customHeight="1" outlineLevel="1" x14ac:dyDescent="0.2">
      <c r="B825" s="41">
        <v>2020</v>
      </c>
      <c r="C825" s="150"/>
      <c r="D825" s="197">
        <v>11</v>
      </c>
      <c r="E825" s="192"/>
      <c r="F825" s="197">
        <v>14</v>
      </c>
      <c r="G825" s="192"/>
      <c r="H825" s="197">
        <v>123.58199999999999</v>
      </c>
    </row>
    <row r="826" spans="2:15" ht="15" customHeight="1" outlineLevel="1" x14ac:dyDescent="0.2">
      <c r="B826" s="41">
        <v>2019</v>
      </c>
      <c r="C826" s="150"/>
      <c r="D826" s="187">
        <v>9</v>
      </c>
      <c r="E826" s="187"/>
      <c r="F826" s="187">
        <v>10</v>
      </c>
      <c r="G826" s="187"/>
      <c r="H826" s="187">
        <v>112.8</v>
      </c>
    </row>
    <row r="827" spans="2:15" ht="15" customHeight="1" outlineLevel="1" x14ac:dyDescent="0.2">
      <c r="B827" s="41">
        <v>2018</v>
      </c>
      <c r="C827" s="150"/>
      <c r="D827" s="187">
        <v>8</v>
      </c>
      <c r="E827" s="187"/>
      <c r="F827" s="187">
        <v>9</v>
      </c>
      <c r="G827" s="187"/>
      <c r="H827" s="187">
        <v>121.45399999999999</v>
      </c>
    </row>
    <row r="828" spans="2:15" ht="15" customHeight="1" outlineLevel="1" x14ac:dyDescent="0.2">
      <c r="B828" s="41">
        <v>2017</v>
      </c>
      <c r="C828" s="150"/>
      <c r="D828" s="187">
        <v>9</v>
      </c>
      <c r="E828" s="187"/>
      <c r="F828" s="187">
        <v>10</v>
      </c>
      <c r="G828" s="187"/>
      <c r="H828" s="187">
        <v>147.077</v>
      </c>
    </row>
    <row r="829" spans="2:15" ht="15" customHeight="1" outlineLevel="1" x14ac:dyDescent="0.2">
      <c r="B829" s="150" t="s">
        <v>209</v>
      </c>
      <c r="C829" s="150"/>
      <c r="D829" s="192"/>
      <c r="E829" s="192"/>
      <c r="F829" s="192"/>
      <c r="G829" s="192"/>
      <c r="H829" s="192"/>
    </row>
    <row r="830" spans="2:15" s="17" customFormat="1" ht="15" customHeight="1" outlineLevel="1" x14ac:dyDescent="0.2">
      <c r="B830" s="41">
        <v>2022</v>
      </c>
      <c r="C830" s="56"/>
      <c r="D830" s="196">
        <v>85</v>
      </c>
      <c r="E830" s="57"/>
      <c r="F830" s="196">
        <v>306</v>
      </c>
      <c r="G830" s="57"/>
      <c r="H830" s="196">
        <v>13666.200999999999</v>
      </c>
      <c r="I830" s="12"/>
      <c r="O830" s="186"/>
    </row>
    <row r="831" spans="2:15" ht="15" customHeight="1" outlineLevel="1" x14ac:dyDescent="0.2">
      <c r="B831" s="41">
        <v>2021</v>
      </c>
      <c r="C831" s="150"/>
      <c r="D831" s="197">
        <v>81</v>
      </c>
      <c r="E831" s="192"/>
      <c r="F831" s="197">
        <v>278</v>
      </c>
      <c r="G831" s="192"/>
      <c r="H831" s="197">
        <v>9048.4969999999994</v>
      </c>
    </row>
    <row r="832" spans="2:15" ht="15" customHeight="1" outlineLevel="1" x14ac:dyDescent="0.2">
      <c r="B832" s="41">
        <v>2020</v>
      </c>
      <c r="C832" s="150"/>
      <c r="D832" s="197">
        <v>84</v>
      </c>
      <c r="E832" s="192"/>
      <c r="F832" s="197">
        <v>277</v>
      </c>
      <c r="G832" s="192"/>
      <c r="H832" s="197">
        <v>3803.0949999999998</v>
      </c>
    </row>
    <row r="833" spans="2:15" ht="15" customHeight="1" outlineLevel="1" x14ac:dyDescent="0.2">
      <c r="B833" s="41">
        <v>2019</v>
      </c>
      <c r="C833" s="150"/>
      <c r="D833" s="187">
        <v>88</v>
      </c>
      <c r="E833" s="187"/>
      <c r="F833" s="187">
        <v>299</v>
      </c>
      <c r="G833" s="187"/>
      <c r="H833" s="187">
        <v>9448.7849999999999</v>
      </c>
    </row>
    <row r="834" spans="2:15" ht="15" customHeight="1" outlineLevel="1" x14ac:dyDescent="0.2">
      <c r="B834" s="41">
        <v>2018</v>
      </c>
      <c r="C834" s="150"/>
      <c r="D834" s="187">
        <v>85</v>
      </c>
      <c r="E834" s="187"/>
      <c r="F834" s="187">
        <v>290</v>
      </c>
      <c r="G834" s="187"/>
      <c r="H834" s="187">
        <v>9178.7260000000006</v>
      </c>
    </row>
    <row r="835" spans="2:15" ht="15" customHeight="1" outlineLevel="1" x14ac:dyDescent="0.2">
      <c r="B835" s="41">
        <v>2017</v>
      </c>
      <c r="C835" s="150"/>
      <c r="D835" s="187">
        <v>72</v>
      </c>
      <c r="E835" s="187"/>
      <c r="F835" s="187">
        <v>237</v>
      </c>
      <c r="G835" s="187"/>
      <c r="H835" s="187">
        <v>8109.4390000000003</v>
      </c>
    </row>
    <row r="836" spans="2:15" ht="15" customHeight="1" outlineLevel="1" x14ac:dyDescent="0.2">
      <c r="B836" s="150" t="s">
        <v>210</v>
      </c>
      <c r="C836" s="150"/>
      <c r="D836" s="192"/>
      <c r="E836" s="192"/>
      <c r="F836" s="192"/>
      <c r="G836" s="192"/>
      <c r="H836" s="192"/>
    </row>
    <row r="837" spans="2:15" s="17" customFormat="1" ht="15" customHeight="1" outlineLevel="1" x14ac:dyDescent="0.2">
      <c r="B837" s="41">
        <v>2022</v>
      </c>
      <c r="C837" s="56"/>
      <c r="D837" s="196">
        <v>0</v>
      </c>
      <c r="E837" s="57"/>
      <c r="F837" s="196">
        <v>0</v>
      </c>
      <c r="G837" s="57"/>
      <c r="H837" s="196">
        <v>0</v>
      </c>
      <c r="I837" s="12"/>
      <c r="O837" s="186"/>
    </row>
    <row r="838" spans="2:15" ht="15" customHeight="1" outlineLevel="1" x14ac:dyDescent="0.2">
      <c r="B838" s="41">
        <v>2021</v>
      </c>
      <c r="C838" s="150"/>
      <c r="D838" s="197">
        <v>2</v>
      </c>
      <c r="E838" s="192"/>
      <c r="F838" s="196" t="s">
        <v>22</v>
      </c>
      <c r="G838" s="192"/>
      <c r="H838" s="196" t="s">
        <v>22</v>
      </c>
    </row>
    <row r="839" spans="2:15" ht="15" customHeight="1" outlineLevel="1" x14ac:dyDescent="0.2">
      <c r="B839" s="41">
        <v>2020</v>
      </c>
      <c r="C839" s="150"/>
      <c r="D839" s="197">
        <v>2</v>
      </c>
      <c r="E839" s="192"/>
      <c r="F839" s="196" t="s">
        <v>22</v>
      </c>
      <c r="G839" s="192"/>
      <c r="H839" s="196" t="s">
        <v>22</v>
      </c>
    </row>
    <row r="840" spans="2:15" ht="15" customHeight="1" outlineLevel="1" x14ac:dyDescent="0.2">
      <c r="B840" s="41">
        <v>2019</v>
      </c>
      <c r="C840" s="150"/>
      <c r="D840" s="187">
        <v>2</v>
      </c>
      <c r="E840" s="187"/>
      <c r="F840" s="191" t="s">
        <v>22</v>
      </c>
      <c r="G840" s="187"/>
      <c r="H840" s="191" t="s">
        <v>22</v>
      </c>
    </row>
    <row r="841" spans="2:15" ht="15" customHeight="1" outlineLevel="1" x14ac:dyDescent="0.2">
      <c r="B841" s="41">
        <v>2018</v>
      </c>
      <c r="C841" s="150"/>
      <c r="D841" s="187">
        <v>3</v>
      </c>
      <c r="E841" s="187"/>
      <c r="F841" s="187">
        <v>4</v>
      </c>
      <c r="G841" s="187"/>
      <c r="H841" s="187">
        <v>1.6639999999999999</v>
      </c>
    </row>
    <row r="842" spans="2:15" ht="15" customHeight="1" outlineLevel="1" x14ac:dyDescent="0.2">
      <c r="B842" s="41">
        <v>2017</v>
      </c>
      <c r="C842" s="150"/>
      <c r="D842" s="187">
        <v>3</v>
      </c>
      <c r="E842" s="187"/>
      <c r="F842" s="187">
        <v>4</v>
      </c>
      <c r="G842" s="187"/>
      <c r="H842" s="187">
        <v>5.7</v>
      </c>
    </row>
    <row r="843" spans="2:15" ht="15" customHeight="1" outlineLevel="1" x14ac:dyDescent="0.2">
      <c r="B843" s="150" t="s">
        <v>212</v>
      </c>
      <c r="C843" s="150"/>
      <c r="D843" s="192"/>
      <c r="E843" s="192"/>
      <c r="F843" s="192"/>
      <c r="G843" s="192"/>
      <c r="H843" s="192"/>
    </row>
    <row r="844" spans="2:15" s="17" customFormat="1" ht="15" customHeight="1" outlineLevel="1" x14ac:dyDescent="0.2">
      <c r="B844" s="41">
        <v>2022</v>
      </c>
      <c r="C844" s="56"/>
      <c r="D844" s="196">
        <v>8</v>
      </c>
      <c r="E844" s="57"/>
      <c r="F844" s="196">
        <v>17</v>
      </c>
      <c r="G844" s="57"/>
      <c r="H844" s="196">
        <v>31596.574000000001</v>
      </c>
      <c r="I844" s="12"/>
      <c r="O844" s="186"/>
    </row>
    <row r="845" spans="2:15" ht="15" customHeight="1" outlineLevel="1" x14ac:dyDescent="0.2">
      <c r="B845" s="41">
        <v>2021</v>
      </c>
      <c r="C845" s="150"/>
      <c r="D845" s="197">
        <v>3</v>
      </c>
      <c r="E845" s="192"/>
      <c r="F845" s="197">
        <v>7</v>
      </c>
      <c r="G845" s="192"/>
      <c r="H845" s="197">
        <v>1781.845</v>
      </c>
    </row>
    <row r="846" spans="2:15" ht="15" customHeight="1" outlineLevel="1" x14ac:dyDescent="0.2">
      <c r="B846" s="41">
        <v>2020</v>
      </c>
      <c r="C846" s="150"/>
      <c r="D846" s="197">
        <v>5</v>
      </c>
      <c r="E846" s="192"/>
      <c r="F846" s="197">
        <v>10</v>
      </c>
      <c r="G846" s="192"/>
      <c r="H846" s="197">
        <v>146.703</v>
      </c>
    </row>
    <row r="847" spans="2:15" ht="15" customHeight="1" outlineLevel="1" x14ac:dyDescent="0.2">
      <c r="B847" s="41">
        <v>2019</v>
      </c>
      <c r="C847" s="150"/>
      <c r="D847" s="187">
        <v>4</v>
      </c>
      <c r="E847" s="187"/>
      <c r="F847" s="187">
        <v>6</v>
      </c>
      <c r="G847" s="187"/>
      <c r="H847" s="187">
        <v>98.456999999999994</v>
      </c>
    </row>
    <row r="848" spans="2:15" ht="15" customHeight="1" outlineLevel="1" x14ac:dyDescent="0.2">
      <c r="B848" s="41">
        <v>2018</v>
      </c>
      <c r="C848" s="150"/>
      <c r="D848" s="187">
        <v>4</v>
      </c>
      <c r="E848" s="187"/>
      <c r="F848" s="187">
        <v>6</v>
      </c>
      <c r="G848" s="187"/>
      <c r="H848" s="187">
        <v>30.875</v>
      </c>
    </row>
    <row r="849" spans="2:15" ht="15" customHeight="1" outlineLevel="1" x14ac:dyDescent="0.2">
      <c r="B849" s="41">
        <v>2017</v>
      </c>
      <c r="C849" s="150"/>
      <c r="D849" s="187">
        <v>2</v>
      </c>
      <c r="E849" s="187"/>
      <c r="F849" s="191" t="s">
        <v>22</v>
      </c>
      <c r="G849" s="191"/>
      <c r="H849" s="191" t="s">
        <v>22</v>
      </c>
    </row>
    <row r="850" spans="2:15" ht="15" customHeight="1" outlineLevel="1" x14ac:dyDescent="0.2">
      <c r="B850" s="150" t="s">
        <v>213</v>
      </c>
      <c r="C850" s="150"/>
      <c r="D850" s="192"/>
      <c r="E850" s="192"/>
      <c r="F850" s="192"/>
      <c r="G850" s="192"/>
      <c r="H850" s="192"/>
    </row>
    <row r="851" spans="2:15" s="17" customFormat="1" ht="15" customHeight="1" outlineLevel="1" x14ac:dyDescent="0.2">
      <c r="B851" s="41">
        <v>2022</v>
      </c>
      <c r="C851" s="56"/>
      <c r="D851" s="196">
        <v>18</v>
      </c>
      <c r="E851" s="57"/>
      <c r="F851" s="196">
        <v>20</v>
      </c>
      <c r="G851" s="57"/>
      <c r="H851" s="196">
        <v>1008.314</v>
      </c>
      <c r="I851" s="12"/>
      <c r="O851" s="186"/>
    </row>
    <row r="852" spans="2:15" ht="15" customHeight="1" outlineLevel="1" x14ac:dyDescent="0.2">
      <c r="B852" s="41">
        <v>2021</v>
      </c>
      <c r="C852" s="150"/>
      <c r="D852" s="197">
        <v>16</v>
      </c>
      <c r="E852" s="192"/>
      <c r="F852" s="197">
        <v>14</v>
      </c>
      <c r="G852" s="192"/>
      <c r="H852" s="197">
        <v>1266.2950000000001</v>
      </c>
    </row>
    <row r="853" spans="2:15" ht="15" customHeight="1" outlineLevel="1" x14ac:dyDescent="0.2">
      <c r="B853" s="41">
        <v>2020</v>
      </c>
      <c r="C853" s="150"/>
      <c r="D853" s="197">
        <v>11</v>
      </c>
      <c r="E853" s="192"/>
      <c r="F853" s="197">
        <v>12</v>
      </c>
      <c r="G853" s="192"/>
      <c r="H853" s="197">
        <v>1261.278</v>
      </c>
    </row>
    <row r="854" spans="2:15" ht="15" customHeight="1" outlineLevel="1" x14ac:dyDescent="0.2">
      <c r="B854" s="41">
        <v>2019</v>
      </c>
      <c r="C854" s="150"/>
      <c r="D854" s="187">
        <v>10</v>
      </c>
      <c r="E854" s="187"/>
      <c r="F854" s="187">
        <v>21</v>
      </c>
      <c r="G854" s="187"/>
      <c r="H854" s="187">
        <v>1129.354</v>
      </c>
    </row>
    <row r="855" spans="2:15" ht="15" customHeight="1" outlineLevel="1" x14ac:dyDescent="0.2">
      <c r="B855" s="41">
        <v>2018</v>
      </c>
      <c r="C855" s="150"/>
      <c r="D855" s="187">
        <v>11</v>
      </c>
      <c r="E855" s="187"/>
      <c r="F855" s="187">
        <v>23</v>
      </c>
      <c r="G855" s="187"/>
      <c r="H855" s="187">
        <v>368.06900000000002</v>
      </c>
    </row>
    <row r="856" spans="2:15" ht="15" customHeight="1" outlineLevel="1" x14ac:dyDescent="0.2">
      <c r="B856" s="41">
        <v>2017</v>
      </c>
      <c r="C856" s="150"/>
      <c r="D856" s="187">
        <v>9</v>
      </c>
      <c r="E856" s="187"/>
      <c r="F856" s="187">
        <v>32</v>
      </c>
      <c r="G856" s="187"/>
      <c r="H856" s="187">
        <v>355.48500000000001</v>
      </c>
    </row>
    <row r="857" spans="2:15" ht="15" customHeight="1" outlineLevel="1" x14ac:dyDescent="0.2">
      <c r="B857" s="150" t="s">
        <v>214</v>
      </c>
      <c r="C857" s="150"/>
      <c r="D857" s="192"/>
      <c r="E857" s="192"/>
      <c r="F857" s="192"/>
      <c r="G857" s="192"/>
      <c r="H857" s="192"/>
    </row>
    <row r="858" spans="2:15" s="17" customFormat="1" ht="15" customHeight="1" outlineLevel="1" x14ac:dyDescent="0.2">
      <c r="B858" s="41">
        <v>2022</v>
      </c>
      <c r="C858" s="56"/>
      <c r="D858" s="196">
        <v>29</v>
      </c>
      <c r="E858" s="57"/>
      <c r="F858" s="196">
        <v>29</v>
      </c>
      <c r="G858" s="57"/>
      <c r="H858" s="196">
        <v>287.75400000000002</v>
      </c>
      <c r="I858" s="12"/>
      <c r="O858" s="186"/>
    </row>
    <row r="859" spans="2:15" ht="15" customHeight="1" outlineLevel="1" x14ac:dyDescent="0.2">
      <c r="B859" s="41">
        <v>2021</v>
      </c>
      <c r="C859" s="150"/>
      <c r="D859" s="197">
        <v>33</v>
      </c>
      <c r="E859" s="192"/>
      <c r="F859" s="197">
        <v>33</v>
      </c>
      <c r="G859" s="192"/>
      <c r="H859" s="197">
        <v>221.834</v>
      </c>
    </row>
    <row r="860" spans="2:15" ht="15" customHeight="1" outlineLevel="1" x14ac:dyDescent="0.2">
      <c r="B860" s="41">
        <v>2020</v>
      </c>
      <c r="C860" s="150"/>
      <c r="D860" s="197">
        <v>35</v>
      </c>
      <c r="E860" s="192"/>
      <c r="F860" s="197">
        <v>35</v>
      </c>
      <c r="G860" s="192"/>
      <c r="H860" s="197">
        <v>192.2</v>
      </c>
    </row>
    <row r="861" spans="2:15" ht="15" customHeight="1" outlineLevel="1" x14ac:dyDescent="0.2">
      <c r="B861" s="41">
        <v>2019</v>
      </c>
      <c r="C861" s="150"/>
      <c r="D861" s="187">
        <v>35</v>
      </c>
      <c r="E861" s="187"/>
      <c r="F861" s="191" t="s">
        <v>22</v>
      </c>
      <c r="G861" s="187"/>
      <c r="H861" s="187">
        <v>0</v>
      </c>
    </row>
    <row r="862" spans="2:15" ht="15" customHeight="1" outlineLevel="1" x14ac:dyDescent="0.2">
      <c r="B862" s="41">
        <v>2018</v>
      </c>
      <c r="C862" s="150"/>
      <c r="D862" s="187">
        <v>36</v>
      </c>
      <c r="E862" s="187"/>
      <c r="F862" s="187">
        <v>36</v>
      </c>
      <c r="G862" s="187"/>
      <c r="H862" s="187">
        <v>192.66200000000001</v>
      </c>
    </row>
    <row r="863" spans="2:15" ht="15" customHeight="1" outlineLevel="1" x14ac:dyDescent="0.2">
      <c r="B863" s="41">
        <v>2017</v>
      </c>
      <c r="C863" s="150"/>
      <c r="D863" s="187">
        <v>33</v>
      </c>
      <c r="E863" s="187"/>
      <c r="F863" s="187">
        <v>33</v>
      </c>
      <c r="G863" s="187"/>
      <c r="H863" s="187">
        <v>175.429</v>
      </c>
    </row>
    <row r="864" spans="2:15" ht="15" customHeight="1" outlineLevel="1" x14ac:dyDescent="0.2">
      <c r="B864" s="150" t="s">
        <v>215</v>
      </c>
      <c r="C864" s="150"/>
      <c r="D864" s="192"/>
      <c r="E864" s="192"/>
      <c r="F864" s="192"/>
      <c r="G864" s="192"/>
      <c r="H864" s="192"/>
    </row>
    <row r="865" spans="2:15" s="17" customFormat="1" ht="15" customHeight="1" outlineLevel="1" x14ac:dyDescent="0.2">
      <c r="B865" s="41">
        <v>2022</v>
      </c>
      <c r="C865" s="56"/>
      <c r="D865" s="196">
        <v>5</v>
      </c>
      <c r="E865" s="57"/>
      <c r="F865" s="196">
        <v>5</v>
      </c>
      <c r="G865" s="57"/>
      <c r="H865" s="196">
        <v>31.109000000000002</v>
      </c>
      <c r="I865" s="12"/>
      <c r="O865" s="186"/>
    </row>
    <row r="866" spans="2:15" ht="15" customHeight="1" outlineLevel="1" x14ac:dyDescent="0.2">
      <c r="B866" s="41">
        <v>2021</v>
      </c>
      <c r="C866" s="150"/>
      <c r="D866" s="213">
        <v>6</v>
      </c>
      <c r="E866" s="192"/>
      <c r="F866" s="213">
        <v>6</v>
      </c>
      <c r="G866" s="192"/>
      <c r="H866" s="197">
        <v>14.773</v>
      </c>
    </row>
    <row r="867" spans="2:15" ht="15" customHeight="1" outlineLevel="1" x14ac:dyDescent="0.2">
      <c r="B867" s="41">
        <v>2020</v>
      </c>
      <c r="C867" s="150"/>
      <c r="D867" s="197">
        <v>5</v>
      </c>
      <c r="E867" s="192"/>
      <c r="F867" s="197">
        <v>5</v>
      </c>
      <c r="G867" s="192"/>
      <c r="H867" s="197">
        <v>10.715</v>
      </c>
    </row>
    <row r="868" spans="2:15" ht="15" customHeight="1" outlineLevel="1" x14ac:dyDescent="0.2">
      <c r="B868" s="41">
        <v>2019</v>
      </c>
      <c r="C868" s="150"/>
      <c r="D868" s="187">
        <v>4</v>
      </c>
      <c r="E868" s="187"/>
      <c r="F868" s="187">
        <v>4</v>
      </c>
      <c r="G868" s="187"/>
      <c r="H868" s="187">
        <v>21.585999999999999</v>
      </c>
    </row>
    <row r="869" spans="2:15" ht="15" customHeight="1" outlineLevel="1" x14ac:dyDescent="0.2">
      <c r="B869" s="41">
        <v>2018</v>
      </c>
      <c r="C869" s="150"/>
      <c r="D869" s="187">
        <v>5</v>
      </c>
      <c r="E869" s="187"/>
      <c r="F869" s="187">
        <v>5</v>
      </c>
      <c r="G869" s="187"/>
      <c r="H869" s="187">
        <v>27.922999999999998</v>
      </c>
    </row>
    <row r="870" spans="2:15" ht="15" customHeight="1" outlineLevel="1" x14ac:dyDescent="0.2">
      <c r="B870" s="41">
        <v>2017</v>
      </c>
      <c r="C870" s="150"/>
      <c r="D870" s="187">
        <v>4</v>
      </c>
      <c r="E870" s="187"/>
      <c r="F870" s="187">
        <v>4</v>
      </c>
      <c r="G870" s="187"/>
      <c r="H870" s="187">
        <v>8.0109999999999992</v>
      </c>
    </row>
    <row r="871" spans="2:15" ht="15" customHeight="1" outlineLevel="1" x14ac:dyDescent="0.2">
      <c r="B871" s="150" t="s">
        <v>216</v>
      </c>
      <c r="C871" s="150"/>
      <c r="D871" s="192"/>
      <c r="E871" s="192"/>
      <c r="F871" s="192"/>
      <c r="G871" s="192"/>
      <c r="H871" s="192"/>
    </row>
    <row r="872" spans="2:15" s="17" customFormat="1" ht="15" customHeight="1" outlineLevel="1" x14ac:dyDescent="0.2">
      <c r="B872" s="41">
        <v>2022</v>
      </c>
      <c r="C872" s="56"/>
      <c r="D872" s="196">
        <v>24</v>
      </c>
      <c r="E872" s="57"/>
      <c r="F872" s="196">
        <v>24</v>
      </c>
      <c r="G872" s="57"/>
      <c r="H872" s="196">
        <v>450.33199999999999</v>
      </c>
      <c r="I872" s="12"/>
      <c r="O872" s="186"/>
    </row>
    <row r="873" spans="2:15" ht="15" customHeight="1" outlineLevel="1" x14ac:dyDescent="0.2">
      <c r="B873" s="41">
        <v>2021</v>
      </c>
      <c r="C873" s="150"/>
      <c r="D873" s="197">
        <v>21</v>
      </c>
      <c r="E873" s="192"/>
      <c r="F873" s="197">
        <v>21</v>
      </c>
      <c r="G873" s="192"/>
      <c r="H873" s="197">
        <v>356.16899999999998</v>
      </c>
    </row>
    <row r="874" spans="2:15" ht="15" customHeight="1" outlineLevel="1" x14ac:dyDescent="0.2">
      <c r="B874" s="41">
        <v>2020</v>
      </c>
      <c r="C874" s="150"/>
      <c r="D874" s="197">
        <v>18</v>
      </c>
      <c r="E874" s="192"/>
      <c r="F874" s="197">
        <v>18</v>
      </c>
      <c r="G874" s="192"/>
      <c r="H874" s="197">
        <v>169.19800000000001</v>
      </c>
    </row>
    <row r="875" spans="2:15" ht="15" customHeight="1" outlineLevel="1" x14ac:dyDescent="0.2">
      <c r="B875" s="41">
        <v>2019</v>
      </c>
      <c r="C875" s="150"/>
      <c r="D875" s="187">
        <v>16</v>
      </c>
      <c r="E875" s="187"/>
      <c r="F875" s="187">
        <v>16</v>
      </c>
      <c r="G875" s="187"/>
      <c r="H875" s="187">
        <v>156.155</v>
      </c>
    </row>
    <row r="876" spans="2:15" ht="15" customHeight="1" outlineLevel="1" x14ac:dyDescent="0.2">
      <c r="B876" s="41">
        <v>2018</v>
      </c>
      <c r="C876" s="150"/>
      <c r="D876" s="187">
        <v>17</v>
      </c>
      <c r="E876" s="187"/>
      <c r="F876" s="187">
        <v>17</v>
      </c>
      <c r="G876" s="187"/>
      <c r="H876" s="187">
        <v>117.494</v>
      </c>
    </row>
    <row r="877" spans="2:15" ht="15" customHeight="1" outlineLevel="1" x14ac:dyDescent="0.2">
      <c r="B877" s="41">
        <v>2017</v>
      </c>
      <c r="C877" s="150"/>
      <c r="D877" s="187">
        <v>13</v>
      </c>
      <c r="E877" s="187"/>
      <c r="F877" s="187">
        <v>13</v>
      </c>
      <c r="G877" s="187"/>
      <c r="H877" s="187">
        <v>124.48399999999999</v>
      </c>
    </row>
    <row r="878" spans="2:15" ht="15" customHeight="1" outlineLevel="1" x14ac:dyDescent="0.2">
      <c r="B878" s="150" t="s">
        <v>217</v>
      </c>
      <c r="C878" s="150"/>
      <c r="D878" s="192"/>
      <c r="E878" s="192"/>
      <c r="F878" s="192"/>
      <c r="G878" s="192"/>
      <c r="H878" s="192"/>
    </row>
    <row r="879" spans="2:15" s="17" customFormat="1" ht="15" customHeight="1" outlineLevel="1" x14ac:dyDescent="0.2">
      <c r="B879" s="41">
        <v>2022</v>
      </c>
      <c r="C879" s="56"/>
      <c r="D879" s="196">
        <v>7</v>
      </c>
      <c r="E879" s="57"/>
      <c r="F879" s="196">
        <v>11</v>
      </c>
      <c r="G879" s="57"/>
      <c r="H879" s="196">
        <v>442.18200000000002</v>
      </c>
      <c r="I879" s="12"/>
      <c r="O879" s="186"/>
    </row>
    <row r="880" spans="2:15" ht="15" customHeight="1" outlineLevel="1" x14ac:dyDescent="0.2">
      <c r="B880" s="41">
        <v>2021</v>
      </c>
      <c r="C880" s="150"/>
      <c r="D880" s="197">
        <v>6</v>
      </c>
      <c r="E880" s="192"/>
      <c r="F880" s="197">
        <v>9</v>
      </c>
      <c r="G880" s="192"/>
      <c r="H880" s="197">
        <v>172.483</v>
      </c>
    </row>
    <row r="881" spans="2:15" ht="15" customHeight="1" outlineLevel="1" x14ac:dyDescent="0.2">
      <c r="B881" s="41">
        <v>2020</v>
      </c>
      <c r="C881" s="150"/>
      <c r="D881" s="197">
        <v>6</v>
      </c>
      <c r="E881" s="192"/>
      <c r="F881" s="197">
        <v>9</v>
      </c>
      <c r="G881" s="192"/>
      <c r="H881" s="197">
        <v>50.353000000000002</v>
      </c>
    </row>
    <row r="882" spans="2:15" ht="15" customHeight="1" outlineLevel="1" x14ac:dyDescent="0.2">
      <c r="B882" s="41">
        <v>2019</v>
      </c>
      <c r="C882" s="150"/>
      <c r="D882" s="187">
        <v>5</v>
      </c>
      <c r="E882" s="187"/>
      <c r="F882" s="187">
        <v>5</v>
      </c>
      <c r="G882" s="187"/>
      <c r="H882" s="187">
        <v>50.219000000000001</v>
      </c>
    </row>
    <row r="883" spans="2:15" ht="15" customHeight="1" outlineLevel="1" x14ac:dyDescent="0.2">
      <c r="B883" s="41">
        <v>2018</v>
      </c>
      <c r="C883" s="150"/>
      <c r="D883" s="187">
        <v>5</v>
      </c>
      <c r="E883" s="187"/>
      <c r="F883" s="187">
        <v>5</v>
      </c>
      <c r="G883" s="187"/>
      <c r="H883" s="187">
        <v>33.362000000000002</v>
      </c>
    </row>
    <row r="884" spans="2:15" ht="15" customHeight="1" outlineLevel="1" x14ac:dyDescent="0.2">
      <c r="B884" s="41">
        <v>2017</v>
      </c>
      <c r="C884" s="150"/>
      <c r="D884" s="187">
        <v>4</v>
      </c>
      <c r="E884" s="187"/>
      <c r="F884" s="191" t="s">
        <v>22</v>
      </c>
      <c r="G884" s="191"/>
      <c r="H884" s="191" t="s">
        <v>22</v>
      </c>
    </row>
    <row r="885" spans="2:15" ht="15" customHeight="1" outlineLevel="1" x14ac:dyDescent="0.2">
      <c r="B885" s="150" t="s">
        <v>218</v>
      </c>
      <c r="C885" s="150"/>
      <c r="D885" s="192"/>
      <c r="E885" s="192"/>
      <c r="F885" s="192"/>
      <c r="G885" s="192"/>
      <c r="H885" s="192"/>
    </row>
    <row r="886" spans="2:15" s="17" customFormat="1" ht="15" customHeight="1" outlineLevel="1" x14ac:dyDescent="0.2">
      <c r="B886" s="41">
        <v>2022</v>
      </c>
      <c r="C886" s="56"/>
      <c r="D886" s="196">
        <v>8</v>
      </c>
      <c r="E886" s="57"/>
      <c r="F886" s="196">
        <v>8</v>
      </c>
      <c r="G886" s="57"/>
      <c r="H886" s="196">
        <v>59.634</v>
      </c>
      <c r="I886" s="12"/>
      <c r="O886" s="186"/>
    </row>
    <row r="887" spans="2:15" ht="15" customHeight="1" outlineLevel="1" x14ac:dyDescent="0.2">
      <c r="B887" s="41">
        <v>2021</v>
      </c>
      <c r="C887" s="150"/>
      <c r="D887" s="197">
        <v>7</v>
      </c>
      <c r="E887" s="192"/>
      <c r="F887" s="197">
        <v>7</v>
      </c>
      <c r="G887" s="192"/>
      <c r="H887" s="197">
        <v>46.398000000000003</v>
      </c>
    </row>
    <row r="888" spans="2:15" ht="15" customHeight="1" outlineLevel="1" x14ac:dyDescent="0.2">
      <c r="B888" s="41">
        <v>2020</v>
      </c>
      <c r="C888" s="150"/>
      <c r="D888" s="197">
        <v>8</v>
      </c>
      <c r="E888" s="192"/>
      <c r="F888" s="197">
        <v>8</v>
      </c>
      <c r="G888" s="192"/>
      <c r="H888" s="197">
        <v>37.29</v>
      </c>
    </row>
    <row r="889" spans="2:15" ht="15" customHeight="1" outlineLevel="1" x14ac:dyDescent="0.2">
      <c r="B889" s="41">
        <v>2019</v>
      </c>
      <c r="C889" s="150"/>
      <c r="D889" s="187">
        <v>6</v>
      </c>
      <c r="E889" s="187"/>
      <c r="F889" s="187">
        <v>6</v>
      </c>
      <c r="G889" s="187"/>
      <c r="H889" s="187">
        <v>37.856000000000002</v>
      </c>
    </row>
    <row r="890" spans="2:15" ht="15" customHeight="1" outlineLevel="1" x14ac:dyDescent="0.2">
      <c r="B890" s="41">
        <v>2018</v>
      </c>
      <c r="C890" s="150"/>
      <c r="D890" s="187">
        <v>7</v>
      </c>
      <c r="E890" s="187"/>
      <c r="F890" s="187">
        <v>7</v>
      </c>
      <c r="G890" s="187"/>
      <c r="H890" s="187">
        <v>35.659999999999997</v>
      </c>
    </row>
    <row r="891" spans="2:15" ht="15" customHeight="1" outlineLevel="1" x14ac:dyDescent="0.2">
      <c r="B891" s="41">
        <v>2017</v>
      </c>
      <c r="C891" s="150"/>
      <c r="D891" s="187">
        <v>6</v>
      </c>
      <c r="E891" s="187"/>
      <c r="F891" s="187">
        <v>6</v>
      </c>
      <c r="G891" s="187"/>
      <c r="H891" s="187">
        <v>33.328000000000003</v>
      </c>
    </row>
    <row r="892" spans="2:15" ht="15" customHeight="1" x14ac:dyDescent="0.2">
      <c r="B892" s="149" t="s">
        <v>366</v>
      </c>
      <c r="C892" s="122"/>
      <c r="D892" s="190"/>
      <c r="E892" s="187"/>
      <c r="F892" s="187"/>
      <c r="G892" s="187"/>
      <c r="H892" s="187"/>
    </row>
    <row r="893" spans="2:15" s="17" customFormat="1" ht="15" customHeight="1" x14ac:dyDescent="0.2">
      <c r="B893" s="41">
        <v>2022</v>
      </c>
      <c r="C893" s="56"/>
      <c r="D893" s="196">
        <v>1402</v>
      </c>
      <c r="E893" s="57"/>
      <c r="F893" s="196">
        <v>3037</v>
      </c>
      <c r="G893" s="57"/>
      <c r="H893" s="196">
        <v>179806.09599999999</v>
      </c>
      <c r="I893" s="12"/>
      <c r="K893" s="186"/>
      <c r="M893" s="186"/>
      <c r="O893" s="186"/>
    </row>
    <row r="894" spans="2:15" ht="15" customHeight="1" x14ac:dyDescent="0.2">
      <c r="B894" s="41">
        <v>2021</v>
      </c>
      <c r="C894" s="122"/>
      <c r="D894" s="197">
        <v>1318</v>
      </c>
      <c r="E894" s="187"/>
      <c r="F894" s="17">
        <v>2820</v>
      </c>
      <c r="G894" s="187"/>
      <c r="H894" s="187">
        <v>155005.948</v>
      </c>
    </row>
    <row r="895" spans="2:15" ht="15" customHeight="1" x14ac:dyDescent="0.2">
      <c r="B895" s="41">
        <v>2020</v>
      </c>
      <c r="C895" s="122"/>
      <c r="D895" s="197">
        <v>1265</v>
      </c>
      <c r="E895" s="187"/>
      <c r="F895" s="187">
        <v>3299</v>
      </c>
      <c r="G895" s="187"/>
      <c r="H895" s="187">
        <v>130644.03200000001</v>
      </c>
    </row>
    <row r="896" spans="2:15" ht="15" customHeight="1" x14ac:dyDescent="0.2">
      <c r="B896" s="41">
        <v>2019</v>
      </c>
      <c r="C896" s="149"/>
      <c r="D896" s="187">
        <v>1256</v>
      </c>
      <c r="E896" s="187"/>
      <c r="F896" s="187">
        <v>3429</v>
      </c>
      <c r="G896" s="187"/>
      <c r="H896" s="187">
        <v>120070.696</v>
      </c>
      <c r="K896" s="186"/>
      <c r="L896" s="17"/>
      <c r="M896" s="186"/>
      <c r="N896" s="17"/>
      <c r="O896" s="186"/>
    </row>
    <row r="897" spans="2:15" ht="15" customHeight="1" x14ac:dyDescent="0.2">
      <c r="B897" s="41">
        <v>2018</v>
      </c>
      <c r="C897" s="149"/>
      <c r="D897" s="187">
        <v>1227</v>
      </c>
      <c r="E897" s="187"/>
      <c r="F897" s="187">
        <v>3316</v>
      </c>
      <c r="G897" s="187"/>
      <c r="H897" s="187">
        <v>129115.314</v>
      </c>
    </row>
    <row r="898" spans="2:15" ht="15" customHeight="1" x14ac:dyDescent="0.2">
      <c r="B898" s="41">
        <v>2017</v>
      </c>
      <c r="C898" s="149"/>
      <c r="D898" s="187">
        <v>1137</v>
      </c>
      <c r="E898" s="187"/>
      <c r="F898" s="187">
        <v>2373</v>
      </c>
      <c r="G898" s="187"/>
      <c r="H898" s="187">
        <v>110081.88099999999</v>
      </c>
    </row>
    <row r="899" spans="2:15" ht="15" customHeight="1" outlineLevel="1" x14ac:dyDescent="0.2">
      <c r="B899" s="150" t="s">
        <v>201</v>
      </c>
      <c r="C899" s="150"/>
      <c r="D899" s="192"/>
      <c r="E899" s="192"/>
      <c r="F899" s="192"/>
      <c r="G899" s="192"/>
      <c r="H899" s="192"/>
    </row>
    <row r="900" spans="2:15" s="17" customFormat="1" ht="15" customHeight="1" outlineLevel="1" x14ac:dyDescent="0.2">
      <c r="B900" s="41">
        <v>2022</v>
      </c>
      <c r="C900" s="56"/>
      <c r="D900" s="196">
        <v>359</v>
      </c>
      <c r="E900" s="57"/>
      <c r="F900" s="196">
        <v>382</v>
      </c>
      <c r="G900" s="57"/>
      <c r="H900" s="196">
        <v>2598.4549999999999</v>
      </c>
      <c r="I900" s="12"/>
      <c r="O900" s="186"/>
    </row>
    <row r="901" spans="2:15" ht="15" customHeight="1" outlineLevel="1" x14ac:dyDescent="0.2">
      <c r="B901" s="41">
        <v>2021</v>
      </c>
      <c r="C901" s="150"/>
      <c r="D901" s="197">
        <v>351</v>
      </c>
      <c r="E901" s="192"/>
      <c r="F901" s="197">
        <v>368</v>
      </c>
      <c r="G901" s="192"/>
      <c r="H901" s="197">
        <v>1763.799</v>
      </c>
    </row>
    <row r="902" spans="2:15" ht="15" customHeight="1" outlineLevel="1" x14ac:dyDescent="0.2">
      <c r="B902" s="41">
        <v>2020</v>
      </c>
      <c r="C902" s="150"/>
      <c r="D902" s="197">
        <v>361</v>
      </c>
      <c r="E902" s="192"/>
      <c r="F902" s="197">
        <v>372</v>
      </c>
      <c r="G902" s="192"/>
      <c r="H902" s="197">
        <v>2179.4490000000001</v>
      </c>
    </row>
    <row r="903" spans="2:15" ht="15" customHeight="1" outlineLevel="1" x14ac:dyDescent="0.2">
      <c r="B903" s="41">
        <v>2019</v>
      </c>
      <c r="C903" s="150"/>
      <c r="D903" s="187">
        <v>352</v>
      </c>
      <c r="E903" s="187"/>
      <c r="F903" s="187">
        <v>361</v>
      </c>
      <c r="G903" s="187"/>
      <c r="H903" s="187">
        <v>2126.297</v>
      </c>
    </row>
    <row r="904" spans="2:15" ht="15" customHeight="1" outlineLevel="1" x14ac:dyDescent="0.2">
      <c r="B904" s="41">
        <v>2018</v>
      </c>
      <c r="C904" s="122"/>
      <c r="D904" s="187">
        <v>358</v>
      </c>
      <c r="E904" s="187"/>
      <c r="F904" s="187">
        <v>367</v>
      </c>
      <c r="G904" s="187"/>
      <c r="H904" s="187">
        <v>1918.5229999999999</v>
      </c>
    </row>
    <row r="905" spans="2:15" ht="15" customHeight="1" outlineLevel="1" x14ac:dyDescent="0.2">
      <c r="B905" s="41">
        <v>2017</v>
      </c>
      <c r="C905" s="122"/>
      <c r="D905" s="187">
        <v>352</v>
      </c>
      <c r="E905" s="187"/>
      <c r="F905" s="187">
        <v>359</v>
      </c>
      <c r="G905" s="187"/>
      <c r="H905" s="187">
        <v>1885.8779999999999</v>
      </c>
    </row>
    <row r="906" spans="2:15" ht="15" customHeight="1" outlineLevel="1" x14ac:dyDescent="0.2">
      <c r="B906" s="150" t="s">
        <v>202</v>
      </c>
      <c r="C906" s="150"/>
      <c r="D906" s="192"/>
      <c r="E906" s="192"/>
      <c r="F906" s="192"/>
      <c r="G906" s="192"/>
      <c r="H906" s="192"/>
    </row>
    <row r="907" spans="2:15" ht="15" customHeight="1" outlineLevel="1" x14ac:dyDescent="0.2">
      <c r="B907" s="41">
        <v>2022</v>
      </c>
      <c r="C907" s="150"/>
      <c r="D907" s="197">
        <v>0</v>
      </c>
      <c r="E907" s="192"/>
      <c r="F907" s="197">
        <v>0</v>
      </c>
      <c r="G907" s="192"/>
      <c r="H907" s="197">
        <v>0</v>
      </c>
    </row>
    <row r="908" spans="2:15" ht="15" customHeight="1" outlineLevel="1" x14ac:dyDescent="0.2">
      <c r="B908" s="41">
        <v>2021</v>
      </c>
      <c r="C908" s="150"/>
      <c r="D908" s="197">
        <v>0</v>
      </c>
      <c r="E908" s="192"/>
      <c r="F908" s="197">
        <v>0</v>
      </c>
      <c r="G908" s="192"/>
      <c r="H908" s="197">
        <v>0</v>
      </c>
    </row>
    <row r="909" spans="2:15" ht="15" customHeight="1" outlineLevel="1" x14ac:dyDescent="0.2">
      <c r="B909" s="41">
        <v>2020</v>
      </c>
      <c r="C909" s="150"/>
      <c r="D909" s="197">
        <v>0</v>
      </c>
      <c r="E909" s="192"/>
      <c r="F909" s="197">
        <v>0</v>
      </c>
      <c r="G909" s="192"/>
      <c r="H909" s="197">
        <v>0</v>
      </c>
    </row>
    <row r="910" spans="2:15" ht="15" customHeight="1" outlineLevel="1" x14ac:dyDescent="0.2">
      <c r="B910" s="41">
        <v>2019</v>
      </c>
      <c r="C910" s="150"/>
      <c r="D910" s="187">
        <v>0</v>
      </c>
      <c r="E910" s="187"/>
      <c r="F910" s="187">
        <v>0</v>
      </c>
      <c r="G910" s="187"/>
      <c r="H910" s="187">
        <v>0</v>
      </c>
    </row>
    <row r="911" spans="2:15" ht="15" customHeight="1" outlineLevel="1" x14ac:dyDescent="0.2">
      <c r="B911" s="41">
        <v>2018</v>
      </c>
      <c r="C911" s="150"/>
      <c r="D911" s="187">
        <v>0</v>
      </c>
      <c r="E911" s="187"/>
      <c r="F911" s="187">
        <v>0</v>
      </c>
      <c r="G911" s="187"/>
      <c r="H911" s="187">
        <v>0</v>
      </c>
    </row>
    <row r="912" spans="2:15" ht="15" customHeight="1" outlineLevel="1" x14ac:dyDescent="0.2">
      <c r="B912" s="41">
        <v>2017</v>
      </c>
      <c r="C912" s="150"/>
      <c r="D912" s="187">
        <v>0</v>
      </c>
      <c r="E912" s="187"/>
      <c r="F912" s="187">
        <v>0</v>
      </c>
      <c r="G912" s="187"/>
      <c r="H912" s="187">
        <v>0</v>
      </c>
    </row>
    <row r="913" spans="2:15" ht="15" customHeight="1" outlineLevel="1" x14ac:dyDescent="0.2">
      <c r="B913" s="150" t="s">
        <v>203</v>
      </c>
      <c r="C913" s="150"/>
      <c r="D913" s="192"/>
      <c r="E913" s="192"/>
      <c r="F913" s="192"/>
      <c r="G913" s="192"/>
      <c r="H913" s="192"/>
    </row>
    <row r="914" spans="2:15" s="17" customFormat="1" ht="15" customHeight="1" outlineLevel="1" x14ac:dyDescent="0.2">
      <c r="B914" s="41">
        <v>2022</v>
      </c>
      <c r="C914" s="56"/>
      <c r="D914" s="196">
        <v>38</v>
      </c>
      <c r="E914" s="57"/>
      <c r="F914" s="196">
        <v>263</v>
      </c>
      <c r="G914" s="57"/>
      <c r="H914" s="196">
        <v>12739.99</v>
      </c>
      <c r="I914" s="12"/>
      <c r="O914" s="186"/>
    </row>
    <row r="915" spans="2:15" ht="15" customHeight="1" outlineLevel="1" x14ac:dyDescent="0.2">
      <c r="B915" s="41">
        <v>2021</v>
      </c>
      <c r="C915" s="150"/>
      <c r="D915" s="197">
        <v>34</v>
      </c>
      <c r="E915" s="192"/>
      <c r="F915" s="197">
        <v>195</v>
      </c>
      <c r="G915" s="192"/>
      <c r="H915" s="197">
        <v>8086.2370000000001</v>
      </c>
    </row>
    <row r="916" spans="2:15" ht="15" customHeight="1" outlineLevel="1" x14ac:dyDescent="0.2">
      <c r="B916" s="41">
        <v>2020</v>
      </c>
      <c r="C916" s="150"/>
      <c r="D916" s="197">
        <v>33</v>
      </c>
      <c r="E916" s="192"/>
      <c r="F916" s="197">
        <v>242</v>
      </c>
      <c r="G916" s="192"/>
      <c r="H916" s="197">
        <v>8363.857</v>
      </c>
    </row>
    <row r="917" spans="2:15" ht="15" customHeight="1" outlineLevel="1" x14ac:dyDescent="0.2">
      <c r="B917" s="41">
        <v>2019</v>
      </c>
      <c r="C917" s="150"/>
      <c r="D917" s="187">
        <v>31</v>
      </c>
      <c r="E917" s="187"/>
      <c r="F917" s="187">
        <v>253</v>
      </c>
      <c r="G917" s="187"/>
      <c r="H917" s="187">
        <v>8950.4330000000009</v>
      </c>
    </row>
    <row r="918" spans="2:15" ht="15" customHeight="1" outlineLevel="1" x14ac:dyDescent="0.2">
      <c r="B918" s="41">
        <v>2018</v>
      </c>
      <c r="C918" s="150"/>
      <c r="D918" s="187">
        <v>33</v>
      </c>
      <c r="E918" s="187"/>
      <c r="F918" s="187">
        <v>224</v>
      </c>
      <c r="G918" s="187"/>
      <c r="H918" s="187">
        <v>7600.8019999999997</v>
      </c>
    </row>
    <row r="919" spans="2:15" ht="15" customHeight="1" outlineLevel="1" x14ac:dyDescent="0.2">
      <c r="B919" s="41">
        <v>2017</v>
      </c>
      <c r="C919" s="150"/>
      <c r="D919" s="187">
        <v>31</v>
      </c>
      <c r="E919" s="187"/>
      <c r="F919" s="187">
        <v>152</v>
      </c>
      <c r="G919" s="187"/>
      <c r="H919" s="187">
        <v>5266.4759999999997</v>
      </c>
    </row>
    <row r="920" spans="2:15" ht="15" customHeight="1" outlineLevel="1" x14ac:dyDescent="0.2">
      <c r="B920" s="150" t="s">
        <v>204</v>
      </c>
      <c r="C920" s="150"/>
      <c r="D920" s="192"/>
      <c r="E920" s="192"/>
      <c r="F920" s="192"/>
      <c r="G920" s="192"/>
      <c r="H920" s="192"/>
    </row>
    <row r="921" spans="2:15" s="17" customFormat="1" ht="15" customHeight="1" outlineLevel="1" x14ac:dyDescent="0.2">
      <c r="B921" s="41">
        <v>2022</v>
      </c>
      <c r="C921" s="56"/>
      <c r="D921" s="196">
        <v>22</v>
      </c>
      <c r="E921" s="57"/>
      <c r="F921" s="196">
        <v>22</v>
      </c>
      <c r="G921" s="57"/>
      <c r="H921" s="196">
        <v>14.561999999999999</v>
      </c>
      <c r="I921" s="12"/>
      <c r="O921" s="186"/>
    </row>
    <row r="922" spans="2:15" ht="15" customHeight="1" outlineLevel="1" x14ac:dyDescent="0.2">
      <c r="B922" s="41">
        <v>2021</v>
      </c>
      <c r="C922" s="150"/>
      <c r="D922" s="197">
        <v>3</v>
      </c>
      <c r="E922" s="192"/>
      <c r="F922" s="196">
        <v>3</v>
      </c>
      <c r="G922" s="192"/>
      <c r="H922" s="196">
        <v>1.821</v>
      </c>
    </row>
    <row r="923" spans="2:15" ht="15" customHeight="1" outlineLevel="1" x14ac:dyDescent="0.2">
      <c r="B923" s="41">
        <v>2020</v>
      </c>
      <c r="C923" s="150"/>
      <c r="D923" s="197">
        <v>2</v>
      </c>
      <c r="E923" s="192"/>
      <c r="F923" s="196" t="s">
        <v>22</v>
      </c>
      <c r="G923" s="192"/>
      <c r="H923" s="196" t="s">
        <v>22</v>
      </c>
    </row>
    <row r="924" spans="2:15" ht="15" customHeight="1" outlineLevel="1" x14ac:dyDescent="0.2">
      <c r="B924" s="41">
        <v>2019</v>
      </c>
      <c r="C924" s="150"/>
      <c r="D924" s="187">
        <v>1</v>
      </c>
      <c r="E924" s="187"/>
      <c r="F924" s="191" t="s">
        <v>22</v>
      </c>
      <c r="G924" s="187"/>
      <c r="H924" s="191" t="s">
        <v>22</v>
      </c>
    </row>
    <row r="925" spans="2:15" ht="15" customHeight="1" outlineLevel="1" x14ac:dyDescent="0.2">
      <c r="B925" s="41">
        <v>2018</v>
      </c>
      <c r="C925" s="150"/>
      <c r="D925" s="187">
        <v>1</v>
      </c>
      <c r="E925" s="187"/>
      <c r="F925" s="191" t="s">
        <v>22</v>
      </c>
      <c r="G925" s="187"/>
      <c r="H925" s="191" t="s">
        <v>22</v>
      </c>
    </row>
    <row r="926" spans="2:15" ht="15" customHeight="1" outlineLevel="1" x14ac:dyDescent="0.2">
      <c r="B926" s="41">
        <v>2017</v>
      </c>
      <c r="C926" s="150"/>
      <c r="D926" s="187">
        <v>1</v>
      </c>
      <c r="E926" s="187"/>
      <c r="F926" s="191" t="s">
        <v>22</v>
      </c>
      <c r="G926" s="191"/>
      <c r="H926" s="191" t="s">
        <v>22</v>
      </c>
    </row>
    <row r="927" spans="2:15" ht="15" customHeight="1" outlineLevel="1" x14ac:dyDescent="0.2">
      <c r="B927" s="150" t="s">
        <v>205</v>
      </c>
      <c r="C927" s="150"/>
      <c r="D927" s="192"/>
      <c r="E927" s="192"/>
      <c r="F927" s="192"/>
      <c r="G927" s="192"/>
      <c r="H927" s="192"/>
    </row>
    <row r="928" spans="2:15" s="17" customFormat="1" ht="15" customHeight="1" outlineLevel="1" x14ac:dyDescent="0.2">
      <c r="B928" s="41">
        <v>2022</v>
      </c>
      <c r="C928" s="56"/>
      <c r="D928" s="196">
        <v>8</v>
      </c>
      <c r="E928" s="57"/>
      <c r="F928" s="196">
        <v>46</v>
      </c>
      <c r="G928" s="57"/>
      <c r="H928" s="196">
        <v>3358.491</v>
      </c>
      <c r="I928" s="12"/>
      <c r="O928" s="186"/>
    </row>
    <row r="929" spans="2:15" ht="15" customHeight="1" outlineLevel="1" x14ac:dyDescent="0.2">
      <c r="B929" s="41">
        <v>2021</v>
      </c>
      <c r="C929" s="150"/>
      <c r="D929" s="197">
        <v>7</v>
      </c>
      <c r="E929" s="192"/>
      <c r="F929" s="197">
        <v>51</v>
      </c>
      <c r="G929" s="192"/>
      <c r="H929" s="197">
        <v>2995.68</v>
      </c>
    </row>
    <row r="930" spans="2:15" ht="15" customHeight="1" outlineLevel="1" x14ac:dyDescent="0.2">
      <c r="B930" s="41">
        <v>2020</v>
      </c>
      <c r="C930" s="150"/>
      <c r="D930" s="197">
        <v>7</v>
      </c>
      <c r="E930" s="192"/>
      <c r="F930" s="197">
        <v>87</v>
      </c>
      <c r="G930" s="192"/>
      <c r="H930" s="197">
        <v>3269.549</v>
      </c>
    </row>
    <row r="931" spans="2:15" ht="15" customHeight="1" outlineLevel="1" x14ac:dyDescent="0.2">
      <c r="B931" s="41">
        <v>2019</v>
      </c>
      <c r="C931" s="150"/>
      <c r="D931" s="187">
        <v>8</v>
      </c>
      <c r="E931" s="187"/>
      <c r="F931" s="187">
        <v>91</v>
      </c>
      <c r="G931" s="187"/>
      <c r="H931" s="187">
        <v>4072.4319999999998</v>
      </c>
    </row>
    <row r="932" spans="2:15" ht="15" customHeight="1" outlineLevel="1" x14ac:dyDescent="0.2">
      <c r="B932" s="41">
        <v>2018</v>
      </c>
      <c r="C932" s="150"/>
      <c r="D932" s="187">
        <v>7</v>
      </c>
      <c r="E932" s="187"/>
      <c r="F932" s="187">
        <v>92</v>
      </c>
      <c r="G932" s="187"/>
      <c r="H932" s="187">
        <v>3300.7550000000001</v>
      </c>
    </row>
    <row r="933" spans="2:15" ht="15" customHeight="1" outlineLevel="1" x14ac:dyDescent="0.2">
      <c r="B933" s="41">
        <v>2017</v>
      </c>
      <c r="C933" s="150"/>
      <c r="D933" s="187">
        <v>8</v>
      </c>
      <c r="E933" s="187"/>
      <c r="F933" s="187">
        <v>99</v>
      </c>
      <c r="G933" s="187"/>
      <c r="H933" s="187">
        <v>2847.8939999999998</v>
      </c>
    </row>
    <row r="934" spans="2:15" ht="15" customHeight="1" outlineLevel="1" x14ac:dyDescent="0.2">
      <c r="B934" s="150" t="s">
        <v>206</v>
      </c>
      <c r="C934" s="150"/>
      <c r="D934" s="192"/>
      <c r="E934" s="192"/>
      <c r="F934" s="192"/>
      <c r="G934" s="192"/>
      <c r="H934" s="192"/>
    </row>
    <row r="935" spans="2:15" s="17" customFormat="1" ht="15" customHeight="1" outlineLevel="1" x14ac:dyDescent="0.2">
      <c r="B935" s="41">
        <v>2022</v>
      </c>
      <c r="C935" s="56"/>
      <c r="D935" s="196">
        <v>95</v>
      </c>
      <c r="E935" s="57"/>
      <c r="F935" s="196">
        <v>451</v>
      </c>
      <c r="G935" s="57"/>
      <c r="H935" s="196">
        <v>22076.927</v>
      </c>
      <c r="I935" s="12"/>
      <c r="O935" s="186"/>
    </row>
    <row r="936" spans="2:15" ht="15" customHeight="1" outlineLevel="1" x14ac:dyDescent="0.2">
      <c r="B936" s="41">
        <v>2021</v>
      </c>
      <c r="C936" s="150"/>
      <c r="D936" s="197">
        <v>89</v>
      </c>
      <c r="E936" s="192"/>
      <c r="F936" s="197">
        <v>455</v>
      </c>
      <c r="G936" s="192"/>
      <c r="H936" s="197">
        <v>25315.488000000001</v>
      </c>
    </row>
    <row r="937" spans="2:15" ht="15" customHeight="1" outlineLevel="1" x14ac:dyDescent="0.2">
      <c r="B937" s="41">
        <v>2020</v>
      </c>
      <c r="C937" s="150"/>
      <c r="D937" s="197">
        <v>80</v>
      </c>
      <c r="E937" s="192"/>
      <c r="F937" s="197">
        <v>907</v>
      </c>
      <c r="G937" s="192"/>
      <c r="H937" s="197">
        <v>23131.356</v>
      </c>
    </row>
    <row r="938" spans="2:15" ht="15" customHeight="1" outlineLevel="1" x14ac:dyDescent="0.2">
      <c r="B938" s="41">
        <v>2019</v>
      </c>
      <c r="C938" s="150"/>
      <c r="D938" s="187">
        <v>77</v>
      </c>
      <c r="E938" s="187"/>
      <c r="F938" s="187">
        <v>1042</v>
      </c>
      <c r="G938" s="187"/>
      <c r="H938" s="187">
        <v>16866.691999999999</v>
      </c>
    </row>
    <row r="939" spans="2:15" ht="15" customHeight="1" outlineLevel="1" x14ac:dyDescent="0.2">
      <c r="B939" s="41">
        <v>2018</v>
      </c>
      <c r="C939" s="150"/>
      <c r="D939" s="187">
        <v>70</v>
      </c>
      <c r="E939" s="187"/>
      <c r="F939" s="187">
        <v>1045</v>
      </c>
      <c r="G939" s="187"/>
      <c r="H939" s="187">
        <v>21324.519</v>
      </c>
    </row>
    <row r="940" spans="2:15" ht="15" customHeight="1" outlineLevel="1" x14ac:dyDescent="0.2">
      <c r="B940" s="41">
        <v>2017</v>
      </c>
      <c r="C940" s="150"/>
      <c r="D940" s="187">
        <v>63</v>
      </c>
      <c r="E940" s="187"/>
      <c r="F940" s="187">
        <v>287</v>
      </c>
      <c r="G940" s="187"/>
      <c r="H940" s="187">
        <v>11907.773999999999</v>
      </c>
    </row>
    <row r="941" spans="2:15" ht="15" customHeight="1" outlineLevel="1" x14ac:dyDescent="0.2">
      <c r="B941" s="150" t="s">
        <v>207</v>
      </c>
      <c r="C941" s="150"/>
      <c r="D941" s="192"/>
      <c r="E941" s="192"/>
      <c r="F941" s="192"/>
      <c r="G941" s="192"/>
      <c r="H941" s="192"/>
    </row>
    <row r="942" spans="2:15" s="17" customFormat="1" ht="15" customHeight="1" outlineLevel="1" x14ac:dyDescent="0.2">
      <c r="B942" s="41">
        <v>2022</v>
      </c>
      <c r="C942" s="56"/>
      <c r="D942" s="196">
        <v>166</v>
      </c>
      <c r="E942" s="57"/>
      <c r="F942" s="196">
        <v>667</v>
      </c>
      <c r="G942" s="57"/>
      <c r="H942" s="196">
        <v>99706.85</v>
      </c>
      <c r="I942" s="12"/>
      <c r="O942" s="186"/>
    </row>
    <row r="943" spans="2:15" ht="15" customHeight="1" outlineLevel="1" x14ac:dyDescent="0.2">
      <c r="B943" s="41">
        <v>2021</v>
      </c>
      <c r="C943" s="150"/>
      <c r="D943" s="213">
        <v>173</v>
      </c>
      <c r="E943" s="192"/>
      <c r="F943" s="213">
        <v>653</v>
      </c>
      <c r="G943" s="192"/>
      <c r="H943" s="197">
        <v>89422.244999999995</v>
      </c>
    </row>
    <row r="944" spans="2:15" ht="15" customHeight="1" outlineLevel="1" x14ac:dyDescent="0.2">
      <c r="B944" s="41">
        <v>2020</v>
      </c>
      <c r="C944" s="150"/>
      <c r="D944" s="197">
        <v>164</v>
      </c>
      <c r="E944" s="192"/>
      <c r="F944" s="197">
        <v>639</v>
      </c>
      <c r="G944" s="192"/>
      <c r="H944" s="197">
        <v>71748.604000000007</v>
      </c>
    </row>
    <row r="945" spans="2:15" ht="15" customHeight="1" outlineLevel="1" x14ac:dyDescent="0.2">
      <c r="B945" s="41">
        <v>2019</v>
      </c>
      <c r="C945" s="150"/>
      <c r="D945" s="187">
        <v>166</v>
      </c>
      <c r="E945" s="187"/>
      <c r="F945" s="187">
        <v>621</v>
      </c>
      <c r="G945" s="187"/>
      <c r="H945" s="187">
        <v>60488.832999999999</v>
      </c>
    </row>
    <row r="946" spans="2:15" ht="15" customHeight="1" outlineLevel="1" x14ac:dyDescent="0.2">
      <c r="B946" s="41">
        <v>2018</v>
      </c>
      <c r="C946" s="150"/>
      <c r="D946" s="187">
        <v>171</v>
      </c>
      <c r="E946" s="187"/>
      <c r="F946" s="187">
        <v>618</v>
      </c>
      <c r="G946" s="187"/>
      <c r="H946" s="187">
        <v>71156.006999999998</v>
      </c>
    </row>
    <row r="947" spans="2:15" ht="15" customHeight="1" outlineLevel="1" x14ac:dyDescent="0.2">
      <c r="B947" s="41">
        <v>2017</v>
      </c>
      <c r="C947" s="150"/>
      <c r="D947" s="187">
        <v>170</v>
      </c>
      <c r="E947" s="187"/>
      <c r="F947" s="187">
        <v>589</v>
      </c>
      <c r="G947" s="187"/>
      <c r="H947" s="187">
        <v>66769.107000000004</v>
      </c>
    </row>
    <row r="948" spans="2:15" ht="15" customHeight="1" outlineLevel="1" x14ac:dyDescent="0.2">
      <c r="B948" s="150" t="s">
        <v>208</v>
      </c>
      <c r="C948" s="150"/>
      <c r="D948" s="192"/>
      <c r="E948" s="192"/>
      <c r="F948" s="192"/>
      <c r="G948" s="192"/>
      <c r="H948" s="192"/>
    </row>
    <row r="949" spans="2:15" s="17" customFormat="1" ht="15" customHeight="1" outlineLevel="1" x14ac:dyDescent="0.2">
      <c r="B949" s="41">
        <v>2022</v>
      </c>
      <c r="C949" s="56"/>
      <c r="D949" s="196">
        <v>74</v>
      </c>
      <c r="E949" s="57"/>
      <c r="F949" s="196">
        <v>127</v>
      </c>
      <c r="G949" s="57"/>
      <c r="H949" s="196">
        <v>3283.3609999999999</v>
      </c>
      <c r="I949" s="12"/>
      <c r="O949" s="186"/>
    </row>
    <row r="950" spans="2:15" ht="15" customHeight="1" outlineLevel="1" x14ac:dyDescent="0.2">
      <c r="B950" s="41">
        <v>2021</v>
      </c>
      <c r="C950" s="150"/>
      <c r="D950" s="197">
        <v>66</v>
      </c>
      <c r="E950" s="192"/>
      <c r="F950" s="197">
        <v>123</v>
      </c>
      <c r="G950" s="192"/>
      <c r="H950" s="197">
        <v>2255.6039999999998</v>
      </c>
    </row>
    <row r="951" spans="2:15" ht="15" customHeight="1" outlineLevel="1" x14ac:dyDescent="0.2">
      <c r="B951" s="41">
        <v>2020</v>
      </c>
      <c r="C951" s="150"/>
      <c r="D951" s="197">
        <v>61</v>
      </c>
      <c r="E951" s="192"/>
      <c r="F951" s="197">
        <v>112</v>
      </c>
      <c r="G951" s="192"/>
      <c r="H951" s="197">
        <v>2591.5279999999998</v>
      </c>
    </row>
    <row r="952" spans="2:15" ht="15" customHeight="1" outlineLevel="1" x14ac:dyDescent="0.2">
      <c r="B952" s="41">
        <v>2019</v>
      </c>
      <c r="C952" s="150"/>
      <c r="D952" s="187">
        <v>58</v>
      </c>
      <c r="E952" s="187"/>
      <c r="F952" s="187">
        <v>109</v>
      </c>
      <c r="G952" s="187"/>
      <c r="H952" s="187">
        <v>2224.8679999999999</v>
      </c>
    </row>
    <row r="953" spans="2:15" ht="15" customHeight="1" outlineLevel="1" x14ac:dyDescent="0.2">
      <c r="B953" s="41">
        <v>2018</v>
      </c>
      <c r="C953" s="150"/>
      <c r="D953" s="187">
        <v>59</v>
      </c>
      <c r="E953" s="187"/>
      <c r="F953" s="187">
        <v>116</v>
      </c>
      <c r="G953" s="187"/>
      <c r="H953" s="187">
        <v>3387.56</v>
      </c>
    </row>
    <row r="954" spans="2:15" ht="15" customHeight="1" outlineLevel="1" x14ac:dyDescent="0.2">
      <c r="B954" s="41">
        <v>2017</v>
      </c>
      <c r="C954" s="150"/>
      <c r="D954" s="187">
        <v>56</v>
      </c>
      <c r="E954" s="187"/>
      <c r="F954" s="187">
        <v>116</v>
      </c>
      <c r="G954" s="187"/>
      <c r="H954" s="187">
        <v>2418.933</v>
      </c>
    </row>
    <row r="955" spans="2:15" ht="15" customHeight="1" outlineLevel="1" x14ac:dyDescent="0.2">
      <c r="B955" s="150" t="s">
        <v>209</v>
      </c>
      <c r="C955" s="150"/>
      <c r="D955" s="192"/>
      <c r="E955" s="192"/>
      <c r="F955" s="192"/>
      <c r="G955" s="192"/>
      <c r="H955" s="192"/>
    </row>
    <row r="956" spans="2:15" s="17" customFormat="1" ht="15" customHeight="1" outlineLevel="1" x14ac:dyDescent="0.2">
      <c r="B956" s="41">
        <v>2022</v>
      </c>
      <c r="C956" s="56"/>
      <c r="D956" s="196">
        <v>174</v>
      </c>
      <c r="E956" s="57"/>
      <c r="F956" s="196">
        <v>374</v>
      </c>
      <c r="G956" s="57"/>
      <c r="H956" s="196">
        <v>13742.133</v>
      </c>
      <c r="I956" s="12"/>
      <c r="O956" s="186"/>
    </row>
    <row r="957" spans="2:15" ht="15" customHeight="1" outlineLevel="1" x14ac:dyDescent="0.2">
      <c r="B957" s="41">
        <v>2021</v>
      </c>
      <c r="C957" s="150"/>
      <c r="D957" s="213">
        <v>161</v>
      </c>
      <c r="E957" s="192"/>
      <c r="F957" s="213">
        <v>350</v>
      </c>
      <c r="G957" s="192"/>
      <c r="H957" s="197">
        <v>9601.0869999999995</v>
      </c>
    </row>
    <row r="958" spans="2:15" ht="15" customHeight="1" outlineLevel="1" x14ac:dyDescent="0.2">
      <c r="B958" s="41">
        <v>2020</v>
      </c>
      <c r="C958" s="150"/>
      <c r="D958" s="197">
        <v>168</v>
      </c>
      <c r="E958" s="192"/>
      <c r="F958" s="197">
        <v>356</v>
      </c>
      <c r="G958" s="192"/>
      <c r="H958" s="197">
        <v>6786.5</v>
      </c>
    </row>
    <row r="959" spans="2:15" ht="15" customHeight="1" outlineLevel="1" x14ac:dyDescent="0.2">
      <c r="B959" s="41">
        <v>2019</v>
      </c>
      <c r="C959" s="150"/>
      <c r="D959" s="187">
        <v>171</v>
      </c>
      <c r="E959" s="187"/>
      <c r="F959" s="187">
        <v>395</v>
      </c>
      <c r="G959" s="187"/>
      <c r="H959" s="187">
        <v>11426.669</v>
      </c>
    </row>
    <row r="960" spans="2:15" ht="15" customHeight="1" outlineLevel="1" x14ac:dyDescent="0.2">
      <c r="B960" s="41">
        <v>2018</v>
      </c>
      <c r="C960" s="150"/>
      <c r="D960" s="187">
        <v>163</v>
      </c>
      <c r="E960" s="187"/>
      <c r="F960" s="187">
        <v>356</v>
      </c>
      <c r="G960" s="187"/>
      <c r="H960" s="187">
        <v>9950.0570000000007</v>
      </c>
    </row>
    <row r="961" spans="2:15" ht="15" customHeight="1" outlineLevel="1" x14ac:dyDescent="0.2">
      <c r="B961" s="41">
        <v>2017</v>
      </c>
      <c r="C961" s="150"/>
      <c r="D961" s="187">
        <v>140</v>
      </c>
      <c r="E961" s="187"/>
      <c r="F961" s="187">
        <v>313</v>
      </c>
      <c r="G961" s="187"/>
      <c r="H961" s="187">
        <v>8938.7270000000008</v>
      </c>
    </row>
    <row r="962" spans="2:15" ht="15" customHeight="1" outlineLevel="1" x14ac:dyDescent="0.2">
      <c r="B962" s="150" t="s">
        <v>210</v>
      </c>
      <c r="C962" s="150"/>
      <c r="D962" s="192"/>
      <c r="E962" s="192"/>
      <c r="F962" s="192"/>
      <c r="G962" s="192"/>
      <c r="H962" s="192"/>
    </row>
    <row r="963" spans="2:15" s="17" customFormat="1" ht="15" customHeight="1" outlineLevel="1" x14ac:dyDescent="0.2">
      <c r="B963" s="41">
        <v>2022</v>
      </c>
      <c r="C963" s="56"/>
      <c r="D963" s="196">
        <v>13</v>
      </c>
      <c r="E963" s="57"/>
      <c r="F963" s="196">
        <v>124</v>
      </c>
      <c r="G963" s="57"/>
      <c r="H963" s="196">
        <v>5333.1570000000002</v>
      </c>
      <c r="I963" s="12"/>
      <c r="O963" s="186"/>
    </row>
    <row r="964" spans="2:15" ht="15" customHeight="1" outlineLevel="1" x14ac:dyDescent="0.2">
      <c r="B964" s="41">
        <v>2021</v>
      </c>
      <c r="C964" s="150"/>
      <c r="D964" s="197">
        <v>11</v>
      </c>
      <c r="E964" s="192"/>
      <c r="F964" s="196">
        <v>97</v>
      </c>
      <c r="G964" s="192"/>
      <c r="H964" s="196">
        <v>4815.3379999999997</v>
      </c>
    </row>
    <row r="965" spans="2:15" ht="15" customHeight="1" outlineLevel="1" x14ac:dyDescent="0.2">
      <c r="B965" s="41">
        <v>2020</v>
      </c>
      <c r="C965" s="150"/>
      <c r="D965" s="197">
        <v>12</v>
      </c>
      <c r="E965" s="192"/>
      <c r="F965" s="196" t="s">
        <v>22</v>
      </c>
      <c r="G965" s="192"/>
      <c r="H965" s="196" t="s">
        <v>22</v>
      </c>
    </row>
    <row r="966" spans="2:15" ht="15" customHeight="1" outlineLevel="1" x14ac:dyDescent="0.2">
      <c r="B966" s="41">
        <v>2019</v>
      </c>
      <c r="C966" s="150"/>
      <c r="D966" s="187">
        <v>12</v>
      </c>
      <c r="E966" s="187"/>
      <c r="F966" s="191" t="s">
        <v>22</v>
      </c>
      <c r="G966" s="187"/>
      <c r="H966" s="191" t="s">
        <v>22</v>
      </c>
    </row>
    <row r="967" spans="2:15" ht="15" customHeight="1" outlineLevel="1" x14ac:dyDescent="0.2">
      <c r="B967" s="41">
        <v>2018</v>
      </c>
      <c r="C967" s="150"/>
      <c r="D967" s="187">
        <v>7</v>
      </c>
      <c r="E967" s="187"/>
      <c r="F967" s="191" t="s">
        <v>22</v>
      </c>
      <c r="G967" s="187"/>
      <c r="H967" s="191" t="s">
        <v>22</v>
      </c>
    </row>
    <row r="968" spans="2:15" ht="15" customHeight="1" outlineLevel="1" x14ac:dyDescent="0.2">
      <c r="B968" s="41">
        <v>2017</v>
      </c>
      <c r="C968" s="150"/>
      <c r="D968" s="187">
        <v>5</v>
      </c>
      <c r="E968" s="187"/>
      <c r="F968" s="187">
        <v>69</v>
      </c>
      <c r="G968" s="187"/>
      <c r="H968" s="187">
        <v>2526.922</v>
      </c>
    </row>
    <row r="969" spans="2:15" ht="15" customHeight="1" outlineLevel="1" x14ac:dyDescent="0.2">
      <c r="B969" s="150" t="s">
        <v>212</v>
      </c>
      <c r="C969" s="150"/>
      <c r="D969" s="192"/>
      <c r="E969" s="192"/>
      <c r="F969" s="192"/>
      <c r="G969" s="192"/>
      <c r="H969" s="192"/>
    </row>
    <row r="970" spans="2:15" s="17" customFormat="1" ht="15" customHeight="1" outlineLevel="1" x14ac:dyDescent="0.2">
      <c r="B970" s="41">
        <v>2022</v>
      </c>
      <c r="C970" s="56"/>
      <c r="D970" s="196">
        <v>36</v>
      </c>
      <c r="E970" s="57"/>
      <c r="F970" s="196">
        <v>45</v>
      </c>
      <c r="G970" s="57"/>
      <c r="H970" s="196">
        <v>5110.3770000000004</v>
      </c>
      <c r="I970" s="12"/>
      <c r="O970" s="186"/>
    </row>
    <row r="971" spans="2:15" ht="15" customHeight="1" outlineLevel="1" x14ac:dyDescent="0.2">
      <c r="B971" s="41">
        <v>2021</v>
      </c>
      <c r="C971" s="150"/>
      <c r="D971" s="197">
        <v>29</v>
      </c>
      <c r="E971" s="192"/>
      <c r="F971" s="197">
        <v>33</v>
      </c>
      <c r="G971" s="192"/>
      <c r="H971" s="197">
        <v>2422.5630000000001</v>
      </c>
    </row>
    <row r="972" spans="2:15" ht="15" customHeight="1" outlineLevel="1" x14ac:dyDescent="0.2">
      <c r="B972" s="41">
        <v>2020</v>
      </c>
      <c r="C972" s="150"/>
      <c r="D972" s="197">
        <v>26</v>
      </c>
      <c r="E972" s="192"/>
      <c r="F972" s="197">
        <v>30</v>
      </c>
      <c r="G972" s="192"/>
      <c r="H972" s="197">
        <v>1379.7080000000001</v>
      </c>
    </row>
    <row r="973" spans="2:15" ht="15" customHeight="1" outlineLevel="1" x14ac:dyDescent="0.2">
      <c r="B973" s="41">
        <v>2019</v>
      </c>
      <c r="C973" s="150"/>
      <c r="D973" s="187">
        <v>25</v>
      </c>
      <c r="E973" s="187"/>
      <c r="F973" s="187">
        <v>29</v>
      </c>
      <c r="G973" s="187"/>
      <c r="H973" s="187">
        <v>1511.58</v>
      </c>
    </row>
    <row r="974" spans="2:15" ht="15" customHeight="1" outlineLevel="1" x14ac:dyDescent="0.2">
      <c r="B974" s="41">
        <v>2018</v>
      </c>
      <c r="C974" s="150"/>
      <c r="D974" s="187">
        <v>23</v>
      </c>
      <c r="E974" s="187"/>
      <c r="F974" s="187">
        <v>26</v>
      </c>
      <c r="G974" s="187"/>
      <c r="H974" s="187">
        <v>1309.694</v>
      </c>
    </row>
    <row r="975" spans="2:15" ht="15" customHeight="1" outlineLevel="1" x14ac:dyDescent="0.2">
      <c r="B975" s="41">
        <v>2017</v>
      </c>
      <c r="C975" s="150"/>
      <c r="D975" s="187">
        <v>20</v>
      </c>
      <c r="E975" s="187"/>
      <c r="F975" s="187">
        <v>23</v>
      </c>
      <c r="G975" s="187"/>
      <c r="H975" s="187">
        <v>701.59</v>
      </c>
    </row>
    <row r="976" spans="2:15" ht="15" customHeight="1" outlineLevel="1" x14ac:dyDescent="0.2">
      <c r="B976" s="150" t="s">
        <v>213</v>
      </c>
      <c r="C976" s="150"/>
      <c r="D976" s="192"/>
      <c r="E976" s="192"/>
      <c r="F976" s="192"/>
      <c r="G976" s="192"/>
      <c r="H976" s="192"/>
    </row>
    <row r="977" spans="2:15" s="17" customFormat="1" ht="15" customHeight="1" outlineLevel="1" x14ac:dyDescent="0.2">
      <c r="B977" s="41">
        <v>2022</v>
      </c>
      <c r="C977" s="56"/>
      <c r="D977" s="196">
        <v>71</v>
      </c>
      <c r="E977" s="57"/>
      <c r="F977" s="196">
        <v>100</v>
      </c>
      <c r="G977" s="57"/>
      <c r="H977" s="196">
        <v>2376.489</v>
      </c>
      <c r="I977" s="12"/>
      <c r="O977" s="186"/>
    </row>
    <row r="978" spans="2:15" ht="15" customHeight="1" outlineLevel="1" x14ac:dyDescent="0.2">
      <c r="B978" s="41">
        <v>2021</v>
      </c>
      <c r="C978" s="150"/>
      <c r="D978" s="197">
        <v>76</v>
      </c>
      <c r="E978" s="192"/>
      <c r="F978" s="197">
        <v>97</v>
      </c>
      <c r="G978" s="192"/>
      <c r="H978" s="197">
        <v>1759.4190000000001</v>
      </c>
    </row>
    <row r="979" spans="2:15" ht="15" customHeight="1" outlineLevel="1" x14ac:dyDescent="0.2">
      <c r="B979" s="41">
        <v>2020</v>
      </c>
      <c r="C979" s="150"/>
      <c r="D979" s="197">
        <v>60</v>
      </c>
      <c r="E979" s="192"/>
      <c r="F979" s="197">
        <v>95</v>
      </c>
      <c r="G979" s="192"/>
      <c r="H979" s="197">
        <v>1746.4</v>
      </c>
    </row>
    <row r="980" spans="2:15" ht="15" customHeight="1" outlineLevel="1" x14ac:dyDescent="0.2">
      <c r="B980" s="41">
        <v>2019</v>
      </c>
      <c r="C980" s="150"/>
      <c r="D980" s="187">
        <v>56</v>
      </c>
      <c r="E980" s="187"/>
      <c r="F980" s="187">
        <v>84</v>
      </c>
      <c r="G980" s="187"/>
      <c r="H980" s="187">
        <v>1671.4110000000001</v>
      </c>
    </row>
    <row r="981" spans="2:15" ht="15" customHeight="1" outlineLevel="1" x14ac:dyDescent="0.2">
      <c r="B981" s="41">
        <v>2018</v>
      </c>
      <c r="C981" s="150"/>
      <c r="D981" s="187">
        <v>55</v>
      </c>
      <c r="E981" s="187"/>
      <c r="F981" s="187">
        <v>79</v>
      </c>
      <c r="G981" s="187"/>
      <c r="H981" s="187">
        <v>1381.8440000000001</v>
      </c>
    </row>
    <row r="982" spans="2:15" ht="15" customHeight="1" outlineLevel="1" x14ac:dyDescent="0.2">
      <c r="B982" s="41">
        <v>2017</v>
      </c>
      <c r="C982" s="150"/>
      <c r="D982" s="187">
        <v>45</v>
      </c>
      <c r="E982" s="187"/>
      <c r="F982" s="187">
        <v>65</v>
      </c>
      <c r="G982" s="187"/>
      <c r="H982" s="187">
        <v>1121.461</v>
      </c>
    </row>
    <row r="983" spans="2:15" ht="15" customHeight="1" outlineLevel="1" x14ac:dyDescent="0.2">
      <c r="B983" s="150" t="s">
        <v>214</v>
      </c>
      <c r="C983" s="150"/>
      <c r="D983" s="192"/>
      <c r="E983" s="192"/>
      <c r="F983" s="192"/>
      <c r="G983" s="192"/>
      <c r="H983" s="192"/>
    </row>
    <row r="984" spans="2:15" s="17" customFormat="1" ht="15" customHeight="1" outlineLevel="1" x14ac:dyDescent="0.2">
      <c r="B984" s="41">
        <v>2022</v>
      </c>
      <c r="C984" s="56"/>
      <c r="D984" s="196">
        <v>165</v>
      </c>
      <c r="E984" s="57"/>
      <c r="F984" s="196">
        <v>180</v>
      </c>
      <c r="G984" s="57"/>
      <c r="H984" s="196">
        <v>5031.1049999999996</v>
      </c>
      <c r="I984" s="12"/>
      <c r="O984" s="186"/>
    </row>
    <row r="985" spans="2:15" ht="15" customHeight="1" outlineLevel="1" x14ac:dyDescent="0.2">
      <c r="B985" s="41">
        <v>2021</v>
      </c>
      <c r="C985" s="150"/>
      <c r="D985" s="197">
        <v>152</v>
      </c>
      <c r="E985" s="192"/>
      <c r="F985" s="197">
        <v>162</v>
      </c>
      <c r="G985" s="192"/>
      <c r="H985" s="197">
        <v>2604.2959999999998</v>
      </c>
    </row>
    <row r="986" spans="2:15" ht="15" customHeight="1" outlineLevel="1" x14ac:dyDescent="0.2">
      <c r="B986" s="41">
        <v>2020</v>
      </c>
      <c r="C986" s="150"/>
      <c r="D986" s="197">
        <v>143</v>
      </c>
      <c r="E986" s="192"/>
      <c r="F986" s="197">
        <v>153</v>
      </c>
      <c r="G986" s="192"/>
      <c r="H986" s="197">
        <v>2124.7080000000001</v>
      </c>
    </row>
    <row r="987" spans="2:15" ht="15" customHeight="1" outlineLevel="1" x14ac:dyDescent="0.2">
      <c r="B987" s="41">
        <v>2019</v>
      </c>
      <c r="C987" s="150"/>
      <c r="D987" s="187">
        <v>156</v>
      </c>
      <c r="E987" s="187"/>
      <c r="F987" s="187">
        <v>165</v>
      </c>
      <c r="G987" s="187"/>
      <c r="H987" s="187">
        <v>3413.8629999999998</v>
      </c>
    </row>
    <row r="988" spans="2:15" ht="15" customHeight="1" outlineLevel="1" x14ac:dyDescent="0.2">
      <c r="B988" s="41">
        <v>2018</v>
      </c>
      <c r="C988" s="150"/>
      <c r="D988" s="187">
        <v>153</v>
      </c>
      <c r="E988" s="187"/>
      <c r="F988" s="187">
        <v>159</v>
      </c>
      <c r="G988" s="187"/>
      <c r="H988" s="187">
        <v>2992.1819999999998</v>
      </c>
    </row>
    <row r="989" spans="2:15" ht="15" customHeight="1" outlineLevel="1" x14ac:dyDescent="0.2">
      <c r="B989" s="41">
        <v>2017</v>
      </c>
      <c r="C989" s="150"/>
      <c r="D989" s="187">
        <v>132</v>
      </c>
      <c r="E989" s="187"/>
      <c r="F989" s="187">
        <v>141</v>
      </c>
      <c r="G989" s="187"/>
      <c r="H989" s="187">
        <v>3362.163</v>
      </c>
    </row>
    <row r="990" spans="2:15" ht="15" customHeight="1" outlineLevel="1" x14ac:dyDescent="0.2">
      <c r="B990" s="150" t="s">
        <v>215</v>
      </c>
      <c r="C990" s="150"/>
      <c r="D990" s="192"/>
      <c r="E990" s="192"/>
      <c r="F990" s="192"/>
      <c r="G990" s="192"/>
      <c r="H990" s="192"/>
    </row>
    <row r="991" spans="2:15" s="17" customFormat="1" ht="15" customHeight="1" outlineLevel="1" x14ac:dyDescent="0.2">
      <c r="B991" s="41">
        <v>2022</v>
      </c>
      <c r="C991" s="56"/>
      <c r="D991" s="196">
        <v>28</v>
      </c>
      <c r="E991" s="57"/>
      <c r="F991" s="196">
        <v>56</v>
      </c>
      <c r="G991" s="57"/>
      <c r="H991" s="196">
        <v>559.524</v>
      </c>
      <c r="I991" s="12"/>
      <c r="O991" s="186"/>
    </row>
    <row r="992" spans="2:15" ht="15" customHeight="1" outlineLevel="1" x14ac:dyDescent="0.2">
      <c r="B992" s="41">
        <v>2021</v>
      </c>
      <c r="C992" s="150"/>
      <c r="D992" s="197">
        <v>29</v>
      </c>
      <c r="E992" s="192"/>
      <c r="F992" s="197">
        <v>57</v>
      </c>
      <c r="G992" s="192"/>
      <c r="H992" s="197">
        <v>617.99199999999996</v>
      </c>
    </row>
    <row r="993" spans="2:15" ht="15" customHeight="1" outlineLevel="1" x14ac:dyDescent="0.2">
      <c r="B993" s="41">
        <v>2020</v>
      </c>
      <c r="C993" s="150"/>
      <c r="D993" s="197">
        <v>25</v>
      </c>
      <c r="E993" s="192"/>
      <c r="F993" s="197">
        <v>57</v>
      </c>
      <c r="G993" s="192"/>
      <c r="H993" s="197">
        <v>516.07799999999997</v>
      </c>
    </row>
    <row r="994" spans="2:15" ht="15" customHeight="1" outlineLevel="1" x14ac:dyDescent="0.2">
      <c r="B994" s="41">
        <v>2019</v>
      </c>
      <c r="C994" s="150"/>
      <c r="D994" s="187">
        <v>27</v>
      </c>
      <c r="E994" s="187"/>
      <c r="F994" s="187">
        <v>51</v>
      </c>
      <c r="G994" s="187"/>
      <c r="H994" s="187">
        <v>553.90800000000002</v>
      </c>
    </row>
    <row r="995" spans="2:15" ht="15" customHeight="1" outlineLevel="1" x14ac:dyDescent="0.2">
      <c r="B995" s="41">
        <v>2018</v>
      </c>
      <c r="C995" s="150"/>
      <c r="D995" s="187">
        <v>25</v>
      </c>
      <c r="E995" s="187"/>
      <c r="F995" s="187">
        <v>42</v>
      </c>
      <c r="G995" s="187"/>
      <c r="H995" s="187">
        <v>490.49</v>
      </c>
    </row>
    <row r="996" spans="2:15" ht="15" customHeight="1" outlineLevel="1" x14ac:dyDescent="0.2">
      <c r="B996" s="41">
        <v>2017</v>
      </c>
      <c r="C996" s="150"/>
      <c r="D996" s="187">
        <v>27</v>
      </c>
      <c r="E996" s="187"/>
      <c r="F996" s="187">
        <v>44</v>
      </c>
      <c r="G996" s="187"/>
      <c r="H996" s="187">
        <v>405.18</v>
      </c>
    </row>
    <row r="997" spans="2:15" ht="15" customHeight="1" outlineLevel="1" x14ac:dyDescent="0.2">
      <c r="B997" s="150" t="s">
        <v>216</v>
      </c>
      <c r="C997" s="150"/>
      <c r="D997" s="192"/>
      <c r="E997" s="192"/>
      <c r="F997" s="192"/>
      <c r="G997" s="192"/>
      <c r="H997" s="192"/>
    </row>
    <row r="998" spans="2:15" s="17" customFormat="1" ht="15" customHeight="1" outlineLevel="1" x14ac:dyDescent="0.2">
      <c r="B998" s="41">
        <v>2022</v>
      </c>
      <c r="C998" s="56"/>
      <c r="D998" s="196">
        <v>72</v>
      </c>
      <c r="E998" s="57"/>
      <c r="F998" s="196">
        <v>95</v>
      </c>
      <c r="G998" s="57"/>
      <c r="H998" s="196">
        <v>2694.442</v>
      </c>
      <c r="I998" s="12"/>
      <c r="O998" s="186"/>
    </row>
    <row r="999" spans="2:15" ht="15" customHeight="1" outlineLevel="1" x14ac:dyDescent="0.2">
      <c r="B999" s="41">
        <v>2021</v>
      </c>
      <c r="C999" s="150"/>
      <c r="D999" s="197">
        <v>62</v>
      </c>
      <c r="E999" s="192"/>
      <c r="F999" s="197">
        <v>80</v>
      </c>
      <c r="G999" s="192"/>
      <c r="H999" s="197">
        <v>2490.1579999999999</v>
      </c>
    </row>
    <row r="1000" spans="2:15" ht="15" customHeight="1" outlineLevel="1" x14ac:dyDescent="0.2">
      <c r="B1000" s="41">
        <v>2020</v>
      </c>
      <c r="C1000" s="150"/>
      <c r="D1000" s="197">
        <v>57</v>
      </c>
      <c r="E1000" s="192"/>
      <c r="F1000" s="197">
        <v>74</v>
      </c>
      <c r="G1000" s="192"/>
      <c r="H1000" s="197">
        <v>1713.1849999999999</v>
      </c>
    </row>
    <row r="1001" spans="2:15" ht="15" customHeight="1" outlineLevel="1" x14ac:dyDescent="0.2">
      <c r="B1001" s="41">
        <v>2019</v>
      </c>
      <c r="C1001" s="150"/>
      <c r="D1001" s="187">
        <v>58</v>
      </c>
      <c r="E1001" s="187"/>
      <c r="F1001" s="187">
        <v>71</v>
      </c>
      <c r="G1001" s="187"/>
      <c r="H1001" s="187">
        <v>1643.66</v>
      </c>
    </row>
    <row r="1002" spans="2:15" ht="15" customHeight="1" outlineLevel="1" x14ac:dyDescent="0.2">
      <c r="B1002" s="41">
        <v>2018</v>
      </c>
      <c r="C1002" s="150"/>
      <c r="D1002" s="187">
        <v>47</v>
      </c>
      <c r="E1002" s="187"/>
      <c r="F1002" s="187">
        <v>57</v>
      </c>
      <c r="G1002" s="187"/>
      <c r="H1002" s="187">
        <v>1182.635</v>
      </c>
    </row>
    <row r="1003" spans="2:15" ht="15" customHeight="1" outlineLevel="1" x14ac:dyDescent="0.2">
      <c r="B1003" s="41">
        <v>2017</v>
      </c>
      <c r="C1003" s="150"/>
      <c r="D1003" s="187">
        <v>31</v>
      </c>
      <c r="E1003" s="187"/>
      <c r="F1003" s="187">
        <v>44</v>
      </c>
      <c r="G1003" s="187"/>
      <c r="H1003" s="187">
        <v>1328.2719999999999</v>
      </c>
    </row>
    <row r="1004" spans="2:15" ht="15" customHeight="1" outlineLevel="1" x14ac:dyDescent="0.2">
      <c r="B1004" s="150" t="s">
        <v>217</v>
      </c>
      <c r="C1004" s="150"/>
      <c r="D1004" s="192"/>
      <c r="E1004" s="192"/>
      <c r="F1004" s="192"/>
      <c r="G1004" s="192"/>
      <c r="H1004" s="192"/>
    </row>
    <row r="1005" spans="2:15" s="17" customFormat="1" ht="15" customHeight="1" outlineLevel="1" x14ac:dyDescent="0.2">
      <c r="B1005" s="41">
        <v>2022</v>
      </c>
      <c r="C1005" s="56"/>
      <c r="D1005" s="196">
        <v>34</v>
      </c>
      <c r="E1005" s="57"/>
      <c r="F1005" s="196">
        <v>41</v>
      </c>
      <c r="G1005" s="57"/>
      <c r="H1005" s="196">
        <v>376.31799999999998</v>
      </c>
      <c r="I1005" s="12"/>
      <c r="O1005" s="186"/>
    </row>
    <row r="1006" spans="2:15" ht="15" customHeight="1" outlineLevel="1" x14ac:dyDescent="0.2">
      <c r="B1006" s="41">
        <v>2021</v>
      </c>
      <c r="C1006" s="150"/>
      <c r="D1006" s="197">
        <v>30</v>
      </c>
      <c r="E1006" s="192"/>
      <c r="F1006" s="197">
        <v>35</v>
      </c>
      <c r="G1006" s="192"/>
      <c r="H1006" s="197">
        <v>240.559</v>
      </c>
    </row>
    <row r="1007" spans="2:15" ht="15" customHeight="1" outlineLevel="1" x14ac:dyDescent="0.2">
      <c r="B1007" s="41">
        <v>2020</v>
      </c>
      <c r="C1007" s="150"/>
      <c r="D1007" s="197">
        <v>26</v>
      </c>
      <c r="E1007" s="192"/>
      <c r="F1007" s="197">
        <v>32</v>
      </c>
      <c r="G1007" s="192"/>
      <c r="H1007" s="197">
        <v>181.21</v>
      </c>
    </row>
    <row r="1008" spans="2:15" ht="15" customHeight="1" outlineLevel="1" x14ac:dyDescent="0.2">
      <c r="B1008" s="41">
        <v>2019</v>
      </c>
      <c r="C1008" s="150"/>
      <c r="D1008" s="187">
        <v>23</v>
      </c>
      <c r="E1008" s="187"/>
      <c r="F1008" s="187">
        <v>23</v>
      </c>
      <c r="G1008" s="187"/>
      <c r="H1008" s="187">
        <v>199.49</v>
      </c>
    </row>
    <row r="1009" spans="2:21" ht="15" customHeight="1" outlineLevel="1" x14ac:dyDescent="0.2">
      <c r="B1009" s="41">
        <v>2018</v>
      </c>
      <c r="C1009" s="150"/>
      <c r="D1009" s="187">
        <v>21</v>
      </c>
      <c r="E1009" s="187"/>
      <c r="F1009" s="187">
        <v>21</v>
      </c>
      <c r="G1009" s="187"/>
      <c r="H1009" s="187">
        <v>132.76900000000001</v>
      </c>
    </row>
    <row r="1010" spans="2:21" ht="15" customHeight="1" outlineLevel="1" x14ac:dyDescent="0.2">
      <c r="B1010" s="41">
        <v>2017</v>
      </c>
      <c r="C1010" s="150"/>
      <c r="D1010" s="187">
        <v>23</v>
      </c>
      <c r="E1010" s="187"/>
      <c r="F1010" s="191" t="s">
        <v>22</v>
      </c>
      <c r="G1010" s="191"/>
      <c r="H1010" s="191" t="s">
        <v>22</v>
      </c>
    </row>
    <row r="1011" spans="2:21" ht="15" customHeight="1" outlineLevel="1" x14ac:dyDescent="0.2">
      <c r="B1011" s="150" t="s">
        <v>218</v>
      </c>
      <c r="C1011" s="150"/>
      <c r="D1011" s="192"/>
      <c r="E1011" s="192"/>
      <c r="F1011" s="192"/>
      <c r="G1011" s="192"/>
      <c r="H1011" s="192"/>
    </row>
    <row r="1012" spans="2:21" s="17" customFormat="1" ht="15" customHeight="1" outlineLevel="1" x14ac:dyDescent="0.2">
      <c r="B1012" s="41">
        <v>2022</v>
      </c>
      <c r="C1012" s="56"/>
      <c r="D1012" s="196">
        <v>47</v>
      </c>
      <c r="E1012" s="57"/>
      <c r="F1012" s="196">
        <v>64</v>
      </c>
      <c r="G1012" s="57"/>
      <c r="H1012" s="196">
        <v>803.91499999999996</v>
      </c>
      <c r="I1012" s="12"/>
      <c r="O1012" s="186"/>
    </row>
    <row r="1013" spans="2:21" ht="15" customHeight="1" outlineLevel="1" x14ac:dyDescent="0.2">
      <c r="B1013" s="41">
        <v>2021</v>
      </c>
      <c r="C1013" s="150"/>
      <c r="D1013" s="197">
        <v>45</v>
      </c>
      <c r="E1013" s="192"/>
      <c r="F1013" s="197">
        <v>61</v>
      </c>
      <c r="G1013" s="192"/>
      <c r="H1013" s="197">
        <v>613.66200000000003</v>
      </c>
    </row>
    <row r="1014" spans="2:21" ht="15" customHeight="1" outlineLevel="1" x14ac:dyDescent="0.2">
      <c r="B1014" s="41">
        <v>2020</v>
      </c>
      <c r="C1014" s="150"/>
      <c r="D1014" s="197">
        <v>40</v>
      </c>
      <c r="E1014" s="192"/>
      <c r="F1014" s="197">
        <v>51</v>
      </c>
      <c r="G1014" s="192"/>
      <c r="H1014" s="197">
        <v>480.51100000000002</v>
      </c>
    </row>
    <row r="1015" spans="2:21" ht="15" customHeight="1" outlineLevel="1" x14ac:dyDescent="0.2">
      <c r="B1015" s="41">
        <v>2019</v>
      </c>
      <c r="C1015" s="150"/>
      <c r="D1015" s="187">
        <v>35</v>
      </c>
      <c r="E1015" s="187"/>
      <c r="F1015" s="187">
        <v>47</v>
      </c>
      <c r="G1015" s="187"/>
      <c r="H1015" s="187">
        <v>560.09400000000005</v>
      </c>
    </row>
    <row r="1016" spans="2:21" ht="15" customHeight="1" outlineLevel="1" x14ac:dyDescent="0.2">
      <c r="B1016" s="41">
        <v>2018</v>
      </c>
      <c r="C1016" s="150"/>
      <c r="D1016" s="187">
        <v>34</v>
      </c>
      <c r="E1016" s="187"/>
      <c r="F1016" s="187">
        <v>45</v>
      </c>
      <c r="G1016" s="187"/>
      <c r="H1016" s="187">
        <v>524.00599999999997</v>
      </c>
    </row>
    <row r="1017" spans="2:21" ht="15" customHeight="1" outlineLevel="1" x14ac:dyDescent="0.2">
      <c r="B1017" s="41">
        <v>2017</v>
      </c>
      <c r="C1017" s="150"/>
      <c r="D1017" s="187">
        <v>33</v>
      </c>
      <c r="E1017" s="187"/>
      <c r="F1017" s="187">
        <v>48</v>
      </c>
      <c r="G1017" s="187"/>
      <c r="H1017" s="187">
        <v>494.065</v>
      </c>
    </row>
    <row r="1018" spans="2:21" ht="15" customHeight="1" x14ac:dyDescent="0.2">
      <c r="B1018" s="149" t="s">
        <v>367</v>
      </c>
      <c r="C1018" s="149"/>
      <c r="D1018" s="187"/>
      <c r="E1018" s="187"/>
      <c r="F1018" s="187"/>
      <c r="G1018" s="187"/>
      <c r="H1018" s="187"/>
    </row>
    <row r="1019" spans="2:21" ht="15" customHeight="1" x14ac:dyDescent="0.2">
      <c r="B1019" s="41">
        <v>2022</v>
      </c>
      <c r="C1019" s="149"/>
      <c r="D1019" s="187">
        <v>4616</v>
      </c>
      <c r="E1019" s="187"/>
      <c r="F1019" s="187">
        <v>10965</v>
      </c>
      <c r="G1019" s="187"/>
      <c r="H1019" s="187">
        <v>1055206.1399999999</v>
      </c>
      <c r="K1019" s="186"/>
      <c r="L1019" s="17"/>
      <c r="M1019" s="186"/>
      <c r="N1019" s="17"/>
      <c r="O1019" s="186"/>
      <c r="Q1019" s="271"/>
      <c r="S1019" s="271"/>
      <c r="U1019" s="271"/>
    </row>
    <row r="1020" spans="2:21" ht="15" customHeight="1" x14ac:dyDescent="0.2">
      <c r="B1020" s="41">
        <v>2021</v>
      </c>
      <c r="C1020" s="149"/>
      <c r="D1020" s="187">
        <v>4168</v>
      </c>
      <c r="E1020" s="187"/>
      <c r="F1020" s="191">
        <v>10209</v>
      </c>
      <c r="G1020" s="187"/>
      <c r="H1020" s="191">
        <v>803756.72</v>
      </c>
    </row>
    <row r="1021" spans="2:21" ht="15" customHeight="1" x14ac:dyDescent="0.2">
      <c r="B1021" s="41">
        <v>2020</v>
      </c>
      <c r="C1021" s="149"/>
      <c r="D1021" s="187">
        <v>4013</v>
      </c>
      <c r="E1021" s="187"/>
      <c r="F1021" s="191">
        <v>9878</v>
      </c>
      <c r="G1021" s="187"/>
      <c r="H1021" s="191">
        <v>650758.87199999997</v>
      </c>
    </row>
    <row r="1022" spans="2:21" ht="15" customHeight="1" x14ac:dyDescent="0.2">
      <c r="B1022" s="41">
        <v>2019</v>
      </c>
      <c r="C1022" s="149"/>
      <c r="D1022" s="187">
        <v>3997</v>
      </c>
      <c r="E1022" s="187"/>
      <c r="F1022" s="187">
        <v>10410</v>
      </c>
      <c r="G1022" s="187"/>
      <c r="H1022" s="187">
        <v>845541.15500000003</v>
      </c>
      <c r="K1022" s="186"/>
      <c r="L1022" s="186"/>
      <c r="M1022" s="186"/>
      <c r="N1022" s="17"/>
      <c r="O1022" s="186"/>
    </row>
    <row r="1023" spans="2:21" ht="15" customHeight="1" x14ac:dyDescent="0.2">
      <c r="B1023" s="41">
        <v>2018</v>
      </c>
      <c r="C1023" s="149"/>
      <c r="D1023" s="187">
        <v>3889</v>
      </c>
      <c r="E1023" s="187"/>
      <c r="F1023" s="187">
        <v>9863</v>
      </c>
      <c r="G1023" s="187"/>
      <c r="H1023" s="187">
        <v>790858.24300000002</v>
      </c>
    </row>
    <row r="1024" spans="2:21" ht="15" customHeight="1" x14ac:dyDescent="0.2">
      <c r="B1024" s="41">
        <v>2017</v>
      </c>
      <c r="C1024" s="149"/>
      <c r="D1024" s="187">
        <v>3657</v>
      </c>
      <c r="E1024" s="187"/>
      <c r="F1024" s="187">
        <v>9251</v>
      </c>
      <c r="G1024" s="187"/>
      <c r="H1024" s="187">
        <v>731277.62199999997</v>
      </c>
    </row>
    <row r="1025" spans="2:15" ht="15" customHeight="1" outlineLevel="1" x14ac:dyDescent="0.2">
      <c r="B1025" s="150" t="s">
        <v>201</v>
      </c>
      <c r="C1025" s="150"/>
      <c r="D1025" s="192"/>
      <c r="E1025" s="192"/>
      <c r="F1025" s="192"/>
      <c r="G1025" s="192"/>
      <c r="H1025" s="192"/>
    </row>
    <row r="1026" spans="2:15" s="17" customFormat="1" ht="15" customHeight="1" outlineLevel="1" x14ac:dyDescent="0.2">
      <c r="B1026" s="41">
        <v>2022</v>
      </c>
      <c r="C1026" s="56"/>
      <c r="D1026" s="196">
        <v>256</v>
      </c>
      <c r="E1026" s="57"/>
      <c r="F1026" s="196">
        <v>470</v>
      </c>
      <c r="G1026" s="57"/>
      <c r="H1026" s="196">
        <v>26672.697</v>
      </c>
      <c r="I1026" s="12"/>
      <c r="O1026" s="186"/>
    </row>
    <row r="1027" spans="2:15" ht="15" customHeight="1" outlineLevel="1" x14ac:dyDescent="0.2">
      <c r="B1027" s="41">
        <v>2021</v>
      </c>
      <c r="C1027" s="150"/>
      <c r="D1027" s="197">
        <v>251</v>
      </c>
      <c r="E1027" s="192"/>
      <c r="F1027" s="196">
        <v>467</v>
      </c>
      <c r="G1027" s="192"/>
      <c r="H1027" s="196">
        <v>21716.132000000001</v>
      </c>
    </row>
    <row r="1028" spans="2:15" ht="15" customHeight="1" outlineLevel="1" x14ac:dyDescent="0.2">
      <c r="B1028" s="41">
        <v>2020</v>
      </c>
      <c r="C1028" s="150"/>
      <c r="D1028" s="197">
        <v>247</v>
      </c>
      <c r="E1028" s="192"/>
      <c r="F1028" s="196">
        <v>459</v>
      </c>
      <c r="G1028" s="192"/>
      <c r="H1028" s="196">
        <v>18957.511999999999</v>
      </c>
    </row>
    <row r="1029" spans="2:15" ht="15" customHeight="1" outlineLevel="1" x14ac:dyDescent="0.2">
      <c r="B1029" s="41">
        <v>2019</v>
      </c>
      <c r="C1029" s="150"/>
      <c r="D1029" s="187">
        <v>256</v>
      </c>
      <c r="E1029" s="187"/>
      <c r="F1029" s="187">
        <v>517</v>
      </c>
      <c r="G1029" s="187"/>
      <c r="H1029" s="187">
        <v>20287.169000000002</v>
      </c>
    </row>
    <row r="1030" spans="2:15" ht="15" customHeight="1" outlineLevel="1" x14ac:dyDescent="0.2">
      <c r="B1030" s="41">
        <v>2018</v>
      </c>
      <c r="C1030" s="122"/>
      <c r="D1030" s="187">
        <v>254</v>
      </c>
      <c r="E1030" s="187"/>
      <c r="F1030" s="187">
        <v>530</v>
      </c>
      <c r="G1030" s="187"/>
      <c r="H1030" s="187">
        <v>19941.867999999999</v>
      </c>
    </row>
    <row r="1031" spans="2:15" ht="15" customHeight="1" outlineLevel="1" x14ac:dyDescent="0.2">
      <c r="B1031" s="41">
        <v>2017</v>
      </c>
      <c r="C1031" s="122"/>
      <c r="D1031" s="187">
        <v>243</v>
      </c>
      <c r="E1031" s="187"/>
      <c r="F1031" s="187">
        <v>496</v>
      </c>
      <c r="G1031" s="187"/>
      <c r="H1031" s="187">
        <v>18170.789000000001</v>
      </c>
    </row>
    <row r="1032" spans="2:15" ht="15" customHeight="1" outlineLevel="1" x14ac:dyDescent="0.2">
      <c r="B1032" s="150" t="s">
        <v>202</v>
      </c>
      <c r="C1032" s="150"/>
      <c r="D1032" s="192"/>
      <c r="E1032" s="192"/>
      <c r="F1032" s="192"/>
      <c r="G1032" s="192"/>
      <c r="H1032" s="192"/>
    </row>
    <row r="1033" spans="2:15" ht="15" customHeight="1" outlineLevel="1" x14ac:dyDescent="0.2">
      <c r="B1033" s="41">
        <v>2022</v>
      </c>
      <c r="C1033" s="150"/>
      <c r="D1033" s="197">
        <v>1</v>
      </c>
      <c r="E1033" s="192"/>
      <c r="F1033" s="196" t="s">
        <v>22</v>
      </c>
      <c r="G1033" s="192"/>
      <c r="H1033" s="196" t="s">
        <v>22</v>
      </c>
    </row>
    <row r="1034" spans="2:15" ht="15" customHeight="1" outlineLevel="1" x14ac:dyDescent="0.2">
      <c r="B1034" s="41">
        <v>2021</v>
      </c>
      <c r="C1034" s="150"/>
      <c r="D1034" s="197">
        <v>1</v>
      </c>
      <c r="E1034" s="192"/>
      <c r="F1034" s="196" t="s">
        <v>22</v>
      </c>
      <c r="G1034" s="192"/>
      <c r="H1034" s="196" t="s">
        <v>22</v>
      </c>
    </row>
    <row r="1035" spans="2:15" ht="15" customHeight="1" outlineLevel="1" x14ac:dyDescent="0.2">
      <c r="B1035" s="41">
        <v>2020</v>
      </c>
      <c r="C1035" s="150"/>
      <c r="D1035" s="197">
        <v>1</v>
      </c>
      <c r="E1035" s="192"/>
      <c r="F1035" s="196" t="s">
        <v>22</v>
      </c>
      <c r="G1035" s="192"/>
      <c r="H1035" s="196" t="s">
        <v>22</v>
      </c>
    </row>
    <row r="1036" spans="2:15" ht="15" customHeight="1" outlineLevel="1" x14ac:dyDescent="0.2">
      <c r="B1036" s="41">
        <v>2019</v>
      </c>
      <c r="C1036" s="150"/>
      <c r="D1036" s="187">
        <v>1</v>
      </c>
      <c r="E1036" s="187"/>
      <c r="F1036" s="191" t="s">
        <v>22</v>
      </c>
      <c r="G1036" s="187"/>
      <c r="H1036" s="191" t="s">
        <v>22</v>
      </c>
    </row>
    <row r="1037" spans="2:15" ht="15" customHeight="1" outlineLevel="1" x14ac:dyDescent="0.2">
      <c r="B1037" s="41">
        <v>2018</v>
      </c>
      <c r="C1037" s="150"/>
      <c r="D1037" s="187">
        <v>1</v>
      </c>
      <c r="E1037" s="187"/>
      <c r="F1037" s="191" t="s">
        <v>22</v>
      </c>
      <c r="G1037" s="187"/>
      <c r="H1037" s="191" t="s">
        <v>22</v>
      </c>
    </row>
    <row r="1038" spans="2:15" ht="15" customHeight="1" outlineLevel="1" x14ac:dyDescent="0.2">
      <c r="B1038" s="41">
        <v>2017</v>
      </c>
      <c r="C1038" s="150"/>
      <c r="D1038" s="187">
        <v>1</v>
      </c>
      <c r="E1038" s="187"/>
      <c r="F1038" s="191" t="s">
        <v>22</v>
      </c>
      <c r="G1038" s="191"/>
      <c r="H1038" s="191" t="s">
        <v>22</v>
      </c>
    </row>
    <row r="1039" spans="2:15" ht="15" customHeight="1" outlineLevel="1" x14ac:dyDescent="0.2">
      <c r="B1039" s="150" t="s">
        <v>203</v>
      </c>
      <c r="C1039" s="150"/>
      <c r="D1039" s="192"/>
      <c r="E1039" s="192"/>
      <c r="F1039" s="192"/>
      <c r="G1039" s="192"/>
      <c r="H1039" s="192"/>
    </row>
    <row r="1040" spans="2:15" s="17" customFormat="1" ht="15" customHeight="1" outlineLevel="1" x14ac:dyDescent="0.2">
      <c r="B1040" s="41">
        <v>2022</v>
      </c>
      <c r="C1040" s="56"/>
      <c r="D1040" s="196">
        <v>156</v>
      </c>
      <c r="E1040" s="57"/>
      <c r="F1040" s="196">
        <v>812</v>
      </c>
      <c r="G1040" s="57"/>
      <c r="H1040" s="196">
        <v>91915.414999999994</v>
      </c>
      <c r="I1040" s="12"/>
      <c r="O1040" s="186"/>
    </row>
    <row r="1041" spans="2:15" ht="15" customHeight="1" outlineLevel="1" x14ac:dyDescent="0.2">
      <c r="B1041" s="41">
        <v>2021</v>
      </c>
      <c r="C1041" s="150"/>
      <c r="D1041" s="197">
        <v>160</v>
      </c>
      <c r="E1041" s="192"/>
      <c r="F1041" s="196">
        <v>869</v>
      </c>
      <c r="G1041" s="192"/>
      <c r="H1041" s="196">
        <v>78964.292000000001</v>
      </c>
    </row>
    <row r="1042" spans="2:15" ht="15" customHeight="1" outlineLevel="1" x14ac:dyDescent="0.2">
      <c r="B1042" s="41">
        <v>2020</v>
      </c>
      <c r="C1042" s="150"/>
      <c r="D1042" s="197">
        <v>147</v>
      </c>
      <c r="E1042" s="192"/>
      <c r="F1042" s="196">
        <v>853</v>
      </c>
      <c r="G1042" s="192"/>
      <c r="H1042" s="196">
        <v>103950.58500000001</v>
      </c>
    </row>
    <row r="1043" spans="2:15" ht="15" customHeight="1" outlineLevel="1" x14ac:dyDescent="0.2">
      <c r="B1043" s="41">
        <v>2019</v>
      </c>
      <c r="C1043" s="150"/>
      <c r="D1043" s="187">
        <v>141</v>
      </c>
      <c r="E1043" s="187"/>
      <c r="F1043" s="187">
        <v>867</v>
      </c>
      <c r="G1043" s="187"/>
      <c r="H1043" s="187">
        <v>107605.719</v>
      </c>
    </row>
    <row r="1044" spans="2:15" ht="15" customHeight="1" outlineLevel="1" x14ac:dyDescent="0.2">
      <c r="B1044" s="41">
        <v>2018</v>
      </c>
      <c r="C1044" s="150"/>
      <c r="D1044" s="187">
        <v>145</v>
      </c>
      <c r="E1044" s="187"/>
      <c r="F1044" s="187">
        <v>832</v>
      </c>
      <c r="G1044" s="187"/>
      <c r="H1044" s="187">
        <v>101365.379</v>
      </c>
    </row>
    <row r="1045" spans="2:15" ht="15" customHeight="1" outlineLevel="1" x14ac:dyDescent="0.2">
      <c r="B1045" s="41">
        <v>2017</v>
      </c>
      <c r="C1045" s="150"/>
      <c r="D1045" s="187">
        <v>133</v>
      </c>
      <c r="E1045" s="187"/>
      <c r="F1045" s="187">
        <v>749</v>
      </c>
      <c r="G1045" s="187"/>
      <c r="H1045" s="187">
        <v>100532.947</v>
      </c>
    </row>
    <row r="1046" spans="2:15" ht="15" customHeight="1" outlineLevel="1" x14ac:dyDescent="0.2">
      <c r="B1046" s="150" t="s">
        <v>204</v>
      </c>
      <c r="C1046" s="150"/>
      <c r="D1046" s="192"/>
      <c r="E1046" s="192"/>
      <c r="F1046" s="192"/>
      <c r="G1046" s="192"/>
      <c r="H1046" s="192"/>
    </row>
    <row r="1047" spans="2:15" s="17" customFormat="1" ht="15" customHeight="1" outlineLevel="1" x14ac:dyDescent="0.2">
      <c r="B1047" s="41">
        <v>2022</v>
      </c>
      <c r="C1047" s="56"/>
      <c r="D1047" s="196">
        <v>44</v>
      </c>
      <c r="E1047" s="57"/>
      <c r="F1047" s="196" t="s">
        <v>22</v>
      </c>
      <c r="G1047" s="57"/>
      <c r="H1047" s="196" t="s">
        <v>22</v>
      </c>
      <c r="I1047" s="12"/>
      <c r="O1047" s="186"/>
    </row>
    <row r="1048" spans="2:15" ht="15" customHeight="1" outlineLevel="1" x14ac:dyDescent="0.2">
      <c r="B1048" s="41">
        <v>2021</v>
      </c>
      <c r="C1048" s="150"/>
      <c r="D1048" s="197">
        <v>11</v>
      </c>
      <c r="E1048" s="192"/>
      <c r="F1048" s="196">
        <v>11</v>
      </c>
      <c r="G1048" s="192"/>
      <c r="H1048" s="196">
        <v>79.716999999999999</v>
      </c>
    </row>
    <row r="1049" spans="2:15" ht="15" customHeight="1" outlineLevel="1" x14ac:dyDescent="0.2">
      <c r="B1049" s="41">
        <v>2020</v>
      </c>
      <c r="C1049" s="150"/>
      <c r="D1049" s="197">
        <v>7</v>
      </c>
      <c r="E1049" s="192"/>
      <c r="F1049" s="196">
        <v>7</v>
      </c>
      <c r="G1049" s="192"/>
      <c r="H1049" s="196">
        <v>14.166</v>
      </c>
    </row>
    <row r="1050" spans="2:15" ht="15" customHeight="1" outlineLevel="1" x14ac:dyDescent="0.2">
      <c r="B1050" s="41">
        <v>2019</v>
      </c>
      <c r="C1050" s="150"/>
      <c r="D1050" s="187">
        <v>8</v>
      </c>
      <c r="E1050" s="187"/>
      <c r="F1050" s="191" t="s">
        <v>22</v>
      </c>
      <c r="G1050" s="187"/>
      <c r="H1050" s="191" t="s">
        <v>22</v>
      </c>
    </row>
    <row r="1051" spans="2:15" ht="15" customHeight="1" outlineLevel="1" x14ac:dyDescent="0.2">
      <c r="B1051" s="41">
        <v>2018</v>
      </c>
      <c r="C1051" s="150"/>
      <c r="D1051" s="187">
        <v>8</v>
      </c>
      <c r="E1051" s="187"/>
      <c r="F1051" s="187">
        <v>8</v>
      </c>
      <c r="G1051" s="187"/>
      <c r="H1051" s="187">
        <v>50.01</v>
      </c>
    </row>
    <row r="1052" spans="2:15" ht="15" customHeight="1" outlineLevel="1" x14ac:dyDescent="0.2">
      <c r="B1052" s="41">
        <v>2017</v>
      </c>
      <c r="C1052" s="150"/>
      <c r="D1052" s="187">
        <v>5</v>
      </c>
      <c r="E1052" s="187"/>
      <c r="F1052" s="187">
        <v>5</v>
      </c>
      <c r="G1052" s="187"/>
      <c r="H1052" s="187">
        <v>32.720999999999997</v>
      </c>
    </row>
    <row r="1053" spans="2:15" ht="15" customHeight="1" outlineLevel="1" x14ac:dyDescent="0.2">
      <c r="B1053" s="150" t="s">
        <v>205</v>
      </c>
      <c r="C1053" s="150"/>
      <c r="D1053" s="192"/>
      <c r="E1053" s="192"/>
      <c r="F1053" s="192"/>
      <c r="G1053" s="192"/>
      <c r="H1053" s="192"/>
    </row>
    <row r="1054" spans="2:15" s="17" customFormat="1" ht="15" customHeight="1" outlineLevel="1" x14ac:dyDescent="0.2">
      <c r="B1054" s="41">
        <v>2022</v>
      </c>
      <c r="C1054" s="56"/>
      <c r="D1054" s="196">
        <v>28</v>
      </c>
      <c r="E1054" s="57"/>
      <c r="F1054" s="196">
        <v>381</v>
      </c>
      <c r="G1054" s="57"/>
      <c r="H1054" s="196">
        <v>39885.046999999999</v>
      </c>
      <c r="I1054" s="12"/>
      <c r="O1054" s="186"/>
    </row>
    <row r="1055" spans="2:15" ht="15" customHeight="1" outlineLevel="1" x14ac:dyDescent="0.2">
      <c r="B1055" s="41">
        <v>2021</v>
      </c>
      <c r="C1055" s="150"/>
      <c r="D1055" s="197">
        <v>26</v>
      </c>
      <c r="E1055" s="192"/>
      <c r="F1055" s="196">
        <v>332</v>
      </c>
      <c r="G1055" s="192"/>
      <c r="H1055" s="196">
        <v>22236.941999999999</v>
      </c>
    </row>
    <row r="1056" spans="2:15" ht="15" customHeight="1" outlineLevel="1" x14ac:dyDescent="0.2">
      <c r="B1056" s="41">
        <v>2020</v>
      </c>
      <c r="C1056" s="150"/>
      <c r="D1056" s="197">
        <v>29</v>
      </c>
      <c r="E1056" s="192"/>
      <c r="F1056" s="196">
        <v>310</v>
      </c>
      <c r="G1056" s="192"/>
      <c r="H1056" s="196">
        <v>19829.234</v>
      </c>
    </row>
    <row r="1057" spans="2:15" ht="15" customHeight="1" outlineLevel="1" x14ac:dyDescent="0.2">
      <c r="B1057" s="41">
        <v>2019</v>
      </c>
      <c r="C1057" s="150"/>
      <c r="D1057" s="187">
        <v>26</v>
      </c>
      <c r="E1057" s="187"/>
      <c r="F1057" s="187">
        <v>276</v>
      </c>
      <c r="G1057" s="187"/>
      <c r="H1057" s="187">
        <v>19305.78</v>
      </c>
    </row>
    <row r="1058" spans="2:15" ht="15" customHeight="1" outlineLevel="1" x14ac:dyDescent="0.2">
      <c r="B1058" s="41">
        <v>2018</v>
      </c>
      <c r="C1058" s="150"/>
      <c r="D1058" s="187">
        <v>24</v>
      </c>
      <c r="E1058" s="187"/>
      <c r="F1058" s="187">
        <v>264</v>
      </c>
      <c r="G1058" s="187"/>
      <c r="H1058" s="187">
        <v>16598.276999999998</v>
      </c>
    </row>
    <row r="1059" spans="2:15" ht="15" customHeight="1" outlineLevel="1" x14ac:dyDescent="0.2">
      <c r="B1059" s="41">
        <v>2017</v>
      </c>
      <c r="C1059" s="150"/>
      <c r="D1059" s="187">
        <v>24</v>
      </c>
      <c r="E1059" s="187"/>
      <c r="F1059" s="187">
        <v>257</v>
      </c>
      <c r="G1059" s="187"/>
      <c r="H1059" s="187">
        <v>15860.745000000001</v>
      </c>
    </row>
    <row r="1060" spans="2:15" ht="15" customHeight="1" outlineLevel="1" x14ac:dyDescent="0.2">
      <c r="B1060" s="150" t="s">
        <v>206</v>
      </c>
      <c r="C1060" s="150"/>
      <c r="D1060" s="192"/>
      <c r="E1060" s="192"/>
      <c r="F1060" s="192"/>
      <c r="G1060" s="192"/>
      <c r="H1060" s="192"/>
    </row>
    <row r="1061" spans="2:15" s="17" customFormat="1" ht="15" customHeight="1" outlineLevel="1" x14ac:dyDescent="0.2">
      <c r="B1061" s="41">
        <v>2022</v>
      </c>
      <c r="C1061" s="56"/>
      <c r="D1061" s="196">
        <v>171</v>
      </c>
      <c r="E1061" s="57"/>
      <c r="F1061" s="196">
        <v>717</v>
      </c>
      <c r="G1061" s="57"/>
      <c r="H1061" s="196">
        <v>45592.019</v>
      </c>
      <c r="I1061" s="12"/>
      <c r="O1061" s="186"/>
    </row>
    <row r="1062" spans="2:15" ht="15" customHeight="1" outlineLevel="1" x14ac:dyDescent="0.2">
      <c r="B1062" s="41">
        <v>2021</v>
      </c>
      <c r="C1062" s="150"/>
      <c r="D1062" s="197">
        <v>147</v>
      </c>
      <c r="E1062" s="192"/>
      <c r="F1062" s="196">
        <v>610</v>
      </c>
      <c r="G1062" s="192"/>
      <c r="H1062" s="196">
        <v>36726.271000000001</v>
      </c>
    </row>
    <row r="1063" spans="2:15" ht="15" customHeight="1" outlineLevel="1" x14ac:dyDescent="0.2">
      <c r="B1063" s="41">
        <v>2020</v>
      </c>
      <c r="C1063" s="150"/>
      <c r="D1063" s="197">
        <v>140</v>
      </c>
      <c r="E1063" s="192"/>
      <c r="F1063" s="196">
        <v>605</v>
      </c>
      <c r="G1063" s="192"/>
      <c r="H1063" s="196">
        <v>36749.858999999997</v>
      </c>
    </row>
    <row r="1064" spans="2:15" ht="15" customHeight="1" outlineLevel="1" x14ac:dyDescent="0.2">
      <c r="B1064" s="41">
        <v>2019</v>
      </c>
      <c r="C1064" s="150"/>
      <c r="D1064" s="187">
        <v>137</v>
      </c>
      <c r="E1064" s="187"/>
      <c r="F1064" s="187">
        <v>522</v>
      </c>
      <c r="G1064" s="187"/>
      <c r="H1064" s="187">
        <v>28767.785</v>
      </c>
    </row>
    <row r="1065" spans="2:15" ht="15" customHeight="1" outlineLevel="1" x14ac:dyDescent="0.2">
      <c r="B1065" s="41">
        <v>2018</v>
      </c>
      <c r="C1065" s="150"/>
      <c r="D1065" s="187">
        <v>132</v>
      </c>
      <c r="E1065" s="187"/>
      <c r="F1065" s="187">
        <v>463</v>
      </c>
      <c r="G1065" s="187"/>
      <c r="H1065" s="187">
        <v>25441.420999999998</v>
      </c>
    </row>
    <row r="1066" spans="2:15" ht="15" customHeight="1" outlineLevel="1" x14ac:dyDescent="0.2">
      <c r="B1066" s="41">
        <v>2017</v>
      </c>
      <c r="C1066" s="150"/>
      <c r="D1066" s="187">
        <v>131</v>
      </c>
      <c r="E1066" s="187"/>
      <c r="F1066" s="187">
        <v>400</v>
      </c>
      <c r="G1066" s="187"/>
      <c r="H1066" s="187">
        <v>30427.163</v>
      </c>
    </row>
    <row r="1067" spans="2:15" ht="15" customHeight="1" outlineLevel="1" x14ac:dyDescent="0.2">
      <c r="B1067" s="150" t="s">
        <v>207</v>
      </c>
      <c r="C1067" s="150"/>
      <c r="D1067" s="192"/>
      <c r="E1067" s="192"/>
      <c r="F1067" s="192"/>
      <c r="G1067" s="192"/>
      <c r="H1067" s="192"/>
    </row>
    <row r="1068" spans="2:15" s="17" customFormat="1" ht="15" customHeight="1" outlineLevel="1" x14ac:dyDescent="0.2">
      <c r="B1068" s="41">
        <v>2022</v>
      </c>
      <c r="C1068" s="56"/>
      <c r="D1068" s="196">
        <v>610</v>
      </c>
      <c r="E1068" s="57"/>
      <c r="F1068" s="196">
        <v>2299</v>
      </c>
      <c r="G1068" s="57"/>
      <c r="H1068" s="196">
        <v>525369.18900000001</v>
      </c>
      <c r="I1068" s="12"/>
      <c r="O1068" s="186"/>
    </row>
    <row r="1069" spans="2:15" ht="15" customHeight="1" outlineLevel="1" x14ac:dyDescent="0.2">
      <c r="B1069" s="41">
        <v>2021</v>
      </c>
      <c r="C1069" s="150"/>
      <c r="D1069" s="197">
        <v>582</v>
      </c>
      <c r="E1069" s="192"/>
      <c r="F1069" s="196">
        <v>2083</v>
      </c>
      <c r="G1069" s="192"/>
      <c r="H1069" s="196">
        <v>385449.50199999998</v>
      </c>
    </row>
    <row r="1070" spans="2:15" ht="15" customHeight="1" outlineLevel="1" x14ac:dyDescent="0.2">
      <c r="B1070" s="41">
        <v>2020</v>
      </c>
      <c r="C1070" s="150"/>
      <c r="D1070" s="197">
        <v>573</v>
      </c>
      <c r="E1070" s="192"/>
      <c r="F1070" s="196">
        <v>2100</v>
      </c>
      <c r="G1070" s="192"/>
      <c r="H1070" s="196">
        <v>306802.71000000002</v>
      </c>
    </row>
    <row r="1071" spans="2:15" ht="15" customHeight="1" outlineLevel="1" x14ac:dyDescent="0.2">
      <c r="B1071" s="41">
        <v>2019</v>
      </c>
      <c r="C1071" s="150"/>
      <c r="D1071" s="187">
        <v>577</v>
      </c>
      <c r="E1071" s="187"/>
      <c r="F1071" s="187">
        <v>2146</v>
      </c>
      <c r="G1071" s="187"/>
      <c r="H1071" s="187">
        <v>345527.565</v>
      </c>
    </row>
    <row r="1072" spans="2:15" ht="15" customHeight="1" outlineLevel="1" x14ac:dyDescent="0.2">
      <c r="B1072" s="41">
        <v>2018</v>
      </c>
      <c r="C1072" s="150"/>
      <c r="D1072" s="187">
        <v>579</v>
      </c>
      <c r="E1072" s="187"/>
      <c r="F1072" s="187">
        <v>2155</v>
      </c>
      <c r="G1072" s="187"/>
      <c r="H1072" s="187">
        <v>349914.826</v>
      </c>
    </row>
    <row r="1073" spans="2:15" ht="15" customHeight="1" outlineLevel="1" x14ac:dyDescent="0.2">
      <c r="B1073" s="41">
        <v>2017</v>
      </c>
      <c r="C1073" s="150"/>
      <c r="D1073" s="187">
        <v>549</v>
      </c>
      <c r="E1073" s="187"/>
      <c r="F1073" s="187">
        <v>2049</v>
      </c>
      <c r="G1073" s="187"/>
      <c r="H1073" s="187">
        <v>314801.81</v>
      </c>
    </row>
    <row r="1074" spans="2:15" ht="15" customHeight="1" outlineLevel="1" x14ac:dyDescent="0.2">
      <c r="B1074" s="150" t="s">
        <v>208</v>
      </c>
      <c r="C1074" s="150"/>
      <c r="D1074" s="192"/>
      <c r="E1074" s="192"/>
      <c r="F1074" s="192"/>
      <c r="G1074" s="192"/>
      <c r="H1074" s="192"/>
    </row>
    <row r="1075" spans="2:15" s="17" customFormat="1" ht="15" customHeight="1" outlineLevel="1" x14ac:dyDescent="0.2">
      <c r="B1075" s="41">
        <v>2022</v>
      </c>
      <c r="C1075" s="56"/>
      <c r="D1075" s="196">
        <v>188</v>
      </c>
      <c r="E1075" s="57"/>
      <c r="F1075" s="196">
        <v>846</v>
      </c>
      <c r="G1075" s="57"/>
      <c r="H1075" s="196">
        <v>110131.162</v>
      </c>
      <c r="I1075" s="12"/>
      <c r="O1075" s="186"/>
    </row>
    <row r="1076" spans="2:15" ht="15" customHeight="1" outlineLevel="1" x14ac:dyDescent="0.2">
      <c r="B1076" s="41">
        <v>2021</v>
      </c>
      <c r="C1076" s="150"/>
      <c r="D1076" s="197">
        <v>178</v>
      </c>
      <c r="E1076" s="192"/>
      <c r="F1076" s="196">
        <v>1205</v>
      </c>
      <c r="G1076" s="192"/>
      <c r="H1076" s="196">
        <v>113200.056</v>
      </c>
    </row>
    <row r="1077" spans="2:15" ht="15" customHeight="1" outlineLevel="1" x14ac:dyDescent="0.2">
      <c r="B1077" s="41">
        <v>2020</v>
      </c>
      <c r="C1077" s="150"/>
      <c r="D1077" s="197">
        <v>172</v>
      </c>
      <c r="E1077" s="192"/>
      <c r="F1077" s="196">
        <v>1002</v>
      </c>
      <c r="G1077" s="192"/>
      <c r="H1077" s="196">
        <v>59927.271999999997</v>
      </c>
    </row>
    <row r="1078" spans="2:15" ht="15" customHeight="1" outlineLevel="1" x14ac:dyDescent="0.2">
      <c r="B1078" s="41">
        <v>2019</v>
      </c>
      <c r="C1078" s="150"/>
      <c r="D1078" s="187">
        <v>155</v>
      </c>
      <c r="E1078" s="187"/>
      <c r="F1078" s="187">
        <v>1317</v>
      </c>
      <c r="G1078" s="187"/>
      <c r="H1078" s="187">
        <v>168282.55600000001</v>
      </c>
    </row>
    <row r="1079" spans="2:15" ht="15" customHeight="1" outlineLevel="1" x14ac:dyDescent="0.2">
      <c r="B1079" s="41">
        <v>2018</v>
      </c>
      <c r="C1079" s="150"/>
      <c r="D1079" s="187">
        <v>155</v>
      </c>
      <c r="E1079" s="187"/>
      <c r="F1079" s="187">
        <v>1001</v>
      </c>
      <c r="G1079" s="187"/>
      <c r="H1079" s="187">
        <v>112133.598</v>
      </c>
    </row>
    <row r="1080" spans="2:15" ht="15" customHeight="1" outlineLevel="1" x14ac:dyDescent="0.2">
      <c r="B1080" s="41">
        <v>2017</v>
      </c>
      <c r="C1080" s="150"/>
      <c r="D1080" s="187">
        <v>154</v>
      </c>
      <c r="E1080" s="187"/>
      <c r="F1080" s="187">
        <v>980</v>
      </c>
      <c r="G1080" s="187"/>
      <c r="H1080" s="187">
        <v>95914.581000000006</v>
      </c>
    </row>
    <row r="1081" spans="2:15" ht="15" customHeight="1" outlineLevel="1" x14ac:dyDescent="0.2">
      <c r="B1081" s="150" t="s">
        <v>209</v>
      </c>
      <c r="C1081" s="150"/>
      <c r="D1081" s="192"/>
      <c r="E1081" s="192"/>
      <c r="F1081" s="192"/>
      <c r="G1081" s="192"/>
      <c r="H1081" s="192"/>
    </row>
    <row r="1082" spans="2:15" s="17" customFormat="1" ht="15" customHeight="1" outlineLevel="1" x14ac:dyDescent="0.2">
      <c r="B1082" s="41">
        <v>2022</v>
      </c>
      <c r="C1082" s="56"/>
      <c r="D1082" s="196">
        <v>593</v>
      </c>
      <c r="E1082" s="57"/>
      <c r="F1082" s="196">
        <v>1959</v>
      </c>
      <c r="G1082" s="57"/>
      <c r="H1082" s="196">
        <v>96899.607000000004</v>
      </c>
      <c r="I1082" s="12"/>
      <c r="O1082" s="186"/>
    </row>
    <row r="1083" spans="2:15" ht="15" customHeight="1" outlineLevel="1" x14ac:dyDescent="0.2">
      <c r="B1083" s="41">
        <v>2021</v>
      </c>
      <c r="C1083" s="150"/>
      <c r="D1083" s="197">
        <v>515</v>
      </c>
      <c r="E1083" s="192"/>
      <c r="F1083" s="196">
        <v>1615</v>
      </c>
      <c r="G1083" s="192"/>
      <c r="H1083" s="196">
        <v>55604.771999999997</v>
      </c>
    </row>
    <row r="1084" spans="2:15" ht="15" customHeight="1" outlineLevel="1" x14ac:dyDescent="0.2">
      <c r="B1084" s="41">
        <v>2020</v>
      </c>
      <c r="C1084" s="150"/>
      <c r="D1084" s="197">
        <v>521</v>
      </c>
      <c r="E1084" s="192"/>
      <c r="F1084" s="196">
        <v>1658</v>
      </c>
      <c r="G1084" s="192"/>
      <c r="H1084" s="196">
        <v>40314.959999999999</v>
      </c>
    </row>
    <row r="1085" spans="2:15" ht="15" customHeight="1" outlineLevel="1" x14ac:dyDescent="0.2">
      <c r="B1085" s="41">
        <v>2019</v>
      </c>
      <c r="C1085" s="150"/>
      <c r="D1085" s="187">
        <v>534</v>
      </c>
      <c r="E1085" s="187"/>
      <c r="F1085" s="187">
        <v>1891</v>
      </c>
      <c r="G1085" s="187"/>
      <c r="H1085" s="187">
        <v>80222.366999999998</v>
      </c>
    </row>
    <row r="1086" spans="2:15" ht="15" customHeight="1" outlineLevel="1" x14ac:dyDescent="0.2">
      <c r="B1086" s="41">
        <v>2018</v>
      </c>
      <c r="C1086" s="150"/>
      <c r="D1086" s="187">
        <v>513</v>
      </c>
      <c r="E1086" s="187"/>
      <c r="F1086" s="187">
        <v>1823</v>
      </c>
      <c r="G1086" s="187"/>
      <c r="H1086" s="187">
        <v>84100.922000000006</v>
      </c>
    </row>
    <row r="1087" spans="2:15" ht="15" customHeight="1" outlineLevel="1" x14ac:dyDescent="0.2">
      <c r="B1087" s="41">
        <v>2017</v>
      </c>
      <c r="C1087" s="150"/>
      <c r="D1087" s="187">
        <v>445</v>
      </c>
      <c r="E1087" s="187"/>
      <c r="F1087" s="187">
        <v>1709</v>
      </c>
      <c r="G1087" s="187"/>
      <c r="H1087" s="187">
        <v>80615.87</v>
      </c>
    </row>
    <row r="1088" spans="2:15" ht="15" customHeight="1" outlineLevel="1" x14ac:dyDescent="0.2">
      <c r="B1088" s="150" t="s">
        <v>210</v>
      </c>
      <c r="C1088" s="150"/>
      <c r="D1088" s="192"/>
      <c r="E1088" s="192"/>
      <c r="F1088" s="192"/>
      <c r="G1088" s="192"/>
      <c r="H1088" s="192"/>
    </row>
    <row r="1089" spans="2:15" s="17" customFormat="1" ht="15" customHeight="1" outlineLevel="1" x14ac:dyDescent="0.2">
      <c r="B1089" s="41">
        <v>2022</v>
      </c>
      <c r="C1089" s="56"/>
      <c r="D1089" s="196">
        <v>80</v>
      </c>
      <c r="E1089" s="57"/>
      <c r="F1089" s="196">
        <v>92</v>
      </c>
      <c r="G1089" s="57"/>
      <c r="H1089" s="196">
        <v>5905.3149999999996</v>
      </c>
      <c r="I1089" s="12"/>
      <c r="O1089" s="186"/>
    </row>
    <row r="1090" spans="2:15" ht="15" customHeight="1" outlineLevel="1" x14ac:dyDescent="0.2">
      <c r="B1090" s="41">
        <v>2021</v>
      </c>
      <c r="C1090" s="150"/>
      <c r="D1090" s="197">
        <v>61</v>
      </c>
      <c r="E1090" s="192"/>
      <c r="F1090" s="196">
        <v>74</v>
      </c>
      <c r="G1090" s="192"/>
      <c r="H1090" s="196">
        <v>5142.8280000000004</v>
      </c>
    </row>
    <row r="1091" spans="2:15" ht="15" customHeight="1" outlineLevel="1" x14ac:dyDescent="0.2">
      <c r="B1091" s="41">
        <v>2020</v>
      </c>
      <c r="C1091" s="150"/>
      <c r="D1091" s="197">
        <v>48</v>
      </c>
      <c r="E1091" s="192"/>
      <c r="F1091" s="196">
        <v>58</v>
      </c>
      <c r="G1091" s="192"/>
      <c r="H1091" s="196">
        <v>3627.9090000000001</v>
      </c>
    </row>
    <row r="1092" spans="2:15" ht="15" customHeight="1" outlineLevel="1" x14ac:dyDescent="0.2">
      <c r="B1092" s="41">
        <v>2019</v>
      </c>
      <c r="C1092" s="150"/>
      <c r="D1092" s="187">
        <v>46</v>
      </c>
      <c r="E1092" s="187"/>
      <c r="F1092" s="187">
        <v>61</v>
      </c>
      <c r="G1092" s="187"/>
      <c r="H1092" s="187">
        <v>3531.2179999999998</v>
      </c>
    </row>
    <row r="1093" spans="2:15" ht="15" customHeight="1" outlineLevel="1" x14ac:dyDescent="0.2">
      <c r="B1093" s="41">
        <v>2018</v>
      </c>
      <c r="C1093" s="150"/>
      <c r="D1093" s="187">
        <v>37</v>
      </c>
      <c r="E1093" s="187"/>
      <c r="F1093" s="187">
        <v>89</v>
      </c>
      <c r="G1093" s="187"/>
      <c r="H1093" s="187">
        <v>14562.635</v>
      </c>
    </row>
    <row r="1094" spans="2:15" ht="15" customHeight="1" outlineLevel="1" x14ac:dyDescent="0.2">
      <c r="B1094" s="41">
        <v>2017</v>
      </c>
      <c r="C1094" s="150"/>
      <c r="D1094" s="187">
        <v>43</v>
      </c>
      <c r="E1094" s="187"/>
      <c r="F1094" s="187">
        <v>93</v>
      </c>
      <c r="G1094" s="187"/>
      <c r="H1094" s="187">
        <v>14651.101000000001</v>
      </c>
    </row>
    <row r="1095" spans="2:15" ht="15" customHeight="1" outlineLevel="1" x14ac:dyDescent="0.2">
      <c r="B1095" s="150" t="s">
        <v>212</v>
      </c>
      <c r="C1095" s="150"/>
      <c r="D1095" s="192"/>
      <c r="E1095" s="192"/>
      <c r="F1095" s="192"/>
      <c r="G1095" s="192"/>
      <c r="H1095" s="192"/>
    </row>
    <row r="1096" spans="2:15" s="17" customFormat="1" ht="15" customHeight="1" outlineLevel="1" x14ac:dyDescent="0.2">
      <c r="B1096" s="41">
        <v>2022</v>
      </c>
      <c r="C1096" s="56"/>
      <c r="D1096" s="196">
        <v>126</v>
      </c>
      <c r="E1096" s="57"/>
      <c r="F1096" s="196">
        <v>183</v>
      </c>
      <c r="G1096" s="57"/>
      <c r="H1096" s="196">
        <v>16270.275</v>
      </c>
      <c r="I1096" s="12"/>
      <c r="O1096" s="186"/>
    </row>
    <row r="1097" spans="2:15" ht="15" customHeight="1" outlineLevel="1" x14ac:dyDescent="0.2">
      <c r="B1097" s="41">
        <v>2021</v>
      </c>
      <c r="C1097" s="150"/>
      <c r="D1097" s="197">
        <v>107</v>
      </c>
      <c r="E1097" s="192"/>
      <c r="F1097" s="196">
        <v>175</v>
      </c>
      <c r="G1097" s="192"/>
      <c r="H1097" s="196">
        <v>24330.33</v>
      </c>
    </row>
    <row r="1098" spans="2:15" ht="15" customHeight="1" outlineLevel="1" x14ac:dyDescent="0.2">
      <c r="B1098" s="41">
        <v>2020</v>
      </c>
      <c r="C1098" s="150"/>
      <c r="D1098" s="197">
        <v>93</v>
      </c>
      <c r="E1098" s="192"/>
      <c r="F1098" s="196">
        <v>128</v>
      </c>
      <c r="G1098" s="192"/>
      <c r="H1098" s="196">
        <v>18872.932000000001</v>
      </c>
    </row>
    <row r="1099" spans="2:15" ht="15" customHeight="1" outlineLevel="1" x14ac:dyDescent="0.2">
      <c r="B1099" s="41">
        <v>2019</v>
      </c>
      <c r="C1099" s="150"/>
      <c r="D1099" s="187">
        <v>87</v>
      </c>
      <c r="E1099" s="187"/>
      <c r="F1099" s="187">
        <v>124</v>
      </c>
      <c r="G1099" s="187"/>
      <c r="H1099" s="187">
        <v>4556.6480000000001</v>
      </c>
    </row>
    <row r="1100" spans="2:15" ht="15" customHeight="1" outlineLevel="1" x14ac:dyDescent="0.2">
      <c r="B1100" s="41">
        <v>2018</v>
      </c>
      <c r="C1100" s="150"/>
      <c r="D1100" s="187">
        <v>97</v>
      </c>
      <c r="E1100" s="187"/>
      <c r="F1100" s="191" t="s">
        <v>22</v>
      </c>
      <c r="G1100" s="187"/>
      <c r="H1100" s="191" t="s">
        <v>22</v>
      </c>
    </row>
    <row r="1101" spans="2:15" ht="15" customHeight="1" outlineLevel="1" x14ac:dyDescent="0.2">
      <c r="B1101" s="41">
        <v>2017</v>
      </c>
      <c r="C1101" s="150"/>
      <c r="D1101" s="187">
        <v>58</v>
      </c>
      <c r="E1101" s="187"/>
      <c r="F1101" s="191" t="s">
        <v>22</v>
      </c>
      <c r="G1101" s="191"/>
      <c r="H1101" s="191" t="s">
        <v>22</v>
      </c>
    </row>
    <row r="1102" spans="2:15" ht="15" customHeight="1" outlineLevel="1" x14ac:dyDescent="0.2">
      <c r="B1102" s="150" t="s">
        <v>213</v>
      </c>
      <c r="C1102" s="150"/>
      <c r="D1102" s="192"/>
      <c r="E1102" s="192"/>
      <c r="F1102" s="192"/>
      <c r="G1102" s="192"/>
      <c r="H1102" s="192"/>
    </row>
    <row r="1103" spans="2:15" s="17" customFormat="1" ht="15" customHeight="1" outlineLevel="1" x14ac:dyDescent="0.2">
      <c r="B1103" s="41">
        <v>2022</v>
      </c>
      <c r="C1103" s="56"/>
      <c r="D1103" s="196">
        <v>404</v>
      </c>
      <c r="E1103" s="57"/>
      <c r="F1103" s="196">
        <v>554</v>
      </c>
      <c r="G1103" s="57"/>
      <c r="H1103" s="196">
        <v>15730.893</v>
      </c>
      <c r="I1103" s="12"/>
      <c r="O1103" s="186"/>
    </row>
    <row r="1104" spans="2:15" ht="15" customHeight="1" outlineLevel="1" x14ac:dyDescent="0.2">
      <c r="B1104" s="41">
        <v>2021</v>
      </c>
      <c r="C1104" s="150"/>
      <c r="D1104" s="197">
        <v>363</v>
      </c>
      <c r="E1104" s="192"/>
      <c r="F1104" s="196" t="s">
        <v>22</v>
      </c>
      <c r="G1104" s="192"/>
      <c r="H1104" s="196" t="s">
        <v>22</v>
      </c>
    </row>
    <row r="1105" spans="2:15" ht="15" customHeight="1" outlineLevel="1" x14ac:dyDescent="0.2">
      <c r="B1105" s="41">
        <v>2020</v>
      </c>
      <c r="C1105" s="150"/>
      <c r="D1105" s="197">
        <v>317</v>
      </c>
      <c r="E1105" s="192"/>
      <c r="F1105" s="196" t="s">
        <v>22</v>
      </c>
      <c r="G1105" s="192"/>
      <c r="H1105" s="196" t="s">
        <v>22</v>
      </c>
    </row>
    <row r="1106" spans="2:15" ht="15" customHeight="1" outlineLevel="1" x14ac:dyDescent="0.2">
      <c r="B1106" s="41">
        <v>2019</v>
      </c>
      <c r="C1106" s="150"/>
      <c r="D1106" s="187">
        <v>301</v>
      </c>
      <c r="E1106" s="187"/>
      <c r="F1106" s="187">
        <v>396</v>
      </c>
      <c r="G1106" s="187"/>
      <c r="H1106" s="187">
        <v>9749.0540000000001</v>
      </c>
    </row>
    <row r="1107" spans="2:15" ht="15" customHeight="1" outlineLevel="1" x14ac:dyDescent="0.2">
      <c r="B1107" s="41">
        <v>2018</v>
      </c>
      <c r="C1107" s="150"/>
      <c r="D1107" s="187">
        <v>288</v>
      </c>
      <c r="E1107" s="187"/>
      <c r="F1107" s="187">
        <v>374</v>
      </c>
      <c r="G1107" s="187"/>
      <c r="H1107" s="187">
        <v>9028.9159999999993</v>
      </c>
    </row>
    <row r="1108" spans="2:15" ht="15" customHeight="1" outlineLevel="1" x14ac:dyDescent="0.2">
      <c r="B1108" s="41">
        <v>2017</v>
      </c>
      <c r="C1108" s="150"/>
      <c r="D1108" s="187">
        <v>285</v>
      </c>
      <c r="E1108" s="187"/>
      <c r="F1108" s="187">
        <v>352</v>
      </c>
      <c r="G1108" s="187"/>
      <c r="H1108" s="187">
        <v>7450.0010000000002</v>
      </c>
    </row>
    <row r="1109" spans="2:15" ht="15" customHeight="1" outlineLevel="1" x14ac:dyDescent="0.2">
      <c r="B1109" s="150" t="s">
        <v>214</v>
      </c>
      <c r="C1109" s="150"/>
      <c r="D1109" s="192"/>
      <c r="E1109" s="192"/>
      <c r="F1109" s="192"/>
      <c r="G1109" s="192"/>
      <c r="H1109" s="192"/>
    </row>
    <row r="1110" spans="2:15" s="17" customFormat="1" ht="15" customHeight="1" outlineLevel="1" x14ac:dyDescent="0.2">
      <c r="B1110" s="41">
        <v>2022</v>
      </c>
      <c r="C1110" s="56"/>
      <c r="D1110" s="196">
        <v>872</v>
      </c>
      <c r="E1110" s="57"/>
      <c r="F1110" s="196">
        <v>1042</v>
      </c>
      <c r="G1110" s="57"/>
      <c r="H1110" s="196">
        <v>46013.947</v>
      </c>
      <c r="I1110" s="12"/>
      <c r="O1110" s="186"/>
    </row>
    <row r="1111" spans="2:15" ht="15" customHeight="1" outlineLevel="1" x14ac:dyDescent="0.2">
      <c r="B1111" s="41">
        <v>2021</v>
      </c>
      <c r="C1111" s="150"/>
      <c r="D1111" s="197">
        <v>810</v>
      </c>
      <c r="E1111" s="192"/>
      <c r="F1111" s="196">
        <v>983</v>
      </c>
      <c r="G1111" s="192"/>
      <c r="H1111" s="196">
        <v>28287.379000000001</v>
      </c>
    </row>
    <row r="1112" spans="2:15" ht="15" customHeight="1" outlineLevel="1" x14ac:dyDescent="0.2">
      <c r="B1112" s="41">
        <v>2020</v>
      </c>
      <c r="C1112" s="150"/>
      <c r="D1112" s="197">
        <v>801</v>
      </c>
      <c r="E1112" s="192"/>
      <c r="F1112" s="196">
        <v>1010</v>
      </c>
      <c r="G1112" s="192"/>
      <c r="H1112" s="196">
        <v>17714.894</v>
      </c>
    </row>
    <row r="1113" spans="2:15" ht="15" customHeight="1" outlineLevel="1" x14ac:dyDescent="0.2">
      <c r="B1113" s="41">
        <v>2019</v>
      </c>
      <c r="C1113" s="150"/>
      <c r="D1113" s="187">
        <v>864</v>
      </c>
      <c r="E1113" s="187"/>
      <c r="F1113" s="187">
        <v>1092</v>
      </c>
      <c r="G1113" s="187"/>
      <c r="H1113" s="187">
        <v>38453.156999999999</v>
      </c>
    </row>
    <row r="1114" spans="2:15" ht="15" customHeight="1" outlineLevel="1" x14ac:dyDescent="0.2">
      <c r="B1114" s="41">
        <v>2018</v>
      </c>
      <c r="C1114" s="150"/>
      <c r="D1114" s="187">
        <v>836</v>
      </c>
      <c r="E1114" s="187"/>
      <c r="F1114" s="187">
        <v>1061</v>
      </c>
      <c r="G1114" s="187"/>
      <c r="H1114" s="187">
        <v>36678.42</v>
      </c>
    </row>
    <row r="1115" spans="2:15" ht="15" customHeight="1" outlineLevel="1" x14ac:dyDescent="0.2">
      <c r="B1115" s="41">
        <v>2017</v>
      </c>
      <c r="C1115" s="150"/>
      <c r="D1115" s="187">
        <v>841</v>
      </c>
      <c r="E1115" s="187"/>
      <c r="F1115" s="187">
        <v>1039</v>
      </c>
      <c r="G1115" s="187"/>
      <c r="H1115" s="187">
        <v>34091.944000000003</v>
      </c>
    </row>
    <row r="1116" spans="2:15" ht="15" customHeight="1" outlineLevel="1" x14ac:dyDescent="0.2">
      <c r="B1116" s="150" t="s">
        <v>215</v>
      </c>
      <c r="C1116" s="150"/>
      <c r="D1116" s="192"/>
      <c r="E1116" s="192"/>
      <c r="F1116" s="192"/>
      <c r="G1116" s="192"/>
      <c r="H1116" s="192"/>
    </row>
    <row r="1117" spans="2:15" s="17" customFormat="1" ht="15" customHeight="1" outlineLevel="1" x14ac:dyDescent="0.2">
      <c r="B1117" s="41">
        <v>2022</v>
      </c>
      <c r="C1117" s="56"/>
      <c r="D1117" s="196">
        <v>178</v>
      </c>
      <c r="E1117" s="57"/>
      <c r="F1117" s="196">
        <v>329</v>
      </c>
      <c r="G1117" s="57"/>
      <c r="H1117" s="196">
        <v>3229.2939999999999</v>
      </c>
      <c r="I1117" s="12"/>
      <c r="O1117" s="186"/>
    </row>
    <row r="1118" spans="2:15" ht="15" customHeight="1" outlineLevel="1" x14ac:dyDescent="0.2">
      <c r="B1118" s="41">
        <v>2021</v>
      </c>
      <c r="C1118" s="150"/>
      <c r="D1118" s="197">
        <v>157</v>
      </c>
      <c r="E1118" s="192"/>
      <c r="F1118" s="196">
        <v>305</v>
      </c>
      <c r="G1118" s="192"/>
      <c r="H1118" s="196">
        <v>2021.9549999999999</v>
      </c>
    </row>
    <row r="1119" spans="2:15" ht="15" customHeight="1" outlineLevel="1" x14ac:dyDescent="0.2">
      <c r="B1119" s="41">
        <v>2020</v>
      </c>
      <c r="C1119" s="150"/>
      <c r="D1119" s="197">
        <v>170</v>
      </c>
      <c r="E1119" s="192"/>
      <c r="F1119" s="196">
        <v>303</v>
      </c>
      <c r="G1119" s="192"/>
      <c r="H1119" s="196">
        <v>1742.5630000000001</v>
      </c>
    </row>
    <row r="1120" spans="2:15" ht="15" customHeight="1" outlineLevel="1" x14ac:dyDescent="0.2">
      <c r="B1120" s="41">
        <v>2019</v>
      </c>
      <c r="C1120" s="150"/>
      <c r="D1120" s="187">
        <v>167</v>
      </c>
      <c r="E1120" s="187"/>
      <c r="F1120" s="187">
        <v>297</v>
      </c>
      <c r="G1120" s="187"/>
      <c r="H1120" s="187">
        <v>2172.1509999999998</v>
      </c>
    </row>
    <row r="1121" spans="2:15" ht="15" customHeight="1" outlineLevel="1" x14ac:dyDescent="0.2">
      <c r="B1121" s="41">
        <v>2018</v>
      </c>
      <c r="C1121" s="150"/>
      <c r="D1121" s="187">
        <v>168</v>
      </c>
      <c r="E1121" s="187"/>
      <c r="F1121" s="187">
        <v>298</v>
      </c>
      <c r="G1121" s="187"/>
      <c r="H1121" s="187">
        <v>2202.6840000000002</v>
      </c>
    </row>
    <row r="1122" spans="2:15" ht="15" customHeight="1" outlineLevel="1" x14ac:dyDescent="0.2">
      <c r="B1122" s="41">
        <v>2017</v>
      </c>
      <c r="C1122" s="150"/>
      <c r="D1122" s="187">
        <v>156</v>
      </c>
      <c r="E1122" s="187"/>
      <c r="F1122" s="187">
        <v>275</v>
      </c>
      <c r="G1122" s="187"/>
      <c r="H1122" s="187">
        <v>2296.7159999999999</v>
      </c>
    </row>
    <row r="1123" spans="2:15" ht="15" customHeight="1" outlineLevel="1" x14ac:dyDescent="0.2">
      <c r="B1123" s="150" t="s">
        <v>216</v>
      </c>
      <c r="C1123" s="150"/>
      <c r="D1123" s="192"/>
      <c r="E1123" s="192"/>
      <c r="F1123" s="192"/>
      <c r="G1123" s="192"/>
      <c r="H1123" s="192"/>
    </row>
    <row r="1124" spans="2:15" s="17" customFormat="1" ht="15" customHeight="1" outlineLevel="1" x14ac:dyDescent="0.2">
      <c r="B1124" s="41">
        <v>2022</v>
      </c>
      <c r="C1124" s="56"/>
      <c r="D1124" s="196">
        <v>431</v>
      </c>
      <c r="E1124" s="57"/>
      <c r="F1124" s="196">
        <v>476</v>
      </c>
      <c r="G1124" s="57"/>
      <c r="H1124" s="196">
        <v>8869.7759999999998</v>
      </c>
      <c r="I1124" s="12"/>
      <c r="O1124" s="186"/>
    </row>
    <row r="1125" spans="2:15" ht="15" customHeight="1" outlineLevel="1" x14ac:dyDescent="0.2">
      <c r="B1125" s="41">
        <v>2021</v>
      </c>
      <c r="C1125" s="150"/>
      <c r="D1125" s="197">
        <v>394</v>
      </c>
      <c r="E1125" s="192"/>
      <c r="F1125" s="196">
        <v>445</v>
      </c>
      <c r="G1125" s="192"/>
      <c r="H1125" s="196">
        <v>8960.2569999999996</v>
      </c>
    </row>
    <row r="1126" spans="2:15" ht="15" customHeight="1" outlineLevel="1" x14ac:dyDescent="0.2">
      <c r="B1126" s="41">
        <v>2020</v>
      </c>
      <c r="C1126" s="150"/>
      <c r="D1126" s="197">
        <v>338</v>
      </c>
      <c r="E1126" s="192"/>
      <c r="F1126" s="196">
        <v>374</v>
      </c>
      <c r="G1126" s="192"/>
      <c r="H1126" s="196">
        <v>6012.125</v>
      </c>
    </row>
    <row r="1127" spans="2:15" ht="15" customHeight="1" outlineLevel="1" x14ac:dyDescent="0.2">
      <c r="B1127" s="41">
        <v>2019</v>
      </c>
      <c r="C1127" s="150"/>
      <c r="D1127" s="187">
        <v>301</v>
      </c>
      <c r="E1127" s="187"/>
      <c r="F1127" s="187">
        <v>332</v>
      </c>
      <c r="G1127" s="187"/>
      <c r="H1127" s="187">
        <v>6283.1120000000001</v>
      </c>
    </row>
    <row r="1128" spans="2:15" ht="15" customHeight="1" outlineLevel="1" x14ac:dyDescent="0.2">
      <c r="B1128" s="41">
        <v>2018</v>
      </c>
      <c r="C1128" s="150"/>
      <c r="D1128" s="187">
        <v>271</v>
      </c>
      <c r="E1128" s="187"/>
      <c r="F1128" s="187">
        <v>297</v>
      </c>
      <c r="G1128" s="187"/>
      <c r="H1128" s="187">
        <v>5432.8410000000003</v>
      </c>
    </row>
    <row r="1129" spans="2:15" ht="15" customHeight="1" outlineLevel="1" x14ac:dyDescent="0.2">
      <c r="B1129" s="41">
        <v>2017</v>
      </c>
      <c r="C1129" s="150"/>
      <c r="D1129" s="187">
        <v>252</v>
      </c>
      <c r="E1129" s="187"/>
      <c r="F1129" s="187">
        <v>278</v>
      </c>
      <c r="G1129" s="187"/>
      <c r="H1129" s="187">
        <v>5890.9139999999998</v>
      </c>
    </row>
    <row r="1130" spans="2:15" ht="15" customHeight="1" outlineLevel="1" x14ac:dyDescent="0.2">
      <c r="B1130" s="150" t="s">
        <v>217</v>
      </c>
      <c r="C1130" s="150"/>
      <c r="D1130" s="192"/>
      <c r="E1130" s="192"/>
      <c r="F1130" s="192"/>
      <c r="G1130" s="192"/>
      <c r="H1130" s="192"/>
    </row>
    <row r="1131" spans="2:15" s="17" customFormat="1" ht="15" customHeight="1" outlineLevel="1" x14ac:dyDescent="0.2">
      <c r="B1131" s="41">
        <v>2022</v>
      </c>
      <c r="C1131" s="56"/>
      <c r="D1131" s="196">
        <v>209</v>
      </c>
      <c r="E1131" s="57"/>
      <c r="F1131" s="196">
        <v>239</v>
      </c>
      <c r="G1131" s="57"/>
      <c r="H1131" s="196">
        <v>5066.3320000000003</v>
      </c>
      <c r="I1131" s="12"/>
      <c r="O1131" s="186"/>
    </row>
    <row r="1132" spans="2:15" ht="15" customHeight="1" outlineLevel="1" x14ac:dyDescent="0.2">
      <c r="B1132" s="41">
        <v>2021</v>
      </c>
      <c r="C1132" s="150"/>
      <c r="D1132" s="197">
        <v>181</v>
      </c>
      <c r="E1132" s="192"/>
      <c r="F1132" s="196">
        <v>209</v>
      </c>
      <c r="G1132" s="192"/>
      <c r="H1132" s="196">
        <v>3195.0770000000002</v>
      </c>
    </row>
    <row r="1133" spans="2:15" ht="15" customHeight="1" outlineLevel="1" x14ac:dyDescent="0.2">
      <c r="B1133" s="41">
        <v>2020</v>
      </c>
      <c r="C1133" s="150"/>
      <c r="D1133" s="197">
        <v>182</v>
      </c>
      <c r="E1133" s="192"/>
      <c r="F1133" s="196">
        <v>210</v>
      </c>
      <c r="G1133" s="192"/>
      <c r="H1133" s="196">
        <v>2273.9929999999999</v>
      </c>
    </row>
    <row r="1134" spans="2:15" ht="15" customHeight="1" outlineLevel="1" x14ac:dyDescent="0.2">
      <c r="B1134" s="41">
        <v>2019</v>
      </c>
      <c r="C1134" s="150"/>
      <c r="D1134" s="187">
        <v>177</v>
      </c>
      <c r="E1134" s="187"/>
      <c r="F1134" s="187">
        <v>205</v>
      </c>
      <c r="G1134" s="187"/>
      <c r="H1134" s="187">
        <v>4088.63</v>
      </c>
    </row>
    <row r="1135" spans="2:15" ht="15" customHeight="1" outlineLevel="1" x14ac:dyDescent="0.2">
      <c r="B1135" s="41">
        <v>2018</v>
      </c>
      <c r="C1135" s="150"/>
      <c r="D1135" s="187">
        <v>163</v>
      </c>
      <c r="E1135" s="187"/>
      <c r="F1135" s="187">
        <v>183</v>
      </c>
      <c r="G1135" s="187"/>
      <c r="H1135" s="187">
        <v>3777.4360000000001</v>
      </c>
    </row>
    <row r="1136" spans="2:15" ht="15" customHeight="1" outlineLevel="1" x14ac:dyDescent="0.2">
      <c r="B1136" s="41">
        <v>2017</v>
      </c>
      <c r="C1136" s="150"/>
      <c r="D1136" s="187">
        <v>150</v>
      </c>
      <c r="E1136" s="187"/>
      <c r="F1136" s="187">
        <v>170</v>
      </c>
      <c r="G1136" s="187"/>
      <c r="H1136" s="187">
        <v>3330.348</v>
      </c>
    </row>
    <row r="1137" spans="2:15" ht="15" customHeight="1" outlineLevel="1" x14ac:dyDescent="0.2">
      <c r="B1137" s="150" t="s">
        <v>218</v>
      </c>
      <c r="C1137" s="150"/>
      <c r="D1137" s="192"/>
      <c r="E1137" s="192"/>
      <c r="F1137" s="192"/>
      <c r="G1137" s="192"/>
      <c r="H1137" s="192"/>
    </row>
    <row r="1138" spans="2:15" s="17" customFormat="1" ht="15" customHeight="1" outlineLevel="1" x14ac:dyDescent="0.2">
      <c r="B1138" s="41">
        <v>2022</v>
      </c>
      <c r="C1138" s="56"/>
      <c r="D1138" s="196">
        <v>269</v>
      </c>
      <c r="E1138" s="57"/>
      <c r="F1138" s="196">
        <v>417</v>
      </c>
      <c r="G1138" s="57"/>
      <c r="H1138" s="196">
        <v>9012.83</v>
      </c>
      <c r="I1138" s="12"/>
      <c r="O1138" s="186"/>
    </row>
    <row r="1139" spans="2:15" ht="15" customHeight="1" outlineLevel="1" x14ac:dyDescent="0.2">
      <c r="B1139" s="41">
        <v>2021</v>
      </c>
      <c r="C1139" s="150"/>
      <c r="D1139" s="197">
        <v>224</v>
      </c>
      <c r="E1139" s="192"/>
      <c r="F1139" s="196">
        <v>356</v>
      </c>
      <c r="G1139" s="192"/>
      <c r="H1139" s="196">
        <v>6465.4440000000004</v>
      </c>
    </row>
    <row r="1140" spans="2:15" ht="15" customHeight="1" outlineLevel="1" x14ac:dyDescent="0.2">
      <c r="B1140" s="41">
        <v>2020</v>
      </c>
      <c r="C1140" s="150"/>
      <c r="D1140" s="197">
        <v>227</v>
      </c>
      <c r="E1140" s="192"/>
      <c r="F1140" s="196">
        <v>366</v>
      </c>
      <c r="G1140" s="192"/>
      <c r="H1140" s="196">
        <v>4483.5609999999997</v>
      </c>
    </row>
    <row r="1141" spans="2:15" ht="15" customHeight="1" outlineLevel="1" x14ac:dyDescent="0.2">
      <c r="B1141" s="41">
        <v>2019</v>
      </c>
      <c r="C1141" s="150"/>
      <c r="D1141" s="187">
        <v>219</v>
      </c>
      <c r="E1141" s="187"/>
      <c r="F1141" s="187">
        <v>355</v>
      </c>
      <c r="G1141" s="187"/>
      <c r="H1141" s="187">
        <v>6472.0339999999997</v>
      </c>
    </row>
    <row r="1142" spans="2:15" ht="15" customHeight="1" outlineLevel="1" x14ac:dyDescent="0.2">
      <c r="B1142" s="41">
        <v>2018</v>
      </c>
      <c r="C1142" s="150"/>
      <c r="D1142" s="187">
        <v>218</v>
      </c>
      <c r="E1142" s="187"/>
      <c r="F1142" s="187">
        <v>347</v>
      </c>
      <c r="G1142" s="187"/>
      <c r="H1142" s="187">
        <v>5756.973</v>
      </c>
    </row>
    <row r="1143" spans="2:15" ht="15" customHeight="1" outlineLevel="1" x14ac:dyDescent="0.2">
      <c r="B1143" s="41">
        <v>2017</v>
      </c>
      <c r="C1143" s="150"/>
      <c r="D1143" s="187">
        <v>187</v>
      </c>
      <c r="E1143" s="187"/>
      <c r="F1143" s="187">
        <v>292</v>
      </c>
      <c r="G1143" s="187"/>
      <c r="H1143" s="187">
        <v>4132.0050000000001</v>
      </c>
    </row>
    <row r="1144" spans="2:15" ht="15" customHeight="1" x14ac:dyDescent="0.2">
      <c r="B1144" s="149" t="s">
        <v>368</v>
      </c>
      <c r="C1144" s="149"/>
      <c r="D1144" s="187"/>
      <c r="E1144" s="187"/>
      <c r="F1144" s="187"/>
      <c r="G1144" s="187"/>
      <c r="H1144" s="187"/>
    </row>
    <row r="1145" spans="2:15" ht="15" customHeight="1" x14ac:dyDescent="0.2">
      <c r="B1145" s="41">
        <v>2022</v>
      </c>
      <c r="C1145" s="149"/>
      <c r="D1145" s="187">
        <v>694</v>
      </c>
      <c r="E1145" s="187"/>
      <c r="F1145" s="187">
        <v>1224</v>
      </c>
      <c r="G1145" s="187"/>
      <c r="H1145" s="187">
        <v>58945.563999999998</v>
      </c>
      <c r="K1145" s="186"/>
      <c r="L1145" s="17"/>
      <c r="M1145" s="186"/>
      <c r="N1145" s="17"/>
      <c r="O1145" s="186"/>
    </row>
    <row r="1146" spans="2:15" ht="15" customHeight="1" x14ac:dyDescent="0.2">
      <c r="B1146" s="41">
        <v>2021</v>
      </c>
      <c r="C1146" s="149"/>
      <c r="D1146" s="187">
        <v>690</v>
      </c>
      <c r="E1146" s="187"/>
      <c r="F1146" s="191">
        <v>1197</v>
      </c>
      <c r="G1146" s="187"/>
      <c r="H1146" s="187">
        <v>46952.732000000004</v>
      </c>
    </row>
    <row r="1147" spans="2:15" ht="15" customHeight="1" x14ac:dyDescent="0.2">
      <c r="B1147" s="41">
        <v>2020</v>
      </c>
      <c r="C1147" s="149"/>
      <c r="D1147" s="187">
        <v>694</v>
      </c>
      <c r="E1147" s="187"/>
      <c r="F1147" s="191">
        <v>1156</v>
      </c>
      <c r="G1147" s="187"/>
      <c r="H1147" s="187">
        <v>34870.03</v>
      </c>
    </row>
    <row r="1148" spans="2:15" ht="15" customHeight="1" x14ac:dyDescent="0.2">
      <c r="B1148" s="41">
        <v>2019</v>
      </c>
      <c r="C1148" s="149"/>
      <c r="D1148" s="187">
        <v>677</v>
      </c>
      <c r="E1148" s="187"/>
      <c r="F1148" s="187">
        <v>1122</v>
      </c>
      <c r="G1148" s="187"/>
      <c r="H1148" s="187">
        <v>37540.546000000002</v>
      </c>
      <c r="I1148" s="92"/>
      <c r="K1148" s="186"/>
      <c r="L1148" s="17"/>
      <c r="M1148" s="186"/>
      <c r="N1148" s="17"/>
      <c r="O1148" s="186"/>
    </row>
    <row r="1149" spans="2:15" ht="15" customHeight="1" x14ac:dyDescent="0.2">
      <c r="B1149" s="41">
        <v>2018</v>
      </c>
      <c r="C1149" s="149"/>
      <c r="D1149" s="187">
        <v>655</v>
      </c>
      <c r="E1149" s="187"/>
      <c r="F1149" s="187">
        <v>1054</v>
      </c>
      <c r="G1149" s="187"/>
      <c r="H1149" s="187">
        <v>37709.303999999996</v>
      </c>
    </row>
    <row r="1150" spans="2:15" ht="15" customHeight="1" x14ac:dyDescent="0.2">
      <c r="B1150" s="41">
        <v>2017</v>
      </c>
      <c r="C1150" s="149"/>
      <c r="D1150" s="187">
        <v>616</v>
      </c>
      <c r="E1150" s="187"/>
      <c r="F1150" s="187">
        <v>1006</v>
      </c>
      <c r="G1150" s="187"/>
      <c r="H1150" s="187">
        <v>35632.555999999997</v>
      </c>
    </row>
    <row r="1151" spans="2:15" ht="15" customHeight="1" outlineLevel="1" x14ac:dyDescent="0.2">
      <c r="B1151" s="150" t="s">
        <v>201</v>
      </c>
      <c r="C1151" s="150"/>
      <c r="D1151" s="192"/>
      <c r="E1151" s="192"/>
      <c r="F1151" s="192"/>
      <c r="G1151" s="192"/>
      <c r="H1151" s="192"/>
    </row>
    <row r="1152" spans="2:15" s="17" customFormat="1" ht="15" customHeight="1" outlineLevel="1" x14ac:dyDescent="0.2">
      <c r="B1152" s="41">
        <v>2022</v>
      </c>
      <c r="C1152" s="56"/>
      <c r="D1152" s="196">
        <v>207</v>
      </c>
      <c r="E1152" s="57"/>
      <c r="F1152" s="196">
        <v>208</v>
      </c>
      <c r="G1152" s="57"/>
      <c r="H1152" s="196">
        <v>2253.2860000000001</v>
      </c>
      <c r="I1152" s="12"/>
      <c r="O1152" s="186"/>
    </row>
    <row r="1153" spans="2:15" ht="15" customHeight="1" outlineLevel="1" x14ac:dyDescent="0.2">
      <c r="B1153" s="41">
        <v>2021</v>
      </c>
      <c r="C1153" s="150"/>
      <c r="D1153" s="197">
        <v>217</v>
      </c>
      <c r="E1153" s="192"/>
      <c r="F1153" s="196" t="s">
        <v>22</v>
      </c>
      <c r="G1153" s="192"/>
      <c r="H1153" s="196" t="s">
        <v>22</v>
      </c>
    </row>
    <row r="1154" spans="2:15" ht="15" customHeight="1" outlineLevel="1" x14ac:dyDescent="0.2">
      <c r="B1154" s="41">
        <v>2020</v>
      </c>
      <c r="C1154" s="150"/>
      <c r="D1154" s="197">
        <v>219</v>
      </c>
      <c r="E1154" s="192"/>
      <c r="F1154" s="196" t="s">
        <v>22</v>
      </c>
      <c r="G1154" s="192"/>
      <c r="H1154" s="196" t="s">
        <v>22</v>
      </c>
    </row>
    <row r="1155" spans="2:15" ht="15" customHeight="1" outlineLevel="1" x14ac:dyDescent="0.2">
      <c r="B1155" s="41">
        <v>2019</v>
      </c>
      <c r="C1155" s="150"/>
      <c r="D1155" s="187">
        <v>213</v>
      </c>
      <c r="E1155" s="187"/>
      <c r="F1155" s="187">
        <v>220</v>
      </c>
      <c r="G1155" s="187"/>
      <c r="H1155" s="187">
        <v>2374.3690000000001</v>
      </c>
    </row>
    <row r="1156" spans="2:15" ht="15" customHeight="1" outlineLevel="1" x14ac:dyDescent="0.2">
      <c r="B1156" s="41">
        <v>2018</v>
      </c>
      <c r="C1156" s="122"/>
      <c r="D1156" s="187">
        <v>222</v>
      </c>
      <c r="E1156" s="187"/>
      <c r="F1156" s="191" t="s">
        <v>22</v>
      </c>
      <c r="G1156" s="187"/>
      <c r="H1156" s="191" t="s">
        <v>22</v>
      </c>
    </row>
    <row r="1157" spans="2:15" ht="15" customHeight="1" outlineLevel="1" x14ac:dyDescent="0.2">
      <c r="B1157" s="41">
        <v>2017</v>
      </c>
      <c r="C1157" s="122"/>
      <c r="D1157" s="187">
        <v>222</v>
      </c>
      <c r="E1157" s="187"/>
      <c r="F1157" s="187">
        <v>225</v>
      </c>
      <c r="G1157" s="187"/>
      <c r="H1157" s="187">
        <v>2023.327</v>
      </c>
    </row>
    <row r="1158" spans="2:15" ht="15" customHeight="1" outlineLevel="1" x14ac:dyDescent="0.2">
      <c r="B1158" s="150" t="s">
        <v>202</v>
      </c>
      <c r="C1158" s="150"/>
      <c r="D1158" s="192"/>
      <c r="E1158" s="192"/>
      <c r="F1158" s="192"/>
      <c r="G1158" s="192"/>
      <c r="H1158" s="192"/>
    </row>
    <row r="1159" spans="2:15" ht="15" customHeight="1" outlineLevel="1" x14ac:dyDescent="0.2">
      <c r="B1159" s="41">
        <v>2022</v>
      </c>
      <c r="C1159" s="150"/>
      <c r="D1159" s="197">
        <v>1</v>
      </c>
      <c r="E1159" s="192"/>
      <c r="F1159" s="196" t="s">
        <v>22</v>
      </c>
      <c r="G1159" s="192"/>
      <c r="H1159" s="196" t="s">
        <v>22</v>
      </c>
    </row>
    <row r="1160" spans="2:15" ht="15" customHeight="1" outlineLevel="1" x14ac:dyDescent="0.2">
      <c r="B1160" s="41">
        <v>2021</v>
      </c>
      <c r="C1160" s="150"/>
      <c r="D1160" s="197">
        <v>1</v>
      </c>
      <c r="E1160" s="192"/>
      <c r="F1160" s="196" t="s">
        <v>22</v>
      </c>
      <c r="G1160" s="192"/>
      <c r="H1160" s="196" t="s">
        <v>22</v>
      </c>
    </row>
    <row r="1161" spans="2:15" ht="15" customHeight="1" outlineLevel="1" x14ac:dyDescent="0.2">
      <c r="B1161" s="41">
        <v>2020</v>
      </c>
      <c r="C1161" s="150"/>
      <c r="D1161" s="197">
        <v>1</v>
      </c>
      <c r="E1161" s="192"/>
      <c r="F1161" s="196" t="s">
        <v>22</v>
      </c>
      <c r="G1161" s="192"/>
      <c r="H1161" s="196" t="s">
        <v>22</v>
      </c>
    </row>
    <row r="1162" spans="2:15" ht="15" customHeight="1" outlineLevel="1" x14ac:dyDescent="0.2">
      <c r="B1162" s="41">
        <v>2019</v>
      </c>
      <c r="C1162" s="150"/>
      <c r="D1162" s="187">
        <v>1</v>
      </c>
      <c r="E1162" s="187"/>
      <c r="F1162" s="191" t="s">
        <v>22</v>
      </c>
      <c r="G1162" s="187"/>
      <c r="H1162" s="191" t="s">
        <v>22</v>
      </c>
    </row>
    <row r="1163" spans="2:15" ht="15" customHeight="1" outlineLevel="1" x14ac:dyDescent="0.2">
      <c r="B1163" s="41">
        <v>2018</v>
      </c>
      <c r="C1163" s="150"/>
      <c r="D1163" s="187">
        <v>1</v>
      </c>
      <c r="E1163" s="187"/>
      <c r="F1163" s="191" t="s">
        <v>22</v>
      </c>
      <c r="G1163" s="187"/>
      <c r="H1163" s="191" t="s">
        <v>22</v>
      </c>
    </row>
    <row r="1164" spans="2:15" ht="15" customHeight="1" outlineLevel="1" x14ac:dyDescent="0.2">
      <c r="B1164" s="41">
        <v>2017</v>
      </c>
      <c r="C1164" s="150"/>
      <c r="D1164" s="187">
        <v>1</v>
      </c>
      <c r="E1164" s="187"/>
      <c r="F1164" s="191" t="s">
        <v>22</v>
      </c>
      <c r="G1164" s="191"/>
      <c r="H1164" s="191" t="s">
        <v>22</v>
      </c>
    </row>
    <row r="1165" spans="2:15" ht="15" customHeight="1" outlineLevel="1" x14ac:dyDescent="0.2">
      <c r="B1165" s="150" t="s">
        <v>203</v>
      </c>
      <c r="C1165" s="150"/>
      <c r="D1165" s="192"/>
      <c r="E1165" s="192"/>
      <c r="F1165" s="192"/>
      <c r="G1165" s="192"/>
      <c r="H1165" s="192"/>
    </row>
    <row r="1166" spans="2:15" s="17" customFormat="1" ht="15" customHeight="1" outlineLevel="1" x14ac:dyDescent="0.2">
      <c r="B1166" s="41">
        <v>2022</v>
      </c>
      <c r="C1166" s="56"/>
      <c r="D1166" s="196">
        <v>23</v>
      </c>
      <c r="E1166" s="57"/>
      <c r="F1166" s="196">
        <v>55</v>
      </c>
      <c r="G1166" s="57"/>
      <c r="H1166" s="196">
        <v>2553.538</v>
      </c>
      <c r="I1166" s="12"/>
      <c r="O1166" s="186"/>
    </row>
    <row r="1167" spans="2:15" ht="15" customHeight="1" outlineLevel="1" x14ac:dyDescent="0.2">
      <c r="B1167" s="41">
        <v>2021</v>
      </c>
      <c r="C1167" s="150"/>
      <c r="D1167" s="197">
        <v>24</v>
      </c>
      <c r="E1167" s="192"/>
      <c r="F1167" s="196">
        <v>58</v>
      </c>
      <c r="G1167" s="192"/>
      <c r="H1167" s="197">
        <v>1977.8340000000001</v>
      </c>
    </row>
    <row r="1168" spans="2:15" ht="15" customHeight="1" outlineLevel="1" x14ac:dyDescent="0.2">
      <c r="B1168" s="41">
        <v>2020</v>
      </c>
      <c r="C1168" s="150"/>
      <c r="D1168" s="197">
        <v>25</v>
      </c>
      <c r="E1168" s="192"/>
      <c r="F1168" s="196">
        <v>62</v>
      </c>
      <c r="G1168" s="192"/>
      <c r="H1168" s="197">
        <v>1503.154</v>
      </c>
    </row>
    <row r="1169" spans="2:15" ht="15" customHeight="1" outlineLevel="1" x14ac:dyDescent="0.2">
      <c r="B1169" s="41">
        <v>2019</v>
      </c>
      <c r="C1169" s="150"/>
      <c r="D1169" s="187">
        <v>25</v>
      </c>
      <c r="E1169" s="187"/>
      <c r="F1169" s="187">
        <v>55</v>
      </c>
      <c r="G1169" s="187"/>
      <c r="H1169" s="187">
        <v>1291.1890000000001</v>
      </c>
    </row>
    <row r="1170" spans="2:15" ht="15" customHeight="1" outlineLevel="1" x14ac:dyDescent="0.2">
      <c r="B1170" s="41">
        <v>2018</v>
      </c>
      <c r="C1170" s="150"/>
      <c r="D1170" s="187">
        <v>23</v>
      </c>
      <c r="E1170" s="187"/>
      <c r="F1170" s="187">
        <v>49</v>
      </c>
      <c r="G1170" s="187"/>
      <c r="H1170" s="187">
        <v>1097.999</v>
      </c>
    </row>
    <row r="1171" spans="2:15" ht="15" customHeight="1" outlineLevel="1" x14ac:dyDescent="0.2">
      <c r="B1171" s="41">
        <v>2017</v>
      </c>
      <c r="C1171" s="150"/>
      <c r="D1171" s="187">
        <v>16</v>
      </c>
      <c r="E1171" s="187"/>
      <c r="F1171" s="187">
        <v>34</v>
      </c>
      <c r="G1171" s="187"/>
      <c r="H1171" s="187">
        <v>982.63400000000001</v>
      </c>
    </row>
    <row r="1172" spans="2:15" ht="15" customHeight="1" outlineLevel="1" x14ac:dyDescent="0.2">
      <c r="B1172" s="150" t="s">
        <v>204</v>
      </c>
      <c r="C1172" s="150"/>
      <c r="D1172" s="192"/>
      <c r="E1172" s="192"/>
      <c r="F1172" s="192"/>
      <c r="G1172" s="192"/>
      <c r="H1172" s="192"/>
    </row>
    <row r="1173" spans="2:15" s="17" customFormat="1" ht="15" customHeight="1" outlineLevel="1" x14ac:dyDescent="0.2">
      <c r="B1173" s="41">
        <v>2022</v>
      </c>
      <c r="C1173" s="56"/>
      <c r="D1173" s="196">
        <v>2</v>
      </c>
      <c r="E1173" s="57"/>
      <c r="F1173" s="196" t="s">
        <v>22</v>
      </c>
      <c r="G1173" s="57"/>
      <c r="H1173" s="196" t="s">
        <v>22</v>
      </c>
      <c r="I1173" s="12"/>
      <c r="O1173" s="186"/>
    </row>
    <row r="1174" spans="2:15" ht="15" customHeight="1" outlineLevel="1" x14ac:dyDescent="0.2">
      <c r="B1174" s="41">
        <v>2021</v>
      </c>
      <c r="C1174" s="150"/>
      <c r="D1174" s="197">
        <v>0</v>
      </c>
      <c r="E1174" s="192"/>
      <c r="F1174" s="196">
        <v>0</v>
      </c>
      <c r="G1174" s="192"/>
      <c r="H1174" s="197">
        <v>0</v>
      </c>
    </row>
    <row r="1175" spans="2:15" ht="15" customHeight="1" outlineLevel="1" x14ac:dyDescent="0.2">
      <c r="B1175" s="41">
        <v>2020</v>
      </c>
      <c r="C1175" s="150"/>
      <c r="D1175" s="197">
        <v>0</v>
      </c>
      <c r="E1175" s="192"/>
      <c r="F1175" s="196">
        <v>0</v>
      </c>
      <c r="G1175" s="192"/>
      <c r="H1175" s="197">
        <v>0</v>
      </c>
    </row>
    <row r="1176" spans="2:15" ht="15" customHeight="1" outlineLevel="1" x14ac:dyDescent="0.2">
      <c r="B1176" s="41">
        <v>2019</v>
      </c>
      <c r="C1176" s="150"/>
      <c r="D1176" s="187">
        <v>0</v>
      </c>
      <c r="E1176" s="187"/>
      <c r="F1176" s="187">
        <v>0</v>
      </c>
      <c r="G1176" s="187"/>
      <c r="H1176" s="187">
        <v>0</v>
      </c>
    </row>
    <row r="1177" spans="2:15" ht="15" customHeight="1" outlineLevel="1" x14ac:dyDescent="0.2">
      <c r="B1177" s="41">
        <v>2018</v>
      </c>
      <c r="C1177" s="150"/>
      <c r="D1177" s="187">
        <v>0</v>
      </c>
      <c r="E1177" s="187"/>
      <c r="F1177" s="187">
        <v>0</v>
      </c>
      <c r="G1177" s="187"/>
      <c r="H1177" s="187">
        <v>0</v>
      </c>
    </row>
    <row r="1178" spans="2:15" ht="15" customHeight="1" outlineLevel="1" x14ac:dyDescent="0.2">
      <c r="B1178" s="41">
        <v>2017</v>
      </c>
      <c r="C1178" s="150"/>
      <c r="D1178" s="187">
        <v>0</v>
      </c>
      <c r="E1178" s="187"/>
      <c r="F1178" s="187">
        <v>0</v>
      </c>
      <c r="G1178" s="187"/>
      <c r="H1178" s="187">
        <v>0</v>
      </c>
    </row>
    <row r="1179" spans="2:15" ht="15" customHeight="1" outlineLevel="1" x14ac:dyDescent="0.2">
      <c r="B1179" s="150" t="s">
        <v>205</v>
      </c>
      <c r="C1179" s="150"/>
      <c r="D1179" s="192"/>
      <c r="E1179" s="192"/>
      <c r="F1179" s="192"/>
      <c r="G1179" s="192"/>
      <c r="H1179" s="192"/>
    </row>
    <row r="1180" spans="2:15" s="17" customFormat="1" ht="15" customHeight="1" outlineLevel="1" x14ac:dyDescent="0.2">
      <c r="B1180" s="41">
        <v>2022</v>
      </c>
      <c r="C1180" s="56"/>
      <c r="D1180" s="196">
        <v>5</v>
      </c>
      <c r="E1180" s="57"/>
      <c r="F1180" s="196">
        <v>22</v>
      </c>
      <c r="G1180" s="57"/>
      <c r="H1180" s="196">
        <v>309.29700000000003</v>
      </c>
      <c r="I1180" s="12"/>
      <c r="O1180" s="186"/>
    </row>
    <row r="1181" spans="2:15" ht="15" customHeight="1" outlineLevel="1" x14ac:dyDescent="0.2">
      <c r="B1181" s="41">
        <v>2021</v>
      </c>
      <c r="C1181" s="150"/>
      <c r="D1181" s="197">
        <v>4</v>
      </c>
      <c r="E1181" s="192"/>
      <c r="F1181" s="196">
        <v>25</v>
      </c>
      <c r="G1181" s="192"/>
      <c r="H1181" s="197">
        <v>208.857</v>
      </c>
    </row>
    <row r="1182" spans="2:15" ht="15" customHeight="1" outlineLevel="1" x14ac:dyDescent="0.2">
      <c r="B1182" s="41">
        <v>2020</v>
      </c>
      <c r="C1182" s="150"/>
      <c r="D1182" s="197">
        <v>5</v>
      </c>
      <c r="E1182" s="192"/>
      <c r="F1182" s="196">
        <v>9</v>
      </c>
      <c r="G1182" s="192"/>
      <c r="H1182" s="197">
        <v>230.39</v>
      </c>
    </row>
    <row r="1183" spans="2:15" ht="15" customHeight="1" outlineLevel="1" x14ac:dyDescent="0.2">
      <c r="B1183" s="41">
        <v>2019</v>
      </c>
      <c r="C1183" s="150"/>
      <c r="D1183" s="187">
        <v>4</v>
      </c>
      <c r="E1183" s="187"/>
      <c r="F1183" s="187">
        <v>4</v>
      </c>
      <c r="G1183" s="187"/>
      <c r="H1183" s="187">
        <v>233.994</v>
      </c>
    </row>
    <row r="1184" spans="2:15" ht="15" customHeight="1" outlineLevel="1" x14ac:dyDescent="0.2">
      <c r="B1184" s="41">
        <v>2018</v>
      </c>
      <c r="C1184" s="150"/>
      <c r="D1184" s="187">
        <v>3</v>
      </c>
      <c r="E1184" s="187"/>
      <c r="F1184" s="187">
        <v>3</v>
      </c>
      <c r="G1184" s="187"/>
      <c r="H1184" s="187">
        <v>217.154</v>
      </c>
    </row>
    <row r="1185" spans="2:15" ht="15" customHeight="1" outlineLevel="1" x14ac:dyDescent="0.2">
      <c r="B1185" s="41">
        <v>2017</v>
      </c>
      <c r="C1185" s="150"/>
      <c r="D1185" s="187">
        <v>3</v>
      </c>
      <c r="E1185" s="187"/>
      <c r="F1185" s="187">
        <v>3</v>
      </c>
      <c r="G1185" s="187"/>
      <c r="H1185" s="187">
        <v>197.24199999999999</v>
      </c>
    </row>
    <row r="1186" spans="2:15" ht="15" customHeight="1" outlineLevel="1" x14ac:dyDescent="0.2">
      <c r="B1186" s="150" t="s">
        <v>206</v>
      </c>
      <c r="C1186" s="150"/>
      <c r="D1186" s="192"/>
      <c r="E1186" s="192"/>
      <c r="F1186" s="192"/>
      <c r="G1186" s="192"/>
      <c r="H1186" s="192"/>
    </row>
    <row r="1187" spans="2:15" s="17" customFormat="1" ht="15" customHeight="1" outlineLevel="1" x14ac:dyDescent="0.2">
      <c r="B1187" s="41">
        <v>2022</v>
      </c>
      <c r="C1187" s="56"/>
      <c r="D1187" s="196">
        <v>36</v>
      </c>
      <c r="E1187" s="57"/>
      <c r="F1187" s="196">
        <v>133</v>
      </c>
      <c r="G1187" s="57"/>
      <c r="H1187" s="196">
        <v>5973.4750000000004</v>
      </c>
      <c r="I1187" s="12"/>
      <c r="O1187" s="186"/>
    </row>
    <row r="1188" spans="2:15" ht="15" customHeight="1" outlineLevel="1" x14ac:dyDescent="0.2">
      <c r="B1188" s="41">
        <v>2021</v>
      </c>
      <c r="C1188" s="150"/>
      <c r="D1188" s="197">
        <v>35</v>
      </c>
      <c r="E1188" s="192"/>
      <c r="F1188" s="196">
        <v>125</v>
      </c>
      <c r="G1188" s="192"/>
      <c r="H1188" s="197">
        <v>7787.8329999999996</v>
      </c>
    </row>
    <row r="1189" spans="2:15" ht="15" customHeight="1" outlineLevel="1" x14ac:dyDescent="0.2">
      <c r="B1189" s="41">
        <v>2020</v>
      </c>
      <c r="C1189" s="150"/>
      <c r="D1189" s="197">
        <v>36</v>
      </c>
      <c r="E1189" s="192"/>
      <c r="F1189" s="196">
        <v>129</v>
      </c>
      <c r="G1189" s="192"/>
      <c r="H1189" s="197">
        <v>4850.9709999999995</v>
      </c>
    </row>
    <row r="1190" spans="2:15" ht="15" customHeight="1" outlineLevel="1" x14ac:dyDescent="0.2">
      <c r="B1190" s="41">
        <v>2019</v>
      </c>
      <c r="C1190" s="150"/>
      <c r="D1190" s="187">
        <v>32</v>
      </c>
      <c r="E1190" s="187"/>
      <c r="F1190" s="187">
        <v>114</v>
      </c>
      <c r="G1190" s="187"/>
      <c r="H1190" s="187">
        <v>4420.9309999999996</v>
      </c>
    </row>
    <row r="1191" spans="2:15" ht="15" customHeight="1" outlineLevel="1" x14ac:dyDescent="0.2">
      <c r="B1191" s="41">
        <v>2018</v>
      </c>
      <c r="C1191" s="150"/>
      <c r="D1191" s="187">
        <v>31</v>
      </c>
      <c r="E1191" s="187"/>
      <c r="F1191" s="187">
        <v>89</v>
      </c>
      <c r="G1191" s="187"/>
      <c r="H1191" s="187">
        <v>3256.46</v>
      </c>
    </row>
    <row r="1192" spans="2:15" ht="15" customHeight="1" outlineLevel="1" x14ac:dyDescent="0.2">
      <c r="B1192" s="41">
        <v>2017</v>
      </c>
      <c r="C1192" s="150"/>
      <c r="D1192" s="187">
        <v>28</v>
      </c>
      <c r="E1192" s="187"/>
      <c r="F1192" s="187">
        <v>82</v>
      </c>
      <c r="G1192" s="187"/>
      <c r="H1192" s="187">
        <v>2754.05</v>
      </c>
    </row>
    <row r="1193" spans="2:15" ht="15" customHeight="1" outlineLevel="1" x14ac:dyDescent="0.2">
      <c r="B1193" s="150" t="s">
        <v>207</v>
      </c>
      <c r="C1193" s="150"/>
      <c r="D1193" s="192"/>
      <c r="E1193" s="192"/>
      <c r="F1193" s="192"/>
      <c r="G1193" s="192"/>
      <c r="H1193" s="192"/>
    </row>
    <row r="1194" spans="2:15" s="17" customFormat="1" ht="15" customHeight="1" outlineLevel="1" x14ac:dyDescent="0.2">
      <c r="B1194" s="41">
        <v>2022</v>
      </c>
      <c r="C1194" s="56"/>
      <c r="D1194" s="196">
        <v>80</v>
      </c>
      <c r="E1194" s="57"/>
      <c r="F1194" s="196">
        <v>189</v>
      </c>
      <c r="G1194" s="57"/>
      <c r="H1194" s="196">
        <v>29433.981</v>
      </c>
      <c r="I1194" s="12"/>
      <c r="O1194" s="186"/>
    </row>
    <row r="1195" spans="2:15" ht="15" customHeight="1" outlineLevel="1" x14ac:dyDescent="0.2">
      <c r="B1195" s="41">
        <v>2021</v>
      </c>
      <c r="C1195" s="150"/>
      <c r="D1195" s="197">
        <v>81</v>
      </c>
      <c r="E1195" s="192"/>
      <c r="F1195" s="196">
        <v>189</v>
      </c>
      <c r="G1195" s="192"/>
      <c r="H1195" s="197">
        <v>22150.28</v>
      </c>
    </row>
    <row r="1196" spans="2:15" ht="15" customHeight="1" outlineLevel="1" x14ac:dyDescent="0.2">
      <c r="B1196" s="41">
        <v>2020</v>
      </c>
      <c r="C1196" s="150"/>
      <c r="D1196" s="197">
        <v>86</v>
      </c>
      <c r="E1196" s="192"/>
      <c r="F1196" s="196">
        <v>184</v>
      </c>
      <c r="G1196" s="192"/>
      <c r="H1196" s="197">
        <v>19377.498</v>
      </c>
    </row>
    <row r="1197" spans="2:15" ht="15" customHeight="1" outlineLevel="1" x14ac:dyDescent="0.2">
      <c r="B1197" s="41">
        <v>2019</v>
      </c>
      <c r="C1197" s="150"/>
      <c r="D1197" s="187">
        <v>88</v>
      </c>
      <c r="E1197" s="187"/>
      <c r="F1197" s="187">
        <v>186</v>
      </c>
      <c r="G1197" s="187"/>
      <c r="H1197" s="187">
        <v>16990.366000000002</v>
      </c>
    </row>
    <row r="1198" spans="2:15" ht="15" customHeight="1" outlineLevel="1" x14ac:dyDescent="0.2">
      <c r="B1198" s="41">
        <v>2018</v>
      </c>
      <c r="C1198" s="150"/>
      <c r="D1198" s="187">
        <v>86</v>
      </c>
      <c r="E1198" s="187"/>
      <c r="F1198" s="187">
        <v>188</v>
      </c>
      <c r="G1198" s="187"/>
      <c r="H1198" s="187">
        <v>19604.258000000002</v>
      </c>
    </row>
    <row r="1199" spans="2:15" ht="15" customHeight="1" outlineLevel="1" x14ac:dyDescent="0.2">
      <c r="B1199" s="41">
        <v>2017</v>
      </c>
      <c r="C1199" s="150"/>
      <c r="D1199" s="187">
        <v>75</v>
      </c>
      <c r="E1199" s="187"/>
      <c r="F1199" s="187">
        <v>185</v>
      </c>
      <c r="G1199" s="187"/>
      <c r="H1199" s="187">
        <v>19391.919000000002</v>
      </c>
    </row>
    <row r="1200" spans="2:15" ht="15" customHeight="1" outlineLevel="1" x14ac:dyDescent="0.2">
      <c r="B1200" s="150" t="s">
        <v>208</v>
      </c>
      <c r="C1200" s="150"/>
      <c r="D1200" s="192"/>
      <c r="E1200" s="192"/>
      <c r="F1200" s="192"/>
      <c r="G1200" s="192"/>
      <c r="H1200" s="192"/>
    </row>
    <row r="1201" spans="2:15" s="17" customFormat="1" ht="15" customHeight="1" outlineLevel="1" x14ac:dyDescent="0.2">
      <c r="B1201" s="41">
        <v>2022</v>
      </c>
      <c r="C1201" s="56"/>
      <c r="D1201" s="196">
        <v>25</v>
      </c>
      <c r="E1201" s="57"/>
      <c r="F1201" s="196">
        <v>32</v>
      </c>
      <c r="G1201" s="57"/>
      <c r="H1201" s="196">
        <v>606.98</v>
      </c>
      <c r="I1201" s="12"/>
      <c r="O1201" s="186"/>
    </row>
    <row r="1202" spans="2:15" ht="15" customHeight="1" outlineLevel="1" x14ac:dyDescent="0.2">
      <c r="B1202" s="41">
        <v>2021</v>
      </c>
      <c r="C1202" s="150"/>
      <c r="D1202" s="197">
        <v>20</v>
      </c>
      <c r="E1202" s="192"/>
      <c r="F1202" s="196">
        <v>24</v>
      </c>
      <c r="G1202" s="192"/>
      <c r="H1202" s="197">
        <v>571.05600000000004</v>
      </c>
    </row>
    <row r="1203" spans="2:15" ht="15" customHeight="1" outlineLevel="1" x14ac:dyDescent="0.2">
      <c r="B1203" s="41">
        <v>2020</v>
      </c>
      <c r="C1203" s="150"/>
      <c r="D1203" s="197">
        <v>18</v>
      </c>
      <c r="E1203" s="192"/>
      <c r="F1203" s="196">
        <v>23</v>
      </c>
      <c r="G1203" s="192"/>
      <c r="H1203" s="197">
        <v>299.02999999999997</v>
      </c>
    </row>
    <row r="1204" spans="2:15" ht="15" customHeight="1" outlineLevel="1" x14ac:dyDescent="0.2">
      <c r="B1204" s="41">
        <v>2019</v>
      </c>
      <c r="C1204" s="150"/>
      <c r="D1204" s="187">
        <v>15</v>
      </c>
      <c r="E1204" s="187"/>
      <c r="F1204" s="187">
        <v>19</v>
      </c>
      <c r="G1204" s="187"/>
      <c r="H1204" s="187">
        <v>452.14800000000002</v>
      </c>
    </row>
    <row r="1205" spans="2:15" ht="15" customHeight="1" outlineLevel="1" x14ac:dyDescent="0.2">
      <c r="B1205" s="41">
        <v>2018</v>
      </c>
      <c r="C1205" s="150"/>
      <c r="D1205" s="187">
        <v>17</v>
      </c>
      <c r="E1205" s="187"/>
      <c r="F1205" s="187">
        <v>21</v>
      </c>
      <c r="G1205" s="187"/>
      <c r="H1205" s="187">
        <v>630.74</v>
      </c>
    </row>
    <row r="1206" spans="2:15" ht="15" customHeight="1" outlineLevel="1" x14ac:dyDescent="0.2">
      <c r="B1206" s="41">
        <v>2017</v>
      </c>
      <c r="C1206" s="150"/>
      <c r="D1206" s="187">
        <v>16</v>
      </c>
      <c r="E1206" s="187"/>
      <c r="F1206" s="187">
        <v>23</v>
      </c>
      <c r="G1206" s="187"/>
      <c r="H1206" s="187">
        <v>481.34800000000001</v>
      </c>
    </row>
    <row r="1207" spans="2:15" ht="15" customHeight="1" outlineLevel="1" x14ac:dyDescent="0.2">
      <c r="B1207" s="150" t="s">
        <v>209</v>
      </c>
      <c r="C1207" s="150"/>
      <c r="D1207" s="192"/>
      <c r="E1207" s="192"/>
      <c r="F1207" s="192"/>
      <c r="G1207" s="192"/>
      <c r="H1207" s="192"/>
    </row>
    <row r="1208" spans="2:15" s="17" customFormat="1" ht="15" customHeight="1" outlineLevel="1" x14ac:dyDescent="0.2">
      <c r="B1208" s="41">
        <v>2022</v>
      </c>
      <c r="C1208" s="56"/>
      <c r="D1208" s="196">
        <v>122</v>
      </c>
      <c r="E1208" s="57"/>
      <c r="F1208" s="196">
        <v>342</v>
      </c>
      <c r="G1208" s="57"/>
      <c r="H1208" s="196">
        <v>14080.998</v>
      </c>
      <c r="I1208" s="12"/>
      <c r="O1208" s="186"/>
    </row>
    <row r="1209" spans="2:15" ht="15" customHeight="1" outlineLevel="1" x14ac:dyDescent="0.2">
      <c r="B1209" s="41">
        <v>2021</v>
      </c>
      <c r="C1209" s="150"/>
      <c r="D1209" s="197">
        <v>118</v>
      </c>
      <c r="E1209" s="192"/>
      <c r="F1209" s="196">
        <v>332</v>
      </c>
      <c r="G1209" s="192"/>
      <c r="H1209" s="197">
        <v>9085.6929999999993</v>
      </c>
    </row>
    <row r="1210" spans="2:15" ht="15" customHeight="1" outlineLevel="1" x14ac:dyDescent="0.2">
      <c r="B1210" s="41">
        <v>2020</v>
      </c>
      <c r="C1210" s="150"/>
      <c r="D1210" s="197">
        <v>119</v>
      </c>
      <c r="E1210" s="192"/>
      <c r="F1210" s="196">
        <v>313</v>
      </c>
      <c r="G1210" s="192"/>
      <c r="H1210" s="197">
        <v>4483.067</v>
      </c>
    </row>
    <row r="1211" spans="2:15" ht="15" customHeight="1" outlineLevel="1" x14ac:dyDescent="0.2">
      <c r="B1211" s="41">
        <v>2019</v>
      </c>
      <c r="C1211" s="150"/>
      <c r="D1211" s="187">
        <v>119</v>
      </c>
      <c r="E1211" s="187"/>
      <c r="F1211" s="187">
        <v>320</v>
      </c>
      <c r="G1211" s="187"/>
      <c r="H1211" s="187">
        <v>9271.5360000000001</v>
      </c>
    </row>
    <row r="1212" spans="2:15" ht="15" customHeight="1" outlineLevel="1" x14ac:dyDescent="0.2">
      <c r="B1212" s="41">
        <v>2018</v>
      </c>
      <c r="C1212" s="150"/>
      <c r="D1212" s="187">
        <v>115</v>
      </c>
      <c r="E1212" s="187"/>
      <c r="F1212" s="187">
        <v>304</v>
      </c>
      <c r="G1212" s="187"/>
      <c r="H1212" s="187">
        <v>8448.42</v>
      </c>
    </row>
    <row r="1213" spans="2:15" ht="15" customHeight="1" outlineLevel="1" x14ac:dyDescent="0.2">
      <c r="B1213" s="41">
        <v>2017</v>
      </c>
      <c r="C1213" s="150"/>
      <c r="D1213" s="187">
        <v>112</v>
      </c>
      <c r="E1213" s="187"/>
      <c r="F1213" s="187">
        <v>294</v>
      </c>
      <c r="G1213" s="187"/>
      <c r="H1213" s="187">
        <v>7852.9269999999997</v>
      </c>
    </row>
    <row r="1214" spans="2:15" ht="15" customHeight="1" outlineLevel="1" x14ac:dyDescent="0.2">
      <c r="B1214" s="150" t="s">
        <v>210</v>
      </c>
      <c r="C1214" s="150"/>
      <c r="D1214" s="192"/>
      <c r="E1214" s="192"/>
      <c r="F1214" s="192"/>
      <c r="G1214" s="192"/>
      <c r="H1214" s="192"/>
    </row>
    <row r="1215" spans="2:15" ht="15" customHeight="1" outlineLevel="1" x14ac:dyDescent="0.2">
      <c r="B1215" s="41">
        <v>2022</v>
      </c>
      <c r="C1215" s="150"/>
      <c r="D1215" s="187">
        <v>2</v>
      </c>
      <c r="E1215" s="187"/>
      <c r="F1215" s="191" t="s">
        <v>22</v>
      </c>
      <c r="G1215" s="191"/>
      <c r="H1215" s="191" t="s">
        <v>22</v>
      </c>
    </row>
    <row r="1216" spans="2:15" ht="15" customHeight="1" outlineLevel="1" x14ac:dyDescent="0.2">
      <c r="B1216" s="41">
        <v>2021</v>
      </c>
      <c r="C1216" s="150"/>
      <c r="D1216" s="197">
        <v>1</v>
      </c>
      <c r="E1216" s="192"/>
      <c r="F1216" s="196" t="s">
        <v>22</v>
      </c>
      <c r="G1216" s="192"/>
      <c r="H1216" s="197" t="s">
        <v>22</v>
      </c>
    </row>
    <row r="1217" spans="2:15" ht="15" customHeight="1" outlineLevel="1" x14ac:dyDescent="0.2">
      <c r="B1217" s="41">
        <v>2020</v>
      </c>
      <c r="C1217" s="150"/>
      <c r="D1217" s="197">
        <v>0</v>
      </c>
      <c r="E1217" s="192"/>
      <c r="F1217" s="196">
        <v>0</v>
      </c>
      <c r="G1217" s="192"/>
      <c r="H1217" s="197">
        <v>0</v>
      </c>
    </row>
    <row r="1218" spans="2:15" ht="15" customHeight="1" outlineLevel="1" x14ac:dyDescent="0.2">
      <c r="B1218" s="41">
        <v>2019</v>
      </c>
      <c r="C1218" s="150"/>
      <c r="D1218" s="187">
        <v>1</v>
      </c>
      <c r="E1218" s="187"/>
      <c r="F1218" s="191" t="s">
        <v>22</v>
      </c>
      <c r="G1218" s="187"/>
      <c r="H1218" s="191" t="s">
        <v>22</v>
      </c>
    </row>
    <row r="1219" spans="2:15" ht="15" customHeight="1" outlineLevel="1" x14ac:dyDescent="0.2">
      <c r="B1219" s="41">
        <v>2018</v>
      </c>
      <c r="C1219" s="150"/>
      <c r="D1219" s="187">
        <v>1</v>
      </c>
      <c r="E1219" s="187"/>
      <c r="F1219" s="191" t="s">
        <v>22</v>
      </c>
      <c r="G1219" s="187"/>
      <c r="H1219" s="191" t="s">
        <v>22</v>
      </c>
    </row>
    <row r="1220" spans="2:15" ht="15" customHeight="1" outlineLevel="1" x14ac:dyDescent="0.2">
      <c r="B1220" s="41">
        <v>2017</v>
      </c>
      <c r="C1220" s="150"/>
      <c r="D1220" s="187">
        <v>2</v>
      </c>
      <c r="E1220" s="187"/>
      <c r="F1220" s="191" t="s">
        <v>22</v>
      </c>
      <c r="G1220" s="191"/>
      <c r="H1220" s="191" t="s">
        <v>22</v>
      </c>
    </row>
    <row r="1221" spans="2:15" ht="15" customHeight="1" outlineLevel="1" x14ac:dyDescent="0.2">
      <c r="B1221" s="150" t="s">
        <v>212</v>
      </c>
      <c r="C1221" s="150"/>
      <c r="D1221" s="192"/>
      <c r="E1221" s="192"/>
      <c r="F1221" s="192"/>
      <c r="G1221" s="192"/>
      <c r="H1221" s="192"/>
    </row>
    <row r="1222" spans="2:15" s="17" customFormat="1" ht="15" customHeight="1" outlineLevel="1" x14ac:dyDescent="0.2">
      <c r="B1222" s="41">
        <v>2022</v>
      </c>
      <c r="C1222" s="56"/>
      <c r="D1222" s="196">
        <v>5</v>
      </c>
      <c r="E1222" s="57"/>
      <c r="F1222" s="196">
        <v>5</v>
      </c>
      <c r="G1222" s="57"/>
      <c r="H1222" s="196">
        <v>67.573999999999998</v>
      </c>
      <c r="I1222" s="12"/>
      <c r="O1222" s="186"/>
    </row>
    <row r="1223" spans="2:15" ht="15" customHeight="1" outlineLevel="1" x14ac:dyDescent="0.2">
      <c r="B1223" s="41">
        <v>2021</v>
      </c>
      <c r="C1223" s="150"/>
      <c r="D1223" s="197">
        <v>4</v>
      </c>
      <c r="E1223" s="192"/>
      <c r="F1223" s="196">
        <v>4</v>
      </c>
      <c r="G1223" s="192"/>
      <c r="H1223" s="197">
        <v>59.267000000000003</v>
      </c>
    </row>
    <row r="1224" spans="2:15" ht="15" customHeight="1" outlineLevel="1" x14ac:dyDescent="0.2">
      <c r="B1224" s="41">
        <v>2020</v>
      </c>
      <c r="C1224" s="150"/>
      <c r="D1224" s="197">
        <v>3</v>
      </c>
      <c r="E1224" s="192"/>
      <c r="F1224" s="196">
        <v>3</v>
      </c>
      <c r="G1224" s="192"/>
      <c r="H1224" s="197">
        <v>47.91</v>
      </c>
    </row>
    <row r="1225" spans="2:15" ht="15" customHeight="1" outlineLevel="1" x14ac:dyDescent="0.2">
      <c r="B1225" s="41">
        <v>2019</v>
      </c>
      <c r="C1225" s="150"/>
      <c r="D1225" s="187">
        <v>5</v>
      </c>
      <c r="E1225" s="187"/>
      <c r="F1225" s="187">
        <v>5</v>
      </c>
      <c r="G1225" s="187"/>
      <c r="H1225" s="187">
        <v>119.14700000000001</v>
      </c>
    </row>
    <row r="1226" spans="2:15" ht="15" customHeight="1" outlineLevel="1" x14ac:dyDescent="0.2">
      <c r="B1226" s="41">
        <v>2018</v>
      </c>
      <c r="C1226" s="150"/>
      <c r="D1226" s="187">
        <v>3</v>
      </c>
      <c r="E1226" s="187"/>
      <c r="F1226" s="187">
        <v>3</v>
      </c>
      <c r="G1226" s="187"/>
      <c r="H1226" s="187">
        <v>79.188999999999993</v>
      </c>
    </row>
    <row r="1227" spans="2:15" ht="15" customHeight="1" outlineLevel="1" x14ac:dyDescent="0.2">
      <c r="B1227" s="41">
        <v>2017</v>
      </c>
      <c r="C1227" s="150"/>
      <c r="D1227" s="187">
        <v>1</v>
      </c>
      <c r="E1227" s="187"/>
      <c r="F1227" s="191" t="s">
        <v>22</v>
      </c>
      <c r="G1227" s="191"/>
      <c r="H1227" s="191" t="s">
        <v>22</v>
      </c>
    </row>
    <row r="1228" spans="2:15" ht="15" customHeight="1" outlineLevel="1" x14ac:dyDescent="0.2">
      <c r="B1228" s="150" t="s">
        <v>213</v>
      </c>
      <c r="C1228" s="150"/>
      <c r="D1228" s="192"/>
      <c r="E1228" s="192"/>
      <c r="F1228" s="192"/>
      <c r="G1228" s="192"/>
      <c r="H1228" s="192"/>
    </row>
    <row r="1229" spans="2:15" s="17" customFormat="1" ht="15" customHeight="1" outlineLevel="1" x14ac:dyDescent="0.2">
      <c r="B1229" s="41">
        <v>2022</v>
      </c>
      <c r="C1229" s="56"/>
      <c r="D1229" s="196">
        <v>25</v>
      </c>
      <c r="E1229" s="57"/>
      <c r="F1229" s="196">
        <v>33</v>
      </c>
      <c r="G1229" s="57"/>
      <c r="H1229" s="196">
        <v>897.78599999999994</v>
      </c>
      <c r="I1229" s="12"/>
      <c r="O1229" s="186"/>
    </row>
    <row r="1230" spans="2:15" ht="15" customHeight="1" outlineLevel="1" x14ac:dyDescent="0.2">
      <c r="B1230" s="41">
        <v>2021</v>
      </c>
      <c r="C1230" s="150"/>
      <c r="D1230" s="197">
        <v>26</v>
      </c>
      <c r="E1230" s="192"/>
      <c r="F1230" s="196">
        <v>30</v>
      </c>
      <c r="G1230" s="192"/>
      <c r="H1230" s="197">
        <v>776.44</v>
      </c>
    </row>
    <row r="1231" spans="2:15" ht="15" customHeight="1" outlineLevel="1" x14ac:dyDescent="0.2">
      <c r="B1231" s="41">
        <v>2020</v>
      </c>
      <c r="C1231" s="150"/>
      <c r="D1231" s="197">
        <v>27</v>
      </c>
      <c r="E1231" s="192"/>
      <c r="F1231" s="196">
        <v>31</v>
      </c>
      <c r="G1231" s="192"/>
      <c r="H1231" s="197">
        <v>521.54399999999998</v>
      </c>
    </row>
    <row r="1232" spans="2:15" ht="15" customHeight="1" outlineLevel="1" x14ac:dyDescent="0.2">
      <c r="B1232" s="41">
        <v>2019</v>
      </c>
      <c r="C1232" s="150"/>
      <c r="D1232" s="187">
        <v>27</v>
      </c>
      <c r="E1232" s="187"/>
      <c r="F1232" s="187">
        <v>34</v>
      </c>
      <c r="G1232" s="187"/>
      <c r="H1232" s="187">
        <v>636.99</v>
      </c>
    </row>
    <row r="1233" spans="2:15" ht="15" customHeight="1" outlineLevel="1" x14ac:dyDescent="0.2">
      <c r="B1233" s="41">
        <v>2018</v>
      </c>
      <c r="C1233" s="150"/>
      <c r="D1233" s="187">
        <v>24</v>
      </c>
      <c r="E1233" s="187"/>
      <c r="F1233" s="187">
        <v>29</v>
      </c>
      <c r="G1233" s="187"/>
      <c r="H1233" s="187">
        <v>486.49700000000001</v>
      </c>
    </row>
    <row r="1234" spans="2:15" ht="15" customHeight="1" outlineLevel="1" x14ac:dyDescent="0.2">
      <c r="B1234" s="41">
        <v>2017</v>
      </c>
      <c r="C1234" s="150"/>
      <c r="D1234" s="187">
        <v>20</v>
      </c>
      <c r="E1234" s="187"/>
      <c r="F1234" s="187">
        <v>24</v>
      </c>
      <c r="G1234" s="187"/>
      <c r="H1234" s="187">
        <v>354.67500000000001</v>
      </c>
    </row>
    <row r="1235" spans="2:15" ht="15" customHeight="1" outlineLevel="1" x14ac:dyDescent="0.2">
      <c r="B1235" s="150" t="s">
        <v>214</v>
      </c>
      <c r="C1235" s="150"/>
      <c r="D1235" s="192"/>
      <c r="E1235" s="192"/>
      <c r="F1235" s="192"/>
      <c r="G1235" s="192"/>
      <c r="H1235" s="192"/>
    </row>
    <row r="1236" spans="2:15" s="17" customFormat="1" ht="15" customHeight="1" outlineLevel="1" x14ac:dyDescent="0.2">
      <c r="B1236" s="41">
        <v>2022</v>
      </c>
      <c r="C1236" s="56"/>
      <c r="D1236" s="196">
        <v>80</v>
      </c>
      <c r="E1236" s="57"/>
      <c r="F1236" s="196">
        <v>83</v>
      </c>
      <c r="G1236" s="57"/>
      <c r="H1236" s="196">
        <v>696.01400000000001</v>
      </c>
      <c r="I1236" s="12"/>
      <c r="O1236" s="186"/>
    </row>
    <row r="1237" spans="2:15" ht="15" customHeight="1" outlineLevel="1" x14ac:dyDescent="0.2">
      <c r="B1237" s="41">
        <v>2021</v>
      </c>
      <c r="C1237" s="150"/>
      <c r="D1237" s="197">
        <v>79</v>
      </c>
      <c r="E1237" s="192"/>
      <c r="F1237" s="216">
        <v>85</v>
      </c>
      <c r="G1237" s="192"/>
      <c r="H1237" s="197">
        <v>670.78599999999994</v>
      </c>
    </row>
    <row r="1238" spans="2:15" ht="15" customHeight="1" outlineLevel="1" x14ac:dyDescent="0.2">
      <c r="B1238" s="41">
        <v>2020</v>
      </c>
      <c r="C1238" s="150"/>
      <c r="D1238" s="197">
        <v>81</v>
      </c>
      <c r="E1238" s="192"/>
      <c r="F1238" s="196">
        <v>84</v>
      </c>
      <c r="G1238" s="192"/>
      <c r="H1238" s="197">
        <v>447.20499999999998</v>
      </c>
    </row>
    <row r="1239" spans="2:15" ht="15" customHeight="1" outlineLevel="1" x14ac:dyDescent="0.2">
      <c r="B1239" s="41">
        <v>2019</v>
      </c>
      <c r="C1239" s="150"/>
      <c r="D1239" s="187">
        <v>81</v>
      </c>
      <c r="E1239" s="187"/>
      <c r="F1239" s="191" t="s">
        <v>22</v>
      </c>
      <c r="G1239" s="187"/>
      <c r="H1239" s="191" t="s">
        <v>22</v>
      </c>
    </row>
    <row r="1240" spans="2:15" ht="15" customHeight="1" outlineLevel="1" x14ac:dyDescent="0.2">
      <c r="B1240" s="41">
        <v>2018</v>
      </c>
      <c r="C1240" s="150"/>
      <c r="D1240" s="187">
        <v>70</v>
      </c>
      <c r="E1240" s="187"/>
      <c r="F1240" s="187">
        <v>70</v>
      </c>
      <c r="G1240" s="187"/>
      <c r="H1240" s="187">
        <v>413.80500000000001</v>
      </c>
    </row>
    <row r="1241" spans="2:15" ht="15" customHeight="1" outlineLevel="1" x14ac:dyDescent="0.2">
      <c r="B1241" s="41">
        <v>2017</v>
      </c>
      <c r="C1241" s="150"/>
      <c r="D1241" s="187">
        <v>62</v>
      </c>
      <c r="E1241" s="187"/>
      <c r="F1241" s="187">
        <v>62</v>
      </c>
      <c r="G1241" s="187"/>
      <c r="H1241" s="187">
        <v>333.44600000000003</v>
      </c>
    </row>
    <row r="1242" spans="2:15" ht="15" customHeight="1" outlineLevel="1" x14ac:dyDescent="0.2">
      <c r="B1242" s="150" t="s">
        <v>215</v>
      </c>
      <c r="C1242" s="150"/>
      <c r="D1242" s="192"/>
      <c r="E1242" s="192"/>
      <c r="F1242" s="192"/>
      <c r="G1242" s="192"/>
      <c r="H1242" s="192"/>
    </row>
    <row r="1243" spans="2:15" s="17" customFormat="1" ht="15" customHeight="1" outlineLevel="1" x14ac:dyDescent="0.2">
      <c r="B1243" s="41">
        <v>2022</v>
      </c>
      <c r="C1243" s="56"/>
      <c r="D1243" s="196">
        <v>6</v>
      </c>
      <c r="E1243" s="57"/>
      <c r="F1243" s="196">
        <v>6</v>
      </c>
      <c r="G1243" s="57"/>
      <c r="H1243" s="196">
        <v>42.018999999999998</v>
      </c>
      <c r="I1243" s="12"/>
      <c r="O1243" s="186"/>
    </row>
    <row r="1244" spans="2:15" ht="15" customHeight="1" outlineLevel="1" x14ac:dyDescent="0.2">
      <c r="B1244" s="41">
        <v>2021</v>
      </c>
      <c r="C1244" s="150"/>
      <c r="D1244" s="197">
        <v>8</v>
      </c>
      <c r="E1244" s="192"/>
      <c r="F1244" s="196">
        <v>8</v>
      </c>
      <c r="G1244" s="192"/>
      <c r="H1244" s="197">
        <v>57.356999999999999</v>
      </c>
    </row>
    <row r="1245" spans="2:15" ht="15" customHeight="1" outlineLevel="1" x14ac:dyDescent="0.2">
      <c r="B1245" s="41">
        <v>2020</v>
      </c>
      <c r="C1245" s="150"/>
      <c r="D1245" s="197">
        <v>9</v>
      </c>
      <c r="E1245" s="192"/>
      <c r="F1245" s="196">
        <v>9</v>
      </c>
      <c r="G1245" s="192"/>
      <c r="H1245" s="197">
        <v>38.265000000000001</v>
      </c>
    </row>
    <row r="1246" spans="2:15" ht="15" customHeight="1" outlineLevel="1" x14ac:dyDescent="0.2">
      <c r="B1246" s="41">
        <v>2019</v>
      </c>
      <c r="C1246" s="150"/>
      <c r="D1246" s="187">
        <v>11</v>
      </c>
      <c r="E1246" s="187"/>
      <c r="F1246" s="187">
        <v>11</v>
      </c>
      <c r="G1246" s="187"/>
      <c r="H1246" s="187">
        <v>82.239000000000004</v>
      </c>
    </row>
    <row r="1247" spans="2:15" ht="15" customHeight="1" outlineLevel="1" x14ac:dyDescent="0.2">
      <c r="B1247" s="41">
        <v>2018</v>
      </c>
      <c r="C1247" s="150"/>
      <c r="D1247" s="187">
        <v>11</v>
      </c>
      <c r="E1247" s="187"/>
      <c r="F1247" s="187">
        <v>11</v>
      </c>
      <c r="G1247" s="187"/>
      <c r="H1247" s="187">
        <v>59.427</v>
      </c>
    </row>
    <row r="1248" spans="2:15" ht="15" customHeight="1" outlineLevel="1" x14ac:dyDescent="0.2">
      <c r="B1248" s="41">
        <v>2017</v>
      </c>
      <c r="C1248" s="150"/>
      <c r="D1248" s="187">
        <v>11</v>
      </c>
      <c r="E1248" s="187"/>
      <c r="F1248" s="187">
        <v>11</v>
      </c>
      <c r="G1248" s="187"/>
      <c r="H1248" s="187">
        <v>62.244999999999997</v>
      </c>
    </row>
    <row r="1249" spans="2:15" ht="15" customHeight="1" outlineLevel="1" x14ac:dyDescent="0.2">
      <c r="B1249" s="150" t="s">
        <v>216</v>
      </c>
      <c r="C1249" s="150"/>
      <c r="D1249" s="192"/>
      <c r="E1249" s="192"/>
      <c r="F1249" s="192"/>
      <c r="G1249" s="192"/>
      <c r="H1249" s="192"/>
    </row>
    <row r="1250" spans="2:15" s="17" customFormat="1" ht="15" customHeight="1" outlineLevel="1" x14ac:dyDescent="0.2">
      <c r="B1250" s="41">
        <v>2022</v>
      </c>
      <c r="C1250" s="56"/>
      <c r="D1250" s="196">
        <v>40</v>
      </c>
      <c r="E1250" s="57"/>
      <c r="F1250" s="196">
        <v>41</v>
      </c>
      <c r="G1250" s="57"/>
      <c r="H1250" s="196">
        <v>484.58699999999999</v>
      </c>
      <c r="I1250" s="12"/>
      <c r="O1250" s="186"/>
    </row>
    <row r="1251" spans="2:15" ht="15" customHeight="1" outlineLevel="1" x14ac:dyDescent="0.2">
      <c r="B1251" s="41">
        <v>2021</v>
      </c>
      <c r="C1251" s="150"/>
      <c r="D1251" s="197">
        <v>44</v>
      </c>
      <c r="E1251" s="192"/>
      <c r="F1251" s="196">
        <v>45</v>
      </c>
      <c r="G1251" s="192"/>
      <c r="H1251" s="197">
        <v>443.29300000000001</v>
      </c>
    </row>
    <row r="1252" spans="2:15" ht="15" customHeight="1" outlineLevel="1" x14ac:dyDescent="0.2">
      <c r="B1252" s="41">
        <v>2020</v>
      </c>
      <c r="C1252" s="150"/>
      <c r="D1252" s="197">
        <v>38</v>
      </c>
      <c r="E1252" s="192"/>
      <c r="F1252" s="196">
        <v>39</v>
      </c>
      <c r="G1252" s="192"/>
      <c r="H1252" s="197">
        <v>377.87400000000002</v>
      </c>
    </row>
    <row r="1253" spans="2:15" ht="15" customHeight="1" outlineLevel="1" x14ac:dyDescent="0.2">
      <c r="B1253" s="41">
        <v>2019</v>
      </c>
      <c r="C1253" s="150"/>
      <c r="D1253" s="187">
        <v>32</v>
      </c>
      <c r="E1253" s="187"/>
      <c r="F1253" s="187">
        <v>32</v>
      </c>
      <c r="G1253" s="187"/>
      <c r="H1253" s="187">
        <v>323.83100000000002</v>
      </c>
    </row>
    <row r="1254" spans="2:15" ht="15" customHeight="1" outlineLevel="1" x14ac:dyDescent="0.2">
      <c r="B1254" s="41">
        <v>2018</v>
      </c>
      <c r="C1254" s="150"/>
      <c r="D1254" s="187">
        <v>26</v>
      </c>
      <c r="E1254" s="187"/>
      <c r="F1254" s="187">
        <v>26</v>
      </c>
      <c r="G1254" s="187"/>
      <c r="H1254" s="187">
        <v>258.37799999999999</v>
      </c>
    </row>
    <row r="1255" spans="2:15" ht="15" customHeight="1" outlineLevel="1" x14ac:dyDescent="0.2">
      <c r="B1255" s="41">
        <v>2017</v>
      </c>
      <c r="C1255" s="150"/>
      <c r="D1255" s="187">
        <v>29</v>
      </c>
      <c r="E1255" s="187"/>
      <c r="F1255" s="187">
        <v>29</v>
      </c>
      <c r="G1255" s="187"/>
      <c r="H1255" s="187">
        <v>274.28100000000001</v>
      </c>
    </row>
    <row r="1256" spans="2:15" ht="15" customHeight="1" outlineLevel="1" x14ac:dyDescent="0.2">
      <c r="B1256" s="150" t="s">
        <v>217</v>
      </c>
      <c r="C1256" s="150"/>
      <c r="D1256" s="192"/>
      <c r="E1256" s="192"/>
      <c r="F1256" s="192"/>
      <c r="G1256" s="192"/>
      <c r="H1256" s="192"/>
    </row>
    <row r="1257" spans="2:15" s="17" customFormat="1" ht="15" customHeight="1" outlineLevel="1" x14ac:dyDescent="0.2">
      <c r="B1257" s="41">
        <v>2022</v>
      </c>
      <c r="C1257" s="56"/>
      <c r="D1257" s="196">
        <v>14</v>
      </c>
      <c r="E1257" s="57"/>
      <c r="F1257" s="196">
        <v>17</v>
      </c>
      <c r="G1257" s="57"/>
      <c r="H1257" s="196">
        <v>408.27199999999999</v>
      </c>
      <c r="I1257" s="12"/>
      <c r="O1257" s="186"/>
    </row>
    <row r="1258" spans="2:15" ht="15" customHeight="1" outlineLevel="1" x14ac:dyDescent="0.2">
      <c r="B1258" s="41">
        <v>2021</v>
      </c>
      <c r="C1258" s="150"/>
      <c r="D1258" s="197">
        <v>12</v>
      </c>
      <c r="E1258" s="192"/>
      <c r="F1258" s="196">
        <v>16</v>
      </c>
      <c r="G1258" s="192"/>
      <c r="H1258" s="197">
        <v>225.60900000000001</v>
      </c>
    </row>
    <row r="1259" spans="2:15" ht="15" customHeight="1" outlineLevel="1" x14ac:dyDescent="0.2">
      <c r="B1259" s="41">
        <v>2020</v>
      </c>
      <c r="C1259" s="150"/>
      <c r="D1259" s="197">
        <v>11</v>
      </c>
      <c r="E1259" s="192"/>
      <c r="F1259" s="196">
        <v>14</v>
      </c>
      <c r="G1259" s="192"/>
      <c r="H1259" s="197">
        <v>169.89</v>
      </c>
    </row>
    <row r="1260" spans="2:15" ht="15" customHeight="1" outlineLevel="1" x14ac:dyDescent="0.2">
      <c r="B1260" s="41">
        <v>2019</v>
      </c>
      <c r="C1260" s="150"/>
      <c r="D1260" s="187">
        <v>10</v>
      </c>
      <c r="E1260" s="187"/>
      <c r="F1260" s="187">
        <v>15</v>
      </c>
      <c r="G1260" s="187"/>
      <c r="H1260" s="187">
        <v>367.04199999999997</v>
      </c>
    </row>
    <row r="1261" spans="2:15" ht="15" customHeight="1" outlineLevel="1" x14ac:dyDescent="0.2">
      <c r="B1261" s="41">
        <v>2018</v>
      </c>
      <c r="C1261" s="150"/>
      <c r="D1261" s="187">
        <v>7</v>
      </c>
      <c r="E1261" s="187"/>
      <c r="F1261" s="187">
        <v>12</v>
      </c>
      <c r="G1261" s="187"/>
      <c r="H1261" s="187">
        <v>349.22199999999998</v>
      </c>
    </row>
    <row r="1262" spans="2:15" ht="15" customHeight="1" outlineLevel="1" x14ac:dyDescent="0.2">
      <c r="B1262" s="41">
        <v>2017</v>
      </c>
      <c r="C1262" s="150"/>
      <c r="D1262" s="187">
        <v>7</v>
      </c>
      <c r="E1262" s="187"/>
      <c r="F1262" s="187">
        <v>12</v>
      </c>
      <c r="G1262" s="187"/>
      <c r="H1262" s="187">
        <v>333.166</v>
      </c>
    </row>
    <row r="1263" spans="2:15" ht="15" customHeight="1" outlineLevel="1" x14ac:dyDescent="0.2">
      <c r="B1263" s="150" t="s">
        <v>218</v>
      </c>
      <c r="C1263" s="150"/>
      <c r="D1263" s="192"/>
      <c r="E1263" s="192"/>
      <c r="F1263" s="192"/>
      <c r="G1263" s="192"/>
      <c r="H1263" s="192"/>
    </row>
    <row r="1264" spans="2:15" s="17" customFormat="1" ht="15" customHeight="1" outlineLevel="1" x14ac:dyDescent="0.2">
      <c r="B1264" s="41">
        <v>2022</v>
      </c>
      <c r="C1264" s="56"/>
      <c r="D1264" s="196">
        <v>21</v>
      </c>
      <c r="E1264" s="57"/>
      <c r="F1264" s="196">
        <v>46</v>
      </c>
      <c r="G1264" s="57"/>
      <c r="H1264" s="196">
        <v>598.62900000000002</v>
      </c>
      <c r="I1264" s="12"/>
      <c r="O1264" s="186"/>
    </row>
    <row r="1265" spans="2:15" ht="15" customHeight="1" outlineLevel="1" x14ac:dyDescent="0.2">
      <c r="B1265" s="41">
        <v>2021</v>
      </c>
      <c r="C1265" s="150"/>
      <c r="D1265" s="197">
        <v>16</v>
      </c>
      <c r="E1265" s="192"/>
      <c r="F1265" s="196">
        <v>28</v>
      </c>
      <c r="G1265" s="192"/>
      <c r="H1265" s="197">
        <v>397.49299999999999</v>
      </c>
    </row>
    <row r="1266" spans="2:15" ht="15" customHeight="1" outlineLevel="1" x14ac:dyDescent="0.2">
      <c r="B1266" s="41">
        <v>2020</v>
      </c>
      <c r="C1266" s="150"/>
      <c r="D1266" s="197">
        <v>16</v>
      </c>
      <c r="E1266" s="192"/>
      <c r="F1266" s="196">
        <v>21</v>
      </c>
      <c r="G1266" s="192"/>
      <c r="H1266" s="197">
        <v>280.10000000000002</v>
      </c>
    </row>
    <row r="1267" spans="2:15" ht="15" customHeight="1" outlineLevel="1" x14ac:dyDescent="0.2">
      <c r="B1267" s="41">
        <v>2019</v>
      </c>
      <c r="C1267" s="150"/>
      <c r="D1267" s="187">
        <v>13</v>
      </c>
      <c r="E1267" s="187"/>
      <c r="F1267" s="187">
        <v>18</v>
      </c>
      <c r="G1267" s="187"/>
      <c r="H1267" s="187">
        <v>285.54700000000003</v>
      </c>
    </row>
    <row r="1268" spans="2:15" ht="15" customHeight="1" outlineLevel="1" x14ac:dyDescent="0.2">
      <c r="B1268" s="41">
        <v>2018</v>
      </c>
      <c r="C1268" s="150"/>
      <c r="D1268" s="187">
        <v>15</v>
      </c>
      <c r="E1268" s="187"/>
      <c r="F1268" s="187">
        <v>17</v>
      </c>
      <c r="G1268" s="187"/>
      <c r="H1268" s="187">
        <v>290.154</v>
      </c>
    </row>
    <row r="1269" spans="2:15" ht="15" customHeight="1" outlineLevel="1" x14ac:dyDescent="0.2">
      <c r="B1269" s="41">
        <v>2017</v>
      </c>
      <c r="C1269" s="150"/>
      <c r="D1269" s="187">
        <v>11</v>
      </c>
      <c r="E1269" s="187"/>
      <c r="F1269" s="187">
        <v>13</v>
      </c>
      <c r="G1269" s="187"/>
      <c r="H1269" s="187">
        <v>281.49799999999999</v>
      </c>
    </row>
    <row r="1270" spans="2:15" ht="15" customHeight="1" x14ac:dyDescent="0.2">
      <c r="B1270" s="149" t="s">
        <v>369</v>
      </c>
      <c r="C1270" s="149"/>
      <c r="D1270" s="187"/>
      <c r="E1270" s="187"/>
      <c r="F1270" s="187"/>
      <c r="G1270" s="187"/>
      <c r="H1270" s="187"/>
    </row>
    <row r="1271" spans="2:15" ht="15" customHeight="1" x14ac:dyDescent="0.2">
      <c r="B1271" s="41">
        <v>2022</v>
      </c>
      <c r="C1271" s="149"/>
      <c r="D1271" s="187">
        <v>779</v>
      </c>
      <c r="E1271" s="187"/>
      <c r="F1271" s="187">
        <v>1374</v>
      </c>
      <c r="G1271" s="187"/>
      <c r="H1271" s="187">
        <v>63563.654000000002</v>
      </c>
      <c r="K1271" s="186"/>
      <c r="L1271" s="17"/>
      <c r="M1271" s="186"/>
      <c r="N1271" s="17"/>
      <c r="O1271" s="186"/>
    </row>
    <row r="1272" spans="2:15" ht="15" customHeight="1" x14ac:dyDescent="0.2">
      <c r="B1272" s="41">
        <v>2021</v>
      </c>
      <c r="C1272" s="149"/>
      <c r="D1272" s="187">
        <v>762</v>
      </c>
      <c r="E1272" s="187"/>
      <c r="F1272" s="191">
        <v>1298</v>
      </c>
      <c r="G1272" s="187"/>
      <c r="H1272" s="191">
        <v>50578.239000000001</v>
      </c>
    </row>
    <row r="1273" spans="2:15" ht="15" customHeight="1" x14ac:dyDescent="0.2">
      <c r="B1273" s="41">
        <v>2020</v>
      </c>
      <c r="C1273" s="149"/>
      <c r="D1273" s="187">
        <v>729</v>
      </c>
      <c r="E1273" s="187"/>
      <c r="F1273" s="191">
        <v>1275</v>
      </c>
      <c r="G1273" s="187"/>
      <c r="H1273" s="191">
        <v>37242.951999999997</v>
      </c>
    </row>
    <row r="1274" spans="2:15" ht="15" customHeight="1" x14ac:dyDescent="0.2">
      <c r="B1274" s="41">
        <v>2019</v>
      </c>
      <c r="C1274" s="149"/>
      <c r="D1274" s="187">
        <v>716</v>
      </c>
      <c r="E1274" s="187"/>
      <c r="F1274" s="187">
        <v>1260</v>
      </c>
      <c r="G1274" s="187"/>
      <c r="H1274" s="187">
        <v>44765.025000000001</v>
      </c>
      <c r="K1274" s="186"/>
      <c r="L1274" s="17"/>
      <c r="M1274" s="186"/>
      <c r="N1274" s="17"/>
      <c r="O1274" s="186"/>
    </row>
    <row r="1275" spans="2:15" ht="15" customHeight="1" x14ac:dyDescent="0.2">
      <c r="B1275" s="41">
        <v>2018</v>
      </c>
      <c r="C1275" s="149"/>
      <c r="D1275" s="187">
        <v>695</v>
      </c>
      <c r="E1275" s="187"/>
      <c r="F1275" s="187">
        <v>1179</v>
      </c>
      <c r="G1275" s="187"/>
      <c r="H1275" s="187">
        <v>40978.385000000002</v>
      </c>
    </row>
    <row r="1276" spans="2:15" ht="15" customHeight="1" x14ac:dyDescent="0.2">
      <c r="B1276" s="41">
        <v>2017</v>
      </c>
      <c r="C1276" s="149"/>
      <c r="D1276" s="187">
        <v>645</v>
      </c>
      <c r="E1276" s="187"/>
      <c r="F1276" s="187">
        <v>1105</v>
      </c>
      <c r="G1276" s="187"/>
      <c r="H1276" s="187">
        <v>36552.745000000003</v>
      </c>
    </row>
    <row r="1277" spans="2:15" ht="15" customHeight="1" outlineLevel="1" x14ac:dyDescent="0.2">
      <c r="B1277" s="150" t="s">
        <v>201</v>
      </c>
      <c r="C1277" s="150"/>
      <c r="D1277" s="192"/>
      <c r="E1277" s="192"/>
      <c r="F1277" s="192"/>
      <c r="G1277" s="192"/>
      <c r="H1277" s="192"/>
    </row>
    <row r="1278" spans="2:15" s="17" customFormat="1" ht="15" customHeight="1" outlineLevel="1" x14ac:dyDescent="0.2">
      <c r="B1278" s="41">
        <v>2022</v>
      </c>
      <c r="C1278" s="56"/>
      <c r="D1278" s="196">
        <v>257</v>
      </c>
      <c r="E1278" s="57"/>
      <c r="F1278" s="196">
        <v>264</v>
      </c>
      <c r="G1278" s="57"/>
      <c r="H1278" s="196">
        <v>1912.028</v>
      </c>
      <c r="I1278" s="12"/>
      <c r="O1278" s="186"/>
    </row>
    <row r="1279" spans="2:15" ht="15" customHeight="1" outlineLevel="1" x14ac:dyDescent="0.2">
      <c r="B1279" s="41">
        <v>2021</v>
      </c>
      <c r="C1279" s="150"/>
      <c r="D1279" s="197">
        <v>278</v>
      </c>
      <c r="E1279" s="192"/>
      <c r="F1279" s="196" t="s">
        <v>22</v>
      </c>
      <c r="G1279" s="192"/>
      <c r="H1279" s="196" t="s">
        <v>22</v>
      </c>
    </row>
    <row r="1280" spans="2:15" ht="15" customHeight="1" outlineLevel="1" x14ac:dyDescent="0.2">
      <c r="B1280" s="41">
        <v>2020</v>
      </c>
      <c r="C1280" s="150"/>
      <c r="D1280" s="197">
        <v>282</v>
      </c>
      <c r="E1280" s="192"/>
      <c r="F1280" s="196">
        <v>293</v>
      </c>
      <c r="G1280" s="192"/>
      <c r="H1280" s="196">
        <v>1714.759</v>
      </c>
    </row>
    <row r="1281" spans="2:15" ht="15" customHeight="1" outlineLevel="1" x14ac:dyDescent="0.2">
      <c r="B1281" s="41">
        <v>2019</v>
      </c>
      <c r="C1281" s="150"/>
      <c r="D1281" s="187">
        <v>264</v>
      </c>
      <c r="E1281" s="187"/>
      <c r="F1281" s="187">
        <v>271</v>
      </c>
      <c r="G1281" s="187"/>
      <c r="H1281" s="187">
        <v>1747.0440000000001</v>
      </c>
    </row>
    <row r="1282" spans="2:15" ht="15" customHeight="1" outlineLevel="1" x14ac:dyDescent="0.2">
      <c r="B1282" s="41">
        <v>2018</v>
      </c>
      <c r="C1282" s="122"/>
      <c r="D1282" s="187">
        <v>277</v>
      </c>
      <c r="E1282" s="187"/>
      <c r="F1282" s="191" t="s">
        <v>22</v>
      </c>
      <c r="G1282" s="187"/>
      <c r="H1282" s="191" t="s">
        <v>22</v>
      </c>
    </row>
    <row r="1283" spans="2:15" ht="15" customHeight="1" outlineLevel="1" x14ac:dyDescent="0.2">
      <c r="B1283" s="41">
        <v>2017</v>
      </c>
      <c r="C1283" s="122"/>
      <c r="D1283" s="187">
        <v>274</v>
      </c>
      <c r="E1283" s="187"/>
      <c r="F1283" s="187">
        <v>277</v>
      </c>
      <c r="G1283" s="187"/>
      <c r="H1283" s="187">
        <v>1641.6279999999999</v>
      </c>
    </row>
    <row r="1284" spans="2:15" ht="15" customHeight="1" outlineLevel="1" x14ac:dyDescent="0.2">
      <c r="B1284" s="150" t="s">
        <v>202</v>
      </c>
      <c r="C1284" s="150"/>
      <c r="D1284" s="192"/>
      <c r="E1284" s="192"/>
      <c r="F1284" s="192"/>
      <c r="G1284" s="192"/>
      <c r="H1284" s="192"/>
    </row>
    <row r="1285" spans="2:15" ht="15" customHeight="1" outlineLevel="1" x14ac:dyDescent="0.2">
      <c r="B1285" s="41">
        <v>2022</v>
      </c>
      <c r="C1285" s="150"/>
      <c r="D1285" s="197">
        <v>0</v>
      </c>
      <c r="E1285" s="192"/>
      <c r="F1285" s="196">
        <v>0</v>
      </c>
      <c r="G1285" s="192"/>
      <c r="H1285" s="196">
        <v>0</v>
      </c>
    </row>
    <row r="1286" spans="2:15" ht="15" customHeight="1" outlineLevel="1" x14ac:dyDescent="0.2">
      <c r="B1286" s="41">
        <v>2021</v>
      </c>
      <c r="C1286" s="150"/>
      <c r="D1286" s="197">
        <v>0</v>
      </c>
      <c r="E1286" s="192"/>
      <c r="F1286" s="196">
        <v>0</v>
      </c>
      <c r="G1286" s="192"/>
      <c r="H1286" s="196">
        <v>0</v>
      </c>
    </row>
    <row r="1287" spans="2:15" ht="15" customHeight="1" outlineLevel="1" x14ac:dyDescent="0.2">
      <c r="B1287" s="41">
        <v>2020</v>
      </c>
      <c r="C1287" s="150"/>
      <c r="D1287" s="197">
        <v>0</v>
      </c>
      <c r="E1287" s="192"/>
      <c r="F1287" s="196">
        <v>0</v>
      </c>
      <c r="G1287" s="192"/>
      <c r="H1287" s="196">
        <v>0</v>
      </c>
    </row>
    <row r="1288" spans="2:15" ht="15" customHeight="1" outlineLevel="1" x14ac:dyDescent="0.2">
      <c r="B1288" s="41">
        <v>2019</v>
      </c>
      <c r="C1288" s="150"/>
      <c r="D1288" s="187">
        <v>0</v>
      </c>
      <c r="E1288" s="187"/>
      <c r="F1288" s="187">
        <v>0</v>
      </c>
      <c r="G1288" s="187"/>
      <c r="H1288" s="187">
        <v>0</v>
      </c>
    </row>
    <row r="1289" spans="2:15" ht="15" customHeight="1" outlineLevel="1" x14ac:dyDescent="0.2">
      <c r="B1289" s="41">
        <v>2018</v>
      </c>
      <c r="C1289" s="150"/>
      <c r="D1289" s="187">
        <v>0</v>
      </c>
      <c r="E1289" s="187"/>
      <c r="F1289" s="187">
        <v>0</v>
      </c>
      <c r="G1289" s="187"/>
      <c r="H1289" s="187">
        <v>0</v>
      </c>
    </row>
    <row r="1290" spans="2:15" ht="15" customHeight="1" outlineLevel="1" x14ac:dyDescent="0.2">
      <c r="B1290" s="41">
        <v>2017</v>
      </c>
      <c r="C1290" s="150"/>
      <c r="D1290" s="187">
        <v>0</v>
      </c>
      <c r="E1290" s="187"/>
      <c r="F1290" s="187">
        <v>0</v>
      </c>
      <c r="G1290" s="187"/>
      <c r="H1290" s="187">
        <v>0</v>
      </c>
    </row>
    <row r="1291" spans="2:15" ht="15" customHeight="1" outlineLevel="1" x14ac:dyDescent="0.2">
      <c r="B1291" s="150" t="s">
        <v>203</v>
      </c>
      <c r="C1291" s="150"/>
      <c r="D1291" s="192"/>
      <c r="E1291" s="192"/>
      <c r="F1291" s="192"/>
      <c r="G1291" s="192"/>
      <c r="H1291" s="192"/>
    </row>
    <row r="1292" spans="2:15" s="17" customFormat="1" ht="15" customHeight="1" outlineLevel="1" x14ac:dyDescent="0.2">
      <c r="B1292" s="41">
        <v>2022</v>
      </c>
      <c r="C1292" s="56"/>
      <c r="D1292" s="196">
        <v>14</v>
      </c>
      <c r="E1292" s="57"/>
      <c r="F1292" s="196">
        <v>63</v>
      </c>
      <c r="G1292" s="57"/>
      <c r="H1292" s="196">
        <v>3672.6320000000001</v>
      </c>
      <c r="I1292" s="12"/>
      <c r="O1292" s="186"/>
    </row>
    <row r="1293" spans="2:15" ht="15" customHeight="1" outlineLevel="1" x14ac:dyDescent="0.2">
      <c r="B1293" s="41">
        <v>2021</v>
      </c>
      <c r="C1293" s="150"/>
      <c r="D1293" s="197">
        <v>14</v>
      </c>
      <c r="E1293" s="192"/>
      <c r="F1293" s="196">
        <v>63</v>
      </c>
      <c r="G1293" s="192"/>
      <c r="H1293" s="196">
        <v>3867.6080000000002</v>
      </c>
    </row>
    <row r="1294" spans="2:15" ht="15" customHeight="1" outlineLevel="1" x14ac:dyDescent="0.2">
      <c r="B1294" s="41">
        <v>2020</v>
      </c>
      <c r="C1294" s="150"/>
      <c r="D1294" s="197">
        <v>15</v>
      </c>
      <c r="E1294" s="192"/>
      <c r="F1294" s="196">
        <v>69</v>
      </c>
      <c r="G1294" s="192"/>
      <c r="H1294" s="196">
        <v>2965.0279999999998</v>
      </c>
    </row>
    <row r="1295" spans="2:15" ht="15" customHeight="1" outlineLevel="1" x14ac:dyDescent="0.2">
      <c r="B1295" s="41">
        <v>2019</v>
      </c>
      <c r="C1295" s="150"/>
      <c r="D1295" s="187">
        <v>14</v>
      </c>
      <c r="E1295" s="187"/>
      <c r="F1295" s="187">
        <v>63</v>
      </c>
      <c r="G1295" s="187"/>
      <c r="H1295" s="187">
        <v>2630.8130000000001</v>
      </c>
    </row>
    <row r="1296" spans="2:15" ht="15" customHeight="1" outlineLevel="1" x14ac:dyDescent="0.2">
      <c r="B1296" s="41">
        <v>2018</v>
      </c>
      <c r="C1296" s="150"/>
      <c r="D1296" s="187">
        <v>14</v>
      </c>
      <c r="E1296" s="187"/>
      <c r="F1296" s="187">
        <v>61</v>
      </c>
      <c r="G1296" s="187"/>
      <c r="H1296" s="187">
        <v>2432.0309999999999</v>
      </c>
    </row>
    <row r="1297" spans="2:8" ht="15" customHeight="1" outlineLevel="1" x14ac:dyDescent="0.2">
      <c r="B1297" s="41">
        <v>2017</v>
      </c>
      <c r="C1297" s="150"/>
      <c r="D1297" s="187">
        <v>13</v>
      </c>
      <c r="E1297" s="187"/>
      <c r="F1297" s="187">
        <v>56</v>
      </c>
      <c r="G1297" s="187"/>
      <c r="H1297" s="187">
        <v>2528.6260000000002</v>
      </c>
    </row>
    <row r="1298" spans="2:8" ht="15" customHeight="1" outlineLevel="1" x14ac:dyDescent="0.2">
      <c r="B1298" s="150" t="s">
        <v>204</v>
      </c>
      <c r="C1298" s="150"/>
      <c r="D1298" s="192"/>
      <c r="E1298" s="192"/>
      <c r="F1298" s="192"/>
      <c r="G1298" s="192"/>
      <c r="H1298" s="192"/>
    </row>
    <row r="1299" spans="2:8" ht="15" customHeight="1" outlineLevel="1" x14ac:dyDescent="0.2">
      <c r="B1299" s="41">
        <v>2022</v>
      </c>
      <c r="C1299" s="150"/>
      <c r="D1299" s="197">
        <v>2</v>
      </c>
      <c r="E1299" s="192"/>
      <c r="F1299" s="196" t="s">
        <v>22</v>
      </c>
      <c r="G1299" s="192"/>
      <c r="H1299" s="196" t="s">
        <v>22</v>
      </c>
    </row>
    <row r="1300" spans="2:8" ht="15" customHeight="1" outlineLevel="1" x14ac:dyDescent="0.2">
      <c r="B1300" s="41">
        <v>2021</v>
      </c>
      <c r="C1300" s="150"/>
      <c r="D1300" s="187">
        <v>1</v>
      </c>
      <c r="E1300" s="187"/>
      <c r="F1300" s="191" t="s">
        <v>22</v>
      </c>
      <c r="G1300" s="187"/>
      <c r="H1300" s="191" t="s">
        <v>22</v>
      </c>
    </row>
    <row r="1301" spans="2:8" ht="15" customHeight="1" outlineLevel="1" x14ac:dyDescent="0.2">
      <c r="B1301" s="41">
        <v>2020</v>
      </c>
      <c r="C1301" s="150"/>
      <c r="D1301" s="197">
        <v>2</v>
      </c>
      <c r="E1301" s="192"/>
      <c r="F1301" s="196" t="s">
        <v>22</v>
      </c>
      <c r="G1301" s="192"/>
      <c r="H1301" s="196" t="s">
        <v>22</v>
      </c>
    </row>
    <row r="1302" spans="2:8" ht="15" customHeight="1" outlineLevel="1" x14ac:dyDescent="0.2">
      <c r="B1302" s="41">
        <v>2019</v>
      </c>
      <c r="C1302" s="150"/>
      <c r="D1302" s="187">
        <v>2</v>
      </c>
      <c r="E1302" s="187"/>
      <c r="F1302" s="191" t="s">
        <v>22</v>
      </c>
      <c r="G1302" s="187"/>
      <c r="H1302" s="191" t="s">
        <v>22</v>
      </c>
    </row>
    <row r="1303" spans="2:8" ht="15" customHeight="1" outlineLevel="1" x14ac:dyDescent="0.2">
      <c r="B1303" s="41">
        <v>2018</v>
      </c>
      <c r="C1303" s="150"/>
      <c r="D1303" s="187">
        <v>1</v>
      </c>
      <c r="E1303" s="187"/>
      <c r="F1303" s="191" t="s">
        <v>22</v>
      </c>
      <c r="G1303" s="187"/>
      <c r="H1303" s="191" t="s">
        <v>22</v>
      </c>
    </row>
    <row r="1304" spans="2:8" ht="15" customHeight="1" outlineLevel="1" x14ac:dyDescent="0.2">
      <c r="B1304" s="41">
        <v>2017</v>
      </c>
      <c r="C1304" s="150"/>
      <c r="D1304" s="187">
        <v>1</v>
      </c>
      <c r="E1304" s="187"/>
      <c r="F1304" s="191" t="s">
        <v>22</v>
      </c>
      <c r="G1304" s="191"/>
      <c r="H1304" s="191" t="s">
        <v>22</v>
      </c>
    </row>
    <row r="1305" spans="2:8" ht="15" customHeight="1" outlineLevel="1" x14ac:dyDescent="0.2">
      <c r="B1305" s="150" t="s">
        <v>205</v>
      </c>
      <c r="C1305" s="150"/>
      <c r="D1305" s="192"/>
      <c r="E1305" s="192"/>
      <c r="F1305" s="192"/>
      <c r="G1305" s="192"/>
      <c r="H1305" s="192"/>
    </row>
    <row r="1306" spans="2:8" ht="15" customHeight="1" outlineLevel="1" x14ac:dyDescent="0.2">
      <c r="B1306" s="41">
        <v>2022</v>
      </c>
      <c r="C1306" s="150"/>
      <c r="D1306" s="197">
        <v>0</v>
      </c>
      <c r="E1306" s="192"/>
      <c r="F1306" s="196">
        <v>0</v>
      </c>
      <c r="G1306" s="192"/>
      <c r="H1306" s="196">
        <v>0</v>
      </c>
    </row>
    <row r="1307" spans="2:8" ht="15" customHeight="1" outlineLevel="1" x14ac:dyDescent="0.2">
      <c r="B1307" s="41">
        <v>2021</v>
      </c>
      <c r="C1307" s="150"/>
      <c r="D1307" s="197">
        <v>0</v>
      </c>
      <c r="E1307" s="192"/>
      <c r="F1307" s="196">
        <v>0</v>
      </c>
      <c r="G1307" s="192"/>
      <c r="H1307" s="196">
        <v>0</v>
      </c>
    </row>
    <row r="1308" spans="2:8" ht="15" customHeight="1" outlineLevel="1" x14ac:dyDescent="0.2">
      <c r="B1308" s="41">
        <v>2020</v>
      </c>
      <c r="C1308" s="150"/>
      <c r="D1308" s="197">
        <v>0</v>
      </c>
      <c r="E1308" s="192"/>
      <c r="F1308" s="196">
        <v>0</v>
      </c>
      <c r="G1308" s="192"/>
      <c r="H1308" s="196">
        <v>0</v>
      </c>
    </row>
    <row r="1309" spans="2:8" ht="15" customHeight="1" outlineLevel="1" x14ac:dyDescent="0.2">
      <c r="B1309" s="41">
        <v>2019</v>
      </c>
      <c r="C1309" s="150"/>
      <c r="D1309" s="187">
        <v>0</v>
      </c>
      <c r="E1309" s="187"/>
      <c r="F1309" s="187">
        <v>0</v>
      </c>
      <c r="G1309" s="187"/>
      <c r="H1309" s="187">
        <v>0</v>
      </c>
    </row>
    <row r="1310" spans="2:8" ht="15" customHeight="1" outlineLevel="1" x14ac:dyDescent="0.2">
      <c r="B1310" s="41">
        <v>2018</v>
      </c>
      <c r="C1310" s="150"/>
      <c r="D1310" s="187">
        <v>0</v>
      </c>
      <c r="E1310" s="187"/>
      <c r="F1310" s="187">
        <v>0</v>
      </c>
      <c r="G1310" s="187"/>
      <c r="H1310" s="187">
        <v>0</v>
      </c>
    </row>
    <row r="1311" spans="2:8" ht="15" customHeight="1" outlineLevel="1" x14ac:dyDescent="0.2">
      <c r="B1311" s="41">
        <v>2017</v>
      </c>
      <c r="C1311" s="150"/>
      <c r="D1311" s="187">
        <v>0</v>
      </c>
      <c r="E1311" s="187"/>
      <c r="F1311" s="187">
        <v>0</v>
      </c>
      <c r="G1311" s="187"/>
      <c r="H1311" s="187">
        <v>0</v>
      </c>
    </row>
    <row r="1312" spans="2:8" ht="15" customHeight="1" outlineLevel="1" x14ac:dyDescent="0.2">
      <c r="B1312" s="150" t="s">
        <v>206</v>
      </c>
      <c r="C1312" s="150"/>
      <c r="D1312" s="192"/>
      <c r="E1312" s="192"/>
      <c r="F1312" s="192"/>
      <c r="G1312" s="192"/>
      <c r="H1312" s="192"/>
    </row>
    <row r="1313" spans="2:15" s="17" customFormat="1" ht="15" customHeight="1" outlineLevel="1" x14ac:dyDescent="0.2">
      <c r="B1313" s="41">
        <v>2022</v>
      </c>
      <c r="C1313" s="56"/>
      <c r="D1313" s="196">
        <v>52</v>
      </c>
      <c r="E1313" s="57"/>
      <c r="F1313" s="196">
        <v>198</v>
      </c>
      <c r="G1313" s="57"/>
      <c r="H1313" s="196">
        <v>8373.5689999999995</v>
      </c>
      <c r="I1313" s="12"/>
      <c r="O1313" s="186"/>
    </row>
    <row r="1314" spans="2:15" ht="15" customHeight="1" outlineLevel="1" x14ac:dyDescent="0.2">
      <c r="B1314" s="41">
        <v>2021</v>
      </c>
      <c r="C1314" s="150"/>
      <c r="D1314" s="197">
        <v>54</v>
      </c>
      <c r="E1314" s="192"/>
      <c r="F1314" s="196">
        <v>202</v>
      </c>
      <c r="G1314" s="192"/>
      <c r="H1314" s="196">
        <v>8499.777</v>
      </c>
    </row>
    <row r="1315" spans="2:15" ht="15" customHeight="1" outlineLevel="1" x14ac:dyDescent="0.2">
      <c r="B1315" s="41">
        <v>2020</v>
      </c>
      <c r="C1315" s="150"/>
      <c r="D1315" s="197">
        <v>46</v>
      </c>
      <c r="E1315" s="192"/>
      <c r="F1315" s="196">
        <v>190</v>
      </c>
      <c r="G1315" s="192"/>
      <c r="H1315" s="196">
        <v>6137.7439999999997</v>
      </c>
    </row>
    <row r="1316" spans="2:15" ht="15" customHeight="1" outlineLevel="1" x14ac:dyDescent="0.2">
      <c r="B1316" s="41">
        <v>2019</v>
      </c>
      <c r="C1316" s="150"/>
      <c r="D1316" s="187">
        <v>50</v>
      </c>
      <c r="E1316" s="187"/>
      <c r="F1316" s="187">
        <v>193</v>
      </c>
      <c r="G1316" s="187"/>
      <c r="H1316" s="187">
        <v>7129.7380000000003</v>
      </c>
    </row>
    <row r="1317" spans="2:15" ht="15" customHeight="1" outlineLevel="1" x14ac:dyDescent="0.2">
      <c r="B1317" s="41">
        <v>2018</v>
      </c>
      <c r="C1317" s="150"/>
      <c r="D1317" s="187">
        <v>42</v>
      </c>
      <c r="E1317" s="187"/>
      <c r="F1317" s="187">
        <v>144</v>
      </c>
      <c r="G1317" s="187"/>
      <c r="H1317" s="187">
        <v>4901.3320000000003</v>
      </c>
    </row>
    <row r="1318" spans="2:15" ht="15" customHeight="1" outlineLevel="1" x14ac:dyDescent="0.2">
      <c r="B1318" s="41">
        <v>2017</v>
      </c>
      <c r="C1318" s="150"/>
      <c r="D1318" s="187">
        <v>37</v>
      </c>
      <c r="E1318" s="187"/>
      <c r="F1318" s="187">
        <v>139</v>
      </c>
      <c r="G1318" s="187"/>
      <c r="H1318" s="187">
        <v>3604.0279999999998</v>
      </c>
    </row>
    <row r="1319" spans="2:15" ht="15" customHeight="1" outlineLevel="1" x14ac:dyDescent="0.2">
      <c r="B1319" s="150" t="s">
        <v>207</v>
      </c>
      <c r="C1319" s="150"/>
      <c r="D1319" s="192"/>
      <c r="E1319" s="192"/>
      <c r="F1319" s="192"/>
      <c r="G1319" s="192"/>
      <c r="H1319" s="192"/>
    </row>
    <row r="1320" spans="2:15" s="17" customFormat="1" ht="15" customHeight="1" outlineLevel="1" x14ac:dyDescent="0.2">
      <c r="B1320" s="41">
        <v>2022</v>
      </c>
      <c r="C1320" s="56"/>
      <c r="D1320" s="196">
        <v>80</v>
      </c>
      <c r="E1320" s="57"/>
      <c r="F1320" s="196">
        <v>178</v>
      </c>
      <c r="G1320" s="57"/>
      <c r="H1320" s="196">
        <v>27597.005000000001</v>
      </c>
      <c r="I1320" s="12"/>
      <c r="O1320" s="186"/>
    </row>
    <row r="1321" spans="2:15" ht="15" customHeight="1" outlineLevel="1" x14ac:dyDescent="0.2">
      <c r="B1321" s="41">
        <v>2021</v>
      </c>
      <c r="C1321" s="150"/>
      <c r="D1321" s="197">
        <v>80</v>
      </c>
      <c r="E1321" s="192"/>
      <c r="F1321" s="196">
        <v>164</v>
      </c>
      <c r="G1321" s="192"/>
      <c r="H1321" s="196">
        <v>24037.469000000001</v>
      </c>
    </row>
    <row r="1322" spans="2:15" ht="15" customHeight="1" outlineLevel="1" x14ac:dyDescent="0.2">
      <c r="B1322" s="41">
        <v>2020</v>
      </c>
      <c r="C1322" s="150"/>
      <c r="D1322" s="197">
        <v>77</v>
      </c>
      <c r="E1322" s="192"/>
      <c r="F1322" s="196">
        <v>158</v>
      </c>
      <c r="G1322" s="192"/>
      <c r="H1322" s="196">
        <v>18482.378000000001</v>
      </c>
    </row>
    <row r="1323" spans="2:15" ht="15" customHeight="1" outlineLevel="1" x14ac:dyDescent="0.2">
      <c r="B1323" s="41">
        <v>2019</v>
      </c>
      <c r="C1323" s="150"/>
      <c r="D1323" s="187">
        <v>77</v>
      </c>
      <c r="E1323" s="187"/>
      <c r="F1323" s="187">
        <v>154</v>
      </c>
      <c r="G1323" s="187"/>
      <c r="H1323" s="187">
        <v>18760.740000000002</v>
      </c>
    </row>
    <row r="1324" spans="2:15" ht="15" customHeight="1" outlineLevel="1" x14ac:dyDescent="0.2">
      <c r="B1324" s="41">
        <v>2018</v>
      </c>
      <c r="C1324" s="150"/>
      <c r="D1324" s="187">
        <v>74</v>
      </c>
      <c r="E1324" s="187"/>
      <c r="F1324" s="187">
        <v>150</v>
      </c>
      <c r="G1324" s="187"/>
      <c r="H1324" s="187">
        <v>18460.327000000001</v>
      </c>
    </row>
    <row r="1325" spans="2:15" ht="15" customHeight="1" outlineLevel="1" x14ac:dyDescent="0.2">
      <c r="B1325" s="41">
        <v>2017</v>
      </c>
      <c r="C1325" s="150"/>
      <c r="D1325" s="187">
        <v>70</v>
      </c>
      <c r="E1325" s="187"/>
      <c r="F1325" s="187">
        <v>148</v>
      </c>
      <c r="G1325" s="187"/>
      <c r="H1325" s="187">
        <v>16239.736999999999</v>
      </c>
    </row>
    <row r="1326" spans="2:15" ht="15" customHeight="1" outlineLevel="1" x14ac:dyDescent="0.2">
      <c r="B1326" s="150" t="s">
        <v>208</v>
      </c>
      <c r="C1326" s="150"/>
      <c r="D1326" s="192"/>
      <c r="E1326" s="192"/>
      <c r="F1326" s="192"/>
      <c r="G1326" s="192"/>
      <c r="H1326" s="192"/>
    </row>
    <row r="1327" spans="2:15" s="17" customFormat="1" ht="15" customHeight="1" outlineLevel="1" x14ac:dyDescent="0.2">
      <c r="B1327" s="41">
        <v>2022</v>
      </c>
      <c r="C1327" s="56"/>
      <c r="D1327" s="196">
        <v>18</v>
      </c>
      <c r="E1327" s="57"/>
      <c r="F1327" s="196">
        <v>27</v>
      </c>
      <c r="G1327" s="57"/>
      <c r="H1327" s="196">
        <v>624.12599999999998</v>
      </c>
      <c r="I1327" s="12"/>
      <c r="O1327" s="186"/>
    </row>
    <row r="1328" spans="2:15" ht="15" customHeight="1" outlineLevel="1" x14ac:dyDescent="0.2">
      <c r="B1328" s="41">
        <v>2021</v>
      </c>
      <c r="C1328" s="150"/>
      <c r="D1328" s="197">
        <v>11</v>
      </c>
      <c r="E1328" s="192"/>
      <c r="F1328" s="196">
        <v>18</v>
      </c>
      <c r="G1328" s="192"/>
      <c r="H1328" s="196">
        <v>613.24699999999996</v>
      </c>
    </row>
    <row r="1329" spans="2:15" ht="15" customHeight="1" outlineLevel="1" x14ac:dyDescent="0.2">
      <c r="B1329" s="41">
        <v>2020</v>
      </c>
      <c r="C1329" s="150"/>
      <c r="D1329" s="197">
        <v>12</v>
      </c>
      <c r="E1329" s="192"/>
      <c r="F1329" s="196">
        <v>20</v>
      </c>
      <c r="G1329" s="192"/>
      <c r="H1329" s="196">
        <v>299.55500000000001</v>
      </c>
    </row>
    <row r="1330" spans="2:15" ht="15" customHeight="1" outlineLevel="1" x14ac:dyDescent="0.2">
      <c r="B1330" s="41">
        <v>2019</v>
      </c>
      <c r="C1330" s="150"/>
      <c r="D1330" s="187">
        <v>14</v>
      </c>
      <c r="E1330" s="187"/>
      <c r="F1330" s="187">
        <v>24</v>
      </c>
      <c r="G1330" s="187"/>
      <c r="H1330" s="187">
        <v>393.51100000000002</v>
      </c>
    </row>
    <row r="1331" spans="2:15" ht="15" customHeight="1" outlineLevel="1" x14ac:dyDescent="0.2">
      <c r="B1331" s="41">
        <v>2018</v>
      </c>
      <c r="C1331" s="150"/>
      <c r="D1331" s="187">
        <v>15</v>
      </c>
      <c r="E1331" s="187"/>
      <c r="F1331" s="187">
        <v>22</v>
      </c>
      <c r="G1331" s="187"/>
      <c r="H1331" s="187">
        <v>446.50900000000001</v>
      </c>
    </row>
    <row r="1332" spans="2:15" ht="15" customHeight="1" outlineLevel="1" x14ac:dyDescent="0.2">
      <c r="B1332" s="41">
        <v>2017</v>
      </c>
      <c r="C1332" s="150"/>
      <c r="D1332" s="187">
        <v>13</v>
      </c>
      <c r="E1332" s="187"/>
      <c r="F1332" s="187">
        <v>19</v>
      </c>
      <c r="G1332" s="187"/>
      <c r="H1332" s="187">
        <v>351.714</v>
      </c>
    </row>
    <row r="1333" spans="2:15" ht="15" customHeight="1" outlineLevel="1" x14ac:dyDescent="0.2">
      <c r="B1333" s="150" t="s">
        <v>209</v>
      </c>
      <c r="C1333" s="150"/>
      <c r="D1333" s="192"/>
      <c r="E1333" s="192"/>
      <c r="F1333" s="192"/>
      <c r="G1333" s="192"/>
      <c r="H1333" s="192"/>
    </row>
    <row r="1334" spans="2:15" s="17" customFormat="1" ht="15" customHeight="1" outlineLevel="1" x14ac:dyDescent="0.2">
      <c r="B1334" s="41">
        <v>2022</v>
      </c>
      <c r="C1334" s="56"/>
      <c r="D1334" s="196">
        <v>172</v>
      </c>
      <c r="E1334" s="57"/>
      <c r="F1334" s="196">
        <v>393</v>
      </c>
      <c r="G1334" s="57"/>
      <c r="H1334" s="196">
        <v>16741.659</v>
      </c>
      <c r="I1334" s="12"/>
      <c r="O1334" s="186"/>
    </row>
    <row r="1335" spans="2:15" ht="15" customHeight="1" outlineLevel="1" x14ac:dyDescent="0.2">
      <c r="B1335" s="41">
        <v>2021</v>
      </c>
      <c r="C1335" s="150"/>
      <c r="D1335" s="197">
        <v>153</v>
      </c>
      <c r="E1335" s="192"/>
      <c r="F1335" s="196">
        <v>335</v>
      </c>
      <c r="G1335" s="192"/>
      <c r="H1335" s="196">
        <v>8573.4529999999995</v>
      </c>
    </row>
    <row r="1336" spans="2:15" ht="15" customHeight="1" outlineLevel="1" x14ac:dyDescent="0.2">
      <c r="B1336" s="41">
        <v>2020</v>
      </c>
      <c r="C1336" s="150"/>
      <c r="D1336" s="197">
        <v>167</v>
      </c>
      <c r="E1336" s="192"/>
      <c r="F1336" s="196">
        <v>359</v>
      </c>
      <c r="G1336" s="192"/>
      <c r="H1336" s="196">
        <v>5481.6890000000003</v>
      </c>
    </row>
    <row r="1337" spans="2:15" ht="15" customHeight="1" outlineLevel="1" x14ac:dyDescent="0.2">
      <c r="B1337" s="41">
        <v>2019</v>
      </c>
      <c r="C1337" s="150"/>
      <c r="D1337" s="187">
        <v>157</v>
      </c>
      <c r="E1337" s="187"/>
      <c r="F1337" s="187">
        <v>364</v>
      </c>
      <c r="G1337" s="187"/>
      <c r="H1337" s="187">
        <v>10111.249</v>
      </c>
    </row>
    <row r="1338" spans="2:15" ht="15" customHeight="1" outlineLevel="1" x14ac:dyDescent="0.2">
      <c r="B1338" s="41">
        <v>2018</v>
      </c>
      <c r="C1338" s="150"/>
      <c r="D1338" s="187">
        <v>143</v>
      </c>
      <c r="E1338" s="187"/>
      <c r="F1338" s="187">
        <v>340</v>
      </c>
      <c r="G1338" s="187"/>
      <c r="H1338" s="187">
        <v>9812.5920000000006</v>
      </c>
    </row>
    <row r="1339" spans="2:15" ht="15" customHeight="1" outlineLevel="1" x14ac:dyDescent="0.2">
      <c r="B1339" s="41">
        <v>2017</v>
      </c>
      <c r="C1339" s="150"/>
      <c r="D1339" s="187">
        <v>119</v>
      </c>
      <c r="E1339" s="187"/>
      <c r="F1339" s="187">
        <v>305</v>
      </c>
      <c r="G1339" s="187"/>
      <c r="H1339" s="187">
        <v>9157.8469999999998</v>
      </c>
    </row>
    <row r="1340" spans="2:15" ht="15" customHeight="1" outlineLevel="1" x14ac:dyDescent="0.2">
      <c r="B1340" s="150" t="s">
        <v>210</v>
      </c>
      <c r="C1340" s="150"/>
      <c r="D1340" s="192"/>
      <c r="E1340" s="192"/>
      <c r="F1340" s="192"/>
      <c r="G1340" s="192"/>
      <c r="H1340" s="192"/>
    </row>
    <row r="1341" spans="2:15" ht="15" customHeight="1" outlineLevel="1" x14ac:dyDescent="0.2">
      <c r="B1341" s="41">
        <v>2022</v>
      </c>
      <c r="C1341" s="150"/>
      <c r="D1341" s="187">
        <v>8</v>
      </c>
      <c r="E1341" s="187"/>
      <c r="F1341" s="191" t="s">
        <v>22</v>
      </c>
      <c r="G1341" s="187"/>
      <c r="H1341" s="191" t="s">
        <v>22</v>
      </c>
    </row>
    <row r="1342" spans="2:15" ht="15" customHeight="1" outlineLevel="1" x14ac:dyDescent="0.2">
      <c r="B1342" s="41">
        <v>2021</v>
      </c>
      <c r="C1342" s="150"/>
      <c r="D1342" s="213">
        <v>4</v>
      </c>
      <c r="E1342" s="192"/>
      <c r="F1342" s="216">
        <v>6</v>
      </c>
      <c r="G1342" s="192"/>
      <c r="H1342" s="196">
        <v>249.43299999999999</v>
      </c>
    </row>
    <row r="1343" spans="2:15" ht="15" customHeight="1" outlineLevel="1" x14ac:dyDescent="0.2">
      <c r="B1343" s="41">
        <v>2020</v>
      </c>
      <c r="C1343" s="150"/>
      <c r="D1343" s="197">
        <v>1</v>
      </c>
      <c r="E1343" s="192"/>
      <c r="F1343" s="196" t="s">
        <v>22</v>
      </c>
      <c r="G1343" s="192"/>
      <c r="H1343" s="196" t="s">
        <v>22</v>
      </c>
    </row>
    <row r="1344" spans="2:15" ht="15" customHeight="1" outlineLevel="1" x14ac:dyDescent="0.2">
      <c r="B1344" s="41">
        <v>2019</v>
      </c>
      <c r="C1344" s="150"/>
      <c r="D1344" s="187">
        <v>1</v>
      </c>
      <c r="E1344" s="187"/>
      <c r="F1344" s="191" t="s">
        <v>22</v>
      </c>
      <c r="G1344" s="187"/>
      <c r="H1344" s="191" t="s">
        <v>22</v>
      </c>
    </row>
    <row r="1345" spans="2:15" ht="15" customHeight="1" outlineLevel="1" x14ac:dyDescent="0.2">
      <c r="B1345" s="41">
        <v>2018</v>
      </c>
      <c r="C1345" s="150"/>
      <c r="D1345" s="187">
        <v>1</v>
      </c>
      <c r="E1345" s="187"/>
      <c r="F1345" s="191" t="s">
        <v>22</v>
      </c>
      <c r="G1345" s="187"/>
      <c r="H1345" s="191" t="s">
        <v>22</v>
      </c>
    </row>
    <row r="1346" spans="2:15" ht="15" customHeight="1" outlineLevel="1" x14ac:dyDescent="0.2">
      <c r="B1346" s="41">
        <v>2017</v>
      </c>
      <c r="C1346" s="150"/>
      <c r="D1346" s="187">
        <v>1</v>
      </c>
      <c r="E1346" s="187"/>
      <c r="F1346" s="191" t="s">
        <v>22</v>
      </c>
      <c r="G1346" s="191"/>
      <c r="H1346" s="191" t="s">
        <v>22</v>
      </c>
    </row>
    <row r="1347" spans="2:15" ht="15" customHeight="1" outlineLevel="1" x14ac:dyDescent="0.2">
      <c r="B1347" s="150" t="s">
        <v>212</v>
      </c>
      <c r="C1347" s="150"/>
      <c r="D1347" s="192"/>
      <c r="E1347" s="192"/>
      <c r="F1347" s="192"/>
      <c r="G1347" s="192"/>
      <c r="H1347" s="192"/>
    </row>
    <row r="1348" spans="2:15" s="17" customFormat="1" ht="15" customHeight="1" outlineLevel="1" x14ac:dyDescent="0.2">
      <c r="B1348" s="41">
        <v>2022</v>
      </c>
      <c r="C1348" s="56"/>
      <c r="D1348" s="196">
        <v>18</v>
      </c>
      <c r="E1348" s="57"/>
      <c r="F1348" s="196">
        <v>18</v>
      </c>
      <c r="G1348" s="57"/>
      <c r="H1348" s="196">
        <v>365.05099999999999</v>
      </c>
      <c r="I1348" s="12"/>
      <c r="O1348" s="186"/>
    </row>
    <row r="1349" spans="2:15" ht="15" customHeight="1" outlineLevel="1" x14ac:dyDescent="0.2">
      <c r="B1349" s="41">
        <v>2021</v>
      </c>
      <c r="C1349" s="150"/>
      <c r="D1349" s="197">
        <v>11</v>
      </c>
      <c r="E1349" s="192"/>
      <c r="F1349" s="196">
        <v>11</v>
      </c>
      <c r="G1349" s="192"/>
      <c r="H1349" s="196">
        <v>159.303</v>
      </c>
    </row>
    <row r="1350" spans="2:15" ht="15" customHeight="1" outlineLevel="1" x14ac:dyDescent="0.2">
      <c r="B1350" s="41">
        <v>2020</v>
      </c>
      <c r="C1350" s="150"/>
      <c r="D1350" s="197">
        <v>6</v>
      </c>
      <c r="E1350" s="192"/>
      <c r="F1350" s="196">
        <v>6</v>
      </c>
      <c r="G1350" s="192"/>
      <c r="H1350" s="196">
        <v>150.00700000000001</v>
      </c>
    </row>
    <row r="1351" spans="2:15" ht="15" customHeight="1" outlineLevel="1" x14ac:dyDescent="0.2">
      <c r="B1351" s="41">
        <v>2019</v>
      </c>
      <c r="C1351" s="150"/>
      <c r="D1351" s="187">
        <v>8</v>
      </c>
      <c r="E1351" s="187"/>
      <c r="F1351" s="187">
        <v>8</v>
      </c>
      <c r="G1351" s="187"/>
      <c r="H1351" s="187">
        <v>126.19</v>
      </c>
    </row>
    <row r="1352" spans="2:15" ht="15" customHeight="1" outlineLevel="1" x14ac:dyDescent="0.2">
      <c r="B1352" s="41">
        <v>2018</v>
      </c>
      <c r="C1352" s="150"/>
      <c r="D1352" s="187">
        <v>7</v>
      </c>
      <c r="E1352" s="187"/>
      <c r="F1352" s="187">
        <v>7</v>
      </c>
      <c r="G1352" s="187"/>
      <c r="H1352" s="187">
        <v>113.819</v>
      </c>
    </row>
    <row r="1353" spans="2:15" ht="15" customHeight="1" outlineLevel="1" x14ac:dyDescent="0.2">
      <c r="B1353" s="41">
        <v>2017</v>
      </c>
      <c r="C1353" s="150"/>
      <c r="D1353" s="187">
        <v>7</v>
      </c>
      <c r="E1353" s="187"/>
      <c r="F1353" s="191" t="s">
        <v>22</v>
      </c>
      <c r="G1353" s="191"/>
      <c r="H1353" s="191" t="s">
        <v>22</v>
      </c>
    </row>
    <row r="1354" spans="2:15" ht="15" customHeight="1" outlineLevel="1" x14ac:dyDescent="0.2">
      <c r="B1354" s="150" t="s">
        <v>213</v>
      </c>
      <c r="C1354" s="150"/>
      <c r="D1354" s="192"/>
      <c r="E1354" s="192"/>
      <c r="F1354" s="192"/>
      <c r="G1354" s="192"/>
      <c r="H1354" s="192"/>
    </row>
    <row r="1355" spans="2:15" s="17" customFormat="1" ht="15" customHeight="1" outlineLevel="1" x14ac:dyDescent="0.2">
      <c r="B1355" s="41">
        <v>2022</v>
      </c>
      <c r="C1355" s="56"/>
      <c r="D1355" s="196">
        <v>35</v>
      </c>
      <c r="E1355" s="57"/>
      <c r="F1355" s="196">
        <v>49</v>
      </c>
      <c r="G1355" s="57"/>
      <c r="H1355" s="196">
        <v>1645.0530000000001</v>
      </c>
      <c r="I1355" s="12"/>
      <c r="O1355" s="186"/>
    </row>
    <row r="1356" spans="2:15" ht="15" customHeight="1" outlineLevel="1" x14ac:dyDescent="0.2">
      <c r="B1356" s="41">
        <v>2021</v>
      </c>
      <c r="C1356" s="150"/>
      <c r="D1356" s="197">
        <v>36</v>
      </c>
      <c r="E1356" s="192"/>
      <c r="F1356" s="196">
        <v>50</v>
      </c>
      <c r="G1356" s="192"/>
      <c r="H1356" s="196">
        <v>1517.54</v>
      </c>
    </row>
    <row r="1357" spans="2:15" ht="15" customHeight="1" outlineLevel="1" x14ac:dyDescent="0.2">
      <c r="B1357" s="41">
        <v>2020</v>
      </c>
      <c r="C1357" s="150"/>
      <c r="D1357" s="197">
        <v>32</v>
      </c>
      <c r="E1357" s="192"/>
      <c r="F1357" s="196">
        <v>44</v>
      </c>
      <c r="G1357" s="192"/>
      <c r="H1357" s="196">
        <v>880.70799999999997</v>
      </c>
    </row>
    <row r="1358" spans="2:15" ht="15" customHeight="1" outlineLevel="1" x14ac:dyDescent="0.2">
      <c r="B1358" s="41">
        <v>2019</v>
      </c>
      <c r="C1358" s="150"/>
      <c r="D1358" s="187">
        <v>29</v>
      </c>
      <c r="E1358" s="187"/>
      <c r="F1358" s="187">
        <v>37</v>
      </c>
      <c r="G1358" s="187"/>
      <c r="H1358" s="187">
        <v>740.84199999999998</v>
      </c>
    </row>
    <row r="1359" spans="2:15" ht="15" customHeight="1" outlineLevel="1" x14ac:dyDescent="0.2">
      <c r="B1359" s="41">
        <v>2018</v>
      </c>
      <c r="C1359" s="150"/>
      <c r="D1359" s="187">
        <v>25</v>
      </c>
      <c r="E1359" s="187"/>
      <c r="F1359" s="187">
        <v>30</v>
      </c>
      <c r="G1359" s="187"/>
      <c r="H1359" s="187">
        <v>534.38599999999997</v>
      </c>
    </row>
    <row r="1360" spans="2:15" ht="15" customHeight="1" outlineLevel="1" x14ac:dyDescent="0.2">
      <c r="B1360" s="41">
        <v>2017</v>
      </c>
      <c r="C1360" s="150"/>
      <c r="D1360" s="187">
        <v>26</v>
      </c>
      <c r="E1360" s="187"/>
      <c r="F1360" s="187">
        <v>31</v>
      </c>
      <c r="G1360" s="187"/>
      <c r="H1360" s="187">
        <v>433.59699999999998</v>
      </c>
    </row>
    <row r="1361" spans="2:15" ht="15" customHeight="1" outlineLevel="1" x14ac:dyDescent="0.2">
      <c r="B1361" s="150" t="s">
        <v>214</v>
      </c>
      <c r="C1361" s="150"/>
      <c r="D1361" s="192"/>
      <c r="E1361" s="192"/>
      <c r="F1361" s="192"/>
      <c r="G1361" s="192"/>
      <c r="H1361" s="192"/>
    </row>
    <row r="1362" spans="2:15" s="17" customFormat="1" ht="15" customHeight="1" outlineLevel="1" x14ac:dyDescent="0.2">
      <c r="B1362" s="41">
        <v>2022</v>
      </c>
      <c r="C1362" s="56"/>
      <c r="D1362" s="196">
        <v>42</v>
      </c>
      <c r="E1362" s="57"/>
      <c r="F1362" s="196">
        <v>56</v>
      </c>
      <c r="G1362" s="57"/>
      <c r="H1362" s="196">
        <v>1145.4549999999999</v>
      </c>
      <c r="I1362" s="12"/>
      <c r="O1362" s="186"/>
    </row>
    <row r="1363" spans="2:15" ht="15" customHeight="1" outlineLevel="1" x14ac:dyDescent="0.2">
      <c r="B1363" s="41">
        <v>2021</v>
      </c>
      <c r="C1363" s="150"/>
      <c r="D1363" s="197">
        <v>48</v>
      </c>
      <c r="E1363" s="192"/>
      <c r="F1363" s="196">
        <v>58</v>
      </c>
      <c r="G1363" s="192"/>
      <c r="H1363" s="196">
        <v>786.173</v>
      </c>
    </row>
    <row r="1364" spans="2:15" ht="15" customHeight="1" outlineLevel="1" x14ac:dyDescent="0.2">
      <c r="B1364" s="41">
        <v>2020</v>
      </c>
      <c r="C1364" s="150"/>
      <c r="D1364" s="197">
        <v>34</v>
      </c>
      <c r="E1364" s="192"/>
      <c r="F1364" s="196">
        <v>41</v>
      </c>
      <c r="G1364" s="192"/>
      <c r="H1364" s="196">
        <v>415.30799999999999</v>
      </c>
    </row>
    <row r="1365" spans="2:15" ht="15" customHeight="1" outlineLevel="1" x14ac:dyDescent="0.2">
      <c r="B1365" s="41">
        <v>2019</v>
      </c>
      <c r="C1365" s="150"/>
      <c r="D1365" s="187">
        <v>39</v>
      </c>
      <c r="E1365" s="187"/>
      <c r="F1365" s="187">
        <v>46</v>
      </c>
      <c r="G1365" s="187"/>
      <c r="H1365" s="187">
        <v>1217.3320000000001</v>
      </c>
    </row>
    <row r="1366" spans="2:15" ht="15" customHeight="1" outlineLevel="1" x14ac:dyDescent="0.2">
      <c r="B1366" s="41">
        <v>2018</v>
      </c>
      <c r="C1366" s="150"/>
      <c r="D1366" s="187">
        <v>42</v>
      </c>
      <c r="E1366" s="187"/>
      <c r="F1366" s="187">
        <v>48</v>
      </c>
      <c r="G1366" s="187"/>
      <c r="H1366" s="187">
        <v>1005.205</v>
      </c>
    </row>
    <row r="1367" spans="2:15" ht="15" customHeight="1" outlineLevel="1" x14ac:dyDescent="0.2">
      <c r="B1367" s="41">
        <v>2017</v>
      </c>
      <c r="C1367" s="150"/>
      <c r="D1367" s="187">
        <v>34</v>
      </c>
      <c r="E1367" s="187"/>
      <c r="F1367" s="187">
        <v>41</v>
      </c>
      <c r="G1367" s="187"/>
      <c r="H1367" s="187">
        <v>940.22199999999998</v>
      </c>
    </row>
    <row r="1368" spans="2:15" ht="15" customHeight="1" outlineLevel="1" x14ac:dyDescent="0.2">
      <c r="B1368" s="150" t="s">
        <v>215</v>
      </c>
      <c r="C1368" s="150"/>
      <c r="D1368" s="192"/>
      <c r="E1368" s="192"/>
      <c r="F1368" s="192"/>
      <c r="G1368" s="192"/>
      <c r="H1368" s="192"/>
    </row>
    <row r="1369" spans="2:15" s="17" customFormat="1" ht="15" customHeight="1" outlineLevel="1" x14ac:dyDescent="0.2">
      <c r="B1369" s="41">
        <v>2022</v>
      </c>
      <c r="C1369" s="56"/>
      <c r="D1369" s="196">
        <v>7</v>
      </c>
      <c r="E1369" s="57"/>
      <c r="F1369" s="196">
        <v>8</v>
      </c>
      <c r="G1369" s="57"/>
      <c r="H1369" s="196">
        <v>58.008000000000003</v>
      </c>
      <c r="I1369" s="12"/>
      <c r="O1369" s="186"/>
    </row>
    <row r="1370" spans="2:15" ht="15" customHeight="1" outlineLevel="1" x14ac:dyDescent="0.2">
      <c r="B1370" s="41">
        <v>2021</v>
      </c>
      <c r="C1370" s="150"/>
      <c r="D1370" s="197">
        <v>4</v>
      </c>
      <c r="E1370" s="192"/>
      <c r="F1370" s="196">
        <v>5</v>
      </c>
      <c r="G1370" s="192"/>
      <c r="H1370" s="196">
        <v>38.075000000000003</v>
      </c>
    </row>
    <row r="1371" spans="2:15" ht="15" customHeight="1" outlineLevel="1" x14ac:dyDescent="0.2">
      <c r="B1371" s="41">
        <v>2020</v>
      </c>
      <c r="C1371" s="150"/>
      <c r="D1371" s="197">
        <v>7</v>
      </c>
      <c r="E1371" s="192"/>
      <c r="F1371" s="196">
        <v>8</v>
      </c>
      <c r="G1371" s="192"/>
      <c r="H1371" s="196">
        <v>65.557000000000002</v>
      </c>
    </row>
    <row r="1372" spans="2:15" ht="15" customHeight="1" outlineLevel="1" x14ac:dyDescent="0.2">
      <c r="B1372" s="41">
        <v>2019</v>
      </c>
      <c r="C1372" s="150"/>
      <c r="D1372" s="187">
        <v>7</v>
      </c>
      <c r="E1372" s="187"/>
      <c r="F1372" s="187">
        <v>9</v>
      </c>
      <c r="G1372" s="187"/>
      <c r="H1372" s="187">
        <v>142.65299999999999</v>
      </c>
    </row>
    <row r="1373" spans="2:15" ht="15" customHeight="1" outlineLevel="1" x14ac:dyDescent="0.2">
      <c r="B1373" s="41">
        <v>2018</v>
      </c>
      <c r="C1373" s="150"/>
      <c r="D1373" s="187">
        <v>8</v>
      </c>
      <c r="E1373" s="187"/>
      <c r="F1373" s="187">
        <v>11</v>
      </c>
      <c r="G1373" s="187"/>
      <c r="H1373" s="187">
        <v>160.58799999999999</v>
      </c>
    </row>
    <row r="1374" spans="2:15" ht="15" customHeight="1" outlineLevel="1" x14ac:dyDescent="0.2">
      <c r="B1374" s="41">
        <v>2017</v>
      </c>
      <c r="C1374" s="150"/>
      <c r="D1374" s="187">
        <v>7</v>
      </c>
      <c r="E1374" s="187"/>
      <c r="F1374" s="187">
        <v>9</v>
      </c>
      <c r="G1374" s="187"/>
      <c r="H1374" s="187">
        <v>162.95400000000001</v>
      </c>
    </row>
    <row r="1375" spans="2:15" ht="15" customHeight="1" outlineLevel="1" x14ac:dyDescent="0.2">
      <c r="B1375" s="150" t="s">
        <v>216</v>
      </c>
      <c r="C1375" s="150"/>
      <c r="D1375" s="192"/>
      <c r="E1375" s="192"/>
      <c r="F1375" s="192"/>
      <c r="G1375" s="192"/>
      <c r="H1375" s="192"/>
    </row>
    <row r="1376" spans="2:15" s="17" customFormat="1" ht="15" customHeight="1" outlineLevel="1" x14ac:dyDescent="0.2">
      <c r="B1376" s="41">
        <v>2022</v>
      </c>
      <c r="C1376" s="56"/>
      <c r="D1376" s="196">
        <v>35</v>
      </c>
      <c r="E1376" s="57"/>
      <c r="F1376" s="196">
        <v>39</v>
      </c>
      <c r="G1376" s="57"/>
      <c r="H1376" s="196">
        <v>623.26599999999996</v>
      </c>
      <c r="I1376" s="12"/>
      <c r="O1376" s="186"/>
    </row>
    <row r="1377" spans="2:15" ht="15" customHeight="1" outlineLevel="1" x14ac:dyDescent="0.2">
      <c r="B1377" s="41">
        <v>2021</v>
      </c>
      <c r="C1377" s="150"/>
      <c r="D1377" s="197">
        <v>33</v>
      </c>
      <c r="E1377" s="192"/>
      <c r="F1377" s="196">
        <v>33</v>
      </c>
      <c r="G1377" s="192"/>
      <c r="H1377" s="196">
        <v>321.75299999999999</v>
      </c>
    </row>
    <row r="1378" spans="2:15" ht="15" customHeight="1" outlineLevel="1" x14ac:dyDescent="0.2">
      <c r="B1378" s="41">
        <v>2020</v>
      </c>
      <c r="C1378" s="150"/>
      <c r="D1378" s="197">
        <v>22</v>
      </c>
      <c r="E1378" s="192"/>
      <c r="F1378" s="196">
        <v>25</v>
      </c>
      <c r="G1378" s="192"/>
      <c r="H1378" s="196">
        <v>256.31299999999999</v>
      </c>
    </row>
    <row r="1379" spans="2:15" ht="15" customHeight="1" outlineLevel="1" x14ac:dyDescent="0.2">
      <c r="B1379" s="41">
        <v>2019</v>
      </c>
      <c r="C1379" s="150"/>
      <c r="D1379" s="187">
        <v>25</v>
      </c>
      <c r="E1379" s="187"/>
      <c r="F1379" s="187">
        <v>25</v>
      </c>
      <c r="G1379" s="187"/>
      <c r="H1379" s="187">
        <v>409.17700000000002</v>
      </c>
    </row>
    <row r="1380" spans="2:15" ht="15" customHeight="1" outlineLevel="1" x14ac:dyDescent="0.2">
      <c r="B1380" s="41">
        <v>2018</v>
      </c>
      <c r="C1380" s="150"/>
      <c r="D1380" s="187">
        <v>20</v>
      </c>
      <c r="E1380" s="187"/>
      <c r="F1380" s="187">
        <v>20</v>
      </c>
      <c r="G1380" s="187"/>
      <c r="H1380" s="187">
        <v>394.11099999999999</v>
      </c>
    </row>
    <row r="1381" spans="2:15" ht="15" customHeight="1" outlineLevel="1" x14ac:dyDescent="0.2">
      <c r="B1381" s="41">
        <v>2017</v>
      </c>
      <c r="C1381" s="150"/>
      <c r="D1381" s="187">
        <v>22</v>
      </c>
      <c r="E1381" s="187"/>
      <c r="F1381" s="187">
        <v>22</v>
      </c>
      <c r="G1381" s="187"/>
      <c r="H1381" s="187">
        <v>284.12400000000002</v>
      </c>
    </row>
    <row r="1382" spans="2:15" ht="15" customHeight="1" outlineLevel="1" x14ac:dyDescent="0.2">
      <c r="B1382" s="150" t="s">
        <v>217</v>
      </c>
      <c r="C1382" s="150"/>
      <c r="D1382" s="192"/>
      <c r="E1382" s="192"/>
      <c r="F1382" s="192"/>
      <c r="G1382" s="192"/>
      <c r="H1382" s="192"/>
    </row>
    <row r="1383" spans="2:15" s="17" customFormat="1" ht="15" customHeight="1" outlineLevel="1" x14ac:dyDescent="0.2">
      <c r="B1383" s="41">
        <v>2022</v>
      </c>
      <c r="C1383" s="56"/>
      <c r="D1383" s="196">
        <v>17</v>
      </c>
      <c r="E1383" s="57"/>
      <c r="F1383" s="196">
        <v>47</v>
      </c>
      <c r="G1383" s="57"/>
      <c r="H1383" s="196">
        <v>232.566</v>
      </c>
      <c r="I1383" s="12"/>
      <c r="O1383" s="186"/>
    </row>
    <row r="1384" spans="2:15" ht="15" customHeight="1" outlineLevel="1" x14ac:dyDescent="0.2">
      <c r="B1384" s="41">
        <v>2021</v>
      </c>
      <c r="C1384" s="150"/>
      <c r="D1384" s="197">
        <v>14</v>
      </c>
      <c r="E1384" s="192"/>
      <c r="F1384" s="196">
        <v>44</v>
      </c>
      <c r="G1384" s="192"/>
      <c r="H1384" s="196">
        <v>88.192999999999998</v>
      </c>
    </row>
    <row r="1385" spans="2:15" ht="15" customHeight="1" outlineLevel="1" x14ac:dyDescent="0.2">
      <c r="B1385" s="41">
        <v>2020</v>
      </c>
      <c r="C1385" s="150"/>
      <c r="D1385" s="197">
        <v>11</v>
      </c>
      <c r="E1385" s="192"/>
      <c r="F1385" s="196">
        <v>44</v>
      </c>
      <c r="G1385" s="192"/>
      <c r="H1385" s="196">
        <v>200.90799999999999</v>
      </c>
    </row>
    <row r="1386" spans="2:15" ht="15" customHeight="1" outlineLevel="1" x14ac:dyDescent="0.2">
      <c r="B1386" s="41">
        <v>2019</v>
      </c>
      <c r="C1386" s="150"/>
      <c r="D1386" s="187">
        <v>12</v>
      </c>
      <c r="E1386" s="187"/>
      <c r="F1386" s="187">
        <v>46</v>
      </c>
      <c r="G1386" s="187"/>
      <c r="H1386" s="187">
        <v>1219.9839999999999</v>
      </c>
    </row>
    <row r="1387" spans="2:15" ht="15" customHeight="1" outlineLevel="1" x14ac:dyDescent="0.2">
      <c r="B1387" s="41">
        <v>2018</v>
      </c>
      <c r="C1387" s="150"/>
      <c r="D1387" s="187">
        <v>9</v>
      </c>
      <c r="E1387" s="187"/>
      <c r="F1387" s="187">
        <v>45</v>
      </c>
      <c r="G1387" s="187"/>
      <c r="H1387" s="187">
        <v>1113.7529999999999</v>
      </c>
    </row>
    <row r="1388" spans="2:15" ht="15" customHeight="1" outlineLevel="1" x14ac:dyDescent="0.2">
      <c r="B1388" s="41">
        <v>2017</v>
      </c>
      <c r="C1388" s="150"/>
      <c r="D1388" s="187">
        <v>6</v>
      </c>
      <c r="E1388" s="187"/>
      <c r="F1388" s="187">
        <v>34</v>
      </c>
      <c r="G1388" s="187"/>
      <c r="H1388" s="187">
        <v>1044.943</v>
      </c>
    </row>
    <row r="1389" spans="2:15" ht="15" customHeight="1" outlineLevel="1" x14ac:dyDescent="0.2">
      <c r="B1389" s="150" t="s">
        <v>218</v>
      </c>
      <c r="C1389" s="150"/>
      <c r="D1389" s="192"/>
      <c r="E1389" s="192"/>
      <c r="F1389" s="192"/>
      <c r="G1389" s="192"/>
      <c r="H1389" s="192"/>
    </row>
    <row r="1390" spans="2:15" s="17" customFormat="1" ht="15" customHeight="1" outlineLevel="1" x14ac:dyDescent="0.2">
      <c r="B1390" s="41">
        <v>2022</v>
      </c>
      <c r="C1390" s="56"/>
      <c r="D1390" s="196">
        <v>22</v>
      </c>
      <c r="E1390" s="57"/>
      <c r="F1390" s="196">
        <v>22</v>
      </c>
      <c r="G1390" s="57"/>
      <c r="H1390" s="196">
        <v>192.92699999999999</v>
      </c>
      <c r="I1390" s="12"/>
      <c r="O1390" s="186"/>
    </row>
    <row r="1391" spans="2:15" ht="15" customHeight="1" outlineLevel="1" x14ac:dyDescent="0.2">
      <c r="B1391" s="41">
        <v>2021</v>
      </c>
      <c r="C1391" s="150"/>
      <c r="D1391" s="197">
        <v>21</v>
      </c>
      <c r="E1391" s="192"/>
      <c r="F1391" s="196">
        <v>23</v>
      </c>
      <c r="G1391" s="192"/>
      <c r="H1391" s="196">
        <v>222.03899999999999</v>
      </c>
    </row>
    <row r="1392" spans="2:15" ht="15" customHeight="1" outlineLevel="1" x14ac:dyDescent="0.2">
      <c r="B1392" s="41">
        <v>2020</v>
      </c>
      <c r="C1392" s="150"/>
      <c r="D1392" s="197">
        <v>15</v>
      </c>
      <c r="E1392" s="192"/>
      <c r="F1392" s="196">
        <v>15</v>
      </c>
      <c r="G1392" s="192"/>
      <c r="H1392" s="196">
        <v>90.204999999999998</v>
      </c>
    </row>
    <row r="1393" spans="2:15" ht="15" customHeight="1" outlineLevel="1" x14ac:dyDescent="0.2">
      <c r="B1393" s="41">
        <v>2019</v>
      </c>
      <c r="C1393" s="150"/>
      <c r="D1393" s="187">
        <v>17</v>
      </c>
      <c r="E1393" s="187"/>
      <c r="F1393" s="187">
        <v>17</v>
      </c>
      <c r="G1393" s="187"/>
      <c r="H1393" s="187">
        <v>91.807000000000002</v>
      </c>
    </row>
    <row r="1394" spans="2:15" ht="15" customHeight="1" outlineLevel="1" x14ac:dyDescent="0.2">
      <c r="B1394" s="41">
        <v>2018</v>
      </c>
      <c r="C1394" s="150"/>
      <c r="D1394" s="187">
        <v>17</v>
      </c>
      <c r="E1394" s="187"/>
      <c r="F1394" s="187">
        <v>17</v>
      </c>
      <c r="G1394" s="187"/>
      <c r="H1394" s="187">
        <v>102.798</v>
      </c>
    </row>
    <row r="1395" spans="2:15" ht="15" customHeight="1" outlineLevel="1" x14ac:dyDescent="0.2">
      <c r="B1395" s="41">
        <v>2017</v>
      </c>
      <c r="C1395" s="150"/>
      <c r="D1395" s="187">
        <v>15</v>
      </c>
      <c r="E1395" s="187"/>
      <c r="F1395" s="187">
        <v>15</v>
      </c>
      <c r="G1395" s="187"/>
      <c r="H1395" s="187">
        <v>62.67</v>
      </c>
    </row>
    <row r="1396" spans="2:15" ht="15" customHeight="1" x14ac:dyDescent="0.2">
      <c r="B1396" s="149" t="s">
        <v>370</v>
      </c>
      <c r="C1396" s="149"/>
      <c r="D1396" s="187"/>
      <c r="E1396" s="187"/>
      <c r="F1396" s="187"/>
      <c r="G1396" s="187"/>
      <c r="H1396" s="187"/>
    </row>
    <row r="1397" spans="2:15" ht="15" customHeight="1" x14ac:dyDescent="0.2">
      <c r="B1397" s="41">
        <v>2022</v>
      </c>
      <c r="C1397" s="149"/>
      <c r="D1397" s="187">
        <v>658</v>
      </c>
      <c r="E1397" s="187"/>
      <c r="F1397" s="187">
        <v>1879</v>
      </c>
      <c r="G1397" s="187"/>
      <c r="H1397" s="187">
        <v>146904.046</v>
      </c>
      <c r="K1397" s="186"/>
      <c r="L1397" s="17"/>
      <c r="M1397" s="186"/>
      <c r="N1397" s="17"/>
      <c r="O1397" s="186"/>
    </row>
    <row r="1398" spans="2:15" ht="15" customHeight="1" x14ac:dyDescent="0.2">
      <c r="B1398" s="41">
        <v>2021</v>
      </c>
      <c r="C1398" s="149"/>
      <c r="D1398" s="187">
        <v>649</v>
      </c>
      <c r="E1398" s="187"/>
      <c r="F1398" s="191">
        <v>1742</v>
      </c>
      <c r="G1398" s="187"/>
      <c r="H1398" s="191">
        <v>105299.394</v>
      </c>
    </row>
    <row r="1399" spans="2:15" ht="15" customHeight="1" x14ac:dyDescent="0.2">
      <c r="B1399" s="41">
        <v>2020</v>
      </c>
      <c r="C1399" s="149"/>
      <c r="D1399" s="187">
        <v>572</v>
      </c>
      <c r="E1399" s="187"/>
      <c r="F1399" s="191">
        <v>1626</v>
      </c>
      <c r="G1399" s="187"/>
      <c r="H1399" s="191">
        <v>78372.578999999998</v>
      </c>
    </row>
    <row r="1400" spans="2:15" ht="15" customHeight="1" x14ac:dyDescent="0.2">
      <c r="B1400" s="41">
        <v>2019</v>
      </c>
      <c r="C1400" s="149"/>
      <c r="D1400" s="187">
        <v>604</v>
      </c>
      <c r="E1400" s="187"/>
      <c r="F1400" s="187">
        <v>1555</v>
      </c>
      <c r="G1400" s="187"/>
      <c r="H1400" s="187">
        <v>97664.159</v>
      </c>
      <c r="I1400"/>
      <c r="K1400" s="186"/>
      <c r="L1400" s="17"/>
      <c r="M1400" s="186"/>
      <c r="N1400" s="17"/>
      <c r="O1400" s="186"/>
    </row>
    <row r="1401" spans="2:15" ht="15" customHeight="1" x14ac:dyDescent="0.2">
      <c r="B1401" s="41">
        <v>2018</v>
      </c>
      <c r="C1401" s="149"/>
      <c r="D1401" s="187">
        <v>578</v>
      </c>
      <c r="E1401" s="187"/>
      <c r="F1401" s="187">
        <v>1527</v>
      </c>
      <c r="G1401" s="187"/>
      <c r="H1401" s="187">
        <v>104220.284</v>
      </c>
    </row>
    <row r="1402" spans="2:15" ht="15" customHeight="1" x14ac:dyDescent="0.2">
      <c r="B1402" s="41">
        <v>2017</v>
      </c>
      <c r="C1402" s="149"/>
      <c r="D1402" s="187">
        <v>542</v>
      </c>
      <c r="E1402" s="187"/>
      <c r="F1402" s="187">
        <v>1445</v>
      </c>
      <c r="G1402" s="187"/>
      <c r="H1402" s="187">
        <v>100141.197</v>
      </c>
    </row>
    <row r="1403" spans="2:15" ht="15" customHeight="1" outlineLevel="1" x14ac:dyDescent="0.2">
      <c r="B1403" s="150" t="s">
        <v>201</v>
      </c>
      <c r="C1403" s="150"/>
      <c r="D1403" s="192"/>
      <c r="E1403" s="192"/>
      <c r="F1403" s="192"/>
      <c r="G1403" s="192"/>
      <c r="H1403" s="192"/>
    </row>
    <row r="1404" spans="2:15" s="17" customFormat="1" ht="15" customHeight="1" outlineLevel="1" x14ac:dyDescent="0.2">
      <c r="B1404" s="41">
        <v>2022</v>
      </c>
      <c r="C1404" s="56"/>
      <c r="D1404" s="196">
        <v>29</v>
      </c>
      <c r="E1404" s="57"/>
      <c r="F1404" s="196">
        <v>39</v>
      </c>
      <c r="G1404" s="57"/>
      <c r="H1404" s="196">
        <v>543.202</v>
      </c>
      <c r="I1404" s="12"/>
      <c r="O1404" s="186"/>
    </row>
    <row r="1405" spans="2:15" ht="15" customHeight="1" outlineLevel="1" x14ac:dyDescent="0.2">
      <c r="B1405" s="41">
        <v>2021</v>
      </c>
      <c r="C1405" s="150"/>
      <c r="D1405" s="197">
        <v>31</v>
      </c>
      <c r="E1405" s="192"/>
      <c r="F1405" s="196" t="s">
        <v>22</v>
      </c>
      <c r="G1405" s="192"/>
      <c r="H1405" s="196" t="s">
        <v>22</v>
      </c>
    </row>
    <row r="1406" spans="2:15" ht="15" customHeight="1" outlineLevel="1" x14ac:dyDescent="0.2">
      <c r="B1406" s="41">
        <v>2020</v>
      </c>
      <c r="C1406" s="150"/>
      <c r="D1406" s="197">
        <v>24</v>
      </c>
      <c r="E1406" s="192"/>
      <c r="F1406" s="196" t="s">
        <v>22</v>
      </c>
      <c r="G1406" s="192"/>
      <c r="H1406" s="196" t="s">
        <v>22</v>
      </c>
    </row>
    <row r="1407" spans="2:15" ht="15" customHeight="1" outlineLevel="1" x14ac:dyDescent="0.2">
      <c r="B1407" s="41">
        <v>2019</v>
      </c>
      <c r="C1407" s="150"/>
      <c r="D1407" s="187">
        <v>28</v>
      </c>
      <c r="E1407" s="187"/>
      <c r="F1407" s="187">
        <v>45</v>
      </c>
      <c r="G1407" s="187"/>
      <c r="H1407" s="187">
        <v>418.32</v>
      </c>
    </row>
    <row r="1408" spans="2:15" ht="15" customHeight="1" outlineLevel="1" x14ac:dyDescent="0.2">
      <c r="B1408" s="41">
        <v>2018</v>
      </c>
      <c r="C1408" s="122"/>
      <c r="D1408" s="187">
        <v>22</v>
      </c>
      <c r="E1408" s="187"/>
      <c r="F1408" s="191" t="s">
        <v>22</v>
      </c>
      <c r="G1408" s="187"/>
      <c r="H1408" s="191" t="s">
        <v>22</v>
      </c>
    </row>
    <row r="1409" spans="2:15" ht="15" customHeight="1" outlineLevel="1" x14ac:dyDescent="0.2">
      <c r="B1409" s="41">
        <v>2017</v>
      </c>
      <c r="C1409" s="122"/>
      <c r="D1409" s="187">
        <v>20</v>
      </c>
      <c r="E1409" s="187"/>
      <c r="F1409" s="187">
        <v>33</v>
      </c>
      <c r="G1409" s="187"/>
      <c r="H1409" s="187">
        <v>373.68599999999998</v>
      </c>
    </row>
    <row r="1410" spans="2:15" ht="15" customHeight="1" outlineLevel="1" x14ac:dyDescent="0.2">
      <c r="B1410" s="150" t="s">
        <v>202</v>
      </c>
      <c r="C1410" s="150"/>
      <c r="D1410" s="192"/>
      <c r="E1410" s="192"/>
      <c r="F1410" s="192"/>
      <c r="G1410" s="192"/>
      <c r="H1410" s="192"/>
    </row>
    <row r="1411" spans="2:15" ht="15" customHeight="1" outlineLevel="1" x14ac:dyDescent="0.2">
      <c r="B1411" s="41">
        <v>2022</v>
      </c>
      <c r="C1411" s="150"/>
      <c r="D1411" s="197">
        <v>1</v>
      </c>
      <c r="E1411" s="192"/>
      <c r="F1411" s="196" t="s">
        <v>22</v>
      </c>
      <c r="G1411" s="192"/>
      <c r="H1411" s="196" t="s">
        <v>22</v>
      </c>
    </row>
    <row r="1412" spans="2:15" ht="15" customHeight="1" outlineLevel="1" x14ac:dyDescent="0.2">
      <c r="B1412" s="41">
        <v>2021</v>
      </c>
      <c r="C1412" s="150"/>
      <c r="D1412" s="197">
        <v>1</v>
      </c>
      <c r="E1412" s="192"/>
      <c r="F1412" s="196" t="s">
        <v>22</v>
      </c>
      <c r="G1412" s="192"/>
      <c r="H1412" s="196" t="s">
        <v>22</v>
      </c>
    </row>
    <row r="1413" spans="2:15" ht="15" customHeight="1" outlineLevel="1" x14ac:dyDescent="0.2">
      <c r="B1413" s="41">
        <v>2020</v>
      </c>
      <c r="C1413" s="150"/>
      <c r="D1413" s="197">
        <v>1</v>
      </c>
      <c r="E1413" s="192"/>
      <c r="F1413" s="196" t="s">
        <v>22</v>
      </c>
      <c r="G1413" s="192"/>
      <c r="H1413" s="196" t="s">
        <v>22</v>
      </c>
    </row>
    <row r="1414" spans="2:15" ht="15" customHeight="1" outlineLevel="1" x14ac:dyDescent="0.2">
      <c r="B1414" s="41">
        <v>2019</v>
      </c>
      <c r="C1414" s="150"/>
      <c r="D1414" s="187">
        <v>1</v>
      </c>
      <c r="E1414" s="187"/>
      <c r="F1414" s="191" t="s">
        <v>22</v>
      </c>
      <c r="G1414" s="187"/>
      <c r="H1414" s="191" t="s">
        <v>22</v>
      </c>
    </row>
    <row r="1415" spans="2:15" ht="15" customHeight="1" outlineLevel="1" x14ac:dyDescent="0.2">
      <c r="B1415" s="41">
        <v>2018</v>
      </c>
      <c r="C1415" s="150"/>
      <c r="D1415" s="187">
        <v>1</v>
      </c>
      <c r="E1415" s="187"/>
      <c r="F1415" s="191" t="s">
        <v>22</v>
      </c>
      <c r="G1415" s="187"/>
      <c r="H1415" s="191" t="s">
        <v>22</v>
      </c>
    </row>
    <row r="1416" spans="2:15" ht="15" customHeight="1" outlineLevel="1" x14ac:dyDescent="0.2">
      <c r="B1416" s="41">
        <v>2017</v>
      </c>
      <c r="C1416" s="150"/>
      <c r="D1416" s="187">
        <v>1</v>
      </c>
      <c r="E1416" s="187"/>
      <c r="F1416" s="191" t="s">
        <v>22</v>
      </c>
      <c r="G1416" s="191"/>
      <c r="H1416" s="191" t="s">
        <v>22</v>
      </c>
    </row>
    <row r="1417" spans="2:15" ht="15" customHeight="1" outlineLevel="1" x14ac:dyDescent="0.2">
      <c r="B1417" s="150" t="s">
        <v>203</v>
      </c>
      <c r="C1417" s="150"/>
      <c r="D1417" s="192"/>
      <c r="E1417" s="192"/>
      <c r="F1417" s="192"/>
      <c r="G1417" s="192"/>
      <c r="H1417" s="192"/>
    </row>
    <row r="1418" spans="2:15" s="17" customFormat="1" ht="15" customHeight="1" outlineLevel="1" x14ac:dyDescent="0.2">
      <c r="B1418" s="41">
        <v>2022</v>
      </c>
      <c r="C1418" s="56"/>
      <c r="D1418" s="196">
        <v>16</v>
      </c>
      <c r="E1418" s="57"/>
      <c r="F1418" s="196">
        <v>37</v>
      </c>
      <c r="G1418" s="57"/>
      <c r="H1418" s="196">
        <v>1438.0509999999999</v>
      </c>
      <c r="I1418" s="12"/>
      <c r="O1418" s="186"/>
    </row>
    <row r="1419" spans="2:15" ht="15" customHeight="1" outlineLevel="1" x14ac:dyDescent="0.2">
      <c r="B1419" s="41">
        <v>2021</v>
      </c>
      <c r="C1419" s="150"/>
      <c r="D1419" s="197">
        <v>20</v>
      </c>
      <c r="E1419" s="192"/>
      <c r="F1419" s="196">
        <v>73</v>
      </c>
      <c r="G1419" s="192"/>
      <c r="H1419" s="196">
        <v>3228.5790000000002</v>
      </c>
    </row>
    <row r="1420" spans="2:15" ht="15" customHeight="1" outlineLevel="1" x14ac:dyDescent="0.2">
      <c r="B1420" s="41">
        <v>2020</v>
      </c>
      <c r="C1420" s="150"/>
      <c r="D1420" s="197">
        <v>14</v>
      </c>
      <c r="E1420" s="192"/>
      <c r="F1420" s="196">
        <v>25</v>
      </c>
      <c r="G1420" s="192"/>
      <c r="H1420" s="196">
        <v>958.84199999999998</v>
      </c>
    </row>
    <row r="1421" spans="2:15" ht="15" customHeight="1" outlineLevel="1" x14ac:dyDescent="0.2">
      <c r="B1421" s="41">
        <v>2019</v>
      </c>
      <c r="C1421" s="150"/>
      <c r="D1421" s="187">
        <v>16</v>
      </c>
      <c r="E1421" s="187"/>
      <c r="F1421" s="187">
        <v>32</v>
      </c>
      <c r="G1421" s="187"/>
      <c r="H1421" s="187">
        <v>1414.258</v>
      </c>
    </row>
    <row r="1422" spans="2:15" ht="15" customHeight="1" outlineLevel="1" x14ac:dyDescent="0.2">
      <c r="B1422" s="41">
        <v>2018</v>
      </c>
      <c r="C1422" s="150"/>
      <c r="D1422" s="187">
        <v>18</v>
      </c>
      <c r="E1422" s="187"/>
      <c r="F1422" s="187">
        <v>29</v>
      </c>
      <c r="G1422" s="187"/>
      <c r="H1422" s="187">
        <v>1023.279</v>
      </c>
    </row>
    <row r="1423" spans="2:15" ht="15" customHeight="1" outlineLevel="1" x14ac:dyDescent="0.2">
      <c r="B1423" s="41">
        <v>2017</v>
      </c>
      <c r="C1423" s="150"/>
      <c r="D1423" s="187">
        <v>20</v>
      </c>
      <c r="E1423" s="187"/>
      <c r="F1423" s="187">
        <v>29</v>
      </c>
      <c r="G1423" s="187"/>
      <c r="H1423" s="187">
        <v>1146.771</v>
      </c>
    </row>
    <row r="1424" spans="2:15" ht="15" customHeight="1" outlineLevel="1" x14ac:dyDescent="0.2">
      <c r="B1424" s="150" t="s">
        <v>204</v>
      </c>
      <c r="C1424" s="150"/>
      <c r="D1424" s="192"/>
      <c r="E1424" s="192"/>
      <c r="F1424" s="192"/>
      <c r="G1424" s="192"/>
      <c r="H1424" s="192"/>
    </row>
    <row r="1425" spans="2:15" ht="15" customHeight="1" outlineLevel="1" x14ac:dyDescent="0.2">
      <c r="B1425" s="41">
        <v>2022</v>
      </c>
      <c r="C1425" s="150"/>
      <c r="D1425" s="187">
        <v>4</v>
      </c>
      <c r="E1425" s="187"/>
      <c r="F1425" s="191" t="s">
        <v>22</v>
      </c>
      <c r="G1425" s="191"/>
      <c r="H1425" s="191" t="s">
        <v>22</v>
      </c>
    </row>
    <row r="1426" spans="2:15" ht="15" customHeight="1" outlineLevel="1" x14ac:dyDescent="0.2">
      <c r="B1426" s="41">
        <v>2021</v>
      </c>
      <c r="C1426" s="150"/>
      <c r="D1426" s="197">
        <v>3</v>
      </c>
      <c r="E1426" s="192"/>
      <c r="F1426" s="196">
        <v>33</v>
      </c>
      <c r="G1426" s="192"/>
      <c r="H1426" s="196">
        <v>21966.044999999998</v>
      </c>
    </row>
    <row r="1427" spans="2:15" ht="15" customHeight="1" outlineLevel="1" x14ac:dyDescent="0.2">
      <c r="B1427" s="41">
        <v>2020</v>
      </c>
      <c r="C1427" s="150"/>
      <c r="D1427" s="197">
        <v>4</v>
      </c>
      <c r="E1427" s="192"/>
      <c r="F1427" s="196">
        <v>36</v>
      </c>
      <c r="G1427" s="192"/>
      <c r="H1427" s="196">
        <v>15350.124</v>
      </c>
    </row>
    <row r="1428" spans="2:15" ht="15" customHeight="1" outlineLevel="1" x14ac:dyDescent="0.2">
      <c r="B1428" s="41">
        <v>2019</v>
      </c>
      <c r="C1428" s="150"/>
      <c r="D1428" s="187">
        <v>4</v>
      </c>
      <c r="E1428" s="187"/>
      <c r="F1428" s="187">
        <v>33</v>
      </c>
      <c r="G1428" s="187"/>
      <c r="H1428" s="187">
        <v>17926.238000000001</v>
      </c>
    </row>
    <row r="1429" spans="2:15" ht="15" customHeight="1" outlineLevel="1" x14ac:dyDescent="0.2">
      <c r="B1429" s="41">
        <v>2018</v>
      </c>
      <c r="C1429" s="150"/>
      <c r="D1429" s="187">
        <v>4</v>
      </c>
      <c r="E1429" s="187"/>
      <c r="F1429" s="187">
        <v>31</v>
      </c>
      <c r="G1429" s="187"/>
      <c r="H1429" s="187">
        <v>17239.094000000001</v>
      </c>
    </row>
    <row r="1430" spans="2:15" ht="15" customHeight="1" outlineLevel="1" x14ac:dyDescent="0.2">
      <c r="B1430" s="41">
        <v>2017</v>
      </c>
      <c r="C1430" s="150"/>
      <c r="D1430" s="187">
        <v>3</v>
      </c>
      <c r="E1430" s="187"/>
      <c r="F1430" s="187">
        <v>30</v>
      </c>
      <c r="G1430" s="187"/>
      <c r="H1430" s="187">
        <v>14415.861000000001</v>
      </c>
    </row>
    <row r="1431" spans="2:15" ht="15" customHeight="1" outlineLevel="1" x14ac:dyDescent="0.2">
      <c r="B1431" s="150" t="s">
        <v>205</v>
      </c>
      <c r="C1431" s="150"/>
      <c r="D1431" s="192"/>
      <c r="E1431" s="192"/>
      <c r="F1431" s="192"/>
      <c r="G1431" s="192"/>
      <c r="H1431" s="192"/>
    </row>
    <row r="1432" spans="2:15" s="17" customFormat="1" ht="15" customHeight="1" outlineLevel="1" x14ac:dyDescent="0.2">
      <c r="B1432" s="41">
        <v>2022</v>
      </c>
      <c r="C1432" s="56"/>
      <c r="D1432" s="196">
        <v>17</v>
      </c>
      <c r="E1432" s="57"/>
      <c r="F1432" s="196">
        <v>72</v>
      </c>
      <c r="G1432" s="57"/>
      <c r="H1432" s="196">
        <v>6466.3869999999997</v>
      </c>
      <c r="I1432" s="12"/>
      <c r="O1432" s="186"/>
    </row>
    <row r="1433" spans="2:15" ht="15" customHeight="1" outlineLevel="1" x14ac:dyDescent="0.2">
      <c r="B1433" s="41">
        <v>2021</v>
      </c>
      <c r="C1433" s="150"/>
      <c r="D1433" s="197">
        <v>16</v>
      </c>
      <c r="E1433" s="192"/>
      <c r="F1433" s="196">
        <v>66</v>
      </c>
      <c r="G1433" s="192"/>
      <c r="H1433" s="196">
        <v>5619.0720000000001</v>
      </c>
    </row>
    <row r="1434" spans="2:15" ht="15" customHeight="1" outlineLevel="1" x14ac:dyDescent="0.2">
      <c r="B1434" s="41">
        <v>2020</v>
      </c>
      <c r="C1434" s="150"/>
      <c r="D1434" s="197">
        <v>16</v>
      </c>
      <c r="E1434" s="192"/>
      <c r="F1434" s="196">
        <v>62</v>
      </c>
      <c r="G1434" s="192"/>
      <c r="H1434" s="196">
        <v>5589.67</v>
      </c>
    </row>
    <row r="1435" spans="2:15" ht="15" customHeight="1" outlineLevel="1" x14ac:dyDescent="0.2">
      <c r="B1435" s="41">
        <v>2019</v>
      </c>
      <c r="C1435" s="150"/>
      <c r="D1435" s="187">
        <v>16</v>
      </c>
      <c r="E1435" s="187"/>
      <c r="F1435" s="187">
        <v>60</v>
      </c>
      <c r="G1435" s="187"/>
      <c r="H1435" s="187">
        <v>6014.1850000000004</v>
      </c>
    </row>
    <row r="1436" spans="2:15" ht="15" customHeight="1" outlineLevel="1" x14ac:dyDescent="0.2">
      <c r="B1436" s="41">
        <v>2018</v>
      </c>
      <c r="C1436" s="150"/>
      <c r="D1436" s="187">
        <v>15</v>
      </c>
      <c r="E1436" s="187"/>
      <c r="F1436" s="187">
        <v>59</v>
      </c>
      <c r="G1436" s="187"/>
      <c r="H1436" s="187">
        <v>5552.6260000000002</v>
      </c>
    </row>
    <row r="1437" spans="2:15" ht="15" customHeight="1" outlineLevel="1" x14ac:dyDescent="0.2">
      <c r="B1437" s="41">
        <v>2017</v>
      </c>
      <c r="C1437" s="150"/>
      <c r="D1437" s="187">
        <v>15</v>
      </c>
      <c r="E1437" s="187"/>
      <c r="F1437" s="191" t="s">
        <v>22</v>
      </c>
      <c r="G1437" s="191"/>
      <c r="H1437" s="191" t="s">
        <v>22</v>
      </c>
    </row>
    <row r="1438" spans="2:15" ht="15" customHeight="1" outlineLevel="1" x14ac:dyDescent="0.2">
      <c r="B1438" s="150" t="s">
        <v>206</v>
      </c>
      <c r="C1438" s="150"/>
      <c r="D1438" s="192"/>
      <c r="E1438" s="192"/>
      <c r="F1438" s="192"/>
      <c r="G1438" s="192"/>
      <c r="H1438" s="192"/>
    </row>
    <row r="1439" spans="2:15" s="17" customFormat="1" ht="15" customHeight="1" outlineLevel="1" x14ac:dyDescent="0.2">
      <c r="B1439" s="41">
        <v>2022</v>
      </c>
      <c r="C1439" s="56"/>
      <c r="D1439" s="196">
        <v>27</v>
      </c>
      <c r="E1439" s="57"/>
      <c r="F1439" s="196">
        <v>180</v>
      </c>
      <c r="G1439" s="57"/>
      <c r="H1439" s="196">
        <v>9541.7729999999992</v>
      </c>
      <c r="I1439" s="12"/>
      <c r="O1439" s="186"/>
    </row>
    <row r="1440" spans="2:15" ht="15" customHeight="1" outlineLevel="1" x14ac:dyDescent="0.2">
      <c r="B1440" s="41">
        <v>2021</v>
      </c>
      <c r="C1440" s="150"/>
      <c r="D1440" s="197">
        <v>25</v>
      </c>
      <c r="E1440" s="192"/>
      <c r="F1440" s="196">
        <v>162</v>
      </c>
      <c r="G1440" s="192"/>
      <c r="H1440" s="196">
        <v>6817.6959999999999</v>
      </c>
    </row>
    <row r="1441" spans="2:15" ht="15" customHeight="1" outlineLevel="1" x14ac:dyDescent="0.2">
      <c r="B1441" s="41">
        <v>2020</v>
      </c>
      <c r="C1441" s="150"/>
      <c r="D1441" s="197">
        <v>25</v>
      </c>
      <c r="E1441" s="192"/>
      <c r="F1441" s="196">
        <v>177</v>
      </c>
      <c r="G1441" s="192"/>
      <c r="H1441" s="196">
        <v>7716.1279999999997</v>
      </c>
    </row>
    <row r="1442" spans="2:15" ht="15" customHeight="1" outlineLevel="1" x14ac:dyDescent="0.2">
      <c r="B1442" s="41">
        <v>2019</v>
      </c>
      <c r="C1442" s="150"/>
      <c r="D1442" s="187">
        <v>22</v>
      </c>
      <c r="E1442" s="187"/>
      <c r="F1442" s="187">
        <v>138</v>
      </c>
      <c r="G1442" s="187"/>
      <c r="H1442" s="187">
        <v>7252.5969999999998</v>
      </c>
    </row>
    <row r="1443" spans="2:15" ht="15" customHeight="1" outlineLevel="1" x14ac:dyDescent="0.2">
      <c r="B1443" s="41">
        <v>2018</v>
      </c>
      <c r="C1443" s="150"/>
      <c r="D1443" s="187">
        <v>23</v>
      </c>
      <c r="E1443" s="187"/>
      <c r="F1443" s="187">
        <v>117</v>
      </c>
      <c r="G1443" s="187"/>
      <c r="H1443" s="187">
        <v>5672.0290000000005</v>
      </c>
    </row>
    <row r="1444" spans="2:15" ht="15" customHeight="1" outlineLevel="1" x14ac:dyDescent="0.2">
      <c r="B1444" s="41">
        <v>2017</v>
      </c>
      <c r="C1444" s="150"/>
      <c r="D1444" s="187">
        <v>19</v>
      </c>
      <c r="E1444" s="187"/>
      <c r="F1444" s="187">
        <v>81</v>
      </c>
      <c r="G1444" s="187"/>
      <c r="H1444" s="187">
        <v>4536.1530000000002</v>
      </c>
    </row>
    <row r="1445" spans="2:15" ht="15" customHeight="1" outlineLevel="1" x14ac:dyDescent="0.2">
      <c r="B1445" s="150" t="s">
        <v>207</v>
      </c>
      <c r="C1445" s="150"/>
      <c r="D1445" s="192"/>
      <c r="E1445" s="192"/>
      <c r="F1445" s="192"/>
      <c r="G1445" s="192"/>
      <c r="H1445" s="192"/>
    </row>
    <row r="1446" spans="2:15" s="17" customFormat="1" ht="15" customHeight="1" outlineLevel="1" x14ac:dyDescent="0.2">
      <c r="B1446" s="41">
        <v>2022</v>
      </c>
      <c r="C1446" s="56"/>
      <c r="D1446" s="196">
        <v>98</v>
      </c>
      <c r="E1446" s="57"/>
      <c r="F1446" s="196">
        <v>307</v>
      </c>
      <c r="G1446" s="57"/>
      <c r="H1446" s="196">
        <v>39548.491999999998</v>
      </c>
      <c r="I1446" s="12"/>
      <c r="O1446" s="186"/>
    </row>
    <row r="1447" spans="2:15" ht="15" customHeight="1" outlineLevel="1" x14ac:dyDescent="0.2">
      <c r="B1447" s="41">
        <v>2021</v>
      </c>
      <c r="C1447" s="150"/>
      <c r="D1447" s="197">
        <v>99</v>
      </c>
      <c r="E1447" s="192"/>
      <c r="F1447" s="196">
        <v>281</v>
      </c>
      <c r="G1447" s="192"/>
      <c r="H1447" s="196">
        <v>30915.552</v>
      </c>
    </row>
    <row r="1448" spans="2:15" ht="15" customHeight="1" outlineLevel="1" x14ac:dyDescent="0.2">
      <c r="B1448" s="41">
        <v>2020</v>
      </c>
      <c r="C1448" s="150"/>
      <c r="D1448" s="197">
        <v>91</v>
      </c>
      <c r="E1448" s="192"/>
      <c r="F1448" s="196">
        <v>275</v>
      </c>
      <c r="G1448" s="192"/>
      <c r="H1448" s="196">
        <v>26202.947</v>
      </c>
    </row>
    <row r="1449" spans="2:15" ht="15" customHeight="1" outlineLevel="1" x14ac:dyDescent="0.2">
      <c r="B1449" s="41">
        <v>2019</v>
      </c>
      <c r="C1449" s="150"/>
      <c r="D1449" s="187">
        <v>98</v>
      </c>
      <c r="E1449" s="187"/>
      <c r="F1449" s="187">
        <v>287</v>
      </c>
      <c r="G1449" s="187"/>
      <c r="H1449" s="187">
        <v>30222.896000000001</v>
      </c>
    </row>
    <row r="1450" spans="2:15" ht="15" customHeight="1" outlineLevel="1" x14ac:dyDescent="0.2">
      <c r="B1450" s="41">
        <v>2018</v>
      </c>
      <c r="C1450" s="150"/>
      <c r="D1450" s="187">
        <v>97</v>
      </c>
      <c r="E1450" s="187"/>
      <c r="F1450" s="187">
        <v>259</v>
      </c>
      <c r="G1450" s="187"/>
      <c r="H1450" s="187">
        <v>28362.725999999999</v>
      </c>
    </row>
    <row r="1451" spans="2:15" ht="15" customHeight="1" outlineLevel="1" x14ac:dyDescent="0.2">
      <c r="B1451" s="41">
        <v>2017</v>
      </c>
      <c r="C1451" s="150"/>
      <c r="D1451" s="187">
        <v>89</v>
      </c>
      <c r="E1451" s="187"/>
      <c r="F1451" s="187">
        <v>239</v>
      </c>
      <c r="G1451" s="187"/>
      <c r="H1451" s="187">
        <v>27988.587</v>
      </c>
    </row>
    <row r="1452" spans="2:15" ht="15" customHeight="1" outlineLevel="1" x14ac:dyDescent="0.2">
      <c r="B1452" s="150" t="s">
        <v>208</v>
      </c>
      <c r="C1452" s="150"/>
      <c r="D1452" s="192"/>
      <c r="E1452" s="192"/>
      <c r="F1452" s="192"/>
      <c r="G1452" s="192"/>
      <c r="H1452" s="192"/>
    </row>
    <row r="1453" spans="2:15" s="17" customFormat="1" ht="15" customHeight="1" outlineLevel="1" x14ac:dyDescent="0.2">
      <c r="B1453" s="41">
        <v>2022</v>
      </c>
      <c r="C1453" s="56"/>
      <c r="D1453" s="196">
        <v>32</v>
      </c>
      <c r="E1453" s="57"/>
      <c r="F1453" s="196">
        <v>117</v>
      </c>
      <c r="G1453" s="57"/>
      <c r="H1453" s="196">
        <v>9147.268</v>
      </c>
      <c r="I1453" s="12"/>
      <c r="O1453" s="186"/>
    </row>
    <row r="1454" spans="2:15" ht="15" customHeight="1" outlineLevel="1" x14ac:dyDescent="0.2">
      <c r="B1454" s="41">
        <v>2021</v>
      </c>
      <c r="C1454" s="150"/>
      <c r="D1454" s="197">
        <v>32</v>
      </c>
      <c r="E1454" s="192"/>
      <c r="F1454" s="196">
        <v>133</v>
      </c>
      <c r="G1454" s="192"/>
      <c r="H1454" s="196">
        <v>6129.5450000000001</v>
      </c>
    </row>
    <row r="1455" spans="2:15" ht="15" customHeight="1" outlineLevel="1" x14ac:dyDescent="0.2">
      <c r="B1455" s="41">
        <v>2020</v>
      </c>
      <c r="C1455" s="150"/>
      <c r="D1455" s="197">
        <v>38</v>
      </c>
      <c r="E1455" s="192"/>
      <c r="F1455" s="196">
        <v>136</v>
      </c>
      <c r="G1455" s="192"/>
      <c r="H1455" s="196">
        <v>4332.72</v>
      </c>
    </row>
    <row r="1456" spans="2:15" ht="15" customHeight="1" outlineLevel="1" x14ac:dyDescent="0.2">
      <c r="B1456" s="41">
        <v>2019</v>
      </c>
      <c r="C1456" s="150"/>
      <c r="D1456" s="187">
        <v>41</v>
      </c>
      <c r="E1456" s="187"/>
      <c r="F1456" s="187">
        <v>134</v>
      </c>
      <c r="G1456" s="187"/>
      <c r="H1456" s="187">
        <v>7169.1679999999997</v>
      </c>
    </row>
    <row r="1457" spans="2:15" ht="15" customHeight="1" outlineLevel="1" x14ac:dyDescent="0.2">
      <c r="B1457" s="41">
        <v>2018</v>
      </c>
      <c r="C1457" s="150"/>
      <c r="D1457" s="187">
        <v>38</v>
      </c>
      <c r="E1457" s="187"/>
      <c r="F1457" s="187">
        <v>131</v>
      </c>
      <c r="G1457" s="187"/>
      <c r="H1457" s="187">
        <v>6815.1620000000003</v>
      </c>
    </row>
    <row r="1458" spans="2:15" ht="15" customHeight="1" outlineLevel="1" x14ac:dyDescent="0.2">
      <c r="B1458" s="41">
        <v>2017</v>
      </c>
      <c r="C1458" s="150"/>
      <c r="D1458" s="187">
        <v>37</v>
      </c>
      <c r="E1458" s="187"/>
      <c r="F1458" s="187">
        <v>140</v>
      </c>
      <c r="G1458" s="187"/>
      <c r="H1458" s="187">
        <v>6621.0810000000001</v>
      </c>
    </row>
    <row r="1459" spans="2:15" ht="15" customHeight="1" outlineLevel="1" x14ac:dyDescent="0.2">
      <c r="B1459" s="150" t="s">
        <v>209</v>
      </c>
      <c r="C1459" s="150"/>
      <c r="D1459" s="192"/>
      <c r="E1459" s="192"/>
      <c r="F1459" s="192"/>
      <c r="G1459" s="192"/>
      <c r="H1459" s="192"/>
    </row>
    <row r="1460" spans="2:15" s="17" customFormat="1" ht="15" customHeight="1" outlineLevel="1" x14ac:dyDescent="0.2">
      <c r="B1460" s="41">
        <v>2022</v>
      </c>
      <c r="C1460" s="56"/>
      <c r="D1460" s="196">
        <v>142</v>
      </c>
      <c r="E1460" s="57"/>
      <c r="F1460" s="196">
        <v>549</v>
      </c>
      <c r="G1460" s="57"/>
      <c r="H1460" s="196">
        <v>26234.161</v>
      </c>
      <c r="I1460" s="12"/>
      <c r="O1460" s="186"/>
    </row>
    <row r="1461" spans="2:15" ht="15" customHeight="1" outlineLevel="1" x14ac:dyDescent="0.2">
      <c r="B1461" s="41">
        <v>2021</v>
      </c>
      <c r="C1461" s="150"/>
      <c r="D1461" s="197">
        <v>137</v>
      </c>
      <c r="E1461" s="192"/>
      <c r="F1461" s="196">
        <v>476</v>
      </c>
      <c r="G1461" s="192"/>
      <c r="H1461" s="196">
        <v>19661.86</v>
      </c>
    </row>
    <row r="1462" spans="2:15" ht="15" customHeight="1" outlineLevel="1" x14ac:dyDescent="0.2">
      <c r="B1462" s="41">
        <v>2020</v>
      </c>
      <c r="C1462" s="150"/>
      <c r="D1462" s="197">
        <v>120</v>
      </c>
      <c r="E1462" s="192"/>
      <c r="F1462" s="196">
        <v>510</v>
      </c>
      <c r="G1462" s="192"/>
      <c r="H1462" s="196">
        <v>10501.799000000001</v>
      </c>
    </row>
    <row r="1463" spans="2:15" ht="15" customHeight="1" outlineLevel="1" x14ac:dyDescent="0.2">
      <c r="B1463" s="41">
        <v>2019</v>
      </c>
      <c r="C1463" s="150"/>
      <c r="D1463" s="187">
        <v>133</v>
      </c>
      <c r="E1463" s="187"/>
      <c r="F1463" s="187">
        <v>478</v>
      </c>
      <c r="G1463" s="187"/>
      <c r="H1463" s="187">
        <v>18437.271000000001</v>
      </c>
    </row>
    <row r="1464" spans="2:15" ht="15" customHeight="1" outlineLevel="1" x14ac:dyDescent="0.2">
      <c r="B1464" s="41">
        <v>2018</v>
      </c>
      <c r="C1464" s="150"/>
      <c r="D1464" s="187">
        <v>137</v>
      </c>
      <c r="E1464" s="187"/>
      <c r="F1464" s="187">
        <v>575</v>
      </c>
      <c r="G1464" s="187"/>
      <c r="H1464" s="187">
        <v>31522.094000000001</v>
      </c>
    </row>
    <row r="1465" spans="2:15" ht="15" customHeight="1" outlineLevel="1" x14ac:dyDescent="0.2">
      <c r="B1465" s="41">
        <v>2017</v>
      </c>
      <c r="C1465" s="150"/>
      <c r="D1465" s="187">
        <v>114</v>
      </c>
      <c r="E1465" s="187"/>
      <c r="F1465" s="187">
        <v>498</v>
      </c>
      <c r="G1465" s="187"/>
      <c r="H1465" s="187">
        <v>31027.888999999999</v>
      </c>
    </row>
    <row r="1466" spans="2:15" ht="15" customHeight="1" outlineLevel="1" x14ac:dyDescent="0.2">
      <c r="B1466" s="150" t="s">
        <v>210</v>
      </c>
      <c r="C1466" s="150"/>
      <c r="D1466" s="192"/>
      <c r="E1466" s="192"/>
      <c r="F1466" s="192"/>
      <c r="G1466" s="192"/>
      <c r="H1466" s="192"/>
    </row>
    <row r="1467" spans="2:15" s="17" customFormat="1" ht="15" customHeight="1" outlineLevel="1" x14ac:dyDescent="0.2">
      <c r="B1467" s="41">
        <v>2022</v>
      </c>
      <c r="C1467" s="56"/>
      <c r="D1467" s="196">
        <v>9</v>
      </c>
      <c r="E1467" s="57"/>
      <c r="F1467" s="196">
        <v>16</v>
      </c>
      <c r="G1467" s="57"/>
      <c r="H1467" s="196">
        <v>2990.0839999999998</v>
      </c>
      <c r="I1467" s="12"/>
      <c r="O1467" s="186"/>
    </row>
    <row r="1468" spans="2:15" ht="15" customHeight="1" outlineLevel="1" x14ac:dyDescent="0.2">
      <c r="B1468" s="41">
        <v>2021</v>
      </c>
      <c r="C1468" s="150"/>
      <c r="D1468" s="197">
        <v>7</v>
      </c>
      <c r="E1468" s="192"/>
      <c r="F1468" s="196">
        <v>13</v>
      </c>
      <c r="G1468" s="192"/>
      <c r="H1468" s="196">
        <v>2793.3519999999999</v>
      </c>
    </row>
    <row r="1469" spans="2:15" ht="15" customHeight="1" outlineLevel="1" x14ac:dyDescent="0.2">
      <c r="B1469" s="41">
        <v>2020</v>
      </c>
      <c r="C1469" s="150"/>
      <c r="D1469" s="197">
        <v>5</v>
      </c>
      <c r="E1469" s="192"/>
      <c r="F1469" s="196">
        <v>11</v>
      </c>
      <c r="G1469" s="192"/>
      <c r="H1469" s="196">
        <v>2633.5329999999999</v>
      </c>
    </row>
    <row r="1470" spans="2:15" ht="15" customHeight="1" outlineLevel="1" x14ac:dyDescent="0.2">
      <c r="B1470" s="41">
        <v>2019</v>
      </c>
      <c r="C1470" s="150"/>
      <c r="D1470" s="187">
        <v>8</v>
      </c>
      <c r="E1470" s="187"/>
      <c r="F1470" s="191" t="s">
        <v>22</v>
      </c>
      <c r="G1470" s="187"/>
      <c r="H1470" s="191" t="s">
        <v>22</v>
      </c>
    </row>
    <row r="1471" spans="2:15" ht="15" customHeight="1" outlineLevel="1" x14ac:dyDescent="0.2">
      <c r="B1471" s="41">
        <v>2018</v>
      </c>
      <c r="C1471" s="150"/>
      <c r="D1471" s="187">
        <v>5</v>
      </c>
      <c r="E1471" s="187"/>
      <c r="F1471" s="187">
        <v>12</v>
      </c>
      <c r="G1471" s="187"/>
      <c r="H1471" s="187">
        <v>2374.1239999999998</v>
      </c>
    </row>
    <row r="1472" spans="2:15" ht="15" customHeight="1" outlineLevel="1" x14ac:dyDescent="0.2">
      <c r="B1472" s="41">
        <v>2017</v>
      </c>
      <c r="C1472" s="150"/>
      <c r="D1472" s="187">
        <v>6</v>
      </c>
      <c r="E1472" s="187"/>
      <c r="F1472" s="187">
        <v>13</v>
      </c>
      <c r="G1472" s="187"/>
      <c r="H1472" s="187">
        <v>2339.1480000000001</v>
      </c>
    </row>
    <row r="1473" spans="2:15" ht="15" customHeight="1" outlineLevel="1" x14ac:dyDescent="0.2">
      <c r="B1473" s="150" t="s">
        <v>212</v>
      </c>
      <c r="C1473" s="150"/>
      <c r="D1473" s="192"/>
      <c r="E1473" s="192"/>
      <c r="F1473" s="192"/>
      <c r="G1473" s="192"/>
      <c r="H1473" s="192"/>
    </row>
    <row r="1474" spans="2:15" s="17" customFormat="1" ht="15" customHeight="1" outlineLevel="1" x14ac:dyDescent="0.2">
      <c r="B1474" s="41">
        <v>2022</v>
      </c>
      <c r="C1474" s="56"/>
      <c r="D1474" s="196">
        <v>16</v>
      </c>
      <c r="E1474" s="57"/>
      <c r="F1474" s="196">
        <v>17</v>
      </c>
      <c r="G1474" s="57"/>
      <c r="H1474" s="196">
        <v>244.97</v>
      </c>
      <c r="I1474" s="12"/>
      <c r="O1474" s="186"/>
    </row>
    <row r="1475" spans="2:15" ht="15" customHeight="1" outlineLevel="1" x14ac:dyDescent="0.2">
      <c r="B1475" s="41">
        <v>2021</v>
      </c>
      <c r="C1475" s="150"/>
      <c r="D1475" s="197">
        <v>14</v>
      </c>
      <c r="E1475" s="192"/>
      <c r="F1475" s="196">
        <v>13</v>
      </c>
      <c r="G1475" s="192"/>
      <c r="H1475" s="196">
        <v>411.32</v>
      </c>
    </row>
    <row r="1476" spans="2:15" ht="15" customHeight="1" outlineLevel="1" x14ac:dyDescent="0.2">
      <c r="B1476" s="41">
        <v>2020</v>
      </c>
      <c r="C1476" s="150"/>
      <c r="D1476" s="197">
        <v>16</v>
      </c>
      <c r="E1476" s="192"/>
      <c r="F1476" s="196">
        <v>27</v>
      </c>
      <c r="G1476" s="192"/>
      <c r="H1476" s="196">
        <v>739.66899999999998</v>
      </c>
    </row>
    <row r="1477" spans="2:15" ht="15" customHeight="1" outlineLevel="1" x14ac:dyDescent="0.2">
      <c r="B1477" s="41">
        <v>2019</v>
      </c>
      <c r="C1477" s="150"/>
      <c r="D1477" s="187">
        <v>13</v>
      </c>
      <c r="E1477" s="187"/>
      <c r="F1477" s="187">
        <v>24</v>
      </c>
      <c r="G1477" s="187"/>
      <c r="H1477" s="187">
        <v>879.26700000000005</v>
      </c>
    </row>
    <row r="1478" spans="2:15" ht="15" customHeight="1" outlineLevel="1" x14ac:dyDescent="0.2">
      <c r="B1478" s="41">
        <v>2018</v>
      </c>
      <c r="C1478" s="150"/>
      <c r="D1478" s="187">
        <v>13</v>
      </c>
      <c r="E1478" s="187"/>
      <c r="F1478" s="187">
        <v>11</v>
      </c>
      <c r="G1478" s="187"/>
      <c r="H1478" s="187">
        <v>609.86099999999999</v>
      </c>
    </row>
    <row r="1479" spans="2:15" ht="15" customHeight="1" outlineLevel="1" x14ac:dyDescent="0.2">
      <c r="B1479" s="41">
        <v>2017</v>
      </c>
      <c r="C1479" s="150"/>
      <c r="D1479" s="187">
        <v>13</v>
      </c>
      <c r="E1479" s="187"/>
      <c r="F1479" s="187">
        <v>12</v>
      </c>
      <c r="G1479" s="187"/>
      <c r="H1479" s="187">
        <v>668.21299999999997</v>
      </c>
    </row>
    <row r="1480" spans="2:15" ht="15" customHeight="1" outlineLevel="1" x14ac:dyDescent="0.2">
      <c r="B1480" s="150" t="s">
        <v>213</v>
      </c>
      <c r="C1480" s="150"/>
      <c r="D1480" s="192"/>
      <c r="E1480" s="192"/>
      <c r="F1480" s="192"/>
      <c r="G1480" s="192"/>
      <c r="H1480" s="192"/>
    </row>
    <row r="1481" spans="2:15" s="17" customFormat="1" ht="15" customHeight="1" outlineLevel="1" x14ac:dyDescent="0.2">
      <c r="B1481" s="41">
        <v>2022</v>
      </c>
      <c r="C1481" s="56"/>
      <c r="D1481" s="196">
        <v>51</v>
      </c>
      <c r="E1481" s="57"/>
      <c r="F1481" s="196">
        <v>70</v>
      </c>
      <c r="G1481" s="57"/>
      <c r="H1481" s="196">
        <v>1667.4</v>
      </c>
      <c r="I1481" s="12"/>
      <c r="O1481" s="186"/>
    </row>
    <row r="1482" spans="2:15" ht="15" customHeight="1" outlineLevel="1" x14ac:dyDescent="0.2">
      <c r="B1482" s="41">
        <v>2021</v>
      </c>
      <c r="C1482" s="150"/>
      <c r="D1482" s="197">
        <v>49</v>
      </c>
      <c r="E1482" s="192"/>
      <c r="F1482" s="196">
        <v>64</v>
      </c>
      <c r="G1482" s="192"/>
      <c r="H1482" s="196">
        <v>1500.7529999999999</v>
      </c>
    </row>
    <row r="1483" spans="2:15" ht="15" customHeight="1" outlineLevel="1" x14ac:dyDescent="0.2">
      <c r="B1483" s="41">
        <v>2020</v>
      </c>
      <c r="C1483" s="150"/>
      <c r="D1483" s="197">
        <v>42</v>
      </c>
      <c r="E1483" s="192"/>
      <c r="F1483" s="196">
        <v>64</v>
      </c>
      <c r="G1483" s="192"/>
      <c r="H1483" s="196">
        <v>1331.8589999999999</v>
      </c>
    </row>
    <row r="1484" spans="2:15" ht="15" customHeight="1" outlineLevel="1" x14ac:dyDescent="0.2">
      <c r="B1484" s="41">
        <v>2019</v>
      </c>
      <c r="C1484" s="150"/>
      <c r="D1484" s="187">
        <v>38</v>
      </c>
      <c r="E1484" s="187"/>
      <c r="F1484" s="187">
        <v>46</v>
      </c>
      <c r="G1484" s="187"/>
      <c r="H1484" s="187">
        <v>914.60299999999995</v>
      </c>
    </row>
    <row r="1485" spans="2:15" ht="15" customHeight="1" outlineLevel="1" x14ac:dyDescent="0.2">
      <c r="B1485" s="41">
        <v>2018</v>
      </c>
      <c r="C1485" s="150"/>
      <c r="D1485" s="187">
        <v>33</v>
      </c>
      <c r="E1485" s="187"/>
      <c r="F1485" s="187">
        <v>39</v>
      </c>
      <c r="G1485" s="187"/>
      <c r="H1485" s="187">
        <v>727.93100000000004</v>
      </c>
    </row>
    <row r="1486" spans="2:15" ht="15" customHeight="1" outlineLevel="1" x14ac:dyDescent="0.2">
      <c r="B1486" s="41">
        <v>2017</v>
      </c>
      <c r="C1486" s="150"/>
      <c r="D1486" s="187">
        <v>33</v>
      </c>
      <c r="E1486" s="187"/>
      <c r="F1486" s="187">
        <v>40</v>
      </c>
      <c r="G1486" s="187"/>
      <c r="H1486" s="187">
        <v>776.96199999999999</v>
      </c>
    </row>
    <row r="1487" spans="2:15" ht="15" customHeight="1" outlineLevel="1" x14ac:dyDescent="0.2">
      <c r="B1487" s="150" t="s">
        <v>214</v>
      </c>
      <c r="C1487" s="150"/>
      <c r="D1487" s="192"/>
      <c r="E1487" s="192"/>
      <c r="F1487" s="192"/>
      <c r="G1487" s="192"/>
      <c r="H1487" s="192"/>
    </row>
    <row r="1488" spans="2:15" s="17" customFormat="1" ht="15" customHeight="1" outlineLevel="1" x14ac:dyDescent="0.2">
      <c r="B1488" s="41">
        <v>2022</v>
      </c>
      <c r="C1488" s="56"/>
      <c r="D1488" s="196">
        <v>102</v>
      </c>
      <c r="E1488" s="57"/>
      <c r="F1488" s="196">
        <v>243</v>
      </c>
      <c r="G1488" s="57"/>
      <c r="H1488" s="196">
        <v>5662.5060000000003</v>
      </c>
      <c r="I1488" s="12"/>
      <c r="O1488" s="186"/>
    </row>
    <row r="1489" spans="2:15" ht="15" customHeight="1" outlineLevel="1" x14ac:dyDescent="0.2">
      <c r="B1489" s="41">
        <v>2021</v>
      </c>
      <c r="C1489" s="150"/>
      <c r="D1489" s="197">
        <v>109</v>
      </c>
      <c r="E1489" s="192"/>
      <c r="F1489" s="196">
        <v>251</v>
      </c>
      <c r="G1489" s="192"/>
      <c r="H1489" s="196">
        <v>4061.2750000000001</v>
      </c>
    </row>
    <row r="1490" spans="2:15" ht="15" customHeight="1" outlineLevel="1" x14ac:dyDescent="0.2">
      <c r="B1490" s="41">
        <v>2020</v>
      </c>
      <c r="C1490" s="150"/>
      <c r="D1490" s="197">
        <v>101</v>
      </c>
      <c r="E1490" s="192"/>
      <c r="F1490" s="196">
        <v>167</v>
      </c>
      <c r="G1490" s="192"/>
      <c r="H1490" s="196">
        <v>1733.9939999999999</v>
      </c>
    </row>
    <row r="1491" spans="2:15" ht="15" customHeight="1" outlineLevel="1" x14ac:dyDescent="0.2">
      <c r="B1491" s="41">
        <v>2019</v>
      </c>
      <c r="C1491" s="150"/>
      <c r="D1491" s="187">
        <v>109</v>
      </c>
      <c r="E1491" s="187"/>
      <c r="F1491" s="187">
        <v>159</v>
      </c>
      <c r="G1491" s="187"/>
      <c r="H1491" s="187">
        <v>3011.953</v>
      </c>
    </row>
    <row r="1492" spans="2:15" ht="15" customHeight="1" outlineLevel="1" x14ac:dyDescent="0.2">
      <c r="B1492" s="41">
        <v>2018</v>
      </c>
      <c r="C1492" s="150"/>
      <c r="D1492" s="187">
        <v>104</v>
      </c>
      <c r="E1492" s="187"/>
      <c r="F1492" s="187">
        <v>148</v>
      </c>
      <c r="G1492" s="187"/>
      <c r="H1492" s="187">
        <v>2638.9229999999998</v>
      </c>
    </row>
    <row r="1493" spans="2:15" ht="15" customHeight="1" outlineLevel="1" x14ac:dyDescent="0.2">
      <c r="B1493" s="41">
        <v>2017</v>
      </c>
      <c r="C1493" s="150"/>
      <c r="D1493" s="187">
        <v>104</v>
      </c>
      <c r="E1493" s="187"/>
      <c r="F1493" s="187">
        <v>185</v>
      </c>
      <c r="G1493" s="187"/>
      <c r="H1493" s="187">
        <v>2956.8429999999998</v>
      </c>
    </row>
    <row r="1494" spans="2:15" ht="15" customHeight="1" outlineLevel="1" x14ac:dyDescent="0.2">
      <c r="B1494" s="150" t="s">
        <v>215</v>
      </c>
      <c r="C1494" s="150"/>
      <c r="D1494" s="192"/>
      <c r="E1494" s="192"/>
      <c r="F1494" s="192"/>
      <c r="G1494" s="192"/>
      <c r="H1494" s="192"/>
    </row>
    <row r="1495" spans="2:15" s="17" customFormat="1" ht="15" customHeight="1" outlineLevel="1" x14ac:dyDescent="0.2">
      <c r="B1495" s="41">
        <v>2022</v>
      </c>
      <c r="C1495" s="56"/>
      <c r="D1495" s="196">
        <v>30</v>
      </c>
      <c r="E1495" s="57"/>
      <c r="F1495" s="196">
        <v>30</v>
      </c>
      <c r="G1495" s="57"/>
      <c r="H1495" s="196">
        <v>223.267</v>
      </c>
      <c r="I1495" s="12"/>
      <c r="O1495" s="186"/>
    </row>
    <row r="1496" spans="2:15" ht="15" customHeight="1" outlineLevel="1" x14ac:dyDescent="0.2">
      <c r="B1496" s="41">
        <v>2021</v>
      </c>
      <c r="C1496" s="150"/>
      <c r="D1496" s="197">
        <v>25</v>
      </c>
      <c r="E1496" s="192"/>
      <c r="F1496" s="196">
        <v>25</v>
      </c>
      <c r="G1496" s="192"/>
      <c r="H1496" s="196">
        <v>126.92400000000001</v>
      </c>
    </row>
    <row r="1497" spans="2:15" ht="15" customHeight="1" outlineLevel="1" x14ac:dyDescent="0.2">
      <c r="B1497" s="41">
        <v>2020</v>
      </c>
      <c r="C1497" s="150"/>
      <c r="D1497" s="197">
        <v>13</v>
      </c>
      <c r="E1497" s="192"/>
      <c r="F1497" s="196">
        <v>13</v>
      </c>
      <c r="G1497" s="192"/>
      <c r="H1497" s="196">
        <v>63.345999999999997</v>
      </c>
    </row>
    <row r="1498" spans="2:15" ht="15" customHeight="1" outlineLevel="1" x14ac:dyDescent="0.2">
      <c r="B1498" s="41">
        <v>2019</v>
      </c>
      <c r="C1498" s="150"/>
      <c r="D1498" s="187">
        <v>17</v>
      </c>
      <c r="E1498" s="187"/>
      <c r="F1498" s="187">
        <v>18</v>
      </c>
      <c r="G1498" s="187"/>
      <c r="H1498" s="187">
        <v>83.055000000000007</v>
      </c>
    </row>
    <row r="1499" spans="2:15" ht="15" customHeight="1" outlineLevel="1" x14ac:dyDescent="0.2">
      <c r="B1499" s="41">
        <v>2018</v>
      </c>
      <c r="C1499" s="150"/>
      <c r="D1499" s="187">
        <v>13</v>
      </c>
      <c r="E1499" s="187"/>
      <c r="F1499" s="187">
        <v>14</v>
      </c>
      <c r="G1499" s="187"/>
      <c r="H1499" s="187">
        <v>85.096000000000004</v>
      </c>
    </row>
    <row r="1500" spans="2:15" ht="15" customHeight="1" outlineLevel="1" x14ac:dyDescent="0.2">
      <c r="B1500" s="41">
        <v>2017</v>
      </c>
      <c r="C1500" s="150"/>
      <c r="D1500" s="187">
        <v>10</v>
      </c>
      <c r="E1500" s="187"/>
      <c r="F1500" s="187">
        <v>11</v>
      </c>
      <c r="G1500" s="187"/>
      <c r="H1500" s="187">
        <v>75.403999999999996</v>
      </c>
    </row>
    <row r="1501" spans="2:15" ht="15" customHeight="1" outlineLevel="1" x14ac:dyDescent="0.2">
      <c r="B1501" s="150" t="s">
        <v>216</v>
      </c>
      <c r="C1501" s="150"/>
      <c r="D1501" s="192"/>
      <c r="E1501" s="192"/>
      <c r="F1501" s="192"/>
      <c r="G1501" s="192"/>
      <c r="H1501" s="192"/>
    </row>
    <row r="1502" spans="2:15" s="17" customFormat="1" ht="15" customHeight="1" outlineLevel="1" x14ac:dyDescent="0.2">
      <c r="B1502" s="41">
        <v>2022</v>
      </c>
      <c r="C1502" s="56"/>
      <c r="D1502" s="196">
        <v>31</v>
      </c>
      <c r="E1502" s="57"/>
      <c r="F1502" s="196">
        <v>35</v>
      </c>
      <c r="G1502" s="57"/>
      <c r="H1502" s="196">
        <v>660.18600000000004</v>
      </c>
      <c r="I1502" s="12"/>
      <c r="O1502" s="186"/>
    </row>
    <row r="1503" spans="2:15" ht="15" customHeight="1" outlineLevel="1" x14ac:dyDescent="0.2">
      <c r="B1503" s="41">
        <v>2021</v>
      </c>
      <c r="C1503" s="150"/>
      <c r="D1503" s="197">
        <v>36</v>
      </c>
      <c r="E1503" s="192"/>
      <c r="F1503" s="196">
        <v>39</v>
      </c>
      <c r="G1503" s="192"/>
      <c r="H1503" s="196">
        <v>578.39200000000005</v>
      </c>
    </row>
    <row r="1504" spans="2:15" ht="15" customHeight="1" outlineLevel="1" x14ac:dyDescent="0.2">
      <c r="B1504" s="41">
        <v>2020</v>
      </c>
      <c r="C1504" s="150"/>
      <c r="D1504" s="197">
        <v>26</v>
      </c>
      <c r="E1504" s="192"/>
      <c r="F1504" s="196">
        <v>30</v>
      </c>
      <c r="G1504" s="192"/>
      <c r="H1504" s="196">
        <v>435.51100000000002</v>
      </c>
    </row>
    <row r="1505" spans="2:15" ht="15" customHeight="1" outlineLevel="1" x14ac:dyDescent="0.2">
      <c r="B1505" s="41">
        <v>2019</v>
      </c>
      <c r="C1505" s="150"/>
      <c r="D1505" s="187">
        <v>24</v>
      </c>
      <c r="E1505" s="187"/>
      <c r="F1505" s="187">
        <v>29</v>
      </c>
      <c r="G1505" s="187"/>
      <c r="H1505" s="187">
        <v>430.66399999999999</v>
      </c>
    </row>
    <row r="1506" spans="2:15" ht="15" customHeight="1" outlineLevel="1" x14ac:dyDescent="0.2">
      <c r="B1506" s="41">
        <v>2018</v>
      </c>
      <c r="C1506" s="150"/>
      <c r="D1506" s="187">
        <v>21</v>
      </c>
      <c r="E1506" s="187"/>
      <c r="F1506" s="187">
        <v>24</v>
      </c>
      <c r="G1506" s="187"/>
      <c r="H1506" s="187">
        <v>415.99400000000003</v>
      </c>
    </row>
    <row r="1507" spans="2:15" ht="15" customHeight="1" outlineLevel="1" x14ac:dyDescent="0.2">
      <c r="B1507" s="41">
        <v>2017</v>
      </c>
      <c r="C1507" s="150"/>
      <c r="D1507" s="187">
        <v>21</v>
      </c>
      <c r="E1507" s="187"/>
      <c r="F1507" s="187">
        <v>26</v>
      </c>
      <c r="G1507" s="187"/>
      <c r="H1507" s="187">
        <v>517.32100000000003</v>
      </c>
    </row>
    <row r="1508" spans="2:15" ht="15" customHeight="1" outlineLevel="1" x14ac:dyDescent="0.2">
      <c r="B1508" s="150" t="s">
        <v>217</v>
      </c>
      <c r="C1508" s="150"/>
      <c r="D1508" s="192"/>
      <c r="E1508" s="192"/>
      <c r="F1508" s="192"/>
      <c r="G1508" s="192"/>
      <c r="H1508" s="192"/>
    </row>
    <row r="1509" spans="2:15" s="17" customFormat="1" ht="15" customHeight="1" outlineLevel="1" x14ac:dyDescent="0.2">
      <c r="B1509" s="41">
        <v>2022</v>
      </c>
      <c r="C1509" s="56"/>
      <c r="D1509" s="196">
        <v>34</v>
      </c>
      <c r="E1509" s="57"/>
      <c r="F1509" s="196">
        <v>100</v>
      </c>
      <c r="G1509" s="57"/>
      <c r="H1509" s="196">
        <v>16181.66</v>
      </c>
      <c r="I1509" s="12"/>
      <c r="O1509" s="186"/>
    </row>
    <row r="1510" spans="2:15" ht="15" customHeight="1" outlineLevel="1" x14ac:dyDescent="0.2">
      <c r="B1510" s="41">
        <v>2021</v>
      </c>
      <c r="C1510" s="150"/>
      <c r="D1510" s="197">
        <v>27</v>
      </c>
      <c r="E1510" s="192"/>
      <c r="F1510" s="196">
        <v>39</v>
      </c>
      <c r="G1510" s="192"/>
      <c r="H1510" s="196">
        <v>491.41399999999999</v>
      </c>
    </row>
    <row r="1511" spans="2:15" ht="15" customHeight="1" outlineLevel="1" x14ac:dyDescent="0.2">
      <c r="B1511" s="41">
        <v>2020</v>
      </c>
      <c r="C1511" s="150"/>
      <c r="D1511" s="197">
        <v>18</v>
      </c>
      <c r="E1511" s="192"/>
      <c r="F1511" s="196">
        <v>28</v>
      </c>
      <c r="G1511" s="192"/>
      <c r="H1511" s="196">
        <v>138.81700000000001</v>
      </c>
    </row>
    <row r="1512" spans="2:15" ht="15" customHeight="1" outlineLevel="1" x14ac:dyDescent="0.2">
      <c r="B1512" s="41">
        <v>2019</v>
      </c>
      <c r="C1512" s="150"/>
      <c r="D1512" s="187">
        <v>20</v>
      </c>
      <c r="E1512" s="187"/>
      <c r="F1512" s="187">
        <v>30</v>
      </c>
      <c r="G1512" s="187"/>
      <c r="H1512" s="187">
        <v>241.45400000000001</v>
      </c>
    </row>
    <row r="1513" spans="2:15" ht="15" customHeight="1" outlineLevel="1" x14ac:dyDescent="0.2">
      <c r="B1513" s="41">
        <v>2018</v>
      </c>
      <c r="C1513" s="150"/>
      <c r="D1513" s="187">
        <v>20</v>
      </c>
      <c r="E1513" s="187"/>
      <c r="F1513" s="187">
        <v>20</v>
      </c>
      <c r="G1513" s="187"/>
      <c r="H1513" s="187">
        <v>282.947</v>
      </c>
    </row>
    <row r="1514" spans="2:15" ht="15" customHeight="1" outlineLevel="1" x14ac:dyDescent="0.2">
      <c r="B1514" s="41">
        <v>2017</v>
      </c>
      <c r="C1514" s="150"/>
      <c r="D1514" s="187">
        <v>23</v>
      </c>
      <c r="E1514" s="187"/>
      <c r="F1514" s="187">
        <v>23</v>
      </c>
      <c r="G1514" s="187"/>
      <c r="H1514" s="187">
        <v>247.864</v>
      </c>
    </row>
    <row r="1515" spans="2:15" ht="15" customHeight="1" outlineLevel="1" x14ac:dyDescent="0.2">
      <c r="B1515" s="150" t="s">
        <v>218</v>
      </c>
      <c r="C1515" s="150"/>
      <c r="D1515" s="192"/>
      <c r="E1515" s="192"/>
      <c r="F1515" s="192"/>
      <c r="G1515" s="192"/>
      <c r="H1515" s="192"/>
    </row>
    <row r="1516" spans="2:15" s="17" customFormat="1" ht="15" customHeight="1" outlineLevel="1" x14ac:dyDescent="0.2">
      <c r="B1516" s="41">
        <v>2022</v>
      </c>
      <c r="C1516" s="56"/>
      <c r="D1516" s="196">
        <v>19</v>
      </c>
      <c r="E1516" s="57"/>
      <c r="F1516" s="196">
        <v>32</v>
      </c>
      <c r="G1516" s="57"/>
      <c r="H1516" s="196">
        <v>610.94100000000003</v>
      </c>
      <c r="I1516" s="12"/>
      <c r="O1516" s="186"/>
    </row>
    <row r="1517" spans="2:15" ht="15" customHeight="1" outlineLevel="1" x14ac:dyDescent="0.2">
      <c r="B1517" s="41">
        <v>2021</v>
      </c>
      <c r="C1517" s="150"/>
      <c r="D1517" s="197">
        <v>18</v>
      </c>
      <c r="E1517" s="192"/>
      <c r="F1517" s="196">
        <v>30</v>
      </c>
      <c r="G1517" s="192"/>
      <c r="H1517" s="196">
        <v>509.07100000000003</v>
      </c>
    </row>
    <row r="1518" spans="2:15" ht="15" customHeight="1" outlineLevel="1" x14ac:dyDescent="0.2">
      <c r="B1518" s="41">
        <v>2020</v>
      </c>
      <c r="C1518" s="150"/>
      <c r="D1518" s="197">
        <v>18</v>
      </c>
      <c r="E1518" s="192"/>
      <c r="F1518" s="196">
        <v>31</v>
      </c>
      <c r="G1518" s="192"/>
      <c r="H1518" s="196">
        <v>347.642</v>
      </c>
    </row>
    <row r="1519" spans="2:15" ht="15" customHeight="1" outlineLevel="1" x14ac:dyDescent="0.2">
      <c r="B1519" s="41">
        <v>2019</v>
      </c>
      <c r="C1519" s="150"/>
      <c r="D1519" s="187">
        <v>16</v>
      </c>
      <c r="E1519" s="187"/>
      <c r="F1519" s="187">
        <v>27</v>
      </c>
      <c r="G1519" s="187"/>
      <c r="H1519" s="187">
        <v>429.18799999999999</v>
      </c>
    </row>
    <row r="1520" spans="2:15" ht="15" customHeight="1" outlineLevel="1" x14ac:dyDescent="0.2">
      <c r="B1520" s="41">
        <v>2018</v>
      </c>
      <c r="C1520" s="150"/>
      <c r="D1520" s="187">
        <v>14</v>
      </c>
      <c r="E1520" s="187"/>
      <c r="F1520" s="187">
        <v>24</v>
      </c>
      <c r="G1520" s="187"/>
      <c r="H1520" s="187">
        <v>399.78300000000002</v>
      </c>
    </row>
    <row r="1521" spans="1:9" ht="15" customHeight="1" outlineLevel="1" x14ac:dyDescent="0.2">
      <c r="B1521" s="41">
        <v>2017</v>
      </c>
      <c r="C1521" s="150"/>
      <c r="D1521" s="187">
        <v>14</v>
      </c>
      <c r="E1521" s="187"/>
      <c r="F1521" s="187">
        <v>25</v>
      </c>
      <c r="G1521" s="187"/>
      <c r="H1521" s="187">
        <v>515.226</v>
      </c>
    </row>
    <row r="1522" spans="1:9" s="12" customFormat="1" ht="9.75" customHeight="1" x14ac:dyDescent="0.2">
      <c r="A1522" s="2"/>
      <c r="B1522" s="2"/>
      <c r="C1522" s="2"/>
      <c r="D1522" s="2"/>
      <c r="E1522" s="2"/>
      <c r="F1522" s="2"/>
      <c r="G1522" s="2"/>
      <c r="H1522" s="2"/>
    </row>
    <row r="1523" spans="1:9" s="12" customFormat="1" ht="3" customHeight="1" x14ac:dyDescent="0.2">
      <c r="A1523" s="2"/>
      <c r="B1523" s="106"/>
      <c r="C1523" s="106"/>
      <c r="D1523" s="106"/>
      <c r="E1523" s="106"/>
      <c r="F1523" s="106"/>
      <c r="G1523" s="106"/>
      <c r="H1523" s="106"/>
      <c r="I1523" s="106"/>
    </row>
    <row r="1524" spans="1:9" s="12" customFormat="1" ht="9" customHeight="1" x14ac:dyDescent="0.2">
      <c r="A1524" s="2"/>
      <c r="B1524" s="2"/>
      <c r="C1524" s="2"/>
      <c r="D1524" s="2"/>
      <c r="E1524" s="2"/>
      <c r="F1524" s="193"/>
      <c r="G1524" s="193"/>
      <c r="H1524" s="2"/>
    </row>
    <row r="1525" spans="1:9" s="12" customFormat="1" x14ac:dyDescent="0.2">
      <c r="A1525" s="2"/>
      <c r="B1525" s="313" t="s">
        <v>219</v>
      </c>
      <c r="C1525" s="313"/>
      <c r="D1525" s="313"/>
      <c r="E1525" s="313"/>
      <c r="F1525" s="313"/>
      <c r="G1525" s="313"/>
      <c r="H1525" s="313"/>
      <c r="I1525" s="313"/>
    </row>
    <row r="1527" spans="1:9" s="12" customFormat="1" ht="12" x14ac:dyDescent="0.2">
      <c r="A1527" s="2"/>
      <c r="B1527" s="335" t="s">
        <v>171</v>
      </c>
      <c r="C1527" s="335"/>
      <c r="D1527" s="335"/>
      <c r="E1527" s="262"/>
      <c r="F1527" s="2"/>
      <c r="G1527" s="2"/>
      <c r="H1527" s="2"/>
    </row>
  </sheetData>
  <mergeCells count="10">
    <mergeCell ref="B1527:D1527"/>
    <mergeCell ref="B1525:I1525"/>
    <mergeCell ref="B1:I1"/>
    <mergeCell ref="B4:C7"/>
    <mergeCell ref="D4:E6"/>
    <mergeCell ref="F4:G6"/>
    <mergeCell ref="H4:I6"/>
    <mergeCell ref="D7:E7"/>
    <mergeCell ref="F7:G7"/>
    <mergeCell ref="H7:I7"/>
  </mergeCells>
  <hyperlinks>
    <hyperlink ref="B1527" location="Índice!A1" display="(Voltar ao Índice)" xr:uid="{2B311118-01A8-408F-9D98-7F55789DE0CB}"/>
  </hyperlinks>
  <printOptions horizontalCentered="1"/>
  <pageMargins left="0.27559055118110237" right="0.27559055118110237" top="0.55118110236220474" bottom="0.47244094488188981" header="0" footer="0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7A60-F69A-4472-B2D2-26A6F686D5D2}">
  <sheetPr codeName="Folha46"/>
  <dimension ref="A1:E2341"/>
  <sheetViews>
    <sheetView showGridLines="0" workbookViewId="0">
      <pane ySplit="7" topLeftCell="A8" activePane="bottomLeft" state="frozen"/>
      <selection pane="bottomLeft" activeCell="B1" sqref="B1:E1"/>
    </sheetView>
  </sheetViews>
  <sheetFormatPr defaultColWidth="12.5703125" defaultRowHeight="11.25" x14ac:dyDescent="0.2"/>
  <cols>
    <col min="1" max="1" width="6.7109375" style="2" customWidth="1"/>
    <col min="2" max="2" width="12.28515625" style="2" customWidth="1"/>
    <col min="3" max="5" width="25.7109375" style="2" customWidth="1"/>
    <col min="6" max="6" width="6.7109375" style="2" customWidth="1"/>
    <col min="7" max="16384" width="12.5703125" style="2"/>
  </cols>
  <sheetData>
    <row r="1" spans="1:5" s="96" customFormat="1" ht="30.75" customHeight="1" x14ac:dyDescent="0.2">
      <c r="B1" s="342" t="s">
        <v>20</v>
      </c>
      <c r="C1" s="342"/>
      <c r="D1" s="342"/>
      <c r="E1" s="342"/>
    </row>
    <row r="2" spans="1:5" ht="18" customHeight="1" x14ac:dyDescent="0.2">
      <c r="B2" s="54"/>
      <c r="C2" s="54"/>
      <c r="D2" s="54"/>
    </row>
    <row r="3" spans="1:5" ht="12.75" customHeight="1" x14ac:dyDescent="0.2">
      <c r="B3" s="101" t="s">
        <v>173</v>
      </c>
      <c r="C3" s="54"/>
      <c r="D3" s="54"/>
    </row>
    <row r="4" spans="1:5" s="5" customFormat="1" ht="18" customHeight="1" x14ac:dyDescent="0.2">
      <c r="B4" s="276" t="s">
        <v>174</v>
      </c>
      <c r="C4" s="317" t="s">
        <v>405</v>
      </c>
      <c r="D4" s="317" t="s">
        <v>176</v>
      </c>
      <c r="E4" s="317" t="s">
        <v>180</v>
      </c>
    </row>
    <row r="5" spans="1:5" s="5" customFormat="1" ht="18" customHeight="1" x14ac:dyDescent="0.2">
      <c r="B5" s="276"/>
      <c r="C5" s="336"/>
      <c r="D5" s="336"/>
      <c r="E5" s="336"/>
    </row>
    <row r="6" spans="1:5" s="5" customFormat="1" ht="24" customHeight="1" x14ac:dyDescent="0.2">
      <c r="B6" s="276"/>
      <c r="C6" s="314"/>
      <c r="D6" s="314"/>
      <c r="E6" s="314"/>
    </row>
    <row r="7" spans="1:5" ht="18" customHeight="1" x14ac:dyDescent="0.2">
      <c r="B7" s="276"/>
      <c r="C7" s="255" t="s">
        <v>35</v>
      </c>
      <c r="D7" s="255" t="s">
        <v>35</v>
      </c>
      <c r="E7" s="263" t="s">
        <v>187</v>
      </c>
    </row>
    <row r="8" spans="1:5" s="10" customFormat="1" ht="3.75" customHeight="1" x14ac:dyDescent="0.2">
      <c r="B8" s="55"/>
      <c r="C8" s="38"/>
      <c r="D8" s="38"/>
      <c r="E8" s="38"/>
    </row>
    <row r="9" spans="1:5" s="17" customFormat="1" ht="15" customHeight="1" x14ac:dyDescent="0.2">
      <c r="B9" s="56" t="s">
        <v>191</v>
      </c>
      <c r="C9" s="57"/>
      <c r="D9" s="57"/>
      <c r="E9" s="57"/>
    </row>
    <row r="10" spans="1:5" s="17" customFormat="1" ht="15" customHeight="1" x14ac:dyDescent="0.2">
      <c r="B10" s="53">
        <v>2022</v>
      </c>
      <c r="C10" s="92">
        <v>2452</v>
      </c>
      <c r="D10" s="196">
        <v>10104</v>
      </c>
      <c r="E10" s="196">
        <v>1381476.6510000001</v>
      </c>
    </row>
    <row r="11" spans="1:5" s="17" customFormat="1" ht="15" customHeight="1" x14ac:dyDescent="0.2">
      <c r="B11" s="53">
        <v>2021</v>
      </c>
      <c r="C11" s="92">
        <v>2454</v>
      </c>
      <c r="D11" s="196">
        <v>9581</v>
      </c>
      <c r="E11" s="196">
        <v>1247791.919</v>
      </c>
    </row>
    <row r="12" spans="1:5" s="17" customFormat="1" ht="15" customHeight="1" x14ac:dyDescent="0.2">
      <c r="B12" s="53">
        <v>2020</v>
      </c>
      <c r="C12" s="92">
        <v>2512</v>
      </c>
      <c r="D12" s="196">
        <v>9640</v>
      </c>
      <c r="E12" s="196">
        <v>1092080.129</v>
      </c>
    </row>
    <row r="13" spans="1:5" s="17" customFormat="1" ht="15" customHeight="1" x14ac:dyDescent="0.2">
      <c r="B13" s="53">
        <v>2019</v>
      </c>
      <c r="C13" s="92">
        <v>2578</v>
      </c>
      <c r="D13" s="194">
        <v>9924</v>
      </c>
      <c r="E13" s="92">
        <v>999835.72900000005</v>
      </c>
    </row>
    <row r="14" spans="1:5" s="17" customFormat="1" ht="15" customHeight="1" x14ac:dyDescent="0.2">
      <c r="B14" s="53">
        <v>2018</v>
      </c>
      <c r="C14" s="92">
        <v>2544</v>
      </c>
      <c r="D14" s="194">
        <v>9782</v>
      </c>
      <c r="E14" s="92">
        <v>1037863.477</v>
      </c>
    </row>
    <row r="15" spans="1:5" s="17" customFormat="1" ht="15" customHeight="1" x14ac:dyDescent="0.2">
      <c r="B15" s="53">
        <v>2017</v>
      </c>
      <c r="C15" s="92">
        <v>2537</v>
      </c>
      <c r="D15" s="194">
        <v>9541</v>
      </c>
      <c r="E15" s="92">
        <v>968695.93299999996</v>
      </c>
    </row>
    <row r="16" spans="1:5" s="12" customFormat="1" ht="15" customHeight="1" x14ac:dyDescent="0.2">
      <c r="A16" s="2"/>
      <c r="B16" s="149" t="s">
        <v>360</v>
      </c>
      <c r="C16" s="92"/>
      <c r="D16" s="194"/>
      <c r="E16" s="92"/>
    </row>
    <row r="17" spans="1:5" s="12" customFormat="1" ht="15" customHeight="1" x14ac:dyDescent="0.2">
      <c r="A17" s="2"/>
      <c r="B17" s="53">
        <v>2022</v>
      </c>
      <c r="C17" s="92">
        <v>88</v>
      </c>
      <c r="D17" s="194">
        <v>229</v>
      </c>
      <c r="E17" s="92">
        <v>32653.835999999999</v>
      </c>
    </row>
    <row r="18" spans="1:5" s="12" customFormat="1" ht="15" customHeight="1" x14ac:dyDescent="0.2">
      <c r="A18" s="2"/>
      <c r="B18" s="53">
        <v>2021</v>
      </c>
      <c r="C18" s="92">
        <v>81</v>
      </c>
      <c r="D18" s="194">
        <v>216</v>
      </c>
      <c r="E18" s="92">
        <v>28256.946</v>
      </c>
    </row>
    <row r="19" spans="1:5" s="12" customFormat="1" ht="15" customHeight="1" x14ac:dyDescent="0.2">
      <c r="A19" s="2"/>
      <c r="B19" s="53">
        <v>2020</v>
      </c>
      <c r="C19" s="92">
        <v>83</v>
      </c>
      <c r="D19" s="194">
        <v>231</v>
      </c>
      <c r="E19" s="92">
        <v>26278.449000000001</v>
      </c>
    </row>
    <row r="20" spans="1:5" s="12" customFormat="1" ht="15" customHeight="1" x14ac:dyDescent="0.2">
      <c r="A20" s="2"/>
      <c r="B20" s="53">
        <v>2019</v>
      </c>
      <c r="C20" s="92">
        <v>94</v>
      </c>
      <c r="D20" s="194">
        <v>249</v>
      </c>
      <c r="E20" s="92">
        <v>26127.629000000001</v>
      </c>
    </row>
    <row r="21" spans="1:5" s="12" customFormat="1" ht="15" customHeight="1" x14ac:dyDescent="0.2">
      <c r="A21" s="2"/>
      <c r="B21" s="53">
        <v>2018</v>
      </c>
      <c r="C21" s="92">
        <v>96</v>
      </c>
      <c r="D21" s="194">
        <v>249</v>
      </c>
      <c r="E21" s="92">
        <v>24395.383000000002</v>
      </c>
    </row>
    <row r="22" spans="1:5" s="12" customFormat="1" ht="15" customHeight="1" x14ac:dyDescent="0.2">
      <c r="A22" s="2"/>
      <c r="B22" s="53">
        <v>2017</v>
      </c>
      <c r="C22" s="92">
        <v>87</v>
      </c>
      <c r="D22" s="194">
        <v>217</v>
      </c>
      <c r="E22" s="92">
        <v>22328.92</v>
      </c>
    </row>
    <row r="23" spans="1:5" ht="15" customHeight="1" x14ac:dyDescent="0.2">
      <c r="B23" s="149" t="s">
        <v>361</v>
      </c>
      <c r="C23" s="92"/>
      <c r="D23" s="194"/>
      <c r="E23" s="92"/>
    </row>
    <row r="24" spans="1:5" ht="15" customHeight="1" x14ac:dyDescent="0.2">
      <c r="B24" s="53">
        <v>2022</v>
      </c>
      <c r="C24" s="92">
        <v>204</v>
      </c>
      <c r="D24" s="194">
        <v>576</v>
      </c>
      <c r="E24" s="92">
        <v>63229.402000000002</v>
      </c>
    </row>
    <row r="25" spans="1:5" ht="15" customHeight="1" x14ac:dyDescent="0.2">
      <c r="B25" s="53">
        <v>2021</v>
      </c>
      <c r="C25" s="92">
        <v>198</v>
      </c>
      <c r="D25" s="194">
        <v>536</v>
      </c>
      <c r="E25" s="92">
        <v>54574.177000000003</v>
      </c>
    </row>
    <row r="26" spans="1:5" ht="15" customHeight="1" x14ac:dyDescent="0.2">
      <c r="B26" s="53">
        <v>2020</v>
      </c>
      <c r="C26" s="92">
        <v>209</v>
      </c>
      <c r="D26" s="194">
        <v>561</v>
      </c>
      <c r="E26" s="92">
        <v>52522.531999999999</v>
      </c>
    </row>
    <row r="27" spans="1:5" ht="15" customHeight="1" x14ac:dyDescent="0.2">
      <c r="B27" s="53">
        <v>2019</v>
      </c>
      <c r="C27" s="92">
        <v>215</v>
      </c>
      <c r="D27" s="194">
        <v>577</v>
      </c>
      <c r="E27" s="92">
        <v>47980.606</v>
      </c>
    </row>
    <row r="28" spans="1:5" ht="15" customHeight="1" x14ac:dyDescent="0.2">
      <c r="B28" s="53">
        <v>2018</v>
      </c>
      <c r="C28" s="92">
        <v>216</v>
      </c>
      <c r="D28" s="194">
        <v>582</v>
      </c>
      <c r="E28" s="92">
        <v>51480.186000000002</v>
      </c>
    </row>
    <row r="29" spans="1:5" ht="15" customHeight="1" x14ac:dyDescent="0.2">
      <c r="B29" s="53">
        <v>2017</v>
      </c>
      <c r="C29" s="92">
        <v>199</v>
      </c>
      <c r="D29" s="194">
        <v>540</v>
      </c>
      <c r="E29" s="92">
        <v>50835.500999999997</v>
      </c>
    </row>
    <row r="30" spans="1:5" ht="15" customHeight="1" x14ac:dyDescent="0.2">
      <c r="B30" s="149" t="s">
        <v>362</v>
      </c>
      <c r="C30" s="92"/>
      <c r="D30" s="194"/>
      <c r="E30" s="92"/>
    </row>
    <row r="31" spans="1:5" ht="15" customHeight="1" x14ac:dyDescent="0.2">
      <c r="B31" s="53">
        <v>2022</v>
      </c>
      <c r="C31" s="92">
        <v>1328</v>
      </c>
      <c r="D31" s="194">
        <v>6602</v>
      </c>
      <c r="E31" s="92">
        <v>829047.94</v>
      </c>
    </row>
    <row r="32" spans="1:5" ht="15" customHeight="1" x14ac:dyDescent="0.2">
      <c r="B32" s="53">
        <v>2021</v>
      </c>
      <c r="C32" s="92">
        <v>1313</v>
      </c>
      <c r="D32" s="194">
        <v>6170</v>
      </c>
      <c r="E32" s="92">
        <v>748429.58600000001</v>
      </c>
    </row>
    <row r="33" spans="2:5" ht="15" customHeight="1" x14ac:dyDescent="0.2">
      <c r="B33" s="53">
        <v>2020</v>
      </c>
      <c r="C33" s="92">
        <v>1354</v>
      </c>
      <c r="D33" s="194">
        <v>6160</v>
      </c>
      <c r="E33" s="92">
        <v>614315.15899999999</v>
      </c>
    </row>
    <row r="34" spans="2:5" ht="15" customHeight="1" x14ac:dyDescent="0.2">
      <c r="B34" s="53">
        <v>2019</v>
      </c>
      <c r="C34" s="92">
        <v>1366</v>
      </c>
      <c r="D34" s="194">
        <v>6382</v>
      </c>
      <c r="E34" s="92">
        <v>568681.90099999995</v>
      </c>
    </row>
    <row r="35" spans="2:5" ht="15" customHeight="1" x14ac:dyDescent="0.2">
      <c r="B35" s="53">
        <v>2018</v>
      </c>
      <c r="C35" s="92">
        <v>1350</v>
      </c>
      <c r="D35" s="194">
        <v>6192</v>
      </c>
      <c r="E35" s="92">
        <v>595501.60100000002</v>
      </c>
    </row>
    <row r="36" spans="2:5" ht="15" customHeight="1" x14ac:dyDescent="0.2">
      <c r="B36" s="53">
        <v>2017</v>
      </c>
      <c r="C36" s="92">
        <v>1409</v>
      </c>
      <c r="D36" s="194">
        <v>6171</v>
      </c>
      <c r="E36" s="92">
        <v>565747.24699999997</v>
      </c>
    </row>
    <row r="37" spans="2:5" ht="15" customHeight="1" x14ac:dyDescent="0.2">
      <c r="B37" s="149" t="s">
        <v>363</v>
      </c>
      <c r="C37" s="92"/>
      <c r="D37" s="194"/>
      <c r="E37" s="92"/>
    </row>
    <row r="38" spans="2:5" ht="15" customHeight="1" x14ac:dyDescent="0.2">
      <c r="B38" s="53">
        <v>2022</v>
      </c>
      <c r="C38" s="92">
        <v>184</v>
      </c>
      <c r="D38" s="194">
        <v>563</v>
      </c>
      <c r="E38" s="92">
        <v>222695.155</v>
      </c>
    </row>
    <row r="39" spans="2:5" ht="15" customHeight="1" x14ac:dyDescent="0.2">
      <c r="B39" s="53">
        <v>2021</v>
      </c>
      <c r="C39" s="92">
        <v>190</v>
      </c>
      <c r="D39" s="194">
        <v>560</v>
      </c>
      <c r="E39" s="92">
        <v>193196.36199999999</v>
      </c>
    </row>
    <row r="40" spans="2:5" ht="15" customHeight="1" x14ac:dyDescent="0.2">
      <c r="B40" s="53">
        <v>2020</v>
      </c>
      <c r="C40" s="92">
        <v>192</v>
      </c>
      <c r="D40" s="194">
        <v>612</v>
      </c>
      <c r="E40" s="92">
        <v>196148.973</v>
      </c>
    </row>
    <row r="41" spans="2:5" ht="15" customHeight="1" x14ac:dyDescent="0.2">
      <c r="B41" s="53">
        <v>2019</v>
      </c>
      <c r="C41" s="92">
        <v>197</v>
      </c>
      <c r="D41" s="194">
        <v>608</v>
      </c>
      <c r="E41" s="92">
        <v>171294.00599999999</v>
      </c>
    </row>
    <row r="42" spans="2:5" ht="15" customHeight="1" x14ac:dyDescent="0.2">
      <c r="B42" s="53">
        <v>2018</v>
      </c>
      <c r="C42" s="92">
        <v>191</v>
      </c>
      <c r="D42" s="194">
        <v>677</v>
      </c>
      <c r="E42" s="92">
        <v>164511.76999999999</v>
      </c>
    </row>
    <row r="43" spans="2:5" ht="15" customHeight="1" x14ac:dyDescent="0.2">
      <c r="B43" s="53">
        <v>2017</v>
      </c>
      <c r="C43" s="92">
        <v>179</v>
      </c>
      <c r="D43" s="194">
        <v>605</v>
      </c>
      <c r="E43" s="92">
        <v>135988.00200000001</v>
      </c>
    </row>
    <row r="44" spans="2:5" ht="15" customHeight="1" x14ac:dyDescent="0.2">
      <c r="B44" s="149" t="s">
        <v>364</v>
      </c>
      <c r="C44" s="92"/>
      <c r="D44" s="194"/>
      <c r="E44" s="92"/>
    </row>
    <row r="45" spans="2:5" ht="15" customHeight="1" x14ac:dyDescent="0.2">
      <c r="B45" s="53">
        <v>2022</v>
      </c>
      <c r="C45" s="92">
        <v>68</v>
      </c>
      <c r="D45" s="194" t="s">
        <v>22</v>
      </c>
      <c r="E45" s="194" t="s">
        <v>22</v>
      </c>
    </row>
    <row r="46" spans="2:5" ht="15" customHeight="1" x14ac:dyDescent="0.2">
      <c r="B46" s="53">
        <v>2021</v>
      </c>
      <c r="C46" s="92">
        <v>73</v>
      </c>
      <c r="D46" s="194" t="s">
        <v>22</v>
      </c>
      <c r="E46" s="194" t="s">
        <v>22</v>
      </c>
    </row>
    <row r="47" spans="2:5" ht="15" customHeight="1" x14ac:dyDescent="0.2">
      <c r="B47" s="53">
        <v>2020</v>
      </c>
      <c r="C47" s="92">
        <v>73</v>
      </c>
      <c r="D47" s="194">
        <v>159</v>
      </c>
      <c r="E47" s="92">
        <v>10399.57</v>
      </c>
    </row>
    <row r="48" spans="2:5" ht="15" customHeight="1" x14ac:dyDescent="0.2">
      <c r="B48" s="53">
        <v>2019</v>
      </c>
      <c r="C48" s="92">
        <v>80</v>
      </c>
      <c r="D48" s="194">
        <v>163</v>
      </c>
      <c r="E48" s="92">
        <v>9942.52</v>
      </c>
    </row>
    <row r="49" spans="2:5" ht="15" customHeight="1" x14ac:dyDescent="0.2">
      <c r="B49" s="53">
        <v>2018</v>
      </c>
      <c r="C49" s="92">
        <v>72</v>
      </c>
      <c r="D49" s="194">
        <v>159</v>
      </c>
      <c r="E49" s="92">
        <v>9504.902</v>
      </c>
    </row>
    <row r="50" spans="2:5" ht="15" customHeight="1" x14ac:dyDescent="0.2">
      <c r="B50" s="53">
        <v>2017</v>
      </c>
      <c r="C50" s="92">
        <v>64</v>
      </c>
      <c r="D50" s="194">
        <v>140</v>
      </c>
      <c r="E50" s="92">
        <v>8574.7209999999995</v>
      </c>
    </row>
    <row r="51" spans="2:5" ht="15" customHeight="1" x14ac:dyDescent="0.2">
      <c r="B51" s="149" t="s">
        <v>365</v>
      </c>
      <c r="C51" s="92"/>
      <c r="D51" s="194"/>
      <c r="E51" s="92"/>
    </row>
    <row r="52" spans="2:5" ht="15" customHeight="1" x14ac:dyDescent="0.2">
      <c r="B52" s="53">
        <v>2022</v>
      </c>
      <c r="C52" s="92">
        <v>21</v>
      </c>
      <c r="D52" s="194" t="s">
        <v>22</v>
      </c>
      <c r="E52" s="194" t="s">
        <v>22</v>
      </c>
    </row>
    <row r="53" spans="2:5" ht="15" customHeight="1" x14ac:dyDescent="0.2">
      <c r="B53" s="53">
        <v>2021</v>
      </c>
      <c r="C53" s="92">
        <v>23</v>
      </c>
      <c r="D53" s="194" t="s">
        <v>22</v>
      </c>
      <c r="E53" s="194" t="s">
        <v>22</v>
      </c>
    </row>
    <row r="54" spans="2:5" ht="15" customHeight="1" x14ac:dyDescent="0.2">
      <c r="B54" s="53">
        <v>2020</v>
      </c>
      <c r="C54" s="92">
        <v>22</v>
      </c>
      <c r="D54" s="194" t="s">
        <v>22</v>
      </c>
      <c r="E54" s="194" t="s">
        <v>22</v>
      </c>
    </row>
    <row r="55" spans="2:5" ht="15" customHeight="1" x14ac:dyDescent="0.2">
      <c r="B55" s="53">
        <v>2019</v>
      </c>
      <c r="C55" s="92">
        <v>24</v>
      </c>
      <c r="D55" s="194" t="s">
        <v>22</v>
      </c>
      <c r="E55" s="194" t="s">
        <v>22</v>
      </c>
    </row>
    <row r="56" spans="2:5" ht="15" customHeight="1" x14ac:dyDescent="0.2">
      <c r="B56" s="53">
        <v>2018</v>
      </c>
      <c r="C56" s="92">
        <v>24</v>
      </c>
      <c r="D56" s="194" t="s">
        <v>22</v>
      </c>
      <c r="E56" s="194" t="s">
        <v>22</v>
      </c>
    </row>
    <row r="57" spans="2:5" ht="15" customHeight="1" x14ac:dyDescent="0.2">
      <c r="B57" s="53">
        <v>2017</v>
      </c>
      <c r="C57" s="92">
        <v>26</v>
      </c>
      <c r="D57" s="194" t="s">
        <v>22</v>
      </c>
      <c r="E57" s="194" t="s">
        <v>22</v>
      </c>
    </row>
    <row r="58" spans="2:5" ht="15" customHeight="1" x14ac:dyDescent="0.2">
      <c r="B58" s="149" t="s">
        <v>366</v>
      </c>
      <c r="C58" s="92"/>
      <c r="D58" s="194"/>
      <c r="E58" s="92"/>
    </row>
    <row r="59" spans="2:5" ht="15" customHeight="1" x14ac:dyDescent="0.2">
      <c r="B59" s="53">
        <v>2022</v>
      </c>
      <c r="C59" s="92">
        <v>104</v>
      </c>
      <c r="D59" s="194">
        <v>417</v>
      </c>
      <c r="E59" s="92">
        <v>54200.277999999998</v>
      </c>
    </row>
    <row r="60" spans="2:5" ht="15" customHeight="1" x14ac:dyDescent="0.2">
      <c r="B60" s="53">
        <v>2021</v>
      </c>
      <c r="C60" s="92">
        <v>111</v>
      </c>
      <c r="D60" s="194">
        <v>402</v>
      </c>
      <c r="E60" s="92">
        <v>48372.165000000001</v>
      </c>
    </row>
    <row r="61" spans="2:5" ht="15" customHeight="1" x14ac:dyDescent="0.2">
      <c r="B61" s="53">
        <v>2020</v>
      </c>
      <c r="C61" s="92">
        <v>108</v>
      </c>
      <c r="D61" s="194">
        <v>415</v>
      </c>
      <c r="E61" s="92">
        <v>47127.555</v>
      </c>
    </row>
    <row r="62" spans="2:5" ht="15" customHeight="1" x14ac:dyDescent="0.2">
      <c r="B62" s="53">
        <v>2019</v>
      </c>
      <c r="C62" s="92">
        <v>109</v>
      </c>
      <c r="D62" s="194">
        <v>399</v>
      </c>
      <c r="E62" s="92">
        <v>31884.592000000001</v>
      </c>
    </row>
    <row r="63" spans="2:5" ht="15" customHeight="1" x14ac:dyDescent="0.2">
      <c r="B63" s="53">
        <v>2018</v>
      </c>
      <c r="C63" s="92">
        <v>112</v>
      </c>
      <c r="D63" s="194">
        <v>406</v>
      </c>
      <c r="E63" s="92">
        <v>42110.849000000002</v>
      </c>
    </row>
    <row r="64" spans="2:5" ht="15" customHeight="1" x14ac:dyDescent="0.2">
      <c r="B64" s="53">
        <v>2017</v>
      </c>
      <c r="C64" s="92">
        <v>111</v>
      </c>
      <c r="D64" s="194">
        <v>390</v>
      </c>
      <c r="E64" s="92">
        <v>41102.133999999998</v>
      </c>
    </row>
    <row r="65" spans="2:5" ht="15" customHeight="1" x14ac:dyDescent="0.2">
      <c r="B65" s="149" t="s">
        <v>367</v>
      </c>
      <c r="C65" s="92"/>
      <c r="D65" s="194"/>
      <c r="E65" s="92"/>
    </row>
    <row r="66" spans="2:5" ht="15" customHeight="1" x14ac:dyDescent="0.2">
      <c r="B66" s="53">
        <v>2022</v>
      </c>
      <c r="C66" s="92">
        <v>281</v>
      </c>
      <c r="D66" s="194">
        <v>995</v>
      </c>
      <c r="E66" s="92">
        <v>101658.836</v>
      </c>
    </row>
    <row r="67" spans="2:5" ht="15" customHeight="1" x14ac:dyDescent="0.2">
      <c r="B67" s="53">
        <v>2021</v>
      </c>
      <c r="C67" s="92">
        <v>286</v>
      </c>
      <c r="D67" s="194">
        <v>1023</v>
      </c>
      <c r="E67" s="92">
        <v>107343.925</v>
      </c>
    </row>
    <row r="68" spans="2:5" ht="15" customHeight="1" x14ac:dyDescent="0.2">
      <c r="B68" s="53">
        <v>2020</v>
      </c>
      <c r="C68" s="92">
        <v>292</v>
      </c>
      <c r="D68" s="194">
        <v>1011</v>
      </c>
      <c r="E68" s="92">
        <v>97026.721000000005</v>
      </c>
    </row>
    <row r="69" spans="2:5" ht="15" customHeight="1" x14ac:dyDescent="0.2">
      <c r="B69" s="53">
        <v>2019</v>
      </c>
      <c r="C69" s="92">
        <v>302</v>
      </c>
      <c r="D69" s="194">
        <v>1043</v>
      </c>
      <c r="E69" s="92">
        <v>98998.895999999993</v>
      </c>
    </row>
    <row r="70" spans="2:5" ht="15" customHeight="1" x14ac:dyDescent="0.2">
      <c r="B70" s="53">
        <v>2018</v>
      </c>
      <c r="C70" s="92">
        <v>299</v>
      </c>
      <c r="D70" s="194">
        <v>1042</v>
      </c>
      <c r="E70" s="92">
        <v>103960.08500000001</v>
      </c>
    </row>
    <row r="71" spans="2:5" ht="15" customHeight="1" x14ac:dyDescent="0.2">
      <c r="B71" s="53">
        <v>2017</v>
      </c>
      <c r="C71" s="92">
        <v>290</v>
      </c>
      <c r="D71" s="194">
        <v>1005</v>
      </c>
      <c r="E71" s="92">
        <v>98815.172999999995</v>
      </c>
    </row>
    <row r="72" spans="2:5" ht="15" customHeight="1" x14ac:dyDescent="0.2">
      <c r="B72" s="149" t="s">
        <v>368</v>
      </c>
      <c r="C72" s="92"/>
      <c r="D72" s="194"/>
      <c r="E72" s="92"/>
    </row>
    <row r="73" spans="2:5" ht="15" customHeight="1" x14ac:dyDescent="0.2">
      <c r="B73" s="53">
        <v>2022</v>
      </c>
      <c r="C73" s="92">
        <v>56</v>
      </c>
      <c r="D73" s="194">
        <v>140</v>
      </c>
      <c r="E73" s="92">
        <v>20013.151000000002</v>
      </c>
    </row>
    <row r="74" spans="2:5" ht="15" customHeight="1" x14ac:dyDescent="0.2">
      <c r="B74" s="53">
        <v>2021</v>
      </c>
      <c r="C74" s="92">
        <v>60</v>
      </c>
      <c r="D74" s="194">
        <v>141</v>
      </c>
      <c r="E74" s="92">
        <v>17822.398000000001</v>
      </c>
    </row>
    <row r="75" spans="2:5" ht="15" customHeight="1" x14ac:dyDescent="0.2">
      <c r="B75" s="53">
        <v>2020</v>
      </c>
      <c r="C75" s="92">
        <v>65</v>
      </c>
      <c r="D75" s="194">
        <v>142</v>
      </c>
      <c r="E75" s="92">
        <v>15994.438</v>
      </c>
    </row>
    <row r="76" spans="2:5" ht="15" customHeight="1" x14ac:dyDescent="0.2">
      <c r="B76" s="53">
        <v>2019</v>
      </c>
      <c r="C76" s="92">
        <v>68</v>
      </c>
      <c r="D76" s="194">
        <v>148</v>
      </c>
      <c r="E76" s="92">
        <v>12331.965</v>
      </c>
    </row>
    <row r="77" spans="2:5" ht="15" customHeight="1" x14ac:dyDescent="0.2">
      <c r="B77" s="53">
        <v>2018</v>
      </c>
      <c r="C77" s="92">
        <v>67</v>
      </c>
      <c r="D77" s="194">
        <v>148</v>
      </c>
      <c r="E77" s="92">
        <v>14942.599</v>
      </c>
    </row>
    <row r="78" spans="2:5" ht="15" customHeight="1" x14ac:dyDescent="0.2">
      <c r="B78" s="53">
        <v>2017</v>
      </c>
      <c r="C78" s="92">
        <v>59</v>
      </c>
      <c r="D78" s="194">
        <v>146</v>
      </c>
      <c r="E78" s="92">
        <v>14812.016</v>
      </c>
    </row>
    <row r="79" spans="2:5" ht="15" customHeight="1" x14ac:dyDescent="0.2">
      <c r="B79" s="149" t="s">
        <v>369</v>
      </c>
      <c r="C79" s="92"/>
      <c r="D79" s="194"/>
      <c r="E79" s="92"/>
    </row>
    <row r="80" spans="2:5" ht="15" customHeight="1" x14ac:dyDescent="0.2">
      <c r="B80" s="53">
        <v>2022</v>
      </c>
      <c r="C80" s="92">
        <v>59</v>
      </c>
      <c r="D80" s="194">
        <v>122</v>
      </c>
      <c r="E80" s="92">
        <v>11866.768</v>
      </c>
    </row>
    <row r="81" spans="1:5" ht="15" customHeight="1" x14ac:dyDescent="0.2">
      <c r="B81" s="53">
        <v>2021</v>
      </c>
      <c r="C81" s="92">
        <v>58</v>
      </c>
      <c r="D81" s="194">
        <v>107</v>
      </c>
      <c r="E81" s="92">
        <v>10452.9</v>
      </c>
    </row>
    <row r="82" spans="1:5" ht="15" customHeight="1" x14ac:dyDescent="0.2">
      <c r="B82" s="53">
        <v>2020</v>
      </c>
      <c r="C82" s="92">
        <v>57</v>
      </c>
      <c r="D82" s="194">
        <v>104</v>
      </c>
      <c r="E82" s="92">
        <v>8784.7379999999994</v>
      </c>
    </row>
    <row r="83" spans="1:5" ht="15" customHeight="1" x14ac:dyDescent="0.2">
      <c r="B83" s="53">
        <v>2019</v>
      </c>
      <c r="C83" s="92">
        <v>59</v>
      </c>
      <c r="D83" s="194">
        <v>98</v>
      </c>
      <c r="E83" s="92">
        <v>8270.0589999999993</v>
      </c>
    </row>
    <row r="84" spans="1:5" ht="15" customHeight="1" x14ac:dyDescent="0.2">
      <c r="B84" s="53">
        <v>2018</v>
      </c>
      <c r="C84" s="92">
        <v>56</v>
      </c>
      <c r="D84" s="194">
        <v>98</v>
      </c>
      <c r="E84" s="92">
        <v>8267.9449999999997</v>
      </c>
    </row>
    <row r="85" spans="1:5" ht="15" customHeight="1" x14ac:dyDescent="0.2">
      <c r="B85" s="53">
        <v>2017</v>
      </c>
      <c r="C85" s="92">
        <v>52</v>
      </c>
      <c r="D85" s="194">
        <v>97</v>
      </c>
      <c r="E85" s="92">
        <v>7765.7929999999997</v>
      </c>
    </row>
    <row r="86" spans="1:5" ht="15" customHeight="1" x14ac:dyDescent="0.2">
      <c r="B86" s="149" t="s">
        <v>370</v>
      </c>
      <c r="C86" s="92"/>
      <c r="D86" s="194"/>
      <c r="E86" s="92"/>
    </row>
    <row r="87" spans="1:5" ht="15" customHeight="1" x14ac:dyDescent="0.2">
      <c r="B87" s="53">
        <v>2022</v>
      </c>
      <c r="C87" s="92">
        <v>59</v>
      </c>
      <c r="D87" s="194" t="s">
        <v>22</v>
      </c>
      <c r="E87" s="194" t="s">
        <v>22</v>
      </c>
    </row>
    <row r="88" spans="1:5" ht="15" customHeight="1" x14ac:dyDescent="0.2">
      <c r="B88" s="53">
        <v>2021</v>
      </c>
      <c r="C88" s="92">
        <v>61</v>
      </c>
      <c r="D88" s="194" t="s">
        <v>22</v>
      </c>
      <c r="E88" s="194" t="s">
        <v>22</v>
      </c>
    </row>
    <row r="89" spans="1:5" ht="15" customHeight="1" x14ac:dyDescent="0.2">
      <c r="B89" s="53">
        <v>2020</v>
      </c>
      <c r="C89" s="92">
        <v>57</v>
      </c>
      <c r="D89" s="194" t="s">
        <v>22</v>
      </c>
      <c r="E89" s="194" t="s">
        <v>22</v>
      </c>
    </row>
    <row r="90" spans="1:5" ht="15" customHeight="1" x14ac:dyDescent="0.2">
      <c r="B90" s="53">
        <v>2019</v>
      </c>
      <c r="C90" s="92">
        <v>64</v>
      </c>
      <c r="D90" s="194" t="s">
        <v>22</v>
      </c>
      <c r="E90" s="194" t="s">
        <v>22</v>
      </c>
    </row>
    <row r="91" spans="1:5" ht="15" customHeight="1" x14ac:dyDescent="0.2">
      <c r="B91" s="53">
        <v>2018</v>
      </c>
      <c r="C91" s="92">
        <v>61</v>
      </c>
      <c r="D91" s="194" t="s">
        <v>22</v>
      </c>
      <c r="E91" s="194" t="s">
        <v>22</v>
      </c>
    </row>
    <row r="92" spans="1:5" ht="15" customHeight="1" x14ac:dyDescent="0.2">
      <c r="B92" s="53">
        <v>2017</v>
      </c>
      <c r="C92" s="92">
        <v>61</v>
      </c>
      <c r="D92" s="194" t="s">
        <v>22</v>
      </c>
      <c r="E92" s="194" t="s">
        <v>22</v>
      </c>
    </row>
    <row r="93" spans="1:5" s="12" customFormat="1" ht="9.75" customHeight="1" x14ac:dyDescent="0.2">
      <c r="A93" s="2"/>
      <c r="B93" s="2"/>
      <c r="C93" s="2"/>
      <c r="D93" s="2"/>
      <c r="E93" s="2"/>
    </row>
    <row r="94" spans="1:5" s="12" customFormat="1" ht="3" customHeight="1" x14ac:dyDescent="0.2">
      <c r="A94" s="2"/>
      <c r="B94" s="106"/>
      <c r="C94" s="106"/>
      <c r="D94" s="106"/>
      <c r="E94" s="106"/>
    </row>
    <row r="95" spans="1:5" s="12" customFormat="1" ht="9" customHeight="1" x14ac:dyDescent="0.2">
      <c r="A95" s="2"/>
      <c r="B95" s="2"/>
      <c r="C95" s="2"/>
      <c r="D95" s="193"/>
      <c r="E95" s="2"/>
    </row>
    <row r="96" spans="1:5" s="12" customFormat="1" x14ac:dyDescent="0.2">
      <c r="A96" s="2"/>
      <c r="B96" s="313" t="s">
        <v>219</v>
      </c>
      <c r="C96" s="313"/>
      <c r="D96" s="313"/>
      <c r="E96" s="313"/>
    </row>
    <row r="98" spans="1:5" s="12" customFormat="1" ht="12" x14ac:dyDescent="0.2">
      <c r="A98" s="2"/>
      <c r="B98" s="335" t="s">
        <v>171</v>
      </c>
      <c r="C98" s="335"/>
      <c r="D98" s="2"/>
      <c r="E98" s="2"/>
    </row>
    <row r="2341" spans="2:2" x14ac:dyDescent="0.2">
      <c r="B2341" s="195" t="s">
        <v>406</v>
      </c>
    </row>
  </sheetData>
  <mergeCells count="7">
    <mergeCell ref="B98:C98"/>
    <mergeCell ref="B96:E96"/>
    <mergeCell ref="B1:E1"/>
    <mergeCell ref="B4:B7"/>
    <mergeCell ref="C4:C6"/>
    <mergeCell ref="D4:D6"/>
    <mergeCell ref="E4:E6"/>
  </mergeCells>
  <hyperlinks>
    <hyperlink ref="B98" location="Índice!A1" display="(Voltar ao Índice)" xr:uid="{000EC209-914B-4289-8983-2F5AA2FC6D47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1FF2-9F07-40FE-983B-FB66A2682A09}">
  <sheetPr>
    <pageSetUpPr fitToPage="1"/>
  </sheetPr>
  <dimension ref="A1:AB9988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1" sqref="B1:E1"/>
    </sheetView>
  </sheetViews>
  <sheetFormatPr defaultColWidth="12.5703125" defaultRowHeight="11.25" outlineLevelRow="2" x14ac:dyDescent="0.2"/>
  <cols>
    <col min="1" max="1" width="6.7109375" style="17" customWidth="1"/>
    <col min="2" max="2" width="9.42578125" style="17" customWidth="1"/>
    <col min="3" max="3" width="5.7109375" style="226" bestFit="1" customWidth="1"/>
    <col min="4" max="4" width="6.5703125" style="41" bestFit="1" customWidth="1"/>
    <col min="5" max="5" width="98.42578125" style="17" bestFit="1" customWidth="1"/>
    <col min="6" max="23" width="10.7109375" style="17" customWidth="1"/>
    <col min="24" max="16384" width="12.5703125" style="17"/>
  </cols>
  <sheetData>
    <row r="1" spans="2:28" s="96" customFormat="1" ht="30.75" customHeight="1" x14ac:dyDescent="0.2">
      <c r="B1" s="342" t="s">
        <v>407</v>
      </c>
      <c r="C1" s="342"/>
      <c r="D1" s="342"/>
      <c r="E1" s="342"/>
      <c r="F1" s="217"/>
      <c r="G1" s="217"/>
      <c r="H1" s="217"/>
      <c r="I1" s="217"/>
      <c r="J1" s="217"/>
      <c r="K1" s="217"/>
    </row>
    <row r="2" spans="2:28" s="2" customFormat="1" ht="18" customHeight="1" x14ac:dyDescent="0.2">
      <c r="B2" s="54"/>
      <c r="C2" s="218"/>
      <c r="D2" s="54"/>
      <c r="E2" s="54"/>
      <c r="F2" s="54"/>
      <c r="G2" s="54"/>
      <c r="I2" s="54"/>
      <c r="J2" s="54"/>
    </row>
    <row r="3" spans="2:28" s="2" customFormat="1" ht="12.75" customHeight="1" x14ac:dyDescent="0.2">
      <c r="B3" s="101" t="s">
        <v>173</v>
      </c>
      <c r="C3" s="219"/>
      <c r="D3" s="101"/>
      <c r="E3" s="101"/>
      <c r="F3" s="54"/>
      <c r="G3" s="54"/>
      <c r="I3" s="54"/>
      <c r="J3" s="54"/>
    </row>
    <row r="4" spans="2:28" s="5" customFormat="1" ht="18" customHeight="1" x14ac:dyDescent="0.2">
      <c r="B4" s="276" t="s">
        <v>408</v>
      </c>
      <c r="C4" s="356" t="s">
        <v>409</v>
      </c>
      <c r="D4" s="356"/>
      <c r="E4" s="357"/>
      <c r="F4" s="354">
        <v>2022</v>
      </c>
      <c r="G4" s="355"/>
      <c r="H4" s="355"/>
      <c r="I4" s="354">
        <v>2021</v>
      </c>
      <c r="J4" s="355"/>
      <c r="K4" s="355"/>
      <c r="L4" s="354">
        <v>2020</v>
      </c>
      <c r="M4" s="355"/>
      <c r="N4" s="355"/>
      <c r="O4" s="354">
        <v>2019</v>
      </c>
      <c r="P4" s="355"/>
      <c r="Q4" s="355"/>
      <c r="R4" s="354">
        <v>2018</v>
      </c>
      <c r="S4" s="355"/>
      <c r="T4" s="355"/>
      <c r="U4" s="354">
        <v>2017</v>
      </c>
      <c r="V4" s="355"/>
      <c r="W4" s="355"/>
    </row>
    <row r="5" spans="2:28" s="5" customFormat="1" ht="24.75" customHeight="1" x14ac:dyDescent="0.2">
      <c r="B5" s="276"/>
      <c r="C5" s="358"/>
      <c r="D5" s="358"/>
      <c r="E5" s="359"/>
      <c r="F5" s="280" t="s">
        <v>374</v>
      </c>
      <c r="G5" s="315"/>
      <c r="H5" s="315"/>
      <c r="I5" s="280" t="s">
        <v>374</v>
      </c>
      <c r="J5" s="315"/>
      <c r="K5" s="315"/>
      <c r="L5" s="280" t="s">
        <v>374</v>
      </c>
      <c r="M5" s="315"/>
      <c r="N5" s="315"/>
      <c r="O5" s="280" t="s">
        <v>374</v>
      </c>
      <c r="P5" s="315"/>
      <c r="Q5" s="315"/>
      <c r="R5" s="280" t="s">
        <v>374</v>
      </c>
      <c r="S5" s="315"/>
      <c r="T5" s="315"/>
      <c r="U5" s="280" t="s">
        <v>374</v>
      </c>
      <c r="V5" s="315"/>
      <c r="W5" s="315"/>
    </row>
    <row r="6" spans="2:28" s="5" customFormat="1" ht="27.75" customHeight="1" x14ac:dyDescent="0.2">
      <c r="B6" s="276"/>
      <c r="C6" s="360"/>
      <c r="D6" s="360"/>
      <c r="E6" s="361"/>
      <c r="F6" s="254" t="s">
        <v>241</v>
      </c>
      <c r="G6" s="254" t="s">
        <v>375</v>
      </c>
      <c r="H6" s="254" t="s">
        <v>376</v>
      </c>
      <c r="I6" s="254" t="s">
        <v>241</v>
      </c>
      <c r="J6" s="254" t="s">
        <v>375</v>
      </c>
      <c r="K6" s="254" t="s">
        <v>376</v>
      </c>
      <c r="L6" s="254" t="s">
        <v>241</v>
      </c>
      <c r="M6" s="254" t="s">
        <v>375</v>
      </c>
      <c r="N6" s="254" t="s">
        <v>376</v>
      </c>
      <c r="O6" s="254" t="s">
        <v>241</v>
      </c>
      <c r="P6" s="254" t="s">
        <v>375</v>
      </c>
      <c r="Q6" s="254" t="s">
        <v>376</v>
      </c>
      <c r="R6" s="254" t="s">
        <v>241</v>
      </c>
      <c r="S6" s="254" t="s">
        <v>375</v>
      </c>
      <c r="T6" s="254" t="s">
        <v>376</v>
      </c>
      <c r="U6" s="254" t="s">
        <v>241</v>
      </c>
      <c r="V6" s="254" t="s">
        <v>375</v>
      </c>
      <c r="W6" s="254" t="s">
        <v>376</v>
      </c>
    </row>
    <row r="7" spans="2:28" s="2" customFormat="1" ht="18" customHeight="1" x14ac:dyDescent="0.2">
      <c r="B7" s="276"/>
      <c r="C7" s="220" t="s">
        <v>410</v>
      </c>
      <c r="D7" s="266" t="s">
        <v>411</v>
      </c>
      <c r="E7" s="267" t="s">
        <v>412</v>
      </c>
      <c r="F7" s="317" t="s">
        <v>35</v>
      </c>
      <c r="G7" s="318"/>
      <c r="H7" s="318"/>
      <c r="I7" s="317" t="s">
        <v>35</v>
      </c>
      <c r="J7" s="318"/>
      <c r="K7" s="318"/>
      <c r="L7" s="317" t="s">
        <v>35</v>
      </c>
      <c r="M7" s="318"/>
      <c r="N7" s="318"/>
      <c r="O7" s="317" t="s">
        <v>35</v>
      </c>
      <c r="P7" s="318"/>
      <c r="Q7" s="318"/>
      <c r="R7" s="317" t="s">
        <v>35</v>
      </c>
      <c r="S7" s="318"/>
      <c r="T7" s="318"/>
      <c r="U7" s="317" t="s">
        <v>35</v>
      </c>
      <c r="V7" s="318"/>
      <c r="W7" s="318"/>
    </row>
    <row r="8" spans="2:28" s="10" customFormat="1" ht="3.75" customHeight="1" x14ac:dyDescent="0.2">
      <c r="B8" s="55"/>
      <c r="C8" s="221"/>
      <c r="D8" s="222"/>
      <c r="E8" s="55"/>
      <c r="F8" s="38"/>
      <c r="G8" s="38"/>
      <c r="H8" s="38"/>
      <c r="I8" s="38"/>
      <c r="J8" s="38"/>
      <c r="K8" s="38"/>
    </row>
    <row r="9" spans="2:28" s="225" customFormat="1" ht="15" customHeight="1" x14ac:dyDescent="0.2">
      <c r="B9" s="56" t="s">
        <v>241</v>
      </c>
      <c r="C9" s="264"/>
      <c r="D9" s="264"/>
      <c r="E9" s="56"/>
      <c r="F9" s="223">
        <v>34035</v>
      </c>
      <c r="G9" s="223">
        <v>20877</v>
      </c>
      <c r="H9" s="223">
        <v>13158</v>
      </c>
      <c r="I9" s="223">
        <v>31744</v>
      </c>
      <c r="J9" s="223">
        <v>19254</v>
      </c>
      <c r="K9" s="223">
        <v>12490</v>
      </c>
      <c r="L9" s="224">
        <v>30659</v>
      </c>
      <c r="M9" s="224">
        <v>18936</v>
      </c>
      <c r="N9" s="224">
        <v>11723</v>
      </c>
      <c r="O9" s="224">
        <v>30626</v>
      </c>
      <c r="P9" s="224">
        <v>19186</v>
      </c>
      <c r="Q9" s="224">
        <v>11440</v>
      </c>
      <c r="R9" s="224">
        <v>29779</v>
      </c>
      <c r="S9" s="224">
        <v>18838</v>
      </c>
      <c r="T9" s="224">
        <v>10941</v>
      </c>
      <c r="U9" s="224">
        <v>28048</v>
      </c>
      <c r="V9" s="224">
        <v>17909</v>
      </c>
      <c r="W9" s="224">
        <v>10139</v>
      </c>
      <c r="Y9" s="270"/>
      <c r="Z9" s="270"/>
      <c r="AA9" s="270"/>
      <c r="AB9" s="270"/>
    </row>
    <row r="10" spans="2:28" ht="15" customHeight="1" outlineLevel="1" x14ac:dyDescent="0.2">
      <c r="C10" s="226" t="s">
        <v>413</v>
      </c>
      <c r="E10" s="225" t="s">
        <v>414</v>
      </c>
      <c r="F10" s="227">
        <v>4638</v>
      </c>
      <c r="G10" s="227">
        <v>4439</v>
      </c>
      <c r="H10" s="48">
        <v>199</v>
      </c>
      <c r="I10" s="227">
        <v>4689</v>
      </c>
      <c r="J10" s="227">
        <v>4487</v>
      </c>
      <c r="K10" s="48">
        <v>202</v>
      </c>
      <c r="L10" s="227">
        <v>4767</v>
      </c>
      <c r="M10" s="227">
        <v>4574</v>
      </c>
      <c r="N10" s="227">
        <v>193</v>
      </c>
      <c r="O10" s="227">
        <v>4764</v>
      </c>
      <c r="P10" s="227">
        <v>4581</v>
      </c>
      <c r="Q10" s="227">
        <v>183</v>
      </c>
      <c r="R10" s="227">
        <v>4838</v>
      </c>
      <c r="S10" s="227">
        <v>4659</v>
      </c>
      <c r="T10" s="227">
        <v>179</v>
      </c>
      <c r="U10" s="227">
        <v>4688</v>
      </c>
      <c r="V10" s="227">
        <v>4527</v>
      </c>
      <c r="W10" s="227">
        <v>161</v>
      </c>
      <c r="AB10" s="270"/>
    </row>
    <row r="11" spans="2:28" ht="15" customHeight="1" outlineLevel="2" x14ac:dyDescent="0.2">
      <c r="D11" s="41" t="s">
        <v>415</v>
      </c>
      <c r="E11" s="118" t="s">
        <v>416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</row>
    <row r="12" spans="2:28" ht="15" customHeight="1" outlineLevel="2" x14ac:dyDescent="0.2">
      <c r="D12" s="41" t="s">
        <v>417</v>
      </c>
      <c r="E12" s="118" t="s">
        <v>418</v>
      </c>
      <c r="F12" s="48">
        <v>32</v>
      </c>
      <c r="G12" s="48">
        <v>30</v>
      </c>
      <c r="H12" s="48">
        <v>2</v>
      </c>
      <c r="I12" s="48">
        <v>32</v>
      </c>
      <c r="J12" s="48">
        <v>30</v>
      </c>
      <c r="K12" s="48">
        <v>2</v>
      </c>
      <c r="L12" s="48">
        <v>33</v>
      </c>
      <c r="M12" s="48">
        <v>31</v>
      </c>
      <c r="N12" s="48">
        <v>2</v>
      </c>
      <c r="O12" s="48">
        <v>31</v>
      </c>
      <c r="P12" s="48">
        <v>29</v>
      </c>
      <c r="Q12" s="48">
        <v>2</v>
      </c>
      <c r="R12" s="48">
        <v>33</v>
      </c>
      <c r="S12" s="48">
        <v>31</v>
      </c>
      <c r="T12" s="48">
        <v>2</v>
      </c>
      <c r="U12" s="48">
        <v>33</v>
      </c>
      <c r="V12" s="48">
        <v>30</v>
      </c>
      <c r="W12" s="48">
        <v>3</v>
      </c>
    </row>
    <row r="13" spans="2:28" ht="15" customHeight="1" outlineLevel="2" x14ac:dyDescent="0.2">
      <c r="D13" s="41" t="s">
        <v>419</v>
      </c>
      <c r="E13" s="118" t="s">
        <v>420</v>
      </c>
      <c r="F13" s="48">
        <v>0</v>
      </c>
      <c r="G13" s="48">
        <v>0</v>
      </c>
      <c r="H13" s="48">
        <v>0</v>
      </c>
      <c r="I13" s="48">
        <v>3</v>
      </c>
      <c r="J13" s="48">
        <v>3</v>
      </c>
      <c r="K13" s="48">
        <v>0</v>
      </c>
      <c r="L13" s="48">
        <v>3</v>
      </c>
      <c r="M13" s="48">
        <v>3</v>
      </c>
      <c r="N13" s="48">
        <v>0</v>
      </c>
      <c r="O13" s="48">
        <v>3</v>
      </c>
      <c r="P13" s="48">
        <v>3</v>
      </c>
      <c r="Q13" s="48">
        <v>0</v>
      </c>
      <c r="R13" s="48">
        <v>3</v>
      </c>
      <c r="S13" s="48">
        <v>3</v>
      </c>
      <c r="T13" s="48">
        <v>0</v>
      </c>
      <c r="U13" s="48">
        <v>3</v>
      </c>
      <c r="V13" s="48">
        <v>3</v>
      </c>
      <c r="W13" s="48">
        <v>0</v>
      </c>
    </row>
    <row r="14" spans="2:28" ht="15" customHeight="1" outlineLevel="2" x14ac:dyDescent="0.2">
      <c r="D14" s="41" t="s">
        <v>421</v>
      </c>
      <c r="E14" s="118" t="s">
        <v>422</v>
      </c>
      <c r="F14" s="48">
        <v>715</v>
      </c>
      <c r="G14" s="48">
        <v>679</v>
      </c>
      <c r="H14" s="48">
        <v>36</v>
      </c>
      <c r="I14" s="48">
        <v>733</v>
      </c>
      <c r="J14" s="48">
        <v>696</v>
      </c>
      <c r="K14" s="48">
        <v>37</v>
      </c>
      <c r="L14" s="48">
        <v>764</v>
      </c>
      <c r="M14" s="48">
        <v>728</v>
      </c>
      <c r="N14" s="48">
        <v>36</v>
      </c>
      <c r="O14" s="48">
        <v>764</v>
      </c>
      <c r="P14" s="48">
        <v>731</v>
      </c>
      <c r="Q14" s="48">
        <v>33</v>
      </c>
      <c r="R14" s="48">
        <v>777</v>
      </c>
      <c r="S14" s="48">
        <v>745</v>
      </c>
      <c r="T14" s="48">
        <v>32</v>
      </c>
      <c r="U14" s="48">
        <v>752</v>
      </c>
      <c r="V14" s="48">
        <v>723</v>
      </c>
      <c r="W14" s="48">
        <v>29</v>
      </c>
    </row>
    <row r="15" spans="2:28" ht="15" customHeight="1" outlineLevel="2" x14ac:dyDescent="0.2">
      <c r="D15" s="41" t="s">
        <v>423</v>
      </c>
      <c r="E15" s="118" t="s">
        <v>424</v>
      </c>
      <c r="F15" s="48">
        <v>278</v>
      </c>
      <c r="G15" s="48">
        <v>278</v>
      </c>
      <c r="H15" s="48">
        <v>0</v>
      </c>
      <c r="I15" s="48">
        <v>291</v>
      </c>
      <c r="J15" s="48">
        <v>291</v>
      </c>
      <c r="K15" s="48">
        <v>0</v>
      </c>
      <c r="L15" s="48">
        <v>289</v>
      </c>
      <c r="M15" s="48">
        <v>289</v>
      </c>
      <c r="N15" s="48">
        <v>0</v>
      </c>
      <c r="O15" s="48">
        <v>297</v>
      </c>
      <c r="P15" s="48">
        <v>297</v>
      </c>
      <c r="Q15" s="48">
        <v>0</v>
      </c>
      <c r="R15" s="48">
        <v>313</v>
      </c>
      <c r="S15" s="48">
        <v>313</v>
      </c>
      <c r="T15" s="48">
        <v>0</v>
      </c>
      <c r="U15" s="48">
        <v>314</v>
      </c>
      <c r="V15" s="48">
        <v>314</v>
      </c>
      <c r="W15" s="48">
        <v>0</v>
      </c>
    </row>
    <row r="16" spans="2:28" ht="15" customHeight="1" outlineLevel="2" x14ac:dyDescent="0.2">
      <c r="D16" s="41" t="s">
        <v>425</v>
      </c>
      <c r="E16" s="118" t="s">
        <v>426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</row>
    <row r="17" spans="4:23" ht="15" customHeight="1" outlineLevel="2" x14ac:dyDescent="0.2">
      <c r="D17" s="41" t="s">
        <v>427</v>
      </c>
      <c r="E17" s="118" t="s">
        <v>428</v>
      </c>
      <c r="F17" s="48">
        <v>1</v>
      </c>
      <c r="G17" s="48">
        <v>0</v>
      </c>
      <c r="H17" s="48">
        <v>1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</row>
    <row r="18" spans="4:23" ht="15" customHeight="1" outlineLevel="2" x14ac:dyDescent="0.2">
      <c r="D18" s="41" t="s">
        <v>429</v>
      </c>
      <c r="E18" s="118" t="s">
        <v>430</v>
      </c>
      <c r="F18" s="48">
        <v>17</v>
      </c>
      <c r="G18" s="48">
        <v>10</v>
      </c>
      <c r="H18" s="48">
        <v>7</v>
      </c>
      <c r="I18" s="48">
        <v>19</v>
      </c>
      <c r="J18" s="48">
        <v>11</v>
      </c>
      <c r="K18" s="48">
        <v>8</v>
      </c>
      <c r="L18" s="48">
        <v>19</v>
      </c>
      <c r="M18" s="48">
        <v>12</v>
      </c>
      <c r="N18" s="48">
        <v>7</v>
      </c>
      <c r="O18" s="48">
        <v>19</v>
      </c>
      <c r="P18" s="48">
        <v>12</v>
      </c>
      <c r="Q18" s="48">
        <v>7</v>
      </c>
      <c r="R18" s="48">
        <v>19</v>
      </c>
      <c r="S18" s="48">
        <v>11</v>
      </c>
      <c r="T18" s="48">
        <v>8</v>
      </c>
      <c r="U18" s="48">
        <v>21</v>
      </c>
      <c r="V18" s="48">
        <v>12</v>
      </c>
      <c r="W18" s="48">
        <v>9</v>
      </c>
    </row>
    <row r="19" spans="4:23" ht="15" customHeight="1" outlineLevel="2" x14ac:dyDescent="0.2">
      <c r="D19" s="41" t="s">
        <v>431</v>
      </c>
      <c r="E19" s="118" t="s">
        <v>432</v>
      </c>
      <c r="F19" s="48">
        <v>51</v>
      </c>
      <c r="G19" s="48">
        <v>50</v>
      </c>
      <c r="H19" s="48">
        <v>1</v>
      </c>
      <c r="I19" s="48">
        <v>56</v>
      </c>
      <c r="J19" s="48">
        <v>55</v>
      </c>
      <c r="K19" s="48">
        <v>1</v>
      </c>
      <c r="L19" s="48">
        <v>56</v>
      </c>
      <c r="M19" s="48">
        <v>55</v>
      </c>
      <c r="N19" s="48">
        <v>1</v>
      </c>
      <c r="O19" s="48">
        <v>70</v>
      </c>
      <c r="P19" s="48">
        <v>69</v>
      </c>
      <c r="Q19" s="48">
        <v>1</v>
      </c>
      <c r="R19" s="48">
        <v>73</v>
      </c>
      <c r="S19" s="48">
        <v>71</v>
      </c>
      <c r="T19" s="48">
        <v>2</v>
      </c>
      <c r="U19" s="48">
        <v>79</v>
      </c>
      <c r="V19" s="48">
        <v>75</v>
      </c>
      <c r="W19" s="48">
        <v>4</v>
      </c>
    </row>
    <row r="20" spans="4:23" ht="15" customHeight="1" outlineLevel="2" x14ac:dyDescent="0.2">
      <c r="D20" s="41" t="s">
        <v>433</v>
      </c>
      <c r="E20" s="118" t="s">
        <v>434</v>
      </c>
      <c r="F20" s="48">
        <v>773</v>
      </c>
      <c r="G20" s="48">
        <v>766</v>
      </c>
      <c r="H20" s="48">
        <v>7</v>
      </c>
      <c r="I20" s="48">
        <v>791</v>
      </c>
      <c r="J20" s="48">
        <v>784</v>
      </c>
      <c r="K20" s="48">
        <v>7</v>
      </c>
      <c r="L20" s="48">
        <v>815</v>
      </c>
      <c r="M20" s="48">
        <v>810</v>
      </c>
      <c r="N20" s="48">
        <v>5</v>
      </c>
      <c r="O20" s="48">
        <v>829</v>
      </c>
      <c r="P20" s="48">
        <v>824</v>
      </c>
      <c r="Q20" s="48">
        <v>5</v>
      </c>
      <c r="R20" s="48">
        <v>849</v>
      </c>
      <c r="S20" s="48">
        <v>845</v>
      </c>
      <c r="T20" s="48">
        <v>4</v>
      </c>
      <c r="U20" s="48">
        <v>830</v>
      </c>
      <c r="V20" s="48">
        <v>827</v>
      </c>
      <c r="W20" s="48">
        <v>3</v>
      </c>
    </row>
    <row r="21" spans="4:23" ht="15" customHeight="1" outlineLevel="2" x14ac:dyDescent="0.2">
      <c r="D21" s="41" t="s">
        <v>435</v>
      </c>
      <c r="E21" s="118" t="s">
        <v>436</v>
      </c>
      <c r="F21" s="227">
        <v>2452</v>
      </c>
      <c r="G21" s="227">
        <v>2436</v>
      </c>
      <c r="H21" s="48">
        <v>16</v>
      </c>
      <c r="I21" s="227">
        <v>2458</v>
      </c>
      <c r="J21" s="227">
        <v>2442</v>
      </c>
      <c r="K21" s="48">
        <v>16</v>
      </c>
      <c r="L21" s="227">
        <v>2486</v>
      </c>
      <c r="M21" s="227">
        <v>2472</v>
      </c>
      <c r="N21" s="48">
        <v>14</v>
      </c>
      <c r="O21" s="227">
        <v>2459</v>
      </c>
      <c r="P21" s="227">
        <v>2447</v>
      </c>
      <c r="Q21" s="48">
        <v>12</v>
      </c>
      <c r="R21" s="227">
        <v>2486</v>
      </c>
      <c r="S21" s="227">
        <v>2474</v>
      </c>
      <c r="T21" s="48">
        <v>12</v>
      </c>
      <c r="U21" s="227">
        <v>2399</v>
      </c>
      <c r="V21" s="227">
        <v>2387</v>
      </c>
      <c r="W21" s="48">
        <v>12</v>
      </c>
    </row>
    <row r="22" spans="4:23" ht="15" customHeight="1" outlineLevel="2" x14ac:dyDescent="0.2">
      <c r="D22" s="41" t="s">
        <v>437</v>
      </c>
      <c r="E22" s="118" t="s">
        <v>438</v>
      </c>
      <c r="F22" s="48">
        <v>11</v>
      </c>
      <c r="G22" s="48">
        <v>11</v>
      </c>
      <c r="H22" s="48">
        <v>0</v>
      </c>
      <c r="I22" s="48">
        <v>6</v>
      </c>
      <c r="J22" s="48">
        <v>6</v>
      </c>
      <c r="K22" s="48">
        <v>0</v>
      </c>
      <c r="L22" s="48">
        <v>9</v>
      </c>
      <c r="M22" s="48">
        <v>9</v>
      </c>
      <c r="N22" s="48">
        <v>0</v>
      </c>
      <c r="O22" s="48">
        <v>7</v>
      </c>
      <c r="P22" s="48">
        <v>7</v>
      </c>
      <c r="Q22" s="48">
        <v>0</v>
      </c>
      <c r="R22" s="48">
        <v>8</v>
      </c>
      <c r="S22" s="48">
        <v>8</v>
      </c>
      <c r="T22" s="48">
        <v>0</v>
      </c>
      <c r="U22" s="48">
        <v>6</v>
      </c>
      <c r="V22" s="48">
        <v>6</v>
      </c>
      <c r="W22" s="48">
        <v>0</v>
      </c>
    </row>
    <row r="23" spans="4:23" ht="15" customHeight="1" outlineLevel="2" x14ac:dyDescent="0.2">
      <c r="D23" s="41" t="s">
        <v>439</v>
      </c>
      <c r="E23" s="118" t="s">
        <v>440</v>
      </c>
      <c r="F23" s="48">
        <v>15</v>
      </c>
      <c r="G23" s="48">
        <v>13</v>
      </c>
      <c r="H23" s="48">
        <v>2</v>
      </c>
      <c r="I23" s="48">
        <v>12</v>
      </c>
      <c r="J23" s="48">
        <v>11</v>
      </c>
      <c r="K23" s="48">
        <v>1</v>
      </c>
      <c r="L23" s="48">
        <v>10</v>
      </c>
      <c r="M23" s="48">
        <v>10</v>
      </c>
      <c r="N23" s="48">
        <v>0</v>
      </c>
      <c r="O23" s="48">
        <v>15</v>
      </c>
      <c r="P23" s="48">
        <v>15</v>
      </c>
      <c r="Q23" s="48">
        <v>0</v>
      </c>
      <c r="R23" s="48">
        <v>16</v>
      </c>
      <c r="S23" s="48">
        <v>16</v>
      </c>
      <c r="T23" s="48">
        <v>0</v>
      </c>
      <c r="U23" s="48">
        <v>11</v>
      </c>
      <c r="V23" s="48">
        <v>11</v>
      </c>
      <c r="W23" s="48">
        <v>0</v>
      </c>
    </row>
    <row r="24" spans="4:23" ht="15" customHeight="1" outlineLevel="2" x14ac:dyDescent="0.2">
      <c r="D24" s="41" t="s">
        <v>441</v>
      </c>
      <c r="E24" s="118" t="s">
        <v>442</v>
      </c>
      <c r="F24" s="48">
        <v>11</v>
      </c>
      <c r="G24" s="48">
        <v>10</v>
      </c>
      <c r="H24" s="48">
        <v>1</v>
      </c>
      <c r="I24" s="48">
        <v>14</v>
      </c>
      <c r="J24" s="48">
        <v>13</v>
      </c>
      <c r="K24" s="48">
        <v>1</v>
      </c>
      <c r="L24" s="48">
        <v>15</v>
      </c>
      <c r="M24" s="48">
        <v>14</v>
      </c>
      <c r="N24" s="48">
        <v>1</v>
      </c>
      <c r="O24" s="48">
        <v>8</v>
      </c>
      <c r="P24" s="48">
        <v>7</v>
      </c>
      <c r="Q24" s="48">
        <v>1</v>
      </c>
      <c r="R24" s="48">
        <v>9</v>
      </c>
      <c r="S24" s="48">
        <v>8</v>
      </c>
      <c r="T24" s="48">
        <v>1</v>
      </c>
      <c r="U24" s="48">
        <v>6</v>
      </c>
      <c r="V24" s="48">
        <v>6</v>
      </c>
      <c r="W24" s="48">
        <v>0</v>
      </c>
    </row>
    <row r="25" spans="4:23" ht="15" customHeight="1" outlineLevel="2" x14ac:dyDescent="0.2">
      <c r="D25" s="41" t="s">
        <v>443</v>
      </c>
      <c r="E25" s="118" t="s">
        <v>444</v>
      </c>
      <c r="F25" s="48">
        <v>20</v>
      </c>
      <c r="G25" s="48">
        <v>18</v>
      </c>
      <c r="H25" s="48">
        <v>2</v>
      </c>
      <c r="I25" s="48">
        <v>21</v>
      </c>
      <c r="J25" s="48">
        <v>19</v>
      </c>
      <c r="K25" s="48">
        <v>2</v>
      </c>
      <c r="L25" s="48">
        <v>19</v>
      </c>
      <c r="M25" s="48">
        <v>17</v>
      </c>
      <c r="N25" s="48">
        <v>2</v>
      </c>
      <c r="O25" s="48">
        <v>20</v>
      </c>
      <c r="P25" s="48">
        <v>18</v>
      </c>
      <c r="Q25" s="48">
        <v>2</v>
      </c>
      <c r="R25" s="48">
        <v>21</v>
      </c>
      <c r="S25" s="48">
        <v>19</v>
      </c>
      <c r="T25" s="48">
        <v>2</v>
      </c>
      <c r="U25" s="48">
        <v>18</v>
      </c>
      <c r="V25" s="48">
        <v>16</v>
      </c>
      <c r="W25" s="48">
        <v>2</v>
      </c>
    </row>
    <row r="26" spans="4:23" ht="15" customHeight="1" outlineLevel="2" x14ac:dyDescent="0.2">
      <c r="D26" s="41" t="s">
        <v>445</v>
      </c>
      <c r="E26" s="118" t="s">
        <v>446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</row>
    <row r="27" spans="4:23" ht="15" customHeight="1" outlineLevel="2" x14ac:dyDescent="0.2">
      <c r="D27" s="41" t="s">
        <v>447</v>
      </c>
      <c r="E27" s="118" t="s">
        <v>448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</row>
    <row r="28" spans="4:23" ht="15" customHeight="1" outlineLevel="2" x14ac:dyDescent="0.2">
      <c r="D28" s="41" t="s">
        <v>449</v>
      </c>
      <c r="E28" s="118" t="s">
        <v>450</v>
      </c>
      <c r="F28" s="48">
        <v>1</v>
      </c>
      <c r="G28" s="48">
        <v>0</v>
      </c>
      <c r="H28" s="48">
        <v>1</v>
      </c>
      <c r="I28" s="48">
        <v>1</v>
      </c>
      <c r="J28" s="48">
        <v>0</v>
      </c>
      <c r="K28" s="48">
        <v>1</v>
      </c>
      <c r="L28" s="48">
        <v>1</v>
      </c>
      <c r="M28" s="48">
        <v>0</v>
      </c>
      <c r="N28" s="48">
        <v>1</v>
      </c>
      <c r="O28" s="48">
        <v>1</v>
      </c>
      <c r="P28" s="48">
        <v>0</v>
      </c>
      <c r="Q28" s="48">
        <v>1</v>
      </c>
      <c r="R28" s="48">
        <v>1</v>
      </c>
      <c r="S28" s="48">
        <v>0</v>
      </c>
      <c r="T28" s="48">
        <v>1</v>
      </c>
      <c r="U28" s="48">
        <v>0</v>
      </c>
      <c r="V28" s="48">
        <v>0</v>
      </c>
      <c r="W28" s="48">
        <v>0</v>
      </c>
    </row>
    <row r="29" spans="4:23" ht="15" customHeight="1" outlineLevel="2" x14ac:dyDescent="0.2">
      <c r="D29" s="41" t="s">
        <v>451</v>
      </c>
      <c r="E29" s="118" t="s">
        <v>452</v>
      </c>
      <c r="F29" s="48">
        <v>3</v>
      </c>
      <c r="G29" s="48">
        <v>0</v>
      </c>
      <c r="H29" s="48">
        <v>3</v>
      </c>
      <c r="I29" s="48">
        <v>3</v>
      </c>
      <c r="J29" s="48">
        <v>0</v>
      </c>
      <c r="K29" s="48">
        <v>3</v>
      </c>
      <c r="L29" s="48">
        <v>3</v>
      </c>
      <c r="M29" s="48">
        <v>0</v>
      </c>
      <c r="N29" s="48">
        <v>3</v>
      </c>
      <c r="O29" s="48">
        <v>1</v>
      </c>
      <c r="P29" s="48">
        <v>0</v>
      </c>
      <c r="Q29" s="48">
        <v>1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</row>
    <row r="30" spans="4:23" ht="15" customHeight="1" outlineLevel="2" x14ac:dyDescent="0.2">
      <c r="D30" s="41" t="s">
        <v>453</v>
      </c>
      <c r="E30" s="118" t="s">
        <v>454</v>
      </c>
      <c r="F30" s="48">
        <v>16</v>
      </c>
      <c r="G30" s="48">
        <v>10</v>
      </c>
      <c r="H30" s="48">
        <v>6</v>
      </c>
      <c r="I30" s="48">
        <v>18</v>
      </c>
      <c r="J30" s="48">
        <v>12</v>
      </c>
      <c r="K30" s="48">
        <v>6</v>
      </c>
      <c r="L30" s="48">
        <v>12</v>
      </c>
      <c r="M30" s="48">
        <v>8</v>
      </c>
      <c r="N30" s="48">
        <v>4</v>
      </c>
      <c r="O30" s="48">
        <v>12</v>
      </c>
      <c r="P30" s="48">
        <v>9</v>
      </c>
      <c r="Q30" s="48">
        <v>3</v>
      </c>
      <c r="R30" s="48">
        <v>10</v>
      </c>
      <c r="S30" s="48">
        <v>7</v>
      </c>
      <c r="T30" s="48">
        <v>3</v>
      </c>
      <c r="U30" s="48">
        <v>7</v>
      </c>
      <c r="V30" s="48">
        <v>5</v>
      </c>
      <c r="W30" s="48">
        <v>2</v>
      </c>
    </row>
    <row r="31" spans="4:23" ht="15" customHeight="1" outlineLevel="2" x14ac:dyDescent="0.2">
      <c r="D31" s="41" t="s">
        <v>455</v>
      </c>
      <c r="E31" s="118" t="s">
        <v>456</v>
      </c>
      <c r="F31" s="48">
        <v>1</v>
      </c>
      <c r="G31" s="48">
        <v>0</v>
      </c>
      <c r="H31" s="48">
        <v>1</v>
      </c>
      <c r="I31" s="48">
        <v>1</v>
      </c>
      <c r="J31" s="48">
        <v>0</v>
      </c>
      <c r="K31" s="48">
        <v>1</v>
      </c>
      <c r="L31" s="48">
        <v>1</v>
      </c>
      <c r="M31" s="48">
        <v>0</v>
      </c>
      <c r="N31" s="48">
        <v>1</v>
      </c>
      <c r="O31" s="48">
        <v>1</v>
      </c>
      <c r="P31" s="48">
        <v>0</v>
      </c>
      <c r="Q31" s="48">
        <v>1</v>
      </c>
      <c r="R31" s="48">
        <v>1</v>
      </c>
      <c r="S31" s="48">
        <v>0</v>
      </c>
      <c r="T31" s="48">
        <v>1</v>
      </c>
      <c r="U31" s="48">
        <v>1</v>
      </c>
      <c r="V31" s="48">
        <v>0</v>
      </c>
      <c r="W31" s="48">
        <v>1</v>
      </c>
    </row>
    <row r="32" spans="4:23" ht="15" customHeight="1" outlineLevel="2" x14ac:dyDescent="0.2">
      <c r="D32" s="41" t="s">
        <v>457</v>
      </c>
      <c r="E32" s="118" t="s">
        <v>458</v>
      </c>
      <c r="F32" s="48">
        <v>10</v>
      </c>
      <c r="G32" s="48">
        <v>5</v>
      </c>
      <c r="H32" s="48">
        <v>5</v>
      </c>
      <c r="I32" s="48">
        <v>14</v>
      </c>
      <c r="J32" s="48">
        <v>8</v>
      </c>
      <c r="K32" s="48">
        <v>6</v>
      </c>
      <c r="L32" s="48">
        <v>15</v>
      </c>
      <c r="M32" s="48">
        <v>10</v>
      </c>
      <c r="N32" s="48">
        <v>5</v>
      </c>
      <c r="O32" s="48">
        <v>20</v>
      </c>
      <c r="P32" s="48">
        <v>14</v>
      </c>
      <c r="Q32" s="48">
        <v>6</v>
      </c>
      <c r="R32" s="48">
        <v>18</v>
      </c>
      <c r="S32" s="48">
        <v>12</v>
      </c>
      <c r="T32" s="48">
        <v>6</v>
      </c>
      <c r="U32" s="48">
        <v>18</v>
      </c>
      <c r="V32" s="48">
        <v>15</v>
      </c>
      <c r="W32" s="48">
        <v>3</v>
      </c>
    </row>
    <row r="33" spans="4:23" ht="15" customHeight="1" outlineLevel="2" x14ac:dyDescent="0.2">
      <c r="D33" s="41" t="s">
        <v>459</v>
      </c>
      <c r="E33" s="118" t="s">
        <v>460</v>
      </c>
      <c r="F33" s="48">
        <v>5</v>
      </c>
      <c r="G33" s="48">
        <v>5</v>
      </c>
      <c r="H33" s="48">
        <v>0</v>
      </c>
      <c r="I33" s="48">
        <v>4</v>
      </c>
      <c r="J33" s="48">
        <v>4</v>
      </c>
      <c r="K33" s="48">
        <v>0</v>
      </c>
      <c r="L33" s="48">
        <v>5</v>
      </c>
      <c r="M33" s="48">
        <v>5</v>
      </c>
      <c r="N33" s="48">
        <v>0</v>
      </c>
      <c r="O33" s="48">
        <v>4</v>
      </c>
      <c r="P33" s="48">
        <v>4</v>
      </c>
      <c r="Q33" s="48">
        <v>0</v>
      </c>
      <c r="R33" s="48">
        <v>6</v>
      </c>
      <c r="S33" s="48">
        <v>6</v>
      </c>
      <c r="T33" s="48">
        <v>0</v>
      </c>
      <c r="U33" s="48">
        <v>5</v>
      </c>
      <c r="V33" s="48">
        <v>5</v>
      </c>
      <c r="W33" s="48">
        <v>0</v>
      </c>
    </row>
    <row r="34" spans="4:23" ht="15" customHeight="1" outlineLevel="2" x14ac:dyDescent="0.2">
      <c r="D34" s="41" t="s">
        <v>461</v>
      </c>
      <c r="E34" s="118" t="s">
        <v>462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</row>
    <row r="35" spans="4:23" ht="15" customHeight="1" outlineLevel="2" x14ac:dyDescent="0.2">
      <c r="D35" s="41" t="s">
        <v>463</v>
      </c>
      <c r="E35" s="118" t="s">
        <v>464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</row>
    <row r="36" spans="4:23" ht="15" customHeight="1" outlineLevel="2" x14ac:dyDescent="0.2">
      <c r="D36" s="41" t="s">
        <v>465</v>
      </c>
      <c r="E36" s="118" t="s">
        <v>466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</row>
    <row r="37" spans="4:23" ht="15" customHeight="1" outlineLevel="2" x14ac:dyDescent="0.2">
      <c r="D37" s="41" t="s">
        <v>467</v>
      </c>
      <c r="E37" s="118" t="s">
        <v>468</v>
      </c>
      <c r="F37" s="48">
        <v>7</v>
      </c>
      <c r="G37" s="48">
        <v>3</v>
      </c>
      <c r="H37" s="48">
        <v>4</v>
      </c>
      <c r="I37" s="48">
        <v>7</v>
      </c>
      <c r="J37" s="48">
        <v>3</v>
      </c>
      <c r="K37" s="48">
        <v>4</v>
      </c>
      <c r="L37" s="48">
        <v>7</v>
      </c>
      <c r="M37" s="48">
        <v>3</v>
      </c>
      <c r="N37" s="48">
        <v>4</v>
      </c>
      <c r="O37" s="48">
        <v>3</v>
      </c>
      <c r="P37" s="48">
        <v>0</v>
      </c>
      <c r="Q37" s="48">
        <v>3</v>
      </c>
      <c r="R37" s="48">
        <v>3</v>
      </c>
      <c r="S37" s="48">
        <v>0</v>
      </c>
      <c r="T37" s="48">
        <v>3</v>
      </c>
      <c r="U37" s="48">
        <v>3</v>
      </c>
      <c r="V37" s="48">
        <v>0</v>
      </c>
      <c r="W37" s="48">
        <v>3</v>
      </c>
    </row>
    <row r="38" spans="4:23" ht="15" customHeight="1" outlineLevel="2" x14ac:dyDescent="0.2">
      <c r="D38" s="41" t="s">
        <v>469</v>
      </c>
      <c r="E38" s="118" t="s">
        <v>470</v>
      </c>
      <c r="F38" s="48">
        <v>24</v>
      </c>
      <c r="G38" s="48">
        <v>4</v>
      </c>
      <c r="H38" s="48">
        <v>20</v>
      </c>
      <c r="I38" s="48">
        <v>21</v>
      </c>
      <c r="J38" s="48">
        <v>3</v>
      </c>
      <c r="K38" s="48">
        <v>18</v>
      </c>
      <c r="L38" s="48">
        <v>21</v>
      </c>
      <c r="M38" s="48">
        <v>3</v>
      </c>
      <c r="N38" s="48">
        <v>18</v>
      </c>
      <c r="O38" s="48">
        <v>23</v>
      </c>
      <c r="P38" s="48">
        <v>5</v>
      </c>
      <c r="Q38" s="48">
        <v>18</v>
      </c>
      <c r="R38" s="48">
        <v>21</v>
      </c>
      <c r="S38" s="48">
        <v>5</v>
      </c>
      <c r="T38" s="48">
        <v>16</v>
      </c>
      <c r="U38" s="48">
        <v>21</v>
      </c>
      <c r="V38" s="48">
        <v>5</v>
      </c>
      <c r="W38" s="48">
        <v>16</v>
      </c>
    </row>
    <row r="39" spans="4:23" ht="15" customHeight="1" outlineLevel="2" x14ac:dyDescent="0.2">
      <c r="D39" s="41" t="s">
        <v>471</v>
      </c>
      <c r="E39" s="118" t="s">
        <v>472</v>
      </c>
      <c r="F39" s="48">
        <v>17</v>
      </c>
      <c r="G39" s="48">
        <v>15</v>
      </c>
      <c r="H39" s="48">
        <v>2</v>
      </c>
      <c r="I39" s="48">
        <v>14</v>
      </c>
      <c r="J39" s="48">
        <v>12</v>
      </c>
      <c r="K39" s="48">
        <v>2</v>
      </c>
      <c r="L39" s="48">
        <v>11</v>
      </c>
      <c r="M39" s="48">
        <v>9</v>
      </c>
      <c r="N39" s="48">
        <v>2</v>
      </c>
      <c r="O39" s="48">
        <v>9</v>
      </c>
      <c r="P39" s="48">
        <v>7</v>
      </c>
      <c r="Q39" s="48">
        <v>2</v>
      </c>
      <c r="R39" s="48">
        <v>8</v>
      </c>
      <c r="S39" s="48">
        <v>6</v>
      </c>
      <c r="T39" s="48">
        <v>2</v>
      </c>
      <c r="U39" s="48">
        <v>5</v>
      </c>
      <c r="V39" s="48">
        <v>4</v>
      </c>
      <c r="W39" s="48">
        <v>1</v>
      </c>
    </row>
    <row r="40" spans="4:23" ht="15" customHeight="1" outlineLevel="2" x14ac:dyDescent="0.2">
      <c r="D40" s="41" t="s">
        <v>473</v>
      </c>
      <c r="E40" s="118" t="s">
        <v>474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</row>
    <row r="41" spans="4:23" ht="15" customHeight="1" outlineLevel="2" x14ac:dyDescent="0.2">
      <c r="D41" s="41" t="s">
        <v>475</v>
      </c>
      <c r="E41" s="118" t="s">
        <v>476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1</v>
      </c>
      <c r="M41" s="48">
        <v>0</v>
      </c>
      <c r="N41" s="48">
        <v>1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</row>
    <row r="42" spans="4:23" ht="15" customHeight="1" outlineLevel="2" x14ac:dyDescent="0.2">
      <c r="D42" s="41" t="s">
        <v>477</v>
      </c>
      <c r="E42" s="118" t="s">
        <v>478</v>
      </c>
      <c r="F42" s="48">
        <v>3</v>
      </c>
      <c r="G42" s="48">
        <v>2</v>
      </c>
      <c r="H42" s="48">
        <v>1</v>
      </c>
      <c r="I42" s="48">
        <v>5</v>
      </c>
      <c r="J42" s="48">
        <v>2</v>
      </c>
      <c r="K42" s="48">
        <v>3</v>
      </c>
      <c r="L42" s="48">
        <v>5</v>
      </c>
      <c r="M42" s="48">
        <v>2</v>
      </c>
      <c r="N42" s="48">
        <v>3</v>
      </c>
      <c r="O42" s="48">
        <v>5</v>
      </c>
      <c r="P42" s="48">
        <v>2</v>
      </c>
      <c r="Q42" s="48">
        <v>3</v>
      </c>
      <c r="R42" s="48">
        <v>4</v>
      </c>
      <c r="S42" s="48">
        <v>2</v>
      </c>
      <c r="T42" s="48">
        <v>2</v>
      </c>
      <c r="U42" s="48">
        <v>3</v>
      </c>
      <c r="V42" s="48">
        <v>2</v>
      </c>
      <c r="W42" s="48">
        <v>1</v>
      </c>
    </row>
    <row r="43" spans="4:23" ht="15" customHeight="1" outlineLevel="2" x14ac:dyDescent="0.2">
      <c r="D43" s="41" t="s">
        <v>479</v>
      </c>
      <c r="E43" s="118" t="s">
        <v>480</v>
      </c>
      <c r="F43" s="48">
        <v>16</v>
      </c>
      <c r="G43" s="48">
        <v>7</v>
      </c>
      <c r="H43" s="48">
        <v>9</v>
      </c>
      <c r="I43" s="48">
        <v>17</v>
      </c>
      <c r="J43" s="48">
        <v>8</v>
      </c>
      <c r="K43" s="48">
        <v>9</v>
      </c>
      <c r="L43" s="48">
        <v>16</v>
      </c>
      <c r="M43" s="48">
        <v>9</v>
      </c>
      <c r="N43" s="48">
        <v>7</v>
      </c>
      <c r="O43" s="48">
        <v>15</v>
      </c>
      <c r="P43" s="48">
        <v>7</v>
      </c>
      <c r="Q43" s="48">
        <v>8</v>
      </c>
      <c r="R43" s="48">
        <v>12</v>
      </c>
      <c r="S43" s="48">
        <v>5</v>
      </c>
      <c r="T43" s="48">
        <v>7</v>
      </c>
      <c r="U43" s="48">
        <v>14</v>
      </c>
      <c r="V43" s="48">
        <v>6</v>
      </c>
      <c r="W43" s="48">
        <v>8</v>
      </c>
    </row>
    <row r="44" spans="4:23" ht="15" customHeight="1" outlineLevel="2" x14ac:dyDescent="0.2">
      <c r="D44" s="41" t="s">
        <v>481</v>
      </c>
      <c r="E44" s="118" t="s">
        <v>482</v>
      </c>
      <c r="F44" s="48">
        <v>32</v>
      </c>
      <c r="G44" s="48">
        <v>17</v>
      </c>
      <c r="H44" s="48">
        <v>15</v>
      </c>
      <c r="I44" s="48">
        <v>26</v>
      </c>
      <c r="J44" s="48">
        <v>13</v>
      </c>
      <c r="K44" s="48">
        <v>13</v>
      </c>
      <c r="L44" s="48">
        <v>27</v>
      </c>
      <c r="M44" s="48">
        <v>10</v>
      </c>
      <c r="N44" s="48">
        <v>17</v>
      </c>
      <c r="O44" s="48">
        <v>28</v>
      </c>
      <c r="P44" s="48">
        <v>11</v>
      </c>
      <c r="Q44" s="48">
        <v>17</v>
      </c>
      <c r="R44" s="48">
        <v>26</v>
      </c>
      <c r="S44" s="48">
        <v>10</v>
      </c>
      <c r="T44" s="48">
        <v>16</v>
      </c>
      <c r="U44" s="48">
        <v>25</v>
      </c>
      <c r="V44" s="48">
        <v>10</v>
      </c>
      <c r="W44" s="48">
        <v>15</v>
      </c>
    </row>
    <row r="45" spans="4:23" ht="15" customHeight="1" outlineLevel="2" x14ac:dyDescent="0.2">
      <c r="D45" s="41" t="s">
        <v>483</v>
      </c>
      <c r="E45" s="118" t="s">
        <v>484</v>
      </c>
      <c r="F45" s="48">
        <v>1</v>
      </c>
      <c r="G45" s="48">
        <v>0</v>
      </c>
      <c r="H45" s="48">
        <v>1</v>
      </c>
      <c r="I45" s="48">
        <v>1</v>
      </c>
      <c r="J45" s="48">
        <v>0</v>
      </c>
      <c r="K45" s="48">
        <v>1</v>
      </c>
      <c r="L45" s="48">
        <v>1</v>
      </c>
      <c r="M45" s="48">
        <v>0</v>
      </c>
      <c r="N45" s="48">
        <v>1</v>
      </c>
      <c r="O45" s="48">
        <v>1</v>
      </c>
      <c r="P45" s="48">
        <v>0</v>
      </c>
      <c r="Q45" s="48">
        <v>1</v>
      </c>
      <c r="R45" s="48">
        <v>1</v>
      </c>
      <c r="S45" s="48">
        <v>0</v>
      </c>
      <c r="T45" s="48">
        <v>1</v>
      </c>
      <c r="U45" s="48">
        <v>1</v>
      </c>
      <c r="V45" s="48">
        <v>0</v>
      </c>
      <c r="W45" s="48">
        <v>1</v>
      </c>
    </row>
    <row r="46" spans="4:23" ht="15" customHeight="1" outlineLevel="2" x14ac:dyDescent="0.2">
      <c r="D46" s="41" t="s">
        <v>485</v>
      </c>
      <c r="E46" s="118" t="s">
        <v>486</v>
      </c>
      <c r="F46" s="48">
        <v>1</v>
      </c>
      <c r="G46" s="48">
        <v>0</v>
      </c>
      <c r="H46" s="48">
        <v>1</v>
      </c>
      <c r="I46" s="48">
        <v>1</v>
      </c>
      <c r="J46" s="48">
        <v>0</v>
      </c>
      <c r="K46" s="48">
        <v>1</v>
      </c>
      <c r="L46" s="48">
        <v>1</v>
      </c>
      <c r="M46" s="48">
        <v>0</v>
      </c>
      <c r="N46" s="48">
        <v>1</v>
      </c>
      <c r="O46" s="48">
        <v>1</v>
      </c>
      <c r="P46" s="48">
        <v>0</v>
      </c>
      <c r="Q46" s="48">
        <v>1</v>
      </c>
      <c r="R46" s="48">
        <v>1</v>
      </c>
      <c r="S46" s="48">
        <v>0</v>
      </c>
      <c r="T46" s="48">
        <v>1</v>
      </c>
      <c r="U46" s="48">
        <v>1</v>
      </c>
      <c r="V46" s="48">
        <v>0</v>
      </c>
      <c r="W46" s="48">
        <v>1</v>
      </c>
    </row>
    <row r="47" spans="4:23" ht="15" customHeight="1" outlineLevel="2" x14ac:dyDescent="0.2">
      <c r="D47" s="41" t="s">
        <v>487</v>
      </c>
      <c r="E47" s="118" t="s">
        <v>488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</row>
    <row r="48" spans="4:23" ht="15" customHeight="1" outlineLevel="2" x14ac:dyDescent="0.2">
      <c r="D48" s="41" t="s">
        <v>489</v>
      </c>
      <c r="E48" s="118" t="s">
        <v>490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</row>
    <row r="49" spans="3:28" ht="15" customHeight="1" outlineLevel="2" x14ac:dyDescent="0.2">
      <c r="D49" s="41" t="s">
        <v>491</v>
      </c>
      <c r="E49" s="118" t="s">
        <v>492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</row>
    <row r="50" spans="3:28" ht="15" customHeight="1" outlineLevel="2" x14ac:dyDescent="0.2">
      <c r="D50" s="41" t="s">
        <v>493</v>
      </c>
      <c r="E50" s="118" t="s">
        <v>494</v>
      </c>
      <c r="F50" s="48">
        <v>9</v>
      </c>
      <c r="G50" s="48">
        <v>3</v>
      </c>
      <c r="H50" s="48">
        <v>6</v>
      </c>
      <c r="I50" s="48">
        <v>9</v>
      </c>
      <c r="J50" s="48">
        <v>3</v>
      </c>
      <c r="K50" s="48">
        <v>6</v>
      </c>
      <c r="L50" s="48">
        <v>7</v>
      </c>
      <c r="M50" s="48">
        <v>3</v>
      </c>
      <c r="N50" s="48">
        <v>4</v>
      </c>
      <c r="O50" s="48">
        <v>7</v>
      </c>
      <c r="P50" s="48">
        <v>3</v>
      </c>
      <c r="Q50" s="48">
        <v>4</v>
      </c>
      <c r="R50" s="48">
        <v>4</v>
      </c>
      <c r="S50" s="48">
        <v>0</v>
      </c>
      <c r="T50" s="48">
        <v>4</v>
      </c>
      <c r="U50" s="48">
        <v>6</v>
      </c>
      <c r="V50" s="48">
        <v>3</v>
      </c>
      <c r="W50" s="48">
        <v>3</v>
      </c>
    </row>
    <row r="51" spans="3:28" ht="15" customHeight="1" outlineLevel="2" x14ac:dyDescent="0.2">
      <c r="D51" s="41" t="s">
        <v>495</v>
      </c>
      <c r="E51" s="118" t="s">
        <v>496</v>
      </c>
      <c r="F51" s="48">
        <v>21</v>
      </c>
      <c r="G51" s="48">
        <v>13</v>
      </c>
      <c r="H51" s="48">
        <v>8</v>
      </c>
      <c r="I51" s="48">
        <v>18</v>
      </c>
      <c r="J51" s="48">
        <v>10</v>
      </c>
      <c r="K51" s="48">
        <v>8</v>
      </c>
      <c r="L51" s="48">
        <v>17</v>
      </c>
      <c r="M51" s="48">
        <v>9</v>
      </c>
      <c r="N51" s="48">
        <v>8</v>
      </c>
      <c r="O51" s="48">
        <v>17</v>
      </c>
      <c r="P51" s="48">
        <v>8</v>
      </c>
      <c r="Q51" s="48">
        <v>9</v>
      </c>
      <c r="R51" s="48">
        <v>19</v>
      </c>
      <c r="S51" s="48">
        <v>8</v>
      </c>
      <c r="T51" s="48">
        <v>11</v>
      </c>
      <c r="U51" s="48">
        <v>18</v>
      </c>
      <c r="V51" s="48">
        <v>8</v>
      </c>
      <c r="W51" s="48">
        <v>10</v>
      </c>
    </row>
    <row r="52" spans="3:28" ht="15" customHeight="1" outlineLevel="2" x14ac:dyDescent="0.2">
      <c r="D52" s="41" t="s">
        <v>497</v>
      </c>
      <c r="E52" s="118" t="s">
        <v>498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1</v>
      </c>
      <c r="S52" s="48">
        <v>1</v>
      </c>
      <c r="T52" s="48">
        <v>0</v>
      </c>
      <c r="U52" s="48">
        <v>0</v>
      </c>
      <c r="V52" s="48">
        <v>0</v>
      </c>
      <c r="W52" s="48">
        <v>0</v>
      </c>
    </row>
    <row r="53" spans="3:28" ht="15" customHeight="1" outlineLevel="2" x14ac:dyDescent="0.2">
      <c r="D53" s="41" t="s">
        <v>499</v>
      </c>
      <c r="E53" s="118" t="s">
        <v>500</v>
      </c>
      <c r="F53" s="48">
        <v>3</v>
      </c>
      <c r="G53" s="48">
        <v>0</v>
      </c>
      <c r="H53" s="48">
        <v>3</v>
      </c>
      <c r="I53" s="48">
        <v>2</v>
      </c>
      <c r="J53" s="48">
        <v>0</v>
      </c>
      <c r="K53" s="48">
        <v>2</v>
      </c>
      <c r="L53" s="48">
        <v>1</v>
      </c>
      <c r="M53" s="48">
        <v>0</v>
      </c>
      <c r="N53" s="48">
        <v>1</v>
      </c>
      <c r="O53" s="48">
        <v>1</v>
      </c>
      <c r="P53" s="48">
        <v>0</v>
      </c>
      <c r="Q53" s="48">
        <v>1</v>
      </c>
      <c r="R53" s="48">
        <v>1</v>
      </c>
      <c r="S53" s="48">
        <v>0</v>
      </c>
      <c r="T53" s="48">
        <v>1</v>
      </c>
      <c r="U53" s="48">
        <v>1</v>
      </c>
      <c r="V53" s="48">
        <v>0</v>
      </c>
      <c r="W53" s="48">
        <v>1</v>
      </c>
    </row>
    <row r="54" spans="3:28" ht="15" customHeight="1" outlineLevel="2" x14ac:dyDescent="0.2">
      <c r="D54" s="41" t="s">
        <v>501</v>
      </c>
      <c r="E54" s="118" t="s">
        <v>502</v>
      </c>
      <c r="F54" s="48">
        <v>82</v>
      </c>
      <c r="G54" s="48">
        <v>49</v>
      </c>
      <c r="H54" s="48">
        <v>33</v>
      </c>
      <c r="I54" s="48">
        <v>82</v>
      </c>
      <c r="J54" s="48">
        <v>45</v>
      </c>
      <c r="K54" s="48">
        <v>37</v>
      </c>
      <c r="L54" s="48">
        <v>84</v>
      </c>
      <c r="M54" s="48">
        <v>47</v>
      </c>
      <c r="N54" s="48">
        <v>37</v>
      </c>
      <c r="O54" s="48">
        <v>81</v>
      </c>
      <c r="P54" s="48">
        <v>46</v>
      </c>
      <c r="Q54" s="48">
        <v>35</v>
      </c>
      <c r="R54" s="48">
        <v>82</v>
      </c>
      <c r="S54" s="48">
        <v>47</v>
      </c>
      <c r="T54" s="48">
        <v>35</v>
      </c>
      <c r="U54" s="48">
        <v>78</v>
      </c>
      <c r="V54" s="48">
        <v>50</v>
      </c>
      <c r="W54" s="48">
        <v>28</v>
      </c>
    </row>
    <row r="55" spans="3:28" ht="15" customHeight="1" outlineLevel="2" x14ac:dyDescent="0.2">
      <c r="D55" s="41" t="s">
        <v>503</v>
      </c>
      <c r="E55" s="118" t="s">
        <v>504</v>
      </c>
      <c r="F55" s="48">
        <v>4</v>
      </c>
      <c r="G55" s="48">
        <v>4</v>
      </c>
      <c r="H55" s="48">
        <v>0</v>
      </c>
      <c r="I55" s="48">
        <v>3</v>
      </c>
      <c r="J55" s="48">
        <v>3</v>
      </c>
      <c r="K55" s="48">
        <v>0</v>
      </c>
      <c r="L55" s="48">
        <v>6</v>
      </c>
      <c r="M55" s="48">
        <v>6</v>
      </c>
      <c r="N55" s="48">
        <v>0</v>
      </c>
      <c r="O55" s="48">
        <v>5</v>
      </c>
      <c r="P55" s="48">
        <v>5</v>
      </c>
      <c r="Q55" s="48">
        <v>0</v>
      </c>
      <c r="R55" s="48">
        <v>5</v>
      </c>
      <c r="S55" s="48">
        <v>5</v>
      </c>
      <c r="T55" s="48">
        <v>0</v>
      </c>
      <c r="U55" s="48">
        <v>3</v>
      </c>
      <c r="V55" s="48">
        <v>3</v>
      </c>
      <c r="W55" s="48">
        <v>0</v>
      </c>
    </row>
    <row r="56" spans="3:28" ht="15" customHeight="1" outlineLevel="2" x14ac:dyDescent="0.2">
      <c r="D56" s="41" t="s">
        <v>505</v>
      </c>
      <c r="E56" s="118" t="s">
        <v>506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</row>
    <row r="57" spans="3:28" ht="15" customHeight="1" outlineLevel="2" x14ac:dyDescent="0.2">
      <c r="D57" s="41" t="s">
        <v>507</v>
      </c>
      <c r="E57" s="118" t="s">
        <v>508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</row>
    <row r="58" spans="3:28" ht="15" customHeight="1" outlineLevel="2" x14ac:dyDescent="0.2">
      <c r="D58" s="41" t="s">
        <v>509</v>
      </c>
      <c r="E58" s="118" t="s">
        <v>510</v>
      </c>
      <c r="F58" s="48">
        <v>4</v>
      </c>
      <c r="G58" s="48">
        <v>0</v>
      </c>
      <c r="H58" s="48">
        <v>4</v>
      </c>
      <c r="I58" s="48">
        <v>4</v>
      </c>
      <c r="J58" s="48">
        <v>0</v>
      </c>
      <c r="K58" s="48">
        <v>4</v>
      </c>
      <c r="L58" s="48">
        <v>4</v>
      </c>
      <c r="M58" s="48">
        <v>0</v>
      </c>
      <c r="N58" s="48">
        <v>4</v>
      </c>
      <c r="O58" s="48">
        <v>3</v>
      </c>
      <c r="P58" s="48">
        <v>0</v>
      </c>
      <c r="Q58" s="48">
        <v>3</v>
      </c>
      <c r="R58" s="48">
        <v>3</v>
      </c>
      <c r="S58" s="48">
        <v>0</v>
      </c>
      <c r="T58" s="48">
        <v>3</v>
      </c>
      <c r="U58" s="48">
        <v>3</v>
      </c>
      <c r="V58" s="48">
        <v>0</v>
      </c>
      <c r="W58" s="48">
        <v>3</v>
      </c>
    </row>
    <row r="59" spans="3:28" ht="15" customHeight="1" outlineLevel="2" x14ac:dyDescent="0.2">
      <c r="D59" s="41" t="s">
        <v>511</v>
      </c>
      <c r="E59" s="118" t="s">
        <v>512</v>
      </c>
      <c r="F59" s="48">
        <v>2</v>
      </c>
      <c r="G59" s="48">
        <v>1</v>
      </c>
      <c r="H59" s="48">
        <v>1</v>
      </c>
      <c r="I59" s="48">
        <v>2</v>
      </c>
      <c r="J59" s="48">
        <v>0</v>
      </c>
      <c r="K59" s="48">
        <v>2</v>
      </c>
      <c r="L59" s="48">
        <v>3</v>
      </c>
      <c r="M59" s="48">
        <v>0</v>
      </c>
      <c r="N59" s="48">
        <v>3</v>
      </c>
      <c r="O59" s="48">
        <v>4</v>
      </c>
      <c r="P59" s="48">
        <v>1</v>
      </c>
      <c r="Q59" s="48">
        <v>3</v>
      </c>
      <c r="R59" s="48">
        <v>4</v>
      </c>
      <c r="S59" s="48">
        <v>1</v>
      </c>
      <c r="T59" s="48">
        <v>3</v>
      </c>
      <c r="U59" s="48">
        <v>3</v>
      </c>
      <c r="V59" s="48">
        <v>1</v>
      </c>
      <c r="W59" s="48">
        <v>2</v>
      </c>
    </row>
    <row r="60" spans="3:28" ht="15" customHeight="1" outlineLevel="1" x14ac:dyDescent="0.2">
      <c r="C60" s="226" t="s">
        <v>513</v>
      </c>
      <c r="E60" s="225" t="s">
        <v>514</v>
      </c>
      <c r="F60" s="48">
        <v>18</v>
      </c>
      <c r="G60" s="48">
        <v>0</v>
      </c>
      <c r="H60" s="48">
        <v>18</v>
      </c>
      <c r="I60" s="48">
        <v>18</v>
      </c>
      <c r="J60" s="48">
        <v>0</v>
      </c>
      <c r="K60" s="48">
        <v>18</v>
      </c>
      <c r="L60" s="48">
        <v>20</v>
      </c>
      <c r="M60" s="48">
        <v>0</v>
      </c>
      <c r="N60" s="48">
        <v>20</v>
      </c>
      <c r="O60" s="48">
        <v>19</v>
      </c>
      <c r="P60" s="48">
        <v>0</v>
      </c>
      <c r="Q60" s="48">
        <v>19</v>
      </c>
      <c r="R60" s="48">
        <v>19</v>
      </c>
      <c r="S60" s="48">
        <v>0</v>
      </c>
      <c r="T60" s="48">
        <v>19</v>
      </c>
      <c r="U60" s="48">
        <v>19</v>
      </c>
      <c r="V60" s="48">
        <v>0</v>
      </c>
      <c r="W60" s="48">
        <v>19</v>
      </c>
      <c r="AB60" s="270"/>
    </row>
    <row r="61" spans="3:28" ht="15" customHeight="1" outlineLevel="2" x14ac:dyDescent="0.2">
      <c r="D61" s="41" t="s">
        <v>515</v>
      </c>
      <c r="E61" s="17" t="s">
        <v>516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</row>
    <row r="62" spans="3:28" ht="15" customHeight="1" outlineLevel="2" x14ac:dyDescent="0.2">
      <c r="D62" s="41" t="s">
        <v>517</v>
      </c>
      <c r="E62" s="17" t="s">
        <v>518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</row>
    <row r="63" spans="3:28" ht="15" customHeight="1" outlineLevel="2" x14ac:dyDescent="0.2">
      <c r="D63" s="41" t="s">
        <v>519</v>
      </c>
      <c r="E63" s="17" t="s">
        <v>520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</row>
    <row r="64" spans="3:28" ht="15" customHeight="1" outlineLevel="2" x14ac:dyDescent="0.2">
      <c r="D64" s="41" t="s">
        <v>521</v>
      </c>
      <c r="E64" s="17" t="s">
        <v>522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</row>
    <row r="65" spans="4:23" ht="15" customHeight="1" outlineLevel="2" x14ac:dyDescent="0.2">
      <c r="D65" s="41" t="s">
        <v>523</v>
      </c>
      <c r="E65" s="17" t="s">
        <v>524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</row>
    <row r="66" spans="4:23" ht="15" customHeight="1" outlineLevel="2" x14ac:dyDescent="0.2">
      <c r="D66" s="41" t="s">
        <v>525</v>
      </c>
      <c r="E66" s="17" t="s">
        <v>526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</row>
    <row r="67" spans="4:23" ht="15" customHeight="1" outlineLevel="2" x14ac:dyDescent="0.2">
      <c r="D67" s="41" t="s">
        <v>527</v>
      </c>
      <c r="E67" s="17" t="s">
        <v>528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</row>
    <row r="68" spans="4:23" ht="15" customHeight="1" outlineLevel="2" x14ac:dyDescent="0.2">
      <c r="D68" s="41" t="s">
        <v>529</v>
      </c>
      <c r="E68" s="17" t="s">
        <v>530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</row>
    <row r="69" spans="4:23" ht="15" customHeight="1" outlineLevel="2" x14ac:dyDescent="0.2">
      <c r="D69" s="41" t="s">
        <v>531</v>
      </c>
      <c r="E69" s="17" t="s">
        <v>532</v>
      </c>
      <c r="F69" s="48">
        <v>2</v>
      </c>
      <c r="G69" s="48">
        <v>0</v>
      </c>
      <c r="H69" s="48">
        <v>2</v>
      </c>
      <c r="I69" s="48">
        <v>2</v>
      </c>
      <c r="J69" s="48">
        <v>0</v>
      </c>
      <c r="K69" s="48">
        <v>2</v>
      </c>
      <c r="L69" s="48">
        <v>2</v>
      </c>
      <c r="M69" s="48">
        <v>0</v>
      </c>
      <c r="N69" s="48">
        <v>2</v>
      </c>
      <c r="O69" s="48">
        <v>2</v>
      </c>
      <c r="P69" s="48">
        <v>0</v>
      </c>
      <c r="Q69" s="48">
        <v>2</v>
      </c>
      <c r="R69" s="48">
        <v>2</v>
      </c>
      <c r="S69" s="48">
        <v>0</v>
      </c>
      <c r="T69" s="48">
        <v>2</v>
      </c>
      <c r="U69" s="48">
        <v>2</v>
      </c>
      <c r="V69" s="48">
        <v>0</v>
      </c>
      <c r="W69" s="48">
        <v>2</v>
      </c>
    </row>
    <row r="70" spans="4:23" ht="15" customHeight="1" outlineLevel="2" x14ac:dyDescent="0.2">
      <c r="D70" s="41" t="s">
        <v>533</v>
      </c>
      <c r="E70" s="17" t="s">
        <v>534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</row>
    <row r="71" spans="4:23" ht="15" customHeight="1" outlineLevel="2" x14ac:dyDescent="0.2">
      <c r="D71" s="41" t="s">
        <v>535</v>
      </c>
      <c r="E71" s="17" t="s">
        <v>536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</row>
    <row r="72" spans="4:23" ht="15" customHeight="1" outlineLevel="2" x14ac:dyDescent="0.2">
      <c r="D72" s="41" t="s">
        <v>537</v>
      </c>
      <c r="E72" s="17" t="s">
        <v>538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</row>
    <row r="73" spans="4:23" ht="15" customHeight="1" outlineLevel="2" x14ac:dyDescent="0.2">
      <c r="D73" s="41" t="s">
        <v>539</v>
      </c>
      <c r="E73" s="17" t="s">
        <v>540</v>
      </c>
      <c r="F73" s="48">
        <v>13</v>
      </c>
      <c r="G73" s="48">
        <v>0</v>
      </c>
      <c r="H73" s="48">
        <v>13</v>
      </c>
      <c r="I73" s="48">
        <v>13</v>
      </c>
      <c r="J73" s="48">
        <v>0</v>
      </c>
      <c r="K73" s="48">
        <v>13</v>
      </c>
      <c r="L73" s="48">
        <v>14</v>
      </c>
      <c r="M73" s="48">
        <v>0</v>
      </c>
      <c r="N73" s="48">
        <v>14</v>
      </c>
      <c r="O73" s="48">
        <v>13</v>
      </c>
      <c r="P73" s="48">
        <v>0</v>
      </c>
      <c r="Q73" s="48">
        <v>13</v>
      </c>
      <c r="R73" s="48">
        <v>14</v>
      </c>
      <c r="S73" s="48">
        <v>0</v>
      </c>
      <c r="T73" s="48">
        <v>14</v>
      </c>
      <c r="U73" s="48">
        <v>14</v>
      </c>
      <c r="V73" s="48">
        <v>0</v>
      </c>
      <c r="W73" s="48">
        <v>14</v>
      </c>
    </row>
    <row r="74" spans="4:23" ht="15" customHeight="1" outlineLevel="2" x14ac:dyDescent="0.2">
      <c r="D74" s="41" t="s">
        <v>541</v>
      </c>
      <c r="E74" s="17" t="s">
        <v>542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</row>
    <row r="75" spans="4:23" ht="15" customHeight="1" outlineLevel="2" x14ac:dyDescent="0.2">
      <c r="D75" s="41" t="s">
        <v>543</v>
      </c>
      <c r="E75" s="17" t="s">
        <v>544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</row>
    <row r="76" spans="4:23" ht="15" customHeight="1" outlineLevel="2" x14ac:dyDescent="0.2">
      <c r="D76" s="41" t="s">
        <v>545</v>
      </c>
      <c r="E76" s="17" t="s">
        <v>546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</row>
    <row r="77" spans="4:23" ht="15" customHeight="1" outlineLevel="2" x14ac:dyDescent="0.2">
      <c r="D77" s="41" t="s">
        <v>547</v>
      </c>
      <c r="E77" s="17" t="s">
        <v>548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</row>
    <row r="78" spans="4:23" ht="15" customHeight="1" outlineLevel="2" x14ac:dyDescent="0.2">
      <c r="D78" s="41" t="s">
        <v>549</v>
      </c>
      <c r="E78" s="17" t="s">
        <v>550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</row>
    <row r="79" spans="4:23" ht="15" customHeight="1" outlineLevel="2" x14ac:dyDescent="0.2">
      <c r="D79" s="41" t="s">
        <v>551</v>
      </c>
      <c r="E79" s="17" t="s">
        <v>552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</row>
    <row r="80" spans="4:23" ht="15" customHeight="1" outlineLevel="2" x14ac:dyDescent="0.2">
      <c r="D80" s="41" t="s">
        <v>553</v>
      </c>
      <c r="E80" s="17" t="s">
        <v>554</v>
      </c>
      <c r="F80" s="48">
        <v>1</v>
      </c>
      <c r="G80" s="48">
        <v>0</v>
      </c>
      <c r="H80" s="48">
        <v>1</v>
      </c>
      <c r="I80" s="48">
        <v>1</v>
      </c>
      <c r="J80" s="48">
        <v>0</v>
      </c>
      <c r="K80" s="48">
        <v>1</v>
      </c>
      <c r="L80" s="48">
        <v>1</v>
      </c>
      <c r="M80" s="48">
        <v>0</v>
      </c>
      <c r="N80" s="48">
        <v>1</v>
      </c>
      <c r="O80" s="48">
        <v>1</v>
      </c>
      <c r="P80" s="48">
        <v>0</v>
      </c>
      <c r="Q80" s="48">
        <v>1</v>
      </c>
      <c r="R80" s="48">
        <v>1</v>
      </c>
      <c r="S80" s="48">
        <v>0</v>
      </c>
      <c r="T80" s="48">
        <v>1</v>
      </c>
      <c r="U80" s="48">
        <v>1</v>
      </c>
      <c r="V80" s="48">
        <v>0</v>
      </c>
      <c r="W80" s="48">
        <v>1</v>
      </c>
    </row>
    <row r="81" spans="3:28" ht="15" customHeight="1" outlineLevel="2" x14ac:dyDescent="0.2">
      <c r="D81" s="41" t="s">
        <v>555</v>
      </c>
      <c r="E81" s="17" t="s">
        <v>556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1</v>
      </c>
      <c r="M81" s="48">
        <v>0</v>
      </c>
      <c r="N81" s="48">
        <v>1</v>
      </c>
      <c r="O81" s="48">
        <v>1</v>
      </c>
      <c r="P81" s="48">
        <v>0</v>
      </c>
      <c r="Q81" s="48">
        <v>1</v>
      </c>
      <c r="R81" s="48">
        <v>1</v>
      </c>
      <c r="S81" s="48">
        <v>0</v>
      </c>
      <c r="T81" s="48">
        <v>1</v>
      </c>
      <c r="U81" s="48">
        <v>1</v>
      </c>
      <c r="V81" s="48">
        <v>0</v>
      </c>
      <c r="W81" s="48">
        <v>1</v>
      </c>
    </row>
    <row r="82" spans="3:28" ht="15" customHeight="1" outlineLevel="2" x14ac:dyDescent="0.2">
      <c r="D82" s="41" t="s">
        <v>557</v>
      </c>
      <c r="E82" s="17" t="s">
        <v>558</v>
      </c>
      <c r="F82" s="48">
        <v>2</v>
      </c>
      <c r="G82" s="48">
        <v>0</v>
      </c>
      <c r="H82" s="48">
        <v>2</v>
      </c>
      <c r="I82" s="48">
        <v>2</v>
      </c>
      <c r="J82" s="48">
        <v>0</v>
      </c>
      <c r="K82" s="48">
        <v>2</v>
      </c>
      <c r="L82" s="48">
        <v>2</v>
      </c>
      <c r="M82" s="48">
        <v>0</v>
      </c>
      <c r="N82" s="48">
        <v>2</v>
      </c>
      <c r="O82" s="48">
        <v>2</v>
      </c>
      <c r="P82" s="48">
        <v>0</v>
      </c>
      <c r="Q82" s="48">
        <v>2</v>
      </c>
      <c r="R82" s="48">
        <v>1</v>
      </c>
      <c r="S82" s="48">
        <v>0</v>
      </c>
      <c r="T82" s="48">
        <v>1</v>
      </c>
      <c r="U82" s="48">
        <v>1</v>
      </c>
      <c r="V82" s="48">
        <v>0</v>
      </c>
      <c r="W82" s="48">
        <v>1</v>
      </c>
    </row>
    <row r="83" spans="3:28" ht="15" customHeight="1" outlineLevel="1" x14ac:dyDescent="0.2">
      <c r="C83" s="226" t="s">
        <v>559</v>
      </c>
      <c r="E83" s="225" t="s">
        <v>560</v>
      </c>
      <c r="F83" s="48">
        <v>822</v>
      </c>
      <c r="G83" s="48">
        <v>269</v>
      </c>
      <c r="H83" s="48">
        <v>553</v>
      </c>
      <c r="I83" s="48">
        <v>797</v>
      </c>
      <c r="J83" s="48">
        <v>241</v>
      </c>
      <c r="K83" s="48">
        <v>556</v>
      </c>
      <c r="L83" s="48">
        <v>792</v>
      </c>
      <c r="M83" s="48">
        <v>255</v>
      </c>
      <c r="N83" s="48">
        <v>537</v>
      </c>
      <c r="O83" s="48">
        <v>789</v>
      </c>
      <c r="P83" s="48">
        <v>240</v>
      </c>
      <c r="Q83" s="48">
        <v>549</v>
      </c>
      <c r="R83" s="48">
        <v>789</v>
      </c>
      <c r="S83" s="48">
        <v>253</v>
      </c>
      <c r="T83" s="48">
        <v>536</v>
      </c>
      <c r="U83" s="48">
        <v>748</v>
      </c>
      <c r="V83" s="48">
        <v>229</v>
      </c>
      <c r="W83" s="48">
        <v>519</v>
      </c>
      <c r="AB83" s="270"/>
    </row>
    <row r="84" spans="3:28" ht="15" customHeight="1" outlineLevel="2" x14ac:dyDescent="0.2">
      <c r="D84" s="41" t="s">
        <v>561</v>
      </c>
      <c r="E84" s="17" t="s">
        <v>562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</row>
    <row r="85" spans="3:28" ht="15" customHeight="1" outlineLevel="2" x14ac:dyDescent="0.2">
      <c r="D85" s="41" t="s">
        <v>563</v>
      </c>
      <c r="E85" s="17" t="s">
        <v>564</v>
      </c>
      <c r="F85" s="48">
        <v>1</v>
      </c>
      <c r="G85" s="48">
        <v>0</v>
      </c>
      <c r="H85" s="48">
        <v>1</v>
      </c>
      <c r="I85" s="48">
        <v>1</v>
      </c>
      <c r="J85" s="48">
        <v>0</v>
      </c>
      <c r="K85" s="48">
        <v>1</v>
      </c>
      <c r="L85" s="48">
        <v>1</v>
      </c>
      <c r="M85" s="48">
        <v>0</v>
      </c>
      <c r="N85" s="48">
        <v>1</v>
      </c>
      <c r="O85" s="48">
        <v>1</v>
      </c>
      <c r="P85" s="48">
        <v>0</v>
      </c>
      <c r="Q85" s="48">
        <v>1</v>
      </c>
      <c r="R85" s="48">
        <v>1</v>
      </c>
      <c r="S85" s="48">
        <v>0</v>
      </c>
      <c r="T85" s="48">
        <v>1</v>
      </c>
      <c r="U85" s="48">
        <v>1</v>
      </c>
      <c r="V85" s="48">
        <v>0</v>
      </c>
      <c r="W85" s="48">
        <v>1</v>
      </c>
    </row>
    <row r="86" spans="3:28" ht="15" customHeight="1" outlineLevel="2" x14ac:dyDescent="0.2">
      <c r="D86" s="41" t="s">
        <v>565</v>
      </c>
      <c r="E86" s="17" t="s">
        <v>566</v>
      </c>
      <c r="F86" s="48">
        <v>4</v>
      </c>
      <c r="G86" s="48">
        <v>0</v>
      </c>
      <c r="H86" s="48">
        <v>4</v>
      </c>
      <c r="I86" s="48">
        <v>3</v>
      </c>
      <c r="J86" s="48">
        <v>0</v>
      </c>
      <c r="K86" s="48">
        <v>3</v>
      </c>
      <c r="L86" s="48">
        <v>3</v>
      </c>
      <c r="M86" s="48">
        <v>0</v>
      </c>
      <c r="N86" s="48">
        <v>3</v>
      </c>
      <c r="O86" s="48">
        <v>1</v>
      </c>
      <c r="P86" s="48">
        <v>0</v>
      </c>
      <c r="Q86" s="48">
        <v>1</v>
      </c>
      <c r="R86" s="48">
        <v>1</v>
      </c>
      <c r="S86" s="48">
        <v>0</v>
      </c>
      <c r="T86" s="48">
        <v>1</v>
      </c>
      <c r="U86" s="48">
        <v>1</v>
      </c>
      <c r="V86" s="48">
        <v>0</v>
      </c>
      <c r="W86" s="48">
        <v>1</v>
      </c>
    </row>
    <row r="87" spans="3:28" ht="15" customHeight="1" outlineLevel="2" x14ac:dyDescent="0.2">
      <c r="D87" s="41" t="s">
        <v>567</v>
      </c>
      <c r="E87" s="17" t="s">
        <v>568</v>
      </c>
      <c r="F87" s="48">
        <v>3</v>
      </c>
      <c r="G87" s="48">
        <v>0</v>
      </c>
      <c r="H87" s="48">
        <v>3</v>
      </c>
      <c r="I87" s="48">
        <v>4</v>
      </c>
      <c r="J87" s="48">
        <v>0</v>
      </c>
      <c r="K87" s="48">
        <v>4</v>
      </c>
      <c r="L87" s="48">
        <v>3</v>
      </c>
      <c r="M87" s="48">
        <v>0</v>
      </c>
      <c r="N87" s="48">
        <v>3</v>
      </c>
      <c r="O87" s="48">
        <v>3</v>
      </c>
      <c r="P87" s="48">
        <v>0</v>
      </c>
      <c r="Q87" s="48">
        <v>3</v>
      </c>
      <c r="R87" s="48">
        <v>4</v>
      </c>
      <c r="S87" s="48">
        <v>0</v>
      </c>
      <c r="T87" s="48">
        <v>4</v>
      </c>
      <c r="U87" s="48">
        <v>4</v>
      </c>
      <c r="V87" s="48">
        <v>0</v>
      </c>
      <c r="W87" s="48">
        <v>4</v>
      </c>
    </row>
    <row r="88" spans="3:28" ht="15" customHeight="1" outlineLevel="2" x14ac:dyDescent="0.2">
      <c r="D88" s="41" t="s">
        <v>569</v>
      </c>
      <c r="E88" s="17" t="s">
        <v>570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</row>
    <row r="89" spans="3:28" ht="15" customHeight="1" outlineLevel="2" x14ac:dyDescent="0.2">
      <c r="D89" s="41" t="s">
        <v>571</v>
      </c>
      <c r="E89" s="17" t="s">
        <v>572</v>
      </c>
      <c r="F89" s="48">
        <v>3</v>
      </c>
      <c r="G89" s="48">
        <v>0</v>
      </c>
      <c r="H89" s="48">
        <v>3</v>
      </c>
      <c r="I89" s="48">
        <v>4</v>
      </c>
      <c r="J89" s="48">
        <v>0</v>
      </c>
      <c r="K89" s="48">
        <v>4</v>
      </c>
      <c r="L89" s="48">
        <v>2</v>
      </c>
      <c r="M89" s="48">
        <v>0</v>
      </c>
      <c r="N89" s="48">
        <v>2</v>
      </c>
      <c r="O89" s="48">
        <v>2</v>
      </c>
      <c r="P89" s="48">
        <v>0</v>
      </c>
      <c r="Q89" s="48">
        <v>2</v>
      </c>
      <c r="R89" s="48">
        <v>2</v>
      </c>
      <c r="S89" s="48">
        <v>0</v>
      </c>
      <c r="T89" s="48">
        <v>2</v>
      </c>
      <c r="U89" s="48">
        <v>2</v>
      </c>
      <c r="V89" s="48">
        <v>0</v>
      </c>
      <c r="W89" s="48">
        <v>2</v>
      </c>
    </row>
    <row r="90" spans="3:28" ht="15" customHeight="1" outlineLevel="2" x14ac:dyDescent="0.2">
      <c r="D90" s="41" t="s">
        <v>573</v>
      </c>
      <c r="E90" s="17" t="s">
        <v>574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</row>
    <row r="91" spans="3:28" ht="15" customHeight="1" outlineLevel="2" x14ac:dyDescent="0.2">
      <c r="D91" s="41" t="s">
        <v>575</v>
      </c>
      <c r="E91" s="17" t="s">
        <v>576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</row>
    <row r="92" spans="3:28" ht="15" customHeight="1" outlineLevel="2" x14ac:dyDescent="0.2">
      <c r="D92" s="41" t="s">
        <v>577</v>
      </c>
      <c r="E92" s="17" t="s">
        <v>578</v>
      </c>
      <c r="F92" s="48">
        <v>2</v>
      </c>
      <c r="G92" s="48">
        <v>1</v>
      </c>
      <c r="H92" s="48">
        <v>1</v>
      </c>
      <c r="I92" s="48">
        <v>1</v>
      </c>
      <c r="J92" s="48">
        <v>1</v>
      </c>
      <c r="K92" s="48">
        <v>0</v>
      </c>
      <c r="L92" s="48">
        <v>0</v>
      </c>
      <c r="M92" s="48">
        <v>0</v>
      </c>
      <c r="N92" s="48">
        <v>0</v>
      </c>
      <c r="O92" s="48">
        <v>1</v>
      </c>
      <c r="P92" s="48">
        <v>1</v>
      </c>
      <c r="Q92" s="48">
        <v>0</v>
      </c>
      <c r="R92" s="48">
        <v>1</v>
      </c>
      <c r="S92" s="48">
        <v>1</v>
      </c>
      <c r="T92" s="48">
        <v>0</v>
      </c>
      <c r="U92" s="48">
        <v>1</v>
      </c>
      <c r="V92" s="48">
        <v>1</v>
      </c>
      <c r="W92" s="48">
        <v>0</v>
      </c>
    </row>
    <row r="93" spans="3:28" ht="15" customHeight="1" outlineLevel="2" x14ac:dyDescent="0.2">
      <c r="D93" s="41" t="s">
        <v>579</v>
      </c>
      <c r="E93" s="17" t="s">
        <v>580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</row>
    <row r="94" spans="3:28" ht="15" customHeight="1" outlineLevel="2" x14ac:dyDescent="0.2">
      <c r="D94" s="41" t="s">
        <v>581</v>
      </c>
      <c r="E94" s="17" t="s">
        <v>582</v>
      </c>
      <c r="F94" s="48">
        <v>1</v>
      </c>
      <c r="G94" s="48">
        <v>0</v>
      </c>
      <c r="H94" s="48">
        <v>1</v>
      </c>
      <c r="I94" s="48">
        <v>1</v>
      </c>
      <c r="J94" s="48">
        <v>0</v>
      </c>
      <c r="K94" s="48">
        <v>1</v>
      </c>
      <c r="L94" s="48">
        <v>1</v>
      </c>
      <c r="M94" s="48">
        <v>0</v>
      </c>
      <c r="N94" s="48">
        <v>1</v>
      </c>
      <c r="O94" s="48">
        <v>1</v>
      </c>
      <c r="P94" s="48">
        <v>0</v>
      </c>
      <c r="Q94" s="48">
        <v>1</v>
      </c>
      <c r="R94" s="48">
        <v>1</v>
      </c>
      <c r="S94" s="48">
        <v>0</v>
      </c>
      <c r="T94" s="48">
        <v>1</v>
      </c>
      <c r="U94" s="48">
        <v>0</v>
      </c>
      <c r="V94" s="48">
        <v>0</v>
      </c>
      <c r="W94" s="48">
        <v>0</v>
      </c>
    </row>
    <row r="95" spans="3:28" ht="15" customHeight="1" outlineLevel="2" x14ac:dyDescent="0.2">
      <c r="D95" s="41" t="s">
        <v>583</v>
      </c>
      <c r="E95" s="17" t="s">
        <v>584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1</v>
      </c>
      <c r="M95" s="48">
        <v>0</v>
      </c>
      <c r="N95" s="48">
        <v>1</v>
      </c>
      <c r="O95" s="48">
        <v>1</v>
      </c>
      <c r="P95" s="48">
        <v>0</v>
      </c>
      <c r="Q95" s="48">
        <v>1</v>
      </c>
      <c r="R95" s="48">
        <v>1</v>
      </c>
      <c r="S95" s="48">
        <v>0</v>
      </c>
      <c r="T95" s="48">
        <v>1</v>
      </c>
      <c r="U95" s="48">
        <v>1</v>
      </c>
      <c r="V95" s="48">
        <v>0</v>
      </c>
      <c r="W95" s="48">
        <v>1</v>
      </c>
    </row>
    <row r="96" spans="3:28" ht="15" customHeight="1" outlineLevel="2" x14ac:dyDescent="0.2">
      <c r="D96" s="41" t="s">
        <v>585</v>
      </c>
      <c r="E96" s="17" t="s">
        <v>586</v>
      </c>
      <c r="F96" s="48">
        <v>1</v>
      </c>
      <c r="G96" s="48">
        <v>1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1</v>
      </c>
      <c r="P96" s="48">
        <v>1</v>
      </c>
      <c r="Q96" s="48">
        <v>0</v>
      </c>
      <c r="R96" s="48">
        <v>1</v>
      </c>
      <c r="S96" s="48">
        <v>1</v>
      </c>
      <c r="T96" s="48">
        <v>0</v>
      </c>
      <c r="U96" s="48">
        <v>1</v>
      </c>
      <c r="V96" s="48">
        <v>1</v>
      </c>
      <c r="W96" s="48">
        <v>0</v>
      </c>
    </row>
    <row r="97" spans="4:23" ht="15" customHeight="1" outlineLevel="2" x14ac:dyDescent="0.2">
      <c r="D97" s="41" t="s">
        <v>587</v>
      </c>
      <c r="E97" s="17" t="s">
        <v>588</v>
      </c>
      <c r="F97" s="48">
        <v>2</v>
      </c>
      <c r="G97" s="48">
        <v>0</v>
      </c>
      <c r="H97" s="48">
        <v>2</v>
      </c>
      <c r="I97" s="48">
        <v>2</v>
      </c>
      <c r="J97" s="48">
        <v>0</v>
      </c>
      <c r="K97" s="48">
        <v>2</v>
      </c>
      <c r="L97" s="48">
        <v>2</v>
      </c>
      <c r="M97" s="48">
        <v>0</v>
      </c>
      <c r="N97" s="48">
        <v>2</v>
      </c>
      <c r="O97" s="48">
        <v>1</v>
      </c>
      <c r="P97" s="48">
        <v>0</v>
      </c>
      <c r="Q97" s="48">
        <v>1</v>
      </c>
      <c r="R97" s="48">
        <v>1</v>
      </c>
      <c r="S97" s="48">
        <v>0</v>
      </c>
      <c r="T97" s="48">
        <v>1</v>
      </c>
      <c r="U97" s="48">
        <v>1</v>
      </c>
      <c r="V97" s="48">
        <v>0</v>
      </c>
      <c r="W97" s="48">
        <v>1</v>
      </c>
    </row>
    <row r="98" spans="4:23" ht="15" customHeight="1" outlineLevel="2" x14ac:dyDescent="0.2">
      <c r="D98" s="41" t="s">
        <v>589</v>
      </c>
      <c r="E98" s="17" t="s">
        <v>590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</row>
    <row r="99" spans="4:23" ht="15" customHeight="1" outlineLevel="2" x14ac:dyDescent="0.2">
      <c r="D99" s="41" t="s">
        <v>591</v>
      </c>
      <c r="E99" s="17" t="s">
        <v>592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</row>
    <row r="100" spans="4:23" ht="15" customHeight="1" outlineLevel="2" x14ac:dyDescent="0.2">
      <c r="D100" s="41" t="s">
        <v>593</v>
      </c>
      <c r="E100" s="17" t="s">
        <v>594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</row>
    <row r="101" spans="4:23" ht="15" customHeight="1" outlineLevel="2" x14ac:dyDescent="0.2">
      <c r="D101" s="41" t="s">
        <v>595</v>
      </c>
      <c r="E101" s="17" t="s">
        <v>596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</row>
    <row r="102" spans="4:23" ht="15" customHeight="1" outlineLevel="2" x14ac:dyDescent="0.2">
      <c r="D102" s="41" t="s">
        <v>597</v>
      </c>
      <c r="E102" s="17" t="s">
        <v>598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</row>
    <row r="103" spans="4:23" ht="15" customHeight="1" outlineLevel="2" x14ac:dyDescent="0.2">
      <c r="D103" s="41" t="s">
        <v>599</v>
      </c>
      <c r="E103" s="17" t="s">
        <v>600</v>
      </c>
      <c r="F103" s="48">
        <v>4</v>
      </c>
      <c r="G103" s="48">
        <v>0</v>
      </c>
      <c r="H103" s="48">
        <v>4</v>
      </c>
      <c r="I103" s="48">
        <v>6</v>
      </c>
      <c r="J103" s="48">
        <v>0</v>
      </c>
      <c r="K103" s="48">
        <v>6</v>
      </c>
      <c r="L103" s="48">
        <v>5</v>
      </c>
      <c r="M103" s="48">
        <v>0</v>
      </c>
      <c r="N103" s="48">
        <v>5</v>
      </c>
      <c r="O103" s="48">
        <v>5</v>
      </c>
      <c r="P103" s="48">
        <v>0</v>
      </c>
      <c r="Q103" s="48">
        <v>5</v>
      </c>
      <c r="R103" s="48">
        <v>6</v>
      </c>
      <c r="S103" s="48">
        <v>0</v>
      </c>
      <c r="T103" s="48">
        <v>6</v>
      </c>
      <c r="U103" s="48">
        <v>5</v>
      </c>
      <c r="V103" s="48">
        <v>0</v>
      </c>
      <c r="W103" s="48">
        <v>5</v>
      </c>
    </row>
    <row r="104" spans="4:23" ht="15" customHeight="1" outlineLevel="2" x14ac:dyDescent="0.2">
      <c r="D104" s="41" t="s">
        <v>601</v>
      </c>
      <c r="E104" s="17" t="s">
        <v>602</v>
      </c>
      <c r="F104" s="48">
        <v>8</v>
      </c>
      <c r="G104" s="48">
        <v>0</v>
      </c>
      <c r="H104" s="48">
        <v>8</v>
      </c>
      <c r="I104" s="48">
        <v>13</v>
      </c>
      <c r="J104" s="48">
        <v>3</v>
      </c>
      <c r="K104" s="48">
        <v>10</v>
      </c>
      <c r="L104" s="48">
        <v>10</v>
      </c>
      <c r="M104" s="48">
        <v>0</v>
      </c>
      <c r="N104" s="48">
        <v>10</v>
      </c>
      <c r="O104" s="48">
        <v>15</v>
      </c>
      <c r="P104" s="48">
        <v>1</v>
      </c>
      <c r="Q104" s="48">
        <v>14</v>
      </c>
      <c r="R104" s="48">
        <v>11</v>
      </c>
      <c r="S104" s="48">
        <v>0</v>
      </c>
      <c r="T104" s="48">
        <v>11</v>
      </c>
      <c r="U104" s="48">
        <v>11</v>
      </c>
      <c r="V104" s="48">
        <v>1</v>
      </c>
      <c r="W104" s="48">
        <v>10</v>
      </c>
    </row>
    <row r="105" spans="4:23" ht="15" customHeight="1" outlineLevel="2" x14ac:dyDescent="0.2">
      <c r="D105" s="41" t="s">
        <v>603</v>
      </c>
      <c r="E105" s="17" t="s">
        <v>604</v>
      </c>
      <c r="F105" s="48">
        <v>3</v>
      </c>
      <c r="G105" s="48">
        <v>0</v>
      </c>
      <c r="H105" s="48">
        <v>3</v>
      </c>
      <c r="I105" s="48">
        <v>2</v>
      </c>
      <c r="J105" s="48">
        <v>0</v>
      </c>
      <c r="K105" s="48">
        <v>2</v>
      </c>
      <c r="L105" s="48">
        <v>3</v>
      </c>
      <c r="M105" s="48">
        <v>0</v>
      </c>
      <c r="N105" s="48">
        <v>3</v>
      </c>
      <c r="O105" s="48">
        <v>3</v>
      </c>
      <c r="P105" s="48">
        <v>0</v>
      </c>
      <c r="Q105" s="48">
        <v>3</v>
      </c>
      <c r="R105" s="48">
        <v>3</v>
      </c>
      <c r="S105" s="48">
        <v>0</v>
      </c>
      <c r="T105" s="48">
        <v>3</v>
      </c>
      <c r="U105" s="48">
        <v>2</v>
      </c>
      <c r="V105" s="48">
        <v>0</v>
      </c>
      <c r="W105" s="48">
        <v>2</v>
      </c>
    </row>
    <row r="106" spans="4:23" ht="15" customHeight="1" outlineLevel="2" x14ac:dyDescent="0.2">
      <c r="D106" s="41" t="s">
        <v>605</v>
      </c>
      <c r="E106" s="17" t="s">
        <v>606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</row>
    <row r="107" spans="4:23" ht="15" customHeight="1" outlineLevel="2" x14ac:dyDescent="0.2">
      <c r="D107" s="41" t="s">
        <v>607</v>
      </c>
      <c r="E107" s="17" t="s">
        <v>608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</row>
    <row r="108" spans="4:23" ht="15" customHeight="1" outlineLevel="2" x14ac:dyDescent="0.2">
      <c r="D108" s="41" t="s">
        <v>609</v>
      </c>
      <c r="E108" s="17" t="s">
        <v>610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</row>
    <row r="109" spans="4:23" ht="15" customHeight="1" outlineLevel="2" x14ac:dyDescent="0.2">
      <c r="D109" s="41" t="s">
        <v>611</v>
      </c>
      <c r="E109" s="17" t="s">
        <v>612</v>
      </c>
      <c r="F109" s="48">
        <v>89</v>
      </c>
      <c r="G109" s="48">
        <v>21</v>
      </c>
      <c r="H109" s="48">
        <v>68</v>
      </c>
      <c r="I109" s="48">
        <v>92</v>
      </c>
      <c r="J109" s="48">
        <v>20</v>
      </c>
      <c r="K109" s="48">
        <v>72</v>
      </c>
      <c r="L109" s="48">
        <v>94</v>
      </c>
      <c r="M109" s="48">
        <v>22</v>
      </c>
      <c r="N109" s="48">
        <v>72</v>
      </c>
      <c r="O109" s="48">
        <v>95</v>
      </c>
      <c r="P109" s="48">
        <v>21</v>
      </c>
      <c r="Q109" s="48">
        <v>74</v>
      </c>
      <c r="R109" s="48">
        <v>92</v>
      </c>
      <c r="S109" s="48">
        <v>23</v>
      </c>
      <c r="T109" s="48">
        <v>69</v>
      </c>
      <c r="U109" s="48">
        <v>94</v>
      </c>
      <c r="V109" s="48">
        <v>24</v>
      </c>
      <c r="W109" s="48">
        <v>70</v>
      </c>
    </row>
    <row r="110" spans="4:23" ht="15" customHeight="1" outlineLevel="2" x14ac:dyDescent="0.2">
      <c r="D110" s="41" t="s">
        <v>613</v>
      </c>
      <c r="E110" s="17" t="s">
        <v>614</v>
      </c>
      <c r="F110" s="48">
        <v>56</v>
      </c>
      <c r="G110" s="48">
        <v>27</v>
      </c>
      <c r="H110" s="48">
        <v>29</v>
      </c>
      <c r="I110" s="48">
        <v>48</v>
      </c>
      <c r="J110" s="48">
        <v>19</v>
      </c>
      <c r="K110" s="48">
        <v>29</v>
      </c>
      <c r="L110" s="48">
        <v>51</v>
      </c>
      <c r="M110" s="48">
        <v>22</v>
      </c>
      <c r="N110" s="48">
        <v>29</v>
      </c>
      <c r="O110" s="48">
        <v>53</v>
      </c>
      <c r="P110" s="48">
        <v>20</v>
      </c>
      <c r="Q110" s="48">
        <v>33</v>
      </c>
      <c r="R110" s="48">
        <v>50</v>
      </c>
      <c r="S110" s="48">
        <v>17</v>
      </c>
      <c r="T110" s="48">
        <v>33</v>
      </c>
      <c r="U110" s="48">
        <v>48</v>
      </c>
      <c r="V110" s="48">
        <v>16</v>
      </c>
      <c r="W110" s="48">
        <v>32</v>
      </c>
    </row>
    <row r="111" spans="4:23" ht="15" customHeight="1" outlineLevel="2" x14ac:dyDescent="0.2">
      <c r="D111" s="41" t="s">
        <v>615</v>
      </c>
      <c r="E111" s="17" t="s">
        <v>616</v>
      </c>
      <c r="F111" s="48">
        <v>9</v>
      </c>
      <c r="G111" s="48">
        <v>4</v>
      </c>
      <c r="H111" s="48">
        <v>5</v>
      </c>
      <c r="I111" s="48">
        <v>8</v>
      </c>
      <c r="J111" s="48">
        <v>4</v>
      </c>
      <c r="K111" s="48">
        <v>4</v>
      </c>
      <c r="L111" s="48">
        <v>5</v>
      </c>
      <c r="M111" s="48">
        <v>3</v>
      </c>
      <c r="N111" s="48">
        <v>2</v>
      </c>
      <c r="O111" s="48">
        <v>6</v>
      </c>
      <c r="P111" s="48">
        <v>3</v>
      </c>
      <c r="Q111" s="48">
        <v>3</v>
      </c>
      <c r="R111" s="48">
        <v>7</v>
      </c>
      <c r="S111" s="48">
        <v>4</v>
      </c>
      <c r="T111" s="48">
        <v>3</v>
      </c>
      <c r="U111" s="48">
        <v>8</v>
      </c>
      <c r="V111" s="48">
        <v>4</v>
      </c>
      <c r="W111" s="48">
        <v>4</v>
      </c>
    </row>
    <row r="112" spans="4:23" ht="15" customHeight="1" outlineLevel="2" x14ac:dyDescent="0.2">
      <c r="D112" s="41" t="s">
        <v>617</v>
      </c>
      <c r="E112" s="17" t="s">
        <v>618</v>
      </c>
      <c r="F112" s="48">
        <v>1</v>
      </c>
      <c r="G112" s="48">
        <v>0</v>
      </c>
      <c r="H112" s="48">
        <v>1</v>
      </c>
      <c r="I112" s="48">
        <v>1</v>
      </c>
      <c r="J112" s="48">
        <v>0</v>
      </c>
      <c r="K112" s="48">
        <v>1</v>
      </c>
      <c r="L112" s="48">
        <v>5</v>
      </c>
      <c r="M112" s="48">
        <v>0</v>
      </c>
      <c r="N112" s="48">
        <v>5</v>
      </c>
      <c r="O112" s="48">
        <v>5</v>
      </c>
      <c r="P112" s="48">
        <v>0</v>
      </c>
      <c r="Q112" s="48">
        <v>5</v>
      </c>
      <c r="R112" s="48">
        <v>3</v>
      </c>
      <c r="S112" s="48">
        <v>0</v>
      </c>
      <c r="T112" s="48">
        <v>3</v>
      </c>
      <c r="U112" s="48">
        <v>2</v>
      </c>
      <c r="V112" s="48">
        <v>0</v>
      </c>
      <c r="W112" s="48">
        <v>2</v>
      </c>
    </row>
    <row r="113" spans="4:23" ht="15" customHeight="1" outlineLevel="2" x14ac:dyDescent="0.2">
      <c r="D113" s="41" t="s">
        <v>619</v>
      </c>
      <c r="E113" s="17" t="s">
        <v>620</v>
      </c>
      <c r="F113" s="48">
        <v>1</v>
      </c>
      <c r="G113" s="48">
        <v>0</v>
      </c>
      <c r="H113" s="48">
        <v>1</v>
      </c>
      <c r="I113" s="48">
        <v>1</v>
      </c>
      <c r="J113" s="48">
        <v>0</v>
      </c>
      <c r="K113" s="48">
        <v>1</v>
      </c>
      <c r="L113" s="48">
        <v>1</v>
      </c>
      <c r="M113" s="48">
        <v>0</v>
      </c>
      <c r="N113" s="48">
        <v>1</v>
      </c>
      <c r="O113" s="48">
        <v>1</v>
      </c>
      <c r="P113" s="48">
        <v>0</v>
      </c>
      <c r="Q113" s="48">
        <v>1</v>
      </c>
      <c r="R113" s="48">
        <v>1</v>
      </c>
      <c r="S113" s="48">
        <v>0</v>
      </c>
      <c r="T113" s="48">
        <v>1</v>
      </c>
      <c r="U113" s="48">
        <v>1</v>
      </c>
      <c r="V113" s="48">
        <v>0</v>
      </c>
      <c r="W113" s="48">
        <v>1</v>
      </c>
    </row>
    <row r="114" spans="4:23" ht="15" customHeight="1" outlineLevel="2" x14ac:dyDescent="0.2">
      <c r="D114" s="41" t="s">
        <v>621</v>
      </c>
      <c r="E114" s="17" t="s">
        <v>622</v>
      </c>
      <c r="F114" s="48">
        <v>2</v>
      </c>
      <c r="G114" s="48">
        <v>0</v>
      </c>
      <c r="H114" s="48">
        <v>2</v>
      </c>
      <c r="I114" s="48">
        <v>2</v>
      </c>
      <c r="J114" s="48">
        <v>0</v>
      </c>
      <c r="K114" s="48">
        <v>2</v>
      </c>
      <c r="L114" s="48">
        <v>2</v>
      </c>
      <c r="M114" s="48">
        <v>0</v>
      </c>
      <c r="N114" s="48">
        <v>2</v>
      </c>
      <c r="O114" s="48">
        <v>2</v>
      </c>
      <c r="P114" s="48">
        <v>0</v>
      </c>
      <c r="Q114" s="48">
        <v>2</v>
      </c>
      <c r="R114" s="48">
        <v>2</v>
      </c>
      <c r="S114" s="48">
        <v>0</v>
      </c>
      <c r="T114" s="48">
        <v>2</v>
      </c>
      <c r="U114" s="48">
        <v>1</v>
      </c>
      <c r="V114" s="48">
        <v>0</v>
      </c>
      <c r="W114" s="48">
        <v>1</v>
      </c>
    </row>
    <row r="115" spans="4:23" ht="15" customHeight="1" outlineLevel="2" x14ac:dyDescent="0.2">
      <c r="D115" s="41" t="s">
        <v>623</v>
      </c>
      <c r="E115" s="17" t="s">
        <v>624</v>
      </c>
      <c r="F115" s="48">
        <v>7</v>
      </c>
      <c r="G115" s="48">
        <v>4</v>
      </c>
      <c r="H115" s="48">
        <v>3</v>
      </c>
      <c r="I115" s="48">
        <v>7</v>
      </c>
      <c r="J115" s="48">
        <v>3</v>
      </c>
      <c r="K115" s="48">
        <v>4</v>
      </c>
      <c r="L115" s="48">
        <v>9</v>
      </c>
      <c r="M115" s="48">
        <v>4</v>
      </c>
      <c r="N115" s="48">
        <v>5</v>
      </c>
      <c r="O115" s="48">
        <v>10</v>
      </c>
      <c r="P115" s="48">
        <v>5</v>
      </c>
      <c r="Q115" s="48">
        <v>5</v>
      </c>
      <c r="R115" s="48">
        <v>9</v>
      </c>
      <c r="S115" s="48">
        <v>4</v>
      </c>
      <c r="T115" s="48">
        <v>5</v>
      </c>
      <c r="U115" s="48">
        <v>4</v>
      </c>
      <c r="V115" s="48">
        <v>0</v>
      </c>
      <c r="W115" s="48">
        <v>4</v>
      </c>
    </row>
    <row r="116" spans="4:23" ht="15" customHeight="1" outlineLevel="2" x14ac:dyDescent="0.2">
      <c r="D116" s="41" t="s">
        <v>625</v>
      </c>
      <c r="E116" s="17" t="s">
        <v>626</v>
      </c>
      <c r="F116" s="48">
        <v>4</v>
      </c>
      <c r="G116" s="48">
        <v>0</v>
      </c>
      <c r="H116" s="48">
        <v>4</v>
      </c>
      <c r="I116" s="48">
        <v>3</v>
      </c>
      <c r="J116" s="48">
        <v>0</v>
      </c>
      <c r="K116" s="48">
        <v>3</v>
      </c>
      <c r="L116" s="48">
        <v>2</v>
      </c>
      <c r="M116" s="48">
        <v>0</v>
      </c>
      <c r="N116" s="48">
        <v>2</v>
      </c>
      <c r="O116" s="48">
        <v>2</v>
      </c>
      <c r="P116" s="48">
        <v>0</v>
      </c>
      <c r="Q116" s="48">
        <v>2</v>
      </c>
      <c r="R116" s="48">
        <v>2</v>
      </c>
      <c r="S116" s="48">
        <v>0</v>
      </c>
      <c r="T116" s="48">
        <v>2</v>
      </c>
      <c r="U116" s="48">
        <v>2</v>
      </c>
      <c r="V116" s="48">
        <v>0</v>
      </c>
      <c r="W116" s="48">
        <v>2</v>
      </c>
    </row>
    <row r="117" spans="4:23" ht="15" customHeight="1" outlineLevel="2" x14ac:dyDescent="0.2">
      <c r="D117" s="41" t="s">
        <v>627</v>
      </c>
      <c r="E117" s="17" t="s">
        <v>628</v>
      </c>
      <c r="F117" s="48">
        <v>2</v>
      </c>
      <c r="G117" s="48">
        <v>0</v>
      </c>
      <c r="H117" s="48">
        <v>2</v>
      </c>
      <c r="I117" s="48">
        <v>2</v>
      </c>
      <c r="J117" s="48">
        <v>0</v>
      </c>
      <c r="K117" s="48">
        <v>2</v>
      </c>
      <c r="L117" s="48">
        <v>1</v>
      </c>
      <c r="M117" s="48">
        <v>0</v>
      </c>
      <c r="N117" s="48">
        <v>1</v>
      </c>
      <c r="O117" s="48">
        <v>1</v>
      </c>
      <c r="P117" s="48">
        <v>0</v>
      </c>
      <c r="Q117" s="48">
        <v>1</v>
      </c>
      <c r="R117" s="48">
        <v>1</v>
      </c>
      <c r="S117" s="48">
        <v>0</v>
      </c>
      <c r="T117" s="48">
        <v>1</v>
      </c>
      <c r="U117" s="48">
        <v>1</v>
      </c>
      <c r="V117" s="48">
        <v>0</v>
      </c>
      <c r="W117" s="48">
        <v>1</v>
      </c>
    </row>
    <row r="118" spans="4:23" ht="15" customHeight="1" outlineLevel="2" x14ac:dyDescent="0.2">
      <c r="D118" s="41" t="s">
        <v>629</v>
      </c>
      <c r="E118" s="17" t="s">
        <v>630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1</v>
      </c>
      <c r="V118" s="48">
        <v>0</v>
      </c>
      <c r="W118" s="48">
        <v>1</v>
      </c>
    </row>
    <row r="119" spans="4:23" ht="15" customHeight="1" outlineLevel="2" x14ac:dyDescent="0.2">
      <c r="D119" s="41" t="s">
        <v>631</v>
      </c>
      <c r="E119" s="17" t="s">
        <v>632</v>
      </c>
      <c r="F119" s="48">
        <v>1</v>
      </c>
      <c r="G119" s="48">
        <v>0</v>
      </c>
      <c r="H119" s="48">
        <v>1</v>
      </c>
      <c r="I119" s="48">
        <v>1</v>
      </c>
      <c r="J119" s="48">
        <v>0</v>
      </c>
      <c r="K119" s="48">
        <v>1</v>
      </c>
      <c r="L119" s="48">
        <v>1</v>
      </c>
      <c r="M119" s="48">
        <v>0</v>
      </c>
      <c r="N119" s="48">
        <v>1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</row>
    <row r="120" spans="4:23" ht="15" customHeight="1" outlineLevel="2" x14ac:dyDescent="0.2">
      <c r="D120" s="41" t="s">
        <v>633</v>
      </c>
      <c r="E120" s="17" t="s">
        <v>634</v>
      </c>
      <c r="F120" s="48">
        <v>1</v>
      </c>
      <c r="G120" s="48">
        <v>0</v>
      </c>
      <c r="H120" s="48">
        <v>1</v>
      </c>
      <c r="I120" s="48">
        <v>1</v>
      </c>
      <c r="J120" s="48">
        <v>0</v>
      </c>
      <c r="K120" s="48">
        <v>1</v>
      </c>
      <c r="L120" s="48">
        <v>1</v>
      </c>
      <c r="M120" s="48">
        <v>0</v>
      </c>
      <c r="N120" s="48">
        <v>1</v>
      </c>
      <c r="O120" s="48">
        <v>2</v>
      </c>
      <c r="P120" s="48">
        <v>0</v>
      </c>
      <c r="Q120" s="48">
        <v>2</v>
      </c>
      <c r="R120" s="48">
        <v>2</v>
      </c>
      <c r="S120" s="48">
        <v>0</v>
      </c>
      <c r="T120" s="48">
        <v>2</v>
      </c>
      <c r="U120" s="48">
        <v>2</v>
      </c>
      <c r="V120" s="48">
        <v>0</v>
      </c>
      <c r="W120" s="48">
        <v>2</v>
      </c>
    </row>
    <row r="121" spans="4:23" ht="15" customHeight="1" outlineLevel="2" x14ac:dyDescent="0.2">
      <c r="D121" s="41" t="s">
        <v>635</v>
      </c>
      <c r="E121" s="17" t="s">
        <v>636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</row>
    <row r="122" spans="4:23" ht="15" customHeight="1" outlineLevel="2" x14ac:dyDescent="0.2">
      <c r="D122" s="41" t="s">
        <v>637</v>
      </c>
      <c r="E122" s="17" t="s">
        <v>638</v>
      </c>
      <c r="F122" s="48">
        <v>4</v>
      </c>
      <c r="G122" s="48">
        <v>1</v>
      </c>
      <c r="H122" s="48">
        <v>3</v>
      </c>
      <c r="I122" s="48">
        <v>3</v>
      </c>
      <c r="J122" s="48">
        <v>0</v>
      </c>
      <c r="K122" s="48">
        <v>3</v>
      </c>
      <c r="L122" s="48">
        <v>4</v>
      </c>
      <c r="M122" s="48">
        <v>0</v>
      </c>
      <c r="N122" s="48">
        <v>4</v>
      </c>
      <c r="O122" s="48">
        <v>5</v>
      </c>
      <c r="P122" s="48">
        <v>0</v>
      </c>
      <c r="Q122" s="48">
        <v>5</v>
      </c>
      <c r="R122" s="48">
        <v>5</v>
      </c>
      <c r="S122" s="48">
        <v>0</v>
      </c>
      <c r="T122" s="48">
        <v>5</v>
      </c>
      <c r="U122" s="48">
        <v>5</v>
      </c>
      <c r="V122" s="48">
        <v>0</v>
      </c>
      <c r="W122" s="48">
        <v>5</v>
      </c>
    </row>
    <row r="123" spans="4:23" ht="15" customHeight="1" outlineLevel="2" x14ac:dyDescent="0.2">
      <c r="D123" s="41" t="s">
        <v>639</v>
      </c>
      <c r="E123" s="17" t="s">
        <v>640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</row>
    <row r="124" spans="4:23" ht="15" customHeight="1" outlineLevel="2" x14ac:dyDescent="0.2">
      <c r="D124" s="41" t="s">
        <v>641</v>
      </c>
      <c r="E124" s="17" t="s">
        <v>642</v>
      </c>
      <c r="F124" s="48">
        <v>2</v>
      </c>
      <c r="G124" s="48">
        <v>0</v>
      </c>
      <c r="H124" s="48">
        <v>2</v>
      </c>
      <c r="I124" s="48">
        <v>2</v>
      </c>
      <c r="J124" s="48">
        <v>0</v>
      </c>
      <c r="K124" s="48">
        <v>2</v>
      </c>
      <c r="L124" s="48">
        <v>2</v>
      </c>
      <c r="M124" s="48">
        <v>0</v>
      </c>
      <c r="N124" s="48">
        <v>2</v>
      </c>
      <c r="O124" s="48">
        <v>2</v>
      </c>
      <c r="P124" s="48">
        <v>0</v>
      </c>
      <c r="Q124" s="48">
        <v>2</v>
      </c>
      <c r="R124" s="48">
        <v>3</v>
      </c>
      <c r="S124" s="48">
        <v>0</v>
      </c>
      <c r="T124" s="48">
        <v>3</v>
      </c>
      <c r="U124" s="48">
        <v>3</v>
      </c>
      <c r="V124" s="48">
        <v>0</v>
      </c>
      <c r="W124" s="48">
        <v>3</v>
      </c>
    </row>
    <row r="125" spans="4:23" ht="15" customHeight="1" outlineLevel="2" x14ac:dyDescent="0.2">
      <c r="D125" s="41" t="s">
        <v>643</v>
      </c>
      <c r="E125" s="17" t="s">
        <v>644</v>
      </c>
      <c r="F125" s="48">
        <v>1</v>
      </c>
      <c r="G125" s="48">
        <v>0</v>
      </c>
      <c r="H125" s="48">
        <v>1</v>
      </c>
      <c r="I125" s="48">
        <v>1</v>
      </c>
      <c r="J125" s="48">
        <v>0</v>
      </c>
      <c r="K125" s="48">
        <v>1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</row>
    <row r="126" spans="4:23" ht="15" customHeight="1" outlineLevel="2" x14ac:dyDescent="0.2">
      <c r="D126" s="41" t="s">
        <v>645</v>
      </c>
      <c r="E126" s="17" t="s">
        <v>646</v>
      </c>
      <c r="F126" s="48">
        <v>2</v>
      </c>
      <c r="G126" s="48">
        <v>0</v>
      </c>
      <c r="H126" s="48">
        <v>2</v>
      </c>
      <c r="I126" s="48">
        <v>1</v>
      </c>
      <c r="J126" s="48">
        <v>0</v>
      </c>
      <c r="K126" s="48">
        <v>1</v>
      </c>
      <c r="L126" s="48">
        <v>2</v>
      </c>
      <c r="M126" s="48">
        <v>0</v>
      </c>
      <c r="N126" s="48">
        <v>2</v>
      </c>
      <c r="O126" s="48">
        <v>2</v>
      </c>
      <c r="P126" s="48">
        <v>0</v>
      </c>
      <c r="Q126" s="48">
        <v>2</v>
      </c>
      <c r="R126" s="48">
        <v>1</v>
      </c>
      <c r="S126" s="48">
        <v>0</v>
      </c>
      <c r="T126" s="48">
        <v>1</v>
      </c>
      <c r="U126" s="48">
        <v>0</v>
      </c>
      <c r="V126" s="48">
        <v>0</v>
      </c>
      <c r="W126" s="48">
        <v>0</v>
      </c>
    </row>
    <row r="127" spans="4:23" ht="15" customHeight="1" outlineLevel="2" x14ac:dyDescent="0.2">
      <c r="D127" s="41" t="s">
        <v>647</v>
      </c>
      <c r="E127" s="17" t="s">
        <v>648</v>
      </c>
      <c r="F127" s="48">
        <v>3</v>
      </c>
      <c r="G127" s="48">
        <v>0</v>
      </c>
      <c r="H127" s="48">
        <v>3</v>
      </c>
      <c r="I127" s="48">
        <v>2</v>
      </c>
      <c r="J127" s="48">
        <v>0</v>
      </c>
      <c r="K127" s="48">
        <v>2</v>
      </c>
      <c r="L127" s="48">
        <v>1</v>
      </c>
      <c r="M127" s="48">
        <v>0</v>
      </c>
      <c r="N127" s="48">
        <v>1</v>
      </c>
      <c r="O127" s="48">
        <v>3</v>
      </c>
      <c r="P127" s="48">
        <v>0</v>
      </c>
      <c r="Q127" s="48">
        <v>3</v>
      </c>
      <c r="R127" s="48">
        <v>2</v>
      </c>
      <c r="S127" s="48">
        <v>0</v>
      </c>
      <c r="T127" s="48">
        <v>2</v>
      </c>
      <c r="U127" s="48">
        <v>2</v>
      </c>
      <c r="V127" s="48">
        <v>0</v>
      </c>
      <c r="W127" s="48">
        <v>2</v>
      </c>
    </row>
    <row r="128" spans="4:23" ht="15" customHeight="1" outlineLevel="2" x14ac:dyDescent="0.2">
      <c r="D128" s="41" t="s">
        <v>649</v>
      </c>
      <c r="E128" s="17" t="s">
        <v>650</v>
      </c>
      <c r="F128" s="48">
        <v>3</v>
      </c>
      <c r="G128" s="48">
        <v>1</v>
      </c>
      <c r="H128" s="48">
        <v>2</v>
      </c>
      <c r="I128" s="48">
        <v>3</v>
      </c>
      <c r="J128" s="48">
        <v>1</v>
      </c>
      <c r="K128" s="48">
        <v>2</v>
      </c>
      <c r="L128" s="48">
        <v>1</v>
      </c>
      <c r="M128" s="48">
        <v>0</v>
      </c>
      <c r="N128" s="48">
        <v>1</v>
      </c>
      <c r="O128" s="48">
        <v>2</v>
      </c>
      <c r="P128" s="48">
        <v>1</v>
      </c>
      <c r="Q128" s="48">
        <v>1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</row>
    <row r="129" spans="4:23" ht="15" customHeight="1" outlineLevel="2" x14ac:dyDescent="0.2">
      <c r="D129" s="41" t="s">
        <v>651</v>
      </c>
      <c r="E129" s="17" t="s">
        <v>652</v>
      </c>
      <c r="F129" s="48">
        <v>6</v>
      </c>
      <c r="G129" s="48">
        <v>0</v>
      </c>
      <c r="H129" s="48">
        <v>6</v>
      </c>
      <c r="I129" s="48">
        <v>6</v>
      </c>
      <c r="J129" s="48">
        <v>0</v>
      </c>
      <c r="K129" s="48">
        <v>6</v>
      </c>
      <c r="L129" s="48">
        <v>8</v>
      </c>
      <c r="M129" s="48">
        <v>0</v>
      </c>
      <c r="N129" s="48">
        <v>8</v>
      </c>
      <c r="O129" s="48">
        <v>6</v>
      </c>
      <c r="P129" s="48">
        <v>0</v>
      </c>
      <c r="Q129" s="48">
        <v>6</v>
      </c>
      <c r="R129" s="48">
        <v>5</v>
      </c>
      <c r="S129" s="48">
        <v>0</v>
      </c>
      <c r="T129" s="48">
        <v>5</v>
      </c>
      <c r="U129" s="48">
        <v>5</v>
      </c>
      <c r="V129" s="48">
        <v>0</v>
      </c>
      <c r="W129" s="48">
        <v>5</v>
      </c>
    </row>
    <row r="130" spans="4:23" ht="15" customHeight="1" outlineLevel="2" x14ac:dyDescent="0.2">
      <c r="D130" s="41" t="s">
        <v>653</v>
      </c>
      <c r="E130" s="17" t="s">
        <v>654</v>
      </c>
      <c r="F130" s="48">
        <v>18</v>
      </c>
      <c r="G130" s="48">
        <v>0</v>
      </c>
      <c r="H130" s="48">
        <v>18</v>
      </c>
      <c r="I130" s="48">
        <v>18</v>
      </c>
      <c r="J130" s="48">
        <v>0</v>
      </c>
      <c r="K130" s="48">
        <v>18</v>
      </c>
      <c r="L130" s="48">
        <v>19</v>
      </c>
      <c r="M130" s="48">
        <v>3</v>
      </c>
      <c r="N130" s="48">
        <v>16</v>
      </c>
      <c r="O130" s="48">
        <v>19</v>
      </c>
      <c r="P130" s="48">
        <v>4</v>
      </c>
      <c r="Q130" s="48">
        <v>15</v>
      </c>
      <c r="R130" s="48">
        <v>22</v>
      </c>
      <c r="S130" s="48">
        <v>4</v>
      </c>
      <c r="T130" s="48">
        <v>18</v>
      </c>
      <c r="U130" s="48">
        <v>21</v>
      </c>
      <c r="V130" s="48">
        <v>3</v>
      </c>
      <c r="W130" s="48">
        <v>18</v>
      </c>
    </row>
    <row r="131" spans="4:23" ht="15" customHeight="1" outlineLevel="2" x14ac:dyDescent="0.2">
      <c r="D131" s="41" t="s">
        <v>655</v>
      </c>
      <c r="E131" s="17" t="s">
        <v>656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</row>
    <row r="132" spans="4:23" ht="15" customHeight="1" outlineLevel="2" x14ac:dyDescent="0.2">
      <c r="D132" s="41" t="s">
        <v>657</v>
      </c>
      <c r="E132" s="17" t="s">
        <v>658</v>
      </c>
      <c r="F132" s="48">
        <v>1</v>
      </c>
      <c r="G132" s="48">
        <v>0</v>
      </c>
      <c r="H132" s="48">
        <v>1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</row>
    <row r="133" spans="4:23" ht="15" customHeight="1" outlineLevel="2" x14ac:dyDescent="0.2">
      <c r="D133" s="41" t="s">
        <v>659</v>
      </c>
      <c r="E133" s="17" t="s">
        <v>660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</row>
    <row r="134" spans="4:23" ht="15" customHeight="1" outlineLevel="2" x14ac:dyDescent="0.2">
      <c r="D134" s="41" t="s">
        <v>661</v>
      </c>
      <c r="E134" s="17" t="s">
        <v>662</v>
      </c>
      <c r="F134" s="48">
        <v>5</v>
      </c>
      <c r="G134" s="48">
        <v>0</v>
      </c>
      <c r="H134" s="48">
        <v>5</v>
      </c>
      <c r="I134" s="48">
        <v>5</v>
      </c>
      <c r="J134" s="48">
        <v>0</v>
      </c>
      <c r="K134" s="48">
        <v>5</v>
      </c>
      <c r="L134" s="48">
        <v>6</v>
      </c>
      <c r="M134" s="48">
        <v>0</v>
      </c>
      <c r="N134" s="48">
        <v>6</v>
      </c>
      <c r="O134" s="48">
        <v>6</v>
      </c>
      <c r="P134" s="48">
        <v>0</v>
      </c>
      <c r="Q134" s="48">
        <v>6</v>
      </c>
      <c r="R134" s="48">
        <v>5</v>
      </c>
      <c r="S134" s="48">
        <v>0</v>
      </c>
      <c r="T134" s="48">
        <v>5</v>
      </c>
      <c r="U134" s="48">
        <v>4</v>
      </c>
      <c r="V134" s="48">
        <v>0</v>
      </c>
      <c r="W134" s="48">
        <v>4</v>
      </c>
    </row>
    <row r="135" spans="4:23" ht="15" customHeight="1" outlineLevel="2" x14ac:dyDescent="0.2">
      <c r="D135" s="41" t="s">
        <v>663</v>
      </c>
      <c r="E135" s="17" t="s">
        <v>664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</row>
    <row r="136" spans="4:23" ht="15" customHeight="1" outlineLevel="2" x14ac:dyDescent="0.2">
      <c r="D136" s="41" t="s">
        <v>665</v>
      </c>
      <c r="E136" s="17" t="s">
        <v>666</v>
      </c>
      <c r="F136" s="48">
        <v>1</v>
      </c>
      <c r="G136" s="48">
        <v>0</v>
      </c>
      <c r="H136" s="48">
        <v>1</v>
      </c>
      <c r="I136" s="48">
        <v>1</v>
      </c>
      <c r="J136" s="48">
        <v>0</v>
      </c>
      <c r="K136" s="48">
        <v>1</v>
      </c>
      <c r="L136" s="48">
        <v>1</v>
      </c>
      <c r="M136" s="48">
        <v>0</v>
      </c>
      <c r="N136" s="48">
        <v>1</v>
      </c>
      <c r="O136" s="48">
        <v>1</v>
      </c>
      <c r="P136" s="48">
        <v>0</v>
      </c>
      <c r="Q136" s="48">
        <v>1</v>
      </c>
      <c r="R136" s="48">
        <v>1</v>
      </c>
      <c r="S136" s="48">
        <v>0</v>
      </c>
      <c r="T136" s="48">
        <v>1</v>
      </c>
      <c r="U136" s="48">
        <v>1</v>
      </c>
      <c r="V136" s="48">
        <v>0</v>
      </c>
      <c r="W136" s="48">
        <v>1</v>
      </c>
    </row>
    <row r="137" spans="4:23" ht="15" customHeight="1" outlineLevel="2" x14ac:dyDescent="0.2">
      <c r="D137" s="41" t="s">
        <v>667</v>
      </c>
      <c r="E137" s="17" t="s">
        <v>668</v>
      </c>
      <c r="F137" s="48">
        <v>1</v>
      </c>
      <c r="G137" s="48">
        <v>0</v>
      </c>
      <c r="H137" s="48">
        <v>1</v>
      </c>
      <c r="I137" s="48">
        <v>1</v>
      </c>
      <c r="J137" s="48">
        <v>0</v>
      </c>
      <c r="K137" s="48">
        <v>1</v>
      </c>
      <c r="L137" s="48">
        <v>1</v>
      </c>
      <c r="M137" s="48">
        <v>0</v>
      </c>
      <c r="N137" s="48">
        <v>1</v>
      </c>
      <c r="O137" s="48">
        <v>1</v>
      </c>
      <c r="P137" s="48">
        <v>0</v>
      </c>
      <c r="Q137" s="48">
        <v>1</v>
      </c>
      <c r="R137" s="48">
        <v>1</v>
      </c>
      <c r="S137" s="48">
        <v>0</v>
      </c>
      <c r="T137" s="48">
        <v>1</v>
      </c>
      <c r="U137" s="48">
        <v>1</v>
      </c>
      <c r="V137" s="48">
        <v>0</v>
      </c>
      <c r="W137" s="48">
        <v>1</v>
      </c>
    </row>
    <row r="138" spans="4:23" ht="15" customHeight="1" outlineLevel="2" x14ac:dyDescent="0.2">
      <c r="D138" s="41" t="s">
        <v>669</v>
      </c>
      <c r="E138" s="17" t="s">
        <v>670</v>
      </c>
      <c r="F138" s="48">
        <v>1</v>
      </c>
      <c r="G138" s="48">
        <v>0</v>
      </c>
      <c r="H138" s="48">
        <v>1</v>
      </c>
      <c r="I138" s="48">
        <v>1</v>
      </c>
      <c r="J138" s="48">
        <v>0</v>
      </c>
      <c r="K138" s="48">
        <v>1</v>
      </c>
      <c r="L138" s="48">
        <v>2</v>
      </c>
      <c r="M138" s="48">
        <v>0</v>
      </c>
      <c r="N138" s="48">
        <v>2</v>
      </c>
      <c r="O138" s="48">
        <v>2</v>
      </c>
      <c r="P138" s="48">
        <v>0</v>
      </c>
      <c r="Q138" s="48">
        <v>2</v>
      </c>
      <c r="R138" s="48">
        <v>2</v>
      </c>
      <c r="S138" s="48">
        <v>0</v>
      </c>
      <c r="T138" s="48">
        <v>2</v>
      </c>
      <c r="U138" s="48">
        <v>3</v>
      </c>
      <c r="V138" s="48">
        <v>0</v>
      </c>
      <c r="W138" s="48">
        <v>3</v>
      </c>
    </row>
    <row r="139" spans="4:23" ht="15" customHeight="1" outlineLevel="2" x14ac:dyDescent="0.2">
      <c r="D139" s="41" t="s">
        <v>671</v>
      </c>
      <c r="E139" s="17" t="s">
        <v>672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</row>
    <row r="140" spans="4:23" ht="15" customHeight="1" outlineLevel="2" x14ac:dyDescent="0.2">
      <c r="D140" s="41" t="s">
        <v>673</v>
      </c>
      <c r="E140" s="17" t="s">
        <v>674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</row>
    <row r="141" spans="4:23" ht="15" customHeight="1" outlineLevel="2" x14ac:dyDescent="0.2">
      <c r="D141" s="41" t="s">
        <v>675</v>
      </c>
      <c r="E141" s="17" t="s">
        <v>676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</row>
    <row r="142" spans="4:23" ht="15" customHeight="1" outlineLevel="2" x14ac:dyDescent="0.2">
      <c r="D142" s="41" t="s">
        <v>677</v>
      </c>
      <c r="E142" s="17" t="s">
        <v>678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</row>
    <row r="143" spans="4:23" ht="15" customHeight="1" outlineLevel="2" x14ac:dyDescent="0.2">
      <c r="D143" s="41" t="s">
        <v>679</v>
      </c>
      <c r="E143" s="17" t="s">
        <v>680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</row>
    <row r="144" spans="4:23" ht="15" customHeight="1" outlineLevel="2" x14ac:dyDescent="0.2">
      <c r="D144" s="41" t="s">
        <v>681</v>
      </c>
      <c r="E144" s="17" t="s">
        <v>682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</row>
    <row r="145" spans="4:23" ht="15" customHeight="1" outlineLevel="2" x14ac:dyDescent="0.2">
      <c r="D145" s="41" t="s">
        <v>683</v>
      </c>
      <c r="E145" s="17" t="s">
        <v>684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3</v>
      </c>
      <c r="P145" s="48">
        <v>3</v>
      </c>
      <c r="Q145" s="48">
        <v>0</v>
      </c>
      <c r="R145" s="48">
        <v>3</v>
      </c>
      <c r="S145" s="48">
        <v>3</v>
      </c>
      <c r="T145" s="48">
        <v>0</v>
      </c>
      <c r="U145" s="48">
        <v>0</v>
      </c>
      <c r="V145" s="48">
        <v>0</v>
      </c>
      <c r="W145" s="48">
        <v>0</v>
      </c>
    </row>
    <row r="146" spans="4:23" ht="15" customHeight="1" outlineLevel="2" x14ac:dyDescent="0.2">
      <c r="D146" s="41" t="s">
        <v>685</v>
      </c>
      <c r="E146" s="17" t="s">
        <v>686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</row>
    <row r="147" spans="4:23" ht="15" customHeight="1" outlineLevel="2" x14ac:dyDescent="0.2">
      <c r="D147" s="41" t="s">
        <v>687</v>
      </c>
      <c r="E147" s="17" t="s">
        <v>688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</row>
    <row r="148" spans="4:23" ht="15" customHeight="1" outlineLevel="2" x14ac:dyDescent="0.2">
      <c r="D148" s="41" t="s">
        <v>689</v>
      </c>
      <c r="E148" s="17" t="s">
        <v>690</v>
      </c>
      <c r="F148" s="48">
        <v>1</v>
      </c>
      <c r="G148" s="48">
        <v>0</v>
      </c>
      <c r="H148" s="48">
        <v>1</v>
      </c>
      <c r="I148" s="48">
        <v>1</v>
      </c>
      <c r="J148" s="48">
        <v>0</v>
      </c>
      <c r="K148" s="48">
        <v>1</v>
      </c>
      <c r="L148" s="48">
        <v>0</v>
      </c>
      <c r="M148" s="48">
        <v>0</v>
      </c>
      <c r="N148" s="48">
        <v>0</v>
      </c>
      <c r="O148" s="48">
        <v>2</v>
      </c>
      <c r="P148" s="48">
        <v>0</v>
      </c>
      <c r="Q148" s="48">
        <v>2</v>
      </c>
      <c r="R148" s="48">
        <v>2</v>
      </c>
      <c r="S148" s="48">
        <v>0</v>
      </c>
      <c r="T148" s="48">
        <v>2</v>
      </c>
      <c r="U148" s="48">
        <v>1</v>
      </c>
      <c r="V148" s="48">
        <v>0</v>
      </c>
      <c r="W148" s="48">
        <v>1</v>
      </c>
    </row>
    <row r="149" spans="4:23" ht="15" customHeight="1" outlineLevel="2" x14ac:dyDescent="0.2">
      <c r="D149" s="41" t="s">
        <v>691</v>
      </c>
      <c r="E149" s="17" t="s">
        <v>692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</row>
    <row r="150" spans="4:23" ht="15" customHeight="1" outlineLevel="2" x14ac:dyDescent="0.2">
      <c r="D150" s="41" t="s">
        <v>693</v>
      </c>
      <c r="E150" s="17" t="s">
        <v>694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</row>
    <row r="151" spans="4:23" ht="15" customHeight="1" outlineLevel="2" x14ac:dyDescent="0.2">
      <c r="D151" s="41" t="s">
        <v>695</v>
      </c>
      <c r="E151" s="17" t="s">
        <v>696</v>
      </c>
      <c r="F151" s="48">
        <v>12</v>
      </c>
      <c r="G151" s="48">
        <v>10</v>
      </c>
      <c r="H151" s="48">
        <v>2</v>
      </c>
      <c r="I151" s="48">
        <v>11</v>
      </c>
      <c r="J151" s="48">
        <v>9</v>
      </c>
      <c r="K151" s="48">
        <v>2</v>
      </c>
      <c r="L151" s="48">
        <v>11</v>
      </c>
      <c r="M151" s="48">
        <v>10</v>
      </c>
      <c r="N151" s="48">
        <v>1</v>
      </c>
      <c r="O151" s="48">
        <v>9</v>
      </c>
      <c r="P151" s="48">
        <v>8</v>
      </c>
      <c r="Q151" s="48">
        <v>1</v>
      </c>
      <c r="R151" s="48">
        <v>9</v>
      </c>
      <c r="S151" s="48">
        <v>8</v>
      </c>
      <c r="T151" s="48">
        <v>1</v>
      </c>
      <c r="U151" s="48">
        <v>7</v>
      </c>
      <c r="V151" s="48">
        <v>5</v>
      </c>
      <c r="W151" s="48">
        <v>2</v>
      </c>
    </row>
    <row r="152" spans="4:23" ht="15" customHeight="1" outlineLevel="2" x14ac:dyDescent="0.2">
      <c r="D152" s="41" t="s">
        <v>697</v>
      </c>
      <c r="E152" s="17" t="s">
        <v>698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</row>
    <row r="153" spans="4:23" ht="15" customHeight="1" outlineLevel="2" x14ac:dyDescent="0.2">
      <c r="D153" s="41" t="s">
        <v>699</v>
      </c>
      <c r="E153" s="17" t="s">
        <v>700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</row>
    <row r="154" spans="4:23" ht="15" customHeight="1" outlineLevel="2" x14ac:dyDescent="0.2">
      <c r="D154" s="41" t="s">
        <v>701</v>
      </c>
      <c r="E154" s="17" t="s">
        <v>702</v>
      </c>
      <c r="F154" s="48">
        <v>1</v>
      </c>
      <c r="G154" s="48">
        <v>0</v>
      </c>
      <c r="H154" s="48">
        <v>1</v>
      </c>
      <c r="I154" s="48">
        <v>1</v>
      </c>
      <c r="J154" s="48">
        <v>0</v>
      </c>
      <c r="K154" s="48">
        <v>1</v>
      </c>
      <c r="L154" s="48">
        <v>1</v>
      </c>
      <c r="M154" s="48">
        <v>0</v>
      </c>
      <c r="N154" s="48">
        <v>1</v>
      </c>
      <c r="O154" s="48">
        <v>1</v>
      </c>
      <c r="P154" s="48">
        <v>0</v>
      </c>
      <c r="Q154" s="48">
        <v>1</v>
      </c>
      <c r="R154" s="48">
        <v>1</v>
      </c>
      <c r="S154" s="48">
        <v>0</v>
      </c>
      <c r="T154" s="48">
        <v>1</v>
      </c>
      <c r="U154" s="48">
        <v>1</v>
      </c>
      <c r="V154" s="48">
        <v>0</v>
      </c>
      <c r="W154" s="48">
        <v>1</v>
      </c>
    </row>
    <row r="155" spans="4:23" ht="15" customHeight="1" outlineLevel="2" x14ac:dyDescent="0.2">
      <c r="D155" s="41" t="s">
        <v>703</v>
      </c>
      <c r="E155" s="17" t="s">
        <v>704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</row>
    <row r="156" spans="4:23" ht="15" customHeight="1" outlineLevel="2" x14ac:dyDescent="0.2">
      <c r="D156" s="41" t="s">
        <v>705</v>
      </c>
      <c r="E156" s="17" t="s">
        <v>706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</row>
    <row r="157" spans="4:23" ht="15" customHeight="1" outlineLevel="2" x14ac:dyDescent="0.2">
      <c r="D157" s="41" t="s">
        <v>707</v>
      </c>
      <c r="E157" s="17" t="s">
        <v>708</v>
      </c>
      <c r="F157" s="48">
        <v>1</v>
      </c>
      <c r="G157" s="48">
        <v>0</v>
      </c>
      <c r="H157" s="48">
        <v>1</v>
      </c>
      <c r="I157" s="48">
        <v>1</v>
      </c>
      <c r="J157" s="48">
        <v>0</v>
      </c>
      <c r="K157" s="48">
        <v>1</v>
      </c>
      <c r="L157" s="48">
        <v>1</v>
      </c>
      <c r="M157" s="48">
        <v>0</v>
      </c>
      <c r="N157" s="48">
        <v>1</v>
      </c>
      <c r="O157" s="48">
        <v>1</v>
      </c>
      <c r="P157" s="48">
        <v>0</v>
      </c>
      <c r="Q157" s="48">
        <v>1</v>
      </c>
      <c r="R157" s="48">
        <v>1</v>
      </c>
      <c r="S157" s="48">
        <v>0</v>
      </c>
      <c r="T157" s="48">
        <v>1</v>
      </c>
      <c r="U157" s="48">
        <v>0</v>
      </c>
      <c r="V157" s="48">
        <v>0</v>
      </c>
      <c r="W157" s="48">
        <v>0</v>
      </c>
    </row>
    <row r="158" spans="4:23" ht="15" customHeight="1" outlineLevel="2" x14ac:dyDescent="0.2">
      <c r="D158" s="41" t="s">
        <v>709</v>
      </c>
      <c r="E158" s="17" t="s">
        <v>710</v>
      </c>
      <c r="F158" s="48">
        <v>12</v>
      </c>
      <c r="G158" s="48">
        <v>0</v>
      </c>
      <c r="H158" s="48">
        <v>12</v>
      </c>
      <c r="I158" s="48">
        <v>11</v>
      </c>
      <c r="J158" s="48">
        <v>0</v>
      </c>
      <c r="K158" s="48">
        <v>11</v>
      </c>
      <c r="L158" s="48">
        <v>13</v>
      </c>
      <c r="M158" s="48">
        <v>0</v>
      </c>
      <c r="N158" s="48">
        <v>13</v>
      </c>
      <c r="O158" s="48">
        <v>12</v>
      </c>
      <c r="P158" s="48">
        <v>0</v>
      </c>
      <c r="Q158" s="48">
        <v>12</v>
      </c>
      <c r="R158" s="48">
        <v>14</v>
      </c>
      <c r="S158" s="48">
        <v>3</v>
      </c>
      <c r="T158" s="48">
        <v>11</v>
      </c>
      <c r="U158" s="48">
        <v>12</v>
      </c>
      <c r="V158" s="48">
        <v>0</v>
      </c>
      <c r="W158" s="48">
        <v>12</v>
      </c>
    </row>
    <row r="159" spans="4:23" ht="15" customHeight="1" outlineLevel="2" x14ac:dyDescent="0.2">
      <c r="D159" s="41" t="s">
        <v>711</v>
      </c>
      <c r="E159" s="17" t="s">
        <v>712</v>
      </c>
      <c r="F159" s="48">
        <v>3</v>
      </c>
      <c r="G159" s="48">
        <v>3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</row>
    <row r="160" spans="4:23" ht="15" customHeight="1" outlineLevel="2" x14ac:dyDescent="0.2">
      <c r="D160" s="41" t="s">
        <v>713</v>
      </c>
      <c r="E160" s="17" t="s">
        <v>714</v>
      </c>
      <c r="F160" s="48">
        <v>4</v>
      </c>
      <c r="G160" s="48">
        <v>4</v>
      </c>
      <c r="H160" s="48">
        <v>0</v>
      </c>
      <c r="I160" s="48">
        <v>4</v>
      </c>
      <c r="J160" s="48">
        <v>4</v>
      </c>
      <c r="K160" s="48">
        <v>0</v>
      </c>
      <c r="L160" s="48">
        <v>4</v>
      </c>
      <c r="M160" s="48">
        <v>4</v>
      </c>
      <c r="N160" s="48">
        <v>0</v>
      </c>
      <c r="O160" s="48">
        <v>5</v>
      </c>
      <c r="P160" s="48">
        <v>5</v>
      </c>
      <c r="Q160" s="48">
        <v>0</v>
      </c>
      <c r="R160" s="48">
        <v>5</v>
      </c>
      <c r="S160" s="48">
        <v>5</v>
      </c>
      <c r="T160" s="48">
        <v>0</v>
      </c>
      <c r="U160" s="48">
        <v>5</v>
      </c>
      <c r="V160" s="48">
        <v>5</v>
      </c>
      <c r="W160" s="48">
        <v>0</v>
      </c>
    </row>
    <row r="161" spans="4:23" ht="15" customHeight="1" outlineLevel="2" x14ac:dyDescent="0.2">
      <c r="D161" s="41" t="s">
        <v>715</v>
      </c>
      <c r="E161" s="17" t="s">
        <v>716</v>
      </c>
      <c r="F161" s="48">
        <v>1</v>
      </c>
      <c r="G161" s="48">
        <v>0</v>
      </c>
      <c r="H161" s="48">
        <v>1</v>
      </c>
      <c r="I161" s="48">
        <v>1</v>
      </c>
      <c r="J161" s="48">
        <v>0</v>
      </c>
      <c r="K161" s="48">
        <v>1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</row>
    <row r="162" spans="4:23" ht="15" customHeight="1" outlineLevel="2" x14ac:dyDescent="0.2">
      <c r="D162" s="41" t="s">
        <v>717</v>
      </c>
      <c r="E162" s="17" t="s">
        <v>718</v>
      </c>
      <c r="F162" s="48">
        <v>4</v>
      </c>
      <c r="G162" s="48">
        <v>0</v>
      </c>
      <c r="H162" s="48">
        <v>4</v>
      </c>
      <c r="I162" s="48">
        <v>4</v>
      </c>
      <c r="J162" s="48">
        <v>0</v>
      </c>
      <c r="K162" s="48">
        <v>4</v>
      </c>
      <c r="L162" s="48">
        <v>5</v>
      </c>
      <c r="M162" s="48">
        <v>0</v>
      </c>
      <c r="N162" s="48">
        <v>5</v>
      </c>
      <c r="O162" s="48">
        <v>3</v>
      </c>
      <c r="P162" s="48">
        <v>0</v>
      </c>
      <c r="Q162" s="48">
        <v>3</v>
      </c>
      <c r="R162" s="48">
        <v>3</v>
      </c>
      <c r="S162" s="48">
        <v>0</v>
      </c>
      <c r="T162" s="48">
        <v>3</v>
      </c>
      <c r="U162" s="48">
        <v>4</v>
      </c>
      <c r="V162" s="48">
        <v>0</v>
      </c>
      <c r="W162" s="48">
        <v>4</v>
      </c>
    </row>
    <row r="163" spans="4:23" ht="15" customHeight="1" outlineLevel="2" x14ac:dyDescent="0.2">
      <c r="D163" s="41" t="s">
        <v>719</v>
      </c>
      <c r="E163" s="17" t="s">
        <v>720</v>
      </c>
      <c r="F163" s="48">
        <v>4</v>
      </c>
      <c r="G163" s="48">
        <v>0</v>
      </c>
      <c r="H163" s="48">
        <v>4</v>
      </c>
      <c r="I163" s="48">
        <v>5</v>
      </c>
      <c r="J163" s="48">
        <v>0</v>
      </c>
      <c r="K163" s="48">
        <v>5</v>
      </c>
      <c r="L163" s="48">
        <v>4</v>
      </c>
      <c r="M163" s="48">
        <v>0</v>
      </c>
      <c r="N163" s="48">
        <v>4</v>
      </c>
      <c r="O163" s="48">
        <v>5</v>
      </c>
      <c r="P163" s="48">
        <v>0</v>
      </c>
      <c r="Q163" s="48">
        <v>5</v>
      </c>
      <c r="R163" s="48">
        <v>5</v>
      </c>
      <c r="S163" s="48">
        <v>0</v>
      </c>
      <c r="T163" s="48">
        <v>5</v>
      </c>
      <c r="U163" s="48">
        <v>4</v>
      </c>
      <c r="V163" s="48">
        <v>0</v>
      </c>
      <c r="W163" s="48">
        <v>4</v>
      </c>
    </row>
    <row r="164" spans="4:23" ht="15" customHeight="1" outlineLevel="2" x14ac:dyDescent="0.2">
      <c r="D164" s="41" t="s">
        <v>721</v>
      </c>
      <c r="E164" s="17" t="s">
        <v>722</v>
      </c>
      <c r="F164" s="48">
        <v>16</v>
      </c>
      <c r="G164" s="48">
        <v>16</v>
      </c>
      <c r="H164" s="48">
        <v>0</v>
      </c>
      <c r="I164" s="48">
        <v>12</v>
      </c>
      <c r="J164" s="48">
        <v>12</v>
      </c>
      <c r="K164" s="48">
        <v>0</v>
      </c>
      <c r="L164" s="48">
        <v>16</v>
      </c>
      <c r="M164" s="48">
        <v>16</v>
      </c>
      <c r="N164" s="48">
        <v>0</v>
      </c>
      <c r="O164" s="48">
        <v>12</v>
      </c>
      <c r="P164" s="48">
        <v>12</v>
      </c>
      <c r="Q164" s="48">
        <v>0</v>
      </c>
      <c r="R164" s="48">
        <v>13</v>
      </c>
      <c r="S164" s="48">
        <v>13</v>
      </c>
      <c r="T164" s="48">
        <v>0</v>
      </c>
      <c r="U164" s="48">
        <v>13</v>
      </c>
      <c r="V164" s="48">
        <v>12</v>
      </c>
      <c r="W164" s="48">
        <v>1</v>
      </c>
    </row>
    <row r="165" spans="4:23" ht="15" customHeight="1" outlineLevel="2" x14ac:dyDescent="0.2">
      <c r="D165" s="41" t="s">
        <v>723</v>
      </c>
      <c r="E165" s="17" t="s">
        <v>724</v>
      </c>
      <c r="F165" s="48">
        <v>7</v>
      </c>
      <c r="G165" s="48">
        <v>3</v>
      </c>
      <c r="H165" s="48">
        <v>4</v>
      </c>
      <c r="I165" s="48">
        <v>9</v>
      </c>
      <c r="J165" s="48">
        <v>5</v>
      </c>
      <c r="K165" s="48">
        <v>4</v>
      </c>
      <c r="L165" s="48">
        <v>8</v>
      </c>
      <c r="M165" s="48">
        <v>4</v>
      </c>
      <c r="N165" s="48">
        <v>4</v>
      </c>
      <c r="O165" s="48">
        <v>6</v>
      </c>
      <c r="P165" s="48">
        <v>3</v>
      </c>
      <c r="Q165" s="48">
        <v>3</v>
      </c>
      <c r="R165" s="48">
        <v>7</v>
      </c>
      <c r="S165" s="48">
        <v>4</v>
      </c>
      <c r="T165" s="48">
        <v>3</v>
      </c>
      <c r="U165" s="48">
        <v>7</v>
      </c>
      <c r="V165" s="48">
        <v>4</v>
      </c>
      <c r="W165" s="48">
        <v>3</v>
      </c>
    </row>
    <row r="166" spans="4:23" ht="15" customHeight="1" outlineLevel="2" x14ac:dyDescent="0.2">
      <c r="D166" s="41" t="s">
        <v>725</v>
      </c>
      <c r="E166" s="17" t="s">
        <v>726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</row>
    <row r="167" spans="4:23" ht="15" customHeight="1" outlineLevel="2" x14ac:dyDescent="0.2">
      <c r="D167" s="41" t="s">
        <v>727</v>
      </c>
      <c r="E167" s="17" t="s">
        <v>728</v>
      </c>
      <c r="F167" s="48">
        <v>16</v>
      </c>
      <c r="G167" s="48">
        <v>14</v>
      </c>
      <c r="H167" s="48">
        <v>2</v>
      </c>
      <c r="I167" s="48">
        <v>14</v>
      </c>
      <c r="J167" s="48">
        <v>12</v>
      </c>
      <c r="K167" s="48">
        <v>2</v>
      </c>
      <c r="L167" s="48">
        <v>18</v>
      </c>
      <c r="M167" s="48">
        <v>16</v>
      </c>
      <c r="N167" s="48">
        <v>2</v>
      </c>
      <c r="O167" s="48">
        <v>16</v>
      </c>
      <c r="P167" s="48">
        <v>14</v>
      </c>
      <c r="Q167" s="48">
        <v>2</v>
      </c>
      <c r="R167" s="48">
        <v>18</v>
      </c>
      <c r="S167" s="48">
        <v>16</v>
      </c>
      <c r="T167" s="48">
        <v>2</v>
      </c>
      <c r="U167" s="48">
        <v>17</v>
      </c>
      <c r="V167" s="48">
        <v>16</v>
      </c>
      <c r="W167" s="48">
        <v>1</v>
      </c>
    </row>
    <row r="168" spans="4:23" ht="15" customHeight="1" outlineLevel="2" x14ac:dyDescent="0.2">
      <c r="D168" s="41" t="s">
        <v>729</v>
      </c>
      <c r="E168" s="17" t="s">
        <v>730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</row>
    <row r="169" spans="4:23" ht="15" customHeight="1" outlineLevel="2" x14ac:dyDescent="0.2">
      <c r="D169" s="41" t="s">
        <v>731</v>
      </c>
      <c r="E169" s="17" t="s">
        <v>732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</row>
    <row r="170" spans="4:23" ht="15" customHeight="1" outlineLevel="2" x14ac:dyDescent="0.2">
      <c r="D170" s="41" t="s">
        <v>733</v>
      </c>
      <c r="E170" s="17" t="s">
        <v>734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</row>
    <row r="171" spans="4:23" ht="15" customHeight="1" outlineLevel="2" x14ac:dyDescent="0.2">
      <c r="D171" s="41" t="s">
        <v>735</v>
      </c>
      <c r="E171" s="17" t="s">
        <v>736</v>
      </c>
      <c r="F171" s="48">
        <v>1</v>
      </c>
      <c r="G171" s="48">
        <v>0</v>
      </c>
      <c r="H171" s="48">
        <v>1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</row>
    <row r="172" spans="4:23" ht="15" customHeight="1" outlineLevel="2" x14ac:dyDescent="0.2">
      <c r="D172" s="41" t="s">
        <v>737</v>
      </c>
      <c r="E172" s="17" t="s">
        <v>738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</row>
    <row r="173" spans="4:23" ht="15" customHeight="1" outlineLevel="2" x14ac:dyDescent="0.2">
      <c r="D173" s="41" t="s">
        <v>739</v>
      </c>
      <c r="E173" s="17" t="s">
        <v>740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</row>
    <row r="174" spans="4:23" ht="15" customHeight="1" outlineLevel="2" x14ac:dyDescent="0.2">
      <c r="D174" s="41" t="s">
        <v>741</v>
      </c>
      <c r="E174" s="17" t="s">
        <v>742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</row>
    <row r="175" spans="4:23" ht="15" customHeight="1" outlineLevel="2" x14ac:dyDescent="0.2">
      <c r="D175" s="41" t="s">
        <v>743</v>
      </c>
      <c r="E175" s="17" t="s">
        <v>744</v>
      </c>
      <c r="F175" s="48">
        <v>1</v>
      </c>
      <c r="G175" s="48">
        <v>0</v>
      </c>
      <c r="H175" s="48">
        <v>1</v>
      </c>
      <c r="I175" s="48">
        <v>1</v>
      </c>
      <c r="J175" s="48">
        <v>0</v>
      </c>
      <c r="K175" s="48">
        <v>1</v>
      </c>
      <c r="L175" s="48">
        <v>1</v>
      </c>
      <c r="M175" s="48">
        <v>0</v>
      </c>
      <c r="N175" s="48">
        <v>1</v>
      </c>
      <c r="O175" s="48">
        <v>2</v>
      </c>
      <c r="P175" s="48">
        <v>0</v>
      </c>
      <c r="Q175" s="48">
        <v>2</v>
      </c>
      <c r="R175" s="48">
        <v>3</v>
      </c>
      <c r="S175" s="48">
        <v>0</v>
      </c>
      <c r="T175" s="48">
        <v>3</v>
      </c>
      <c r="U175" s="48">
        <v>3</v>
      </c>
      <c r="V175" s="48">
        <v>0</v>
      </c>
      <c r="W175" s="48">
        <v>3</v>
      </c>
    </row>
    <row r="176" spans="4:23" ht="15" customHeight="1" outlineLevel="2" x14ac:dyDescent="0.2">
      <c r="D176" s="41" t="s">
        <v>745</v>
      </c>
      <c r="E176" s="17" t="s">
        <v>746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</row>
    <row r="177" spans="4:23" ht="15" customHeight="1" outlineLevel="2" x14ac:dyDescent="0.2">
      <c r="D177" s="41" t="s">
        <v>747</v>
      </c>
      <c r="E177" s="17" t="s">
        <v>748</v>
      </c>
      <c r="F177" s="48">
        <v>13</v>
      </c>
      <c r="G177" s="48">
        <v>3</v>
      </c>
      <c r="H177" s="48">
        <v>10</v>
      </c>
      <c r="I177" s="48">
        <v>11</v>
      </c>
      <c r="J177" s="48">
        <v>3</v>
      </c>
      <c r="K177" s="48">
        <v>8</v>
      </c>
      <c r="L177" s="48">
        <v>11</v>
      </c>
      <c r="M177" s="48">
        <v>3</v>
      </c>
      <c r="N177" s="48">
        <v>8</v>
      </c>
      <c r="O177" s="48">
        <v>8</v>
      </c>
      <c r="P177" s="48">
        <v>0</v>
      </c>
      <c r="Q177" s="48">
        <v>8</v>
      </c>
      <c r="R177" s="48">
        <v>8</v>
      </c>
      <c r="S177" s="48">
        <v>0</v>
      </c>
      <c r="T177" s="48">
        <v>8</v>
      </c>
      <c r="U177" s="48">
        <v>12</v>
      </c>
      <c r="V177" s="48">
        <v>3</v>
      </c>
      <c r="W177" s="48">
        <v>9</v>
      </c>
    </row>
    <row r="178" spans="4:23" ht="15" customHeight="1" outlineLevel="2" x14ac:dyDescent="0.2">
      <c r="D178" s="41" t="s">
        <v>749</v>
      </c>
      <c r="E178" s="17" t="s">
        <v>750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</row>
    <row r="179" spans="4:23" ht="15" customHeight="1" outlineLevel="2" x14ac:dyDescent="0.2">
      <c r="D179" s="41" t="s">
        <v>751</v>
      </c>
      <c r="E179" s="17" t="s">
        <v>752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</row>
    <row r="180" spans="4:23" ht="15" customHeight="1" outlineLevel="2" x14ac:dyDescent="0.2">
      <c r="D180" s="41" t="s">
        <v>753</v>
      </c>
      <c r="E180" s="17" t="s">
        <v>754</v>
      </c>
      <c r="F180" s="48">
        <v>0</v>
      </c>
      <c r="G180" s="48">
        <v>0</v>
      </c>
      <c r="H180" s="48">
        <v>0</v>
      </c>
      <c r="I180" s="48">
        <v>1</v>
      </c>
      <c r="J180" s="48">
        <v>0</v>
      </c>
      <c r="K180" s="48">
        <v>1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</row>
    <row r="181" spans="4:23" ht="15" customHeight="1" outlineLevel="2" x14ac:dyDescent="0.2">
      <c r="D181" s="41" t="s">
        <v>755</v>
      </c>
      <c r="E181" s="17" t="s">
        <v>756</v>
      </c>
      <c r="F181" s="48">
        <v>1</v>
      </c>
      <c r="G181" s="48">
        <v>0</v>
      </c>
      <c r="H181" s="48">
        <v>1</v>
      </c>
      <c r="I181" s="48">
        <v>1</v>
      </c>
      <c r="J181" s="48">
        <v>0</v>
      </c>
      <c r="K181" s="48">
        <v>1</v>
      </c>
      <c r="L181" s="48">
        <v>1</v>
      </c>
      <c r="M181" s="48">
        <v>0</v>
      </c>
      <c r="N181" s="48">
        <v>1</v>
      </c>
      <c r="O181" s="48">
        <v>1</v>
      </c>
      <c r="P181" s="48">
        <v>0</v>
      </c>
      <c r="Q181" s="48">
        <v>1</v>
      </c>
      <c r="R181" s="48">
        <v>1</v>
      </c>
      <c r="S181" s="48">
        <v>0</v>
      </c>
      <c r="T181" s="48">
        <v>1</v>
      </c>
      <c r="U181" s="48">
        <v>1</v>
      </c>
      <c r="V181" s="48">
        <v>0</v>
      </c>
      <c r="W181" s="48">
        <v>1</v>
      </c>
    </row>
    <row r="182" spans="4:23" ht="15" customHeight="1" outlineLevel="2" x14ac:dyDescent="0.2">
      <c r="D182" s="41" t="s">
        <v>757</v>
      </c>
      <c r="E182" s="17" t="s">
        <v>758</v>
      </c>
      <c r="F182" s="48">
        <v>2</v>
      </c>
      <c r="G182" s="48">
        <v>0</v>
      </c>
      <c r="H182" s="48">
        <v>2</v>
      </c>
      <c r="I182" s="48">
        <v>2</v>
      </c>
      <c r="J182" s="48">
        <v>0</v>
      </c>
      <c r="K182" s="48">
        <v>2</v>
      </c>
      <c r="L182" s="48">
        <v>1</v>
      </c>
      <c r="M182" s="48">
        <v>0</v>
      </c>
      <c r="N182" s="48">
        <v>1</v>
      </c>
      <c r="O182" s="48">
        <v>1</v>
      </c>
      <c r="P182" s="48">
        <v>0</v>
      </c>
      <c r="Q182" s="48">
        <v>1</v>
      </c>
      <c r="R182" s="48">
        <v>1</v>
      </c>
      <c r="S182" s="48">
        <v>0</v>
      </c>
      <c r="T182" s="48">
        <v>1</v>
      </c>
      <c r="U182" s="48">
        <v>1</v>
      </c>
      <c r="V182" s="48">
        <v>0</v>
      </c>
      <c r="W182" s="48">
        <v>1</v>
      </c>
    </row>
    <row r="183" spans="4:23" ht="15" customHeight="1" outlineLevel="2" x14ac:dyDescent="0.2">
      <c r="D183" s="41" t="s">
        <v>759</v>
      </c>
      <c r="E183" s="17" t="s">
        <v>760</v>
      </c>
      <c r="F183" s="48">
        <v>61</v>
      </c>
      <c r="G183" s="48">
        <v>27</v>
      </c>
      <c r="H183" s="48">
        <v>34</v>
      </c>
      <c r="I183" s="48">
        <v>59</v>
      </c>
      <c r="J183" s="48">
        <v>27</v>
      </c>
      <c r="K183" s="48">
        <v>32</v>
      </c>
      <c r="L183" s="48">
        <v>61</v>
      </c>
      <c r="M183" s="48">
        <v>28</v>
      </c>
      <c r="N183" s="48">
        <v>33</v>
      </c>
      <c r="O183" s="48">
        <v>57</v>
      </c>
      <c r="P183" s="48">
        <v>25</v>
      </c>
      <c r="Q183" s="48">
        <v>32</v>
      </c>
      <c r="R183" s="48">
        <v>58</v>
      </c>
      <c r="S183" s="48">
        <v>25</v>
      </c>
      <c r="T183" s="48">
        <v>33</v>
      </c>
      <c r="U183" s="48">
        <v>54</v>
      </c>
      <c r="V183" s="48">
        <v>22</v>
      </c>
      <c r="W183" s="48">
        <v>32</v>
      </c>
    </row>
    <row r="184" spans="4:23" ht="15" customHeight="1" outlineLevel="2" x14ac:dyDescent="0.2">
      <c r="D184" s="41" t="s">
        <v>761</v>
      </c>
      <c r="E184" s="17" t="s">
        <v>762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</row>
    <row r="185" spans="4:23" ht="15" customHeight="1" outlineLevel="2" x14ac:dyDescent="0.2">
      <c r="D185" s="41" t="s">
        <v>763</v>
      </c>
      <c r="E185" s="17" t="s">
        <v>764</v>
      </c>
      <c r="F185" s="48">
        <v>19</v>
      </c>
      <c r="G185" s="48">
        <v>12</v>
      </c>
      <c r="H185" s="48">
        <v>7</v>
      </c>
      <c r="I185" s="48">
        <v>17</v>
      </c>
      <c r="J185" s="48">
        <v>9</v>
      </c>
      <c r="K185" s="48">
        <v>8</v>
      </c>
      <c r="L185" s="48">
        <v>14</v>
      </c>
      <c r="M185" s="48">
        <v>7</v>
      </c>
      <c r="N185" s="48">
        <v>7</v>
      </c>
      <c r="O185" s="48">
        <v>17</v>
      </c>
      <c r="P185" s="48">
        <v>8</v>
      </c>
      <c r="Q185" s="48">
        <v>9</v>
      </c>
      <c r="R185" s="48">
        <v>18</v>
      </c>
      <c r="S185" s="48">
        <v>11</v>
      </c>
      <c r="T185" s="48">
        <v>7</v>
      </c>
      <c r="U185" s="48">
        <v>15</v>
      </c>
      <c r="V185" s="48">
        <v>8</v>
      </c>
      <c r="W185" s="48">
        <v>7</v>
      </c>
    </row>
    <row r="186" spans="4:23" ht="15" customHeight="1" outlineLevel="2" x14ac:dyDescent="0.2">
      <c r="D186" s="41" t="s">
        <v>765</v>
      </c>
      <c r="E186" s="17" t="s">
        <v>766</v>
      </c>
      <c r="F186" s="48">
        <v>7</v>
      </c>
      <c r="G186" s="48">
        <v>5</v>
      </c>
      <c r="H186" s="48">
        <v>2</v>
      </c>
      <c r="I186" s="48">
        <v>9</v>
      </c>
      <c r="J186" s="48">
        <v>7</v>
      </c>
      <c r="K186" s="48">
        <v>2</v>
      </c>
      <c r="L186" s="48">
        <v>10</v>
      </c>
      <c r="M186" s="48">
        <v>8</v>
      </c>
      <c r="N186" s="48">
        <v>2</v>
      </c>
      <c r="O186" s="48">
        <v>9</v>
      </c>
      <c r="P186" s="48">
        <v>8</v>
      </c>
      <c r="Q186" s="48">
        <v>1</v>
      </c>
      <c r="R186" s="48">
        <v>8</v>
      </c>
      <c r="S186" s="48">
        <v>8</v>
      </c>
      <c r="T186" s="48">
        <v>0</v>
      </c>
      <c r="U186" s="48">
        <v>6</v>
      </c>
      <c r="V186" s="48">
        <v>6</v>
      </c>
      <c r="W186" s="48">
        <v>0</v>
      </c>
    </row>
    <row r="187" spans="4:23" ht="15" customHeight="1" outlineLevel="2" x14ac:dyDescent="0.2">
      <c r="D187" s="41" t="s">
        <v>767</v>
      </c>
      <c r="E187" s="17" t="s">
        <v>768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</row>
    <row r="188" spans="4:23" ht="15" customHeight="1" outlineLevel="2" x14ac:dyDescent="0.2">
      <c r="D188" s="41" t="s">
        <v>769</v>
      </c>
      <c r="E188" s="17" t="s">
        <v>770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</row>
    <row r="189" spans="4:23" ht="15" customHeight="1" outlineLevel="2" x14ac:dyDescent="0.2">
      <c r="D189" s="41" t="s">
        <v>771</v>
      </c>
      <c r="E189" s="17" t="s">
        <v>772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</row>
    <row r="190" spans="4:23" ht="15" customHeight="1" outlineLevel="2" x14ac:dyDescent="0.2">
      <c r="D190" s="41" t="s">
        <v>773</v>
      </c>
      <c r="E190" s="17" t="s">
        <v>774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</row>
    <row r="191" spans="4:23" ht="15" customHeight="1" outlineLevel="2" x14ac:dyDescent="0.2">
      <c r="D191" s="41" t="s">
        <v>775</v>
      </c>
      <c r="E191" s="17" t="s">
        <v>776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</row>
    <row r="192" spans="4:23" ht="15" customHeight="1" outlineLevel="2" x14ac:dyDescent="0.2">
      <c r="D192" s="41" t="s">
        <v>777</v>
      </c>
      <c r="E192" s="17" t="s">
        <v>778</v>
      </c>
      <c r="F192" s="48">
        <v>1</v>
      </c>
      <c r="G192" s="48">
        <v>0</v>
      </c>
      <c r="H192" s="48">
        <v>1</v>
      </c>
      <c r="I192" s="48">
        <v>1</v>
      </c>
      <c r="J192" s="48">
        <v>0</v>
      </c>
      <c r="K192" s="48">
        <v>1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</row>
    <row r="193" spans="4:23" ht="15" customHeight="1" outlineLevel="2" x14ac:dyDescent="0.2">
      <c r="D193" s="41" t="s">
        <v>779</v>
      </c>
      <c r="E193" s="17" t="s">
        <v>780</v>
      </c>
      <c r="F193" s="48">
        <v>2</v>
      </c>
      <c r="G193" s="48">
        <v>0</v>
      </c>
      <c r="H193" s="48">
        <v>2</v>
      </c>
      <c r="I193" s="48">
        <v>2</v>
      </c>
      <c r="J193" s="48">
        <v>0</v>
      </c>
      <c r="K193" s="48">
        <v>2</v>
      </c>
      <c r="L193" s="48">
        <v>2</v>
      </c>
      <c r="M193" s="48">
        <v>0</v>
      </c>
      <c r="N193" s="48">
        <v>2</v>
      </c>
      <c r="O193" s="48">
        <v>2</v>
      </c>
      <c r="P193" s="48">
        <v>0</v>
      </c>
      <c r="Q193" s="48">
        <v>2</v>
      </c>
      <c r="R193" s="48">
        <v>2</v>
      </c>
      <c r="S193" s="48">
        <v>0</v>
      </c>
      <c r="T193" s="48">
        <v>2</v>
      </c>
      <c r="U193" s="48">
        <v>0</v>
      </c>
      <c r="V193" s="48">
        <v>0</v>
      </c>
      <c r="W193" s="48">
        <v>0</v>
      </c>
    </row>
    <row r="194" spans="4:23" ht="15" customHeight="1" outlineLevel="2" x14ac:dyDescent="0.2">
      <c r="D194" s="41" t="s">
        <v>781</v>
      </c>
      <c r="E194" s="17" t="s">
        <v>782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48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0</v>
      </c>
      <c r="Q194" s="48">
        <v>0</v>
      </c>
      <c r="R194" s="48">
        <v>1</v>
      </c>
      <c r="S194" s="48">
        <v>0</v>
      </c>
      <c r="T194" s="48">
        <v>1</v>
      </c>
      <c r="U194" s="48">
        <v>1</v>
      </c>
      <c r="V194" s="48">
        <v>0</v>
      </c>
      <c r="W194" s="48">
        <v>1</v>
      </c>
    </row>
    <row r="195" spans="4:23" ht="15" customHeight="1" outlineLevel="2" x14ac:dyDescent="0.2">
      <c r="D195" s="41" t="s">
        <v>783</v>
      </c>
      <c r="E195" s="17" t="s">
        <v>784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48">
        <v>0</v>
      </c>
      <c r="L195" s="48">
        <v>0</v>
      </c>
      <c r="M195" s="48">
        <v>0</v>
      </c>
      <c r="N195" s="48">
        <v>0</v>
      </c>
      <c r="O195" s="48">
        <v>0</v>
      </c>
      <c r="P195" s="48">
        <v>0</v>
      </c>
      <c r="Q195" s="48">
        <v>0</v>
      </c>
      <c r="R195" s="48">
        <v>0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</row>
    <row r="196" spans="4:23" ht="15" customHeight="1" outlineLevel="2" x14ac:dyDescent="0.2">
      <c r="D196" s="41" t="s">
        <v>785</v>
      </c>
      <c r="E196" s="17" t="s">
        <v>786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</row>
    <row r="197" spans="4:23" ht="15" customHeight="1" outlineLevel="2" x14ac:dyDescent="0.2">
      <c r="D197" s="41" t="s">
        <v>787</v>
      </c>
      <c r="E197" s="17" t="s">
        <v>788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</row>
    <row r="198" spans="4:23" ht="15" customHeight="1" outlineLevel="2" x14ac:dyDescent="0.2">
      <c r="D198" s="41" t="s">
        <v>789</v>
      </c>
      <c r="E198" s="17" t="s">
        <v>790</v>
      </c>
      <c r="F198" s="48">
        <v>1</v>
      </c>
      <c r="G198" s="48">
        <v>0</v>
      </c>
      <c r="H198" s="48">
        <v>1</v>
      </c>
      <c r="I198" s="48">
        <v>1</v>
      </c>
      <c r="J198" s="48">
        <v>0</v>
      </c>
      <c r="K198" s="48">
        <v>1</v>
      </c>
      <c r="L198" s="48">
        <v>1</v>
      </c>
      <c r="M198" s="48">
        <v>0</v>
      </c>
      <c r="N198" s="48">
        <v>1</v>
      </c>
      <c r="O198" s="48">
        <v>1</v>
      </c>
      <c r="P198" s="48">
        <v>0</v>
      </c>
      <c r="Q198" s="48">
        <v>1</v>
      </c>
      <c r="R198" s="48">
        <v>2</v>
      </c>
      <c r="S198" s="48">
        <v>0</v>
      </c>
      <c r="T198" s="48">
        <v>2</v>
      </c>
      <c r="U198" s="48">
        <v>2</v>
      </c>
      <c r="V198" s="48">
        <v>0</v>
      </c>
      <c r="W198" s="48">
        <v>2</v>
      </c>
    </row>
    <row r="199" spans="4:23" ht="15" customHeight="1" outlineLevel="2" x14ac:dyDescent="0.2">
      <c r="D199" s="41" t="s">
        <v>791</v>
      </c>
      <c r="E199" s="17" t="s">
        <v>792</v>
      </c>
      <c r="F199" s="48">
        <v>8</v>
      </c>
      <c r="G199" s="48">
        <v>0</v>
      </c>
      <c r="H199" s="48">
        <v>8</v>
      </c>
      <c r="I199" s="48">
        <v>9</v>
      </c>
      <c r="J199" s="48">
        <v>1</v>
      </c>
      <c r="K199" s="48">
        <v>8</v>
      </c>
      <c r="L199" s="48">
        <v>5</v>
      </c>
      <c r="M199" s="48">
        <v>0</v>
      </c>
      <c r="N199" s="48">
        <v>5</v>
      </c>
      <c r="O199" s="48">
        <v>6</v>
      </c>
      <c r="P199" s="48">
        <v>0</v>
      </c>
      <c r="Q199" s="48">
        <v>6</v>
      </c>
      <c r="R199" s="48">
        <v>9</v>
      </c>
      <c r="S199" s="48">
        <v>3</v>
      </c>
      <c r="T199" s="48">
        <v>6</v>
      </c>
      <c r="U199" s="48">
        <v>9</v>
      </c>
      <c r="V199" s="48">
        <v>3</v>
      </c>
      <c r="W199" s="48">
        <v>6</v>
      </c>
    </row>
    <row r="200" spans="4:23" ht="15" customHeight="1" outlineLevel="2" x14ac:dyDescent="0.2">
      <c r="D200" s="41" t="s">
        <v>793</v>
      </c>
      <c r="E200" s="17" t="s">
        <v>794</v>
      </c>
      <c r="F200" s="48">
        <v>5</v>
      </c>
      <c r="G200" s="48">
        <v>0</v>
      </c>
      <c r="H200" s="48">
        <v>5</v>
      </c>
      <c r="I200" s="48">
        <v>5</v>
      </c>
      <c r="J200" s="48">
        <v>0</v>
      </c>
      <c r="K200" s="48">
        <v>5</v>
      </c>
      <c r="L200" s="48">
        <v>4</v>
      </c>
      <c r="M200" s="48">
        <v>0</v>
      </c>
      <c r="N200" s="48">
        <v>4</v>
      </c>
      <c r="O200" s="48">
        <v>6</v>
      </c>
      <c r="P200" s="48">
        <v>0</v>
      </c>
      <c r="Q200" s="48">
        <v>6</v>
      </c>
      <c r="R200" s="48">
        <v>5</v>
      </c>
      <c r="S200" s="48">
        <v>0</v>
      </c>
      <c r="T200" s="48">
        <v>5</v>
      </c>
      <c r="U200" s="48">
        <v>6</v>
      </c>
      <c r="V200" s="48">
        <v>0</v>
      </c>
      <c r="W200" s="48">
        <v>6</v>
      </c>
    </row>
    <row r="201" spans="4:23" ht="15" customHeight="1" outlineLevel="2" x14ac:dyDescent="0.2">
      <c r="D201" s="41" t="s">
        <v>795</v>
      </c>
      <c r="E201" s="17" t="s">
        <v>796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</row>
    <row r="202" spans="4:23" ht="15" customHeight="1" outlineLevel="2" x14ac:dyDescent="0.2">
      <c r="D202" s="41" t="s">
        <v>797</v>
      </c>
      <c r="E202" s="17" t="s">
        <v>798</v>
      </c>
      <c r="F202" s="48">
        <v>1</v>
      </c>
      <c r="G202" s="48">
        <v>0</v>
      </c>
      <c r="H202" s="48">
        <v>1</v>
      </c>
      <c r="I202" s="48">
        <v>1</v>
      </c>
      <c r="J202" s="48">
        <v>0</v>
      </c>
      <c r="K202" s="48">
        <v>1</v>
      </c>
      <c r="L202" s="48">
        <v>1</v>
      </c>
      <c r="M202" s="48">
        <v>0</v>
      </c>
      <c r="N202" s="48">
        <v>1</v>
      </c>
      <c r="O202" s="48">
        <v>1</v>
      </c>
      <c r="P202" s="48">
        <v>0</v>
      </c>
      <c r="Q202" s="48">
        <v>1</v>
      </c>
      <c r="R202" s="48">
        <v>1</v>
      </c>
      <c r="S202" s="48">
        <v>0</v>
      </c>
      <c r="T202" s="48">
        <v>1</v>
      </c>
      <c r="U202" s="48">
        <v>1</v>
      </c>
      <c r="V202" s="48">
        <v>0</v>
      </c>
      <c r="W202" s="48">
        <v>1</v>
      </c>
    </row>
    <row r="203" spans="4:23" ht="15" customHeight="1" outlineLevel="2" x14ac:dyDescent="0.2">
      <c r="D203" s="41" t="s">
        <v>799</v>
      </c>
      <c r="E203" s="17" t="s">
        <v>800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</row>
    <row r="204" spans="4:23" ht="15" customHeight="1" outlineLevel="2" x14ac:dyDescent="0.2">
      <c r="D204" s="41" t="s">
        <v>801</v>
      </c>
      <c r="E204" s="17" t="s">
        <v>802</v>
      </c>
      <c r="F204" s="48">
        <v>1</v>
      </c>
      <c r="G204" s="48">
        <v>0</v>
      </c>
      <c r="H204" s="48">
        <v>1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</row>
    <row r="205" spans="4:23" ht="15" customHeight="1" outlineLevel="2" x14ac:dyDescent="0.2">
      <c r="D205" s="41" t="s">
        <v>803</v>
      </c>
      <c r="E205" s="17" t="s">
        <v>804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</row>
    <row r="206" spans="4:23" ht="15" customHeight="1" outlineLevel="2" x14ac:dyDescent="0.2">
      <c r="D206" s="41" t="s">
        <v>805</v>
      </c>
      <c r="E206" s="17" t="s">
        <v>806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</row>
    <row r="207" spans="4:23" ht="15" customHeight="1" outlineLevel="2" x14ac:dyDescent="0.2">
      <c r="D207" s="41" t="s">
        <v>807</v>
      </c>
      <c r="E207" s="17" t="s">
        <v>808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</row>
    <row r="208" spans="4:23" ht="15" customHeight="1" outlineLevel="2" x14ac:dyDescent="0.2">
      <c r="D208" s="41" t="s">
        <v>809</v>
      </c>
      <c r="E208" s="17" t="s">
        <v>810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</row>
    <row r="209" spans="4:23" ht="15" customHeight="1" outlineLevel="2" x14ac:dyDescent="0.2">
      <c r="D209" s="41" t="s">
        <v>811</v>
      </c>
      <c r="E209" s="17" t="s">
        <v>812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</row>
    <row r="210" spans="4:23" ht="15" customHeight="1" outlineLevel="2" x14ac:dyDescent="0.2">
      <c r="D210" s="41" t="s">
        <v>813</v>
      </c>
      <c r="E210" s="17" t="s">
        <v>814</v>
      </c>
      <c r="F210" s="48">
        <v>0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0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</row>
    <row r="211" spans="4:23" ht="15" customHeight="1" outlineLevel="2" x14ac:dyDescent="0.2">
      <c r="D211" s="41" t="s">
        <v>815</v>
      </c>
      <c r="E211" s="17" t="s">
        <v>816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</row>
    <row r="212" spans="4:23" ht="15" customHeight="1" outlineLevel="2" x14ac:dyDescent="0.2">
      <c r="D212" s="41" t="s">
        <v>817</v>
      </c>
      <c r="E212" s="17" t="s">
        <v>818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</row>
    <row r="213" spans="4:23" ht="15" customHeight="1" outlineLevel="2" x14ac:dyDescent="0.2">
      <c r="D213" s="41" t="s">
        <v>819</v>
      </c>
      <c r="E213" s="17" t="s">
        <v>820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</row>
    <row r="214" spans="4:23" ht="15" customHeight="1" outlineLevel="2" x14ac:dyDescent="0.2">
      <c r="D214" s="41" t="s">
        <v>821</v>
      </c>
      <c r="E214" s="17" t="s">
        <v>822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</row>
    <row r="215" spans="4:23" ht="15" customHeight="1" outlineLevel="2" x14ac:dyDescent="0.2">
      <c r="D215" s="41" t="s">
        <v>823</v>
      </c>
      <c r="E215" s="17" t="s">
        <v>824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</row>
    <row r="216" spans="4:23" ht="15" customHeight="1" outlineLevel="2" x14ac:dyDescent="0.2">
      <c r="D216" s="41" t="s">
        <v>825</v>
      </c>
      <c r="E216" s="17" t="s">
        <v>826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</row>
    <row r="217" spans="4:23" ht="15" customHeight="1" outlineLevel="2" x14ac:dyDescent="0.2">
      <c r="D217" s="41" t="s">
        <v>827</v>
      </c>
      <c r="E217" s="17" t="s">
        <v>828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</row>
    <row r="218" spans="4:23" ht="15" customHeight="1" outlineLevel="2" x14ac:dyDescent="0.2">
      <c r="D218" s="41" t="s">
        <v>829</v>
      </c>
      <c r="E218" s="17" t="s">
        <v>830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</row>
    <row r="219" spans="4:23" ht="15" customHeight="1" outlineLevel="2" x14ac:dyDescent="0.2">
      <c r="D219" s="41" t="s">
        <v>831</v>
      </c>
      <c r="E219" s="17" t="s">
        <v>832</v>
      </c>
      <c r="F219" s="48">
        <v>3</v>
      </c>
      <c r="G219" s="48">
        <v>0</v>
      </c>
      <c r="H219" s="48">
        <v>3</v>
      </c>
      <c r="I219" s="48">
        <v>3</v>
      </c>
      <c r="J219" s="48">
        <v>0</v>
      </c>
      <c r="K219" s="48">
        <v>3</v>
      </c>
      <c r="L219" s="48">
        <v>2</v>
      </c>
      <c r="M219" s="48">
        <v>0</v>
      </c>
      <c r="N219" s="48">
        <v>2</v>
      </c>
      <c r="O219" s="48">
        <v>3</v>
      </c>
      <c r="P219" s="48">
        <v>0</v>
      </c>
      <c r="Q219" s="48">
        <v>3</v>
      </c>
      <c r="R219" s="48">
        <v>5</v>
      </c>
      <c r="S219" s="48">
        <v>0</v>
      </c>
      <c r="T219" s="48">
        <v>5</v>
      </c>
      <c r="U219" s="48">
        <v>5</v>
      </c>
      <c r="V219" s="48">
        <v>0</v>
      </c>
      <c r="W219" s="48">
        <v>5</v>
      </c>
    </row>
    <row r="220" spans="4:23" ht="15" customHeight="1" outlineLevel="2" x14ac:dyDescent="0.2">
      <c r="D220" s="41" t="s">
        <v>833</v>
      </c>
      <c r="E220" s="17" t="s">
        <v>834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</row>
    <row r="221" spans="4:23" ht="15" customHeight="1" outlineLevel="2" x14ac:dyDescent="0.2">
      <c r="D221" s="41" t="s">
        <v>835</v>
      </c>
      <c r="E221" s="17" t="s">
        <v>836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</row>
    <row r="222" spans="4:23" ht="15" customHeight="1" outlineLevel="2" x14ac:dyDescent="0.2">
      <c r="D222" s="41" t="s">
        <v>837</v>
      </c>
      <c r="E222" s="17" t="s">
        <v>838</v>
      </c>
      <c r="F222" s="48">
        <v>1</v>
      </c>
      <c r="G222" s="48">
        <v>0</v>
      </c>
      <c r="H222" s="48">
        <v>1</v>
      </c>
      <c r="I222" s="48">
        <v>2</v>
      </c>
      <c r="J222" s="48">
        <v>0</v>
      </c>
      <c r="K222" s="48">
        <v>2</v>
      </c>
      <c r="L222" s="48">
        <v>2</v>
      </c>
      <c r="M222" s="48">
        <v>0</v>
      </c>
      <c r="N222" s="48">
        <v>2</v>
      </c>
      <c r="O222" s="48">
        <v>2</v>
      </c>
      <c r="P222" s="48">
        <v>0</v>
      </c>
      <c r="Q222" s="48">
        <v>2</v>
      </c>
      <c r="R222" s="48">
        <v>2</v>
      </c>
      <c r="S222" s="48">
        <v>0</v>
      </c>
      <c r="T222" s="48">
        <v>2</v>
      </c>
      <c r="U222" s="48">
        <v>2</v>
      </c>
      <c r="V222" s="48">
        <v>0</v>
      </c>
      <c r="W222" s="48">
        <v>2</v>
      </c>
    </row>
    <row r="223" spans="4:23" ht="15" customHeight="1" outlineLevel="2" x14ac:dyDescent="0.2">
      <c r="D223" s="41" t="s">
        <v>839</v>
      </c>
      <c r="E223" s="17" t="s">
        <v>840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1</v>
      </c>
      <c r="S223" s="48">
        <v>0</v>
      </c>
      <c r="T223" s="48">
        <v>1</v>
      </c>
      <c r="U223" s="48">
        <v>1</v>
      </c>
      <c r="V223" s="48">
        <v>0</v>
      </c>
      <c r="W223" s="48">
        <v>1</v>
      </c>
    </row>
    <row r="224" spans="4:23" ht="15" customHeight="1" outlineLevel="2" x14ac:dyDescent="0.2">
      <c r="D224" s="41" t="s">
        <v>841</v>
      </c>
      <c r="E224" s="17" t="s">
        <v>842</v>
      </c>
      <c r="F224" s="48">
        <v>1</v>
      </c>
      <c r="G224" s="48">
        <v>0</v>
      </c>
      <c r="H224" s="48">
        <v>1</v>
      </c>
      <c r="I224" s="48">
        <v>1</v>
      </c>
      <c r="J224" s="48">
        <v>0</v>
      </c>
      <c r="K224" s="48">
        <v>1</v>
      </c>
      <c r="L224" s="48">
        <v>1</v>
      </c>
      <c r="M224" s="48">
        <v>0</v>
      </c>
      <c r="N224" s="48">
        <v>1</v>
      </c>
      <c r="O224" s="48">
        <v>1</v>
      </c>
      <c r="P224" s="48">
        <v>0</v>
      </c>
      <c r="Q224" s="48">
        <v>1</v>
      </c>
      <c r="R224" s="48">
        <v>1</v>
      </c>
      <c r="S224" s="48">
        <v>0</v>
      </c>
      <c r="T224" s="48">
        <v>1</v>
      </c>
      <c r="U224" s="48">
        <v>1</v>
      </c>
      <c r="V224" s="48">
        <v>0</v>
      </c>
      <c r="W224" s="48">
        <v>1</v>
      </c>
    </row>
    <row r="225" spans="4:23" ht="15" customHeight="1" outlineLevel="2" x14ac:dyDescent="0.2">
      <c r="D225" s="41" t="s">
        <v>843</v>
      </c>
      <c r="E225" s="17" t="s">
        <v>844</v>
      </c>
      <c r="F225" s="48">
        <v>1</v>
      </c>
      <c r="G225" s="48">
        <v>0</v>
      </c>
      <c r="H225" s="48">
        <v>1</v>
      </c>
      <c r="I225" s="48">
        <v>1</v>
      </c>
      <c r="J225" s="48">
        <v>0</v>
      </c>
      <c r="K225" s="48">
        <v>1</v>
      </c>
      <c r="L225" s="48">
        <v>0</v>
      </c>
      <c r="M225" s="48">
        <v>0</v>
      </c>
      <c r="N225" s="48">
        <v>0</v>
      </c>
      <c r="O225" s="48">
        <v>1</v>
      </c>
      <c r="P225" s="48">
        <v>0</v>
      </c>
      <c r="Q225" s="48">
        <v>1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</row>
    <row r="226" spans="4:23" ht="15" customHeight="1" outlineLevel="2" x14ac:dyDescent="0.2">
      <c r="D226" s="41" t="s">
        <v>845</v>
      </c>
      <c r="E226" s="17" t="s">
        <v>846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</row>
    <row r="227" spans="4:23" ht="15" customHeight="1" outlineLevel="2" x14ac:dyDescent="0.2">
      <c r="D227" s="41" t="s">
        <v>847</v>
      </c>
      <c r="E227" s="17" t="s">
        <v>848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</row>
    <row r="228" spans="4:23" ht="15" customHeight="1" outlineLevel="2" x14ac:dyDescent="0.2">
      <c r="D228" s="41" t="s">
        <v>849</v>
      </c>
      <c r="E228" s="17" t="s">
        <v>850</v>
      </c>
      <c r="F228" s="48">
        <v>1</v>
      </c>
      <c r="G228" s="48">
        <v>0</v>
      </c>
      <c r="H228" s="48">
        <v>1</v>
      </c>
      <c r="I228" s="48">
        <v>1</v>
      </c>
      <c r="J228" s="48">
        <v>0</v>
      </c>
      <c r="K228" s="48">
        <v>1</v>
      </c>
      <c r="L228" s="48">
        <v>1</v>
      </c>
      <c r="M228" s="48">
        <v>0</v>
      </c>
      <c r="N228" s="48">
        <v>1</v>
      </c>
      <c r="O228" s="48">
        <v>1</v>
      </c>
      <c r="P228" s="48">
        <v>0</v>
      </c>
      <c r="Q228" s="48">
        <v>1</v>
      </c>
      <c r="R228" s="48">
        <v>1</v>
      </c>
      <c r="S228" s="48">
        <v>0</v>
      </c>
      <c r="T228" s="48">
        <v>1</v>
      </c>
      <c r="U228" s="48">
        <v>1</v>
      </c>
      <c r="V228" s="48">
        <v>0</v>
      </c>
      <c r="W228" s="48">
        <v>1</v>
      </c>
    </row>
    <row r="229" spans="4:23" ht="15" customHeight="1" outlineLevel="2" x14ac:dyDescent="0.2">
      <c r="D229" s="41" t="s">
        <v>851</v>
      </c>
      <c r="E229" s="17" t="s">
        <v>852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</row>
    <row r="230" spans="4:23" ht="15" customHeight="1" outlineLevel="2" x14ac:dyDescent="0.2">
      <c r="D230" s="41" t="s">
        <v>853</v>
      </c>
      <c r="E230" s="17" t="s">
        <v>854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</row>
    <row r="231" spans="4:23" ht="15" customHeight="1" outlineLevel="2" x14ac:dyDescent="0.2">
      <c r="D231" s="41" t="s">
        <v>855</v>
      </c>
      <c r="E231" s="17" t="s">
        <v>856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</row>
    <row r="232" spans="4:23" ht="15" customHeight="1" outlineLevel="2" x14ac:dyDescent="0.2">
      <c r="D232" s="41" t="s">
        <v>857</v>
      </c>
      <c r="E232" s="17" t="s">
        <v>858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</row>
    <row r="233" spans="4:23" ht="15" customHeight="1" outlineLevel="2" x14ac:dyDescent="0.2">
      <c r="D233" s="41" t="s">
        <v>859</v>
      </c>
      <c r="E233" s="17" t="s">
        <v>860</v>
      </c>
      <c r="F233" s="48">
        <v>2</v>
      </c>
      <c r="G233" s="48">
        <v>0</v>
      </c>
      <c r="H233" s="48">
        <v>2</v>
      </c>
      <c r="I233" s="48">
        <v>2</v>
      </c>
      <c r="J233" s="48">
        <v>0</v>
      </c>
      <c r="K233" s="48">
        <v>2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</row>
    <row r="234" spans="4:23" ht="15" customHeight="1" outlineLevel="2" x14ac:dyDescent="0.2">
      <c r="D234" s="41" t="s">
        <v>861</v>
      </c>
      <c r="E234" s="17" t="s">
        <v>862</v>
      </c>
      <c r="F234" s="48">
        <v>0</v>
      </c>
      <c r="G234" s="48">
        <v>0</v>
      </c>
      <c r="H234" s="48">
        <v>0</v>
      </c>
      <c r="I234" s="48">
        <v>1</v>
      </c>
      <c r="J234" s="48">
        <v>0</v>
      </c>
      <c r="K234" s="48">
        <v>1</v>
      </c>
      <c r="L234" s="48">
        <v>1</v>
      </c>
      <c r="M234" s="48">
        <v>0</v>
      </c>
      <c r="N234" s="48">
        <v>1</v>
      </c>
      <c r="O234" s="48">
        <v>1</v>
      </c>
      <c r="P234" s="48">
        <v>0</v>
      </c>
      <c r="Q234" s="48">
        <v>1</v>
      </c>
      <c r="R234" s="48">
        <v>1</v>
      </c>
      <c r="S234" s="48">
        <v>0</v>
      </c>
      <c r="T234" s="48">
        <v>1</v>
      </c>
      <c r="U234" s="48">
        <v>0</v>
      </c>
      <c r="V234" s="48">
        <v>0</v>
      </c>
      <c r="W234" s="48">
        <v>0</v>
      </c>
    </row>
    <row r="235" spans="4:23" ht="15" customHeight="1" outlineLevel="2" x14ac:dyDescent="0.2">
      <c r="D235" s="41" t="s">
        <v>863</v>
      </c>
      <c r="E235" s="17" t="s">
        <v>864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</row>
    <row r="236" spans="4:23" ht="15" customHeight="1" outlineLevel="2" x14ac:dyDescent="0.2">
      <c r="D236" s="41" t="s">
        <v>865</v>
      </c>
      <c r="E236" s="17" t="s">
        <v>866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</row>
    <row r="237" spans="4:23" ht="15" customHeight="1" outlineLevel="2" x14ac:dyDescent="0.2">
      <c r="D237" s="41" t="s">
        <v>867</v>
      </c>
      <c r="E237" s="17" t="s">
        <v>868</v>
      </c>
      <c r="F237" s="48">
        <v>4</v>
      </c>
      <c r="G237" s="48">
        <v>0</v>
      </c>
      <c r="H237" s="48">
        <v>4</v>
      </c>
      <c r="I237" s="48">
        <v>2</v>
      </c>
      <c r="J237" s="48">
        <v>0</v>
      </c>
      <c r="K237" s="48">
        <v>2</v>
      </c>
      <c r="L237" s="48">
        <v>3</v>
      </c>
      <c r="M237" s="48">
        <v>0</v>
      </c>
      <c r="N237" s="48">
        <v>3</v>
      </c>
      <c r="O237" s="48">
        <v>3</v>
      </c>
      <c r="P237" s="48">
        <v>0</v>
      </c>
      <c r="Q237" s="48">
        <v>3</v>
      </c>
      <c r="R237" s="48">
        <v>3</v>
      </c>
      <c r="S237" s="48">
        <v>0</v>
      </c>
      <c r="T237" s="48">
        <v>3</v>
      </c>
      <c r="U237" s="48">
        <v>1</v>
      </c>
      <c r="V237" s="48">
        <v>0</v>
      </c>
      <c r="W237" s="48">
        <v>1</v>
      </c>
    </row>
    <row r="238" spans="4:23" ht="15" customHeight="1" outlineLevel="2" x14ac:dyDescent="0.2">
      <c r="D238" s="41" t="s">
        <v>869</v>
      </c>
      <c r="E238" s="17" t="s">
        <v>870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</row>
    <row r="239" spans="4:23" ht="15" customHeight="1" outlineLevel="2" x14ac:dyDescent="0.2">
      <c r="D239" s="41" t="s">
        <v>871</v>
      </c>
      <c r="E239" s="17" t="s">
        <v>872</v>
      </c>
      <c r="F239" s="48">
        <v>1</v>
      </c>
      <c r="G239" s="48">
        <v>0</v>
      </c>
      <c r="H239" s="48">
        <v>1</v>
      </c>
      <c r="I239" s="48">
        <v>1</v>
      </c>
      <c r="J239" s="48">
        <v>0</v>
      </c>
      <c r="K239" s="48">
        <v>1</v>
      </c>
      <c r="L239" s="48">
        <v>1</v>
      </c>
      <c r="M239" s="48">
        <v>0</v>
      </c>
      <c r="N239" s="48">
        <v>1</v>
      </c>
      <c r="O239" s="48">
        <v>1</v>
      </c>
      <c r="P239" s="48">
        <v>0</v>
      </c>
      <c r="Q239" s="48">
        <v>1</v>
      </c>
      <c r="R239" s="48">
        <v>1</v>
      </c>
      <c r="S239" s="48">
        <v>0</v>
      </c>
      <c r="T239" s="48">
        <v>1</v>
      </c>
      <c r="U239" s="48">
        <v>0</v>
      </c>
      <c r="V239" s="48">
        <v>0</v>
      </c>
      <c r="W239" s="48">
        <v>0</v>
      </c>
    </row>
    <row r="240" spans="4:23" ht="15" customHeight="1" outlineLevel="2" x14ac:dyDescent="0.2">
      <c r="D240" s="41" t="s">
        <v>873</v>
      </c>
      <c r="E240" s="17" t="s">
        <v>874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</row>
    <row r="241" spans="4:23" ht="15" customHeight="1" outlineLevel="2" x14ac:dyDescent="0.2">
      <c r="D241" s="41" t="s">
        <v>875</v>
      </c>
      <c r="E241" s="17" t="s">
        <v>876</v>
      </c>
      <c r="F241" s="48">
        <v>1</v>
      </c>
      <c r="G241" s="48">
        <v>0</v>
      </c>
      <c r="H241" s="48">
        <v>1</v>
      </c>
      <c r="I241" s="48">
        <v>1</v>
      </c>
      <c r="J241" s="48">
        <v>0</v>
      </c>
      <c r="K241" s="48">
        <v>1</v>
      </c>
      <c r="L241" s="48">
        <v>1</v>
      </c>
      <c r="M241" s="48">
        <v>0</v>
      </c>
      <c r="N241" s="48">
        <v>1</v>
      </c>
      <c r="O241" s="48">
        <v>1</v>
      </c>
      <c r="P241" s="48">
        <v>0</v>
      </c>
      <c r="Q241" s="48">
        <v>1</v>
      </c>
      <c r="R241" s="48">
        <v>2</v>
      </c>
      <c r="S241" s="48">
        <v>0</v>
      </c>
      <c r="T241" s="48">
        <v>2</v>
      </c>
      <c r="U241" s="48">
        <v>2</v>
      </c>
      <c r="V241" s="48">
        <v>0</v>
      </c>
      <c r="W241" s="48">
        <v>2</v>
      </c>
    </row>
    <row r="242" spans="4:23" ht="15" customHeight="1" outlineLevel="2" x14ac:dyDescent="0.2">
      <c r="D242" s="41" t="s">
        <v>877</v>
      </c>
      <c r="E242" s="17" t="s">
        <v>878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</row>
    <row r="243" spans="4:23" ht="15" customHeight="1" outlineLevel="2" x14ac:dyDescent="0.2">
      <c r="D243" s="41" t="s">
        <v>879</v>
      </c>
      <c r="E243" s="17" t="s">
        <v>880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</row>
    <row r="244" spans="4:23" ht="15" customHeight="1" outlineLevel="2" x14ac:dyDescent="0.2">
      <c r="D244" s="41" t="s">
        <v>881</v>
      </c>
      <c r="E244" s="17" t="s">
        <v>882</v>
      </c>
      <c r="F244" s="48">
        <v>1</v>
      </c>
      <c r="G244" s="48">
        <v>0</v>
      </c>
      <c r="H244" s="48">
        <v>1</v>
      </c>
      <c r="I244" s="48">
        <v>1</v>
      </c>
      <c r="J244" s="48">
        <v>0</v>
      </c>
      <c r="K244" s="48">
        <v>1</v>
      </c>
      <c r="L244" s="48">
        <v>2</v>
      </c>
      <c r="M244" s="48">
        <v>0</v>
      </c>
      <c r="N244" s="48">
        <v>2</v>
      </c>
      <c r="O244" s="48">
        <v>2</v>
      </c>
      <c r="P244" s="48">
        <v>0</v>
      </c>
      <c r="Q244" s="48">
        <v>2</v>
      </c>
      <c r="R244" s="48">
        <v>2</v>
      </c>
      <c r="S244" s="48">
        <v>0</v>
      </c>
      <c r="T244" s="48">
        <v>2</v>
      </c>
      <c r="U244" s="48">
        <v>2</v>
      </c>
      <c r="V244" s="48">
        <v>0</v>
      </c>
      <c r="W244" s="48">
        <v>2</v>
      </c>
    </row>
    <row r="245" spans="4:23" ht="15" customHeight="1" outlineLevel="2" x14ac:dyDescent="0.2">
      <c r="D245" s="41" t="s">
        <v>883</v>
      </c>
      <c r="E245" s="17" t="s">
        <v>884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</row>
    <row r="246" spans="4:23" ht="15" customHeight="1" outlineLevel="2" x14ac:dyDescent="0.2">
      <c r="D246" s="41" t="s">
        <v>885</v>
      </c>
      <c r="E246" s="17" t="s">
        <v>886</v>
      </c>
      <c r="F246" s="48">
        <v>4</v>
      </c>
      <c r="G246" s="48">
        <v>0</v>
      </c>
      <c r="H246" s="48">
        <v>4</v>
      </c>
      <c r="I246" s="48">
        <v>4</v>
      </c>
      <c r="J246" s="48">
        <v>0</v>
      </c>
      <c r="K246" s="48">
        <v>4</v>
      </c>
      <c r="L246" s="48">
        <v>3</v>
      </c>
      <c r="M246" s="48">
        <v>0</v>
      </c>
      <c r="N246" s="48">
        <v>3</v>
      </c>
      <c r="O246" s="48">
        <v>3</v>
      </c>
      <c r="P246" s="48">
        <v>0</v>
      </c>
      <c r="Q246" s="48">
        <v>3</v>
      </c>
      <c r="R246" s="48">
        <v>3</v>
      </c>
      <c r="S246" s="48">
        <v>0</v>
      </c>
      <c r="T246" s="48">
        <v>3</v>
      </c>
      <c r="U246" s="48">
        <v>2</v>
      </c>
      <c r="V246" s="48">
        <v>0</v>
      </c>
      <c r="W246" s="48">
        <v>2</v>
      </c>
    </row>
    <row r="247" spans="4:23" ht="15" customHeight="1" outlineLevel="2" x14ac:dyDescent="0.2">
      <c r="D247" s="41" t="s">
        <v>887</v>
      </c>
      <c r="E247" s="17" t="s">
        <v>888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</row>
    <row r="248" spans="4:23" ht="15" customHeight="1" outlineLevel="2" x14ac:dyDescent="0.2">
      <c r="D248" s="41" t="s">
        <v>889</v>
      </c>
      <c r="E248" s="17" t="s">
        <v>890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</row>
    <row r="249" spans="4:23" ht="15" customHeight="1" outlineLevel="2" x14ac:dyDescent="0.2">
      <c r="D249" s="41" t="s">
        <v>891</v>
      </c>
      <c r="E249" s="17" t="s">
        <v>892</v>
      </c>
      <c r="F249" s="48">
        <v>1</v>
      </c>
      <c r="G249" s="48">
        <v>0</v>
      </c>
      <c r="H249" s="48">
        <v>1</v>
      </c>
      <c r="I249" s="48">
        <v>1</v>
      </c>
      <c r="J249" s="48">
        <v>0</v>
      </c>
      <c r="K249" s="48">
        <v>1</v>
      </c>
      <c r="L249" s="48">
        <v>1</v>
      </c>
      <c r="M249" s="48">
        <v>0</v>
      </c>
      <c r="N249" s="48">
        <v>1</v>
      </c>
      <c r="O249" s="48">
        <v>1</v>
      </c>
      <c r="P249" s="48">
        <v>0</v>
      </c>
      <c r="Q249" s="48">
        <v>1</v>
      </c>
      <c r="R249" s="48">
        <v>1</v>
      </c>
      <c r="S249" s="48">
        <v>0</v>
      </c>
      <c r="T249" s="48">
        <v>1</v>
      </c>
      <c r="U249" s="48">
        <v>1</v>
      </c>
      <c r="V249" s="48">
        <v>0</v>
      </c>
      <c r="W249" s="48">
        <v>1</v>
      </c>
    </row>
    <row r="250" spans="4:23" ht="15" customHeight="1" outlineLevel="2" x14ac:dyDescent="0.2">
      <c r="D250" s="41" t="s">
        <v>893</v>
      </c>
      <c r="E250" s="17" t="s">
        <v>894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</row>
    <row r="251" spans="4:23" ht="15" customHeight="1" outlineLevel="2" x14ac:dyDescent="0.2">
      <c r="D251" s="41" t="s">
        <v>895</v>
      </c>
      <c r="E251" s="17" t="s">
        <v>896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</row>
    <row r="252" spans="4:23" ht="15" customHeight="1" outlineLevel="2" x14ac:dyDescent="0.2">
      <c r="D252" s="41" t="s">
        <v>897</v>
      </c>
      <c r="E252" s="17" t="s">
        <v>898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</row>
    <row r="253" spans="4:23" ht="15" customHeight="1" outlineLevel="2" x14ac:dyDescent="0.2">
      <c r="D253" s="41" t="s">
        <v>899</v>
      </c>
      <c r="E253" s="17" t="s">
        <v>900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</row>
    <row r="254" spans="4:23" ht="15" customHeight="1" outlineLevel="2" x14ac:dyDescent="0.2">
      <c r="D254" s="41" t="s">
        <v>901</v>
      </c>
      <c r="E254" s="17" t="s">
        <v>902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</row>
    <row r="255" spans="4:23" ht="15" customHeight="1" outlineLevel="2" x14ac:dyDescent="0.2">
      <c r="D255" s="41" t="s">
        <v>903</v>
      </c>
      <c r="E255" s="17" t="s">
        <v>904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</row>
    <row r="256" spans="4:23" ht="15" customHeight="1" outlineLevel="2" x14ac:dyDescent="0.2">
      <c r="D256" s="41" t="s">
        <v>905</v>
      </c>
      <c r="E256" s="17" t="s">
        <v>906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</row>
    <row r="257" spans="4:23" ht="15" customHeight="1" outlineLevel="2" x14ac:dyDescent="0.2">
      <c r="D257" s="41" t="s">
        <v>907</v>
      </c>
      <c r="E257" s="17" t="s">
        <v>908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</row>
    <row r="258" spans="4:23" ht="15" customHeight="1" outlineLevel="2" x14ac:dyDescent="0.2">
      <c r="D258" s="41" t="s">
        <v>909</v>
      </c>
      <c r="E258" s="17" t="s">
        <v>910</v>
      </c>
      <c r="F258" s="48">
        <v>5</v>
      </c>
      <c r="G258" s="48">
        <v>5</v>
      </c>
      <c r="H258" s="48">
        <v>0</v>
      </c>
      <c r="I258" s="48">
        <v>6</v>
      </c>
      <c r="J258" s="48">
        <v>6</v>
      </c>
      <c r="K258" s="48">
        <v>0</v>
      </c>
      <c r="L258" s="48">
        <v>6</v>
      </c>
      <c r="M258" s="48">
        <v>6</v>
      </c>
      <c r="N258" s="48">
        <v>0</v>
      </c>
      <c r="O258" s="48">
        <v>3</v>
      </c>
      <c r="P258" s="48">
        <v>3</v>
      </c>
      <c r="Q258" s="48">
        <v>0</v>
      </c>
      <c r="R258" s="48">
        <v>4</v>
      </c>
      <c r="S258" s="48">
        <v>4</v>
      </c>
      <c r="T258" s="48">
        <v>0</v>
      </c>
      <c r="U258" s="48">
        <v>5</v>
      </c>
      <c r="V258" s="48">
        <v>5</v>
      </c>
      <c r="W258" s="48">
        <v>0</v>
      </c>
    </row>
    <row r="259" spans="4:23" ht="15" customHeight="1" outlineLevel="2" x14ac:dyDescent="0.2">
      <c r="D259" s="41" t="s">
        <v>911</v>
      </c>
      <c r="E259" s="17" t="s">
        <v>912</v>
      </c>
      <c r="F259" s="48">
        <v>1</v>
      </c>
      <c r="G259" s="48">
        <v>0</v>
      </c>
      <c r="H259" s="48">
        <v>1</v>
      </c>
      <c r="I259" s="48">
        <v>1</v>
      </c>
      <c r="J259" s="48">
        <v>0</v>
      </c>
      <c r="K259" s="48">
        <v>1</v>
      </c>
      <c r="L259" s="48">
        <v>1</v>
      </c>
      <c r="M259" s="48">
        <v>0</v>
      </c>
      <c r="N259" s="48">
        <v>1</v>
      </c>
      <c r="O259" s="48">
        <v>1</v>
      </c>
      <c r="P259" s="48">
        <v>0</v>
      </c>
      <c r="Q259" s="48">
        <v>1</v>
      </c>
      <c r="R259" s="48">
        <v>2</v>
      </c>
      <c r="S259" s="48">
        <v>0</v>
      </c>
      <c r="T259" s="48">
        <v>2</v>
      </c>
      <c r="U259" s="48">
        <v>1</v>
      </c>
      <c r="V259" s="48">
        <v>0</v>
      </c>
      <c r="W259" s="48">
        <v>1</v>
      </c>
    </row>
    <row r="260" spans="4:23" ht="15" customHeight="1" outlineLevel="2" x14ac:dyDescent="0.2">
      <c r="D260" s="41" t="s">
        <v>913</v>
      </c>
      <c r="E260" s="17" t="s">
        <v>914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</row>
    <row r="261" spans="4:23" ht="15" customHeight="1" outlineLevel="2" x14ac:dyDescent="0.2">
      <c r="D261" s="41" t="s">
        <v>915</v>
      </c>
      <c r="E261" s="17" t="s">
        <v>916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</row>
    <row r="262" spans="4:23" ht="15" customHeight="1" outlineLevel="2" x14ac:dyDescent="0.2">
      <c r="D262" s="41" t="s">
        <v>917</v>
      </c>
      <c r="E262" s="17" t="s">
        <v>918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</row>
    <row r="263" spans="4:23" ht="15" customHeight="1" outlineLevel="2" x14ac:dyDescent="0.2">
      <c r="D263" s="41" t="s">
        <v>919</v>
      </c>
      <c r="E263" s="17" t="s">
        <v>920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</row>
    <row r="264" spans="4:23" ht="15" customHeight="1" outlineLevel="2" x14ac:dyDescent="0.2">
      <c r="D264" s="41" t="s">
        <v>921</v>
      </c>
      <c r="E264" s="17" t="s">
        <v>922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</row>
    <row r="265" spans="4:23" ht="15" customHeight="1" outlineLevel="2" x14ac:dyDescent="0.2">
      <c r="D265" s="41" t="s">
        <v>923</v>
      </c>
      <c r="E265" s="17" t="s">
        <v>924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</row>
    <row r="266" spans="4:23" ht="15" customHeight="1" outlineLevel="2" x14ac:dyDescent="0.2">
      <c r="D266" s="41" t="s">
        <v>925</v>
      </c>
      <c r="E266" s="17" t="s">
        <v>926</v>
      </c>
      <c r="F266" s="48">
        <v>1</v>
      </c>
      <c r="G266" s="48">
        <v>0</v>
      </c>
      <c r="H266" s="48">
        <v>1</v>
      </c>
      <c r="I266" s="48">
        <v>2</v>
      </c>
      <c r="J266" s="48">
        <v>0</v>
      </c>
      <c r="K266" s="48">
        <v>2</v>
      </c>
      <c r="L266" s="48">
        <v>1</v>
      </c>
      <c r="M266" s="48">
        <v>0</v>
      </c>
      <c r="N266" s="48">
        <v>1</v>
      </c>
      <c r="O266" s="48">
        <v>1</v>
      </c>
      <c r="P266" s="48">
        <v>0</v>
      </c>
      <c r="Q266" s="48">
        <v>1</v>
      </c>
      <c r="R266" s="48">
        <v>1</v>
      </c>
      <c r="S266" s="48">
        <v>0</v>
      </c>
      <c r="T266" s="48">
        <v>1</v>
      </c>
      <c r="U266" s="48">
        <v>1</v>
      </c>
      <c r="V266" s="48">
        <v>0</v>
      </c>
      <c r="W266" s="48">
        <v>1</v>
      </c>
    </row>
    <row r="267" spans="4:23" ht="15" customHeight="1" outlineLevel="2" x14ac:dyDescent="0.2">
      <c r="D267" s="41" t="s">
        <v>927</v>
      </c>
      <c r="E267" s="17" t="s">
        <v>928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</row>
    <row r="268" spans="4:23" ht="15" customHeight="1" outlineLevel="2" x14ac:dyDescent="0.2">
      <c r="D268" s="41" t="s">
        <v>929</v>
      </c>
      <c r="E268" s="17" t="s">
        <v>930</v>
      </c>
      <c r="F268" s="48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48">
        <v>0</v>
      </c>
      <c r="Q268" s="48">
        <v>0</v>
      </c>
      <c r="R268" s="48">
        <v>0</v>
      </c>
      <c r="S268" s="48">
        <v>0</v>
      </c>
      <c r="T268" s="48">
        <v>0</v>
      </c>
      <c r="U268" s="48">
        <v>0</v>
      </c>
      <c r="V268" s="48">
        <v>0</v>
      </c>
      <c r="W268" s="48">
        <v>0</v>
      </c>
    </row>
    <row r="269" spans="4:23" ht="15" customHeight="1" outlineLevel="2" x14ac:dyDescent="0.2">
      <c r="D269" s="41" t="s">
        <v>931</v>
      </c>
      <c r="E269" s="17" t="s">
        <v>932</v>
      </c>
      <c r="F269" s="48">
        <v>11</v>
      </c>
      <c r="G269" s="48">
        <v>0</v>
      </c>
      <c r="H269" s="48">
        <v>11</v>
      </c>
      <c r="I269" s="48">
        <v>12</v>
      </c>
      <c r="J269" s="48">
        <v>0</v>
      </c>
      <c r="K269" s="48">
        <v>12</v>
      </c>
      <c r="L269" s="48">
        <v>14</v>
      </c>
      <c r="M269" s="48">
        <v>0</v>
      </c>
      <c r="N269" s="48">
        <v>14</v>
      </c>
      <c r="O269" s="48">
        <v>14</v>
      </c>
      <c r="P269" s="48">
        <v>0</v>
      </c>
      <c r="Q269" s="48">
        <v>14</v>
      </c>
      <c r="R269" s="48">
        <v>14</v>
      </c>
      <c r="S269" s="48">
        <v>1</v>
      </c>
      <c r="T269" s="48">
        <v>13</v>
      </c>
      <c r="U269" s="48">
        <v>13</v>
      </c>
      <c r="V269" s="48">
        <v>0</v>
      </c>
      <c r="W269" s="48">
        <v>13</v>
      </c>
    </row>
    <row r="270" spans="4:23" ht="15" customHeight="1" outlineLevel="2" x14ac:dyDescent="0.2">
      <c r="D270" s="41" t="s">
        <v>933</v>
      </c>
      <c r="E270" s="17" t="s">
        <v>934</v>
      </c>
      <c r="F270" s="48">
        <v>0</v>
      </c>
      <c r="G270" s="48">
        <v>0</v>
      </c>
      <c r="H270" s="48">
        <v>0</v>
      </c>
      <c r="I270" s="48">
        <v>0</v>
      </c>
      <c r="J270" s="48">
        <v>0</v>
      </c>
      <c r="K270" s="48">
        <v>0</v>
      </c>
      <c r="L270" s="48">
        <v>0</v>
      </c>
      <c r="M270" s="48">
        <v>0</v>
      </c>
      <c r="N270" s="48">
        <v>0</v>
      </c>
      <c r="O270" s="48">
        <v>0</v>
      </c>
      <c r="P270" s="48">
        <v>0</v>
      </c>
      <c r="Q270" s="48">
        <v>0</v>
      </c>
      <c r="R270" s="48">
        <v>0</v>
      </c>
      <c r="S270" s="48">
        <v>0</v>
      </c>
      <c r="T270" s="48">
        <v>0</v>
      </c>
      <c r="U270" s="48">
        <v>0</v>
      </c>
      <c r="V270" s="48">
        <v>0</v>
      </c>
      <c r="W270" s="48">
        <v>0</v>
      </c>
    </row>
    <row r="271" spans="4:23" ht="15" customHeight="1" outlineLevel="2" x14ac:dyDescent="0.2">
      <c r="D271" s="41" t="s">
        <v>935</v>
      </c>
      <c r="E271" s="17" t="s">
        <v>936</v>
      </c>
      <c r="F271" s="48">
        <v>3</v>
      </c>
      <c r="G271" s="48">
        <v>0</v>
      </c>
      <c r="H271" s="48">
        <v>3</v>
      </c>
      <c r="I271" s="48">
        <v>3</v>
      </c>
      <c r="J271" s="48">
        <v>0</v>
      </c>
      <c r="K271" s="48">
        <v>3</v>
      </c>
      <c r="L271" s="48">
        <v>4</v>
      </c>
      <c r="M271" s="48">
        <v>0</v>
      </c>
      <c r="N271" s="48">
        <v>4</v>
      </c>
      <c r="O271" s="48">
        <v>4</v>
      </c>
      <c r="P271" s="48">
        <v>0</v>
      </c>
      <c r="Q271" s="48">
        <v>4</v>
      </c>
      <c r="R271" s="48">
        <v>4</v>
      </c>
      <c r="S271" s="48">
        <v>0</v>
      </c>
      <c r="T271" s="48">
        <v>4</v>
      </c>
      <c r="U271" s="48">
        <v>6</v>
      </c>
      <c r="V271" s="48">
        <v>0</v>
      </c>
      <c r="W271" s="48">
        <v>6</v>
      </c>
    </row>
    <row r="272" spans="4:23" ht="15" customHeight="1" outlineLevel="2" x14ac:dyDescent="0.2">
      <c r="D272" s="41" t="s">
        <v>937</v>
      </c>
      <c r="E272" s="17" t="s">
        <v>938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0</v>
      </c>
      <c r="S272" s="48">
        <v>0</v>
      </c>
      <c r="T272" s="48">
        <v>0</v>
      </c>
      <c r="U272" s="48">
        <v>0</v>
      </c>
      <c r="V272" s="48">
        <v>0</v>
      </c>
      <c r="W272" s="48">
        <v>0</v>
      </c>
    </row>
    <row r="273" spans="4:23" ht="15" customHeight="1" outlineLevel="2" x14ac:dyDescent="0.2">
      <c r="D273" s="41" t="s">
        <v>939</v>
      </c>
      <c r="E273" s="17" t="s">
        <v>940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</row>
    <row r="274" spans="4:23" ht="15" customHeight="1" outlineLevel="2" x14ac:dyDescent="0.2">
      <c r="D274" s="41" t="s">
        <v>941</v>
      </c>
      <c r="E274" s="17" t="s">
        <v>942</v>
      </c>
      <c r="F274" s="48">
        <v>1</v>
      </c>
      <c r="G274" s="48">
        <v>0</v>
      </c>
      <c r="H274" s="48">
        <v>1</v>
      </c>
      <c r="I274" s="48">
        <v>1</v>
      </c>
      <c r="J274" s="48">
        <v>0</v>
      </c>
      <c r="K274" s="48">
        <v>1</v>
      </c>
      <c r="L274" s="48">
        <v>1</v>
      </c>
      <c r="M274" s="48">
        <v>0</v>
      </c>
      <c r="N274" s="48">
        <v>1</v>
      </c>
      <c r="O274" s="48">
        <v>1</v>
      </c>
      <c r="P274" s="48">
        <v>0</v>
      </c>
      <c r="Q274" s="48">
        <v>1</v>
      </c>
      <c r="R274" s="48">
        <v>1</v>
      </c>
      <c r="S274" s="48">
        <v>0</v>
      </c>
      <c r="T274" s="48">
        <v>1</v>
      </c>
      <c r="U274" s="48">
        <v>1</v>
      </c>
      <c r="V274" s="48">
        <v>0</v>
      </c>
      <c r="W274" s="48">
        <v>1</v>
      </c>
    </row>
    <row r="275" spans="4:23" ht="15" customHeight="1" outlineLevel="2" x14ac:dyDescent="0.2">
      <c r="D275" s="41" t="s">
        <v>943</v>
      </c>
      <c r="E275" s="17" t="s">
        <v>944</v>
      </c>
      <c r="F275" s="48">
        <v>3</v>
      </c>
      <c r="G275" s="48">
        <v>0</v>
      </c>
      <c r="H275" s="48">
        <v>3</v>
      </c>
      <c r="I275" s="48">
        <v>3</v>
      </c>
      <c r="J275" s="48">
        <v>0</v>
      </c>
      <c r="K275" s="48">
        <v>3</v>
      </c>
      <c r="L275" s="48">
        <v>5</v>
      </c>
      <c r="M275" s="48">
        <v>0</v>
      </c>
      <c r="N275" s="48">
        <v>5</v>
      </c>
      <c r="O275" s="48">
        <v>6</v>
      </c>
      <c r="P275" s="48">
        <v>0</v>
      </c>
      <c r="Q275" s="48">
        <v>6</v>
      </c>
      <c r="R275" s="48">
        <v>6</v>
      </c>
      <c r="S275" s="48">
        <v>0</v>
      </c>
      <c r="T275" s="48">
        <v>6</v>
      </c>
      <c r="U275" s="48">
        <v>8</v>
      </c>
      <c r="V275" s="48">
        <v>0</v>
      </c>
      <c r="W275" s="48">
        <v>8</v>
      </c>
    </row>
    <row r="276" spans="4:23" ht="15" customHeight="1" outlineLevel="2" x14ac:dyDescent="0.2">
      <c r="D276" s="41" t="s">
        <v>945</v>
      </c>
      <c r="E276" s="17" t="s">
        <v>946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</row>
    <row r="277" spans="4:23" ht="15" customHeight="1" outlineLevel="2" x14ac:dyDescent="0.2">
      <c r="D277" s="41" t="s">
        <v>947</v>
      </c>
      <c r="E277" s="17" t="s">
        <v>948</v>
      </c>
      <c r="F277" s="48">
        <v>3</v>
      </c>
      <c r="G277" s="48">
        <v>0</v>
      </c>
      <c r="H277" s="48">
        <v>3</v>
      </c>
      <c r="I277" s="48">
        <v>3</v>
      </c>
      <c r="J277" s="48">
        <v>0</v>
      </c>
      <c r="K277" s="48">
        <v>3</v>
      </c>
      <c r="L277" s="48">
        <v>3</v>
      </c>
      <c r="M277" s="48">
        <v>0</v>
      </c>
      <c r="N277" s="48">
        <v>3</v>
      </c>
      <c r="O277" s="48">
        <v>3</v>
      </c>
      <c r="P277" s="48">
        <v>0</v>
      </c>
      <c r="Q277" s="48">
        <v>3</v>
      </c>
      <c r="R277" s="48">
        <v>4</v>
      </c>
      <c r="S277" s="48">
        <v>0</v>
      </c>
      <c r="T277" s="48">
        <v>4</v>
      </c>
      <c r="U277" s="48">
        <v>4</v>
      </c>
      <c r="V277" s="48">
        <v>0</v>
      </c>
      <c r="W277" s="48">
        <v>4</v>
      </c>
    </row>
    <row r="278" spans="4:23" ht="15" customHeight="1" outlineLevel="2" x14ac:dyDescent="0.2">
      <c r="D278" s="41" t="s">
        <v>949</v>
      </c>
      <c r="E278" s="17" t="s">
        <v>950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</row>
    <row r="279" spans="4:23" ht="15" customHeight="1" outlineLevel="2" x14ac:dyDescent="0.2">
      <c r="D279" s="41" t="s">
        <v>951</v>
      </c>
      <c r="E279" s="17" t="s">
        <v>952</v>
      </c>
      <c r="F279" s="48">
        <v>2</v>
      </c>
      <c r="G279" s="48">
        <v>0</v>
      </c>
      <c r="H279" s="48">
        <v>2</v>
      </c>
      <c r="I279" s="48">
        <v>3</v>
      </c>
      <c r="J279" s="48">
        <v>0</v>
      </c>
      <c r="K279" s="48">
        <v>3</v>
      </c>
      <c r="L279" s="48">
        <v>3</v>
      </c>
      <c r="M279" s="48">
        <v>0</v>
      </c>
      <c r="N279" s="48">
        <v>3</v>
      </c>
      <c r="O279" s="48">
        <v>2</v>
      </c>
      <c r="P279" s="48">
        <v>0</v>
      </c>
      <c r="Q279" s="48">
        <v>2</v>
      </c>
      <c r="R279" s="48">
        <v>2</v>
      </c>
      <c r="S279" s="48">
        <v>0</v>
      </c>
      <c r="T279" s="48">
        <v>2</v>
      </c>
      <c r="U279" s="48">
        <v>2</v>
      </c>
      <c r="V279" s="48">
        <v>0</v>
      </c>
      <c r="W279" s="48">
        <v>2</v>
      </c>
    </row>
    <row r="280" spans="4:23" ht="15" customHeight="1" outlineLevel="2" x14ac:dyDescent="0.2">
      <c r="D280" s="41" t="s">
        <v>953</v>
      </c>
      <c r="E280" s="17" t="s">
        <v>954</v>
      </c>
      <c r="F280" s="48">
        <v>1</v>
      </c>
      <c r="G280" s="48">
        <v>0</v>
      </c>
      <c r="H280" s="48">
        <v>1</v>
      </c>
      <c r="I280" s="48">
        <v>2</v>
      </c>
      <c r="J280" s="48">
        <v>0</v>
      </c>
      <c r="K280" s="48">
        <v>2</v>
      </c>
      <c r="L280" s="48">
        <v>3</v>
      </c>
      <c r="M280" s="48">
        <v>0</v>
      </c>
      <c r="N280" s="48">
        <v>3</v>
      </c>
      <c r="O280" s="48">
        <v>3</v>
      </c>
      <c r="P280" s="48">
        <v>0</v>
      </c>
      <c r="Q280" s="48">
        <v>3</v>
      </c>
      <c r="R280" s="48">
        <v>3</v>
      </c>
      <c r="S280" s="48">
        <v>0</v>
      </c>
      <c r="T280" s="48">
        <v>3</v>
      </c>
      <c r="U280" s="48">
        <v>3</v>
      </c>
      <c r="V280" s="48">
        <v>0</v>
      </c>
      <c r="W280" s="48">
        <v>3</v>
      </c>
    </row>
    <row r="281" spans="4:23" ht="15" customHeight="1" outlineLevel="2" x14ac:dyDescent="0.2">
      <c r="D281" s="41" t="s">
        <v>955</v>
      </c>
      <c r="E281" s="17" t="s">
        <v>956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</row>
    <row r="282" spans="4:23" ht="15" customHeight="1" outlineLevel="2" x14ac:dyDescent="0.2">
      <c r="D282" s="41" t="s">
        <v>957</v>
      </c>
      <c r="E282" s="17" t="s">
        <v>958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</row>
    <row r="283" spans="4:23" ht="15" customHeight="1" outlineLevel="2" x14ac:dyDescent="0.2">
      <c r="D283" s="41" t="s">
        <v>959</v>
      </c>
      <c r="E283" s="17" t="s">
        <v>960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0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</row>
    <row r="284" spans="4:23" ht="15" customHeight="1" outlineLevel="2" x14ac:dyDescent="0.2">
      <c r="D284" s="41" t="s">
        <v>961</v>
      </c>
      <c r="E284" s="17" t="s">
        <v>962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8">
        <v>0</v>
      </c>
      <c r="R284" s="48">
        <v>0</v>
      </c>
      <c r="S284" s="48">
        <v>0</v>
      </c>
      <c r="T284" s="48">
        <v>0</v>
      </c>
      <c r="U284" s="48">
        <v>0</v>
      </c>
      <c r="V284" s="48">
        <v>0</v>
      </c>
      <c r="W284" s="48">
        <v>0</v>
      </c>
    </row>
    <row r="285" spans="4:23" ht="15" customHeight="1" outlineLevel="2" x14ac:dyDescent="0.2">
      <c r="D285" s="41" t="s">
        <v>963</v>
      </c>
      <c r="E285" s="17" t="s">
        <v>964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</row>
    <row r="286" spans="4:23" ht="15" customHeight="1" outlineLevel="2" x14ac:dyDescent="0.2">
      <c r="D286" s="41" t="s">
        <v>965</v>
      </c>
      <c r="E286" s="17" t="s">
        <v>966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0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</row>
    <row r="287" spans="4:23" ht="15" customHeight="1" outlineLevel="2" x14ac:dyDescent="0.2">
      <c r="D287" s="41" t="s">
        <v>967</v>
      </c>
      <c r="E287" s="17" t="s">
        <v>968</v>
      </c>
      <c r="F287" s="48">
        <v>5</v>
      </c>
      <c r="G287" s="48">
        <v>0</v>
      </c>
      <c r="H287" s="48">
        <v>5</v>
      </c>
      <c r="I287" s="48">
        <v>5</v>
      </c>
      <c r="J287" s="48">
        <v>0</v>
      </c>
      <c r="K287" s="48">
        <v>5</v>
      </c>
      <c r="L287" s="48">
        <v>2</v>
      </c>
      <c r="M287" s="48">
        <v>0</v>
      </c>
      <c r="N287" s="48">
        <v>2</v>
      </c>
      <c r="O287" s="48">
        <v>2</v>
      </c>
      <c r="P287" s="48">
        <v>0</v>
      </c>
      <c r="Q287" s="48">
        <v>2</v>
      </c>
      <c r="R287" s="48">
        <v>2</v>
      </c>
      <c r="S287" s="48">
        <v>0</v>
      </c>
      <c r="T287" s="48">
        <v>2</v>
      </c>
      <c r="U287" s="48">
        <v>2</v>
      </c>
      <c r="V287" s="48">
        <v>0</v>
      </c>
      <c r="W287" s="48">
        <v>2</v>
      </c>
    </row>
    <row r="288" spans="4:23" ht="15" customHeight="1" outlineLevel="2" x14ac:dyDescent="0.2">
      <c r="D288" s="41" t="s">
        <v>969</v>
      </c>
      <c r="E288" s="17" t="s">
        <v>970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</row>
    <row r="289" spans="4:23" ht="15" customHeight="1" outlineLevel="2" x14ac:dyDescent="0.2">
      <c r="D289" s="41" t="s">
        <v>971</v>
      </c>
      <c r="E289" s="17" t="s">
        <v>972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</row>
    <row r="290" spans="4:23" ht="15" customHeight="1" outlineLevel="2" x14ac:dyDescent="0.2">
      <c r="D290" s="41" t="s">
        <v>973</v>
      </c>
      <c r="E290" s="17" t="s">
        <v>974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</row>
    <row r="291" spans="4:23" ht="15" customHeight="1" outlineLevel="2" x14ac:dyDescent="0.2">
      <c r="D291" s="41" t="s">
        <v>975</v>
      </c>
      <c r="E291" s="17" t="s">
        <v>976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</row>
    <row r="292" spans="4:23" ht="15" customHeight="1" outlineLevel="2" x14ac:dyDescent="0.2">
      <c r="D292" s="41" t="s">
        <v>977</v>
      </c>
      <c r="E292" s="17" t="s">
        <v>978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</row>
    <row r="293" spans="4:23" ht="15" customHeight="1" outlineLevel="2" x14ac:dyDescent="0.2">
      <c r="D293" s="41" t="s">
        <v>979</v>
      </c>
      <c r="E293" s="17" t="s">
        <v>980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</row>
    <row r="294" spans="4:23" ht="15" customHeight="1" outlineLevel="2" x14ac:dyDescent="0.2">
      <c r="D294" s="41" t="s">
        <v>981</v>
      </c>
      <c r="E294" s="17" t="s">
        <v>982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</row>
    <row r="295" spans="4:23" ht="15" customHeight="1" outlineLevel="2" x14ac:dyDescent="0.2">
      <c r="D295" s="41" t="s">
        <v>983</v>
      </c>
      <c r="E295" s="17" t="s">
        <v>984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</row>
    <row r="296" spans="4:23" ht="15" customHeight="1" outlineLevel="2" x14ac:dyDescent="0.2">
      <c r="D296" s="41" t="s">
        <v>985</v>
      </c>
      <c r="E296" s="17" t="s">
        <v>986</v>
      </c>
      <c r="F296" s="48">
        <v>1</v>
      </c>
      <c r="G296" s="48">
        <v>0</v>
      </c>
      <c r="H296" s="48">
        <v>1</v>
      </c>
      <c r="I296" s="48">
        <v>1</v>
      </c>
      <c r="J296" s="48">
        <v>0</v>
      </c>
      <c r="K296" s="48">
        <v>1</v>
      </c>
      <c r="L296" s="48">
        <v>1</v>
      </c>
      <c r="M296" s="48">
        <v>0</v>
      </c>
      <c r="N296" s="48">
        <v>1</v>
      </c>
      <c r="O296" s="48">
        <v>1</v>
      </c>
      <c r="P296" s="48">
        <v>0</v>
      </c>
      <c r="Q296" s="48">
        <v>1</v>
      </c>
      <c r="R296" s="48">
        <v>1</v>
      </c>
      <c r="S296" s="48">
        <v>0</v>
      </c>
      <c r="T296" s="48">
        <v>1</v>
      </c>
      <c r="U296" s="48">
        <v>1</v>
      </c>
      <c r="V296" s="48">
        <v>0</v>
      </c>
      <c r="W296" s="48">
        <v>1</v>
      </c>
    </row>
    <row r="297" spans="4:23" ht="15" customHeight="1" outlineLevel="2" x14ac:dyDescent="0.2">
      <c r="D297" s="41" t="s">
        <v>987</v>
      </c>
      <c r="E297" s="17" t="s">
        <v>988</v>
      </c>
      <c r="F297" s="48">
        <v>22</v>
      </c>
      <c r="G297" s="48">
        <v>4</v>
      </c>
      <c r="H297" s="48">
        <v>18</v>
      </c>
      <c r="I297" s="48">
        <v>25</v>
      </c>
      <c r="J297" s="48">
        <v>4</v>
      </c>
      <c r="K297" s="48">
        <v>21</v>
      </c>
      <c r="L297" s="48">
        <v>25</v>
      </c>
      <c r="M297" s="48">
        <v>3</v>
      </c>
      <c r="N297" s="48">
        <v>22</v>
      </c>
      <c r="O297" s="48">
        <v>28</v>
      </c>
      <c r="P297" s="48">
        <v>5</v>
      </c>
      <c r="Q297" s="48">
        <v>23</v>
      </c>
      <c r="R297" s="48">
        <v>29</v>
      </c>
      <c r="S297" s="48">
        <v>5</v>
      </c>
      <c r="T297" s="48">
        <v>24</v>
      </c>
      <c r="U297" s="48">
        <v>26</v>
      </c>
      <c r="V297" s="48">
        <v>4</v>
      </c>
      <c r="W297" s="48">
        <v>22</v>
      </c>
    </row>
    <row r="298" spans="4:23" ht="15" customHeight="1" outlineLevel="2" x14ac:dyDescent="0.2">
      <c r="D298" s="41" t="s">
        <v>989</v>
      </c>
      <c r="E298" s="17" t="s">
        <v>990</v>
      </c>
      <c r="F298" s="48">
        <v>79</v>
      </c>
      <c r="G298" s="48">
        <v>25</v>
      </c>
      <c r="H298" s="48">
        <v>54</v>
      </c>
      <c r="I298" s="48">
        <v>80</v>
      </c>
      <c r="J298" s="48">
        <v>26</v>
      </c>
      <c r="K298" s="48">
        <v>54</v>
      </c>
      <c r="L298" s="48">
        <v>79</v>
      </c>
      <c r="M298" s="48">
        <v>26</v>
      </c>
      <c r="N298" s="48">
        <v>53</v>
      </c>
      <c r="O298" s="48">
        <v>76</v>
      </c>
      <c r="P298" s="48">
        <v>24</v>
      </c>
      <c r="Q298" s="48">
        <v>52</v>
      </c>
      <c r="R298" s="48">
        <v>73</v>
      </c>
      <c r="S298" s="48">
        <v>22</v>
      </c>
      <c r="T298" s="48">
        <v>51</v>
      </c>
      <c r="U298" s="48">
        <v>71</v>
      </c>
      <c r="V298" s="48">
        <v>19</v>
      </c>
      <c r="W298" s="48">
        <v>52</v>
      </c>
    </row>
    <row r="299" spans="4:23" ht="15" customHeight="1" outlineLevel="2" x14ac:dyDescent="0.2">
      <c r="D299" s="41" t="s">
        <v>991</v>
      </c>
      <c r="E299" s="17" t="s">
        <v>992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1</v>
      </c>
      <c r="M299" s="48">
        <v>0</v>
      </c>
      <c r="N299" s="48">
        <v>1</v>
      </c>
      <c r="O299" s="48">
        <v>1</v>
      </c>
      <c r="P299" s="48">
        <v>0</v>
      </c>
      <c r="Q299" s="48">
        <v>1</v>
      </c>
      <c r="R299" s="48">
        <v>1</v>
      </c>
      <c r="S299" s="48">
        <v>0</v>
      </c>
      <c r="T299" s="48">
        <v>1</v>
      </c>
      <c r="U299" s="48">
        <v>1</v>
      </c>
      <c r="V299" s="48">
        <v>0</v>
      </c>
      <c r="W299" s="48">
        <v>1</v>
      </c>
    </row>
    <row r="300" spans="4:23" ht="15" customHeight="1" outlineLevel="2" x14ac:dyDescent="0.2">
      <c r="D300" s="41" t="s">
        <v>993</v>
      </c>
      <c r="E300" s="17" t="s">
        <v>994</v>
      </c>
      <c r="F300" s="48">
        <v>0</v>
      </c>
      <c r="G300" s="48">
        <v>0</v>
      </c>
      <c r="H300" s="48">
        <v>0</v>
      </c>
      <c r="I300" s="48">
        <v>0</v>
      </c>
      <c r="J300" s="48">
        <v>0</v>
      </c>
      <c r="K300" s="48">
        <v>0</v>
      </c>
      <c r="L300" s="48">
        <v>0</v>
      </c>
      <c r="M300" s="48">
        <v>0</v>
      </c>
      <c r="N300" s="48">
        <v>0</v>
      </c>
      <c r="O300" s="48">
        <v>0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</row>
    <row r="301" spans="4:23" ht="15" customHeight="1" outlineLevel="2" x14ac:dyDescent="0.2">
      <c r="D301" s="41" t="s">
        <v>995</v>
      </c>
      <c r="E301" s="17" t="s">
        <v>996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</row>
    <row r="302" spans="4:23" ht="15" customHeight="1" outlineLevel="2" x14ac:dyDescent="0.2">
      <c r="D302" s="41" t="s">
        <v>997</v>
      </c>
      <c r="E302" s="17" t="s">
        <v>998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</row>
    <row r="303" spans="4:23" ht="15" customHeight="1" outlineLevel="2" x14ac:dyDescent="0.2">
      <c r="D303" s="41" t="s">
        <v>999</v>
      </c>
      <c r="E303" s="17" t="s">
        <v>1000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</row>
    <row r="304" spans="4:23" ht="15" customHeight="1" outlineLevel="2" x14ac:dyDescent="0.2">
      <c r="D304" s="41" t="s">
        <v>1001</v>
      </c>
      <c r="E304" s="17" t="s">
        <v>1002</v>
      </c>
      <c r="F304" s="48">
        <v>6</v>
      </c>
      <c r="G304" s="48">
        <v>4</v>
      </c>
      <c r="H304" s="48">
        <v>2</v>
      </c>
      <c r="I304" s="48">
        <v>5</v>
      </c>
      <c r="J304" s="48">
        <v>3</v>
      </c>
      <c r="K304" s="48">
        <v>2</v>
      </c>
      <c r="L304" s="48">
        <v>6</v>
      </c>
      <c r="M304" s="48">
        <v>4</v>
      </c>
      <c r="N304" s="48">
        <v>2</v>
      </c>
      <c r="O304" s="48">
        <v>5</v>
      </c>
      <c r="P304" s="48">
        <v>3</v>
      </c>
      <c r="Q304" s="48">
        <v>2</v>
      </c>
      <c r="R304" s="48">
        <v>5</v>
      </c>
      <c r="S304" s="48">
        <v>3</v>
      </c>
      <c r="T304" s="48">
        <v>2</v>
      </c>
      <c r="U304" s="48">
        <v>2</v>
      </c>
      <c r="V304" s="48">
        <v>0</v>
      </c>
      <c r="W304" s="48">
        <v>2</v>
      </c>
    </row>
    <row r="305" spans="4:23" ht="15" customHeight="1" outlineLevel="2" x14ac:dyDescent="0.2">
      <c r="D305" s="41" t="s">
        <v>1003</v>
      </c>
      <c r="E305" s="17" t="s">
        <v>1004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</row>
    <row r="306" spans="4:23" ht="15" customHeight="1" outlineLevel="2" x14ac:dyDescent="0.2">
      <c r="D306" s="41" t="s">
        <v>1005</v>
      </c>
      <c r="E306" s="17" t="s">
        <v>1006</v>
      </c>
      <c r="F306" s="48">
        <v>1</v>
      </c>
      <c r="G306" s="48">
        <v>0</v>
      </c>
      <c r="H306" s="48">
        <v>1</v>
      </c>
      <c r="I306" s="48">
        <v>0</v>
      </c>
      <c r="J306" s="48">
        <v>0</v>
      </c>
      <c r="K306" s="48">
        <v>0</v>
      </c>
      <c r="L306" s="48">
        <v>1</v>
      </c>
      <c r="M306" s="48">
        <v>0</v>
      </c>
      <c r="N306" s="48">
        <v>1</v>
      </c>
      <c r="O306" s="48">
        <v>1</v>
      </c>
      <c r="P306" s="48">
        <v>0</v>
      </c>
      <c r="Q306" s="48">
        <v>1</v>
      </c>
      <c r="R306" s="48">
        <v>1</v>
      </c>
      <c r="S306" s="48">
        <v>0</v>
      </c>
      <c r="T306" s="48">
        <v>1</v>
      </c>
      <c r="U306" s="48">
        <v>0</v>
      </c>
      <c r="V306" s="48">
        <v>0</v>
      </c>
      <c r="W306" s="48">
        <v>0</v>
      </c>
    </row>
    <row r="307" spans="4:23" ht="15" customHeight="1" outlineLevel="2" x14ac:dyDescent="0.2">
      <c r="D307" s="41" t="s">
        <v>1007</v>
      </c>
      <c r="E307" s="17" t="s">
        <v>1008</v>
      </c>
      <c r="F307" s="48">
        <v>16</v>
      </c>
      <c r="G307" s="48">
        <v>7</v>
      </c>
      <c r="H307" s="48">
        <v>9</v>
      </c>
      <c r="I307" s="48">
        <v>15</v>
      </c>
      <c r="J307" s="48">
        <v>6</v>
      </c>
      <c r="K307" s="48">
        <v>9</v>
      </c>
      <c r="L307" s="48">
        <v>17</v>
      </c>
      <c r="M307" s="48">
        <v>7</v>
      </c>
      <c r="N307" s="48">
        <v>10</v>
      </c>
      <c r="O307" s="48">
        <v>17</v>
      </c>
      <c r="P307" s="48">
        <v>8</v>
      </c>
      <c r="Q307" s="48">
        <v>9</v>
      </c>
      <c r="R307" s="48">
        <v>15</v>
      </c>
      <c r="S307" s="48">
        <v>7</v>
      </c>
      <c r="T307" s="48">
        <v>8</v>
      </c>
      <c r="U307" s="48">
        <v>16</v>
      </c>
      <c r="V307" s="48">
        <v>7</v>
      </c>
      <c r="W307" s="48">
        <v>9</v>
      </c>
    </row>
    <row r="308" spans="4:23" ht="15" customHeight="1" outlineLevel="2" x14ac:dyDescent="0.2">
      <c r="D308" s="41" t="s">
        <v>1009</v>
      </c>
      <c r="E308" s="17" t="s">
        <v>1010</v>
      </c>
      <c r="F308" s="48">
        <v>0</v>
      </c>
      <c r="G308" s="48">
        <v>0</v>
      </c>
      <c r="H308" s="48">
        <v>0</v>
      </c>
      <c r="I308" s="48">
        <v>0</v>
      </c>
      <c r="J308" s="48">
        <v>0</v>
      </c>
      <c r="K308" s="48">
        <v>0</v>
      </c>
      <c r="L308" s="48">
        <v>0</v>
      </c>
      <c r="M308" s="48">
        <v>0</v>
      </c>
      <c r="N308" s="48">
        <v>0</v>
      </c>
      <c r="O308" s="48">
        <v>0</v>
      </c>
      <c r="P308" s="48">
        <v>0</v>
      </c>
      <c r="Q308" s="48">
        <v>0</v>
      </c>
      <c r="R308" s="48">
        <v>3</v>
      </c>
      <c r="S308" s="48">
        <v>3</v>
      </c>
      <c r="T308" s="48">
        <v>0</v>
      </c>
      <c r="U308" s="48">
        <v>0</v>
      </c>
      <c r="V308" s="48">
        <v>0</v>
      </c>
      <c r="W308" s="48">
        <v>0</v>
      </c>
    </row>
    <row r="309" spans="4:23" ht="15" customHeight="1" outlineLevel="2" x14ac:dyDescent="0.2">
      <c r="D309" s="41" t="s">
        <v>1011</v>
      </c>
      <c r="E309" s="17" t="s">
        <v>1012</v>
      </c>
      <c r="F309" s="48">
        <v>0</v>
      </c>
      <c r="G309" s="48">
        <v>0</v>
      </c>
      <c r="H309" s="48">
        <v>0</v>
      </c>
      <c r="I309" s="48">
        <v>0</v>
      </c>
      <c r="J309" s="48">
        <v>0</v>
      </c>
      <c r="K309" s="48">
        <v>0</v>
      </c>
      <c r="L309" s="48">
        <v>0</v>
      </c>
      <c r="M309" s="48">
        <v>0</v>
      </c>
      <c r="N309" s="48">
        <v>0</v>
      </c>
      <c r="O309" s="48">
        <v>0</v>
      </c>
      <c r="P309" s="48">
        <v>0</v>
      </c>
      <c r="Q309" s="48">
        <v>0</v>
      </c>
      <c r="R309" s="48">
        <v>0</v>
      </c>
      <c r="S309" s="48">
        <v>0</v>
      </c>
      <c r="T309" s="48">
        <v>0</v>
      </c>
      <c r="U309" s="48">
        <v>0</v>
      </c>
      <c r="V309" s="48">
        <v>0</v>
      </c>
      <c r="W309" s="48">
        <v>0</v>
      </c>
    </row>
    <row r="310" spans="4:23" ht="15" customHeight="1" outlineLevel="2" x14ac:dyDescent="0.2">
      <c r="D310" s="41" t="s">
        <v>1013</v>
      </c>
      <c r="E310" s="17" t="s">
        <v>1014</v>
      </c>
      <c r="F310" s="48">
        <v>0</v>
      </c>
      <c r="G310" s="48">
        <v>0</v>
      </c>
      <c r="H310" s="48">
        <v>0</v>
      </c>
      <c r="I310" s="48">
        <v>0</v>
      </c>
      <c r="J310" s="48">
        <v>0</v>
      </c>
      <c r="K310" s="48">
        <v>0</v>
      </c>
      <c r="L310" s="48">
        <v>0</v>
      </c>
      <c r="M310" s="48">
        <v>0</v>
      </c>
      <c r="N310" s="48">
        <v>0</v>
      </c>
      <c r="O310" s="48">
        <v>0</v>
      </c>
      <c r="P310" s="48">
        <v>0</v>
      </c>
      <c r="Q310" s="48">
        <v>0</v>
      </c>
      <c r="R310" s="48">
        <v>0</v>
      </c>
      <c r="S310" s="48">
        <v>0</v>
      </c>
      <c r="T310" s="48">
        <v>0</v>
      </c>
      <c r="U310" s="48">
        <v>0</v>
      </c>
      <c r="V310" s="48">
        <v>0</v>
      </c>
      <c r="W310" s="48">
        <v>0</v>
      </c>
    </row>
    <row r="311" spans="4:23" ht="15" customHeight="1" outlineLevel="2" x14ac:dyDescent="0.2">
      <c r="D311" s="41" t="s">
        <v>1015</v>
      </c>
      <c r="E311" s="17" t="s">
        <v>1016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</row>
    <row r="312" spans="4:23" ht="15" customHeight="1" outlineLevel="2" x14ac:dyDescent="0.2">
      <c r="D312" s="41" t="s">
        <v>1017</v>
      </c>
      <c r="E312" s="17" t="s">
        <v>1018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</row>
    <row r="313" spans="4:23" ht="15" customHeight="1" outlineLevel="2" x14ac:dyDescent="0.2">
      <c r="D313" s="41" t="s">
        <v>1019</v>
      </c>
      <c r="E313" s="17" t="s">
        <v>1020</v>
      </c>
      <c r="F313" s="48">
        <v>1</v>
      </c>
      <c r="G313" s="48">
        <v>1</v>
      </c>
      <c r="H313" s="48">
        <v>0</v>
      </c>
      <c r="I313" s="48">
        <v>1</v>
      </c>
      <c r="J313" s="48">
        <v>1</v>
      </c>
      <c r="K313" s="48">
        <v>0</v>
      </c>
      <c r="L313" s="48">
        <v>1</v>
      </c>
      <c r="M313" s="48">
        <v>1</v>
      </c>
      <c r="N313" s="48">
        <v>0</v>
      </c>
      <c r="O313" s="48">
        <v>1</v>
      </c>
      <c r="P313" s="48">
        <v>1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</row>
    <row r="314" spans="4:23" ht="15" customHeight="1" outlineLevel="2" x14ac:dyDescent="0.2">
      <c r="D314" s="41" t="s">
        <v>1021</v>
      </c>
      <c r="E314" s="17" t="s">
        <v>1022</v>
      </c>
      <c r="F314" s="48">
        <v>0</v>
      </c>
      <c r="G314" s="48">
        <v>0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</row>
    <row r="315" spans="4:23" ht="15" customHeight="1" outlineLevel="2" x14ac:dyDescent="0.2">
      <c r="D315" s="41" t="s">
        <v>1023</v>
      </c>
      <c r="E315" s="17" t="s">
        <v>1024</v>
      </c>
      <c r="F315" s="48">
        <v>0</v>
      </c>
      <c r="G315" s="48">
        <v>0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0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</row>
    <row r="316" spans="4:23" ht="15" customHeight="1" outlineLevel="2" x14ac:dyDescent="0.2">
      <c r="D316" s="41" t="s">
        <v>1025</v>
      </c>
      <c r="E316" s="17" t="s">
        <v>1026</v>
      </c>
      <c r="F316" s="48">
        <v>0</v>
      </c>
      <c r="G316" s="48">
        <v>0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</row>
    <row r="317" spans="4:23" ht="15" customHeight="1" outlineLevel="2" x14ac:dyDescent="0.2">
      <c r="D317" s="41" t="s">
        <v>1027</v>
      </c>
      <c r="E317" s="17" t="s">
        <v>1028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</row>
    <row r="318" spans="4:23" ht="15" customHeight="1" outlineLevel="2" x14ac:dyDescent="0.2">
      <c r="D318" s="41" t="s">
        <v>1029</v>
      </c>
      <c r="E318" s="17" t="s">
        <v>1030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8">
        <v>0</v>
      </c>
      <c r="T318" s="48">
        <v>0</v>
      </c>
      <c r="U318" s="48">
        <v>3</v>
      </c>
      <c r="V318" s="48">
        <v>3</v>
      </c>
      <c r="W318" s="48">
        <v>0</v>
      </c>
    </row>
    <row r="319" spans="4:23" ht="15" customHeight="1" outlineLevel="2" x14ac:dyDescent="0.2">
      <c r="D319" s="41" t="s">
        <v>1031</v>
      </c>
      <c r="E319" s="17" t="s">
        <v>1032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</row>
    <row r="320" spans="4:23" ht="15" customHeight="1" outlineLevel="2" x14ac:dyDescent="0.2">
      <c r="D320" s="41" t="s">
        <v>1033</v>
      </c>
      <c r="E320" s="17" t="s">
        <v>1034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</row>
    <row r="321" spans="4:23" ht="15" customHeight="1" outlineLevel="2" x14ac:dyDescent="0.2">
      <c r="D321" s="41" t="s">
        <v>1035</v>
      </c>
      <c r="E321" s="17" t="s">
        <v>1036</v>
      </c>
      <c r="F321" s="48">
        <v>1</v>
      </c>
      <c r="G321" s="48">
        <v>0</v>
      </c>
      <c r="H321" s="48">
        <v>1</v>
      </c>
      <c r="I321" s="48">
        <v>0</v>
      </c>
      <c r="J321" s="48">
        <v>0</v>
      </c>
      <c r="K321" s="48">
        <v>0</v>
      </c>
      <c r="L321" s="48">
        <v>1</v>
      </c>
      <c r="M321" s="48">
        <v>0</v>
      </c>
      <c r="N321" s="48">
        <v>1</v>
      </c>
      <c r="O321" s="48">
        <v>1</v>
      </c>
      <c r="P321" s="48">
        <v>0</v>
      </c>
      <c r="Q321" s="48">
        <v>1</v>
      </c>
      <c r="R321" s="48">
        <v>1</v>
      </c>
      <c r="S321" s="48">
        <v>0</v>
      </c>
      <c r="T321" s="48">
        <v>1</v>
      </c>
      <c r="U321" s="48">
        <v>1</v>
      </c>
      <c r="V321" s="48">
        <v>0</v>
      </c>
      <c r="W321" s="48">
        <v>1</v>
      </c>
    </row>
    <row r="322" spans="4:23" ht="15" customHeight="1" outlineLevel="2" x14ac:dyDescent="0.2">
      <c r="D322" s="41" t="s">
        <v>1037</v>
      </c>
      <c r="E322" s="17" t="s">
        <v>1038</v>
      </c>
      <c r="F322" s="48">
        <v>1</v>
      </c>
      <c r="G322" s="48">
        <v>0</v>
      </c>
      <c r="H322" s="48">
        <v>1</v>
      </c>
      <c r="I322" s="48">
        <v>1</v>
      </c>
      <c r="J322" s="48">
        <v>0</v>
      </c>
      <c r="K322" s="48">
        <v>1</v>
      </c>
      <c r="L322" s="48">
        <v>1</v>
      </c>
      <c r="M322" s="48">
        <v>0</v>
      </c>
      <c r="N322" s="48">
        <v>1</v>
      </c>
      <c r="O322" s="48">
        <v>0</v>
      </c>
      <c r="P322" s="48">
        <v>0</v>
      </c>
      <c r="Q322" s="48">
        <v>0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</row>
    <row r="323" spans="4:23" ht="15" customHeight="1" outlineLevel="2" x14ac:dyDescent="0.2">
      <c r="D323" s="41" t="s">
        <v>1039</v>
      </c>
      <c r="E323" s="17" t="s">
        <v>1040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0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</row>
    <row r="324" spans="4:23" ht="15" customHeight="1" outlineLevel="2" x14ac:dyDescent="0.2">
      <c r="D324" s="41" t="s">
        <v>1041</v>
      </c>
      <c r="E324" s="17" t="s">
        <v>1042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</row>
    <row r="325" spans="4:23" ht="15" customHeight="1" outlineLevel="2" x14ac:dyDescent="0.2">
      <c r="D325" s="41" t="s">
        <v>1043</v>
      </c>
      <c r="E325" s="17" t="s">
        <v>1044</v>
      </c>
      <c r="F325" s="48">
        <v>1</v>
      </c>
      <c r="G325" s="48">
        <v>0</v>
      </c>
      <c r="H325" s="48">
        <v>1</v>
      </c>
      <c r="I325" s="48">
        <v>1</v>
      </c>
      <c r="J325" s="48">
        <v>0</v>
      </c>
      <c r="K325" s="48">
        <v>1</v>
      </c>
      <c r="L325" s="48">
        <v>1</v>
      </c>
      <c r="M325" s="48">
        <v>0</v>
      </c>
      <c r="N325" s="48">
        <v>1</v>
      </c>
      <c r="O325" s="48">
        <v>1</v>
      </c>
      <c r="P325" s="48">
        <v>0</v>
      </c>
      <c r="Q325" s="48">
        <v>1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</row>
    <row r="326" spans="4:23" ht="15" customHeight="1" outlineLevel="2" x14ac:dyDescent="0.2">
      <c r="D326" s="41" t="s">
        <v>1045</v>
      </c>
      <c r="E326" s="17" t="s">
        <v>1046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</row>
    <row r="327" spans="4:23" ht="15" customHeight="1" outlineLevel="2" x14ac:dyDescent="0.2">
      <c r="D327" s="41" t="s">
        <v>1047</v>
      </c>
      <c r="E327" s="17" t="s">
        <v>1048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</row>
    <row r="328" spans="4:23" ht="15" customHeight="1" outlineLevel="2" x14ac:dyDescent="0.2">
      <c r="D328" s="41" t="s">
        <v>1049</v>
      </c>
      <c r="E328" s="17" t="s">
        <v>1050</v>
      </c>
      <c r="F328" s="48">
        <v>0</v>
      </c>
      <c r="G328" s="48">
        <v>0</v>
      </c>
      <c r="H328" s="48">
        <v>0</v>
      </c>
      <c r="I328" s="48">
        <v>0</v>
      </c>
      <c r="J328" s="48">
        <v>0</v>
      </c>
      <c r="K328" s="48">
        <v>0</v>
      </c>
      <c r="L328" s="48">
        <v>0</v>
      </c>
      <c r="M328" s="48">
        <v>0</v>
      </c>
      <c r="N328" s="48">
        <v>0</v>
      </c>
      <c r="O328" s="48">
        <v>0</v>
      </c>
      <c r="P328" s="48">
        <v>0</v>
      </c>
      <c r="Q328" s="48">
        <v>0</v>
      </c>
      <c r="R328" s="48">
        <v>0</v>
      </c>
      <c r="S328" s="48">
        <v>0</v>
      </c>
      <c r="T328" s="48">
        <v>0</v>
      </c>
      <c r="U328" s="48">
        <v>0</v>
      </c>
      <c r="V328" s="48">
        <v>0</v>
      </c>
      <c r="W328" s="48">
        <v>0</v>
      </c>
    </row>
    <row r="329" spans="4:23" ht="15" customHeight="1" outlineLevel="2" x14ac:dyDescent="0.2">
      <c r="D329" s="41" t="s">
        <v>1051</v>
      </c>
      <c r="E329" s="17" t="s">
        <v>1052</v>
      </c>
      <c r="F329" s="48">
        <v>0</v>
      </c>
      <c r="G329" s="48">
        <v>0</v>
      </c>
      <c r="H329" s="48">
        <v>0</v>
      </c>
      <c r="I329" s="48">
        <v>0</v>
      </c>
      <c r="J329" s="48">
        <v>0</v>
      </c>
      <c r="K329" s="48">
        <v>0</v>
      </c>
      <c r="L329" s="48">
        <v>0</v>
      </c>
      <c r="M329" s="48">
        <v>0</v>
      </c>
      <c r="N329" s="48">
        <v>0</v>
      </c>
      <c r="O329" s="48">
        <v>0</v>
      </c>
      <c r="P329" s="48">
        <v>0</v>
      </c>
      <c r="Q329" s="48">
        <v>0</v>
      </c>
      <c r="R329" s="48">
        <v>0</v>
      </c>
      <c r="S329" s="48">
        <v>0</v>
      </c>
      <c r="T329" s="48">
        <v>0</v>
      </c>
      <c r="U329" s="48">
        <v>0</v>
      </c>
      <c r="V329" s="48">
        <v>0</v>
      </c>
      <c r="W329" s="48">
        <v>0</v>
      </c>
    </row>
    <row r="330" spans="4:23" ht="15" customHeight="1" outlineLevel="2" x14ac:dyDescent="0.2">
      <c r="D330" s="41" t="s">
        <v>1053</v>
      </c>
      <c r="E330" s="17" t="s">
        <v>1054</v>
      </c>
      <c r="F330" s="48">
        <v>0</v>
      </c>
      <c r="G330" s="48">
        <v>0</v>
      </c>
      <c r="H330" s="48">
        <v>0</v>
      </c>
      <c r="I330" s="48">
        <v>0</v>
      </c>
      <c r="J330" s="48">
        <v>0</v>
      </c>
      <c r="K330" s="48">
        <v>0</v>
      </c>
      <c r="L330" s="48">
        <v>0</v>
      </c>
      <c r="M330" s="48">
        <v>0</v>
      </c>
      <c r="N330" s="48">
        <v>0</v>
      </c>
      <c r="O330" s="48">
        <v>0</v>
      </c>
      <c r="P330" s="48">
        <v>0</v>
      </c>
      <c r="Q330" s="48">
        <v>0</v>
      </c>
      <c r="R330" s="48">
        <v>0</v>
      </c>
      <c r="S330" s="48">
        <v>0</v>
      </c>
      <c r="T330" s="48">
        <v>0</v>
      </c>
      <c r="U330" s="48">
        <v>0</v>
      </c>
      <c r="V330" s="48">
        <v>0</v>
      </c>
      <c r="W330" s="48">
        <v>0</v>
      </c>
    </row>
    <row r="331" spans="4:23" ht="15" customHeight="1" outlineLevel="2" x14ac:dyDescent="0.2">
      <c r="D331" s="41" t="s">
        <v>1055</v>
      </c>
      <c r="E331" s="17" t="s">
        <v>1056</v>
      </c>
      <c r="F331" s="48">
        <v>0</v>
      </c>
      <c r="G331" s="48">
        <v>0</v>
      </c>
      <c r="H331" s="48">
        <v>0</v>
      </c>
      <c r="I331" s="48">
        <v>0</v>
      </c>
      <c r="J331" s="48">
        <v>0</v>
      </c>
      <c r="K331" s="48">
        <v>0</v>
      </c>
      <c r="L331" s="48">
        <v>0</v>
      </c>
      <c r="M331" s="48">
        <v>0</v>
      </c>
      <c r="N331" s="48">
        <v>0</v>
      </c>
      <c r="O331" s="48">
        <v>0</v>
      </c>
      <c r="P331" s="48">
        <v>0</v>
      </c>
      <c r="Q331" s="48">
        <v>0</v>
      </c>
      <c r="R331" s="48">
        <v>0</v>
      </c>
      <c r="S331" s="48">
        <v>0</v>
      </c>
      <c r="T331" s="48">
        <v>0</v>
      </c>
      <c r="U331" s="48">
        <v>0</v>
      </c>
      <c r="V331" s="48">
        <v>0</v>
      </c>
      <c r="W331" s="48">
        <v>0</v>
      </c>
    </row>
    <row r="332" spans="4:23" ht="15" customHeight="1" outlineLevel="2" x14ac:dyDescent="0.2">
      <c r="D332" s="41" t="s">
        <v>1057</v>
      </c>
      <c r="E332" s="17" t="s">
        <v>1058</v>
      </c>
      <c r="F332" s="48">
        <v>0</v>
      </c>
      <c r="G332" s="48">
        <v>0</v>
      </c>
      <c r="H332" s="48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48">
        <v>0</v>
      </c>
      <c r="Q332" s="48">
        <v>0</v>
      </c>
      <c r="R332" s="48">
        <v>0</v>
      </c>
      <c r="S332" s="48">
        <v>0</v>
      </c>
      <c r="T332" s="48">
        <v>0</v>
      </c>
      <c r="U332" s="48">
        <v>0</v>
      </c>
      <c r="V332" s="48">
        <v>0</v>
      </c>
      <c r="W332" s="48">
        <v>0</v>
      </c>
    </row>
    <row r="333" spans="4:23" ht="15" customHeight="1" outlineLevel="2" x14ac:dyDescent="0.2">
      <c r="D333" s="41" t="s">
        <v>1059</v>
      </c>
      <c r="E333" s="17" t="s">
        <v>1060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1</v>
      </c>
      <c r="P333" s="48">
        <v>0</v>
      </c>
      <c r="Q333" s="48">
        <v>1</v>
      </c>
      <c r="R333" s="48">
        <v>1</v>
      </c>
      <c r="S333" s="48">
        <v>0</v>
      </c>
      <c r="T333" s="48">
        <v>1</v>
      </c>
      <c r="U333" s="48">
        <v>0</v>
      </c>
      <c r="V333" s="48">
        <v>0</v>
      </c>
      <c r="W333" s="48">
        <v>0</v>
      </c>
    </row>
    <row r="334" spans="4:23" ht="15" customHeight="1" outlineLevel="2" x14ac:dyDescent="0.2">
      <c r="D334" s="41" t="s">
        <v>1061</v>
      </c>
      <c r="E334" s="17" t="s">
        <v>1062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48">
        <v>0</v>
      </c>
      <c r="Q334" s="48">
        <v>0</v>
      </c>
      <c r="R334" s="48">
        <v>0</v>
      </c>
      <c r="S334" s="48">
        <v>0</v>
      </c>
      <c r="T334" s="48">
        <v>0</v>
      </c>
      <c r="U334" s="48">
        <v>0</v>
      </c>
      <c r="V334" s="48">
        <v>0</v>
      </c>
      <c r="W334" s="48">
        <v>0</v>
      </c>
    </row>
    <row r="335" spans="4:23" ht="15" customHeight="1" outlineLevel="2" x14ac:dyDescent="0.2">
      <c r="D335" s="41" t="s">
        <v>1063</v>
      </c>
      <c r="E335" s="17" t="s">
        <v>1064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48">
        <v>0</v>
      </c>
      <c r="Q335" s="48">
        <v>0</v>
      </c>
      <c r="R335" s="48">
        <v>0</v>
      </c>
      <c r="S335" s="48">
        <v>0</v>
      </c>
      <c r="T335" s="48">
        <v>0</v>
      </c>
      <c r="U335" s="48">
        <v>0</v>
      </c>
      <c r="V335" s="48">
        <v>0</v>
      </c>
      <c r="W335" s="48">
        <v>0</v>
      </c>
    </row>
    <row r="336" spans="4:23" ht="15" customHeight="1" outlineLevel="2" x14ac:dyDescent="0.2">
      <c r="D336" s="41" t="s">
        <v>1065</v>
      </c>
      <c r="E336" s="17" t="s">
        <v>1066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48">
        <v>0</v>
      </c>
      <c r="Q336" s="48">
        <v>0</v>
      </c>
      <c r="R336" s="48">
        <v>0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</row>
    <row r="337" spans="4:23" ht="15" customHeight="1" outlineLevel="2" x14ac:dyDescent="0.2">
      <c r="D337" s="41" t="s">
        <v>1067</v>
      </c>
      <c r="E337" s="17" t="s">
        <v>1068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48">
        <v>0</v>
      </c>
      <c r="Q337" s="48">
        <v>0</v>
      </c>
      <c r="R337" s="48">
        <v>0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</row>
    <row r="338" spans="4:23" ht="15" customHeight="1" outlineLevel="2" x14ac:dyDescent="0.2">
      <c r="D338" s="41" t="s">
        <v>1069</v>
      </c>
      <c r="E338" s="17" t="s">
        <v>1070</v>
      </c>
      <c r="F338" s="48">
        <v>0</v>
      </c>
      <c r="G338" s="48">
        <v>0</v>
      </c>
      <c r="H338" s="48">
        <v>0</v>
      </c>
      <c r="I338" s="48">
        <v>0</v>
      </c>
      <c r="J338" s="48">
        <v>0</v>
      </c>
      <c r="K338" s="48">
        <v>0</v>
      </c>
      <c r="L338" s="48">
        <v>0</v>
      </c>
      <c r="M338" s="48">
        <v>0</v>
      </c>
      <c r="N338" s="48">
        <v>0</v>
      </c>
      <c r="O338" s="48">
        <v>0</v>
      </c>
      <c r="P338" s="48">
        <v>0</v>
      </c>
      <c r="Q338" s="48">
        <v>0</v>
      </c>
      <c r="R338" s="48">
        <v>0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</row>
    <row r="339" spans="4:23" ht="15" customHeight="1" outlineLevel="2" x14ac:dyDescent="0.2">
      <c r="D339" s="41" t="s">
        <v>1071</v>
      </c>
      <c r="E339" s="17" t="s">
        <v>1072</v>
      </c>
      <c r="F339" s="48">
        <v>0</v>
      </c>
      <c r="G339" s="48">
        <v>0</v>
      </c>
      <c r="H339" s="48">
        <v>0</v>
      </c>
      <c r="I339" s="48">
        <v>0</v>
      </c>
      <c r="J339" s="48">
        <v>0</v>
      </c>
      <c r="K339" s="48">
        <v>0</v>
      </c>
      <c r="L339" s="48">
        <v>0</v>
      </c>
      <c r="M339" s="48">
        <v>0</v>
      </c>
      <c r="N339" s="48">
        <v>0</v>
      </c>
      <c r="O339" s="48">
        <v>0</v>
      </c>
      <c r="P339" s="48">
        <v>0</v>
      </c>
      <c r="Q339" s="48">
        <v>0</v>
      </c>
      <c r="R339" s="48">
        <v>0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</row>
    <row r="340" spans="4:23" ht="15" customHeight="1" outlineLevel="2" x14ac:dyDescent="0.2">
      <c r="D340" s="41" t="s">
        <v>1073</v>
      </c>
      <c r="E340" s="17" t="s">
        <v>1074</v>
      </c>
      <c r="F340" s="48">
        <v>0</v>
      </c>
      <c r="G340" s="48">
        <v>0</v>
      </c>
      <c r="H340" s="48">
        <v>0</v>
      </c>
      <c r="I340" s="48">
        <v>0</v>
      </c>
      <c r="J340" s="48">
        <v>0</v>
      </c>
      <c r="K340" s="48">
        <v>0</v>
      </c>
      <c r="L340" s="48">
        <v>0</v>
      </c>
      <c r="M340" s="48">
        <v>0</v>
      </c>
      <c r="N340" s="48">
        <v>0</v>
      </c>
      <c r="O340" s="48">
        <v>0</v>
      </c>
      <c r="P340" s="48">
        <v>0</v>
      </c>
      <c r="Q340" s="48">
        <v>0</v>
      </c>
      <c r="R340" s="48">
        <v>0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</row>
    <row r="341" spans="4:23" ht="15" customHeight="1" outlineLevel="2" x14ac:dyDescent="0.2">
      <c r="D341" s="41" t="s">
        <v>1075</v>
      </c>
      <c r="E341" s="17" t="s">
        <v>1076</v>
      </c>
      <c r="F341" s="48">
        <v>0</v>
      </c>
      <c r="G341" s="48">
        <v>0</v>
      </c>
      <c r="H341" s="48">
        <v>0</v>
      </c>
      <c r="I341" s="48">
        <v>0</v>
      </c>
      <c r="J341" s="48">
        <v>0</v>
      </c>
      <c r="K341" s="48">
        <v>0</v>
      </c>
      <c r="L341" s="48">
        <v>0</v>
      </c>
      <c r="M341" s="48">
        <v>0</v>
      </c>
      <c r="N341" s="48">
        <v>0</v>
      </c>
      <c r="O341" s="48">
        <v>0</v>
      </c>
      <c r="P341" s="48">
        <v>0</v>
      </c>
      <c r="Q341" s="48">
        <v>0</v>
      </c>
      <c r="R341" s="48">
        <v>2</v>
      </c>
      <c r="S341" s="48">
        <v>0</v>
      </c>
      <c r="T341" s="48">
        <v>2</v>
      </c>
      <c r="U341" s="48">
        <v>1</v>
      </c>
      <c r="V341" s="48">
        <v>0</v>
      </c>
      <c r="W341" s="48">
        <v>1</v>
      </c>
    </row>
    <row r="342" spans="4:23" ht="15" customHeight="1" outlineLevel="2" x14ac:dyDescent="0.2">
      <c r="D342" s="41" t="s">
        <v>1077</v>
      </c>
      <c r="E342" s="17" t="s">
        <v>1078</v>
      </c>
      <c r="F342" s="48">
        <v>0</v>
      </c>
      <c r="G342" s="48">
        <v>0</v>
      </c>
      <c r="H342" s="48">
        <v>0</v>
      </c>
      <c r="I342" s="48">
        <v>0</v>
      </c>
      <c r="J342" s="48">
        <v>0</v>
      </c>
      <c r="K342" s="48">
        <v>0</v>
      </c>
      <c r="L342" s="48">
        <v>0</v>
      </c>
      <c r="M342" s="48">
        <v>0</v>
      </c>
      <c r="N342" s="48">
        <v>0</v>
      </c>
      <c r="O342" s="48">
        <v>0</v>
      </c>
      <c r="P342" s="48">
        <v>0</v>
      </c>
      <c r="Q342" s="48">
        <v>0</v>
      </c>
      <c r="R342" s="48">
        <v>0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</row>
    <row r="343" spans="4:23" ht="15" customHeight="1" outlineLevel="2" x14ac:dyDescent="0.2">
      <c r="D343" s="41" t="s">
        <v>1079</v>
      </c>
      <c r="E343" s="17" t="s">
        <v>1080</v>
      </c>
      <c r="F343" s="48">
        <v>0</v>
      </c>
      <c r="G343" s="48">
        <v>0</v>
      </c>
      <c r="H343" s="48">
        <v>0</v>
      </c>
      <c r="I343" s="48">
        <v>0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0</v>
      </c>
      <c r="Q343" s="48">
        <v>0</v>
      </c>
      <c r="R343" s="48">
        <v>0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</row>
    <row r="344" spans="4:23" ht="15" customHeight="1" outlineLevel="2" x14ac:dyDescent="0.2">
      <c r="D344" s="41" t="s">
        <v>1081</v>
      </c>
      <c r="E344" s="17" t="s">
        <v>1082</v>
      </c>
      <c r="F344" s="48">
        <v>0</v>
      </c>
      <c r="G344" s="48">
        <v>0</v>
      </c>
      <c r="H344" s="48">
        <v>0</v>
      </c>
      <c r="I344" s="48">
        <v>0</v>
      </c>
      <c r="J344" s="48">
        <v>0</v>
      </c>
      <c r="K344" s="48">
        <v>0</v>
      </c>
      <c r="L344" s="48">
        <v>0</v>
      </c>
      <c r="M344" s="48">
        <v>0</v>
      </c>
      <c r="N344" s="48">
        <v>0</v>
      </c>
      <c r="O344" s="48">
        <v>0</v>
      </c>
      <c r="P344" s="48">
        <v>0</v>
      </c>
      <c r="Q344" s="48">
        <v>0</v>
      </c>
      <c r="R344" s="48">
        <v>0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</row>
    <row r="345" spans="4:23" ht="15" customHeight="1" outlineLevel="2" x14ac:dyDescent="0.2">
      <c r="D345" s="41" t="s">
        <v>1083</v>
      </c>
      <c r="E345" s="17" t="s">
        <v>1084</v>
      </c>
      <c r="F345" s="48">
        <v>0</v>
      </c>
      <c r="G345" s="48">
        <v>0</v>
      </c>
      <c r="H345" s="48">
        <v>0</v>
      </c>
      <c r="I345" s="48">
        <v>0</v>
      </c>
      <c r="J345" s="48">
        <v>0</v>
      </c>
      <c r="K345" s="48">
        <v>0</v>
      </c>
      <c r="L345" s="48">
        <v>0</v>
      </c>
      <c r="M345" s="48">
        <v>0</v>
      </c>
      <c r="N345" s="48">
        <v>0</v>
      </c>
      <c r="O345" s="48">
        <v>0</v>
      </c>
      <c r="P345" s="48">
        <v>0</v>
      </c>
      <c r="Q345" s="48">
        <v>0</v>
      </c>
      <c r="R345" s="48">
        <v>0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</row>
    <row r="346" spans="4:23" ht="15" customHeight="1" outlineLevel="2" x14ac:dyDescent="0.2">
      <c r="D346" s="41" t="s">
        <v>1085</v>
      </c>
      <c r="E346" s="17" t="s">
        <v>1086</v>
      </c>
      <c r="F346" s="48">
        <v>0</v>
      </c>
      <c r="G346" s="48">
        <v>0</v>
      </c>
      <c r="H346" s="48">
        <v>0</v>
      </c>
      <c r="I346" s="48">
        <v>0</v>
      </c>
      <c r="J346" s="48">
        <v>0</v>
      </c>
      <c r="K346" s="48">
        <v>0</v>
      </c>
      <c r="L346" s="48">
        <v>0</v>
      </c>
      <c r="M346" s="48">
        <v>0</v>
      </c>
      <c r="N346" s="48">
        <v>0</v>
      </c>
      <c r="O346" s="48">
        <v>0</v>
      </c>
      <c r="P346" s="48">
        <v>0</v>
      </c>
      <c r="Q346" s="48">
        <v>0</v>
      </c>
      <c r="R346" s="48">
        <v>0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</row>
    <row r="347" spans="4:23" ht="15" customHeight="1" outlineLevel="2" x14ac:dyDescent="0.2">
      <c r="D347" s="41" t="s">
        <v>1087</v>
      </c>
      <c r="E347" s="17" t="s">
        <v>1088</v>
      </c>
      <c r="F347" s="48">
        <v>0</v>
      </c>
      <c r="G347" s="48">
        <v>0</v>
      </c>
      <c r="H347" s="48">
        <v>0</v>
      </c>
      <c r="I347" s="48">
        <v>0</v>
      </c>
      <c r="J347" s="48">
        <v>0</v>
      </c>
      <c r="K347" s="48">
        <v>0</v>
      </c>
      <c r="L347" s="48">
        <v>0</v>
      </c>
      <c r="M347" s="48">
        <v>0</v>
      </c>
      <c r="N347" s="48">
        <v>0</v>
      </c>
      <c r="O347" s="48">
        <v>0</v>
      </c>
      <c r="P347" s="48">
        <v>0</v>
      </c>
      <c r="Q347" s="48">
        <v>0</v>
      </c>
      <c r="R347" s="48">
        <v>0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</row>
    <row r="348" spans="4:23" ht="15" customHeight="1" outlineLevel="2" x14ac:dyDescent="0.2">
      <c r="D348" s="41" t="s">
        <v>1089</v>
      </c>
      <c r="E348" s="17" t="s">
        <v>1090</v>
      </c>
      <c r="F348" s="48">
        <v>0</v>
      </c>
      <c r="G348" s="48">
        <v>0</v>
      </c>
      <c r="H348" s="48">
        <v>0</v>
      </c>
      <c r="I348" s="48">
        <v>0</v>
      </c>
      <c r="J348" s="48">
        <v>0</v>
      </c>
      <c r="K348" s="48">
        <v>0</v>
      </c>
      <c r="L348" s="48">
        <v>0</v>
      </c>
      <c r="M348" s="48">
        <v>0</v>
      </c>
      <c r="N348" s="48">
        <v>0</v>
      </c>
      <c r="O348" s="48">
        <v>0</v>
      </c>
      <c r="P348" s="48">
        <v>0</v>
      </c>
      <c r="Q348" s="48">
        <v>0</v>
      </c>
      <c r="R348" s="48">
        <v>0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</row>
    <row r="349" spans="4:23" ht="15" customHeight="1" outlineLevel="2" x14ac:dyDescent="0.2">
      <c r="D349" s="41" t="s">
        <v>1091</v>
      </c>
      <c r="E349" s="17" t="s">
        <v>1092</v>
      </c>
      <c r="F349" s="48">
        <v>0</v>
      </c>
      <c r="G349" s="48">
        <v>0</v>
      </c>
      <c r="H349" s="48">
        <v>0</v>
      </c>
      <c r="I349" s="48">
        <v>0</v>
      </c>
      <c r="J349" s="48">
        <v>0</v>
      </c>
      <c r="K349" s="48">
        <v>0</v>
      </c>
      <c r="L349" s="48">
        <v>0</v>
      </c>
      <c r="M349" s="48">
        <v>0</v>
      </c>
      <c r="N349" s="48">
        <v>0</v>
      </c>
      <c r="O349" s="48">
        <v>0</v>
      </c>
      <c r="P349" s="48">
        <v>0</v>
      </c>
      <c r="Q349" s="48">
        <v>0</v>
      </c>
      <c r="R349" s="48">
        <v>0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</row>
    <row r="350" spans="4:23" ht="15" customHeight="1" outlineLevel="2" x14ac:dyDescent="0.2">
      <c r="D350" s="41" t="s">
        <v>1093</v>
      </c>
      <c r="E350" s="17" t="s">
        <v>1094</v>
      </c>
      <c r="F350" s="48">
        <v>0</v>
      </c>
      <c r="G350" s="48">
        <v>0</v>
      </c>
      <c r="H350" s="48">
        <v>0</v>
      </c>
      <c r="I350" s="48">
        <v>0</v>
      </c>
      <c r="J350" s="48">
        <v>0</v>
      </c>
      <c r="K350" s="48">
        <v>0</v>
      </c>
      <c r="L350" s="48">
        <v>0</v>
      </c>
      <c r="M350" s="48">
        <v>0</v>
      </c>
      <c r="N350" s="48">
        <v>0</v>
      </c>
      <c r="O350" s="48">
        <v>0</v>
      </c>
      <c r="P350" s="48">
        <v>0</v>
      </c>
      <c r="Q350" s="48">
        <v>0</v>
      </c>
      <c r="R350" s="48">
        <v>0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</row>
    <row r="351" spans="4:23" ht="15" customHeight="1" outlineLevel="2" x14ac:dyDescent="0.2">
      <c r="D351" s="41" t="s">
        <v>1095</v>
      </c>
      <c r="E351" s="17" t="s">
        <v>1096</v>
      </c>
      <c r="F351" s="48">
        <v>0</v>
      </c>
      <c r="G351" s="48">
        <v>0</v>
      </c>
      <c r="H351" s="48">
        <v>0</v>
      </c>
      <c r="I351" s="48">
        <v>0</v>
      </c>
      <c r="J351" s="48">
        <v>0</v>
      </c>
      <c r="K351" s="48">
        <v>0</v>
      </c>
      <c r="L351" s="48">
        <v>0</v>
      </c>
      <c r="M351" s="48">
        <v>0</v>
      </c>
      <c r="N351" s="48">
        <v>0</v>
      </c>
      <c r="O351" s="48">
        <v>0</v>
      </c>
      <c r="P351" s="48">
        <v>0</v>
      </c>
      <c r="Q351" s="48">
        <v>0</v>
      </c>
      <c r="R351" s="48">
        <v>0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</row>
    <row r="352" spans="4:23" ht="15" customHeight="1" outlineLevel="2" x14ac:dyDescent="0.2">
      <c r="D352" s="41" t="s">
        <v>1097</v>
      </c>
      <c r="E352" s="17" t="s">
        <v>1098</v>
      </c>
      <c r="F352" s="48">
        <v>0</v>
      </c>
      <c r="G352" s="48">
        <v>0</v>
      </c>
      <c r="H352" s="48">
        <v>0</v>
      </c>
      <c r="I352" s="48">
        <v>0</v>
      </c>
      <c r="J352" s="48">
        <v>0</v>
      </c>
      <c r="K352" s="48">
        <v>0</v>
      </c>
      <c r="L352" s="48">
        <v>0</v>
      </c>
      <c r="M352" s="48">
        <v>0</v>
      </c>
      <c r="N352" s="48">
        <v>0</v>
      </c>
      <c r="O352" s="48">
        <v>0</v>
      </c>
      <c r="P352" s="48">
        <v>0</v>
      </c>
      <c r="Q352" s="48">
        <v>0</v>
      </c>
      <c r="R352" s="48">
        <v>0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</row>
    <row r="353" spans="4:23" ht="15" customHeight="1" outlineLevel="2" x14ac:dyDescent="0.2">
      <c r="D353" s="41" t="s">
        <v>1099</v>
      </c>
      <c r="E353" s="17" t="s">
        <v>1100</v>
      </c>
      <c r="F353" s="48">
        <v>0</v>
      </c>
      <c r="G353" s="48">
        <v>0</v>
      </c>
      <c r="H353" s="48">
        <v>0</v>
      </c>
      <c r="I353" s="48">
        <v>0</v>
      </c>
      <c r="J353" s="48">
        <v>0</v>
      </c>
      <c r="K353" s="48">
        <v>0</v>
      </c>
      <c r="L353" s="48">
        <v>0</v>
      </c>
      <c r="M353" s="48">
        <v>0</v>
      </c>
      <c r="N353" s="48">
        <v>0</v>
      </c>
      <c r="O353" s="48">
        <v>0</v>
      </c>
      <c r="P353" s="48">
        <v>0</v>
      </c>
      <c r="Q353" s="48">
        <v>0</v>
      </c>
      <c r="R353" s="48">
        <v>0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</row>
    <row r="354" spans="4:23" ht="15" customHeight="1" outlineLevel="2" x14ac:dyDescent="0.2">
      <c r="D354" s="41" t="s">
        <v>1101</v>
      </c>
      <c r="E354" s="17" t="s">
        <v>1102</v>
      </c>
      <c r="F354" s="48">
        <v>0</v>
      </c>
      <c r="G354" s="48">
        <v>0</v>
      </c>
      <c r="H354" s="48">
        <v>0</v>
      </c>
      <c r="I354" s="48">
        <v>0</v>
      </c>
      <c r="J354" s="48">
        <v>0</v>
      </c>
      <c r="K354" s="48">
        <v>0</v>
      </c>
      <c r="L354" s="48">
        <v>0</v>
      </c>
      <c r="M354" s="48">
        <v>0</v>
      </c>
      <c r="N354" s="48">
        <v>0</v>
      </c>
      <c r="O354" s="48">
        <v>0</v>
      </c>
      <c r="P354" s="48">
        <v>0</v>
      </c>
      <c r="Q354" s="48">
        <v>0</v>
      </c>
      <c r="R354" s="48">
        <v>0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</row>
    <row r="355" spans="4:23" ht="15" customHeight="1" outlineLevel="2" x14ac:dyDescent="0.2">
      <c r="D355" s="41" t="s">
        <v>1103</v>
      </c>
      <c r="E355" s="17" t="s">
        <v>1104</v>
      </c>
      <c r="F355" s="48">
        <v>3</v>
      </c>
      <c r="G355" s="48">
        <v>0</v>
      </c>
      <c r="H355" s="48">
        <v>3</v>
      </c>
      <c r="I355" s="48">
        <v>3</v>
      </c>
      <c r="J355" s="48">
        <v>0</v>
      </c>
      <c r="K355" s="48">
        <v>3</v>
      </c>
      <c r="L355" s="48">
        <v>3</v>
      </c>
      <c r="M355" s="48">
        <v>0</v>
      </c>
      <c r="N355" s="48">
        <v>3</v>
      </c>
      <c r="O355" s="48">
        <v>3</v>
      </c>
      <c r="P355" s="48">
        <v>0</v>
      </c>
      <c r="Q355" s="48">
        <v>3</v>
      </c>
      <c r="R355" s="48">
        <v>3</v>
      </c>
      <c r="S355" s="48">
        <v>0</v>
      </c>
      <c r="T355" s="48">
        <v>3</v>
      </c>
      <c r="U355" s="48">
        <v>3</v>
      </c>
      <c r="V355" s="48">
        <v>0</v>
      </c>
      <c r="W355" s="48">
        <v>3</v>
      </c>
    </row>
    <row r="356" spans="4:23" ht="15" customHeight="1" outlineLevel="2" x14ac:dyDescent="0.2">
      <c r="D356" s="41" t="s">
        <v>1105</v>
      </c>
      <c r="E356" s="17" t="s">
        <v>1106</v>
      </c>
      <c r="F356" s="48">
        <v>0</v>
      </c>
      <c r="G356" s="48">
        <v>0</v>
      </c>
      <c r="H356" s="48">
        <v>0</v>
      </c>
      <c r="I356" s="48">
        <v>0</v>
      </c>
      <c r="J356" s="48">
        <v>0</v>
      </c>
      <c r="K356" s="48">
        <v>0</v>
      </c>
      <c r="L356" s="48">
        <v>0</v>
      </c>
      <c r="M356" s="48">
        <v>0</v>
      </c>
      <c r="N356" s="48">
        <v>0</v>
      </c>
      <c r="O356" s="48">
        <v>0</v>
      </c>
      <c r="P356" s="48">
        <v>0</v>
      </c>
      <c r="Q356" s="48">
        <v>0</v>
      </c>
      <c r="R356" s="48">
        <v>0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</row>
    <row r="357" spans="4:23" ht="15" customHeight="1" outlineLevel="2" x14ac:dyDescent="0.2">
      <c r="D357" s="41" t="s">
        <v>1107</v>
      </c>
      <c r="E357" s="17" t="s">
        <v>1108</v>
      </c>
      <c r="F357" s="48">
        <v>0</v>
      </c>
      <c r="G357" s="48">
        <v>0</v>
      </c>
      <c r="H357" s="48">
        <v>0</v>
      </c>
      <c r="I357" s="48">
        <v>0</v>
      </c>
      <c r="J357" s="48">
        <v>0</v>
      </c>
      <c r="K357" s="48">
        <v>0</v>
      </c>
      <c r="L357" s="48">
        <v>0</v>
      </c>
      <c r="M357" s="48">
        <v>0</v>
      </c>
      <c r="N357" s="48">
        <v>0</v>
      </c>
      <c r="O357" s="48">
        <v>0</v>
      </c>
      <c r="P357" s="48">
        <v>0</v>
      </c>
      <c r="Q357" s="48">
        <v>0</v>
      </c>
      <c r="R357" s="48">
        <v>0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</row>
    <row r="358" spans="4:23" ht="15" customHeight="1" outlineLevel="2" x14ac:dyDescent="0.2">
      <c r="D358" s="41" t="s">
        <v>1109</v>
      </c>
      <c r="E358" s="17" t="s">
        <v>1110</v>
      </c>
      <c r="F358" s="48">
        <v>0</v>
      </c>
      <c r="G358" s="48">
        <v>0</v>
      </c>
      <c r="H358" s="48">
        <v>0</v>
      </c>
      <c r="I358" s="48">
        <v>0</v>
      </c>
      <c r="J358" s="48">
        <v>0</v>
      </c>
      <c r="K358" s="48">
        <v>0</v>
      </c>
      <c r="L358" s="48">
        <v>0</v>
      </c>
      <c r="M358" s="48">
        <v>0</v>
      </c>
      <c r="N358" s="48">
        <v>0</v>
      </c>
      <c r="O358" s="48">
        <v>0</v>
      </c>
      <c r="P358" s="48">
        <v>0</v>
      </c>
      <c r="Q358" s="48">
        <v>0</v>
      </c>
      <c r="R358" s="48">
        <v>0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</row>
    <row r="359" spans="4:23" ht="15" customHeight="1" outlineLevel="2" x14ac:dyDescent="0.2">
      <c r="D359" s="41" t="s">
        <v>1111</v>
      </c>
      <c r="E359" s="17" t="s">
        <v>1112</v>
      </c>
      <c r="F359" s="48">
        <v>0</v>
      </c>
      <c r="G359" s="48">
        <v>0</v>
      </c>
      <c r="H359" s="48">
        <v>0</v>
      </c>
      <c r="I359" s="48">
        <v>0</v>
      </c>
      <c r="J359" s="48">
        <v>0</v>
      </c>
      <c r="K359" s="48">
        <v>0</v>
      </c>
      <c r="L359" s="48">
        <v>0</v>
      </c>
      <c r="M359" s="48">
        <v>0</v>
      </c>
      <c r="N359" s="48">
        <v>0</v>
      </c>
      <c r="O359" s="48">
        <v>0</v>
      </c>
      <c r="P359" s="48">
        <v>0</v>
      </c>
      <c r="Q359" s="48">
        <v>0</v>
      </c>
      <c r="R359" s="48">
        <v>0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</row>
    <row r="360" spans="4:23" ht="15" customHeight="1" outlineLevel="2" x14ac:dyDescent="0.2">
      <c r="D360" s="41" t="s">
        <v>1113</v>
      </c>
      <c r="E360" s="17" t="s">
        <v>1114</v>
      </c>
      <c r="F360" s="48">
        <v>0</v>
      </c>
      <c r="G360" s="48">
        <v>0</v>
      </c>
      <c r="H360" s="48">
        <v>0</v>
      </c>
      <c r="I360" s="48">
        <v>0</v>
      </c>
      <c r="J360" s="48">
        <v>0</v>
      </c>
      <c r="K360" s="48">
        <v>0</v>
      </c>
      <c r="L360" s="48">
        <v>0</v>
      </c>
      <c r="M360" s="48">
        <v>0</v>
      </c>
      <c r="N360" s="48">
        <v>0</v>
      </c>
      <c r="O360" s="48">
        <v>0</v>
      </c>
      <c r="P360" s="48">
        <v>0</v>
      </c>
      <c r="Q360" s="48">
        <v>0</v>
      </c>
      <c r="R360" s="48">
        <v>0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</row>
    <row r="361" spans="4:23" ht="15" customHeight="1" outlineLevel="2" x14ac:dyDescent="0.2">
      <c r="D361" s="41" t="s">
        <v>1115</v>
      </c>
      <c r="E361" s="17" t="s">
        <v>1116</v>
      </c>
      <c r="F361" s="48">
        <v>0</v>
      </c>
      <c r="G361" s="48">
        <v>0</v>
      </c>
      <c r="H361" s="48">
        <v>0</v>
      </c>
      <c r="I361" s="48">
        <v>0</v>
      </c>
      <c r="J361" s="48">
        <v>0</v>
      </c>
      <c r="K361" s="48">
        <v>0</v>
      </c>
      <c r="L361" s="48">
        <v>0</v>
      </c>
      <c r="M361" s="48">
        <v>0</v>
      </c>
      <c r="N361" s="48">
        <v>0</v>
      </c>
      <c r="O361" s="48">
        <v>0</v>
      </c>
      <c r="P361" s="48">
        <v>0</v>
      </c>
      <c r="Q361" s="48">
        <v>0</v>
      </c>
      <c r="R361" s="48">
        <v>0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</row>
    <row r="362" spans="4:23" ht="15" customHeight="1" outlineLevel="2" x14ac:dyDescent="0.2">
      <c r="D362" s="41" t="s">
        <v>1117</v>
      </c>
      <c r="E362" s="17" t="s">
        <v>1118</v>
      </c>
      <c r="F362" s="48">
        <v>0</v>
      </c>
      <c r="G362" s="48">
        <v>0</v>
      </c>
      <c r="H362" s="48">
        <v>0</v>
      </c>
      <c r="I362" s="48">
        <v>0</v>
      </c>
      <c r="J362" s="48">
        <v>0</v>
      </c>
      <c r="K362" s="48">
        <v>0</v>
      </c>
      <c r="L362" s="48">
        <v>0</v>
      </c>
      <c r="M362" s="48">
        <v>0</v>
      </c>
      <c r="N362" s="48">
        <v>0</v>
      </c>
      <c r="O362" s="48">
        <v>0</v>
      </c>
      <c r="P362" s="48">
        <v>0</v>
      </c>
      <c r="Q362" s="48">
        <v>0</v>
      </c>
      <c r="R362" s="48">
        <v>0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</row>
    <row r="363" spans="4:23" ht="15" customHeight="1" outlineLevel="2" x14ac:dyDescent="0.2">
      <c r="D363" s="41" t="s">
        <v>1119</v>
      </c>
      <c r="E363" s="17" t="s">
        <v>1120</v>
      </c>
      <c r="F363" s="48">
        <v>0</v>
      </c>
      <c r="G363" s="48">
        <v>0</v>
      </c>
      <c r="H363" s="48">
        <v>0</v>
      </c>
      <c r="I363" s="48">
        <v>0</v>
      </c>
      <c r="J363" s="48">
        <v>0</v>
      </c>
      <c r="K363" s="48">
        <v>0</v>
      </c>
      <c r="L363" s="48">
        <v>0</v>
      </c>
      <c r="M363" s="48">
        <v>0</v>
      </c>
      <c r="N363" s="48">
        <v>0</v>
      </c>
      <c r="O363" s="48">
        <v>0</v>
      </c>
      <c r="P363" s="48">
        <v>0</v>
      </c>
      <c r="Q363" s="48">
        <v>0</v>
      </c>
      <c r="R363" s="48">
        <v>0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</row>
    <row r="364" spans="4:23" ht="15" customHeight="1" outlineLevel="2" x14ac:dyDescent="0.2">
      <c r="D364" s="41" t="s">
        <v>1121</v>
      </c>
      <c r="E364" s="17" t="s">
        <v>1122</v>
      </c>
      <c r="F364" s="48">
        <v>0</v>
      </c>
      <c r="G364" s="48">
        <v>0</v>
      </c>
      <c r="H364" s="48">
        <v>0</v>
      </c>
      <c r="I364" s="48">
        <v>0</v>
      </c>
      <c r="J364" s="48">
        <v>0</v>
      </c>
      <c r="K364" s="48">
        <v>0</v>
      </c>
      <c r="L364" s="48">
        <v>0</v>
      </c>
      <c r="M364" s="48">
        <v>0</v>
      </c>
      <c r="N364" s="48">
        <v>0</v>
      </c>
      <c r="O364" s="48">
        <v>0</v>
      </c>
      <c r="P364" s="48">
        <v>0</v>
      </c>
      <c r="Q364" s="48">
        <v>0</v>
      </c>
      <c r="R364" s="48">
        <v>0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</row>
    <row r="365" spans="4:23" ht="15" customHeight="1" outlineLevel="2" x14ac:dyDescent="0.2">
      <c r="D365" s="41" t="s">
        <v>1123</v>
      </c>
      <c r="E365" s="17" t="s">
        <v>1124</v>
      </c>
      <c r="F365" s="48">
        <v>0</v>
      </c>
      <c r="G365" s="48">
        <v>0</v>
      </c>
      <c r="H365" s="48">
        <v>0</v>
      </c>
      <c r="I365" s="48">
        <v>0</v>
      </c>
      <c r="J365" s="48">
        <v>0</v>
      </c>
      <c r="K365" s="48">
        <v>0</v>
      </c>
      <c r="L365" s="48">
        <v>0</v>
      </c>
      <c r="M365" s="48">
        <v>0</v>
      </c>
      <c r="N365" s="48">
        <v>0</v>
      </c>
      <c r="O365" s="48">
        <v>0</v>
      </c>
      <c r="P365" s="48">
        <v>0</v>
      </c>
      <c r="Q365" s="48">
        <v>0</v>
      </c>
      <c r="R365" s="48">
        <v>0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</row>
    <row r="366" spans="4:23" ht="15" customHeight="1" outlineLevel="2" x14ac:dyDescent="0.2">
      <c r="D366" s="41" t="s">
        <v>1125</v>
      </c>
      <c r="E366" s="17" t="s">
        <v>1126</v>
      </c>
      <c r="F366" s="48">
        <v>0</v>
      </c>
      <c r="G366" s="48">
        <v>0</v>
      </c>
      <c r="H366" s="48">
        <v>0</v>
      </c>
      <c r="I366" s="48">
        <v>0</v>
      </c>
      <c r="J366" s="48">
        <v>0</v>
      </c>
      <c r="K366" s="48">
        <v>0</v>
      </c>
      <c r="L366" s="48">
        <v>0</v>
      </c>
      <c r="M366" s="48">
        <v>0</v>
      </c>
      <c r="N366" s="48">
        <v>0</v>
      </c>
      <c r="O366" s="48">
        <v>0</v>
      </c>
      <c r="P366" s="48">
        <v>0</v>
      </c>
      <c r="Q366" s="48">
        <v>0</v>
      </c>
      <c r="R366" s="48">
        <v>0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</row>
    <row r="367" spans="4:23" ht="15" customHeight="1" outlineLevel="2" x14ac:dyDescent="0.2">
      <c r="D367" s="41" t="s">
        <v>1127</v>
      </c>
      <c r="E367" s="17" t="s">
        <v>1128</v>
      </c>
      <c r="F367" s="48">
        <v>0</v>
      </c>
      <c r="G367" s="48">
        <v>0</v>
      </c>
      <c r="H367" s="48">
        <v>0</v>
      </c>
      <c r="I367" s="48">
        <v>0</v>
      </c>
      <c r="J367" s="48">
        <v>0</v>
      </c>
      <c r="K367" s="48">
        <v>0</v>
      </c>
      <c r="L367" s="48">
        <v>0</v>
      </c>
      <c r="M367" s="48">
        <v>0</v>
      </c>
      <c r="N367" s="48">
        <v>0</v>
      </c>
      <c r="O367" s="48">
        <v>0</v>
      </c>
      <c r="P367" s="48">
        <v>0</v>
      </c>
      <c r="Q367" s="48">
        <v>0</v>
      </c>
      <c r="R367" s="48">
        <v>0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</row>
    <row r="368" spans="4:23" ht="15" customHeight="1" outlineLevel="2" x14ac:dyDescent="0.2">
      <c r="D368" s="41" t="s">
        <v>1129</v>
      </c>
      <c r="E368" s="17" t="s">
        <v>1130</v>
      </c>
      <c r="F368" s="48">
        <v>0</v>
      </c>
      <c r="G368" s="48">
        <v>0</v>
      </c>
      <c r="H368" s="48">
        <v>0</v>
      </c>
      <c r="I368" s="48">
        <v>0</v>
      </c>
      <c r="J368" s="48">
        <v>0</v>
      </c>
      <c r="K368" s="48">
        <v>0</v>
      </c>
      <c r="L368" s="48">
        <v>0</v>
      </c>
      <c r="M368" s="48">
        <v>0</v>
      </c>
      <c r="N368" s="48">
        <v>0</v>
      </c>
      <c r="O368" s="48">
        <v>0</v>
      </c>
      <c r="P368" s="48">
        <v>0</v>
      </c>
      <c r="Q368" s="48">
        <v>0</v>
      </c>
      <c r="R368" s="48">
        <v>0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</row>
    <row r="369" spans="4:23" ht="15" customHeight="1" outlineLevel="2" x14ac:dyDescent="0.2">
      <c r="D369" s="41" t="s">
        <v>1131</v>
      </c>
      <c r="E369" s="17" t="s">
        <v>1132</v>
      </c>
      <c r="F369" s="48">
        <v>1</v>
      </c>
      <c r="G369" s="48">
        <v>0</v>
      </c>
      <c r="H369" s="48">
        <v>1</v>
      </c>
      <c r="I369" s="48">
        <v>1</v>
      </c>
      <c r="J369" s="48">
        <v>0</v>
      </c>
      <c r="K369" s="48">
        <v>1</v>
      </c>
      <c r="L369" s="48">
        <v>1</v>
      </c>
      <c r="M369" s="48">
        <v>0</v>
      </c>
      <c r="N369" s="48">
        <v>1</v>
      </c>
      <c r="O369" s="48">
        <v>1</v>
      </c>
      <c r="P369" s="48">
        <v>0</v>
      </c>
      <c r="Q369" s="48">
        <v>1</v>
      </c>
      <c r="R369" s="48">
        <v>1</v>
      </c>
      <c r="S369" s="48">
        <v>0</v>
      </c>
      <c r="T369" s="48">
        <v>1</v>
      </c>
      <c r="U369" s="48">
        <v>1</v>
      </c>
      <c r="V369" s="48">
        <v>0</v>
      </c>
      <c r="W369" s="48">
        <v>1</v>
      </c>
    </row>
    <row r="370" spans="4:23" ht="15" customHeight="1" outlineLevel="2" x14ac:dyDescent="0.2">
      <c r="D370" s="41" t="s">
        <v>1133</v>
      </c>
      <c r="E370" s="17" t="s">
        <v>1134</v>
      </c>
      <c r="F370" s="48">
        <v>0</v>
      </c>
      <c r="G370" s="48">
        <v>0</v>
      </c>
      <c r="H370" s="48">
        <v>0</v>
      </c>
      <c r="I370" s="48">
        <v>0</v>
      </c>
      <c r="J370" s="48">
        <v>0</v>
      </c>
      <c r="K370" s="48">
        <v>0</v>
      </c>
      <c r="L370" s="48">
        <v>0</v>
      </c>
      <c r="M370" s="48">
        <v>0</v>
      </c>
      <c r="N370" s="48">
        <v>0</v>
      </c>
      <c r="O370" s="48">
        <v>0</v>
      </c>
      <c r="P370" s="48">
        <v>0</v>
      </c>
      <c r="Q370" s="48">
        <v>0</v>
      </c>
      <c r="R370" s="48">
        <v>0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</row>
    <row r="371" spans="4:23" ht="15" customHeight="1" outlineLevel="2" x14ac:dyDescent="0.2">
      <c r="D371" s="41" t="s">
        <v>1135</v>
      </c>
      <c r="E371" s="17" t="s">
        <v>1136</v>
      </c>
      <c r="F371" s="48">
        <v>1</v>
      </c>
      <c r="G371" s="48">
        <v>0</v>
      </c>
      <c r="H371" s="48">
        <v>1</v>
      </c>
      <c r="I371" s="48">
        <v>1</v>
      </c>
      <c r="J371" s="48">
        <v>0</v>
      </c>
      <c r="K371" s="48">
        <v>1</v>
      </c>
      <c r="L371" s="48">
        <v>1</v>
      </c>
      <c r="M371" s="48">
        <v>0</v>
      </c>
      <c r="N371" s="48">
        <v>1</v>
      </c>
      <c r="O371" s="48">
        <v>1</v>
      </c>
      <c r="P371" s="48">
        <v>0</v>
      </c>
      <c r="Q371" s="48">
        <v>1</v>
      </c>
      <c r="R371" s="48">
        <v>1</v>
      </c>
      <c r="S371" s="48">
        <v>0</v>
      </c>
      <c r="T371" s="48">
        <v>1</v>
      </c>
      <c r="U371" s="48">
        <v>1</v>
      </c>
      <c r="V371" s="48">
        <v>0</v>
      </c>
      <c r="W371" s="48">
        <v>1</v>
      </c>
    </row>
    <row r="372" spans="4:23" ht="15" customHeight="1" outlineLevel="2" x14ac:dyDescent="0.2">
      <c r="D372" s="41" t="s">
        <v>1137</v>
      </c>
      <c r="E372" s="17" t="s">
        <v>1138</v>
      </c>
      <c r="F372" s="48">
        <v>0</v>
      </c>
      <c r="G372" s="48">
        <v>0</v>
      </c>
      <c r="H372" s="48">
        <v>0</v>
      </c>
      <c r="I372" s="48">
        <v>0</v>
      </c>
      <c r="J372" s="48">
        <v>0</v>
      </c>
      <c r="K372" s="48">
        <v>0</v>
      </c>
      <c r="L372" s="48">
        <v>0</v>
      </c>
      <c r="M372" s="48">
        <v>0</v>
      </c>
      <c r="N372" s="48">
        <v>0</v>
      </c>
      <c r="O372" s="48">
        <v>0</v>
      </c>
      <c r="P372" s="48">
        <v>0</v>
      </c>
      <c r="Q372" s="48">
        <v>0</v>
      </c>
      <c r="R372" s="48">
        <v>0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</row>
    <row r="373" spans="4:23" ht="15" customHeight="1" outlineLevel="2" x14ac:dyDescent="0.2">
      <c r="D373" s="41" t="s">
        <v>1139</v>
      </c>
      <c r="E373" s="17" t="s">
        <v>1140</v>
      </c>
      <c r="F373" s="48">
        <v>5</v>
      </c>
      <c r="G373" s="48">
        <v>5</v>
      </c>
      <c r="H373" s="48">
        <v>0</v>
      </c>
      <c r="I373" s="48">
        <v>5</v>
      </c>
      <c r="J373" s="48">
        <v>5</v>
      </c>
      <c r="K373" s="48">
        <v>0</v>
      </c>
      <c r="L373" s="48">
        <v>4</v>
      </c>
      <c r="M373" s="48">
        <v>4</v>
      </c>
      <c r="N373" s="48">
        <v>0</v>
      </c>
      <c r="O373" s="48">
        <v>3</v>
      </c>
      <c r="P373" s="48">
        <v>3</v>
      </c>
      <c r="Q373" s="48">
        <v>0</v>
      </c>
      <c r="R373" s="48">
        <v>3</v>
      </c>
      <c r="S373" s="48">
        <v>3</v>
      </c>
      <c r="T373" s="48">
        <v>0</v>
      </c>
      <c r="U373" s="48">
        <v>3</v>
      </c>
      <c r="V373" s="48">
        <v>3</v>
      </c>
      <c r="W373" s="48">
        <v>0</v>
      </c>
    </row>
    <row r="374" spans="4:23" ht="15" customHeight="1" outlineLevel="2" x14ac:dyDescent="0.2">
      <c r="D374" s="41" t="s">
        <v>1141</v>
      </c>
      <c r="E374" s="17" t="s">
        <v>1142</v>
      </c>
      <c r="F374" s="48">
        <v>0</v>
      </c>
      <c r="G374" s="48">
        <v>0</v>
      </c>
      <c r="H374" s="48">
        <v>0</v>
      </c>
      <c r="I374" s="48">
        <v>0</v>
      </c>
      <c r="J374" s="48">
        <v>0</v>
      </c>
      <c r="K374" s="48">
        <v>0</v>
      </c>
      <c r="L374" s="48">
        <v>0</v>
      </c>
      <c r="M374" s="48">
        <v>0</v>
      </c>
      <c r="N374" s="48">
        <v>0</v>
      </c>
      <c r="O374" s="48">
        <v>0</v>
      </c>
      <c r="P374" s="48">
        <v>0</v>
      </c>
      <c r="Q374" s="48">
        <v>0</v>
      </c>
      <c r="R374" s="48">
        <v>0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</row>
    <row r="375" spans="4:23" ht="15" customHeight="1" outlineLevel="2" x14ac:dyDescent="0.2">
      <c r="D375" s="41" t="s">
        <v>1143</v>
      </c>
      <c r="E375" s="17" t="s">
        <v>1144</v>
      </c>
      <c r="F375" s="48">
        <v>0</v>
      </c>
      <c r="G375" s="48">
        <v>0</v>
      </c>
      <c r="H375" s="48">
        <v>0</v>
      </c>
      <c r="I375" s="48">
        <v>0</v>
      </c>
      <c r="J375" s="48">
        <v>0</v>
      </c>
      <c r="K375" s="48">
        <v>0</v>
      </c>
      <c r="L375" s="48">
        <v>0</v>
      </c>
      <c r="M375" s="48">
        <v>0</v>
      </c>
      <c r="N375" s="48">
        <v>0</v>
      </c>
      <c r="O375" s="48">
        <v>0</v>
      </c>
      <c r="P375" s="48">
        <v>0</v>
      </c>
      <c r="Q375" s="48">
        <v>0</v>
      </c>
      <c r="R375" s="48">
        <v>0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</row>
    <row r="376" spans="4:23" ht="15" customHeight="1" outlineLevel="2" x14ac:dyDescent="0.2">
      <c r="D376" s="41" t="s">
        <v>1145</v>
      </c>
      <c r="E376" s="17" t="s">
        <v>1146</v>
      </c>
      <c r="F376" s="48">
        <v>0</v>
      </c>
      <c r="G376" s="48">
        <v>0</v>
      </c>
      <c r="H376" s="48">
        <v>0</v>
      </c>
      <c r="I376" s="48">
        <v>0</v>
      </c>
      <c r="J376" s="48">
        <v>0</v>
      </c>
      <c r="K376" s="48">
        <v>0</v>
      </c>
      <c r="L376" s="48">
        <v>0</v>
      </c>
      <c r="M376" s="48">
        <v>0</v>
      </c>
      <c r="N376" s="48">
        <v>0</v>
      </c>
      <c r="O376" s="48">
        <v>0</v>
      </c>
      <c r="P376" s="48">
        <v>0</v>
      </c>
      <c r="Q376" s="48">
        <v>0</v>
      </c>
      <c r="R376" s="48">
        <v>0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</row>
    <row r="377" spans="4:23" ht="15" customHeight="1" outlineLevel="2" x14ac:dyDescent="0.2">
      <c r="D377" s="41" t="s">
        <v>1147</v>
      </c>
      <c r="E377" s="17" t="s">
        <v>1148</v>
      </c>
      <c r="F377" s="48">
        <v>0</v>
      </c>
      <c r="G377" s="48">
        <v>0</v>
      </c>
      <c r="H377" s="48">
        <v>0</v>
      </c>
      <c r="I377" s="48">
        <v>0</v>
      </c>
      <c r="J377" s="48">
        <v>0</v>
      </c>
      <c r="K377" s="48">
        <v>0</v>
      </c>
      <c r="L377" s="48">
        <v>0</v>
      </c>
      <c r="M377" s="48">
        <v>0</v>
      </c>
      <c r="N377" s="48">
        <v>0</v>
      </c>
      <c r="O377" s="48">
        <v>0</v>
      </c>
      <c r="P377" s="48">
        <v>0</v>
      </c>
      <c r="Q377" s="48">
        <v>0</v>
      </c>
      <c r="R377" s="48">
        <v>0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</row>
    <row r="378" spans="4:23" ht="15" customHeight="1" outlineLevel="2" x14ac:dyDescent="0.2">
      <c r="D378" s="41" t="s">
        <v>1149</v>
      </c>
      <c r="E378" s="17" t="s">
        <v>1150</v>
      </c>
      <c r="F378" s="48">
        <v>0</v>
      </c>
      <c r="G378" s="48">
        <v>0</v>
      </c>
      <c r="H378" s="48">
        <v>0</v>
      </c>
      <c r="I378" s="48">
        <v>0</v>
      </c>
      <c r="J378" s="48">
        <v>0</v>
      </c>
      <c r="K378" s="48">
        <v>0</v>
      </c>
      <c r="L378" s="48">
        <v>0</v>
      </c>
      <c r="M378" s="48">
        <v>0</v>
      </c>
      <c r="N378" s="48">
        <v>0</v>
      </c>
      <c r="O378" s="48">
        <v>0</v>
      </c>
      <c r="P378" s="48">
        <v>0</v>
      </c>
      <c r="Q378" s="48">
        <v>0</v>
      </c>
      <c r="R378" s="48">
        <v>0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</row>
    <row r="379" spans="4:23" ht="15" customHeight="1" outlineLevel="2" x14ac:dyDescent="0.2">
      <c r="D379" s="41" t="s">
        <v>1151</v>
      </c>
      <c r="E379" s="17" t="s">
        <v>1152</v>
      </c>
      <c r="F379" s="48">
        <v>0</v>
      </c>
      <c r="G379" s="48">
        <v>0</v>
      </c>
      <c r="H379" s="48">
        <v>0</v>
      </c>
      <c r="I379" s="48">
        <v>0</v>
      </c>
      <c r="J379" s="48">
        <v>0</v>
      </c>
      <c r="K379" s="48">
        <v>0</v>
      </c>
      <c r="L379" s="48">
        <v>0</v>
      </c>
      <c r="M379" s="48">
        <v>0</v>
      </c>
      <c r="N379" s="48">
        <v>0</v>
      </c>
      <c r="O379" s="48">
        <v>0</v>
      </c>
      <c r="P379" s="48">
        <v>0</v>
      </c>
      <c r="Q379" s="48">
        <v>0</v>
      </c>
      <c r="R379" s="48">
        <v>0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</row>
    <row r="380" spans="4:23" ht="15" customHeight="1" outlineLevel="2" x14ac:dyDescent="0.2">
      <c r="D380" s="41" t="s">
        <v>1153</v>
      </c>
      <c r="E380" s="17" t="s">
        <v>1154</v>
      </c>
      <c r="F380" s="48">
        <v>0</v>
      </c>
      <c r="G380" s="48">
        <v>0</v>
      </c>
      <c r="H380" s="48">
        <v>0</v>
      </c>
      <c r="I380" s="48">
        <v>0</v>
      </c>
      <c r="J380" s="48">
        <v>0</v>
      </c>
      <c r="K380" s="48">
        <v>0</v>
      </c>
      <c r="L380" s="48">
        <v>0</v>
      </c>
      <c r="M380" s="48">
        <v>0</v>
      </c>
      <c r="N380" s="48">
        <v>0</v>
      </c>
      <c r="O380" s="48">
        <v>0</v>
      </c>
      <c r="P380" s="48">
        <v>0</v>
      </c>
      <c r="Q380" s="48">
        <v>0</v>
      </c>
      <c r="R380" s="48">
        <v>0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</row>
    <row r="381" spans="4:23" ht="15" customHeight="1" outlineLevel="2" x14ac:dyDescent="0.2">
      <c r="D381" s="41" t="s">
        <v>1155</v>
      </c>
      <c r="E381" s="17" t="s">
        <v>1156</v>
      </c>
      <c r="F381" s="48">
        <v>0</v>
      </c>
      <c r="G381" s="48">
        <v>0</v>
      </c>
      <c r="H381" s="48">
        <v>0</v>
      </c>
      <c r="I381" s="48">
        <v>0</v>
      </c>
      <c r="J381" s="48">
        <v>0</v>
      </c>
      <c r="K381" s="48">
        <v>0</v>
      </c>
      <c r="L381" s="48">
        <v>0</v>
      </c>
      <c r="M381" s="48">
        <v>0</v>
      </c>
      <c r="N381" s="48">
        <v>0</v>
      </c>
      <c r="O381" s="48">
        <v>0</v>
      </c>
      <c r="P381" s="48">
        <v>0</v>
      </c>
      <c r="Q381" s="48">
        <v>0</v>
      </c>
      <c r="R381" s="48">
        <v>0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</row>
    <row r="382" spans="4:23" ht="15" customHeight="1" outlineLevel="2" x14ac:dyDescent="0.2">
      <c r="D382" s="41" t="s">
        <v>1157</v>
      </c>
      <c r="E382" s="17" t="s">
        <v>1158</v>
      </c>
      <c r="F382" s="48">
        <v>0</v>
      </c>
      <c r="G382" s="48">
        <v>0</v>
      </c>
      <c r="H382" s="48">
        <v>0</v>
      </c>
      <c r="I382" s="48">
        <v>0</v>
      </c>
      <c r="J382" s="48">
        <v>0</v>
      </c>
      <c r="K382" s="48">
        <v>0</v>
      </c>
      <c r="L382" s="48">
        <v>0</v>
      </c>
      <c r="M382" s="48">
        <v>0</v>
      </c>
      <c r="N382" s="48">
        <v>0</v>
      </c>
      <c r="O382" s="48">
        <v>0</v>
      </c>
      <c r="P382" s="48">
        <v>0</v>
      </c>
      <c r="Q382" s="48">
        <v>0</v>
      </c>
      <c r="R382" s="48">
        <v>0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</row>
    <row r="383" spans="4:23" ht="15" customHeight="1" outlineLevel="2" x14ac:dyDescent="0.2">
      <c r="D383" s="41" t="s">
        <v>1159</v>
      </c>
      <c r="E383" s="17" t="s">
        <v>1160</v>
      </c>
      <c r="F383" s="48">
        <v>2</v>
      </c>
      <c r="G383" s="48">
        <v>0</v>
      </c>
      <c r="H383" s="48">
        <v>2</v>
      </c>
      <c r="I383" s="48">
        <v>2</v>
      </c>
      <c r="J383" s="48">
        <v>0</v>
      </c>
      <c r="K383" s="48">
        <v>2</v>
      </c>
      <c r="L383" s="48">
        <v>2</v>
      </c>
      <c r="M383" s="48">
        <v>0</v>
      </c>
      <c r="N383" s="48">
        <v>2</v>
      </c>
      <c r="O383" s="48">
        <v>2</v>
      </c>
      <c r="P383" s="48">
        <v>0</v>
      </c>
      <c r="Q383" s="48">
        <v>2</v>
      </c>
      <c r="R383" s="48">
        <v>2</v>
      </c>
      <c r="S383" s="48">
        <v>0</v>
      </c>
      <c r="T383" s="48">
        <v>2</v>
      </c>
      <c r="U383" s="48">
        <v>2</v>
      </c>
      <c r="V383" s="48">
        <v>0</v>
      </c>
      <c r="W383" s="48">
        <v>2</v>
      </c>
    </row>
    <row r="384" spans="4:23" ht="15" customHeight="1" outlineLevel="2" x14ac:dyDescent="0.2">
      <c r="D384" s="41" t="s">
        <v>1161</v>
      </c>
      <c r="E384" s="17" t="s">
        <v>1162</v>
      </c>
      <c r="F384" s="48">
        <v>1</v>
      </c>
      <c r="G384" s="48">
        <v>0</v>
      </c>
      <c r="H384" s="48">
        <v>1</v>
      </c>
      <c r="I384" s="48">
        <v>1</v>
      </c>
      <c r="J384" s="48">
        <v>0</v>
      </c>
      <c r="K384" s="48">
        <v>1</v>
      </c>
      <c r="L384" s="48">
        <v>1</v>
      </c>
      <c r="M384" s="48">
        <v>0</v>
      </c>
      <c r="N384" s="48">
        <v>1</v>
      </c>
      <c r="O384" s="48">
        <v>1</v>
      </c>
      <c r="P384" s="48">
        <v>0</v>
      </c>
      <c r="Q384" s="48">
        <v>1</v>
      </c>
      <c r="R384" s="48">
        <v>1</v>
      </c>
      <c r="S384" s="48">
        <v>0</v>
      </c>
      <c r="T384" s="48">
        <v>1</v>
      </c>
      <c r="U384" s="48">
        <v>1</v>
      </c>
      <c r="V384" s="48">
        <v>0</v>
      </c>
      <c r="W384" s="48">
        <v>1</v>
      </c>
    </row>
    <row r="385" spans="4:23" ht="15" customHeight="1" outlineLevel="2" x14ac:dyDescent="0.2">
      <c r="D385" s="41" t="s">
        <v>1163</v>
      </c>
      <c r="E385" s="17" t="s">
        <v>1164</v>
      </c>
      <c r="F385" s="48">
        <v>0</v>
      </c>
      <c r="G385" s="48">
        <v>0</v>
      </c>
      <c r="H385" s="48">
        <v>0</v>
      </c>
      <c r="I385" s="48">
        <v>0</v>
      </c>
      <c r="J385" s="48">
        <v>0</v>
      </c>
      <c r="K385" s="48">
        <v>0</v>
      </c>
      <c r="L385" s="48">
        <v>0</v>
      </c>
      <c r="M385" s="48">
        <v>0</v>
      </c>
      <c r="N385" s="48">
        <v>0</v>
      </c>
      <c r="O385" s="48">
        <v>0</v>
      </c>
      <c r="P385" s="48">
        <v>0</v>
      </c>
      <c r="Q385" s="48">
        <v>0</v>
      </c>
      <c r="R385" s="48">
        <v>0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</row>
    <row r="386" spans="4:23" ht="15" customHeight="1" outlineLevel="2" x14ac:dyDescent="0.2">
      <c r="D386" s="41" t="s">
        <v>1165</v>
      </c>
      <c r="E386" s="17" t="s">
        <v>1166</v>
      </c>
      <c r="F386" s="48">
        <v>21</v>
      </c>
      <c r="G386" s="48">
        <v>10</v>
      </c>
      <c r="H386" s="48">
        <v>11</v>
      </c>
      <c r="I386" s="48">
        <v>20</v>
      </c>
      <c r="J386" s="48">
        <v>10</v>
      </c>
      <c r="K386" s="48">
        <v>10</v>
      </c>
      <c r="L386" s="48">
        <v>20</v>
      </c>
      <c r="M386" s="48">
        <v>10</v>
      </c>
      <c r="N386" s="48">
        <v>10</v>
      </c>
      <c r="O386" s="48">
        <v>21</v>
      </c>
      <c r="P386" s="48">
        <v>10</v>
      </c>
      <c r="Q386" s="48">
        <v>11</v>
      </c>
      <c r="R386" s="48">
        <v>23</v>
      </c>
      <c r="S386" s="48">
        <v>11</v>
      </c>
      <c r="T386" s="48">
        <v>12</v>
      </c>
      <c r="U386" s="48">
        <v>21</v>
      </c>
      <c r="V386" s="48">
        <v>10</v>
      </c>
      <c r="W386" s="48">
        <v>11</v>
      </c>
    </row>
    <row r="387" spans="4:23" ht="15" customHeight="1" outlineLevel="2" x14ac:dyDescent="0.2">
      <c r="D387" s="41" t="s">
        <v>1167</v>
      </c>
      <c r="E387" s="17" t="s">
        <v>1168</v>
      </c>
      <c r="F387" s="48">
        <v>0</v>
      </c>
      <c r="G387" s="48">
        <v>0</v>
      </c>
      <c r="H387" s="48">
        <v>0</v>
      </c>
      <c r="I387" s="48">
        <v>0</v>
      </c>
      <c r="J387" s="48">
        <v>0</v>
      </c>
      <c r="K387" s="48">
        <v>0</v>
      </c>
      <c r="L387" s="48">
        <v>0</v>
      </c>
      <c r="M387" s="48">
        <v>0</v>
      </c>
      <c r="N387" s="48">
        <v>0</v>
      </c>
      <c r="O387" s="48">
        <v>0</v>
      </c>
      <c r="P387" s="48">
        <v>0</v>
      </c>
      <c r="Q387" s="48">
        <v>0</v>
      </c>
      <c r="R387" s="48">
        <v>0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</row>
    <row r="388" spans="4:23" ht="15" customHeight="1" outlineLevel="2" x14ac:dyDescent="0.2">
      <c r="D388" s="41" t="s">
        <v>1169</v>
      </c>
      <c r="E388" s="17" t="s">
        <v>1170</v>
      </c>
      <c r="F388" s="48">
        <v>3</v>
      </c>
      <c r="G388" s="48">
        <v>3</v>
      </c>
      <c r="H388" s="48">
        <v>0</v>
      </c>
      <c r="I388" s="48">
        <v>3</v>
      </c>
      <c r="J388" s="48">
        <v>3</v>
      </c>
      <c r="K388" s="48">
        <v>0</v>
      </c>
      <c r="L388" s="48">
        <v>3</v>
      </c>
      <c r="M388" s="48">
        <v>3</v>
      </c>
      <c r="N388" s="48">
        <v>0</v>
      </c>
      <c r="O388" s="48">
        <v>3</v>
      </c>
      <c r="P388" s="48">
        <v>3</v>
      </c>
      <c r="Q388" s="48">
        <v>0</v>
      </c>
      <c r="R388" s="48">
        <v>3</v>
      </c>
      <c r="S388" s="48">
        <v>3</v>
      </c>
      <c r="T388" s="48">
        <v>0</v>
      </c>
      <c r="U388" s="48">
        <v>4</v>
      </c>
      <c r="V388" s="48">
        <v>4</v>
      </c>
      <c r="W388" s="48">
        <v>0</v>
      </c>
    </row>
    <row r="389" spans="4:23" ht="15" customHeight="1" outlineLevel="2" x14ac:dyDescent="0.2">
      <c r="D389" s="41" t="s">
        <v>1171</v>
      </c>
      <c r="E389" s="17" t="s">
        <v>1172</v>
      </c>
      <c r="F389" s="48">
        <v>0</v>
      </c>
      <c r="G389" s="48">
        <v>0</v>
      </c>
      <c r="H389" s="48">
        <v>0</v>
      </c>
      <c r="I389" s="48">
        <v>0</v>
      </c>
      <c r="J389" s="48">
        <v>0</v>
      </c>
      <c r="K389" s="48">
        <v>0</v>
      </c>
      <c r="L389" s="48">
        <v>0</v>
      </c>
      <c r="M389" s="48">
        <v>0</v>
      </c>
      <c r="N389" s="48">
        <v>0</v>
      </c>
      <c r="O389" s="48">
        <v>0</v>
      </c>
      <c r="P389" s="48">
        <v>0</v>
      </c>
      <c r="Q389" s="48">
        <v>0</v>
      </c>
      <c r="R389" s="48">
        <v>0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</row>
    <row r="390" spans="4:23" ht="15" customHeight="1" outlineLevel="2" x14ac:dyDescent="0.2">
      <c r="D390" s="41" t="s">
        <v>1173</v>
      </c>
      <c r="E390" s="17" t="s">
        <v>1174</v>
      </c>
      <c r="F390" s="48">
        <v>0</v>
      </c>
      <c r="G390" s="48">
        <v>0</v>
      </c>
      <c r="H390" s="48">
        <v>0</v>
      </c>
      <c r="I390" s="48">
        <v>0</v>
      </c>
      <c r="J390" s="48">
        <v>0</v>
      </c>
      <c r="K390" s="48">
        <v>0</v>
      </c>
      <c r="L390" s="48">
        <v>0</v>
      </c>
      <c r="M390" s="48">
        <v>0</v>
      </c>
      <c r="N390" s="48">
        <v>0</v>
      </c>
      <c r="O390" s="48">
        <v>0</v>
      </c>
      <c r="P390" s="48">
        <v>0</v>
      </c>
      <c r="Q390" s="48">
        <v>0</v>
      </c>
      <c r="R390" s="48">
        <v>0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</row>
    <row r="391" spans="4:23" ht="15" customHeight="1" outlineLevel="2" x14ac:dyDescent="0.2">
      <c r="D391" s="41" t="s">
        <v>1175</v>
      </c>
      <c r="E391" s="17" t="s">
        <v>1176</v>
      </c>
      <c r="F391" s="48">
        <v>0</v>
      </c>
      <c r="G391" s="48">
        <v>0</v>
      </c>
      <c r="H391" s="48">
        <v>0</v>
      </c>
      <c r="I391" s="48">
        <v>0</v>
      </c>
      <c r="J391" s="48">
        <v>0</v>
      </c>
      <c r="K391" s="48">
        <v>0</v>
      </c>
      <c r="L391" s="48">
        <v>0</v>
      </c>
      <c r="M391" s="48">
        <v>0</v>
      </c>
      <c r="N391" s="48">
        <v>0</v>
      </c>
      <c r="O391" s="48">
        <v>0</v>
      </c>
      <c r="P391" s="48">
        <v>0</v>
      </c>
      <c r="Q391" s="48">
        <v>0</v>
      </c>
      <c r="R391" s="48">
        <v>0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</row>
    <row r="392" spans="4:23" ht="15" customHeight="1" outlineLevel="2" x14ac:dyDescent="0.2">
      <c r="D392" s="41" t="s">
        <v>1177</v>
      </c>
      <c r="E392" s="17" t="s">
        <v>1178</v>
      </c>
      <c r="F392" s="48">
        <v>0</v>
      </c>
      <c r="G392" s="48">
        <v>0</v>
      </c>
      <c r="H392" s="48">
        <v>0</v>
      </c>
      <c r="I392" s="48">
        <v>0</v>
      </c>
      <c r="J392" s="48">
        <v>0</v>
      </c>
      <c r="K392" s="48">
        <v>0</v>
      </c>
      <c r="L392" s="48">
        <v>0</v>
      </c>
      <c r="M392" s="48">
        <v>0</v>
      </c>
      <c r="N392" s="48">
        <v>0</v>
      </c>
      <c r="O392" s="48">
        <v>0</v>
      </c>
      <c r="P392" s="48">
        <v>0</v>
      </c>
      <c r="Q392" s="48">
        <v>0</v>
      </c>
      <c r="R392" s="48">
        <v>0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</row>
    <row r="393" spans="4:23" ht="15" customHeight="1" outlineLevel="2" x14ac:dyDescent="0.2">
      <c r="D393" s="41" t="s">
        <v>1179</v>
      </c>
      <c r="E393" s="17" t="s">
        <v>1180</v>
      </c>
      <c r="F393" s="48">
        <v>1</v>
      </c>
      <c r="G393" s="48">
        <v>0</v>
      </c>
      <c r="H393" s="48">
        <v>1</v>
      </c>
      <c r="I393" s="48">
        <v>1</v>
      </c>
      <c r="J393" s="48">
        <v>0</v>
      </c>
      <c r="K393" s="48">
        <v>1</v>
      </c>
      <c r="L393" s="48">
        <v>1</v>
      </c>
      <c r="M393" s="48">
        <v>0</v>
      </c>
      <c r="N393" s="48">
        <v>1</v>
      </c>
      <c r="O393" s="48">
        <v>1</v>
      </c>
      <c r="P393" s="48">
        <v>0</v>
      </c>
      <c r="Q393" s="48">
        <v>1</v>
      </c>
      <c r="R393" s="48">
        <v>1</v>
      </c>
      <c r="S393" s="48">
        <v>0</v>
      </c>
      <c r="T393" s="48">
        <v>1</v>
      </c>
      <c r="U393" s="48">
        <v>0</v>
      </c>
      <c r="V393" s="48">
        <v>0</v>
      </c>
      <c r="W393" s="48">
        <v>0</v>
      </c>
    </row>
    <row r="394" spans="4:23" ht="15" customHeight="1" outlineLevel="2" x14ac:dyDescent="0.2">
      <c r="D394" s="41" t="s">
        <v>1181</v>
      </c>
      <c r="E394" s="17" t="s">
        <v>1182</v>
      </c>
      <c r="F394" s="48">
        <v>17</v>
      </c>
      <c r="G394" s="48">
        <v>16</v>
      </c>
      <c r="H394" s="48">
        <v>1</v>
      </c>
      <c r="I394" s="48">
        <v>6</v>
      </c>
      <c r="J394" s="48">
        <v>6</v>
      </c>
      <c r="K394" s="48">
        <v>0</v>
      </c>
      <c r="L394" s="48">
        <v>11</v>
      </c>
      <c r="M394" s="48">
        <v>11</v>
      </c>
      <c r="N394" s="48">
        <v>0</v>
      </c>
      <c r="O394" s="48">
        <v>15</v>
      </c>
      <c r="P394" s="48">
        <v>14</v>
      </c>
      <c r="Q394" s="48">
        <v>1</v>
      </c>
      <c r="R394" s="48">
        <v>13</v>
      </c>
      <c r="S394" s="48">
        <v>13</v>
      </c>
      <c r="T394" s="48">
        <v>0</v>
      </c>
      <c r="U394" s="48">
        <v>10</v>
      </c>
      <c r="V394" s="48">
        <v>10</v>
      </c>
      <c r="W394" s="48">
        <v>0</v>
      </c>
    </row>
    <row r="395" spans="4:23" ht="15" customHeight="1" outlineLevel="2" x14ac:dyDescent="0.2">
      <c r="D395" s="41" t="s">
        <v>1183</v>
      </c>
      <c r="E395" s="17" t="s">
        <v>1184</v>
      </c>
      <c r="F395" s="48">
        <v>3</v>
      </c>
      <c r="G395" s="48">
        <v>0</v>
      </c>
      <c r="H395" s="48">
        <v>3</v>
      </c>
      <c r="I395" s="48">
        <v>2</v>
      </c>
      <c r="J395" s="48">
        <v>0</v>
      </c>
      <c r="K395" s="48">
        <v>2</v>
      </c>
      <c r="L395" s="48">
        <v>2</v>
      </c>
      <c r="M395" s="48">
        <v>0</v>
      </c>
      <c r="N395" s="48">
        <v>2</v>
      </c>
      <c r="O395" s="48">
        <v>1</v>
      </c>
      <c r="P395" s="48">
        <v>0</v>
      </c>
      <c r="Q395" s="48">
        <v>1</v>
      </c>
      <c r="R395" s="48">
        <v>1</v>
      </c>
      <c r="S395" s="48">
        <v>0</v>
      </c>
      <c r="T395" s="48">
        <v>1</v>
      </c>
      <c r="U395" s="48">
        <v>0</v>
      </c>
      <c r="V395" s="48">
        <v>0</v>
      </c>
      <c r="W395" s="48">
        <v>0</v>
      </c>
    </row>
    <row r="396" spans="4:23" ht="15" customHeight="1" outlineLevel="2" x14ac:dyDescent="0.2">
      <c r="D396" s="41" t="s">
        <v>1185</v>
      </c>
      <c r="E396" s="17" t="s">
        <v>1186</v>
      </c>
      <c r="F396" s="48">
        <v>0</v>
      </c>
      <c r="G396" s="48">
        <v>0</v>
      </c>
      <c r="H396" s="48">
        <v>0</v>
      </c>
      <c r="I396" s="48">
        <v>0</v>
      </c>
      <c r="J396" s="48">
        <v>0</v>
      </c>
      <c r="K396" s="48">
        <v>0</v>
      </c>
      <c r="L396" s="48">
        <v>0</v>
      </c>
      <c r="M396" s="48">
        <v>0</v>
      </c>
      <c r="N396" s="48">
        <v>0</v>
      </c>
      <c r="O396" s="48">
        <v>0</v>
      </c>
      <c r="P396" s="48">
        <v>0</v>
      </c>
      <c r="Q396" s="48">
        <v>0</v>
      </c>
      <c r="R396" s="48">
        <v>0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</row>
    <row r="397" spans="4:23" ht="15" customHeight="1" outlineLevel="2" x14ac:dyDescent="0.2">
      <c r="D397" s="41" t="s">
        <v>1187</v>
      </c>
      <c r="E397" s="17" t="s">
        <v>1188</v>
      </c>
      <c r="F397" s="48">
        <v>0</v>
      </c>
      <c r="G397" s="48">
        <v>0</v>
      </c>
      <c r="H397" s="48">
        <v>0</v>
      </c>
      <c r="I397" s="48">
        <v>0</v>
      </c>
      <c r="J397" s="48">
        <v>0</v>
      </c>
      <c r="K397" s="48">
        <v>0</v>
      </c>
      <c r="L397" s="48">
        <v>0</v>
      </c>
      <c r="M397" s="48">
        <v>0</v>
      </c>
      <c r="N397" s="48">
        <v>0</v>
      </c>
      <c r="O397" s="48">
        <v>0</v>
      </c>
      <c r="P397" s="48">
        <v>0</v>
      </c>
      <c r="Q397" s="48">
        <v>0</v>
      </c>
      <c r="R397" s="48">
        <v>0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</row>
    <row r="398" spans="4:23" ht="15" customHeight="1" outlineLevel="2" x14ac:dyDescent="0.2">
      <c r="D398" s="41" t="s">
        <v>1189</v>
      </c>
      <c r="E398" s="17" t="s">
        <v>1190</v>
      </c>
      <c r="F398" s="48">
        <v>1</v>
      </c>
      <c r="G398" s="48">
        <v>0</v>
      </c>
      <c r="H398" s="48">
        <v>1</v>
      </c>
      <c r="I398" s="48">
        <v>1</v>
      </c>
      <c r="J398" s="48">
        <v>0</v>
      </c>
      <c r="K398" s="48">
        <v>1</v>
      </c>
      <c r="L398" s="48">
        <v>1</v>
      </c>
      <c r="M398" s="48">
        <v>0</v>
      </c>
      <c r="N398" s="48">
        <v>1</v>
      </c>
      <c r="O398" s="48">
        <v>1</v>
      </c>
      <c r="P398" s="48">
        <v>0</v>
      </c>
      <c r="Q398" s="48">
        <v>1</v>
      </c>
      <c r="R398" s="48">
        <v>0</v>
      </c>
      <c r="S398" s="48">
        <v>0</v>
      </c>
      <c r="T398" s="48">
        <v>0</v>
      </c>
      <c r="U398" s="48">
        <v>0</v>
      </c>
      <c r="V398" s="48">
        <v>0</v>
      </c>
      <c r="W398" s="48">
        <v>0</v>
      </c>
    </row>
    <row r="399" spans="4:23" ht="15" customHeight="1" outlineLevel="2" x14ac:dyDescent="0.2">
      <c r="D399" s="41" t="s">
        <v>1191</v>
      </c>
      <c r="E399" s="17" t="s">
        <v>1192</v>
      </c>
      <c r="F399" s="48">
        <v>15</v>
      </c>
      <c r="G399" s="48">
        <v>0</v>
      </c>
      <c r="H399" s="48">
        <v>15</v>
      </c>
      <c r="I399" s="48">
        <v>15</v>
      </c>
      <c r="J399" s="48">
        <v>0</v>
      </c>
      <c r="K399" s="48">
        <v>15</v>
      </c>
      <c r="L399" s="48">
        <v>16</v>
      </c>
      <c r="M399" s="48">
        <v>3</v>
      </c>
      <c r="N399" s="48">
        <v>13</v>
      </c>
      <c r="O399" s="48">
        <v>14</v>
      </c>
      <c r="P399" s="48">
        <v>0</v>
      </c>
      <c r="Q399" s="48">
        <v>14</v>
      </c>
      <c r="R399" s="48">
        <v>13</v>
      </c>
      <c r="S399" s="48">
        <v>0</v>
      </c>
      <c r="T399" s="48">
        <v>13</v>
      </c>
      <c r="U399" s="48">
        <v>14</v>
      </c>
      <c r="V399" s="48">
        <v>0</v>
      </c>
      <c r="W399" s="48">
        <v>14</v>
      </c>
    </row>
    <row r="400" spans="4:23" ht="15" customHeight="1" outlineLevel="2" x14ac:dyDescent="0.2">
      <c r="D400" s="41" t="s">
        <v>1193</v>
      </c>
      <c r="E400" s="17" t="s">
        <v>1194</v>
      </c>
      <c r="F400" s="48">
        <v>0</v>
      </c>
      <c r="G400" s="48">
        <v>0</v>
      </c>
      <c r="H400" s="48">
        <v>0</v>
      </c>
      <c r="I400" s="48">
        <v>0</v>
      </c>
      <c r="J400" s="48">
        <v>0</v>
      </c>
      <c r="K400" s="48">
        <v>0</v>
      </c>
      <c r="L400" s="48">
        <v>0</v>
      </c>
      <c r="M400" s="48">
        <v>0</v>
      </c>
      <c r="N400" s="48">
        <v>0</v>
      </c>
      <c r="O400" s="48">
        <v>0</v>
      </c>
      <c r="P400" s="48">
        <v>0</v>
      </c>
      <c r="Q400" s="48">
        <v>0</v>
      </c>
      <c r="R400" s="48">
        <v>0</v>
      </c>
      <c r="S400" s="48">
        <v>0</v>
      </c>
      <c r="T400" s="48">
        <v>0</v>
      </c>
      <c r="U400" s="48">
        <v>0</v>
      </c>
      <c r="V400" s="48">
        <v>0</v>
      </c>
      <c r="W400" s="48">
        <v>0</v>
      </c>
    </row>
    <row r="401" spans="3:28" ht="15" customHeight="1" outlineLevel="2" x14ac:dyDescent="0.2">
      <c r="D401" s="41" t="s">
        <v>1195</v>
      </c>
      <c r="E401" s="17" t="s">
        <v>1196</v>
      </c>
      <c r="F401" s="48">
        <v>0</v>
      </c>
      <c r="G401" s="48">
        <v>0</v>
      </c>
      <c r="H401" s="48">
        <v>0</v>
      </c>
      <c r="I401" s="48">
        <v>0</v>
      </c>
      <c r="J401" s="48">
        <v>0</v>
      </c>
      <c r="K401" s="48">
        <v>0</v>
      </c>
      <c r="L401" s="48">
        <v>0</v>
      </c>
      <c r="M401" s="48">
        <v>0</v>
      </c>
      <c r="N401" s="48">
        <v>0</v>
      </c>
      <c r="O401" s="48">
        <v>0</v>
      </c>
      <c r="P401" s="48">
        <v>0</v>
      </c>
      <c r="Q401" s="48">
        <v>0</v>
      </c>
      <c r="R401" s="48">
        <v>0</v>
      </c>
      <c r="S401" s="48">
        <v>0</v>
      </c>
      <c r="T401" s="48">
        <v>0</v>
      </c>
      <c r="U401" s="48">
        <v>0</v>
      </c>
      <c r="V401" s="48">
        <v>0</v>
      </c>
      <c r="W401" s="48">
        <v>0</v>
      </c>
    </row>
    <row r="402" spans="3:28" ht="15" customHeight="1" outlineLevel="2" x14ac:dyDescent="0.2">
      <c r="D402" s="41" t="s">
        <v>1197</v>
      </c>
      <c r="E402" s="17" t="s">
        <v>1198</v>
      </c>
      <c r="F402" s="48">
        <v>0</v>
      </c>
      <c r="G402" s="48">
        <v>0</v>
      </c>
      <c r="H402" s="48">
        <v>0</v>
      </c>
      <c r="I402" s="48">
        <v>0</v>
      </c>
      <c r="J402" s="48">
        <v>0</v>
      </c>
      <c r="K402" s="48">
        <v>0</v>
      </c>
      <c r="L402" s="48">
        <v>0</v>
      </c>
      <c r="M402" s="48">
        <v>0</v>
      </c>
      <c r="N402" s="48">
        <v>0</v>
      </c>
      <c r="O402" s="48">
        <v>0</v>
      </c>
      <c r="P402" s="48">
        <v>0</v>
      </c>
      <c r="Q402" s="48">
        <v>0</v>
      </c>
      <c r="R402" s="48">
        <v>0</v>
      </c>
      <c r="S402" s="48">
        <v>0</v>
      </c>
      <c r="T402" s="48">
        <v>0</v>
      </c>
      <c r="U402" s="48">
        <v>0</v>
      </c>
      <c r="V402" s="48">
        <v>0</v>
      </c>
      <c r="W402" s="48">
        <v>0</v>
      </c>
    </row>
    <row r="403" spans="3:28" ht="15" customHeight="1" outlineLevel="2" x14ac:dyDescent="0.2">
      <c r="D403" s="41" t="s">
        <v>1199</v>
      </c>
      <c r="E403" s="17" t="s">
        <v>1200</v>
      </c>
      <c r="F403" s="48">
        <v>0</v>
      </c>
      <c r="G403" s="48">
        <v>0</v>
      </c>
      <c r="H403" s="48">
        <v>0</v>
      </c>
      <c r="I403" s="48">
        <v>0</v>
      </c>
      <c r="J403" s="48">
        <v>0</v>
      </c>
      <c r="K403" s="48">
        <v>0</v>
      </c>
      <c r="L403" s="48">
        <v>0</v>
      </c>
      <c r="M403" s="48">
        <v>0</v>
      </c>
      <c r="N403" s="48">
        <v>0</v>
      </c>
      <c r="O403" s="48">
        <v>0</v>
      </c>
      <c r="P403" s="48">
        <v>0</v>
      </c>
      <c r="Q403" s="48">
        <v>0</v>
      </c>
      <c r="R403" s="48">
        <v>0</v>
      </c>
      <c r="S403" s="48">
        <v>0</v>
      </c>
      <c r="T403" s="48">
        <v>0</v>
      </c>
      <c r="U403" s="48">
        <v>0</v>
      </c>
      <c r="V403" s="48">
        <v>0</v>
      </c>
      <c r="W403" s="48">
        <v>0</v>
      </c>
    </row>
    <row r="404" spans="3:28" ht="15" customHeight="1" outlineLevel="2" x14ac:dyDescent="0.2">
      <c r="D404" s="41" t="s">
        <v>1201</v>
      </c>
      <c r="E404" s="17" t="s">
        <v>1202</v>
      </c>
      <c r="F404" s="48">
        <v>1</v>
      </c>
      <c r="G404" s="48">
        <v>0</v>
      </c>
      <c r="H404" s="48">
        <v>1</v>
      </c>
      <c r="I404" s="48">
        <v>1</v>
      </c>
      <c r="J404" s="48">
        <v>0</v>
      </c>
      <c r="K404" s="48">
        <v>1</v>
      </c>
      <c r="L404" s="48">
        <v>0</v>
      </c>
      <c r="M404" s="48">
        <v>0</v>
      </c>
      <c r="N404" s="48">
        <v>0</v>
      </c>
      <c r="O404" s="48">
        <v>0</v>
      </c>
      <c r="P404" s="48">
        <v>0</v>
      </c>
      <c r="Q404" s="48">
        <v>0</v>
      </c>
      <c r="R404" s="48">
        <v>0</v>
      </c>
      <c r="S404" s="48">
        <v>0</v>
      </c>
      <c r="T404" s="48">
        <v>0</v>
      </c>
      <c r="U404" s="48">
        <v>0</v>
      </c>
      <c r="V404" s="48">
        <v>0</v>
      </c>
      <c r="W404" s="48">
        <v>0</v>
      </c>
    </row>
    <row r="405" spans="3:28" ht="15" customHeight="1" outlineLevel="2" x14ac:dyDescent="0.2">
      <c r="D405" s="41" t="s">
        <v>1203</v>
      </c>
      <c r="E405" s="17" t="s">
        <v>1204</v>
      </c>
      <c r="F405" s="48">
        <v>0</v>
      </c>
      <c r="G405" s="48">
        <v>0</v>
      </c>
      <c r="H405" s="48">
        <v>0</v>
      </c>
      <c r="I405" s="48">
        <v>0</v>
      </c>
      <c r="J405" s="48">
        <v>0</v>
      </c>
      <c r="K405" s="48">
        <v>0</v>
      </c>
      <c r="L405" s="48">
        <v>0</v>
      </c>
      <c r="M405" s="48">
        <v>0</v>
      </c>
      <c r="N405" s="48">
        <v>0</v>
      </c>
      <c r="O405" s="48">
        <v>0</v>
      </c>
      <c r="P405" s="48">
        <v>0</v>
      </c>
      <c r="Q405" s="48">
        <v>0</v>
      </c>
      <c r="R405" s="48">
        <v>0</v>
      </c>
      <c r="S405" s="48">
        <v>0</v>
      </c>
      <c r="T405" s="48">
        <v>0</v>
      </c>
      <c r="U405" s="48">
        <v>0</v>
      </c>
      <c r="V405" s="48">
        <v>0</v>
      </c>
      <c r="W405" s="48">
        <v>0</v>
      </c>
    </row>
    <row r="406" spans="3:28" ht="15" customHeight="1" outlineLevel="2" x14ac:dyDescent="0.2">
      <c r="D406" s="41" t="s">
        <v>1205</v>
      </c>
      <c r="E406" s="17" t="s">
        <v>1206</v>
      </c>
      <c r="F406" s="48">
        <v>12</v>
      </c>
      <c r="G406" s="48">
        <v>11</v>
      </c>
      <c r="H406" s="48">
        <v>1</v>
      </c>
      <c r="I406" s="48">
        <v>14</v>
      </c>
      <c r="J406" s="48">
        <v>12</v>
      </c>
      <c r="K406" s="48">
        <v>2</v>
      </c>
      <c r="L406" s="48">
        <v>11</v>
      </c>
      <c r="M406" s="48">
        <v>9</v>
      </c>
      <c r="N406" s="48">
        <v>2</v>
      </c>
      <c r="O406" s="48">
        <v>11</v>
      </c>
      <c r="P406" s="48">
        <v>9</v>
      </c>
      <c r="Q406" s="48">
        <v>2</v>
      </c>
      <c r="R406" s="48">
        <v>13</v>
      </c>
      <c r="S406" s="48">
        <v>11</v>
      </c>
      <c r="T406" s="48">
        <v>2</v>
      </c>
      <c r="U406" s="48">
        <v>11</v>
      </c>
      <c r="V406" s="48">
        <v>10</v>
      </c>
      <c r="W406" s="48">
        <v>1</v>
      </c>
    </row>
    <row r="407" spans="3:28" ht="15" customHeight="1" outlineLevel="2" x14ac:dyDescent="0.2">
      <c r="D407" s="41" t="s">
        <v>1207</v>
      </c>
      <c r="E407" s="17" t="s">
        <v>1208</v>
      </c>
      <c r="F407" s="48">
        <v>5</v>
      </c>
      <c r="G407" s="48">
        <v>3</v>
      </c>
      <c r="H407" s="48">
        <v>2</v>
      </c>
      <c r="I407" s="48">
        <v>6</v>
      </c>
      <c r="J407" s="48">
        <v>4</v>
      </c>
      <c r="K407" s="48">
        <v>2</v>
      </c>
      <c r="L407" s="48">
        <v>5</v>
      </c>
      <c r="M407" s="48">
        <v>3</v>
      </c>
      <c r="N407" s="48">
        <v>2</v>
      </c>
      <c r="O407" s="48">
        <v>2</v>
      </c>
      <c r="P407" s="48">
        <v>0</v>
      </c>
      <c r="Q407" s="48">
        <v>2</v>
      </c>
      <c r="R407" s="48">
        <v>2</v>
      </c>
      <c r="S407" s="48">
        <v>0</v>
      </c>
      <c r="T407" s="48">
        <v>2</v>
      </c>
      <c r="U407" s="48">
        <v>2</v>
      </c>
      <c r="V407" s="48">
        <v>0</v>
      </c>
      <c r="W407" s="48">
        <v>2</v>
      </c>
    </row>
    <row r="408" spans="3:28" ht="15" customHeight="1" outlineLevel="2" x14ac:dyDescent="0.2">
      <c r="D408" s="41" t="s">
        <v>1209</v>
      </c>
      <c r="E408" s="17" t="s">
        <v>1210</v>
      </c>
      <c r="F408" s="48">
        <v>48</v>
      </c>
      <c r="G408" s="48">
        <v>16</v>
      </c>
      <c r="H408" s="48">
        <v>32</v>
      </c>
      <c r="I408" s="48">
        <v>49</v>
      </c>
      <c r="J408" s="48">
        <v>15</v>
      </c>
      <c r="K408" s="48">
        <v>34</v>
      </c>
      <c r="L408" s="48">
        <v>45</v>
      </c>
      <c r="M408" s="48">
        <v>14</v>
      </c>
      <c r="N408" s="48">
        <v>31</v>
      </c>
      <c r="O408" s="48">
        <v>43</v>
      </c>
      <c r="P408" s="48">
        <v>13</v>
      </c>
      <c r="Q408" s="48">
        <v>30</v>
      </c>
      <c r="R408" s="48">
        <v>36</v>
      </c>
      <c r="S408" s="48">
        <v>11</v>
      </c>
      <c r="T408" s="48">
        <v>25</v>
      </c>
      <c r="U408" s="48">
        <v>39</v>
      </c>
      <c r="V408" s="48">
        <v>15</v>
      </c>
      <c r="W408" s="48">
        <v>24</v>
      </c>
    </row>
    <row r="409" spans="3:28" ht="15" customHeight="1" outlineLevel="2" x14ac:dyDescent="0.2">
      <c r="D409" s="41" t="s">
        <v>1211</v>
      </c>
      <c r="E409" s="17" t="s">
        <v>1212</v>
      </c>
      <c r="F409" s="48">
        <v>2</v>
      </c>
      <c r="G409" s="48">
        <v>0</v>
      </c>
      <c r="H409" s="48">
        <v>2</v>
      </c>
      <c r="I409" s="48">
        <v>1</v>
      </c>
      <c r="J409" s="48">
        <v>0</v>
      </c>
      <c r="K409" s="48">
        <v>1</v>
      </c>
      <c r="L409" s="48">
        <v>1</v>
      </c>
      <c r="M409" s="48">
        <v>0</v>
      </c>
      <c r="N409" s="48">
        <v>1</v>
      </c>
      <c r="O409" s="48">
        <v>1</v>
      </c>
      <c r="P409" s="48">
        <v>0</v>
      </c>
      <c r="Q409" s="48">
        <v>1</v>
      </c>
      <c r="R409" s="48">
        <v>1</v>
      </c>
      <c r="S409" s="48">
        <v>0</v>
      </c>
      <c r="T409" s="48">
        <v>1</v>
      </c>
      <c r="U409" s="48">
        <v>1</v>
      </c>
      <c r="V409" s="48">
        <v>0</v>
      </c>
      <c r="W409" s="48">
        <v>1</v>
      </c>
    </row>
    <row r="410" spans="3:28" ht="15" customHeight="1" outlineLevel="2" x14ac:dyDescent="0.2">
      <c r="D410" s="41" t="s">
        <v>1213</v>
      </c>
      <c r="E410" s="17" t="s">
        <v>1214</v>
      </c>
      <c r="F410" s="48">
        <v>7</v>
      </c>
      <c r="G410" s="48">
        <v>0</v>
      </c>
      <c r="H410" s="48">
        <v>7</v>
      </c>
      <c r="I410" s="48">
        <v>7</v>
      </c>
      <c r="J410" s="48">
        <v>0</v>
      </c>
      <c r="K410" s="48">
        <v>7</v>
      </c>
      <c r="L410" s="48">
        <v>5</v>
      </c>
      <c r="M410" s="48">
        <v>0</v>
      </c>
      <c r="N410" s="48">
        <v>5</v>
      </c>
      <c r="O410" s="48">
        <v>5</v>
      </c>
      <c r="P410" s="48">
        <v>0</v>
      </c>
      <c r="Q410" s="48">
        <v>5</v>
      </c>
      <c r="R410" s="48">
        <v>4</v>
      </c>
      <c r="S410" s="48">
        <v>0</v>
      </c>
      <c r="T410" s="48">
        <v>4</v>
      </c>
      <c r="U410" s="48">
        <v>3</v>
      </c>
      <c r="V410" s="48">
        <v>0</v>
      </c>
      <c r="W410" s="48">
        <v>3</v>
      </c>
    </row>
    <row r="411" spans="3:28" ht="15" customHeight="1" outlineLevel="2" x14ac:dyDescent="0.2">
      <c r="D411" s="41" t="s">
        <v>1215</v>
      </c>
      <c r="E411" s="17" t="s">
        <v>1216</v>
      </c>
      <c r="F411" s="48">
        <v>14</v>
      </c>
      <c r="G411" s="48">
        <v>0</v>
      </c>
      <c r="H411" s="48">
        <v>14</v>
      </c>
      <c r="I411" s="48">
        <v>13</v>
      </c>
      <c r="J411" s="48">
        <v>0</v>
      </c>
      <c r="K411" s="48">
        <v>13</v>
      </c>
      <c r="L411" s="48">
        <v>9</v>
      </c>
      <c r="M411" s="48">
        <v>0</v>
      </c>
      <c r="N411" s="48">
        <v>9</v>
      </c>
      <c r="O411" s="48">
        <v>8</v>
      </c>
      <c r="P411" s="48">
        <v>0</v>
      </c>
      <c r="Q411" s="48">
        <v>8</v>
      </c>
      <c r="R411" s="48">
        <v>9</v>
      </c>
      <c r="S411" s="48">
        <v>0</v>
      </c>
      <c r="T411" s="48">
        <v>9</v>
      </c>
      <c r="U411" s="48">
        <v>14</v>
      </c>
      <c r="V411" s="48">
        <v>5</v>
      </c>
      <c r="W411" s="48">
        <v>9</v>
      </c>
    </row>
    <row r="412" spans="3:28" ht="15" customHeight="1" outlineLevel="2" x14ac:dyDescent="0.2">
      <c r="D412" s="41" t="s">
        <v>1217</v>
      </c>
      <c r="E412" s="17" t="s">
        <v>1218</v>
      </c>
      <c r="F412" s="48">
        <v>2</v>
      </c>
      <c r="G412" s="48">
        <v>0</v>
      </c>
      <c r="H412" s="48">
        <v>2</v>
      </c>
      <c r="I412" s="48">
        <v>2</v>
      </c>
      <c r="J412" s="48">
        <v>0</v>
      </c>
      <c r="K412" s="48">
        <v>2</v>
      </c>
      <c r="L412" s="48">
        <v>2</v>
      </c>
      <c r="M412" s="48">
        <v>0</v>
      </c>
      <c r="N412" s="48">
        <v>2</v>
      </c>
      <c r="O412" s="48">
        <v>2</v>
      </c>
      <c r="P412" s="48">
        <v>0</v>
      </c>
      <c r="Q412" s="48">
        <v>2</v>
      </c>
      <c r="R412" s="48">
        <v>1</v>
      </c>
      <c r="S412" s="48">
        <v>0</v>
      </c>
      <c r="T412" s="48">
        <v>1</v>
      </c>
      <c r="U412" s="48">
        <v>1</v>
      </c>
      <c r="V412" s="48">
        <v>0</v>
      </c>
      <c r="W412" s="48">
        <v>1</v>
      </c>
    </row>
    <row r="413" spans="3:28" ht="15" customHeight="1" outlineLevel="2" x14ac:dyDescent="0.2">
      <c r="D413" s="41" t="s">
        <v>1219</v>
      </c>
      <c r="E413" s="17" t="s">
        <v>1220</v>
      </c>
      <c r="F413" s="48">
        <v>1</v>
      </c>
      <c r="G413" s="48">
        <v>0</v>
      </c>
      <c r="H413" s="48">
        <v>1</v>
      </c>
      <c r="I413" s="48">
        <v>1</v>
      </c>
      <c r="J413" s="48">
        <v>0</v>
      </c>
      <c r="K413" s="48">
        <v>1</v>
      </c>
      <c r="L413" s="48">
        <v>1</v>
      </c>
      <c r="M413" s="48">
        <v>0</v>
      </c>
      <c r="N413" s="48">
        <v>1</v>
      </c>
      <c r="O413" s="48">
        <v>1</v>
      </c>
      <c r="P413" s="48">
        <v>0</v>
      </c>
      <c r="Q413" s="48">
        <v>1</v>
      </c>
      <c r="R413" s="48">
        <v>1</v>
      </c>
      <c r="S413" s="48">
        <v>0</v>
      </c>
      <c r="T413" s="48">
        <v>1</v>
      </c>
      <c r="U413" s="48">
        <v>1</v>
      </c>
      <c r="V413" s="48">
        <v>0</v>
      </c>
      <c r="W413" s="48">
        <v>1</v>
      </c>
    </row>
    <row r="414" spans="3:28" ht="15" customHeight="1" outlineLevel="2" x14ac:dyDescent="0.2">
      <c r="D414" s="41" t="s">
        <v>1221</v>
      </c>
      <c r="E414" s="17" t="s">
        <v>1222</v>
      </c>
      <c r="F414" s="48">
        <v>2</v>
      </c>
      <c r="G414" s="48">
        <v>2</v>
      </c>
      <c r="H414" s="48">
        <v>0</v>
      </c>
      <c r="I414" s="48">
        <v>0</v>
      </c>
      <c r="J414" s="48">
        <v>0</v>
      </c>
      <c r="K414" s="48">
        <v>0</v>
      </c>
      <c r="L414" s="48">
        <v>0</v>
      </c>
      <c r="M414" s="48">
        <v>0</v>
      </c>
      <c r="N414" s="48">
        <v>0</v>
      </c>
      <c r="O414" s="48">
        <v>0</v>
      </c>
      <c r="P414" s="48">
        <v>0</v>
      </c>
      <c r="Q414" s="48">
        <v>0</v>
      </c>
      <c r="R414" s="48">
        <v>3</v>
      </c>
      <c r="S414" s="48">
        <v>3</v>
      </c>
      <c r="T414" s="48">
        <v>0</v>
      </c>
      <c r="U414" s="48">
        <v>0</v>
      </c>
      <c r="V414" s="48">
        <v>0</v>
      </c>
      <c r="W414" s="48">
        <v>0</v>
      </c>
    </row>
    <row r="415" spans="3:28" ht="15" customHeight="1" outlineLevel="2" x14ac:dyDescent="0.2">
      <c r="D415" s="41" t="s">
        <v>1223</v>
      </c>
      <c r="E415" s="17" t="s">
        <v>1224</v>
      </c>
      <c r="F415" s="48">
        <v>9</v>
      </c>
      <c r="G415" s="48">
        <v>0</v>
      </c>
      <c r="H415" s="48">
        <v>9</v>
      </c>
      <c r="I415" s="48">
        <v>10</v>
      </c>
      <c r="J415" s="48">
        <v>0</v>
      </c>
      <c r="K415" s="48">
        <v>10</v>
      </c>
      <c r="L415" s="48">
        <v>9</v>
      </c>
      <c r="M415" s="48">
        <v>1</v>
      </c>
      <c r="N415" s="48">
        <v>8</v>
      </c>
      <c r="O415" s="48">
        <v>9</v>
      </c>
      <c r="P415" s="48">
        <v>1</v>
      </c>
      <c r="Q415" s="48">
        <v>8</v>
      </c>
      <c r="R415" s="48">
        <v>9</v>
      </c>
      <c r="S415" s="48">
        <v>0</v>
      </c>
      <c r="T415" s="48">
        <v>9</v>
      </c>
      <c r="U415" s="48">
        <v>9</v>
      </c>
      <c r="V415" s="48">
        <v>0</v>
      </c>
      <c r="W415" s="48">
        <v>9</v>
      </c>
    </row>
    <row r="416" spans="3:28" ht="15" customHeight="1" outlineLevel="1" x14ac:dyDescent="0.2">
      <c r="C416" s="226" t="s">
        <v>1225</v>
      </c>
      <c r="E416" s="225" t="s">
        <v>1226</v>
      </c>
      <c r="F416" s="48">
        <v>252</v>
      </c>
      <c r="G416" s="48">
        <v>223</v>
      </c>
      <c r="H416" s="48">
        <v>29</v>
      </c>
      <c r="I416" s="48">
        <v>88</v>
      </c>
      <c r="J416" s="48">
        <v>61</v>
      </c>
      <c r="K416" s="48">
        <v>27</v>
      </c>
      <c r="L416" s="48">
        <v>80</v>
      </c>
      <c r="M416" s="48">
        <v>57</v>
      </c>
      <c r="N416" s="48">
        <v>23</v>
      </c>
      <c r="O416" s="48">
        <v>79</v>
      </c>
      <c r="P416" s="48">
        <v>57</v>
      </c>
      <c r="Q416" s="48">
        <v>22</v>
      </c>
      <c r="R416" s="48">
        <v>77</v>
      </c>
      <c r="S416" s="48">
        <v>56</v>
      </c>
      <c r="T416" s="48">
        <v>21</v>
      </c>
      <c r="U416" s="48">
        <v>64</v>
      </c>
      <c r="V416" s="48">
        <v>45</v>
      </c>
      <c r="W416" s="48">
        <v>19</v>
      </c>
      <c r="AB416" s="270"/>
    </row>
    <row r="417" spans="3:28" ht="15" customHeight="1" outlineLevel="2" x14ac:dyDescent="0.2">
      <c r="D417" s="41" t="s">
        <v>1227</v>
      </c>
      <c r="E417" s="17" t="s">
        <v>1228</v>
      </c>
      <c r="F417" s="48">
        <v>5</v>
      </c>
      <c r="G417" s="48">
        <v>0</v>
      </c>
      <c r="H417" s="48">
        <v>5</v>
      </c>
      <c r="I417" s="48">
        <v>5</v>
      </c>
      <c r="J417" s="48">
        <v>0</v>
      </c>
      <c r="K417" s="48">
        <v>5</v>
      </c>
      <c r="L417" s="48">
        <v>4</v>
      </c>
      <c r="M417" s="48">
        <v>0</v>
      </c>
      <c r="N417" s="48">
        <v>4</v>
      </c>
      <c r="O417" s="48">
        <v>4</v>
      </c>
      <c r="P417" s="48">
        <v>0</v>
      </c>
      <c r="Q417" s="48">
        <v>4</v>
      </c>
      <c r="R417" s="48">
        <v>4</v>
      </c>
      <c r="S417" s="48">
        <v>0</v>
      </c>
      <c r="T417" s="48">
        <v>4</v>
      </c>
      <c r="U417" s="48">
        <v>4</v>
      </c>
      <c r="V417" s="48">
        <v>0</v>
      </c>
      <c r="W417" s="48">
        <v>4</v>
      </c>
    </row>
    <row r="418" spans="3:28" ht="15" customHeight="1" outlineLevel="2" x14ac:dyDescent="0.2">
      <c r="D418" s="41" t="s">
        <v>1229</v>
      </c>
      <c r="E418" s="17" t="s">
        <v>1230</v>
      </c>
      <c r="F418" s="48">
        <v>4</v>
      </c>
      <c r="G418" s="48">
        <v>0</v>
      </c>
      <c r="H418" s="48">
        <v>4</v>
      </c>
      <c r="I418" s="48">
        <v>4</v>
      </c>
      <c r="J418" s="48">
        <v>0</v>
      </c>
      <c r="K418" s="48">
        <v>4</v>
      </c>
      <c r="L418" s="48">
        <v>4</v>
      </c>
      <c r="M418" s="48">
        <v>0</v>
      </c>
      <c r="N418" s="48">
        <v>4</v>
      </c>
      <c r="O418" s="48">
        <v>4</v>
      </c>
      <c r="P418" s="48">
        <v>0</v>
      </c>
      <c r="Q418" s="48">
        <v>4</v>
      </c>
      <c r="R418" s="48">
        <v>4</v>
      </c>
      <c r="S418" s="48">
        <v>0</v>
      </c>
      <c r="T418" s="48">
        <v>4</v>
      </c>
      <c r="U418" s="48">
        <v>4</v>
      </c>
      <c r="V418" s="48">
        <v>0</v>
      </c>
      <c r="W418" s="48">
        <v>4</v>
      </c>
    </row>
    <row r="419" spans="3:28" ht="15" customHeight="1" outlineLevel="2" x14ac:dyDescent="0.2">
      <c r="D419" s="41" t="s">
        <v>1231</v>
      </c>
      <c r="E419" s="17" t="s">
        <v>1232</v>
      </c>
      <c r="F419" s="48">
        <v>240</v>
      </c>
      <c r="G419" s="48">
        <v>223</v>
      </c>
      <c r="H419" s="48">
        <v>17</v>
      </c>
      <c r="I419" s="48">
        <v>75</v>
      </c>
      <c r="J419" s="48">
        <v>61</v>
      </c>
      <c r="K419" s="48">
        <v>14</v>
      </c>
      <c r="L419" s="48">
        <v>68</v>
      </c>
      <c r="M419" s="48">
        <v>57</v>
      </c>
      <c r="N419" s="48">
        <v>11</v>
      </c>
      <c r="O419" s="48">
        <v>67</v>
      </c>
      <c r="P419" s="48">
        <v>57</v>
      </c>
      <c r="Q419" s="48">
        <v>10</v>
      </c>
      <c r="R419" s="48">
        <v>65</v>
      </c>
      <c r="S419" s="48">
        <v>56</v>
      </c>
      <c r="T419" s="48">
        <v>9</v>
      </c>
      <c r="U419" s="48">
        <v>53</v>
      </c>
      <c r="V419" s="48">
        <v>45</v>
      </c>
      <c r="W419" s="48">
        <v>8</v>
      </c>
    </row>
    <row r="420" spans="3:28" ht="15" customHeight="1" outlineLevel="2" x14ac:dyDescent="0.2">
      <c r="D420" s="41" t="s">
        <v>1233</v>
      </c>
      <c r="E420" s="17" t="s">
        <v>1234</v>
      </c>
      <c r="F420" s="48">
        <v>0</v>
      </c>
      <c r="G420" s="48">
        <v>0</v>
      </c>
      <c r="H420" s="48">
        <v>0</v>
      </c>
      <c r="I420" s="48">
        <v>0</v>
      </c>
      <c r="J420" s="48">
        <v>0</v>
      </c>
      <c r="K420" s="48">
        <v>0</v>
      </c>
      <c r="L420" s="48">
        <v>0</v>
      </c>
      <c r="M420" s="48">
        <v>0</v>
      </c>
      <c r="N420" s="48">
        <v>0</v>
      </c>
      <c r="O420" s="48">
        <v>0</v>
      </c>
      <c r="P420" s="48">
        <v>0</v>
      </c>
      <c r="Q420" s="48">
        <v>0</v>
      </c>
      <c r="R420" s="48">
        <v>0</v>
      </c>
      <c r="S420" s="48">
        <v>0</v>
      </c>
      <c r="T420" s="48">
        <v>0</v>
      </c>
      <c r="U420" s="48">
        <v>0</v>
      </c>
      <c r="V420" s="48">
        <v>0</v>
      </c>
      <c r="W420" s="48">
        <v>0</v>
      </c>
    </row>
    <row r="421" spans="3:28" ht="15" customHeight="1" outlineLevel="2" x14ac:dyDescent="0.2">
      <c r="D421" s="41" t="s">
        <v>1235</v>
      </c>
      <c r="E421" s="17" t="s">
        <v>1236</v>
      </c>
      <c r="F421" s="48">
        <v>1</v>
      </c>
      <c r="G421" s="48">
        <v>0</v>
      </c>
      <c r="H421" s="48">
        <v>1</v>
      </c>
      <c r="I421" s="48">
        <v>1</v>
      </c>
      <c r="J421" s="48">
        <v>0</v>
      </c>
      <c r="K421" s="48">
        <v>1</v>
      </c>
      <c r="L421" s="48">
        <v>1</v>
      </c>
      <c r="M421" s="48">
        <v>0</v>
      </c>
      <c r="N421" s="48">
        <v>1</v>
      </c>
      <c r="O421" s="48">
        <v>1</v>
      </c>
      <c r="P421" s="48">
        <v>0</v>
      </c>
      <c r="Q421" s="48">
        <v>1</v>
      </c>
      <c r="R421" s="48">
        <v>1</v>
      </c>
      <c r="S421" s="48">
        <v>0</v>
      </c>
      <c r="T421" s="48">
        <v>1</v>
      </c>
      <c r="U421" s="48">
        <v>1</v>
      </c>
      <c r="V421" s="48">
        <v>0</v>
      </c>
      <c r="W421" s="48">
        <v>1</v>
      </c>
    </row>
    <row r="422" spans="3:28" ht="15" customHeight="1" outlineLevel="2" x14ac:dyDescent="0.2">
      <c r="D422" s="41" t="s">
        <v>1237</v>
      </c>
      <c r="E422" s="17" t="s">
        <v>1238</v>
      </c>
      <c r="F422" s="48">
        <v>0</v>
      </c>
      <c r="G422" s="48">
        <v>0</v>
      </c>
      <c r="H422" s="48">
        <v>0</v>
      </c>
      <c r="I422" s="48">
        <v>1</v>
      </c>
      <c r="J422" s="48">
        <v>0</v>
      </c>
      <c r="K422" s="48">
        <v>1</v>
      </c>
      <c r="L422" s="48">
        <v>1</v>
      </c>
      <c r="M422" s="48">
        <v>0</v>
      </c>
      <c r="N422" s="48">
        <v>1</v>
      </c>
      <c r="O422" s="48">
        <v>1</v>
      </c>
      <c r="P422" s="48">
        <v>0</v>
      </c>
      <c r="Q422" s="48">
        <v>1</v>
      </c>
      <c r="R422" s="48">
        <v>1</v>
      </c>
      <c r="S422" s="48">
        <v>0</v>
      </c>
      <c r="T422" s="48">
        <v>1</v>
      </c>
      <c r="U422" s="48">
        <v>1</v>
      </c>
      <c r="V422" s="48">
        <v>0</v>
      </c>
      <c r="W422" s="48">
        <v>1</v>
      </c>
    </row>
    <row r="423" spans="3:28" ht="15" customHeight="1" outlineLevel="2" x14ac:dyDescent="0.2">
      <c r="D423" s="41" t="s">
        <v>1239</v>
      </c>
      <c r="E423" s="17" t="s">
        <v>1240</v>
      </c>
      <c r="F423" s="48">
        <v>0</v>
      </c>
      <c r="G423" s="48">
        <v>0</v>
      </c>
      <c r="H423" s="48">
        <v>0</v>
      </c>
      <c r="I423" s="48">
        <v>0</v>
      </c>
      <c r="J423" s="48">
        <v>0</v>
      </c>
      <c r="K423" s="48">
        <v>0</v>
      </c>
      <c r="L423" s="48">
        <v>0</v>
      </c>
      <c r="M423" s="48">
        <v>0</v>
      </c>
      <c r="N423" s="48">
        <v>0</v>
      </c>
      <c r="O423" s="48">
        <v>0</v>
      </c>
      <c r="P423" s="48">
        <v>0</v>
      </c>
      <c r="Q423" s="48">
        <v>0</v>
      </c>
      <c r="R423" s="48">
        <v>0</v>
      </c>
      <c r="S423" s="48">
        <v>0</v>
      </c>
      <c r="T423" s="48">
        <v>0</v>
      </c>
      <c r="U423" s="48">
        <v>0</v>
      </c>
      <c r="V423" s="48">
        <v>0</v>
      </c>
      <c r="W423" s="48">
        <v>0</v>
      </c>
    </row>
    <row r="424" spans="3:28" ht="15" customHeight="1" outlineLevel="2" x14ac:dyDescent="0.2">
      <c r="D424" s="41" t="s">
        <v>1241</v>
      </c>
      <c r="E424" s="17" t="s">
        <v>1242</v>
      </c>
      <c r="F424" s="48">
        <v>1</v>
      </c>
      <c r="G424" s="48">
        <v>0</v>
      </c>
      <c r="H424" s="48">
        <v>1</v>
      </c>
      <c r="I424" s="48">
        <v>1</v>
      </c>
      <c r="J424" s="48">
        <v>0</v>
      </c>
      <c r="K424" s="48">
        <v>1</v>
      </c>
      <c r="L424" s="48">
        <v>1</v>
      </c>
      <c r="M424" s="48">
        <v>0</v>
      </c>
      <c r="N424" s="48">
        <v>1</v>
      </c>
      <c r="O424" s="48">
        <v>1</v>
      </c>
      <c r="P424" s="48">
        <v>0</v>
      </c>
      <c r="Q424" s="48">
        <v>1</v>
      </c>
      <c r="R424" s="48">
        <v>1</v>
      </c>
      <c r="S424" s="48">
        <v>0</v>
      </c>
      <c r="T424" s="48">
        <v>1</v>
      </c>
      <c r="U424" s="48">
        <v>1</v>
      </c>
      <c r="V424" s="48">
        <v>0</v>
      </c>
      <c r="W424" s="48">
        <v>1</v>
      </c>
    </row>
    <row r="425" spans="3:28" ht="15" customHeight="1" outlineLevel="2" x14ac:dyDescent="0.2">
      <c r="D425" s="41" t="s">
        <v>1243</v>
      </c>
      <c r="E425" s="17" t="s">
        <v>1244</v>
      </c>
      <c r="F425" s="48">
        <v>0</v>
      </c>
      <c r="G425" s="48">
        <v>0</v>
      </c>
      <c r="H425" s="48">
        <v>0</v>
      </c>
      <c r="I425" s="48">
        <v>0</v>
      </c>
      <c r="J425" s="48">
        <v>0</v>
      </c>
      <c r="K425" s="48">
        <v>0</v>
      </c>
      <c r="L425" s="48">
        <v>0</v>
      </c>
      <c r="M425" s="48">
        <v>0</v>
      </c>
      <c r="N425" s="48">
        <v>0</v>
      </c>
      <c r="O425" s="48">
        <v>0</v>
      </c>
      <c r="P425" s="48">
        <v>0</v>
      </c>
      <c r="Q425" s="48">
        <v>0</v>
      </c>
      <c r="R425" s="48">
        <v>0</v>
      </c>
      <c r="S425" s="48">
        <v>0</v>
      </c>
      <c r="T425" s="48">
        <v>0</v>
      </c>
      <c r="U425" s="48">
        <v>0</v>
      </c>
      <c r="V425" s="48">
        <v>0</v>
      </c>
      <c r="W425" s="48">
        <v>0</v>
      </c>
    </row>
    <row r="426" spans="3:28" ht="15" customHeight="1" outlineLevel="2" x14ac:dyDescent="0.2">
      <c r="D426" s="41" t="s">
        <v>1245</v>
      </c>
      <c r="E426" s="17" t="s">
        <v>1246</v>
      </c>
      <c r="F426" s="48">
        <v>0</v>
      </c>
      <c r="G426" s="48">
        <v>0</v>
      </c>
      <c r="H426" s="48">
        <v>0</v>
      </c>
      <c r="I426" s="48">
        <v>0</v>
      </c>
      <c r="J426" s="48">
        <v>0</v>
      </c>
      <c r="K426" s="48">
        <v>0</v>
      </c>
      <c r="L426" s="48">
        <v>0</v>
      </c>
      <c r="M426" s="48">
        <v>0</v>
      </c>
      <c r="N426" s="48">
        <v>0</v>
      </c>
      <c r="O426" s="48">
        <v>0</v>
      </c>
      <c r="P426" s="48">
        <v>0</v>
      </c>
      <c r="Q426" s="48">
        <v>0</v>
      </c>
      <c r="R426" s="48">
        <v>0</v>
      </c>
      <c r="S426" s="48">
        <v>0</v>
      </c>
      <c r="T426" s="48">
        <v>0</v>
      </c>
      <c r="U426" s="48">
        <v>0</v>
      </c>
      <c r="V426" s="48">
        <v>0</v>
      </c>
      <c r="W426" s="48">
        <v>0</v>
      </c>
    </row>
    <row r="427" spans="3:28" ht="15" customHeight="1" outlineLevel="2" x14ac:dyDescent="0.2">
      <c r="D427" s="41" t="s">
        <v>1247</v>
      </c>
      <c r="E427" s="17" t="s">
        <v>1248</v>
      </c>
      <c r="F427" s="48">
        <v>1</v>
      </c>
      <c r="G427" s="48">
        <v>0</v>
      </c>
      <c r="H427" s="48">
        <v>1</v>
      </c>
      <c r="I427" s="48">
        <v>1</v>
      </c>
      <c r="J427" s="48">
        <v>0</v>
      </c>
      <c r="K427" s="48">
        <v>1</v>
      </c>
      <c r="L427" s="48">
        <v>1</v>
      </c>
      <c r="M427" s="48">
        <v>0</v>
      </c>
      <c r="N427" s="48">
        <v>1</v>
      </c>
      <c r="O427" s="48">
        <v>1</v>
      </c>
      <c r="P427" s="48">
        <v>0</v>
      </c>
      <c r="Q427" s="48">
        <v>1</v>
      </c>
      <c r="R427" s="48">
        <v>1</v>
      </c>
      <c r="S427" s="48">
        <v>0</v>
      </c>
      <c r="T427" s="48">
        <v>1</v>
      </c>
      <c r="U427" s="48">
        <v>0</v>
      </c>
      <c r="V427" s="48">
        <v>0</v>
      </c>
      <c r="W427" s="48">
        <v>0</v>
      </c>
    </row>
    <row r="428" spans="3:28" ht="15" customHeight="1" outlineLevel="1" x14ac:dyDescent="0.2">
      <c r="C428" s="226" t="s">
        <v>1249</v>
      </c>
      <c r="E428" s="225" t="s">
        <v>1250</v>
      </c>
      <c r="F428" s="48">
        <v>134</v>
      </c>
      <c r="G428" s="48">
        <v>0</v>
      </c>
      <c r="H428" s="48">
        <v>134</v>
      </c>
      <c r="I428" s="48">
        <v>116</v>
      </c>
      <c r="J428" s="48">
        <v>0</v>
      </c>
      <c r="K428" s="48">
        <v>116</v>
      </c>
      <c r="L428" s="48">
        <v>121</v>
      </c>
      <c r="M428" s="48">
        <v>0</v>
      </c>
      <c r="N428" s="48">
        <v>121</v>
      </c>
      <c r="O428" s="48">
        <v>119</v>
      </c>
      <c r="P428" s="48">
        <v>0</v>
      </c>
      <c r="Q428" s="48">
        <v>119</v>
      </c>
      <c r="R428" s="48">
        <v>113</v>
      </c>
      <c r="S428" s="48">
        <v>0</v>
      </c>
      <c r="T428" s="48">
        <v>113</v>
      </c>
      <c r="U428" s="48">
        <v>116</v>
      </c>
      <c r="V428" s="48">
        <v>0</v>
      </c>
      <c r="W428" s="48">
        <v>116</v>
      </c>
      <c r="AB428" s="270"/>
    </row>
    <row r="429" spans="3:28" ht="15" customHeight="1" outlineLevel="2" x14ac:dyDescent="0.2">
      <c r="D429" s="41" t="s">
        <v>1251</v>
      </c>
      <c r="E429" s="17" t="s">
        <v>1252</v>
      </c>
      <c r="F429" s="48">
        <v>65</v>
      </c>
      <c r="G429" s="48">
        <v>0</v>
      </c>
      <c r="H429" s="48">
        <v>65</v>
      </c>
      <c r="I429" s="48">
        <v>64</v>
      </c>
      <c r="J429" s="48">
        <v>0</v>
      </c>
      <c r="K429" s="48">
        <v>64</v>
      </c>
      <c r="L429" s="48">
        <v>65</v>
      </c>
      <c r="M429" s="48">
        <v>0</v>
      </c>
      <c r="N429" s="48">
        <v>65</v>
      </c>
      <c r="O429" s="48">
        <v>65</v>
      </c>
      <c r="P429" s="48">
        <v>0</v>
      </c>
      <c r="Q429" s="48">
        <v>65</v>
      </c>
      <c r="R429" s="48">
        <v>59</v>
      </c>
      <c r="S429" s="48">
        <v>0</v>
      </c>
      <c r="T429" s="48">
        <v>59</v>
      </c>
      <c r="U429" s="48">
        <v>59</v>
      </c>
      <c r="V429" s="48">
        <v>0</v>
      </c>
      <c r="W429" s="48">
        <v>59</v>
      </c>
    </row>
    <row r="430" spans="3:28" ht="15" customHeight="1" outlineLevel="2" x14ac:dyDescent="0.2">
      <c r="D430" s="41" t="s">
        <v>1253</v>
      </c>
      <c r="E430" s="17" t="s">
        <v>1254</v>
      </c>
      <c r="F430" s="48">
        <v>7</v>
      </c>
      <c r="G430" s="48">
        <v>0</v>
      </c>
      <c r="H430" s="48">
        <v>7</v>
      </c>
      <c r="I430" s="48">
        <v>7</v>
      </c>
      <c r="J430" s="48">
        <v>0</v>
      </c>
      <c r="K430" s="48">
        <v>7</v>
      </c>
      <c r="L430" s="48">
        <v>5</v>
      </c>
      <c r="M430" s="48">
        <v>0</v>
      </c>
      <c r="N430" s="48">
        <v>5</v>
      </c>
      <c r="O430" s="48">
        <v>5</v>
      </c>
      <c r="P430" s="48">
        <v>0</v>
      </c>
      <c r="Q430" s="48">
        <v>5</v>
      </c>
      <c r="R430" s="48">
        <v>3</v>
      </c>
      <c r="S430" s="48">
        <v>0</v>
      </c>
      <c r="T430" s="48">
        <v>3</v>
      </c>
      <c r="U430" s="48">
        <v>4</v>
      </c>
      <c r="V430" s="48">
        <v>0</v>
      </c>
      <c r="W430" s="48">
        <v>4</v>
      </c>
    </row>
    <row r="431" spans="3:28" ht="15" customHeight="1" outlineLevel="2" x14ac:dyDescent="0.2">
      <c r="D431" s="41" t="s">
        <v>1255</v>
      </c>
      <c r="E431" s="17" t="s">
        <v>1256</v>
      </c>
      <c r="F431" s="48">
        <v>0</v>
      </c>
      <c r="G431" s="48">
        <v>0</v>
      </c>
      <c r="H431" s="48">
        <v>0</v>
      </c>
      <c r="I431" s="48">
        <v>0</v>
      </c>
      <c r="J431" s="48">
        <v>0</v>
      </c>
      <c r="K431" s="48">
        <v>0</v>
      </c>
      <c r="L431" s="48">
        <v>0</v>
      </c>
      <c r="M431" s="48">
        <v>0</v>
      </c>
      <c r="N431" s="48">
        <v>0</v>
      </c>
      <c r="O431" s="48">
        <v>0</v>
      </c>
      <c r="P431" s="48">
        <v>0</v>
      </c>
      <c r="Q431" s="48">
        <v>0</v>
      </c>
      <c r="R431" s="48">
        <v>0</v>
      </c>
      <c r="S431" s="48">
        <v>0</v>
      </c>
      <c r="T431" s="48">
        <v>0</v>
      </c>
      <c r="U431" s="48">
        <v>0</v>
      </c>
      <c r="V431" s="48">
        <v>0</v>
      </c>
      <c r="W431" s="48">
        <v>0</v>
      </c>
    </row>
    <row r="432" spans="3:28" ht="15" customHeight="1" outlineLevel="2" x14ac:dyDescent="0.2">
      <c r="D432" s="41" t="s">
        <v>1257</v>
      </c>
      <c r="E432" s="17" t="s">
        <v>1258</v>
      </c>
      <c r="F432" s="48">
        <v>44</v>
      </c>
      <c r="G432" s="48">
        <v>0</v>
      </c>
      <c r="H432" s="48">
        <v>44</v>
      </c>
      <c r="I432" s="48">
        <v>24</v>
      </c>
      <c r="J432" s="48">
        <v>0</v>
      </c>
      <c r="K432" s="48">
        <v>24</v>
      </c>
      <c r="L432" s="48">
        <v>28</v>
      </c>
      <c r="M432" s="48">
        <v>0</v>
      </c>
      <c r="N432" s="48">
        <v>28</v>
      </c>
      <c r="O432" s="48">
        <v>28</v>
      </c>
      <c r="P432" s="48">
        <v>0</v>
      </c>
      <c r="Q432" s="48">
        <v>28</v>
      </c>
      <c r="R432" s="48">
        <v>30</v>
      </c>
      <c r="S432" s="48">
        <v>0</v>
      </c>
      <c r="T432" s="48">
        <v>30</v>
      </c>
      <c r="U432" s="48">
        <v>28</v>
      </c>
      <c r="V432" s="48">
        <v>0</v>
      </c>
      <c r="W432" s="48">
        <v>28</v>
      </c>
    </row>
    <row r="433" spans="3:28" ht="15" customHeight="1" outlineLevel="2" x14ac:dyDescent="0.2">
      <c r="D433" s="41" t="s">
        <v>1259</v>
      </c>
      <c r="E433" s="17" t="s">
        <v>1260</v>
      </c>
      <c r="F433" s="48">
        <v>0</v>
      </c>
      <c r="G433" s="48">
        <v>0</v>
      </c>
      <c r="H433" s="48">
        <v>0</v>
      </c>
      <c r="I433" s="48">
        <v>0</v>
      </c>
      <c r="J433" s="48">
        <v>0</v>
      </c>
      <c r="K433" s="48">
        <v>0</v>
      </c>
      <c r="L433" s="48">
        <v>0</v>
      </c>
      <c r="M433" s="48">
        <v>0</v>
      </c>
      <c r="N433" s="48">
        <v>0</v>
      </c>
      <c r="O433" s="48">
        <v>0</v>
      </c>
      <c r="P433" s="48">
        <v>0</v>
      </c>
      <c r="Q433" s="48">
        <v>0</v>
      </c>
      <c r="R433" s="48">
        <v>0</v>
      </c>
      <c r="S433" s="48">
        <v>0</v>
      </c>
      <c r="T433" s="48">
        <v>0</v>
      </c>
      <c r="U433" s="48">
        <v>0</v>
      </c>
      <c r="V433" s="48">
        <v>0</v>
      </c>
      <c r="W433" s="48">
        <v>0</v>
      </c>
    </row>
    <row r="434" spans="3:28" ht="15" customHeight="1" outlineLevel="2" x14ac:dyDescent="0.2">
      <c r="D434" s="41" t="s">
        <v>1261</v>
      </c>
      <c r="E434" s="17" t="s">
        <v>1262</v>
      </c>
      <c r="F434" s="48">
        <v>7</v>
      </c>
      <c r="G434" s="48">
        <v>0</v>
      </c>
      <c r="H434" s="48">
        <v>7</v>
      </c>
      <c r="I434" s="48">
        <v>7</v>
      </c>
      <c r="J434" s="48">
        <v>0</v>
      </c>
      <c r="K434" s="48">
        <v>7</v>
      </c>
      <c r="L434" s="48">
        <v>8</v>
      </c>
      <c r="M434" s="48">
        <v>0</v>
      </c>
      <c r="N434" s="48">
        <v>8</v>
      </c>
      <c r="O434" s="48">
        <v>5</v>
      </c>
      <c r="P434" s="48">
        <v>0</v>
      </c>
      <c r="Q434" s="48">
        <v>5</v>
      </c>
      <c r="R434" s="48">
        <v>5</v>
      </c>
      <c r="S434" s="48">
        <v>0</v>
      </c>
      <c r="T434" s="48">
        <v>5</v>
      </c>
      <c r="U434" s="48">
        <v>6</v>
      </c>
      <c r="V434" s="48">
        <v>0</v>
      </c>
      <c r="W434" s="48">
        <v>6</v>
      </c>
    </row>
    <row r="435" spans="3:28" ht="15" customHeight="1" outlineLevel="2" x14ac:dyDescent="0.2">
      <c r="D435" s="41" t="s">
        <v>1263</v>
      </c>
      <c r="E435" s="17" t="s">
        <v>1264</v>
      </c>
      <c r="F435" s="48">
        <v>0</v>
      </c>
      <c r="G435" s="48">
        <v>0</v>
      </c>
      <c r="H435" s="48">
        <v>0</v>
      </c>
      <c r="I435" s="48">
        <v>0</v>
      </c>
      <c r="J435" s="48">
        <v>0</v>
      </c>
      <c r="K435" s="48">
        <v>0</v>
      </c>
      <c r="L435" s="48">
        <v>1</v>
      </c>
      <c r="M435" s="48">
        <v>0</v>
      </c>
      <c r="N435" s="48">
        <v>1</v>
      </c>
      <c r="O435" s="48">
        <v>0</v>
      </c>
      <c r="P435" s="48">
        <v>0</v>
      </c>
      <c r="Q435" s="48">
        <v>0</v>
      </c>
      <c r="R435" s="48">
        <v>0</v>
      </c>
      <c r="S435" s="48">
        <v>0</v>
      </c>
      <c r="T435" s="48">
        <v>0</v>
      </c>
      <c r="U435" s="48">
        <v>1</v>
      </c>
      <c r="V435" s="48">
        <v>0</v>
      </c>
      <c r="W435" s="48">
        <v>1</v>
      </c>
    </row>
    <row r="436" spans="3:28" ht="15" customHeight="1" outlineLevel="2" x14ac:dyDescent="0.2">
      <c r="D436" s="41" t="s">
        <v>1265</v>
      </c>
      <c r="E436" s="17" t="s">
        <v>1266</v>
      </c>
      <c r="F436" s="48">
        <v>3</v>
      </c>
      <c r="G436" s="48">
        <v>0</v>
      </c>
      <c r="H436" s="48">
        <v>3</v>
      </c>
      <c r="I436" s="48">
        <v>3</v>
      </c>
      <c r="J436" s="48">
        <v>0</v>
      </c>
      <c r="K436" s="48">
        <v>3</v>
      </c>
      <c r="L436" s="48">
        <v>3</v>
      </c>
      <c r="M436" s="48">
        <v>0</v>
      </c>
      <c r="N436" s="48">
        <v>3</v>
      </c>
      <c r="O436" s="48">
        <v>3</v>
      </c>
      <c r="P436" s="48">
        <v>0</v>
      </c>
      <c r="Q436" s="48">
        <v>3</v>
      </c>
      <c r="R436" s="48">
        <v>2</v>
      </c>
      <c r="S436" s="48">
        <v>0</v>
      </c>
      <c r="T436" s="48">
        <v>2</v>
      </c>
      <c r="U436" s="48">
        <v>2</v>
      </c>
      <c r="V436" s="48">
        <v>0</v>
      </c>
      <c r="W436" s="48">
        <v>2</v>
      </c>
    </row>
    <row r="437" spans="3:28" ht="15" customHeight="1" outlineLevel="2" x14ac:dyDescent="0.2">
      <c r="D437" s="41" t="s">
        <v>1267</v>
      </c>
      <c r="E437" s="17" t="s">
        <v>1268</v>
      </c>
      <c r="F437" s="48">
        <v>2</v>
      </c>
      <c r="G437" s="48">
        <v>0</v>
      </c>
      <c r="H437" s="48">
        <v>2</v>
      </c>
      <c r="I437" s="48">
        <v>4</v>
      </c>
      <c r="J437" s="48">
        <v>0</v>
      </c>
      <c r="K437" s="48">
        <v>4</v>
      </c>
      <c r="L437" s="48">
        <v>3</v>
      </c>
      <c r="M437" s="48">
        <v>0</v>
      </c>
      <c r="N437" s="48">
        <v>3</v>
      </c>
      <c r="O437" s="48">
        <v>3</v>
      </c>
      <c r="P437" s="48">
        <v>0</v>
      </c>
      <c r="Q437" s="48">
        <v>3</v>
      </c>
      <c r="R437" s="48">
        <v>3</v>
      </c>
      <c r="S437" s="48">
        <v>0</v>
      </c>
      <c r="T437" s="48">
        <v>3</v>
      </c>
      <c r="U437" s="48">
        <v>2</v>
      </c>
      <c r="V437" s="48">
        <v>0</v>
      </c>
      <c r="W437" s="48">
        <v>2</v>
      </c>
    </row>
    <row r="438" spans="3:28" ht="15" customHeight="1" outlineLevel="2" x14ac:dyDescent="0.2">
      <c r="D438" s="41" t="s">
        <v>1269</v>
      </c>
      <c r="E438" s="17" t="s">
        <v>1270</v>
      </c>
      <c r="F438" s="48">
        <v>0</v>
      </c>
      <c r="G438" s="48">
        <v>0</v>
      </c>
      <c r="H438" s="48">
        <v>0</v>
      </c>
      <c r="I438" s="48">
        <v>0</v>
      </c>
      <c r="J438" s="48">
        <v>0</v>
      </c>
      <c r="K438" s="48">
        <v>0</v>
      </c>
      <c r="L438" s="48">
        <v>0</v>
      </c>
      <c r="M438" s="48">
        <v>0</v>
      </c>
      <c r="N438" s="48">
        <v>0</v>
      </c>
      <c r="O438" s="48">
        <v>1</v>
      </c>
      <c r="P438" s="48">
        <v>0</v>
      </c>
      <c r="Q438" s="48">
        <v>1</v>
      </c>
      <c r="R438" s="48">
        <v>0</v>
      </c>
      <c r="S438" s="48">
        <v>0</v>
      </c>
      <c r="T438" s="48">
        <v>0</v>
      </c>
      <c r="U438" s="48">
        <v>0</v>
      </c>
      <c r="V438" s="48">
        <v>0</v>
      </c>
      <c r="W438" s="48">
        <v>0</v>
      </c>
    </row>
    <row r="439" spans="3:28" ht="15" customHeight="1" outlineLevel="2" x14ac:dyDescent="0.2">
      <c r="D439" s="41" t="s">
        <v>1271</v>
      </c>
      <c r="E439" s="17" t="s">
        <v>1272</v>
      </c>
      <c r="F439" s="48">
        <v>4</v>
      </c>
      <c r="G439" s="48">
        <v>0</v>
      </c>
      <c r="H439" s="48">
        <v>4</v>
      </c>
      <c r="I439" s="48">
        <v>4</v>
      </c>
      <c r="J439" s="48">
        <v>0</v>
      </c>
      <c r="K439" s="48">
        <v>4</v>
      </c>
      <c r="L439" s="48">
        <v>4</v>
      </c>
      <c r="M439" s="48">
        <v>0</v>
      </c>
      <c r="N439" s="48">
        <v>4</v>
      </c>
      <c r="O439" s="48">
        <v>4</v>
      </c>
      <c r="P439" s="48">
        <v>0</v>
      </c>
      <c r="Q439" s="48">
        <v>4</v>
      </c>
      <c r="R439" s="48">
        <v>5</v>
      </c>
      <c r="S439" s="48">
        <v>0</v>
      </c>
      <c r="T439" s="48">
        <v>5</v>
      </c>
      <c r="U439" s="48">
        <v>6</v>
      </c>
      <c r="V439" s="48">
        <v>0</v>
      </c>
      <c r="W439" s="48">
        <v>6</v>
      </c>
    </row>
    <row r="440" spans="3:28" ht="15" customHeight="1" outlineLevel="2" x14ac:dyDescent="0.2">
      <c r="D440" s="41" t="s">
        <v>1273</v>
      </c>
      <c r="E440" s="17" t="s">
        <v>1274</v>
      </c>
      <c r="F440" s="48">
        <v>0</v>
      </c>
      <c r="G440" s="48">
        <v>0</v>
      </c>
      <c r="H440" s="48">
        <v>0</v>
      </c>
      <c r="I440" s="48">
        <v>0</v>
      </c>
      <c r="J440" s="48">
        <v>0</v>
      </c>
      <c r="K440" s="48">
        <v>0</v>
      </c>
      <c r="L440" s="48">
        <v>0</v>
      </c>
      <c r="M440" s="48">
        <v>0</v>
      </c>
      <c r="N440" s="48">
        <v>0</v>
      </c>
      <c r="O440" s="48">
        <v>0</v>
      </c>
      <c r="P440" s="48">
        <v>0</v>
      </c>
      <c r="Q440" s="48">
        <v>0</v>
      </c>
      <c r="R440" s="48">
        <v>0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</row>
    <row r="441" spans="3:28" ht="15" customHeight="1" outlineLevel="2" x14ac:dyDescent="0.2">
      <c r="D441" s="41" t="s">
        <v>1275</v>
      </c>
      <c r="E441" s="17" t="s">
        <v>1276</v>
      </c>
      <c r="F441" s="48">
        <v>0</v>
      </c>
      <c r="G441" s="48">
        <v>0</v>
      </c>
      <c r="H441" s="48">
        <v>0</v>
      </c>
      <c r="I441" s="48">
        <v>0</v>
      </c>
      <c r="J441" s="48">
        <v>0</v>
      </c>
      <c r="K441" s="48">
        <v>0</v>
      </c>
      <c r="L441" s="48">
        <v>0</v>
      </c>
      <c r="M441" s="48">
        <v>0</v>
      </c>
      <c r="N441" s="48">
        <v>0</v>
      </c>
      <c r="O441" s="48">
        <v>0</v>
      </c>
      <c r="P441" s="48">
        <v>0</v>
      </c>
      <c r="Q441" s="48">
        <v>0</v>
      </c>
      <c r="R441" s="48">
        <v>0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</row>
    <row r="442" spans="3:28" ht="15" customHeight="1" outlineLevel="2" x14ac:dyDescent="0.2">
      <c r="D442" s="41" t="s">
        <v>1277</v>
      </c>
      <c r="E442" s="17" t="s">
        <v>1278</v>
      </c>
      <c r="F442" s="48">
        <v>1</v>
      </c>
      <c r="G442" s="48">
        <v>0</v>
      </c>
      <c r="H442" s="48">
        <v>1</v>
      </c>
      <c r="I442" s="48">
        <v>1</v>
      </c>
      <c r="J442" s="48">
        <v>0</v>
      </c>
      <c r="K442" s="48">
        <v>1</v>
      </c>
      <c r="L442" s="48">
        <v>1</v>
      </c>
      <c r="M442" s="48">
        <v>0</v>
      </c>
      <c r="N442" s="48">
        <v>1</v>
      </c>
      <c r="O442" s="48">
        <v>1</v>
      </c>
      <c r="P442" s="48">
        <v>0</v>
      </c>
      <c r="Q442" s="48">
        <v>1</v>
      </c>
      <c r="R442" s="48">
        <v>2</v>
      </c>
      <c r="S442" s="48">
        <v>0</v>
      </c>
      <c r="T442" s="48">
        <v>2</v>
      </c>
      <c r="U442" s="48">
        <v>2</v>
      </c>
      <c r="V442" s="48">
        <v>0</v>
      </c>
      <c r="W442" s="48">
        <v>2</v>
      </c>
    </row>
    <row r="443" spans="3:28" ht="15" customHeight="1" outlineLevel="2" x14ac:dyDescent="0.2">
      <c r="D443" s="41" t="s">
        <v>1279</v>
      </c>
      <c r="E443" s="17" t="s">
        <v>1280</v>
      </c>
      <c r="F443" s="48">
        <v>1</v>
      </c>
      <c r="G443" s="48">
        <v>0</v>
      </c>
      <c r="H443" s="48">
        <v>1</v>
      </c>
      <c r="I443" s="48">
        <v>2</v>
      </c>
      <c r="J443" s="48">
        <v>0</v>
      </c>
      <c r="K443" s="48">
        <v>2</v>
      </c>
      <c r="L443" s="48">
        <v>3</v>
      </c>
      <c r="M443" s="48">
        <v>0</v>
      </c>
      <c r="N443" s="48">
        <v>3</v>
      </c>
      <c r="O443" s="48">
        <v>4</v>
      </c>
      <c r="P443" s="48">
        <v>0</v>
      </c>
      <c r="Q443" s="48">
        <v>4</v>
      </c>
      <c r="R443" s="48">
        <v>4</v>
      </c>
      <c r="S443" s="48">
        <v>0</v>
      </c>
      <c r="T443" s="48">
        <v>4</v>
      </c>
      <c r="U443" s="48">
        <v>6</v>
      </c>
      <c r="V443" s="48">
        <v>0</v>
      </c>
      <c r="W443" s="48">
        <v>6</v>
      </c>
    </row>
    <row r="444" spans="3:28" ht="15" customHeight="1" outlineLevel="2" x14ac:dyDescent="0.2">
      <c r="D444" s="41" t="s">
        <v>1281</v>
      </c>
      <c r="E444" s="17" t="s">
        <v>1282</v>
      </c>
      <c r="F444" s="48">
        <v>0</v>
      </c>
      <c r="G444" s="48">
        <v>0</v>
      </c>
      <c r="H444" s="48">
        <v>0</v>
      </c>
      <c r="I444" s="48">
        <v>0</v>
      </c>
      <c r="J444" s="48">
        <v>0</v>
      </c>
      <c r="K444" s="48">
        <v>0</v>
      </c>
      <c r="L444" s="48">
        <v>0</v>
      </c>
      <c r="M444" s="48">
        <v>0</v>
      </c>
      <c r="N444" s="48">
        <v>0</v>
      </c>
      <c r="O444" s="48">
        <v>0</v>
      </c>
      <c r="P444" s="48">
        <v>0</v>
      </c>
      <c r="Q444" s="48">
        <v>0</v>
      </c>
      <c r="R444" s="48">
        <v>0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</row>
    <row r="445" spans="3:28" ht="15" customHeight="1" outlineLevel="1" x14ac:dyDescent="0.2">
      <c r="C445" s="226" t="s">
        <v>1283</v>
      </c>
      <c r="E445" s="225" t="s">
        <v>1284</v>
      </c>
      <c r="F445" s="227">
        <v>1624</v>
      </c>
      <c r="G445" s="48">
        <v>458</v>
      </c>
      <c r="H445" s="227">
        <v>1166</v>
      </c>
      <c r="I445" s="227">
        <v>1512</v>
      </c>
      <c r="J445" s="48">
        <v>425</v>
      </c>
      <c r="K445" s="227">
        <v>1087</v>
      </c>
      <c r="L445" s="227">
        <v>1405</v>
      </c>
      <c r="M445" s="227">
        <v>392</v>
      </c>
      <c r="N445" s="227">
        <v>1013</v>
      </c>
      <c r="O445" s="227">
        <v>1356</v>
      </c>
      <c r="P445" s="227">
        <v>366</v>
      </c>
      <c r="Q445" s="227">
        <v>990</v>
      </c>
      <c r="R445" s="227">
        <v>1267</v>
      </c>
      <c r="S445" s="227">
        <v>339</v>
      </c>
      <c r="T445" s="227">
        <v>928</v>
      </c>
      <c r="U445" s="227">
        <v>1180</v>
      </c>
      <c r="V445" s="227">
        <v>303</v>
      </c>
      <c r="W445" s="227">
        <v>877</v>
      </c>
      <c r="AB445" s="270"/>
    </row>
    <row r="446" spans="3:28" ht="15" customHeight="1" outlineLevel="2" x14ac:dyDescent="0.2">
      <c r="D446" s="41" t="s">
        <v>1285</v>
      </c>
      <c r="E446" s="17" t="s">
        <v>1286</v>
      </c>
      <c r="F446" s="48">
        <v>178</v>
      </c>
      <c r="G446" s="48">
        <v>3</v>
      </c>
      <c r="H446" s="48">
        <v>175</v>
      </c>
      <c r="I446" s="48">
        <v>157</v>
      </c>
      <c r="J446" s="48">
        <v>2</v>
      </c>
      <c r="K446" s="48">
        <v>155</v>
      </c>
      <c r="L446" s="48">
        <v>155</v>
      </c>
      <c r="M446" s="48">
        <v>2</v>
      </c>
      <c r="N446" s="48">
        <v>153</v>
      </c>
      <c r="O446" s="48">
        <v>143</v>
      </c>
      <c r="P446" s="48">
        <v>2</v>
      </c>
      <c r="Q446" s="48">
        <v>141</v>
      </c>
      <c r="R446" s="48">
        <v>132</v>
      </c>
      <c r="S446" s="48">
        <v>0</v>
      </c>
      <c r="T446" s="48">
        <v>132</v>
      </c>
      <c r="U446" s="48">
        <v>123</v>
      </c>
      <c r="V446" s="48">
        <v>4</v>
      </c>
      <c r="W446" s="48">
        <v>119</v>
      </c>
    </row>
    <row r="447" spans="3:28" ht="15" customHeight="1" outlineLevel="2" x14ac:dyDescent="0.2">
      <c r="D447" s="41" t="s">
        <v>1287</v>
      </c>
      <c r="E447" s="17" t="s">
        <v>1288</v>
      </c>
      <c r="F447" s="48">
        <v>716</v>
      </c>
      <c r="G447" s="48">
        <v>132</v>
      </c>
      <c r="H447" s="48">
        <v>584</v>
      </c>
      <c r="I447" s="48">
        <v>671</v>
      </c>
      <c r="J447" s="48">
        <v>129</v>
      </c>
      <c r="K447" s="48">
        <v>542</v>
      </c>
      <c r="L447" s="48">
        <v>623</v>
      </c>
      <c r="M447" s="48">
        <v>128</v>
      </c>
      <c r="N447" s="48">
        <v>495</v>
      </c>
      <c r="O447" s="48">
        <v>624</v>
      </c>
      <c r="P447" s="48">
        <v>128</v>
      </c>
      <c r="Q447" s="48">
        <v>496</v>
      </c>
      <c r="R447" s="48">
        <v>576</v>
      </c>
      <c r="S447" s="48">
        <v>116</v>
      </c>
      <c r="T447" s="48">
        <v>460</v>
      </c>
      <c r="U447" s="48">
        <v>539</v>
      </c>
      <c r="V447" s="48">
        <v>110</v>
      </c>
      <c r="W447" s="48">
        <v>429</v>
      </c>
    </row>
    <row r="448" spans="3:28" ht="15" customHeight="1" outlineLevel="2" x14ac:dyDescent="0.2">
      <c r="D448" s="41" t="s">
        <v>1289</v>
      </c>
      <c r="E448" s="17" t="s">
        <v>1290</v>
      </c>
      <c r="F448" s="48">
        <v>11</v>
      </c>
      <c r="G448" s="48">
        <v>0</v>
      </c>
      <c r="H448" s="48">
        <v>11</v>
      </c>
      <c r="I448" s="48">
        <v>9</v>
      </c>
      <c r="J448" s="48">
        <v>0</v>
      </c>
      <c r="K448" s="48">
        <v>9</v>
      </c>
      <c r="L448" s="48">
        <v>12</v>
      </c>
      <c r="M448" s="48">
        <v>1</v>
      </c>
      <c r="N448" s="48">
        <v>11</v>
      </c>
      <c r="O448" s="48">
        <v>13</v>
      </c>
      <c r="P448" s="48">
        <v>0</v>
      </c>
      <c r="Q448" s="48">
        <v>13</v>
      </c>
      <c r="R448" s="48">
        <v>13</v>
      </c>
      <c r="S448" s="48">
        <v>0</v>
      </c>
      <c r="T448" s="48">
        <v>13</v>
      </c>
      <c r="U448" s="48">
        <v>13</v>
      </c>
      <c r="V448" s="48">
        <v>0</v>
      </c>
      <c r="W448" s="48">
        <v>13</v>
      </c>
    </row>
    <row r="449" spans="4:23" ht="15" customHeight="1" outlineLevel="2" x14ac:dyDescent="0.2">
      <c r="D449" s="41" t="s">
        <v>1291</v>
      </c>
      <c r="E449" s="17" t="s">
        <v>1292</v>
      </c>
      <c r="F449" s="48">
        <v>0</v>
      </c>
      <c r="G449" s="48">
        <v>0</v>
      </c>
      <c r="H449" s="48">
        <v>0</v>
      </c>
      <c r="I449" s="48">
        <v>0</v>
      </c>
      <c r="J449" s="48">
        <v>0</v>
      </c>
      <c r="K449" s="48">
        <v>0</v>
      </c>
      <c r="L449" s="48">
        <v>0</v>
      </c>
      <c r="M449" s="48">
        <v>0</v>
      </c>
      <c r="N449" s="48">
        <v>0</v>
      </c>
      <c r="O449" s="48">
        <v>0</v>
      </c>
      <c r="P449" s="48">
        <v>0</v>
      </c>
      <c r="Q449" s="48">
        <v>0</v>
      </c>
      <c r="R449" s="48">
        <v>0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</row>
    <row r="450" spans="4:23" ht="15" customHeight="1" outlineLevel="2" x14ac:dyDescent="0.2">
      <c r="D450" s="41" t="s">
        <v>1293</v>
      </c>
      <c r="E450" s="17" t="s">
        <v>1294</v>
      </c>
      <c r="F450" s="48">
        <v>4</v>
      </c>
      <c r="G450" s="48">
        <v>0</v>
      </c>
      <c r="H450" s="48">
        <v>4</v>
      </c>
      <c r="I450" s="48">
        <v>4</v>
      </c>
      <c r="J450" s="48">
        <v>0</v>
      </c>
      <c r="K450" s="48">
        <v>4</v>
      </c>
      <c r="L450" s="48">
        <v>6</v>
      </c>
      <c r="M450" s="48">
        <v>0</v>
      </c>
      <c r="N450" s="48">
        <v>6</v>
      </c>
      <c r="O450" s="48">
        <v>6</v>
      </c>
      <c r="P450" s="48">
        <v>0</v>
      </c>
      <c r="Q450" s="48">
        <v>6</v>
      </c>
      <c r="R450" s="48">
        <v>4</v>
      </c>
      <c r="S450" s="48">
        <v>0</v>
      </c>
      <c r="T450" s="48">
        <v>4</v>
      </c>
      <c r="U450" s="48">
        <v>2</v>
      </c>
      <c r="V450" s="48">
        <v>0</v>
      </c>
      <c r="W450" s="48">
        <v>2</v>
      </c>
    </row>
    <row r="451" spans="4:23" ht="15" customHeight="1" outlineLevel="2" x14ac:dyDescent="0.2">
      <c r="D451" s="41" t="s">
        <v>1295</v>
      </c>
      <c r="E451" s="17" t="s">
        <v>1296</v>
      </c>
      <c r="F451" s="48">
        <v>3</v>
      </c>
      <c r="G451" s="48">
        <v>0</v>
      </c>
      <c r="H451" s="48">
        <v>3</v>
      </c>
      <c r="I451" s="48">
        <v>3</v>
      </c>
      <c r="J451" s="48">
        <v>0</v>
      </c>
      <c r="K451" s="48">
        <v>3</v>
      </c>
      <c r="L451" s="48">
        <v>1</v>
      </c>
      <c r="M451" s="48">
        <v>0</v>
      </c>
      <c r="N451" s="48">
        <v>1</v>
      </c>
      <c r="O451" s="48">
        <v>1</v>
      </c>
      <c r="P451" s="48">
        <v>0</v>
      </c>
      <c r="Q451" s="48">
        <v>1</v>
      </c>
      <c r="R451" s="48">
        <v>0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</row>
    <row r="452" spans="4:23" ht="15" customHeight="1" outlineLevel="2" x14ac:dyDescent="0.2">
      <c r="D452" s="41" t="s">
        <v>1297</v>
      </c>
      <c r="E452" s="17" t="s">
        <v>1298</v>
      </c>
      <c r="F452" s="48">
        <v>3</v>
      </c>
      <c r="G452" s="48">
        <v>0</v>
      </c>
      <c r="H452" s="48">
        <v>3</v>
      </c>
      <c r="I452" s="48">
        <v>3</v>
      </c>
      <c r="J452" s="48">
        <v>0</v>
      </c>
      <c r="K452" s="48">
        <v>3</v>
      </c>
      <c r="L452" s="48">
        <v>3</v>
      </c>
      <c r="M452" s="48">
        <v>0</v>
      </c>
      <c r="N452" s="48">
        <v>3</v>
      </c>
      <c r="O452" s="48">
        <v>3</v>
      </c>
      <c r="P452" s="48">
        <v>0</v>
      </c>
      <c r="Q452" s="48">
        <v>3</v>
      </c>
      <c r="R452" s="48">
        <v>2</v>
      </c>
      <c r="S452" s="48">
        <v>0</v>
      </c>
      <c r="T452" s="48">
        <v>2</v>
      </c>
      <c r="U452" s="48">
        <v>2</v>
      </c>
      <c r="V452" s="48">
        <v>0</v>
      </c>
      <c r="W452" s="48">
        <v>2</v>
      </c>
    </row>
    <row r="453" spans="4:23" ht="15" customHeight="1" outlineLevel="2" x14ac:dyDescent="0.2">
      <c r="D453" s="41" t="s">
        <v>1299</v>
      </c>
      <c r="E453" s="17" t="s">
        <v>1300</v>
      </c>
      <c r="F453" s="48">
        <v>4</v>
      </c>
      <c r="G453" s="48">
        <v>0</v>
      </c>
      <c r="H453" s="48">
        <v>4</v>
      </c>
      <c r="I453" s="48">
        <v>3</v>
      </c>
      <c r="J453" s="48">
        <v>0</v>
      </c>
      <c r="K453" s="48">
        <v>3</v>
      </c>
      <c r="L453" s="48">
        <v>2</v>
      </c>
      <c r="M453" s="48">
        <v>0</v>
      </c>
      <c r="N453" s="48">
        <v>2</v>
      </c>
      <c r="O453" s="48">
        <v>2</v>
      </c>
      <c r="P453" s="48">
        <v>0</v>
      </c>
      <c r="Q453" s="48">
        <v>2</v>
      </c>
      <c r="R453" s="48">
        <v>2</v>
      </c>
      <c r="S453" s="48">
        <v>0</v>
      </c>
      <c r="T453" s="48">
        <v>2</v>
      </c>
      <c r="U453" s="48">
        <v>2</v>
      </c>
      <c r="V453" s="48">
        <v>0</v>
      </c>
      <c r="W453" s="48">
        <v>2</v>
      </c>
    </row>
    <row r="454" spans="4:23" ht="15" customHeight="1" outlineLevel="2" x14ac:dyDescent="0.2">
      <c r="D454" s="41" t="s">
        <v>1301</v>
      </c>
      <c r="E454" s="17" t="s">
        <v>1302</v>
      </c>
      <c r="F454" s="48">
        <v>43</v>
      </c>
      <c r="G454" s="48">
        <v>0</v>
      </c>
      <c r="H454" s="48">
        <v>43</v>
      </c>
      <c r="I454" s="48">
        <v>45</v>
      </c>
      <c r="J454" s="48">
        <v>0</v>
      </c>
      <c r="K454" s="48">
        <v>45</v>
      </c>
      <c r="L454" s="48">
        <v>43</v>
      </c>
      <c r="M454" s="48">
        <v>0</v>
      </c>
      <c r="N454" s="48">
        <v>43</v>
      </c>
      <c r="O454" s="48">
        <v>43</v>
      </c>
      <c r="P454" s="48">
        <v>0</v>
      </c>
      <c r="Q454" s="48">
        <v>43</v>
      </c>
      <c r="R454" s="48">
        <v>39</v>
      </c>
      <c r="S454" s="48">
        <v>0</v>
      </c>
      <c r="T454" s="48">
        <v>39</v>
      </c>
      <c r="U454" s="48">
        <v>35</v>
      </c>
      <c r="V454" s="48">
        <v>0</v>
      </c>
      <c r="W454" s="48">
        <v>35</v>
      </c>
    </row>
    <row r="455" spans="4:23" ht="15" customHeight="1" outlineLevel="2" x14ac:dyDescent="0.2">
      <c r="D455" s="41" t="s">
        <v>1303</v>
      </c>
      <c r="E455" s="17" t="s">
        <v>1304</v>
      </c>
      <c r="F455" s="48">
        <v>1</v>
      </c>
      <c r="G455" s="48">
        <v>0</v>
      </c>
      <c r="H455" s="48">
        <v>1</v>
      </c>
      <c r="I455" s="48">
        <v>0</v>
      </c>
      <c r="J455" s="48">
        <v>0</v>
      </c>
      <c r="K455" s="48">
        <v>0</v>
      </c>
      <c r="L455" s="48">
        <v>1</v>
      </c>
      <c r="M455" s="48">
        <v>0</v>
      </c>
      <c r="N455" s="48">
        <v>1</v>
      </c>
      <c r="O455" s="48">
        <v>3</v>
      </c>
      <c r="P455" s="48">
        <v>0</v>
      </c>
      <c r="Q455" s="48">
        <v>3</v>
      </c>
      <c r="R455" s="48">
        <v>3</v>
      </c>
      <c r="S455" s="48">
        <v>0</v>
      </c>
      <c r="T455" s="48">
        <v>3</v>
      </c>
      <c r="U455" s="48">
        <v>1</v>
      </c>
      <c r="V455" s="48">
        <v>0</v>
      </c>
      <c r="W455" s="48">
        <v>1</v>
      </c>
    </row>
    <row r="456" spans="4:23" ht="15" customHeight="1" outlineLevel="2" x14ac:dyDescent="0.2">
      <c r="D456" s="41" t="s">
        <v>1305</v>
      </c>
      <c r="E456" s="17" t="s">
        <v>1306</v>
      </c>
      <c r="F456" s="48">
        <v>12</v>
      </c>
      <c r="G456" s="48">
        <v>0</v>
      </c>
      <c r="H456" s="48">
        <v>12</v>
      </c>
      <c r="I456" s="48">
        <v>11</v>
      </c>
      <c r="J456" s="48">
        <v>0</v>
      </c>
      <c r="K456" s="48">
        <v>11</v>
      </c>
      <c r="L456" s="48">
        <v>12</v>
      </c>
      <c r="M456" s="48">
        <v>0</v>
      </c>
      <c r="N456" s="48">
        <v>12</v>
      </c>
      <c r="O456" s="48">
        <v>12</v>
      </c>
      <c r="P456" s="48">
        <v>0</v>
      </c>
      <c r="Q456" s="48">
        <v>12</v>
      </c>
      <c r="R456" s="48">
        <v>12</v>
      </c>
      <c r="S456" s="48">
        <v>0</v>
      </c>
      <c r="T456" s="48">
        <v>12</v>
      </c>
      <c r="U456" s="48">
        <v>12</v>
      </c>
      <c r="V456" s="48">
        <v>0</v>
      </c>
      <c r="W456" s="48">
        <v>12</v>
      </c>
    </row>
    <row r="457" spans="4:23" ht="15" customHeight="1" outlineLevel="2" x14ac:dyDescent="0.2">
      <c r="D457" s="41" t="s">
        <v>1307</v>
      </c>
      <c r="E457" s="17" t="s">
        <v>1308</v>
      </c>
      <c r="F457" s="48">
        <v>1</v>
      </c>
      <c r="G457" s="48">
        <v>0</v>
      </c>
      <c r="H457" s="48">
        <v>1</v>
      </c>
      <c r="I457" s="48">
        <v>1</v>
      </c>
      <c r="J457" s="48">
        <v>0</v>
      </c>
      <c r="K457" s="48">
        <v>1</v>
      </c>
      <c r="L457" s="48">
        <v>1</v>
      </c>
      <c r="M457" s="48">
        <v>0</v>
      </c>
      <c r="N457" s="48">
        <v>1</v>
      </c>
      <c r="O457" s="48">
        <v>1</v>
      </c>
      <c r="P457" s="48">
        <v>0</v>
      </c>
      <c r="Q457" s="48">
        <v>1</v>
      </c>
      <c r="R457" s="48">
        <v>1</v>
      </c>
      <c r="S457" s="48">
        <v>0</v>
      </c>
      <c r="T457" s="48">
        <v>1</v>
      </c>
      <c r="U457" s="48">
        <v>1</v>
      </c>
      <c r="V457" s="48">
        <v>0</v>
      </c>
      <c r="W457" s="48">
        <v>1</v>
      </c>
    </row>
    <row r="458" spans="4:23" ht="15" customHeight="1" outlineLevel="2" x14ac:dyDescent="0.2">
      <c r="D458" s="41" t="s">
        <v>1309</v>
      </c>
      <c r="E458" s="17" t="s">
        <v>1310</v>
      </c>
      <c r="F458" s="48">
        <v>181</v>
      </c>
      <c r="G458" s="48">
        <v>68</v>
      </c>
      <c r="H458" s="48">
        <v>113</v>
      </c>
      <c r="I458" s="48">
        <v>169</v>
      </c>
      <c r="J458" s="48">
        <v>61</v>
      </c>
      <c r="K458" s="48">
        <v>108</v>
      </c>
      <c r="L458" s="48">
        <v>163</v>
      </c>
      <c r="M458" s="48">
        <v>66</v>
      </c>
      <c r="N458" s="48">
        <v>97</v>
      </c>
      <c r="O458" s="48">
        <v>152</v>
      </c>
      <c r="P458" s="48">
        <v>57</v>
      </c>
      <c r="Q458" s="48">
        <v>95</v>
      </c>
      <c r="R458" s="48">
        <v>145</v>
      </c>
      <c r="S458" s="48">
        <v>54</v>
      </c>
      <c r="T458" s="48">
        <v>91</v>
      </c>
      <c r="U458" s="48">
        <v>152</v>
      </c>
      <c r="V458" s="48">
        <v>54</v>
      </c>
      <c r="W458" s="48">
        <v>98</v>
      </c>
    </row>
    <row r="459" spans="4:23" ht="15" customHeight="1" outlineLevel="2" x14ac:dyDescent="0.2">
      <c r="D459" s="41" t="s">
        <v>1311</v>
      </c>
      <c r="E459" s="17" t="s">
        <v>1312</v>
      </c>
      <c r="F459" s="48">
        <v>47</v>
      </c>
      <c r="G459" s="48">
        <v>15</v>
      </c>
      <c r="H459" s="48">
        <v>32</v>
      </c>
      <c r="I459" s="48">
        <v>52</v>
      </c>
      <c r="J459" s="48">
        <v>21</v>
      </c>
      <c r="K459" s="48">
        <v>31</v>
      </c>
      <c r="L459" s="48">
        <v>51</v>
      </c>
      <c r="M459" s="48">
        <v>20</v>
      </c>
      <c r="N459" s="48">
        <v>31</v>
      </c>
      <c r="O459" s="48">
        <v>49</v>
      </c>
      <c r="P459" s="48">
        <v>17</v>
      </c>
      <c r="Q459" s="48">
        <v>32</v>
      </c>
      <c r="R459" s="48">
        <v>46</v>
      </c>
      <c r="S459" s="48">
        <v>17</v>
      </c>
      <c r="T459" s="48">
        <v>29</v>
      </c>
      <c r="U459" s="48">
        <v>45</v>
      </c>
      <c r="V459" s="48">
        <v>16</v>
      </c>
      <c r="W459" s="48">
        <v>29</v>
      </c>
    </row>
    <row r="460" spans="4:23" ht="15" customHeight="1" outlineLevel="2" x14ac:dyDescent="0.2">
      <c r="D460" s="41" t="s">
        <v>1313</v>
      </c>
      <c r="E460" s="17" t="s">
        <v>1314</v>
      </c>
      <c r="F460" s="48">
        <v>23</v>
      </c>
      <c r="G460" s="48">
        <v>3</v>
      </c>
      <c r="H460" s="48">
        <v>20</v>
      </c>
      <c r="I460" s="48">
        <v>22</v>
      </c>
      <c r="J460" s="48">
        <v>3</v>
      </c>
      <c r="K460" s="48">
        <v>19</v>
      </c>
      <c r="L460" s="48">
        <v>21</v>
      </c>
      <c r="M460" s="48">
        <v>0</v>
      </c>
      <c r="N460" s="48">
        <v>21</v>
      </c>
      <c r="O460" s="48">
        <v>19</v>
      </c>
      <c r="P460" s="48">
        <v>0</v>
      </c>
      <c r="Q460" s="48">
        <v>19</v>
      </c>
      <c r="R460" s="48">
        <v>24</v>
      </c>
      <c r="S460" s="48">
        <v>3</v>
      </c>
      <c r="T460" s="48">
        <v>21</v>
      </c>
      <c r="U460" s="48">
        <v>20</v>
      </c>
      <c r="V460" s="48">
        <v>0</v>
      </c>
      <c r="W460" s="48">
        <v>20</v>
      </c>
    </row>
    <row r="461" spans="4:23" ht="15" customHeight="1" outlineLevel="2" x14ac:dyDescent="0.2">
      <c r="D461" s="41" t="s">
        <v>1315</v>
      </c>
      <c r="E461" s="17" t="s">
        <v>1316</v>
      </c>
      <c r="F461" s="48">
        <v>26</v>
      </c>
      <c r="G461" s="48">
        <v>7</v>
      </c>
      <c r="H461" s="48">
        <v>19</v>
      </c>
      <c r="I461" s="48">
        <v>25</v>
      </c>
      <c r="J461" s="48">
        <v>8</v>
      </c>
      <c r="K461" s="48">
        <v>17</v>
      </c>
      <c r="L461" s="48">
        <v>21</v>
      </c>
      <c r="M461" s="48">
        <v>6</v>
      </c>
      <c r="N461" s="48">
        <v>15</v>
      </c>
      <c r="O461" s="48">
        <v>21</v>
      </c>
      <c r="P461" s="48">
        <v>7</v>
      </c>
      <c r="Q461" s="48">
        <v>14</v>
      </c>
      <c r="R461" s="48">
        <v>24</v>
      </c>
      <c r="S461" s="48">
        <v>9</v>
      </c>
      <c r="T461" s="48">
        <v>15</v>
      </c>
      <c r="U461" s="48">
        <v>24</v>
      </c>
      <c r="V461" s="48">
        <v>8</v>
      </c>
      <c r="W461" s="48">
        <v>16</v>
      </c>
    </row>
    <row r="462" spans="4:23" ht="15" customHeight="1" outlineLevel="2" x14ac:dyDescent="0.2">
      <c r="D462" s="41" t="s">
        <v>1317</v>
      </c>
      <c r="E462" s="17" t="s">
        <v>1318</v>
      </c>
      <c r="F462" s="48">
        <v>12</v>
      </c>
      <c r="G462" s="48">
        <v>6</v>
      </c>
      <c r="H462" s="48">
        <v>6</v>
      </c>
      <c r="I462" s="48">
        <v>13</v>
      </c>
      <c r="J462" s="48">
        <v>7</v>
      </c>
      <c r="K462" s="48">
        <v>6</v>
      </c>
      <c r="L462" s="48">
        <v>14</v>
      </c>
      <c r="M462" s="48">
        <v>6</v>
      </c>
      <c r="N462" s="48">
        <v>8</v>
      </c>
      <c r="O462" s="48">
        <v>12</v>
      </c>
      <c r="P462" s="48">
        <v>5</v>
      </c>
      <c r="Q462" s="48">
        <v>7</v>
      </c>
      <c r="R462" s="48">
        <v>11</v>
      </c>
      <c r="S462" s="48">
        <v>4</v>
      </c>
      <c r="T462" s="48">
        <v>7</v>
      </c>
      <c r="U462" s="48">
        <v>8</v>
      </c>
      <c r="V462" s="48">
        <v>3</v>
      </c>
      <c r="W462" s="48">
        <v>5</v>
      </c>
    </row>
    <row r="463" spans="4:23" ht="15" customHeight="1" outlineLevel="2" x14ac:dyDescent="0.2">
      <c r="D463" s="41" t="s">
        <v>1319</v>
      </c>
      <c r="E463" s="17" t="s">
        <v>1320</v>
      </c>
      <c r="F463" s="48">
        <v>97</v>
      </c>
      <c r="G463" s="48">
        <v>54</v>
      </c>
      <c r="H463" s="48">
        <v>43</v>
      </c>
      <c r="I463" s="48">
        <v>86</v>
      </c>
      <c r="J463" s="48">
        <v>47</v>
      </c>
      <c r="K463" s="48">
        <v>39</v>
      </c>
      <c r="L463" s="48">
        <v>81</v>
      </c>
      <c r="M463" s="48">
        <v>47</v>
      </c>
      <c r="N463" s="48">
        <v>34</v>
      </c>
      <c r="O463" s="48">
        <v>73</v>
      </c>
      <c r="P463" s="48">
        <v>42</v>
      </c>
      <c r="Q463" s="48">
        <v>31</v>
      </c>
      <c r="R463" s="48">
        <v>73</v>
      </c>
      <c r="S463" s="48">
        <v>42</v>
      </c>
      <c r="T463" s="48">
        <v>31</v>
      </c>
      <c r="U463" s="48">
        <v>63</v>
      </c>
      <c r="V463" s="48">
        <v>32</v>
      </c>
      <c r="W463" s="48">
        <v>31</v>
      </c>
    </row>
    <row r="464" spans="4:23" ht="15" customHeight="1" outlineLevel="2" x14ac:dyDescent="0.2">
      <c r="D464" s="41" t="s">
        <v>1321</v>
      </c>
      <c r="E464" s="17" t="s">
        <v>1322</v>
      </c>
      <c r="F464" s="48">
        <v>17</v>
      </c>
      <c r="G464" s="48">
        <v>9</v>
      </c>
      <c r="H464" s="48">
        <v>8</v>
      </c>
      <c r="I464" s="48">
        <v>16</v>
      </c>
      <c r="J464" s="48">
        <v>8</v>
      </c>
      <c r="K464" s="48">
        <v>8</v>
      </c>
      <c r="L464" s="48">
        <v>13</v>
      </c>
      <c r="M464" s="48">
        <v>5</v>
      </c>
      <c r="N464" s="48">
        <v>8</v>
      </c>
      <c r="O464" s="48">
        <v>14</v>
      </c>
      <c r="P464" s="48">
        <v>6</v>
      </c>
      <c r="Q464" s="48">
        <v>8</v>
      </c>
      <c r="R464" s="48">
        <v>13</v>
      </c>
      <c r="S464" s="48">
        <v>5</v>
      </c>
      <c r="T464" s="48">
        <v>8</v>
      </c>
      <c r="U464" s="48">
        <v>12</v>
      </c>
      <c r="V464" s="48">
        <v>5</v>
      </c>
      <c r="W464" s="48">
        <v>7</v>
      </c>
    </row>
    <row r="465" spans="3:28" ht="15" customHeight="1" outlineLevel="2" x14ac:dyDescent="0.2">
      <c r="D465" s="41" t="s">
        <v>1323</v>
      </c>
      <c r="E465" s="17" t="s">
        <v>1324</v>
      </c>
      <c r="F465" s="48">
        <v>150</v>
      </c>
      <c r="G465" s="48">
        <v>112</v>
      </c>
      <c r="H465" s="48">
        <v>38</v>
      </c>
      <c r="I465" s="48">
        <v>136</v>
      </c>
      <c r="J465" s="48">
        <v>97</v>
      </c>
      <c r="K465" s="48">
        <v>39</v>
      </c>
      <c r="L465" s="48">
        <v>107</v>
      </c>
      <c r="M465" s="48">
        <v>71</v>
      </c>
      <c r="N465" s="48">
        <v>36</v>
      </c>
      <c r="O465" s="48">
        <v>99</v>
      </c>
      <c r="P465" s="48">
        <v>66</v>
      </c>
      <c r="Q465" s="48">
        <v>33</v>
      </c>
      <c r="R465" s="48">
        <v>89</v>
      </c>
      <c r="S465" s="48">
        <v>57</v>
      </c>
      <c r="T465" s="48">
        <v>32</v>
      </c>
      <c r="U465" s="48">
        <v>72</v>
      </c>
      <c r="V465" s="48">
        <v>43</v>
      </c>
      <c r="W465" s="48">
        <v>29</v>
      </c>
    </row>
    <row r="466" spans="3:28" ht="15" customHeight="1" outlineLevel="2" x14ac:dyDescent="0.2">
      <c r="D466" s="41" t="s">
        <v>1325</v>
      </c>
      <c r="E466" s="17" t="s">
        <v>1326</v>
      </c>
      <c r="F466" s="48">
        <v>36</v>
      </c>
      <c r="G466" s="48">
        <v>26</v>
      </c>
      <c r="H466" s="48">
        <v>10</v>
      </c>
      <c r="I466" s="48">
        <v>37</v>
      </c>
      <c r="J466" s="48">
        <v>26</v>
      </c>
      <c r="K466" s="48">
        <v>11</v>
      </c>
      <c r="L466" s="48">
        <v>37</v>
      </c>
      <c r="M466" s="48">
        <v>26</v>
      </c>
      <c r="N466" s="48">
        <v>11</v>
      </c>
      <c r="O466" s="48">
        <v>31</v>
      </c>
      <c r="P466" s="48">
        <v>22</v>
      </c>
      <c r="Q466" s="48">
        <v>9</v>
      </c>
      <c r="R466" s="48">
        <v>27</v>
      </c>
      <c r="S466" s="48">
        <v>22</v>
      </c>
      <c r="T466" s="48">
        <v>5</v>
      </c>
      <c r="U466" s="48">
        <v>23</v>
      </c>
      <c r="V466" s="48">
        <v>19</v>
      </c>
      <c r="W466" s="48">
        <v>4</v>
      </c>
    </row>
    <row r="467" spans="3:28" ht="15" customHeight="1" outlineLevel="2" x14ac:dyDescent="0.2">
      <c r="D467" s="41" t="s">
        <v>1327</v>
      </c>
      <c r="E467" s="17" t="s">
        <v>1328</v>
      </c>
      <c r="F467" s="48">
        <v>5</v>
      </c>
      <c r="G467" s="48">
        <v>0</v>
      </c>
      <c r="H467" s="48">
        <v>5</v>
      </c>
      <c r="I467" s="48">
        <v>7</v>
      </c>
      <c r="J467" s="48">
        <v>2</v>
      </c>
      <c r="K467" s="48">
        <v>5</v>
      </c>
      <c r="L467" s="48">
        <v>6</v>
      </c>
      <c r="M467" s="48">
        <v>3</v>
      </c>
      <c r="N467" s="48">
        <v>3</v>
      </c>
      <c r="O467" s="48">
        <v>5</v>
      </c>
      <c r="P467" s="48">
        <v>3</v>
      </c>
      <c r="Q467" s="48">
        <v>2</v>
      </c>
      <c r="R467" s="48">
        <v>3</v>
      </c>
      <c r="S467" s="48">
        <v>0</v>
      </c>
      <c r="T467" s="48">
        <v>3</v>
      </c>
      <c r="U467" s="48">
        <v>3</v>
      </c>
      <c r="V467" s="48">
        <v>0</v>
      </c>
      <c r="W467" s="48">
        <v>3</v>
      </c>
    </row>
    <row r="468" spans="3:28" ht="15" customHeight="1" outlineLevel="2" x14ac:dyDescent="0.2">
      <c r="D468" s="41" t="s">
        <v>1329</v>
      </c>
      <c r="E468" s="17" t="s">
        <v>1330</v>
      </c>
      <c r="F468" s="17">
        <v>4</v>
      </c>
      <c r="G468" s="17">
        <v>0</v>
      </c>
      <c r="H468" s="17">
        <v>4</v>
      </c>
      <c r="I468" s="48">
        <v>4</v>
      </c>
      <c r="J468" s="48">
        <v>0</v>
      </c>
      <c r="K468" s="48">
        <v>4</v>
      </c>
      <c r="L468" s="48">
        <v>3</v>
      </c>
      <c r="M468" s="48">
        <v>0</v>
      </c>
      <c r="N468" s="48">
        <v>3</v>
      </c>
      <c r="O468" s="48">
        <v>3</v>
      </c>
      <c r="P468" s="48">
        <v>0</v>
      </c>
      <c r="Q468" s="48">
        <v>3</v>
      </c>
      <c r="R468" s="48">
        <v>3</v>
      </c>
      <c r="S468" s="48">
        <v>0</v>
      </c>
      <c r="T468" s="48">
        <v>3</v>
      </c>
      <c r="U468" s="48">
        <v>3</v>
      </c>
      <c r="V468" s="48">
        <v>0</v>
      </c>
      <c r="W468" s="48">
        <v>3</v>
      </c>
    </row>
    <row r="469" spans="3:28" ht="15" customHeight="1" outlineLevel="2" x14ac:dyDescent="0.2">
      <c r="D469" s="41" t="s">
        <v>1331</v>
      </c>
      <c r="E469" s="17" t="s">
        <v>1332</v>
      </c>
      <c r="F469" s="48">
        <v>50</v>
      </c>
      <c r="G469" s="48">
        <v>23</v>
      </c>
      <c r="H469" s="48">
        <v>27</v>
      </c>
      <c r="I469" s="48">
        <v>38</v>
      </c>
      <c r="J469" s="48">
        <v>14</v>
      </c>
      <c r="K469" s="48">
        <v>24</v>
      </c>
      <c r="L469" s="48">
        <v>29</v>
      </c>
      <c r="M469" s="48">
        <v>11</v>
      </c>
      <c r="N469" s="48">
        <v>18</v>
      </c>
      <c r="O469" s="48">
        <v>27</v>
      </c>
      <c r="P469" s="48">
        <v>11</v>
      </c>
      <c r="Q469" s="48">
        <v>16</v>
      </c>
      <c r="R469" s="48">
        <v>25</v>
      </c>
      <c r="S469" s="48">
        <v>10</v>
      </c>
      <c r="T469" s="48">
        <v>15</v>
      </c>
      <c r="U469" s="48">
        <v>25</v>
      </c>
      <c r="V469" s="48">
        <v>9</v>
      </c>
      <c r="W469" s="48">
        <v>16</v>
      </c>
    </row>
    <row r="470" spans="3:28" ht="15" customHeight="1" outlineLevel="1" x14ac:dyDescent="0.2">
      <c r="C470" s="226" t="s">
        <v>1333</v>
      </c>
      <c r="E470" s="225" t="s">
        <v>1334</v>
      </c>
      <c r="F470" s="227">
        <v>4347</v>
      </c>
      <c r="G470" s="227">
        <v>1583</v>
      </c>
      <c r="H470" s="227">
        <v>2764</v>
      </c>
      <c r="I470" s="227">
        <v>4255</v>
      </c>
      <c r="J470" s="227">
        <v>1487</v>
      </c>
      <c r="K470" s="227">
        <v>2768</v>
      </c>
      <c r="L470" s="227">
        <v>4282</v>
      </c>
      <c r="M470" s="227">
        <v>1513</v>
      </c>
      <c r="N470" s="227">
        <v>2769</v>
      </c>
      <c r="O470" s="227">
        <v>4316</v>
      </c>
      <c r="P470" s="227">
        <v>1567</v>
      </c>
      <c r="Q470" s="227">
        <v>2749</v>
      </c>
      <c r="R470" s="227">
        <v>4290</v>
      </c>
      <c r="S470" s="227">
        <v>1592</v>
      </c>
      <c r="T470" s="227">
        <v>2698</v>
      </c>
      <c r="U470" s="227">
        <v>4209</v>
      </c>
      <c r="V470" s="227">
        <v>1541</v>
      </c>
      <c r="W470" s="227">
        <v>2668</v>
      </c>
      <c r="AB470" s="270"/>
    </row>
    <row r="471" spans="3:28" ht="15" customHeight="1" outlineLevel="2" x14ac:dyDescent="0.2">
      <c r="D471" s="41" t="s">
        <v>1335</v>
      </c>
      <c r="E471" s="17" t="s">
        <v>1336</v>
      </c>
      <c r="F471" s="48">
        <v>123</v>
      </c>
      <c r="G471" s="48">
        <v>6</v>
      </c>
      <c r="H471" s="48">
        <v>117</v>
      </c>
      <c r="I471" s="48">
        <v>117</v>
      </c>
      <c r="J471" s="48">
        <v>6</v>
      </c>
      <c r="K471" s="48">
        <v>111</v>
      </c>
      <c r="L471" s="48">
        <v>110</v>
      </c>
      <c r="M471" s="48">
        <v>5</v>
      </c>
      <c r="N471" s="48">
        <v>105</v>
      </c>
      <c r="O471" s="48">
        <v>111</v>
      </c>
      <c r="P471" s="48">
        <v>7</v>
      </c>
      <c r="Q471" s="48">
        <v>104</v>
      </c>
      <c r="R471" s="48">
        <v>101</v>
      </c>
      <c r="S471" s="48">
        <v>10</v>
      </c>
      <c r="T471" s="48">
        <v>91</v>
      </c>
      <c r="U471" s="48">
        <v>97</v>
      </c>
      <c r="V471" s="48">
        <v>10</v>
      </c>
      <c r="W471" s="48">
        <v>87</v>
      </c>
    </row>
    <row r="472" spans="3:28" ht="15" customHeight="1" outlineLevel="2" x14ac:dyDescent="0.2">
      <c r="D472" s="41" t="s">
        <v>1337</v>
      </c>
      <c r="E472" s="17" t="s">
        <v>1338</v>
      </c>
      <c r="F472" s="48">
        <v>5</v>
      </c>
      <c r="G472" s="48">
        <v>1</v>
      </c>
      <c r="H472" s="48">
        <v>4</v>
      </c>
      <c r="I472" s="48">
        <v>4</v>
      </c>
      <c r="J472" s="48">
        <v>0</v>
      </c>
      <c r="K472" s="48">
        <v>4</v>
      </c>
      <c r="L472" s="48">
        <v>4</v>
      </c>
      <c r="M472" s="48">
        <v>0</v>
      </c>
      <c r="N472" s="48">
        <v>4</v>
      </c>
      <c r="O472" s="48">
        <v>3</v>
      </c>
      <c r="P472" s="48">
        <v>0</v>
      </c>
      <c r="Q472" s="48">
        <v>3</v>
      </c>
      <c r="R472" s="48">
        <v>1</v>
      </c>
      <c r="S472" s="48">
        <v>0</v>
      </c>
      <c r="T472" s="48">
        <v>1</v>
      </c>
      <c r="U472" s="48">
        <v>1</v>
      </c>
      <c r="V472" s="48">
        <v>0</v>
      </c>
      <c r="W472" s="48">
        <v>1</v>
      </c>
    </row>
    <row r="473" spans="3:28" ht="15" customHeight="1" outlineLevel="2" x14ac:dyDescent="0.2">
      <c r="D473" s="41" t="s">
        <v>1339</v>
      </c>
      <c r="E473" s="17" t="s">
        <v>1340</v>
      </c>
      <c r="F473" s="48">
        <v>446</v>
      </c>
      <c r="G473" s="48">
        <v>240</v>
      </c>
      <c r="H473" s="48">
        <v>206</v>
      </c>
      <c r="I473" s="48">
        <v>418</v>
      </c>
      <c r="J473" s="48">
        <v>209</v>
      </c>
      <c r="K473" s="48">
        <v>209</v>
      </c>
      <c r="L473" s="48">
        <v>399</v>
      </c>
      <c r="M473" s="48">
        <v>197</v>
      </c>
      <c r="N473" s="48">
        <v>202</v>
      </c>
      <c r="O473" s="48">
        <v>377</v>
      </c>
      <c r="P473" s="48">
        <v>190</v>
      </c>
      <c r="Q473" s="48">
        <v>187</v>
      </c>
      <c r="R473" s="48">
        <v>362</v>
      </c>
      <c r="S473" s="48">
        <v>181</v>
      </c>
      <c r="T473" s="48">
        <v>181</v>
      </c>
      <c r="U473" s="48">
        <v>352</v>
      </c>
      <c r="V473" s="48">
        <v>179</v>
      </c>
      <c r="W473" s="48">
        <v>173</v>
      </c>
    </row>
    <row r="474" spans="3:28" ht="15" customHeight="1" outlineLevel="2" x14ac:dyDescent="0.2">
      <c r="D474" s="41" t="s">
        <v>1341</v>
      </c>
      <c r="E474" s="17" t="s">
        <v>1342</v>
      </c>
      <c r="F474" s="48">
        <v>20</v>
      </c>
      <c r="G474" s="48">
        <v>3</v>
      </c>
      <c r="H474" s="48">
        <v>17</v>
      </c>
      <c r="I474" s="48">
        <v>20</v>
      </c>
      <c r="J474" s="48">
        <v>2</v>
      </c>
      <c r="K474" s="48">
        <v>18</v>
      </c>
      <c r="L474" s="48">
        <v>17</v>
      </c>
      <c r="M474" s="48">
        <v>2</v>
      </c>
      <c r="N474" s="48">
        <v>15</v>
      </c>
      <c r="O474" s="48">
        <v>17</v>
      </c>
      <c r="P474" s="48">
        <v>2</v>
      </c>
      <c r="Q474" s="48">
        <v>15</v>
      </c>
      <c r="R474" s="48">
        <v>11</v>
      </c>
      <c r="S474" s="48">
        <v>0</v>
      </c>
      <c r="T474" s="48">
        <v>11</v>
      </c>
      <c r="U474" s="48">
        <v>12</v>
      </c>
      <c r="V474" s="48">
        <v>0</v>
      </c>
      <c r="W474" s="48">
        <v>12</v>
      </c>
    </row>
    <row r="475" spans="3:28" ht="15" customHeight="1" outlineLevel="2" x14ac:dyDescent="0.2">
      <c r="D475" s="41" t="s">
        <v>1343</v>
      </c>
      <c r="E475" s="17" t="s">
        <v>1344</v>
      </c>
      <c r="F475" s="48">
        <v>75</v>
      </c>
      <c r="G475" s="48">
        <v>5</v>
      </c>
      <c r="H475" s="48">
        <v>70</v>
      </c>
      <c r="I475" s="48">
        <v>73</v>
      </c>
      <c r="J475" s="48">
        <v>5</v>
      </c>
      <c r="K475" s="48">
        <v>68</v>
      </c>
      <c r="L475" s="48">
        <v>75</v>
      </c>
      <c r="M475" s="48">
        <v>5</v>
      </c>
      <c r="N475" s="48">
        <v>70</v>
      </c>
      <c r="O475" s="48">
        <v>71</v>
      </c>
      <c r="P475" s="48">
        <v>5</v>
      </c>
      <c r="Q475" s="48">
        <v>66</v>
      </c>
      <c r="R475" s="48">
        <v>75</v>
      </c>
      <c r="S475" s="48">
        <v>5</v>
      </c>
      <c r="T475" s="48">
        <v>70</v>
      </c>
      <c r="U475" s="48">
        <v>77</v>
      </c>
      <c r="V475" s="48">
        <v>6</v>
      </c>
      <c r="W475" s="48">
        <v>71</v>
      </c>
    </row>
    <row r="476" spans="3:28" ht="15" customHeight="1" outlineLevel="2" x14ac:dyDescent="0.2">
      <c r="D476" s="41" t="s">
        <v>1345</v>
      </c>
      <c r="E476" s="17" t="s">
        <v>1346</v>
      </c>
      <c r="F476" s="48">
        <v>16</v>
      </c>
      <c r="G476" s="48">
        <v>4</v>
      </c>
      <c r="H476" s="48">
        <v>12</v>
      </c>
      <c r="I476" s="48">
        <v>16</v>
      </c>
      <c r="J476" s="48">
        <v>4</v>
      </c>
      <c r="K476" s="48">
        <v>12</v>
      </c>
      <c r="L476" s="48">
        <v>15</v>
      </c>
      <c r="M476" s="48">
        <v>4</v>
      </c>
      <c r="N476" s="48">
        <v>11</v>
      </c>
      <c r="O476" s="48">
        <v>17</v>
      </c>
      <c r="P476" s="48">
        <v>5</v>
      </c>
      <c r="Q476" s="48">
        <v>12</v>
      </c>
      <c r="R476" s="48">
        <v>16</v>
      </c>
      <c r="S476" s="48">
        <v>5</v>
      </c>
      <c r="T476" s="48">
        <v>11</v>
      </c>
      <c r="U476" s="48">
        <v>14</v>
      </c>
      <c r="V476" s="48">
        <v>4</v>
      </c>
      <c r="W476" s="48">
        <v>10</v>
      </c>
    </row>
    <row r="477" spans="3:28" ht="15" customHeight="1" outlineLevel="2" x14ac:dyDescent="0.2">
      <c r="D477" s="41" t="s">
        <v>1347</v>
      </c>
      <c r="E477" s="17" t="s">
        <v>1348</v>
      </c>
      <c r="F477" s="48">
        <v>13</v>
      </c>
      <c r="G477" s="48">
        <v>12</v>
      </c>
      <c r="H477" s="48">
        <v>1</v>
      </c>
      <c r="I477" s="48">
        <v>12</v>
      </c>
      <c r="J477" s="48">
        <v>10</v>
      </c>
      <c r="K477" s="48">
        <v>2</v>
      </c>
      <c r="L477" s="48">
        <v>9</v>
      </c>
      <c r="M477" s="48">
        <v>7</v>
      </c>
      <c r="N477" s="48">
        <v>2</v>
      </c>
      <c r="O477" s="48">
        <v>8</v>
      </c>
      <c r="P477" s="48">
        <v>6</v>
      </c>
      <c r="Q477" s="48">
        <v>2</v>
      </c>
      <c r="R477" s="48">
        <v>9</v>
      </c>
      <c r="S477" s="48">
        <v>7</v>
      </c>
      <c r="T477" s="48">
        <v>2</v>
      </c>
      <c r="U477" s="48">
        <v>11</v>
      </c>
      <c r="V477" s="48">
        <v>8</v>
      </c>
      <c r="W477" s="48">
        <v>3</v>
      </c>
    </row>
    <row r="478" spans="3:28" ht="15" customHeight="1" outlineLevel="2" x14ac:dyDescent="0.2">
      <c r="D478" s="41" t="s">
        <v>1349</v>
      </c>
      <c r="E478" s="17" t="s">
        <v>1350</v>
      </c>
      <c r="F478" s="48">
        <v>2</v>
      </c>
      <c r="G478" s="48">
        <v>0</v>
      </c>
      <c r="H478" s="48">
        <v>2</v>
      </c>
      <c r="I478" s="48">
        <v>2</v>
      </c>
      <c r="J478" s="48">
        <v>0</v>
      </c>
      <c r="K478" s="48">
        <v>2</v>
      </c>
      <c r="L478" s="48">
        <v>3</v>
      </c>
      <c r="M478" s="48">
        <v>0</v>
      </c>
      <c r="N478" s="48">
        <v>3</v>
      </c>
      <c r="O478" s="48">
        <v>2</v>
      </c>
      <c r="P478" s="48">
        <v>0</v>
      </c>
      <c r="Q478" s="48">
        <v>2</v>
      </c>
      <c r="R478" s="48">
        <v>2</v>
      </c>
      <c r="S478" s="48">
        <v>0</v>
      </c>
      <c r="T478" s="48">
        <v>2</v>
      </c>
      <c r="U478" s="48">
        <v>2</v>
      </c>
      <c r="V478" s="48">
        <v>0</v>
      </c>
      <c r="W478" s="48">
        <v>2</v>
      </c>
    </row>
    <row r="479" spans="3:28" ht="15" customHeight="1" outlineLevel="2" x14ac:dyDescent="0.2">
      <c r="D479" s="41" t="s">
        <v>1351</v>
      </c>
      <c r="E479" s="17" t="s">
        <v>1352</v>
      </c>
      <c r="F479" s="48">
        <v>0</v>
      </c>
      <c r="G479" s="48">
        <v>0</v>
      </c>
      <c r="H479" s="48">
        <v>0</v>
      </c>
      <c r="I479" s="48">
        <v>0</v>
      </c>
      <c r="J479" s="48">
        <v>0</v>
      </c>
      <c r="K479" s="48">
        <v>0</v>
      </c>
      <c r="L479" s="48">
        <v>0</v>
      </c>
      <c r="M479" s="48">
        <v>0</v>
      </c>
      <c r="N479" s="48">
        <v>0</v>
      </c>
      <c r="O479" s="48">
        <v>0</v>
      </c>
      <c r="P479" s="48">
        <v>0</v>
      </c>
      <c r="Q479" s="48">
        <v>0</v>
      </c>
      <c r="R479" s="48">
        <v>0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</row>
    <row r="480" spans="3:28" ht="15" customHeight="1" outlineLevel="2" x14ac:dyDescent="0.2">
      <c r="D480" s="41" t="s">
        <v>1353</v>
      </c>
      <c r="E480" s="17" t="s">
        <v>1354</v>
      </c>
      <c r="F480" s="48">
        <v>2</v>
      </c>
      <c r="G480" s="48">
        <v>0</v>
      </c>
      <c r="H480" s="48">
        <v>2</v>
      </c>
      <c r="I480" s="48">
        <v>1</v>
      </c>
      <c r="J480" s="48">
        <v>0</v>
      </c>
      <c r="K480" s="48">
        <v>1</v>
      </c>
      <c r="L480" s="48">
        <v>1</v>
      </c>
      <c r="M480" s="48">
        <v>0</v>
      </c>
      <c r="N480" s="48">
        <v>1</v>
      </c>
      <c r="O480" s="48">
        <v>1</v>
      </c>
      <c r="P480" s="48">
        <v>0</v>
      </c>
      <c r="Q480" s="48">
        <v>1</v>
      </c>
      <c r="R480" s="48">
        <v>2</v>
      </c>
      <c r="S480" s="48">
        <v>0</v>
      </c>
      <c r="T480" s="48">
        <v>2</v>
      </c>
      <c r="U480" s="48">
        <v>2</v>
      </c>
      <c r="V480" s="48">
        <v>0</v>
      </c>
      <c r="W480" s="48">
        <v>2</v>
      </c>
    </row>
    <row r="481" spans="4:23" ht="15" customHeight="1" outlineLevel="2" x14ac:dyDescent="0.2">
      <c r="D481" s="41" t="s">
        <v>1355</v>
      </c>
      <c r="E481" s="17" t="s">
        <v>1356</v>
      </c>
      <c r="F481" s="48">
        <v>5</v>
      </c>
      <c r="G481" s="48">
        <v>0</v>
      </c>
      <c r="H481" s="48">
        <v>5</v>
      </c>
      <c r="I481" s="48">
        <v>7</v>
      </c>
      <c r="J481" s="48">
        <v>0</v>
      </c>
      <c r="K481" s="48">
        <v>7</v>
      </c>
      <c r="L481" s="48">
        <v>5</v>
      </c>
      <c r="M481" s="48">
        <v>0</v>
      </c>
      <c r="N481" s="48">
        <v>5</v>
      </c>
      <c r="O481" s="48">
        <v>6</v>
      </c>
      <c r="P481" s="48">
        <v>0</v>
      </c>
      <c r="Q481" s="48">
        <v>6</v>
      </c>
      <c r="R481" s="48">
        <v>2</v>
      </c>
      <c r="S481" s="48">
        <v>0</v>
      </c>
      <c r="T481" s="48">
        <v>2</v>
      </c>
      <c r="U481" s="48">
        <v>2</v>
      </c>
      <c r="V481" s="48">
        <v>0</v>
      </c>
      <c r="W481" s="48">
        <v>2</v>
      </c>
    </row>
    <row r="482" spans="4:23" ht="15" customHeight="1" outlineLevel="2" x14ac:dyDescent="0.2">
      <c r="D482" s="41" t="s">
        <v>1357</v>
      </c>
      <c r="E482" s="17" t="s">
        <v>1358</v>
      </c>
      <c r="F482" s="48">
        <v>2</v>
      </c>
      <c r="G482" s="48">
        <v>0</v>
      </c>
      <c r="H482" s="48">
        <v>2</v>
      </c>
      <c r="I482" s="48">
        <v>1</v>
      </c>
      <c r="J482" s="48">
        <v>0</v>
      </c>
      <c r="K482" s="48">
        <v>1</v>
      </c>
      <c r="L482" s="48">
        <v>1</v>
      </c>
      <c r="M482" s="48">
        <v>0</v>
      </c>
      <c r="N482" s="48">
        <v>1</v>
      </c>
      <c r="O482" s="48">
        <v>2</v>
      </c>
      <c r="P482" s="48">
        <v>0</v>
      </c>
      <c r="Q482" s="48">
        <v>2</v>
      </c>
      <c r="R482" s="48">
        <v>1</v>
      </c>
      <c r="S482" s="48">
        <v>0</v>
      </c>
      <c r="T482" s="48">
        <v>1</v>
      </c>
      <c r="U482" s="48">
        <v>1</v>
      </c>
      <c r="V482" s="48">
        <v>0</v>
      </c>
      <c r="W482" s="48">
        <v>1</v>
      </c>
    </row>
    <row r="483" spans="4:23" ht="15" customHeight="1" outlineLevel="2" x14ac:dyDescent="0.2">
      <c r="D483" s="41" t="s">
        <v>1359</v>
      </c>
      <c r="E483" s="17" t="s">
        <v>1360</v>
      </c>
      <c r="F483" s="48">
        <v>3</v>
      </c>
      <c r="G483" s="48">
        <v>0</v>
      </c>
      <c r="H483" s="48">
        <v>3</v>
      </c>
      <c r="I483" s="48">
        <v>3</v>
      </c>
      <c r="J483" s="48">
        <v>0</v>
      </c>
      <c r="K483" s="48">
        <v>3</v>
      </c>
      <c r="L483" s="48">
        <v>3</v>
      </c>
      <c r="M483" s="48">
        <v>0</v>
      </c>
      <c r="N483" s="48">
        <v>3</v>
      </c>
      <c r="O483" s="48">
        <v>3</v>
      </c>
      <c r="P483" s="48">
        <v>0</v>
      </c>
      <c r="Q483" s="48">
        <v>3</v>
      </c>
      <c r="R483" s="48">
        <v>0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</row>
    <row r="484" spans="4:23" ht="15" customHeight="1" outlineLevel="2" x14ac:dyDescent="0.2">
      <c r="D484" s="41" t="s">
        <v>1361</v>
      </c>
      <c r="E484" s="17" t="s">
        <v>1362</v>
      </c>
      <c r="F484" s="48">
        <v>8</v>
      </c>
      <c r="G484" s="48">
        <v>0</v>
      </c>
      <c r="H484" s="48">
        <v>8</v>
      </c>
      <c r="I484" s="48">
        <v>9</v>
      </c>
      <c r="J484" s="48">
        <v>0</v>
      </c>
      <c r="K484" s="48">
        <v>9</v>
      </c>
      <c r="L484" s="48">
        <v>9</v>
      </c>
      <c r="M484" s="48">
        <v>0</v>
      </c>
      <c r="N484" s="48">
        <v>9</v>
      </c>
      <c r="O484" s="48">
        <v>8</v>
      </c>
      <c r="P484" s="48">
        <v>0</v>
      </c>
      <c r="Q484" s="48">
        <v>8</v>
      </c>
      <c r="R484" s="48">
        <v>8</v>
      </c>
      <c r="S484" s="48">
        <v>0</v>
      </c>
      <c r="T484" s="48">
        <v>8</v>
      </c>
      <c r="U484" s="48">
        <v>9</v>
      </c>
      <c r="V484" s="48">
        <v>0</v>
      </c>
      <c r="W484" s="48">
        <v>9</v>
      </c>
    </row>
    <row r="485" spans="4:23" ht="15" customHeight="1" outlineLevel="2" x14ac:dyDescent="0.2">
      <c r="D485" s="41" t="s">
        <v>1363</v>
      </c>
      <c r="E485" s="17" t="s">
        <v>1364</v>
      </c>
      <c r="F485" s="48">
        <v>6</v>
      </c>
      <c r="G485" s="48">
        <v>3</v>
      </c>
      <c r="H485" s="48">
        <v>3</v>
      </c>
      <c r="I485" s="48">
        <v>7</v>
      </c>
      <c r="J485" s="48">
        <v>3</v>
      </c>
      <c r="K485" s="48">
        <v>4</v>
      </c>
      <c r="L485" s="48">
        <v>6</v>
      </c>
      <c r="M485" s="48">
        <v>3</v>
      </c>
      <c r="N485" s="48">
        <v>3</v>
      </c>
      <c r="O485" s="48">
        <v>7</v>
      </c>
      <c r="P485" s="48">
        <v>3</v>
      </c>
      <c r="Q485" s="48">
        <v>4</v>
      </c>
      <c r="R485" s="48">
        <v>8</v>
      </c>
      <c r="S485" s="48">
        <v>4</v>
      </c>
      <c r="T485" s="48">
        <v>4</v>
      </c>
      <c r="U485" s="48">
        <v>5</v>
      </c>
      <c r="V485" s="48">
        <v>3</v>
      </c>
      <c r="W485" s="48">
        <v>2</v>
      </c>
    </row>
    <row r="486" spans="4:23" ht="15" customHeight="1" outlineLevel="2" x14ac:dyDescent="0.2">
      <c r="D486" s="41" t="s">
        <v>1365</v>
      </c>
      <c r="E486" s="17" t="s">
        <v>1366</v>
      </c>
      <c r="F486" s="48">
        <v>437</v>
      </c>
      <c r="G486" s="48">
        <v>423</v>
      </c>
      <c r="H486" s="48">
        <v>14</v>
      </c>
      <c r="I486" s="48">
        <v>400</v>
      </c>
      <c r="J486" s="48">
        <v>386</v>
      </c>
      <c r="K486" s="48">
        <v>14</v>
      </c>
      <c r="L486" s="48">
        <v>377</v>
      </c>
      <c r="M486" s="48">
        <v>364</v>
      </c>
      <c r="N486" s="48">
        <v>13</v>
      </c>
      <c r="O486" s="48">
        <v>366</v>
      </c>
      <c r="P486" s="48">
        <v>353</v>
      </c>
      <c r="Q486" s="48">
        <v>13</v>
      </c>
      <c r="R486" s="48">
        <v>380</v>
      </c>
      <c r="S486" s="48">
        <v>363</v>
      </c>
      <c r="T486" s="48">
        <v>17</v>
      </c>
      <c r="U486" s="48">
        <v>366</v>
      </c>
      <c r="V486" s="48">
        <v>351</v>
      </c>
      <c r="W486" s="48">
        <v>15</v>
      </c>
    </row>
    <row r="487" spans="4:23" ht="15" customHeight="1" outlineLevel="2" x14ac:dyDescent="0.2">
      <c r="D487" s="41" t="s">
        <v>1367</v>
      </c>
      <c r="E487" s="17" t="s">
        <v>1368</v>
      </c>
      <c r="F487" s="48">
        <v>8</v>
      </c>
      <c r="G487" s="48">
        <v>0</v>
      </c>
      <c r="H487" s="48">
        <v>8</v>
      </c>
      <c r="I487" s="48">
        <v>5</v>
      </c>
      <c r="J487" s="48">
        <v>0</v>
      </c>
      <c r="K487" s="48">
        <v>5</v>
      </c>
      <c r="L487" s="48">
        <v>3</v>
      </c>
      <c r="M487" s="48">
        <v>0</v>
      </c>
      <c r="N487" s="48">
        <v>3</v>
      </c>
      <c r="O487" s="48">
        <v>5</v>
      </c>
      <c r="P487" s="48">
        <v>0</v>
      </c>
      <c r="Q487" s="48">
        <v>5</v>
      </c>
      <c r="R487" s="48">
        <v>5</v>
      </c>
      <c r="S487" s="48">
        <v>0</v>
      </c>
      <c r="T487" s="48">
        <v>5</v>
      </c>
      <c r="U487" s="48">
        <v>6</v>
      </c>
      <c r="V487" s="48">
        <v>1</v>
      </c>
      <c r="W487" s="48">
        <v>5</v>
      </c>
    </row>
    <row r="488" spans="4:23" ht="15" customHeight="1" outlineLevel="2" x14ac:dyDescent="0.2">
      <c r="D488" s="41" t="s">
        <v>1369</v>
      </c>
      <c r="E488" s="17" t="s">
        <v>1370</v>
      </c>
      <c r="F488" s="48">
        <v>0</v>
      </c>
      <c r="G488" s="48">
        <v>0</v>
      </c>
      <c r="H488" s="48">
        <v>0</v>
      </c>
      <c r="I488" s="48">
        <v>0</v>
      </c>
      <c r="J488" s="48">
        <v>0</v>
      </c>
      <c r="K488" s="48">
        <v>0</v>
      </c>
      <c r="L488" s="48">
        <v>0</v>
      </c>
      <c r="M488" s="48">
        <v>0</v>
      </c>
      <c r="N488" s="48">
        <v>0</v>
      </c>
      <c r="O488" s="48">
        <v>0</v>
      </c>
      <c r="P488" s="48">
        <v>0</v>
      </c>
      <c r="Q488" s="48">
        <v>0</v>
      </c>
      <c r="R488" s="48">
        <v>0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</row>
    <row r="489" spans="4:23" ht="15" customHeight="1" outlineLevel="2" x14ac:dyDescent="0.2">
      <c r="D489" s="41" t="s">
        <v>1371</v>
      </c>
      <c r="E489" s="17" t="s">
        <v>1372</v>
      </c>
      <c r="F489" s="48">
        <v>0</v>
      </c>
      <c r="G489" s="48">
        <v>0</v>
      </c>
      <c r="H489" s="48">
        <v>0</v>
      </c>
      <c r="I489" s="48">
        <v>0</v>
      </c>
      <c r="J489" s="48">
        <v>0</v>
      </c>
      <c r="K489" s="48">
        <v>0</v>
      </c>
      <c r="L489" s="48">
        <v>0</v>
      </c>
      <c r="M489" s="48">
        <v>0</v>
      </c>
      <c r="N489" s="48">
        <v>0</v>
      </c>
      <c r="O489" s="48">
        <v>0</v>
      </c>
      <c r="P489" s="48">
        <v>0</v>
      </c>
      <c r="Q489" s="48">
        <v>0</v>
      </c>
      <c r="R489" s="48">
        <v>0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</row>
    <row r="490" spans="4:23" ht="15" customHeight="1" outlineLevel="2" x14ac:dyDescent="0.2">
      <c r="D490" s="41" t="s">
        <v>1373</v>
      </c>
      <c r="E490" s="17" t="s">
        <v>1374</v>
      </c>
      <c r="F490" s="48">
        <v>5</v>
      </c>
      <c r="G490" s="48">
        <v>0</v>
      </c>
      <c r="H490" s="48">
        <v>5</v>
      </c>
      <c r="I490" s="48">
        <v>4</v>
      </c>
      <c r="J490" s="48">
        <v>0</v>
      </c>
      <c r="K490" s="48">
        <v>4</v>
      </c>
      <c r="L490" s="48">
        <v>4</v>
      </c>
      <c r="M490" s="48">
        <v>0</v>
      </c>
      <c r="N490" s="48">
        <v>4</v>
      </c>
      <c r="O490" s="48">
        <v>2</v>
      </c>
      <c r="P490" s="48">
        <v>0</v>
      </c>
      <c r="Q490" s="48">
        <v>2</v>
      </c>
      <c r="R490" s="48">
        <v>2</v>
      </c>
      <c r="S490" s="48">
        <v>0</v>
      </c>
      <c r="T490" s="48">
        <v>2</v>
      </c>
      <c r="U490" s="48">
        <v>2</v>
      </c>
      <c r="V490" s="48">
        <v>0</v>
      </c>
      <c r="W490" s="48">
        <v>2</v>
      </c>
    </row>
    <row r="491" spans="4:23" ht="15" customHeight="1" outlineLevel="2" x14ac:dyDescent="0.2">
      <c r="D491" s="41" t="s">
        <v>1375</v>
      </c>
      <c r="E491" s="17" t="s">
        <v>1376</v>
      </c>
      <c r="F491" s="48">
        <v>5</v>
      </c>
      <c r="G491" s="48">
        <v>0</v>
      </c>
      <c r="H491" s="48">
        <v>5</v>
      </c>
      <c r="I491" s="48">
        <v>4</v>
      </c>
      <c r="J491" s="48">
        <v>0</v>
      </c>
      <c r="K491" s="48">
        <v>4</v>
      </c>
      <c r="L491" s="48">
        <v>8</v>
      </c>
      <c r="M491" s="48">
        <v>3</v>
      </c>
      <c r="N491" s="48">
        <v>5</v>
      </c>
      <c r="O491" s="48">
        <v>9</v>
      </c>
      <c r="P491" s="48">
        <v>3</v>
      </c>
      <c r="Q491" s="48">
        <v>6</v>
      </c>
      <c r="R491" s="48">
        <v>9</v>
      </c>
      <c r="S491" s="48">
        <v>3</v>
      </c>
      <c r="T491" s="48">
        <v>6</v>
      </c>
      <c r="U491" s="48">
        <v>10</v>
      </c>
      <c r="V491" s="48">
        <v>3</v>
      </c>
      <c r="W491" s="48">
        <v>7</v>
      </c>
    </row>
    <row r="492" spans="4:23" ht="15" customHeight="1" outlineLevel="2" x14ac:dyDescent="0.2">
      <c r="D492" s="41" t="s">
        <v>1377</v>
      </c>
      <c r="E492" s="17" t="s">
        <v>1378</v>
      </c>
      <c r="F492" s="48">
        <v>3</v>
      </c>
      <c r="G492" s="48">
        <v>1</v>
      </c>
      <c r="H492" s="48">
        <v>2</v>
      </c>
      <c r="I492" s="48">
        <v>3</v>
      </c>
      <c r="J492" s="48">
        <v>1</v>
      </c>
      <c r="K492" s="48">
        <v>2</v>
      </c>
      <c r="L492" s="48">
        <v>4</v>
      </c>
      <c r="M492" s="48">
        <v>1</v>
      </c>
      <c r="N492" s="48">
        <v>3</v>
      </c>
      <c r="O492" s="48">
        <v>3</v>
      </c>
      <c r="P492" s="48">
        <v>1</v>
      </c>
      <c r="Q492" s="48">
        <v>2</v>
      </c>
      <c r="R492" s="48">
        <v>2</v>
      </c>
      <c r="S492" s="48">
        <v>1</v>
      </c>
      <c r="T492" s="48">
        <v>1</v>
      </c>
      <c r="U492" s="48">
        <v>2</v>
      </c>
      <c r="V492" s="48">
        <v>1</v>
      </c>
      <c r="W492" s="48">
        <v>1</v>
      </c>
    </row>
    <row r="493" spans="4:23" ht="15" customHeight="1" outlineLevel="2" x14ac:dyDescent="0.2">
      <c r="D493" s="41" t="s">
        <v>1379</v>
      </c>
      <c r="E493" s="17" t="s">
        <v>1380</v>
      </c>
      <c r="F493" s="48">
        <v>1</v>
      </c>
      <c r="G493" s="48">
        <v>0</v>
      </c>
      <c r="H493" s="48">
        <v>1</v>
      </c>
      <c r="I493" s="48">
        <v>1</v>
      </c>
      <c r="J493" s="48">
        <v>0</v>
      </c>
      <c r="K493" s="48">
        <v>1</v>
      </c>
      <c r="L493" s="48">
        <v>1</v>
      </c>
      <c r="M493" s="48">
        <v>0</v>
      </c>
      <c r="N493" s="48">
        <v>1</v>
      </c>
      <c r="O493" s="48">
        <v>1</v>
      </c>
      <c r="P493" s="48">
        <v>0</v>
      </c>
      <c r="Q493" s="48">
        <v>1</v>
      </c>
      <c r="R493" s="48">
        <v>1</v>
      </c>
      <c r="S493" s="48">
        <v>0</v>
      </c>
      <c r="T493" s="48">
        <v>1</v>
      </c>
      <c r="U493" s="48">
        <v>1</v>
      </c>
      <c r="V493" s="48">
        <v>0</v>
      </c>
      <c r="W493" s="48">
        <v>1</v>
      </c>
    </row>
    <row r="494" spans="4:23" ht="15" customHeight="1" outlineLevel="2" x14ac:dyDescent="0.2">
      <c r="D494" s="41" t="s">
        <v>1381</v>
      </c>
      <c r="E494" s="17" t="s">
        <v>1382</v>
      </c>
      <c r="F494" s="48">
        <v>36</v>
      </c>
      <c r="G494" s="48">
        <v>12</v>
      </c>
      <c r="H494" s="48">
        <v>24</v>
      </c>
      <c r="I494" s="48">
        <v>37</v>
      </c>
      <c r="J494" s="48">
        <v>12</v>
      </c>
      <c r="K494" s="48">
        <v>25</v>
      </c>
      <c r="L494" s="48">
        <v>38</v>
      </c>
      <c r="M494" s="48">
        <v>11</v>
      </c>
      <c r="N494" s="48">
        <v>27</v>
      </c>
      <c r="O494" s="48">
        <v>40</v>
      </c>
      <c r="P494" s="48">
        <v>14</v>
      </c>
      <c r="Q494" s="48">
        <v>26</v>
      </c>
      <c r="R494" s="48">
        <v>39</v>
      </c>
      <c r="S494" s="48">
        <v>13</v>
      </c>
      <c r="T494" s="48">
        <v>26</v>
      </c>
      <c r="U494" s="48">
        <v>41</v>
      </c>
      <c r="V494" s="48">
        <v>13</v>
      </c>
      <c r="W494" s="48">
        <v>28</v>
      </c>
    </row>
    <row r="495" spans="4:23" ht="15" customHeight="1" outlineLevel="2" x14ac:dyDescent="0.2">
      <c r="D495" s="41" t="s">
        <v>1383</v>
      </c>
      <c r="E495" s="17" t="s">
        <v>1384</v>
      </c>
      <c r="F495" s="48">
        <v>5</v>
      </c>
      <c r="G495" s="48">
        <v>4</v>
      </c>
      <c r="H495" s="48">
        <v>1</v>
      </c>
      <c r="I495" s="48">
        <v>1</v>
      </c>
      <c r="J495" s="48">
        <v>0</v>
      </c>
      <c r="K495" s="48">
        <v>1</v>
      </c>
      <c r="L495" s="48">
        <v>1</v>
      </c>
      <c r="M495" s="48">
        <v>0</v>
      </c>
      <c r="N495" s="48">
        <v>1</v>
      </c>
      <c r="O495" s="48">
        <v>1</v>
      </c>
      <c r="P495" s="48">
        <v>0</v>
      </c>
      <c r="Q495" s="48">
        <v>1</v>
      </c>
      <c r="R495" s="48">
        <v>1</v>
      </c>
      <c r="S495" s="48">
        <v>0</v>
      </c>
      <c r="T495" s="48">
        <v>1</v>
      </c>
      <c r="U495" s="48">
        <v>1</v>
      </c>
      <c r="V495" s="48">
        <v>0</v>
      </c>
      <c r="W495" s="48">
        <v>1</v>
      </c>
    </row>
    <row r="496" spans="4:23" ht="15" customHeight="1" outlineLevel="2" x14ac:dyDescent="0.2">
      <c r="D496" s="41" t="s">
        <v>1385</v>
      </c>
      <c r="E496" s="17" t="s">
        <v>1386</v>
      </c>
      <c r="F496" s="48">
        <v>12</v>
      </c>
      <c r="G496" s="48">
        <v>0</v>
      </c>
      <c r="H496" s="48">
        <v>12</v>
      </c>
      <c r="I496" s="48">
        <v>16</v>
      </c>
      <c r="J496" s="48">
        <v>0</v>
      </c>
      <c r="K496" s="48">
        <v>16</v>
      </c>
      <c r="L496" s="48">
        <v>66</v>
      </c>
      <c r="M496" s="48">
        <v>0</v>
      </c>
      <c r="N496" s="48">
        <v>66</v>
      </c>
      <c r="O496" s="48">
        <v>73</v>
      </c>
      <c r="P496" s="48">
        <v>0</v>
      </c>
      <c r="Q496" s="48">
        <v>73</v>
      </c>
      <c r="R496" s="48">
        <v>112</v>
      </c>
      <c r="S496" s="48">
        <v>0</v>
      </c>
      <c r="T496" s="48">
        <v>112</v>
      </c>
      <c r="U496" s="48">
        <v>109</v>
      </c>
      <c r="V496" s="48">
        <v>0</v>
      </c>
      <c r="W496" s="48">
        <v>109</v>
      </c>
    </row>
    <row r="497" spans="4:23" ht="15" customHeight="1" outlineLevel="2" x14ac:dyDescent="0.2">
      <c r="D497" s="41" t="s">
        <v>1387</v>
      </c>
      <c r="E497" s="17" t="s">
        <v>1388</v>
      </c>
      <c r="F497" s="48">
        <v>2</v>
      </c>
      <c r="G497" s="48">
        <v>0</v>
      </c>
      <c r="H497" s="48">
        <v>2</v>
      </c>
      <c r="I497" s="48">
        <v>2</v>
      </c>
      <c r="J497" s="48">
        <v>0</v>
      </c>
      <c r="K497" s="48">
        <v>2</v>
      </c>
      <c r="L497" s="48">
        <v>2</v>
      </c>
      <c r="M497" s="48">
        <v>0</v>
      </c>
      <c r="N497" s="48">
        <v>2</v>
      </c>
      <c r="O497" s="48">
        <v>3</v>
      </c>
      <c r="P497" s="48">
        <v>0</v>
      </c>
      <c r="Q497" s="48">
        <v>3</v>
      </c>
      <c r="R497" s="48">
        <v>4</v>
      </c>
      <c r="S497" s="48">
        <v>0</v>
      </c>
      <c r="T497" s="48">
        <v>4</v>
      </c>
      <c r="U497" s="48">
        <v>5</v>
      </c>
      <c r="V497" s="48">
        <v>0</v>
      </c>
      <c r="W497" s="48">
        <v>5</v>
      </c>
    </row>
    <row r="498" spans="4:23" ht="15" customHeight="1" outlineLevel="2" x14ac:dyDescent="0.2">
      <c r="D498" s="41" t="s">
        <v>1389</v>
      </c>
      <c r="E498" s="17" t="s">
        <v>1390</v>
      </c>
      <c r="F498" s="48">
        <v>0</v>
      </c>
      <c r="G498" s="48">
        <v>0</v>
      </c>
      <c r="H498" s="48">
        <v>0</v>
      </c>
      <c r="I498" s="48">
        <v>0</v>
      </c>
      <c r="J498" s="48">
        <v>0</v>
      </c>
      <c r="K498" s="48">
        <v>0</v>
      </c>
      <c r="L498" s="48">
        <v>0</v>
      </c>
      <c r="M498" s="48">
        <v>0</v>
      </c>
      <c r="N498" s="48">
        <v>0</v>
      </c>
      <c r="O498" s="48">
        <v>1</v>
      </c>
      <c r="P498" s="48">
        <v>0</v>
      </c>
      <c r="Q498" s="48">
        <v>1</v>
      </c>
      <c r="R498" s="48">
        <v>1</v>
      </c>
      <c r="S498" s="48">
        <v>0</v>
      </c>
      <c r="T498" s="48">
        <v>1</v>
      </c>
      <c r="U498" s="48">
        <v>1</v>
      </c>
      <c r="V498" s="48">
        <v>0</v>
      </c>
      <c r="W498" s="48">
        <v>1</v>
      </c>
    </row>
    <row r="499" spans="4:23" ht="15" customHeight="1" outlineLevel="2" x14ac:dyDescent="0.2">
      <c r="D499" s="41" t="s">
        <v>1391</v>
      </c>
      <c r="E499" s="17" t="s">
        <v>1392</v>
      </c>
      <c r="F499" s="48">
        <v>41</v>
      </c>
      <c r="G499" s="48">
        <v>10</v>
      </c>
      <c r="H499" s="48">
        <v>31</v>
      </c>
      <c r="I499" s="48">
        <v>42</v>
      </c>
      <c r="J499" s="48">
        <v>6</v>
      </c>
      <c r="K499" s="48">
        <v>36</v>
      </c>
      <c r="L499" s="48">
        <v>39</v>
      </c>
      <c r="M499" s="48">
        <v>5</v>
      </c>
      <c r="N499" s="48">
        <v>34</v>
      </c>
      <c r="O499" s="48">
        <v>42</v>
      </c>
      <c r="P499" s="48">
        <v>5</v>
      </c>
      <c r="Q499" s="48">
        <v>37</v>
      </c>
      <c r="R499" s="48">
        <v>43</v>
      </c>
      <c r="S499" s="48">
        <v>7</v>
      </c>
      <c r="T499" s="48">
        <v>36</v>
      </c>
      <c r="U499" s="48">
        <v>40</v>
      </c>
      <c r="V499" s="48">
        <v>7</v>
      </c>
      <c r="W499" s="48">
        <v>33</v>
      </c>
    </row>
    <row r="500" spans="4:23" ht="15" customHeight="1" outlineLevel="2" x14ac:dyDescent="0.2">
      <c r="D500" s="41" t="s">
        <v>1393</v>
      </c>
      <c r="E500" s="17" t="s">
        <v>1394</v>
      </c>
      <c r="F500" s="48">
        <v>2</v>
      </c>
      <c r="G500" s="48">
        <v>0</v>
      </c>
      <c r="H500" s="48">
        <v>2</v>
      </c>
      <c r="I500" s="48">
        <v>2</v>
      </c>
      <c r="J500" s="48">
        <v>0</v>
      </c>
      <c r="K500" s="48">
        <v>2</v>
      </c>
      <c r="L500" s="48">
        <v>2</v>
      </c>
      <c r="M500" s="48">
        <v>0</v>
      </c>
      <c r="N500" s="48">
        <v>2</v>
      </c>
      <c r="O500" s="48">
        <v>2</v>
      </c>
      <c r="P500" s="48">
        <v>0</v>
      </c>
      <c r="Q500" s="48">
        <v>2</v>
      </c>
      <c r="R500" s="48">
        <v>2</v>
      </c>
      <c r="S500" s="48">
        <v>0</v>
      </c>
      <c r="T500" s="48">
        <v>2</v>
      </c>
      <c r="U500" s="48">
        <v>2</v>
      </c>
      <c r="V500" s="48">
        <v>0</v>
      </c>
      <c r="W500" s="48">
        <v>2</v>
      </c>
    </row>
    <row r="501" spans="4:23" ht="15" customHeight="1" outlineLevel="2" x14ac:dyDescent="0.2">
      <c r="D501" s="41" t="s">
        <v>1395</v>
      </c>
      <c r="E501" s="17" t="s">
        <v>1396</v>
      </c>
      <c r="F501" s="48">
        <v>9</v>
      </c>
      <c r="G501" s="48">
        <v>0</v>
      </c>
      <c r="H501" s="48">
        <v>9</v>
      </c>
      <c r="I501" s="48">
        <v>9</v>
      </c>
      <c r="J501" s="48">
        <v>0</v>
      </c>
      <c r="K501" s="48">
        <v>9</v>
      </c>
      <c r="L501" s="48">
        <v>7</v>
      </c>
      <c r="M501" s="48">
        <v>0</v>
      </c>
      <c r="N501" s="48">
        <v>7</v>
      </c>
      <c r="O501" s="48">
        <v>7</v>
      </c>
      <c r="P501" s="48">
        <v>0</v>
      </c>
      <c r="Q501" s="48">
        <v>7</v>
      </c>
      <c r="R501" s="48">
        <v>7</v>
      </c>
      <c r="S501" s="48">
        <v>0</v>
      </c>
      <c r="T501" s="48">
        <v>7</v>
      </c>
      <c r="U501" s="48">
        <v>9</v>
      </c>
      <c r="V501" s="48">
        <v>0</v>
      </c>
      <c r="W501" s="48">
        <v>9</v>
      </c>
    </row>
    <row r="502" spans="4:23" ht="15" customHeight="1" outlineLevel="2" x14ac:dyDescent="0.2">
      <c r="D502" s="41" t="s">
        <v>1397</v>
      </c>
      <c r="E502" s="17" t="s">
        <v>1398</v>
      </c>
      <c r="F502" s="48">
        <v>0</v>
      </c>
      <c r="G502" s="48">
        <v>0</v>
      </c>
      <c r="H502" s="48">
        <v>0</v>
      </c>
      <c r="I502" s="48">
        <v>0</v>
      </c>
      <c r="J502" s="48">
        <v>0</v>
      </c>
      <c r="K502" s="48">
        <v>0</v>
      </c>
      <c r="L502" s="48">
        <v>0</v>
      </c>
      <c r="M502" s="48">
        <v>0</v>
      </c>
      <c r="N502" s="48">
        <v>0</v>
      </c>
      <c r="O502" s="48">
        <v>0</v>
      </c>
      <c r="P502" s="48">
        <v>0</v>
      </c>
      <c r="Q502" s="48">
        <v>0</v>
      </c>
      <c r="R502" s="48">
        <v>0</v>
      </c>
      <c r="S502" s="48">
        <v>0</v>
      </c>
      <c r="T502" s="48">
        <v>0</v>
      </c>
      <c r="U502" s="48">
        <v>1</v>
      </c>
      <c r="V502" s="48">
        <v>0</v>
      </c>
      <c r="W502" s="48">
        <v>1</v>
      </c>
    </row>
    <row r="503" spans="4:23" ht="15" customHeight="1" outlineLevel="2" x14ac:dyDescent="0.2">
      <c r="D503" s="41" t="s">
        <v>1399</v>
      </c>
      <c r="E503" s="17" t="s">
        <v>1400</v>
      </c>
      <c r="F503" s="48">
        <v>0</v>
      </c>
      <c r="G503" s="48">
        <v>0</v>
      </c>
      <c r="H503" s="48">
        <v>0</v>
      </c>
      <c r="I503" s="48">
        <v>0</v>
      </c>
      <c r="J503" s="48">
        <v>0</v>
      </c>
      <c r="K503" s="48">
        <v>0</v>
      </c>
      <c r="L503" s="48">
        <v>0</v>
      </c>
      <c r="M503" s="48">
        <v>0</v>
      </c>
      <c r="N503" s="48">
        <v>0</v>
      </c>
      <c r="O503" s="48">
        <v>2</v>
      </c>
      <c r="P503" s="48">
        <v>0</v>
      </c>
      <c r="Q503" s="48">
        <v>2</v>
      </c>
      <c r="R503" s="48">
        <v>4</v>
      </c>
      <c r="S503" s="48">
        <v>0</v>
      </c>
      <c r="T503" s="48">
        <v>4</v>
      </c>
      <c r="U503" s="48">
        <v>5</v>
      </c>
      <c r="V503" s="48">
        <v>0</v>
      </c>
      <c r="W503" s="48">
        <v>5</v>
      </c>
    </row>
    <row r="504" spans="4:23" ht="15" customHeight="1" outlineLevel="2" x14ac:dyDescent="0.2">
      <c r="D504" s="41" t="s">
        <v>1401</v>
      </c>
      <c r="E504" s="17" t="s">
        <v>1402</v>
      </c>
      <c r="F504" s="48">
        <v>8</v>
      </c>
      <c r="G504" s="48">
        <v>0</v>
      </c>
      <c r="H504" s="48">
        <v>8</v>
      </c>
      <c r="I504" s="48">
        <v>8</v>
      </c>
      <c r="J504" s="48">
        <v>0</v>
      </c>
      <c r="K504" s="48">
        <v>8</v>
      </c>
      <c r="L504" s="48">
        <v>6</v>
      </c>
      <c r="M504" s="48">
        <v>0</v>
      </c>
      <c r="N504" s="48">
        <v>6</v>
      </c>
      <c r="O504" s="48">
        <v>6</v>
      </c>
      <c r="P504" s="48">
        <v>0</v>
      </c>
      <c r="Q504" s="48">
        <v>6</v>
      </c>
      <c r="R504" s="48">
        <v>7</v>
      </c>
      <c r="S504" s="48">
        <v>0</v>
      </c>
      <c r="T504" s="48">
        <v>7</v>
      </c>
      <c r="U504" s="48">
        <v>8</v>
      </c>
      <c r="V504" s="48">
        <v>0</v>
      </c>
      <c r="W504" s="48">
        <v>8</v>
      </c>
    </row>
    <row r="505" spans="4:23" ht="15" customHeight="1" outlineLevel="2" x14ac:dyDescent="0.2">
      <c r="D505" s="41" t="s">
        <v>1403</v>
      </c>
      <c r="E505" s="17" t="s">
        <v>1404</v>
      </c>
      <c r="F505" s="48">
        <v>8</v>
      </c>
      <c r="G505" s="48">
        <v>0</v>
      </c>
      <c r="H505" s="48">
        <v>8</v>
      </c>
      <c r="I505" s="48">
        <v>9</v>
      </c>
      <c r="J505" s="48">
        <v>0</v>
      </c>
      <c r="K505" s="48">
        <v>9</v>
      </c>
      <c r="L505" s="48">
        <v>9</v>
      </c>
      <c r="M505" s="48">
        <v>0</v>
      </c>
      <c r="N505" s="48">
        <v>9</v>
      </c>
      <c r="O505" s="48">
        <v>8</v>
      </c>
      <c r="P505" s="48">
        <v>1</v>
      </c>
      <c r="Q505" s="48">
        <v>7</v>
      </c>
      <c r="R505" s="48">
        <v>8</v>
      </c>
      <c r="S505" s="48">
        <v>0</v>
      </c>
      <c r="T505" s="48">
        <v>8</v>
      </c>
      <c r="U505" s="48">
        <v>7</v>
      </c>
      <c r="V505" s="48">
        <v>0</v>
      </c>
      <c r="W505" s="48">
        <v>7</v>
      </c>
    </row>
    <row r="506" spans="4:23" ht="15" customHeight="1" outlineLevel="2" x14ac:dyDescent="0.2">
      <c r="D506" s="41" t="s">
        <v>1405</v>
      </c>
      <c r="E506" s="17" t="s">
        <v>1406</v>
      </c>
      <c r="F506" s="48">
        <v>26</v>
      </c>
      <c r="G506" s="48">
        <v>2</v>
      </c>
      <c r="H506" s="48">
        <v>24</v>
      </c>
      <c r="I506" s="48">
        <v>24</v>
      </c>
      <c r="J506" s="48">
        <v>2</v>
      </c>
      <c r="K506" s="48">
        <v>22</v>
      </c>
      <c r="L506" s="48">
        <v>23</v>
      </c>
      <c r="M506" s="48">
        <v>2</v>
      </c>
      <c r="N506" s="48">
        <v>21</v>
      </c>
      <c r="O506" s="48">
        <v>20</v>
      </c>
      <c r="P506" s="48">
        <v>2</v>
      </c>
      <c r="Q506" s="48">
        <v>18</v>
      </c>
      <c r="R506" s="48">
        <v>21</v>
      </c>
      <c r="S506" s="48">
        <v>2</v>
      </c>
      <c r="T506" s="48">
        <v>19</v>
      </c>
      <c r="U506" s="48">
        <v>20</v>
      </c>
      <c r="V506" s="48">
        <v>2</v>
      </c>
      <c r="W506" s="48">
        <v>18</v>
      </c>
    </row>
    <row r="507" spans="4:23" ht="15" customHeight="1" outlineLevel="2" x14ac:dyDescent="0.2">
      <c r="D507" s="41" t="s">
        <v>1407</v>
      </c>
      <c r="E507" s="17" t="s">
        <v>1408</v>
      </c>
      <c r="F507" s="48">
        <v>38</v>
      </c>
      <c r="G507" s="48">
        <v>3</v>
      </c>
      <c r="H507" s="48">
        <v>35</v>
      </c>
      <c r="I507" s="48">
        <v>39</v>
      </c>
      <c r="J507" s="48">
        <v>3</v>
      </c>
      <c r="K507" s="48">
        <v>36</v>
      </c>
      <c r="L507" s="48">
        <v>37</v>
      </c>
      <c r="M507" s="48">
        <v>0</v>
      </c>
      <c r="N507" s="48">
        <v>37</v>
      </c>
      <c r="O507" s="48">
        <v>34</v>
      </c>
      <c r="P507" s="48">
        <v>0</v>
      </c>
      <c r="Q507" s="48">
        <v>34</v>
      </c>
      <c r="R507" s="48">
        <v>35</v>
      </c>
      <c r="S507" s="48">
        <v>2</v>
      </c>
      <c r="T507" s="48">
        <v>33</v>
      </c>
      <c r="U507" s="48">
        <v>25</v>
      </c>
      <c r="V507" s="48">
        <v>0</v>
      </c>
      <c r="W507" s="48">
        <v>25</v>
      </c>
    </row>
    <row r="508" spans="4:23" ht="15" customHeight="1" outlineLevel="2" x14ac:dyDescent="0.2">
      <c r="D508" s="41" t="s">
        <v>1409</v>
      </c>
      <c r="E508" s="17" t="s">
        <v>1410</v>
      </c>
      <c r="F508" s="48">
        <v>12</v>
      </c>
      <c r="G508" s="48">
        <v>0</v>
      </c>
      <c r="H508" s="48">
        <v>12</v>
      </c>
      <c r="I508" s="48">
        <v>10</v>
      </c>
      <c r="J508" s="48">
        <v>0</v>
      </c>
      <c r="K508" s="48">
        <v>10</v>
      </c>
      <c r="L508" s="48">
        <v>8</v>
      </c>
      <c r="M508" s="48">
        <v>0</v>
      </c>
      <c r="N508" s="48">
        <v>8</v>
      </c>
      <c r="O508" s="48">
        <v>8</v>
      </c>
      <c r="P508" s="48">
        <v>0</v>
      </c>
      <c r="Q508" s="48">
        <v>8</v>
      </c>
      <c r="R508" s="48">
        <v>7</v>
      </c>
      <c r="S508" s="48">
        <v>0</v>
      </c>
      <c r="T508" s="48">
        <v>7</v>
      </c>
      <c r="U508" s="48">
        <v>5</v>
      </c>
      <c r="V508" s="48">
        <v>0</v>
      </c>
      <c r="W508" s="48">
        <v>5</v>
      </c>
    </row>
    <row r="509" spans="4:23" ht="15" customHeight="1" outlineLevel="2" x14ac:dyDescent="0.2">
      <c r="D509" s="41" t="s">
        <v>1411</v>
      </c>
      <c r="E509" s="17" t="s">
        <v>1412</v>
      </c>
      <c r="F509" s="48">
        <v>24</v>
      </c>
      <c r="G509" s="48">
        <v>0</v>
      </c>
      <c r="H509" s="48">
        <v>24</v>
      </c>
      <c r="I509" s="48">
        <v>19</v>
      </c>
      <c r="J509" s="48">
        <v>0</v>
      </c>
      <c r="K509" s="48">
        <v>19</v>
      </c>
      <c r="L509" s="48">
        <v>19</v>
      </c>
      <c r="M509" s="48">
        <v>0</v>
      </c>
      <c r="N509" s="48">
        <v>19</v>
      </c>
      <c r="O509" s="48">
        <v>18</v>
      </c>
      <c r="P509" s="48">
        <v>0</v>
      </c>
      <c r="Q509" s="48">
        <v>18</v>
      </c>
      <c r="R509" s="48">
        <v>14</v>
      </c>
      <c r="S509" s="48">
        <v>0</v>
      </c>
      <c r="T509" s="48">
        <v>14</v>
      </c>
      <c r="U509" s="48">
        <v>15</v>
      </c>
      <c r="V509" s="48">
        <v>0</v>
      </c>
      <c r="W509" s="48">
        <v>15</v>
      </c>
    </row>
    <row r="510" spans="4:23" ht="15" customHeight="1" outlineLevel="2" x14ac:dyDescent="0.2">
      <c r="D510" s="41" t="s">
        <v>1413</v>
      </c>
      <c r="E510" s="17" t="s">
        <v>1414</v>
      </c>
      <c r="F510" s="48">
        <v>1</v>
      </c>
      <c r="G510" s="48">
        <v>0</v>
      </c>
      <c r="H510" s="48">
        <v>1</v>
      </c>
      <c r="I510" s="48">
        <v>1</v>
      </c>
      <c r="J510" s="48">
        <v>0</v>
      </c>
      <c r="K510" s="48">
        <v>1</v>
      </c>
      <c r="L510" s="48">
        <v>1</v>
      </c>
      <c r="M510" s="48">
        <v>0</v>
      </c>
      <c r="N510" s="48">
        <v>1</v>
      </c>
      <c r="O510" s="48">
        <v>1</v>
      </c>
      <c r="P510" s="48">
        <v>0</v>
      </c>
      <c r="Q510" s="48">
        <v>1</v>
      </c>
      <c r="R510" s="48">
        <v>0</v>
      </c>
      <c r="S510" s="48">
        <v>0</v>
      </c>
      <c r="T510" s="48">
        <v>0</v>
      </c>
      <c r="U510" s="48">
        <v>0</v>
      </c>
      <c r="V510" s="48">
        <v>0</v>
      </c>
      <c r="W510" s="48">
        <v>0</v>
      </c>
    </row>
    <row r="511" spans="4:23" ht="15" customHeight="1" outlineLevel="2" x14ac:dyDescent="0.2">
      <c r="D511" s="41" t="s">
        <v>1415</v>
      </c>
      <c r="E511" s="17" t="s">
        <v>1416</v>
      </c>
      <c r="F511" s="48">
        <v>14</v>
      </c>
      <c r="G511" s="48">
        <v>0</v>
      </c>
      <c r="H511" s="48">
        <v>14</v>
      </c>
      <c r="I511" s="48">
        <v>15</v>
      </c>
      <c r="J511" s="48">
        <v>0</v>
      </c>
      <c r="K511" s="48">
        <v>15</v>
      </c>
      <c r="L511" s="48">
        <v>17</v>
      </c>
      <c r="M511" s="48">
        <v>0</v>
      </c>
      <c r="N511" s="48">
        <v>17</v>
      </c>
      <c r="O511" s="48">
        <v>15</v>
      </c>
      <c r="P511" s="48">
        <v>0</v>
      </c>
      <c r="Q511" s="48">
        <v>15</v>
      </c>
      <c r="R511" s="48">
        <v>19</v>
      </c>
      <c r="S511" s="48">
        <v>0</v>
      </c>
      <c r="T511" s="48">
        <v>19</v>
      </c>
      <c r="U511" s="48">
        <v>20</v>
      </c>
      <c r="V511" s="48">
        <v>0</v>
      </c>
      <c r="W511" s="48">
        <v>20</v>
      </c>
    </row>
    <row r="512" spans="4:23" ht="15" customHeight="1" outlineLevel="2" x14ac:dyDescent="0.2">
      <c r="D512" s="41" t="s">
        <v>1417</v>
      </c>
      <c r="E512" s="17" t="s">
        <v>1418</v>
      </c>
      <c r="F512" s="48">
        <v>2</v>
      </c>
      <c r="G512" s="48">
        <v>0</v>
      </c>
      <c r="H512" s="48">
        <v>2</v>
      </c>
      <c r="I512" s="48">
        <v>1</v>
      </c>
      <c r="J512" s="48">
        <v>0</v>
      </c>
      <c r="K512" s="48">
        <v>1</v>
      </c>
      <c r="L512" s="48">
        <v>1</v>
      </c>
      <c r="M512" s="48">
        <v>0</v>
      </c>
      <c r="N512" s="48">
        <v>1</v>
      </c>
      <c r="O512" s="48">
        <v>1</v>
      </c>
      <c r="P512" s="48">
        <v>0</v>
      </c>
      <c r="Q512" s="48">
        <v>1</v>
      </c>
      <c r="R512" s="48">
        <v>1</v>
      </c>
      <c r="S512" s="48">
        <v>0</v>
      </c>
      <c r="T512" s="48">
        <v>1</v>
      </c>
      <c r="U512" s="48">
        <v>1</v>
      </c>
      <c r="V512" s="48">
        <v>0</v>
      </c>
      <c r="W512" s="48">
        <v>1</v>
      </c>
    </row>
    <row r="513" spans="4:23" ht="15" customHeight="1" outlineLevel="2" x14ac:dyDescent="0.2">
      <c r="D513" s="41" t="s">
        <v>1419</v>
      </c>
      <c r="E513" s="17" t="s">
        <v>1420</v>
      </c>
      <c r="F513" s="48">
        <v>9</v>
      </c>
      <c r="G513" s="48">
        <v>4</v>
      </c>
      <c r="H513" s="48">
        <v>5</v>
      </c>
      <c r="I513" s="48">
        <v>10</v>
      </c>
      <c r="J513" s="48">
        <v>3</v>
      </c>
      <c r="K513" s="48">
        <v>7</v>
      </c>
      <c r="L513" s="48">
        <v>9</v>
      </c>
      <c r="M513" s="48">
        <v>3</v>
      </c>
      <c r="N513" s="48">
        <v>6</v>
      </c>
      <c r="O513" s="48">
        <v>5</v>
      </c>
      <c r="P513" s="48">
        <v>0</v>
      </c>
      <c r="Q513" s="48">
        <v>5</v>
      </c>
      <c r="R513" s="48">
        <v>5</v>
      </c>
      <c r="S513" s="48">
        <v>0</v>
      </c>
      <c r="T513" s="48">
        <v>5</v>
      </c>
      <c r="U513" s="48">
        <v>4</v>
      </c>
      <c r="V513" s="48">
        <v>0</v>
      </c>
      <c r="W513" s="48">
        <v>4</v>
      </c>
    </row>
    <row r="514" spans="4:23" ht="15" customHeight="1" outlineLevel="2" x14ac:dyDescent="0.2">
      <c r="D514" s="41" t="s">
        <v>1421</v>
      </c>
      <c r="E514" s="17" t="s">
        <v>1422</v>
      </c>
      <c r="F514" s="48">
        <v>9</v>
      </c>
      <c r="G514" s="48">
        <v>0</v>
      </c>
      <c r="H514" s="48">
        <v>9</v>
      </c>
      <c r="I514" s="48">
        <v>10</v>
      </c>
      <c r="J514" s="48">
        <v>0</v>
      </c>
      <c r="K514" s="48">
        <v>10</v>
      </c>
      <c r="L514" s="48">
        <v>13</v>
      </c>
      <c r="M514" s="48">
        <v>0</v>
      </c>
      <c r="N514" s="48">
        <v>13</v>
      </c>
      <c r="O514" s="48">
        <v>14</v>
      </c>
      <c r="P514" s="48">
        <v>0</v>
      </c>
      <c r="Q514" s="48">
        <v>14</v>
      </c>
      <c r="R514" s="48">
        <v>15</v>
      </c>
      <c r="S514" s="48">
        <v>0</v>
      </c>
      <c r="T514" s="48">
        <v>15</v>
      </c>
      <c r="U514" s="48">
        <v>13</v>
      </c>
      <c r="V514" s="48">
        <v>0</v>
      </c>
      <c r="W514" s="48">
        <v>13</v>
      </c>
    </row>
    <row r="515" spans="4:23" ht="15" customHeight="1" outlineLevel="2" x14ac:dyDescent="0.2">
      <c r="D515" s="41" t="s">
        <v>1423</v>
      </c>
      <c r="E515" s="17" t="s">
        <v>1424</v>
      </c>
      <c r="F515" s="48">
        <v>28</v>
      </c>
      <c r="G515" s="48">
        <v>0</v>
      </c>
      <c r="H515" s="48">
        <v>28</v>
      </c>
      <c r="I515" s="48">
        <v>27</v>
      </c>
      <c r="J515" s="48">
        <v>0</v>
      </c>
      <c r="K515" s="48">
        <v>27</v>
      </c>
      <c r="L515" s="48">
        <v>25</v>
      </c>
      <c r="M515" s="48">
        <v>0</v>
      </c>
      <c r="N515" s="48">
        <v>25</v>
      </c>
      <c r="O515" s="48">
        <v>28</v>
      </c>
      <c r="P515" s="48">
        <v>0</v>
      </c>
      <c r="Q515" s="48">
        <v>28</v>
      </c>
      <c r="R515" s="48">
        <v>28</v>
      </c>
      <c r="S515" s="48">
        <v>0</v>
      </c>
      <c r="T515" s="48">
        <v>28</v>
      </c>
      <c r="U515" s="48">
        <v>21</v>
      </c>
      <c r="V515" s="48">
        <v>0</v>
      </c>
      <c r="W515" s="48">
        <v>21</v>
      </c>
    </row>
    <row r="516" spans="4:23" ht="15" customHeight="1" outlineLevel="2" x14ac:dyDescent="0.2">
      <c r="D516" s="41" t="s">
        <v>1425</v>
      </c>
      <c r="E516" s="17" t="s">
        <v>1426</v>
      </c>
      <c r="F516" s="48">
        <v>5</v>
      </c>
      <c r="G516" s="48">
        <v>0</v>
      </c>
      <c r="H516" s="48">
        <v>5</v>
      </c>
      <c r="I516" s="48">
        <v>5</v>
      </c>
      <c r="J516" s="48">
        <v>0</v>
      </c>
      <c r="K516" s="48">
        <v>5</v>
      </c>
      <c r="L516" s="48">
        <v>6</v>
      </c>
      <c r="M516" s="48">
        <v>0</v>
      </c>
      <c r="N516" s="48">
        <v>6</v>
      </c>
      <c r="O516" s="48">
        <v>5</v>
      </c>
      <c r="P516" s="48">
        <v>0</v>
      </c>
      <c r="Q516" s="48">
        <v>5</v>
      </c>
      <c r="R516" s="48">
        <v>4</v>
      </c>
      <c r="S516" s="48">
        <v>0</v>
      </c>
      <c r="T516" s="48">
        <v>4</v>
      </c>
      <c r="U516" s="48">
        <v>4</v>
      </c>
      <c r="V516" s="48">
        <v>0</v>
      </c>
      <c r="W516" s="48">
        <v>4</v>
      </c>
    </row>
    <row r="517" spans="4:23" ht="15" customHeight="1" outlineLevel="2" x14ac:dyDescent="0.2">
      <c r="D517" s="41" t="s">
        <v>1427</v>
      </c>
      <c r="E517" s="17" t="s">
        <v>1428</v>
      </c>
      <c r="F517" s="48">
        <v>2</v>
      </c>
      <c r="G517" s="48">
        <v>0</v>
      </c>
      <c r="H517" s="48">
        <v>2</v>
      </c>
      <c r="I517" s="48">
        <v>1</v>
      </c>
      <c r="J517" s="48">
        <v>0</v>
      </c>
      <c r="K517" s="48">
        <v>1</v>
      </c>
      <c r="L517" s="48">
        <v>0</v>
      </c>
      <c r="M517" s="48">
        <v>0</v>
      </c>
      <c r="N517" s="48">
        <v>0</v>
      </c>
      <c r="O517" s="48">
        <v>0</v>
      </c>
      <c r="P517" s="48">
        <v>0</v>
      </c>
      <c r="Q517" s="48">
        <v>0</v>
      </c>
      <c r="R517" s="48">
        <v>0</v>
      </c>
      <c r="S517" s="48">
        <v>0</v>
      </c>
      <c r="T517" s="48">
        <v>0</v>
      </c>
      <c r="U517" s="48">
        <v>0</v>
      </c>
      <c r="V517" s="48">
        <v>0</v>
      </c>
      <c r="W517" s="48">
        <v>0</v>
      </c>
    </row>
    <row r="518" spans="4:23" ht="15" customHeight="1" outlineLevel="2" x14ac:dyDescent="0.2">
      <c r="D518" s="41" t="s">
        <v>1429</v>
      </c>
      <c r="E518" s="17" t="s">
        <v>1430</v>
      </c>
      <c r="F518" s="48">
        <v>1</v>
      </c>
      <c r="G518" s="48">
        <v>0</v>
      </c>
      <c r="H518" s="48">
        <v>1</v>
      </c>
      <c r="I518" s="48">
        <v>1</v>
      </c>
      <c r="J518" s="48">
        <v>0</v>
      </c>
      <c r="K518" s="48">
        <v>1</v>
      </c>
      <c r="L518" s="48">
        <v>1</v>
      </c>
      <c r="M518" s="48">
        <v>0</v>
      </c>
      <c r="N518" s="48">
        <v>1</v>
      </c>
      <c r="O518" s="48">
        <v>1</v>
      </c>
      <c r="P518" s="48">
        <v>0</v>
      </c>
      <c r="Q518" s="48">
        <v>1</v>
      </c>
      <c r="R518" s="48">
        <v>1</v>
      </c>
      <c r="S518" s="48">
        <v>0</v>
      </c>
      <c r="T518" s="48">
        <v>1</v>
      </c>
      <c r="U518" s="48">
        <v>2</v>
      </c>
      <c r="V518" s="48">
        <v>0</v>
      </c>
      <c r="W518" s="48">
        <v>2</v>
      </c>
    </row>
    <row r="519" spans="4:23" ht="15" customHeight="1" outlineLevel="2" x14ac:dyDescent="0.2">
      <c r="D519" s="41" t="s">
        <v>1431</v>
      </c>
      <c r="E519" s="17" t="s">
        <v>1432</v>
      </c>
      <c r="F519" s="48">
        <v>3</v>
      </c>
      <c r="G519" s="48">
        <v>0</v>
      </c>
      <c r="H519" s="48">
        <v>3</v>
      </c>
      <c r="I519" s="48">
        <v>1</v>
      </c>
      <c r="J519" s="48">
        <v>0</v>
      </c>
      <c r="K519" s="48">
        <v>1</v>
      </c>
      <c r="L519" s="48">
        <v>1</v>
      </c>
      <c r="M519" s="48">
        <v>0</v>
      </c>
      <c r="N519" s="48">
        <v>1</v>
      </c>
      <c r="O519" s="48">
        <v>2</v>
      </c>
      <c r="P519" s="48">
        <v>0</v>
      </c>
      <c r="Q519" s="48">
        <v>2</v>
      </c>
      <c r="R519" s="48">
        <v>2</v>
      </c>
      <c r="S519" s="48">
        <v>0</v>
      </c>
      <c r="T519" s="48">
        <v>2</v>
      </c>
      <c r="U519" s="48">
        <v>1</v>
      </c>
      <c r="V519" s="48">
        <v>0</v>
      </c>
      <c r="W519" s="48">
        <v>1</v>
      </c>
    </row>
    <row r="520" spans="4:23" ht="15" customHeight="1" outlineLevel="2" x14ac:dyDescent="0.2">
      <c r="D520" s="41" t="s">
        <v>1433</v>
      </c>
      <c r="E520" s="17" t="s">
        <v>1434</v>
      </c>
      <c r="F520" s="48">
        <v>7</v>
      </c>
      <c r="G520" s="48">
        <v>0</v>
      </c>
      <c r="H520" s="48">
        <v>7</v>
      </c>
      <c r="I520" s="48">
        <v>7</v>
      </c>
      <c r="J520" s="48">
        <v>0</v>
      </c>
      <c r="K520" s="48">
        <v>7</v>
      </c>
      <c r="L520" s="48">
        <v>4</v>
      </c>
      <c r="M520" s="48">
        <v>0</v>
      </c>
      <c r="N520" s="48">
        <v>4</v>
      </c>
      <c r="O520" s="48">
        <v>5</v>
      </c>
      <c r="P520" s="48">
        <v>0</v>
      </c>
      <c r="Q520" s="48">
        <v>5</v>
      </c>
      <c r="R520" s="48">
        <v>6</v>
      </c>
      <c r="S520" s="48">
        <v>0</v>
      </c>
      <c r="T520" s="48">
        <v>6</v>
      </c>
      <c r="U520" s="48">
        <v>7</v>
      </c>
      <c r="V520" s="48">
        <v>0</v>
      </c>
      <c r="W520" s="48">
        <v>7</v>
      </c>
    </row>
    <row r="521" spans="4:23" ht="15" customHeight="1" outlineLevel="2" x14ac:dyDescent="0.2">
      <c r="D521" s="41" t="s">
        <v>1435</v>
      </c>
      <c r="E521" s="17" t="s">
        <v>1436</v>
      </c>
      <c r="F521" s="48">
        <v>20</v>
      </c>
      <c r="G521" s="48">
        <v>4</v>
      </c>
      <c r="H521" s="48">
        <v>16</v>
      </c>
      <c r="I521" s="48">
        <v>23</v>
      </c>
      <c r="J521" s="48">
        <v>5</v>
      </c>
      <c r="K521" s="48">
        <v>18</v>
      </c>
      <c r="L521" s="48">
        <v>25</v>
      </c>
      <c r="M521" s="48">
        <v>4</v>
      </c>
      <c r="N521" s="48">
        <v>21</v>
      </c>
      <c r="O521" s="48">
        <v>26</v>
      </c>
      <c r="P521" s="48">
        <v>4</v>
      </c>
      <c r="Q521" s="48">
        <v>22</v>
      </c>
      <c r="R521" s="48">
        <v>30</v>
      </c>
      <c r="S521" s="48">
        <v>5</v>
      </c>
      <c r="T521" s="48">
        <v>25</v>
      </c>
      <c r="U521" s="48">
        <v>22</v>
      </c>
      <c r="V521" s="48">
        <v>5</v>
      </c>
      <c r="W521" s="48">
        <v>17</v>
      </c>
    </row>
    <row r="522" spans="4:23" ht="15" customHeight="1" outlineLevel="2" x14ac:dyDescent="0.2">
      <c r="D522" s="41" t="s">
        <v>1437</v>
      </c>
      <c r="E522" s="17" t="s">
        <v>1438</v>
      </c>
      <c r="F522" s="48">
        <v>11</v>
      </c>
      <c r="G522" s="48">
        <v>0</v>
      </c>
      <c r="H522" s="48">
        <v>11</v>
      </c>
      <c r="I522" s="48">
        <v>10</v>
      </c>
      <c r="J522" s="48">
        <v>0</v>
      </c>
      <c r="K522" s="48">
        <v>10</v>
      </c>
      <c r="L522" s="48">
        <v>10</v>
      </c>
      <c r="M522" s="48">
        <v>0</v>
      </c>
      <c r="N522" s="48">
        <v>10</v>
      </c>
      <c r="O522" s="48">
        <v>10</v>
      </c>
      <c r="P522" s="48">
        <v>0</v>
      </c>
      <c r="Q522" s="48">
        <v>10</v>
      </c>
      <c r="R522" s="48">
        <v>10</v>
      </c>
      <c r="S522" s="48">
        <v>0</v>
      </c>
      <c r="T522" s="48">
        <v>10</v>
      </c>
      <c r="U522" s="48">
        <v>10</v>
      </c>
      <c r="V522" s="48">
        <v>0</v>
      </c>
      <c r="W522" s="48">
        <v>10</v>
      </c>
    </row>
    <row r="523" spans="4:23" ht="15" customHeight="1" outlineLevel="2" x14ac:dyDescent="0.2">
      <c r="D523" s="41" t="s">
        <v>1439</v>
      </c>
      <c r="E523" s="17" t="s">
        <v>1440</v>
      </c>
      <c r="F523" s="48">
        <v>12</v>
      </c>
      <c r="G523" s="48">
        <v>0</v>
      </c>
      <c r="H523" s="48">
        <v>12</v>
      </c>
      <c r="I523" s="48">
        <v>9</v>
      </c>
      <c r="J523" s="48">
        <v>0</v>
      </c>
      <c r="K523" s="48">
        <v>9</v>
      </c>
      <c r="L523" s="48">
        <v>7</v>
      </c>
      <c r="M523" s="48">
        <v>0</v>
      </c>
      <c r="N523" s="48">
        <v>7</v>
      </c>
      <c r="O523" s="48">
        <v>7</v>
      </c>
      <c r="P523" s="48">
        <v>0</v>
      </c>
      <c r="Q523" s="48">
        <v>7</v>
      </c>
      <c r="R523" s="48">
        <v>6</v>
      </c>
      <c r="S523" s="48">
        <v>0</v>
      </c>
      <c r="T523" s="48">
        <v>6</v>
      </c>
      <c r="U523" s="48">
        <v>4</v>
      </c>
      <c r="V523" s="48">
        <v>0</v>
      </c>
      <c r="W523" s="48">
        <v>4</v>
      </c>
    </row>
    <row r="524" spans="4:23" ht="15" customHeight="1" outlineLevel="2" x14ac:dyDescent="0.2">
      <c r="D524" s="41" t="s">
        <v>1441</v>
      </c>
      <c r="E524" s="17" t="s">
        <v>1442</v>
      </c>
      <c r="F524" s="48">
        <v>9</v>
      </c>
      <c r="G524" s="48">
        <v>0</v>
      </c>
      <c r="H524" s="48">
        <v>9</v>
      </c>
      <c r="I524" s="48">
        <v>10</v>
      </c>
      <c r="J524" s="48">
        <v>0</v>
      </c>
      <c r="K524" s="48">
        <v>10</v>
      </c>
      <c r="L524" s="48">
        <v>8</v>
      </c>
      <c r="M524" s="48">
        <v>0</v>
      </c>
      <c r="N524" s="48">
        <v>8</v>
      </c>
      <c r="O524" s="48">
        <v>8</v>
      </c>
      <c r="P524" s="48">
        <v>0</v>
      </c>
      <c r="Q524" s="48">
        <v>8</v>
      </c>
      <c r="R524" s="48">
        <v>7</v>
      </c>
      <c r="S524" s="48">
        <v>0</v>
      </c>
      <c r="T524" s="48">
        <v>7</v>
      </c>
      <c r="U524" s="48">
        <v>8</v>
      </c>
      <c r="V524" s="48">
        <v>0</v>
      </c>
      <c r="W524" s="48">
        <v>8</v>
      </c>
    </row>
    <row r="525" spans="4:23" ht="15" customHeight="1" outlineLevel="2" x14ac:dyDescent="0.2">
      <c r="D525" s="41" t="s">
        <v>1443</v>
      </c>
      <c r="E525" s="17" t="s">
        <v>1444</v>
      </c>
      <c r="F525" s="48">
        <v>5</v>
      </c>
      <c r="G525" s="48">
        <v>0</v>
      </c>
      <c r="H525" s="48">
        <v>5</v>
      </c>
      <c r="I525" s="48">
        <v>5</v>
      </c>
      <c r="J525" s="48">
        <v>0</v>
      </c>
      <c r="K525" s="48">
        <v>5</v>
      </c>
      <c r="L525" s="48">
        <v>4</v>
      </c>
      <c r="M525" s="48">
        <v>0</v>
      </c>
      <c r="N525" s="48">
        <v>4</v>
      </c>
      <c r="O525" s="48">
        <v>3</v>
      </c>
      <c r="P525" s="48">
        <v>0</v>
      </c>
      <c r="Q525" s="48">
        <v>3</v>
      </c>
      <c r="R525" s="48">
        <v>3</v>
      </c>
      <c r="S525" s="48">
        <v>0</v>
      </c>
      <c r="T525" s="48">
        <v>3</v>
      </c>
      <c r="U525" s="48">
        <v>2</v>
      </c>
      <c r="V525" s="48">
        <v>0</v>
      </c>
      <c r="W525" s="48">
        <v>2</v>
      </c>
    </row>
    <row r="526" spans="4:23" ht="15" customHeight="1" outlineLevel="2" x14ac:dyDescent="0.2">
      <c r="D526" s="41" t="s">
        <v>1445</v>
      </c>
      <c r="E526" s="17" t="s">
        <v>1446</v>
      </c>
      <c r="F526" s="48">
        <v>11</v>
      </c>
      <c r="G526" s="48">
        <v>0</v>
      </c>
      <c r="H526" s="48">
        <v>11</v>
      </c>
      <c r="I526" s="48">
        <v>11</v>
      </c>
      <c r="J526" s="48">
        <v>0</v>
      </c>
      <c r="K526" s="48">
        <v>11</v>
      </c>
      <c r="L526" s="48">
        <v>9</v>
      </c>
      <c r="M526" s="48">
        <v>0</v>
      </c>
      <c r="N526" s="48">
        <v>9</v>
      </c>
      <c r="O526" s="48">
        <v>10</v>
      </c>
      <c r="P526" s="48">
        <v>0</v>
      </c>
      <c r="Q526" s="48">
        <v>10</v>
      </c>
      <c r="R526" s="48">
        <v>11</v>
      </c>
      <c r="S526" s="48">
        <v>0</v>
      </c>
      <c r="T526" s="48">
        <v>11</v>
      </c>
      <c r="U526" s="48">
        <v>10</v>
      </c>
      <c r="V526" s="48">
        <v>0</v>
      </c>
      <c r="W526" s="48">
        <v>10</v>
      </c>
    </row>
    <row r="527" spans="4:23" ht="15" customHeight="1" outlineLevel="2" x14ac:dyDescent="0.2">
      <c r="D527" s="41" t="s">
        <v>1447</v>
      </c>
      <c r="E527" s="17" t="s">
        <v>1448</v>
      </c>
      <c r="F527" s="48">
        <v>0</v>
      </c>
      <c r="G527" s="48">
        <v>0</v>
      </c>
      <c r="H527" s="48">
        <v>0</v>
      </c>
      <c r="I527" s="48">
        <v>0</v>
      </c>
      <c r="J527" s="48">
        <v>0</v>
      </c>
      <c r="K527" s="48">
        <v>0</v>
      </c>
      <c r="L527" s="48">
        <v>0</v>
      </c>
      <c r="M527" s="48">
        <v>0</v>
      </c>
      <c r="N527" s="48">
        <v>0</v>
      </c>
      <c r="O527" s="48">
        <v>0</v>
      </c>
      <c r="P527" s="48">
        <v>0</v>
      </c>
      <c r="Q527" s="48">
        <v>0</v>
      </c>
      <c r="R527" s="48">
        <v>1</v>
      </c>
      <c r="S527" s="48">
        <v>0</v>
      </c>
      <c r="T527" s="48">
        <v>1</v>
      </c>
      <c r="U527" s="48">
        <v>0</v>
      </c>
      <c r="V527" s="48">
        <v>0</v>
      </c>
      <c r="W527" s="48">
        <v>0</v>
      </c>
    </row>
    <row r="528" spans="4:23" ht="15" customHeight="1" outlineLevel="2" x14ac:dyDescent="0.2">
      <c r="D528" s="41" t="s">
        <v>1449</v>
      </c>
      <c r="E528" s="17" t="s">
        <v>1450</v>
      </c>
      <c r="F528" s="48">
        <v>2</v>
      </c>
      <c r="G528" s="48">
        <v>0</v>
      </c>
      <c r="H528" s="48">
        <v>2</v>
      </c>
      <c r="I528" s="48">
        <v>2</v>
      </c>
      <c r="J528" s="48">
        <v>0</v>
      </c>
      <c r="K528" s="48">
        <v>2</v>
      </c>
      <c r="L528" s="48">
        <v>2</v>
      </c>
      <c r="M528" s="48">
        <v>0</v>
      </c>
      <c r="N528" s="48">
        <v>2</v>
      </c>
      <c r="O528" s="48">
        <v>1</v>
      </c>
      <c r="P528" s="48">
        <v>0</v>
      </c>
      <c r="Q528" s="48">
        <v>1</v>
      </c>
      <c r="R528" s="48">
        <v>1</v>
      </c>
      <c r="S528" s="48">
        <v>0</v>
      </c>
      <c r="T528" s="48">
        <v>1</v>
      </c>
      <c r="U528" s="48">
        <v>1</v>
      </c>
      <c r="V528" s="48">
        <v>0</v>
      </c>
      <c r="W528" s="48">
        <v>1</v>
      </c>
    </row>
    <row r="529" spans="4:23" ht="15" customHeight="1" outlineLevel="2" x14ac:dyDescent="0.2">
      <c r="D529" s="41" t="s">
        <v>1451</v>
      </c>
      <c r="E529" s="17" t="s">
        <v>1452</v>
      </c>
      <c r="F529" s="48">
        <v>2</v>
      </c>
      <c r="G529" s="48">
        <v>0</v>
      </c>
      <c r="H529" s="48">
        <v>2</v>
      </c>
      <c r="I529" s="48">
        <v>2</v>
      </c>
      <c r="J529" s="48">
        <v>0</v>
      </c>
      <c r="K529" s="48">
        <v>2</v>
      </c>
      <c r="L529" s="48">
        <v>3</v>
      </c>
      <c r="M529" s="48">
        <v>0</v>
      </c>
      <c r="N529" s="48">
        <v>3</v>
      </c>
      <c r="O529" s="48">
        <v>3</v>
      </c>
      <c r="P529" s="48">
        <v>0</v>
      </c>
      <c r="Q529" s="48">
        <v>3</v>
      </c>
      <c r="R529" s="48">
        <v>2</v>
      </c>
      <c r="S529" s="48">
        <v>0</v>
      </c>
      <c r="T529" s="48">
        <v>2</v>
      </c>
      <c r="U529" s="48">
        <v>2</v>
      </c>
      <c r="V529" s="48">
        <v>0</v>
      </c>
      <c r="W529" s="48">
        <v>2</v>
      </c>
    </row>
    <row r="530" spans="4:23" ht="15" customHeight="1" outlineLevel="2" x14ac:dyDescent="0.2">
      <c r="D530" s="41" t="s">
        <v>1453</v>
      </c>
      <c r="E530" s="17" t="s">
        <v>1454</v>
      </c>
      <c r="F530" s="48">
        <v>47</v>
      </c>
      <c r="G530" s="48">
        <v>0</v>
      </c>
      <c r="H530" s="48">
        <v>47</v>
      </c>
      <c r="I530" s="48">
        <v>47</v>
      </c>
      <c r="J530" s="48">
        <v>0</v>
      </c>
      <c r="K530" s="48">
        <v>47</v>
      </c>
      <c r="L530" s="48">
        <v>38</v>
      </c>
      <c r="M530" s="48">
        <v>0</v>
      </c>
      <c r="N530" s="48">
        <v>38</v>
      </c>
      <c r="O530" s="48">
        <v>44</v>
      </c>
      <c r="P530" s="48">
        <v>0</v>
      </c>
      <c r="Q530" s="48">
        <v>44</v>
      </c>
      <c r="R530" s="48">
        <v>42</v>
      </c>
      <c r="S530" s="48">
        <v>0</v>
      </c>
      <c r="T530" s="48">
        <v>42</v>
      </c>
      <c r="U530" s="48">
        <v>43</v>
      </c>
      <c r="V530" s="48">
        <v>0</v>
      </c>
      <c r="W530" s="48">
        <v>43</v>
      </c>
    </row>
    <row r="531" spans="4:23" ht="15" customHeight="1" outlineLevel="2" x14ac:dyDescent="0.2">
      <c r="D531" s="41" t="s">
        <v>1455</v>
      </c>
      <c r="E531" s="17" t="s">
        <v>1456</v>
      </c>
      <c r="F531" s="48">
        <v>9</v>
      </c>
      <c r="G531" s="48">
        <v>0</v>
      </c>
      <c r="H531" s="48">
        <v>9</v>
      </c>
      <c r="I531" s="48">
        <v>10</v>
      </c>
      <c r="J531" s="48">
        <v>0</v>
      </c>
      <c r="K531" s="48">
        <v>10</v>
      </c>
      <c r="L531" s="48">
        <v>10</v>
      </c>
      <c r="M531" s="48">
        <v>0</v>
      </c>
      <c r="N531" s="48">
        <v>10</v>
      </c>
      <c r="O531" s="48">
        <v>12</v>
      </c>
      <c r="P531" s="48">
        <v>0</v>
      </c>
      <c r="Q531" s="48">
        <v>12</v>
      </c>
      <c r="R531" s="48">
        <v>11</v>
      </c>
      <c r="S531" s="48">
        <v>0</v>
      </c>
      <c r="T531" s="48">
        <v>11</v>
      </c>
      <c r="U531" s="48">
        <v>8</v>
      </c>
      <c r="V531" s="48">
        <v>0</v>
      </c>
      <c r="W531" s="48">
        <v>8</v>
      </c>
    </row>
    <row r="532" spans="4:23" ht="15" customHeight="1" outlineLevel="2" x14ac:dyDescent="0.2">
      <c r="D532" s="41" t="s">
        <v>1457</v>
      </c>
      <c r="E532" s="17" t="s">
        <v>1458</v>
      </c>
      <c r="F532" s="48">
        <v>1</v>
      </c>
      <c r="G532" s="48">
        <v>0</v>
      </c>
      <c r="H532" s="48">
        <v>1</v>
      </c>
      <c r="I532" s="48">
        <v>1</v>
      </c>
      <c r="J532" s="48">
        <v>0</v>
      </c>
      <c r="K532" s="48">
        <v>1</v>
      </c>
      <c r="L532" s="48">
        <v>0</v>
      </c>
      <c r="M532" s="48">
        <v>0</v>
      </c>
      <c r="N532" s="48">
        <v>0</v>
      </c>
      <c r="O532" s="48">
        <v>0</v>
      </c>
      <c r="P532" s="48">
        <v>0</v>
      </c>
      <c r="Q532" s="48">
        <v>0</v>
      </c>
      <c r="R532" s="48">
        <v>0</v>
      </c>
      <c r="S532" s="48">
        <v>0</v>
      </c>
      <c r="T532" s="48">
        <v>0</v>
      </c>
      <c r="U532" s="48">
        <v>0</v>
      </c>
      <c r="V532" s="48">
        <v>0</v>
      </c>
      <c r="W532" s="48">
        <v>0</v>
      </c>
    </row>
    <row r="533" spans="4:23" ht="15" customHeight="1" outlineLevel="2" x14ac:dyDescent="0.2">
      <c r="D533" s="41" t="s">
        <v>1459</v>
      </c>
      <c r="E533" s="17" t="s">
        <v>1460</v>
      </c>
      <c r="F533" s="48">
        <v>20</v>
      </c>
      <c r="G533" s="48">
        <v>0</v>
      </c>
      <c r="H533" s="48">
        <v>20</v>
      </c>
      <c r="I533" s="48">
        <v>14</v>
      </c>
      <c r="J533" s="48">
        <v>0</v>
      </c>
      <c r="K533" s="48">
        <v>14</v>
      </c>
      <c r="L533" s="48">
        <v>13</v>
      </c>
      <c r="M533" s="48">
        <v>0</v>
      </c>
      <c r="N533" s="48">
        <v>13</v>
      </c>
      <c r="O533" s="48">
        <v>14</v>
      </c>
      <c r="P533" s="48">
        <v>0</v>
      </c>
      <c r="Q533" s="48">
        <v>14</v>
      </c>
      <c r="R533" s="48">
        <v>15</v>
      </c>
      <c r="S533" s="48">
        <v>0</v>
      </c>
      <c r="T533" s="48">
        <v>15</v>
      </c>
      <c r="U533" s="48">
        <v>14</v>
      </c>
      <c r="V533" s="48">
        <v>0</v>
      </c>
      <c r="W533" s="48">
        <v>14</v>
      </c>
    </row>
    <row r="534" spans="4:23" ht="15" customHeight="1" outlineLevel="2" x14ac:dyDescent="0.2">
      <c r="D534" s="41" t="s">
        <v>1461</v>
      </c>
      <c r="E534" s="17" t="s">
        <v>1462</v>
      </c>
      <c r="F534" s="48">
        <v>5</v>
      </c>
      <c r="G534" s="48">
        <v>0</v>
      </c>
      <c r="H534" s="48">
        <v>5</v>
      </c>
      <c r="I534" s="48">
        <v>5</v>
      </c>
      <c r="J534" s="48">
        <v>0</v>
      </c>
      <c r="K534" s="48">
        <v>5</v>
      </c>
      <c r="L534" s="48">
        <v>5</v>
      </c>
      <c r="M534" s="48">
        <v>0</v>
      </c>
      <c r="N534" s="48">
        <v>5</v>
      </c>
      <c r="O534" s="48">
        <v>4</v>
      </c>
      <c r="P534" s="48">
        <v>0</v>
      </c>
      <c r="Q534" s="48">
        <v>4</v>
      </c>
      <c r="R534" s="48">
        <v>2</v>
      </c>
      <c r="S534" s="48">
        <v>0</v>
      </c>
      <c r="T534" s="48">
        <v>2</v>
      </c>
      <c r="U534" s="48">
        <v>2</v>
      </c>
      <c r="V534" s="48">
        <v>0</v>
      </c>
      <c r="W534" s="48">
        <v>2</v>
      </c>
    </row>
    <row r="535" spans="4:23" ht="15" customHeight="1" outlineLevel="2" x14ac:dyDescent="0.2">
      <c r="D535" s="41" t="s">
        <v>1463</v>
      </c>
      <c r="E535" s="17" t="s">
        <v>1464</v>
      </c>
      <c r="F535" s="48">
        <v>42</v>
      </c>
      <c r="G535" s="48">
        <v>0</v>
      </c>
      <c r="H535" s="48">
        <v>42</v>
      </c>
      <c r="I535" s="48">
        <v>43</v>
      </c>
      <c r="J535" s="48">
        <v>1</v>
      </c>
      <c r="K535" s="48">
        <v>42</v>
      </c>
      <c r="L535" s="48">
        <v>41</v>
      </c>
      <c r="M535" s="48">
        <v>1</v>
      </c>
      <c r="N535" s="48">
        <v>40</v>
      </c>
      <c r="O535" s="48">
        <v>42</v>
      </c>
      <c r="P535" s="48">
        <v>1</v>
      </c>
      <c r="Q535" s="48">
        <v>41</v>
      </c>
      <c r="R535" s="48">
        <v>37</v>
      </c>
      <c r="S535" s="48">
        <v>0</v>
      </c>
      <c r="T535" s="48">
        <v>37</v>
      </c>
      <c r="U535" s="48">
        <v>39</v>
      </c>
      <c r="V535" s="48">
        <v>0</v>
      </c>
      <c r="W535" s="48">
        <v>39</v>
      </c>
    </row>
    <row r="536" spans="4:23" ht="15" customHeight="1" outlineLevel="2" x14ac:dyDescent="0.2">
      <c r="D536" s="41" t="s">
        <v>1465</v>
      </c>
      <c r="E536" s="17" t="s">
        <v>1466</v>
      </c>
      <c r="F536" s="48">
        <v>8</v>
      </c>
      <c r="G536" s="48">
        <v>0</v>
      </c>
      <c r="H536" s="48">
        <v>8</v>
      </c>
      <c r="I536" s="48">
        <v>10</v>
      </c>
      <c r="J536" s="48">
        <v>0</v>
      </c>
      <c r="K536" s="48">
        <v>10</v>
      </c>
      <c r="L536" s="48">
        <v>9</v>
      </c>
      <c r="M536" s="48">
        <v>0</v>
      </c>
      <c r="N536" s="48">
        <v>9</v>
      </c>
      <c r="O536" s="48">
        <v>9</v>
      </c>
      <c r="P536" s="48">
        <v>0</v>
      </c>
      <c r="Q536" s="48">
        <v>9</v>
      </c>
      <c r="R536" s="48">
        <v>9</v>
      </c>
      <c r="S536" s="48">
        <v>0</v>
      </c>
      <c r="T536" s="48">
        <v>9</v>
      </c>
      <c r="U536" s="48">
        <v>9</v>
      </c>
      <c r="V536" s="48">
        <v>0</v>
      </c>
      <c r="W536" s="48">
        <v>9</v>
      </c>
    </row>
    <row r="537" spans="4:23" ht="15" customHeight="1" outlineLevel="2" x14ac:dyDescent="0.2">
      <c r="D537" s="41" t="s">
        <v>1467</v>
      </c>
      <c r="E537" s="17" t="s">
        <v>1468</v>
      </c>
      <c r="F537" s="48">
        <v>11</v>
      </c>
      <c r="G537" s="48">
        <v>2</v>
      </c>
      <c r="H537" s="48">
        <v>9</v>
      </c>
      <c r="I537" s="48">
        <v>10</v>
      </c>
      <c r="J537" s="48">
        <v>1</v>
      </c>
      <c r="K537" s="48">
        <v>9</v>
      </c>
      <c r="L537" s="48">
        <v>10</v>
      </c>
      <c r="M537" s="48">
        <v>1</v>
      </c>
      <c r="N537" s="48">
        <v>9</v>
      </c>
      <c r="O537" s="48">
        <v>10</v>
      </c>
      <c r="P537" s="48">
        <v>1</v>
      </c>
      <c r="Q537" s="48">
        <v>9</v>
      </c>
      <c r="R537" s="48">
        <v>9</v>
      </c>
      <c r="S537" s="48">
        <v>1</v>
      </c>
      <c r="T537" s="48">
        <v>8</v>
      </c>
      <c r="U537" s="48">
        <v>9</v>
      </c>
      <c r="V537" s="48">
        <v>1</v>
      </c>
      <c r="W537" s="48">
        <v>8</v>
      </c>
    </row>
    <row r="538" spans="4:23" ht="15" customHeight="1" outlineLevel="2" x14ac:dyDescent="0.2">
      <c r="D538" s="41" t="s">
        <v>1469</v>
      </c>
      <c r="E538" s="17" t="s">
        <v>1470</v>
      </c>
      <c r="F538" s="48">
        <v>0</v>
      </c>
      <c r="G538" s="48">
        <v>0</v>
      </c>
      <c r="H538" s="48">
        <v>0</v>
      </c>
      <c r="I538" s="48">
        <v>0</v>
      </c>
      <c r="J538" s="48">
        <v>0</v>
      </c>
      <c r="K538" s="48">
        <v>0</v>
      </c>
      <c r="L538" s="48">
        <v>0</v>
      </c>
      <c r="M538" s="48">
        <v>0</v>
      </c>
      <c r="N538" s="48">
        <v>0</v>
      </c>
      <c r="O538" s="48">
        <v>0</v>
      </c>
      <c r="P538" s="48">
        <v>0</v>
      </c>
      <c r="Q538" s="48">
        <v>0</v>
      </c>
      <c r="R538" s="48">
        <v>0</v>
      </c>
      <c r="S538" s="48">
        <v>0</v>
      </c>
      <c r="T538" s="48">
        <v>0</v>
      </c>
      <c r="U538" s="48">
        <v>0</v>
      </c>
      <c r="V538" s="48">
        <v>0</v>
      </c>
      <c r="W538" s="48">
        <v>0</v>
      </c>
    </row>
    <row r="539" spans="4:23" ht="15" customHeight="1" outlineLevel="2" x14ac:dyDescent="0.2">
      <c r="D539" s="41" t="s">
        <v>1471</v>
      </c>
      <c r="E539" s="17" t="s">
        <v>1472</v>
      </c>
      <c r="F539" s="48">
        <v>5</v>
      </c>
      <c r="G539" s="48">
        <v>0</v>
      </c>
      <c r="H539" s="48">
        <v>5</v>
      </c>
      <c r="I539" s="48">
        <v>2</v>
      </c>
      <c r="J539" s="48">
        <v>0</v>
      </c>
      <c r="K539" s="48">
        <v>2</v>
      </c>
      <c r="L539" s="48">
        <v>4</v>
      </c>
      <c r="M539" s="48">
        <v>0</v>
      </c>
      <c r="N539" s="48">
        <v>4</v>
      </c>
      <c r="O539" s="48">
        <v>4</v>
      </c>
      <c r="P539" s="48">
        <v>0</v>
      </c>
      <c r="Q539" s="48">
        <v>4</v>
      </c>
      <c r="R539" s="48">
        <v>5</v>
      </c>
      <c r="S539" s="48">
        <v>0</v>
      </c>
      <c r="T539" s="48">
        <v>5</v>
      </c>
      <c r="U539" s="48">
        <v>4</v>
      </c>
      <c r="V539" s="48">
        <v>0</v>
      </c>
      <c r="W539" s="48">
        <v>4</v>
      </c>
    </row>
    <row r="540" spans="4:23" ht="15" customHeight="1" outlineLevel="2" x14ac:dyDescent="0.2">
      <c r="D540" s="41" t="s">
        <v>1473</v>
      </c>
      <c r="E540" s="17" t="s">
        <v>1474</v>
      </c>
      <c r="F540" s="48">
        <v>4</v>
      </c>
      <c r="G540" s="48">
        <v>0</v>
      </c>
      <c r="H540" s="48">
        <v>4</v>
      </c>
      <c r="I540" s="48">
        <v>4</v>
      </c>
      <c r="J540" s="48">
        <v>0</v>
      </c>
      <c r="K540" s="48">
        <v>4</v>
      </c>
      <c r="L540" s="48">
        <v>5</v>
      </c>
      <c r="M540" s="48">
        <v>0</v>
      </c>
      <c r="N540" s="48">
        <v>5</v>
      </c>
      <c r="O540" s="48">
        <v>4</v>
      </c>
      <c r="P540" s="48">
        <v>0</v>
      </c>
      <c r="Q540" s="48">
        <v>4</v>
      </c>
      <c r="R540" s="48">
        <v>5</v>
      </c>
      <c r="S540" s="48">
        <v>0</v>
      </c>
      <c r="T540" s="48">
        <v>5</v>
      </c>
      <c r="U540" s="48">
        <v>6</v>
      </c>
      <c r="V540" s="48">
        <v>0</v>
      </c>
      <c r="W540" s="48">
        <v>6</v>
      </c>
    </row>
    <row r="541" spans="4:23" ht="15" customHeight="1" outlineLevel="2" x14ac:dyDescent="0.2">
      <c r="D541" s="41" t="s">
        <v>1475</v>
      </c>
      <c r="E541" s="17" t="s">
        <v>1476</v>
      </c>
      <c r="F541" s="48">
        <v>0</v>
      </c>
      <c r="G541" s="48">
        <v>0</v>
      </c>
      <c r="H541" s="48">
        <v>0</v>
      </c>
      <c r="I541" s="48">
        <v>0</v>
      </c>
      <c r="J541" s="48">
        <v>0</v>
      </c>
      <c r="K541" s="48">
        <v>0</v>
      </c>
      <c r="L541" s="48">
        <v>0</v>
      </c>
      <c r="M541" s="48">
        <v>0</v>
      </c>
      <c r="N541" s="48">
        <v>0</v>
      </c>
      <c r="O541" s="48">
        <v>0</v>
      </c>
      <c r="P541" s="48">
        <v>0</v>
      </c>
      <c r="Q541" s="48">
        <v>0</v>
      </c>
      <c r="R541" s="48">
        <v>0</v>
      </c>
      <c r="S541" s="48">
        <v>0</v>
      </c>
      <c r="T541" s="48">
        <v>0</v>
      </c>
      <c r="U541" s="48">
        <v>0</v>
      </c>
      <c r="V541" s="48">
        <v>0</v>
      </c>
      <c r="W541" s="48">
        <v>0</v>
      </c>
    </row>
    <row r="542" spans="4:23" ht="15" customHeight="1" outlineLevel="2" x14ac:dyDescent="0.2">
      <c r="D542" s="41" t="s">
        <v>1477</v>
      </c>
      <c r="E542" s="17" t="s">
        <v>1478</v>
      </c>
      <c r="F542" s="48">
        <v>0</v>
      </c>
      <c r="G542" s="48">
        <v>0</v>
      </c>
      <c r="H542" s="48">
        <v>0</v>
      </c>
      <c r="I542" s="48">
        <v>0</v>
      </c>
      <c r="J542" s="48">
        <v>0</v>
      </c>
      <c r="K542" s="48">
        <v>0</v>
      </c>
      <c r="L542" s="48">
        <v>0</v>
      </c>
      <c r="M542" s="48">
        <v>0</v>
      </c>
      <c r="N542" s="48">
        <v>0</v>
      </c>
      <c r="O542" s="48">
        <v>0</v>
      </c>
      <c r="P542" s="48">
        <v>0</v>
      </c>
      <c r="Q542" s="48">
        <v>0</v>
      </c>
      <c r="R542" s="48">
        <v>0</v>
      </c>
      <c r="S542" s="48">
        <v>0</v>
      </c>
      <c r="T542" s="48">
        <v>0</v>
      </c>
      <c r="U542" s="48">
        <v>0</v>
      </c>
      <c r="V542" s="48">
        <v>0</v>
      </c>
      <c r="W542" s="48">
        <v>0</v>
      </c>
    </row>
    <row r="543" spans="4:23" ht="15" customHeight="1" outlineLevel="2" x14ac:dyDescent="0.2">
      <c r="D543" s="41" t="s">
        <v>1479</v>
      </c>
      <c r="E543" s="17" t="s">
        <v>1480</v>
      </c>
      <c r="F543" s="48">
        <v>111</v>
      </c>
      <c r="G543" s="48">
        <v>8</v>
      </c>
      <c r="H543" s="48">
        <v>103</v>
      </c>
      <c r="I543" s="48">
        <v>121</v>
      </c>
      <c r="J543" s="48">
        <v>9</v>
      </c>
      <c r="K543" s="48">
        <v>112</v>
      </c>
      <c r="L543" s="48">
        <v>107</v>
      </c>
      <c r="M543" s="48">
        <v>8</v>
      </c>
      <c r="N543" s="48">
        <v>99</v>
      </c>
      <c r="O543" s="48">
        <v>94</v>
      </c>
      <c r="P543" s="48">
        <v>12</v>
      </c>
      <c r="Q543" s="48">
        <v>82</v>
      </c>
      <c r="R543" s="48">
        <v>77</v>
      </c>
      <c r="S543" s="48">
        <v>13</v>
      </c>
      <c r="T543" s="48">
        <v>64</v>
      </c>
      <c r="U543" s="48">
        <v>68</v>
      </c>
      <c r="V543" s="48">
        <v>11</v>
      </c>
      <c r="W543" s="48">
        <v>57</v>
      </c>
    </row>
    <row r="544" spans="4:23" ht="15" customHeight="1" outlineLevel="2" x14ac:dyDescent="0.2">
      <c r="D544" s="41" t="s">
        <v>1481</v>
      </c>
      <c r="E544" s="17" t="s">
        <v>1482</v>
      </c>
      <c r="F544" s="48">
        <v>91</v>
      </c>
      <c r="G544" s="48">
        <v>11</v>
      </c>
      <c r="H544" s="48">
        <v>80</v>
      </c>
      <c r="I544" s="48">
        <v>94</v>
      </c>
      <c r="J544" s="48">
        <v>12</v>
      </c>
      <c r="K544" s="48">
        <v>82</v>
      </c>
      <c r="L544" s="48">
        <v>91</v>
      </c>
      <c r="M544" s="48">
        <v>12</v>
      </c>
      <c r="N544" s="48">
        <v>79</v>
      </c>
      <c r="O544" s="48">
        <v>92</v>
      </c>
      <c r="P544" s="48">
        <v>14</v>
      </c>
      <c r="Q544" s="48">
        <v>78</v>
      </c>
      <c r="R544" s="48">
        <v>97</v>
      </c>
      <c r="S544" s="48">
        <v>17</v>
      </c>
      <c r="T544" s="48">
        <v>80</v>
      </c>
      <c r="U544" s="48">
        <v>98</v>
      </c>
      <c r="V544" s="48">
        <v>18</v>
      </c>
      <c r="W544" s="48">
        <v>80</v>
      </c>
    </row>
    <row r="545" spans="4:23" ht="15" customHeight="1" outlineLevel="2" x14ac:dyDescent="0.2">
      <c r="D545" s="41" t="s">
        <v>1483</v>
      </c>
      <c r="E545" s="17" t="s">
        <v>1484</v>
      </c>
      <c r="F545" s="48">
        <v>258</v>
      </c>
      <c r="G545" s="48">
        <v>125</v>
      </c>
      <c r="H545" s="48">
        <v>133</v>
      </c>
      <c r="I545" s="48">
        <v>268</v>
      </c>
      <c r="J545" s="48">
        <v>129</v>
      </c>
      <c r="K545" s="48">
        <v>139</v>
      </c>
      <c r="L545" s="48">
        <v>273</v>
      </c>
      <c r="M545" s="48">
        <v>133</v>
      </c>
      <c r="N545" s="48">
        <v>140</v>
      </c>
      <c r="O545" s="48">
        <v>293</v>
      </c>
      <c r="P545" s="48">
        <v>151</v>
      </c>
      <c r="Q545" s="48">
        <v>142</v>
      </c>
      <c r="R545" s="48">
        <v>299</v>
      </c>
      <c r="S545" s="48">
        <v>163</v>
      </c>
      <c r="T545" s="48">
        <v>136</v>
      </c>
      <c r="U545" s="48">
        <v>281</v>
      </c>
      <c r="V545" s="48">
        <v>151</v>
      </c>
      <c r="W545" s="48">
        <v>130</v>
      </c>
    </row>
    <row r="546" spans="4:23" ht="15" customHeight="1" outlineLevel="2" x14ac:dyDescent="0.2">
      <c r="D546" s="41" t="s">
        <v>1485</v>
      </c>
      <c r="E546" s="17" t="s">
        <v>1486</v>
      </c>
      <c r="F546" s="48">
        <v>28</v>
      </c>
      <c r="G546" s="48">
        <v>13</v>
      </c>
      <c r="H546" s="48">
        <v>15</v>
      </c>
      <c r="I546" s="48">
        <v>28</v>
      </c>
      <c r="J546" s="48">
        <v>13</v>
      </c>
      <c r="K546" s="48">
        <v>15</v>
      </c>
      <c r="L546" s="48">
        <v>32</v>
      </c>
      <c r="M546" s="48">
        <v>19</v>
      </c>
      <c r="N546" s="48">
        <v>13</v>
      </c>
      <c r="O546" s="48">
        <v>27</v>
      </c>
      <c r="P546" s="48">
        <v>19</v>
      </c>
      <c r="Q546" s="48">
        <v>8</v>
      </c>
      <c r="R546" s="48">
        <v>26</v>
      </c>
      <c r="S546" s="48">
        <v>18</v>
      </c>
      <c r="T546" s="48">
        <v>8</v>
      </c>
      <c r="U546" s="48">
        <v>28</v>
      </c>
      <c r="V546" s="48">
        <v>19</v>
      </c>
      <c r="W546" s="48">
        <v>9</v>
      </c>
    </row>
    <row r="547" spans="4:23" ht="15" customHeight="1" outlineLevel="2" x14ac:dyDescent="0.2">
      <c r="D547" s="41" t="s">
        <v>1487</v>
      </c>
      <c r="E547" s="17" t="s">
        <v>1488</v>
      </c>
      <c r="F547" s="48">
        <v>46</v>
      </c>
      <c r="G547" s="48">
        <v>20</v>
      </c>
      <c r="H547" s="48">
        <v>26</v>
      </c>
      <c r="I547" s="48">
        <v>50</v>
      </c>
      <c r="J547" s="48">
        <v>22</v>
      </c>
      <c r="K547" s="48">
        <v>28</v>
      </c>
      <c r="L547" s="48">
        <v>55</v>
      </c>
      <c r="M547" s="48">
        <v>23</v>
      </c>
      <c r="N547" s="48">
        <v>32</v>
      </c>
      <c r="O547" s="48">
        <v>61</v>
      </c>
      <c r="P547" s="48">
        <v>28</v>
      </c>
      <c r="Q547" s="48">
        <v>33</v>
      </c>
      <c r="R547" s="48">
        <v>56</v>
      </c>
      <c r="S547" s="48">
        <v>27</v>
      </c>
      <c r="T547" s="48">
        <v>29</v>
      </c>
      <c r="U547" s="48">
        <v>56</v>
      </c>
      <c r="V547" s="48">
        <v>21</v>
      </c>
      <c r="W547" s="48">
        <v>35</v>
      </c>
    </row>
    <row r="548" spans="4:23" ht="15" customHeight="1" outlineLevel="2" x14ac:dyDescent="0.2">
      <c r="D548" s="41" t="s">
        <v>1489</v>
      </c>
      <c r="E548" s="17" t="s">
        <v>1490</v>
      </c>
      <c r="F548" s="48">
        <v>138</v>
      </c>
      <c r="G548" s="48">
        <v>84</v>
      </c>
      <c r="H548" s="48">
        <v>54</v>
      </c>
      <c r="I548" s="48">
        <v>142</v>
      </c>
      <c r="J548" s="48">
        <v>89</v>
      </c>
      <c r="K548" s="48">
        <v>53</v>
      </c>
      <c r="L548" s="48">
        <v>144</v>
      </c>
      <c r="M548" s="48">
        <v>92</v>
      </c>
      <c r="N548" s="48">
        <v>52</v>
      </c>
      <c r="O548" s="48">
        <v>144</v>
      </c>
      <c r="P548" s="48">
        <v>97</v>
      </c>
      <c r="Q548" s="48">
        <v>47</v>
      </c>
      <c r="R548" s="48">
        <v>153</v>
      </c>
      <c r="S548" s="48">
        <v>106</v>
      </c>
      <c r="T548" s="48">
        <v>47</v>
      </c>
      <c r="U548" s="48">
        <v>147</v>
      </c>
      <c r="V548" s="48">
        <v>106</v>
      </c>
      <c r="W548" s="48">
        <v>41</v>
      </c>
    </row>
    <row r="549" spans="4:23" ht="15" customHeight="1" outlineLevel="2" x14ac:dyDescent="0.2">
      <c r="D549" s="41" t="s">
        <v>1491</v>
      </c>
      <c r="E549" s="17" t="s">
        <v>1492</v>
      </c>
      <c r="F549" s="48">
        <v>18</v>
      </c>
      <c r="G549" s="48">
        <v>8</v>
      </c>
      <c r="H549" s="48">
        <v>10</v>
      </c>
      <c r="I549" s="48">
        <v>21</v>
      </c>
      <c r="J549" s="48">
        <v>10</v>
      </c>
      <c r="K549" s="48">
        <v>11</v>
      </c>
      <c r="L549" s="48">
        <v>21</v>
      </c>
      <c r="M549" s="48">
        <v>11</v>
      </c>
      <c r="N549" s="48">
        <v>10</v>
      </c>
      <c r="O549" s="48">
        <v>24</v>
      </c>
      <c r="P549" s="48">
        <v>13</v>
      </c>
      <c r="Q549" s="48">
        <v>11</v>
      </c>
      <c r="R549" s="48">
        <v>23</v>
      </c>
      <c r="S549" s="48">
        <v>12</v>
      </c>
      <c r="T549" s="48">
        <v>11</v>
      </c>
      <c r="U549" s="48">
        <v>25</v>
      </c>
      <c r="V549" s="48">
        <v>13</v>
      </c>
      <c r="W549" s="48">
        <v>12</v>
      </c>
    </row>
    <row r="550" spans="4:23" ht="15" customHeight="1" outlineLevel="2" x14ac:dyDescent="0.2">
      <c r="D550" s="41" t="s">
        <v>1493</v>
      </c>
      <c r="E550" s="17" t="s">
        <v>1494</v>
      </c>
      <c r="F550" s="48">
        <v>21</v>
      </c>
      <c r="G550" s="48">
        <v>14</v>
      </c>
      <c r="H550" s="48">
        <v>7</v>
      </c>
      <c r="I550" s="48">
        <v>21</v>
      </c>
      <c r="J550" s="48">
        <v>14</v>
      </c>
      <c r="K550" s="48">
        <v>7</v>
      </c>
      <c r="L550" s="48">
        <v>24</v>
      </c>
      <c r="M550" s="48">
        <v>16</v>
      </c>
      <c r="N550" s="48">
        <v>8</v>
      </c>
      <c r="O550" s="48">
        <v>27</v>
      </c>
      <c r="P550" s="48">
        <v>20</v>
      </c>
      <c r="Q550" s="48">
        <v>7</v>
      </c>
      <c r="R550" s="48">
        <v>29</v>
      </c>
      <c r="S550" s="48">
        <v>22</v>
      </c>
      <c r="T550" s="48">
        <v>7</v>
      </c>
      <c r="U550" s="48">
        <v>29</v>
      </c>
      <c r="V550" s="48">
        <v>22</v>
      </c>
      <c r="W550" s="48">
        <v>7</v>
      </c>
    </row>
    <row r="551" spans="4:23" ht="15" customHeight="1" outlineLevel="2" x14ac:dyDescent="0.2">
      <c r="D551" s="41" t="s">
        <v>1495</v>
      </c>
      <c r="E551" s="17" t="s">
        <v>1496</v>
      </c>
      <c r="F551" s="48">
        <v>30</v>
      </c>
      <c r="G551" s="48">
        <v>4</v>
      </c>
      <c r="H551" s="48">
        <v>26</v>
      </c>
      <c r="I551" s="48">
        <v>27</v>
      </c>
      <c r="J551" s="48">
        <v>6</v>
      </c>
      <c r="K551" s="48">
        <v>21</v>
      </c>
      <c r="L551" s="48">
        <v>36</v>
      </c>
      <c r="M551" s="48">
        <v>8</v>
      </c>
      <c r="N551" s="48">
        <v>28</v>
      </c>
      <c r="O551" s="48">
        <v>43</v>
      </c>
      <c r="P551" s="48">
        <v>9</v>
      </c>
      <c r="Q551" s="48">
        <v>34</v>
      </c>
      <c r="R551" s="48">
        <v>38</v>
      </c>
      <c r="S551" s="48">
        <v>5</v>
      </c>
      <c r="T551" s="48">
        <v>33</v>
      </c>
      <c r="U551" s="48">
        <v>39</v>
      </c>
      <c r="V551" s="48">
        <v>8</v>
      </c>
      <c r="W551" s="48">
        <v>31</v>
      </c>
    </row>
    <row r="552" spans="4:23" ht="15" customHeight="1" outlineLevel="2" x14ac:dyDescent="0.2">
      <c r="D552" s="41" t="s">
        <v>1497</v>
      </c>
      <c r="E552" s="17" t="s">
        <v>1498</v>
      </c>
      <c r="F552" s="48">
        <v>17</v>
      </c>
      <c r="G552" s="48">
        <v>4</v>
      </c>
      <c r="H552" s="48">
        <v>13</v>
      </c>
      <c r="I552" s="48">
        <v>17</v>
      </c>
      <c r="J552" s="48">
        <v>4</v>
      </c>
      <c r="K552" s="48">
        <v>13</v>
      </c>
      <c r="L552" s="48">
        <v>17</v>
      </c>
      <c r="M552" s="48">
        <v>6</v>
      </c>
      <c r="N552" s="48">
        <v>11</v>
      </c>
      <c r="O552" s="48">
        <v>16</v>
      </c>
      <c r="P552" s="48">
        <v>7</v>
      </c>
      <c r="Q552" s="48">
        <v>9</v>
      </c>
      <c r="R552" s="48">
        <v>17</v>
      </c>
      <c r="S552" s="48">
        <v>7</v>
      </c>
      <c r="T552" s="48">
        <v>10</v>
      </c>
      <c r="U552" s="48">
        <v>16</v>
      </c>
      <c r="V552" s="48">
        <v>6</v>
      </c>
      <c r="W552" s="48">
        <v>10</v>
      </c>
    </row>
    <row r="553" spans="4:23" ht="15" customHeight="1" outlineLevel="2" x14ac:dyDescent="0.2">
      <c r="D553" s="41" t="s">
        <v>1499</v>
      </c>
      <c r="E553" s="17" t="s">
        <v>1500</v>
      </c>
      <c r="F553" s="48">
        <v>17</v>
      </c>
      <c r="G553" s="48">
        <v>3</v>
      </c>
      <c r="H553" s="48">
        <v>14</v>
      </c>
      <c r="I553" s="48">
        <v>17</v>
      </c>
      <c r="J553" s="48">
        <v>4</v>
      </c>
      <c r="K553" s="48">
        <v>13</v>
      </c>
      <c r="L553" s="48">
        <v>18</v>
      </c>
      <c r="M553" s="48">
        <v>5</v>
      </c>
      <c r="N553" s="48">
        <v>13</v>
      </c>
      <c r="O553" s="48">
        <v>15</v>
      </c>
      <c r="P553" s="48">
        <v>4</v>
      </c>
      <c r="Q553" s="48">
        <v>11</v>
      </c>
      <c r="R553" s="48">
        <v>14</v>
      </c>
      <c r="S553" s="48">
        <v>4</v>
      </c>
      <c r="T553" s="48">
        <v>10</v>
      </c>
      <c r="U553" s="48">
        <v>13</v>
      </c>
      <c r="V553" s="48">
        <v>4</v>
      </c>
      <c r="W553" s="48">
        <v>9</v>
      </c>
    </row>
    <row r="554" spans="4:23" ht="15" customHeight="1" outlineLevel="2" x14ac:dyDescent="0.2">
      <c r="D554" s="41" t="s">
        <v>1501</v>
      </c>
      <c r="E554" s="17" t="s">
        <v>1502</v>
      </c>
      <c r="F554" s="48">
        <v>1</v>
      </c>
      <c r="G554" s="48">
        <v>0</v>
      </c>
      <c r="H554" s="48">
        <v>1</v>
      </c>
      <c r="I554" s="48">
        <v>0</v>
      </c>
      <c r="J554" s="48">
        <v>0</v>
      </c>
      <c r="K554" s="48">
        <v>0</v>
      </c>
      <c r="L554" s="48">
        <v>0</v>
      </c>
      <c r="M554" s="48">
        <v>0</v>
      </c>
      <c r="N554" s="48">
        <v>0</v>
      </c>
      <c r="O554" s="48">
        <v>1</v>
      </c>
      <c r="P554" s="48">
        <v>0</v>
      </c>
      <c r="Q554" s="48">
        <v>1</v>
      </c>
      <c r="R554" s="48">
        <v>1</v>
      </c>
      <c r="S554" s="48">
        <v>0</v>
      </c>
      <c r="T554" s="48">
        <v>1</v>
      </c>
      <c r="U554" s="48">
        <v>1</v>
      </c>
      <c r="V554" s="48">
        <v>0</v>
      </c>
      <c r="W554" s="48">
        <v>1</v>
      </c>
    </row>
    <row r="555" spans="4:23" ht="15" customHeight="1" outlineLevel="2" x14ac:dyDescent="0.2">
      <c r="D555" s="41" t="s">
        <v>1503</v>
      </c>
      <c r="E555" s="17" t="s">
        <v>1504</v>
      </c>
      <c r="F555" s="48">
        <v>41</v>
      </c>
      <c r="G555" s="48">
        <v>4</v>
      </c>
      <c r="H555" s="48">
        <v>37</v>
      </c>
      <c r="I555" s="48">
        <v>40</v>
      </c>
      <c r="J555" s="48">
        <v>4</v>
      </c>
      <c r="K555" s="48">
        <v>36</v>
      </c>
      <c r="L555" s="48">
        <v>44</v>
      </c>
      <c r="M555" s="48">
        <v>4</v>
      </c>
      <c r="N555" s="48">
        <v>40</v>
      </c>
      <c r="O555" s="48">
        <v>43</v>
      </c>
      <c r="P555" s="48">
        <v>6</v>
      </c>
      <c r="Q555" s="48">
        <v>37</v>
      </c>
      <c r="R555" s="48">
        <v>34</v>
      </c>
      <c r="S555" s="48">
        <v>5</v>
      </c>
      <c r="T555" s="48">
        <v>29</v>
      </c>
      <c r="U555" s="48">
        <v>35</v>
      </c>
      <c r="V555" s="48">
        <v>5</v>
      </c>
      <c r="W555" s="48">
        <v>30</v>
      </c>
    </row>
    <row r="556" spans="4:23" ht="15" customHeight="1" outlineLevel="2" x14ac:dyDescent="0.2">
      <c r="D556" s="41" t="s">
        <v>1505</v>
      </c>
      <c r="E556" s="17" t="s">
        <v>1506</v>
      </c>
      <c r="F556" s="48">
        <v>27</v>
      </c>
      <c r="G556" s="48">
        <v>6</v>
      </c>
      <c r="H556" s="48">
        <v>21</v>
      </c>
      <c r="I556" s="48">
        <v>29</v>
      </c>
      <c r="J556" s="48">
        <v>9</v>
      </c>
      <c r="K556" s="48">
        <v>20</v>
      </c>
      <c r="L556" s="48">
        <v>31</v>
      </c>
      <c r="M556" s="48">
        <v>10</v>
      </c>
      <c r="N556" s="48">
        <v>21</v>
      </c>
      <c r="O556" s="48">
        <v>36</v>
      </c>
      <c r="P556" s="48">
        <v>11</v>
      </c>
      <c r="Q556" s="48">
        <v>25</v>
      </c>
      <c r="R556" s="48">
        <v>38</v>
      </c>
      <c r="S556" s="48">
        <v>10</v>
      </c>
      <c r="T556" s="48">
        <v>28</v>
      </c>
      <c r="U556" s="48">
        <v>36</v>
      </c>
      <c r="V556" s="48">
        <v>9</v>
      </c>
      <c r="W556" s="48">
        <v>27</v>
      </c>
    </row>
    <row r="557" spans="4:23" ht="15" customHeight="1" outlineLevel="2" x14ac:dyDescent="0.2">
      <c r="D557" s="41" t="s">
        <v>1507</v>
      </c>
      <c r="E557" s="17" t="s">
        <v>1508</v>
      </c>
      <c r="F557" s="48">
        <v>71</v>
      </c>
      <c r="G557" s="48">
        <v>0</v>
      </c>
      <c r="H557" s="48">
        <v>71</v>
      </c>
      <c r="I557" s="48">
        <v>58</v>
      </c>
      <c r="J557" s="48">
        <v>0</v>
      </c>
      <c r="K557" s="48">
        <v>58</v>
      </c>
      <c r="L557" s="48">
        <v>71</v>
      </c>
      <c r="M557" s="48">
        <v>0</v>
      </c>
      <c r="N557" s="48">
        <v>71</v>
      </c>
      <c r="O557" s="48">
        <v>72</v>
      </c>
      <c r="P557" s="48">
        <v>0</v>
      </c>
      <c r="Q557" s="48">
        <v>72</v>
      </c>
      <c r="R557" s="48">
        <v>80</v>
      </c>
      <c r="S557" s="48">
        <v>0</v>
      </c>
      <c r="T557" s="48">
        <v>80</v>
      </c>
      <c r="U557" s="48">
        <v>72</v>
      </c>
      <c r="V557" s="48">
        <v>0</v>
      </c>
      <c r="W557" s="48">
        <v>72</v>
      </c>
    </row>
    <row r="558" spans="4:23" ht="15" customHeight="1" outlineLevel="2" x14ac:dyDescent="0.2">
      <c r="D558" s="41" t="s">
        <v>1509</v>
      </c>
      <c r="E558" s="17" t="s">
        <v>1510</v>
      </c>
      <c r="F558" s="48">
        <v>53</v>
      </c>
      <c r="G558" s="48">
        <v>6</v>
      </c>
      <c r="H558" s="48">
        <v>47</v>
      </c>
      <c r="I558" s="48">
        <v>55</v>
      </c>
      <c r="J558" s="48">
        <v>7</v>
      </c>
      <c r="K558" s="48">
        <v>48</v>
      </c>
      <c r="L558" s="48">
        <v>55</v>
      </c>
      <c r="M558" s="48">
        <v>7</v>
      </c>
      <c r="N558" s="48">
        <v>48</v>
      </c>
      <c r="O558" s="48">
        <v>48</v>
      </c>
      <c r="P558" s="48">
        <v>6</v>
      </c>
      <c r="Q558" s="48">
        <v>42</v>
      </c>
      <c r="R558" s="48">
        <v>46</v>
      </c>
      <c r="S558" s="48">
        <v>6</v>
      </c>
      <c r="T558" s="48">
        <v>40</v>
      </c>
      <c r="U558" s="48">
        <v>46</v>
      </c>
      <c r="V558" s="48">
        <v>5</v>
      </c>
      <c r="W558" s="48">
        <v>41</v>
      </c>
    </row>
    <row r="559" spans="4:23" ht="15" customHeight="1" outlineLevel="2" x14ac:dyDescent="0.2">
      <c r="D559" s="41" t="s">
        <v>1511</v>
      </c>
      <c r="E559" s="17" t="s">
        <v>1512</v>
      </c>
      <c r="F559" s="48">
        <v>19</v>
      </c>
      <c r="G559" s="48">
        <v>9</v>
      </c>
      <c r="H559" s="48">
        <v>10</v>
      </c>
      <c r="I559" s="48">
        <v>13</v>
      </c>
      <c r="J559" s="48">
        <v>6</v>
      </c>
      <c r="K559" s="48">
        <v>7</v>
      </c>
      <c r="L559" s="48">
        <v>24</v>
      </c>
      <c r="M559" s="48">
        <v>8</v>
      </c>
      <c r="N559" s="48">
        <v>16</v>
      </c>
      <c r="O559" s="48">
        <v>28</v>
      </c>
      <c r="P559" s="48">
        <v>11</v>
      </c>
      <c r="Q559" s="48">
        <v>17</v>
      </c>
      <c r="R559" s="48">
        <v>29</v>
      </c>
      <c r="S559" s="48">
        <v>11</v>
      </c>
      <c r="T559" s="48">
        <v>18</v>
      </c>
      <c r="U559" s="48">
        <v>34</v>
      </c>
      <c r="V559" s="48">
        <v>9</v>
      </c>
      <c r="W559" s="48">
        <v>25</v>
      </c>
    </row>
    <row r="560" spans="4:23" ht="15" customHeight="1" outlineLevel="2" x14ac:dyDescent="0.2">
      <c r="D560" s="41" t="s">
        <v>1513</v>
      </c>
      <c r="E560" s="17" t="s">
        <v>1514</v>
      </c>
      <c r="F560" s="48">
        <v>7</v>
      </c>
      <c r="G560" s="48">
        <v>4</v>
      </c>
      <c r="H560" s="48">
        <v>3</v>
      </c>
      <c r="I560" s="48">
        <v>8</v>
      </c>
      <c r="J560" s="48">
        <v>5</v>
      </c>
      <c r="K560" s="48">
        <v>3</v>
      </c>
      <c r="L560" s="48">
        <v>9</v>
      </c>
      <c r="M560" s="48">
        <v>5</v>
      </c>
      <c r="N560" s="48">
        <v>4</v>
      </c>
      <c r="O560" s="48">
        <v>10</v>
      </c>
      <c r="P560" s="48">
        <v>7</v>
      </c>
      <c r="Q560" s="48">
        <v>3</v>
      </c>
      <c r="R560" s="48">
        <v>11</v>
      </c>
      <c r="S560" s="48">
        <v>7</v>
      </c>
      <c r="T560" s="48">
        <v>4</v>
      </c>
      <c r="U560" s="48">
        <v>12</v>
      </c>
      <c r="V560" s="48">
        <v>8</v>
      </c>
      <c r="W560" s="48">
        <v>4</v>
      </c>
    </row>
    <row r="561" spans="4:23" ht="15" customHeight="1" outlineLevel="2" x14ac:dyDescent="0.2">
      <c r="D561" s="41" t="s">
        <v>1515</v>
      </c>
      <c r="E561" s="17" t="s">
        <v>1516</v>
      </c>
      <c r="F561" s="48">
        <v>54</v>
      </c>
      <c r="G561" s="48">
        <v>19</v>
      </c>
      <c r="H561" s="48">
        <v>35</v>
      </c>
      <c r="I561" s="48">
        <v>59</v>
      </c>
      <c r="J561" s="48">
        <v>22</v>
      </c>
      <c r="K561" s="48">
        <v>37</v>
      </c>
      <c r="L561" s="48">
        <v>57</v>
      </c>
      <c r="M561" s="48">
        <v>21</v>
      </c>
      <c r="N561" s="48">
        <v>36</v>
      </c>
      <c r="O561" s="48">
        <v>61</v>
      </c>
      <c r="P561" s="48">
        <v>23</v>
      </c>
      <c r="Q561" s="48">
        <v>38</v>
      </c>
      <c r="R561" s="48">
        <v>65</v>
      </c>
      <c r="S561" s="48">
        <v>24</v>
      </c>
      <c r="T561" s="48">
        <v>41</v>
      </c>
      <c r="U561" s="48">
        <v>60</v>
      </c>
      <c r="V561" s="48">
        <v>23</v>
      </c>
      <c r="W561" s="48">
        <v>37</v>
      </c>
    </row>
    <row r="562" spans="4:23" ht="15" customHeight="1" outlineLevel="2" x14ac:dyDescent="0.2">
      <c r="D562" s="41" t="s">
        <v>1517</v>
      </c>
      <c r="E562" s="17" t="s">
        <v>1518</v>
      </c>
      <c r="F562" s="48">
        <v>31</v>
      </c>
      <c r="G562" s="48">
        <v>0</v>
      </c>
      <c r="H562" s="48">
        <v>31</v>
      </c>
      <c r="I562" s="48">
        <v>33</v>
      </c>
      <c r="J562" s="48">
        <v>3</v>
      </c>
      <c r="K562" s="48">
        <v>30</v>
      </c>
      <c r="L562" s="48">
        <v>33</v>
      </c>
      <c r="M562" s="48">
        <v>3</v>
      </c>
      <c r="N562" s="48">
        <v>30</v>
      </c>
      <c r="O562" s="48">
        <v>35</v>
      </c>
      <c r="P562" s="48">
        <v>3</v>
      </c>
      <c r="Q562" s="48">
        <v>32</v>
      </c>
      <c r="R562" s="48">
        <v>31</v>
      </c>
      <c r="S562" s="48">
        <v>0</v>
      </c>
      <c r="T562" s="48">
        <v>31</v>
      </c>
      <c r="U562" s="48">
        <v>30</v>
      </c>
      <c r="V562" s="48">
        <v>0</v>
      </c>
      <c r="W562" s="48">
        <v>30</v>
      </c>
    </row>
    <row r="563" spans="4:23" ht="15" customHeight="1" outlineLevel="2" x14ac:dyDescent="0.2">
      <c r="D563" s="41" t="s">
        <v>1519</v>
      </c>
      <c r="E563" s="17" t="s">
        <v>1520</v>
      </c>
      <c r="F563" s="48">
        <v>25</v>
      </c>
      <c r="G563" s="48">
        <v>2</v>
      </c>
      <c r="H563" s="48">
        <v>23</v>
      </c>
      <c r="I563" s="48">
        <v>25</v>
      </c>
      <c r="J563" s="48">
        <v>2</v>
      </c>
      <c r="K563" s="48">
        <v>23</v>
      </c>
      <c r="L563" s="48">
        <v>26</v>
      </c>
      <c r="M563" s="48">
        <v>2</v>
      </c>
      <c r="N563" s="48">
        <v>24</v>
      </c>
      <c r="O563" s="48">
        <v>23</v>
      </c>
      <c r="P563" s="48">
        <v>1</v>
      </c>
      <c r="Q563" s="48">
        <v>22</v>
      </c>
      <c r="R563" s="48">
        <v>22</v>
      </c>
      <c r="S563" s="48">
        <v>3</v>
      </c>
      <c r="T563" s="48">
        <v>19</v>
      </c>
      <c r="U563" s="48">
        <v>21</v>
      </c>
      <c r="V563" s="48">
        <v>2</v>
      </c>
      <c r="W563" s="48">
        <v>19</v>
      </c>
    </row>
    <row r="564" spans="4:23" ht="15" customHeight="1" outlineLevel="2" x14ac:dyDescent="0.2">
      <c r="D564" s="41" t="s">
        <v>1521</v>
      </c>
      <c r="E564" s="17" t="s">
        <v>1522</v>
      </c>
      <c r="F564" s="48">
        <v>33</v>
      </c>
      <c r="G564" s="48">
        <v>0</v>
      </c>
      <c r="H564" s="48">
        <v>33</v>
      </c>
      <c r="I564" s="48">
        <v>35</v>
      </c>
      <c r="J564" s="48">
        <v>0</v>
      </c>
      <c r="K564" s="48">
        <v>35</v>
      </c>
      <c r="L564" s="48">
        <v>30</v>
      </c>
      <c r="M564" s="48">
        <v>2</v>
      </c>
      <c r="N564" s="48">
        <v>28</v>
      </c>
      <c r="O564" s="48">
        <v>31</v>
      </c>
      <c r="P564" s="48">
        <v>0</v>
      </c>
      <c r="Q564" s="48">
        <v>31</v>
      </c>
      <c r="R564" s="48">
        <v>35</v>
      </c>
      <c r="S564" s="48">
        <v>3</v>
      </c>
      <c r="T564" s="48">
        <v>32</v>
      </c>
      <c r="U564" s="48">
        <v>31</v>
      </c>
      <c r="V564" s="48">
        <v>0</v>
      </c>
      <c r="W564" s="48">
        <v>31</v>
      </c>
    </row>
    <row r="565" spans="4:23" ht="15" customHeight="1" outlineLevel="2" x14ac:dyDescent="0.2">
      <c r="D565" s="41" t="s">
        <v>1523</v>
      </c>
      <c r="E565" s="17" t="s">
        <v>1524</v>
      </c>
      <c r="F565" s="48">
        <v>9</v>
      </c>
      <c r="G565" s="48">
        <v>4</v>
      </c>
      <c r="H565" s="48">
        <v>5</v>
      </c>
      <c r="I565" s="48">
        <v>10</v>
      </c>
      <c r="J565" s="48">
        <v>4</v>
      </c>
      <c r="K565" s="48">
        <v>6</v>
      </c>
      <c r="L565" s="48">
        <v>10</v>
      </c>
      <c r="M565" s="48">
        <v>4</v>
      </c>
      <c r="N565" s="48">
        <v>6</v>
      </c>
      <c r="O565" s="48">
        <v>11</v>
      </c>
      <c r="P565" s="48">
        <v>4</v>
      </c>
      <c r="Q565" s="48">
        <v>7</v>
      </c>
      <c r="R565" s="48">
        <v>13</v>
      </c>
      <c r="S565" s="48">
        <v>6</v>
      </c>
      <c r="T565" s="48">
        <v>7</v>
      </c>
      <c r="U565" s="48">
        <v>15</v>
      </c>
      <c r="V565" s="48">
        <v>7</v>
      </c>
      <c r="W565" s="48">
        <v>8</v>
      </c>
    </row>
    <row r="566" spans="4:23" ht="15" customHeight="1" outlineLevel="2" x14ac:dyDescent="0.2">
      <c r="D566" s="41" t="s">
        <v>1525</v>
      </c>
      <c r="E566" s="17" t="s">
        <v>1526</v>
      </c>
      <c r="F566" s="48">
        <v>37</v>
      </c>
      <c r="G566" s="48">
        <v>3</v>
      </c>
      <c r="H566" s="48">
        <v>34</v>
      </c>
      <c r="I566" s="48">
        <v>41</v>
      </c>
      <c r="J566" s="48">
        <v>4</v>
      </c>
      <c r="K566" s="48">
        <v>37</v>
      </c>
      <c r="L566" s="48">
        <v>43</v>
      </c>
      <c r="M566" s="48">
        <v>6</v>
      </c>
      <c r="N566" s="48">
        <v>37</v>
      </c>
      <c r="O566" s="48">
        <v>46</v>
      </c>
      <c r="P566" s="48">
        <v>4</v>
      </c>
      <c r="Q566" s="48">
        <v>42</v>
      </c>
      <c r="R566" s="48">
        <v>44</v>
      </c>
      <c r="S566" s="48">
        <v>6</v>
      </c>
      <c r="T566" s="48">
        <v>38</v>
      </c>
      <c r="U566" s="48">
        <v>42</v>
      </c>
      <c r="V566" s="48">
        <v>4</v>
      </c>
      <c r="W566" s="48">
        <v>38</v>
      </c>
    </row>
    <row r="567" spans="4:23" ht="15" customHeight="1" outlineLevel="2" x14ac:dyDescent="0.2">
      <c r="D567" s="41" t="s">
        <v>1527</v>
      </c>
      <c r="E567" s="17" t="s">
        <v>1528</v>
      </c>
      <c r="F567" s="48">
        <v>59</v>
      </c>
      <c r="G567" s="48">
        <v>11</v>
      </c>
      <c r="H567" s="48">
        <v>48</v>
      </c>
      <c r="I567" s="48">
        <v>60</v>
      </c>
      <c r="J567" s="48">
        <v>11</v>
      </c>
      <c r="K567" s="48">
        <v>49</v>
      </c>
      <c r="L567" s="48">
        <v>66</v>
      </c>
      <c r="M567" s="48">
        <v>14</v>
      </c>
      <c r="N567" s="48">
        <v>52</v>
      </c>
      <c r="O567" s="48">
        <v>64</v>
      </c>
      <c r="P567" s="48">
        <v>14</v>
      </c>
      <c r="Q567" s="48">
        <v>50</v>
      </c>
      <c r="R567" s="48">
        <v>64</v>
      </c>
      <c r="S567" s="48">
        <v>15</v>
      </c>
      <c r="T567" s="48">
        <v>49</v>
      </c>
      <c r="U567" s="48">
        <v>68</v>
      </c>
      <c r="V567" s="48">
        <v>15</v>
      </c>
      <c r="W567" s="48">
        <v>53</v>
      </c>
    </row>
    <row r="568" spans="4:23" ht="15" customHeight="1" outlineLevel="2" x14ac:dyDescent="0.2">
      <c r="D568" s="41" t="s">
        <v>1529</v>
      </c>
      <c r="E568" s="17" t="s">
        <v>1530</v>
      </c>
      <c r="F568" s="48">
        <v>22</v>
      </c>
      <c r="G568" s="48">
        <v>5</v>
      </c>
      <c r="H568" s="48">
        <v>17</v>
      </c>
      <c r="I568" s="48">
        <v>22</v>
      </c>
      <c r="J568" s="48">
        <v>6</v>
      </c>
      <c r="K568" s="48">
        <v>16</v>
      </c>
      <c r="L568" s="48">
        <v>21</v>
      </c>
      <c r="M568" s="48">
        <v>4</v>
      </c>
      <c r="N568" s="48">
        <v>17</v>
      </c>
      <c r="O568" s="48">
        <v>25</v>
      </c>
      <c r="P568" s="48">
        <v>7</v>
      </c>
      <c r="Q568" s="48">
        <v>18</v>
      </c>
      <c r="R568" s="48">
        <v>26</v>
      </c>
      <c r="S568" s="48">
        <v>7</v>
      </c>
      <c r="T568" s="48">
        <v>19</v>
      </c>
      <c r="U568" s="48">
        <v>20</v>
      </c>
      <c r="V568" s="48">
        <v>4</v>
      </c>
      <c r="W568" s="48">
        <v>16</v>
      </c>
    </row>
    <row r="569" spans="4:23" ht="15" customHeight="1" outlineLevel="2" x14ac:dyDescent="0.2">
      <c r="D569" s="41" t="s">
        <v>1531</v>
      </c>
      <c r="E569" s="17" t="s">
        <v>1532</v>
      </c>
      <c r="F569" s="48">
        <v>51</v>
      </c>
      <c r="G569" s="48">
        <v>21</v>
      </c>
      <c r="H569" s="48">
        <v>30</v>
      </c>
      <c r="I569" s="48">
        <v>53</v>
      </c>
      <c r="J569" s="48">
        <v>22</v>
      </c>
      <c r="K569" s="48">
        <v>31</v>
      </c>
      <c r="L569" s="48">
        <v>52</v>
      </c>
      <c r="M569" s="48">
        <v>23</v>
      </c>
      <c r="N569" s="48">
        <v>29</v>
      </c>
      <c r="O569" s="48">
        <v>57</v>
      </c>
      <c r="P569" s="48">
        <v>25</v>
      </c>
      <c r="Q569" s="48">
        <v>32</v>
      </c>
      <c r="R569" s="48">
        <v>57</v>
      </c>
      <c r="S569" s="48">
        <v>24</v>
      </c>
      <c r="T569" s="48">
        <v>33</v>
      </c>
      <c r="U569" s="48">
        <v>57</v>
      </c>
      <c r="V569" s="48">
        <v>25</v>
      </c>
      <c r="W569" s="48">
        <v>32</v>
      </c>
    </row>
    <row r="570" spans="4:23" ht="15" customHeight="1" outlineLevel="2" x14ac:dyDescent="0.2">
      <c r="D570" s="41" t="s">
        <v>1533</v>
      </c>
      <c r="E570" s="17" t="s">
        <v>1534</v>
      </c>
      <c r="F570" s="48">
        <v>18</v>
      </c>
      <c r="G570" s="48">
        <v>5</v>
      </c>
      <c r="H570" s="48">
        <v>13</v>
      </c>
      <c r="I570" s="48">
        <v>14</v>
      </c>
      <c r="J570" s="48">
        <v>3</v>
      </c>
      <c r="K570" s="48">
        <v>11</v>
      </c>
      <c r="L570" s="48">
        <v>13</v>
      </c>
      <c r="M570" s="48">
        <v>3</v>
      </c>
      <c r="N570" s="48">
        <v>10</v>
      </c>
      <c r="O570" s="48">
        <v>11</v>
      </c>
      <c r="P570" s="48">
        <v>1</v>
      </c>
      <c r="Q570" s="48">
        <v>10</v>
      </c>
      <c r="R570" s="48">
        <v>11</v>
      </c>
      <c r="S570" s="48">
        <v>0</v>
      </c>
      <c r="T570" s="48">
        <v>11</v>
      </c>
      <c r="U570" s="48">
        <v>10</v>
      </c>
      <c r="V570" s="48">
        <v>0</v>
      </c>
      <c r="W570" s="48">
        <v>10</v>
      </c>
    </row>
    <row r="571" spans="4:23" ht="15" customHeight="1" outlineLevel="2" x14ac:dyDescent="0.2">
      <c r="D571" s="41" t="s">
        <v>1535</v>
      </c>
      <c r="E571" s="17" t="s">
        <v>1536</v>
      </c>
      <c r="F571" s="48">
        <v>47</v>
      </c>
      <c r="G571" s="48">
        <v>4</v>
      </c>
      <c r="H571" s="48">
        <v>43</v>
      </c>
      <c r="I571" s="48">
        <v>51</v>
      </c>
      <c r="J571" s="48">
        <v>4</v>
      </c>
      <c r="K571" s="48">
        <v>47</v>
      </c>
      <c r="L571" s="48">
        <v>53</v>
      </c>
      <c r="M571" s="48">
        <v>7</v>
      </c>
      <c r="N571" s="48">
        <v>46</v>
      </c>
      <c r="O571" s="48">
        <v>60</v>
      </c>
      <c r="P571" s="48">
        <v>13</v>
      </c>
      <c r="Q571" s="48">
        <v>47</v>
      </c>
      <c r="R571" s="48">
        <v>59</v>
      </c>
      <c r="S571" s="48">
        <v>13</v>
      </c>
      <c r="T571" s="48">
        <v>46</v>
      </c>
      <c r="U571" s="48">
        <v>63</v>
      </c>
      <c r="V571" s="48">
        <v>15</v>
      </c>
      <c r="W571" s="48">
        <v>48</v>
      </c>
    </row>
    <row r="572" spans="4:23" ht="15" customHeight="1" outlineLevel="2" x14ac:dyDescent="0.2">
      <c r="D572" s="41" t="s">
        <v>1537</v>
      </c>
      <c r="E572" s="17" t="s">
        <v>1538</v>
      </c>
      <c r="F572" s="48">
        <v>4</v>
      </c>
      <c r="G572" s="48">
        <v>0</v>
      </c>
      <c r="H572" s="48">
        <v>4</v>
      </c>
      <c r="I572" s="48">
        <v>4</v>
      </c>
      <c r="J572" s="48">
        <v>0</v>
      </c>
      <c r="K572" s="48">
        <v>4</v>
      </c>
      <c r="L572" s="48">
        <v>3</v>
      </c>
      <c r="M572" s="48">
        <v>0</v>
      </c>
      <c r="N572" s="48">
        <v>3</v>
      </c>
      <c r="O572" s="48">
        <v>3</v>
      </c>
      <c r="P572" s="48">
        <v>0</v>
      </c>
      <c r="Q572" s="48">
        <v>3</v>
      </c>
      <c r="R572" s="48">
        <v>3</v>
      </c>
      <c r="S572" s="48">
        <v>0</v>
      </c>
      <c r="T572" s="48">
        <v>3</v>
      </c>
      <c r="U572" s="48">
        <v>3</v>
      </c>
      <c r="V572" s="48">
        <v>0</v>
      </c>
      <c r="W572" s="48">
        <v>3</v>
      </c>
    </row>
    <row r="573" spans="4:23" ht="15" customHeight="1" outlineLevel="2" x14ac:dyDescent="0.2">
      <c r="D573" s="41" t="s">
        <v>1539</v>
      </c>
      <c r="E573" s="17" t="s">
        <v>1540</v>
      </c>
      <c r="F573" s="48">
        <v>47</v>
      </c>
      <c r="G573" s="48">
        <v>10</v>
      </c>
      <c r="H573" s="48">
        <v>37</v>
      </c>
      <c r="I573" s="48">
        <v>46</v>
      </c>
      <c r="J573" s="48">
        <v>10</v>
      </c>
      <c r="K573" s="48">
        <v>36</v>
      </c>
      <c r="L573" s="48">
        <v>44</v>
      </c>
      <c r="M573" s="48">
        <v>10</v>
      </c>
      <c r="N573" s="48">
        <v>34</v>
      </c>
      <c r="O573" s="48">
        <v>47</v>
      </c>
      <c r="P573" s="48">
        <v>14</v>
      </c>
      <c r="Q573" s="48">
        <v>33</v>
      </c>
      <c r="R573" s="48">
        <v>41</v>
      </c>
      <c r="S573" s="48">
        <v>12</v>
      </c>
      <c r="T573" s="48">
        <v>29</v>
      </c>
      <c r="U573" s="48">
        <v>40</v>
      </c>
      <c r="V573" s="48">
        <v>11</v>
      </c>
      <c r="W573" s="48">
        <v>29</v>
      </c>
    </row>
    <row r="574" spans="4:23" ht="15" customHeight="1" outlineLevel="2" x14ac:dyDescent="0.2">
      <c r="D574" s="41" t="s">
        <v>1541</v>
      </c>
      <c r="E574" s="17" t="s">
        <v>1542</v>
      </c>
      <c r="F574" s="48">
        <v>12</v>
      </c>
      <c r="G574" s="48">
        <v>4</v>
      </c>
      <c r="H574" s="48">
        <v>8</v>
      </c>
      <c r="I574" s="48">
        <v>12</v>
      </c>
      <c r="J574" s="48">
        <v>4</v>
      </c>
      <c r="K574" s="48">
        <v>8</v>
      </c>
      <c r="L574" s="48">
        <v>12</v>
      </c>
      <c r="M574" s="48">
        <v>3</v>
      </c>
      <c r="N574" s="48">
        <v>9</v>
      </c>
      <c r="O574" s="48">
        <v>12</v>
      </c>
      <c r="P574" s="48">
        <v>3</v>
      </c>
      <c r="Q574" s="48">
        <v>9</v>
      </c>
      <c r="R574" s="48">
        <v>12</v>
      </c>
      <c r="S574" s="48">
        <v>3</v>
      </c>
      <c r="T574" s="48">
        <v>9</v>
      </c>
      <c r="U574" s="48">
        <v>16</v>
      </c>
      <c r="V574" s="48">
        <v>6</v>
      </c>
      <c r="W574" s="48">
        <v>10</v>
      </c>
    </row>
    <row r="575" spans="4:23" ht="15" customHeight="1" outlineLevel="2" x14ac:dyDescent="0.2">
      <c r="D575" s="41" t="s">
        <v>1543</v>
      </c>
      <c r="E575" s="17" t="s">
        <v>1544</v>
      </c>
      <c r="F575" s="48">
        <v>220</v>
      </c>
      <c r="G575" s="48">
        <v>46</v>
      </c>
      <c r="H575" s="48">
        <v>174</v>
      </c>
      <c r="I575" s="48">
        <v>213</v>
      </c>
      <c r="J575" s="48">
        <v>45</v>
      </c>
      <c r="K575" s="48">
        <v>168</v>
      </c>
      <c r="L575" s="48">
        <v>215</v>
      </c>
      <c r="M575" s="48">
        <v>51</v>
      </c>
      <c r="N575" s="48">
        <v>164</v>
      </c>
      <c r="O575" s="48">
        <v>224</v>
      </c>
      <c r="P575" s="48">
        <v>51</v>
      </c>
      <c r="Q575" s="48">
        <v>173</v>
      </c>
      <c r="R575" s="48">
        <v>220</v>
      </c>
      <c r="S575" s="48">
        <v>53</v>
      </c>
      <c r="T575" s="48">
        <v>167</v>
      </c>
      <c r="U575" s="48">
        <v>233</v>
      </c>
      <c r="V575" s="48">
        <v>53</v>
      </c>
      <c r="W575" s="48">
        <v>180</v>
      </c>
    </row>
    <row r="576" spans="4:23" ht="15" customHeight="1" outlineLevel="2" x14ac:dyDescent="0.2">
      <c r="D576" s="41" t="s">
        <v>1545</v>
      </c>
      <c r="E576" s="17" t="s">
        <v>1546</v>
      </c>
      <c r="F576" s="48">
        <v>29</v>
      </c>
      <c r="G576" s="48">
        <v>7</v>
      </c>
      <c r="H576" s="48">
        <v>22</v>
      </c>
      <c r="I576" s="48">
        <v>32</v>
      </c>
      <c r="J576" s="48">
        <v>9</v>
      </c>
      <c r="K576" s="48">
        <v>23</v>
      </c>
      <c r="L576" s="48">
        <v>30</v>
      </c>
      <c r="M576" s="48">
        <v>9</v>
      </c>
      <c r="N576" s="48">
        <v>21</v>
      </c>
      <c r="O576" s="48">
        <v>38</v>
      </c>
      <c r="P576" s="48">
        <v>11</v>
      </c>
      <c r="Q576" s="48">
        <v>27</v>
      </c>
      <c r="R576" s="48">
        <v>38</v>
      </c>
      <c r="S576" s="48">
        <v>13</v>
      </c>
      <c r="T576" s="48">
        <v>25</v>
      </c>
      <c r="U576" s="48">
        <v>37</v>
      </c>
      <c r="V576" s="48">
        <v>12</v>
      </c>
      <c r="W576" s="48">
        <v>25</v>
      </c>
    </row>
    <row r="577" spans="4:23" ht="15" customHeight="1" outlineLevel="2" x14ac:dyDescent="0.2">
      <c r="D577" s="41" t="s">
        <v>1547</v>
      </c>
      <c r="E577" s="17" t="s">
        <v>1548</v>
      </c>
      <c r="F577" s="48">
        <v>65</v>
      </c>
      <c r="G577" s="48">
        <v>17</v>
      </c>
      <c r="H577" s="48">
        <v>48</v>
      </c>
      <c r="I577" s="48">
        <v>69</v>
      </c>
      <c r="J577" s="48">
        <v>19</v>
      </c>
      <c r="K577" s="48">
        <v>50</v>
      </c>
      <c r="L577" s="48">
        <v>66</v>
      </c>
      <c r="M577" s="48">
        <v>17</v>
      </c>
      <c r="N577" s="48">
        <v>49</v>
      </c>
      <c r="O577" s="48">
        <v>68</v>
      </c>
      <c r="P577" s="48">
        <v>18</v>
      </c>
      <c r="Q577" s="48">
        <v>50</v>
      </c>
      <c r="R577" s="48">
        <v>69</v>
      </c>
      <c r="S577" s="48">
        <v>18</v>
      </c>
      <c r="T577" s="48">
        <v>51</v>
      </c>
      <c r="U577" s="48">
        <v>75</v>
      </c>
      <c r="V577" s="48">
        <v>19</v>
      </c>
      <c r="W577" s="48">
        <v>56</v>
      </c>
    </row>
    <row r="578" spans="4:23" ht="15" customHeight="1" outlineLevel="2" x14ac:dyDescent="0.2">
      <c r="D578" s="41" t="s">
        <v>1549</v>
      </c>
      <c r="E578" s="17" t="s">
        <v>1550</v>
      </c>
      <c r="F578" s="48">
        <v>14</v>
      </c>
      <c r="G578" s="48">
        <v>3</v>
      </c>
      <c r="H578" s="48">
        <v>11</v>
      </c>
      <c r="I578" s="48">
        <v>11</v>
      </c>
      <c r="J578" s="48">
        <v>0</v>
      </c>
      <c r="K578" s="48">
        <v>11</v>
      </c>
      <c r="L578" s="48">
        <v>16</v>
      </c>
      <c r="M578" s="48">
        <v>0</v>
      </c>
      <c r="N578" s="48">
        <v>16</v>
      </c>
      <c r="O578" s="48">
        <v>16</v>
      </c>
      <c r="P578" s="48">
        <v>5</v>
      </c>
      <c r="Q578" s="48">
        <v>11</v>
      </c>
      <c r="R578" s="48">
        <v>16</v>
      </c>
      <c r="S578" s="48">
        <v>6</v>
      </c>
      <c r="T578" s="48">
        <v>10</v>
      </c>
      <c r="U578" s="48">
        <v>17</v>
      </c>
      <c r="V578" s="48">
        <v>5</v>
      </c>
      <c r="W578" s="48">
        <v>12</v>
      </c>
    </row>
    <row r="579" spans="4:23" ht="15" customHeight="1" outlineLevel="2" x14ac:dyDescent="0.2">
      <c r="D579" s="41" t="s">
        <v>1551</v>
      </c>
      <c r="E579" s="17" t="s">
        <v>1552</v>
      </c>
      <c r="F579" s="48">
        <v>108</v>
      </c>
      <c r="G579" s="48">
        <v>24</v>
      </c>
      <c r="H579" s="48">
        <v>84</v>
      </c>
      <c r="I579" s="48">
        <v>106</v>
      </c>
      <c r="J579" s="48">
        <v>22</v>
      </c>
      <c r="K579" s="48">
        <v>84</v>
      </c>
      <c r="L579" s="48">
        <v>111</v>
      </c>
      <c r="M579" s="48">
        <v>26</v>
      </c>
      <c r="N579" s="48">
        <v>85</v>
      </c>
      <c r="O579" s="48">
        <v>101</v>
      </c>
      <c r="P579" s="48">
        <v>23</v>
      </c>
      <c r="Q579" s="48">
        <v>78</v>
      </c>
      <c r="R579" s="48">
        <v>104</v>
      </c>
      <c r="S579" s="48">
        <v>26</v>
      </c>
      <c r="T579" s="48">
        <v>78</v>
      </c>
      <c r="U579" s="48">
        <v>102</v>
      </c>
      <c r="V579" s="48">
        <v>25</v>
      </c>
      <c r="W579" s="48">
        <v>77</v>
      </c>
    </row>
    <row r="580" spans="4:23" ht="15" customHeight="1" outlineLevel="2" x14ac:dyDescent="0.2">
      <c r="D580" s="41" t="s">
        <v>1553</v>
      </c>
      <c r="E580" s="17" t="s">
        <v>1554</v>
      </c>
      <c r="F580" s="48">
        <v>18</v>
      </c>
      <c r="G580" s="48">
        <v>3</v>
      </c>
      <c r="H580" s="48">
        <v>15</v>
      </c>
      <c r="I580" s="48">
        <v>22</v>
      </c>
      <c r="J580" s="48">
        <v>3</v>
      </c>
      <c r="K580" s="48">
        <v>19</v>
      </c>
      <c r="L580" s="48">
        <v>24</v>
      </c>
      <c r="M580" s="48">
        <v>3</v>
      </c>
      <c r="N580" s="48">
        <v>21</v>
      </c>
      <c r="O580" s="48">
        <v>19</v>
      </c>
      <c r="P580" s="48">
        <v>0</v>
      </c>
      <c r="Q580" s="48">
        <v>19</v>
      </c>
      <c r="R580" s="48">
        <v>19</v>
      </c>
      <c r="S580" s="48">
        <v>0</v>
      </c>
      <c r="T580" s="48">
        <v>19</v>
      </c>
      <c r="U580" s="48">
        <v>19</v>
      </c>
      <c r="V580" s="48">
        <v>0</v>
      </c>
      <c r="W580" s="48">
        <v>19</v>
      </c>
    </row>
    <row r="581" spans="4:23" ht="15" customHeight="1" outlineLevel="2" x14ac:dyDescent="0.2">
      <c r="D581" s="41" t="s">
        <v>1555</v>
      </c>
      <c r="E581" s="17" t="s">
        <v>1556</v>
      </c>
      <c r="F581" s="48">
        <v>48</v>
      </c>
      <c r="G581" s="48">
        <v>7</v>
      </c>
      <c r="H581" s="48">
        <v>41</v>
      </c>
      <c r="I581" s="48">
        <v>46</v>
      </c>
      <c r="J581" s="48">
        <v>6</v>
      </c>
      <c r="K581" s="48">
        <v>40</v>
      </c>
      <c r="L581" s="48">
        <v>46</v>
      </c>
      <c r="M581" s="48">
        <v>10</v>
      </c>
      <c r="N581" s="48">
        <v>36</v>
      </c>
      <c r="O581" s="48">
        <v>48</v>
      </c>
      <c r="P581" s="48">
        <v>10</v>
      </c>
      <c r="Q581" s="48">
        <v>38</v>
      </c>
      <c r="R581" s="48">
        <v>48</v>
      </c>
      <c r="S581" s="48">
        <v>11</v>
      </c>
      <c r="T581" s="48">
        <v>37</v>
      </c>
      <c r="U581" s="48">
        <v>49</v>
      </c>
      <c r="V581" s="48">
        <v>13</v>
      </c>
      <c r="W581" s="48">
        <v>36</v>
      </c>
    </row>
    <row r="582" spans="4:23" ht="15" customHeight="1" outlineLevel="2" x14ac:dyDescent="0.2">
      <c r="D582" s="41" t="s">
        <v>1557</v>
      </c>
      <c r="E582" s="17" t="s">
        <v>1558</v>
      </c>
      <c r="F582" s="48">
        <v>83</v>
      </c>
      <c r="G582" s="48">
        <v>52</v>
      </c>
      <c r="H582" s="48">
        <v>31</v>
      </c>
      <c r="I582" s="48">
        <v>86</v>
      </c>
      <c r="J582" s="48">
        <v>48</v>
      </c>
      <c r="K582" s="48">
        <v>38</v>
      </c>
      <c r="L582" s="48">
        <v>100</v>
      </c>
      <c r="M582" s="48">
        <v>57</v>
      </c>
      <c r="N582" s="48">
        <v>43</v>
      </c>
      <c r="O582" s="48">
        <v>97</v>
      </c>
      <c r="P582" s="48">
        <v>53</v>
      </c>
      <c r="Q582" s="48">
        <v>44</v>
      </c>
      <c r="R582" s="48">
        <v>97</v>
      </c>
      <c r="S582" s="48">
        <v>55</v>
      </c>
      <c r="T582" s="48">
        <v>42</v>
      </c>
      <c r="U582" s="48">
        <v>97</v>
      </c>
      <c r="V582" s="48">
        <v>54</v>
      </c>
      <c r="W582" s="48">
        <v>43</v>
      </c>
    </row>
    <row r="583" spans="4:23" ht="15" customHeight="1" outlineLevel="2" x14ac:dyDescent="0.2">
      <c r="D583" s="41" t="s">
        <v>1559</v>
      </c>
      <c r="E583" s="17" t="s">
        <v>1560</v>
      </c>
      <c r="F583" s="48">
        <v>17</v>
      </c>
      <c r="G583" s="48">
        <v>3</v>
      </c>
      <c r="H583" s="48">
        <v>14</v>
      </c>
      <c r="I583" s="48">
        <v>27</v>
      </c>
      <c r="J583" s="48">
        <v>5</v>
      </c>
      <c r="K583" s="48">
        <v>22</v>
      </c>
      <c r="L583" s="48">
        <v>23</v>
      </c>
      <c r="M583" s="48">
        <v>4</v>
      </c>
      <c r="N583" s="48">
        <v>19</v>
      </c>
      <c r="O583" s="48">
        <v>20</v>
      </c>
      <c r="P583" s="48">
        <v>0</v>
      </c>
      <c r="Q583" s="48">
        <v>20</v>
      </c>
      <c r="R583" s="48">
        <v>8</v>
      </c>
      <c r="S583" s="48">
        <v>0</v>
      </c>
      <c r="T583" s="48">
        <v>8</v>
      </c>
      <c r="U583" s="48">
        <v>14</v>
      </c>
      <c r="V583" s="48">
        <v>4</v>
      </c>
      <c r="W583" s="48">
        <v>10</v>
      </c>
    </row>
    <row r="584" spans="4:23" ht="15" customHeight="1" outlineLevel="2" x14ac:dyDescent="0.2">
      <c r="D584" s="41" t="s">
        <v>1561</v>
      </c>
      <c r="E584" s="17" t="s">
        <v>1562</v>
      </c>
      <c r="F584" s="48">
        <v>65</v>
      </c>
      <c r="G584" s="48">
        <v>8</v>
      </c>
      <c r="H584" s="48">
        <v>57</v>
      </c>
      <c r="I584" s="48">
        <v>59</v>
      </c>
      <c r="J584" s="48">
        <v>9</v>
      </c>
      <c r="K584" s="48">
        <v>50</v>
      </c>
      <c r="L584" s="48">
        <v>64</v>
      </c>
      <c r="M584" s="48">
        <v>11</v>
      </c>
      <c r="N584" s="48">
        <v>53</v>
      </c>
      <c r="O584" s="48">
        <v>63</v>
      </c>
      <c r="P584" s="48">
        <v>11</v>
      </c>
      <c r="Q584" s="48">
        <v>52</v>
      </c>
      <c r="R584" s="48">
        <v>67</v>
      </c>
      <c r="S584" s="48">
        <v>11</v>
      </c>
      <c r="T584" s="48">
        <v>56</v>
      </c>
      <c r="U584" s="48">
        <v>72</v>
      </c>
      <c r="V584" s="48">
        <v>11</v>
      </c>
      <c r="W584" s="48">
        <v>61</v>
      </c>
    </row>
    <row r="585" spans="4:23" ht="15" customHeight="1" outlineLevel="2" x14ac:dyDescent="0.2">
      <c r="D585" s="41" t="s">
        <v>1563</v>
      </c>
      <c r="E585" s="17" t="s">
        <v>1564</v>
      </c>
      <c r="F585" s="48">
        <v>9</v>
      </c>
      <c r="G585" s="48">
        <v>1</v>
      </c>
      <c r="H585" s="48">
        <v>8</v>
      </c>
      <c r="I585" s="48">
        <v>8</v>
      </c>
      <c r="J585" s="48">
        <v>0</v>
      </c>
      <c r="K585" s="48">
        <v>8</v>
      </c>
      <c r="L585" s="48">
        <v>8</v>
      </c>
      <c r="M585" s="48">
        <v>0</v>
      </c>
      <c r="N585" s="48">
        <v>8</v>
      </c>
      <c r="O585" s="48">
        <v>8</v>
      </c>
      <c r="P585" s="48">
        <v>0</v>
      </c>
      <c r="Q585" s="48">
        <v>8</v>
      </c>
      <c r="R585" s="48">
        <v>9</v>
      </c>
      <c r="S585" s="48">
        <v>0</v>
      </c>
      <c r="T585" s="48">
        <v>9</v>
      </c>
      <c r="U585" s="48">
        <v>9</v>
      </c>
      <c r="V585" s="48">
        <v>0</v>
      </c>
      <c r="W585" s="48">
        <v>9</v>
      </c>
    </row>
    <row r="586" spans="4:23" ht="15" customHeight="1" outlineLevel="2" x14ac:dyDescent="0.2">
      <c r="D586" s="41" t="s">
        <v>1565</v>
      </c>
      <c r="E586" s="17" t="s">
        <v>1566</v>
      </c>
      <c r="F586" s="48">
        <v>41</v>
      </c>
      <c r="G586" s="48">
        <v>0</v>
      </c>
      <c r="H586" s="48">
        <v>41</v>
      </c>
      <c r="I586" s="48">
        <v>41</v>
      </c>
      <c r="J586" s="48">
        <v>0</v>
      </c>
      <c r="K586" s="48">
        <v>41</v>
      </c>
      <c r="L586" s="48">
        <v>40</v>
      </c>
      <c r="M586" s="48">
        <v>0</v>
      </c>
      <c r="N586" s="48">
        <v>40</v>
      </c>
      <c r="O586" s="48">
        <v>42</v>
      </c>
      <c r="P586" s="48">
        <v>3</v>
      </c>
      <c r="Q586" s="48">
        <v>39</v>
      </c>
      <c r="R586" s="48">
        <v>43</v>
      </c>
      <c r="S586" s="48">
        <v>3</v>
      </c>
      <c r="T586" s="48">
        <v>40</v>
      </c>
      <c r="U586" s="48">
        <v>39</v>
      </c>
      <c r="V586" s="48">
        <v>3</v>
      </c>
      <c r="W586" s="48">
        <v>36</v>
      </c>
    </row>
    <row r="587" spans="4:23" ht="15" customHeight="1" outlineLevel="2" x14ac:dyDescent="0.2">
      <c r="D587" s="41" t="s">
        <v>1567</v>
      </c>
      <c r="E587" s="17" t="s">
        <v>1568</v>
      </c>
      <c r="F587" s="48">
        <v>8</v>
      </c>
      <c r="G587" s="48">
        <v>5</v>
      </c>
      <c r="H587" s="48">
        <v>3</v>
      </c>
      <c r="I587" s="48">
        <v>7</v>
      </c>
      <c r="J587" s="48">
        <v>4</v>
      </c>
      <c r="K587" s="48">
        <v>3</v>
      </c>
      <c r="L587" s="48">
        <v>7</v>
      </c>
      <c r="M587" s="48">
        <v>4</v>
      </c>
      <c r="N587" s="48">
        <v>3</v>
      </c>
      <c r="O587" s="48">
        <v>6</v>
      </c>
      <c r="P587" s="48">
        <v>3</v>
      </c>
      <c r="Q587" s="48">
        <v>3</v>
      </c>
      <c r="R587" s="48">
        <v>6</v>
      </c>
      <c r="S587" s="48">
        <v>3</v>
      </c>
      <c r="T587" s="48">
        <v>3</v>
      </c>
      <c r="U587" s="48">
        <v>7</v>
      </c>
      <c r="V587" s="48">
        <v>3</v>
      </c>
      <c r="W587" s="48">
        <v>4</v>
      </c>
    </row>
    <row r="588" spans="4:23" ht="15" customHeight="1" outlineLevel="2" x14ac:dyDescent="0.2">
      <c r="D588" s="41" t="s">
        <v>1569</v>
      </c>
      <c r="E588" s="17" t="s">
        <v>1570</v>
      </c>
      <c r="F588" s="48">
        <v>168</v>
      </c>
      <c r="G588" s="48">
        <v>43</v>
      </c>
      <c r="H588" s="48">
        <v>125</v>
      </c>
      <c r="I588" s="48">
        <v>174</v>
      </c>
      <c r="J588" s="48">
        <v>40</v>
      </c>
      <c r="K588" s="48">
        <v>134</v>
      </c>
      <c r="L588" s="48">
        <v>179</v>
      </c>
      <c r="M588" s="48">
        <v>46</v>
      </c>
      <c r="N588" s="48">
        <v>133</v>
      </c>
      <c r="O588" s="48">
        <v>188</v>
      </c>
      <c r="P588" s="48">
        <v>50</v>
      </c>
      <c r="Q588" s="48">
        <v>138</v>
      </c>
      <c r="R588" s="48">
        <v>172</v>
      </c>
      <c r="S588" s="48">
        <v>44</v>
      </c>
      <c r="T588" s="48">
        <v>128</v>
      </c>
      <c r="U588" s="48">
        <v>182</v>
      </c>
      <c r="V588" s="48">
        <v>43</v>
      </c>
      <c r="W588" s="48">
        <v>139</v>
      </c>
    </row>
    <row r="589" spans="4:23" ht="15" customHeight="1" outlineLevel="2" x14ac:dyDescent="0.2">
      <c r="D589" s="41" t="s">
        <v>1571</v>
      </c>
      <c r="E589" s="17" t="s">
        <v>1572</v>
      </c>
      <c r="F589" s="48">
        <v>11</v>
      </c>
      <c r="G589" s="48">
        <v>4</v>
      </c>
      <c r="H589" s="48">
        <v>7</v>
      </c>
      <c r="I589" s="48">
        <v>12</v>
      </c>
      <c r="J589" s="48">
        <v>5</v>
      </c>
      <c r="K589" s="48">
        <v>7</v>
      </c>
      <c r="L589" s="48">
        <v>9</v>
      </c>
      <c r="M589" s="48">
        <v>3</v>
      </c>
      <c r="N589" s="48">
        <v>6</v>
      </c>
      <c r="O589" s="48">
        <v>6</v>
      </c>
      <c r="P589" s="48">
        <v>0</v>
      </c>
      <c r="Q589" s="48">
        <v>6</v>
      </c>
      <c r="R589" s="48">
        <v>10</v>
      </c>
      <c r="S589" s="48">
        <v>4</v>
      </c>
      <c r="T589" s="48">
        <v>6</v>
      </c>
      <c r="U589" s="48">
        <v>10</v>
      </c>
      <c r="V589" s="48">
        <v>4</v>
      </c>
      <c r="W589" s="48">
        <v>6</v>
      </c>
    </row>
    <row r="590" spans="4:23" ht="15" customHeight="1" outlineLevel="2" x14ac:dyDescent="0.2">
      <c r="D590" s="41" t="s">
        <v>1573</v>
      </c>
      <c r="E590" s="17" t="s">
        <v>1574</v>
      </c>
      <c r="F590" s="48">
        <v>99</v>
      </c>
      <c r="G590" s="48">
        <v>96</v>
      </c>
      <c r="H590" s="48">
        <v>3</v>
      </c>
      <c r="I590" s="48">
        <v>88</v>
      </c>
      <c r="J590" s="48">
        <v>85</v>
      </c>
      <c r="K590" s="48">
        <v>3</v>
      </c>
      <c r="L590" s="48">
        <v>97</v>
      </c>
      <c r="M590" s="48">
        <v>94</v>
      </c>
      <c r="N590" s="48">
        <v>3</v>
      </c>
      <c r="O590" s="48">
        <v>107</v>
      </c>
      <c r="P590" s="48">
        <v>104</v>
      </c>
      <c r="Q590" s="48">
        <v>3</v>
      </c>
      <c r="R590" s="48">
        <v>105</v>
      </c>
      <c r="S590" s="48">
        <v>99</v>
      </c>
      <c r="T590" s="48">
        <v>6</v>
      </c>
      <c r="U590" s="48">
        <v>88</v>
      </c>
      <c r="V590" s="48">
        <v>84</v>
      </c>
      <c r="W590" s="48">
        <v>4</v>
      </c>
    </row>
    <row r="591" spans="4:23" ht="15" customHeight="1" outlineLevel="2" x14ac:dyDescent="0.2">
      <c r="D591" s="41" t="s">
        <v>1575</v>
      </c>
      <c r="E591" s="17" t="s">
        <v>1576</v>
      </c>
      <c r="F591" s="48">
        <v>11</v>
      </c>
      <c r="G591" s="48">
        <v>11</v>
      </c>
      <c r="H591" s="48">
        <v>0</v>
      </c>
      <c r="I591" s="48">
        <v>8</v>
      </c>
      <c r="J591" s="48">
        <v>8</v>
      </c>
      <c r="K591" s="48">
        <v>0</v>
      </c>
      <c r="L591" s="48">
        <v>12</v>
      </c>
      <c r="M591" s="48">
        <v>12</v>
      </c>
      <c r="N591" s="48">
        <v>0</v>
      </c>
      <c r="O591" s="48">
        <v>14</v>
      </c>
      <c r="P591" s="48">
        <v>13</v>
      </c>
      <c r="Q591" s="48">
        <v>1</v>
      </c>
      <c r="R591" s="48">
        <v>15</v>
      </c>
      <c r="S591" s="48">
        <v>15</v>
      </c>
      <c r="T591" s="48">
        <v>0</v>
      </c>
      <c r="U591" s="48">
        <v>15</v>
      </c>
      <c r="V591" s="48">
        <v>15</v>
      </c>
      <c r="W591" s="48">
        <v>0</v>
      </c>
    </row>
    <row r="592" spans="4:23" ht="15" customHeight="1" outlineLevel="2" x14ac:dyDescent="0.2">
      <c r="D592" s="41" t="s">
        <v>1577</v>
      </c>
      <c r="E592" s="17" t="s">
        <v>1578</v>
      </c>
      <c r="F592" s="48">
        <v>45</v>
      </c>
      <c r="G592" s="48">
        <v>44</v>
      </c>
      <c r="H592" s="48">
        <v>1</v>
      </c>
      <c r="I592" s="48">
        <v>32</v>
      </c>
      <c r="J592" s="48">
        <v>30</v>
      </c>
      <c r="K592" s="48">
        <v>2</v>
      </c>
      <c r="L592" s="48">
        <v>37</v>
      </c>
      <c r="M592" s="48">
        <v>35</v>
      </c>
      <c r="N592" s="48">
        <v>2</v>
      </c>
      <c r="O592" s="48">
        <v>43</v>
      </c>
      <c r="P592" s="48">
        <v>40</v>
      </c>
      <c r="Q592" s="48">
        <v>3</v>
      </c>
      <c r="R592" s="48">
        <v>36</v>
      </c>
      <c r="S592" s="48">
        <v>34</v>
      </c>
      <c r="T592" s="48">
        <v>2</v>
      </c>
      <c r="U592" s="48">
        <v>38</v>
      </c>
      <c r="V592" s="48">
        <v>36</v>
      </c>
      <c r="W592" s="48">
        <v>2</v>
      </c>
    </row>
    <row r="593" spans="3:28" ht="15" customHeight="1" outlineLevel="2" x14ac:dyDescent="0.2">
      <c r="D593" s="41" t="s">
        <v>1579</v>
      </c>
      <c r="E593" s="17" t="s">
        <v>1580</v>
      </c>
      <c r="F593" s="48">
        <v>65</v>
      </c>
      <c r="G593" s="48">
        <v>30</v>
      </c>
      <c r="H593" s="48">
        <v>35</v>
      </c>
      <c r="I593" s="48">
        <v>53</v>
      </c>
      <c r="J593" s="48">
        <v>23</v>
      </c>
      <c r="K593" s="48">
        <v>30</v>
      </c>
      <c r="L593" s="48">
        <v>37</v>
      </c>
      <c r="M593" s="48">
        <v>17</v>
      </c>
      <c r="N593" s="48">
        <v>20</v>
      </c>
      <c r="O593" s="48">
        <v>29</v>
      </c>
      <c r="P593" s="48">
        <v>15</v>
      </c>
      <c r="Q593" s="48">
        <v>14</v>
      </c>
      <c r="R593" s="48">
        <v>23</v>
      </c>
      <c r="S593" s="48">
        <v>11</v>
      </c>
      <c r="T593" s="48">
        <v>12</v>
      </c>
      <c r="U593" s="48">
        <v>19</v>
      </c>
      <c r="V593" s="48">
        <v>8</v>
      </c>
      <c r="W593" s="48">
        <v>11</v>
      </c>
    </row>
    <row r="594" spans="3:28" ht="15" customHeight="1" outlineLevel="2" x14ac:dyDescent="0.2">
      <c r="D594" s="41" t="s">
        <v>1581</v>
      </c>
      <c r="E594" s="17" t="s">
        <v>1582</v>
      </c>
      <c r="F594" s="48">
        <v>67</v>
      </c>
      <c r="G594" s="48">
        <v>29</v>
      </c>
      <c r="H594" s="48">
        <v>38</v>
      </c>
      <c r="I594" s="48">
        <v>65</v>
      </c>
      <c r="J594" s="48">
        <v>29</v>
      </c>
      <c r="K594" s="48">
        <v>36</v>
      </c>
      <c r="L594" s="48">
        <v>54</v>
      </c>
      <c r="M594" s="48">
        <v>27</v>
      </c>
      <c r="N594" s="48">
        <v>27</v>
      </c>
      <c r="O594" s="48">
        <v>47</v>
      </c>
      <c r="P594" s="48">
        <v>27</v>
      </c>
      <c r="Q594" s="48">
        <v>20</v>
      </c>
      <c r="R594" s="48">
        <v>45</v>
      </c>
      <c r="S594" s="48">
        <v>28</v>
      </c>
      <c r="T594" s="48">
        <v>17</v>
      </c>
      <c r="U594" s="48">
        <v>43</v>
      </c>
      <c r="V594" s="48">
        <v>28</v>
      </c>
      <c r="W594" s="48">
        <v>15</v>
      </c>
    </row>
    <row r="595" spans="3:28" ht="15" customHeight="1" outlineLevel="1" x14ac:dyDescent="0.2">
      <c r="C595" s="226" t="s">
        <v>1583</v>
      </c>
      <c r="E595" s="225" t="s">
        <v>1584</v>
      </c>
      <c r="F595" s="227">
        <v>1179</v>
      </c>
      <c r="G595" s="48">
        <v>376</v>
      </c>
      <c r="H595" s="48">
        <v>803</v>
      </c>
      <c r="I595" s="227">
        <v>1098</v>
      </c>
      <c r="J595" s="48">
        <v>310</v>
      </c>
      <c r="K595" s="48">
        <v>788</v>
      </c>
      <c r="L595" s="227">
        <v>1031</v>
      </c>
      <c r="M595" s="227">
        <v>287</v>
      </c>
      <c r="N595" s="227">
        <v>744</v>
      </c>
      <c r="O595" s="227">
        <v>976</v>
      </c>
      <c r="P595" s="227">
        <v>240</v>
      </c>
      <c r="Q595" s="227">
        <v>736</v>
      </c>
      <c r="R595" s="227">
        <v>961</v>
      </c>
      <c r="S595" s="227">
        <v>217</v>
      </c>
      <c r="T595" s="227">
        <v>744</v>
      </c>
      <c r="U595" s="227">
        <v>925</v>
      </c>
      <c r="V595" s="227">
        <v>187</v>
      </c>
      <c r="W595" s="227">
        <v>738</v>
      </c>
      <c r="AB595" s="270"/>
    </row>
    <row r="596" spans="3:28" ht="15" customHeight="1" outlineLevel="2" x14ac:dyDescent="0.2">
      <c r="D596" s="41" t="s">
        <v>1585</v>
      </c>
      <c r="E596" s="17" t="s">
        <v>1586</v>
      </c>
      <c r="F596" s="48">
        <v>0</v>
      </c>
      <c r="G596" s="48">
        <v>0</v>
      </c>
      <c r="H596" s="48">
        <v>0</v>
      </c>
      <c r="I596" s="48">
        <v>0</v>
      </c>
      <c r="J596" s="48">
        <v>0</v>
      </c>
      <c r="K596" s="48">
        <v>0</v>
      </c>
      <c r="L596" s="48">
        <v>0</v>
      </c>
      <c r="M596" s="48">
        <v>0</v>
      </c>
      <c r="N596" s="48">
        <v>0</v>
      </c>
      <c r="O596" s="48">
        <v>0</v>
      </c>
      <c r="P596" s="48">
        <v>0</v>
      </c>
      <c r="Q596" s="48">
        <v>0</v>
      </c>
      <c r="R596" s="48">
        <v>0</v>
      </c>
      <c r="S596" s="48">
        <v>0</v>
      </c>
      <c r="T596" s="48">
        <v>0</v>
      </c>
      <c r="U596" s="48">
        <v>0</v>
      </c>
      <c r="V596" s="48">
        <v>0</v>
      </c>
      <c r="W596" s="48">
        <v>0</v>
      </c>
    </row>
    <row r="597" spans="3:28" ht="15" customHeight="1" outlineLevel="2" x14ac:dyDescent="0.2">
      <c r="D597" s="41" t="s">
        <v>1587</v>
      </c>
      <c r="E597" s="17" t="s">
        <v>1588</v>
      </c>
      <c r="F597" s="48">
        <v>0</v>
      </c>
      <c r="G597" s="48">
        <v>0</v>
      </c>
      <c r="H597" s="48">
        <v>0</v>
      </c>
      <c r="I597" s="48">
        <v>0</v>
      </c>
      <c r="J597" s="48">
        <v>0</v>
      </c>
      <c r="K597" s="48">
        <v>0</v>
      </c>
      <c r="L597" s="48">
        <v>0</v>
      </c>
      <c r="M597" s="48">
        <v>0</v>
      </c>
      <c r="N597" s="48">
        <v>0</v>
      </c>
      <c r="O597" s="48">
        <v>0</v>
      </c>
      <c r="P597" s="48">
        <v>0</v>
      </c>
      <c r="Q597" s="48">
        <v>0</v>
      </c>
      <c r="R597" s="48">
        <v>0</v>
      </c>
      <c r="S597" s="48">
        <v>0</v>
      </c>
      <c r="T597" s="48">
        <v>0</v>
      </c>
      <c r="U597" s="48">
        <v>0</v>
      </c>
      <c r="V597" s="48">
        <v>0</v>
      </c>
      <c r="W597" s="48">
        <v>0</v>
      </c>
    </row>
    <row r="598" spans="3:28" ht="15" customHeight="1" outlineLevel="2" x14ac:dyDescent="0.2">
      <c r="D598" s="41" t="s">
        <v>1589</v>
      </c>
      <c r="E598" s="17" t="s">
        <v>1590</v>
      </c>
      <c r="F598" s="48">
        <v>7</v>
      </c>
      <c r="G598" s="48">
        <v>0</v>
      </c>
      <c r="H598" s="48">
        <v>7</v>
      </c>
      <c r="I598" s="48">
        <v>7</v>
      </c>
      <c r="J598" s="48">
        <v>0</v>
      </c>
      <c r="K598" s="48">
        <v>7</v>
      </c>
      <c r="L598" s="48">
        <v>7</v>
      </c>
      <c r="M598" s="48">
        <v>0</v>
      </c>
      <c r="N598" s="48">
        <v>7</v>
      </c>
      <c r="O598" s="48">
        <v>7</v>
      </c>
      <c r="P598" s="48">
        <v>0</v>
      </c>
      <c r="Q598" s="48">
        <v>7</v>
      </c>
      <c r="R598" s="48">
        <v>7</v>
      </c>
      <c r="S598" s="48">
        <v>0</v>
      </c>
      <c r="T598" s="48">
        <v>7</v>
      </c>
      <c r="U598" s="48">
        <v>7</v>
      </c>
      <c r="V598" s="48">
        <v>0</v>
      </c>
      <c r="W598" s="48">
        <v>7</v>
      </c>
    </row>
    <row r="599" spans="3:28" ht="15" customHeight="1" outlineLevel="2" x14ac:dyDescent="0.2">
      <c r="D599" s="41" t="s">
        <v>1591</v>
      </c>
      <c r="E599" s="17" t="s">
        <v>1592</v>
      </c>
      <c r="F599" s="48">
        <v>675</v>
      </c>
      <c r="G599" s="48">
        <v>227</v>
      </c>
      <c r="H599" s="48">
        <v>448</v>
      </c>
      <c r="I599" s="48">
        <v>625</v>
      </c>
      <c r="J599" s="48">
        <v>185</v>
      </c>
      <c r="K599" s="48">
        <v>440</v>
      </c>
      <c r="L599" s="48">
        <v>648</v>
      </c>
      <c r="M599" s="48">
        <v>209</v>
      </c>
      <c r="N599" s="48">
        <v>439</v>
      </c>
      <c r="O599" s="48">
        <v>640</v>
      </c>
      <c r="P599" s="48">
        <v>200</v>
      </c>
      <c r="Q599" s="48">
        <v>440</v>
      </c>
      <c r="R599" s="48">
        <v>635</v>
      </c>
      <c r="S599" s="48">
        <v>191</v>
      </c>
      <c r="T599" s="48">
        <v>444</v>
      </c>
      <c r="U599" s="48">
        <v>613</v>
      </c>
      <c r="V599" s="48">
        <v>167</v>
      </c>
      <c r="W599" s="48">
        <v>446</v>
      </c>
    </row>
    <row r="600" spans="3:28" ht="15" customHeight="1" outlineLevel="2" x14ac:dyDescent="0.2">
      <c r="D600" s="41" t="s">
        <v>1593</v>
      </c>
      <c r="E600" s="17" t="s">
        <v>1594</v>
      </c>
      <c r="F600" s="48">
        <v>7</v>
      </c>
      <c r="G600" s="48">
        <v>0</v>
      </c>
      <c r="H600" s="48">
        <v>7</v>
      </c>
      <c r="I600" s="48">
        <v>6</v>
      </c>
      <c r="J600" s="48">
        <v>0</v>
      </c>
      <c r="K600" s="48">
        <v>6</v>
      </c>
      <c r="L600" s="48">
        <v>7</v>
      </c>
      <c r="M600" s="48">
        <v>0</v>
      </c>
      <c r="N600" s="48">
        <v>7</v>
      </c>
      <c r="O600" s="48">
        <v>7</v>
      </c>
      <c r="P600" s="48">
        <v>0</v>
      </c>
      <c r="Q600" s="48">
        <v>7</v>
      </c>
      <c r="R600" s="48">
        <v>7</v>
      </c>
      <c r="S600" s="48">
        <v>0</v>
      </c>
      <c r="T600" s="48">
        <v>7</v>
      </c>
      <c r="U600" s="48">
        <v>7</v>
      </c>
      <c r="V600" s="48">
        <v>0</v>
      </c>
      <c r="W600" s="48">
        <v>7</v>
      </c>
    </row>
    <row r="601" spans="3:28" ht="15" customHeight="1" outlineLevel="2" x14ac:dyDescent="0.2">
      <c r="D601" s="41" t="s">
        <v>1595</v>
      </c>
      <c r="E601" s="17" t="s">
        <v>1596</v>
      </c>
      <c r="F601" s="48">
        <v>15</v>
      </c>
      <c r="G601" s="48">
        <v>8</v>
      </c>
      <c r="H601" s="48">
        <v>7</v>
      </c>
      <c r="I601" s="48">
        <v>9</v>
      </c>
      <c r="J601" s="48">
        <v>0</v>
      </c>
      <c r="K601" s="48">
        <v>9</v>
      </c>
      <c r="L601" s="48">
        <v>14</v>
      </c>
      <c r="M601" s="48">
        <v>5</v>
      </c>
      <c r="N601" s="48">
        <v>9</v>
      </c>
      <c r="O601" s="48">
        <v>16</v>
      </c>
      <c r="P601" s="48">
        <v>5</v>
      </c>
      <c r="Q601" s="48">
        <v>11</v>
      </c>
      <c r="R601" s="48">
        <v>17</v>
      </c>
      <c r="S601" s="48">
        <v>6</v>
      </c>
      <c r="T601" s="48">
        <v>11</v>
      </c>
      <c r="U601" s="48">
        <v>13</v>
      </c>
      <c r="V601" s="48">
        <v>4</v>
      </c>
      <c r="W601" s="48">
        <v>9</v>
      </c>
    </row>
    <row r="602" spans="3:28" ht="15" customHeight="1" outlineLevel="2" x14ac:dyDescent="0.2">
      <c r="D602" s="41" t="s">
        <v>1597</v>
      </c>
      <c r="E602" s="17" t="s">
        <v>1598</v>
      </c>
      <c r="F602" s="48">
        <v>119</v>
      </c>
      <c r="G602" s="48">
        <v>15</v>
      </c>
      <c r="H602" s="48">
        <v>104</v>
      </c>
      <c r="I602" s="48">
        <v>119</v>
      </c>
      <c r="J602" s="48">
        <v>10</v>
      </c>
      <c r="K602" s="48">
        <v>109</v>
      </c>
      <c r="L602" s="48">
        <v>118</v>
      </c>
      <c r="M602" s="48">
        <v>14</v>
      </c>
      <c r="N602" s="48">
        <v>104</v>
      </c>
      <c r="O602" s="48">
        <v>119</v>
      </c>
      <c r="P602" s="48">
        <v>17</v>
      </c>
      <c r="Q602" s="48">
        <v>102</v>
      </c>
      <c r="R602" s="48">
        <v>124</v>
      </c>
      <c r="S602" s="48">
        <v>17</v>
      </c>
      <c r="T602" s="48">
        <v>107</v>
      </c>
      <c r="U602" s="48">
        <v>127</v>
      </c>
      <c r="V602" s="48">
        <v>13</v>
      </c>
      <c r="W602" s="48">
        <v>114</v>
      </c>
    </row>
    <row r="603" spans="3:28" ht="15" customHeight="1" outlineLevel="2" x14ac:dyDescent="0.2">
      <c r="D603" s="41" t="s">
        <v>1599</v>
      </c>
      <c r="E603" s="17" t="s">
        <v>1600</v>
      </c>
      <c r="F603" s="48">
        <v>1</v>
      </c>
      <c r="G603" s="48">
        <v>0</v>
      </c>
      <c r="H603" s="48">
        <v>1</v>
      </c>
      <c r="I603" s="48">
        <v>1</v>
      </c>
      <c r="J603" s="48">
        <v>0</v>
      </c>
      <c r="K603" s="48">
        <v>1</v>
      </c>
      <c r="L603" s="48">
        <v>1</v>
      </c>
      <c r="M603" s="48">
        <v>0</v>
      </c>
      <c r="N603" s="48">
        <v>1</v>
      </c>
      <c r="O603" s="48">
        <v>1</v>
      </c>
      <c r="P603" s="48">
        <v>0</v>
      </c>
      <c r="Q603" s="48">
        <v>1</v>
      </c>
      <c r="R603" s="48">
        <v>1</v>
      </c>
      <c r="S603" s="48">
        <v>0</v>
      </c>
      <c r="T603" s="48">
        <v>1</v>
      </c>
      <c r="U603" s="48">
        <v>1</v>
      </c>
      <c r="V603" s="48">
        <v>0</v>
      </c>
      <c r="W603" s="48">
        <v>1</v>
      </c>
    </row>
    <row r="604" spans="3:28" ht="15" customHeight="1" outlineLevel="2" x14ac:dyDescent="0.2">
      <c r="D604" s="41" t="s">
        <v>1601</v>
      </c>
      <c r="E604" s="17" t="s">
        <v>1602</v>
      </c>
      <c r="F604" s="48">
        <v>0</v>
      </c>
      <c r="G604" s="48">
        <v>0</v>
      </c>
      <c r="H604" s="48">
        <v>0</v>
      </c>
      <c r="I604" s="48">
        <v>0</v>
      </c>
      <c r="J604" s="48">
        <v>0</v>
      </c>
      <c r="K604" s="48">
        <v>0</v>
      </c>
      <c r="L604" s="48">
        <v>0</v>
      </c>
      <c r="M604" s="48">
        <v>0</v>
      </c>
      <c r="N604" s="48">
        <v>0</v>
      </c>
      <c r="O604" s="48">
        <v>0</v>
      </c>
      <c r="P604" s="48">
        <v>0</v>
      </c>
      <c r="Q604" s="48">
        <v>0</v>
      </c>
      <c r="R604" s="48">
        <v>0</v>
      </c>
      <c r="S604" s="48">
        <v>0</v>
      </c>
      <c r="T604" s="48">
        <v>0</v>
      </c>
      <c r="U604" s="48">
        <v>0</v>
      </c>
      <c r="V604" s="48">
        <v>0</v>
      </c>
      <c r="W604" s="48">
        <v>0</v>
      </c>
    </row>
    <row r="605" spans="3:28" ht="15" customHeight="1" outlineLevel="2" x14ac:dyDescent="0.2">
      <c r="D605" s="41" t="s">
        <v>1603</v>
      </c>
      <c r="E605" s="17" t="s">
        <v>1604</v>
      </c>
      <c r="F605" s="48">
        <v>18</v>
      </c>
      <c r="G605" s="48">
        <v>0</v>
      </c>
      <c r="H605" s="48">
        <v>18</v>
      </c>
      <c r="I605" s="48">
        <v>13</v>
      </c>
      <c r="J605" s="48">
        <v>0</v>
      </c>
      <c r="K605" s="48">
        <v>13</v>
      </c>
      <c r="L605" s="48">
        <v>6</v>
      </c>
      <c r="M605" s="48">
        <v>0</v>
      </c>
      <c r="N605" s="48">
        <v>6</v>
      </c>
      <c r="O605" s="48">
        <v>5</v>
      </c>
      <c r="P605" s="48">
        <v>0</v>
      </c>
      <c r="Q605" s="48">
        <v>5</v>
      </c>
      <c r="R605" s="48">
        <v>9</v>
      </c>
      <c r="S605" s="48">
        <v>0</v>
      </c>
      <c r="T605" s="48">
        <v>9</v>
      </c>
      <c r="U605" s="48">
        <v>4</v>
      </c>
      <c r="V605" s="48">
        <v>0</v>
      </c>
      <c r="W605" s="48">
        <v>4</v>
      </c>
    </row>
    <row r="606" spans="3:28" ht="15" customHeight="1" outlineLevel="2" x14ac:dyDescent="0.2">
      <c r="D606" s="41" t="s">
        <v>1605</v>
      </c>
      <c r="E606" s="17" t="s">
        <v>1606</v>
      </c>
      <c r="F606" s="48">
        <v>14</v>
      </c>
      <c r="G606" s="48">
        <v>0</v>
      </c>
      <c r="H606" s="48">
        <v>14</v>
      </c>
      <c r="I606" s="48">
        <v>12</v>
      </c>
      <c r="J606" s="48">
        <v>0</v>
      </c>
      <c r="K606" s="48">
        <v>12</v>
      </c>
      <c r="L606" s="48">
        <v>12</v>
      </c>
      <c r="M606" s="48">
        <v>0</v>
      </c>
      <c r="N606" s="48">
        <v>12</v>
      </c>
      <c r="O606" s="48">
        <v>16</v>
      </c>
      <c r="P606" s="48">
        <v>0</v>
      </c>
      <c r="Q606" s="48">
        <v>16</v>
      </c>
      <c r="R606" s="48">
        <v>17</v>
      </c>
      <c r="S606" s="48">
        <v>0</v>
      </c>
      <c r="T606" s="48">
        <v>17</v>
      </c>
      <c r="U606" s="48">
        <v>12</v>
      </c>
      <c r="V606" s="48">
        <v>0</v>
      </c>
      <c r="W606" s="48">
        <v>12</v>
      </c>
    </row>
    <row r="607" spans="3:28" ht="15" customHeight="1" outlineLevel="2" x14ac:dyDescent="0.2">
      <c r="D607" s="41" t="s">
        <v>1607</v>
      </c>
      <c r="E607" s="17" t="s">
        <v>1608</v>
      </c>
      <c r="F607" s="48">
        <v>55</v>
      </c>
      <c r="G607" s="48">
        <v>3</v>
      </c>
      <c r="H607" s="48">
        <v>52</v>
      </c>
      <c r="I607" s="48">
        <v>49</v>
      </c>
      <c r="J607" s="48">
        <v>3</v>
      </c>
      <c r="K607" s="48">
        <v>46</v>
      </c>
      <c r="L607" s="48">
        <v>28</v>
      </c>
      <c r="M607" s="48">
        <v>3</v>
      </c>
      <c r="N607" s="48">
        <v>25</v>
      </c>
      <c r="O607" s="48">
        <v>19</v>
      </c>
      <c r="P607" s="48">
        <v>3</v>
      </c>
      <c r="Q607" s="48">
        <v>16</v>
      </c>
      <c r="R607" s="48">
        <v>14</v>
      </c>
      <c r="S607" s="48">
        <v>3</v>
      </c>
      <c r="T607" s="48">
        <v>11</v>
      </c>
      <c r="U607" s="48">
        <v>13</v>
      </c>
      <c r="V607" s="48">
        <v>3</v>
      </c>
      <c r="W607" s="48">
        <v>10</v>
      </c>
    </row>
    <row r="608" spans="3:28" ht="15" customHeight="1" outlineLevel="2" x14ac:dyDescent="0.2">
      <c r="D608" s="41" t="s">
        <v>1609</v>
      </c>
      <c r="E608" s="17" t="s">
        <v>1610</v>
      </c>
      <c r="F608" s="48">
        <v>0</v>
      </c>
      <c r="G608" s="48">
        <v>0</v>
      </c>
      <c r="H608" s="48">
        <v>0</v>
      </c>
      <c r="I608" s="48">
        <v>0</v>
      </c>
      <c r="J608" s="48">
        <v>0</v>
      </c>
      <c r="K608" s="48">
        <v>0</v>
      </c>
      <c r="L608" s="48">
        <v>0</v>
      </c>
      <c r="M608" s="48">
        <v>0</v>
      </c>
      <c r="N608" s="48">
        <v>0</v>
      </c>
      <c r="O608" s="48">
        <v>0</v>
      </c>
      <c r="P608" s="48">
        <v>0</v>
      </c>
      <c r="Q608" s="48">
        <v>0</v>
      </c>
      <c r="R608" s="48">
        <v>0</v>
      </c>
      <c r="S608" s="48">
        <v>0</v>
      </c>
      <c r="T608" s="48">
        <v>0</v>
      </c>
      <c r="U608" s="48">
        <v>1</v>
      </c>
      <c r="V608" s="48">
        <v>0</v>
      </c>
      <c r="W608" s="48">
        <v>1</v>
      </c>
    </row>
    <row r="609" spans="4:23" ht="15" customHeight="1" outlineLevel="2" x14ac:dyDescent="0.2">
      <c r="D609" s="41" t="s">
        <v>1611</v>
      </c>
      <c r="E609" s="17" t="s">
        <v>1612</v>
      </c>
      <c r="F609" s="48">
        <v>0</v>
      </c>
      <c r="G609" s="48">
        <v>0</v>
      </c>
      <c r="H609" s="48">
        <v>0</v>
      </c>
      <c r="I609" s="48">
        <v>0</v>
      </c>
      <c r="J609" s="48">
        <v>0</v>
      </c>
      <c r="K609" s="48">
        <v>0</v>
      </c>
      <c r="L609" s="48">
        <v>0</v>
      </c>
      <c r="M609" s="48">
        <v>0</v>
      </c>
      <c r="N609" s="48">
        <v>0</v>
      </c>
      <c r="O609" s="48">
        <v>0</v>
      </c>
      <c r="P609" s="48">
        <v>0</v>
      </c>
      <c r="Q609" s="48">
        <v>0</v>
      </c>
      <c r="R609" s="48">
        <v>0</v>
      </c>
      <c r="S609" s="48">
        <v>0</v>
      </c>
      <c r="T609" s="48">
        <v>0</v>
      </c>
      <c r="U609" s="48">
        <v>0</v>
      </c>
      <c r="V609" s="48">
        <v>0</v>
      </c>
      <c r="W609" s="48">
        <v>0</v>
      </c>
    </row>
    <row r="610" spans="4:23" ht="15" customHeight="1" outlineLevel="2" x14ac:dyDescent="0.2">
      <c r="D610" s="41" t="s">
        <v>1613</v>
      </c>
      <c r="E610" s="17" t="s">
        <v>1614</v>
      </c>
      <c r="F610" s="48">
        <v>4</v>
      </c>
      <c r="G610" s="48">
        <v>0</v>
      </c>
      <c r="H610" s="48">
        <v>4</v>
      </c>
      <c r="I610" s="48">
        <v>4</v>
      </c>
      <c r="J610" s="48">
        <v>0</v>
      </c>
      <c r="K610" s="48">
        <v>4</v>
      </c>
      <c r="L610" s="48">
        <v>3</v>
      </c>
      <c r="M610" s="48">
        <v>0</v>
      </c>
      <c r="N610" s="48">
        <v>3</v>
      </c>
      <c r="O610" s="48">
        <v>4</v>
      </c>
      <c r="P610" s="48">
        <v>0</v>
      </c>
      <c r="Q610" s="48">
        <v>4</v>
      </c>
      <c r="R610" s="48">
        <v>4</v>
      </c>
      <c r="S610" s="48">
        <v>0</v>
      </c>
      <c r="T610" s="48">
        <v>4</v>
      </c>
      <c r="U610" s="48">
        <v>7</v>
      </c>
      <c r="V610" s="48">
        <v>0</v>
      </c>
      <c r="W610" s="48">
        <v>7</v>
      </c>
    </row>
    <row r="611" spans="4:23" ht="15" customHeight="1" outlineLevel="2" x14ac:dyDescent="0.2">
      <c r="D611" s="41" t="s">
        <v>1615</v>
      </c>
      <c r="E611" s="17" t="s">
        <v>1616</v>
      </c>
      <c r="F611" s="48">
        <v>2</v>
      </c>
      <c r="G611" s="48">
        <v>0</v>
      </c>
      <c r="H611" s="48">
        <v>2</v>
      </c>
      <c r="I611" s="48">
        <v>1</v>
      </c>
      <c r="J611" s="48">
        <v>0</v>
      </c>
      <c r="K611" s="48">
        <v>1</v>
      </c>
      <c r="L611" s="48">
        <v>0</v>
      </c>
      <c r="M611" s="48">
        <v>0</v>
      </c>
      <c r="N611" s="48">
        <v>0</v>
      </c>
      <c r="O611" s="48">
        <v>0</v>
      </c>
      <c r="P611" s="48">
        <v>0</v>
      </c>
      <c r="Q611" s="48">
        <v>0</v>
      </c>
      <c r="R611" s="48">
        <v>0</v>
      </c>
      <c r="S611" s="48">
        <v>0</v>
      </c>
      <c r="T611" s="48">
        <v>0</v>
      </c>
      <c r="U611" s="48">
        <v>0</v>
      </c>
      <c r="V611" s="48">
        <v>0</v>
      </c>
      <c r="W611" s="48">
        <v>0</v>
      </c>
    </row>
    <row r="612" spans="4:23" ht="15" customHeight="1" outlineLevel="2" x14ac:dyDescent="0.2">
      <c r="D612" s="41" t="s">
        <v>1617</v>
      </c>
      <c r="E612" s="17" t="s">
        <v>1618</v>
      </c>
      <c r="F612" s="48">
        <v>0</v>
      </c>
      <c r="G612" s="48">
        <v>0</v>
      </c>
      <c r="H612" s="48">
        <v>0</v>
      </c>
      <c r="I612" s="48">
        <v>0</v>
      </c>
      <c r="J612" s="48">
        <v>0</v>
      </c>
      <c r="K612" s="48">
        <v>0</v>
      </c>
      <c r="L612" s="48">
        <v>0</v>
      </c>
      <c r="M612" s="48">
        <v>0</v>
      </c>
      <c r="N612" s="48">
        <v>0</v>
      </c>
      <c r="O612" s="48">
        <v>0</v>
      </c>
      <c r="P612" s="48">
        <v>0</v>
      </c>
      <c r="Q612" s="48">
        <v>0</v>
      </c>
      <c r="R612" s="48">
        <v>0</v>
      </c>
      <c r="S612" s="48">
        <v>0</v>
      </c>
      <c r="T612" s="48">
        <v>0</v>
      </c>
      <c r="U612" s="48">
        <v>0</v>
      </c>
      <c r="V612" s="48">
        <v>0</v>
      </c>
      <c r="W612" s="48">
        <v>0</v>
      </c>
    </row>
    <row r="613" spans="4:23" ht="15" customHeight="1" outlineLevel="2" x14ac:dyDescent="0.2">
      <c r="D613" s="41" t="s">
        <v>1619</v>
      </c>
      <c r="E613" s="17" t="s">
        <v>1620</v>
      </c>
      <c r="F613" s="48">
        <v>0</v>
      </c>
      <c r="G613" s="48">
        <v>0</v>
      </c>
      <c r="H613" s="48">
        <v>0</v>
      </c>
      <c r="I613" s="48">
        <v>0</v>
      </c>
      <c r="J613" s="48">
        <v>0</v>
      </c>
      <c r="K613" s="48">
        <v>0</v>
      </c>
      <c r="L613" s="48">
        <v>0</v>
      </c>
      <c r="M613" s="48">
        <v>0</v>
      </c>
      <c r="N613" s="48">
        <v>0</v>
      </c>
      <c r="O613" s="48">
        <v>0</v>
      </c>
      <c r="P613" s="48">
        <v>0</v>
      </c>
      <c r="Q613" s="48">
        <v>0</v>
      </c>
      <c r="R613" s="48">
        <v>0</v>
      </c>
      <c r="S613" s="48">
        <v>0</v>
      </c>
      <c r="T613" s="48">
        <v>0</v>
      </c>
      <c r="U613" s="48">
        <v>0</v>
      </c>
      <c r="V613" s="48">
        <v>0</v>
      </c>
      <c r="W613" s="48">
        <v>0</v>
      </c>
    </row>
    <row r="614" spans="4:23" ht="15" customHeight="1" outlineLevel="2" x14ac:dyDescent="0.2">
      <c r="D614" s="41" t="s">
        <v>1621</v>
      </c>
      <c r="E614" s="17" t="s">
        <v>1622</v>
      </c>
      <c r="F614" s="48">
        <v>11</v>
      </c>
      <c r="G614" s="48">
        <v>0</v>
      </c>
      <c r="H614" s="48">
        <v>11</v>
      </c>
      <c r="I614" s="48">
        <v>10</v>
      </c>
      <c r="J614" s="48">
        <v>0</v>
      </c>
      <c r="K614" s="48">
        <v>10</v>
      </c>
      <c r="L614" s="48">
        <v>10</v>
      </c>
      <c r="M614" s="48">
        <v>0</v>
      </c>
      <c r="N614" s="48">
        <v>10</v>
      </c>
      <c r="O614" s="48">
        <v>12</v>
      </c>
      <c r="P614" s="48">
        <v>0</v>
      </c>
      <c r="Q614" s="48">
        <v>12</v>
      </c>
      <c r="R614" s="48">
        <v>12</v>
      </c>
      <c r="S614" s="48">
        <v>0</v>
      </c>
      <c r="T614" s="48">
        <v>12</v>
      </c>
      <c r="U614" s="48">
        <v>12</v>
      </c>
      <c r="V614" s="48">
        <v>0</v>
      </c>
      <c r="W614" s="48">
        <v>12</v>
      </c>
    </row>
    <row r="615" spans="4:23" ht="15" customHeight="1" outlineLevel="2" x14ac:dyDescent="0.2">
      <c r="D615" s="41" t="s">
        <v>1623</v>
      </c>
      <c r="E615" s="17" t="s">
        <v>1624</v>
      </c>
      <c r="F615" s="48">
        <v>3</v>
      </c>
      <c r="G615" s="48">
        <v>0</v>
      </c>
      <c r="H615" s="48">
        <v>3</v>
      </c>
      <c r="I615" s="48">
        <v>4</v>
      </c>
      <c r="J615" s="48">
        <v>0</v>
      </c>
      <c r="K615" s="48">
        <v>4</v>
      </c>
      <c r="L615" s="48">
        <v>3</v>
      </c>
      <c r="M615" s="48">
        <v>0</v>
      </c>
      <c r="N615" s="48">
        <v>3</v>
      </c>
      <c r="O615" s="48">
        <v>3</v>
      </c>
      <c r="P615" s="48">
        <v>0</v>
      </c>
      <c r="Q615" s="48">
        <v>3</v>
      </c>
      <c r="R615" s="48">
        <v>3</v>
      </c>
      <c r="S615" s="48">
        <v>0</v>
      </c>
      <c r="T615" s="48">
        <v>3</v>
      </c>
      <c r="U615" s="48">
        <v>3</v>
      </c>
      <c r="V615" s="48">
        <v>0</v>
      </c>
      <c r="W615" s="48">
        <v>3</v>
      </c>
    </row>
    <row r="616" spans="4:23" ht="15" customHeight="1" outlineLevel="2" x14ac:dyDescent="0.2">
      <c r="D616" s="41" t="s">
        <v>1625</v>
      </c>
      <c r="E616" s="17" t="s">
        <v>1626</v>
      </c>
      <c r="F616" s="48">
        <v>5</v>
      </c>
      <c r="G616" s="48">
        <v>0</v>
      </c>
      <c r="H616" s="48">
        <v>5</v>
      </c>
      <c r="I616" s="48">
        <v>4</v>
      </c>
      <c r="J616" s="48">
        <v>0</v>
      </c>
      <c r="K616" s="48">
        <v>4</v>
      </c>
      <c r="L616" s="48">
        <v>4</v>
      </c>
      <c r="M616" s="48">
        <v>0</v>
      </c>
      <c r="N616" s="48">
        <v>4</v>
      </c>
      <c r="O616" s="48">
        <v>3</v>
      </c>
      <c r="P616" s="48">
        <v>0</v>
      </c>
      <c r="Q616" s="48">
        <v>3</v>
      </c>
      <c r="R616" s="48">
        <v>3</v>
      </c>
      <c r="S616" s="48">
        <v>0</v>
      </c>
      <c r="T616" s="48">
        <v>3</v>
      </c>
      <c r="U616" s="48">
        <v>3</v>
      </c>
      <c r="V616" s="48">
        <v>0</v>
      </c>
      <c r="W616" s="48">
        <v>3</v>
      </c>
    </row>
    <row r="617" spans="4:23" ht="15" customHeight="1" outlineLevel="2" x14ac:dyDescent="0.2">
      <c r="D617" s="41" t="s">
        <v>1627</v>
      </c>
      <c r="E617" s="17" t="s">
        <v>1628</v>
      </c>
      <c r="F617" s="48">
        <v>20</v>
      </c>
      <c r="G617" s="48">
        <v>0</v>
      </c>
      <c r="H617" s="48">
        <v>20</v>
      </c>
      <c r="I617" s="48">
        <v>23</v>
      </c>
      <c r="J617" s="48">
        <v>0</v>
      </c>
      <c r="K617" s="48">
        <v>23</v>
      </c>
      <c r="L617" s="48">
        <v>23</v>
      </c>
      <c r="M617" s="48">
        <v>0</v>
      </c>
      <c r="N617" s="48">
        <v>23</v>
      </c>
      <c r="O617" s="48">
        <v>23</v>
      </c>
      <c r="P617" s="48">
        <v>0</v>
      </c>
      <c r="Q617" s="48">
        <v>23</v>
      </c>
      <c r="R617" s="48">
        <v>19</v>
      </c>
      <c r="S617" s="48">
        <v>0</v>
      </c>
      <c r="T617" s="48">
        <v>19</v>
      </c>
      <c r="U617" s="48">
        <v>18</v>
      </c>
      <c r="V617" s="48">
        <v>0</v>
      </c>
      <c r="W617" s="48">
        <v>18</v>
      </c>
    </row>
    <row r="618" spans="4:23" ht="15" customHeight="1" outlineLevel="2" x14ac:dyDescent="0.2">
      <c r="D618" s="41" t="s">
        <v>1629</v>
      </c>
      <c r="E618" s="17" t="s">
        <v>1630</v>
      </c>
      <c r="F618" s="48">
        <v>7</v>
      </c>
      <c r="G618" s="48">
        <v>0</v>
      </c>
      <c r="H618" s="48">
        <v>7</v>
      </c>
      <c r="I618" s="48">
        <v>7</v>
      </c>
      <c r="J618" s="48">
        <v>0</v>
      </c>
      <c r="K618" s="48">
        <v>7</v>
      </c>
      <c r="L618" s="48">
        <v>7</v>
      </c>
      <c r="M618" s="48">
        <v>0</v>
      </c>
      <c r="N618" s="48">
        <v>7</v>
      </c>
      <c r="O618" s="48">
        <v>5</v>
      </c>
      <c r="P618" s="48">
        <v>0</v>
      </c>
      <c r="Q618" s="48">
        <v>5</v>
      </c>
      <c r="R618" s="48">
        <v>5</v>
      </c>
      <c r="S618" s="48">
        <v>0</v>
      </c>
      <c r="T618" s="48">
        <v>5</v>
      </c>
      <c r="U618" s="48">
        <v>5</v>
      </c>
      <c r="V618" s="48">
        <v>0</v>
      </c>
      <c r="W618" s="48">
        <v>5</v>
      </c>
    </row>
    <row r="619" spans="4:23" ht="15" customHeight="1" outlineLevel="2" x14ac:dyDescent="0.2">
      <c r="D619" s="41" t="s">
        <v>1631</v>
      </c>
      <c r="E619" s="17" t="s">
        <v>1632</v>
      </c>
      <c r="F619" s="48">
        <v>12</v>
      </c>
      <c r="G619" s="48">
        <v>0</v>
      </c>
      <c r="H619" s="48">
        <v>12</v>
      </c>
      <c r="I619" s="48">
        <v>12</v>
      </c>
      <c r="J619" s="48">
        <v>0</v>
      </c>
      <c r="K619" s="48">
        <v>12</v>
      </c>
      <c r="L619" s="48">
        <v>11</v>
      </c>
      <c r="M619" s="48">
        <v>0</v>
      </c>
      <c r="N619" s="48">
        <v>11</v>
      </c>
      <c r="O619" s="48">
        <v>11</v>
      </c>
      <c r="P619" s="48">
        <v>0</v>
      </c>
      <c r="Q619" s="48">
        <v>11</v>
      </c>
      <c r="R619" s="48">
        <v>11</v>
      </c>
      <c r="S619" s="48">
        <v>0</v>
      </c>
      <c r="T619" s="48">
        <v>11</v>
      </c>
      <c r="U619" s="48">
        <v>9</v>
      </c>
      <c r="V619" s="48">
        <v>0</v>
      </c>
      <c r="W619" s="48">
        <v>9</v>
      </c>
    </row>
    <row r="620" spans="4:23" ht="15" customHeight="1" outlineLevel="2" x14ac:dyDescent="0.2">
      <c r="D620" s="41" t="s">
        <v>1633</v>
      </c>
      <c r="E620" s="17" t="s">
        <v>1634</v>
      </c>
      <c r="F620" s="48">
        <v>6</v>
      </c>
      <c r="G620" s="48">
        <v>0</v>
      </c>
      <c r="H620" s="48">
        <v>6</v>
      </c>
      <c r="I620" s="48">
        <v>6</v>
      </c>
      <c r="J620" s="48">
        <v>1</v>
      </c>
      <c r="K620" s="48">
        <v>5</v>
      </c>
      <c r="L620" s="48">
        <v>5</v>
      </c>
      <c r="M620" s="48">
        <v>0</v>
      </c>
      <c r="N620" s="48">
        <v>5</v>
      </c>
      <c r="O620" s="48">
        <v>5</v>
      </c>
      <c r="P620" s="48">
        <v>0</v>
      </c>
      <c r="Q620" s="48">
        <v>5</v>
      </c>
      <c r="R620" s="48">
        <v>6</v>
      </c>
      <c r="S620" s="48">
        <v>0</v>
      </c>
      <c r="T620" s="48">
        <v>6</v>
      </c>
      <c r="U620" s="48">
        <v>6</v>
      </c>
      <c r="V620" s="48">
        <v>0</v>
      </c>
      <c r="W620" s="48">
        <v>6</v>
      </c>
    </row>
    <row r="621" spans="4:23" ht="15" customHeight="1" outlineLevel="2" x14ac:dyDescent="0.2">
      <c r="D621" s="41" t="s">
        <v>1635</v>
      </c>
      <c r="E621" s="17" t="s">
        <v>1636</v>
      </c>
      <c r="F621" s="48">
        <v>34</v>
      </c>
      <c r="G621" s="48">
        <v>0</v>
      </c>
      <c r="H621" s="48">
        <v>34</v>
      </c>
      <c r="I621" s="48">
        <v>35</v>
      </c>
      <c r="J621" s="48">
        <v>0</v>
      </c>
      <c r="K621" s="48">
        <v>35</v>
      </c>
      <c r="L621" s="48">
        <v>30</v>
      </c>
      <c r="M621" s="48">
        <v>0</v>
      </c>
      <c r="N621" s="48">
        <v>30</v>
      </c>
      <c r="O621" s="48">
        <v>30</v>
      </c>
      <c r="P621" s="48">
        <v>0</v>
      </c>
      <c r="Q621" s="48">
        <v>30</v>
      </c>
      <c r="R621" s="48">
        <v>29</v>
      </c>
      <c r="S621" s="48">
        <v>0</v>
      </c>
      <c r="T621" s="48">
        <v>29</v>
      </c>
      <c r="U621" s="48">
        <v>29</v>
      </c>
      <c r="V621" s="48">
        <v>0</v>
      </c>
      <c r="W621" s="48">
        <v>29</v>
      </c>
    </row>
    <row r="622" spans="4:23" ht="15" customHeight="1" outlineLevel="2" x14ac:dyDescent="0.2">
      <c r="D622" s="41" t="s">
        <v>1637</v>
      </c>
      <c r="E622" s="17" t="s">
        <v>1638</v>
      </c>
      <c r="F622" s="48">
        <v>4</v>
      </c>
      <c r="G622" s="48">
        <v>0</v>
      </c>
      <c r="H622" s="48">
        <v>4</v>
      </c>
      <c r="I622" s="48">
        <v>4</v>
      </c>
      <c r="J622" s="48">
        <v>0</v>
      </c>
      <c r="K622" s="48">
        <v>4</v>
      </c>
      <c r="L622" s="48">
        <v>2</v>
      </c>
      <c r="M622" s="48">
        <v>0</v>
      </c>
      <c r="N622" s="48">
        <v>2</v>
      </c>
      <c r="O622" s="48">
        <v>2</v>
      </c>
      <c r="P622" s="48">
        <v>0</v>
      </c>
      <c r="Q622" s="48">
        <v>2</v>
      </c>
      <c r="R622" s="48">
        <v>3</v>
      </c>
      <c r="S622" s="48">
        <v>0</v>
      </c>
      <c r="T622" s="48">
        <v>3</v>
      </c>
      <c r="U622" s="48">
        <v>2</v>
      </c>
      <c r="V622" s="48">
        <v>0</v>
      </c>
      <c r="W622" s="48">
        <v>2</v>
      </c>
    </row>
    <row r="623" spans="4:23" ht="15" customHeight="1" outlineLevel="2" x14ac:dyDescent="0.2">
      <c r="D623" s="41" t="s">
        <v>1639</v>
      </c>
      <c r="E623" s="17" t="s">
        <v>1640</v>
      </c>
      <c r="F623" s="48">
        <v>25</v>
      </c>
      <c r="G623" s="48">
        <v>0</v>
      </c>
      <c r="H623" s="48">
        <v>25</v>
      </c>
      <c r="I623" s="48">
        <v>25</v>
      </c>
      <c r="J623" s="48">
        <v>0</v>
      </c>
      <c r="K623" s="48">
        <v>25</v>
      </c>
      <c r="L623" s="48">
        <v>28</v>
      </c>
      <c r="M623" s="48">
        <v>0</v>
      </c>
      <c r="N623" s="48">
        <v>28</v>
      </c>
      <c r="O623" s="48">
        <v>26</v>
      </c>
      <c r="P623" s="48">
        <v>0</v>
      </c>
      <c r="Q623" s="48">
        <v>26</v>
      </c>
      <c r="R623" s="48">
        <v>27</v>
      </c>
      <c r="S623" s="48">
        <v>0</v>
      </c>
      <c r="T623" s="48">
        <v>27</v>
      </c>
      <c r="U623" s="48">
        <v>27</v>
      </c>
      <c r="V623" s="48">
        <v>0</v>
      </c>
      <c r="W623" s="48">
        <v>27</v>
      </c>
    </row>
    <row r="624" spans="4:23" ht="15" customHeight="1" outlineLevel="2" x14ac:dyDescent="0.2">
      <c r="D624" s="41" t="s">
        <v>1641</v>
      </c>
      <c r="E624" s="17" t="s">
        <v>1642</v>
      </c>
      <c r="F624" s="48">
        <v>135</v>
      </c>
      <c r="G624" s="48">
        <v>123</v>
      </c>
      <c r="H624" s="48">
        <v>12</v>
      </c>
      <c r="I624" s="48">
        <v>122</v>
      </c>
      <c r="J624" s="48">
        <v>111</v>
      </c>
      <c r="K624" s="48">
        <v>11</v>
      </c>
      <c r="L624" s="48">
        <v>64</v>
      </c>
      <c r="M624" s="48">
        <v>56</v>
      </c>
      <c r="N624" s="48">
        <v>8</v>
      </c>
      <c r="O624" s="48">
        <v>22</v>
      </c>
      <c r="P624" s="48">
        <v>15</v>
      </c>
      <c r="Q624" s="48">
        <v>7</v>
      </c>
      <c r="R624" s="48">
        <v>8</v>
      </c>
      <c r="S624" s="48">
        <v>0</v>
      </c>
      <c r="T624" s="48">
        <v>8</v>
      </c>
      <c r="U624" s="48">
        <v>6</v>
      </c>
      <c r="V624" s="48">
        <v>0</v>
      </c>
      <c r="W624" s="48">
        <v>6</v>
      </c>
    </row>
    <row r="625" spans="3:28" ht="15" customHeight="1" outlineLevel="1" x14ac:dyDescent="0.2">
      <c r="C625" s="226" t="s">
        <v>1643</v>
      </c>
      <c r="E625" s="225" t="s">
        <v>1644</v>
      </c>
      <c r="F625" s="227">
        <v>4863</v>
      </c>
      <c r="G625" s="227">
        <v>2381</v>
      </c>
      <c r="H625" s="227">
        <v>2482</v>
      </c>
      <c r="I625" s="227">
        <v>4351</v>
      </c>
      <c r="J625" s="227">
        <v>2042</v>
      </c>
      <c r="K625" s="227">
        <v>2309</v>
      </c>
      <c r="L625" s="227">
        <v>4412</v>
      </c>
      <c r="M625" s="227">
        <v>2095</v>
      </c>
      <c r="N625" s="227">
        <v>2317</v>
      </c>
      <c r="O625" s="227">
        <v>4545</v>
      </c>
      <c r="P625" s="227">
        <v>2286</v>
      </c>
      <c r="Q625" s="227">
        <v>2259</v>
      </c>
      <c r="R625" s="227">
        <v>4348</v>
      </c>
      <c r="S625" s="227">
        <v>2166</v>
      </c>
      <c r="T625" s="227">
        <v>2182</v>
      </c>
      <c r="U625" s="227">
        <v>3672</v>
      </c>
      <c r="V625" s="227">
        <v>1840</v>
      </c>
      <c r="W625" s="227">
        <v>1832</v>
      </c>
      <c r="AB625" s="270"/>
    </row>
    <row r="626" spans="3:28" ht="15" customHeight="1" outlineLevel="2" x14ac:dyDescent="0.2">
      <c r="D626" s="41" t="s">
        <v>1645</v>
      </c>
      <c r="E626" s="17" t="s">
        <v>1646</v>
      </c>
      <c r="F626" s="48">
        <v>182</v>
      </c>
      <c r="G626" s="48">
        <v>0</v>
      </c>
      <c r="H626" s="48">
        <v>182</v>
      </c>
      <c r="I626" s="48">
        <v>172</v>
      </c>
      <c r="J626" s="48">
        <v>0</v>
      </c>
      <c r="K626" s="48">
        <v>172</v>
      </c>
      <c r="L626" s="48">
        <v>169</v>
      </c>
      <c r="M626" s="48">
        <v>0</v>
      </c>
      <c r="N626" s="48">
        <v>169</v>
      </c>
      <c r="O626" s="48">
        <v>166</v>
      </c>
      <c r="P626" s="48">
        <v>0</v>
      </c>
      <c r="Q626" s="48">
        <v>166</v>
      </c>
      <c r="R626" s="48">
        <v>163</v>
      </c>
      <c r="S626" s="48">
        <v>0</v>
      </c>
      <c r="T626" s="48">
        <v>163</v>
      </c>
      <c r="U626" s="48">
        <v>135</v>
      </c>
      <c r="V626" s="48">
        <v>0</v>
      </c>
      <c r="W626" s="48">
        <v>135</v>
      </c>
    </row>
    <row r="627" spans="3:28" ht="15" customHeight="1" outlineLevel="2" x14ac:dyDescent="0.2">
      <c r="D627" s="41" t="s">
        <v>1647</v>
      </c>
      <c r="E627" s="17" t="s">
        <v>1648</v>
      </c>
      <c r="F627" s="48">
        <v>3</v>
      </c>
      <c r="G627" s="48">
        <v>0</v>
      </c>
      <c r="H627" s="48">
        <v>3</v>
      </c>
      <c r="I627" s="48">
        <v>6</v>
      </c>
      <c r="J627" s="48">
        <v>0</v>
      </c>
      <c r="K627" s="48">
        <v>6</v>
      </c>
      <c r="L627" s="48">
        <v>9</v>
      </c>
      <c r="M627" s="48">
        <v>0</v>
      </c>
      <c r="N627" s="48">
        <v>9</v>
      </c>
      <c r="O627" s="48">
        <v>12</v>
      </c>
      <c r="P627" s="48">
        <v>1</v>
      </c>
      <c r="Q627" s="48">
        <v>11</v>
      </c>
      <c r="R627" s="48">
        <v>13</v>
      </c>
      <c r="S627" s="48">
        <v>2</v>
      </c>
      <c r="T627" s="48">
        <v>11</v>
      </c>
      <c r="U627" s="48">
        <v>10</v>
      </c>
      <c r="V627" s="48">
        <v>1</v>
      </c>
      <c r="W627" s="48">
        <v>9</v>
      </c>
    </row>
    <row r="628" spans="3:28" ht="15" customHeight="1" outlineLevel="2" x14ac:dyDescent="0.2">
      <c r="D628" s="41" t="s">
        <v>1649</v>
      </c>
      <c r="E628" s="17" t="s">
        <v>1650</v>
      </c>
      <c r="F628" s="48">
        <v>21</v>
      </c>
      <c r="G628" s="48">
        <v>0</v>
      </c>
      <c r="H628" s="48">
        <v>21</v>
      </c>
      <c r="I628" s="48">
        <v>21</v>
      </c>
      <c r="J628" s="48">
        <v>0</v>
      </c>
      <c r="K628" s="48">
        <v>21</v>
      </c>
      <c r="L628" s="48">
        <v>19</v>
      </c>
      <c r="M628" s="48">
        <v>0</v>
      </c>
      <c r="N628" s="48">
        <v>19</v>
      </c>
      <c r="O628" s="48">
        <v>19</v>
      </c>
      <c r="P628" s="48">
        <v>0</v>
      </c>
      <c r="Q628" s="48">
        <v>19</v>
      </c>
      <c r="R628" s="48">
        <v>18</v>
      </c>
      <c r="S628" s="48">
        <v>0</v>
      </c>
      <c r="T628" s="48">
        <v>18</v>
      </c>
      <c r="U628" s="48">
        <v>20</v>
      </c>
      <c r="V628" s="48">
        <v>0</v>
      </c>
      <c r="W628" s="48">
        <v>20</v>
      </c>
    </row>
    <row r="629" spans="3:28" ht="15" customHeight="1" outlineLevel="2" x14ac:dyDescent="0.2">
      <c r="D629" s="41" t="s">
        <v>1651</v>
      </c>
      <c r="E629" s="17" t="s">
        <v>1652</v>
      </c>
      <c r="F629" s="48">
        <v>2</v>
      </c>
      <c r="G629" s="48">
        <v>0</v>
      </c>
      <c r="H629" s="48">
        <v>2</v>
      </c>
      <c r="I629" s="48">
        <v>2</v>
      </c>
      <c r="J629" s="48">
        <v>0</v>
      </c>
      <c r="K629" s="48">
        <v>2</v>
      </c>
      <c r="L629" s="48">
        <v>2</v>
      </c>
      <c r="M629" s="48">
        <v>0</v>
      </c>
      <c r="N629" s="48">
        <v>2</v>
      </c>
      <c r="O629" s="48">
        <v>2</v>
      </c>
      <c r="P629" s="48">
        <v>0</v>
      </c>
      <c r="Q629" s="48">
        <v>2</v>
      </c>
      <c r="R629" s="48">
        <v>4</v>
      </c>
      <c r="S629" s="48">
        <v>0</v>
      </c>
      <c r="T629" s="48">
        <v>4</v>
      </c>
      <c r="U629" s="48">
        <v>3</v>
      </c>
      <c r="V629" s="48">
        <v>0</v>
      </c>
      <c r="W629" s="48">
        <v>3</v>
      </c>
    </row>
    <row r="630" spans="3:28" ht="15" customHeight="1" outlineLevel="2" x14ac:dyDescent="0.2">
      <c r="D630" s="41" t="s">
        <v>1653</v>
      </c>
      <c r="E630" s="17" t="s">
        <v>1654</v>
      </c>
      <c r="F630" s="48">
        <v>0</v>
      </c>
      <c r="G630" s="48">
        <v>0</v>
      </c>
      <c r="H630" s="48">
        <v>0</v>
      </c>
      <c r="I630" s="48">
        <v>0</v>
      </c>
      <c r="J630" s="48">
        <v>0</v>
      </c>
      <c r="K630" s="48">
        <v>0</v>
      </c>
      <c r="L630" s="48">
        <v>0</v>
      </c>
      <c r="M630" s="48">
        <v>0</v>
      </c>
      <c r="N630" s="48">
        <v>0</v>
      </c>
      <c r="O630" s="48">
        <v>0</v>
      </c>
      <c r="P630" s="48">
        <v>0</v>
      </c>
      <c r="Q630" s="48">
        <v>0</v>
      </c>
      <c r="R630" s="48">
        <v>0</v>
      </c>
      <c r="S630" s="48">
        <v>0</v>
      </c>
      <c r="T630" s="48">
        <v>0</v>
      </c>
      <c r="U630" s="48">
        <v>0</v>
      </c>
      <c r="V630" s="48">
        <v>0</v>
      </c>
      <c r="W630" s="48">
        <v>0</v>
      </c>
    </row>
    <row r="631" spans="3:28" ht="15" customHeight="1" outlineLevel="2" x14ac:dyDescent="0.2">
      <c r="D631" s="41" t="s">
        <v>1655</v>
      </c>
      <c r="E631" s="17" t="s">
        <v>1656</v>
      </c>
      <c r="F631" s="48">
        <v>27</v>
      </c>
      <c r="G631" s="48">
        <v>1</v>
      </c>
      <c r="H631" s="48">
        <v>26</v>
      </c>
      <c r="I631" s="48">
        <v>26</v>
      </c>
      <c r="J631" s="48">
        <v>1</v>
      </c>
      <c r="K631" s="48">
        <v>25</v>
      </c>
      <c r="L631" s="48">
        <v>29</v>
      </c>
      <c r="M631" s="48">
        <v>2</v>
      </c>
      <c r="N631" s="48">
        <v>27</v>
      </c>
      <c r="O631" s="48">
        <v>29</v>
      </c>
      <c r="P631" s="48">
        <v>2</v>
      </c>
      <c r="Q631" s="48">
        <v>27</v>
      </c>
      <c r="R631" s="48">
        <v>31</v>
      </c>
      <c r="S631" s="48">
        <v>2</v>
      </c>
      <c r="T631" s="48">
        <v>29</v>
      </c>
      <c r="U631" s="48">
        <v>32</v>
      </c>
      <c r="V631" s="48">
        <v>2</v>
      </c>
      <c r="W631" s="48">
        <v>30</v>
      </c>
    </row>
    <row r="632" spans="3:28" ht="15" customHeight="1" outlineLevel="2" x14ac:dyDescent="0.2">
      <c r="D632" s="41" t="s">
        <v>1657</v>
      </c>
      <c r="E632" s="17" t="s">
        <v>1658</v>
      </c>
      <c r="F632" s="48">
        <v>5</v>
      </c>
      <c r="G632" s="48">
        <v>0</v>
      </c>
      <c r="H632" s="48">
        <v>5</v>
      </c>
      <c r="I632" s="48">
        <v>4</v>
      </c>
      <c r="J632" s="48">
        <v>0</v>
      </c>
      <c r="K632" s="48">
        <v>4</v>
      </c>
      <c r="L632" s="48">
        <v>5</v>
      </c>
      <c r="M632" s="48">
        <v>0</v>
      </c>
      <c r="N632" s="48">
        <v>5</v>
      </c>
      <c r="O632" s="48">
        <v>6</v>
      </c>
      <c r="P632" s="48">
        <v>0</v>
      </c>
      <c r="Q632" s="48">
        <v>6</v>
      </c>
      <c r="R632" s="48">
        <v>5</v>
      </c>
      <c r="S632" s="48">
        <v>0</v>
      </c>
      <c r="T632" s="48">
        <v>5</v>
      </c>
      <c r="U632" s="48">
        <v>5</v>
      </c>
      <c r="V632" s="48">
        <v>0</v>
      </c>
      <c r="W632" s="48">
        <v>5</v>
      </c>
    </row>
    <row r="633" spans="3:28" ht="15" customHeight="1" outlineLevel="2" x14ac:dyDescent="0.2">
      <c r="D633" s="41" t="s">
        <v>1659</v>
      </c>
      <c r="E633" s="17" t="s">
        <v>1660</v>
      </c>
      <c r="F633" s="48">
        <v>7</v>
      </c>
      <c r="G633" s="48">
        <v>0</v>
      </c>
      <c r="H633" s="48">
        <v>7</v>
      </c>
      <c r="I633" s="48">
        <v>6</v>
      </c>
      <c r="J633" s="48">
        <v>0</v>
      </c>
      <c r="K633" s="48">
        <v>6</v>
      </c>
      <c r="L633" s="48">
        <v>7</v>
      </c>
      <c r="M633" s="48">
        <v>0</v>
      </c>
      <c r="N633" s="48">
        <v>7</v>
      </c>
      <c r="O633" s="48">
        <v>9</v>
      </c>
      <c r="P633" s="48">
        <v>0</v>
      </c>
      <c r="Q633" s="48">
        <v>9</v>
      </c>
      <c r="R633" s="48">
        <v>8</v>
      </c>
      <c r="S633" s="48">
        <v>0</v>
      </c>
      <c r="T633" s="48">
        <v>8</v>
      </c>
      <c r="U633" s="48">
        <v>9</v>
      </c>
      <c r="V633" s="48">
        <v>0</v>
      </c>
      <c r="W633" s="48">
        <v>9</v>
      </c>
    </row>
    <row r="634" spans="3:28" ht="15" customHeight="1" outlineLevel="2" x14ac:dyDescent="0.2">
      <c r="D634" s="41" t="s">
        <v>1661</v>
      </c>
      <c r="E634" s="17" t="s">
        <v>1662</v>
      </c>
      <c r="F634" s="48">
        <v>14</v>
      </c>
      <c r="G634" s="48">
        <v>0</v>
      </c>
      <c r="H634" s="48">
        <v>14</v>
      </c>
      <c r="I634" s="48">
        <v>14</v>
      </c>
      <c r="J634" s="48">
        <v>0</v>
      </c>
      <c r="K634" s="48">
        <v>14</v>
      </c>
      <c r="L634" s="48">
        <v>18</v>
      </c>
      <c r="M634" s="48">
        <v>0</v>
      </c>
      <c r="N634" s="48">
        <v>18</v>
      </c>
      <c r="O634" s="48">
        <v>19</v>
      </c>
      <c r="P634" s="48">
        <v>0</v>
      </c>
      <c r="Q634" s="48">
        <v>19</v>
      </c>
      <c r="R634" s="48">
        <v>19</v>
      </c>
      <c r="S634" s="48">
        <v>0</v>
      </c>
      <c r="T634" s="48">
        <v>19</v>
      </c>
      <c r="U634" s="48">
        <v>16</v>
      </c>
      <c r="V634" s="48">
        <v>0</v>
      </c>
      <c r="W634" s="48">
        <v>16</v>
      </c>
    </row>
    <row r="635" spans="3:28" ht="15" customHeight="1" outlineLevel="2" x14ac:dyDescent="0.2">
      <c r="D635" s="41" t="s">
        <v>1663</v>
      </c>
      <c r="E635" s="17" t="s">
        <v>1664</v>
      </c>
      <c r="F635" s="48">
        <v>13</v>
      </c>
      <c r="G635" s="48">
        <v>0</v>
      </c>
      <c r="H635" s="48">
        <v>13</v>
      </c>
      <c r="I635" s="48">
        <v>13</v>
      </c>
      <c r="J635" s="48">
        <v>0</v>
      </c>
      <c r="K635" s="48">
        <v>13</v>
      </c>
      <c r="L635" s="48">
        <v>13</v>
      </c>
      <c r="M635" s="48">
        <v>0</v>
      </c>
      <c r="N635" s="48">
        <v>13</v>
      </c>
      <c r="O635" s="48">
        <v>15</v>
      </c>
      <c r="P635" s="48">
        <v>0</v>
      </c>
      <c r="Q635" s="48">
        <v>15</v>
      </c>
      <c r="R635" s="48">
        <v>14</v>
      </c>
      <c r="S635" s="48">
        <v>0</v>
      </c>
      <c r="T635" s="48">
        <v>14</v>
      </c>
      <c r="U635" s="48">
        <v>12</v>
      </c>
      <c r="V635" s="48">
        <v>1</v>
      </c>
      <c r="W635" s="48">
        <v>11</v>
      </c>
    </row>
    <row r="636" spans="3:28" ht="15" customHeight="1" outlineLevel="2" x14ac:dyDescent="0.2">
      <c r="D636" s="41" t="s">
        <v>1665</v>
      </c>
      <c r="E636" s="17" t="s">
        <v>1666</v>
      </c>
      <c r="F636" s="48">
        <v>6</v>
      </c>
      <c r="G636" s="48">
        <v>3</v>
      </c>
      <c r="H636" s="48">
        <v>3</v>
      </c>
      <c r="I636" s="48">
        <v>8</v>
      </c>
      <c r="J636" s="48">
        <v>3</v>
      </c>
      <c r="K636" s="48">
        <v>5</v>
      </c>
      <c r="L636" s="48">
        <v>11</v>
      </c>
      <c r="M636" s="48">
        <v>5</v>
      </c>
      <c r="N636" s="48">
        <v>6</v>
      </c>
      <c r="O636" s="48">
        <v>12</v>
      </c>
      <c r="P636" s="48">
        <v>5</v>
      </c>
      <c r="Q636" s="48">
        <v>7</v>
      </c>
      <c r="R636" s="48">
        <v>12</v>
      </c>
      <c r="S636" s="48">
        <v>5</v>
      </c>
      <c r="T636" s="48">
        <v>7</v>
      </c>
      <c r="U636" s="48">
        <v>10</v>
      </c>
      <c r="V636" s="48">
        <v>5</v>
      </c>
      <c r="W636" s="48">
        <v>5</v>
      </c>
    </row>
    <row r="637" spans="3:28" ht="15" customHeight="1" outlineLevel="2" x14ac:dyDescent="0.2">
      <c r="D637" s="41" t="s">
        <v>1667</v>
      </c>
      <c r="E637" s="17" t="s">
        <v>1668</v>
      </c>
      <c r="F637" s="48">
        <v>11</v>
      </c>
      <c r="G637" s="48">
        <v>4</v>
      </c>
      <c r="H637" s="48">
        <v>7</v>
      </c>
      <c r="I637" s="48">
        <v>9</v>
      </c>
      <c r="J637" s="48">
        <v>3</v>
      </c>
      <c r="K637" s="48">
        <v>6</v>
      </c>
      <c r="L637" s="48">
        <v>13</v>
      </c>
      <c r="M637" s="48">
        <v>4</v>
      </c>
      <c r="N637" s="48">
        <v>9</v>
      </c>
      <c r="O637" s="48">
        <v>15</v>
      </c>
      <c r="P637" s="48">
        <v>7</v>
      </c>
      <c r="Q637" s="48">
        <v>8</v>
      </c>
      <c r="R637" s="48">
        <v>18</v>
      </c>
      <c r="S637" s="48">
        <v>8</v>
      </c>
      <c r="T637" s="48">
        <v>10</v>
      </c>
      <c r="U637" s="48">
        <v>13</v>
      </c>
      <c r="V637" s="48">
        <v>6</v>
      </c>
      <c r="W637" s="48">
        <v>7</v>
      </c>
    </row>
    <row r="638" spans="3:28" ht="15" customHeight="1" outlineLevel="2" x14ac:dyDescent="0.2">
      <c r="D638" s="41" t="s">
        <v>1669</v>
      </c>
      <c r="E638" s="17" t="s">
        <v>1670</v>
      </c>
      <c r="F638" s="48">
        <v>2</v>
      </c>
      <c r="G638" s="48">
        <v>0</v>
      </c>
      <c r="H638" s="48">
        <v>2</v>
      </c>
      <c r="I638" s="48">
        <v>3</v>
      </c>
      <c r="J638" s="48">
        <v>0</v>
      </c>
      <c r="K638" s="48">
        <v>3</v>
      </c>
      <c r="L638" s="48">
        <v>5</v>
      </c>
      <c r="M638" s="48">
        <v>0</v>
      </c>
      <c r="N638" s="48">
        <v>5</v>
      </c>
      <c r="O638" s="48">
        <v>10</v>
      </c>
      <c r="P638" s="48">
        <v>3</v>
      </c>
      <c r="Q638" s="48">
        <v>7</v>
      </c>
      <c r="R638" s="48">
        <v>8</v>
      </c>
      <c r="S638" s="48">
        <v>0</v>
      </c>
      <c r="T638" s="48">
        <v>8</v>
      </c>
      <c r="U638" s="48">
        <v>12</v>
      </c>
      <c r="V638" s="48">
        <v>3</v>
      </c>
      <c r="W638" s="48">
        <v>9</v>
      </c>
    </row>
    <row r="639" spans="3:28" ht="15" customHeight="1" outlineLevel="2" x14ac:dyDescent="0.2">
      <c r="D639" s="41" t="s">
        <v>1671</v>
      </c>
      <c r="E639" s="17" t="s">
        <v>1672</v>
      </c>
      <c r="F639" s="227">
        <v>2148</v>
      </c>
      <c r="G639" s="227">
        <v>1517</v>
      </c>
      <c r="H639" s="48">
        <v>631</v>
      </c>
      <c r="I639" s="227">
        <v>1696</v>
      </c>
      <c r="J639" s="227">
        <v>1180</v>
      </c>
      <c r="K639" s="48">
        <v>516</v>
      </c>
      <c r="L639" s="227">
        <v>1630</v>
      </c>
      <c r="M639" s="227">
        <v>1199</v>
      </c>
      <c r="N639" s="48">
        <v>431</v>
      </c>
      <c r="O639" s="227">
        <v>1710</v>
      </c>
      <c r="P639" s="227">
        <v>1307</v>
      </c>
      <c r="Q639" s="48">
        <v>403</v>
      </c>
      <c r="R639" s="227">
        <v>1537</v>
      </c>
      <c r="S639" s="227">
        <v>1178</v>
      </c>
      <c r="T639" s="48">
        <v>359</v>
      </c>
      <c r="U639" s="227">
        <v>1017</v>
      </c>
      <c r="V639" s="48">
        <v>880</v>
      </c>
      <c r="W639" s="48">
        <v>137</v>
      </c>
    </row>
    <row r="640" spans="3:28" ht="15" customHeight="1" outlineLevel="2" x14ac:dyDescent="0.2">
      <c r="D640" s="41" t="s">
        <v>1673</v>
      </c>
      <c r="E640" s="17" t="s">
        <v>1674</v>
      </c>
      <c r="F640" s="48">
        <v>138</v>
      </c>
      <c r="G640" s="48">
        <v>15</v>
      </c>
      <c r="H640" s="48">
        <v>123</v>
      </c>
      <c r="I640" s="48">
        <v>131</v>
      </c>
      <c r="J640" s="48">
        <v>14</v>
      </c>
      <c r="K640" s="48">
        <v>117</v>
      </c>
      <c r="L640" s="48">
        <v>126</v>
      </c>
      <c r="M640" s="48">
        <v>14</v>
      </c>
      <c r="N640" s="48">
        <v>112</v>
      </c>
      <c r="O640" s="48">
        <v>131</v>
      </c>
      <c r="P640" s="48">
        <v>22</v>
      </c>
      <c r="Q640" s="48">
        <v>109</v>
      </c>
      <c r="R640" s="48">
        <v>120</v>
      </c>
      <c r="S640" s="48">
        <v>19</v>
      </c>
      <c r="T640" s="48">
        <v>101</v>
      </c>
      <c r="U640" s="48">
        <v>108</v>
      </c>
      <c r="V640" s="48">
        <v>21</v>
      </c>
      <c r="W640" s="48">
        <v>87</v>
      </c>
    </row>
    <row r="641" spans="4:23" ht="15" customHeight="1" outlineLevel="2" x14ac:dyDescent="0.2">
      <c r="D641" s="41" t="s">
        <v>1675</v>
      </c>
      <c r="E641" s="17" t="s">
        <v>1676</v>
      </c>
      <c r="F641" s="48">
        <v>0</v>
      </c>
      <c r="G641" s="48">
        <v>0</v>
      </c>
      <c r="H641" s="48">
        <v>0</v>
      </c>
      <c r="I641" s="48">
        <v>0</v>
      </c>
      <c r="J641" s="48">
        <v>0</v>
      </c>
      <c r="K641" s="48">
        <v>0</v>
      </c>
      <c r="L641" s="48">
        <v>0</v>
      </c>
      <c r="M641" s="48">
        <v>0</v>
      </c>
      <c r="N641" s="48">
        <v>0</v>
      </c>
      <c r="O641" s="48">
        <v>0</v>
      </c>
      <c r="P641" s="48">
        <v>0</v>
      </c>
      <c r="Q641" s="48">
        <v>0</v>
      </c>
      <c r="R641" s="48">
        <v>0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</row>
    <row r="642" spans="4:23" ht="15" customHeight="1" outlineLevel="2" x14ac:dyDescent="0.2">
      <c r="D642" s="41" t="s">
        <v>1677</v>
      </c>
      <c r="E642" s="17" t="s">
        <v>1678</v>
      </c>
      <c r="F642" s="48">
        <v>77</v>
      </c>
      <c r="G642" s="48">
        <v>45</v>
      </c>
      <c r="H642" s="48">
        <v>32</v>
      </c>
      <c r="I642" s="48">
        <v>59</v>
      </c>
      <c r="J642" s="48">
        <v>34</v>
      </c>
      <c r="K642" s="48">
        <v>25</v>
      </c>
      <c r="L642" s="48">
        <v>75</v>
      </c>
      <c r="M642" s="48">
        <v>46</v>
      </c>
      <c r="N642" s="48">
        <v>29</v>
      </c>
      <c r="O642" s="48">
        <v>84</v>
      </c>
      <c r="P642" s="48">
        <v>58</v>
      </c>
      <c r="Q642" s="48">
        <v>26</v>
      </c>
      <c r="R642" s="48">
        <v>83</v>
      </c>
      <c r="S642" s="48">
        <v>59</v>
      </c>
      <c r="T642" s="48">
        <v>24</v>
      </c>
      <c r="U642" s="48">
        <v>72</v>
      </c>
      <c r="V642" s="48">
        <v>59</v>
      </c>
      <c r="W642" s="48">
        <v>13</v>
      </c>
    </row>
    <row r="643" spans="4:23" ht="15" customHeight="1" outlineLevel="2" x14ac:dyDescent="0.2">
      <c r="D643" s="41" t="s">
        <v>1679</v>
      </c>
      <c r="E643" s="17" t="s">
        <v>1680</v>
      </c>
      <c r="F643" s="48">
        <v>2</v>
      </c>
      <c r="G643" s="48">
        <v>0</v>
      </c>
      <c r="H643" s="48">
        <v>2</v>
      </c>
      <c r="I643" s="48">
        <v>2</v>
      </c>
      <c r="J643" s="48">
        <v>0</v>
      </c>
      <c r="K643" s="48">
        <v>2</v>
      </c>
      <c r="L643" s="48">
        <v>1</v>
      </c>
      <c r="M643" s="48">
        <v>0</v>
      </c>
      <c r="N643" s="48">
        <v>1</v>
      </c>
      <c r="O643" s="48">
        <v>2</v>
      </c>
      <c r="P643" s="48">
        <v>1</v>
      </c>
      <c r="Q643" s="48">
        <v>1</v>
      </c>
      <c r="R643" s="48">
        <v>0</v>
      </c>
      <c r="S643" s="48">
        <v>0</v>
      </c>
      <c r="T643" s="48">
        <v>0</v>
      </c>
      <c r="U643" s="48">
        <v>1</v>
      </c>
      <c r="V643" s="48">
        <v>1</v>
      </c>
      <c r="W643" s="48">
        <v>0</v>
      </c>
    </row>
    <row r="644" spans="4:23" ht="15" customHeight="1" outlineLevel="2" x14ac:dyDescent="0.2">
      <c r="D644" s="41" t="s">
        <v>1681</v>
      </c>
      <c r="E644" s="17" t="s">
        <v>1682</v>
      </c>
      <c r="F644" s="48">
        <v>5</v>
      </c>
      <c r="G644" s="48">
        <v>0</v>
      </c>
      <c r="H644" s="48">
        <v>5</v>
      </c>
      <c r="I644" s="48">
        <v>5</v>
      </c>
      <c r="J644" s="48">
        <v>0</v>
      </c>
      <c r="K644" s="48">
        <v>5</v>
      </c>
      <c r="L644" s="48">
        <v>5</v>
      </c>
      <c r="M644" s="48">
        <v>0</v>
      </c>
      <c r="N644" s="48">
        <v>5</v>
      </c>
      <c r="O644" s="48">
        <v>3</v>
      </c>
      <c r="P644" s="48">
        <v>0</v>
      </c>
      <c r="Q644" s="48">
        <v>3</v>
      </c>
      <c r="R644" s="48">
        <v>4</v>
      </c>
      <c r="S644" s="48">
        <v>0</v>
      </c>
      <c r="T644" s="48">
        <v>4</v>
      </c>
      <c r="U644" s="48">
        <v>3</v>
      </c>
      <c r="V644" s="48">
        <v>0</v>
      </c>
      <c r="W644" s="48">
        <v>3</v>
      </c>
    </row>
    <row r="645" spans="4:23" ht="15" customHeight="1" outlineLevel="2" x14ac:dyDescent="0.2">
      <c r="D645" s="41" t="s">
        <v>1683</v>
      </c>
      <c r="E645" s="17" t="s">
        <v>1684</v>
      </c>
      <c r="F645" s="48">
        <v>701</v>
      </c>
      <c r="G645" s="48">
        <v>82</v>
      </c>
      <c r="H645" s="48">
        <v>619</v>
      </c>
      <c r="I645" s="48">
        <v>657</v>
      </c>
      <c r="J645" s="48">
        <v>83</v>
      </c>
      <c r="K645" s="48">
        <v>574</v>
      </c>
      <c r="L645" s="48">
        <v>609</v>
      </c>
      <c r="M645" s="48">
        <v>82</v>
      </c>
      <c r="N645" s="48">
        <v>527</v>
      </c>
      <c r="O645" s="48">
        <v>593</v>
      </c>
      <c r="P645" s="48">
        <v>91</v>
      </c>
      <c r="Q645" s="48">
        <v>502</v>
      </c>
      <c r="R645" s="48">
        <v>570</v>
      </c>
      <c r="S645" s="48">
        <v>89</v>
      </c>
      <c r="T645" s="48">
        <v>481</v>
      </c>
      <c r="U645" s="48">
        <v>529</v>
      </c>
      <c r="V645" s="48">
        <v>95</v>
      </c>
      <c r="W645" s="48">
        <v>434</v>
      </c>
    </row>
    <row r="646" spans="4:23" ht="15" customHeight="1" outlineLevel="2" x14ac:dyDescent="0.2">
      <c r="D646" s="41" t="s">
        <v>1685</v>
      </c>
      <c r="E646" s="17" t="s">
        <v>1686</v>
      </c>
      <c r="F646" s="48">
        <v>196</v>
      </c>
      <c r="G646" s="48">
        <v>66</v>
      </c>
      <c r="H646" s="48">
        <v>130</v>
      </c>
      <c r="I646" s="48">
        <v>209</v>
      </c>
      <c r="J646" s="48">
        <v>71</v>
      </c>
      <c r="K646" s="48">
        <v>138</v>
      </c>
      <c r="L646" s="48">
        <v>220</v>
      </c>
      <c r="M646" s="48">
        <v>76</v>
      </c>
      <c r="N646" s="48">
        <v>144</v>
      </c>
      <c r="O646" s="48">
        <v>228</v>
      </c>
      <c r="P646" s="48">
        <v>82</v>
      </c>
      <c r="Q646" s="48">
        <v>146</v>
      </c>
      <c r="R646" s="48">
        <v>236</v>
      </c>
      <c r="S646" s="48">
        <v>89</v>
      </c>
      <c r="T646" s="48">
        <v>147</v>
      </c>
      <c r="U646" s="48">
        <v>229</v>
      </c>
      <c r="V646" s="48">
        <v>87</v>
      </c>
      <c r="W646" s="48">
        <v>142</v>
      </c>
    </row>
    <row r="647" spans="4:23" ht="15" customHeight="1" outlineLevel="2" x14ac:dyDescent="0.2">
      <c r="D647" s="41" t="s">
        <v>1687</v>
      </c>
      <c r="E647" s="17" t="s">
        <v>1688</v>
      </c>
      <c r="F647" s="48">
        <v>10</v>
      </c>
      <c r="G647" s="48">
        <v>4</v>
      </c>
      <c r="H647" s="48">
        <v>6</v>
      </c>
      <c r="I647" s="48">
        <v>13</v>
      </c>
      <c r="J647" s="48">
        <v>3</v>
      </c>
      <c r="K647" s="48">
        <v>10</v>
      </c>
      <c r="L647" s="48">
        <v>14</v>
      </c>
      <c r="M647" s="48">
        <v>3</v>
      </c>
      <c r="N647" s="48">
        <v>11</v>
      </c>
      <c r="O647" s="48">
        <v>15</v>
      </c>
      <c r="P647" s="48">
        <v>3</v>
      </c>
      <c r="Q647" s="48">
        <v>12</v>
      </c>
      <c r="R647" s="48">
        <v>13</v>
      </c>
      <c r="S647" s="48">
        <v>3</v>
      </c>
      <c r="T647" s="48">
        <v>10</v>
      </c>
      <c r="U647" s="48">
        <v>13</v>
      </c>
      <c r="V647" s="48">
        <v>3</v>
      </c>
      <c r="W647" s="48">
        <v>10</v>
      </c>
    </row>
    <row r="648" spans="4:23" ht="15" customHeight="1" outlineLevel="2" x14ac:dyDescent="0.2">
      <c r="D648" s="41" t="s">
        <v>1689</v>
      </c>
      <c r="E648" s="17" t="s">
        <v>1690</v>
      </c>
      <c r="F648" s="48">
        <v>23</v>
      </c>
      <c r="G648" s="48">
        <v>7</v>
      </c>
      <c r="H648" s="48">
        <v>16</v>
      </c>
      <c r="I648" s="48">
        <v>23</v>
      </c>
      <c r="J648" s="48">
        <v>6</v>
      </c>
      <c r="K648" s="48">
        <v>17</v>
      </c>
      <c r="L648" s="48">
        <v>31</v>
      </c>
      <c r="M648" s="48">
        <v>9</v>
      </c>
      <c r="N648" s="48">
        <v>22</v>
      </c>
      <c r="O648" s="48">
        <v>40</v>
      </c>
      <c r="P648" s="48">
        <v>11</v>
      </c>
      <c r="Q648" s="48">
        <v>29</v>
      </c>
      <c r="R648" s="48">
        <v>40</v>
      </c>
      <c r="S648" s="48">
        <v>11</v>
      </c>
      <c r="T648" s="48">
        <v>29</v>
      </c>
      <c r="U648" s="48">
        <v>35</v>
      </c>
      <c r="V648" s="48">
        <v>7</v>
      </c>
      <c r="W648" s="48">
        <v>28</v>
      </c>
    </row>
    <row r="649" spans="4:23" ht="15" customHeight="1" outlineLevel="2" x14ac:dyDescent="0.2">
      <c r="D649" s="41" t="s">
        <v>1691</v>
      </c>
      <c r="E649" s="17" t="s">
        <v>1692</v>
      </c>
      <c r="F649" s="48">
        <v>14</v>
      </c>
      <c r="G649" s="48">
        <v>0</v>
      </c>
      <c r="H649" s="48">
        <v>14</v>
      </c>
      <c r="I649" s="48">
        <v>14</v>
      </c>
      <c r="J649" s="48">
        <v>0</v>
      </c>
      <c r="K649" s="48">
        <v>14</v>
      </c>
      <c r="L649" s="48">
        <v>14</v>
      </c>
      <c r="M649" s="48">
        <v>0</v>
      </c>
      <c r="N649" s="48">
        <v>14</v>
      </c>
      <c r="O649" s="48">
        <v>18</v>
      </c>
      <c r="P649" s="48">
        <v>0</v>
      </c>
      <c r="Q649" s="48">
        <v>18</v>
      </c>
      <c r="R649" s="48">
        <v>17</v>
      </c>
      <c r="S649" s="48">
        <v>0</v>
      </c>
      <c r="T649" s="48">
        <v>17</v>
      </c>
      <c r="U649" s="48">
        <v>16</v>
      </c>
      <c r="V649" s="48">
        <v>0</v>
      </c>
      <c r="W649" s="48">
        <v>16</v>
      </c>
    </row>
    <row r="650" spans="4:23" ht="15" customHeight="1" outlineLevel="2" x14ac:dyDescent="0.2">
      <c r="D650" s="41" t="s">
        <v>1693</v>
      </c>
      <c r="E650" s="17" t="s">
        <v>1694</v>
      </c>
      <c r="F650" s="48">
        <v>22</v>
      </c>
      <c r="G650" s="48">
        <v>15</v>
      </c>
      <c r="H650" s="48">
        <v>7</v>
      </c>
      <c r="I650" s="48">
        <v>28</v>
      </c>
      <c r="J650" s="48">
        <v>19</v>
      </c>
      <c r="K650" s="48">
        <v>9</v>
      </c>
      <c r="L650" s="48">
        <v>28</v>
      </c>
      <c r="M650" s="48">
        <v>20</v>
      </c>
      <c r="N650" s="48">
        <v>8</v>
      </c>
      <c r="O650" s="48">
        <v>23</v>
      </c>
      <c r="P650" s="48">
        <v>18</v>
      </c>
      <c r="Q650" s="48">
        <v>5</v>
      </c>
      <c r="R650" s="48">
        <v>32</v>
      </c>
      <c r="S650" s="48">
        <v>19</v>
      </c>
      <c r="T650" s="48">
        <v>13</v>
      </c>
      <c r="U650" s="48">
        <v>33</v>
      </c>
      <c r="V650" s="48">
        <v>20</v>
      </c>
      <c r="W650" s="48">
        <v>13</v>
      </c>
    </row>
    <row r="651" spans="4:23" ht="15" customHeight="1" outlineLevel="2" x14ac:dyDescent="0.2">
      <c r="D651" s="41" t="s">
        <v>1695</v>
      </c>
      <c r="E651" s="17" t="s">
        <v>1696</v>
      </c>
      <c r="F651" s="48">
        <v>191</v>
      </c>
      <c r="G651" s="48">
        <v>43</v>
      </c>
      <c r="H651" s="48">
        <v>148</v>
      </c>
      <c r="I651" s="48">
        <v>188</v>
      </c>
      <c r="J651" s="48">
        <v>45</v>
      </c>
      <c r="K651" s="48">
        <v>143</v>
      </c>
      <c r="L651" s="48">
        <v>190</v>
      </c>
      <c r="M651" s="48">
        <v>50</v>
      </c>
      <c r="N651" s="48">
        <v>140</v>
      </c>
      <c r="O651" s="48">
        <v>190</v>
      </c>
      <c r="P651" s="48">
        <v>50</v>
      </c>
      <c r="Q651" s="48">
        <v>140</v>
      </c>
      <c r="R651" s="48">
        <v>194</v>
      </c>
      <c r="S651" s="48">
        <v>50</v>
      </c>
      <c r="T651" s="48">
        <v>144</v>
      </c>
      <c r="U651" s="48">
        <v>182</v>
      </c>
      <c r="V651" s="48">
        <v>43</v>
      </c>
      <c r="W651" s="48">
        <v>139</v>
      </c>
    </row>
    <row r="652" spans="4:23" ht="15" customHeight="1" outlineLevel="2" x14ac:dyDescent="0.2">
      <c r="D652" s="41" t="s">
        <v>1697</v>
      </c>
      <c r="E652" s="17" t="s">
        <v>1698</v>
      </c>
      <c r="F652" s="48">
        <v>11</v>
      </c>
      <c r="G652" s="48">
        <v>0</v>
      </c>
      <c r="H652" s="48">
        <v>11</v>
      </c>
      <c r="I652" s="48">
        <v>4</v>
      </c>
      <c r="J652" s="48">
        <v>0</v>
      </c>
      <c r="K652" s="48">
        <v>4</v>
      </c>
      <c r="L652" s="48">
        <v>5</v>
      </c>
      <c r="M652" s="48">
        <v>0</v>
      </c>
      <c r="N652" s="48">
        <v>5</v>
      </c>
      <c r="O652" s="48">
        <v>7</v>
      </c>
      <c r="P652" s="48">
        <v>3</v>
      </c>
      <c r="Q652" s="48">
        <v>4</v>
      </c>
      <c r="R652" s="48">
        <v>4</v>
      </c>
      <c r="S652" s="48">
        <v>0</v>
      </c>
      <c r="T652" s="48">
        <v>4</v>
      </c>
      <c r="U652" s="48">
        <v>4</v>
      </c>
      <c r="V652" s="48">
        <v>0</v>
      </c>
      <c r="W652" s="48">
        <v>4</v>
      </c>
    </row>
    <row r="653" spans="4:23" ht="15" customHeight="1" outlineLevel="2" x14ac:dyDescent="0.2">
      <c r="D653" s="41" t="s">
        <v>1699</v>
      </c>
      <c r="E653" s="17" t="s">
        <v>1700</v>
      </c>
      <c r="F653" s="48">
        <v>16</v>
      </c>
      <c r="G653" s="48">
        <v>6</v>
      </c>
      <c r="H653" s="48">
        <v>10</v>
      </c>
      <c r="I653" s="48">
        <v>15</v>
      </c>
      <c r="J653" s="48">
        <v>5</v>
      </c>
      <c r="K653" s="48">
        <v>10</v>
      </c>
      <c r="L653" s="48">
        <v>164</v>
      </c>
      <c r="M653" s="48">
        <v>3</v>
      </c>
      <c r="N653" s="48">
        <v>161</v>
      </c>
      <c r="O653" s="48">
        <v>161</v>
      </c>
      <c r="P653" s="48">
        <v>3</v>
      </c>
      <c r="Q653" s="48">
        <v>158</v>
      </c>
      <c r="R653" s="48">
        <v>160</v>
      </c>
      <c r="S653" s="48">
        <v>4</v>
      </c>
      <c r="T653" s="48">
        <v>156</v>
      </c>
      <c r="U653" s="48">
        <v>161</v>
      </c>
      <c r="V653" s="48">
        <v>4</v>
      </c>
      <c r="W653" s="48">
        <v>157</v>
      </c>
    </row>
    <row r="654" spans="4:23" ht="15" customHeight="1" outlineLevel="2" x14ac:dyDescent="0.2">
      <c r="D654" s="41" t="s">
        <v>1701</v>
      </c>
      <c r="E654" s="17" t="s">
        <v>1702</v>
      </c>
      <c r="F654" s="48">
        <v>126</v>
      </c>
      <c r="G654" s="48">
        <v>52</v>
      </c>
      <c r="H654" s="48">
        <v>74</v>
      </c>
      <c r="I654" s="48">
        <v>131</v>
      </c>
      <c r="J654" s="48">
        <v>54</v>
      </c>
      <c r="K654" s="48">
        <v>77</v>
      </c>
      <c r="L654" s="48">
        <v>123</v>
      </c>
      <c r="M654" s="48">
        <v>50</v>
      </c>
      <c r="N654" s="48">
        <v>73</v>
      </c>
      <c r="O654" s="48">
        <v>126</v>
      </c>
      <c r="P654" s="48">
        <v>58</v>
      </c>
      <c r="Q654" s="48">
        <v>68</v>
      </c>
      <c r="R654" s="48">
        <v>110</v>
      </c>
      <c r="S654" s="48">
        <v>47</v>
      </c>
      <c r="T654" s="48">
        <v>63</v>
      </c>
      <c r="U654" s="48">
        <v>106</v>
      </c>
      <c r="V654" s="48">
        <v>47</v>
      </c>
      <c r="W654" s="48">
        <v>59</v>
      </c>
    </row>
    <row r="655" spans="4:23" ht="15" customHeight="1" outlineLevel="2" x14ac:dyDescent="0.2">
      <c r="D655" s="41" t="s">
        <v>1703</v>
      </c>
      <c r="E655" s="17" t="s">
        <v>1704</v>
      </c>
      <c r="F655" s="48">
        <v>739</v>
      </c>
      <c r="G655" s="48">
        <v>481</v>
      </c>
      <c r="H655" s="48">
        <v>258</v>
      </c>
      <c r="I655" s="48">
        <v>736</v>
      </c>
      <c r="J655" s="48">
        <v>487</v>
      </c>
      <c r="K655" s="48">
        <v>249</v>
      </c>
      <c r="L655" s="48">
        <v>733</v>
      </c>
      <c r="M655" s="48">
        <v>499</v>
      </c>
      <c r="N655" s="48">
        <v>234</v>
      </c>
      <c r="O655" s="48">
        <v>758</v>
      </c>
      <c r="P655" s="48">
        <v>521</v>
      </c>
      <c r="Q655" s="48">
        <v>237</v>
      </c>
      <c r="R655" s="48">
        <v>768</v>
      </c>
      <c r="S655" s="48">
        <v>536</v>
      </c>
      <c r="T655" s="48">
        <v>232</v>
      </c>
      <c r="U655" s="48">
        <v>747</v>
      </c>
      <c r="V655" s="48">
        <v>512</v>
      </c>
      <c r="W655" s="48">
        <v>235</v>
      </c>
    </row>
    <row r="656" spans="4:23" ht="15" customHeight="1" outlineLevel="2" x14ac:dyDescent="0.2">
      <c r="D656" s="41" t="s">
        <v>1705</v>
      </c>
      <c r="E656" s="17" t="s">
        <v>1706</v>
      </c>
      <c r="F656" s="48">
        <v>95</v>
      </c>
      <c r="G656" s="48">
        <v>17</v>
      </c>
      <c r="H656" s="48">
        <v>78</v>
      </c>
      <c r="I656" s="48">
        <v>103</v>
      </c>
      <c r="J656" s="48">
        <v>19</v>
      </c>
      <c r="K656" s="48">
        <v>84</v>
      </c>
      <c r="L656" s="48">
        <v>92</v>
      </c>
      <c r="M656" s="48">
        <v>18</v>
      </c>
      <c r="N656" s="48">
        <v>74</v>
      </c>
      <c r="O656" s="48">
        <v>83</v>
      </c>
      <c r="P656" s="48">
        <v>20</v>
      </c>
      <c r="Q656" s="48">
        <v>63</v>
      </c>
      <c r="R656" s="48">
        <v>89</v>
      </c>
      <c r="S656" s="48">
        <v>23</v>
      </c>
      <c r="T656" s="48">
        <v>66</v>
      </c>
      <c r="U656" s="48">
        <v>86</v>
      </c>
      <c r="V656" s="48">
        <v>22</v>
      </c>
      <c r="W656" s="48">
        <v>64</v>
      </c>
    </row>
    <row r="657" spans="3:28" ht="15" customHeight="1" outlineLevel="2" x14ac:dyDescent="0.2">
      <c r="D657" s="41" t="s">
        <v>1707</v>
      </c>
      <c r="E657" s="17" t="s">
        <v>1708</v>
      </c>
      <c r="F657" s="48">
        <v>45</v>
      </c>
      <c r="G657" s="48">
        <v>22</v>
      </c>
      <c r="H657" s="48">
        <v>23</v>
      </c>
      <c r="I657" s="48">
        <v>42</v>
      </c>
      <c r="J657" s="48">
        <v>15</v>
      </c>
      <c r="K657" s="48">
        <v>27</v>
      </c>
      <c r="L657" s="48">
        <v>42</v>
      </c>
      <c r="M657" s="48">
        <v>15</v>
      </c>
      <c r="N657" s="48">
        <v>27</v>
      </c>
      <c r="O657" s="48">
        <v>41</v>
      </c>
      <c r="P657" s="48">
        <v>17</v>
      </c>
      <c r="Q657" s="48">
        <v>24</v>
      </c>
      <c r="R657" s="48">
        <v>43</v>
      </c>
      <c r="S657" s="48">
        <v>21</v>
      </c>
      <c r="T657" s="48">
        <v>22</v>
      </c>
      <c r="U657" s="48">
        <v>40</v>
      </c>
      <c r="V657" s="48">
        <v>21</v>
      </c>
      <c r="W657" s="48">
        <v>19</v>
      </c>
    </row>
    <row r="658" spans="3:28" ht="15" customHeight="1" outlineLevel="2" x14ac:dyDescent="0.2">
      <c r="D658" s="41" t="s">
        <v>1709</v>
      </c>
      <c r="E658" s="17" t="s">
        <v>1710</v>
      </c>
      <c r="F658" s="48">
        <v>11</v>
      </c>
      <c r="G658" s="48">
        <v>1</v>
      </c>
      <c r="H658" s="48">
        <v>10</v>
      </c>
      <c r="I658" s="48">
        <v>11</v>
      </c>
      <c r="J658" s="48">
        <v>0</v>
      </c>
      <c r="K658" s="48">
        <v>11</v>
      </c>
      <c r="L658" s="48">
        <v>10</v>
      </c>
      <c r="M658" s="48">
        <v>0</v>
      </c>
      <c r="N658" s="48">
        <v>10</v>
      </c>
      <c r="O658" s="48">
        <v>18</v>
      </c>
      <c r="P658" s="48">
        <v>3</v>
      </c>
      <c r="Q658" s="48">
        <v>15</v>
      </c>
      <c r="R658" s="48">
        <v>15</v>
      </c>
      <c r="S658" s="48">
        <v>1</v>
      </c>
      <c r="T658" s="48">
        <v>14</v>
      </c>
      <c r="U658" s="48">
        <v>13</v>
      </c>
      <c r="V658" s="48">
        <v>0</v>
      </c>
      <c r="W658" s="48">
        <v>13</v>
      </c>
    </row>
    <row r="659" spans="3:28" ht="15" customHeight="1" outlineLevel="2" x14ac:dyDescent="0.2">
      <c r="D659" s="41" t="s">
        <v>1711</v>
      </c>
      <c r="E659" s="17" t="s">
        <v>1712</v>
      </c>
      <c r="F659" s="48">
        <v>0</v>
      </c>
      <c r="G659" s="48">
        <v>0</v>
      </c>
      <c r="H659" s="48">
        <v>0</v>
      </c>
      <c r="I659" s="48">
        <v>0</v>
      </c>
      <c r="J659" s="48">
        <v>0</v>
      </c>
      <c r="K659" s="48">
        <v>0</v>
      </c>
      <c r="L659" s="48">
        <v>0</v>
      </c>
      <c r="M659" s="48">
        <v>0</v>
      </c>
      <c r="N659" s="48">
        <v>0</v>
      </c>
      <c r="O659" s="48">
        <v>0</v>
      </c>
      <c r="P659" s="48">
        <v>0</v>
      </c>
      <c r="Q659" s="48">
        <v>0</v>
      </c>
      <c r="R659" s="48">
        <v>0</v>
      </c>
      <c r="S659" s="48">
        <v>0</v>
      </c>
      <c r="T659" s="48">
        <v>0</v>
      </c>
      <c r="U659" s="48">
        <v>0</v>
      </c>
      <c r="V659" s="48">
        <v>0</v>
      </c>
      <c r="W659" s="48">
        <v>0</v>
      </c>
    </row>
    <row r="660" spans="3:28" ht="15" customHeight="1" outlineLevel="1" x14ac:dyDescent="0.2">
      <c r="C660" s="226" t="s">
        <v>1713</v>
      </c>
      <c r="E660" s="225" t="s">
        <v>1714</v>
      </c>
      <c r="F660" s="48">
        <v>651</v>
      </c>
      <c r="G660" s="48">
        <v>214</v>
      </c>
      <c r="H660" s="48">
        <v>437</v>
      </c>
      <c r="I660" s="48">
        <v>550</v>
      </c>
      <c r="J660" s="48">
        <v>171</v>
      </c>
      <c r="K660" s="48">
        <v>379</v>
      </c>
      <c r="L660" s="48">
        <v>442</v>
      </c>
      <c r="M660" s="48">
        <v>129</v>
      </c>
      <c r="N660" s="48">
        <v>313</v>
      </c>
      <c r="O660" s="48">
        <v>424</v>
      </c>
      <c r="P660" s="48">
        <v>114</v>
      </c>
      <c r="Q660" s="48">
        <v>310</v>
      </c>
      <c r="R660" s="48">
        <v>379</v>
      </c>
      <c r="S660" s="48">
        <v>102</v>
      </c>
      <c r="T660" s="48">
        <v>277</v>
      </c>
      <c r="U660" s="48">
        <v>368</v>
      </c>
      <c r="V660" s="48">
        <v>106</v>
      </c>
      <c r="W660" s="48">
        <v>262</v>
      </c>
      <c r="AB660" s="270"/>
    </row>
    <row r="661" spans="3:28" ht="15" customHeight="1" outlineLevel="2" x14ac:dyDescent="0.2">
      <c r="D661" s="41" t="s">
        <v>1715</v>
      </c>
      <c r="E661" s="17" t="s">
        <v>1716</v>
      </c>
      <c r="F661" s="48">
        <v>8</v>
      </c>
      <c r="G661" s="48">
        <v>3</v>
      </c>
      <c r="H661" s="48">
        <v>5</v>
      </c>
      <c r="I661" s="48">
        <v>7</v>
      </c>
      <c r="J661" s="48">
        <v>0</v>
      </c>
      <c r="K661" s="48">
        <v>7</v>
      </c>
      <c r="L661" s="48">
        <v>5</v>
      </c>
      <c r="M661" s="48">
        <v>0</v>
      </c>
      <c r="N661" s="48">
        <v>5</v>
      </c>
      <c r="O661" s="48">
        <v>7</v>
      </c>
      <c r="P661" s="48">
        <v>0</v>
      </c>
      <c r="Q661" s="48">
        <v>7</v>
      </c>
      <c r="R661" s="48">
        <v>5</v>
      </c>
      <c r="S661" s="48">
        <v>0</v>
      </c>
      <c r="T661" s="48">
        <v>5</v>
      </c>
      <c r="U661" s="48">
        <v>3</v>
      </c>
      <c r="V661" s="48">
        <v>0</v>
      </c>
      <c r="W661" s="48">
        <v>3</v>
      </c>
    </row>
    <row r="662" spans="3:28" ht="15" customHeight="1" outlineLevel="2" x14ac:dyDescent="0.2">
      <c r="D662" s="41" t="s">
        <v>1717</v>
      </c>
      <c r="E662" s="17" t="s">
        <v>1718</v>
      </c>
      <c r="F662" s="48">
        <v>0</v>
      </c>
      <c r="G662" s="48">
        <v>0</v>
      </c>
      <c r="H662" s="48">
        <v>0</v>
      </c>
      <c r="I662" s="48">
        <v>0</v>
      </c>
      <c r="J662" s="48">
        <v>0</v>
      </c>
      <c r="K662" s="48">
        <v>0</v>
      </c>
      <c r="L662" s="48">
        <v>0</v>
      </c>
      <c r="M662" s="48">
        <v>0</v>
      </c>
      <c r="N662" s="48">
        <v>0</v>
      </c>
      <c r="O662" s="48">
        <v>0</v>
      </c>
      <c r="P662" s="48">
        <v>0</v>
      </c>
      <c r="Q662" s="48">
        <v>0</v>
      </c>
      <c r="R662" s="48">
        <v>0</v>
      </c>
      <c r="S662" s="48">
        <v>0</v>
      </c>
      <c r="T662" s="48">
        <v>0</v>
      </c>
      <c r="U662" s="48">
        <v>0</v>
      </c>
      <c r="V662" s="48">
        <v>0</v>
      </c>
      <c r="W662" s="48">
        <v>0</v>
      </c>
    </row>
    <row r="663" spans="3:28" ht="15" customHeight="1" outlineLevel="2" x14ac:dyDescent="0.2">
      <c r="D663" s="41" t="s">
        <v>1719</v>
      </c>
      <c r="E663" s="17" t="s">
        <v>1720</v>
      </c>
      <c r="F663" s="48">
        <v>9</v>
      </c>
      <c r="G663" s="48">
        <v>0</v>
      </c>
      <c r="H663" s="48">
        <v>9</v>
      </c>
      <c r="I663" s="48">
        <v>9</v>
      </c>
      <c r="J663" s="48">
        <v>0</v>
      </c>
      <c r="K663" s="48">
        <v>9</v>
      </c>
      <c r="L663" s="48">
        <v>11</v>
      </c>
      <c r="M663" s="48">
        <v>0</v>
      </c>
      <c r="N663" s="48">
        <v>11</v>
      </c>
      <c r="O663" s="48">
        <v>9</v>
      </c>
      <c r="P663" s="48">
        <v>0</v>
      </c>
      <c r="Q663" s="48">
        <v>9</v>
      </c>
      <c r="R663" s="48">
        <v>8</v>
      </c>
      <c r="S663" s="48">
        <v>0</v>
      </c>
      <c r="T663" s="48">
        <v>8</v>
      </c>
      <c r="U663" s="48">
        <v>8</v>
      </c>
      <c r="V663" s="48">
        <v>0</v>
      </c>
      <c r="W663" s="48">
        <v>8</v>
      </c>
    </row>
    <row r="664" spans="3:28" ht="15" customHeight="1" outlineLevel="2" x14ac:dyDescent="0.2">
      <c r="D664" s="41" t="s">
        <v>1721</v>
      </c>
      <c r="E664" s="17" t="s">
        <v>1722</v>
      </c>
      <c r="F664" s="48">
        <v>11</v>
      </c>
      <c r="G664" s="48">
        <v>0</v>
      </c>
      <c r="H664" s="48">
        <v>11</v>
      </c>
      <c r="I664" s="48">
        <v>10</v>
      </c>
      <c r="J664" s="48">
        <v>0</v>
      </c>
      <c r="K664" s="48">
        <v>10</v>
      </c>
      <c r="L664" s="48">
        <v>8</v>
      </c>
      <c r="M664" s="48">
        <v>0</v>
      </c>
      <c r="N664" s="48">
        <v>8</v>
      </c>
      <c r="O664" s="48">
        <v>8</v>
      </c>
      <c r="P664" s="48">
        <v>0</v>
      </c>
      <c r="Q664" s="48">
        <v>8</v>
      </c>
      <c r="R664" s="48">
        <v>8</v>
      </c>
      <c r="S664" s="48">
        <v>0</v>
      </c>
      <c r="T664" s="48">
        <v>8</v>
      </c>
      <c r="U664" s="48">
        <v>8</v>
      </c>
      <c r="V664" s="48">
        <v>0</v>
      </c>
      <c r="W664" s="48">
        <v>8</v>
      </c>
    </row>
    <row r="665" spans="3:28" ht="15" customHeight="1" outlineLevel="2" x14ac:dyDescent="0.2">
      <c r="D665" s="41" t="s">
        <v>1723</v>
      </c>
      <c r="E665" s="17" t="s">
        <v>1724</v>
      </c>
      <c r="F665" s="48">
        <v>9</v>
      </c>
      <c r="G665" s="48">
        <v>4</v>
      </c>
      <c r="H665" s="48">
        <v>5</v>
      </c>
      <c r="I665" s="48">
        <v>10</v>
      </c>
      <c r="J665" s="48">
        <v>5</v>
      </c>
      <c r="K665" s="48">
        <v>5</v>
      </c>
      <c r="L665" s="48">
        <v>8</v>
      </c>
      <c r="M665" s="48">
        <v>4</v>
      </c>
      <c r="N665" s="48">
        <v>4</v>
      </c>
      <c r="O665" s="48">
        <v>4</v>
      </c>
      <c r="P665" s="48">
        <v>0</v>
      </c>
      <c r="Q665" s="48">
        <v>4</v>
      </c>
      <c r="R665" s="48">
        <v>4</v>
      </c>
      <c r="S665" s="48">
        <v>0</v>
      </c>
      <c r="T665" s="48">
        <v>4</v>
      </c>
      <c r="U665" s="48">
        <v>4</v>
      </c>
      <c r="V665" s="48">
        <v>0</v>
      </c>
      <c r="W665" s="48">
        <v>4</v>
      </c>
    </row>
    <row r="666" spans="3:28" ht="15" customHeight="1" outlineLevel="2" x14ac:dyDescent="0.2">
      <c r="D666" s="41" t="s">
        <v>1725</v>
      </c>
      <c r="E666" s="17" t="s">
        <v>1726</v>
      </c>
      <c r="F666" s="48">
        <v>3</v>
      </c>
      <c r="G666" s="48">
        <v>1</v>
      </c>
      <c r="H666" s="48">
        <v>2</v>
      </c>
      <c r="I666" s="48">
        <v>0</v>
      </c>
      <c r="J666" s="48">
        <v>0</v>
      </c>
      <c r="K666" s="48">
        <v>0</v>
      </c>
      <c r="L666" s="48">
        <v>1</v>
      </c>
      <c r="M666" s="48">
        <v>0</v>
      </c>
      <c r="N666" s="48">
        <v>1</v>
      </c>
      <c r="O666" s="48">
        <v>1</v>
      </c>
      <c r="P666" s="48">
        <v>0</v>
      </c>
      <c r="Q666" s="48">
        <v>1</v>
      </c>
      <c r="R666" s="48">
        <v>1</v>
      </c>
      <c r="S666" s="48">
        <v>0</v>
      </c>
      <c r="T666" s="48">
        <v>1</v>
      </c>
      <c r="U666" s="48">
        <v>0</v>
      </c>
      <c r="V666" s="48">
        <v>0</v>
      </c>
      <c r="W666" s="48">
        <v>0</v>
      </c>
    </row>
    <row r="667" spans="3:28" ht="15" customHeight="1" outlineLevel="2" x14ac:dyDescent="0.2">
      <c r="D667" s="41" t="s">
        <v>1727</v>
      </c>
      <c r="E667" s="17" t="s">
        <v>1728</v>
      </c>
      <c r="F667" s="48">
        <v>4</v>
      </c>
      <c r="G667" s="48">
        <v>0</v>
      </c>
      <c r="H667" s="48">
        <v>4</v>
      </c>
      <c r="I667" s="48">
        <v>3</v>
      </c>
      <c r="J667" s="48">
        <v>0</v>
      </c>
      <c r="K667" s="48">
        <v>3</v>
      </c>
      <c r="L667" s="48">
        <v>2</v>
      </c>
      <c r="M667" s="48">
        <v>0</v>
      </c>
      <c r="N667" s="48">
        <v>2</v>
      </c>
      <c r="O667" s="48">
        <v>1</v>
      </c>
      <c r="P667" s="48">
        <v>0</v>
      </c>
      <c r="Q667" s="48">
        <v>1</v>
      </c>
      <c r="R667" s="48">
        <v>1</v>
      </c>
      <c r="S667" s="48">
        <v>0</v>
      </c>
      <c r="T667" s="48">
        <v>1</v>
      </c>
      <c r="U667" s="48">
        <v>0</v>
      </c>
      <c r="V667" s="48">
        <v>0</v>
      </c>
      <c r="W667" s="48">
        <v>0</v>
      </c>
    </row>
    <row r="668" spans="3:28" ht="15" customHeight="1" outlineLevel="2" x14ac:dyDescent="0.2">
      <c r="D668" s="41" t="s">
        <v>1729</v>
      </c>
      <c r="E668" s="17" t="s">
        <v>1730</v>
      </c>
      <c r="F668" s="48">
        <v>53</v>
      </c>
      <c r="G668" s="48">
        <v>29</v>
      </c>
      <c r="H668" s="48">
        <v>24</v>
      </c>
      <c r="I668" s="48">
        <v>49</v>
      </c>
      <c r="J668" s="48">
        <v>28</v>
      </c>
      <c r="K668" s="48">
        <v>21</v>
      </c>
      <c r="L668" s="48">
        <v>33</v>
      </c>
      <c r="M668" s="48">
        <v>20</v>
      </c>
      <c r="N668" s="48">
        <v>13</v>
      </c>
      <c r="O668" s="48">
        <v>38</v>
      </c>
      <c r="P668" s="48">
        <v>23</v>
      </c>
      <c r="Q668" s="48">
        <v>15</v>
      </c>
      <c r="R668" s="48">
        <v>26</v>
      </c>
      <c r="S668" s="48">
        <v>14</v>
      </c>
      <c r="T668" s="48">
        <v>12</v>
      </c>
      <c r="U668" s="48">
        <v>24</v>
      </c>
      <c r="V668" s="48">
        <v>12</v>
      </c>
      <c r="W668" s="48">
        <v>12</v>
      </c>
    </row>
    <row r="669" spans="3:28" ht="15" customHeight="1" outlineLevel="2" x14ac:dyDescent="0.2">
      <c r="D669" s="41" t="s">
        <v>1731</v>
      </c>
      <c r="E669" s="17" t="s">
        <v>1732</v>
      </c>
      <c r="F669" s="48">
        <v>10</v>
      </c>
      <c r="G669" s="48">
        <v>7</v>
      </c>
      <c r="H669" s="48">
        <v>3</v>
      </c>
      <c r="I669" s="48">
        <v>3</v>
      </c>
      <c r="J669" s="48">
        <v>2</v>
      </c>
      <c r="K669" s="48">
        <v>1</v>
      </c>
      <c r="L669" s="48">
        <v>2</v>
      </c>
      <c r="M669" s="48">
        <v>1</v>
      </c>
      <c r="N669" s="48">
        <v>1</v>
      </c>
      <c r="O669" s="48">
        <v>4</v>
      </c>
      <c r="P669" s="48">
        <v>3</v>
      </c>
      <c r="Q669" s="48">
        <v>1</v>
      </c>
      <c r="R669" s="48">
        <v>0</v>
      </c>
      <c r="S669" s="48">
        <v>0</v>
      </c>
      <c r="T669" s="48">
        <v>0</v>
      </c>
      <c r="U669" s="48">
        <v>3</v>
      </c>
      <c r="V669" s="48">
        <v>3</v>
      </c>
      <c r="W669" s="48">
        <v>0</v>
      </c>
    </row>
    <row r="670" spans="3:28" ht="15" customHeight="1" outlineLevel="2" x14ac:dyDescent="0.2">
      <c r="D670" s="41" t="s">
        <v>1733</v>
      </c>
      <c r="E670" s="17" t="s">
        <v>1734</v>
      </c>
      <c r="F670" s="48">
        <v>1</v>
      </c>
      <c r="G670" s="48">
        <v>0</v>
      </c>
      <c r="H670" s="48">
        <v>1</v>
      </c>
      <c r="I670" s="48">
        <v>1</v>
      </c>
      <c r="J670" s="48">
        <v>0</v>
      </c>
      <c r="K670" s="48">
        <v>1</v>
      </c>
      <c r="L670" s="48">
        <v>0</v>
      </c>
      <c r="M670" s="48">
        <v>0</v>
      </c>
      <c r="N670" s="48">
        <v>0</v>
      </c>
      <c r="O670" s="48">
        <v>0</v>
      </c>
      <c r="P670" s="48">
        <v>0</v>
      </c>
      <c r="Q670" s="48">
        <v>0</v>
      </c>
      <c r="R670" s="48">
        <v>0</v>
      </c>
      <c r="S670" s="48">
        <v>0</v>
      </c>
      <c r="T670" s="48">
        <v>0</v>
      </c>
      <c r="U670" s="48">
        <v>0</v>
      </c>
      <c r="V670" s="48">
        <v>0</v>
      </c>
      <c r="W670" s="48">
        <v>0</v>
      </c>
    </row>
    <row r="671" spans="3:28" ht="15" customHeight="1" outlineLevel="2" x14ac:dyDescent="0.2">
      <c r="D671" s="41" t="s">
        <v>1735</v>
      </c>
      <c r="E671" s="17" t="s">
        <v>1736</v>
      </c>
      <c r="F671" s="48">
        <v>2</v>
      </c>
      <c r="G671" s="48">
        <v>0</v>
      </c>
      <c r="H671" s="48">
        <v>2</v>
      </c>
      <c r="I671" s="48">
        <v>2</v>
      </c>
      <c r="J671" s="48">
        <v>0</v>
      </c>
      <c r="K671" s="48">
        <v>2</v>
      </c>
      <c r="L671" s="48">
        <v>2</v>
      </c>
      <c r="M671" s="48">
        <v>0</v>
      </c>
      <c r="N671" s="48">
        <v>2</v>
      </c>
      <c r="O671" s="48">
        <v>2</v>
      </c>
      <c r="P671" s="48">
        <v>0</v>
      </c>
      <c r="Q671" s="48">
        <v>2</v>
      </c>
      <c r="R671" s="48">
        <v>3</v>
      </c>
      <c r="S671" s="48">
        <v>0</v>
      </c>
      <c r="T671" s="48">
        <v>3</v>
      </c>
      <c r="U671" s="48">
        <v>3</v>
      </c>
      <c r="V671" s="48">
        <v>0</v>
      </c>
      <c r="W671" s="48">
        <v>3</v>
      </c>
    </row>
    <row r="672" spans="3:28" ht="15" customHeight="1" outlineLevel="2" x14ac:dyDescent="0.2">
      <c r="D672" s="41" t="s">
        <v>1737</v>
      </c>
      <c r="E672" s="17" t="s">
        <v>1738</v>
      </c>
      <c r="F672" s="48">
        <v>16</v>
      </c>
      <c r="G672" s="48">
        <v>9</v>
      </c>
      <c r="H672" s="48">
        <v>7</v>
      </c>
      <c r="I672" s="48">
        <v>17</v>
      </c>
      <c r="J672" s="48">
        <v>11</v>
      </c>
      <c r="K672" s="48">
        <v>6</v>
      </c>
      <c r="L672" s="48">
        <v>15</v>
      </c>
      <c r="M672" s="48">
        <v>10</v>
      </c>
      <c r="N672" s="48">
        <v>5</v>
      </c>
      <c r="O672" s="48">
        <v>10</v>
      </c>
      <c r="P672" s="48">
        <v>8</v>
      </c>
      <c r="Q672" s="48">
        <v>2</v>
      </c>
      <c r="R672" s="48">
        <v>10</v>
      </c>
      <c r="S672" s="48">
        <v>8</v>
      </c>
      <c r="T672" s="48">
        <v>2</v>
      </c>
      <c r="U672" s="48">
        <v>11</v>
      </c>
      <c r="V672" s="48">
        <v>9</v>
      </c>
      <c r="W672" s="48">
        <v>2</v>
      </c>
    </row>
    <row r="673" spans="3:28" ht="15" customHeight="1" outlineLevel="2" x14ac:dyDescent="0.2">
      <c r="D673" s="41" t="s">
        <v>1739</v>
      </c>
      <c r="E673" s="17" t="s">
        <v>1740</v>
      </c>
      <c r="F673" s="48">
        <v>12</v>
      </c>
      <c r="G673" s="48">
        <v>4</v>
      </c>
      <c r="H673" s="48">
        <v>8</v>
      </c>
      <c r="I673" s="48">
        <v>8</v>
      </c>
      <c r="J673" s="48">
        <v>0</v>
      </c>
      <c r="K673" s="48">
        <v>8</v>
      </c>
      <c r="L673" s="48">
        <v>11</v>
      </c>
      <c r="M673" s="48">
        <v>3</v>
      </c>
      <c r="N673" s="48">
        <v>8</v>
      </c>
      <c r="O673" s="48">
        <v>11</v>
      </c>
      <c r="P673" s="48">
        <v>3</v>
      </c>
      <c r="Q673" s="48">
        <v>8</v>
      </c>
      <c r="R673" s="48">
        <v>11</v>
      </c>
      <c r="S673" s="48">
        <v>3</v>
      </c>
      <c r="T673" s="48">
        <v>8</v>
      </c>
      <c r="U673" s="48">
        <v>8</v>
      </c>
      <c r="V673" s="48">
        <v>0</v>
      </c>
      <c r="W673" s="48">
        <v>8</v>
      </c>
    </row>
    <row r="674" spans="3:28" ht="15" customHeight="1" outlineLevel="2" x14ac:dyDescent="0.2">
      <c r="D674" s="41" t="s">
        <v>1741</v>
      </c>
      <c r="E674" s="17" t="s">
        <v>1742</v>
      </c>
      <c r="F674" s="48">
        <v>3</v>
      </c>
      <c r="G674" s="48">
        <v>0</v>
      </c>
      <c r="H674" s="48">
        <v>3</v>
      </c>
      <c r="I674" s="48">
        <v>4</v>
      </c>
      <c r="J674" s="48">
        <v>0</v>
      </c>
      <c r="K674" s="48">
        <v>4</v>
      </c>
      <c r="L674" s="48">
        <v>2</v>
      </c>
      <c r="M674" s="48">
        <v>0</v>
      </c>
      <c r="N674" s="48">
        <v>2</v>
      </c>
      <c r="O674" s="48">
        <v>1</v>
      </c>
      <c r="P674" s="48">
        <v>0</v>
      </c>
      <c r="Q674" s="48">
        <v>1</v>
      </c>
      <c r="R674" s="48">
        <v>1</v>
      </c>
      <c r="S674" s="48">
        <v>0</v>
      </c>
      <c r="T674" s="48">
        <v>1</v>
      </c>
      <c r="U674" s="48">
        <v>1</v>
      </c>
      <c r="V674" s="48">
        <v>0</v>
      </c>
      <c r="W674" s="48">
        <v>1</v>
      </c>
    </row>
    <row r="675" spans="3:28" ht="15" customHeight="1" outlineLevel="2" x14ac:dyDescent="0.2">
      <c r="D675" s="41" t="s">
        <v>1743</v>
      </c>
      <c r="E675" s="17" t="s">
        <v>1744</v>
      </c>
      <c r="F675" s="48">
        <v>26</v>
      </c>
      <c r="G675" s="48">
        <v>0</v>
      </c>
      <c r="H675" s="48">
        <v>26</v>
      </c>
      <c r="I675" s="48">
        <v>29</v>
      </c>
      <c r="J675" s="48">
        <v>0</v>
      </c>
      <c r="K675" s="48">
        <v>29</v>
      </c>
      <c r="L675" s="48">
        <v>27</v>
      </c>
      <c r="M675" s="48">
        <v>0</v>
      </c>
      <c r="N675" s="48">
        <v>27</v>
      </c>
      <c r="O675" s="48">
        <v>32</v>
      </c>
      <c r="P675" s="48">
        <v>0</v>
      </c>
      <c r="Q675" s="48">
        <v>32</v>
      </c>
      <c r="R675" s="48">
        <v>26</v>
      </c>
      <c r="S675" s="48">
        <v>0</v>
      </c>
      <c r="T675" s="48">
        <v>26</v>
      </c>
      <c r="U675" s="48">
        <v>27</v>
      </c>
      <c r="V675" s="48">
        <v>0</v>
      </c>
      <c r="W675" s="48">
        <v>27</v>
      </c>
    </row>
    <row r="676" spans="3:28" ht="15" customHeight="1" outlineLevel="2" x14ac:dyDescent="0.2">
      <c r="D676" s="41" t="s">
        <v>1745</v>
      </c>
      <c r="E676" s="17" t="s">
        <v>1746</v>
      </c>
      <c r="F676" s="48">
        <v>5</v>
      </c>
      <c r="G676" s="48">
        <v>0</v>
      </c>
      <c r="H676" s="48">
        <v>5</v>
      </c>
      <c r="I676" s="48">
        <v>4</v>
      </c>
      <c r="J676" s="48">
        <v>0</v>
      </c>
      <c r="K676" s="48">
        <v>4</v>
      </c>
      <c r="L676" s="48">
        <v>4</v>
      </c>
      <c r="M676" s="48">
        <v>0</v>
      </c>
      <c r="N676" s="48">
        <v>4</v>
      </c>
      <c r="O676" s="48">
        <v>4</v>
      </c>
      <c r="P676" s="48">
        <v>0</v>
      </c>
      <c r="Q676" s="48">
        <v>4</v>
      </c>
      <c r="R676" s="48">
        <v>4</v>
      </c>
      <c r="S676" s="48">
        <v>0</v>
      </c>
      <c r="T676" s="48">
        <v>4</v>
      </c>
      <c r="U676" s="48">
        <v>4</v>
      </c>
      <c r="V676" s="48">
        <v>0</v>
      </c>
      <c r="W676" s="48">
        <v>4</v>
      </c>
    </row>
    <row r="677" spans="3:28" ht="15" customHeight="1" outlineLevel="2" x14ac:dyDescent="0.2">
      <c r="D677" s="41" t="s">
        <v>1747</v>
      </c>
      <c r="E677" s="17" t="s">
        <v>1748</v>
      </c>
      <c r="F677" s="48">
        <v>0</v>
      </c>
      <c r="G677" s="48">
        <v>0</v>
      </c>
      <c r="H677" s="48">
        <v>0</v>
      </c>
      <c r="I677" s="48">
        <v>0</v>
      </c>
      <c r="J677" s="48">
        <v>0</v>
      </c>
      <c r="K677" s="48">
        <v>0</v>
      </c>
      <c r="L677" s="48">
        <v>0</v>
      </c>
      <c r="M677" s="48">
        <v>0</v>
      </c>
      <c r="N677" s="48">
        <v>0</v>
      </c>
      <c r="O677" s="48">
        <v>0</v>
      </c>
      <c r="P677" s="48">
        <v>0</v>
      </c>
      <c r="Q677" s="48">
        <v>0</v>
      </c>
      <c r="R677" s="48">
        <v>0</v>
      </c>
      <c r="S677" s="48">
        <v>0</v>
      </c>
      <c r="T677" s="48">
        <v>0</v>
      </c>
      <c r="U677" s="48">
        <v>0</v>
      </c>
      <c r="V677" s="48">
        <v>0</v>
      </c>
      <c r="W677" s="48">
        <v>0</v>
      </c>
    </row>
    <row r="678" spans="3:28" ht="15" customHeight="1" outlineLevel="2" x14ac:dyDescent="0.2">
      <c r="D678" s="41" t="s">
        <v>1749</v>
      </c>
      <c r="E678" s="17" t="s">
        <v>1750</v>
      </c>
      <c r="F678" s="48">
        <v>10</v>
      </c>
      <c r="G678" s="48">
        <v>0</v>
      </c>
      <c r="H678" s="48">
        <v>10</v>
      </c>
      <c r="I678" s="48">
        <v>9</v>
      </c>
      <c r="J678" s="48">
        <v>0</v>
      </c>
      <c r="K678" s="48">
        <v>9</v>
      </c>
      <c r="L678" s="48">
        <v>5</v>
      </c>
      <c r="M678" s="48">
        <v>0</v>
      </c>
      <c r="N678" s="48">
        <v>5</v>
      </c>
      <c r="O678" s="48">
        <v>5</v>
      </c>
      <c r="P678" s="48">
        <v>0</v>
      </c>
      <c r="Q678" s="48">
        <v>5</v>
      </c>
      <c r="R678" s="48">
        <v>5</v>
      </c>
      <c r="S678" s="48">
        <v>0</v>
      </c>
      <c r="T678" s="48">
        <v>5</v>
      </c>
      <c r="U678" s="48">
        <v>5</v>
      </c>
      <c r="V678" s="48">
        <v>0</v>
      </c>
      <c r="W678" s="48">
        <v>5</v>
      </c>
    </row>
    <row r="679" spans="3:28" ht="15" customHeight="1" outlineLevel="2" x14ac:dyDescent="0.2">
      <c r="D679" s="41" t="s">
        <v>1751</v>
      </c>
      <c r="E679" s="17" t="s">
        <v>1752</v>
      </c>
      <c r="F679" s="48">
        <v>242</v>
      </c>
      <c r="G679" s="48">
        <v>108</v>
      </c>
      <c r="H679" s="48">
        <v>134</v>
      </c>
      <c r="I679" s="48">
        <v>182</v>
      </c>
      <c r="J679" s="48">
        <v>77</v>
      </c>
      <c r="K679" s="48">
        <v>105</v>
      </c>
      <c r="L679" s="48">
        <v>140</v>
      </c>
      <c r="M679" s="48">
        <v>53</v>
      </c>
      <c r="N679" s="48">
        <v>87</v>
      </c>
      <c r="O679" s="48">
        <v>122</v>
      </c>
      <c r="P679" s="48">
        <v>40</v>
      </c>
      <c r="Q679" s="48">
        <v>82</v>
      </c>
      <c r="R679" s="48">
        <v>115</v>
      </c>
      <c r="S679" s="48">
        <v>41</v>
      </c>
      <c r="T679" s="48">
        <v>74</v>
      </c>
      <c r="U679" s="48">
        <v>108</v>
      </c>
      <c r="V679" s="48">
        <v>41</v>
      </c>
      <c r="W679" s="48">
        <v>67</v>
      </c>
    </row>
    <row r="680" spans="3:28" ht="15" customHeight="1" outlineLevel="2" x14ac:dyDescent="0.2">
      <c r="D680" s="41" t="s">
        <v>1753</v>
      </c>
      <c r="E680" s="17" t="s">
        <v>1754</v>
      </c>
      <c r="F680" s="48">
        <v>135</v>
      </c>
      <c r="G680" s="48">
        <v>41</v>
      </c>
      <c r="H680" s="48">
        <v>94</v>
      </c>
      <c r="I680" s="48">
        <v>116</v>
      </c>
      <c r="J680" s="48">
        <v>36</v>
      </c>
      <c r="K680" s="48">
        <v>80</v>
      </c>
      <c r="L680" s="48">
        <v>95</v>
      </c>
      <c r="M680" s="48">
        <v>30</v>
      </c>
      <c r="N680" s="48">
        <v>65</v>
      </c>
      <c r="O680" s="48">
        <v>88</v>
      </c>
      <c r="P680" s="48">
        <v>28</v>
      </c>
      <c r="Q680" s="48">
        <v>60</v>
      </c>
      <c r="R680" s="48">
        <v>78</v>
      </c>
      <c r="S680" s="48">
        <v>29</v>
      </c>
      <c r="T680" s="48">
        <v>49</v>
      </c>
      <c r="U680" s="48">
        <v>79</v>
      </c>
      <c r="V680" s="48">
        <v>31</v>
      </c>
      <c r="W680" s="48">
        <v>48</v>
      </c>
    </row>
    <row r="681" spans="3:28" ht="15" customHeight="1" outlineLevel="2" x14ac:dyDescent="0.2">
      <c r="D681" s="41" t="s">
        <v>1755</v>
      </c>
      <c r="E681" s="17" t="s">
        <v>1756</v>
      </c>
      <c r="F681" s="48">
        <v>5</v>
      </c>
      <c r="G681" s="48">
        <v>0</v>
      </c>
      <c r="H681" s="48">
        <v>5</v>
      </c>
      <c r="I681" s="48">
        <v>5</v>
      </c>
      <c r="J681" s="48">
        <v>0</v>
      </c>
      <c r="K681" s="48">
        <v>5</v>
      </c>
      <c r="L681" s="48">
        <v>3</v>
      </c>
      <c r="M681" s="48">
        <v>0</v>
      </c>
      <c r="N681" s="48">
        <v>3</v>
      </c>
      <c r="O681" s="48">
        <v>3</v>
      </c>
      <c r="P681" s="48">
        <v>0</v>
      </c>
      <c r="Q681" s="48">
        <v>3</v>
      </c>
      <c r="R681" s="48">
        <v>4</v>
      </c>
      <c r="S681" s="48">
        <v>0</v>
      </c>
      <c r="T681" s="48">
        <v>4</v>
      </c>
      <c r="U681" s="48">
        <v>3</v>
      </c>
      <c r="V681" s="48">
        <v>0</v>
      </c>
      <c r="W681" s="48">
        <v>3</v>
      </c>
    </row>
    <row r="682" spans="3:28" ht="15" customHeight="1" outlineLevel="2" x14ac:dyDescent="0.2">
      <c r="D682" s="41" t="s">
        <v>1757</v>
      </c>
      <c r="E682" s="17" t="s">
        <v>1758</v>
      </c>
      <c r="F682" s="48">
        <v>40</v>
      </c>
      <c r="G682" s="48">
        <v>8</v>
      </c>
      <c r="H682" s="48">
        <v>32</v>
      </c>
      <c r="I682" s="48">
        <v>33</v>
      </c>
      <c r="J682" s="48">
        <v>6</v>
      </c>
      <c r="K682" s="48">
        <v>27</v>
      </c>
      <c r="L682" s="48">
        <v>27</v>
      </c>
      <c r="M682" s="48">
        <v>5</v>
      </c>
      <c r="N682" s="48">
        <v>22</v>
      </c>
      <c r="O682" s="48">
        <v>27</v>
      </c>
      <c r="P682" s="48">
        <v>6</v>
      </c>
      <c r="Q682" s="48">
        <v>21</v>
      </c>
      <c r="R682" s="48">
        <v>29</v>
      </c>
      <c r="S682" s="48">
        <v>7</v>
      </c>
      <c r="T682" s="48">
        <v>22</v>
      </c>
      <c r="U682" s="48">
        <v>31</v>
      </c>
      <c r="V682" s="48">
        <v>10</v>
      </c>
      <c r="W682" s="48">
        <v>21</v>
      </c>
    </row>
    <row r="683" spans="3:28" ht="15" customHeight="1" outlineLevel="2" x14ac:dyDescent="0.2">
      <c r="D683" s="41" t="s">
        <v>1759</v>
      </c>
      <c r="E683" s="17" t="s">
        <v>1760</v>
      </c>
      <c r="F683" s="48">
        <v>20</v>
      </c>
      <c r="G683" s="48">
        <v>0</v>
      </c>
      <c r="H683" s="48">
        <v>20</v>
      </c>
      <c r="I683" s="48">
        <v>16</v>
      </c>
      <c r="J683" s="48">
        <v>0</v>
      </c>
      <c r="K683" s="48">
        <v>16</v>
      </c>
      <c r="L683" s="48">
        <v>10</v>
      </c>
      <c r="M683" s="48">
        <v>0</v>
      </c>
      <c r="N683" s="48">
        <v>10</v>
      </c>
      <c r="O683" s="48">
        <v>15</v>
      </c>
      <c r="P683" s="48">
        <v>0</v>
      </c>
      <c r="Q683" s="48">
        <v>15</v>
      </c>
      <c r="R683" s="48">
        <v>12</v>
      </c>
      <c r="S683" s="48">
        <v>0</v>
      </c>
      <c r="T683" s="48">
        <v>12</v>
      </c>
      <c r="U683" s="48">
        <v>11</v>
      </c>
      <c r="V683" s="48">
        <v>0</v>
      </c>
      <c r="W683" s="48">
        <v>11</v>
      </c>
    </row>
    <row r="684" spans="3:28" ht="15" customHeight="1" outlineLevel="2" x14ac:dyDescent="0.2">
      <c r="D684" s="41" t="s">
        <v>1761</v>
      </c>
      <c r="E684" s="17" t="s">
        <v>1762</v>
      </c>
      <c r="F684" s="48">
        <v>21</v>
      </c>
      <c r="G684" s="48">
        <v>0</v>
      </c>
      <c r="H684" s="48">
        <v>21</v>
      </c>
      <c r="I684" s="48">
        <v>28</v>
      </c>
      <c r="J684" s="48">
        <v>6</v>
      </c>
      <c r="K684" s="48">
        <v>22</v>
      </c>
      <c r="L684" s="48">
        <v>26</v>
      </c>
      <c r="M684" s="48">
        <v>3</v>
      </c>
      <c r="N684" s="48">
        <v>23</v>
      </c>
      <c r="O684" s="48">
        <v>27</v>
      </c>
      <c r="P684" s="48">
        <v>3</v>
      </c>
      <c r="Q684" s="48">
        <v>24</v>
      </c>
      <c r="R684" s="48">
        <v>25</v>
      </c>
      <c r="S684" s="48">
        <v>0</v>
      </c>
      <c r="T684" s="48">
        <v>25</v>
      </c>
      <c r="U684" s="48">
        <v>24</v>
      </c>
      <c r="V684" s="48">
        <v>0</v>
      </c>
      <c r="W684" s="48">
        <v>24</v>
      </c>
    </row>
    <row r="685" spans="3:28" ht="15" customHeight="1" outlineLevel="2" x14ac:dyDescent="0.2">
      <c r="D685" s="41" t="s">
        <v>1763</v>
      </c>
      <c r="E685" s="17" t="s">
        <v>1764</v>
      </c>
      <c r="F685" s="48">
        <v>3</v>
      </c>
      <c r="G685" s="48">
        <v>0</v>
      </c>
      <c r="H685" s="48">
        <v>3</v>
      </c>
      <c r="I685" s="48">
        <v>4</v>
      </c>
      <c r="J685" s="48">
        <v>0</v>
      </c>
      <c r="K685" s="48">
        <v>4</v>
      </c>
      <c r="L685" s="48">
        <v>4</v>
      </c>
      <c r="M685" s="48">
        <v>0</v>
      </c>
      <c r="N685" s="48">
        <v>4</v>
      </c>
      <c r="O685" s="48">
        <v>4</v>
      </c>
      <c r="P685" s="48">
        <v>0</v>
      </c>
      <c r="Q685" s="48">
        <v>4</v>
      </c>
      <c r="R685" s="48">
        <v>2</v>
      </c>
      <c r="S685" s="48">
        <v>0</v>
      </c>
      <c r="T685" s="48">
        <v>2</v>
      </c>
      <c r="U685" s="48">
        <v>2</v>
      </c>
      <c r="V685" s="48">
        <v>0</v>
      </c>
      <c r="W685" s="48">
        <v>2</v>
      </c>
    </row>
    <row r="686" spans="3:28" ht="15" customHeight="1" outlineLevel="2" x14ac:dyDescent="0.2">
      <c r="D686" s="41" t="s">
        <v>1765</v>
      </c>
      <c r="E686" s="17" t="s">
        <v>1766</v>
      </c>
      <c r="F686" s="48">
        <v>3</v>
      </c>
      <c r="G686" s="48">
        <v>0</v>
      </c>
      <c r="H686" s="48">
        <v>3</v>
      </c>
      <c r="I686" s="48">
        <v>1</v>
      </c>
      <c r="J686" s="48">
        <v>0</v>
      </c>
      <c r="K686" s="48">
        <v>1</v>
      </c>
      <c r="L686" s="48">
        <v>1</v>
      </c>
      <c r="M686" s="48">
        <v>0</v>
      </c>
      <c r="N686" s="48">
        <v>1</v>
      </c>
      <c r="O686" s="48">
        <v>1</v>
      </c>
      <c r="P686" s="48">
        <v>0</v>
      </c>
      <c r="Q686" s="48">
        <v>1</v>
      </c>
      <c r="R686" s="48">
        <v>1</v>
      </c>
      <c r="S686" s="48">
        <v>0</v>
      </c>
      <c r="T686" s="48">
        <v>1</v>
      </c>
      <c r="U686" s="48">
        <v>1</v>
      </c>
      <c r="V686" s="48">
        <v>0</v>
      </c>
      <c r="W686" s="48">
        <v>1</v>
      </c>
    </row>
    <row r="687" spans="3:28" ht="15" customHeight="1" outlineLevel="1" x14ac:dyDescent="0.2">
      <c r="C687" s="226" t="s">
        <v>1767</v>
      </c>
      <c r="E687" s="225" t="s">
        <v>1768</v>
      </c>
      <c r="F687" s="227">
        <v>1418</v>
      </c>
      <c r="G687" s="48">
        <v>142</v>
      </c>
      <c r="H687" s="227">
        <v>1276</v>
      </c>
      <c r="I687" s="227">
        <v>1231</v>
      </c>
      <c r="J687" s="48">
        <v>119</v>
      </c>
      <c r="K687" s="227">
        <v>1112</v>
      </c>
      <c r="L687" s="227">
        <v>1043</v>
      </c>
      <c r="M687" s="227">
        <v>107</v>
      </c>
      <c r="N687" s="227">
        <v>936</v>
      </c>
      <c r="O687" s="227">
        <v>1018</v>
      </c>
      <c r="P687" s="227">
        <v>126</v>
      </c>
      <c r="Q687" s="227">
        <v>892</v>
      </c>
      <c r="R687" s="227">
        <v>947</v>
      </c>
      <c r="S687" s="227">
        <v>127</v>
      </c>
      <c r="T687" s="227">
        <v>820</v>
      </c>
      <c r="U687" s="227">
        <v>835</v>
      </c>
      <c r="V687" s="227">
        <v>104</v>
      </c>
      <c r="W687" s="227">
        <v>731</v>
      </c>
      <c r="AB687" s="270"/>
    </row>
    <row r="688" spans="3:28" ht="15" customHeight="1" outlineLevel="2" x14ac:dyDescent="0.2">
      <c r="D688" s="41" t="s">
        <v>1769</v>
      </c>
      <c r="E688" s="118" t="s">
        <v>1770</v>
      </c>
      <c r="F688" s="48">
        <v>771</v>
      </c>
      <c r="G688" s="48">
        <v>12</v>
      </c>
      <c r="H688" s="48">
        <v>759</v>
      </c>
      <c r="I688" s="48">
        <v>679</v>
      </c>
      <c r="J688" s="48">
        <v>9</v>
      </c>
      <c r="K688" s="48">
        <v>670</v>
      </c>
      <c r="L688" s="48">
        <v>589</v>
      </c>
      <c r="M688" s="48">
        <v>13</v>
      </c>
      <c r="N688" s="48">
        <v>576</v>
      </c>
      <c r="O688" s="48">
        <v>557</v>
      </c>
      <c r="P688" s="48">
        <v>14</v>
      </c>
      <c r="Q688" s="48">
        <v>543</v>
      </c>
      <c r="R688" s="48">
        <v>531</v>
      </c>
      <c r="S688" s="48">
        <v>13</v>
      </c>
      <c r="T688" s="48">
        <v>518</v>
      </c>
      <c r="U688" s="48">
        <v>465</v>
      </c>
      <c r="V688" s="48">
        <v>9</v>
      </c>
      <c r="W688" s="48">
        <v>456</v>
      </c>
    </row>
    <row r="689" spans="3:28" ht="15" customHeight="1" outlineLevel="2" x14ac:dyDescent="0.2">
      <c r="D689" s="41" t="s">
        <v>1771</v>
      </c>
      <c r="E689" s="118" t="s">
        <v>1772</v>
      </c>
      <c r="F689" s="48">
        <v>210</v>
      </c>
      <c r="G689" s="48">
        <v>23</v>
      </c>
      <c r="H689" s="48">
        <v>187</v>
      </c>
      <c r="I689" s="48">
        <v>190</v>
      </c>
      <c r="J689" s="48">
        <v>23</v>
      </c>
      <c r="K689" s="48">
        <v>167</v>
      </c>
      <c r="L689" s="48">
        <v>163</v>
      </c>
      <c r="M689" s="48">
        <v>26</v>
      </c>
      <c r="N689" s="48">
        <v>137</v>
      </c>
      <c r="O689" s="48">
        <v>163</v>
      </c>
      <c r="P689" s="48">
        <v>29</v>
      </c>
      <c r="Q689" s="48">
        <v>134</v>
      </c>
      <c r="R689" s="48">
        <v>144</v>
      </c>
      <c r="S689" s="48">
        <v>32</v>
      </c>
      <c r="T689" s="48">
        <v>112</v>
      </c>
      <c r="U689" s="48">
        <v>126</v>
      </c>
      <c r="V689" s="48">
        <v>34</v>
      </c>
      <c r="W689" s="48">
        <v>92</v>
      </c>
    </row>
    <row r="690" spans="3:28" ht="15" customHeight="1" outlineLevel="2" x14ac:dyDescent="0.2">
      <c r="D690" s="41" t="s">
        <v>1773</v>
      </c>
      <c r="E690" s="118" t="s">
        <v>1774</v>
      </c>
      <c r="F690" s="48">
        <v>294</v>
      </c>
      <c r="G690" s="48">
        <v>49</v>
      </c>
      <c r="H690" s="48">
        <v>245</v>
      </c>
      <c r="I690" s="48">
        <v>234</v>
      </c>
      <c r="J690" s="48">
        <v>39</v>
      </c>
      <c r="K690" s="48">
        <v>195</v>
      </c>
      <c r="L690" s="48">
        <v>176</v>
      </c>
      <c r="M690" s="48">
        <v>26</v>
      </c>
      <c r="N690" s="48">
        <v>150</v>
      </c>
      <c r="O690" s="48">
        <v>163</v>
      </c>
      <c r="P690" s="48">
        <v>26</v>
      </c>
      <c r="Q690" s="48">
        <v>137</v>
      </c>
      <c r="R690" s="48">
        <v>147</v>
      </c>
      <c r="S690" s="48">
        <v>27</v>
      </c>
      <c r="T690" s="48">
        <v>120</v>
      </c>
      <c r="U690" s="48">
        <v>136</v>
      </c>
      <c r="V690" s="48">
        <v>18</v>
      </c>
      <c r="W690" s="48">
        <v>118</v>
      </c>
    </row>
    <row r="691" spans="3:28" ht="15" customHeight="1" outlineLevel="2" x14ac:dyDescent="0.2">
      <c r="D691" s="41" t="s">
        <v>1775</v>
      </c>
      <c r="E691" s="118" t="s">
        <v>1776</v>
      </c>
      <c r="F691" s="48">
        <v>42</v>
      </c>
      <c r="G691" s="48">
        <v>36</v>
      </c>
      <c r="H691" s="48">
        <v>6</v>
      </c>
      <c r="I691" s="48">
        <v>32</v>
      </c>
      <c r="J691" s="48">
        <v>26</v>
      </c>
      <c r="K691" s="48">
        <v>6</v>
      </c>
      <c r="L691" s="48">
        <v>24</v>
      </c>
      <c r="M691" s="48">
        <v>21</v>
      </c>
      <c r="N691" s="48">
        <v>3</v>
      </c>
      <c r="O691" s="48">
        <v>34</v>
      </c>
      <c r="P691" s="48">
        <v>31</v>
      </c>
      <c r="Q691" s="48">
        <v>3</v>
      </c>
      <c r="R691" s="48">
        <v>29</v>
      </c>
      <c r="S691" s="48">
        <v>27</v>
      </c>
      <c r="T691" s="48">
        <v>2</v>
      </c>
      <c r="U691" s="48">
        <v>21</v>
      </c>
      <c r="V691" s="48">
        <v>18</v>
      </c>
      <c r="W691" s="48">
        <v>3</v>
      </c>
    </row>
    <row r="692" spans="3:28" ht="15" customHeight="1" outlineLevel="2" x14ac:dyDescent="0.2">
      <c r="D692" s="41" t="s">
        <v>1777</v>
      </c>
      <c r="E692" s="118" t="s">
        <v>1778</v>
      </c>
      <c r="F692" s="48">
        <v>24</v>
      </c>
      <c r="G692" s="48">
        <v>19</v>
      </c>
      <c r="H692" s="48">
        <v>5</v>
      </c>
      <c r="I692" s="48">
        <v>23</v>
      </c>
      <c r="J692" s="48">
        <v>19</v>
      </c>
      <c r="K692" s="48">
        <v>4</v>
      </c>
      <c r="L692" s="48">
        <v>23</v>
      </c>
      <c r="M692" s="48">
        <v>18</v>
      </c>
      <c r="N692" s="48">
        <v>5</v>
      </c>
      <c r="O692" s="48">
        <v>27</v>
      </c>
      <c r="P692" s="48">
        <v>23</v>
      </c>
      <c r="Q692" s="48">
        <v>4</v>
      </c>
      <c r="R692" s="48">
        <v>28</v>
      </c>
      <c r="S692" s="48">
        <v>24</v>
      </c>
      <c r="T692" s="48">
        <v>4</v>
      </c>
      <c r="U692" s="48">
        <v>24</v>
      </c>
      <c r="V692" s="48">
        <v>21</v>
      </c>
      <c r="W692" s="48">
        <v>3</v>
      </c>
    </row>
    <row r="693" spans="3:28" ht="15" customHeight="1" outlineLevel="2" x14ac:dyDescent="0.2">
      <c r="D693" s="41" t="s">
        <v>1779</v>
      </c>
      <c r="E693" s="118" t="s">
        <v>1780</v>
      </c>
      <c r="F693" s="48">
        <v>41</v>
      </c>
      <c r="G693" s="48">
        <v>3</v>
      </c>
      <c r="H693" s="48">
        <v>38</v>
      </c>
      <c r="I693" s="48">
        <v>37</v>
      </c>
      <c r="J693" s="48">
        <v>3</v>
      </c>
      <c r="K693" s="48">
        <v>34</v>
      </c>
      <c r="L693" s="48">
        <v>34</v>
      </c>
      <c r="M693" s="48">
        <v>3</v>
      </c>
      <c r="N693" s="48">
        <v>31</v>
      </c>
      <c r="O693" s="48">
        <v>37</v>
      </c>
      <c r="P693" s="48">
        <v>3</v>
      </c>
      <c r="Q693" s="48">
        <v>34</v>
      </c>
      <c r="R693" s="48">
        <v>32</v>
      </c>
      <c r="S693" s="48">
        <v>4</v>
      </c>
      <c r="T693" s="48">
        <v>28</v>
      </c>
      <c r="U693" s="48">
        <v>29</v>
      </c>
      <c r="V693" s="48">
        <v>4</v>
      </c>
      <c r="W693" s="48">
        <v>25</v>
      </c>
    </row>
    <row r="694" spans="3:28" ht="15" customHeight="1" outlineLevel="2" x14ac:dyDescent="0.2">
      <c r="D694" s="41" t="s">
        <v>1781</v>
      </c>
      <c r="E694" s="118" t="s">
        <v>1782</v>
      </c>
      <c r="F694" s="48">
        <v>36</v>
      </c>
      <c r="G694" s="48">
        <v>0</v>
      </c>
      <c r="H694" s="48">
        <v>36</v>
      </c>
      <c r="I694" s="48">
        <v>36</v>
      </c>
      <c r="J694" s="48">
        <v>0</v>
      </c>
      <c r="K694" s="48">
        <v>36</v>
      </c>
      <c r="L694" s="48">
        <v>34</v>
      </c>
      <c r="M694" s="48">
        <v>0</v>
      </c>
      <c r="N694" s="48">
        <v>34</v>
      </c>
      <c r="O694" s="48">
        <v>37</v>
      </c>
      <c r="P694" s="48">
        <v>0</v>
      </c>
      <c r="Q694" s="48">
        <v>37</v>
      </c>
      <c r="R694" s="48">
        <v>36</v>
      </c>
      <c r="S694" s="48">
        <v>0</v>
      </c>
      <c r="T694" s="48">
        <v>36</v>
      </c>
      <c r="U694" s="48">
        <v>34</v>
      </c>
      <c r="V694" s="48">
        <v>0</v>
      </c>
      <c r="W694" s="48">
        <v>34</v>
      </c>
    </row>
    <row r="695" spans="3:28" ht="15" customHeight="1" outlineLevel="1" x14ac:dyDescent="0.2">
      <c r="C695" s="226" t="s">
        <v>1783</v>
      </c>
      <c r="E695" s="225" t="s">
        <v>1784</v>
      </c>
      <c r="F695" s="227">
        <v>3039</v>
      </c>
      <c r="G695" s="227">
        <v>1677</v>
      </c>
      <c r="H695" s="227">
        <v>1362</v>
      </c>
      <c r="I695" s="227">
        <v>2885</v>
      </c>
      <c r="J695" s="227">
        <v>1600</v>
      </c>
      <c r="K695" s="227">
        <v>1285</v>
      </c>
      <c r="L695" s="227">
        <v>2542</v>
      </c>
      <c r="M695" s="227">
        <v>1489</v>
      </c>
      <c r="N695" s="227">
        <v>1053</v>
      </c>
      <c r="O695" s="227">
        <v>2402</v>
      </c>
      <c r="P695" s="227">
        <v>1436</v>
      </c>
      <c r="Q695" s="227">
        <v>966</v>
      </c>
      <c r="R695" s="227">
        <v>2291</v>
      </c>
      <c r="S695" s="227">
        <v>1417</v>
      </c>
      <c r="T695" s="227">
        <v>874</v>
      </c>
      <c r="U695" s="227">
        <v>2136</v>
      </c>
      <c r="V695" s="227">
        <v>1382</v>
      </c>
      <c r="W695" s="227">
        <v>754</v>
      </c>
      <c r="AB695" s="270"/>
    </row>
    <row r="696" spans="3:28" ht="15" customHeight="1" outlineLevel="2" x14ac:dyDescent="0.2">
      <c r="D696" s="41" t="s">
        <v>1785</v>
      </c>
      <c r="E696" s="118" t="s">
        <v>1786</v>
      </c>
      <c r="F696" s="48">
        <v>521</v>
      </c>
      <c r="G696" s="48">
        <v>502</v>
      </c>
      <c r="H696" s="48">
        <v>19</v>
      </c>
      <c r="I696" s="48">
        <v>523</v>
      </c>
      <c r="J696" s="48">
        <v>506</v>
      </c>
      <c r="K696" s="48">
        <v>17</v>
      </c>
      <c r="L696" s="48">
        <v>512</v>
      </c>
      <c r="M696" s="48">
        <v>494</v>
      </c>
      <c r="N696" s="48">
        <v>18</v>
      </c>
      <c r="O696" s="48">
        <v>504</v>
      </c>
      <c r="P696" s="48">
        <v>484</v>
      </c>
      <c r="Q696" s="48">
        <v>20</v>
      </c>
      <c r="R696" s="48">
        <v>496</v>
      </c>
      <c r="S696" s="48">
        <v>478</v>
      </c>
      <c r="T696" s="48">
        <v>18</v>
      </c>
      <c r="U696" s="48">
        <v>483</v>
      </c>
      <c r="V696" s="48">
        <v>462</v>
      </c>
      <c r="W696" s="48">
        <v>21</v>
      </c>
    </row>
    <row r="697" spans="3:28" ht="15" customHeight="1" outlineLevel="2" x14ac:dyDescent="0.2">
      <c r="D697" s="41" t="s">
        <v>1787</v>
      </c>
      <c r="E697" s="118" t="s">
        <v>1788</v>
      </c>
      <c r="F697" s="48">
        <v>17</v>
      </c>
      <c r="G697" s="48">
        <v>17</v>
      </c>
      <c r="H697" s="48">
        <v>0</v>
      </c>
      <c r="I697" s="48">
        <v>17</v>
      </c>
      <c r="J697" s="48">
        <v>17</v>
      </c>
      <c r="K697" s="48">
        <v>0</v>
      </c>
      <c r="L697" s="48">
        <v>16</v>
      </c>
      <c r="M697" s="48">
        <v>16</v>
      </c>
      <c r="N697" s="48">
        <v>0</v>
      </c>
      <c r="O697" s="48">
        <v>16</v>
      </c>
      <c r="P697" s="48">
        <v>16</v>
      </c>
      <c r="Q697" s="48">
        <v>0</v>
      </c>
      <c r="R697" s="48">
        <v>13</v>
      </c>
      <c r="S697" s="48">
        <v>13</v>
      </c>
      <c r="T697" s="48">
        <v>0</v>
      </c>
      <c r="U697" s="48">
        <v>13</v>
      </c>
      <c r="V697" s="48">
        <v>13</v>
      </c>
      <c r="W697" s="48">
        <v>0</v>
      </c>
    </row>
    <row r="698" spans="3:28" ht="15" customHeight="1" outlineLevel="2" x14ac:dyDescent="0.2">
      <c r="D698" s="41" t="s">
        <v>1789</v>
      </c>
      <c r="E698" s="118" t="s">
        <v>1790</v>
      </c>
      <c r="F698" s="48">
        <v>437</v>
      </c>
      <c r="G698" s="48">
        <v>173</v>
      </c>
      <c r="H698" s="48">
        <v>264</v>
      </c>
      <c r="I698" s="48">
        <v>441</v>
      </c>
      <c r="J698" s="48">
        <v>171</v>
      </c>
      <c r="K698" s="48">
        <v>270</v>
      </c>
      <c r="L698" s="48">
        <v>405</v>
      </c>
      <c r="M698" s="48">
        <v>175</v>
      </c>
      <c r="N698" s="48">
        <v>230</v>
      </c>
      <c r="O698" s="48">
        <v>395</v>
      </c>
      <c r="P698" s="48">
        <v>174</v>
      </c>
      <c r="Q698" s="48">
        <v>221</v>
      </c>
      <c r="R698" s="48">
        <v>406</v>
      </c>
      <c r="S698" s="48">
        <v>191</v>
      </c>
      <c r="T698" s="48">
        <v>215</v>
      </c>
      <c r="U698" s="48">
        <v>394</v>
      </c>
      <c r="V698" s="48">
        <v>188</v>
      </c>
      <c r="W698" s="48">
        <v>206</v>
      </c>
    </row>
    <row r="699" spans="3:28" ht="15" customHeight="1" outlineLevel="2" x14ac:dyDescent="0.2">
      <c r="D699" s="41" t="s">
        <v>1791</v>
      </c>
      <c r="E699" s="118" t="s">
        <v>1792</v>
      </c>
      <c r="F699" s="48">
        <v>34</v>
      </c>
      <c r="G699" s="48">
        <v>0</v>
      </c>
      <c r="H699" s="48">
        <v>34</v>
      </c>
      <c r="I699" s="48">
        <v>34</v>
      </c>
      <c r="J699" s="48">
        <v>0</v>
      </c>
      <c r="K699" s="48">
        <v>34</v>
      </c>
      <c r="L699" s="48">
        <v>32</v>
      </c>
      <c r="M699" s="48">
        <v>0</v>
      </c>
      <c r="N699" s="48">
        <v>32</v>
      </c>
      <c r="O699" s="48">
        <v>30</v>
      </c>
      <c r="P699" s="48">
        <v>0</v>
      </c>
      <c r="Q699" s="48">
        <v>30</v>
      </c>
      <c r="R699" s="48">
        <v>30</v>
      </c>
      <c r="S699" s="48">
        <v>0</v>
      </c>
      <c r="T699" s="48">
        <v>30</v>
      </c>
      <c r="U699" s="48">
        <v>28</v>
      </c>
      <c r="V699" s="48">
        <v>0</v>
      </c>
      <c r="W699" s="48">
        <v>28</v>
      </c>
    </row>
    <row r="700" spans="3:28" ht="15" customHeight="1" outlineLevel="2" x14ac:dyDescent="0.2">
      <c r="D700" s="41" t="s">
        <v>1793</v>
      </c>
      <c r="E700" s="118" t="s">
        <v>1794</v>
      </c>
      <c r="F700" s="48">
        <v>7</v>
      </c>
      <c r="G700" s="48">
        <v>4</v>
      </c>
      <c r="H700" s="48">
        <v>3</v>
      </c>
      <c r="I700" s="48">
        <v>1</v>
      </c>
      <c r="J700" s="48">
        <v>0</v>
      </c>
      <c r="K700" s="48">
        <v>1</v>
      </c>
      <c r="L700" s="48">
        <v>7</v>
      </c>
      <c r="M700" s="48">
        <v>4</v>
      </c>
      <c r="N700" s="48">
        <v>3</v>
      </c>
      <c r="O700" s="48">
        <v>6</v>
      </c>
      <c r="P700" s="48">
        <v>4</v>
      </c>
      <c r="Q700" s="48">
        <v>2</v>
      </c>
      <c r="R700" s="48">
        <v>5</v>
      </c>
      <c r="S700" s="48">
        <v>3</v>
      </c>
      <c r="T700" s="48">
        <v>2</v>
      </c>
      <c r="U700" s="48">
        <v>2</v>
      </c>
      <c r="V700" s="48">
        <v>0</v>
      </c>
      <c r="W700" s="48">
        <v>2</v>
      </c>
    </row>
    <row r="701" spans="3:28" ht="15" customHeight="1" outlineLevel="2" x14ac:dyDescent="0.2">
      <c r="D701" s="41" t="s">
        <v>1795</v>
      </c>
      <c r="E701" s="118" t="s">
        <v>1796</v>
      </c>
      <c r="F701" s="48">
        <v>698</v>
      </c>
      <c r="G701" s="48">
        <v>197</v>
      </c>
      <c r="H701" s="48">
        <v>501</v>
      </c>
      <c r="I701" s="48">
        <v>626</v>
      </c>
      <c r="J701" s="48">
        <v>165</v>
      </c>
      <c r="K701" s="48">
        <v>461</v>
      </c>
      <c r="L701" s="48">
        <v>497</v>
      </c>
      <c r="M701" s="48">
        <v>144</v>
      </c>
      <c r="N701" s="48">
        <v>353</v>
      </c>
      <c r="O701" s="48">
        <v>459</v>
      </c>
      <c r="P701" s="48">
        <v>138</v>
      </c>
      <c r="Q701" s="48">
        <v>321</v>
      </c>
      <c r="R701" s="48">
        <v>408</v>
      </c>
      <c r="S701" s="48">
        <v>133</v>
      </c>
      <c r="T701" s="48">
        <v>275</v>
      </c>
      <c r="U701" s="48">
        <v>323</v>
      </c>
      <c r="V701" s="48">
        <v>126</v>
      </c>
      <c r="W701" s="48">
        <v>197</v>
      </c>
    </row>
    <row r="702" spans="3:28" ht="15" customHeight="1" outlineLevel="2" x14ac:dyDescent="0.2">
      <c r="D702" s="41" t="s">
        <v>1797</v>
      </c>
      <c r="E702" s="118" t="s">
        <v>1798</v>
      </c>
      <c r="F702" s="48">
        <v>224</v>
      </c>
      <c r="G702" s="48">
        <v>138</v>
      </c>
      <c r="H702" s="48">
        <v>86</v>
      </c>
      <c r="I702" s="48">
        <v>216</v>
      </c>
      <c r="J702" s="48">
        <v>141</v>
      </c>
      <c r="K702" s="48">
        <v>75</v>
      </c>
      <c r="L702" s="48">
        <v>204</v>
      </c>
      <c r="M702" s="48">
        <v>143</v>
      </c>
      <c r="N702" s="48">
        <v>61</v>
      </c>
      <c r="O702" s="48">
        <v>189</v>
      </c>
      <c r="P702" s="48">
        <v>130</v>
      </c>
      <c r="Q702" s="48">
        <v>59</v>
      </c>
      <c r="R702" s="48">
        <v>187</v>
      </c>
      <c r="S702" s="48">
        <v>132</v>
      </c>
      <c r="T702" s="48">
        <v>55</v>
      </c>
      <c r="U702" s="48">
        <v>171</v>
      </c>
      <c r="V702" s="48">
        <v>121</v>
      </c>
      <c r="W702" s="48">
        <v>50</v>
      </c>
    </row>
    <row r="703" spans="3:28" ht="15" customHeight="1" outlineLevel="2" x14ac:dyDescent="0.2">
      <c r="D703" s="41" t="s">
        <v>1799</v>
      </c>
      <c r="E703" s="118" t="s">
        <v>1800</v>
      </c>
      <c r="F703" s="48">
        <v>436</v>
      </c>
      <c r="G703" s="48">
        <v>300</v>
      </c>
      <c r="H703" s="48">
        <v>136</v>
      </c>
      <c r="I703" s="48">
        <v>428</v>
      </c>
      <c r="J703" s="48">
        <v>293</v>
      </c>
      <c r="K703" s="48">
        <v>135</v>
      </c>
      <c r="L703" s="48">
        <v>377</v>
      </c>
      <c r="M703" s="48">
        <v>276</v>
      </c>
      <c r="N703" s="48">
        <v>101</v>
      </c>
      <c r="O703" s="48">
        <v>368</v>
      </c>
      <c r="P703" s="48">
        <v>271</v>
      </c>
      <c r="Q703" s="48">
        <v>97</v>
      </c>
      <c r="R703" s="48">
        <v>374</v>
      </c>
      <c r="S703" s="48">
        <v>291</v>
      </c>
      <c r="T703" s="48">
        <v>83</v>
      </c>
      <c r="U703" s="48">
        <v>367</v>
      </c>
      <c r="V703" s="48">
        <v>293</v>
      </c>
      <c r="W703" s="48">
        <v>74</v>
      </c>
    </row>
    <row r="704" spans="3:28" ht="15" customHeight="1" outlineLevel="2" x14ac:dyDescent="0.2">
      <c r="D704" s="41" t="s">
        <v>1801</v>
      </c>
      <c r="E704" s="118" t="s">
        <v>1802</v>
      </c>
      <c r="F704" s="48">
        <v>16</v>
      </c>
      <c r="G704" s="48">
        <v>9</v>
      </c>
      <c r="H704" s="48">
        <v>7</v>
      </c>
      <c r="I704" s="48">
        <v>12</v>
      </c>
      <c r="J704" s="48">
        <v>7</v>
      </c>
      <c r="K704" s="48">
        <v>5</v>
      </c>
      <c r="L704" s="48">
        <v>13</v>
      </c>
      <c r="M704" s="48">
        <v>6</v>
      </c>
      <c r="N704" s="48">
        <v>7</v>
      </c>
      <c r="O704" s="48">
        <v>12</v>
      </c>
      <c r="P704" s="48">
        <v>4</v>
      </c>
      <c r="Q704" s="48">
        <v>8</v>
      </c>
      <c r="R704" s="48">
        <v>11</v>
      </c>
      <c r="S704" s="48">
        <v>3</v>
      </c>
      <c r="T704" s="48">
        <v>8</v>
      </c>
      <c r="U704" s="48">
        <v>7</v>
      </c>
      <c r="V704" s="48">
        <v>3</v>
      </c>
      <c r="W704" s="48">
        <v>4</v>
      </c>
    </row>
    <row r="705" spans="3:28" ht="15" customHeight="1" outlineLevel="2" x14ac:dyDescent="0.2">
      <c r="D705" s="41" t="s">
        <v>1803</v>
      </c>
      <c r="E705" s="118" t="s">
        <v>1804</v>
      </c>
      <c r="F705" s="48">
        <v>4</v>
      </c>
      <c r="G705" s="48">
        <v>0</v>
      </c>
      <c r="H705" s="48">
        <v>4</v>
      </c>
      <c r="I705" s="48">
        <v>9</v>
      </c>
      <c r="J705" s="48">
        <v>4</v>
      </c>
      <c r="K705" s="48">
        <v>5</v>
      </c>
      <c r="L705" s="48">
        <v>5</v>
      </c>
      <c r="M705" s="48">
        <v>0</v>
      </c>
      <c r="N705" s="48">
        <v>5</v>
      </c>
      <c r="O705" s="48">
        <v>5</v>
      </c>
      <c r="P705" s="48">
        <v>0</v>
      </c>
      <c r="Q705" s="48">
        <v>5</v>
      </c>
      <c r="R705" s="48">
        <v>5</v>
      </c>
      <c r="S705" s="48">
        <v>0</v>
      </c>
      <c r="T705" s="48">
        <v>5</v>
      </c>
      <c r="U705" s="48">
        <v>2</v>
      </c>
      <c r="V705" s="48">
        <v>0</v>
      </c>
      <c r="W705" s="48">
        <v>2</v>
      </c>
    </row>
    <row r="706" spans="3:28" ht="15" customHeight="1" outlineLevel="2" x14ac:dyDescent="0.2">
      <c r="D706" s="41" t="s">
        <v>1805</v>
      </c>
      <c r="E706" s="118" t="s">
        <v>1806</v>
      </c>
      <c r="F706" s="48">
        <v>27</v>
      </c>
      <c r="G706" s="48">
        <v>14</v>
      </c>
      <c r="H706" s="48">
        <v>13</v>
      </c>
      <c r="I706" s="48">
        <v>25</v>
      </c>
      <c r="J706" s="48">
        <v>13</v>
      </c>
      <c r="K706" s="48">
        <v>12</v>
      </c>
      <c r="L706" s="48">
        <v>21</v>
      </c>
      <c r="M706" s="48">
        <v>10</v>
      </c>
      <c r="N706" s="48">
        <v>11</v>
      </c>
      <c r="O706" s="48">
        <v>17</v>
      </c>
      <c r="P706" s="48">
        <v>7</v>
      </c>
      <c r="Q706" s="48">
        <v>10</v>
      </c>
      <c r="R706" s="48">
        <v>22</v>
      </c>
      <c r="S706" s="48">
        <v>11</v>
      </c>
      <c r="T706" s="48">
        <v>11</v>
      </c>
      <c r="U706" s="48">
        <v>16</v>
      </c>
      <c r="V706" s="48">
        <v>10</v>
      </c>
      <c r="W706" s="48">
        <v>6</v>
      </c>
    </row>
    <row r="707" spans="3:28" ht="15" customHeight="1" outlineLevel="2" x14ac:dyDescent="0.2">
      <c r="D707" s="41" t="s">
        <v>1807</v>
      </c>
      <c r="E707" s="118" t="s">
        <v>1808</v>
      </c>
      <c r="F707" s="48">
        <v>8</v>
      </c>
      <c r="G707" s="48">
        <v>5</v>
      </c>
      <c r="H707" s="48">
        <v>3</v>
      </c>
      <c r="I707" s="48">
        <v>9</v>
      </c>
      <c r="J707" s="48">
        <v>6</v>
      </c>
      <c r="K707" s="48">
        <v>3</v>
      </c>
      <c r="L707" s="48">
        <v>7</v>
      </c>
      <c r="M707" s="48">
        <v>6</v>
      </c>
      <c r="N707" s="48">
        <v>1</v>
      </c>
      <c r="O707" s="48">
        <v>5</v>
      </c>
      <c r="P707" s="48">
        <v>5</v>
      </c>
      <c r="Q707" s="48">
        <v>0</v>
      </c>
      <c r="R707" s="48">
        <v>6</v>
      </c>
      <c r="S707" s="48">
        <v>6</v>
      </c>
      <c r="T707" s="48">
        <v>0</v>
      </c>
      <c r="U707" s="48">
        <v>10</v>
      </c>
      <c r="V707" s="48">
        <v>10</v>
      </c>
      <c r="W707" s="48">
        <v>0</v>
      </c>
    </row>
    <row r="708" spans="3:28" ht="15" customHeight="1" outlineLevel="2" x14ac:dyDescent="0.2">
      <c r="D708" s="41" t="s">
        <v>1809</v>
      </c>
      <c r="E708" s="118" t="s">
        <v>1810</v>
      </c>
      <c r="F708" s="48">
        <v>120</v>
      </c>
      <c r="G708" s="48">
        <v>48</v>
      </c>
      <c r="H708" s="48">
        <v>72</v>
      </c>
      <c r="I708" s="48">
        <v>104</v>
      </c>
      <c r="J708" s="48">
        <v>43</v>
      </c>
      <c r="K708" s="48">
        <v>61</v>
      </c>
      <c r="L708" s="48">
        <v>78</v>
      </c>
      <c r="M708" s="48">
        <v>25</v>
      </c>
      <c r="N708" s="48">
        <v>53</v>
      </c>
      <c r="O708" s="48">
        <v>66</v>
      </c>
      <c r="P708" s="48">
        <v>20</v>
      </c>
      <c r="Q708" s="48">
        <v>46</v>
      </c>
      <c r="R708" s="48">
        <v>57</v>
      </c>
      <c r="S708" s="48">
        <v>11</v>
      </c>
      <c r="T708" s="48">
        <v>46</v>
      </c>
      <c r="U708" s="48">
        <v>53</v>
      </c>
      <c r="V708" s="48">
        <v>8</v>
      </c>
      <c r="W708" s="48">
        <v>45</v>
      </c>
    </row>
    <row r="709" spans="3:28" ht="15" customHeight="1" outlineLevel="2" x14ac:dyDescent="0.2">
      <c r="D709" s="41" t="s">
        <v>1811</v>
      </c>
      <c r="E709" s="118" t="s">
        <v>1812</v>
      </c>
      <c r="F709" s="48">
        <v>11</v>
      </c>
      <c r="G709" s="48">
        <v>6</v>
      </c>
      <c r="H709" s="48">
        <v>5</v>
      </c>
      <c r="I709" s="48">
        <v>10</v>
      </c>
      <c r="J709" s="48">
        <v>4</v>
      </c>
      <c r="K709" s="48">
        <v>6</v>
      </c>
      <c r="L709" s="48">
        <v>7</v>
      </c>
      <c r="M709" s="48">
        <v>0</v>
      </c>
      <c r="N709" s="48">
        <v>7</v>
      </c>
      <c r="O709" s="48">
        <v>7</v>
      </c>
      <c r="P709" s="48">
        <v>0</v>
      </c>
      <c r="Q709" s="48">
        <v>7</v>
      </c>
      <c r="R709" s="48">
        <v>6</v>
      </c>
      <c r="S709" s="48">
        <v>0</v>
      </c>
      <c r="T709" s="48">
        <v>6</v>
      </c>
      <c r="U709" s="48">
        <v>5</v>
      </c>
      <c r="V709" s="48">
        <v>0</v>
      </c>
      <c r="W709" s="48">
        <v>5</v>
      </c>
    </row>
    <row r="710" spans="3:28" ht="15" customHeight="1" outlineLevel="2" x14ac:dyDescent="0.2">
      <c r="D710" s="41" t="s">
        <v>1813</v>
      </c>
      <c r="E710" s="118" t="s">
        <v>1814</v>
      </c>
      <c r="F710" s="48">
        <v>8</v>
      </c>
      <c r="G710" s="48">
        <v>0</v>
      </c>
      <c r="H710" s="48">
        <v>8</v>
      </c>
      <c r="I710" s="48">
        <v>8</v>
      </c>
      <c r="J710" s="48">
        <v>0</v>
      </c>
      <c r="K710" s="48">
        <v>8</v>
      </c>
      <c r="L710" s="48">
        <v>6</v>
      </c>
      <c r="M710" s="48">
        <v>0</v>
      </c>
      <c r="N710" s="48">
        <v>6</v>
      </c>
      <c r="O710" s="48">
        <v>4</v>
      </c>
      <c r="P710" s="48">
        <v>0</v>
      </c>
      <c r="Q710" s="48">
        <v>4</v>
      </c>
      <c r="R710" s="48">
        <v>5</v>
      </c>
      <c r="S710" s="48">
        <v>0</v>
      </c>
      <c r="T710" s="48">
        <v>5</v>
      </c>
      <c r="U710" s="48">
        <v>5</v>
      </c>
      <c r="V710" s="48">
        <v>0</v>
      </c>
      <c r="W710" s="48">
        <v>5</v>
      </c>
    </row>
    <row r="711" spans="3:28" ht="15" customHeight="1" outlineLevel="2" x14ac:dyDescent="0.2">
      <c r="D711" s="41" t="s">
        <v>1815</v>
      </c>
      <c r="E711" s="118" t="s">
        <v>1816</v>
      </c>
      <c r="F711" s="48">
        <v>155</v>
      </c>
      <c r="G711" s="48">
        <v>116</v>
      </c>
      <c r="H711" s="48">
        <v>39</v>
      </c>
      <c r="I711" s="48">
        <v>125</v>
      </c>
      <c r="J711" s="48">
        <v>94</v>
      </c>
      <c r="K711" s="48">
        <v>31</v>
      </c>
      <c r="L711" s="48">
        <v>106</v>
      </c>
      <c r="M711" s="48">
        <v>75</v>
      </c>
      <c r="N711" s="48">
        <v>31</v>
      </c>
      <c r="O711" s="48">
        <v>104</v>
      </c>
      <c r="P711" s="48">
        <v>77</v>
      </c>
      <c r="Q711" s="48">
        <v>27</v>
      </c>
      <c r="R711" s="48">
        <v>87</v>
      </c>
      <c r="S711" s="48">
        <v>64</v>
      </c>
      <c r="T711" s="48">
        <v>23</v>
      </c>
      <c r="U711" s="48">
        <v>85</v>
      </c>
      <c r="V711" s="48">
        <v>62</v>
      </c>
      <c r="W711" s="48">
        <v>23</v>
      </c>
    </row>
    <row r="712" spans="3:28" ht="15" customHeight="1" outlineLevel="2" x14ac:dyDescent="0.2">
      <c r="D712" s="41" t="s">
        <v>1817</v>
      </c>
      <c r="E712" s="118" t="s">
        <v>1818</v>
      </c>
      <c r="F712" s="48">
        <v>83</v>
      </c>
      <c r="G712" s="48">
        <v>50</v>
      </c>
      <c r="H712" s="48">
        <v>33</v>
      </c>
      <c r="I712" s="48">
        <v>75</v>
      </c>
      <c r="J712" s="48">
        <v>45</v>
      </c>
      <c r="K712" s="48">
        <v>30</v>
      </c>
      <c r="L712" s="48">
        <v>64</v>
      </c>
      <c r="M712" s="48">
        <v>34</v>
      </c>
      <c r="N712" s="48">
        <v>30</v>
      </c>
      <c r="O712" s="48">
        <v>61</v>
      </c>
      <c r="P712" s="48">
        <v>35</v>
      </c>
      <c r="Q712" s="48">
        <v>26</v>
      </c>
      <c r="R712" s="48">
        <v>52</v>
      </c>
      <c r="S712" s="48">
        <v>26</v>
      </c>
      <c r="T712" s="48">
        <v>26</v>
      </c>
      <c r="U712" s="48">
        <v>53</v>
      </c>
      <c r="V712" s="48">
        <v>28</v>
      </c>
      <c r="W712" s="48">
        <v>25</v>
      </c>
    </row>
    <row r="713" spans="3:28" ht="15" customHeight="1" outlineLevel="2" x14ac:dyDescent="0.2">
      <c r="D713" s="41" t="s">
        <v>1819</v>
      </c>
      <c r="E713" s="118" t="s">
        <v>1820</v>
      </c>
      <c r="F713" s="48">
        <v>57</v>
      </c>
      <c r="G713" s="48">
        <v>55</v>
      </c>
      <c r="H713" s="48">
        <v>2</v>
      </c>
      <c r="I713" s="48">
        <v>51</v>
      </c>
      <c r="J713" s="48">
        <v>49</v>
      </c>
      <c r="K713" s="48">
        <v>2</v>
      </c>
      <c r="L713" s="48">
        <v>43</v>
      </c>
      <c r="M713" s="48">
        <v>42</v>
      </c>
      <c r="N713" s="48">
        <v>1</v>
      </c>
      <c r="O713" s="48">
        <v>42</v>
      </c>
      <c r="P713" s="48">
        <v>41</v>
      </c>
      <c r="Q713" s="48">
        <v>1</v>
      </c>
      <c r="R713" s="48">
        <v>32</v>
      </c>
      <c r="S713" s="48">
        <v>31</v>
      </c>
      <c r="T713" s="48">
        <v>1</v>
      </c>
      <c r="U713" s="48">
        <v>34</v>
      </c>
      <c r="V713" s="48">
        <v>32</v>
      </c>
      <c r="W713" s="48">
        <v>2</v>
      </c>
    </row>
    <row r="714" spans="3:28" ht="15" customHeight="1" outlineLevel="2" x14ac:dyDescent="0.2">
      <c r="D714" s="41" t="s">
        <v>1821</v>
      </c>
      <c r="E714" s="118" t="s">
        <v>1822</v>
      </c>
      <c r="F714" s="48">
        <v>126</v>
      </c>
      <c r="G714" s="48">
        <v>27</v>
      </c>
      <c r="H714" s="48">
        <v>99</v>
      </c>
      <c r="I714" s="48">
        <v>116</v>
      </c>
      <c r="J714" s="48">
        <v>22</v>
      </c>
      <c r="K714" s="48">
        <v>94</v>
      </c>
      <c r="L714" s="48">
        <v>94</v>
      </c>
      <c r="M714" s="48">
        <v>18</v>
      </c>
      <c r="N714" s="48">
        <v>76</v>
      </c>
      <c r="O714" s="48">
        <v>69</v>
      </c>
      <c r="P714" s="48">
        <v>12</v>
      </c>
      <c r="Q714" s="48">
        <v>57</v>
      </c>
      <c r="R714" s="48">
        <v>51</v>
      </c>
      <c r="S714" s="48">
        <v>7</v>
      </c>
      <c r="T714" s="48">
        <v>44</v>
      </c>
      <c r="U714" s="48">
        <v>47</v>
      </c>
      <c r="V714" s="48">
        <v>9</v>
      </c>
      <c r="W714" s="48">
        <v>38</v>
      </c>
    </row>
    <row r="715" spans="3:28" ht="15" customHeight="1" outlineLevel="2" x14ac:dyDescent="0.2">
      <c r="D715" s="41" t="s">
        <v>1823</v>
      </c>
      <c r="E715" s="118" t="s">
        <v>1824</v>
      </c>
      <c r="F715" s="48">
        <v>50</v>
      </c>
      <c r="G715" s="48">
        <v>16</v>
      </c>
      <c r="H715" s="48">
        <v>34</v>
      </c>
      <c r="I715" s="48">
        <v>55</v>
      </c>
      <c r="J715" s="48">
        <v>20</v>
      </c>
      <c r="K715" s="48">
        <v>35</v>
      </c>
      <c r="L715" s="48">
        <v>48</v>
      </c>
      <c r="M715" s="48">
        <v>21</v>
      </c>
      <c r="N715" s="48">
        <v>27</v>
      </c>
      <c r="O715" s="48">
        <v>43</v>
      </c>
      <c r="P715" s="48">
        <v>18</v>
      </c>
      <c r="Q715" s="48">
        <v>25</v>
      </c>
      <c r="R715" s="48">
        <v>38</v>
      </c>
      <c r="S715" s="48">
        <v>17</v>
      </c>
      <c r="T715" s="48">
        <v>21</v>
      </c>
      <c r="U715" s="48">
        <v>38</v>
      </c>
      <c r="V715" s="48">
        <v>17</v>
      </c>
      <c r="W715" s="48">
        <v>21</v>
      </c>
    </row>
    <row r="716" spans="3:28" ht="15" customHeight="1" outlineLevel="1" x14ac:dyDescent="0.2">
      <c r="C716" s="226" t="s">
        <v>1825</v>
      </c>
      <c r="E716" s="225" t="s">
        <v>1826</v>
      </c>
      <c r="F716" s="227">
        <v>4881</v>
      </c>
      <c r="G716" s="227">
        <v>4282</v>
      </c>
      <c r="H716" s="48">
        <v>599</v>
      </c>
      <c r="I716" s="227">
        <v>4497</v>
      </c>
      <c r="J716" s="227">
        <v>3941</v>
      </c>
      <c r="K716" s="48">
        <v>556</v>
      </c>
      <c r="L716" s="227">
        <v>4431</v>
      </c>
      <c r="M716" s="227">
        <v>3930</v>
      </c>
      <c r="N716" s="227">
        <v>501</v>
      </c>
      <c r="O716" s="227">
        <v>4699</v>
      </c>
      <c r="P716" s="227">
        <v>4216</v>
      </c>
      <c r="Q716" s="227">
        <v>483</v>
      </c>
      <c r="R716" s="227">
        <v>4600</v>
      </c>
      <c r="S716" s="227">
        <v>4143</v>
      </c>
      <c r="T716" s="227">
        <v>457</v>
      </c>
      <c r="U716" s="227">
        <v>4468</v>
      </c>
      <c r="V716" s="227">
        <v>4070</v>
      </c>
      <c r="W716" s="227">
        <v>398</v>
      </c>
      <c r="AB716" s="270"/>
    </row>
    <row r="717" spans="3:28" ht="15" customHeight="1" outlineLevel="2" x14ac:dyDescent="0.2">
      <c r="D717" s="41" t="s">
        <v>1827</v>
      </c>
      <c r="E717" s="118" t="s">
        <v>1828</v>
      </c>
      <c r="F717" s="48">
        <v>126</v>
      </c>
      <c r="G717" s="48">
        <v>3</v>
      </c>
      <c r="H717" s="48">
        <v>123</v>
      </c>
      <c r="I717" s="48">
        <v>97</v>
      </c>
      <c r="J717" s="48">
        <v>0</v>
      </c>
      <c r="K717" s="48">
        <v>97</v>
      </c>
      <c r="L717" s="48">
        <v>100</v>
      </c>
      <c r="M717" s="48">
        <v>3</v>
      </c>
      <c r="N717" s="48">
        <v>97</v>
      </c>
      <c r="O717" s="48">
        <v>88</v>
      </c>
      <c r="P717" s="48">
        <v>4</v>
      </c>
      <c r="Q717" s="48">
        <v>84</v>
      </c>
      <c r="R717" s="48">
        <v>86</v>
      </c>
      <c r="S717" s="48">
        <v>3</v>
      </c>
      <c r="T717" s="48">
        <v>83</v>
      </c>
      <c r="U717" s="48">
        <v>77</v>
      </c>
      <c r="V717" s="48">
        <v>0</v>
      </c>
      <c r="W717" s="48">
        <v>77</v>
      </c>
    </row>
    <row r="718" spans="3:28" ht="15" customHeight="1" outlineLevel="2" x14ac:dyDescent="0.2">
      <c r="D718" s="41" t="s">
        <v>1829</v>
      </c>
      <c r="E718" s="118" t="s">
        <v>1830</v>
      </c>
      <c r="F718" s="48">
        <v>0</v>
      </c>
      <c r="G718" s="48">
        <v>0</v>
      </c>
      <c r="H718" s="48">
        <v>0</v>
      </c>
      <c r="I718" s="48">
        <v>0</v>
      </c>
      <c r="J718" s="48">
        <v>0</v>
      </c>
      <c r="K718" s="48">
        <v>0</v>
      </c>
      <c r="L718" s="48">
        <v>0</v>
      </c>
      <c r="M718" s="48">
        <v>0</v>
      </c>
      <c r="N718" s="48">
        <v>0</v>
      </c>
      <c r="O718" s="48">
        <v>0</v>
      </c>
      <c r="P718" s="48">
        <v>0</v>
      </c>
      <c r="Q718" s="48">
        <v>0</v>
      </c>
      <c r="R718" s="48">
        <v>0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</row>
    <row r="719" spans="3:28" ht="15" customHeight="1" outlineLevel="2" x14ac:dyDescent="0.2">
      <c r="D719" s="41" t="s">
        <v>1831</v>
      </c>
      <c r="E719" s="118" t="s">
        <v>1832</v>
      </c>
      <c r="F719" s="48">
        <v>10</v>
      </c>
      <c r="G719" s="48">
        <v>0</v>
      </c>
      <c r="H719" s="48">
        <v>10</v>
      </c>
      <c r="I719" s="48">
        <v>10</v>
      </c>
      <c r="J719" s="48">
        <v>0</v>
      </c>
      <c r="K719" s="48">
        <v>10</v>
      </c>
      <c r="L719" s="48">
        <v>8</v>
      </c>
      <c r="M719" s="48">
        <v>0</v>
      </c>
      <c r="N719" s="48">
        <v>8</v>
      </c>
      <c r="O719" s="48">
        <v>7</v>
      </c>
      <c r="P719" s="48">
        <v>0</v>
      </c>
      <c r="Q719" s="48">
        <v>7</v>
      </c>
      <c r="R719" s="48">
        <v>6</v>
      </c>
      <c r="S719" s="48">
        <v>0</v>
      </c>
      <c r="T719" s="48">
        <v>6</v>
      </c>
      <c r="U719" s="48">
        <v>6</v>
      </c>
      <c r="V719" s="48">
        <v>0</v>
      </c>
      <c r="W719" s="48">
        <v>6</v>
      </c>
    </row>
    <row r="720" spans="3:28" ht="15" customHeight="1" outlineLevel="2" x14ac:dyDescent="0.2">
      <c r="D720" s="41" t="s">
        <v>1833</v>
      </c>
      <c r="E720" s="118" t="s">
        <v>1834</v>
      </c>
      <c r="F720" s="48">
        <v>0</v>
      </c>
      <c r="G720" s="48">
        <v>0</v>
      </c>
      <c r="H720" s="48">
        <v>0</v>
      </c>
      <c r="I720" s="48">
        <v>0</v>
      </c>
      <c r="J720" s="48">
        <v>0</v>
      </c>
      <c r="K720" s="48">
        <v>0</v>
      </c>
      <c r="L720" s="48">
        <v>0</v>
      </c>
      <c r="M720" s="48">
        <v>0</v>
      </c>
      <c r="N720" s="48">
        <v>0</v>
      </c>
      <c r="O720" s="48">
        <v>0</v>
      </c>
      <c r="P720" s="48">
        <v>0</v>
      </c>
      <c r="Q720" s="48">
        <v>0</v>
      </c>
      <c r="R720" s="48">
        <v>0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</row>
    <row r="721" spans="4:23" ht="15" customHeight="1" outlineLevel="2" x14ac:dyDescent="0.2">
      <c r="D721" s="41" t="s">
        <v>1835</v>
      </c>
      <c r="E721" s="118" t="s">
        <v>1836</v>
      </c>
      <c r="F721" s="48">
        <v>1</v>
      </c>
      <c r="G721" s="48">
        <v>0</v>
      </c>
      <c r="H721" s="48">
        <v>1</v>
      </c>
      <c r="I721" s="48">
        <v>0</v>
      </c>
      <c r="J721" s="48">
        <v>0</v>
      </c>
      <c r="K721" s="48">
        <v>0</v>
      </c>
      <c r="L721" s="48">
        <v>0</v>
      </c>
      <c r="M721" s="48">
        <v>0</v>
      </c>
      <c r="N721" s="48">
        <v>0</v>
      </c>
      <c r="O721" s="48">
        <v>0</v>
      </c>
      <c r="P721" s="48">
        <v>0</v>
      </c>
      <c r="Q721" s="48">
        <v>0</v>
      </c>
      <c r="R721" s="48">
        <v>0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</row>
    <row r="722" spans="4:23" ht="15" customHeight="1" outlineLevel="2" x14ac:dyDescent="0.2">
      <c r="D722" s="41" t="s">
        <v>1837</v>
      </c>
      <c r="E722" s="118" t="s">
        <v>1838</v>
      </c>
      <c r="F722" s="48">
        <v>0</v>
      </c>
      <c r="G722" s="48">
        <v>0</v>
      </c>
      <c r="H722" s="48">
        <v>0</v>
      </c>
      <c r="I722" s="48">
        <v>0</v>
      </c>
      <c r="J722" s="48">
        <v>0</v>
      </c>
      <c r="K722" s="48">
        <v>0</v>
      </c>
      <c r="L722" s="48">
        <v>0</v>
      </c>
      <c r="M722" s="48">
        <v>0</v>
      </c>
      <c r="N722" s="48">
        <v>0</v>
      </c>
      <c r="O722" s="48">
        <v>0</v>
      </c>
      <c r="P722" s="48">
        <v>0</v>
      </c>
      <c r="Q722" s="48">
        <v>0</v>
      </c>
      <c r="R722" s="48">
        <v>0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</row>
    <row r="723" spans="4:23" ht="15" customHeight="1" outlineLevel="2" x14ac:dyDescent="0.2">
      <c r="D723" s="41" t="s">
        <v>1839</v>
      </c>
      <c r="E723" s="118" t="s">
        <v>1840</v>
      </c>
      <c r="F723" s="48">
        <v>4</v>
      </c>
      <c r="G723" s="48">
        <v>0</v>
      </c>
      <c r="H723" s="48">
        <v>4</v>
      </c>
      <c r="I723" s="48">
        <v>4</v>
      </c>
      <c r="J723" s="48">
        <v>0</v>
      </c>
      <c r="K723" s="48">
        <v>4</v>
      </c>
      <c r="L723" s="48">
        <v>3</v>
      </c>
      <c r="M723" s="48">
        <v>0</v>
      </c>
      <c r="N723" s="48">
        <v>3</v>
      </c>
      <c r="O723" s="48">
        <v>3</v>
      </c>
      <c r="P723" s="48">
        <v>0</v>
      </c>
      <c r="Q723" s="48">
        <v>3</v>
      </c>
      <c r="R723" s="48">
        <v>5</v>
      </c>
      <c r="S723" s="48">
        <v>0</v>
      </c>
      <c r="T723" s="48">
        <v>5</v>
      </c>
      <c r="U723" s="48">
        <v>3</v>
      </c>
      <c r="V723" s="48">
        <v>0</v>
      </c>
      <c r="W723" s="48">
        <v>3</v>
      </c>
    </row>
    <row r="724" spans="4:23" ht="15" customHeight="1" outlineLevel="2" x14ac:dyDescent="0.2">
      <c r="D724" s="41" t="s">
        <v>1841</v>
      </c>
      <c r="E724" s="118" t="s">
        <v>1842</v>
      </c>
      <c r="F724" s="48">
        <v>0</v>
      </c>
      <c r="G724" s="48">
        <v>0</v>
      </c>
      <c r="H724" s="48">
        <v>0</v>
      </c>
      <c r="I724" s="48">
        <v>0</v>
      </c>
      <c r="J724" s="48">
        <v>0</v>
      </c>
      <c r="K724" s="48">
        <v>0</v>
      </c>
      <c r="L724" s="48">
        <v>0</v>
      </c>
      <c r="M724" s="48">
        <v>0</v>
      </c>
      <c r="N724" s="48">
        <v>0</v>
      </c>
      <c r="O724" s="48">
        <v>0</v>
      </c>
      <c r="P724" s="48">
        <v>0</v>
      </c>
      <c r="Q724" s="48">
        <v>0</v>
      </c>
      <c r="R724" s="48">
        <v>0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</row>
    <row r="725" spans="4:23" ht="15" customHeight="1" outlineLevel="2" x14ac:dyDescent="0.2">
      <c r="D725" s="41" t="s">
        <v>1843</v>
      </c>
      <c r="E725" s="118" t="s">
        <v>1844</v>
      </c>
      <c r="F725" s="48">
        <v>1</v>
      </c>
      <c r="G725" s="48">
        <v>0</v>
      </c>
      <c r="H725" s="48">
        <v>1</v>
      </c>
      <c r="I725" s="48">
        <v>2</v>
      </c>
      <c r="J725" s="48">
        <v>0</v>
      </c>
      <c r="K725" s="48">
        <v>2</v>
      </c>
      <c r="L725" s="48">
        <v>2</v>
      </c>
      <c r="M725" s="48">
        <v>0</v>
      </c>
      <c r="N725" s="48">
        <v>2</v>
      </c>
      <c r="O725" s="48">
        <v>2</v>
      </c>
      <c r="P725" s="48">
        <v>0</v>
      </c>
      <c r="Q725" s="48">
        <v>2</v>
      </c>
      <c r="R725" s="48">
        <v>2</v>
      </c>
      <c r="S725" s="48">
        <v>0</v>
      </c>
      <c r="T725" s="48">
        <v>2</v>
      </c>
      <c r="U725" s="48">
        <v>1</v>
      </c>
      <c r="V725" s="48">
        <v>0</v>
      </c>
      <c r="W725" s="48">
        <v>1</v>
      </c>
    </row>
    <row r="726" spans="4:23" ht="15" customHeight="1" outlineLevel="2" x14ac:dyDescent="0.2">
      <c r="D726" s="41" t="s">
        <v>1845</v>
      </c>
      <c r="E726" s="118" t="s">
        <v>1846</v>
      </c>
      <c r="F726" s="48">
        <v>1</v>
      </c>
      <c r="G726" s="48">
        <v>0</v>
      </c>
      <c r="H726" s="48">
        <v>1</v>
      </c>
      <c r="I726" s="48">
        <v>0</v>
      </c>
      <c r="J726" s="48">
        <v>0</v>
      </c>
      <c r="K726" s="48">
        <v>0</v>
      </c>
      <c r="L726" s="48">
        <v>0</v>
      </c>
      <c r="M726" s="48">
        <v>0</v>
      </c>
      <c r="N726" s="48">
        <v>0</v>
      </c>
      <c r="O726" s="48">
        <v>0</v>
      </c>
      <c r="P726" s="48">
        <v>0</v>
      </c>
      <c r="Q726" s="48">
        <v>0</v>
      </c>
      <c r="R726" s="48">
        <v>0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</row>
    <row r="727" spans="4:23" ht="15" customHeight="1" outlineLevel="2" x14ac:dyDescent="0.2">
      <c r="D727" s="41" t="s">
        <v>1847</v>
      </c>
      <c r="E727" s="118" t="s">
        <v>1848</v>
      </c>
      <c r="F727" s="48">
        <v>21</v>
      </c>
      <c r="G727" s="48">
        <v>0</v>
      </c>
      <c r="H727" s="48">
        <v>21</v>
      </c>
      <c r="I727" s="48">
        <v>26</v>
      </c>
      <c r="J727" s="48">
        <v>0</v>
      </c>
      <c r="K727" s="48">
        <v>26</v>
      </c>
      <c r="L727" s="48">
        <v>22</v>
      </c>
      <c r="M727" s="48">
        <v>4</v>
      </c>
      <c r="N727" s="48">
        <v>18</v>
      </c>
      <c r="O727" s="48">
        <v>20</v>
      </c>
      <c r="P727" s="48">
        <v>4</v>
      </c>
      <c r="Q727" s="48">
        <v>16</v>
      </c>
      <c r="R727" s="48">
        <v>21</v>
      </c>
      <c r="S727" s="48">
        <v>4</v>
      </c>
      <c r="T727" s="48">
        <v>17</v>
      </c>
      <c r="U727" s="48">
        <v>21</v>
      </c>
      <c r="V727" s="48">
        <v>6</v>
      </c>
      <c r="W727" s="48">
        <v>15</v>
      </c>
    </row>
    <row r="728" spans="4:23" ht="15" customHeight="1" outlineLevel="2" x14ac:dyDescent="0.2">
      <c r="D728" s="41" t="s">
        <v>1849</v>
      </c>
      <c r="E728" s="118" t="s">
        <v>1850</v>
      </c>
      <c r="F728" s="48">
        <v>3</v>
      </c>
      <c r="G728" s="48">
        <v>0</v>
      </c>
      <c r="H728" s="48">
        <v>3</v>
      </c>
      <c r="I728" s="48">
        <v>5</v>
      </c>
      <c r="J728" s="48">
        <v>0</v>
      </c>
      <c r="K728" s="48">
        <v>5</v>
      </c>
      <c r="L728" s="48">
        <v>0</v>
      </c>
      <c r="M728" s="48">
        <v>0</v>
      </c>
      <c r="N728" s="48">
        <v>0</v>
      </c>
      <c r="O728" s="48">
        <v>0</v>
      </c>
      <c r="P728" s="48">
        <v>0</v>
      </c>
      <c r="Q728" s="48">
        <v>0</v>
      </c>
      <c r="R728" s="48">
        <v>0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</row>
    <row r="729" spans="4:23" ht="15" customHeight="1" outlineLevel="2" x14ac:dyDescent="0.2">
      <c r="D729" s="41" t="s">
        <v>1851</v>
      </c>
      <c r="E729" s="118" t="s">
        <v>1852</v>
      </c>
      <c r="F729" s="48">
        <v>3</v>
      </c>
      <c r="G729" s="48">
        <v>0</v>
      </c>
      <c r="H729" s="48">
        <v>3</v>
      </c>
      <c r="I729" s="48">
        <v>2</v>
      </c>
      <c r="J729" s="48">
        <v>0</v>
      </c>
      <c r="K729" s="48">
        <v>2</v>
      </c>
      <c r="L729" s="48">
        <v>2</v>
      </c>
      <c r="M729" s="48">
        <v>0</v>
      </c>
      <c r="N729" s="48">
        <v>2</v>
      </c>
      <c r="O729" s="48">
        <v>2</v>
      </c>
      <c r="P729" s="48">
        <v>0</v>
      </c>
      <c r="Q729" s="48">
        <v>2</v>
      </c>
      <c r="R729" s="48">
        <v>2</v>
      </c>
      <c r="S729" s="48">
        <v>0</v>
      </c>
      <c r="T729" s="48">
        <v>2</v>
      </c>
      <c r="U729" s="48">
        <v>2</v>
      </c>
      <c r="V729" s="48">
        <v>0</v>
      </c>
      <c r="W729" s="48">
        <v>2</v>
      </c>
    </row>
    <row r="730" spans="4:23" ht="15" customHeight="1" outlineLevel="2" x14ac:dyDescent="0.2">
      <c r="D730" s="41" t="s">
        <v>1853</v>
      </c>
      <c r="E730" s="118" t="s">
        <v>1854</v>
      </c>
      <c r="F730" s="48">
        <v>23</v>
      </c>
      <c r="G730" s="48">
        <v>0</v>
      </c>
      <c r="H730" s="48">
        <v>23</v>
      </c>
      <c r="I730" s="48">
        <v>21</v>
      </c>
      <c r="J730" s="48">
        <v>0</v>
      </c>
      <c r="K730" s="48">
        <v>21</v>
      </c>
      <c r="L730" s="48">
        <v>16</v>
      </c>
      <c r="M730" s="48">
        <v>0</v>
      </c>
      <c r="N730" s="48">
        <v>16</v>
      </c>
      <c r="O730" s="48">
        <v>15</v>
      </c>
      <c r="P730" s="48">
        <v>0</v>
      </c>
      <c r="Q730" s="48">
        <v>15</v>
      </c>
      <c r="R730" s="48">
        <v>13</v>
      </c>
      <c r="S730" s="48">
        <v>0</v>
      </c>
      <c r="T730" s="48">
        <v>13</v>
      </c>
      <c r="U730" s="48">
        <v>7</v>
      </c>
      <c r="V730" s="48">
        <v>0</v>
      </c>
      <c r="W730" s="48">
        <v>7</v>
      </c>
    </row>
    <row r="731" spans="4:23" ht="15" customHeight="1" outlineLevel="2" x14ac:dyDescent="0.2">
      <c r="D731" s="41" t="s">
        <v>1855</v>
      </c>
      <c r="E731" s="118" t="s">
        <v>1856</v>
      </c>
      <c r="F731" s="48">
        <v>3</v>
      </c>
      <c r="G731" s="48">
        <v>0</v>
      </c>
      <c r="H731" s="48">
        <v>3</v>
      </c>
      <c r="I731" s="48">
        <v>2</v>
      </c>
      <c r="J731" s="48">
        <v>0</v>
      </c>
      <c r="K731" s="48">
        <v>2</v>
      </c>
      <c r="L731" s="48">
        <v>1</v>
      </c>
      <c r="M731" s="48">
        <v>0</v>
      </c>
      <c r="N731" s="48">
        <v>1</v>
      </c>
      <c r="O731" s="48">
        <v>1</v>
      </c>
      <c r="P731" s="48">
        <v>0</v>
      </c>
      <c r="Q731" s="48">
        <v>1</v>
      </c>
      <c r="R731" s="48">
        <v>1</v>
      </c>
      <c r="S731" s="48">
        <v>0</v>
      </c>
      <c r="T731" s="48">
        <v>1</v>
      </c>
      <c r="U731" s="48">
        <v>2</v>
      </c>
      <c r="V731" s="48">
        <v>0</v>
      </c>
      <c r="W731" s="48">
        <v>2</v>
      </c>
    </row>
    <row r="732" spans="4:23" ht="15" customHeight="1" outlineLevel="2" x14ac:dyDescent="0.2">
      <c r="D732" s="41" t="s">
        <v>1857</v>
      </c>
      <c r="E732" s="118" t="s">
        <v>1858</v>
      </c>
      <c r="F732" s="48">
        <v>146</v>
      </c>
      <c r="G732" s="48">
        <v>9</v>
      </c>
      <c r="H732" s="48">
        <v>137</v>
      </c>
      <c r="I732" s="48">
        <v>138</v>
      </c>
      <c r="J732" s="48">
        <v>9</v>
      </c>
      <c r="K732" s="48">
        <v>129</v>
      </c>
      <c r="L732" s="48">
        <v>142</v>
      </c>
      <c r="M732" s="48">
        <v>9</v>
      </c>
      <c r="N732" s="48">
        <v>133</v>
      </c>
      <c r="O732" s="48">
        <v>143</v>
      </c>
      <c r="P732" s="48">
        <v>11</v>
      </c>
      <c r="Q732" s="48">
        <v>132</v>
      </c>
      <c r="R732" s="48">
        <v>135</v>
      </c>
      <c r="S732" s="48">
        <v>8</v>
      </c>
      <c r="T732" s="48">
        <v>127</v>
      </c>
      <c r="U732" s="48">
        <v>131</v>
      </c>
      <c r="V732" s="48">
        <v>8</v>
      </c>
      <c r="W732" s="48">
        <v>123</v>
      </c>
    </row>
    <row r="733" spans="4:23" ht="15" customHeight="1" outlineLevel="2" x14ac:dyDescent="0.2">
      <c r="D733" s="41" t="s">
        <v>1859</v>
      </c>
      <c r="E733" s="118" t="s">
        <v>1860</v>
      </c>
      <c r="F733" s="48">
        <v>22</v>
      </c>
      <c r="G733" s="48">
        <v>4</v>
      </c>
      <c r="H733" s="48">
        <v>18</v>
      </c>
      <c r="I733" s="48">
        <v>19</v>
      </c>
      <c r="J733" s="48">
        <v>0</v>
      </c>
      <c r="K733" s="48">
        <v>19</v>
      </c>
      <c r="L733" s="48">
        <v>23</v>
      </c>
      <c r="M733" s="48">
        <v>0</v>
      </c>
      <c r="N733" s="48">
        <v>23</v>
      </c>
      <c r="O733" s="48">
        <v>23</v>
      </c>
      <c r="P733" s="48">
        <v>3</v>
      </c>
      <c r="Q733" s="48">
        <v>20</v>
      </c>
      <c r="R733" s="48">
        <v>23</v>
      </c>
      <c r="S733" s="48">
        <v>3</v>
      </c>
      <c r="T733" s="48">
        <v>20</v>
      </c>
      <c r="U733" s="48">
        <v>0</v>
      </c>
      <c r="V733" s="48">
        <v>0</v>
      </c>
      <c r="W733" s="48">
        <v>0</v>
      </c>
    </row>
    <row r="734" spans="4:23" ht="15" customHeight="1" outlineLevel="2" x14ac:dyDescent="0.2">
      <c r="D734" s="41" t="s">
        <v>1861</v>
      </c>
      <c r="E734" s="118" t="s">
        <v>1862</v>
      </c>
      <c r="F734" s="48">
        <v>120</v>
      </c>
      <c r="G734" s="48">
        <v>104</v>
      </c>
      <c r="H734" s="48">
        <v>16</v>
      </c>
      <c r="I734" s="48">
        <v>86</v>
      </c>
      <c r="J734" s="48">
        <v>71</v>
      </c>
      <c r="K734" s="48">
        <v>15</v>
      </c>
      <c r="L734" s="48">
        <v>110</v>
      </c>
      <c r="M734" s="48">
        <v>96</v>
      </c>
      <c r="N734" s="48">
        <v>14</v>
      </c>
      <c r="O734" s="48">
        <v>127</v>
      </c>
      <c r="P734" s="48">
        <v>111</v>
      </c>
      <c r="Q734" s="48">
        <v>16</v>
      </c>
      <c r="R734" s="48">
        <v>126</v>
      </c>
      <c r="S734" s="48">
        <v>115</v>
      </c>
      <c r="T734" s="48">
        <v>11</v>
      </c>
      <c r="U734" s="48">
        <v>123</v>
      </c>
      <c r="V734" s="48">
        <v>114</v>
      </c>
      <c r="W734" s="48">
        <v>9</v>
      </c>
    </row>
    <row r="735" spans="4:23" ht="15" customHeight="1" outlineLevel="2" x14ac:dyDescent="0.2">
      <c r="D735" s="41" t="s">
        <v>1863</v>
      </c>
      <c r="E735" s="118" t="s">
        <v>1864</v>
      </c>
      <c r="F735" s="48">
        <v>10</v>
      </c>
      <c r="G735" s="48">
        <v>0</v>
      </c>
      <c r="H735" s="48">
        <v>10</v>
      </c>
      <c r="I735" s="48">
        <v>8</v>
      </c>
      <c r="J735" s="48">
        <v>0</v>
      </c>
      <c r="K735" s="48">
        <v>8</v>
      </c>
      <c r="L735" s="48">
        <v>8</v>
      </c>
      <c r="M735" s="48">
        <v>0</v>
      </c>
      <c r="N735" s="48">
        <v>8</v>
      </c>
      <c r="O735" s="48">
        <v>8</v>
      </c>
      <c r="P735" s="48">
        <v>0</v>
      </c>
      <c r="Q735" s="48">
        <v>8</v>
      </c>
      <c r="R735" s="48">
        <v>9</v>
      </c>
      <c r="S735" s="48">
        <v>0</v>
      </c>
      <c r="T735" s="48">
        <v>9</v>
      </c>
      <c r="U735" s="48">
        <v>10</v>
      </c>
      <c r="V735" s="48">
        <v>0</v>
      </c>
      <c r="W735" s="48">
        <v>10</v>
      </c>
    </row>
    <row r="736" spans="4:23" ht="15" customHeight="1" outlineLevel="2" x14ac:dyDescent="0.2">
      <c r="D736" s="41" t="s">
        <v>1865</v>
      </c>
      <c r="E736" s="118" t="s">
        <v>1866</v>
      </c>
      <c r="F736" s="48">
        <v>6</v>
      </c>
      <c r="G736" s="48">
        <v>0</v>
      </c>
      <c r="H736" s="48">
        <v>6</v>
      </c>
      <c r="I736" s="48">
        <v>6</v>
      </c>
      <c r="J736" s="48">
        <v>0</v>
      </c>
      <c r="K736" s="48">
        <v>6</v>
      </c>
      <c r="L736" s="48">
        <v>6</v>
      </c>
      <c r="M736" s="48">
        <v>0</v>
      </c>
      <c r="N736" s="48">
        <v>6</v>
      </c>
      <c r="O736" s="48">
        <v>6</v>
      </c>
      <c r="P736" s="48">
        <v>0</v>
      </c>
      <c r="Q736" s="48">
        <v>6</v>
      </c>
      <c r="R736" s="48">
        <v>7</v>
      </c>
      <c r="S736" s="48">
        <v>0</v>
      </c>
      <c r="T736" s="48">
        <v>7</v>
      </c>
      <c r="U736" s="48">
        <v>6</v>
      </c>
      <c r="V736" s="48">
        <v>0</v>
      </c>
      <c r="W736" s="48">
        <v>6</v>
      </c>
    </row>
    <row r="737" spans="3:28" ht="15" customHeight="1" outlineLevel="2" x14ac:dyDescent="0.2">
      <c r="D737" s="41" t="s">
        <v>1867</v>
      </c>
      <c r="E737" s="118" t="s">
        <v>1868</v>
      </c>
      <c r="F737" s="48">
        <v>0</v>
      </c>
      <c r="G737" s="48">
        <v>0</v>
      </c>
      <c r="H737" s="48">
        <v>0</v>
      </c>
      <c r="I737" s="48">
        <v>0</v>
      </c>
      <c r="J737" s="48">
        <v>0</v>
      </c>
      <c r="K737" s="48">
        <v>0</v>
      </c>
      <c r="L737" s="48">
        <v>0</v>
      </c>
      <c r="M737" s="48">
        <v>0</v>
      </c>
      <c r="N737" s="48">
        <v>0</v>
      </c>
      <c r="O737" s="48">
        <v>0</v>
      </c>
      <c r="P737" s="48">
        <v>0</v>
      </c>
      <c r="Q737" s="48">
        <v>0</v>
      </c>
      <c r="R737" s="48">
        <v>0</v>
      </c>
      <c r="S737" s="48">
        <v>0</v>
      </c>
      <c r="T737" s="48">
        <v>0</v>
      </c>
      <c r="U737" s="48">
        <v>0</v>
      </c>
      <c r="V737" s="48">
        <v>0</v>
      </c>
      <c r="W737" s="48">
        <v>0</v>
      </c>
    </row>
    <row r="738" spans="3:28" ht="15" customHeight="1" outlineLevel="2" x14ac:dyDescent="0.2">
      <c r="D738" s="41" t="s">
        <v>1869</v>
      </c>
      <c r="E738" s="118" t="s">
        <v>1870</v>
      </c>
      <c r="F738" s="48">
        <v>11</v>
      </c>
      <c r="G738" s="48">
        <v>4</v>
      </c>
      <c r="H738" s="48">
        <v>7</v>
      </c>
      <c r="I738" s="48">
        <v>11</v>
      </c>
      <c r="J738" s="48">
        <v>4</v>
      </c>
      <c r="K738" s="48">
        <v>7</v>
      </c>
      <c r="L738" s="48">
        <v>10</v>
      </c>
      <c r="M738" s="48">
        <v>3</v>
      </c>
      <c r="N738" s="48">
        <v>7</v>
      </c>
      <c r="O738" s="48">
        <v>9</v>
      </c>
      <c r="P738" s="48">
        <v>3</v>
      </c>
      <c r="Q738" s="48">
        <v>6</v>
      </c>
      <c r="R738" s="48">
        <v>6</v>
      </c>
      <c r="S738" s="48">
        <v>3</v>
      </c>
      <c r="T738" s="48">
        <v>3</v>
      </c>
      <c r="U738" s="48">
        <v>6</v>
      </c>
      <c r="V738" s="48">
        <v>3</v>
      </c>
      <c r="W738" s="48">
        <v>3</v>
      </c>
    </row>
    <row r="739" spans="3:28" ht="15" customHeight="1" outlineLevel="2" x14ac:dyDescent="0.2">
      <c r="D739" s="41" t="s">
        <v>1871</v>
      </c>
      <c r="E739" s="118" t="s">
        <v>1872</v>
      </c>
      <c r="F739" s="48">
        <v>78</v>
      </c>
      <c r="G739" s="48">
        <v>46</v>
      </c>
      <c r="H739" s="48">
        <v>32</v>
      </c>
      <c r="I739" s="48">
        <v>64</v>
      </c>
      <c r="J739" s="48">
        <v>32</v>
      </c>
      <c r="K739" s="48">
        <v>32</v>
      </c>
      <c r="L739" s="48">
        <v>47</v>
      </c>
      <c r="M739" s="48">
        <v>20</v>
      </c>
      <c r="N739" s="48">
        <v>27</v>
      </c>
      <c r="O739" s="48">
        <v>45</v>
      </c>
      <c r="P739" s="48">
        <v>18</v>
      </c>
      <c r="Q739" s="48">
        <v>27</v>
      </c>
      <c r="R739" s="48">
        <v>46</v>
      </c>
      <c r="S739" s="48">
        <v>18</v>
      </c>
      <c r="T739" s="48">
        <v>28</v>
      </c>
      <c r="U739" s="48">
        <v>39</v>
      </c>
      <c r="V739" s="48">
        <v>14</v>
      </c>
      <c r="W739" s="48">
        <v>25</v>
      </c>
    </row>
    <row r="740" spans="3:28" ht="15" customHeight="1" outlineLevel="2" x14ac:dyDescent="0.2">
      <c r="D740" s="41" t="s">
        <v>1873</v>
      </c>
      <c r="E740" s="118" t="s">
        <v>1874</v>
      </c>
      <c r="F740" s="48">
        <v>7</v>
      </c>
      <c r="G740" s="48">
        <v>0</v>
      </c>
      <c r="H740" s="48">
        <v>7</v>
      </c>
      <c r="I740" s="48">
        <v>6</v>
      </c>
      <c r="J740" s="48">
        <v>0</v>
      </c>
      <c r="K740" s="48">
        <v>6</v>
      </c>
      <c r="L740" s="48">
        <v>6</v>
      </c>
      <c r="M740" s="48">
        <v>0</v>
      </c>
      <c r="N740" s="48">
        <v>6</v>
      </c>
      <c r="O740" s="48">
        <v>4</v>
      </c>
      <c r="P740" s="48">
        <v>0</v>
      </c>
      <c r="Q740" s="48">
        <v>4</v>
      </c>
      <c r="R740" s="48">
        <v>4</v>
      </c>
      <c r="S740" s="48">
        <v>0</v>
      </c>
      <c r="T740" s="48">
        <v>4</v>
      </c>
      <c r="U740" s="48">
        <v>2</v>
      </c>
      <c r="V740" s="48">
        <v>0</v>
      </c>
      <c r="W740" s="48">
        <v>2</v>
      </c>
    </row>
    <row r="741" spans="3:28" ht="15" customHeight="1" outlineLevel="2" x14ac:dyDescent="0.2">
      <c r="D741" s="41" t="s">
        <v>1875</v>
      </c>
      <c r="E741" s="118" t="s">
        <v>1876</v>
      </c>
      <c r="F741" s="48">
        <v>9</v>
      </c>
      <c r="G741" s="48">
        <v>3</v>
      </c>
      <c r="H741" s="48">
        <v>6</v>
      </c>
      <c r="I741" s="48">
        <v>11</v>
      </c>
      <c r="J741" s="48">
        <v>3</v>
      </c>
      <c r="K741" s="48">
        <v>8</v>
      </c>
      <c r="L741" s="48">
        <v>7</v>
      </c>
      <c r="M741" s="48">
        <v>0</v>
      </c>
      <c r="N741" s="48">
        <v>7</v>
      </c>
      <c r="O741" s="48">
        <v>10</v>
      </c>
      <c r="P741" s="48">
        <v>3</v>
      </c>
      <c r="Q741" s="48">
        <v>7</v>
      </c>
      <c r="R741" s="48">
        <v>11</v>
      </c>
      <c r="S741" s="48">
        <v>3</v>
      </c>
      <c r="T741" s="48">
        <v>8</v>
      </c>
      <c r="U741" s="48">
        <v>7</v>
      </c>
      <c r="V741" s="48">
        <v>0</v>
      </c>
      <c r="W741" s="48">
        <v>7</v>
      </c>
    </row>
    <row r="742" spans="3:28" ht="15" customHeight="1" outlineLevel="2" x14ac:dyDescent="0.2">
      <c r="D742" s="41" t="s">
        <v>1877</v>
      </c>
      <c r="E742" s="118" t="s">
        <v>1878</v>
      </c>
      <c r="F742" s="48">
        <v>7</v>
      </c>
      <c r="G742" s="48">
        <v>0</v>
      </c>
      <c r="H742" s="48">
        <v>7</v>
      </c>
      <c r="I742" s="48">
        <v>6</v>
      </c>
      <c r="J742" s="48">
        <v>0</v>
      </c>
      <c r="K742" s="48">
        <v>6</v>
      </c>
      <c r="L742" s="48">
        <v>6</v>
      </c>
      <c r="M742" s="48">
        <v>0</v>
      </c>
      <c r="N742" s="48">
        <v>6</v>
      </c>
      <c r="O742" s="48">
        <v>7</v>
      </c>
      <c r="P742" s="48">
        <v>0</v>
      </c>
      <c r="Q742" s="48">
        <v>7</v>
      </c>
      <c r="R742" s="48">
        <v>4</v>
      </c>
      <c r="S742" s="48">
        <v>0</v>
      </c>
      <c r="T742" s="48">
        <v>4</v>
      </c>
      <c r="U742" s="48">
        <v>4</v>
      </c>
      <c r="V742" s="48">
        <v>0</v>
      </c>
      <c r="W742" s="48">
        <v>4</v>
      </c>
    </row>
    <row r="743" spans="3:28" ht="15" customHeight="1" outlineLevel="2" x14ac:dyDescent="0.2">
      <c r="D743" s="41" t="s">
        <v>1879</v>
      </c>
      <c r="E743" s="118" t="s">
        <v>1880</v>
      </c>
      <c r="F743" s="48">
        <v>49</v>
      </c>
      <c r="G743" s="48">
        <v>23</v>
      </c>
      <c r="H743" s="48">
        <v>26</v>
      </c>
      <c r="I743" s="48">
        <v>44</v>
      </c>
      <c r="J743" s="48">
        <v>18</v>
      </c>
      <c r="K743" s="48">
        <v>26</v>
      </c>
      <c r="L743" s="48">
        <v>41</v>
      </c>
      <c r="M743" s="48">
        <v>19</v>
      </c>
      <c r="N743" s="48">
        <v>22</v>
      </c>
      <c r="O743" s="48">
        <v>37</v>
      </c>
      <c r="P743" s="48">
        <v>14</v>
      </c>
      <c r="Q743" s="48">
        <v>23</v>
      </c>
      <c r="R743" s="48">
        <v>36</v>
      </c>
      <c r="S743" s="48">
        <v>14</v>
      </c>
      <c r="T743" s="48">
        <v>22</v>
      </c>
      <c r="U743" s="48">
        <v>31</v>
      </c>
      <c r="V743" s="48">
        <v>13</v>
      </c>
      <c r="W743" s="48">
        <v>18</v>
      </c>
    </row>
    <row r="744" spans="3:28" ht="15" customHeight="1" outlineLevel="2" x14ac:dyDescent="0.2">
      <c r="D744" s="41" t="s">
        <v>1881</v>
      </c>
      <c r="E744" s="118" t="s">
        <v>1882</v>
      </c>
      <c r="F744" s="48">
        <v>40</v>
      </c>
      <c r="G744" s="48">
        <v>30</v>
      </c>
      <c r="H744" s="48">
        <v>10</v>
      </c>
      <c r="I744" s="48">
        <v>22</v>
      </c>
      <c r="J744" s="48">
        <v>14</v>
      </c>
      <c r="K744" s="48">
        <v>8</v>
      </c>
      <c r="L744" s="48">
        <v>14</v>
      </c>
      <c r="M744" s="48">
        <v>9</v>
      </c>
      <c r="N744" s="48">
        <v>5</v>
      </c>
      <c r="O744" s="48">
        <v>11</v>
      </c>
      <c r="P744" s="48">
        <v>6</v>
      </c>
      <c r="Q744" s="48">
        <v>5</v>
      </c>
      <c r="R744" s="48">
        <v>13</v>
      </c>
      <c r="S744" s="48">
        <v>6</v>
      </c>
      <c r="T744" s="48">
        <v>7</v>
      </c>
      <c r="U744" s="48">
        <v>15</v>
      </c>
      <c r="V744" s="48">
        <v>9</v>
      </c>
      <c r="W744" s="48">
        <v>6</v>
      </c>
    </row>
    <row r="745" spans="3:28" ht="15" customHeight="1" outlineLevel="2" x14ac:dyDescent="0.2">
      <c r="D745" s="41" t="s">
        <v>1883</v>
      </c>
      <c r="E745" s="118" t="s">
        <v>1884</v>
      </c>
      <c r="F745" s="48">
        <v>12</v>
      </c>
      <c r="G745" s="48">
        <v>7</v>
      </c>
      <c r="H745" s="48">
        <v>5</v>
      </c>
      <c r="I745" s="48">
        <v>10</v>
      </c>
      <c r="J745" s="48">
        <v>4</v>
      </c>
      <c r="K745" s="48">
        <v>6</v>
      </c>
      <c r="L745" s="48">
        <v>8</v>
      </c>
      <c r="M745" s="48">
        <v>0</v>
      </c>
      <c r="N745" s="48">
        <v>8</v>
      </c>
      <c r="O745" s="48">
        <v>7</v>
      </c>
      <c r="P745" s="48">
        <v>0</v>
      </c>
      <c r="Q745" s="48">
        <v>7</v>
      </c>
      <c r="R745" s="48">
        <v>6</v>
      </c>
      <c r="S745" s="48">
        <v>0</v>
      </c>
      <c r="T745" s="48">
        <v>6</v>
      </c>
      <c r="U745" s="48">
        <v>6</v>
      </c>
      <c r="V745" s="48">
        <v>0</v>
      </c>
      <c r="W745" s="48">
        <v>6</v>
      </c>
    </row>
    <row r="746" spans="3:28" ht="15" customHeight="1" outlineLevel="2" x14ac:dyDescent="0.2">
      <c r="D746" s="41" t="s">
        <v>1885</v>
      </c>
      <c r="E746" s="118" t="s">
        <v>1886</v>
      </c>
      <c r="F746" s="48">
        <v>1</v>
      </c>
      <c r="G746" s="48">
        <v>0</v>
      </c>
      <c r="H746" s="48">
        <v>1</v>
      </c>
      <c r="I746" s="48">
        <v>0</v>
      </c>
      <c r="J746" s="48">
        <v>0</v>
      </c>
      <c r="K746" s="48">
        <v>0</v>
      </c>
      <c r="L746" s="48">
        <v>0</v>
      </c>
      <c r="M746" s="48">
        <v>0</v>
      </c>
      <c r="N746" s="48">
        <v>0</v>
      </c>
      <c r="O746" s="48">
        <v>0</v>
      </c>
      <c r="P746" s="48">
        <v>0</v>
      </c>
      <c r="Q746" s="48">
        <v>0</v>
      </c>
      <c r="R746" s="48">
        <v>0</v>
      </c>
      <c r="S746" s="48">
        <v>0</v>
      </c>
      <c r="T746" s="48">
        <v>0</v>
      </c>
      <c r="U746" s="48">
        <v>0</v>
      </c>
      <c r="V746" s="48">
        <v>0</v>
      </c>
      <c r="W746" s="48">
        <v>0</v>
      </c>
    </row>
    <row r="747" spans="3:28" ht="15" customHeight="1" outlineLevel="2" x14ac:dyDescent="0.2">
      <c r="D747" s="41" t="s">
        <v>1887</v>
      </c>
      <c r="E747" s="118" t="s">
        <v>1888</v>
      </c>
      <c r="F747" s="48">
        <v>41</v>
      </c>
      <c r="G747" s="48">
        <v>10</v>
      </c>
      <c r="H747" s="48">
        <v>31</v>
      </c>
      <c r="I747" s="48">
        <v>31</v>
      </c>
      <c r="J747" s="48">
        <v>5</v>
      </c>
      <c r="K747" s="48">
        <v>26</v>
      </c>
      <c r="L747" s="48">
        <v>24</v>
      </c>
      <c r="M747" s="48">
        <v>3</v>
      </c>
      <c r="N747" s="48">
        <v>21</v>
      </c>
      <c r="O747" s="48">
        <v>28</v>
      </c>
      <c r="P747" s="48">
        <v>5</v>
      </c>
      <c r="Q747" s="48">
        <v>23</v>
      </c>
      <c r="R747" s="48">
        <v>23</v>
      </c>
      <c r="S747" s="48">
        <v>6</v>
      </c>
      <c r="T747" s="48">
        <v>17</v>
      </c>
      <c r="U747" s="48">
        <v>19</v>
      </c>
      <c r="V747" s="48">
        <v>3</v>
      </c>
      <c r="W747" s="48">
        <v>16</v>
      </c>
    </row>
    <row r="748" spans="3:28" ht="15" customHeight="1" outlineLevel="2" x14ac:dyDescent="0.2">
      <c r="D748" s="41" t="s">
        <v>1889</v>
      </c>
      <c r="E748" s="118" t="s">
        <v>1890</v>
      </c>
      <c r="F748" s="48">
        <v>3</v>
      </c>
      <c r="G748" s="48">
        <v>0</v>
      </c>
      <c r="H748" s="48">
        <v>3</v>
      </c>
      <c r="I748" s="48">
        <v>3</v>
      </c>
      <c r="J748" s="48">
        <v>0</v>
      </c>
      <c r="K748" s="48">
        <v>3</v>
      </c>
      <c r="L748" s="48">
        <v>4</v>
      </c>
      <c r="M748" s="48">
        <v>0</v>
      </c>
      <c r="N748" s="48">
        <v>4</v>
      </c>
      <c r="O748" s="48">
        <v>3</v>
      </c>
      <c r="P748" s="48">
        <v>0</v>
      </c>
      <c r="Q748" s="48">
        <v>3</v>
      </c>
      <c r="R748" s="48">
        <v>2</v>
      </c>
      <c r="S748" s="48">
        <v>0</v>
      </c>
      <c r="T748" s="48">
        <v>2</v>
      </c>
      <c r="U748" s="48">
        <v>2</v>
      </c>
      <c r="V748" s="48">
        <v>0</v>
      </c>
      <c r="W748" s="48">
        <v>2</v>
      </c>
    </row>
    <row r="749" spans="3:28" ht="15" customHeight="1" outlineLevel="2" x14ac:dyDescent="0.2">
      <c r="D749" s="41" t="s">
        <v>1891</v>
      </c>
      <c r="E749" s="118" t="s">
        <v>1892</v>
      </c>
      <c r="F749" s="48">
        <v>0</v>
      </c>
      <c r="G749" s="48">
        <v>0</v>
      </c>
      <c r="H749" s="48">
        <v>0</v>
      </c>
      <c r="I749" s="48">
        <v>0</v>
      </c>
      <c r="J749" s="48">
        <v>0</v>
      </c>
      <c r="K749" s="48">
        <v>0</v>
      </c>
      <c r="L749" s="48">
        <v>0</v>
      </c>
      <c r="M749" s="48">
        <v>0</v>
      </c>
      <c r="N749" s="48">
        <v>0</v>
      </c>
      <c r="O749" s="48">
        <v>0</v>
      </c>
      <c r="P749" s="48">
        <v>0</v>
      </c>
      <c r="Q749" s="48">
        <v>0</v>
      </c>
      <c r="R749" s="48">
        <v>0</v>
      </c>
      <c r="S749" s="48">
        <v>0</v>
      </c>
      <c r="T749" s="48">
        <v>0</v>
      </c>
      <c r="U749" s="48">
        <v>0</v>
      </c>
      <c r="V749" s="48">
        <v>0</v>
      </c>
      <c r="W749" s="48">
        <v>0</v>
      </c>
    </row>
    <row r="750" spans="3:28" ht="15" customHeight="1" outlineLevel="2" x14ac:dyDescent="0.2">
      <c r="D750" s="41" t="s">
        <v>1893</v>
      </c>
      <c r="E750" s="118" t="s">
        <v>1894</v>
      </c>
      <c r="F750" s="48">
        <v>2</v>
      </c>
      <c r="G750" s="48">
        <v>0</v>
      </c>
      <c r="H750" s="48">
        <v>2</v>
      </c>
      <c r="I750" s="48">
        <v>2</v>
      </c>
      <c r="J750" s="48">
        <v>0</v>
      </c>
      <c r="K750" s="48">
        <v>2</v>
      </c>
      <c r="L750" s="48">
        <v>1</v>
      </c>
      <c r="M750" s="48">
        <v>0</v>
      </c>
      <c r="N750" s="48">
        <v>1</v>
      </c>
      <c r="O750" s="48">
        <v>1</v>
      </c>
      <c r="P750" s="48">
        <v>0</v>
      </c>
      <c r="Q750" s="48">
        <v>1</v>
      </c>
      <c r="R750" s="48">
        <v>1</v>
      </c>
      <c r="S750" s="48">
        <v>0</v>
      </c>
      <c r="T750" s="48">
        <v>1</v>
      </c>
      <c r="U750" s="48">
        <v>1</v>
      </c>
      <c r="V750" s="48">
        <v>0</v>
      </c>
      <c r="W750" s="48">
        <v>1</v>
      </c>
    </row>
    <row r="751" spans="3:28" ht="15" customHeight="1" outlineLevel="2" x14ac:dyDescent="0.2">
      <c r="D751" s="41" t="s">
        <v>1895</v>
      </c>
      <c r="E751" s="118" t="s">
        <v>1896</v>
      </c>
      <c r="F751" s="227">
        <v>4121</v>
      </c>
      <c r="G751" s="227">
        <v>4039</v>
      </c>
      <c r="H751" s="48">
        <v>82</v>
      </c>
      <c r="I751" s="227">
        <v>3861</v>
      </c>
      <c r="J751" s="227">
        <v>3781</v>
      </c>
      <c r="K751" s="48">
        <v>80</v>
      </c>
      <c r="L751" s="227">
        <v>3820</v>
      </c>
      <c r="M751" s="227">
        <v>3764</v>
      </c>
      <c r="N751" s="48">
        <v>56</v>
      </c>
      <c r="O751" s="227">
        <v>4092</v>
      </c>
      <c r="P751" s="227">
        <v>4034</v>
      </c>
      <c r="Q751" s="48">
        <v>58</v>
      </c>
      <c r="R751" s="227">
        <v>4012</v>
      </c>
      <c r="S751" s="227">
        <v>3960</v>
      </c>
      <c r="T751" s="48">
        <v>52</v>
      </c>
      <c r="U751" s="227">
        <v>3947</v>
      </c>
      <c r="V751" s="227">
        <v>3900</v>
      </c>
      <c r="W751" s="48">
        <v>47</v>
      </c>
    </row>
    <row r="752" spans="3:28" ht="15" customHeight="1" outlineLevel="1" x14ac:dyDescent="0.2">
      <c r="C752" s="226" t="s">
        <v>325</v>
      </c>
      <c r="E752" s="225" t="s">
        <v>1897</v>
      </c>
      <c r="F752" s="48">
        <v>961</v>
      </c>
      <c r="G752" s="48">
        <v>849</v>
      </c>
      <c r="H752" s="48">
        <v>112</v>
      </c>
      <c r="I752" s="48">
        <v>877</v>
      </c>
      <c r="J752" s="48">
        <v>768</v>
      </c>
      <c r="K752" s="48">
        <v>109</v>
      </c>
      <c r="L752" s="48">
        <v>895</v>
      </c>
      <c r="M752" s="48">
        <v>785</v>
      </c>
      <c r="N752" s="48">
        <v>110</v>
      </c>
      <c r="O752" s="48">
        <v>871</v>
      </c>
      <c r="P752" s="48">
        <v>762</v>
      </c>
      <c r="Q752" s="48">
        <v>109</v>
      </c>
      <c r="R752" s="48">
        <v>864</v>
      </c>
      <c r="S752" s="48">
        <v>760</v>
      </c>
      <c r="T752" s="48">
        <v>104</v>
      </c>
      <c r="U752" s="48">
        <v>842</v>
      </c>
      <c r="V752" s="48">
        <v>750</v>
      </c>
      <c r="W752" s="48">
        <v>92</v>
      </c>
      <c r="AB752" s="270"/>
    </row>
    <row r="753" spans="3:28" ht="15" customHeight="1" outlineLevel="2" x14ac:dyDescent="0.2">
      <c r="D753" s="41" t="s">
        <v>1898</v>
      </c>
      <c r="E753" s="118" t="s">
        <v>1899</v>
      </c>
      <c r="F753" s="48">
        <v>19</v>
      </c>
      <c r="G753" s="48">
        <v>0</v>
      </c>
      <c r="H753" s="48">
        <v>19</v>
      </c>
      <c r="I753" s="48">
        <v>19</v>
      </c>
      <c r="J753" s="48">
        <v>0</v>
      </c>
      <c r="K753" s="48">
        <v>19</v>
      </c>
      <c r="L753" s="48">
        <v>21</v>
      </c>
      <c r="M753" s="48">
        <v>0</v>
      </c>
      <c r="N753" s="48">
        <v>21</v>
      </c>
      <c r="O753" s="48">
        <v>23</v>
      </c>
      <c r="P753" s="48">
        <v>0</v>
      </c>
      <c r="Q753" s="48">
        <v>23</v>
      </c>
      <c r="R753" s="48">
        <v>23</v>
      </c>
      <c r="S753" s="48">
        <v>0</v>
      </c>
      <c r="T753" s="48">
        <v>23</v>
      </c>
      <c r="U753" s="48">
        <v>22</v>
      </c>
      <c r="V753" s="48">
        <v>0</v>
      </c>
      <c r="W753" s="48">
        <v>22</v>
      </c>
    </row>
    <row r="754" spans="3:28" ht="15" customHeight="1" outlineLevel="2" x14ac:dyDescent="0.2">
      <c r="D754" s="41" t="s">
        <v>1900</v>
      </c>
      <c r="E754" s="118" t="s">
        <v>1901</v>
      </c>
      <c r="F754" s="48">
        <v>3</v>
      </c>
      <c r="G754" s="48">
        <v>0</v>
      </c>
      <c r="H754" s="48">
        <v>3</v>
      </c>
      <c r="I754" s="48">
        <v>3</v>
      </c>
      <c r="J754" s="48">
        <v>0</v>
      </c>
      <c r="K754" s="48">
        <v>3</v>
      </c>
      <c r="L754" s="48">
        <v>3</v>
      </c>
      <c r="M754" s="48">
        <v>0</v>
      </c>
      <c r="N754" s="48">
        <v>3</v>
      </c>
      <c r="O754" s="48">
        <v>4</v>
      </c>
      <c r="P754" s="48">
        <v>1</v>
      </c>
      <c r="Q754" s="48">
        <v>3</v>
      </c>
      <c r="R754" s="48">
        <v>5</v>
      </c>
      <c r="S754" s="48">
        <v>1</v>
      </c>
      <c r="T754" s="48">
        <v>4</v>
      </c>
      <c r="U754" s="48">
        <v>4</v>
      </c>
      <c r="V754" s="48">
        <v>1</v>
      </c>
      <c r="W754" s="48">
        <v>3</v>
      </c>
    </row>
    <row r="755" spans="3:28" ht="15" customHeight="1" outlineLevel="2" x14ac:dyDescent="0.2">
      <c r="D755" s="41" t="s">
        <v>1902</v>
      </c>
      <c r="E755" s="118" t="s">
        <v>1903</v>
      </c>
      <c r="F755" s="48">
        <v>0</v>
      </c>
      <c r="G755" s="48">
        <v>0</v>
      </c>
      <c r="H755" s="48">
        <v>0</v>
      </c>
      <c r="I755" s="48">
        <v>0</v>
      </c>
      <c r="J755" s="48">
        <v>0</v>
      </c>
      <c r="K755" s="48">
        <v>0</v>
      </c>
      <c r="L755" s="48">
        <v>0</v>
      </c>
      <c r="M755" s="48">
        <v>0</v>
      </c>
      <c r="N755" s="48">
        <v>0</v>
      </c>
      <c r="O755" s="48">
        <v>0</v>
      </c>
      <c r="P755" s="48">
        <v>0</v>
      </c>
      <c r="Q755" s="48">
        <v>0</v>
      </c>
      <c r="R755" s="48">
        <v>0</v>
      </c>
      <c r="S755" s="48">
        <v>0</v>
      </c>
      <c r="T755" s="48">
        <v>0</v>
      </c>
      <c r="U755" s="48">
        <v>0</v>
      </c>
      <c r="V755" s="48">
        <v>0</v>
      </c>
      <c r="W755" s="48">
        <v>0</v>
      </c>
    </row>
    <row r="756" spans="3:28" ht="15" customHeight="1" outlineLevel="2" x14ac:dyDescent="0.2">
      <c r="D756" s="41" t="s">
        <v>1904</v>
      </c>
      <c r="E756" s="118" t="s">
        <v>1905</v>
      </c>
      <c r="F756" s="48">
        <v>0</v>
      </c>
      <c r="G756" s="48">
        <v>0</v>
      </c>
      <c r="H756" s="48">
        <v>0</v>
      </c>
      <c r="I756" s="48">
        <v>0</v>
      </c>
      <c r="J756" s="48">
        <v>0</v>
      </c>
      <c r="K756" s="48">
        <v>0</v>
      </c>
      <c r="L756" s="48">
        <v>0</v>
      </c>
      <c r="M756" s="48">
        <v>0</v>
      </c>
      <c r="N756" s="48">
        <v>0</v>
      </c>
      <c r="O756" s="48">
        <v>0</v>
      </c>
      <c r="P756" s="48">
        <v>0</v>
      </c>
      <c r="Q756" s="48">
        <v>0</v>
      </c>
      <c r="R756" s="48">
        <v>0</v>
      </c>
      <c r="S756" s="48">
        <v>0</v>
      </c>
      <c r="T756" s="48">
        <v>0</v>
      </c>
      <c r="U756" s="48">
        <v>0</v>
      </c>
      <c r="V756" s="48">
        <v>0</v>
      </c>
      <c r="W756" s="48">
        <v>0</v>
      </c>
    </row>
    <row r="757" spans="3:28" ht="15" customHeight="1" outlineLevel="2" x14ac:dyDescent="0.2">
      <c r="D757" s="41" t="s">
        <v>1906</v>
      </c>
      <c r="E757" s="118" t="s">
        <v>1907</v>
      </c>
      <c r="F757" s="48">
        <v>2</v>
      </c>
      <c r="G757" s="48">
        <v>0</v>
      </c>
      <c r="H757" s="48">
        <v>2</v>
      </c>
      <c r="I757" s="48">
        <v>2</v>
      </c>
      <c r="J757" s="48">
        <v>0</v>
      </c>
      <c r="K757" s="48">
        <v>2</v>
      </c>
      <c r="L757" s="48">
        <v>1</v>
      </c>
      <c r="M757" s="48">
        <v>0</v>
      </c>
      <c r="N757" s="48">
        <v>1</v>
      </c>
      <c r="O757" s="48">
        <v>1</v>
      </c>
      <c r="P757" s="48">
        <v>0</v>
      </c>
      <c r="Q757" s="48">
        <v>1</v>
      </c>
      <c r="R757" s="48">
        <v>1</v>
      </c>
      <c r="S757" s="48">
        <v>0</v>
      </c>
      <c r="T757" s="48">
        <v>1</v>
      </c>
      <c r="U757" s="48">
        <v>1</v>
      </c>
      <c r="V757" s="48">
        <v>0</v>
      </c>
      <c r="W757" s="48">
        <v>1</v>
      </c>
    </row>
    <row r="758" spans="3:28" ht="15" customHeight="1" outlineLevel="2" x14ac:dyDescent="0.2">
      <c r="D758" s="41" t="s">
        <v>1908</v>
      </c>
      <c r="E758" s="118" t="s">
        <v>1909</v>
      </c>
      <c r="F758" s="48">
        <v>0</v>
      </c>
      <c r="G758" s="48">
        <v>0</v>
      </c>
      <c r="H758" s="48">
        <v>0</v>
      </c>
      <c r="I758" s="48">
        <v>0</v>
      </c>
      <c r="J758" s="48">
        <v>0</v>
      </c>
      <c r="K758" s="48">
        <v>0</v>
      </c>
      <c r="L758" s="48">
        <v>0</v>
      </c>
      <c r="M758" s="48">
        <v>0</v>
      </c>
      <c r="N758" s="48">
        <v>0</v>
      </c>
      <c r="O758" s="48">
        <v>0</v>
      </c>
      <c r="P758" s="48">
        <v>0</v>
      </c>
      <c r="Q758" s="48">
        <v>0</v>
      </c>
      <c r="R758" s="48">
        <v>0</v>
      </c>
      <c r="S758" s="48">
        <v>0</v>
      </c>
      <c r="T758" s="48">
        <v>0</v>
      </c>
      <c r="U758" s="48">
        <v>0</v>
      </c>
      <c r="V758" s="48">
        <v>0</v>
      </c>
      <c r="W758" s="48">
        <v>0</v>
      </c>
    </row>
    <row r="759" spans="3:28" ht="15" customHeight="1" outlineLevel="2" x14ac:dyDescent="0.2">
      <c r="D759" s="41" t="s">
        <v>1910</v>
      </c>
      <c r="E759" s="118" t="s">
        <v>1911</v>
      </c>
      <c r="F759" s="48">
        <v>2</v>
      </c>
      <c r="G759" s="48">
        <v>0</v>
      </c>
      <c r="H759" s="48">
        <v>2</v>
      </c>
      <c r="I759" s="48">
        <v>2</v>
      </c>
      <c r="J759" s="48">
        <v>0</v>
      </c>
      <c r="K759" s="48">
        <v>2</v>
      </c>
      <c r="L759" s="48">
        <v>1</v>
      </c>
      <c r="M759" s="48">
        <v>0</v>
      </c>
      <c r="N759" s="48">
        <v>1</v>
      </c>
      <c r="O759" s="48">
        <v>1</v>
      </c>
      <c r="P759" s="48">
        <v>0</v>
      </c>
      <c r="Q759" s="48">
        <v>1</v>
      </c>
      <c r="R759" s="48">
        <v>1</v>
      </c>
      <c r="S759" s="48">
        <v>0</v>
      </c>
      <c r="T759" s="48">
        <v>1</v>
      </c>
      <c r="U759" s="48">
        <v>1</v>
      </c>
      <c r="V759" s="48">
        <v>0</v>
      </c>
      <c r="W759" s="48">
        <v>1</v>
      </c>
    </row>
    <row r="760" spans="3:28" ht="15" customHeight="1" outlineLevel="2" x14ac:dyDescent="0.2">
      <c r="D760" s="41" t="s">
        <v>1912</v>
      </c>
      <c r="E760" s="118" t="s">
        <v>1913</v>
      </c>
      <c r="F760" s="48">
        <v>111</v>
      </c>
      <c r="G760" s="48">
        <v>105</v>
      </c>
      <c r="H760" s="48">
        <v>6</v>
      </c>
      <c r="I760" s="48">
        <v>92</v>
      </c>
      <c r="J760" s="48">
        <v>87</v>
      </c>
      <c r="K760" s="48">
        <v>5</v>
      </c>
      <c r="L760" s="48">
        <v>91</v>
      </c>
      <c r="M760" s="48">
        <v>85</v>
      </c>
      <c r="N760" s="48">
        <v>6</v>
      </c>
      <c r="O760" s="48">
        <v>83</v>
      </c>
      <c r="P760" s="48">
        <v>77</v>
      </c>
      <c r="Q760" s="48">
        <v>6</v>
      </c>
      <c r="R760" s="48">
        <v>85</v>
      </c>
      <c r="S760" s="48">
        <v>82</v>
      </c>
      <c r="T760" s="48">
        <v>3</v>
      </c>
      <c r="U760" s="48">
        <v>92</v>
      </c>
      <c r="V760" s="48">
        <v>90</v>
      </c>
      <c r="W760" s="48">
        <v>2</v>
      </c>
    </row>
    <row r="761" spans="3:28" ht="15" customHeight="1" outlineLevel="2" x14ac:dyDescent="0.2">
      <c r="D761" s="41" t="s">
        <v>1914</v>
      </c>
      <c r="E761" s="118" t="s">
        <v>1915</v>
      </c>
      <c r="F761" s="48">
        <v>3</v>
      </c>
      <c r="G761" s="48">
        <v>0</v>
      </c>
      <c r="H761" s="48">
        <v>3</v>
      </c>
      <c r="I761" s="48">
        <v>3</v>
      </c>
      <c r="J761" s="48">
        <v>0</v>
      </c>
      <c r="K761" s="48">
        <v>3</v>
      </c>
      <c r="L761" s="48">
        <v>2</v>
      </c>
      <c r="M761" s="48">
        <v>0</v>
      </c>
      <c r="N761" s="48">
        <v>2</v>
      </c>
      <c r="O761" s="48">
        <v>2</v>
      </c>
      <c r="P761" s="48">
        <v>0</v>
      </c>
      <c r="Q761" s="48">
        <v>2</v>
      </c>
      <c r="R761" s="48">
        <v>1</v>
      </c>
      <c r="S761" s="48">
        <v>0</v>
      </c>
      <c r="T761" s="48">
        <v>1</v>
      </c>
      <c r="U761" s="48">
        <v>1</v>
      </c>
      <c r="V761" s="48">
        <v>0</v>
      </c>
      <c r="W761" s="48">
        <v>1</v>
      </c>
    </row>
    <row r="762" spans="3:28" ht="15" customHeight="1" outlineLevel="2" x14ac:dyDescent="0.2">
      <c r="D762" s="41" t="s">
        <v>1916</v>
      </c>
      <c r="E762" s="118" t="s">
        <v>1917</v>
      </c>
      <c r="F762" s="48">
        <v>26</v>
      </c>
      <c r="G762" s="48">
        <v>3</v>
      </c>
      <c r="H762" s="48">
        <v>23</v>
      </c>
      <c r="I762" s="48">
        <v>21</v>
      </c>
      <c r="J762" s="48">
        <v>0</v>
      </c>
      <c r="K762" s="48">
        <v>21</v>
      </c>
      <c r="L762" s="48">
        <v>22</v>
      </c>
      <c r="M762" s="48">
        <v>0</v>
      </c>
      <c r="N762" s="48">
        <v>22</v>
      </c>
      <c r="O762" s="48">
        <v>21</v>
      </c>
      <c r="P762" s="48">
        <v>0</v>
      </c>
      <c r="Q762" s="48">
        <v>21</v>
      </c>
      <c r="R762" s="48">
        <v>22</v>
      </c>
      <c r="S762" s="48">
        <v>0</v>
      </c>
      <c r="T762" s="48">
        <v>22</v>
      </c>
      <c r="U762" s="48">
        <v>20</v>
      </c>
      <c r="V762" s="48">
        <v>0</v>
      </c>
      <c r="W762" s="48">
        <v>20</v>
      </c>
    </row>
    <row r="763" spans="3:28" ht="15" customHeight="1" outlineLevel="2" x14ac:dyDescent="0.2">
      <c r="D763" s="41" t="s">
        <v>1918</v>
      </c>
      <c r="E763" s="118" t="s">
        <v>1919</v>
      </c>
      <c r="F763" s="48">
        <v>79</v>
      </c>
      <c r="G763" s="48">
        <v>41</v>
      </c>
      <c r="H763" s="48">
        <v>38</v>
      </c>
      <c r="I763" s="48">
        <v>76</v>
      </c>
      <c r="J763" s="48">
        <v>39</v>
      </c>
      <c r="K763" s="48">
        <v>37</v>
      </c>
      <c r="L763" s="48">
        <v>78</v>
      </c>
      <c r="M763" s="48">
        <v>43</v>
      </c>
      <c r="N763" s="48">
        <v>35</v>
      </c>
      <c r="O763" s="48">
        <v>75</v>
      </c>
      <c r="P763" s="48">
        <v>42</v>
      </c>
      <c r="Q763" s="48">
        <v>33</v>
      </c>
      <c r="R763" s="48">
        <v>77</v>
      </c>
      <c r="S763" s="48">
        <v>45</v>
      </c>
      <c r="T763" s="48">
        <v>32</v>
      </c>
      <c r="U763" s="48">
        <v>75</v>
      </c>
      <c r="V763" s="48">
        <v>47</v>
      </c>
      <c r="W763" s="48">
        <v>28</v>
      </c>
    </row>
    <row r="764" spans="3:28" ht="15" customHeight="1" outlineLevel="2" x14ac:dyDescent="0.2">
      <c r="D764" s="41" t="s">
        <v>1920</v>
      </c>
      <c r="E764" s="118" t="s">
        <v>1921</v>
      </c>
      <c r="F764" s="48">
        <v>7</v>
      </c>
      <c r="G764" s="48">
        <v>3</v>
      </c>
      <c r="H764" s="48">
        <v>4</v>
      </c>
      <c r="I764" s="48">
        <v>4</v>
      </c>
      <c r="J764" s="48">
        <v>0</v>
      </c>
      <c r="K764" s="48">
        <v>4</v>
      </c>
      <c r="L764" s="48">
        <v>4</v>
      </c>
      <c r="M764" s="48">
        <v>0</v>
      </c>
      <c r="N764" s="48">
        <v>4</v>
      </c>
      <c r="O764" s="48">
        <v>4</v>
      </c>
      <c r="P764" s="48">
        <v>0</v>
      </c>
      <c r="Q764" s="48">
        <v>4</v>
      </c>
      <c r="R764" s="48">
        <v>3</v>
      </c>
      <c r="S764" s="48">
        <v>0</v>
      </c>
      <c r="T764" s="48">
        <v>3</v>
      </c>
      <c r="U764" s="48">
        <v>3</v>
      </c>
      <c r="V764" s="48">
        <v>0</v>
      </c>
      <c r="W764" s="48">
        <v>3</v>
      </c>
    </row>
    <row r="765" spans="3:28" ht="15" customHeight="1" outlineLevel="2" x14ac:dyDescent="0.2">
      <c r="D765" s="41" t="s">
        <v>1922</v>
      </c>
      <c r="E765" s="118" t="s">
        <v>1923</v>
      </c>
      <c r="F765" s="48">
        <v>700</v>
      </c>
      <c r="G765" s="48">
        <v>692</v>
      </c>
      <c r="H765" s="48">
        <v>8</v>
      </c>
      <c r="I765" s="48">
        <v>646</v>
      </c>
      <c r="J765" s="48">
        <v>638</v>
      </c>
      <c r="K765" s="48">
        <v>8</v>
      </c>
      <c r="L765" s="48">
        <v>664</v>
      </c>
      <c r="M765" s="48">
        <v>654</v>
      </c>
      <c r="N765" s="48">
        <v>10</v>
      </c>
      <c r="O765" s="48">
        <v>650</v>
      </c>
      <c r="P765" s="48">
        <v>639</v>
      </c>
      <c r="Q765" s="48">
        <v>11</v>
      </c>
      <c r="R765" s="48">
        <v>640</v>
      </c>
      <c r="S765" s="48">
        <v>629</v>
      </c>
      <c r="T765" s="48">
        <v>11</v>
      </c>
      <c r="U765" s="48">
        <v>618</v>
      </c>
      <c r="V765" s="48">
        <v>609</v>
      </c>
      <c r="W765" s="48">
        <v>9</v>
      </c>
    </row>
    <row r="766" spans="3:28" ht="15" customHeight="1" outlineLevel="2" x14ac:dyDescent="0.2">
      <c r="D766" s="41" t="s">
        <v>1924</v>
      </c>
      <c r="E766" s="118" t="s">
        <v>1925</v>
      </c>
      <c r="F766" s="48">
        <v>9</v>
      </c>
      <c r="G766" s="48">
        <v>5</v>
      </c>
      <c r="H766" s="48">
        <v>4</v>
      </c>
      <c r="I766" s="48">
        <v>9</v>
      </c>
      <c r="J766" s="48">
        <v>4</v>
      </c>
      <c r="K766" s="48">
        <v>5</v>
      </c>
      <c r="L766" s="48">
        <v>8</v>
      </c>
      <c r="M766" s="48">
        <v>3</v>
      </c>
      <c r="N766" s="48">
        <v>5</v>
      </c>
      <c r="O766" s="48">
        <v>7</v>
      </c>
      <c r="P766" s="48">
        <v>3</v>
      </c>
      <c r="Q766" s="48">
        <v>4</v>
      </c>
      <c r="R766" s="48">
        <v>6</v>
      </c>
      <c r="S766" s="48">
        <v>3</v>
      </c>
      <c r="T766" s="48">
        <v>3</v>
      </c>
      <c r="U766" s="48">
        <v>5</v>
      </c>
      <c r="V766" s="48">
        <v>3</v>
      </c>
      <c r="W766" s="48">
        <v>2</v>
      </c>
    </row>
    <row r="767" spans="3:28" ht="15" customHeight="1" outlineLevel="1" x14ac:dyDescent="0.2">
      <c r="C767" s="226" t="s">
        <v>1926</v>
      </c>
      <c r="E767" s="225" t="s">
        <v>1927</v>
      </c>
      <c r="F767" s="227">
        <v>2681</v>
      </c>
      <c r="G767" s="227">
        <v>2136</v>
      </c>
      <c r="H767" s="48">
        <v>545</v>
      </c>
      <c r="I767" s="227">
        <v>2529</v>
      </c>
      <c r="J767" s="227">
        <v>2000</v>
      </c>
      <c r="K767" s="48">
        <v>529</v>
      </c>
      <c r="L767" s="227">
        <v>2255</v>
      </c>
      <c r="M767" s="227">
        <v>1774</v>
      </c>
      <c r="N767" s="227">
        <v>481</v>
      </c>
      <c r="O767" s="227">
        <v>2135</v>
      </c>
      <c r="P767" s="227">
        <v>1668</v>
      </c>
      <c r="Q767" s="227">
        <v>467</v>
      </c>
      <c r="R767" s="227">
        <v>1963</v>
      </c>
      <c r="S767" s="227">
        <v>1540</v>
      </c>
      <c r="T767" s="227">
        <v>423</v>
      </c>
      <c r="U767" s="227">
        <v>1825</v>
      </c>
      <c r="V767" s="227">
        <v>1415</v>
      </c>
      <c r="W767" s="227">
        <v>410</v>
      </c>
      <c r="AB767" s="270"/>
    </row>
    <row r="768" spans="3:28" ht="15" customHeight="1" outlineLevel="2" x14ac:dyDescent="0.2">
      <c r="D768" s="41" t="s">
        <v>1928</v>
      </c>
      <c r="E768" s="118" t="s">
        <v>1929</v>
      </c>
      <c r="F768" s="48">
        <v>9</v>
      </c>
      <c r="G768" s="48">
        <v>0</v>
      </c>
      <c r="H768" s="48">
        <v>9</v>
      </c>
      <c r="I768" s="48">
        <v>9</v>
      </c>
      <c r="J768" s="48">
        <v>0</v>
      </c>
      <c r="K768" s="48">
        <v>9</v>
      </c>
      <c r="L768" s="48">
        <v>7</v>
      </c>
      <c r="M768" s="48">
        <v>0</v>
      </c>
      <c r="N768" s="48">
        <v>7</v>
      </c>
      <c r="O768" s="48">
        <v>6</v>
      </c>
      <c r="P768" s="48">
        <v>0</v>
      </c>
      <c r="Q768" s="48">
        <v>6</v>
      </c>
      <c r="R768" s="48">
        <v>6</v>
      </c>
      <c r="S768" s="48">
        <v>0</v>
      </c>
      <c r="T768" s="48">
        <v>6</v>
      </c>
      <c r="U768" s="48">
        <v>6</v>
      </c>
      <c r="V768" s="48">
        <v>0</v>
      </c>
      <c r="W768" s="48">
        <v>6</v>
      </c>
    </row>
    <row r="769" spans="4:23" ht="15" customHeight="1" outlineLevel="2" x14ac:dyDescent="0.2">
      <c r="D769" s="41" t="s">
        <v>1930</v>
      </c>
      <c r="E769" s="118" t="s">
        <v>1931</v>
      </c>
      <c r="F769" s="48">
        <v>251</v>
      </c>
      <c r="G769" s="48">
        <v>169</v>
      </c>
      <c r="H769" s="48">
        <v>82</v>
      </c>
      <c r="I769" s="48">
        <v>233</v>
      </c>
      <c r="J769" s="48">
        <v>150</v>
      </c>
      <c r="K769" s="48">
        <v>83</v>
      </c>
      <c r="L769" s="48">
        <v>225</v>
      </c>
      <c r="M769" s="48">
        <v>147</v>
      </c>
      <c r="N769" s="48">
        <v>78</v>
      </c>
      <c r="O769" s="48">
        <v>214</v>
      </c>
      <c r="P769" s="48">
        <v>138</v>
      </c>
      <c r="Q769" s="48">
        <v>76</v>
      </c>
      <c r="R769" s="48">
        <v>195</v>
      </c>
      <c r="S769" s="48">
        <v>118</v>
      </c>
      <c r="T769" s="48">
        <v>77</v>
      </c>
      <c r="U769" s="48">
        <v>187</v>
      </c>
      <c r="V769" s="48">
        <v>109</v>
      </c>
      <c r="W769" s="48">
        <v>78</v>
      </c>
    </row>
    <row r="770" spans="4:23" ht="15" customHeight="1" outlineLevel="2" x14ac:dyDescent="0.2">
      <c r="D770" s="41" t="s">
        <v>1932</v>
      </c>
      <c r="E770" s="118" t="s">
        <v>1933</v>
      </c>
      <c r="F770" s="48">
        <v>504</v>
      </c>
      <c r="G770" s="48">
        <v>335</v>
      </c>
      <c r="H770" s="48">
        <v>169</v>
      </c>
      <c r="I770" s="48">
        <v>459</v>
      </c>
      <c r="J770" s="48">
        <v>299</v>
      </c>
      <c r="K770" s="48">
        <v>160</v>
      </c>
      <c r="L770" s="48">
        <v>439</v>
      </c>
      <c r="M770" s="48">
        <v>288</v>
      </c>
      <c r="N770" s="48">
        <v>151</v>
      </c>
      <c r="O770" s="48">
        <v>431</v>
      </c>
      <c r="P770" s="48">
        <v>289</v>
      </c>
      <c r="Q770" s="48">
        <v>142</v>
      </c>
      <c r="R770" s="48">
        <v>395</v>
      </c>
      <c r="S770" s="48">
        <v>273</v>
      </c>
      <c r="T770" s="48">
        <v>122</v>
      </c>
      <c r="U770" s="48">
        <v>355</v>
      </c>
      <c r="V770" s="48">
        <v>250</v>
      </c>
      <c r="W770" s="48">
        <v>105</v>
      </c>
    </row>
    <row r="771" spans="4:23" ht="15" customHeight="1" outlineLevel="2" x14ac:dyDescent="0.2">
      <c r="D771" s="41" t="s">
        <v>1934</v>
      </c>
      <c r="E771" s="118" t="s">
        <v>1935</v>
      </c>
      <c r="F771" s="48">
        <v>248</v>
      </c>
      <c r="G771" s="48">
        <v>94</v>
      </c>
      <c r="H771" s="48">
        <v>154</v>
      </c>
      <c r="I771" s="48">
        <v>254</v>
      </c>
      <c r="J771" s="48">
        <v>102</v>
      </c>
      <c r="K771" s="48">
        <v>152</v>
      </c>
      <c r="L771" s="48">
        <v>237</v>
      </c>
      <c r="M771" s="48">
        <v>98</v>
      </c>
      <c r="N771" s="48">
        <v>139</v>
      </c>
      <c r="O771" s="48">
        <v>226</v>
      </c>
      <c r="P771" s="48">
        <v>91</v>
      </c>
      <c r="Q771" s="48">
        <v>135</v>
      </c>
      <c r="R771" s="48">
        <v>219</v>
      </c>
      <c r="S771" s="48">
        <v>98</v>
      </c>
      <c r="T771" s="48">
        <v>121</v>
      </c>
      <c r="U771" s="48">
        <v>207</v>
      </c>
      <c r="V771" s="48">
        <v>89</v>
      </c>
      <c r="W771" s="48">
        <v>118</v>
      </c>
    </row>
    <row r="772" spans="4:23" ht="15" customHeight="1" outlineLevel="2" x14ac:dyDescent="0.2">
      <c r="D772" s="41" t="s">
        <v>1936</v>
      </c>
      <c r="E772" s="118" t="s">
        <v>1937</v>
      </c>
      <c r="F772" s="48">
        <v>3</v>
      </c>
      <c r="G772" s="48">
        <v>0</v>
      </c>
      <c r="H772" s="48">
        <v>3</v>
      </c>
      <c r="I772" s="48">
        <v>3</v>
      </c>
      <c r="J772" s="48">
        <v>0</v>
      </c>
      <c r="K772" s="48">
        <v>3</v>
      </c>
      <c r="L772" s="48">
        <v>3</v>
      </c>
      <c r="M772" s="48">
        <v>0</v>
      </c>
      <c r="N772" s="48">
        <v>3</v>
      </c>
      <c r="O772" s="48">
        <v>3</v>
      </c>
      <c r="P772" s="48">
        <v>0</v>
      </c>
      <c r="Q772" s="48">
        <v>3</v>
      </c>
      <c r="R772" s="48">
        <v>4</v>
      </c>
      <c r="S772" s="48">
        <v>0</v>
      </c>
      <c r="T772" s="48">
        <v>4</v>
      </c>
      <c r="U772" s="48">
        <v>9</v>
      </c>
      <c r="V772" s="48">
        <v>0</v>
      </c>
      <c r="W772" s="48">
        <v>9</v>
      </c>
    </row>
    <row r="773" spans="4:23" ht="15" customHeight="1" outlineLevel="2" x14ac:dyDescent="0.2">
      <c r="D773" s="41" t="s">
        <v>1938</v>
      </c>
      <c r="E773" s="118" t="s">
        <v>1939</v>
      </c>
      <c r="F773" s="48">
        <v>0</v>
      </c>
      <c r="G773" s="48">
        <v>0</v>
      </c>
      <c r="H773" s="48">
        <v>0</v>
      </c>
      <c r="I773" s="48">
        <v>1</v>
      </c>
      <c r="J773" s="48">
        <v>0</v>
      </c>
      <c r="K773" s="48">
        <v>1</v>
      </c>
      <c r="L773" s="48">
        <v>1</v>
      </c>
      <c r="M773" s="48">
        <v>0</v>
      </c>
      <c r="N773" s="48">
        <v>1</v>
      </c>
      <c r="O773" s="48">
        <v>1</v>
      </c>
      <c r="P773" s="48">
        <v>0</v>
      </c>
      <c r="Q773" s="48">
        <v>1</v>
      </c>
      <c r="R773" s="48">
        <v>1</v>
      </c>
      <c r="S773" s="48">
        <v>0</v>
      </c>
      <c r="T773" s="48">
        <v>1</v>
      </c>
      <c r="U773" s="48">
        <v>1</v>
      </c>
      <c r="V773" s="48">
        <v>0</v>
      </c>
      <c r="W773" s="48">
        <v>1</v>
      </c>
    </row>
    <row r="774" spans="4:23" ht="15" customHeight="1" outlineLevel="2" x14ac:dyDescent="0.2">
      <c r="D774" s="41" t="s">
        <v>1940</v>
      </c>
      <c r="E774" s="118" t="s">
        <v>1941</v>
      </c>
      <c r="F774" s="48">
        <v>868</v>
      </c>
      <c r="G774" s="48">
        <v>859</v>
      </c>
      <c r="H774" s="48">
        <v>9</v>
      </c>
      <c r="I774" s="48">
        <v>847</v>
      </c>
      <c r="J774" s="48">
        <v>839</v>
      </c>
      <c r="K774" s="48">
        <v>8</v>
      </c>
      <c r="L774" s="48">
        <v>687</v>
      </c>
      <c r="M774" s="48">
        <v>682</v>
      </c>
      <c r="N774" s="48">
        <v>5</v>
      </c>
      <c r="O774" s="48">
        <v>622</v>
      </c>
      <c r="P774" s="48">
        <v>618</v>
      </c>
      <c r="Q774" s="48">
        <v>4</v>
      </c>
      <c r="R774" s="48">
        <v>546</v>
      </c>
      <c r="S774" s="48">
        <v>541</v>
      </c>
      <c r="T774" s="48">
        <v>5</v>
      </c>
      <c r="U774" s="48">
        <v>504</v>
      </c>
      <c r="V774" s="48">
        <v>499</v>
      </c>
      <c r="W774" s="48">
        <v>5</v>
      </c>
    </row>
    <row r="775" spans="4:23" ht="15" customHeight="1" outlineLevel="2" x14ac:dyDescent="0.2">
      <c r="D775" s="41" t="s">
        <v>1942</v>
      </c>
      <c r="E775" s="118" t="s">
        <v>1943</v>
      </c>
      <c r="F775" s="48">
        <v>0</v>
      </c>
      <c r="G775" s="48">
        <v>0</v>
      </c>
      <c r="H775" s="48">
        <v>0</v>
      </c>
      <c r="I775" s="48">
        <v>0</v>
      </c>
      <c r="J775" s="48">
        <v>0</v>
      </c>
      <c r="K775" s="48">
        <v>0</v>
      </c>
      <c r="L775" s="48">
        <v>0</v>
      </c>
      <c r="M775" s="48">
        <v>0</v>
      </c>
      <c r="N775" s="48">
        <v>0</v>
      </c>
      <c r="O775" s="48">
        <v>0</v>
      </c>
      <c r="P775" s="48">
        <v>0</v>
      </c>
      <c r="Q775" s="48">
        <v>0</v>
      </c>
      <c r="R775" s="48">
        <v>0</v>
      </c>
      <c r="S775" s="48">
        <v>0</v>
      </c>
      <c r="T775" s="48">
        <v>0</v>
      </c>
      <c r="U775" s="48">
        <v>0</v>
      </c>
      <c r="V775" s="48">
        <v>0</v>
      </c>
      <c r="W775" s="48">
        <v>0</v>
      </c>
    </row>
    <row r="776" spans="4:23" ht="15" customHeight="1" outlineLevel="2" x14ac:dyDescent="0.2">
      <c r="D776" s="41" t="s">
        <v>1944</v>
      </c>
      <c r="E776" s="118" t="s">
        <v>1945</v>
      </c>
      <c r="F776" s="48">
        <v>0</v>
      </c>
      <c r="G776" s="48">
        <v>0</v>
      </c>
      <c r="H776" s="48">
        <v>0</v>
      </c>
      <c r="I776" s="48">
        <v>0</v>
      </c>
      <c r="J776" s="48">
        <v>0</v>
      </c>
      <c r="K776" s="48">
        <v>0</v>
      </c>
      <c r="L776" s="48">
        <v>1</v>
      </c>
      <c r="M776" s="48">
        <v>0</v>
      </c>
      <c r="N776" s="48">
        <v>1</v>
      </c>
      <c r="O776" s="48">
        <v>1</v>
      </c>
      <c r="P776" s="48">
        <v>0</v>
      </c>
      <c r="Q776" s="48">
        <v>1</v>
      </c>
      <c r="R776" s="48">
        <v>1</v>
      </c>
      <c r="S776" s="48">
        <v>0</v>
      </c>
      <c r="T776" s="48">
        <v>1</v>
      </c>
      <c r="U776" s="48">
        <v>1</v>
      </c>
      <c r="V776" s="48">
        <v>0</v>
      </c>
      <c r="W776" s="48">
        <v>1</v>
      </c>
    </row>
    <row r="777" spans="4:23" ht="15" customHeight="1" outlineLevel="2" x14ac:dyDescent="0.2">
      <c r="D777" s="41" t="s">
        <v>1946</v>
      </c>
      <c r="E777" s="118" t="s">
        <v>1947</v>
      </c>
      <c r="F777" s="48">
        <v>723</v>
      </c>
      <c r="G777" s="48">
        <v>623</v>
      </c>
      <c r="H777" s="48">
        <v>100</v>
      </c>
      <c r="I777" s="48">
        <v>668</v>
      </c>
      <c r="J777" s="48">
        <v>573</v>
      </c>
      <c r="K777" s="48">
        <v>95</v>
      </c>
      <c r="L777" s="48">
        <v>614</v>
      </c>
      <c r="M777" s="48">
        <v>533</v>
      </c>
      <c r="N777" s="48">
        <v>81</v>
      </c>
      <c r="O777" s="48">
        <v>591</v>
      </c>
      <c r="P777" s="48">
        <v>509</v>
      </c>
      <c r="Q777" s="48">
        <v>82</v>
      </c>
      <c r="R777" s="48">
        <v>561</v>
      </c>
      <c r="S777" s="48">
        <v>489</v>
      </c>
      <c r="T777" s="48">
        <v>72</v>
      </c>
      <c r="U777" s="48">
        <v>527</v>
      </c>
      <c r="V777" s="48">
        <v>454</v>
      </c>
      <c r="W777" s="48">
        <v>73</v>
      </c>
    </row>
    <row r="778" spans="4:23" ht="15" customHeight="1" outlineLevel="2" x14ac:dyDescent="0.2">
      <c r="D778" s="41" t="s">
        <v>1948</v>
      </c>
      <c r="E778" s="118" t="s">
        <v>1949</v>
      </c>
      <c r="F778" s="48">
        <v>0</v>
      </c>
      <c r="G778" s="48">
        <v>0</v>
      </c>
      <c r="H778" s="48">
        <v>0</v>
      </c>
      <c r="I778" s="48">
        <v>0</v>
      </c>
      <c r="J778" s="48">
        <v>0</v>
      </c>
      <c r="K778" s="48">
        <v>0</v>
      </c>
      <c r="L778" s="48">
        <v>0</v>
      </c>
      <c r="M778" s="48">
        <v>0</v>
      </c>
      <c r="N778" s="48">
        <v>0</v>
      </c>
      <c r="O778" s="48">
        <v>0</v>
      </c>
      <c r="P778" s="48">
        <v>0</v>
      </c>
      <c r="Q778" s="48">
        <v>0</v>
      </c>
      <c r="R778" s="48">
        <v>0</v>
      </c>
      <c r="S778" s="48">
        <v>0</v>
      </c>
      <c r="T778" s="48">
        <v>0</v>
      </c>
      <c r="U778" s="48">
        <v>0</v>
      </c>
      <c r="V778" s="48">
        <v>0</v>
      </c>
      <c r="W778" s="48">
        <v>0</v>
      </c>
    </row>
    <row r="779" spans="4:23" ht="15" customHeight="1" outlineLevel="2" x14ac:dyDescent="0.2">
      <c r="D779" s="41" t="s">
        <v>1950</v>
      </c>
      <c r="E779" s="118" t="s">
        <v>1951</v>
      </c>
      <c r="F779" s="48">
        <v>0</v>
      </c>
      <c r="G779" s="48">
        <v>0</v>
      </c>
      <c r="H779" s="48">
        <v>0</v>
      </c>
      <c r="I779" s="48">
        <v>0</v>
      </c>
      <c r="J779" s="48">
        <v>0</v>
      </c>
      <c r="K779" s="48">
        <v>0</v>
      </c>
      <c r="L779" s="48">
        <v>0</v>
      </c>
      <c r="M779" s="48">
        <v>0</v>
      </c>
      <c r="N779" s="48">
        <v>0</v>
      </c>
      <c r="O779" s="48">
        <v>0</v>
      </c>
      <c r="P779" s="48">
        <v>0</v>
      </c>
      <c r="Q779" s="48">
        <v>0</v>
      </c>
      <c r="R779" s="48">
        <v>0</v>
      </c>
      <c r="S779" s="48">
        <v>0</v>
      </c>
      <c r="T779" s="48">
        <v>0</v>
      </c>
      <c r="U779" s="48">
        <v>0</v>
      </c>
      <c r="V779" s="48">
        <v>0</v>
      </c>
      <c r="W779" s="48">
        <v>0</v>
      </c>
    </row>
    <row r="780" spans="4:23" ht="15" customHeight="1" outlineLevel="2" x14ac:dyDescent="0.2">
      <c r="D780" s="41" t="s">
        <v>1952</v>
      </c>
      <c r="E780" s="118" t="s">
        <v>1953</v>
      </c>
      <c r="F780" s="48">
        <v>33</v>
      </c>
      <c r="G780" s="48">
        <v>26</v>
      </c>
      <c r="H780" s="48">
        <v>7</v>
      </c>
      <c r="I780" s="48">
        <v>21</v>
      </c>
      <c r="J780" s="48">
        <v>12</v>
      </c>
      <c r="K780" s="48">
        <v>9</v>
      </c>
      <c r="L780" s="48">
        <v>11</v>
      </c>
      <c r="M780" s="48">
        <v>3</v>
      </c>
      <c r="N780" s="48">
        <v>8</v>
      </c>
      <c r="O780" s="48">
        <v>10</v>
      </c>
      <c r="P780" s="48">
        <v>1</v>
      </c>
      <c r="Q780" s="48">
        <v>9</v>
      </c>
      <c r="R780" s="48">
        <v>7</v>
      </c>
      <c r="S780" s="48">
        <v>1</v>
      </c>
      <c r="T780" s="48">
        <v>6</v>
      </c>
      <c r="U780" s="48">
        <v>6</v>
      </c>
      <c r="V780" s="48">
        <v>1</v>
      </c>
      <c r="W780" s="48">
        <v>5</v>
      </c>
    </row>
    <row r="781" spans="4:23" ht="15" customHeight="1" outlineLevel="2" x14ac:dyDescent="0.2">
      <c r="D781" s="41" t="s">
        <v>1954</v>
      </c>
      <c r="E781" s="118" t="s">
        <v>1955</v>
      </c>
      <c r="F781" s="48">
        <v>0</v>
      </c>
      <c r="G781" s="48">
        <v>0</v>
      </c>
      <c r="H781" s="48">
        <v>0</v>
      </c>
      <c r="I781" s="48">
        <v>0</v>
      </c>
      <c r="J781" s="48">
        <v>0</v>
      </c>
      <c r="K781" s="48">
        <v>0</v>
      </c>
      <c r="L781" s="48">
        <v>0</v>
      </c>
      <c r="M781" s="48">
        <v>0</v>
      </c>
      <c r="N781" s="48">
        <v>0</v>
      </c>
      <c r="O781" s="48">
        <v>0</v>
      </c>
      <c r="P781" s="48">
        <v>0</v>
      </c>
      <c r="Q781" s="48">
        <v>0</v>
      </c>
      <c r="R781" s="48">
        <v>0</v>
      </c>
      <c r="S781" s="48">
        <v>0</v>
      </c>
      <c r="T781" s="48">
        <v>0</v>
      </c>
      <c r="U781" s="48">
        <v>0</v>
      </c>
      <c r="V781" s="48">
        <v>0</v>
      </c>
      <c r="W781" s="48">
        <v>0</v>
      </c>
    </row>
    <row r="782" spans="4:23" ht="15" customHeight="1" outlineLevel="2" x14ac:dyDescent="0.2">
      <c r="D782" s="41" t="s">
        <v>1956</v>
      </c>
      <c r="E782" s="118" t="s">
        <v>1957</v>
      </c>
      <c r="F782" s="48">
        <v>0</v>
      </c>
      <c r="G782" s="48">
        <v>0</v>
      </c>
      <c r="H782" s="48">
        <v>0</v>
      </c>
      <c r="I782" s="48">
        <v>0</v>
      </c>
      <c r="J782" s="48">
        <v>0</v>
      </c>
      <c r="K782" s="48">
        <v>0</v>
      </c>
      <c r="L782" s="48">
        <v>0</v>
      </c>
      <c r="M782" s="48">
        <v>0</v>
      </c>
      <c r="N782" s="48">
        <v>0</v>
      </c>
      <c r="O782" s="48">
        <v>0</v>
      </c>
      <c r="P782" s="48">
        <v>0</v>
      </c>
      <c r="Q782" s="48">
        <v>0</v>
      </c>
      <c r="R782" s="48">
        <v>0</v>
      </c>
      <c r="S782" s="48">
        <v>0</v>
      </c>
      <c r="T782" s="48">
        <v>0</v>
      </c>
      <c r="U782" s="48">
        <v>0</v>
      </c>
      <c r="V782" s="48">
        <v>0</v>
      </c>
      <c r="W782" s="48">
        <v>0</v>
      </c>
    </row>
    <row r="783" spans="4:23" ht="15" customHeight="1" outlineLevel="2" x14ac:dyDescent="0.2">
      <c r="D783" s="41" t="s">
        <v>1958</v>
      </c>
      <c r="E783" s="118" t="s">
        <v>1959</v>
      </c>
      <c r="F783" s="48">
        <v>0</v>
      </c>
      <c r="G783" s="48">
        <v>0</v>
      </c>
      <c r="H783" s="48">
        <v>0</v>
      </c>
      <c r="I783" s="48">
        <v>0</v>
      </c>
      <c r="J783" s="48">
        <v>0</v>
      </c>
      <c r="K783" s="48">
        <v>0</v>
      </c>
      <c r="L783" s="48">
        <v>0</v>
      </c>
      <c r="M783" s="48">
        <v>0</v>
      </c>
      <c r="N783" s="48">
        <v>0</v>
      </c>
      <c r="O783" s="48">
        <v>0</v>
      </c>
      <c r="P783" s="48">
        <v>0</v>
      </c>
      <c r="Q783" s="48">
        <v>0</v>
      </c>
      <c r="R783" s="48">
        <v>0</v>
      </c>
      <c r="S783" s="48">
        <v>0</v>
      </c>
      <c r="T783" s="48">
        <v>0</v>
      </c>
      <c r="U783" s="48">
        <v>0</v>
      </c>
      <c r="V783" s="48">
        <v>0</v>
      </c>
      <c r="W783" s="48">
        <v>0</v>
      </c>
    </row>
    <row r="784" spans="4:23" ht="15" customHeight="1" outlineLevel="2" x14ac:dyDescent="0.2">
      <c r="D784" s="41" t="s">
        <v>1960</v>
      </c>
      <c r="E784" s="118" t="s">
        <v>1961</v>
      </c>
      <c r="F784" s="48">
        <v>6</v>
      </c>
      <c r="G784" s="48">
        <v>3</v>
      </c>
      <c r="H784" s="48">
        <v>3</v>
      </c>
      <c r="I784" s="48">
        <v>7</v>
      </c>
      <c r="J784" s="48">
        <v>6</v>
      </c>
      <c r="K784" s="48">
        <v>1</v>
      </c>
      <c r="L784" s="48">
        <v>7</v>
      </c>
      <c r="M784" s="48">
        <v>6</v>
      </c>
      <c r="N784" s="48">
        <v>1</v>
      </c>
      <c r="O784" s="48">
        <v>7</v>
      </c>
      <c r="P784" s="48">
        <v>5</v>
      </c>
      <c r="Q784" s="48">
        <v>2</v>
      </c>
      <c r="R784" s="48">
        <v>5</v>
      </c>
      <c r="S784" s="48">
        <v>3</v>
      </c>
      <c r="T784" s="48">
        <v>2</v>
      </c>
      <c r="U784" s="48">
        <v>3</v>
      </c>
      <c r="V784" s="48">
        <v>0</v>
      </c>
      <c r="W784" s="48">
        <v>3</v>
      </c>
    </row>
    <row r="785" spans="3:28" ht="15" customHeight="1" outlineLevel="2" x14ac:dyDescent="0.2">
      <c r="D785" s="41" t="s">
        <v>1962</v>
      </c>
      <c r="E785" s="118" t="s">
        <v>1963</v>
      </c>
      <c r="F785" s="48">
        <v>0</v>
      </c>
      <c r="G785" s="48">
        <v>0</v>
      </c>
      <c r="H785" s="48">
        <v>0</v>
      </c>
      <c r="I785" s="48">
        <v>0</v>
      </c>
      <c r="J785" s="48">
        <v>0</v>
      </c>
      <c r="K785" s="48">
        <v>0</v>
      </c>
      <c r="L785" s="48">
        <v>0</v>
      </c>
      <c r="M785" s="48">
        <v>0</v>
      </c>
      <c r="N785" s="48">
        <v>0</v>
      </c>
      <c r="O785" s="48">
        <v>0</v>
      </c>
      <c r="P785" s="48">
        <v>0</v>
      </c>
      <c r="Q785" s="48">
        <v>0</v>
      </c>
      <c r="R785" s="48">
        <v>0</v>
      </c>
      <c r="S785" s="48">
        <v>0</v>
      </c>
      <c r="T785" s="48">
        <v>0</v>
      </c>
      <c r="U785" s="48">
        <v>0</v>
      </c>
      <c r="V785" s="48">
        <v>0</v>
      </c>
      <c r="W785" s="48">
        <v>0</v>
      </c>
    </row>
    <row r="786" spans="3:28" ht="15" customHeight="1" outlineLevel="2" x14ac:dyDescent="0.2">
      <c r="D786" s="41" t="s">
        <v>1964</v>
      </c>
      <c r="E786" s="118" t="s">
        <v>1965</v>
      </c>
      <c r="F786" s="48">
        <v>20</v>
      </c>
      <c r="G786" s="48">
        <v>13</v>
      </c>
      <c r="H786" s="48">
        <v>7</v>
      </c>
      <c r="I786" s="48">
        <v>15</v>
      </c>
      <c r="J786" s="48">
        <v>8</v>
      </c>
      <c r="K786" s="48">
        <v>7</v>
      </c>
      <c r="L786" s="48">
        <v>13</v>
      </c>
      <c r="M786" s="48">
        <v>8</v>
      </c>
      <c r="N786" s="48">
        <v>5</v>
      </c>
      <c r="O786" s="48">
        <v>11</v>
      </c>
      <c r="P786" s="48">
        <v>6</v>
      </c>
      <c r="Q786" s="48">
        <v>5</v>
      </c>
      <c r="R786" s="48">
        <v>12</v>
      </c>
      <c r="S786" s="48">
        <v>6</v>
      </c>
      <c r="T786" s="48">
        <v>6</v>
      </c>
      <c r="U786" s="48">
        <v>13</v>
      </c>
      <c r="V786" s="48">
        <v>7</v>
      </c>
      <c r="W786" s="48">
        <v>6</v>
      </c>
    </row>
    <row r="787" spans="3:28" ht="15" customHeight="1" outlineLevel="2" x14ac:dyDescent="0.2">
      <c r="D787" s="41" t="s">
        <v>1966</v>
      </c>
      <c r="E787" s="118" t="s">
        <v>1967</v>
      </c>
      <c r="F787" s="48">
        <v>16</v>
      </c>
      <c r="G787" s="48">
        <v>14</v>
      </c>
      <c r="H787" s="48">
        <v>2</v>
      </c>
      <c r="I787" s="48">
        <v>12</v>
      </c>
      <c r="J787" s="48">
        <v>11</v>
      </c>
      <c r="K787" s="48">
        <v>1</v>
      </c>
      <c r="L787" s="48">
        <v>10</v>
      </c>
      <c r="M787" s="48">
        <v>9</v>
      </c>
      <c r="N787" s="48">
        <v>1</v>
      </c>
      <c r="O787" s="48">
        <v>12</v>
      </c>
      <c r="P787" s="48">
        <v>11</v>
      </c>
      <c r="Q787" s="48">
        <v>1</v>
      </c>
      <c r="R787" s="48">
        <v>11</v>
      </c>
      <c r="S787" s="48">
        <v>11</v>
      </c>
      <c r="T787" s="48">
        <v>0</v>
      </c>
      <c r="U787" s="48">
        <v>6</v>
      </c>
      <c r="V787" s="48">
        <v>6</v>
      </c>
      <c r="W787" s="48">
        <v>0</v>
      </c>
    </row>
    <row r="788" spans="3:28" ht="15" customHeight="1" outlineLevel="1" x14ac:dyDescent="0.2">
      <c r="C788" s="226" t="s">
        <v>1968</v>
      </c>
      <c r="E788" s="225" t="s">
        <v>1969</v>
      </c>
      <c r="F788" s="227">
        <v>1225</v>
      </c>
      <c r="G788" s="48">
        <v>870</v>
      </c>
      <c r="H788" s="48">
        <v>355</v>
      </c>
      <c r="I788" s="227">
        <v>1056</v>
      </c>
      <c r="J788" s="48">
        <v>732</v>
      </c>
      <c r="K788" s="48">
        <v>324</v>
      </c>
      <c r="L788" s="48">
        <v>978</v>
      </c>
      <c r="M788" s="48">
        <v>683</v>
      </c>
      <c r="N788" s="48">
        <v>295</v>
      </c>
      <c r="O788" s="48">
        <v>990</v>
      </c>
      <c r="P788" s="48">
        <v>695</v>
      </c>
      <c r="Q788" s="48">
        <v>295</v>
      </c>
      <c r="R788" s="48">
        <v>948</v>
      </c>
      <c r="S788" s="48">
        <v>671</v>
      </c>
      <c r="T788" s="48">
        <v>277</v>
      </c>
      <c r="U788" s="48">
        <v>935</v>
      </c>
      <c r="V788" s="48">
        <v>666</v>
      </c>
      <c r="W788" s="48">
        <v>269</v>
      </c>
      <c r="AB788" s="270"/>
    </row>
    <row r="789" spans="3:28" ht="15" customHeight="1" outlineLevel="2" x14ac:dyDescent="0.2">
      <c r="D789" s="41" t="s">
        <v>1970</v>
      </c>
      <c r="E789" s="118" t="s">
        <v>1971</v>
      </c>
      <c r="F789" s="48">
        <v>537</v>
      </c>
      <c r="G789" s="48">
        <v>515</v>
      </c>
      <c r="H789" s="48">
        <v>22</v>
      </c>
      <c r="I789" s="48">
        <v>475</v>
      </c>
      <c r="J789" s="48">
        <v>458</v>
      </c>
      <c r="K789" s="48">
        <v>17</v>
      </c>
      <c r="L789" s="48">
        <v>453</v>
      </c>
      <c r="M789" s="48">
        <v>438</v>
      </c>
      <c r="N789" s="48">
        <v>15</v>
      </c>
      <c r="O789" s="48">
        <v>461</v>
      </c>
      <c r="P789" s="48">
        <v>445</v>
      </c>
      <c r="Q789" s="48">
        <v>16</v>
      </c>
      <c r="R789" s="48">
        <v>434</v>
      </c>
      <c r="S789" s="48">
        <v>420</v>
      </c>
      <c r="T789" s="48">
        <v>14</v>
      </c>
      <c r="U789" s="48">
        <v>429</v>
      </c>
      <c r="V789" s="48">
        <v>411</v>
      </c>
      <c r="W789" s="48">
        <v>18</v>
      </c>
    </row>
    <row r="790" spans="3:28" ht="15" customHeight="1" outlineLevel="2" x14ac:dyDescent="0.2">
      <c r="D790" s="41" t="s">
        <v>1972</v>
      </c>
      <c r="E790" s="118" t="s">
        <v>1973</v>
      </c>
      <c r="F790" s="48">
        <v>15</v>
      </c>
      <c r="G790" s="48">
        <v>13</v>
      </c>
      <c r="H790" s="48">
        <v>2</v>
      </c>
      <c r="I790" s="48">
        <v>9</v>
      </c>
      <c r="J790" s="48">
        <v>7</v>
      </c>
      <c r="K790" s="48">
        <v>2</v>
      </c>
      <c r="L790" s="48">
        <v>8</v>
      </c>
      <c r="M790" s="48">
        <v>6</v>
      </c>
      <c r="N790" s="48">
        <v>2</v>
      </c>
      <c r="O790" s="48">
        <v>8</v>
      </c>
      <c r="P790" s="48">
        <v>5</v>
      </c>
      <c r="Q790" s="48">
        <v>3</v>
      </c>
      <c r="R790" s="48">
        <v>8</v>
      </c>
      <c r="S790" s="48">
        <v>5</v>
      </c>
      <c r="T790" s="48">
        <v>3</v>
      </c>
      <c r="U790" s="48">
        <v>7</v>
      </c>
      <c r="V790" s="48">
        <v>4</v>
      </c>
      <c r="W790" s="48">
        <v>3</v>
      </c>
    </row>
    <row r="791" spans="3:28" ht="15" customHeight="1" outlineLevel="2" x14ac:dyDescent="0.2">
      <c r="D791" s="41" t="s">
        <v>1974</v>
      </c>
      <c r="E791" s="118" t="s">
        <v>1975</v>
      </c>
      <c r="F791" s="48">
        <v>139</v>
      </c>
      <c r="G791" s="48">
        <v>133</v>
      </c>
      <c r="H791" s="48">
        <v>6</v>
      </c>
      <c r="I791" s="48">
        <v>126</v>
      </c>
      <c r="J791" s="48">
        <v>119</v>
      </c>
      <c r="K791" s="48">
        <v>7</v>
      </c>
      <c r="L791" s="48">
        <v>120</v>
      </c>
      <c r="M791" s="48">
        <v>114</v>
      </c>
      <c r="N791" s="48">
        <v>6</v>
      </c>
      <c r="O791" s="48">
        <v>120</v>
      </c>
      <c r="P791" s="48">
        <v>115</v>
      </c>
      <c r="Q791" s="48">
        <v>5</v>
      </c>
      <c r="R791" s="48">
        <v>118</v>
      </c>
      <c r="S791" s="48">
        <v>111</v>
      </c>
      <c r="T791" s="48">
        <v>7</v>
      </c>
      <c r="U791" s="48">
        <v>126</v>
      </c>
      <c r="V791" s="48">
        <v>120</v>
      </c>
      <c r="W791" s="48">
        <v>6</v>
      </c>
    </row>
    <row r="792" spans="3:28" ht="15" customHeight="1" outlineLevel="2" x14ac:dyDescent="0.2">
      <c r="D792" s="41" t="s">
        <v>1976</v>
      </c>
      <c r="E792" s="118" t="s">
        <v>1977</v>
      </c>
      <c r="F792" s="48">
        <v>0</v>
      </c>
      <c r="G792" s="48">
        <v>0</v>
      </c>
      <c r="H792" s="48">
        <v>0</v>
      </c>
      <c r="I792" s="48">
        <v>0</v>
      </c>
      <c r="J792" s="48">
        <v>0</v>
      </c>
      <c r="K792" s="48">
        <v>0</v>
      </c>
      <c r="L792" s="48">
        <v>0</v>
      </c>
      <c r="M792" s="48">
        <v>0</v>
      </c>
      <c r="N792" s="48">
        <v>0</v>
      </c>
      <c r="O792" s="48">
        <v>0</v>
      </c>
      <c r="P792" s="48">
        <v>0</v>
      </c>
      <c r="Q792" s="48">
        <v>0</v>
      </c>
      <c r="R792" s="48">
        <v>0</v>
      </c>
      <c r="S792" s="48">
        <v>0</v>
      </c>
      <c r="T792" s="48">
        <v>0</v>
      </c>
      <c r="U792" s="48">
        <v>0</v>
      </c>
      <c r="V792" s="48">
        <v>0</v>
      </c>
      <c r="W792" s="48">
        <v>0</v>
      </c>
    </row>
    <row r="793" spans="3:28" ht="15" customHeight="1" outlineLevel="2" x14ac:dyDescent="0.2">
      <c r="D793" s="41" t="s">
        <v>1978</v>
      </c>
      <c r="E793" s="118" t="s">
        <v>1979</v>
      </c>
      <c r="F793" s="48">
        <v>0</v>
      </c>
      <c r="G793" s="48">
        <v>0</v>
      </c>
      <c r="H793" s="48">
        <v>0</v>
      </c>
      <c r="I793" s="48">
        <v>0</v>
      </c>
      <c r="J793" s="48">
        <v>0</v>
      </c>
      <c r="K793" s="48">
        <v>0</v>
      </c>
      <c r="L793" s="48">
        <v>0</v>
      </c>
      <c r="M793" s="48">
        <v>0</v>
      </c>
      <c r="N793" s="48">
        <v>0</v>
      </c>
      <c r="O793" s="48">
        <v>0</v>
      </c>
      <c r="P793" s="48">
        <v>0</v>
      </c>
      <c r="Q793" s="48">
        <v>0</v>
      </c>
      <c r="R793" s="48">
        <v>0</v>
      </c>
      <c r="S793" s="48">
        <v>0</v>
      </c>
      <c r="T793" s="48">
        <v>0</v>
      </c>
      <c r="U793" s="48">
        <v>0</v>
      </c>
      <c r="V793" s="48">
        <v>0</v>
      </c>
      <c r="W793" s="48">
        <v>0</v>
      </c>
    </row>
    <row r="794" spans="3:28" ht="15" customHeight="1" outlineLevel="2" x14ac:dyDescent="0.2">
      <c r="D794" s="41" t="s">
        <v>1980</v>
      </c>
      <c r="E794" s="118" t="s">
        <v>1981</v>
      </c>
      <c r="F794" s="48">
        <v>3</v>
      </c>
      <c r="G794" s="48">
        <v>0</v>
      </c>
      <c r="H794" s="48">
        <v>3</v>
      </c>
      <c r="I794" s="48">
        <v>3</v>
      </c>
      <c r="J794" s="48">
        <v>0</v>
      </c>
      <c r="K794" s="48">
        <v>3</v>
      </c>
      <c r="L794" s="48">
        <v>3</v>
      </c>
      <c r="M794" s="48">
        <v>0</v>
      </c>
      <c r="N794" s="48">
        <v>3</v>
      </c>
      <c r="O794" s="48">
        <v>2</v>
      </c>
      <c r="P794" s="48">
        <v>0</v>
      </c>
      <c r="Q794" s="48">
        <v>2</v>
      </c>
      <c r="R794" s="48">
        <v>2</v>
      </c>
      <c r="S794" s="48">
        <v>0</v>
      </c>
      <c r="T794" s="48">
        <v>2</v>
      </c>
      <c r="U794" s="48">
        <v>2</v>
      </c>
      <c r="V794" s="48">
        <v>0</v>
      </c>
      <c r="W794" s="48">
        <v>2</v>
      </c>
    </row>
    <row r="795" spans="3:28" ht="15" customHeight="1" outlineLevel="2" x14ac:dyDescent="0.2">
      <c r="D795" s="41" t="s">
        <v>1982</v>
      </c>
      <c r="E795" s="118" t="s">
        <v>1983</v>
      </c>
      <c r="F795" s="48">
        <v>5</v>
      </c>
      <c r="G795" s="48">
        <v>0</v>
      </c>
      <c r="H795" s="48">
        <v>5</v>
      </c>
      <c r="I795" s="48">
        <v>4</v>
      </c>
      <c r="J795" s="48">
        <v>0</v>
      </c>
      <c r="K795" s="48">
        <v>4</v>
      </c>
      <c r="L795" s="48">
        <v>3</v>
      </c>
      <c r="M795" s="48">
        <v>0</v>
      </c>
      <c r="N795" s="48">
        <v>3</v>
      </c>
      <c r="O795" s="48">
        <v>4</v>
      </c>
      <c r="P795" s="48">
        <v>0</v>
      </c>
      <c r="Q795" s="48">
        <v>4</v>
      </c>
      <c r="R795" s="48">
        <v>2</v>
      </c>
      <c r="S795" s="48">
        <v>0</v>
      </c>
      <c r="T795" s="48">
        <v>2</v>
      </c>
      <c r="U795" s="48">
        <v>1</v>
      </c>
      <c r="V795" s="48">
        <v>0</v>
      </c>
      <c r="W795" s="48">
        <v>1</v>
      </c>
    </row>
    <row r="796" spans="3:28" ht="15" customHeight="1" outlineLevel="2" x14ac:dyDescent="0.2">
      <c r="D796" s="41" t="s">
        <v>1984</v>
      </c>
      <c r="E796" s="118" t="s">
        <v>1985</v>
      </c>
      <c r="F796" s="48">
        <v>6</v>
      </c>
      <c r="G796" s="48">
        <v>3</v>
      </c>
      <c r="H796" s="48">
        <v>3</v>
      </c>
      <c r="I796" s="48">
        <v>7</v>
      </c>
      <c r="J796" s="48">
        <v>4</v>
      </c>
      <c r="K796" s="48">
        <v>3</v>
      </c>
      <c r="L796" s="48">
        <v>2</v>
      </c>
      <c r="M796" s="48">
        <v>0</v>
      </c>
      <c r="N796" s="48">
        <v>2</v>
      </c>
      <c r="O796" s="48">
        <v>2</v>
      </c>
      <c r="P796" s="48">
        <v>0</v>
      </c>
      <c r="Q796" s="48">
        <v>2</v>
      </c>
      <c r="R796" s="48">
        <v>1</v>
      </c>
      <c r="S796" s="48">
        <v>0</v>
      </c>
      <c r="T796" s="48">
        <v>1</v>
      </c>
      <c r="U796" s="48">
        <v>1</v>
      </c>
      <c r="V796" s="48">
        <v>0</v>
      </c>
      <c r="W796" s="48">
        <v>1</v>
      </c>
    </row>
    <row r="797" spans="3:28" ht="15" customHeight="1" outlineLevel="2" x14ac:dyDescent="0.2">
      <c r="D797" s="41" t="s">
        <v>1986</v>
      </c>
      <c r="E797" s="118" t="s">
        <v>1987</v>
      </c>
      <c r="F797" s="48">
        <v>2</v>
      </c>
      <c r="G797" s="48">
        <v>0</v>
      </c>
      <c r="H797" s="48">
        <v>2</v>
      </c>
      <c r="I797" s="48">
        <v>1</v>
      </c>
      <c r="J797" s="48">
        <v>0</v>
      </c>
      <c r="K797" s="48">
        <v>1</v>
      </c>
      <c r="L797" s="48">
        <v>1</v>
      </c>
      <c r="M797" s="48">
        <v>0</v>
      </c>
      <c r="N797" s="48">
        <v>1</v>
      </c>
      <c r="O797" s="48">
        <v>1</v>
      </c>
      <c r="P797" s="48">
        <v>0</v>
      </c>
      <c r="Q797" s="48">
        <v>1</v>
      </c>
      <c r="R797" s="48">
        <v>1</v>
      </c>
      <c r="S797" s="48">
        <v>0</v>
      </c>
      <c r="T797" s="48">
        <v>1</v>
      </c>
      <c r="U797" s="48">
        <v>1</v>
      </c>
      <c r="V797" s="48">
        <v>0</v>
      </c>
      <c r="W797" s="48">
        <v>1</v>
      </c>
    </row>
    <row r="798" spans="3:28" ht="15" customHeight="1" outlineLevel="2" x14ac:dyDescent="0.2">
      <c r="D798" s="41" t="s">
        <v>1988</v>
      </c>
      <c r="E798" s="118" t="s">
        <v>1989</v>
      </c>
      <c r="F798" s="48">
        <v>0</v>
      </c>
      <c r="G798" s="48">
        <v>0</v>
      </c>
      <c r="H798" s="48">
        <v>0</v>
      </c>
      <c r="I798" s="48">
        <v>0</v>
      </c>
      <c r="J798" s="48">
        <v>0</v>
      </c>
      <c r="K798" s="48">
        <v>0</v>
      </c>
      <c r="L798" s="48">
        <v>0</v>
      </c>
      <c r="M798" s="48">
        <v>0</v>
      </c>
      <c r="N798" s="48">
        <v>0</v>
      </c>
      <c r="O798" s="48">
        <v>0</v>
      </c>
      <c r="P798" s="48">
        <v>0</v>
      </c>
      <c r="Q798" s="48">
        <v>0</v>
      </c>
      <c r="R798" s="48">
        <v>0</v>
      </c>
      <c r="S798" s="48">
        <v>0</v>
      </c>
      <c r="T798" s="48">
        <v>0</v>
      </c>
      <c r="U798" s="48">
        <v>0</v>
      </c>
      <c r="V798" s="48">
        <v>0</v>
      </c>
      <c r="W798" s="48">
        <v>0</v>
      </c>
    </row>
    <row r="799" spans="3:28" ht="15" customHeight="1" outlineLevel="2" x14ac:dyDescent="0.2">
      <c r="D799" s="41" t="s">
        <v>1990</v>
      </c>
      <c r="E799" s="118" t="s">
        <v>1991</v>
      </c>
      <c r="F799" s="48">
        <v>11</v>
      </c>
      <c r="G799" s="48">
        <v>0</v>
      </c>
      <c r="H799" s="48">
        <v>11</v>
      </c>
      <c r="I799" s="48">
        <v>10</v>
      </c>
      <c r="J799" s="48">
        <v>0</v>
      </c>
      <c r="K799" s="48">
        <v>10</v>
      </c>
      <c r="L799" s="48">
        <v>5</v>
      </c>
      <c r="M799" s="48">
        <v>0</v>
      </c>
      <c r="N799" s="48">
        <v>5</v>
      </c>
      <c r="O799" s="48">
        <v>6</v>
      </c>
      <c r="P799" s="48">
        <v>0</v>
      </c>
      <c r="Q799" s="48">
        <v>6</v>
      </c>
      <c r="R799" s="48">
        <v>6</v>
      </c>
      <c r="S799" s="48">
        <v>0</v>
      </c>
      <c r="T799" s="48">
        <v>6</v>
      </c>
      <c r="U799" s="48">
        <v>6</v>
      </c>
      <c r="V799" s="48">
        <v>0</v>
      </c>
      <c r="W799" s="48">
        <v>6</v>
      </c>
    </row>
    <row r="800" spans="3:28" ht="15" customHeight="1" outlineLevel="2" x14ac:dyDescent="0.2">
      <c r="D800" s="41" t="s">
        <v>1992</v>
      </c>
      <c r="E800" s="118" t="s">
        <v>1993</v>
      </c>
      <c r="F800" s="48">
        <v>12</v>
      </c>
      <c r="G800" s="48">
        <v>0</v>
      </c>
      <c r="H800" s="48">
        <v>12</v>
      </c>
      <c r="I800" s="48">
        <v>12</v>
      </c>
      <c r="J800" s="48">
        <v>0</v>
      </c>
      <c r="K800" s="48">
        <v>12</v>
      </c>
      <c r="L800" s="48">
        <v>12</v>
      </c>
      <c r="M800" s="48">
        <v>0</v>
      </c>
      <c r="N800" s="48">
        <v>12</v>
      </c>
      <c r="O800" s="48">
        <v>11</v>
      </c>
      <c r="P800" s="48">
        <v>0</v>
      </c>
      <c r="Q800" s="48">
        <v>11</v>
      </c>
      <c r="R800" s="48">
        <v>11</v>
      </c>
      <c r="S800" s="48">
        <v>0</v>
      </c>
      <c r="T800" s="48">
        <v>11</v>
      </c>
      <c r="U800" s="48">
        <v>11</v>
      </c>
      <c r="V800" s="48">
        <v>0</v>
      </c>
      <c r="W800" s="48">
        <v>11</v>
      </c>
    </row>
    <row r="801" spans="3:28" ht="15" customHeight="1" outlineLevel="2" x14ac:dyDescent="0.2">
      <c r="D801" s="41" t="s">
        <v>1994</v>
      </c>
      <c r="E801" s="118" t="s">
        <v>1995</v>
      </c>
      <c r="F801" s="48">
        <v>10</v>
      </c>
      <c r="G801" s="48">
        <v>5</v>
      </c>
      <c r="H801" s="48">
        <v>5</v>
      </c>
      <c r="I801" s="48">
        <v>6</v>
      </c>
      <c r="J801" s="48">
        <v>0</v>
      </c>
      <c r="K801" s="48">
        <v>6</v>
      </c>
      <c r="L801" s="48">
        <v>7</v>
      </c>
      <c r="M801" s="48">
        <v>0</v>
      </c>
      <c r="N801" s="48">
        <v>7</v>
      </c>
      <c r="O801" s="48">
        <v>7</v>
      </c>
      <c r="P801" s="48">
        <v>0</v>
      </c>
      <c r="Q801" s="48">
        <v>7</v>
      </c>
      <c r="R801" s="48">
        <v>6</v>
      </c>
      <c r="S801" s="48">
        <v>0</v>
      </c>
      <c r="T801" s="48">
        <v>6</v>
      </c>
      <c r="U801" s="48">
        <v>6</v>
      </c>
      <c r="V801" s="48">
        <v>0</v>
      </c>
      <c r="W801" s="48">
        <v>6</v>
      </c>
    </row>
    <row r="802" spans="3:28" ht="15" customHeight="1" outlineLevel="2" x14ac:dyDescent="0.2">
      <c r="D802" s="41" t="s">
        <v>1996</v>
      </c>
      <c r="E802" s="118" t="s">
        <v>1997</v>
      </c>
      <c r="F802" s="48">
        <v>53</v>
      </c>
      <c r="G802" s="48">
        <v>19</v>
      </c>
      <c r="H802" s="48">
        <v>34</v>
      </c>
      <c r="I802" s="48">
        <v>41</v>
      </c>
      <c r="J802" s="48">
        <v>12</v>
      </c>
      <c r="K802" s="48">
        <v>29</v>
      </c>
      <c r="L802" s="48">
        <v>37</v>
      </c>
      <c r="M802" s="48">
        <v>11</v>
      </c>
      <c r="N802" s="48">
        <v>26</v>
      </c>
      <c r="O802" s="48">
        <v>39</v>
      </c>
      <c r="P802" s="48">
        <v>14</v>
      </c>
      <c r="Q802" s="48">
        <v>25</v>
      </c>
      <c r="R802" s="48">
        <v>34</v>
      </c>
      <c r="S802" s="48">
        <v>11</v>
      </c>
      <c r="T802" s="48">
        <v>23</v>
      </c>
      <c r="U802" s="48">
        <v>36</v>
      </c>
      <c r="V802" s="48">
        <v>10</v>
      </c>
      <c r="W802" s="48">
        <v>26</v>
      </c>
    </row>
    <row r="803" spans="3:28" ht="15" customHeight="1" outlineLevel="2" x14ac:dyDescent="0.2">
      <c r="D803" s="41" t="s">
        <v>1998</v>
      </c>
      <c r="E803" s="118" t="s">
        <v>1999</v>
      </c>
      <c r="F803" s="48">
        <v>0</v>
      </c>
      <c r="G803" s="48">
        <v>0</v>
      </c>
      <c r="H803" s="48">
        <v>0</v>
      </c>
      <c r="I803" s="48">
        <v>0</v>
      </c>
      <c r="J803" s="48">
        <v>0</v>
      </c>
      <c r="K803" s="48">
        <v>0</v>
      </c>
      <c r="L803" s="48">
        <v>0</v>
      </c>
      <c r="M803" s="48">
        <v>0</v>
      </c>
      <c r="N803" s="48">
        <v>0</v>
      </c>
      <c r="O803" s="48">
        <v>1</v>
      </c>
      <c r="P803" s="48">
        <v>0</v>
      </c>
      <c r="Q803" s="48">
        <v>1</v>
      </c>
      <c r="R803" s="48">
        <v>1</v>
      </c>
      <c r="S803" s="48">
        <v>0</v>
      </c>
      <c r="T803" s="48">
        <v>1</v>
      </c>
      <c r="U803" s="48">
        <v>1</v>
      </c>
      <c r="V803" s="48">
        <v>0</v>
      </c>
      <c r="W803" s="48">
        <v>1</v>
      </c>
    </row>
    <row r="804" spans="3:28" ht="15" customHeight="1" outlineLevel="2" x14ac:dyDescent="0.2">
      <c r="D804" s="41" t="s">
        <v>2000</v>
      </c>
      <c r="E804" s="118" t="s">
        <v>2001</v>
      </c>
      <c r="F804" s="48">
        <v>169</v>
      </c>
      <c r="G804" s="48">
        <v>122</v>
      </c>
      <c r="H804" s="48">
        <v>47</v>
      </c>
      <c r="I804" s="48">
        <v>137</v>
      </c>
      <c r="J804" s="48">
        <v>89</v>
      </c>
      <c r="K804" s="48">
        <v>48</v>
      </c>
      <c r="L804" s="48">
        <v>117</v>
      </c>
      <c r="M804" s="48">
        <v>70</v>
      </c>
      <c r="N804" s="48">
        <v>47</v>
      </c>
      <c r="O804" s="48">
        <v>114</v>
      </c>
      <c r="P804" s="48">
        <v>68</v>
      </c>
      <c r="Q804" s="48">
        <v>46</v>
      </c>
      <c r="R804" s="48">
        <v>124</v>
      </c>
      <c r="S804" s="48">
        <v>86</v>
      </c>
      <c r="T804" s="48">
        <v>38</v>
      </c>
      <c r="U804" s="48">
        <v>124</v>
      </c>
      <c r="V804" s="48">
        <v>90</v>
      </c>
      <c r="W804" s="48">
        <v>34</v>
      </c>
    </row>
    <row r="805" spans="3:28" ht="15" customHeight="1" outlineLevel="2" x14ac:dyDescent="0.2">
      <c r="D805" s="41" t="s">
        <v>2002</v>
      </c>
      <c r="E805" s="118" t="s">
        <v>2003</v>
      </c>
      <c r="F805" s="48">
        <v>6</v>
      </c>
      <c r="G805" s="48">
        <v>3</v>
      </c>
      <c r="H805" s="48">
        <v>3</v>
      </c>
      <c r="I805" s="48">
        <v>3</v>
      </c>
      <c r="J805" s="48">
        <v>0</v>
      </c>
      <c r="K805" s="48">
        <v>3</v>
      </c>
      <c r="L805" s="48">
        <v>4</v>
      </c>
      <c r="M805" s="48">
        <v>0</v>
      </c>
      <c r="N805" s="48">
        <v>4</v>
      </c>
      <c r="O805" s="48">
        <v>3</v>
      </c>
      <c r="P805" s="48">
        <v>0</v>
      </c>
      <c r="Q805" s="48">
        <v>3</v>
      </c>
      <c r="R805" s="48">
        <v>3</v>
      </c>
      <c r="S805" s="48">
        <v>0</v>
      </c>
      <c r="T805" s="48">
        <v>3</v>
      </c>
      <c r="U805" s="48">
        <v>3</v>
      </c>
      <c r="V805" s="48">
        <v>0</v>
      </c>
      <c r="W805" s="48">
        <v>3</v>
      </c>
    </row>
    <row r="806" spans="3:28" ht="15" customHeight="1" outlineLevel="2" x14ac:dyDescent="0.2">
      <c r="D806" s="41" t="s">
        <v>2004</v>
      </c>
      <c r="E806" s="118" t="s">
        <v>2005</v>
      </c>
      <c r="F806" s="48">
        <v>0</v>
      </c>
      <c r="G806" s="48">
        <v>0</v>
      </c>
      <c r="H806" s="48">
        <v>0</v>
      </c>
      <c r="I806" s="48">
        <v>0</v>
      </c>
      <c r="J806" s="48">
        <v>0</v>
      </c>
      <c r="K806" s="48">
        <v>0</v>
      </c>
      <c r="L806" s="48">
        <v>0</v>
      </c>
      <c r="M806" s="48">
        <v>0</v>
      </c>
      <c r="N806" s="48">
        <v>0</v>
      </c>
      <c r="O806" s="48">
        <v>0</v>
      </c>
      <c r="P806" s="48">
        <v>0</v>
      </c>
      <c r="Q806" s="48">
        <v>0</v>
      </c>
      <c r="R806" s="48">
        <v>0</v>
      </c>
      <c r="S806" s="48">
        <v>0</v>
      </c>
      <c r="T806" s="48">
        <v>0</v>
      </c>
      <c r="U806" s="48">
        <v>0</v>
      </c>
      <c r="V806" s="48">
        <v>0</v>
      </c>
      <c r="W806" s="48">
        <v>0</v>
      </c>
    </row>
    <row r="807" spans="3:28" ht="15" customHeight="1" outlineLevel="2" x14ac:dyDescent="0.2">
      <c r="D807" s="41" t="s">
        <v>2006</v>
      </c>
      <c r="E807" s="118" t="s">
        <v>2007</v>
      </c>
      <c r="F807" s="48">
        <v>0</v>
      </c>
      <c r="G807" s="48">
        <v>0</v>
      </c>
      <c r="H807" s="48">
        <v>0</v>
      </c>
      <c r="I807" s="48">
        <v>0</v>
      </c>
      <c r="J807" s="48">
        <v>0</v>
      </c>
      <c r="K807" s="48">
        <v>0</v>
      </c>
      <c r="L807" s="48">
        <v>0</v>
      </c>
      <c r="M807" s="48">
        <v>0</v>
      </c>
      <c r="N807" s="48">
        <v>0</v>
      </c>
      <c r="O807" s="48">
        <v>0</v>
      </c>
      <c r="P807" s="48">
        <v>0</v>
      </c>
      <c r="Q807" s="48">
        <v>0</v>
      </c>
      <c r="R807" s="48">
        <v>0</v>
      </c>
      <c r="S807" s="48">
        <v>0</v>
      </c>
      <c r="T807" s="48">
        <v>0</v>
      </c>
      <c r="U807" s="48">
        <v>0</v>
      </c>
      <c r="V807" s="48">
        <v>0</v>
      </c>
      <c r="W807" s="48">
        <v>0</v>
      </c>
    </row>
    <row r="808" spans="3:28" ht="15" customHeight="1" outlineLevel="2" x14ac:dyDescent="0.2">
      <c r="D808" s="41" t="s">
        <v>2008</v>
      </c>
      <c r="E808" s="118" t="s">
        <v>2009</v>
      </c>
      <c r="F808" s="48">
        <v>1</v>
      </c>
      <c r="G808" s="48">
        <v>0</v>
      </c>
      <c r="H808" s="48">
        <v>1</v>
      </c>
      <c r="I808" s="48">
        <v>1</v>
      </c>
      <c r="J808" s="48">
        <v>0</v>
      </c>
      <c r="K808" s="48">
        <v>1</v>
      </c>
      <c r="L808" s="48">
        <v>1</v>
      </c>
      <c r="M808" s="48">
        <v>0</v>
      </c>
      <c r="N808" s="48">
        <v>1</v>
      </c>
      <c r="O808" s="48">
        <v>1</v>
      </c>
      <c r="P808" s="48">
        <v>0</v>
      </c>
      <c r="Q808" s="48">
        <v>1</v>
      </c>
      <c r="R808" s="48">
        <v>1</v>
      </c>
      <c r="S808" s="48">
        <v>0</v>
      </c>
      <c r="T808" s="48">
        <v>1</v>
      </c>
      <c r="U808" s="48">
        <v>1</v>
      </c>
      <c r="V808" s="48">
        <v>0</v>
      </c>
      <c r="W808" s="48">
        <v>1</v>
      </c>
    </row>
    <row r="809" spans="3:28" ht="15" customHeight="1" outlineLevel="2" x14ac:dyDescent="0.2">
      <c r="D809" s="41" t="s">
        <v>2010</v>
      </c>
      <c r="E809" s="118" t="s">
        <v>2011</v>
      </c>
      <c r="F809" s="48">
        <v>198</v>
      </c>
      <c r="G809" s="48">
        <v>36</v>
      </c>
      <c r="H809" s="48">
        <v>162</v>
      </c>
      <c r="I809" s="48">
        <v>170</v>
      </c>
      <c r="J809" s="48">
        <v>27</v>
      </c>
      <c r="K809" s="48">
        <v>143</v>
      </c>
      <c r="L809" s="48">
        <v>156</v>
      </c>
      <c r="M809" s="48">
        <v>30</v>
      </c>
      <c r="N809" s="48">
        <v>126</v>
      </c>
      <c r="O809" s="48">
        <v>160</v>
      </c>
      <c r="P809" s="48">
        <v>33</v>
      </c>
      <c r="Q809" s="48">
        <v>127</v>
      </c>
      <c r="R809" s="48">
        <v>150</v>
      </c>
      <c r="S809" s="48">
        <v>25</v>
      </c>
      <c r="T809" s="48">
        <v>125</v>
      </c>
      <c r="U809" s="48">
        <v>137</v>
      </c>
      <c r="V809" s="48">
        <v>19</v>
      </c>
      <c r="W809" s="48">
        <v>118</v>
      </c>
    </row>
    <row r="810" spans="3:28" ht="15" customHeight="1" outlineLevel="2" x14ac:dyDescent="0.2">
      <c r="D810" s="41" t="s">
        <v>2012</v>
      </c>
      <c r="E810" s="118" t="s">
        <v>2013</v>
      </c>
      <c r="F810" s="48">
        <v>58</v>
      </c>
      <c r="G810" s="48">
        <v>21</v>
      </c>
      <c r="H810" s="48">
        <v>37</v>
      </c>
      <c r="I810" s="48">
        <v>51</v>
      </c>
      <c r="J810" s="48">
        <v>16</v>
      </c>
      <c r="K810" s="48">
        <v>35</v>
      </c>
      <c r="L810" s="48">
        <v>49</v>
      </c>
      <c r="M810" s="48">
        <v>14</v>
      </c>
      <c r="N810" s="48">
        <v>35</v>
      </c>
      <c r="O810" s="48">
        <v>50</v>
      </c>
      <c r="P810" s="48">
        <v>15</v>
      </c>
      <c r="Q810" s="48">
        <v>35</v>
      </c>
      <c r="R810" s="48">
        <v>46</v>
      </c>
      <c r="S810" s="48">
        <v>13</v>
      </c>
      <c r="T810" s="48">
        <v>33</v>
      </c>
      <c r="U810" s="48">
        <v>43</v>
      </c>
      <c r="V810" s="48">
        <v>12</v>
      </c>
      <c r="W810" s="48">
        <v>31</v>
      </c>
    </row>
    <row r="811" spans="3:28" ht="15" customHeight="1" outlineLevel="2" x14ac:dyDescent="0.2">
      <c r="D811" s="41" t="s">
        <v>2014</v>
      </c>
      <c r="E811" s="118" t="s">
        <v>2015</v>
      </c>
      <c r="F811" s="48">
        <v>0</v>
      </c>
      <c r="G811" s="48">
        <v>0</v>
      </c>
      <c r="H811" s="48">
        <v>0</v>
      </c>
      <c r="I811" s="48">
        <v>0</v>
      </c>
      <c r="J811" s="48">
        <v>0</v>
      </c>
      <c r="K811" s="48">
        <v>0</v>
      </c>
      <c r="L811" s="48">
        <v>0</v>
      </c>
      <c r="M811" s="48">
        <v>0</v>
      </c>
      <c r="N811" s="48">
        <v>0</v>
      </c>
      <c r="O811" s="48">
        <v>0</v>
      </c>
      <c r="P811" s="48">
        <v>0</v>
      </c>
      <c r="Q811" s="48">
        <v>0</v>
      </c>
      <c r="R811" s="48">
        <v>0</v>
      </c>
      <c r="S811" s="48">
        <v>0</v>
      </c>
      <c r="T811" s="48">
        <v>0</v>
      </c>
      <c r="U811" s="48">
        <v>0</v>
      </c>
      <c r="V811" s="48">
        <v>0</v>
      </c>
      <c r="W811" s="48">
        <v>0</v>
      </c>
    </row>
    <row r="812" spans="3:28" ht="15" customHeight="1" outlineLevel="1" x14ac:dyDescent="0.2">
      <c r="C812" s="226" t="s">
        <v>2016</v>
      </c>
      <c r="E812" s="225" t="s">
        <v>2017</v>
      </c>
      <c r="F812" s="227">
        <v>1302</v>
      </c>
      <c r="G812" s="48">
        <v>978</v>
      </c>
      <c r="H812" s="48">
        <v>324</v>
      </c>
      <c r="I812" s="227">
        <v>1195</v>
      </c>
      <c r="J812" s="48">
        <v>870</v>
      </c>
      <c r="K812" s="48">
        <v>325</v>
      </c>
      <c r="L812" s="227">
        <v>1163</v>
      </c>
      <c r="M812" s="227">
        <v>866</v>
      </c>
      <c r="N812" s="227">
        <v>297</v>
      </c>
      <c r="O812" s="227">
        <v>1124</v>
      </c>
      <c r="P812" s="227">
        <v>832</v>
      </c>
      <c r="Q812" s="227">
        <v>292</v>
      </c>
      <c r="R812" s="227">
        <v>1085</v>
      </c>
      <c r="S812" s="227">
        <v>796</v>
      </c>
      <c r="T812" s="227">
        <v>289</v>
      </c>
      <c r="U812" s="227">
        <v>1018</v>
      </c>
      <c r="V812" s="227">
        <v>744</v>
      </c>
      <c r="W812" s="227">
        <v>274</v>
      </c>
      <c r="AB812" s="270"/>
    </row>
    <row r="813" spans="3:28" ht="15" customHeight="1" outlineLevel="2" x14ac:dyDescent="0.2">
      <c r="D813" s="41" t="s">
        <v>2018</v>
      </c>
      <c r="E813" s="118" t="s">
        <v>2019</v>
      </c>
      <c r="F813" s="48">
        <v>11</v>
      </c>
      <c r="G813" s="48">
        <v>0</v>
      </c>
      <c r="H813" s="48">
        <v>11</v>
      </c>
      <c r="I813" s="48">
        <v>11</v>
      </c>
      <c r="J813" s="48">
        <v>0</v>
      </c>
      <c r="K813" s="48">
        <v>11</v>
      </c>
      <c r="L813" s="48">
        <v>9</v>
      </c>
      <c r="M813" s="48">
        <v>0</v>
      </c>
      <c r="N813" s="48">
        <v>9</v>
      </c>
      <c r="O813" s="48">
        <v>9</v>
      </c>
      <c r="P813" s="48">
        <v>0</v>
      </c>
      <c r="Q813" s="48">
        <v>9</v>
      </c>
      <c r="R813" s="48">
        <v>8</v>
      </c>
      <c r="S813" s="48">
        <v>0</v>
      </c>
      <c r="T813" s="48">
        <v>8</v>
      </c>
      <c r="U813" s="48">
        <v>7</v>
      </c>
      <c r="V813" s="48">
        <v>0</v>
      </c>
      <c r="W813" s="48">
        <v>7</v>
      </c>
    </row>
    <row r="814" spans="3:28" ht="15" customHeight="1" outlineLevel="2" x14ac:dyDescent="0.2">
      <c r="D814" s="41" t="s">
        <v>2020</v>
      </c>
      <c r="E814" s="118" t="s">
        <v>2021</v>
      </c>
      <c r="F814" s="48">
        <v>1</v>
      </c>
      <c r="G814" s="48">
        <v>0</v>
      </c>
      <c r="H814" s="48">
        <v>1</v>
      </c>
      <c r="I814" s="48">
        <v>1</v>
      </c>
      <c r="J814" s="48">
        <v>0</v>
      </c>
      <c r="K814" s="48">
        <v>1</v>
      </c>
      <c r="L814" s="48">
        <v>1</v>
      </c>
      <c r="M814" s="48">
        <v>0</v>
      </c>
      <c r="N814" s="48">
        <v>1</v>
      </c>
      <c r="O814" s="48">
        <v>1</v>
      </c>
      <c r="P814" s="48">
        <v>0</v>
      </c>
      <c r="Q814" s="48">
        <v>1</v>
      </c>
      <c r="R814" s="48">
        <v>0</v>
      </c>
      <c r="S814" s="48">
        <v>0</v>
      </c>
      <c r="T814" s="48">
        <v>0</v>
      </c>
      <c r="U814" s="48">
        <v>0</v>
      </c>
      <c r="V814" s="48">
        <v>0</v>
      </c>
      <c r="W814" s="48">
        <v>0</v>
      </c>
    </row>
    <row r="815" spans="3:28" ht="15" customHeight="1" outlineLevel="2" x14ac:dyDescent="0.2">
      <c r="D815" s="41" t="s">
        <v>2022</v>
      </c>
      <c r="E815" s="118" t="s">
        <v>2023</v>
      </c>
      <c r="F815" s="48">
        <v>0</v>
      </c>
      <c r="G815" s="48">
        <v>0</v>
      </c>
      <c r="H815" s="48">
        <v>0</v>
      </c>
      <c r="I815" s="48">
        <v>0</v>
      </c>
      <c r="J815" s="48">
        <v>0</v>
      </c>
      <c r="K815" s="48">
        <v>0</v>
      </c>
      <c r="L815" s="48">
        <v>0</v>
      </c>
      <c r="M815" s="48">
        <v>0</v>
      </c>
      <c r="N815" s="48">
        <v>0</v>
      </c>
      <c r="O815" s="48">
        <v>0</v>
      </c>
      <c r="P815" s="48">
        <v>0</v>
      </c>
      <c r="Q815" s="48">
        <v>0</v>
      </c>
      <c r="R815" s="48">
        <v>0</v>
      </c>
      <c r="S815" s="48">
        <v>0</v>
      </c>
      <c r="T815" s="48">
        <v>0</v>
      </c>
      <c r="U815" s="48">
        <v>0</v>
      </c>
      <c r="V815" s="48">
        <v>0</v>
      </c>
      <c r="W815" s="48">
        <v>0</v>
      </c>
    </row>
    <row r="816" spans="3:28" ht="15" customHeight="1" outlineLevel="2" x14ac:dyDescent="0.2">
      <c r="D816" s="41" t="s">
        <v>2024</v>
      </c>
      <c r="E816" s="118" t="s">
        <v>2025</v>
      </c>
      <c r="F816" s="48">
        <v>0</v>
      </c>
      <c r="G816" s="48">
        <v>0</v>
      </c>
      <c r="H816" s="48">
        <v>0</v>
      </c>
      <c r="I816" s="48">
        <v>0</v>
      </c>
      <c r="J816" s="48">
        <v>0</v>
      </c>
      <c r="K816" s="48">
        <v>0</v>
      </c>
      <c r="L816" s="48">
        <v>0</v>
      </c>
      <c r="M816" s="48">
        <v>0</v>
      </c>
      <c r="N816" s="48">
        <v>0</v>
      </c>
      <c r="O816" s="48">
        <v>0</v>
      </c>
      <c r="P816" s="48">
        <v>0</v>
      </c>
      <c r="Q816" s="48">
        <v>0</v>
      </c>
      <c r="R816" s="48">
        <v>0</v>
      </c>
      <c r="S816" s="48">
        <v>0</v>
      </c>
      <c r="T816" s="48">
        <v>0</v>
      </c>
      <c r="U816" s="48">
        <v>0</v>
      </c>
      <c r="V816" s="48">
        <v>0</v>
      </c>
      <c r="W816" s="48">
        <v>0</v>
      </c>
    </row>
    <row r="817" spans="4:23" ht="15" customHeight="1" outlineLevel="2" x14ac:dyDescent="0.2">
      <c r="D817" s="41" t="s">
        <v>2026</v>
      </c>
      <c r="E817" s="118" t="s">
        <v>2027</v>
      </c>
      <c r="F817" s="48">
        <v>0</v>
      </c>
      <c r="G817" s="48">
        <v>0</v>
      </c>
      <c r="H817" s="48">
        <v>0</v>
      </c>
      <c r="I817" s="48">
        <v>0</v>
      </c>
      <c r="J817" s="48">
        <v>0</v>
      </c>
      <c r="K817" s="48">
        <v>0</v>
      </c>
      <c r="L817" s="48">
        <v>0</v>
      </c>
      <c r="M817" s="48">
        <v>0</v>
      </c>
      <c r="N817" s="48">
        <v>0</v>
      </c>
      <c r="O817" s="48">
        <v>0</v>
      </c>
      <c r="P817" s="48">
        <v>0</v>
      </c>
      <c r="Q817" s="48">
        <v>0</v>
      </c>
      <c r="R817" s="48">
        <v>0</v>
      </c>
      <c r="S817" s="48">
        <v>0</v>
      </c>
      <c r="T817" s="48">
        <v>0</v>
      </c>
      <c r="U817" s="48">
        <v>0</v>
      </c>
      <c r="V817" s="48">
        <v>0</v>
      </c>
      <c r="W817" s="48">
        <v>0</v>
      </c>
    </row>
    <row r="818" spans="4:23" ht="15" customHeight="1" outlineLevel="2" x14ac:dyDescent="0.2">
      <c r="D818" s="41" t="s">
        <v>2028</v>
      </c>
      <c r="E818" s="118" t="s">
        <v>2029</v>
      </c>
      <c r="F818" s="48">
        <v>0</v>
      </c>
      <c r="G818" s="48">
        <v>0</v>
      </c>
      <c r="H818" s="48">
        <v>0</v>
      </c>
      <c r="I818" s="48">
        <v>0</v>
      </c>
      <c r="J818" s="48">
        <v>0</v>
      </c>
      <c r="K818" s="48">
        <v>0</v>
      </c>
      <c r="L818" s="48">
        <v>0</v>
      </c>
      <c r="M818" s="48">
        <v>0</v>
      </c>
      <c r="N818" s="48">
        <v>0</v>
      </c>
      <c r="O818" s="48">
        <v>1</v>
      </c>
      <c r="P818" s="48">
        <v>0</v>
      </c>
      <c r="Q818" s="48">
        <v>1</v>
      </c>
      <c r="R818" s="48">
        <v>1</v>
      </c>
      <c r="S818" s="48">
        <v>0</v>
      </c>
      <c r="T818" s="48">
        <v>1</v>
      </c>
      <c r="U818" s="48">
        <v>0</v>
      </c>
      <c r="V818" s="48">
        <v>0</v>
      </c>
      <c r="W818" s="48">
        <v>0</v>
      </c>
    </row>
    <row r="819" spans="4:23" ht="15" customHeight="1" outlineLevel="2" x14ac:dyDescent="0.2">
      <c r="D819" s="41" t="s">
        <v>2030</v>
      </c>
      <c r="E819" s="118" t="s">
        <v>2031</v>
      </c>
      <c r="F819" s="48">
        <v>0</v>
      </c>
      <c r="G819" s="48">
        <v>0</v>
      </c>
      <c r="H819" s="48">
        <v>0</v>
      </c>
      <c r="I819" s="48">
        <v>0</v>
      </c>
      <c r="J819" s="48">
        <v>0</v>
      </c>
      <c r="K819" s="48">
        <v>0</v>
      </c>
      <c r="L819" s="48">
        <v>0</v>
      </c>
      <c r="M819" s="48">
        <v>0</v>
      </c>
      <c r="N819" s="48">
        <v>0</v>
      </c>
      <c r="O819" s="48">
        <v>0</v>
      </c>
      <c r="P819" s="48">
        <v>0</v>
      </c>
      <c r="Q819" s="48">
        <v>0</v>
      </c>
      <c r="R819" s="48">
        <v>0</v>
      </c>
      <c r="S819" s="48">
        <v>0</v>
      </c>
      <c r="T819" s="48">
        <v>0</v>
      </c>
      <c r="U819" s="48">
        <v>0</v>
      </c>
      <c r="V819" s="48">
        <v>0</v>
      </c>
      <c r="W819" s="48">
        <v>0</v>
      </c>
    </row>
    <row r="820" spans="4:23" ht="15" customHeight="1" outlineLevel="2" x14ac:dyDescent="0.2">
      <c r="D820" s="41" t="s">
        <v>2032</v>
      </c>
      <c r="E820" s="118" t="s">
        <v>2033</v>
      </c>
      <c r="F820" s="48">
        <v>0</v>
      </c>
      <c r="G820" s="48">
        <v>0</v>
      </c>
      <c r="H820" s="48">
        <v>0</v>
      </c>
      <c r="I820" s="48">
        <v>0</v>
      </c>
      <c r="J820" s="48">
        <v>0</v>
      </c>
      <c r="K820" s="48">
        <v>0</v>
      </c>
      <c r="L820" s="48">
        <v>0</v>
      </c>
      <c r="M820" s="48">
        <v>0</v>
      </c>
      <c r="N820" s="48">
        <v>0</v>
      </c>
      <c r="O820" s="48">
        <v>0</v>
      </c>
      <c r="P820" s="48">
        <v>0</v>
      </c>
      <c r="Q820" s="48">
        <v>0</v>
      </c>
      <c r="R820" s="48">
        <v>0</v>
      </c>
      <c r="S820" s="48">
        <v>0</v>
      </c>
      <c r="T820" s="48">
        <v>0</v>
      </c>
      <c r="U820" s="48">
        <v>0</v>
      </c>
      <c r="V820" s="48">
        <v>0</v>
      </c>
      <c r="W820" s="48">
        <v>0</v>
      </c>
    </row>
    <row r="821" spans="4:23" ht="15" customHeight="1" outlineLevel="2" x14ac:dyDescent="0.2">
      <c r="D821" s="41" t="s">
        <v>2034</v>
      </c>
      <c r="E821" s="118" t="s">
        <v>2035</v>
      </c>
      <c r="F821" s="48">
        <v>0</v>
      </c>
      <c r="G821" s="48">
        <v>0</v>
      </c>
      <c r="H821" s="48">
        <v>0</v>
      </c>
      <c r="I821" s="48">
        <v>0</v>
      </c>
      <c r="J821" s="48">
        <v>0</v>
      </c>
      <c r="K821" s="48">
        <v>0</v>
      </c>
      <c r="L821" s="48">
        <v>0</v>
      </c>
      <c r="M821" s="48">
        <v>0</v>
      </c>
      <c r="N821" s="48">
        <v>0</v>
      </c>
      <c r="O821" s="48">
        <v>0</v>
      </c>
      <c r="P821" s="48">
        <v>0</v>
      </c>
      <c r="Q821" s="48">
        <v>0</v>
      </c>
      <c r="R821" s="48">
        <v>0</v>
      </c>
      <c r="S821" s="48">
        <v>0</v>
      </c>
      <c r="T821" s="48">
        <v>0</v>
      </c>
      <c r="U821" s="48">
        <v>0</v>
      </c>
      <c r="V821" s="48">
        <v>0</v>
      </c>
      <c r="W821" s="48">
        <v>0</v>
      </c>
    </row>
    <row r="822" spans="4:23" ht="15" customHeight="1" outlineLevel="2" x14ac:dyDescent="0.2">
      <c r="D822" s="41" t="s">
        <v>2036</v>
      </c>
      <c r="E822" s="118" t="s">
        <v>2037</v>
      </c>
      <c r="F822" s="48">
        <v>3</v>
      </c>
      <c r="G822" s="48">
        <v>0</v>
      </c>
      <c r="H822" s="48">
        <v>3</v>
      </c>
      <c r="I822" s="48">
        <v>3</v>
      </c>
      <c r="J822" s="48">
        <v>0</v>
      </c>
      <c r="K822" s="48">
        <v>3</v>
      </c>
      <c r="L822" s="48">
        <v>2</v>
      </c>
      <c r="M822" s="48">
        <v>0</v>
      </c>
      <c r="N822" s="48">
        <v>2</v>
      </c>
      <c r="O822" s="48">
        <v>3</v>
      </c>
      <c r="P822" s="48">
        <v>0</v>
      </c>
      <c r="Q822" s="48">
        <v>3</v>
      </c>
      <c r="R822" s="48">
        <v>3</v>
      </c>
      <c r="S822" s="48">
        <v>0</v>
      </c>
      <c r="T822" s="48">
        <v>3</v>
      </c>
      <c r="U822" s="48">
        <v>4</v>
      </c>
      <c r="V822" s="48">
        <v>0</v>
      </c>
      <c r="W822" s="48">
        <v>4</v>
      </c>
    </row>
    <row r="823" spans="4:23" ht="15" customHeight="1" outlineLevel="2" x14ac:dyDescent="0.2">
      <c r="D823" s="41" t="s">
        <v>2038</v>
      </c>
      <c r="E823" s="118" t="s">
        <v>2039</v>
      </c>
      <c r="F823" s="48">
        <v>14</v>
      </c>
      <c r="G823" s="48">
        <v>8</v>
      </c>
      <c r="H823" s="48">
        <v>6</v>
      </c>
      <c r="I823" s="48">
        <v>14</v>
      </c>
      <c r="J823" s="48">
        <v>7</v>
      </c>
      <c r="K823" s="48">
        <v>7</v>
      </c>
      <c r="L823" s="48">
        <v>14</v>
      </c>
      <c r="M823" s="48">
        <v>7</v>
      </c>
      <c r="N823" s="48">
        <v>7</v>
      </c>
      <c r="O823" s="48">
        <v>15</v>
      </c>
      <c r="P823" s="48">
        <v>8</v>
      </c>
      <c r="Q823" s="48">
        <v>7</v>
      </c>
      <c r="R823" s="48">
        <v>13</v>
      </c>
      <c r="S823" s="48">
        <v>7</v>
      </c>
      <c r="T823" s="48">
        <v>6</v>
      </c>
      <c r="U823" s="48">
        <v>17</v>
      </c>
      <c r="V823" s="48">
        <v>9</v>
      </c>
      <c r="W823" s="48">
        <v>8</v>
      </c>
    </row>
    <row r="824" spans="4:23" ht="15" customHeight="1" outlineLevel="2" x14ac:dyDescent="0.2">
      <c r="D824" s="41" t="s">
        <v>2040</v>
      </c>
      <c r="E824" s="118" t="s">
        <v>2041</v>
      </c>
      <c r="F824" s="48">
        <v>7</v>
      </c>
      <c r="G824" s="48">
        <v>4</v>
      </c>
      <c r="H824" s="48">
        <v>3</v>
      </c>
      <c r="I824" s="48">
        <v>8</v>
      </c>
      <c r="J824" s="48">
        <v>4</v>
      </c>
      <c r="K824" s="48">
        <v>4</v>
      </c>
      <c r="L824" s="48">
        <v>6</v>
      </c>
      <c r="M824" s="48">
        <v>3</v>
      </c>
      <c r="N824" s="48">
        <v>3</v>
      </c>
      <c r="O824" s="48">
        <v>3</v>
      </c>
      <c r="P824" s="48">
        <v>0</v>
      </c>
      <c r="Q824" s="48">
        <v>3</v>
      </c>
      <c r="R824" s="48">
        <v>2</v>
      </c>
      <c r="S824" s="48">
        <v>0</v>
      </c>
      <c r="T824" s="48">
        <v>2</v>
      </c>
      <c r="U824" s="48">
        <v>5</v>
      </c>
      <c r="V824" s="48">
        <v>3</v>
      </c>
      <c r="W824" s="48">
        <v>2</v>
      </c>
    </row>
    <row r="825" spans="4:23" ht="15" customHeight="1" outlineLevel="2" x14ac:dyDescent="0.2">
      <c r="D825" s="41" t="s">
        <v>2042</v>
      </c>
      <c r="E825" s="118" t="s">
        <v>2043</v>
      </c>
      <c r="F825" s="48">
        <v>12</v>
      </c>
      <c r="G825" s="48">
        <v>10</v>
      </c>
      <c r="H825" s="48">
        <v>2</v>
      </c>
      <c r="I825" s="48">
        <v>11</v>
      </c>
      <c r="J825" s="48">
        <v>9</v>
      </c>
      <c r="K825" s="48">
        <v>2</v>
      </c>
      <c r="L825" s="48">
        <v>13</v>
      </c>
      <c r="M825" s="48">
        <v>12</v>
      </c>
      <c r="N825" s="48">
        <v>1</v>
      </c>
      <c r="O825" s="48">
        <v>14</v>
      </c>
      <c r="P825" s="48">
        <v>13</v>
      </c>
      <c r="Q825" s="48">
        <v>1</v>
      </c>
      <c r="R825" s="48">
        <v>13</v>
      </c>
      <c r="S825" s="48">
        <v>13</v>
      </c>
      <c r="T825" s="48">
        <v>0</v>
      </c>
      <c r="U825" s="48">
        <v>14</v>
      </c>
      <c r="V825" s="48">
        <v>12</v>
      </c>
      <c r="W825" s="48">
        <v>2</v>
      </c>
    </row>
    <row r="826" spans="4:23" ht="15" customHeight="1" outlineLevel="2" x14ac:dyDescent="0.2">
      <c r="D826" s="41" t="s">
        <v>2044</v>
      </c>
      <c r="E826" s="118" t="s">
        <v>2045</v>
      </c>
      <c r="F826" s="48">
        <v>19</v>
      </c>
      <c r="G826" s="48">
        <v>8</v>
      </c>
      <c r="H826" s="48">
        <v>11</v>
      </c>
      <c r="I826" s="48">
        <v>18</v>
      </c>
      <c r="J826" s="48">
        <v>7</v>
      </c>
      <c r="K826" s="48">
        <v>11</v>
      </c>
      <c r="L826" s="48">
        <v>18</v>
      </c>
      <c r="M826" s="48">
        <v>7</v>
      </c>
      <c r="N826" s="48">
        <v>11</v>
      </c>
      <c r="O826" s="48">
        <v>18</v>
      </c>
      <c r="P826" s="48">
        <v>7</v>
      </c>
      <c r="Q826" s="48">
        <v>11</v>
      </c>
      <c r="R826" s="48">
        <v>18</v>
      </c>
      <c r="S826" s="48">
        <v>7</v>
      </c>
      <c r="T826" s="48">
        <v>11</v>
      </c>
      <c r="U826" s="48">
        <v>17</v>
      </c>
      <c r="V826" s="48">
        <v>6</v>
      </c>
      <c r="W826" s="48">
        <v>11</v>
      </c>
    </row>
    <row r="827" spans="4:23" ht="15" customHeight="1" outlineLevel="2" x14ac:dyDescent="0.2">
      <c r="D827" s="41" t="s">
        <v>2046</v>
      </c>
      <c r="E827" s="118" t="s">
        <v>2047</v>
      </c>
      <c r="F827" s="48">
        <v>15</v>
      </c>
      <c r="G827" s="48">
        <v>11</v>
      </c>
      <c r="H827" s="48">
        <v>4</v>
      </c>
      <c r="I827" s="48">
        <v>17</v>
      </c>
      <c r="J827" s="48">
        <v>13</v>
      </c>
      <c r="K827" s="48">
        <v>4</v>
      </c>
      <c r="L827" s="48">
        <v>16</v>
      </c>
      <c r="M827" s="48">
        <v>12</v>
      </c>
      <c r="N827" s="48">
        <v>4</v>
      </c>
      <c r="O827" s="48">
        <v>17</v>
      </c>
      <c r="P827" s="48">
        <v>12</v>
      </c>
      <c r="Q827" s="48">
        <v>5</v>
      </c>
      <c r="R827" s="48">
        <v>18</v>
      </c>
      <c r="S827" s="48">
        <v>13</v>
      </c>
      <c r="T827" s="48">
        <v>5</v>
      </c>
      <c r="U827" s="48">
        <v>17</v>
      </c>
      <c r="V827" s="48">
        <v>12</v>
      </c>
      <c r="W827" s="48">
        <v>5</v>
      </c>
    </row>
    <row r="828" spans="4:23" ht="15" customHeight="1" outlineLevel="2" x14ac:dyDescent="0.2">
      <c r="D828" s="41" t="s">
        <v>2048</v>
      </c>
      <c r="E828" s="118" t="s">
        <v>2049</v>
      </c>
      <c r="F828" s="48">
        <v>6</v>
      </c>
      <c r="G828" s="48">
        <v>6</v>
      </c>
      <c r="H828" s="48">
        <v>0</v>
      </c>
      <c r="I828" s="48">
        <v>5</v>
      </c>
      <c r="J828" s="48">
        <v>5</v>
      </c>
      <c r="K828" s="48">
        <v>0</v>
      </c>
      <c r="L828" s="48">
        <v>4</v>
      </c>
      <c r="M828" s="48">
        <v>4</v>
      </c>
      <c r="N828" s="48">
        <v>0</v>
      </c>
      <c r="O828" s="48">
        <v>4</v>
      </c>
      <c r="P828" s="48">
        <v>4</v>
      </c>
      <c r="Q828" s="48">
        <v>0</v>
      </c>
      <c r="R828" s="48">
        <v>4</v>
      </c>
      <c r="S828" s="48">
        <v>4</v>
      </c>
      <c r="T828" s="48">
        <v>0</v>
      </c>
      <c r="U828" s="48">
        <v>5</v>
      </c>
      <c r="V828" s="48">
        <v>5</v>
      </c>
      <c r="W828" s="48">
        <v>0</v>
      </c>
    </row>
    <row r="829" spans="4:23" ht="15" customHeight="1" outlineLevel="2" x14ac:dyDescent="0.2">
      <c r="D829" s="41" t="s">
        <v>2050</v>
      </c>
      <c r="E829" s="118" t="s">
        <v>2051</v>
      </c>
      <c r="F829" s="48">
        <v>0</v>
      </c>
      <c r="G829" s="48">
        <v>0</v>
      </c>
      <c r="H829" s="48">
        <v>0</v>
      </c>
      <c r="I829" s="48">
        <v>0</v>
      </c>
      <c r="J829" s="48">
        <v>0</v>
      </c>
      <c r="K829" s="48">
        <v>0</v>
      </c>
      <c r="L829" s="48">
        <v>0</v>
      </c>
      <c r="M829" s="48">
        <v>0</v>
      </c>
      <c r="N829" s="48">
        <v>0</v>
      </c>
      <c r="O829" s="48">
        <v>0</v>
      </c>
      <c r="P829" s="48">
        <v>0</v>
      </c>
      <c r="Q829" s="48">
        <v>0</v>
      </c>
      <c r="R829" s="48">
        <v>0</v>
      </c>
      <c r="S829" s="48">
        <v>0</v>
      </c>
      <c r="T829" s="48">
        <v>0</v>
      </c>
      <c r="U829" s="48">
        <v>0</v>
      </c>
      <c r="V829" s="48">
        <v>0</v>
      </c>
      <c r="W829" s="48">
        <v>0</v>
      </c>
    </row>
    <row r="830" spans="4:23" ht="15" customHeight="1" outlineLevel="2" x14ac:dyDescent="0.2">
      <c r="D830" s="41" t="s">
        <v>2052</v>
      </c>
      <c r="E830" s="118" t="s">
        <v>2053</v>
      </c>
      <c r="F830" s="48">
        <v>14</v>
      </c>
      <c r="G830" s="48">
        <v>13</v>
      </c>
      <c r="H830" s="48">
        <v>1</v>
      </c>
      <c r="I830" s="48">
        <v>13</v>
      </c>
      <c r="J830" s="48">
        <v>11</v>
      </c>
      <c r="K830" s="48">
        <v>2</v>
      </c>
      <c r="L830" s="48">
        <v>14</v>
      </c>
      <c r="M830" s="48">
        <v>12</v>
      </c>
      <c r="N830" s="48">
        <v>2</v>
      </c>
      <c r="O830" s="48">
        <v>15</v>
      </c>
      <c r="P830" s="48">
        <v>12</v>
      </c>
      <c r="Q830" s="48">
        <v>3</v>
      </c>
      <c r="R830" s="48">
        <v>14</v>
      </c>
      <c r="S830" s="48">
        <v>11</v>
      </c>
      <c r="T830" s="48">
        <v>3</v>
      </c>
      <c r="U830" s="48">
        <v>11</v>
      </c>
      <c r="V830" s="48">
        <v>9</v>
      </c>
      <c r="W830" s="48">
        <v>2</v>
      </c>
    </row>
    <row r="831" spans="4:23" ht="15" customHeight="1" outlineLevel="2" x14ac:dyDescent="0.2">
      <c r="D831" s="41" t="s">
        <v>2054</v>
      </c>
      <c r="E831" s="118" t="s">
        <v>2055</v>
      </c>
      <c r="F831" s="48">
        <v>34</v>
      </c>
      <c r="G831" s="48">
        <v>7</v>
      </c>
      <c r="H831" s="48">
        <v>27</v>
      </c>
      <c r="I831" s="48">
        <v>40</v>
      </c>
      <c r="J831" s="48">
        <v>6</v>
      </c>
      <c r="K831" s="48">
        <v>34</v>
      </c>
      <c r="L831" s="48">
        <v>38</v>
      </c>
      <c r="M831" s="48">
        <v>6</v>
      </c>
      <c r="N831" s="48">
        <v>32</v>
      </c>
      <c r="O831" s="48">
        <v>41</v>
      </c>
      <c r="P831" s="48">
        <v>6</v>
      </c>
      <c r="Q831" s="48">
        <v>35</v>
      </c>
      <c r="R831" s="48">
        <v>39</v>
      </c>
      <c r="S831" s="48">
        <v>4</v>
      </c>
      <c r="T831" s="48">
        <v>35</v>
      </c>
      <c r="U831" s="48">
        <v>38</v>
      </c>
      <c r="V831" s="48">
        <v>4</v>
      </c>
      <c r="W831" s="48">
        <v>34</v>
      </c>
    </row>
    <row r="832" spans="4:23" ht="15" customHeight="1" outlineLevel="2" x14ac:dyDescent="0.2">
      <c r="D832" s="41" t="s">
        <v>2056</v>
      </c>
      <c r="E832" s="118" t="s">
        <v>2057</v>
      </c>
      <c r="F832" s="48">
        <v>432</v>
      </c>
      <c r="G832" s="48">
        <v>292</v>
      </c>
      <c r="H832" s="48">
        <v>140</v>
      </c>
      <c r="I832" s="48">
        <v>427</v>
      </c>
      <c r="J832" s="48">
        <v>289</v>
      </c>
      <c r="K832" s="48">
        <v>138</v>
      </c>
      <c r="L832" s="48">
        <v>429</v>
      </c>
      <c r="M832" s="48">
        <v>299</v>
      </c>
      <c r="N832" s="48">
        <v>130</v>
      </c>
      <c r="O832" s="48">
        <v>382</v>
      </c>
      <c r="P832" s="48">
        <v>264</v>
      </c>
      <c r="Q832" s="48">
        <v>118</v>
      </c>
      <c r="R832" s="48">
        <v>381</v>
      </c>
      <c r="S832" s="48">
        <v>266</v>
      </c>
      <c r="T832" s="48">
        <v>115</v>
      </c>
      <c r="U832" s="48">
        <v>340</v>
      </c>
      <c r="V832" s="48">
        <v>236</v>
      </c>
      <c r="W832" s="48">
        <v>104</v>
      </c>
    </row>
    <row r="833" spans="2:28" ht="15" customHeight="1" outlineLevel="2" x14ac:dyDescent="0.2">
      <c r="D833" s="41" t="s">
        <v>2058</v>
      </c>
      <c r="E833" s="118" t="s">
        <v>2059</v>
      </c>
      <c r="F833" s="48">
        <v>408</v>
      </c>
      <c r="G833" s="48">
        <v>348</v>
      </c>
      <c r="H833" s="48">
        <v>60</v>
      </c>
      <c r="I833" s="48">
        <v>344</v>
      </c>
      <c r="J833" s="48">
        <v>289</v>
      </c>
      <c r="K833" s="48">
        <v>55</v>
      </c>
      <c r="L833" s="48">
        <v>306</v>
      </c>
      <c r="M833" s="48">
        <v>256</v>
      </c>
      <c r="N833" s="48">
        <v>50</v>
      </c>
      <c r="O833" s="48">
        <v>282</v>
      </c>
      <c r="P833" s="48">
        <v>234</v>
      </c>
      <c r="Q833" s="48">
        <v>48</v>
      </c>
      <c r="R833" s="48">
        <v>257</v>
      </c>
      <c r="S833" s="48">
        <v>203</v>
      </c>
      <c r="T833" s="48">
        <v>54</v>
      </c>
      <c r="U833" s="48">
        <v>222</v>
      </c>
      <c r="V833" s="48">
        <v>169</v>
      </c>
      <c r="W833" s="48">
        <v>53</v>
      </c>
    </row>
    <row r="834" spans="2:28" ht="15" customHeight="1" outlineLevel="2" x14ac:dyDescent="0.2">
      <c r="D834" s="41" t="s">
        <v>2060</v>
      </c>
      <c r="E834" s="118" t="s">
        <v>2061</v>
      </c>
      <c r="F834" s="48">
        <v>23</v>
      </c>
      <c r="G834" s="48">
        <v>0</v>
      </c>
      <c r="H834" s="48">
        <v>23</v>
      </c>
      <c r="I834" s="48">
        <v>23</v>
      </c>
      <c r="J834" s="48">
        <v>0</v>
      </c>
      <c r="K834" s="48">
        <v>23</v>
      </c>
      <c r="L834" s="48">
        <v>20</v>
      </c>
      <c r="M834" s="48">
        <v>0</v>
      </c>
      <c r="N834" s="48">
        <v>20</v>
      </c>
      <c r="O834" s="48">
        <v>22</v>
      </c>
      <c r="P834" s="48">
        <v>0</v>
      </c>
      <c r="Q834" s="48">
        <v>22</v>
      </c>
      <c r="R834" s="48">
        <v>21</v>
      </c>
      <c r="S834" s="48">
        <v>0</v>
      </c>
      <c r="T834" s="48">
        <v>21</v>
      </c>
      <c r="U834" s="48">
        <v>22</v>
      </c>
      <c r="V834" s="48">
        <v>0</v>
      </c>
      <c r="W834" s="48">
        <v>22</v>
      </c>
    </row>
    <row r="835" spans="2:28" ht="15" customHeight="1" outlineLevel="2" x14ac:dyDescent="0.2">
      <c r="D835" s="41" t="s">
        <v>2062</v>
      </c>
      <c r="E835" s="118" t="s">
        <v>2063</v>
      </c>
      <c r="F835" s="48">
        <v>122</v>
      </c>
      <c r="G835" s="48">
        <v>108</v>
      </c>
      <c r="H835" s="48">
        <v>14</v>
      </c>
      <c r="I835" s="48">
        <v>110</v>
      </c>
      <c r="J835" s="48">
        <v>95</v>
      </c>
      <c r="K835" s="48">
        <v>15</v>
      </c>
      <c r="L835" s="48">
        <v>98</v>
      </c>
      <c r="M835" s="48">
        <v>85</v>
      </c>
      <c r="N835" s="48">
        <v>13</v>
      </c>
      <c r="O835" s="48">
        <v>99</v>
      </c>
      <c r="P835" s="48">
        <v>85</v>
      </c>
      <c r="Q835" s="48">
        <v>14</v>
      </c>
      <c r="R835" s="48">
        <v>90</v>
      </c>
      <c r="S835" s="48">
        <v>77</v>
      </c>
      <c r="T835" s="48">
        <v>13</v>
      </c>
      <c r="U835" s="48">
        <v>75</v>
      </c>
      <c r="V835" s="48">
        <v>64</v>
      </c>
      <c r="W835" s="48">
        <v>11</v>
      </c>
    </row>
    <row r="836" spans="2:28" ht="15" customHeight="1" outlineLevel="2" x14ac:dyDescent="0.2">
      <c r="D836" s="41" t="s">
        <v>2064</v>
      </c>
      <c r="E836" s="118" t="s">
        <v>2065</v>
      </c>
      <c r="F836" s="48">
        <v>16</v>
      </c>
      <c r="G836" s="48">
        <v>10</v>
      </c>
      <c r="H836" s="48">
        <v>6</v>
      </c>
      <c r="I836" s="48">
        <v>13</v>
      </c>
      <c r="J836" s="48">
        <v>8</v>
      </c>
      <c r="K836" s="48">
        <v>5</v>
      </c>
      <c r="L836" s="48">
        <v>14</v>
      </c>
      <c r="M836" s="48">
        <v>12</v>
      </c>
      <c r="N836" s="48">
        <v>2</v>
      </c>
      <c r="O836" s="48">
        <v>11</v>
      </c>
      <c r="P836" s="48">
        <v>10</v>
      </c>
      <c r="Q836" s="48">
        <v>1</v>
      </c>
      <c r="R836" s="48">
        <v>11</v>
      </c>
      <c r="S836" s="48">
        <v>10</v>
      </c>
      <c r="T836" s="48">
        <v>1</v>
      </c>
      <c r="U836" s="48">
        <v>14</v>
      </c>
      <c r="V836" s="48">
        <v>13</v>
      </c>
      <c r="W836" s="48">
        <v>1</v>
      </c>
    </row>
    <row r="837" spans="2:28" ht="15" customHeight="1" outlineLevel="2" x14ac:dyDescent="0.2">
      <c r="D837" s="41" t="s">
        <v>2066</v>
      </c>
      <c r="E837" s="118" t="s">
        <v>2067</v>
      </c>
      <c r="F837" s="48">
        <v>14</v>
      </c>
      <c r="G837" s="48">
        <v>8</v>
      </c>
      <c r="H837" s="48">
        <v>6</v>
      </c>
      <c r="I837" s="48">
        <v>9</v>
      </c>
      <c r="J837" s="48">
        <v>4</v>
      </c>
      <c r="K837" s="48">
        <v>5</v>
      </c>
      <c r="L837" s="48">
        <v>8</v>
      </c>
      <c r="M837" s="48">
        <v>3</v>
      </c>
      <c r="N837" s="48">
        <v>5</v>
      </c>
      <c r="O837" s="48">
        <v>8</v>
      </c>
      <c r="P837" s="48">
        <v>3</v>
      </c>
      <c r="Q837" s="48">
        <v>5</v>
      </c>
      <c r="R837" s="48">
        <v>4</v>
      </c>
      <c r="S837" s="48">
        <v>0</v>
      </c>
      <c r="T837" s="48">
        <v>4</v>
      </c>
      <c r="U837" s="48">
        <v>4</v>
      </c>
      <c r="V837" s="48">
        <v>0</v>
      </c>
      <c r="W837" s="48">
        <v>4</v>
      </c>
    </row>
    <row r="838" spans="2:28" ht="15" customHeight="1" outlineLevel="2" x14ac:dyDescent="0.2">
      <c r="D838" s="41" t="s">
        <v>2068</v>
      </c>
      <c r="E838" s="118" t="s">
        <v>2069</v>
      </c>
      <c r="F838" s="48">
        <v>151</v>
      </c>
      <c r="G838" s="48">
        <v>145</v>
      </c>
      <c r="H838" s="48">
        <v>6</v>
      </c>
      <c r="I838" s="48">
        <v>128</v>
      </c>
      <c r="J838" s="48">
        <v>123</v>
      </c>
      <c r="K838" s="48">
        <v>5</v>
      </c>
      <c r="L838" s="48">
        <v>153</v>
      </c>
      <c r="M838" s="48">
        <v>148</v>
      </c>
      <c r="N838" s="48">
        <v>5</v>
      </c>
      <c r="O838" s="48">
        <v>179</v>
      </c>
      <c r="P838" s="48">
        <v>174</v>
      </c>
      <c r="Q838" s="48">
        <v>5</v>
      </c>
      <c r="R838" s="48">
        <v>188</v>
      </c>
      <c r="S838" s="48">
        <v>181</v>
      </c>
      <c r="T838" s="48">
        <v>7</v>
      </c>
      <c r="U838" s="48">
        <v>206</v>
      </c>
      <c r="V838" s="48">
        <v>202</v>
      </c>
      <c r="W838" s="48">
        <v>4</v>
      </c>
    </row>
    <row r="839" spans="2:28" ht="8.25" customHeight="1" outlineLevel="1" x14ac:dyDescent="0.2">
      <c r="E839" s="11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</row>
    <row r="840" spans="2:28" s="225" customFormat="1" ht="15" customHeight="1" x14ac:dyDescent="0.2">
      <c r="B840" s="149" t="s">
        <v>360</v>
      </c>
      <c r="C840" s="264"/>
      <c r="D840" s="264"/>
      <c r="E840" s="56"/>
      <c r="F840" s="228">
        <v>1856</v>
      </c>
      <c r="G840" s="228">
        <v>1420</v>
      </c>
      <c r="H840" s="228">
        <v>436</v>
      </c>
      <c r="I840" s="228">
        <v>1673</v>
      </c>
      <c r="J840" s="228">
        <v>1288</v>
      </c>
      <c r="K840" s="228">
        <v>385</v>
      </c>
      <c r="L840" s="228">
        <v>1648</v>
      </c>
      <c r="M840" s="228">
        <v>1281</v>
      </c>
      <c r="N840" s="228">
        <v>367</v>
      </c>
      <c r="O840" s="228">
        <v>1675</v>
      </c>
      <c r="P840" s="228">
        <v>1304</v>
      </c>
      <c r="Q840" s="228">
        <v>371</v>
      </c>
      <c r="R840" s="228">
        <v>1598</v>
      </c>
      <c r="S840" s="228">
        <v>1250</v>
      </c>
      <c r="T840" s="228">
        <v>348</v>
      </c>
      <c r="U840" s="228">
        <v>1437</v>
      </c>
      <c r="V840" s="228">
        <v>1118</v>
      </c>
      <c r="W840" s="228">
        <v>319</v>
      </c>
      <c r="Y840" s="270"/>
      <c r="Z840" s="270"/>
      <c r="AA840" s="270"/>
      <c r="AB840" s="270"/>
    </row>
    <row r="841" spans="2:28" ht="15" customHeight="1" outlineLevel="1" x14ac:dyDescent="0.2">
      <c r="C841" s="226" t="s">
        <v>413</v>
      </c>
      <c r="E841" s="225" t="s">
        <v>414</v>
      </c>
      <c r="F841" s="48">
        <v>529</v>
      </c>
      <c r="G841" s="48">
        <v>509</v>
      </c>
      <c r="H841" s="48">
        <v>20</v>
      </c>
      <c r="I841" s="48">
        <v>519</v>
      </c>
      <c r="J841" s="48">
        <v>498</v>
      </c>
      <c r="K841" s="48">
        <v>21</v>
      </c>
      <c r="L841" s="48">
        <v>529</v>
      </c>
      <c r="M841" s="48">
        <v>510</v>
      </c>
      <c r="N841" s="48">
        <v>19</v>
      </c>
      <c r="O841" s="48">
        <v>522</v>
      </c>
      <c r="P841" s="48">
        <v>502</v>
      </c>
      <c r="Q841" s="48">
        <v>20</v>
      </c>
      <c r="R841" s="48">
        <v>545</v>
      </c>
      <c r="S841" s="48">
        <v>525</v>
      </c>
      <c r="T841" s="48">
        <v>20</v>
      </c>
      <c r="U841" s="48">
        <v>533</v>
      </c>
      <c r="V841" s="48">
        <v>516</v>
      </c>
      <c r="W841" s="48">
        <v>17</v>
      </c>
      <c r="AB841" s="270"/>
    </row>
    <row r="842" spans="2:28" ht="15" customHeight="1" outlineLevel="2" x14ac:dyDescent="0.2">
      <c r="D842" s="41" t="s">
        <v>415</v>
      </c>
      <c r="E842" s="118" t="s">
        <v>416</v>
      </c>
      <c r="F842" s="48">
        <v>0</v>
      </c>
      <c r="G842" s="48">
        <v>0</v>
      </c>
      <c r="H842" s="48">
        <v>0</v>
      </c>
      <c r="I842" s="48">
        <v>0</v>
      </c>
      <c r="J842" s="48">
        <v>0</v>
      </c>
      <c r="K842" s="48">
        <v>0</v>
      </c>
      <c r="L842" s="48">
        <v>0</v>
      </c>
      <c r="M842" s="48">
        <v>0</v>
      </c>
      <c r="N842" s="48">
        <v>0</v>
      </c>
      <c r="O842" s="48">
        <v>0</v>
      </c>
      <c r="P842" s="48">
        <v>0</v>
      </c>
      <c r="Q842" s="48">
        <v>0</v>
      </c>
      <c r="R842" s="48">
        <v>0</v>
      </c>
      <c r="S842" s="48">
        <v>0</v>
      </c>
      <c r="T842" s="48">
        <v>0</v>
      </c>
      <c r="U842" s="48">
        <v>0</v>
      </c>
      <c r="V842" s="48">
        <v>0</v>
      </c>
      <c r="W842" s="48">
        <v>0</v>
      </c>
    </row>
    <row r="843" spans="2:28" ht="15" customHeight="1" outlineLevel="2" x14ac:dyDescent="0.2">
      <c r="D843" s="41" t="s">
        <v>417</v>
      </c>
      <c r="E843" s="118" t="s">
        <v>418</v>
      </c>
      <c r="F843" s="48">
        <v>2</v>
      </c>
      <c r="G843" s="48">
        <v>2</v>
      </c>
      <c r="H843" s="48">
        <v>0</v>
      </c>
      <c r="I843" s="48">
        <v>1</v>
      </c>
      <c r="J843" s="48">
        <v>1</v>
      </c>
      <c r="K843" s="48">
        <v>0</v>
      </c>
      <c r="L843" s="48">
        <v>1</v>
      </c>
      <c r="M843" s="48">
        <v>1</v>
      </c>
      <c r="N843" s="48">
        <v>0</v>
      </c>
      <c r="O843" s="48">
        <v>1</v>
      </c>
      <c r="P843" s="48">
        <v>1</v>
      </c>
      <c r="Q843" s="48">
        <v>0</v>
      </c>
      <c r="R843" s="48">
        <v>2</v>
      </c>
      <c r="S843" s="48">
        <v>2</v>
      </c>
      <c r="T843" s="48">
        <v>0</v>
      </c>
      <c r="U843" s="48">
        <v>1</v>
      </c>
      <c r="V843" s="48">
        <v>1</v>
      </c>
      <c r="W843" s="48">
        <v>0</v>
      </c>
    </row>
    <row r="844" spans="2:28" ht="15" customHeight="1" outlineLevel="2" x14ac:dyDescent="0.2">
      <c r="D844" s="41" t="s">
        <v>419</v>
      </c>
      <c r="E844" s="118" t="s">
        <v>420</v>
      </c>
      <c r="F844" s="48">
        <v>0</v>
      </c>
      <c r="G844" s="48">
        <v>0</v>
      </c>
      <c r="H844" s="48">
        <v>0</v>
      </c>
      <c r="I844" s="48">
        <v>0</v>
      </c>
      <c r="J844" s="48">
        <v>0</v>
      </c>
      <c r="K844" s="48">
        <v>0</v>
      </c>
      <c r="L844" s="48">
        <v>0</v>
      </c>
      <c r="M844" s="48">
        <v>0</v>
      </c>
      <c r="N844" s="48">
        <v>0</v>
      </c>
      <c r="O844" s="48">
        <v>0</v>
      </c>
      <c r="P844" s="48">
        <v>0</v>
      </c>
      <c r="Q844" s="48">
        <v>0</v>
      </c>
      <c r="R844" s="48">
        <v>0</v>
      </c>
      <c r="S844" s="48">
        <v>0</v>
      </c>
      <c r="T844" s="48">
        <v>0</v>
      </c>
      <c r="U844" s="48">
        <v>0</v>
      </c>
      <c r="V844" s="48">
        <v>0</v>
      </c>
      <c r="W844" s="48">
        <v>0</v>
      </c>
    </row>
    <row r="845" spans="2:28" ht="15" customHeight="1" outlineLevel="2" x14ac:dyDescent="0.2">
      <c r="D845" s="41" t="s">
        <v>421</v>
      </c>
      <c r="E845" s="118" t="s">
        <v>422</v>
      </c>
      <c r="F845" s="48">
        <v>77</v>
      </c>
      <c r="G845" s="48">
        <v>70</v>
      </c>
      <c r="H845" s="48">
        <v>7</v>
      </c>
      <c r="I845" s="48">
        <v>74</v>
      </c>
      <c r="J845" s="48">
        <v>67</v>
      </c>
      <c r="K845" s="48">
        <v>7</v>
      </c>
      <c r="L845" s="48">
        <v>88</v>
      </c>
      <c r="M845" s="48">
        <v>81</v>
      </c>
      <c r="N845" s="48">
        <v>7</v>
      </c>
      <c r="O845" s="48">
        <v>84</v>
      </c>
      <c r="P845" s="48">
        <v>77</v>
      </c>
      <c r="Q845" s="48">
        <v>7</v>
      </c>
      <c r="R845" s="48">
        <v>89</v>
      </c>
      <c r="S845" s="48">
        <v>82</v>
      </c>
      <c r="T845" s="48">
        <v>7</v>
      </c>
      <c r="U845" s="48">
        <v>90</v>
      </c>
      <c r="V845" s="48">
        <v>84</v>
      </c>
      <c r="W845" s="48">
        <v>6</v>
      </c>
    </row>
    <row r="846" spans="2:28" ht="15" customHeight="1" outlineLevel="2" x14ac:dyDescent="0.2">
      <c r="D846" s="41" t="s">
        <v>423</v>
      </c>
      <c r="E846" s="118" t="s">
        <v>424</v>
      </c>
      <c r="F846" s="48">
        <v>38</v>
      </c>
      <c r="G846" s="48">
        <v>38</v>
      </c>
      <c r="H846" s="48">
        <v>0</v>
      </c>
      <c r="I846" s="48">
        <v>39</v>
      </c>
      <c r="J846" s="48">
        <v>39</v>
      </c>
      <c r="K846" s="48">
        <v>0</v>
      </c>
      <c r="L846" s="48">
        <v>42</v>
      </c>
      <c r="M846" s="48">
        <v>42</v>
      </c>
      <c r="N846" s="48">
        <v>0</v>
      </c>
      <c r="O846" s="48">
        <v>41</v>
      </c>
      <c r="P846" s="48">
        <v>41</v>
      </c>
      <c r="Q846" s="48">
        <v>0</v>
      </c>
      <c r="R846" s="48">
        <v>48</v>
      </c>
      <c r="S846" s="48">
        <v>48</v>
      </c>
      <c r="T846" s="48">
        <v>0</v>
      </c>
      <c r="U846" s="48">
        <v>49</v>
      </c>
      <c r="V846" s="48">
        <v>49</v>
      </c>
      <c r="W846" s="48">
        <v>0</v>
      </c>
    </row>
    <row r="847" spans="2:28" ht="15" customHeight="1" outlineLevel="2" x14ac:dyDescent="0.2">
      <c r="D847" s="41" t="s">
        <v>425</v>
      </c>
      <c r="E847" s="118" t="s">
        <v>426</v>
      </c>
      <c r="F847" s="48">
        <v>0</v>
      </c>
      <c r="G847" s="48">
        <v>0</v>
      </c>
      <c r="H847" s="48">
        <v>0</v>
      </c>
      <c r="I847" s="48">
        <v>0</v>
      </c>
      <c r="J847" s="48">
        <v>0</v>
      </c>
      <c r="K847" s="48">
        <v>0</v>
      </c>
      <c r="L847" s="48">
        <v>0</v>
      </c>
      <c r="M847" s="48">
        <v>0</v>
      </c>
      <c r="N847" s="48">
        <v>0</v>
      </c>
      <c r="O847" s="48">
        <v>0</v>
      </c>
      <c r="P847" s="48">
        <v>0</v>
      </c>
      <c r="Q847" s="48">
        <v>0</v>
      </c>
      <c r="R847" s="48">
        <v>0</v>
      </c>
      <c r="S847" s="48">
        <v>0</v>
      </c>
      <c r="T847" s="48">
        <v>0</v>
      </c>
      <c r="U847" s="48">
        <v>0</v>
      </c>
      <c r="V847" s="48">
        <v>0</v>
      </c>
      <c r="W847" s="48">
        <v>0</v>
      </c>
    </row>
    <row r="848" spans="2:28" ht="15" customHeight="1" outlineLevel="2" x14ac:dyDescent="0.2">
      <c r="D848" s="41" t="s">
        <v>427</v>
      </c>
      <c r="E848" s="118" t="s">
        <v>428</v>
      </c>
      <c r="F848" s="48">
        <v>0</v>
      </c>
      <c r="G848" s="48">
        <v>0</v>
      </c>
      <c r="H848" s="48">
        <v>0</v>
      </c>
      <c r="I848" s="48">
        <v>0</v>
      </c>
      <c r="J848" s="48">
        <v>0</v>
      </c>
      <c r="K848" s="48">
        <v>0</v>
      </c>
      <c r="L848" s="48">
        <v>0</v>
      </c>
      <c r="M848" s="48">
        <v>0</v>
      </c>
      <c r="N848" s="48">
        <v>0</v>
      </c>
      <c r="O848" s="48">
        <v>0</v>
      </c>
      <c r="P848" s="48">
        <v>0</v>
      </c>
      <c r="Q848" s="48">
        <v>0</v>
      </c>
      <c r="R848" s="48">
        <v>0</v>
      </c>
      <c r="S848" s="48">
        <v>0</v>
      </c>
      <c r="T848" s="48">
        <v>0</v>
      </c>
      <c r="U848" s="48">
        <v>0</v>
      </c>
      <c r="V848" s="48">
        <v>0</v>
      </c>
      <c r="W848" s="48">
        <v>0</v>
      </c>
    </row>
    <row r="849" spans="4:23" ht="15" customHeight="1" outlineLevel="2" x14ac:dyDescent="0.2">
      <c r="D849" s="41" t="s">
        <v>429</v>
      </c>
      <c r="E849" s="118" t="s">
        <v>430</v>
      </c>
      <c r="F849" s="48">
        <v>1</v>
      </c>
      <c r="G849" s="48">
        <v>0</v>
      </c>
      <c r="H849" s="48">
        <v>1</v>
      </c>
      <c r="I849" s="48">
        <v>1</v>
      </c>
      <c r="J849" s="48">
        <v>0</v>
      </c>
      <c r="K849" s="48">
        <v>1</v>
      </c>
      <c r="L849" s="48">
        <v>1</v>
      </c>
      <c r="M849" s="48">
        <v>0</v>
      </c>
      <c r="N849" s="48">
        <v>1</v>
      </c>
      <c r="O849" s="48">
        <v>1</v>
      </c>
      <c r="P849" s="48">
        <v>0</v>
      </c>
      <c r="Q849" s="48">
        <v>1</v>
      </c>
      <c r="R849" s="48">
        <v>1</v>
      </c>
      <c r="S849" s="48">
        <v>0</v>
      </c>
      <c r="T849" s="48">
        <v>1</v>
      </c>
      <c r="U849" s="48">
        <v>1</v>
      </c>
      <c r="V849" s="48">
        <v>0</v>
      </c>
      <c r="W849" s="48">
        <v>1</v>
      </c>
    </row>
    <row r="850" spans="4:23" ht="15" customHeight="1" outlineLevel="2" x14ac:dyDescent="0.2">
      <c r="D850" s="41" t="s">
        <v>431</v>
      </c>
      <c r="E850" s="118" t="s">
        <v>432</v>
      </c>
      <c r="F850" s="48">
        <v>0</v>
      </c>
      <c r="G850" s="48">
        <v>0</v>
      </c>
      <c r="H850" s="48">
        <v>0</v>
      </c>
      <c r="I850" s="48">
        <v>0</v>
      </c>
      <c r="J850" s="48">
        <v>0</v>
      </c>
      <c r="K850" s="48">
        <v>0</v>
      </c>
      <c r="L850" s="48">
        <v>0</v>
      </c>
      <c r="M850" s="48">
        <v>0</v>
      </c>
      <c r="N850" s="48">
        <v>0</v>
      </c>
      <c r="O850" s="48">
        <v>2</v>
      </c>
      <c r="P850" s="48">
        <v>2</v>
      </c>
      <c r="Q850" s="48">
        <v>0</v>
      </c>
      <c r="R850" s="48">
        <v>3</v>
      </c>
      <c r="S850" s="48">
        <v>3</v>
      </c>
      <c r="T850" s="48">
        <v>0</v>
      </c>
      <c r="U850" s="48">
        <v>2</v>
      </c>
      <c r="V850" s="48">
        <v>2</v>
      </c>
      <c r="W850" s="48">
        <v>0</v>
      </c>
    </row>
    <row r="851" spans="4:23" ht="15" customHeight="1" outlineLevel="2" x14ac:dyDescent="0.2">
      <c r="D851" s="41" t="s">
        <v>433</v>
      </c>
      <c r="E851" s="118" t="s">
        <v>434</v>
      </c>
      <c r="F851" s="48">
        <v>33</v>
      </c>
      <c r="G851" s="48">
        <v>33</v>
      </c>
      <c r="H851" s="48">
        <v>0</v>
      </c>
      <c r="I851" s="48">
        <v>29</v>
      </c>
      <c r="J851" s="48">
        <v>29</v>
      </c>
      <c r="K851" s="48">
        <v>0</v>
      </c>
      <c r="L851" s="48">
        <v>31</v>
      </c>
      <c r="M851" s="48">
        <v>31</v>
      </c>
      <c r="N851" s="48">
        <v>0</v>
      </c>
      <c r="O851" s="48">
        <v>33</v>
      </c>
      <c r="P851" s="48">
        <v>33</v>
      </c>
      <c r="Q851" s="48">
        <v>0</v>
      </c>
      <c r="R851" s="48">
        <v>31</v>
      </c>
      <c r="S851" s="48">
        <v>31</v>
      </c>
      <c r="T851" s="48">
        <v>0</v>
      </c>
      <c r="U851" s="48">
        <v>30</v>
      </c>
      <c r="V851" s="48">
        <v>30</v>
      </c>
      <c r="W851" s="48">
        <v>0</v>
      </c>
    </row>
    <row r="852" spans="4:23" ht="15" customHeight="1" outlineLevel="2" x14ac:dyDescent="0.2">
      <c r="D852" s="41" t="s">
        <v>435</v>
      </c>
      <c r="E852" s="118" t="s">
        <v>436</v>
      </c>
      <c r="F852" s="48">
        <v>356</v>
      </c>
      <c r="G852" s="48">
        <v>350</v>
      </c>
      <c r="H852" s="48">
        <v>6</v>
      </c>
      <c r="I852" s="48">
        <v>359</v>
      </c>
      <c r="J852" s="48">
        <v>353</v>
      </c>
      <c r="K852" s="48">
        <v>6</v>
      </c>
      <c r="L852" s="48">
        <v>350</v>
      </c>
      <c r="M852" s="48">
        <v>345</v>
      </c>
      <c r="N852" s="48">
        <v>5</v>
      </c>
      <c r="O852" s="48">
        <v>344</v>
      </c>
      <c r="P852" s="48">
        <v>339</v>
      </c>
      <c r="Q852" s="48">
        <v>5</v>
      </c>
      <c r="R852" s="48">
        <v>354</v>
      </c>
      <c r="S852" s="48">
        <v>349</v>
      </c>
      <c r="T852" s="48">
        <v>5</v>
      </c>
      <c r="U852" s="48">
        <v>345</v>
      </c>
      <c r="V852" s="48">
        <v>340</v>
      </c>
      <c r="W852" s="48">
        <v>5</v>
      </c>
    </row>
    <row r="853" spans="4:23" ht="15" customHeight="1" outlineLevel="2" x14ac:dyDescent="0.2">
      <c r="D853" s="41" t="s">
        <v>437</v>
      </c>
      <c r="E853" s="118" t="s">
        <v>438</v>
      </c>
      <c r="F853" s="48">
        <v>1</v>
      </c>
      <c r="G853" s="48">
        <v>1</v>
      </c>
      <c r="H853" s="48">
        <v>0</v>
      </c>
      <c r="I853" s="48">
        <v>1</v>
      </c>
      <c r="J853" s="48">
        <v>1</v>
      </c>
      <c r="K853" s="48">
        <v>0</v>
      </c>
      <c r="L853" s="48">
        <v>1</v>
      </c>
      <c r="M853" s="48">
        <v>1</v>
      </c>
      <c r="N853" s="48">
        <v>0</v>
      </c>
      <c r="O853" s="48">
        <v>1</v>
      </c>
      <c r="P853" s="48">
        <v>1</v>
      </c>
      <c r="Q853" s="48">
        <v>0</v>
      </c>
      <c r="R853" s="48">
        <v>2</v>
      </c>
      <c r="S853" s="48">
        <v>2</v>
      </c>
      <c r="T853" s="48">
        <v>0</v>
      </c>
      <c r="U853" s="48">
        <v>2</v>
      </c>
      <c r="V853" s="48">
        <v>2</v>
      </c>
      <c r="W853" s="48">
        <v>0</v>
      </c>
    </row>
    <row r="854" spans="4:23" ht="15" customHeight="1" outlineLevel="2" x14ac:dyDescent="0.2">
      <c r="D854" s="41" t="s">
        <v>439</v>
      </c>
      <c r="E854" s="118" t="s">
        <v>440</v>
      </c>
      <c r="F854" s="48">
        <v>1</v>
      </c>
      <c r="G854" s="48">
        <v>1</v>
      </c>
      <c r="H854" s="48">
        <v>0</v>
      </c>
      <c r="I854" s="48">
        <v>0</v>
      </c>
      <c r="J854" s="48">
        <v>0</v>
      </c>
      <c r="K854" s="48">
        <v>0</v>
      </c>
      <c r="L854" s="48">
        <v>0</v>
      </c>
      <c r="M854" s="48">
        <v>0</v>
      </c>
      <c r="N854" s="48">
        <v>0</v>
      </c>
      <c r="O854" s="48">
        <v>0</v>
      </c>
      <c r="P854" s="48">
        <v>0</v>
      </c>
      <c r="Q854" s="48">
        <v>0</v>
      </c>
      <c r="R854" s="48">
        <v>0</v>
      </c>
      <c r="S854" s="48">
        <v>0</v>
      </c>
      <c r="T854" s="48">
        <v>0</v>
      </c>
      <c r="U854" s="48">
        <v>0</v>
      </c>
      <c r="V854" s="48">
        <v>0</v>
      </c>
      <c r="W854" s="48">
        <v>0</v>
      </c>
    </row>
    <row r="855" spans="4:23" ht="15" customHeight="1" outlineLevel="2" x14ac:dyDescent="0.2">
      <c r="D855" s="41" t="s">
        <v>441</v>
      </c>
      <c r="E855" s="118" t="s">
        <v>442</v>
      </c>
      <c r="F855" s="48">
        <v>0</v>
      </c>
      <c r="G855" s="48">
        <v>0</v>
      </c>
      <c r="H855" s="48">
        <v>0</v>
      </c>
      <c r="I855" s="48">
        <v>0</v>
      </c>
      <c r="J855" s="48">
        <v>0</v>
      </c>
      <c r="K855" s="48">
        <v>0</v>
      </c>
      <c r="L855" s="48">
        <v>0</v>
      </c>
      <c r="M855" s="48">
        <v>0</v>
      </c>
      <c r="N855" s="48">
        <v>0</v>
      </c>
      <c r="O855" s="48">
        <v>0</v>
      </c>
      <c r="P855" s="48">
        <v>0</v>
      </c>
      <c r="Q855" s="48">
        <v>0</v>
      </c>
      <c r="R855" s="48">
        <v>0</v>
      </c>
      <c r="S855" s="48">
        <v>0</v>
      </c>
      <c r="T855" s="48">
        <v>0</v>
      </c>
      <c r="U855" s="48">
        <v>0</v>
      </c>
      <c r="V855" s="48">
        <v>0</v>
      </c>
      <c r="W855" s="48">
        <v>0</v>
      </c>
    </row>
    <row r="856" spans="4:23" ht="15" customHeight="1" outlineLevel="2" x14ac:dyDescent="0.2">
      <c r="D856" s="41" t="s">
        <v>443</v>
      </c>
      <c r="E856" s="118" t="s">
        <v>444</v>
      </c>
      <c r="F856" s="48">
        <v>2</v>
      </c>
      <c r="G856" s="48">
        <v>2</v>
      </c>
      <c r="H856" s="48">
        <v>0</v>
      </c>
      <c r="I856" s="48">
        <v>2</v>
      </c>
      <c r="J856" s="48">
        <v>2</v>
      </c>
      <c r="K856" s="48">
        <v>0</v>
      </c>
      <c r="L856" s="48">
        <v>2</v>
      </c>
      <c r="M856" s="48">
        <v>2</v>
      </c>
      <c r="N856" s="48">
        <v>0</v>
      </c>
      <c r="O856" s="48">
        <v>2</v>
      </c>
      <c r="P856" s="48">
        <v>2</v>
      </c>
      <c r="Q856" s="48">
        <v>0</v>
      </c>
      <c r="R856" s="48">
        <v>2</v>
      </c>
      <c r="S856" s="48">
        <v>2</v>
      </c>
      <c r="T856" s="48">
        <v>0</v>
      </c>
      <c r="U856" s="48">
        <v>2</v>
      </c>
      <c r="V856" s="48">
        <v>2</v>
      </c>
      <c r="W856" s="48">
        <v>0</v>
      </c>
    </row>
    <row r="857" spans="4:23" ht="15" customHeight="1" outlineLevel="2" x14ac:dyDescent="0.2">
      <c r="D857" s="41" t="s">
        <v>445</v>
      </c>
      <c r="E857" s="118" t="s">
        <v>446</v>
      </c>
      <c r="F857" s="48">
        <v>0</v>
      </c>
      <c r="G857" s="48">
        <v>0</v>
      </c>
      <c r="H857" s="48">
        <v>0</v>
      </c>
      <c r="I857" s="48">
        <v>0</v>
      </c>
      <c r="J857" s="48">
        <v>0</v>
      </c>
      <c r="K857" s="48">
        <v>0</v>
      </c>
      <c r="L857" s="48">
        <v>0</v>
      </c>
      <c r="M857" s="48">
        <v>0</v>
      </c>
      <c r="N857" s="48">
        <v>0</v>
      </c>
      <c r="O857" s="48">
        <v>0</v>
      </c>
      <c r="P857" s="48">
        <v>0</v>
      </c>
      <c r="Q857" s="48">
        <v>0</v>
      </c>
      <c r="R857" s="48">
        <v>0</v>
      </c>
      <c r="S857" s="48">
        <v>0</v>
      </c>
      <c r="T857" s="48">
        <v>0</v>
      </c>
      <c r="U857" s="48">
        <v>0</v>
      </c>
      <c r="V857" s="48">
        <v>0</v>
      </c>
      <c r="W857" s="48">
        <v>0</v>
      </c>
    </row>
    <row r="858" spans="4:23" ht="15" customHeight="1" outlineLevel="2" x14ac:dyDescent="0.2">
      <c r="D858" s="41" t="s">
        <v>447</v>
      </c>
      <c r="E858" s="118" t="s">
        <v>448</v>
      </c>
      <c r="F858" s="48">
        <v>0</v>
      </c>
      <c r="G858" s="48">
        <v>0</v>
      </c>
      <c r="H858" s="48">
        <v>0</v>
      </c>
      <c r="I858" s="48">
        <v>0</v>
      </c>
      <c r="J858" s="48">
        <v>0</v>
      </c>
      <c r="K858" s="48">
        <v>0</v>
      </c>
      <c r="L858" s="48">
        <v>0</v>
      </c>
      <c r="M858" s="48">
        <v>0</v>
      </c>
      <c r="N858" s="48">
        <v>0</v>
      </c>
      <c r="O858" s="48">
        <v>0</v>
      </c>
      <c r="P858" s="48">
        <v>0</v>
      </c>
      <c r="Q858" s="48">
        <v>0</v>
      </c>
      <c r="R858" s="48">
        <v>0</v>
      </c>
      <c r="S858" s="48">
        <v>0</v>
      </c>
      <c r="T858" s="48">
        <v>0</v>
      </c>
      <c r="U858" s="48">
        <v>0</v>
      </c>
      <c r="V858" s="48">
        <v>0</v>
      </c>
      <c r="W858" s="48">
        <v>0</v>
      </c>
    </row>
    <row r="859" spans="4:23" ht="15" customHeight="1" outlineLevel="2" x14ac:dyDescent="0.2">
      <c r="D859" s="41" t="s">
        <v>449</v>
      </c>
      <c r="E859" s="118" t="s">
        <v>450</v>
      </c>
      <c r="F859" s="48">
        <v>0</v>
      </c>
      <c r="G859" s="48">
        <v>0</v>
      </c>
      <c r="H859" s="48">
        <v>0</v>
      </c>
      <c r="I859" s="48">
        <v>0</v>
      </c>
      <c r="J859" s="48">
        <v>0</v>
      </c>
      <c r="K859" s="48">
        <v>0</v>
      </c>
      <c r="L859" s="48">
        <v>0</v>
      </c>
      <c r="M859" s="48">
        <v>0</v>
      </c>
      <c r="N859" s="48">
        <v>0</v>
      </c>
      <c r="O859" s="48">
        <v>0</v>
      </c>
      <c r="P859" s="48">
        <v>0</v>
      </c>
      <c r="Q859" s="48">
        <v>0</v>
      </c>
      <c r="R859" s="48">
        <v>0</v>
      </c>
      <c r="S859" s="48">
        <v>0</v>
      </c>
      <c r="T859" s="48">
        <v>0</v>
      </c>
      <c r="U859" s="48">
        <v>0</v>
      </c>
      <c r="V859" s="48">
        <v>0</v>
      </c>
      <c r="W859" s="48">
        <v>0</v>
      </c>
    </row>
    <row r="860" spans="4:23" ht="15" customHeight="1" outlineLevel="2" x14ac:dyDescent="0.2">
      <c r="D860" s="41" t="s">
        <v>451</v>
      </c>
      <c r="E860" s="118" t="s">
        <v>452</v>
      </c>
      <c r="F860" s="48">
        <v>0</v>
      </c>
      <c r="G860" s="48">
        <v>0</v>
      </c>
      <c r="H860" s="48">
        <v>0</v>
      </c>
      <c r="I860" s="48">
        <v>0</v>
      </c>
      <c r="J860" s="48">
        <v>0</v>
      </c>
      <c r="K860" s="48">
        <v>0</v>
      </c>
      <c r="L860" s="48">
        <v>0</v>
      </c>
      <c r="M860" s="48">
        <v>0</v>
      </c>
      <c r="N860" s="48">
        <v>0</v>
      </c>
      <c r="O860" s="48">
        <v>0</v>
      </c>
      <c r="P860" s="48">
        <v>0</v>
      </c>
      <c r="Q860" s="48">
        <v>0</v>
      </c>
      <c r="R860" s="48">
        <v>0</v>
      </c>
      <c r="S860" s="48">
        <v>0</v>
      </c>
      <c r="T860" s="48">
        <v>0</v>
      </c>
      <c r="U860" s="48">
        <v>0</v>
      </c>
      <c r="V860" s="48">
        <v>0</v>
      </c>
      <c r="W860" s="48">
        <v>0</v>
      </c>
    </row>
    <row r="861" spans="4:23" ht="15" customHeight="1" outlineLevel="2" x14ac:dyDescent="0.2">
      <c r="D861" s="41" t="s">
        <v>453</v>
      </c>
      <c r="E861" s="118" t="s">
        <v>454</v>
      </c>
      <c r="F861" s="48">
        <v>1</v>
      </c>
      <c r="G861" s="48">
        <v>0</v>
      </c>
      <c r="H861" s="48">
        <v>1</v>
      </c>
      <c r="I861" s="48">
        <v>1</v>
      </c>
      <c r="J861" s="48">
        <v>0</v>
      </c>
      <c r="K861" s="48">
        <v>1</v>
      </c>
      <c r="L861" s="48">
        <v>1</v>
      </c>
      <c r="M861" s="48">
        <v>0</v>
      </c>
      <c r="N861" s="48">
        <v>1</v>
      </c>
      <c r="O861" s="48">
        <v>1</v>
      </c>
      <c r="P861" s="48">
        <v>0</v>
      </c>
      <c r="Q861" s="48">
        <v>1</v>
      </c>
      <c r="R861" s="48">
        <v>1</v>
      </c>
      <c r="S861" s="48">
        <v>0</v>
      </c>
      <c r="T861" s="48">
        <v>1</v>
      </c>
      <c r="U861" s="48">
        <v>1</v>
      </c>
      <c r="V861" s="48">
        <v>0</v>
      </c>
      <c r="W861" s="48">
        <v>1</v>
      </c>
    </row>
    <row r="862" spans="4:23" ht="15" customHeight="1" outlineLevel="2" x14ac:dyDescent="0.2">
      <c r="D862" s="41" t="s">
        <v>455</v>
      </c>
      <c r="E862" s="118" t="s">
        <v>456</v>
      </c>
      <c r="F862" s="48">
        <v>0</v>
      </c>
      <c r="G862" s="48">
        <v>0</v>
      </c>
      <c r="H862" s="48">
        <v>0</v>
      </c>
      <c r="I862" s="48">
        <v>0</v>
      </c>
      <c r="J862" s="48">
        <v>0</v>
      </c>
      <c r="K862" s="48">
        <v>0</v>
      </c>
      <c r="L862" s="48">
        <v>0</v>
      </c>
      <c r="M862" s="48">
        <v>0</v>
      </c>
      <c r="N862" s="48">
        <v>0</v>
      </c>
      <c r="O862" s="48">
        <v>0</v>
      </c>
      <c r="P862" s="48">
        <v>0</v>
      </c>
      <c r="Q862" s="48">
        <v>0</v>
      </c>
      <c r="R862" s="48">
        <v>0</v>
      </c>
      <c r="S862" s="48">
        <v>0</v>
      </c>
      <c r="T862" s="48">
        <v>0</v>
      </c>
      <c r="U862" s="48">
        <v>0</v>
      </c>
      <c r="V862" s="48">
        <v>0</v>
      </c>
      <c r="W862" s="48">
        <v>0</v>
      </c>
    </row>
    <row r="863" spans="4:23" ht="15" customHeight="1" outlineLevel="2" x14ac:dyDescent="0.2">
      <c r="D863" s="41" t="s">
        <v>457</v>
      </c>
      <c r="E863" s="118" t="s">
        <v>458</v>
      </c>
      <c r="F863" s="48">
        <v>0</v>
      </c>
      <c r="G863" s="48">
        <v>0</v>
      </c>
      <c r="H863" s="48">
        <v>0</v>
      </c>
      <c r="I863" s="48">
        <v>0</v>
      </c>
      <c r="J863" s="48">
        <v>0</v>
      </c>
      <c r="K863" s="48">
        <v>0</v>
      </c>
      <c r="L863" s="48">
        <v>0</v>
      </c>
      <c r="M863" s="48">
        <v>0</v>
      </c>
      <c r="N863" s="48">
        <v>0</v>
      </c>
      <c r="O863" s="48">
        <v>0</v>
      </c>
      <c r="P863" s="48">
        <v>0</v>
      </c>
      <c r="Q863" s="48">
        <v>0</v>
      </c>
      <c r="R863" s="48">
        <v>0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</row>
    <row r="864" spans="4:23" ht="15" customHeight="1" outlineLevel="2" x14ac:dyDescent="0.2">
      <c r="D864" s="41" t="s">
        <v>459</v>
      </c>
      <c r="E864" s="118" t="s">
        <v>460</v>
      </c>
      <c r="F864" s="48">
        <v>1</v>
      </c>
      <c r="G864" s="48">
        <v>1</v>
      </c>
      <c r="H864" s="48">
        <v>0</v>
      </c>
      <c r="I864" s="48">
        <v>0</v>
      </c>
      <c r="J864" s="48">
        <v>0</v>
      </c>
      <c r="K864" s="48">
        <v>0</v>
      </c>
      <c r="L864" s="48">
        <v>0</v>
      </c>
      <c r="M864" s="48">
        <v>0</v>
      </c>
      <c r="N864" s="48">
        <v>0</v>
      </c>
      <c r="O864" s="48">
        <v>0</v>
      </c>
      <c r="P864" s="48">
        <v>0</v>
      </c>
      <c r="Q864" s="48">
        <v>0</v>
      </c>
      <c r="R864" s="48">
        <v>0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</row>
    <row r="865" spans="4:23" ht="15" customHeight="1" outlineLevel="2" x14ac:dyDescent="0.2">
      <c r="D865" s="41" t="s">
        <v>461</v>
      </c>
      <c r="E865" s="118" t="s">
        <v>462</v>
      </c>
      <c r="F865" s="48">
        <v>0</v>
      </c>
      <c r="G865" s="48">
        <v>0</v>
      </c>
      <c r="H865" s="48">
        <v>0</v>
      </c>
      <c r="I865" s="48">
        <v>0</v>
      </c>
      <c r="J865" s="48">
        <v>0</v>
      </c>
      <c r="K865" s="48">
        <v>0</v>
      </c>
      <c r="L865" s="48">
        <v>0</v>
      </c>
      <c r="M865" s="48">
        <v>0</v>
      </c>
      <c r="N865" s="48">
        <v>0</v>
      </c>
      <c r="O865" s="48">
        <v>0</v>
      </c>
      <c r="P865" s="48">
        <v>0</v>
      </c>
      <c r="Q865" s="48">
        <v>0</v>
      </c>
      <c r="R865" s="48">
        <v>0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</row>
    <row r="866" spans="4:23" ht="15" customHeight="1" outlineLevel="2" x14ac:dyDescent="0.2">
      <c r="D866" s="41" t="s">
        <v>463</v>
      </c>
      <c r="E866" s="118" t="s">
        <v>464</v>
      </c>
      <c r="F866" s="48">
        <v>0</v>
      </c>
      <c r="G866" s="48">
        <v>0</v>
      </c>
      <c r="H866" s="48">
        <v>0</v>
      </c>
      <c r="I866" s="48">
        <v>0</v>
      </c>
      <c r="J866" s="48">
        <v>0</v>
      </c>
      <c r="K866" s="48">
        <v>0</v>
      </c>
      <c r="L866" s="48">
        <v>0</v>
      </c>
      <c r="M866" s="48">
        <v>0</v>
      </c>
      <c r="N866" s="48">
        <v>0</v>
      </c>
      <c r="O866" s="48">
        <v>0</v>
      </c>
      <c r="P866" s="48">
        <v>0</v>
      </c>
      <c r="Q866" s="48">
        <v>0</v>
      </c>
      <c r="R866" s="48">
        <v>0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</row>
    <row r="867" spans="4:23" ht="15" customHeight="1" outlineLevel="2" x14ac:dyDescent="0.2">
      <c r="D867" s="41" t="s">
        <v>465</v>
      </c>
      <c r="E867" s="118" t="s">
        <v>466</v>
      </c>
      <c r="F867" s="48">
        <v>0</v>
      </c>
      <c r="G867" s="48">
        <v>0</v>
      </c>
      <c r="H867" s="48">
        <v>0</v>
      </c>
      <c r="I867" s="48">
        <v>0</v>
      </c>
      <c r="J867" s="48">
        <v>0</v>
      </c>
      <c r="K867" s="48">
        <v>0</v>
      </c>
      <c r="L867" s="48">
        <v>0</v>
      </c>
      <c r="M867" s="48">
        <v>0</v>
      </c>
      <c r="N867" s="48">
        <v>0</v>
      </c>
      <c r="O867" s="48">
        <v>0</v>
      </c>
      <c r="P867" s="48">
        <v>0</v>
      </c>
      <c r="Q867" s="48">
        <v>0</v>
      </c>
      <c r="R867" s="48">
        <v>0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</row>
    <row r="868" spans="4:23" ht="15" customHeight="1" outlineLevel="2" x14ac:dyDescent="0.2">
      <c r="D868" s="41" t="s">
        <v>467</v>
      </c>
      <c r="E868" s="118" t="s">
        <v>468</v>
      </c>
      <c r="F868" s="48">
        <v>0</v>
      </c>
      <c r="G868" s="48">
        <v>0</v>
      </c>
      <c r="H868" s="48">
        <v>0</v>
      </c>
      <c r="I868" s="48">
        <v>0</v>
      </c>
      <c r="J868" s="48">
        <v>0</v>
      </c>
      <c r="K868" s="48">
        <v>0</v>
      </c>
      <c r="L868" s="48">
        <v>0</v>
      </c>
      <c r="M868" s="48">
        <v>0</v>
      </c>
      <c r="N868" s="48">
        <v>0</v>
      </c>
      <c r="O868" s="48">
        <v>0</v>
      </c>
      <c r="P868" s="48">
        <v>0</v>
      </c>
      <c r="Q868" s="48">
        <v>0</v>
      </c>
      <c r="R868" s="48">
        <v>0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</row>
    <row r="869" spans="4:23" ht="15" customHeight="1" outlineLevel="2" x14ac:dyDescent="0.2">
      <c r="D869" s="41" t="s">
        <v>469</v>
      </c>
      <c r="E869" s="118" t="s">
        <v>470</v>
      </c>
      <c r="F869" s="48">
        <v>0</v>
      </c>
      <c r="G869" s="48">
        <v>0</v>
      </c>
      <c r="H869" s="48">
        <v>0</v>
      </c>
      <c r="I869" s="48">
        <v>0</v>
      </c>
      <c r="J869" s="48">
        <v>0</v>
      </c>
      <c r="K869" s="48">
        <v>0</v>
      </c>
      <c r="L869" s="48">
        <v>0</v>
      </c>
      <c r="M869" s="48">
        <v>0</v>
      </c>
      <c r="N869" s="48">
        <v>0</v>
      </c>
      <c r="O869" s="48">
        <v>0</v>
      </c>
      <c r="P869" s="48">
        <v>0</v>
      </c>
      <c r="Q869" s="48">
        <v>0</v>
      </c>
      <c r="R869" s="48">
        <v>0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</row>
    <row r="870" spans="4:23" ht="15" customHeight="1" outlineLevel="2" x14ac:dyDescent="0.2">
      <c r="D870" s="41" t="s">
        <v>471</v>
      </c>
      <c r="E870" s="118" t="s">
        <v>472</v>
      </c>
      <c r="F870" s="48">
        <v>0</v>
      </c>
      <c r="G870" s="48">
        <v>0</v>
      </c>
      <c r="H870" s="48">
        <v>0</v>
      </c>
      <c r="I870" s="48">
        <v>0</v>
      </c>
      <c r="J870" s="48">
        <v>0</v>
      </c>
      <c r="K870" s="48">
        <v>0</v>
      </c>
      <c r="L870" s="48">
        <v>0</v>
      </c>
      <c r="M870" s="48">
        <v>0</v>
      </c>
      <c r="N870" s="48">
        <v>0</v>
      </c>
      <c r="O870" s="48">
        <v>0</v>
      </c>
      <c r="P870" s="48">
        <v>0</v>
      </c>
      <c r="Q870" s="48">
        <v>0</v>
      </c>
      <c r="R870" s="48">
        <v>0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</row>
    <row r="871" spans="4:23" ht="15" customHeight="1" outlineLevel="2" x14ac:dyDescent="0.2">
      <c r="D871" s="41" t="s">
        <v>473</v>
      </c>
      <c r="E871" s="118" t="s">
        <v>474</v>
      </c>
      <c r="F871" s="48">
        <v>0</v>
      </c>
      <c r="G871" s="48">
        <v>0</v>
      </c>
      <c r="H871" s="48">
        <v>0</v>
      </c>
      <c r="I871" s="48">
        <v>0</v>
      </c>
      <c r="J871" s="48">
        <v>0</v>
      </c>
      <c r="K871" s="48">
        <v>0</v>
      </c>
      <c r="L871" s="48">
        <v>0</v>
      </c>
      <c r="M871" s="48">
        <v>0</v>
      </c>
      <c r="N871" s="48">
        <v>0</v>
      </c>
      <c r="O871" s="48">
        <v>0</v>
      </c>
      <c r="P871" s="48">
        <v>0</v>
      </c>
      <c r="Q871" s="48">
        <v>0</v>
      </c>
      <c r="R871" s="48">
        <v>0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</row>
    <row r="872" spans="4:23" ht="15" customHeight="1" outlineLevel="2" x14ac:dyDescent="0.2">
      <c r="D872" s="41" t="s">
        <v>475</v>
      </c>
      <c r="E872" s="118" t="s">
        <v>476</v>
      </c>
      <c r="F872" s="48">
        <v>0</v>
      </c>
      <c r="G872" s="48">
        <v>0</v>
      </c>
      <c r="H872" s="48">
        <v>0</v>
      </c>
      <c r="I872" s="48">
        <v>0</v>
      </c>
      <c r="J872" s="48">
        <v>0</v>
      </c>
      <c r="K872" s="48">
        <v>0</v>
      </c>
      <c r="L872" s="48">
        <v>0</v>
      </c>
      <c r="M872" s="48">
        <v>0</v>
      </c>
      <c r="N872" s="48">
        <v>0</v>
      </c>
      <c r="O872" s="48">
        <v>0</v>
      </c>
      <c r="P872" s="48">
        <v>0</v>
      </c>
      <c r="Q872" s="48">
        <v>0</v>
      </c>
      <c r="R872" s="48">
        <v>0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</row>
    <row r="873" spans="4:23" ht="15" customHeight="1" outlineLevel="2" x14ac:dyDescent="0.2">
      <c r="D873" s="41" t="s">
        <v>477</v>
      </c>
      <c r="E873" s="118" t="s">
        <v>478</v>
      </c>
      <c r="F873" s="48">
        <v>0</v>
      </c>
      <c r="G873" s="48">
        <v>0</v>
      </c>
      <c r="H873" s="48">
        <v>0</v>
      </c>
      <c r="I873" s="48">
        <v>0</v>
      </c>
      <c r="J873" s="48">
        <v>0</v>
      </c>
      <c r="K873" s="48">
        <v>0</v>
      </c>
      <c r="L873" s="48">
        <v>0</v>
      </c>
      <c r="M873" s="48">
        <v>0</v>
      </c>
      <c r="N873" s="48">
        <v>0</v>
      </c>
      <c r="O873" s="48">
        <v>0</v>
      </c>
      <c r="P873" s="48">
        <v>0</v>
      </c>
      <c r="Q873" s="48">
        <v>0</v>
      </c>
      <c r="R873" s="48">
        <v>0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</row>
    <row r="874" spans="4:23" ht="15" customHeight="1" outlineLevel="2" x14ac:dyDescent="0.2">
      <c r="D874" s="41" t="s">
        <v>479</v>
      </c>
      <c r="E874" s="118" t="s">
        <v>480</v>
      </c>
      <c r="F874" s="48">
        <v>2</v>
      </c>
      <c r="G874" s="48">
        <v>1</v>
      </c>
      <c r="H874" s="48">
        <v>1</v>
      </c>
      <c r="I874" s="48">
        <v>1</v>
      </c>
      <c r="J874" s="48">
        <v>0</v>
      </c>
      <c r="K874" s="48">
        <v>1</v>
      </c>
      <c r="L874" s="48">
        <v>1</v>
      </c>
      <c r="M874" s="48">
        <v>0</v>
      </c>
      <c r="N874" s="48">
        <v>1</v>
      </c>
      <c r="O874" s="48">
        <v>1</v>
      </c>
      <c r="P874" s="48">
        <v>0</v>
      </c>
      <c r="Q874" s="48">
        <v>1</v>
      </c>
      <c r="R874" s="48">
        <v>1</v>
      </c>
      <c r="S874" s="48">
        <v>0</v>
      </c>
      <c r="T874" s="48">
        <v>1</v>
      </c>
      <c r="U874" s="48">
        <v>1</v>
      </c>
      <c r="V874" s="48">
        <v>0</v>
      </c>
      <c r="W874" s="48">
        <v>1</v>
      </c>
    </row>
    <row r="875" spans="4:23" ht="15" customHeight="1" outlineLevel="2" x14ac:dyDescent="0.2">
      <c r="D875" s="41" t="s">
        <v>481</v>
      </c>
      <c r="E875" s="118" t="s">
        <v>482</v>
      </c>
      <c r="F875" s="48">
        <v>2</v>
      </c>
      <c r="G875" s="48">
        <v>1</v>
      </c>
      <c r="H875" s="48">
        <v>1</v>
      </c>
      <c r="I875" s="48">
        <v>1</v>
      </c>
      <c r="J875" s="48">
        <v>0</v>
      </c>
      <c r="K875" s="48">
        <v>1</v>
      </c>
      <c r="L875" s="48">
        <v>0</v>
      </c>
      <c r="M875" s="48">
        <v>0</v>
      </c>
      <c r="N875" s="48">
        <v>0</v>
      </c>
      <c r="O875" s="48">
        <v>0</v>
      </c>
      <c r="P875" s="48">
        <v>0</v>
      </c>
      <c r="Q875" s="48">
        <v>0</v>
      </c>
      <c r="R875" s="48">
        <v>0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</row>
    <row r="876" spans="4:23" ht="15" customHeight="1" outlineLevel="2" x14ac:dyDescent="0.2">
      <c r="D876" s="41" t="s">
        <v>483</v>
      </c>
      <c r="E876" s="118" t="s">
        <v>484</v>
      </c>
      <c r="F876" s="48">
        <v>1</v>
      </c>
      <c r="G876" s="48">
        <v>0</v>
      </c>
      <c r="H876" s="48">
        <v>1</v>
      </c>
      <c r="I876" s="48">
        <v>1</v>
      </c>
      <c r="J876" s="48">
        <v>0</v>
      </c>
      <c r="K876" s="48">
        <v>1</v>
      </c>
      <c r="L876" s="48">
        <v>1</v>
      </c>
      <c r="M876" s="48">
        <v>0</v>
      </c>
      <c r="N876" s="48">
        <v>1</v>
      </c>
      <c r="O876" s="48">
        <v>1</v>
      </c>
      <c r="P876" s="48">
        <v>0</v>
      </c>
      <c r="Q876" s="48">
        <v>1</v>
      </c>
      <c r="R876" s="48">
        <v>1</v>
      </c>
      <c r="S876" s="48">
        <v>0</v>
      </c>
      <c r="T876" s="48">
        <v>1</v>
      </c>
      <c r="U876" s="48">
        <v>1</v>
      </c>
      <c r="V876" s="48">
        <v>0</v>
      </c>
      <c r="W876" s="48">
        <v>1</v>
      </c>
    </row>
    <row r="877" spans="4:23" ht="15" customHeight="1" outlineLevel="2" x14ac:dyDescent="0.2">
      <c r="D877" s="41" t="s">
        <v>485</v>
      </c>
      <c r="E877" s="118" t="s">
        <v>486</v>
      </c>
      <c r="F877" s="48">
        <v>1</v>
      </c>
      <c r="G877" s="48">
        <v>0</v>
      </c>
      <c r="H877" s="48">
        <v>1</v>
      </c>
      <c r="I877" s="48">
        <v>1</v>
      </c>
      <c r="J877" s="48">
        <v>0</v>
      </c>
      <c r="K877" s="48">
        <v>1</v>
      </c>
      <c r="L877" s="48">
        <v>1</v>
      </c>
      <c r="M877" s="48">
        <v>0</v>
      </c>
      <c r="N877" s="48">
        <v>1</v>
      </c>
      <c r="O877" s="48">
        <v>1</v>
      </c>
      <c r="P877" s="48">
        <v>0</v>
      </c>
      <c r="Q877" s="48">
        <v>1</v>
      </c>
      <c r="R877" s="48">
        <v>1</v>
      </c>
      <c r="S877" s="48">
        <v>0</v>
      </c>
      <c r="T877" s="48">
        <v>1</v>
      </c>
      <c r="U877" s="48">
        <v>1</v>
      </c>
      <c r="V877" s="48">
        <v>0</v>
      </c>
      <c r="W877" s="48">
        <v>1</v>
      </c>
    </row>
    <row r="878" spans="4:23" ht="15" customHeight="1" outlineLevel="2" x14ac:dyDescent="0.2">
      <c r="D878" s="41" t="s">
        <v>487</v>
      </c>
      <c r="E878" s="118" t="s">
        <v>488</v>
      </c>
      <c r="F878" s="48">
        <v>0</v>
      </c>
      <c r="G878" s="48">
        <v>0</v>
      </c>
      <c r="H878" s="48">
        <v>0</v>
      </c>
      <c r="I878" s="48">
        <v>0</v>
      </c>
      <c r="J878" s="48">
        <v>0</v>
      </c>
      <c r="K878" s="48">
        <v>0</v>
      </c>
      <c r="L878" s="48">
        <v>0</v>
      </c>
      <c r="M878" s="48">
        <v>0</v>
      </c>
      <c r="N878" s="48">
        <v>0</v>
      </c>
      <c r="O878" s="48">
        <v>0</v>
      </c>
      <c r="P878" s="48">
        <v>0</v>
      </c>
      <c r="Q878" s="48">
        <v>0</v>
      </c>
      <c r="R878" s="48">
        <v>0</v>
      </c>
      <c r="S878" s="48">
        <v>0</v>
      </c>
      <c r="T878" s="48">
        <v>0</v>
      </c>
      <c r="U878" s="48">
        <v>0</v>
      </c>
      <c r="V878" s="48">
        <v>0</v>
      </c>
      <c r="W878" s="48">
        <v>0</v>
      </c>
    </row>
    <row r="879" spans="4:23" ht="15" customHeight="1" outlineLevel="2" x14ac:dyDescent="0.2">
      <c r="D879" s="41" t="s">
        <v>489</v>
      </c>
      <c r="E879" s="118" t="s">
        <v>490</v>
      </c>
      <c r="F879" s="48">
        <v>0</v>
      </c>
      <c r="G879" s="48">
        <v>0</v>
      </c>
      <c r="H879" s="48">
        <v>0</v>
      </c>
      <c r="I879" s="48">
        <v>0</v>
      </c>
      <c r="J879" s="48">
        <v>0</v>
      </c>
      <c r="K879" s="48">
        <v>0</v>
      </c>
      <c r="L879" s="48">
        <v>0</v>
      </c>
      <c r="M879" s="48">
        <v>0</v>
      </c>
      <c r="N879" s="48">
        <v>0</v>
      </c>
      <c r="O879" s="48">
        <v>0</v>
      </c>
      <c r="P879" s="48">
        <v>0</v>
      </c>
      <c r="Q879" s="48">
        <v>0</v>
      </c>
      <c r="R879" s="48">
        <v>0</v>
      </c>
      <c r="S879" s="48">
        <v>0</v>
      </c>
      <c r="T879" s="48">
        <v>0</v>
      </c>
      <c r="U879" s="48">
        <v>0</v>
      </c>
      <c r="V879" s="48">
        <v>0</v>
      </c>
      <c r="W879" s="48">
        <v>0</v>
      </c>
    </row>
    <row r="880" spans="4:23" ht="15" customHeight="1" outlineLevel="2" x14ac:dyDescent="0.2">
      <c r="D880" s="41" t="s">
        <v>491</v>
      </c>
      <c r="E880" s="118" t="s">
        <v>492</v>
      </c>
      <c r="F880" s="48">
        <v>0</v>
      </c>
      <c r="G880" s="48">
        <v>0</v>
      </c>
      <c r="H880" s="48">
        <v>0</v>
      </c>
      <c r="I880" s="48">
        <v>0</v>
      </c>
      <c r="J880" s="48">
        <v>0</v>
      </c>
      <c r="K880" s="48">
        <v>0</v>
      </c>
      <c r="L880" s="48">
        <v>0</v>
      </c>
      <c r="M880" s="48">
        <v>0</v>
      </c>
      <c r="N880" s="48">
        <v>0</v>
      </c>
      <c r="O880" s="48">
        <v>0</v>
      </c>
      <c r="P880" s="48">
        <v>0</v>
      </c>
      <c r="Q880" s="48">
        <v>0</v>
      </c>
      <c r="R880" s="48">
        <v>0</v>
      </c>
      <c r="S880" s="48">
        <v>0</v>
      </c>
      <c r="T880" s="48">
        <v>0</v>
      </c>
      <c r="U880" s="48">
        <v>0</v>
      </c>
      <c r="V880" s="48">
        <v>0</v>
      </c>
      <c r="W880" s="48">
        <v>0</v>
      </c>
    </row>
    <row r="881" spans="3:28" ht="15" customHeight="1" outlineLevel="2" x14ac:dyDescent="0.2">
      <c r="D881" s="41" t="s">
        <v>493</v>
      </c>
      <c r="E881" s="118" t="s">
        <v>494</v>
      </c>
      <c r="F881" s="48">
        <v>0</v>
      </c>
      <c r="G881" s="48">
        <v>0</v>
      </c>
      <c r="H881" s="48">
        <v>0</v>
      </c>
      <c r="I881" s="48">
        <v>0</v>
      </c>
      <c r="J881" s="48">
        <v>0</v>
      </c>
      <c r="K881" s="48">
        <v>0</v>
      </c>
      <c r="L881" s="48">
        <v>0</v>
      </c>
      <c r="M881" s="48">
        <v>0</v>
      </c>
      <c r="N881" s="48">
        <v>0</v>
      </c>
      <c r="O881" s="48">
        <v>0</v>
      </c>
      <c r="P881" s="48">
        <v>0</v>
      </c>
      <c r="Q881" s="48">
        <v>0</v>
      </c>
      <c r="R881" s="48">
        <v>0</v>
      </c>
      <c r="S881" s="48">
        <v>0</v>
      </c>
      <c r="T881" s="48">
        <v>0</v>
      </c>
      <c r="U881" s="48">
        <v>0</v>
      </c>
      <c r="V881" s="48">
        <v>0</v>
      </c>
      <c r="W881" s="48">
        <v>0</v>
      </c>
    </row>
    <row r="882" spans="3:28" ht="15" customHeight="1" outlineLevel="2" x14ac:dyDescent="0.2">
      <c r="D882" s="41" t="s">
        <v>495</v>
      </c>
      <c r="E882" s="118" t="s">
        <v>496</v>
      </c>
      <c r="F882" s="48">
        <v>3</v>
      </c>
      <c r="G882" s="48">
        <v>3</v>
      </c>
      <c r="H882" s="48">
        <v>0</v>
      </c>
      <c r="I882" s="48">
        <v>2</v>
      </c>
      <c r="J882" s="48">
        <v>2</v>
      </c>
      <c r="K882" s="48">
        <v>0</v>
      </c>
      <c r="L882" s="48">
        <v>2</v>
      </c>
      <c r="M882" s="48">
        <v>2</v>
      </c>
      <c r="N882" s="48">
        <v>0</v>
      </c>
      <c r="O882" s="48">
        <v>3</v>
      </c>
      <c r="P882" s="48">
        <v>2</v>
      </c>
      <c r="Q882" s="48">
        <v>1</v>
      </c>
      <c r="R882" s="48">
        <v>3</v>
      </c>
      <c r="S882" s="48">
        <v>2</v>
      </c>
      <c r="T882" s="48">
        <v>1</v>
      </c>
      <c r="U882" s="48">
        <v>3</v>
      </c>
      <c r="V882" s="48">
        <v>2</v>
      </c>
      <c r="W882" s="48">
        <v>1</v>
      </c>
    </row>
    <row r="883" spans="3:28" ht="15" customHeight="1" outlineLevel="2" x14ac:dyDescent="0.2">
      <c r="D883" s="41" t="s">
        <v>497</v>
      </c>
      <c r="E883" s="118" t="s">
        <v>498</v>
      </c>
      <c r="F883" s="48">
        <v>0</v>
      </c>
      <c r="G883" s="48">
        <v>0</v>
      </c>
      <c r="H883" s="48">
        <v>0</v>
      </c>
      <c r="I883" s="48">
        <v>0</v>
      </c>
      <c r="J883" s="48">
        <v>0</v>
      </c>
      <c r="K883" s="48">
        <v>0</v>
      </c>
      <c r="L883" s="48">
        <v>0</v>
      </c>
      <c r="M883" s="48">
        <v>0</v>
      </c>
      <c r="N883" s="48">
        <v>0</v>
      </c>
      <c r="O883" s="48">
        <v>0</v>
      </c>
      <c r="P883" s="48">
        <v>0</v>
      </c>
      <c r="Q883" s="48">
        <v>0</v>
      </c>
      <c r="R883" s="48">
        <v>0</v>
      </c>
      <c r="S883" s="48">
        <v>0</v>
      </c>
      <c r="T883" s="48">
        <v>0</v>
      </c>
      <c r="U883" s="48">
        <v>0</v>
      </c>
      <c r="V883" s="48">
        <v>0</v>
      </c>
      <c r="W883" s="48">
        <v>0</v>
      </c>
    </row>
    <row r="884" spans="3:28" ht="15" customHeight="1" outlineLevel="2" x14ac:dyDescent="0.2">
      <c r="D884" s="41" t="s">
        <v>499</v>
      </c>
      <c r="E884" s="118" t="s">
        <v>500</v>
      </c>
      <c r="F884" s="48">
        <v>0</v>
      </c>
      <c r="G884" s="48">
        <v>0</v>
      </c>
      <c r="H884" s="48">
        <v>0</v>
      </c>
      <c r="I884" s="48">
        <v>0</v>
      </c>
      <c r="J884" s="48">
        <v>0</v>
      </c>
      <c r="K884" s="48">
        <v>0</v>
      </c>
      <c r="L884" s="48">
        <v>0</v>
      </c>
      <c r="M884" s="48">
        <v>0</v>
      </c>
      <c r="N884" s="48">
        <v>0</v>
      </c>
      <c r="O884" s="48">
        <v>0</v>
      </c>
      <c r="P884" s="48">
        <v>0</v>
      </c>
      <c r="Q884" s="48">
        <v>0</v>
      </c>
      <c r="R884" s="48">
        <v>0</v>
      </c>
      <c r="S884" s="48">
        <v>0</v>
      </c>
      <c r="T884" s="48">
        <v>0</v>
      </c>
      <c r="U884" s="48">
        <v>0</v>
      </c>
      <c r="V884" s="48">
        <v>0</v>
      </c>
      <c r="W884" s="48">
        <v>0</v>
      </c>
    </row>
    <row r="885" spans="3:28" ht="15" customHeight="1" outlineLevel="2" x14ac:dyDescent="0.2">
      <c r="D885" s="41" t="s">
        <v>501</v>
      </c>
      <c r="E885" s="118" t="s">
        <v>502</v>
      </c>
      <c r="F885" s="48">
        <v>7</v>
      </c>
      <c r="G885" s="48">
        <v>6</v>
      </c>
      <c r="H885" s="48">
        <v>1</v>
      </c>
      <c r="I885" s="48">
        <v>6</v>
      </c>
      <c r="J885" s="48">
        <v>4</v>
      </c>
      <c r="K885" s="48">
        <v>2</v>
      </c>
      <c r="L885" s="48">
        <v>6</v>
      </c>
      <c r="M885" s="48">
        <v>4</v>
      </c>
      <c r="N885" s="48">
        <v>2</v>
      </c>
      <c r="O885" s="48">
        <v>5</v>
      </c>
      <c r="P885" s="48">
        <v>3</v>
      </c>
      <c r="Q885" s="48">
        <v>2</v>
      </c>
      <c r="R885" s="48">
        <v>5</v>
      </c>
      <c r="S885" s="48">
        <v>3</v>
      </c>
      <c r="T885" s="48">
        <v>2</v>
      </c>
      <c r="U885" s="48">
        <v>4</v>
      </c>
      <c r="V885" s="48">
        <v>4</v>
      </c>
      <c r="W885" s="48">
        <v>0</v>
      </c>
    </row>
    <row r="886" spans="3:28" ht="15" customHeight="1" outlineLevel="2" x14ac:dyDescent="0.2">
      <c r="D886" s="41" t="s">
        <v>503</v>
      </c>
      <c r="E886" s="118" t="s">
        <v>504</v>
      </c>
      <c r="F886" s="48">
        <v>0</v>
      </c>
      <c r="G886" s="48">
        <v>0</v>
      </c>
      <c r="H886" s="48">
        <v>0</v>
      </c>
      <c r="I886" s="48">
        <v>0</v>
      </c>
      <c r="J886" s="48">
        <v>0</v>
      </c>
      <c r="K886" s="48">
        <v>0</v>
      </c>
      <c r="L886" s="48">
        <v>1</v>
      </c>
      <c r="M886" s="48">
        <v>1</v>
      </c>
      <c r="N886" s="48">
        <v>0</v>
      </c>
      <c r="O886" s="48">
        <v>1</v>
      </c>
      <c r="P886" s="48">
        <v>1</v>
      </c>
      <c r="Q886" s="48">
        <v>0</v>
      </c>
      <c r="R886" s="48">
        <v>1</v>
      </c>
      <c r="S886" s="48">
        <v>1</v>
      </c>
      <c r="T886" s="48">
        <v>0</v>
      </c>
      <c r="U886" s="48">
        <v>0</v>
      </c>
      <c r="V886" s="48">
        <v>0</v>
      </c>
      <c r="W886" s="48">
        <v>0</v>
      </c>
    </row>
    <row r="887" spans="3:28" ht="15" customHeight="1" outlineLevel="2" x14ac:dyDescent="0.2">
      <c r="D887" s="41" t="s">
        <v>505</v>
      </c>
      <c r="E887" s="118" t="s">
        <v>506</v>
      </c>
      <c r="F887" s="48">
        <v>0</v>
      </c>
      <c r="G887" s="48">
        <v>0</v>
      </c>
      <c r="H887" s="48">
        <v>0</v>
      </c>
      <c r="I887" s="48">
        <v>0</v>
      </c>
      <c r="J887" s="48">
        <v>0</v>
      </c>
      <c r="K887" s="48">
        <v>0</v>
      </c>
      <c r="L887" s="48">
        <v>0</v>
      </c>
      <c r="M887" s="48">
        <v>0</v>
      </c>
      <c r="N887" s="48">
        <v>0</v>
      </c>
      <c r="O887" s="48">
        <v>0</v>
      </c>
      <c r="P887" s="48">
        <v>0</v>
      </c>
      <c r="Q887" s="48">
        <v>0</v>
      </c>
      <c r="R887" s="48">
        <v>0</v>
      </c>
      <c r="S887" s="48">
        <v>0</v>
      </c>
      <c r="T887" s="48">
        <v>0</v>
      </c>
      <c r="U887" s="48">
        <v>0</v>
      </c>
      <c r="V887" s="48">
        <v>0</v>
      </c>
      <c r="W887" s="48">
        <v>0</v>
      </c>
    </row>
    <row r="888" spans="3:28" ht="15" customHeight="1" outlineLevel="2" x14ac:dyDescent="0.2">
      <c r="D888" s="41" t="s">
        <v>507</v>
      </c>
      <c r="E888" s="118" t="s">
        <v>508</v>
      </c>
      <c r="F888" s="48">
        <v>0</v>
      </c>
      <c r="G888" s="48">
        <v>0</v>
      </c>
      <c r="H888" s="48">
        <v>0</v>
      </c>
      <c r="I888" s="48">
        <v>0</v>
      </c>
      <c r="J888" s="48">
        <v>0</v>
      </c>
      <c r="K888" s="48">
        <v>0</v>
      </c>
      <c r="L888" s="48">
        <v>0</v>
      </c>
      <c r="M888" s="48">
        <v>0</v>
      </c>
      <c r="N888" s="48">
        <v>0</v>
      </c>
      <c r="O888" s="48">
        <v>0</v>
      </c>
      <c r="P888" s="48">
        <v>0</v>
      </c>
      <c r="Q888" s="48">
        <v>0</v>
      </c>
      <c r="R888" s="48">
        <v>0</v>
      </c>
      <c r="S888" s="48">
        <v>0</v>
      </c>
      <c r="T888" s="48">
        <v>0</v>
      </c>
      <c r="U888" s="48">
        <v>0</v>
      </c>
      <c r="V888" s="48">
        <v>0</v>
      </c>
      <c r="W888" s="48">
        <v>0</v>
      </c>
    </row>
    <row r="889" spans="3:28" ht="15" customHeight="1" outlineLevel="2" x14ac:dyDescent="0.2">
      <c r="D889" s="41" t="s">
        <v>509</v>
      </c>
      <c r="E889" s="118" t="s">
        <v>510</v>
      </c>
      <c r="F889" s="48">
        <v>0</v>
      </c>
      <c r="G889" s="48">
        <v>0</v>
      </c>
      <c r="H889" s="48">
        <v>0</v>
      </c>
      <c r="I889" s="48">
        <v>0</v>
      </c>
      <c r="J889" s="48">
        <v>0</v>
      </c>
      <c r="K889" s="48">
        <v>0</v>
      </c>
      <c r="L889" s="48">
        <v>0</v>
      </c>
      <c r="M889" s="48">
        <v>0</v>
      </c>
      <c r="N889" s="48">
        <v>0</v>
      </c>
      <c r="O889" s="48">
        <v>0</v>
      </c>
      <c r="P889" s="48">
        <v>0</v>
      </c>
      <c r="Q889" s="48">
        <v>0</v>
      </c>
      <c r="R889" s="48">
        <v>0</v>
      </c>
      <c r="S889" s="48">
        <v>0</v>
      </c>
      <c r="T889" s="48">
        <v>0</v>
      </c>
      <c r="U889" s="48">
        <v>0</v>
      </c>
      <c r="V889" s="48">
        <v>0</v>
      </c>
      <c r="W889" s="48">
        <v>0</v>
      </c>
    </row>
    <row r="890" spans="3:28" ht="15" customHeight="1" outlineLevel="2" x14ac:dyDescent="0.2">
      <c r="D890" s="41" t="s">
        <v>511</v>
      </c>
      <c r="E890" s="118" t="s">
        <v>512</v>
      </c>
      <c r="F890" s="48">
        <v>0</v>
      </c>
      <c r="G890" s="48">
        <v>0</v>
      </c>
      <c r="H890" s="48">
        <v>0</v>
      </c>
      <c r="I890" s="48">
        <v>0</v>
      </c>
      <c r="J890" s="48">
        <v>0</v>
      </c>
      <c r="K890" s="48">
        <v>0</v>
      </c>
      <c r="L890" s="48">
        <v>0</v>
      </c>
      <c r="M890" s="48">
        <v>0</v>
      </c>
      <c r="N890" s="48">
        <v>0</v>
      </c>
      <c r="O890" s="48">
        <v>0</v>
      </c>
      <c r="P890" s="48">
        <v>0</v>
      </c>
      <c r="Q890" s="48">
        <v>0</v>
      </c>
      <c r="R890" s="48">
        <v>0</v>
      </c>
      <c r="S890" s="48">
        <v>0</v>
      </c>
      <c r="T890" s="48">
        <v>0</v>
      </c>
      <c r="U890" s="48">
        <v>0</v>
      </c>
      <c r="V890" s="48">
        <v>0</v>
      </c>
      <c r="W890" s="48">
        <v>0</v>
      </c>
    </row>
    <row r="891" spans="3:28" ht="15" customHeight="1" outlineLevel="1" x14ac:dyDescent="0.2">
      <c r="C891" s="226" t="s">
        <v>513</v>
      </c>
      <c r="E891" s="225" t="s">
        <v>514</v>
      </c>
      <c r="F891" s="48">
        <v>1</v>
      </c>
      <c r="G891" s="48">
        <v>0</v>
      </c>
      <c r="H891" s="48">
        <v>1</v>
      </c>
      <c r="I891" s="48">
        <v>1</v>
      </c>
      <c r="J891" s="48">
        <v>0</v>
      </c>
      <c r="K891" s="48">
        <v>1</v>
      </c>
      <c r="L891" s="48">
        <v>1</v>
      </c>
      <c r="M891" s="48">
        <v>0</v>
      </c>
      <c r="N891" s="48">
        <v>1</v>
      </c>
      <c r="O891" s="48">
        <v>1</v>
      </c>
      <c r="P891" s="48">
        <v>0</v>
      </c>
      <c r="Q891" s="48">
        <v>1</v>
      </c>
      <c r="R891" s="48">
        <v>0</v>
      </c>
      <c r="S891" s="48">
        <v>0</v>
      </c>
      <c r="T891" s="48">
        <v>0</v>
      </c>
      <c r="U891" s="48">
        <v>0</v>
      </c>
      <c r="V891" s="48">
        <v>0</v>
      </c>
      <c r="W891" s="48">
        <v>0</v>
      </c>
      <c r="AB891" s="270"/>
    </row>
    <row r="892" spans="3:28" ht="15" customHeight="1" outlineLevel="2" x14ac:dyDescent="0.2">
      <c r="D892" s="41" t="s">
        <v>515</v>
      </c>
      <c r="E892" s="17" t="s">
        <v>516</v>
      </c>
      <c r="F892" s="48">
        <v>0</v>
      </c>
      <c r="G892" s="48">
        <v>0</v>
      </c>
      <c r="H892" s="48">
        <v>0</v>
      </c>
      <c r="I892" s="48">
        <v>0</v>
      </c>
      <c r="J892" s="48">
        <v>0</v>
      </c>
      <c r="K892" s="48">
        <v>0</v>
      </c>
      <c r="L892" s="48">
        <v>0</v>
      </c>
      <c r="M892" s="48">
        <v>0</v>
      </c>
      <c r="N892" s="48">
        <v>0</v>
      </c>
      <c r="O892" s="48">
        <v>0</v>
      </c>
      <c r="P892" s="48">
        <v>0</v>
      </c>
      <c r="Q892" s="48">
        <v>0</v>
      </c>
      <c r="R892" s="48">
        <v>0</v>
      </c>
      <c r="S892" s="48">
        <v>0</v>
      </c>
      <c r="T892" s="48">
        <v>0</v>
      </c>
      <c r="U892" s="48">
        <v>0</v>
      </c>
      <c r="V892" s="48">
        <v>0</v>
      </c>
      <c r="W892" s="48">
        <v>0</v>
      </c>
    </row>
    <row r="893" spans="3:28" ht="15" customHeight="1" outlineLevel="2" x14ac:dyDescent="0.2">
      <c r="D893" s="41" t="s">
        <v>517</v>
      </c>
      <c r="E893" s="17" t="s">
        <v>518</v>
      </c>
      <c r="F893" s="48">
        <v>0</v>
      </c>
      <c r="G893" s="48">
        <v>0</v>
      </c>
      <c r="H893" s="48">
        <v>0</v>
      </c>
      <c r="I893" s="48">
        <v>0</v>
      </c>
      <c r="J893" s="48">
        <v>0</v>
      </c>
      <c r="K893" s="48">
        <v>0</v>
      </c>
      <c r="L893" s="48">
        <v>0</v>
      </c>
      <c r="M893" s="48">
        <v>0</v>
      </c>
      <c r="N893" s="48">
        <v>0</v>
      </c>
      <c r="O893" s="48">
        <v>0</v>
      </c>
      <c r="P893" s="48">
        <v>0</v>
      </c>
      <c r="Q893" s="48">
        <v>0</v>
      </c>
      <c r="R893" s="48">
        <v>0</v>
      </c>
      <c r="S893" s="48">
        <v>0</v>
      </c>
      <c r="T893" s="48">
        <v>0</v>
      </c>
      <c r="U893" s="48">
        <v>0</v>
      </c>
      <c r="V893" s="48">
        <v>0</v>
      </c>
      <c r="W893" s="48">
        <v>0</v>
      </c>
    </row>
    <row r="894" spans="3:28" ht="15" customHeight="1" outlineLevel="2" x14ac:dyDescent="0.2">
      <c r="D894" s="41" t="s">
        <v>519</v>
      </c>
      <c r="E894" s="17" t="s">
        <v>520</v>
      </c>
      <c r="F894" s="48">
        <v>0</v>
      </c>
      <c r="G894" s="48">
        <v>0</v>
      </c>
      <c r="H894" s="48">
        <v>0</v>
      </c>
      <c r="I894" s="48">
        <v>0</v>
      </c>
      <c r="J894" s="48">
        <v>0</v>
      </c>
      <c r="K894" s="48">
        <v>0</v>
      </c>
      <c r="L894" s="48">
        <v>0</v>
      </c>
      <c r="M894" s="48">
        <v>0</v>
      </c>
      <c r="N894" s="48">
        <v>0</v>
      </c>
      <c r="O894" s="48">
        <v>0</v>
      </c>
      <c r="P894" s="48">
        <v>0</v>
      </c>
      <c r="Q894" s="48">
        <v>0</v>
      </c>
      <c r="R894" s="48">
        <v>0</v>
      </c>
      <c r="S894" s="48">
        <v>0</v>
      </c>
      <c r="T894" s="48">
        <v>0</v>
      </c>
      <c r="U894" s="48">
        <v>0</v>
      </c>
      <c r="V894" s="48">
        <v>0</v>
      </c>
      <c r="W894" s="48">
        <v>0</v>
      </c>
    </row>
    <row r="895" spans="3:28" ht="15" customHeight="1" outlineLevel="2" x14ac:dyDescent="0.2">
      <c r="D895" s="41" t="s">
        <v>521</v>
      </c>
      <c r="E895" s="17" t="s">
        <v>522</v>
      </c>
      <c r="F895" s="48">
        <v>0</v>
      </c>
      <c r="G895" s="48">
        <v>0</v>
      </c>
      <c r="H895" s="48">
        <v>0</v>
      </c>
      <c r="I895" s="48">
        <v>0</v>
      </c>
      <c r="J895" s="48">
        <v>0</v>
      </c>
      <c r="K895" s="48">
        <v>0</v>
      </c>
      <c r="L895" s="48">
        <v>0</v>
      </c>
      <c r="M895" s="48">
        <v>0</v>
      </c>
      <c r="N895" s="48">
        <v>0</v>
      </c>
      <c r="O895" s="48">
        <v>0</v>
      </c>
      <c r="P895" s="48">
        <v>0</v>
      </c>
      <c r="Q895" s="48">
        <v>0</v>
      </c>
      <c r="R895" s="48">
        <v>0</v>
      </c>
      <c r="S895" s="48">
        <v>0</v>
      </c>
      <c r="T895" s="48">
        <v>0</v>
      </c>
      <c r="U895" s="48">
        <v>0</v>
      </c>
      <c r="V895" s="48">
        <v>0</v>
      </c>
      <c r="W895" s="48">
        <v>0</v>
      </c>
    </row>
    <row r="896" spans="3:28" ht="15" customHeight="1" outlineLevel="2" x14ac:dyDescent="0.2">
      <c r="D896" s="41" t="s">
        <v>523</v>
      </c>
      <c r="E896" s="17" t="s">
        <v>524</v>
      </c>
      <c r="F896" s="48">
        <v>0</v>
      </c>
      <c r="G896" s="48">
        <v>0</v>
      </c>
      <c r="H896" s="48">
        <v>0</v>
      </c>
      <c r="I896" s="48">
        <v>0</v>
      </c>
      <c r="J896" s="48">
        <v>0</v>
      </c>
      <c r="K896" s="48">
        <v>0</v>
      </c>
      <c r="L896" s="48">
        <v>0</v>
      </c>
      <c r="M896" s="48">
        <v>0</v>
      </c>
      <c r="N896" s="48">
        <v>0</v>
      </c>
      <c r="O896" s="48">
        <v>0</v>
      </c>
      <c r="P896" s="48">
        <v>0</v>
      </c>
      <c r="Q896" s="48">
        <v>0</v>
      </c>
      <c r="R896" s="48">
        <v>0</v>
      </c>
      <c r="S896" s="48">
        <v>0</v>
      </c>
      <c r="T896" s="48">
        <v>0</v>
      </c>
      <c r="U896" s="48">
        <v>0</v>
      </c>
      <c r="V896" s="48">
        <v>0</v>
      </c>
      <c r="W896" s="48">
        <v>0</v>
      </c>
    </row>
    <row r="897" spans="4:23" ht="15" customHeight="1" outlineLevel="2" x14ac:dyDescent="0.2">
      <c r="D897" s="41" t="s">
        <v>525</v>
      </c>
      <c r="E897" s="17" t="s">
        <v>526</v>
      </c>
      <c r="F897" s="48">
        <v>0</v>
      </c>
      <c r="G897" s="48">
        <v>0</v>
      </c>
      <c r="H897" s="48">
        <v>0</v>
      </c>
      <c r="I897" s="48">
        <v>0</v>
      </c>
      <c r="J897" s="48">
        <v>0</v>
      </c>
      <c r="K897" s="48">
        <v>0</v>
      </c>
      <c r="L897" s="48">
        <v>0</v>
      </c>
      <c r="M897" s="48">
        <v>0</v>
      </c>
      <c r="N897" s="48">
        <v>0</v>
      </c>
      <c r="O897" s="48">
        <v>0</v>
      </c>
      <c r="P897" s="48">
        <v>0</v>
      </c>
      <c r="Q897" s="48">
        <v>0</v>
      </c>
      <c r="R897" s="48">
        <v>0</v>
      </c>
      <c r="S897" s="48">
        <v>0</v>
      </c>
      <c r="T897" s="48">
        <v>0</v>
      </c>
      <c r="U897" s="48">
        <v>0</v>
      </c>
      <c r="V897" s="48">
        <v>0</v>
      </c>
      <c r="W897" s="48">
        <v>0</v>
      </c>
    </row>
    <row r="898" spans="4:23" ht="15" customHeight="1" outlineLevel="2" x14ac:dyDescent="0.2">
      <c r="D898" s="41" t="s">
        <v>527</v>
      </c>
      <c r="E898" s="17" t="s">
        <v>528</v>
      </c>
      <c r="F898" s="48">
        <v>0</v>
      </c>
      <c r="G898" s="48">
        <v>0</v>
      </c>
      <c r="H898" s="48">
        <v>0</v>
      </c>
      <c r="I898" s="48">
        <v>0</v>
      </c>
      <c r="J898" s="48">
        <v>0</v>
      </c>
      <c r="K898" s="48">
        <v>0</v>
      </c>
      <c r="L898" s="48">
        <v>0</v>
      </c>
      <c r="M898" s="48">
        <v>0</v>
      </c>
      <c r="N898" s="48">
        <v>0</v>
      </c>
      <c r="O898" s="48">
        <v>0</v>
      </c>
      <c r="P898" s="48">
        <v>0</v>
      </c>
      <c r="Q898" s="48">
        <v>0</v>
      </c>
      <c r="R898" s="48">
        <v>0</v>
      </c>
      <c r="S898" s="48">
        <v>0</v>
      </c>
      <c r="T898" s="48">
        <v>0</v>
      </c>
      <c r="U898" s="48">
        <v>0</v>
      </c>
      <c r="V898" s="48">
        <v>0</v>
      </c>
      <c r="W898" s="48">
        <v>0</v>
      </c>
    </row>
    <row r="899" spans="4:23" ht="15" customHeight="1" outlineLevel="2" x14ac:dyDescent="0.2">
      <c r="D899" s="41" t="s">
        <v>529</v>
      </c>
      <c r="E899" s="17" t="s">
        <v>530</v>
      </c>
      <c r="F899" s="48">
        <v>0</v>
      </c>
      <c r="G899" s="48">
        <v>0</v>
      </c>
      <c r="H899" s="48">
        <v>0</v>
      </c>
      <c r="I899" s="48">
        <v>0</v>
      </c>
      <c r="J899" s="48">
        <v>0</v>
      </c>
      <c r="K899" s="48">
        <v>0</v>
      </c>
      <c r="L899" s="48">
        <v>0</v>
      </c>
      <c r="M899" s="48">
        <v>0</v>
      </c>
      <c r="N899" s="48">
        <v>0</v>
      </c>
      <c r="O899" s="48">
        <v>0</v>
      </c>
      <c r="P899" s="48">
        <v>0</v>
      </c>
      <c r="Q899" s="48">
        <v>0</v>
      </c>
      <c r="R899" s="48">
        <v>0</v>
      </c>
      <c r="S899" s="48">
        <v>0</v>
      </c>
      <c r="T899" s="48">
        <v>0</v>
      </c>
      <c r="U899" s="48">
        <v>0</v>
      </c>
      <c r="V899" s="48">
        <v>0</v>
      </c>
      <c r="W899" s="48">
        <v>0</v>
      </c>
    </row>
    <row r="900" spans="4:23" ht="15" customHeight="1" outlineLevel="2" x14ac:dyDescent="0.2">
      <c r="D900" s="41" t="s">
        <v>531</v>
      </c>
      <c r="E900" s="17" t="s">
        <v>532</v>
      </c>
      <c r="F900" s="48">
        <v>0</v>
      </c>
      <c r="G900" s="48">
        <v>0</v>
      </c>
      <c r="H900" s="48">
        <v>0</v>
      </c>
      <c r="I900" s="48">
        <v>0</v>
      </c>
      <c r="J900" s="48">
        <v>0</v>
      </c>
      <c r="K900" s="48">
        <v>0</v>
      </c>
      <c r="L900" s="48">
        <v>0</v>
      </c>
      <c r="M900" s="48">
        <v>0</v>
      </c>
      <c r="N900" s="48">
        <v>0</v>
      </c>
      <c r="O900" s="48">
        <v>0</v>
      </c>
      <c r="P900" s="48">
        <v>0</v>
      </c>
      <c r="Q900" s="48">
        <v>0</v>
      </c>
      <c r="R900" s="48">
        <v>0</v>
      </c>
      <c r="S900" s="48">
        <v>0</v>
      </c>
      <c r="T900" s="48">
        <v>0</v>
      </c>
      <c r="U900" s="48">
        <v>0</v>
      </c>
      <c r="V900" s="48">
        <v>0</v>
      </c>
      <c r="W900" s="48">
        <v>0</v>
      </c>
    </row>
    <row r="901" spans="4:23" ht="15" customHeight="1" outlineLevel="2" x14ac:dyDescent="0.2">
      <c r="D901" s="41" t="s">
        <v>533</v>
      </c>
      <c r="E901" s="17" t="s">
        <v>534</v>
      </c>
      <c r="F901" s="48">
        <v>0</v>
      </c>
      <c r="G901" s="48">
        <v>0</v>
      </c>
      <c r="H901" s="48">
        <v>0</v>
      </c>
      <c r="I901" s="48">
        <v>0</v>
      </c>
      <c r="J901" s="48">
        <v>0</v>
      </c>
      <c r="K901" s="48">
        <v>0</v>
      </c>
      <c r="L901" s="48">
        <v>0</v>
      </c>
      <c r="M901" s="48">
        <v>0</v>
      </c>
      <c r="N901" s="48">
        <v>0</v>
      </c>
      <c r="O901" s="48">
        <v>0</v>
      </c>
      <c r="P901" s="48">
        <v>0</v>
      </c>
      <c r="Q901" s="48">
        <v>0</v>
      </c>
      <c r="R901" s="48">
        <v>0</v>
      </c>
      <c r="S901" s="48">
        <v>0</v>
      </c>
      <c r="T901" s="48">
        <v>0</v>
      </c>
      <c r="U901" s="48">
        <v>0</v>
      </c>
      <c r="V901" s="48">
        <v>0</v>
      </c>
      <c r="W901" s="48">
        <v>0</v>
      </c>
    </row>
    <row r="902" spans="4:23" ht="15" customHeight="1" outlineLevel="2" x14ac:dyDescent="0.2">
      <c r="D902" s="41" t="s">
        <v>535</v>
      </c>
      <c r="E902" s="17" t="s">
        <v>536</v>
      </c>
      <c r="F902" s="48">
        <v>0</v>
      </c>
      <c r="G902" s="48">
        <v>0</v>
      </c>
      <c r="H902" s="48">
        <v>0</v>
      </c>
      <c r="I902" s="48">
        <v>0</v>
      </c>
      <c r="J902" s="48">
        <v>0</v>
      </c>
      <c r="K902" s="48">
        <v>0</v>
      </c>
      <c r="L902" s="48">
        <v>0</v>
      </c>
      <c r="M902" s="48">
        <v>0</v>
      </c>
      <c r="N902" s="48">
        <v>0</v>
      </c>
      <c r="O902" s="48">
        <v>0</v>
      </c>
      <c r="P902" s="48">
        <v>0</v>
      </c>
      <c r="Q902" s="48">
        <v>0</v>
      </c>
      <c r="R902" s="48">
        <v>0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</row>
    <row r="903" spans="4:23" ht="15" customHeight="1" outlineLevel="2" x14ac:dyDescent="0.2">
      <c r="D903" s="41" t="s">
        <v>537</v>
      </c>
      <c r="E903" s="17" t="s">
        <v>538</v>
      </c>
      <c r="F903" s="48">
        <v>0</v>
      </c>
      <c r="G903" s="48">
        <v>0</v>
      </c>
      <c r="H903" s="48">
        <v>0</v>
      </c>
      <c r="I903" s="48">
        <v>0</v>
      </c>
      <c r="J903" s="48">
        <v>0</v>
      </c>
      <c r="K903" s="48">
        <v>0</v>
      </c>
      <c r="L903" s="48">
        <v>0</v>
      </c>
      <c r="M903" s="48">
        <v>0</v>
      </c>
      <c r="N903" s="48">
        <v>0</v>
      </c>
      <c r="O903" s="48">
        <v>0</v>
      </c>
      <c r="P903" s="48">
        <v>0</v>
      </c>
      <c r="Q903" s="48">
        <v>0</v>
      </c>
      <c r="R903" s="48">
        <v>0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</row>
    <row r="904" spans="4:23" ht="15" customHeight="1" outlineLevel="2" x14ac:dyDescent="0.2">
      <c r="D904" s="41" t="s">
        <v>539</v>
      </c>
      <c r="E904" s="17" t="s">
        <v>540</v>
      </c>
      <c r="F904" s="48">
        <v>0</v>
      </c>
      <c r="G904" s="48">
        <v>0</v>
      </c>
      <c r="H904" s="48">
        <v>0</v>
      </c>
      <c r="I904" s="48">
        <v>0</v>
      </c>
      <c r="J904" s="48">
        <v>0</v>
      </c>
      <c r="K904" s="48">
        <v>0</v>
      </c>
      <c r="L904" s="48">
        <v>0</v>
      </c>
      <c r="M904" s="48">
        <v>0</v>
      </c>
      <c r="N904" s="48">
        <v>0</v>
      </c>
      <c r="O904" s="48">
        <v>0</v>
      </c>
      <c r="P904" s="48">
        <v>0</v>
      </c>
      <c r="Q904" s="48">
        <v>0</v>
      </c>
      <c r="R904" s="48">
        <v>0</v>
      </c>
      <c r="S904" s="48">
        <v>0</v>
      </c>
      <c r="T904" s="48">
        <v>0</v>
      </c>
      <c r="U904" s="48">
        <v>0</v>
      </c>
      <c r="V904" s="48">
        <v>0</v>
      </c>
      <c r="W904" s="48">
        <v>0</v>
      </c>
    </row>
    <row r="905" spans="4:23" ht="15" customHeight="1" outlineLevel="2" x14ac:dyDescent="0.2">
      <c r="D905" s="41" t="s">
        <v>541</v>
      </c>
      <c r="E905" s="17" t="s">
        <v>542</v>
      </c>
      <c r="F905" s="48">
        <v>0</v>
      </c>
      <c r="G905" s="48">
        <v>0</v>
      </c>
      <c r="H905" s="48">
        <v>0</v>
      </c>
      <c r="I905" s="48">
        <v>0</v>
      </c>
      <c r="J905" s="48">
        <v>0</v>
      </c>
      <c r="K905" s="48">
        <v>0</v>
      </c>
      <c r="L905" s="48">
        <v>0</v>
      </c>
      <c r="M905" s="48">
        <v>0</v>
      </c>
      <c r="N905" s="48">
        <v>0</v>
      </c>
      <c r="O905" s="48">
        <v>0</v>
      </c>
      <c r="P905" s="48">
        <v>0</v>
      </c>
      <c r="Q905" s="48">
        <v>0</v>
      </c>
      <c r="R905" s="48">
        <v>0</v>
      </c>
      <c r="S905" s="48">
        <v>0</v>
      </c>
      <c r="T905" s="48">
        <v>0</v>
      </c>
      <c r="U905" s="48">
        <v>0</v>
      </c>
      <c r="V905" s="48">
        <v>0</v>
      </c>
      <c r="W905" s="48">
        <v>0</v>
      </c>
    </row>
    <row r="906" spans="4:23" ht="15" customHeight="1" outlineLevel="2" x14ac:dyDescent="0.2">
      <c r="D906" s="41" t="s">
        <v>543</v>
      </c>
      <c r="E906" s="17" t="s">
        <v>544</v>
      </c>
      <c r="F906" s="48">
        <v>0</v>
      </c>
      <c r="G906" s="48">
        <v>0</v>
      </c>
      <c r="H906" s="48">
        <v>0</v>
      </c>
      <c r="I906" s="48">
        <v>0</v>
      </c>
      <c r="J906" s="48">
        <v>0</v>
      </c>
      <c r="K906" s="48">
        <v>0</v>
      </c>
      <c r="L906" s="48">
        <v>0</v>
      </c>
      <c r="M906" s="48">
        <v>0</v>
      </c>
      <c r="N906" s="48">
        <v>0</v>
      </c>
      <c r="O906" s="48">
        <v>0</v>
      </c>
      <c r="P906" s="48">
        <v>0</v>
      </c>
      <c r="Q906" s="48">
        <v>0</v>
      </c>
      <c r="R906" s="48">
        <v>0</v>
      </c>
      <c r="S906" s="48">
        <v>0</v>
      </c>
      <c r="T906" s="48">
        <v>0</v>
      </c>
      <c r="U906" s="48">
        <v>0</v>
      </c>
      <c r="V906" s="48">
        <v>0</v>
      </c>
      <c r="W906" s="48">
        <v>0</v>
      </c>
    </row>
    <row r="907" spans="4:23" ht="15" customHeight="1" outlineLevel="2" x14ac:dyDescent="0.2">
      <c r="D907" s="41" t="s">
        <v>545</v>
      </c>
      <c r="E907" s="17" t="s">
        <v>546</v>
      </c>
      <c r="F907" s="48">
        <v>0</v>
      </c>
      <c r="G907" s="48">
        <v>0</v>
      </c>
      <c r="H907" s="48">
        <v>0</v>
      </c>
      <c r="I907" s="48">
        <v>0</v>
      </c>
      <c r="J907" s="48">
        <v>0</v>
      </c>
      <c r="K907" s="48">
        <v>0</v>
      </c>
      <c r="L907" s="48">
        <v>0</v>
      </c>
      <c r="M907" s="48">
        <v>0</v>
      </c>
      <c r="N907" s="48">
        <v>0</v>
      </c>
      <c r="O907" s="48">
        <v>0</v>
      </c>
      <c r="P907" s="48">
        <v>0</v>
      </c>
      <c r="Q907" s="48">
        <v>0</v>
      </c>
      <c r="R907" s="48">
        <v>0</v>
      </c>
      <c r="S907" s="48">
        <v>0</v>
      </c>
      <c r="T907" s="48">
        <v>0</v>
      </c>
      <c r="U907" s="48">
        <v>0</v>
      </c>
      <c r="V907" s="48">
        <v>0</v>
      </c>
      <c r="W907" s="48">
        <v>0</v>
      </c>
    </row>
    <row r="908" spans="4:23" ht="15" customHeight="1" outlineLevel="2" x14ac:dyDescent="0.2">
      <c r="D908" s="41" t="s">
        <v>547</v>
      </c>
      <c r="E908" s="17" t="s">
        <v>548</v>
      </c>
      <c r="F908" s="48">
        <v>0</v>
      </c>
      <c r="G908" s="48">
        <v>0</v>
      </c>
      <c r="H908" s="48">
        <v>0</v>
      </c>
      <c r="I908" s="48">
        <v>0</v>
      </c>
      <c r="J908" s="48">
        <v>0</v>
      </c>
      <c r="K908" s="48">
        <v>0</v>
      </c>
      <c r="L908" s="48">
        <v>0</v>
      </c>
      <c r="M908" s="48">
        <v>0</v>
      </c>
      <c r="N908" s="48">
        <v>0</v>
      </c>
      <c r="O908" s="48">
        <v>0</v>
      </c>
      <c r="P908" s="48">
        <v>0</v>
      </c>
      <c r="Q908" s="48">
        <v>0</v>
      </c>
      <c r="R908" s="48">
        <v>0</v>
      </c>
      <c r="S908" s="48">
        <v>0</v>
      </c>
      <c r="T908" s="48">
        <v>0</v>
      </c>
      <c r="U908" s="48">
        <v>0</v>
      </c>
      <c r="V908" s="48">
        <v>0</v>
      </c>
      <c r="W908" s="48">
        <v>0</v>
      </c>
    </row>
    <row r="909" spans="4:23" ht="15" customHeight="1" outlineLevel="2" x14ac:dyDescent="0.2">
      <c r="D909" s="41" t="s">
        <v>549</v>
      </c>
      <c r="E909" s="17" t="s">
        <v>550</v>
      </c>
      <c r="F909" s="48">
        <v>0</v>
      </c>
      <c r="G909" s="48">
        <v>0</v>
      </c>
      <c r="H909" s="48">
        <v>0</v>
      </c>
      <c r="I909" s="48">
        <v>0</v>
      </c>
      <c r="J909" s="48">
        <v>0</v>
      </c>
      <c r="K909" s="48">
        <v>0</v>
      </c>
      <c r="L909" s="48">
        <v>0</v>
      </c>
      <c r="M909" s="48">
        <v>0</v>
      </c>
      <c r="N909" s="48">
        <v>0</v>
      </c>
      <c r="O909" s="48">
        <v>0</v>
      </c>
      <c r="P909" s="48">
        <v>0</v>
      </c>
      <c r="Q909" s="48">
        <v>0</v>
      </c>
      <c r="R909" s="48">
        <v>0</v>
      </c>
      <c r="S909" s="48">
        <v>0</v>
      </c>
      <c r="T909" s="48">
        <v>0</v>
      </c>
      <c r="U909" s="48">
        <v>0</v>
      </c>
      <c r="V909" s="48">
        <v>0</v>
      </c>
      <c r="W909" s="48">
        <v>0</v>
      </c>
    </row>
    <row r="910" spans="4:23" ht="15" customHeight="1" outlineLevel="2" x14ac:dyDescent="0.2">
      <c r="D910" s="41" t="s">
        <v>551</v>
      </c>
      <c r="E910" s="17" t="s">
        <v>552</v>
      </c>
      <c r="F910" s="48">
        <v>0</v>
      </c>
      <c r="G910" s="48">
        <v>0</v>
      </c>
      <c r="H910" s="48">
        <v>0</v>
      </c>
      <c r="I910" s="48">
        <v>0</v>
      </c>
      <c r="J910" s="48">
        <v>0</v>
      </c>
      <c r="K910" s="48">
        <v>0</v>
      </c>
      <c r="L910" s="48">
        <v>0</v>
      </c>
      <c r="M910" s="48">
        <v>0</v>
      </c>
      <c r="N910" s="48">
        <v>0</v>
      </c>
      <c r="O910" s="48">
        <v>0</v>
      </c>
      <c r="P910" s="48">
        <v>0</v>
      </c>
      <c r="Q910" s="48">
        <v>0</v>
      </c>
      <c r="R910" s="48">
        <v>0</v>
      </c>
      <c r="S910" s="48">
        <v>0</v>
      </c>
      <c r="T910" s="48">
        <v>0</v>
      </c>
      <c r="U910" s="48">
        <v>0</v>
      </c>
      <c r="V910" s="48">
        <v>0</v>
      </c>
      <c r="W910" s="48">
        <v>0</v>
      </c>
    </row>
    <row r="911" spans="4:23" ht="15" customHeight="1" outlineLevel="2" x14ac:dyDescent="0.2">
      <c r="D911" s="41" t="s">
        <v>553</v>
      </c>
      <c r="E911" s="17" t="s">
        <v>554</v>
      </c>
      <c r="F911" s="48">
        <v>0</v>
      </c>
      <c r="G911" s="48">
        <v>0</v>
      </c>
      <c r="H911" s="48">
        <v>0</v>
      </c>
      <c r="I911" s="48">
        <v>0</v>
      </c>
      <c r="J911" s="48">
        <v>0</v>
      </c>
      <c r="K911" s="48">
        <v>0</v>
      </c>
      <c r="L911" s="48">
        <v>0</v>
      </c>
      <c r="M911" s="48">
        <v>0</v>
      </c>
      <c r="N911" s="48">
        <v>0</v>
      </c>
      <c r="O911" s="48">
        <v>0</v>
      </c>
      <c r="P911" s="48">
        <v>0</v>
      </c>
      <c r="Q911" s="48">
        <v>0</v>
      </c>
      <c r="R911" s="48">
        <v>0</v>
      </c>
      <c r="S911" s="48">
        <v>0</v>
      </c>
      <c r="T911" s="48">
        <v>0</v>
      </c>
      <c r="U911" s="48">
        <v>0</v>
      </c>
      <c r="V911" s="48">
        <v>0</v>
      </c>
      <c r="W911" s="48">
        <v>0</v>
      </c>
    </row>
    <row r="912" spans="4:23" ht="15" customHeight="1" outlineLevel="2" x14ac:dyDescent="0.2">
      <c r="D912" s="41" t="s">
        <v>555</v>
      </c>
      <c r="E912" s="17" t="s">
        <v>556</v>
      </c>
      <c r="F912" s="48">
        <v>0</v>
      </c>
      <c r="G912" s="48">
        <v>0</v>
      </c>
      <c r="H912" s="48">
        <v>0</v>
      </c>
      <c r="I912" s="48">
        <v>0</v>
      </c>
      <c r="J912" s="48">
        <v>0</v>
      </c>
      <c r="K912" s="48">
        <v>0</v>
      </c>
      <c r="L912" s="48">
        <v>0</v>
      </c>
      <c r="M912" s="48">
        <v>0</v>
      </c>
      <c r="N912" s="48">
        <v>0</v>
      </c>
      <c r="O912" s="48">
        <v>0</v>
      </c>
      <c r="P912" s="48">
        <v>0</v>
      </c>
      <c r="Q912" s="48">
        <v>0</v>
      </c>
      <c r="R912" s="48">
        <v>0</v>
      </c>
      <c r="S912" s="48">
        <v>0</v>
      </c>
      <c r="T912" s="48">
        <v>0</v>
      </c>
      <c r="U912" s="48">
        <v>0</v>
      </c>
      <c r="V912" s="48">
        <v>0</v>
      </c>
      <c r="W912" s="48">
        <v>0</v>
      </c>
    </row>
    <row r="913" spans="3:28" ht="15" customHeight="1" outlineLevel="2" x14ac:dyDescent="0.2">
      <c r="D913" s="41" t="s">
        <v>557</v>
      </c>
      <c r="E913" s="17" t="s">
        <v>558</v>
      </c>
      <c r="F913" s="48">
        <v>1</v>
      </c>
      <c r="G913" s="48">
        <v>0</v>
      </c>
      <c r="H913" s="48">
        <v>1</v>
      </c>
      <c r="I913" s="48">
        <v>1</v>
      </c>
      <c r="J913" s="48">
        <v>0</v>
      </c>
      <c r="K913" s="48">
        <v>1</v>
      </c>
      <c r="L913" s="48">
        <v>1</v>
      </c>
      <c r="M913" s="48">
        <v>0</v>
      </c>
      <c r="N913" s="48">
        <v>1</v>
      </c>
      <c r="O913" s="48">
        <v>1</v>
      </c>
      <c r="P913" s="48">
        <v>0</v>
      </c>
      <c r="Q913" s="48">
        <v>1</v>
      </c>
      <c r="R913" s="48">
        <v>0</v>
      </c>
      <c r="S913" s="48">
        <v>0</v>
      </c>
      <c r="T913" s="48">
        <v>0</v>
      </c>
      <c r="U913" s="48">
        <v>0</v>
      </c>
      <c r="V913" s="48">
        <v>0</v>
      </c>
      <c r="W913" s="48">
        <v>0</v>
      </c>
    </row>
    <row r="914" spans="3:28" ht="15" customHeight="1" outlineLevel="1" x14ac:dyDescent="0.2">
      <c r="C914" s="226" t="s">
        <v>559</v>
      </c>
      <c r="E914" s="225" t="s">
        <v>560</v>
      </c>
      <c r="F914" s="48">
        <v>33</v>
      </c>
      <c r="G914" s="48">
        <v>14</v>
      </c>
      <c r="H914" s="48">
        <v>19</v>
      </c>
      <c r="I914" s="48">
        <v>30</v>
      </c>
      <c r="J914" s="48">
        <v>12</v>
      </c>
      <c r="K914" s="48">
        <v>18</v>
      </c>
      <c r="L914" s="48">
        <v>29</v>
      </c>
      <c r="M914" s="48">
        <v>12</v>
      </c>
      <c r="N914" s="48">
        <v>17</v>
      </c>
      <c r="O914" s="48">
        <v>31</v>
      </c>
      <c r="P914" s="48">
        <v>14</v>
      </c>
      <c r="Q914" s="48">
        <v>17</v>
      </c>
      <c r="R914" s="48">
        <v>28</v>
      </c>
      <c r="S914" s="48">
        <v>11</v>
      </c>
      <c r="T914" s="48">
        <v>17</v>
      </c>
      <c r="U914" s="48">
        <v>26</v>
      </c>
      <c r="V914" s="48">
        <v>8</v>
      </c>
      <c r="W914" s="48">
        <v>18</v>
      </c>
      <c r="AB914" s="270"/>
    </row>
    <row r="915" spans="3:28" ht="15" customHeight="1" outlineLevel="2" x14ac:dyDescent="0.2">
      <c r="D915" s="41" t="s">
        <v>561</v>
      </c>
      <c r="E915" s="17" t="s">
        <v>562</v>
      </c>
      <c r="F915" s="48">
        <v>0</v>
      </c>
      <c r="G915" s="48">
        <v>0</v>
      </c>
      <c r="H915" s="48">
        <v>0</v>
      </c>
      <c r="I915" s="48">
        <v>0</v>
      </c>
      <c r="J915" s="48">
        <v>0</v>
      </c>
      <c r="K915" s="48">
        <v>0</v>
      </c>
      <c r="L915" s="48">
        <v>0</v>
      </c>
      <c r="M915" s="48">
        <v>0</v>
      </c>
      <c r="N915" s="48">
        <v>0</v>
      </c>
      <c r="O915" s="48">
        <v>0</v>
      </c>
      <c r="P915" s="48">
        <v>0</v>
      </c>
      <c r="Q915" s="48">
        <v>0</v>
      </c>
      <c r="R915" s="48">
        <v>0</v>
      </c>
      <c r="S915" s="48">
        <v>0</v>
      </c>
      <c r="T915" s="48">
        <v>0</v>
      </c>
      <c r="U915" s="48">
        <v>0</v>
      </c>
      <c r="V915" s="48">
        <v>0</v>
      </c>
      <c r="W915" s="48">
        <v>0</v>
      </c>
    </row>
    <row r="916" spans="3:28" ht="15" customHeight="1" outlineLevel="2" x14ac:dyDescent="0.2">
      <c r="D916" s="41" t="s">
        <v>563</v>
      </c>
      <c r="E916" s="17" t="s">
        <v>564</v>
      </c>
      <c r="F916" s="48">
        <v>0</v>
      </c>
      <c r="G916" s="48">
        <v>0</v>
      </c>
      <c r="H916" s="48">
        <v>0</v>
      </c>
      <c r="I916" s="48">
        <v>0</v>
      </c>
      <c r="J916" s="48">
        <v>0</v>
      </c>
      <c r="K916" s="48">
        <v>0</v>
      </c>
      <c r="L916" s="48">
        <v>0</v>
      </c>
      <c r="M916" s="48">
        <v>0</v>
      </c>
      <c r="N916" s="48">
        <v>0</v>
      </c>
      <c r="O916" s="48">
        <v>0</v>
      </c>
      <c r="P916" s="48">
        <v>0</v>
      </c>
      <c r="Q916" s="48">
        <v>0</v>
      </c>
      <c r="R916" s="48">
        <v>0</v>
      </c>
      <c r="S916" s="48">
        <v>0</v>
      </c>
      <c r="T916" s="48">
        <v>0</v>
      </c>
      <c r="U916" s="48">
        <v>0</v>
      </c>
      <c r="V916" s="48">
        <v>0</v>
      </c>
      <c r="W916" s="48">
        <v>0</v>
      </c>
    </row>
    <row r="917" spans="3:28" ht="15" customHeight="1" outlineLevel="2" x14ac:dyDescent="0.2">
      <c r="D917" s="41" t="s">
        <v>565</v>
      </c>
      <c r="E917" s="17" t="s">
        <v>566</v>
      </c>
      <c r="F917" s="48">
        <v>0</v>
      </c>
      <c r="G917" s="48">
        <v>0</v>
      </c>
      <c r="H917" s="48">
        <v>0</v>
      </c>
      <c r="I917" s="48">
        <v>0</v>
      </c>
      <c r="J917" s="48">
        <v>0</v>
      </c>
      <c r="K917" s="48">
        <v>0</v>
      </c>
      <c r="L917" s="48">
        <v>0</v>
      </c>
      <c r="M917" s="48">
        <v>0</v>
      </c>
      <c r="N917" s="48">
        <v>0</v>
      </c>
      <c r="O917" s="48">
        <v>0</v>
      </c>
      <c r="P917" s="48">
        <v>0</v>
      </c>
      <c r="Q917" s="48">
        <v>0</v>
      </c>
      <c r="R917" s="48">
        <v>0</v>
      </c>
      <c r="S917" s="48">
        <v>0</v>
      </c>
      <c r="T917" s="48">
        <v>0</v>
      </c>
      <c r="U917" s="48">
        <v>0</v>
      </c>
      <c r="V917" s="48">
        <v>0</v>
      </c>
      <c r="W917" s="48">
        <v>0</v>
      </c>
    </row>
    <row r="918" spans="3:28" ht="15" customHeight="1" outlineLevel="2" x14ac:dyDescent="0.2">
      <c r="D918" s="41" t="s">
        <v>567</v>
      </c>
      <c r="E918" s="17" t="s">
        <v>568</v>
      </c>
      <c r="F918" s="48">
        <v>0</v>
      </c>
      <c r="G918" s="48">
        <v>0</v>
      </c>
      <c r="H918" s="48">
        <v>0</v>
      </c>
      <c r="I918" s="48">
        <v>0</v>
      </c>
      <c r="J918" s="48">
        <v>0</v>
      </c>
      <c r="K918" s="48">
        <v>0</v>
      </c>
      <c r="L918" s="48">
        <v>0</v>
      </c>
      <c r="M918" s="48">
        <v>0</v>
      </c>
      <c r="N918" s="48">
        <v>0</v>
      </c>
      <c r="O918" s="48">
        <v>0</v>
      </c>
      <c r="P918" s="48">
        <v>0</v>
      </c>
      <c r="Q918" s="48">
        <v>0</v>
      </c>
      <c r="R918" s="48">
        <v>0</v>
      </c>
      <c r="S918" s="48">
        <v>0</v>
      </c>
      <c r="T918" s="48">
        <v>0</v>
      </c>
      <c r="U918" s="48">
        <v>0</v>
      </c>
      <c r="V918" s="48">
        <v>0</v>
      </c>
      <c r="W918" s="48">
        <v>0</v>
      </c>
    </row>
    <row r="919" spans="3:28" ht="15" customHeight="1" outlineLevel="2" x14ac:dyDescent="0.2">
      <c r="D919" s="41" t="s">
        <v>569</v>
      </c>
      <c r="E919" s="17" t="s">
        <v>570</v>
      </c>
      <c r="F919" s="48">
        <v>0</v>
      </c>
      <c r="G919" s="48">
        <v>0</v>
      </c>
      <c r="H919" s="48">
        <v>0</v>
      </c>
      <c r="I919" s="48">
        <v>0</v>
      </c>
      <c r="J919" s="48">
        <v>0</v>
      </c>
      <c r="K919" s="48">
        <v>0</v>
      </c>
      <c r="L919" s="48">
        <v>0</v>
      </c>
      <c r="M919" s="48">
        <v>0</v>
      </c>
      <c r="N919" s="48">
        <v>0</v>
      </c>
      <c r="O919" s="48">
        <v>0</v>
      </c>
      <c r="P919" s="48">
        <v>0</v>
      </c>
      <c r="Q919" s="48">
        <v>0</v>
      </c>
      <c r="R919" s="48">
        <v>0</v>
      </c>
      <c r="S919" s="48">
        <v>0</v>
      </c>
      <c r="T919" s="48">
        <v>0</v>
      </c>
      <c r="U919" s="48">
        <v>0</v>
      </c>
      <c r="V919" s="48">
        <v>0</v>
      </c>
      <c r="W919" s="48">
        <v>0</v>
      </c>
    </row>
    <row r="920" spans="3:28" ht="15" customHeight="1" outlineLevel="2" x14ac:dyDescent="0.2">
      <c r="D920" s="41" t="s">
        <v>571</v>
      </c>
      <c r="E920" s="17" t="s">
        <v>572</v>
      </c>
      <c r="F920" s="48">
        <v>0</v>
      </c>
      <c r="G920" s="48">
        <v>0</v>
      </c>
      <c r="H920" s="48">
        <v>0</v>
      </c>
      <c r="I920" s="48">
        <v>0</v>
      </c>
      <c r="J920" s="48">
        <v>0</v>
      </c>
      <c r="K920" s="48">
        <v>0</v>
      </c>
      <c r="L920" s="48">
        <v>0</v>
      </c>
      <c r="M920" s="48">
        <v>0</v>
      </c>
      <c r="N920" s="48">
        <v>0</v>
      </c>
      <c r="O920" s="48">
        <v>0</v>
      </c>
      <c r="P920" s="48">
        <v>0</v>
      </c>
      <c r="Q920" s="48">
        <v>0</v>
      </c>
      <c r="R920" s="48">
        <v>0</v>
      </c>
      <c r="S920" s="48">
        <v>0</v>
      </c>
      <c r="T920" s="48">
        <v>0</v>
      </c>
      <c r="U920" s="48">
        <v>0</v>
      </c>
      <c r="V920" s="48">
        <v>0</v>
      </c>
      <c r="W920" s="48">
        <v>0</v>
      </c>
    </row>
    <row r="921" spans="3:28" ht="15" customHeight="1" outlineLevel="2" x14ac:dyDescent="0.2">
      <c r="D921" s="41" t="s">
        <v>573</v>
      </c>
      <c r="E921" s="17" t="s">
        <v>574</v>
      </c>
      <c r="F921" s="48">
        <v>0</v>
      </c>
      <c r="G921" s="48">
        <v>0</v>
      </c>
      <c r="H921" s="48">
        <v>0</v>
      </c>
      <c r="I921" s="48">
        <v>0</v>
      </c>
      <c r="J921" s="48">
        <v>0</v>
      </c>
      <c r="K921" s="48">
        <v>0</v>
      </c>
      <c r="L921" s="48">
        <v>0</v>
      </c>
      <c r="M921" s="48">
        <v>0</v>
      </c>
      <c r="N921" s="48">
        <v>0</v>
      </c>
      <c r="O921" s="48">
        <v>0</v>
      </c>
      <c r="P921" s="48">
        <v>0</v>
      </c>
      <c r="Q921" s="48">
        <v>0</v>
      </c>
      <c r="R921" s="48">
        <v>0</v>
      </c>
      <c r="S921" s="48">
        <v>0</v>
      </c>
      <c r="T921" s="48">
        <v>0</v>
      </c>
      <c r="U921" s="48">
        <v>0</v>
      </c>
      <c r="V921" s="48">
        <v>0</v>
      </c>
      <c r="W921" s="48">
        <v>0</v>
      </c>
    </row>
    <row r="922" spans="3:28" ht="15" customHeight="1" outlineLevel="2" x14ac:dyDescent="0.2">
      <c r="D922" s="41" t="s">
        <v>575</v>
      </c>
      <c r="E922" s="17" t="s">
        <v>576</v>
      </c>
      <c r="F922" s="48">
        <v>0</v>
      </c>
      <c r="G922" s="48">
        <v>0</v>
      </c>
      <c r="H922" s="48">
        <v>0</v>
      </c>
      <c r="I922" s="48">
        <v>0</v>
      </c>
      <c r="J922" s="48">
        <v>0</v>
      </c>
      <c r="K922" s="48">
        <v>0</v>
      </c>
      <c r="L922" s="48">
        <v>0</v>
      </c>
      <c r="M922" s="48">
        <v>0</v>
      </c>
      <c r="N922" s="48">
        <v>0</v>
      </c>
      <c r="O922" s="48">
        <v>0</v>
      </c>
      <c r="P922" s="48">
        <v>0</v>
      </c>
      <c r="Q922" s="48">
        <v>0</v>
      </c>
      <c r="R922" s="48">
        <v>0</v>
      </c>
      <c r="S922" s="48">
        <v>0</v>
      </c>
      <c r="T922" s="48">
        <v>0</v>
      </c>
      <c r="U922" s="48">
        <v>0</v>
      </c>
      <c r="V922" s="48">
        <v>0</v>
      </c>
      <c r="W922" s="48">
        <v>0</v>
      </c>
    </row>
    <row r="923" spans="3:28" ht="15" customHeight="1" outlineLevel="2" x14ac:dyDescent="0.2">
      <c r="D923" s="41" t="s">
        <v>577</v>
      </c>
      <c r="E923" s="17" t="s">
        <v>578</v>
      </c>
      <c r="F923" s="48">
        <v>1</v>
      </c>
      <c r="G923" s="48">
        <v>0</v>
      </c>
      <c r="H923" s="48">
        <v>1</v>
      </c>
      <c r="I923" s="48">
        <v>0</v>
      </c>
      <c r="J923" s="48">
        <v>0</v>
      </c>
      <c r="K923" s="48">
        <v>0</v>
      </c>
      <c r="L923" s="48">
        <v>0</v>
      </c>
      <c r="M923" s="48">
        <v>0</v>
      </c>
      <c r="N923" s="48">
        <v>0</v>
      </c>
      <c r="O923" s="48">
        <v>0</v>
      </c>
      <c r="P923" s="48">
        <v>0</v>
      </c>
      <c r="Q923" s="48">
        <v>0</v>
      </c>
      <c r="R923" s="48">
        <v>0</v>
      </c>
      <c r="S923" s="48">
        <v>0</v>
      </c>
      <c r="T923" s="48">
        <v>0</v>
      </c>
      <c r="U923" s="48">
        <v>0</v>
      </c>
      <c r="V923" s="48">
        <v>0</v>
      </c>
      <c r="W923" s="48">
        <v>0</v>
      </c>
    </row>
    <row r="924" spans="3:28" ht="15" customHeight="1" outlineLevel="2" x14ac:dyDescent="0.2">
      <c r="D924" s="41" t="s">
        <v>579</v>
      </c>
      <c r="E924" s="17" t="s">
        <v>580</v>
      </c>
      <c r="F924" s="48">
        <v>0</v>
      </c>
      <c r="G924" s="48">
        <v>0</v>
      </c>
      <c r="H924" s="48">
        <v>0</v>
      </c>
      <c r="I924" s="48">
        <v>0</v>
      </c>
      <c r="J924" s="48">
        <v>0</v>
      </c>
      <c r="K924" s="48">
        <v>0</v>
      </c>
      <c r="L924" s="48">
        <v>0</v>
      </c>
      <c r="M924" s="48">
        <v>0</v>
      </c>
      <c r="N924" s="48">
        <v>0</v>
      </c>
      <c r="O924" s="48">
        <v>0</v>
      </c>
      <c r="P924" s="48">
        <v>0</v>
      </c>
      <c r="Q924" s="48">
        <v>0</v>
      </c>
      <c r="R924" s="48">
        <v>0</v>
      </c>
      <c r="S924" s="48">
        <v>0</v>
      </c>
      <c r="T924" s="48">
        <v>0</v>
      </c>
      <c r="U924" s="48">
        <v>0</v>
      </c>
      <c r="V924" s="48">
        <v>0</v>
      </c>
      <c r="W924" s="48">
        <v>0</v>
      </c>
    </row>
    <row r="925" spans="3:28" ht="15" customHeight="1" outlineLevel="2" x14ac:dyDescent="0.2">
      <c r="D925" s="41" t="s">
        <v>581</v>
      </c>
      <c r="E925" s="17" t="s">
        <v>582</v>
      </c>
      <c r="F925" s="48">
        <v>0</v>
      </c>
      <c r="G925" s="48">
        <v>0</v>
      </c>
      <c r="H925" s="48">
        <v>0</v>
      </c>
      <c r="I925" s="48">
        <v>0</v>
      </c>
      <c r="J925" s="48">
        <v>0</v>
      </c>
      <c r="K925" s="48">
        <v>0</v>
      </c>
      <c r="L925" s="48">
        <v>0</v>
      </c>
      <c r="M925" s="48">
        <v>0</v>
      </c>
      <c r="N925" s="48">
        <v>0</v>
      </c>
      <c r="O925" s="48">
        <v>0</v>
      </c>
      <c r="P925" s="48">
        <v>0</v>
      </c>
      <c r="Q925" s="48">
        <v>0</v>
      </c>
      <c r="R925" s="48">
        <v>0</v>
      </c>
      <c r="S925" s="48">
        <v>0</v>
      </c>
      <c r="T925" s="48">
        <v>0</v>
      </c>
      <c r="U925" s="48">
        <v>0</v>
      </c>
      <c r="V925" s="48">
        <v>0</v>
      </c>
      <c r="W925" s="48">
        <v>0</v>
      </c>
    </row>
    <row r="926" spans="3:28" ht="15" customHeight="1" outlineLevel="2" x14ac:dyDescent="0.2">
      <c r="D926" s="41" t="s">
        <v>583</v>
      </c>
      <c r="E926" s="17" t="s">
        <v>584</v>
      </c>
      <c r="F926" s="48">
        <v>0</v>
      </c>
      <c r="G926" s="48">
        <v>0</v>
      </c>
      <c r="H926" s="48">
        <v>0</v>
      </c>
      <c r="I926" s="48">
        <v>0</v>
      </c>
      <c r="J926" s="48">
        <v>0</v>
      </c>
      <c r="K926" s="48">
        <v>0</v>
      </c>
      <c r="L926" s="48">
        <v>0</v>
      </c>
      <c r="M926" s="48">
        <v>0</v>
      </c>
      <c r="N926" s="48">
        <v>0</v>
      </c>
      <c r="O926" s="48">
        <v>0</v>
      </c>
      <c r="P926" s="48">
        <v>0</v>
      </c>
      <c r="Q926" s="48">
        <v>0</v>
      </c>
      <c r="R926" s="48">
        <v>0</v>
      </c>
      <c r="S926" s="48">
        <v>0</v>
      </c>
      <c r="T926" s="48">
        <v>0</v>
      </c>
      <c r="U926" s="48">
        <v>0</v>
      </c>
      <c r="V926" s="48">
        <v>0</v>
      </c>
      <c r="W926" s="48">
        <v>0</v>
      </c>
    </row>
    <row r="927" spans="3:28" ht="15" customHeight="1" outlineLevel="2" x14ac:dyDescent="0.2">
      <c r="D927" s="41" t="s">
        <v>585</v>
      </c>
      <c r="E927" s="17" t="s">
        <v>586</v>
      </c>
      <c r="F927" s="48">
        <v>0</v>
      </c>
      <c r="G927" s="48">
        <v>0</v>
      </c>
      <c r="H927" s="48">
        <v>0</v>
      </c>
      <c r="I927" s="48">
        <v>0</v>
      </c>
      <c r="J927" s="48">
        <v>0</v>
      </c>
      <c r="K927" s="48">
        <v>0</v>
      </c>
      <c r="L927" s="48">
        <v>0</v>
      </c>
      <c r="M927" s="48">
        <v>0</v>
      </c>
      <c r="N927" s="48">
        <v>0</v>
      </c>
      <c r="O927" s="48">
        <v>0</v>
      </c>
      <c r="P927" s="48">
        <v>0</v>
      </c>
      <c r="Q927" s="48">
        <v>0</v>
      </c>
      <c r="R927" s="48">
        <v>0</v>
      </c>
      <c r="S927" s="48">
        <v>0</v>
      </c>
      <c r="T927" s="48">
        <v>0</v>
      </c>
      <c r="U927" s="48">
        <v>0</v>
      </c>
      <c r="V927" s="48">
        <v>0</v>
      </c>
      <c r="W927" s="48">
        <v>0</v>
      </c>
    </row>
    <row r="928" spans="3:28" ht="15" customHeight="1" outlineLevel="2" x14ac:dyDescent="0.2">
      <c r="D928" s="41" t="s">
        <v>587</v>
      </c>
      <c r="E928" s="17" t="s">
        <v>588</v>
      </c>
      <c r="F928" s="48">
        <v>1</v>
      </c>
      <c r="G928" s="48">
        <v>0</v>
      </c>
      <c r="H928" s="48">
        <v>1</v>
      </c>
      <c r="I928" s="48">
        <v>1</v>
      </c>
      <c r="J928" s="48">
        <v>0</v>
      </c>
      <c r="K928" s="48">
        <v>1</v>
      </c>
      <c r="L928" s="48">
        <v>1</v>
      </c>
      <c r="M928" s="48">
        <v>0</v>
      </c>
      <c r="N928" s="48">
        <v>1</v>
      </c>
      <c r="O928" s="48">
        <v>0</v>
      </c>
      <c r="P928" s="48">
        <v>0</v>
      </c>
      <c r="Q928" s="48">
        <v>0</v>
      </c>
      <c r="R928" s="48">
        <v>0</v>
      </c>
      <c r="S928" s="48">
        <v>0</v>
      </c>
      <c r="T928" s="48">
        <v>0</v>
      </c>
      <c r="U928" s="48">
        <v>0</v>
      </c>
      <c r="V928" s="48">
        <v>0</v>
      </c>
      <c r="W928" s="48">
        <v>0</v>
      </c>
    </row>
    <row r="929" spans="4:23" ht="15" customHeight="1" outlineLevel="2" x14ac:dyDescent="0.2">
      <c r="D929" s="41" t="s">
        <v>589</v>
      </c>
      <c r="E929" s="17" t="s">
        <v>590</v>
      </c>
      <c r="F929" s="48">
        <v>0</v>
      </c>
      <c r="G929" s="48">
        <v>0</v>
      </c>
      <c r="H929" s="48">
        <v>0</v>
      </c>
      <c r="I929" s="48">
        <v>0</v>
      </c>
      <c r="J929" s="48">
        <v>0</v>
      </c>
      <c r="K929" s="48">
        <v>0</v>
      </c>
      <c r="L929" s="48">
        <v>0</v>
      </c>
      <c r="M929" s="48">
        <v>0</v>
      </c>
      <c r="N929" s="48">
        <v>0</v>
      </c>
      <c r="O929" s="48">
        <v>0</v>
      </c>
      <c r="P929" s="48">
        <v>0</v>
      </c>
      <c r="Q929" s="48">
        <v>0</v>
      </c>
      <c r="R929" s="48">
        <v>0</v>
      </c>
      <c r="S929" s="48">
        <v>0</v>
      </c>
      <c r="T929" s="48">
        <v>0</v>
      </c>
      <c r="U929" s="48">
        <v>0</v>
      </c>
      <c r="V929" s="48">
        <v>0</v>
      </c>
      <c r="W929" s="48">
        <v>0</v>
      </c>
    </row>
    <row r="930" spans="4:23" ht="15" customHeight="1" outlineLevel="2" x14ac:dyDescent="0.2">
      <c r="D930" s="41" t="s">
        <v>591</v>
      </c>
      <c r="E930" s="17" t="s">
        <v>592</v>
      </c>
      <c r="F930" s="48">
        <v>0</v>
      </c>
      <c r="G930" s="48">
        <v>0</v>
      </c>
      <c r="H930" s="48">
        <v>0</v>
      </c>
      <c r="I930" s="48">
        <v>0</v>
      </c>
      <c r="J930" s="48">
        <v>0</v>
      </c>
      <c r="K930" s="48">
        <v>0</v>
      </c>
      <c r="L930" s="48">
        <v>0</v>
      </c>
      <c r="M930" s="48">
        <v>0</v>
      </c>
      <c r="N930" s="48">
        <v>0</v>
      </c>
      <c r="O930" s="48">
        <v>0</v>
      </c>
      <c r="P930" s="48">
        <v>0</v>
      </c>
      <c r="Q930" s="48">
        <v>0</v>
      </c>
      <c r="R930" s="48">
        <v>0</v>
      </c>
      <c r="S930" s="48">
        <v>0</v>
      </c>
      <c r="T930" s="48">
        <v>0</v>
      </c>
      <c r="U930" s="48">
        <v>0</v>
      </c>
      <c r="V930" s="48">
        <v>0</v>
      </c>
      <c r="W930" s="48">
        <v>0</v>
      </c>
    </row>
    <row r="931" spans="4:23" ht="15" customHeight="1" outlineLevel="2" x14ac:dyDescent="0.2">
      <c r="D931" s="41" t="s">
        <v>593</v>
      </c>
      <c r="E931" s="17" t="s">
        <v>594</v>
      </c>
      <c r="F931" s="48">
        <v>0</v>
      </c>
      <c r="G931" s="48">
        <v>0</v>
      </c>
      <c r="H931" s="48">
        <v>0</v>
      </c>
      <c r="I931" s="48">
        <v>0</v>
      </c>
      <c r="J931" s="48">
        <v>0</v>
      </c>
      <c r="K931" s="48">
        <v>0</v>
      </c>
      <c r="L931" s="48">
        <v>0</v>
      </c>
      <c r="M931" s="48">
        <v>0</v>
      </c>
      <c r="N931" s="48">
        <v>0</v>
      </c>
      <c r="O931" s="48">
        <v>0</v>
      </c>
      <c r="P931" s="48">
        <v>0</v>
      </c>
      <c r="Q931" s="48">
        <v>0</v>
      </c>
      <c r="R931" s="48">
        <v>0</v>
      </c>
      <c r="S931" s="48">
        <v>0</v>
      </c>
      <c r="T931" s="48">
        <v>0</v>
      </c>
      <c r="U931" s="48">
        <v>0</v>
      </c>
      <c r="V931" s="48">
        <v>0</v>
      </c>
      <c r="W931" s="48">
        <v>0</v>
      </c>
    </row>
    <row r="932" spans="4:23" ht="15" customHeight="1" outlineLevel="2" x14ac:dyDescent="0.2">
      <c r="D932" s="41" t="s">
        <v>595</v>
      </c>
      <c r="E932" s="17" t="s">
        <v>596</v>
      </c>
      <c r="F932" s="48">
        <v>0</v>
      </c>
      <c r="G932" s="48">
        <v>0</v>
      </c>
      <c r="H932" s="48">
        <v>0</v>
      </c>
      <c r="I932" s="48">
        <v>0</v>
      </c>
      <c r="J932" s="48">
        <v>0</v>
      </c>
      <c r="K932" s="48">
        <v>0</v>
      </c>
      <c r="L932" s="48">
        <v>0</v>
      </c>
      <c r="M932" s="48">
        <v>0</v>
      </c>
      <c r="N932" s="48">
        <v>0</v>
      </c>
      <c r="O932" s="48">
        <v>0</v>
      </c>
      <c r="P932" s="48">
        <v>0</v>
      </c>
      <c r="Q932" s="48">
        <v>0</v>
      </c>
      <c r="R932" s="48">
        <v>0</v>
      </c>
      <c r="S932" s="48">
        <v>0</v>
      </c>
      <c r="T932" s="48">
        <v>0</v>
      </c>
      <c r="U932" s="48">
        <v>0</v>
      </c>
      <c r="V932" s="48">
        <v>0</v>
      </c>
      <c r="W932" s="48">
        <v>0</v>
      </c>
    </row>
    <row r="933" spans="4:23" ht="15" customHeight="1" outlineLevel="2" x14ac:dyDescent="0.2">
      <c r="D933" s="41" t="s">
        <v>597</v>
      </c>
      <c r="E933" s="17" t="s">
        <v>598</v>
      </c>
      <c r="F933" s="48">
        <v>0</v>
      </c>
      <c r="G933" s="48">
        <v>0</v>
      </c>
      <c r="H933" s="48">
        <v>0</v>
      </c>
      <c r="I933" s="48">
        <v>0</v>
      </c>
      <c r="J933" s="48">
        <v>0</v>
      </c>
      <c r="K933" s="48">
        <v>0</v>
      </c>
      <c r="L933" s="48">
        <v>0</v>
      </c>
      <c r="M933" s="48">
        <v>0</v>
      </c>
      <c r="N933" s="48">
        <v>0</v>
      </c>
      <c r="O933" s="48">
        <v>0</v>
      </c>
      <c r="P933" s="48">
        <v>0</v>
      </c>
      <c r="Q933" s="48">
        <v>0</v>
      </c>
      <c r="R933" s="48">
        <v>0</v>
      </c>
      <c r="S933" s="48">
        <v>0</v>
      </c>
      <c r="T933" s="48">
        <v>0</v>
      </c>
      <c r="U933" s="48">
        <v>0</v>
      </c>
      <c r="V933" s="48">
        <v>0</v>
      </c>
      <c r="W933" s="48">
        <v>0</v>
      </c>
    </row>
    <row r="934" spans="4:23" ht="15" customHeight="1" outlineLevel="2" x14ac:dyDescent="0.2">
      <c r="D934" s="41" t="s">
        <v>599</v>
      </c>
      <c r="E934" s="17" t="s">
        <v>600</v>
      </c>
      <c r="F934" s="48">
        <v>0</v>
      </c>
      <c r="G934" s="48">
        <v>0</v>
      </c>
      <c r="H934" s="48">
        <v>0</v>
      </c>
      <c r="I934" s="48">
        <v>0</v>
      </c>
      <c r="J934" s="48">
        <v>0</v>
      </c>
      <c r="K934" s="48">
        <v>0</v>
      </c>
      <c r="L934" s="48">
        <v>0</v>
      </c>
      <c r="M934" s="48">
        <v>0</v>
      </c>
      <c r="N934" s="48">
        <v>0</v>
      </c>
      <c r="O934" s="48">
        <v>0</v>
      </c>
      <c r="P934" s="48">
        <v>0</v>
      </c>
      <c r="Q934" s="48">
        <v>0</v>
      </c>
      <c r="R934" s="48">
        <v>0</v>
      </c>
      <c r="S934" s="48">
        <v>0</v>
      </c>
      <c r="T934" s="48">
        <v>0</v>
      </c>
      <c r="U934" s="48">
        <v>0</v>
      </c>
      <c r="V934" s="48">
        <v>0</v>
      </c>
      <c r="W934" s="48">
        <v>0</v>
      </c>
    </row>
    <row r="935" spans="4:23" ht="15" customHeight="1" outlineLevel="2" x14ac:dyDescent="0.2">
      <c r="D935" s="41" t="s">
        <v>601</v>
      </c>
      <c r="E935" s="17" t="s">
        <v>602</v>
      </c>
      <c r="F935" s="48">
        <v>0</v>
      </c>
      <c r="G935" s="48">
        <v>0</v>
      </c>
      <c r="H935" s="48">
        <v>0</v>
      </c>
      <c r="I935" s="48">
        <v>0</v>
      </c>
      <c r="J935" s="48">
        <v>0</v>
      </c>
      <c r="K935" s="48">
        <v>0</v>
      </c>
      <c r="L935" s="48">
        <v>0</v>
      </c>
      <c r="M935" s="48">
        <v>0</v>
      </c>
      <c r="N935" s="48">
        <v>0</v>
      </c>
      <c r="O935" s="48">
        <v>0</v>
      </c>
      <c r="P935" s="48">
        <v>0</v>
      </c>
      <c r="Q935" s="48">
        <v>0</v>
      </c>
      <c r="R935" s="48">
        <v>0</v>
      </c>
      <c r="S935" s="48">
        <v>0</v>
      </c>
      <c r="T935" s="48">
        <v>0</v>
      </c>
      <c r="U935" s="48">
        <v>0</v>
      </c>
      <c r="V935" s="48">
        <v>0</v>
      </c>
      <c r="W935" s="48">
        <v>0</v>
      </c>
    </row>
    <row r="936" spans="4:23" ht="15" customHeight="1" outlineLevel="2" x14ac:dyDescent="0.2">
      <c r="D936" s="41" t="s">
        <v>603</v>
      </c>
      <c r="E936" s="17" t="s">
        <v>604</v>
      </c>
      <c r="F936" s="48">
        <v>0</v>
      </c>
      <c r="G936" s="48">
        <v>0</v>
      </c>
      <c r="H936" s="48">
        <v>0</v>
      </c>
      <c r="I936" s="48">
        <v>0</v>
      </c>
      <c r="J936" s="48">
        <v>0</v>
      </c>
      <c r="K936" s="48">
        <v>0</v>
      </c>
      <c r="L936" s="48">
        <v>0</v>
      </c>
      <c r="M936" s="48">
        <v>0</v>
      </c>
      <c r="N936" s="48">
        <v>0</v>
      </c>
      <c r="O936" s="48">
        <v>0</v>
      </c>
      <c r="P936" s="48">
        <v>0</v>
      </c>
      <c r="Q936" s="48">
        <v>0</v>
      </c>
      <c r="R936" s="48">
        <v>0</v>
      </c>
      <c r="S936" s="48">
        <v>0</v>
      </c>
      <c r="T936" s="48">
        <v>0</v>
      </c>
      <c r="U936" s="48">
        <v>0</v>
      </c>
      <c r="V936" s="48">
        <v>0</v>
      </c>
      <c r="W936" s="48">
        <v>0</v>
      </c>
    </row>
    <row r="937" spans="4:23" ht="15" customHeight="1" outlineLevel="2" x14ac:dyDescent="0.2">
      <c r="D937" s="41" t="s">
        <v>605</v>
      </c>
      <c r="E937" s="17" t="s">
        <v>606</v>
      </c>
      <c r="F937" s="48">
        <v>0</v>
      </c>
      <c r="G937" s="48">
        <v>0</v>
      </c>
      <c r="H937" s="48">
        <v>0</v>
      </c>
      <c r="I937" s="48">
        <v>0</v>
      </c>
      <c r="J937" s="48">
        <v>0</v>
      </c>
      <c r="K937" s="48">
        <v>0</v>
      </c>
      <c r="L937" s="48">
        <v>0</v>
      </c>
      <c r="M937" s="48">
        <v>0</v>
      </c>
      <c r="N937" s="48">
        <v>0</v>
      </c>
      <c r="O937" s="48">
        <v>0</v>
      </c>
      <c r="P937" s="48">
        <v>0</v>
      </c>
      <c r="Q937" s="48">
        <v>0</v>
      </c>
      <c r="R937" s="48">
        <v>0</v>
      </c>
      <c r="S937" s="48">
        <v>0</v>
      </c>
      <c r="T937" s="48">
        <v>0</v>
      </c>
      <c r="U937" s="48">
        <v>0</v>
      </c>
      <c r="V937" s="48">
        <v>0</v>
      </c>
      <c r="W937" s="48">
        <v>0</v>
      </c>
    </row>
    <row r="938" spans="4:23" ht="15" customHeight="1" outlineLevel="2" x14ac:dyDescent="0.2">
      <c r="D938" s="41" t="s">
        <v>607</v>
      </c>
      <c r="E938" s="17" t="s">
        <v>608</v>
      </c>
      <c r="F938" s="48">
        <v>0</v>
      </c>
      <c r="G938" s="48">
        <v>0</v>
      </c>
      <c r="H938" s="48">
        <v>0</v>
      </c>
      <c r="I938" s="48">
        <v>0</v>
      </c>
      <c r="J938" s="48">
        <v>0</v>
      </c>
      <c r="K938" s="48">
        <v>0</v>
      </c>
      <c r="L938" s="48">
        <v>0</v>
      </c>
      <c r="M938" s="48">
        <v>0</v>
      </c>
      <c r="N938" s="48">
        <v>0</v>
      </c>
      <c r="O938" s="48">
        <v>0</v>
      </c>
      <c r="P938" s="48">
        <v>0</v>
      </c>
      <c r="Q938" s="48">
        <v>0</v>
      </c>
      <c r="R938" s="48">
        <v>0</v>
      </c>
      <c r="S938" s="48">
        <v>0</v>
      </c>
      <c r="T938" s="48">
        <v>0</v>
      </c>
      <c r="U938" s="48">
        <v>0</v>
      </c>
      <c r="V938" s="48">
        <v>0</v>
      </c>
      <c r="W938" s="48">
        <v>0</v>
      </c>
    </row>
    <row r="939" spans="4:23" ht="15" customHeight="1" outlineLevel="2" x14ac:dyDescent="0.2">
      <c r="D939" s="41" t="s">
        <v>609</v>
      </c>
      <c r="E939" s="17" t="s">
        <v>610</v>
      </c>
      <c r="F939" s="48">
        <v>0</v>
      </c>
      <c r="G939" s="48">
        <v>0</v>
      </c>
      <c r="H939" s="48">
        <v>0</v>
      </c>
      <c r="I939" s="48">
        <v>0</v>
      </c>
      <c r="J939" s="48">
        <v>0</v>
      </c>
      <c r="K939" s="48">
        <v>0</v>
      </c>
      <c r="L939" s="48">
        <v>0</v>
      </c>
      <c r="M939" s="48">
        <v>0</v>
      </c>
      <c r="N939" s="48">
        <v>0</v>
      </c>
      <c r="O939" s="48">
        <v>0</v>
      </c>
      <c r="P939" s="48">
        <v>0</v>
      </c>
      <c r="Q939" s="48">
        <v>0</v>
      </c>
      <c r="R939" s="48">
        <v>0</v>
      </c>
      <c r="S939" s="48">
        <v>0</v>
      </c>
      <c r="T939" s="48">
        <v>0</v>
      </c>
      <c r="U939" s="48">
        <v>0</v>
      </c>
      <c r="V939" s="48">
        <v>0</v>
      </c>
      <c r="W939" s="48">
        <v>0</v>
      </c>
    </row>
    <row r="940" spans="4:23" ht="15" customHeight="1" outlineLevel="2" x14ac:dyDescent="0.2">
      <c r="D940" s="41" t="s">
        <v>611</v>
      </c>
      <c r="E940" s="17" t="s">
        <v>612</v>
      </c>
      <c r="F940" s="48">
        <v>3</v>
      </c>
      <c r="G940" s="48">
        <v>1</v>
      </c>
      <c r="H940" s="48">
        <v>2</v>
      </c>
      <c r="I940" s="48">
        <v>2</v>
      </c>
      <c r="J940" s="48">
        <v>0</v>
      </c>
      <c r="K940" s="48">
        <v>2</v>
      </c>
      <c r="L940" s="48">
        <v>3</v>
      </c>
      <c r="M940" s="48">
        <v>1</v>
      </c>
      <c r="N940" s="48">
        <v>2</v>
      </c>
      <c r="O940" s="48">
        <v>3</v>
      </c>
      <c r="P940" s="48">
        <v>1</v>
      </c>
      <c r="Q940" s="48">
        <v>2</v>
      </c>
      <c r="R940" s="48">
        <v>2</v>
      </c>
      <c r="S940" s="48">
        <v>0</v>
      </c>
      <c r="T940" s="48">
        <v>2</v>
      </c>
      <c r="U940" s="48">
        <v>3</v>
      </c>
      <c r="V940" s="48">
        <v>0</v>
      </c>
      <c r="W940" s="48">
        <v>3</v>
      </c>
    </row>
    <row r="941" spans="4:23" ht="15" customHeight="1" outlineLevel="2" x14ac:dyDescent="0.2">
      <c r="D941" s="41" t="s">
        <v>613</v>
      </c>
      <c r="E941" s="17" t="s">
        <v>614</v>
      </c>
      <c r="F941" s="48">
        <v>1</v>
      </c>
      <c r="G941" s="48">
        <v>1</v>
      </c>
      <c r="H941" s="48">
        <v>0</v>
      </c>
      <c r="I941" s="48">
        <v>2</v>
      </c>
      <c r="J941" s="48">
        <v>2</v>
      </c>
      <c r="K941" s="48">
        <v>0</v>
      </c>
      <c r="L941" s="48">
        <v>3</v>
      </c>
      <c r="M941" s="48">
        <v>3</v>
      </c>
      <c r="N941" s="48">
        <v>0</v>
      </c>
      <c r="O941" s="48">
        <v>3</v>
      </c>
      <c r="P941" s="48">
        <v>3</v>
      </c>
      <c r="Q941" s="48">
        <v>0</v>
      </c>
      <c r="R941" s="48">
        <v>1</v>
      </c>
      <c r="S941" s="48">
        <v>1</v>
      </c>
      <c r="T941" s="48">
        <v>0</v>
      </c>
      <c r="U941" s="48">
        <v>0</v>
      </c>
      <c r="V941" s="48">
        <v>0</v>
      </c>
      <c r="W941" s="48">
        <v>0</v>
      </c>
    </row>
    <row r="942" spans="4:23" ht="15" customHeight="1" outlineLevel="2" x14ac:dyDescent="0.2">
      <c r="D942" s="41" t="s">
        <v>615</v>
      </c>
      <c r="E942" s="17" t="s">
        <v>616</v>
      </c>
      <c r="F942" s="48">
        <v>0</v>
      </c>
      <c r="G942" s="48">
        <v>0</v>
      </c>
      <c r="H942" s="48">
        <v>0</v>
      </c>
      <c r="I942" s="48">
        <v>0</v>
      </c>
      <c r="J942" s="48">
        <v>0</v>
      </c>
      <c r="K942" s="48">
        <v>0</v>
      </c>
      <c r="L942" s="48">
        <v>0</v>
      </c>
      <c r="M942" s="48">
        <v>0</v>
      </c>
      <c r="N942" s="48">
        <v>0</v>
      </c>
      <c r="O942" s="48">
        <v>0</v>
      </c>
      <c r="P942" s="48">
        <v>0</v>
      </c>
      <c r="Q942" s="48">
        <v>0</v>
      </c>
      <c r="R942" s="48">
        <v>0</v>
      </c>
      <c r="S942" s="48">
        <v>0</v>
      </c>
      <c r="T942" s="48">
        <v>0</v>
      </c>
      <c r="U942" s="48">
        <v>0</v>
      </c>
      <c r="V942" s="48">
        <v>0</v>
      </c>
      <c r="W942" s="48">
        <v>0</v>
      </c>
    </row>
    <row r="943" spans="4:23" ht="15" customHeight="1" outlineLevel="2" x14ac:dyDescent="0.2">
      <c r="D943" s="41" t="s">
        <v>617</v>
      </c>
      <c r="E943" s="17" t="s">
        <v>618</v>
      </c>
      <c r="F943" s="48">
        <v>0</v>
      </c>
      <c r="G943" s="48">
        <v>0</v>
      </c>
      <c r="H943" s="48">
        <v>0</v>
      </c>
      <c r="I943" s="48">
        <v>0</v>
      </c>
      <c r="J943" s="48">
        <v>0</v>
      </c>
      <c r="K943" s="48">
        <v>0</v>
      </c>
      <c r="L943" s="48">
        <v>0</v>
      </c>
      <c r="M943" s="48">
        <v>0</v>
      </c>
      <c r="N943" s="48">
        <v>0</v>
      </c>
      <c r="O943" s="48">
        <v>0</v>
      </c>
      <c r="P943" s="48">
        <v>0</v>
      </c>
      <c r="Q943" s="48">
        <v>0</v>
      </c>
      <c r="R943" s="48">
        <v>0</v>
      </c>
      <c r="S943" s="48">
        <v>0</v>
      </c>
      <c r="T943" s="48">
        <v>0</v>
      </c>
      <c r="U943" s="48">
        <v>0</v>
      </c>
      <c r="V943" s="48">
        <v>0</v>
      </c>
      <c r="W943" s="48">
        <v>0</v>
      </c>
    </row>
    <row r="944" spans="4:23" ht="15" customHeight="1" outlineLevel="2" x14ac:dyDescent="0.2">
      <c r="D944" s="41" t="s">
        <v>619</v>
      </c>
      <c r="E944" s="17" t="s">
        <v>620</v>
      </c>
      <c r="F944" s="48">
        <v>0</v>
      </c>
      <c r="G944" s="48">
        <v>0</v>
      </c>
      <c r="H944" s="48">
        <v>0</v>
      </c>
      <c r="I944" s="48">
        <v>0</v>
      </c>
      <c r="J944" s="48">
        <v>0</v>
      </c>
      <c r="K944" s="48">
        <v>0</v>
      </c>
      <c r="L944" s="48">
        <v>0</v>
      </c>
      <c r="M944" s="48">
        <v>0</v>
      </c>
      <c r="N944" s="48">
        <v>0</v>
      </c>
      <c r="O944" s="48">
        <v>0</v>
      </c>
      <c r="P944" s="48">
        <v>0</v>
      </c>
      <c r="Q944" s="48">
        <v>0</v>
      </c>
      <c r="R944" s="48">
        <v>0</v>
      </c>
      <c r="S944" s="48">
        <v>0</v>
      </c>
      <c r="T944" s="48">
        <v>0</v>
      </c>
      <c r="U944" s="48">
        <v>0</v>
      </c>
      <c r="V944" s="48">
        <v>0</v>
      </c>
      <c r="W944" s="48">
        <v>0</v>
      </c>
    </row>
    <row r="945" spans="4:23" ht="15" customHeight="1" outlineLevel="2" x14ac:dyDescent="0.2">
      <c r="D945" s="41" t="s">
        <v>621</v>
      </c>
      <c r="E945" s="17" t="s">
        <v>622</v>
      </c>
      <c r="F945" s="48">
        <v>0</v>
      </c>
      <c r="G945" s="48">
        <v>0</v>
      </c>
      <c r="H945" s="48">
        <v>0</v>
      </c>
      <c r="I945" s="48">
        <v>0</v>
      </c>
      <c r="J945" s="48">
        <v>0</v>
      </c>
      <c r="K945" s="48">
        <v>0</v>
      </c>
      <c r="L945" s="48">
        <v>0</v>
      </c>
      <c r="M945" s="48">
        <v>0</v>
      </c>
      <c r="N945" s="48">
        <v>0</v>
      </c>
      <c r="O945" s="48">
        <v>0</v>
      </c>
      <c r="P945" s="48">
        <v>0</v>
      </c>
      <c r="Q945" s="48">
        <v>0</v>
      </c>
      <c r="R945" s="48">
        <v>0</v>
      </c>
      <c r="S945" s="48">
        <v>0</v>
      </c>
      <c r="T945" s="48">
        <v>0</v>
      </c>
      <c r="U945" s="48">
        <v>0</v>
      </c>
      <c r="V945" s="48">
        <v>0</v>
      </c>
      <c r="W945" s="48">
        <v>0</v>
      </c>
    </row>
    <row r="946" spans="4:23" ht="15" customHeight="1" outlineLevel="2" x14ac:dyDescent="0.2">
      <c r="D946" s="41" t="s">
        <v>623</v>
      </c>
      <c r="E946" s="17" t="s">
        <v>624</v>
      </c>
      <c r="F946" s="48">
        <v>0</v>
      </c>
      <c r="G946" s="48">
        <v>0</v>
      </c>
      <c r="H946" s="48">
        <v>0</v>
      </c>
      <c r="I946" s="48">
        <v>0</v>
      </c>
      <c r="J946" s="48">
        <v>0</v>
      </c>
      <c r="K946" s="48">
        <v>0</v>
      </c>
      <c r="L946" s="48">
        <v>0</v>
      </c>
      <c r="M946" s="48">
        <v>0</v>
      </c>
      <c r="N946" s="48">
        <v>0</v>
      </c>
      <c r="O946" s="48">
        <v>0</v>
      </c>
      <c r="P946" s="48">
        <v>0</v>
      </c>
      <c r="Q946" s="48">
        <v>0</v>
      </c>
      <c r="R946" s="48">
        <v>0</v>
      </c>
      <c r="S946" s="48">
        <v>0</v>
      </c>
      <c r="T946" s="48">
        <v>0</v>
      </c>
      <c r="U946" s="48">
        <v>0</v>
      </c>
      <c r="V946" s="48">
        <v>0</v>
      </c>
      <c r="W946" s="48">
        <v>0</v>
      </c>
    </row>
    <row r="947" spans="4:23" ht="15" customHeight="1" outlineLevel="2" x14ac:dyDescent="0.2">
      <c r="D947" s="41" t="s">
        <v>625</v>
      </c>
      <c r="E947" s="17" t="s">
        <v>626</v>
      </c>
      <c r="F947" s="48">
        <v>0</v>
      </c>
      <c r="G947" s="48">
        <v>0</v>
      </c>
      <c r="H947" s="48">
        <v>0</v>
      </c>
      <c r="I947" s="48">
        <v>0</v>
      </c>
      <c r="J947" s="48">
        <v>0</v>
      </c>
      <c r="K947" s="48">
        <v>0</v>
      </c>
      <c r="L947" s="48">
        <v>0</v>
      </c>
      <c r="M947" s="48">
        <v>0</v>
      </c>
      <c r="N947" s="48">
        <v>0</v>
      </c>
      <c r="O947" s="48">
        <v>0</v>
      </c>
      <c r="P947" s="48">
        <v>0</v>
      </c>
      <c r="Q947" s="48">
        <v>0</v>
      </c>
      <c r="R947" s="48">
        <v>0</v>
      </c>
      <c r="S947" s="48">
        <v>0</v>
      </c>
      <c r="T947" s="48">
        <v>0</v>
      </c>
      <c r="U947" s="48">
        <v>0</v>
      </c>
      <c r="V947" s="48">
        <v>0</v>
      </c>
      <c r="W947" s="48">
        <v>0</v>
      </c>
    </row>
    <row r="948" spans="4:23" ht="15" customHeight="1" outlineLevel="2" x14ac:dyDescent="0.2">
      <c r="D948" s="41" t="s">
        <v>627</v>
      </c>
      <c r="E948" s="17" t="s">
        <v>628</v>
      </c>
      <c r="F948" s="48">
        <v>0</v>
      </c>
      <c r="G948" s="48">
        <v>0</v>
      </c>
      <c r="H948" s="48">
        <v>0</v>
      </c>
      <c r="I948" s="48">
        <v>0</v>
      </c>
      <c r="J948" s="48">
        <v>0</v>
      </c>
      <c r="K948" s="48">
        <v>0</v>
      </c>
      <c r="L948" s="48">
        <v>0</v>
      </c>
      <c r="M948" s="48">
        <v>0</v>
      </c>
      <c r="N948" s="48">
        <v>0</v>
      </c>
      <c r="O948" s="48">
        <v>0</v>
      </c>
      <c r="P948" s="48">
        <v>0</v>
      </c>
      <c r="Q948" s="48">
        <v>0</v>
      </c>
      <c r="R948" s="48">
        <v>0</v>
      </c>
      <c r="S948" s="48">
        <v>0</v>
      </c>
      <c r="T948" s="48">
        <v>0</v>
      </c>
      <c r="U948" s="48">
        <v>0</v>
      </c>
      <c r="V948" s="48">
        <v>0</v>
      </c>
      <c r="W948" s="48">
        <v>0</v>
      </c>
    </row>
    <row r="949" spans="4:23" ht="15" customHeight="1" outlineLevel="2" x14ac:dyDescent="0.2">
      <c r="D949" s="41" t="s">
        <v>629</v>
      </c>
      <c r="E949" s="17" t="s">
        <v>630</v>
      </c>
      <c r="F949" s="48">
        <v>0</v>
      </c>
      <c r="G949" s="48">
        <v>0</v>
      </c>
      <c r="H949" s="48">
        <v>0</v>
      </c>
      <c r="I949" s="48">
        <v>0</v>
      </c>
      <c r="J949" s="48">
        <v>0</v>
      </c>
      <c r="K949" s="48">
        <v>0</v>
      </c>
      <c r="L949" s="48">
        <v>0</v>
      </c>
      <c r="M949" s="48">
        <v>0</v>
      </c>
      <c r="N949" s="48">
        <v>0</v>
      </c>
      <c r="O949" s="48">
        <v>0</v>
      </c>
      <c r="P949" s="48">
        <v>0</v>
      </c>
      <c r="Q949" s="48">
        <v>0</v>
      </c>
      <c r="R949" s="48">
        <v>0</v>
      </c>
      <c r="S949" s="48">
        <v>0</v>
      </c>
      <c r="T949" s="48">
        <v>0</v>
      </c>
      <c r="U949" s="48">
        <v>0</v>
      </c>
      <c r="V949" s="48">
        <v>0</v>
      </c>
      <c r="W949" s="48">
        <v>0</v>
      </c>
    </row>
    <row r="950" spans="4:23" ht="15" customHeight="1" outlineLevel="2" x14ac:dyDescent="0.2">
      <c r="D950" s="41" t="s">
        <v>631</v>
      </c>
      <c r="E950" s="17" t="s">
        <v>632</v>
      </c>
      <c r="F950" s="48">
        <v>0</v>
      </c>
      <c r="G950" s="48">
        <v>0</v>
      </c>
      <c r="H950" s="48">
        <v>0</v>
      </c>
      <c r="I950" s="48">
        <v>0</v>
      </c>
      <c r="J950" s="48">
        <v>0</v>
      </c>
      <c r="K950" s="48">
        <v>0</v>
      </c>
      <c r="L950" s="48">
        <v>0</v>
      </c>
      <c r="M950" s="48">
        <v>0</v>
      </c>
      <c r="N950" s="48">
        <v>0</v>
      </c>
      <c r="O950" s="48">
        <v>0</v>
      </c>
      <c r="P950" s="48">
        <v>0</v>
      </c>
      <c r="Q950" s="48">
        <v>0</v>
      </c>
      <c r="R950" s="48">
        <v>0</v>
      </c>
      <c r="S950" s="48">
        <v>0</v>
      </c>
      <c r="T950" s="48">
        <v>0</v>
      </c>
      <c r="U950" s="48">
        <v>0</v>
      </c>
      <c r="V950" s="48">
        <v>0</v>
      </c>
      <c r="W950" s="48">
        <v>0</v>
      </c>
    </row>
    <row r="951" spans="4:23" ht="15" customHeight="1" outlineLevel="2" x14ac:dyDescent="0.2">
      <c r="D951" s="41" t="s">
        <v>633</v>
      </c>
      <c r="E951" s="17" t="s">
        <v>634</v>
      </c>
      <c r="F951" s="48">
        <v>0</v>
      </c>
      <c r="G951" s="48">
        <v>0</v>
      </c>
      <c r="H951" s="48">
        <v>0</v>
      </c>
      <c r="I951" s="48">
        <v>0</v>
      </c>
      <c r="J951" s="48">
        <v>0</v>
      </c>
      <c r="K951" s="48">
        <v>0</v>
      </c>
      <c r="L951" s="48">
        <v>0</v>
      </c>
      <c r="M951" s="48">
        <v>0</v>
      </c>
      <c r="N951" s="48">
        <v>0</v>
      </c>
      <c r="O951" s="48">
        <v>0</v>
      </c>
      <c r="P951" s="48">
        <v>0</v>
      </c>
      <c r="Q951" s="48">
        <v>0</v>
      </c>
      <c r="R951" s="48">
        <v>0</v>
      </c>
      <c r="S951" s="48">
        <v>0</v>
      </c>
      <c r="T951" s="48">
        <v>0</v>
      </c>
      <c r="U951" s="48">
        <v>0</v>
      </c>
      <c r="V951" s="48">
        <v>0</v>
      </c>
      <c r="W951" s="48">
        <v>0</v>
      </c>
    </row>
    <row r="952" spans="4:23" ht="15" customHeight="1" outlineLevel="2" x14ac:dyDescent="0.2">
      <c r="D952" s="41" t="s">
        <v>635</v>
      </c>
      <c r="E952" s="17" t="s">
        <v>636</v>
      </c>
      <c r="F952" s="48">
        <v>0</v>
      </c>
      <c r="G952" s="48">
        <v>0</v>
      </c>
      <c r="H952" s="48">
        <v>0</v>
      </c>
      <c r="I952" s="48">
        <v>0</v>
      </c>
      <c r="J952" s="48">
        <v>0</v>
      </c>
      <c r="K952" s="48">
        <v>0</v>
      </c>
      <c r="L952" s="48">
        <v>0</v>
      </c>
      <c r="M952" s="48">
        <v>0</v>
      </c>
      <c r="N952" s="48">
        <v>0</v>
      </c>
      <c r="O952" s="48">
        <v>0</v>
      </c>
      <c r="P952" s="48">
        <v>0</v>
      </c>
      <c r="Q952" s="48">
        <v>0</v>
      </c>
      <c r="R952" s="48">
        <v>0</v>
      </c>
      <c r="S952" s="48">
        <v>0</v>
      </c>
      <c r="T952" s="48">
        <v>0</v>
      </c>
      <c r="U952" s="48">
        <v>0</v>
      </c>
      <c r="V952" s="48">
        <v>0</v>
      </c>
      <c r="W952" s="48">
        <v>0</v>
      </c>
    </row>
    <row r="953" spans="4:23" ht="15" customHeight="1" outlineLevel="2" x14ac:dyDescent="0.2">
      <c r="D953" s="41" t="s">
        <v>637</v>
      </c>
      <c r="E953" s="17" t="s">
        <v>638</v>
      </c>
      <c r="F953" s="48">
        <v>1</v>
      </c>
      <c r="G953" s="48">
        <v>1</v>
      </c>
      <c r="H953" s="48">
        <v>0</v>
      </c>
      <c r="I953" s="48">
        <v>0</v>
      </c>
      <c r="J953" s="48">
        <v>0</v>
      </c>
      <c r="K953" s="48">
        <v>0</v>
      </c>
      <c r="L953" s="48">
        <v>0</v>
      </c>
      <c r="M953" s="48">
        <v>0</v>
      </c>
      <c r="N953" s="48">
        <v>0</v>
      </c>
      <c r="O953" s="48">
        <v>1</v>
      </c>
      <c r="P953" s="48">
        <v>0</v>
      </c>
      <c r="Q953" s="48">
        <v>1</v>
      </c>
      <c r="R953" s="48">
        <v>1</v>
      </c>
      <c r="S953" s="48">
        <v>0</v>
      </c>
      <c r="T953" s="48">
        <v>1</v>
      </c>
      <c r="U953" s="48">
        <v>1</v>
      </c>
      <c r="V953" s="48">
        <v>0</v>
      </c>
      <c r="W953" s="48">
        <v>1</v>
      </c>
    </row>
    <row r="954" spans="4:23" ht="15" customHeight="1" outlineLevel="2" x14ac:dyDescent="0.2">
      <c r="D954" s="41" t="s">
        <v>639</v>
      </c>
      <c r="E954" s="17" t="s">
        <v>640</v>
      </c>
      <c r="F954" s="48">
        <v>0</v>
      </c>
      <c r="G954" s="48">
        <v>0</v>
      </c>
      <c r="H954" s="48">
        <v>0</v>
      </c>
      <c r="I954" s="48">
        <v>0</v>
      </c>
      <c r="J954" s="48">
        <v>0</v>
      </c>
      <c r="K954" s="48">
        <v>0</v>
      </c>
      <c r="L954" s="48">
        <v>0</v>
      </c>
      <c r="M954" s="48">
        <v>0</v>
      </c>
      <c r="N954" s="48">
        <v>0</v>
      </c>
      <c r="O954" s="48">
        <v>0</v>
      </c>
      <c r="P954" s="48">
        <v>0</v>
      </c>
      <c r="Q954" s="48">
        <v>0</v>
      </c>
      <c r="R954" s="48">
        <v>0</v>
      </c>
      <c r="S954" s="48">
        <v>0</v>
      </c>
      <c r="T954" s="48">
        <v>0</v>
      </c>
      <c r="U954" s="48">
        <v>0</v>
      </c>
      <c r="V954" s="48">
        <v>0</v>
      </c>
      <c r="W954" s="48">
        <v>0</v>
      </c>
    </row>
    <row r="955" spans="4:23" ht="15" customHeight="1" outlineLevel="2" x14ac:dyDescent="0.2">
      <c r="D955" s="41" t="s">
        <v>641</v>
      </c>
      <c r="E955" s="17" t="s">
        <v>642</v>
      </c>
      <c r="F955" s="48">
        <v>0</v>
      </c>
      <c r="G955" s="48">
        <v>0</v>
      </c>
      <c r="H955" s="48">
        <v>0</v>
      </c>
      <c r="I955" s="48">
        <v>0</v>
      </c>
      <c r="J955" s="48">
        <v>0</v>
      </c>
      <c r="K955" s="48">
        <v>0</v>
      </c>
      <c r="L955" s="48">
        <v>0</v>
      </c>
      <c r="M955" s="48">
        <v>0</v>
      </c>
      <c r="N955" s="48">
        <v>0</v>
      </c>
      <c r="O955" s="48">
        <v>0</v>
      </c>
      <c r="P955" s="48">
        <v>0</v>
      </c>
      <c r="Q955" s="48">
        <v>0</v>
      </c>
      <c r="R955" s="48">
        <v>0</v>
      </c>
      <c r="S955" s="48">
        <v>0</v>
      </c>
      <c r="T955" s="48">
        <v>0</v>
      </c>
      <c r="U955" s="48">
        <v>0</v>
      </c>
      <c r="V955" s="48">
        <v>0</v>
      </c>
      <c r="W955" s="48">
        <v>0</v>
      </c>
    </row>
    <row r="956" spans="4:23" ht="15" customHeight="1" outlineLevel="2" x14ac:dyDescent="0.2">
      <c r="D956" s="41" t="s">
        <v>643</v>
      </c>
      <c r="E956" s="17" t="s">
        <v>644</v>
      </c>
      <c r="F956" s="48">
        <v>0</v>
      </c>
      <c r="G956" s="48">
        <v>0</v>
      </c>
      <c r="H956" s="48">
        <v>0</v>
      </c>
      <c r="I956" s="48">
        <v>0</v>
      </c>
      <c r="J956" s="48">
        <v>0</v>
      </c>
      <c r="K956" s="48">
        <v>0</v>
      </c>
      <c r="L956" s="48">
        <v>0</v>
      </c>
      <c r="M956" s="48">
        <v>0</v>
      </c>
      <c r="N956" s="48">
        <v>0</v>
      </c>
      <c r="O956" s="48">
        <v>0</v>
      </c>
      <c r="P956" s="48">
        <v>0</v>
      </c>
      <c r="Q956" s="48">
        <v>0</v>
      </c>
      <c r="R956" s="48">
        <v>0</v>
      </c>
      <c r="S956" s="48">
        <v>0</v>
      </c>
      <c r="T956" s="48">
        <v>0</v>
      </c>
      <c r="U956" s="48">
        <v>0</v>
      </c>
      <c r="V956" s="48">
        <v>0</v>
      </c>
      <c r="W956" s="48">
        <v>0</v>
      </c>
    </row>
    <row r="957" spans="4:23" ht="15" customHeight="1" outlineLevel="2" x14ac:dyDescent="0.2">
      <c r="D957" s="41" t="s">
        <v>645</v>
      </c>
      <c r="E957" s="17" t="s">
        <v>646</v>
      </c>
      <c r="F957" s="48">
        <v>0</v>
      </c>
      <c r="G957" s="48">
        <v>0</v>
      </c>
      <c r="H957" s="48">
        <v>0</v>
      </c>
      <c r="I957" s="48">
        <v>0</v>
      </c>
      <c r="J957" s="48">
        <v>0</v>
      </c>
      <c r="K957" s="48">
        <v>0</v>
      </c>
      <c r="L957" s="48">
        <v>0</v>
      </c>
      <c r="M957" s="48">
        <v>0</v>
      </c>
      <c r="N957" s="48">
        <v>0</v>
      </c>
      <c r="O957" s="48">
        <v>0</v>
      </c>
      <c r="P957" s="48">
        <v>0</v>
      </c>
      <c r="Q957" s="48">
        <v>0</v>
      </c>
      <c r="R957" s="48">
        <v>0</v>
      </c>
      <c r="S957" s="48">
        <v>0</v>
      </c>
      <c r="T957" s="48">
        <v>0</v>
      </c>
      <c r="U957" s="48">
        <v>0</v>
      </c>
      <c r="V957" s="48">
        <v>0</v>
      </c>
      <c r="W957" s="48">
        <v>0</v>
      </c>
    </row>
    <row r="958" spans="4:23" ht="15" customHeight="1" outlineLevel="2" x14ac:dyDescent="0.2">
      <c r="D958" s="41" t="s">
        <v>647</v>
      </c>
      <c r="E958" s="17" t="s">
        <v>648</v>
      </c>
      <c r="F958" s="48">
        <v>0</v>
      </c>
      <c r="G958" s="48">
        <v>0</v>
      </c>
      <c r="H958" s="48">
        <v>0</v>
      </c>
      <c r="I958" s="48">
        <v>0</v>
      </c>
      <c r="J958" s="48">
        <v>0</v>
      </c>
      <c r="K958" s="48">
        <v>0</v>
      </c>
      <c r="L958" s="48">
        <v>0</v>
      </c>
      <c r="M958" s="48">
        <v>0</v>
      </c>
      <c r="N958" s="48">
        <v>0</v>
      </c>
      <c r="O958" s="48">
        <v>1</v>
      </c>
      <c r="P958" s="48">
        <v>0</v>
      </c>
      <c r="Q958" s="48">
        <v>1</v>
      </c>
      <c r="R958" s="48">
        <v>1</v>
      </c>
      <c r="S958" s="48">
        <v>0</v>
      </c>
      <c r="T958" s="48">
        <v>1</v>
      </c>
      <c r="U958" s="48">
        <v>1</v>
      </c>
      <c r="V958" s="48">
        <v>0</v>
      </c>
      <c r="W958" s="48">
        <v>1</v>
      </c>
    </row>
    <row r="959" spans="4:23" ht="15" customHeight="1" outlineLevel="2" x14ac:dyDescent="0.2">
      <c r="D959" s="41" t="s">
        <v>649</v>
      </c>
      <c r="E959" s="17" t="s">
        <v>650</v>
      </c>
      <c r="F959" s="48">
        <v>0</v>
      </c>
      <c r="G959" s="48">
        <v>0</v>
      </c>
      <c r="H959" s="48">
        <v>0</v>
      </c>
      <c r="I959" s="48">
        <v>0</v>
      </c>
      <c r="J959" s="48">
        <v>0</v>
      </c>
      <c r="K959" s="48">
        <v>0</v>
      </c>
      <c r="L959" s="48">
        <v>0</v>
      </c>
      <c r="M959" s="48">
        <v>0</v>
      </c>
      <c r="N959" s="48">
        <v>0</v>
      </c>
      <c r="O959" s="48">
        <v>0</v>
      </c>
      <c r="P959" s="48">
        <v>0</v>
      </c>
      <c r="Q959" s="48">
        <v>0</v>
      </c>
      <c r="R959" s="48">
        <v>0</v>
      </c>
      <c r="S959" s="48">
        <v>0</v>
      </c>
      <c r="T959" s="48">
        <v>0</v>
      </c>
      <c r="U959" s="48">
        <v>0</v>
      </c>
      <c r="V959" s="48">
        <v>0</v>
      </c>
      <c r="W959" s="48">
        <v>0</v>
      </c>
    </row>
    <row r="960" spans="4:23" ht="15" customHeight="1" outlineLevel="2" x14ac:dyDescent="0.2">
      <c r="D960" s="41" t="s">
        <v>651</v>
      </c>
      <c r="E960" s="17" t="s">
        <v>652</v>
      </c>
      <c r="F960" s="48">
        <v>2</v>
      </c>
      <c r="G960" s="48">
        <v>0</v>
      </c>
      <c r="H960" s="48">
        <v>2</v>
      </c>
      <c r="I960" s="48">
        <v>2</v>
      </c>
      <c r="J960" s="48">
        <v>0</v>
      </c>
      <c r="K960" s="48">
        <v>2</v>
      </c>
      <c r="L960" s="48">
        <v>2</v>
      </c>
      <c r="M960" s="48">
        <v>0</v>
      </c>
      <c r="N960" s="48">
        <v>2</v>
      </c>
      <c r="O960" s="48">
        <v>1</v>
      </c>
      <c r="P960" s="48">
        <v>0</v>
      </c>
      <c r="Q960" s="48">
        <v>1</v>
      </c>
      <c r="R960" s="48">
        <v>1</v>
      </c>
      <c r="S960" s="48">
        <v>0</v>
      </c>
      <c r="T960" s="48">
        <v>1</v>
      </c>
      <c r="U960" s="48">
        <v>1</v>
      </c>
      <c r="V960" s="48">
        <v>0</v>
      </c>
      <c r="W960" s="48">
        <v>1</v>
      </c>
    </row>
    <row r="961" spans="4:23" ht="15" customHeight="1" outlineLevel="2" x14ac:dyDescent="0.2">
      <c r="D961" s="41" t="s">
        <v>653</v>
      </c>
      <c r="E961" s="17" t="s">
        <v>654</v>
      </c>
      <c r="F961" s="48">
        <v>0</v>
      </c>
      <c r="G961" s="48">
        <v>0</v>
      </c>
      <c r="H961" s="48">
        <v>0</v>
      </c>
      <c r="I961" s="48">
        <v>0</v>
      </c>
      <c r="J961" s="48">
        <v>0</v>
      </c>
      <c r="K961" s="48">
        <v>0</v>
      </c>
      <c r="L961" s="48">
        <v>0</v>
      </c>
      <c r="M961" s="48">
        <v>0</v>
      </c>
      <c r="N961" s="48">
        <v>0</v>
      </c>
      <c r="O961" s="48">
        <v>0</v>
      </c>
      <c r="P961" s="48">
        <v>0</v>
      </c>
      <c r="Q961" s="48">
        <v>0</v>
      </c>
      <c r="R961" s="48">
        <v>0</v>
      </c>
      <c r="S961" s="48">
        <v>0</v>
      </c>
      <c r="T961" s="48">
        <v>0</v>
      </c>
      <c r="U961" s="48">
        <v>0</v>
      </c>
      <c r="V961" s="48">
        <v>0</v>
      </c>
      <c r="W961" s="48">
        <v>0</v>
      </c>
    </row>
    <row r="962" spans="4:23" ht="15" customHeight="1" outlineLevel="2" x14ac:dyDescent="0.2">
      <c r="D962" s="41" t="s">
        <v>655</v>
      </c>
      <c r="E962" s="17" t="s">
        <v>656</v>
      </c>
      <c r="F962" s="48">
        <v>0</v>
      </c>
      <c r="G962" s="48">
        <v>0</v>
      </c>
      <c r="H962" s="48">
        <v>0</v>
      </c>
      <c r="I962" s="48">
        <v>0</v>
      </c>
      <c r="J962" s="48">
        <v>0</v>
      </c>
      <c r="K962" s="48">
        <v>0</v>
      </c>
      <c r="L962" s="48">
        <v>0</v>
      </c>
      <c r="M962" s="48">
        <v>0</v>
      </c>
      <c r="N962" s="48">
        <v>0</v>
      </c>
      <c r="O962" s="48">
        <v>0</v>
      </c>
      <c r="P962" s="48">
        <v>0</v>
      </c>
      <c r="Q962" s="48">
        <v>0</v>
      </c>
      <c r="R962" s="48">
        <v>0</v>
      </c>
      <c r="S962" s="48">
        <v>0</v>
      </c>
      <c r="T962" s="48">
        <v>0</v>
      </c>
      <c r="U962" s="48">
        <v>0</v>
      </c>
      <c r="V962" s="48">
        <v>0</v>
      </c>
      <c r="W962" s="48">
        <v>0</v>
      </c>
    </row>
    <row r="963" spans="4:23" ht="15" customHeight="1" outlineLevel="2" x14ac:dyDescent="0.2">
      <c r="D963" s="41" t="s">
        <v>657</v>
      </c>
      <c r="E963" s="17" t="s">
        <v>658</v>
      </c>
      <c r="F963" s="48">
        <v>0</v>
      </c>
      <c r="G963" s="48">
        <v>0</v>
      </c>
      <c r="H963" s="48">
        <v>0</v>
      </c>
      <c r="I963" s="48">
        <v>0</v>
      </c>
      <c r="J963" s="48">
        <v>0</v>
      </c>
      <c r="K963" s="48">
        <v>0</v>
      </c>
      <c r="L963" s="48">
        <v>0</v>
      </c>
      <c r="M963" s="48">
        <v>0</v>
      </c>
      <c r="N963" s="48">
        <v>0</v>
      </c>
      <c r="O963" s="48">
        <v>0</v>
      </c>
      <c r="P963" s="48">
        <v>0</v>
      </c>
      <c r="Q963" s="48">
        <v>0</v>
      </c>
      <c r="R963" s="48">
        <v>0</v>
      </c>
      <c r="S963" s="48">
        <v>0</v>
      </c>
      <c r="T963" s="48">
        <v>0</v>
      </c>
      <c r="U963" s="48">
        <v>0</v>
      </c>
      <c r="V963" s="48">
        <v>0</v>
      </c>
      <c r="W963" s="48">
        <v>0</v>
      </c>
    </row>
    <row r="964" spans="4:23" ht="15" customHeight="1" outlineLevel="2" x14ac:dyDescent="0.2">
      <c r="D964" s="41" t="s">
        <v>659</v>
      </c>
      <c r="E964" s="17" t="s">
        <v>660</v>
      </c>
      <c r="F964" s="48">
        <v>0</v>
      </c>
      <c r="G964" s="48">
        <v>0</v>
      </c>
      <c r="H964" s="48">
        <v>0</v>
      </c>
      <c r="I964" s="48">
        <v>0</v>
      </c>
      <c r="J964" s="48">
        <v>0</v>
      </c>
      <c r="K964" s="48">
        <v>0</v>
      </c>
      <c r="L964" s="48">
        <v>0</v>
      </c>
      <c r="M964" s="48">
        <v>0</v>
      </c>
      <c r="N964" s="48">
        <v>0</v>
      </c>
      <c r="O964" s="48">
        <v>0</v>
      </c>
      <c r="P964" s="48">
        <v>0</v>
      </c>
      <c r="Q964" s="48">
        <v>0</v>
      </c>
      <c r="R964" s="48">
        <v>0</v>
      </c>
      <c r="S964" s="48">
        <v>0</v>
      </c>
      <c r="T964" s="48">
        <v>0</v>
      </c>
      <c r="U964" s="48">
        <v>0</v>
      </c>
      <c r="V964" s="48">
        <v>0</v>
      </c>
      <c r="W964" s="48">
        <v>0</v>
      </c>
    </row>
    <row r="965" spans="4:23" ht="15" customHeight="1" outlineLevel="2" x14ac:dyDescent="0.2">
      <c r="D965" s="41" t="s">
        <v>661</v>
      </c>
      <c r="E965" s="17" t="s">
        <v>662</v>
      </c>
      <c r="F965" s="48">
        <v>1</v>
      </c>
      <c r="G965" s="48">
        <v>0</v>
      </c>
      <c r="H965" s="48">
        <v>1</v>
      </c>
      <c r="I965" s="48">
        <v>1</v>
      </c>
      <c r="J965" s="48">
        <v>0</v>
      </c>
      <c r="K965" s="48">
        <v>1</v>
      </c>
      <c r="L965" s="48">
        <v>1</v>
      </c>
      <c r="M965" s="48">
        <v>0</v>
      </c>
      <c r="N965" s="48">
        <v>1</v>
      </c>
      <c r="O965" s="48">
        <v>1</v>
      </c>
      <c r="P965" s="48">
        <v>0</v>
      </c>
      <c r="Q965" s="48">
        <v>1</v>
      </c>
      <c r="R965" s="48">
        <v>1</v>
      </c>
      <c r="S965" s="48">
        <v>0</v>
      </c>
      <c r="T965" s="48">
        <v>1</v>
      </c>
      <c r="U965" s="48">
        <v>0</v>
      </c>
      <c r="V965" s="48">
        <v>0</v>
      </c>
      <c r="W965" s="48">
        <v>0</v>
      </c>
    </row>
    <row r="966" spans="4:23" ht="15" customHeight="1" outlineLevel="2" x14ac:dyDescent="0.2">
      <c r="D966" s="41" t="s">
        <v>663</v>
      </c>
      <c r="E966" s="17" t="s">
        <v>664</v>
      </c>
      <c r="F966" s="48">
        <v>0</v>
      </c>
      <c r="G966" s="48">
        <v>0</v>
      </c>
      <c r="H966" s="48">
        <v>0</v>
      </c>
      <c r="I966" s="48">
        <v>0</v>
      </c>
      <c r="J966" s="48">
        <v>0</v>
      </c>
      <c r="K966" s="48">
        <v>0</v>
      </c>
      <c r="L966" s="48">
        <v>0</v>
      </c>
      <c r="M966" s="48">
        <v>0</v>
      </c>
      <c r="N966" s="48">
        <v>0</v>
      </c>
      <c r="O966" s="48">
        <v>0</v>
      </c>
      <c r="P966" s="48">
        <v>0</v>
      </c>
      <c r="Q966" s="48">
        <v>0</v>
      </c>
      <c r="R966" s="48">
        <v>0</v>
      </c>
      <c r="S966" s="48">
        <v>0</v>
      </c>
      <c r="T966" s="48">
        <v>0</v>
      </c>
      <c r="U966" s="48">
        <v>0</v>
      </c>
      <c r="V966" s="48">
        <v>0</v>
      </c>
      <c r="W966" s="48">
        <v>0</v>
      </c>
    </row>
    <row r="967" spans="4:23" ht="15" customHeight="1" outlineLevel="2" x14ac:dyDescent="0.2">
      <c r="D967" s="41" t="s">
        <v>665</v>
      </c>
      <c r="E967" s="17" t="s">
        <v>666</v>
      </c>
      <c r="F967" s="48">
        <v>0</v>
      </c>
      <c r="G967" s="48">
        <v>0</v>
      </c>
      <c r="H967" s="48">
        <v>0</v>
      </c>
      <c r="I967" s="48">
        <v>0</v>
      </c>
      <c r="J967" s="48">
        <v>0</v>
      </c>
      <c r="K967" s="48">
        <v>0</v>
      </c>
      <c r="L967" s="48">
        <v>0</v>
      </c>
      <c r="M967" s="48">
        <v>0</v>
      </c>
      <c r="N967" s="48">
        <v>0</v>
      </c>
      <c r="O967" s="48">
        <v>0</v>
      </c>
      <c r="P967" s="48">
        <v>0</v>
      </c>
      <c r="Q967" s="48">
        <v>0</v>
      </c>
      <c r="R967" s="48">
        <v>0</v>
      </c>
      <c r="S967" s="48">
        <v>0</v>
      </c>
      <c r="T967" s="48">
        <v>0</v>
      </c>
      <c r="U967" s="48">
        <v>0</v>
      </c>
      <c r="V967" s="48">
        <v>0</v>
      </c>
      <c r="W967" s="48">
        <v>0</v>
      </c>
    </row>
    <row r="968" spans="4:23" ht="15" customHeight="1" outlineLevel="2" x14ac:dyDescent="0.2">
      <c r="D968" s="41" t="s">
        <v>667</v>
      </c>
      <c r="E968" s="17" t="s">
        <v>668</v>
      </c>
      <c r="F968" s="48">
        <v>0</v>
      </c>
      <c r="G968" s="48">
        <v>0</v>
      </c>
      <c r="H968" s="48">
        <v>0</v>
      </c>
      <c r="I968" s="48">
        <v>0</v>
      </c>
      <c r="J968" s="48">
        <v>0</v>
      </c>
      <c r="K968" s="48">
        <v>0</v>
      </c>
      <c r="L968" s="48">
        <v>0</v>
      </c>
      <c r="M968" s="48">
        <v>0</v>
      </c>
      <c r="N968" s="48">
        <v>0</v>
      </c>
      <c r="O968" s="48">
        <v>0</v>
      </c>
      <c r="P968" s="48">
        <v>0</v>
      </c>
      <c r="Q968" s="48">
        <v>0</v>
      </c>
      <c r="R968" s="48">
        <v>0</v>
      </c>
      <c r="S968" s="48">
        <v>0</v>
      </c>
      <c r="T968" s="48">
        <v>0</v>
      </c>
      <c r="U968" s="48">
        <v>0</v>
      </c>
      <c r="V968" s="48">
        <v>0</v>
      </c>
      <c r="W968" s="48">
        <v>0</v>
      </c>
    </row>
    <row r="969" spans="4:23" ht="15" customHeight="1" outlineLevel="2" x14ac:dyDescent="0.2">
      <c r="D969" s="41" t="s">
        <v>669</v>
      </c>
      <c r="E969" s="17" t="s">
        <v>670</v>
      </c>
      <c r="F969" s="48">
        <v>0</v>
      </c>
      <c r="G969" s="48">
        <v>0</v>
      </c>
      <c r="H969" s="48">
        <v>0</v>
      </c>
      <c r="I969" s="48">
        <v>0</v>
      </c>
      <c r="J969" s="48">
        <v>0</v>
      </c>
      <c r="K969" s="48">
        <v>0</v>
      </c>
      <c r="L969" s="48">
        <v>0</v>
      </c>
      <c r="M969" s="48">
        <v>0</v>
      </c>
      <c r="N969" s="48">
        <v>0</v>
      </c>
      <c r="O969" s="48">
        <v>0</v>
      </c>
      <c r="P969" s="48">
        <v>0</v>
      </c>
      <c r="Q969" s="48">
        <v>0</v>
      </c>
      <c r="R969" s="48">
        <v>0</v>
      </c>
      <c r="S969" s="48">
        <v>0</v>
      </c>
      <c r="T969" s="48">
        <v>0</v>
      </c>
      <c r="U969" s="48">
        <v>0</v>
      </c>
      <c r="V969" s="48">
        <v>0</v>
      </c>
      <c r="W969" s="48">
        <v>0</v>
      </c>
    </row>
    <row r="970" spans="4:23" ht="15" customHeight="1" outlineLevel="2" x14ac:dyDescent="0.2">
      <c r="D970" s="41" t="s">
        <v>671</v>
      </c>
      <c r="E970" s="17" t="s">
        <v>672</v>
      </c>
      <c r="F970" s="48">
        <v>0</v>
      </c>
      <c r="G970" s="48">
        <v>0</v>
      </c>
      <c r="H970" s="48">
        <v>0</v>
      </c>
      <c r="I970" s="48">
        <v>0</v>
      </c>
      <c r="J970" s="48">
        <v>0</v>
      </c>
      <c r="K970" s="48">
        <v>0</v>
      </c>
      <c r="L970" s="48">
        <v>0</v>
      </c>
      <c r="M970" s="48">
        <v>0</v>
      </c>
      <c r="N970" s="48">
        <v>0</v>
      </c>
      <c r="O970" s="48">
        <v>0</v>
      </c>
      <c r="P970" s="48">
        <v>0</v>
      </c>
      <c r="Q970" s="48">
        <v>0</v>
      </c>
      <c r="R970" s="48">
        <v>0</v>
      </c>
      <c r="S970" s="48">
        <v>0</v>
      </c>
      <c r="T970" s="48">
        <v>0</v>
      </c>
      <c r="U970" s="48">
        <v>0</v>
      </c>
      <c r="V970" s="48">
        <v>0</v>
      </c>
      <c r="W970" s="48">
        <v>0</v>
      </c>
    </row>
    <row r="971" spans="4:23" ht="15" customHeight="1" outlineLevel="2" x14ac:dyDescent="0.2">
      <c r="D971" s="41" t="s">
        <v>673</v>
      </c>
      <c r="E971" s="17" t="s">
        <v>674</v>
      </c>
      <c r="F971" s="48">
        <v>0</v>
      </c>
      <c r="G971" s="48">
        <v>0</v>
      </c>
      <c r="H971" s="48">
        <v>0</v>
      </c>
      <c r="I971" s="48">
        <v>0</v>
      </c>
      <c r="J971" s="48">
        <v>0</v>
      </c>
      <c r="K971" s="48">
        <v>0</v>
      </c>
      <c r="L971" s="48">
        <v>0</v>
      </c>
      <c r="M971" s="48">
        <v>0</v>
      </c>
      <c r="N971" s="48">
        <v>0</v>
      </c>
      <c r="O971" s="48">
        <v>0</v>
      </c>
      <c r="P971" s="48">
        <v>0</v>
      </c>
      <c r="Q971" s="48">
        <v>0</v>
      </c>
      <c r="R971" s="48">
        <v>0</v>
      </c>
      <c r="S971" s="48">
        <v>0</v>
      </c>
      <c r="T971" s="48">
        <v>0</v>
      </c>
      <c r="U971" s="48">
        <v>0</v>
      </c>
      <c r="V971" s="48">
        <v>0</v>
      </c>
      <c r="W971" s="48">
        <v>0</v>
      </c>
    </row>
    <row r="972" spans="4:23" ht="15" customHeight="1" outlineLevel="2" x14ac:dyDescent="0.2">
      <c r="D972" s="41" t="s">
        <v>675</v>
      </c>
      <c r="E972" s="17" t="s">
        <v>676</v>
      </c>
      <c r="F972" s="48">
        <v>0</v>
      </c>
      <c r="G972" s="48">
        <v>0</v>
      </c>
      <c r="H972" s="48">
        <v>0</v>
      </c>
      <c r="I972" s="48">
        <v>0</v>
      </c>
      <c r="J972" s="48">
        <v>0</v>
      </c>
      <c r="K972" s="48">
        <v>0</v>
      </c>
      <c r="L972" s="48">
        <v>0</v>
      </c>
      <c r="M972" s="48">
        <v>0</v>
      </c>
      <c r="N972" s="48">
        <v>0</v>
      </c>
      <c r="O972" s="48">
        <v>0</v>
      </c>
      <c r="P972" s="48">
        <v>0</v>
      </c>
      <c r="Q972" s="48">
        <v>0</v>
      </c>
      <c r="R972" s="48">
        <v>0</v>
      </c>
      <c r="S972" s="48">
        <v>0</v>
      </c>
      <c r="T972" s="48">
        <v>0</v>
      </c>
      <c r="U972" s="48">
        <v>0</v>
      </c>
      <c r="V972" s="48">
        <v>0</v>
      </c>
      <c r="W972" s="48">
        <v>0</v>
      </c>
    </row>
    <row r="973" spans="4:23" ht="15" customHeight="1" outlineLevel="2" x14ac:dyDescent="0.2">
      <c r="D973" s="41" t="s">
        <v>677</v>
      </c>
      <c r="E973" s="17" t="s">
        <v>678</v>
      </c>
      <c r="F973" s="48">
        <v>0</v>
      </c>
      <c r="G973" s="48">
        <v>0</v>
      </c>
      <c r="H973" s="48">
        <v>0</v>
      </c>
      <c r="I973" s="48">
        <v>0</v>
      </c>
      <c r="J973" s="48">
        <v>0</v>
      </c>
      <c r="K973" s="48">
        <v>0</v>
      </c>
      <c r="L973" s="48">
        <v>0</v>
      </c>
      <c r="M973" s="48">
        <v>0</v>
      </c>
      <c r="N973" s="48">
        <v>0</v>
      </c>
      <c r="O973" s="48">
        <v>0</v>
      </c>
      <c r="P973" s="48">
        <v>0</v>
      </c>
      <c r="Q973" s="48">
        <v>0</v>
      </c>
      <c r="R973" s="48">
        <v>0</v>
      </c>
      <c r="S973" s="48">
        <v>0</v>
      </c>
      <c r="T973" s="48">
        <v>0</v>
      </c>
      <c r="U973" s="48">
        <v>0</v>
      </c>
      <c r="V973" s="48">
        <v>0</v>
      </c>
      <c r="W973" s="48">
        <v>0</v>
      </c>
    </row>
    <row r="974" spans="4:23" ht="15" customHeight="1" outlineLevel="2" x14ac:dyDescent="0.2">
      <c r="D974" s="41" t="s">
        <v>679</v>
      </c>
      <c r="E974" s="17" t="s">
        <v>680</v>
      </c>
      <c r="F974" s="48">
        <v>0</v>
      </c>
      <c r="G974" s="48">
        <v>0</v>
      </c>
      <c r="H974" s="48">
        <v>0</v>
      </c>
      <c r="I974" s="48">
        <v>0</v>
      </c>
      <c r="J974" s="48">
        <v>0</v>
      </c>
      <c r="K974" s="48">
        <v>0</v>
      </c>
      <c r="L974" s="48">
        <v>0</v>
      </c>
      <c r="M974" s="48">
        <v>0</v>
      </c>
      <c r="N974" s="48">
        <v>0</v>
      </c>
      <c r="O974" s="48">
        <v>0</v>
      </c>
      <c r="P974" s="48">
        <v>0</v>
      </c>
      <c r="Q974" s="48">
        <v>0</v>
      </c>
      <c r="R974" s="48">
        <v>0</v>
      </c>
      <c r="S974" s="48">
        <v>0</v>
      </c>
      <c r="T974" s="48">
        <v>0</v>
      </c>
      <c r="U974" s="48">
        <v>0</v>
      </c>
      <c r="V974" s="48">
        <v>0</v>
      </c>
      <c r="W974" s="48">
        <v>0</v>
      </c>
    </row>
    <row r="975" spans="4:23" ht="15" customHeight="1" outlineLevel="2" x14ac:dyDescent="0.2">
      <c r="D975" s="41" t="s">
        <v>681</v>
      </c>
      <c r="E975" s="17" t="s">
        <v>682</v>
      </c>
      <c r="F975" s="48">
        <v>0</v>
      </c>
      <c r="G975" s="48">
        <v>0</v>
      </c>
      <c r="H975" s="48">
        <v>0</v>
      </c>
      <c r="I975" s="48">
        <v>0</v>
      </c>
      <c r="J975" s="48">
        <v>0</v>
      </c>
      <c r="K975" s="48">
        <v>0</v>
      </c>
      <c r="L975" s="48">
        <v>0</v>
      </c>
      <c r="M975" s="48">
        <v>0</v>
      </c>
      <c r="N975" s="48">
        <v>0</v>
      </c>
      <c r="O975" s="48">
        <v>0</v>
      </c>
      <c r="P975" s="48">
        <v>0</v>
      </c>
      <c r="Q975" s="48">
        <v>0</v>
      </c>
      <c r="R975" s="48">
        <v>0</v>
      </c>
      <c r="S975" s="48">
        <v>0</v>
      </c>
      <c r="T975" s="48">
        <v>0</v>
      </c>
      <c r="U975" s="48">
        <v>0</v>
      </c>
      <c r="V975" s="48">
        <v>0</v>
      </c>
      <c r="W975" s="48">
        <v>0</v>
      </c>
    </row>
    <row r="976" spans="4:23" ht="15" customHeight="1" outlineLevel="2" x14ac:dyDescent="0.2">
      <c r="D976" s="41" t="s">
        <v>683</v>
      </c>
      <c r="E976" s="17" t="s">
        <v>684</v>
      </c>
      <c r="F976" s="48">
        <v>0</v>
      </c>
      <c r="G976" s="48">
        <v>0</v>
      </c>
      <c r="H976" s="48">
        <v>0</v>
      </c>
      <c r="I976" s="48">
        <v>0</v>
      </c>
      <c r="J976" s="48">
        <v>0</v>
      </c>
      <c r="K976" s="48">
        <v>0</v>
      </c>
      <c r="L976" s="48">
        <v>0</v>
      </c>
      <c r="M976" s="48">
        <v>0</v>
      </c>
      <c r="N976" s="48">
        <v>0</v>
      </c>
      <c r="O976" s="48">
        <v>0</v>
      </c>
      <c r="P976" s="48">
        <v>0</v>
      </c>
      <c r="Q976" s="48">
        <v>0</v>
      </c>
      <c r="R976" s="48">
        <v>0</v>
      </c>
      <c r="S976" s="48">
        <v>0</v>
      </c>
      <c r="T976" s="48">
        <v>0</v>
      </c>
      <c r="U976" s="48">
        <v>0</v>
      </c>
      <c r="V976" s="48">
        <v>0</v>
      </c>
      <c r="W976" s="48">
        <v>0</v>
      </c>
    </row>
    <row r="977" spans="4:23" ht="15" customHeight="1" outlineLevel="2" x14ac:dyDescent="0.2">
      <c r="D977" s="41" t="s">
        <v>685</v>
      </c>
      <c r="E977" s="17" t="s">
        <v>686</v>
      </c>
      <c r="F977" s="48">
        <v>0</v>
      </c>
      <c r="G977" s="48">
        <v>0</v>
      </c>
      <c r="H977" s="48">
        <v>0</v>
      </c>
      <c r="I977" s="48">
        <v>0</v>
      </c>
      <c r="J977" s="48">
        <v>0</v>
      </c>
      <c r="K977" s="48">
        <v>0</v>
      </c>
      <c r="L977" s="48">
        <v>0</v>
      </c>
      <c r="M977" s="48">
        <v>0</v>
      </c>
      <c r="N977" s="48">
        <v>0</v>
      </c>
      <c r="O977" s="48">
        <v>0</v>
      </c>
      <c r="P977" s="48">
        <v>0</v>
      </c>
      <c r="Q977" s="48">
        <v>0</v>
      </c>
      <c r="R977" s="48">
        <v>0</v>
      </c>
      <c r="S977" s="48">
        <v>0</v>
      </c>
      <c r="T977" s="48">
        <v>0</v>
      </c>
      <c r="U977" s="48">
        <v>0</v>
      </c>
      <c r="V977" s="48">
        <v>0</v>
      </c>
      <c r="W977" s="48">
        <v>0</v>
      </c>
    </row>
    <row r="978" spans="4:23" ht="15" customHeight="1" outlineLevel="2" x14ac:dyDescent="0.2">
      <c r="D978" s="41" t="s">
        <v>687</v>
      </c>
      <c r="E978" s="17" t="s">
        <v>688</v>
      </c>
      <c r="F978" s="48">
        <v>0</v>
      </c>
      <c r="G978" s="48">
        <v>0</v>
      </c>
      <c r="H978" s="48">
        <v>0</v>
      </c>
      <c r="I978" s="48">
        <v>0</v>
      </c>
      <c r="J978" s="48">
        <v>0</v>
      </c>
      <c r="K978" s="48">
        <v>0</v>
      </c>
      <c r="L978" s="48">
        <v>0</v>
      </c>
      <c r="M978" s="48">
        <v>0</v>
      </c>
      <c r="N978" s="48">
        <v>0</v>
      </c>
      <c r="O978" s="48">
        <v>0</v>
      </c>
      <c r="P978" s="48">
        <v>0</v>
      </c>
      <c r="Q978" s="48">
        <v>0</v>
      </c>
      <c r="R978" s="48">
        <v>0</v>
      </c>
      <c r="S978" s="48">
        <v>0</v>
      </c>
      <c r="T978" s="48">
        <v>0</v>
      </c>
      <c r="U978" s="48">
        <v>0</v>
      </c>
      <c r="V978" s="48">
        <v>0</v>
      </c>
      <c r="W978" s="48">
        <v>0</v>
      </c>
    </row>
    <row r="979" spans="4:23" ht="15" customHeight="1" outlineLevel="2" x14ac:dyDescent="0.2">
      <c r="D979" s="41" t="s">
        <v>689</v>
      </c>
      <c r="E979" s="17" t="s">
        <v>690</v>
      </c>
      <c r="F979" s="48">
        <v>0</v>
      </c>
      <c r="G979" s="48">
        <v>0</v>
      </c>
      <c r="H979" s="48">
        <v>0</v>
      </c>
      <c r="I979" s="48">
        <v>0</v>
      </c>
      <c r="J979" s="48">
        <v>0</v>
      </c>
      <c r="K979" s="48">
        <v>0</v>
      </c>
      <c r="L979" s="48">
        <v>0</v>
      </c>
      <c r="M979" s="48">
        <v>0</v>
      </c>
      <c r="N979" s="48">
        <v>0</v>
      </c>
      <c r="O979" s="48">
        <v>0</v>
      </c>
      <c r="P979" s="48">
        <v>0</v>
      </c>
      <c r="Q979" s="48">
        <v>0</v>
      </c>
      <c r="R979" s="48">
        <v>0</v>
      </c>
      <c r="S979" s="48">
        <v>0</v>
      </c>
      <c r="T979" s="48">
        <v>0</v>
      </c>
      <c r="U979" s="48">
        <v>0</v>
      </c>
      <c r="V979" s="48">
        <v>0</v>
      </c>
      <c r="W979" s="48">
        <v>0</v>
      </c>
    </row>
    <row r="980" spans="4:23" ht="15" customHeight="1" outlineLevel="2" x14ac:dyDescent="0.2">
      <c r="D980" s="41" t="s">
        <v>691</v>
      </c>
      <c r="E980" s="17" t="s">
        <v>692</v>
      </c>
      <c r="F980" s="48">
        <v>0</v>
      </c>
      <c r="G980" s="48">
        <v>0</v>
      </c>
      <c r="H980" s="48">
        <v>0</v>
      </c>
      <c r="I980" s="48">
        <v>0</v>
      </c>
      <c r="J980" s="48">
        <v>0</v>
      </c>
      <c r="K980" s="48">
        <v>0</v>
      </c>
      <c r="L980" s="48">
        <v>0</v>
      </c>
      <c r="M980" s="48">
        <v>0</v>
      </c>
      <c r="N980" s="48">
        <v>0</v>
      </c>
      <c r="O980" s="48">
        <v>0</v>
      </c>
      <c r="P980" s="48">
        <v>0</v>
      </c>
      <c r="Q980" s="48">
        <v>0</v>
      </c>
      <c r="R980" s="48">
        <v>0</v>
      </c>
      <c r="S980" s="48">
        <v>0</v>
      </c>
      <c r="T980" s="48">
        <v>0</v>
      </c>
      <c r="U980" s="48">
        <v>0</v>
      </c>
      <c r="V980" s="48">
        <v>0</v>
      </c>
      <c r="W980" s="48">
        <v>0</v>
      </c>
    </row>
    <row r="981" spans="4:23" ht="15" customHeight="1" outlineLevel="2" x14ac:dyDescent="0.2">
      <c r="D981" s="41" t="s">
        <v>693</v>
      </c>
      <c r="E981" s="17" t="s">
        <v>694</v>
      </c>
      <c r="F981" s="48">
        <v>0</v>
      </c>
      <c r="G981" s="48">
        <v>0</v>
      </c>
      <c r="H981" s="48">
        <v>0</v>
      </c>
      <c r="I981" s="48">
        <v>0</v>
      </c>
      <c r="J981" s="48">
        <v>0</v>
      </c>
      <c r="K981" s="48">
        <v>0</v>
      </c>
      <c r="L981" s="48">
        <v>0</v>
      </c>
      <c r="M981" s="48">
        <v>0</v>
      </c>
      <c r="N981" s="48">
        <v>0</v>
      </c>
      <c r="O981" s="48">
        <v>0</v>
      </c>
      <c r="P981" s="48">
        <v>0</v>
      </c>
      <c r="Q981" s="48">
        <v>0</v>
      </c>
      <c r="R981" s="48">
        <v>0</v>
      </c>
      <c r="S981" s="48">
        <v>0</v>
      </c>
      <c r="T981" s="48">
        <v>0</v>
      </c>
      <c r="U981" s="48">
        <v>0</v>
      </c>
      <c r="V981" s="48">
        <v>0</v>
      </c>
      <c r="W981" s="48">
        <v>0</v>
      </c>
    </row>
    <row r="982" spans="4:23" ht="15" customHeight="1" outlineLevel="2" x14ac:dyDescent="0.2">
      <c r="D982" s="41" t="s">
        <v>695</v>
      </c>
      <c r="E982" s="17" t="s">
        <v>696</v>
      </c>
      <c r="F982" s="48">
        <v>0</v>
      </c>
      <c r="G982" s="48">
        <v>0</v>
      </c>
      <c r="H982" s="48">
        <v>0</v>
      </c>
      <c r="I982" s="48">
        <v>0</v>
      </c>
      <c r="J982" s="48">
        <v>0</v>
      </c>
      <c r="K982" s="48">
        <v>0</v>
      </c>
      <c r="L982" s="48">
        <v>0</v>
      </c>
      <c r="M982" s="48">
        <v>0</v>
      </c>
      <c r="N982" s="48">
        <v>0</v>
      </c>
      <c r="O982" s="48">
        <v>0</v>
      </c>
      <c r="P982" s="48">
        <v>0</v>
      </c>
      <c r="Q982" s="48">
        <v>0</v>
      </c>
      <c r="R982" s="48">
        <v>0</v>
      </c>
      <c r="S982" s="48">
        <v>0</v>
      </c>
      <c r="T982" s="48">
        <v>0</v>
      </c>
      <c r="U982" s="48">
        <v>0</v>
      </c>
      <c r="V982" s="48">
        <v>0</v>
      </c>
      <c r="W982" s="48">
        <v>0</v>
      </c>
    </row>
    <row r="983" spans="4:23" ht="15" customHeight="1" outlineLevel="2" x14ac:dyDescent="0.2">
      <c r="D983" s="41" t="s">
        <v>697</v>
      </c>
      <c r="E983" s="17" t="s">
        <v>698</v>
      </c>
      <c r="F983" s="48">
        <v>0</v>
      </c>
      <c r="G983" s="48">
        <v>0</v>
      </c>
      <c r="H983" s="48">
        <v>0</v>
      </c>
      <c r="I983" s="48">
        <v>0</v>
      </c>
      <c r="J983" s="48">
        <v>0</v>
      </c>
      <c r="K983" s="48">
        <v>0</v>
      </c>
      <c r="L983" s="48">
        <v>0</v>
      </c>
      <c r="M983" s="48">
        <v>0</v>
      </c>
      <c r="N983" s="48">
        <v>0</v>
      </c>
      <c r="O983" s="48">
        <v>0</v>
      </c>
      <c r="P983" s="48">
        <v>0</v>
      </c>
      <c r="Q983" s="48">
        <v>0</v>
      </c>
      <c r="R983" s="48">
        <v>0</v>
      </c>
      <c r="S983" s="48">
        <v>0</v>
      </c>
      <c r="T983" s="48">
        <v>0</v>
      </c>
      <c r="U983" s="48">
        <v>0</v>
      </c>
      <c r="V983" s="48">
        <v>0</v>
      </c>
      <c r="W983" s="48">
        <v>0</v>
      </c>
    </row>
    <row r="984" spans="4:23" ht="15" customHeight="1" outlineLevel="2" x14ac:dyDescent="0.2">
      <c r="D984" s="41" t="s">
        <v>699</v>
      </c>
      <c r="E984" s="17" t="s">
        <v>700</v>
      </c>
      <c r="F984" s="48">
        <v>0</v>
      </c>
      <c r="G984" s="48">
        <v>0</v>
      </c>
      <c r="H984" s="48">
        <v>0</v>
      </c>
      <c r="I984" s="48">
        <v>0</v>
      </c>
      <c r="J984" s="48">
        <v>0</v>
      </c>
      <c r="K984" s="48">
        <v>0</v>
      </c>
      <c r="L984" s="48">
        <v>0</v>
      </c>
      <c r="M984" s="48">
        <v>0</v>
      </c>
      <c r="N984" s="48">
        <v>0</v>
      </c>
      <c r="O984" s="48">
        <v>0</v>
      </c>
      <c r="P984" s="48">
        <v>0</v>
      </c>
      <c r="Q984" s="48">
        <v>0</v>
      </c>
      <c r="R984" s="48">
        <v>0</v>
      </c>
      <c r="S984" s="48">
        <v>0</v>
      </c>
      <c r="T984" s="48">
        <v>0</v>
      </c>
      <c r="U984" s="48">
        <v>0</v>
      </c>
      <c r="V984" s="48">
        <v>0</v>
      </c>
      <c r="W984" s="48">
        <v>0</v>
      </c>
    </row>
    <row r="985" spans="4:23" ht="15" customHeight="1" outlineLevel="2" x14ac:dyDescent="0.2">
      <c r="D985" s="41" t="s">
        <v>701</v>
      </c>
      <c r="E985" s="17" t="s">
        <v>702</v>
      </c>
      <c r="F985" s="48">
        <v>0</v>
      </c>
      <c r="G985" s="48">
        <v>0</v>
      </c>
      <c r="H985" s="48">
        <v>0</v>
      </c>
      <c r="I985" s="48">
        <v>0</v>
      </c>
      <c r="J985" s="48">
        <v>0</v>
      </c>
      <c r="K985" s="48">
        <v>0</v>
      </c>
      <c r="L985" s="48">
        <v>0</v>
      </c>
      <c r="M985" s="48">
        <v>0</v>
      </c>
      <c r="N985" s="48">
        <v>0</v>
      </c>
      <c r="O985" s="48">
        <v>0</v>
      </c>
      <c r="P985" s="48">
        <v>0</v>
      </c>
      <c r="Q985" s="48">
        <v>0</v>
      </c>
      <c r="R985" s="48">
        <v>0</v>
      </c>
      <c r="S985" s="48">
        <v>0</v>
      </c>
      <c r="T985" s="48">
        <v>0</v>
      </c>
      <c r="U985" s="48">
        <v>0</v>
      </c>
      <c r="V985" s="48">
        <v>0</v>
      </c>
      <c r="W985" s="48">
        <v>0</v>
      </c>
    </row>
    <row r="986" spans="4:23" ht="15" customHeight="1" outlineLevel="2" x14ac:dyDescent="0.2">
      <c r="D986" s="41" t="s">
        <v>703</v>
      </c>
      <c r="E986" s="17" t="s">
        <v>704</v>
      </c>
      <c r="F986" s="48">
        <v>0</v>
      </c>
      <c r="G986" s="48">
        <v>0</v>
      </c>
      <c r="H986" s="48">
        <v>0</v>
      </c>
      <c r="I986" s="48">
        <v>0</v>
      </c>
      <c r="J986" s="48">
        <v>0</v>
      </c>
      <c r="K986" s="48">
        <v>0</v>
      </c>
      <c r="L986" s="48">
        <v>0</v>
      </c>
      <c r="M986" s="48">
        <v>0</v>
      </c>
      <c r="N986" s="48">
        <v>0</v>
      </c>
      <c r="O986" s="48">
        <v>0</v>
      </c>
      <c r="P986" s="48">
        <v>0</v>
      </c>
      <c r="Q986" s="48">
        <v>0</v>
      </c>
      <c r="R986" s="48">
        <v>0</v>
      </c>
      <c r="S986" s="48">
        <v>0</v>
      </c>
      <c r="T986" s="48">
        <v>0</v>
      </c>
      <c r="U986" s="48">
        <v>0</v>
      </c>
      <c r="V986" s="48">
        <v>0</v>
      </c>
      <c r="W986" s="48">
        <v>0</v>
      </c>
    </row>
    <row r="987" spans="4:23" ht="15" customHeight="1" outlineLevel="2" x14ac:dyDescent="0.2">
      <c r="D987" s="41" t="s">
        <v>705</v>
      </c>
      <c r="E987" s="17" t="s">
        <v>706</v>
      </c>
      <c r="F987" s="48">
        <v>0</v>
      </c>
      <c r="G987" s="48">
        <v>0</v>
      </c>
      <c r="H987" s="48">
        <v>0</v>
      </c>
      <c r="I987" s="48">
        <v>0</v>
      </c>
      <c r="J987" s="48">
        <v>0</v>
      </c>
      <c r="K987" s="48">
        <v>0</v>
      </c>
      <c r="L987" s="48">
        <v>0</v>
      </c>
      <c r="M987" s="48">
        <v>0</v>
      </c>
      <c r="N987" s="48">
        <v>0</v>
      </c>
      <c r="O987" s="48">
        <v>0</v>
      </c>
      <c r="P987" s="48">
        <v>0</v>
      </c>
      <c r="Q987" s="48">
        <v>0</v>
      </c>
      <c r="R987" s="48">
        <v>0</v>
      </c>
      <c r="S987" s="48">
        <v>0</v>
      </c>
      <c r="T987" s="48">
        <v>0</v>
      </c>
      <c r="U987" s="48">
        <v>0</v>
      </c>
      <c r="V987" s="48">
        <v>0</v>
      </c>
      <c r="W987" s="48">
        <v>0</v>
      </c>
    </row>
    <row r="988" spans="4:23" ht="15" customHeight="1" outlineLevel="2" x14ac:dyDescent="0.2">
      <c r="D988" s="41" t="s">
        <v>707</v>
      </c>
      <c r="E988" s="17" t="s">
        <v>708</v>
      </c>
      <c r="F988" s="48">
        <v>0</v>
      </c>
      <c r="G988" s="48">
        <v>0</v>
      </c>
      <c r="H988" s="48">
        <v>0</v>
      </c>
      <c r="I988" s="48">
        <v>0</v>
      </c>
      <c r="J988" s="48">
        <v>0</v>
      </c>
      <c r="K988" s="48">
        <v>0</v>
      </c>
      <c r="L988" s="48">
        <v>0</v>
      </c>
      <c r="M988" s="48">
        <v>0</v>
      </c>
      <c r="N988" s="48">
        <v>0</v>
      </c>
      <c r="O988" s="48">
        <v>0</v>
      </c>
      <c r="P988" s="48">
        <v>0</v>
      </c>
      <c r="Q988" s="48">
        <v>0</v>
      </c>
      <c r="R988" s="48">
        <v>0</v>
      </c>
      <c r="S988" s="48">
        <v>0</v>
      </c>
      <c r="T988" s="48">
        <v>0</v>
      </c>
      <c r="U988" s="48">
        <v>0</v>
      </c>
      <c r="V988" s="48">
        <v>0</v>
      </c>
      <c r="W988" s="48">
        <v>0</v>
      </c>
    </row>
    <row r="989" spans="4:23" ht="15" customHeight="1" outlineLevel="2" x14ac:dyDescent="0.2">
      <c r="D989" s="41" t="s">
        <v>709</v>
      </c>
      <c r="E989" s="17" t="s">
        <v>710</v>
      </c>
      <c r="F989" s="48">
        <v>0</v>
      </c>
      <c r="G989" s="48">
        <v>0</v>
      </c>
      <c r="H989" s="48">
        <v>0</v>
      </c>
      <c r="I989" s="48">
        <v>0</v>
      </c>
      <c r="J989" s="48">
        <v>0</v>
      </c>
      <c r="K989" s="48">
        <v>0</v>
      </c>
      <c r="L989" s="48">
        <v>0</v>
      </c>
      <c r="M989" s="48">
        <v>0</v>
      </c>
      <c r="N989" s="48">
        <v>0</v>
      </c>
      <c r="O989" s="48">
        <v>0</v>
      </c>
      <c r="P989" s="48">
        <v>0</v>
      </c>
      <c r="Q989" s="48">
        <v>0</v>
      </c>
      <c r="R989" s="48">
        <v>0</v>
      </c>
      <c r="S989" s="48">
        <v>0</v>
      </c>
      <c r="T989" s="48">
        <v>0</v>
      </c>
      <c r="U989" s="48">
        <v>0</v>
      </c>
      <c r="V989" s="48">
        <v>0</v>
      </c>
      <c r="W989" s="48">
        <v>0</v>
      </c>
    </row>
    <row r="990" spans="4:23" ht="15" customHeight="1" outlineLevel="2" x14ac:dyDescent="0.2">
      <c r="D990" s="41" t="s">
        <v>711</v>
      </c>
      <c r="E990" s="17" t="s">
        <v>712</v>
      </c>
      <c r="F990" s="48">
        <v>0</v>
      </c>
      <c r="G990" s="48">
        <v>0</v>
      </c>
      <c r="H990" s="48">
        <v>0</v>
      </c>
      <c r="I990" s="48">
        <v>0</v>
      </c>
      <c r="J990" s="48">
        <v>0</v>
      </c>
      <c r="K990" s="48">
        <v>0</v>
      </c>
      <c r="L990" s="48">
        <v>0</v>
      </c>
      <c r="M990" s="48">
        <v>0</v>
      </c>
      <c r="N990" s="48">
        <v>0</v>
      </c>
      <c r="O990" s="48">
        <v>0</v>
      </c>
      <c r="P990" s="48">
        <v>0</v>
      </c>
      <c r="Q990" s="48">
        <v>0</v>
      </c>
      <c r="R990" s="48">
        <v>0</v>
      </c>
      <c r="S990" s="48">
        <v>0</v>
      </c>
      <c r="T990" s="48">
        <v>0</v>
      </c>
      <c r="U990" s="48">
        <v>0</v>
      </c>
      <c r="V990" s="48">
        <v>0</v>
      </c>
      <c r="W990" s="48">
        <v>0</v>
      </c>
    </row>
    <row r="991" spans="4:23" ht="15" customHeight="1" outlineLevel="2" x14ac:dyDescent="0.2">
      <c r="D991" s="41" t="s">
        <v>713</v>
      </c>
      <c r="E991" s="17" t="s">
        <v>714</v>
      </c>
      <c r="F991" s="48">
        <v>0</v>
      </c>
      <c r="G991" s="48">
        <v>0</v>
      </c>
      <c r="H991" s="48">
        <v>0</v>
      </c>
      <c r="I991" s="48">
        <v>0</v>
      </c>
      <c r="J991" s="48">
        <v>0</v>
      </c>
      <c r="K991" s="48">
        <v>0</v>
      </c>
      <c r="L991" s="48">
        <v>0</v>
      </c>
      <c r="M991" s="48">
        <v>0</v>
      </c>
      <c r="N991" s="48">
        <v>0</v>
      </c>
      <c r="O991" s="48">
        <v>0</v>
      </c>
      <c r="P991" s="48">
        <v>0</v>
      </c>
      <c r="Q991" s="48">
        <v>0</v>
      </c>
      <c r="R991" s="48">
        <v>0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</row>
    <row r="992" spans="4:23" ht="15" customHeight="1" outlineLevel="2" x14ac:dyDescent="0.2">
      <c r="D992" s="41" t="s">
        <v>715</v>
      </c>
      <c r="E992" s="17" t="s">
        <v>716</v>
      </c>
      <c r="F992" s="48">
        <v>0</v>
      </c>
      <c r="G992" s="48">
        <v>0</v>
      </c>
      <c r="H992" s="48">
        <v>0</v>
      </c>
      <c r="I992" s="48">
        <v>0</v>
      </c>
      <c r="J992" s="48">
        <v>0</v>
      </c>
      <c r="K992" s="48">
        <v>0</v>
      </c>
      <c r="L992" s="48">
        <v>0</v>
      </c>
      <c r="M992" s="48">
        <v>0</v>
      </c>
      <c r="N992" s="48">
        <v>0</v>
      </c>
      <c r="O992" s="48">
        <v>0</v>
      </c>
      <c r="P992" s="48">
        <v>0</v>
      </c>
      <c r="Q992" s="48">
        <v>0</v>
      </c>
      <c r="R992" s="48">
        <v>0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</row>
    <row r="993" spans="4:23" ht="15" customHeight="1" outlineLevel="2" x14ac:dyDescent="0.2">
      <c r="D993" s="41" t="s">
        <v>717</v>
      </c>
      <c r="E993" s="17" t="s">
        <v>718</v>
      </c>
      <c r="F993" s="48">
        <v>0</v>
      </c>
      <c r="G993" s="48">
        <v>0</v>
      </c>
      <c r="H993" s="48">
        <v>0</v>
      </c>
      <c r="I993" s="48">
        <v>0</v>
      </c>
      <c r="J993" s="48">
        <v>0</v>
      </c>
      <c r="K993" s="48">
        <v>0</v>
      </c>
      <c r="L993" s="48">
        <v>0</v>
      </c>
      <c r="M993" s="48">
        <v>0</v>
      </c>
      <c r="N993" s="48">
        <v>0</v>
      </c>
      <c r="O993" s="48">
        <v>0</v>
      </c>
      <c r="P993" s="48">
        <v>0</v>
      </c>
      <c r="Q993" s="48">
        <v>0</v>
      </c>
      <c r="R993" s="48">
        <v>0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</row>
    <row r="994" spans="4:23" ht="15" customHeight="1" outlineLevel="2" x14ac:dyDescent="0.2">
      <c r="D994" s="41" t="s">
        <v>719</v>
      </c>
      <c r="E994" s="17" t="s">
        <v>720</v>
      </c>
      <c r="F994" s="48">
        <v>0</v>
      </c>
      <c r="G994" s="48">
        <v>0</v>
      </c>
      <c r="H994" s="48">
        <v>0</v>
      </c>
      <c r="I994" s="48">
        <v>0</v>
      </c>
      <c r="J994" s="48">
        <v>0</v>
      </c>
      <c r="K994" s="48">
        <v>0</v>
      </c>
      <c r="L994" s="48">
        <v>0</v>
      </c>
      <c r="M994" s="48">
        <v>0</v>
      </c>
      <c r="N994" s="48">
        <v>0</v>
      </c>
      <c r="O994" s="48">
        <v>0</v>
      </c>
      <c r="P994" s="48">
        <v>0</v>
      </c>
      <c r="Q994" s="48">
        <v>0</v>
      </c>
      <c r="R994" s="48">
        <v>0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</row>
    <row r="995" spans="4:23" ht="15" customHeight="1" outlineLevel="2" x14ac:dyDescent="0.2">
      <c r="D995" s="41" t="s">
        <v>721</v>
      </c>
      <c r="E995" s="17" t="s">
        <v>722</v>
      </c>
      <c r="F995" s="48">
        <v>4</v>
      </c>
      <c r="G995" s="48">
        <v>4</v>
      </c>
      <c r="H995" s="48">
        <v>0</v>
      </c>
      <c r="I995" s="48">
        <v>2</v>
      </c>
      <c r="J995" s="48">
        <v>2</v>
      </c>
      <c r="K995" s="48">
        <v>0</v>
      </c>
      <c r="L995" s="48">
        <v>2</v>
      </c>
      <c r="M995" s="48">
        <v>2</v>
      </c>
      <c r="N995" s="48">
        <v>0</v>
      </c>
      <c r="O995" s="48">
        <v>2</v>
      </c>
      <c r="P995" s="48">
        <v>2</v>
      </c>
      <c r="Q995" s="48">
        <v>0</v>
      </c>
      <c r="R995" s="48">
        <v>2</v>
      </c>
      <c r="S995" s="48">
        <v>2</v>
      </c>
      <c r="T995" s="48">
        <v>0</v>
      </c>
      <c r="U995" s="48">
        <v>1</v>
      </c>
      <c r="V995" s="48">
        <v>1</v>
      </c>
      <c r="W995" s="48">
        <v>0</v>
      </c>
    </row>
    <row r="996" spans="4:23" ht="15" customHeight="1" outlineLevel="2" x14ac:dyDescent="0.2">
      <c r="D996" s="41" t="s">
        <v>723</v>
      </c>
      <c r="E996" s="17" t="s">
        <v>724</v>
      </c>
      <c r="F996" s="48">
        <v>0</v>
      </c>
      <c r="G996" s="48">
        <v>0</v>
      </c>
      <c r="H996" s="48">
        <v>0</v>
      </c>
      <c r="I996" s="48">
        <v>0</v>
      </c>
      <c r="J996" s="48">
        <v>0</v>
      </c>
      <c r="K996" s="48">
        <v>0</v>
      </c>
      <c r="L996" s="48">
        <v>0</v>
      </c>
      <c r="M996" s="48">
        <v>0</v>
      </c>
      <c r="N996" s="48">
        <v>0</v>
      </c>
      <c r="O996" s="48">
        <v>0</v>
      </c>
      <c r="P996" s="48">
        <v>0</v>
      </c>
      <c r="Q996" s="48">
        <v>0</v>
      </c>
      <c r="R996" s="48">
        <v>0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</row>
    <row r="997" spans="4:23" ht="15" customHeight="1" outlineLevel="2" x14ac:dyDescent="0.2">
      <c r="D997" s="41" t="s">
        <v>725</v>
      </c>
      <c r="E997" s="17" t="s">
        <v>726</v>
      </c>
      <c r="F997" s="48">
        <v>0</v>
      </c>
      <c r="G997" s="48">
        <v>0</v>
      </c>
      <c r="H997" s="48">
        <v>0</v>
      </c>
      <c r="I997" s="48">
        <v>0</v>
      </c>
      <c r="J997" s="48">
        <v>0</v>
      </c>
      <c r="K997" s="48">
        <v>0</v>
      </c>
      <c r="L997" s="48">
        <v>0</v>
      </c>
      <c r="M997" s="48">
        <v>0</v>
      </c>
      <c r="N997" s="48">
        <v>0</v>
      </c>
      <c r="O997" s="48">
        <v>0</v>
      </c>
      <c r="P997" s="48">
        <v>0</v>
      </c>
      <c r="Q997" s="48">
        <v>0</v>
      </c>
      <c r="R997" s="48">
        <v>0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</row>
    <row r="998" spans="4:23" ht="15" customHeight="1" outlineLevel="2" x14ac:dyDescent="0.2">
      <c r="D998" s="41" t="s">
        <v>727</v>
      </c>
      <c r="E998" s="17" t="s">
        <v>728</v>
      </c>
      <c r="F998" s="48">
        <v>0</v>
      </c>
      <c r="G998" s="48">
        <v>0</v>
      </c>
      <c r="H998" s="48">
        <v>0</v>
      </c>
      <c r="I998" s="48">
        <v>0</v>
      </c>
      <c r="J998" s="48">
        <v>0</v>
      </c>
      <c r="K998" s="48">
        <v>0</v>
      </c>
      <c r="L998" s="48">
        <v>0</v>
      </c>
      <c r="M998" s="48">
        <v>0</v>
      </c>
      <c r="N998" s="48">
        <v>0</v>
      </c>
      <c r="O998" s="48">
        <v>0</v>
      </c>
      <c r="P998" s="48">
        <v>0</v>
      </c>
      <c r="Q998" s="48">
        <v>0</v>
      </c>
      <c r="R998" s="48">
        <v>0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</row>
    <row r="999" spans="4:23" ht="15" customHeight="1" outlineLevel="2" x14ac:dyDescent="0.2">
      <c r="D999" s="41" t="s">
        <v>729</v>
      </c>
      <c r="E999" s="17" t="s">
        <v>730</v>
      </c>
      <c r="F999" s="48">
        <v>0</v>
      </c>
      <c r="G999" s="48">
        <v>0</v>
      </c>
      <c r="H999" s="48">
        <v>0</v>
      </c>
      <c r="I999" s="48">
        <v>0</v>
      </c>
      <c r="J999" s="48">
        <v>0</v>
      </c>
      <c r="K999" s="48">
        <v>0</v>
      </c>
      <c r="L999" s="48">
        <v>0</v>
      </c>
      <c r="M999" s="48">
        <v>0</v>
      </c>
      <c r="N999" s="48">
        <v>0</v>
      </c>
      <c r="O999" s="48">
        <v>0</v>
      </c>
      <c r="P999" s="48">
        <v>0</v>
      </c>
      <c r="Q999" s="48">
        <v>0</v>
      </c>
      <c r="R999" s="48">
        <v>0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</row>
    <row r="1000" spans="4:23" ht="15" customHeight="1" outlineLevel="2" x14ac:dyDescent="0.2">
      <c r="D1000" s="41" t="s">
        <v>731</v>
      </c>
      <c r="E1000" s="17" t="s">
        <v>732</v>
      </c>
      <c r="F1000" s="48">
        <v>0</v>
      </c>
      <c r="G1000" s="48">
        <v>0</v>
      </c>
      <c r="H1000" s="48">
        <v>0</v>
      </c>
      <c r="I1000" s="48">
        <v>0</v>
      </c>
      <c r="J1000" s="48">
        <v>0</v>
      </c>
      <c r="K1000" s="48">
        <v>0</v>
      </c>
      <c r="L1000" s="48">
        <v>0</v>
      </c>
      <c r="M1000" s="48">
        <v>0</v>
      </c>
      <c r="N1000" s="48">
        <v>0</v>
      </c>
      <c r="O1000" s="48">
        <v>0</v>
      </c>
      <c r="P1000" s="48">
        <v>0</v>
      </c>
      <c r="Q1000" s="48">
        <v>0</v>
      </c>
      <c r="R1000" s="48">
        <v>0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</row>
    <row r="1001" spans="4:23" ht="15" customHeight="1" outlineLevel="2" x14ac:dyDescent="0.2">
      <c r="D1001" s="41" t="s">
        <v>733</v>
      </c>
      <c r="E1001" s="17" t="s">
        <v>734</v>
      </c>
      <c r="F1001" s="48">
        <v>0</v>
      </c>
      <c r="G1001" s="48">
        <v>0</v>
      </c>
      <c r="H1001" s="48">
        <v>0</v>
      </c>
      <c r="I1001" s="48">
        <v>0</v>
      </c>
      <c r="J1001" s="48">
        <v>0</v>
      </c>
      <c r="K1001" s="48">
        <v>0</v>
      </c>
      <c r="L1001" s="48">
        <v>0</v>
      </c>
      <c r="M1001" s="48">
        <v>0</v>
      </c>
      <c r="N1001" s="48">
        <v>0</v>
      </c>
      <c r="O1001" s="48">
        <v>0</v>
      </c>
      <c r="P1001" s="48">
        <v>0</v>
      </c>
      <c r="Q1001" s="48">
        <v>0</v>
      </c>
      <c r="R1001" s="48">
        <v>0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</row>
    <row r="1002" spans="4:23" ht="15" customHeight="1" outlineLevel="2" x14ac:dyDescent="0.2">
      <c r="D1002" s="41" t="s">
        <v>735</v>
      </c>
      <c r="E1002" s="17" t="s">
        <v>736</v>
      </c>
      <c r="F1002" s="48">
        <v>0</v>
      </c>
      <c r="G1002" s="48">
        <v>0</v>
      </c>
      <c r="H1002" s="48">
        <v>0</v>
      </c>
      <c r="I1002" s="48">
        <v>0</v>
      </c>
      <c r="J1002" s="48">
        <v>0</v>
      </c>
      <c r="K1002" s="48">
        <v>0</v>
      </c>
      <c r="L1002" s="48">
        <v>0</v>
      </c>
      <c r="M1002" s="48">
        <v>0</v>
      </c>
      <c r="N1002" s="48">
        <v>0</v>
      </c>
      <c r="O1002" s="48">
        <v>0</v>
      </c>
      <c r="P1002" s="48">
        <v>0</v>
      </c>
      <c r="Q1002" s="48">
        <v>0</v>
      </c>
      <c r="R1002" s="48">
        <v>0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</row>
    <row r="1003" spans="4:23" ht="15" customHeight="1" outlineLevel="2" x14ac:dyDescent="0.2">
      <c r="D1003" s="41" t="s">
        <v>737</v>
      </c>
      <c r="E1003" s="17" t="s">
        <v>738</v>
      </c>
      <c r="F1003" s="48">
        <v>0</v>
      </c>
      <c r="G1003" s="48">
        <v>0</v>
      </c>
      <c r="H1003" s="48">
        <v>0</v>
      </c>
      <c r="I1003" s="48">
        <v>0</v>
      </c>
      <c r="J1003" s="48">
        <v>0</v>
      </c>
      <c r="K1003" s="48">
        <v>0</v>
      </c>
      <c r="L1003" s="48">
        <v>0</v>
      </c>
      <c r="M1003" s="48">
        <v>0</v>
      </c>
      <c r="N1003" s="48">
        <v>0</v>
      </c>
      <c r="O1003" s="48">
        <v>0</v>
      </c>
      <c r="P1003" s="48">
        <v>0</v>
      </c>
      <c r="Q1003" s="48">
        <v>0</v>
      </c>
      <c r="R1003" s="48">
        <v>0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</row>
    <row r="1004" spans="4:23" ht="15" customHeight="1" outlineLevel="2" x14ac:dyDescent="0.2">
      <c r="D1004" s="41" t="s">
        <v>739</v>
      </c>
      <c r="E1004" s="17" t="s">
        <v>740</v>
      </c>
      <c r="F1004" s="48">
        <v>0</v>
      </c>
      <c r="G1004" s="48">
        <v>0</v>
      </c>
      <c r="H1004" s="48">
        <v>0</v>
      </c>
      <c r="I1004" s="48">
        <v>0</v>
      </c>
      <c r="J1004" s="48">
        <v>0</v>
      </c>
      <c r="K1004" s="48">
        <v>0</v>
      </c>
      <c r="L1004" s="48">
        <v>0</v>
      </c>
      <c r="M1004" s="48">
        <v>0</v>
      </c>
      <c r="N1004" s="48">
        <v>0</v>
      </c>
      <c r="O1004" s="48">
        <v>0</v>
      </c>
      <c r="P1004" s="48">
        <v>0</v>
      </c>
      <c r="Q1004" s="48">
        <v>0</v>
      </c>
      <c r="R1004" s="48">
        <v>0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</row>
    <row r="1005" spans="4:23" ht="15" customHeight="1" outlineLevel="2" x14ac:dyDescent="0.2">
      <c r="D1005" s="41" t="s">
        <v>741</v>
      </c>
      <c r="E1005" s="17" t="s">
        <v>742</v>
      </c>
      <c r="F1005" s="48">
        <v>0</v>
      </c>
      <c r="G1005" s="48">
        <v>0</v>
      </c>
      <c r="H1005" s="48">
        <v>0</v>
      </c>
      <c r="I1005" s="48">
        <v>0</v>
      </c>
      <c r="J1005" s="48">
        <v>0</v>
      </c>
      <c r="K1005" s="48">
        <v>0</v>
      </c>
      <c r="L1005" s="48">
        <v>0</v>
      </c>
      <c r="M1005" s="48">
        <v>0</v>
      </c>
      <c r="N1005" s="48">
        <v>0</v>
      </c>
      <c r="O1005" s="48">
        <v>0</v>
      </c>
      <c r="P1005" s="48">
        <v>0</v>
      </c>
      <c r="Q1005" s="48">
        <v>0</v>
      </c>
      <c r="R1005" s="48">
        <v>0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</row>
    <row r="1006" spans="4:23" ht="15" customHeight="1" outlineLevel="2" x14ac:dyDescent="0.2">
      <c r="D1006" s="41" t="s">
        <v>743</v>
      </c>
      <c r="E1006" s="17" t="s">
        <v>744</v>
      </c>
      <c r="F1006" s="48">
        <v>0</v>
      </c>
      <c r="G1006" s="48">
        <v>0</v>
      </c>
      <c r="H1006" s="48">
        <v>0</v>
      </c>
      <c r="I1006" s="48">
        <v>0</v>
      </c>
      <c r="J1006" s="48">
        <v>0</v>
      </c>
      <c r="K1006" s="48">
        <v>0</v>
      </c>
      <c r="L1006" s="48">
        <v>0</v>
      </c>
      <c r="M1006" s="48">
        <v>0</v>
      </c>
      <c r="N1006" s="48">
        <v>0</v>
      </c>
      <c r="O1006" s="48">
        <v>0</v>
      </c>
      <c r="P1006" s="48">
        <v>0</v>
      </c>
      <c r="Q1006" s="48">
        <v>0</v>
      </c>
      <c r="R1006" s="48">
        <v>0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</row>
    <row r="1007" spans="4:23" ht="15" customHeight="1" outlineLevel="2" x14ac:dyDescent="0.2">
      <c r="D1007" s="41" t="s">
        <v>745</v>
      </c>
      <c r="E1007" s="17" t="s">
        <v>746</v>
      </c>
      <c r="F1007" s="48">
        <v>0</v>
      </c>
      <c r="G1007" s="48">
        <v>0</v>
      </c>
      <c r="H1007" s="48">
        <v>0</v>
      </c>
      <c r="I1007" s="48">
        <v>0</v>
      </c>
      <c r="J1007" s="48">
        <v>0</v>
      </c>
      <c r="K1007" s="48">
        <v>0</v>
      </c>
      <c r="L1007" s="48">
        <v>0</v>
      </c>
      <c r="M1007" s="48">
        <v>0</v>
      </c>
      <c r="N1007" s="48">
        <v>0</v>
      </c>
      <c r="O1007" s="48">
        <v>0</v>
      </c>
      <c r="P1007" s="48">
        <v>0</v>
      </c>
      <c r="Q1007" s="48">
        <v>0</v>
      </c>
      <c r="R1007" s="48">
        <v>0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</row>
    <row r="1008" spans="4:23" ht="15" customHeight="1" outlineLevel="2" x14ac:dyDescent="0.2">
      <c r="D1008" s="41" t="s">
        <v>747</v>
      </c>
      <c r="E1008" s="17" t="s">
        <v>748</v>
      </c>
      <c r="F1008" s="48">
        <v>1</v>
      </c>
      <c r="G1008" s="48">
        <v>0</v>
      </c>
      <c r="H1008" s="48">
        <v>1</v>
      </c>
      <c r="I1008" s="48">
        <v>1</v>
      </c>
      <c r="J1008" s="48">
        <v>0</v>
      </c>
      <c r="K1008" s="48">
        <v>1</v>
      </c>
      <c r="L1008" s="48">
        <v>1</v>
      </c>
      <c r="M1008" s="48">
        <v>0</v>
      </c>
      <c r="N1008" s="48">
        <v>1</v>
      </c>
      <c r="O1008" s="48">
        <v>1</v>
      </c>
      <c r="P1008" s="48">
        <v>0</v>
      </c>
      <c r="Q1008" s="48">
        <v>1</v>
      </c>
      <c r="R1008" s="48">
        <v>1</v>
      </c>
      <c r="S1008" s="48">
        <v>0</v>
      </c>
      <c r="T1008" s="48">
        <v>1</v>
      </c>
      <c r="U1008" s="48">
        <v>1</v>
      </c>
      <c r="V1008" s="48">
        <v>0</v>
      </c>
      <c r="W1008" s="48">
        <v>1</v>
      </c>
    </row>
    <row r="1009" spans="4:23" ht="15" customHeight="1" outlineLevel="2" x14ac:dyDescent="0.2">
      <c r="D1009" s="41" t="s">
        <v>749</v>
      </c>
      <c r="E1009" s="17" t="s">
        <v>750</v>
      </c>
      <c r="F1009" s="48">
        <v>0</v>
      </c>
      <c r="G1009" s="48">
        <v>0</v>
      </c>
      <c r="H1009" s="48">
        <v>0</v>
      </c>
      <c r="I1009" s="48">
        <v>0</v>
      </c>
      <c r="J1009" s="48">
        <v>0</v>
      </c>
      <c r="K1009" s="48">
        <v>0</v>
      </c>
      <c r="L1009" s="48">
        <v>0</v>
      </c>
      <c r="M1009" s="48">
        <v>0</v>
      </c>
      <c r="N1009" s="48">
        <v>0</v>
      </c>
      <c r="O1009" s="48">
        <v>0</v>
      </c>
      <c r="P1009" s="48">
        <v>0</v>
      </c>
      <c r="Q1009" s="48">
        <v>0</v>
      </c>
      <c r="R1009" s="48">
        <v>0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</row>
    <row r="1010" spans="4:23" ht="15" customHeight="1" outlineLevel="2" x14ac:dyDescent="0.2">
      <c r="D1010" s="41" t="s">
        <v>751</v>
      </c>
      <c r="E1010" s="17" t="s">
        <v>752</v>
      </c>
      <c r="F1010" s="48">
        <v>0</v>
      </c>
      <c r="G1010" s="48">
        <v>0</v>
      </c>
      <c r="H1010" s="48">
        <v>0</v>
      </c>
      <c r="I1010" s="48">
        <v>0</v>
      </c>
      <c r="J1010" s="48">
        <v>0</v>
      </c>
      <c r="K1010" s="48">
        <v>0</v>
      </c>
      <c r="L1010" s="48">
        <v>0</v>
      </c>
      <c r="M1010" s="48">
        <v>0</v>
      </c>
      <c r="N1010" s="48">
        <v>0</v>
      </c>
      <c r="O1010" s="48">
        <v>0</v>
      </c>
      <c r="P1010" s="48">
        <v>0</v>
      </c>
      <c r="Q1010" s="48">
        <v>0</v>
      </c>
      <c r="R1010" s="48">
        <v>0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</row>
    <row r="1011" spans="4:23" ht="15" customHeight="1" outlineLevel="2" x14ac:dyDescent="0.2">
      <c r="D1011" s="41" t="s">
        <v>753</v>
      </c>
      <c r="E1011" s="17" t="s">
        <v>754</v>
      </c>
      <c r="F1011" s="48">
        <v>0</v>
      </c>
      <c r="G1011" s="48">
        <v>0</v>
      </c>
      <c r="H1011" s="48">
        <v>0</v>
      </c>
      <c r="I1011" s="48">
        <v>0</v>
      </c>
      <c r="J1011" s="48">
        <v>0</v>
      </c>
      <c r="K1011" s="48">
        <v>0</v>
      </c>
      <c r="L1011" s="48">
        <v>0</v>
      </c>
      <c r="M1011" s="48">
        <v>0</v>
      </c>
      <c r="N1011" s="48">
        <v>0</v>
      </c>
      <c r="O1011" s="48">
        <v>0</v>
      </c>
      <c r="P1011" s="48">
        <v>0</v>
      </c>
      <c r="Q1011" s="48">
        <v>0</v>
      </c>
      <c r="R1011" s="48">
        <v>0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</row>
    <row r="1012" spans="4:23" ht="15" customHeight="1" outlineLevel="2" x14ac:dyDescent="0.2">
      <c r="D1012" s="41" t="s">
        <v>755</v>
      </c>
      <c r="E1012" s="17" t="s">
        <v>756</v>
      </c>
      <c r="F1012" s="48">
        <v>0</v>
      </c>
      <c r="G1012" s="48">
        <v>0</v>
      </c>
      <c r="H1012" s="48">
        <v>0</v>
      </c>
      <c r="I1012" s="48">
        <v>0</v>
      </c>
      <c r="J1012" s="48">
        <v>0</v>
      </c>
      <c r="K1012" s="48">
        <v>0</v>
      </c>
      <c r="L1012" s="48">
        <v>0</v>
      </c>
      <c r="M1012" s="48">
        <v>0</v>
      </c>
      <c r="N1012" s="48">
        <v>0</v>
      </c>
      <c r="O1012" s="48">
        <v>0</v>
      </c>
      <c r="P1012" s="48">
        <v>0</v>
      </c>
      <c r="Q1012" s="48">
        <v>0</v>
      </c>
      <c r="R1012" s="48">
        <v>0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</row>
    <row r="1013" spans="4:23" ht="15" customHeight="1" outlineLevel="2" x14ac:dyDescent="0.2">
      <c r="D1013" s="41" t="s">
        <v>757</v>
      </c>
      <c r="E1013" s="17" t="s">
        <v>758</v>
      </c>
      <c r="F1013" s="48">
        <v>0</v>
      </c>
      <c r="G1013" s="48">
        <v>0</v>
      </c>
      <c r="H1013" s="48">
        <v>0</v>
      </c>
      <c r="I1013" s="48">
        <v>0</v>
      </c>
      <c r="J1013" s="48">
        <v>0</v>
      </c>
      <c r="K1013" s="48">
        <v>0</v>
      </c>
      <c r="L1013" s="48">
        <v>0</v>
      </c>
      <c r="M1013" s="48">
        <v>0</v>
      </c>
      <c r="N1013" s="48">
        <v>0</v>
      </c>
      <c r="O1013" s="48">
        <v>0</v>
      </c>
      <c r="P1013" s="48">
        <v>0</v>
      </c>
      <c r="Q1013" s="48">
        <v>0</v>
      </c>
      <c r="R1013" s="48">
        <v>0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</row>
    <row r="1014" spans="4:23" ht="15" customHeight="1" outlineLevel="2" x14ac:dyDescent="0.2">
      <c r="D1014" s="41" t="s">
        <v>759</v>
      </c>
      <c r="E1014" s="17" t="s">
        <v>760</v>
      </c>
      <c r="F1014" s="48">
        <v>6</v>
      </c>
      <c r="G1014" s="48">
        <v>4</v>
      </c>
      <c r="H1014" s="48">
        <v>2</v>
      </c>
      <c r="I1014" s="48">
        <v>6</v>
      </c>
      <c r="J1014" s="48">
        <v>4</v>
      </c>
      <c r="K1014" s="48">
        <v>2</v>
      </c>
      <c r="L1014" s="48">
        <v>6</v>
      </c>
      <c r="M1014" s="48">
        <v>4</v>
      </c>
      <c r="N1014" s="48">
        <v>2</v>
      </c>
      <c r="O1014" s="48">
        <v>6</v>
      </c>
      <c r="P1014" s="48">
        <v>4</v>
      </c>
      <c r="Q1014" s="48">
        <v>2</v>
      </c>
      <c r="R1014" s="48">
        <v>5</v>
      </c>
      <c r="S1014" s="48">
        <v>3</v>
      </c>
      <c r="T1014" s="48">
        <v>2</v>
      </c>
      <c r="U1014" s="48">
        <v>5</v>
      </c>
      <c r="V1014" s="48">
        <v>3</v>
      </c>
      <c r="W1014" s="48">
        <v>2</v>
      </c>
    </row>
    <row r="1015" spans="4:23" ht="15" customHeight="1" outlineLevel="2" x14ac:dyDescent="0.2">
      <c r="D1015" s="41" t="s">
        <v>761</v>
      </c>
      <c r="E1015" s="17" t="s">
        <v>762</v>
      </c>
      <c r="F1015" s="48">
        <v>0</v>
      </c>
      <c r="G1015" s="48">
        <v>0</v>
      </c>
      <c r="H1015" s="48">
        <v>0</v>
      </c>
      <c r="I1015" s="48">
        <v>0</v>
      </c>
      <c r="J1015" s="48">
        <v>0</v>
      </c>
      <c r="K1015" s="48">
        <v>0</v>
      </c>
      <c r="L1015" s="48">
        <v>0</v>
      </c>
      <c r="M1015" s="48">
        <v>0</v>
      </c>
      <c r="N1015" s="48">
        <v>0</v>
      </c>
      <c r="O1015" s="48">
        <v>0</v>
      </c>
      <c r="P1015" s="48">
        <v>0</v>
      </c>
      <c r="Q1015" s="48">
        <v>0</v>
      </c>
      <c r="R1015" s="48">
        <v>0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</row>
    <row r="1016" spans="4:23" ht="15" customHeight="1" outlineLevel="2" x14ac:dyDescent="0.2">
      <c r="D1016" s="41" t="s">
        <v>763</v>
      </c>
      <c r="E1016" s="17" t="s">
        <v>764</v>
      </c>
      <c r="F1016" s="48">
        <v>1</v>
      </c>
      <c r="G1016" s="48">
        <v>1</v>
      </c>
      <c r="H1016" s="48">
        <v>0</v>
      </c>
      <c r="I1016" s="48">
        <v>1</v>
      </c>
      <c r="J1016" s="48">
        <v>1</v>
      </c>
      <c r="K1016" s="48">
        <v>0</v>
      </c>
      <c r="L1016" s="48">
        <v>0</v>
      </c>
      <c r="M1016" s="48">
        <v>0</v>
      </c>
      <c r="N1016" s="48">
        <v>0</v>
      </c>
      <c r="O1016" s="48">
        <v>1</v>
      </c>
      <c r="P1016" s="48">
        <v>1</v>
      </c>
      <c r="Q1016" s="48">
        <v>0</v>
      </c>
      <c r="R1016" s="48">
        <v>1</v>
      </c>
      <c r="S1016" s="48">
        <v>1</v>
      </c>
      <c r="T1016" s="48">
        <v>0</v>
      </c>
      <c r="U1016" s="48">
        <v>1</v>
      </c>
      <c r="V1016" s="48">
        <v>1</v>
      </c>
      <c r="W1016" s="48">
        <v>0</v>
      </c>
    </row>
    <row r="1017" spans="4:23" ht="15" customHeight="1" outlineLevel="2" x14ac:dyDescent="0.2">
      <c r="D1017" s="41" t="s">
        <v>765</v>
      </c>
      <c r="E1017" s="17" t="s">
        <v>766</v>
      </c>
      <c r="F1017" s="48">
        <v>0</v>
      </c>
      <c r="G1017" s="48">
        <v>0</v>
      </c>
      <c r="H1017" s="48">
        <v>0</v>
      </c>
      <c r="I1017" s="48">
        <v>0</v>
      </c>
      <c r="J1017" s="48">
        <v>0</v>
      </c>
      <c r="K1017" s="48">
        <v>0</v>
      </c>
      <c r="L1017" s="48">
        <v>0</v>
      </c>
      <c r="M1017" s="48">
        <v>0</v>
      </c>
      <c r="N1017" s="48">
        <v>0</v>
      </c>
      <c r="O1017" s="48">
        <v>0</v>
      </c>
      <c r="P1017" s="48">
        <v>0</v>
      </c>
      <c r="Q1017" s="48">
        <v>0</v>
      </c>
      <c r="R1017" s="48">
        <v>0</v>
      </c>
      <c r="S1017" s="48">
        <v>0</v>
      </c>
      <c r="T1017" s="48">
        <v>0</v>
      </c>
      <c r="U1017" s="48">
        <v>0</v>
      </c>
      <c r="V1017" s="48">
        <v>0</v>
      </c>
      <c r="W1017" s="48">
        <v>0</v>
      </c>
    </row>
    <row r="1018" spans="4:23" ht="15" customHeight="1" outlineLevel="2" x14ac:dyDescent="0.2">
      <c r="D1018" s="41" t="s">
        <v>767</v>
      </c>
      <c r="E1018" s="17" t="s">
        <v>768</v>
      </c>
      <c r="F1018" s="48">
        <v>0</v>
      </c>
      <c r="G1018" s="48">
        <v>0</v>
      </c>
      <c r="H1018" s="48">
        <v>0</v>
      </c>
      <c r="I1018" s="48">
        <v>0</v>
      </c>
      <c r="J1018" s="48">
        <v>0</v>
      </c>
      <c r="K1018" s="48">
        <v>0</v>
      </c>
      <c r="L1018" s="48">
        <v>0</v>
      </c>
      <c r="M1018" s="48">
        <v>0</v>
      </c>
      <c r="N1018" s="48">
        <v>0</v>
      </c>
      <c r="O1018" s="48">
        <v>0</v>
      </c>
      <c r="P1018" s="48">
        <v>0</v>
      </c>
      <c r="Q1018" s="48">
        <v>0</v>
      </c>
      <c r="R1018" s="48">
        <v>0</v>
      </c>
      <c r="S1018" s="48">
        <v>0</v>
      </c>
      <c r="T1018" s="48">
        <v>0</v>
      </c>
      <c r="U1018" s="48">
        <v>0</v>
      </c>
      <c r="V1018" s="48">
        <v>0</v>
      </c>
      <c r="W1018" s="48">
        <v>0</v>
      </c>
    </row>
    <row r="1019" spans="4:23" ht="15" customHeight="1" outlineLevel="2" x14ac:dyDescent="0.2">
      <c r="D1019" s="41" t="s">
        <v>769</v>
      </c>
      <c r="E1019" s="17" t="s">
        <v>770</v>
      </c>
      <c r="F1019" s="48">
        <v>0</v>
      </c>
      <c r="G1019" s="48">
        <v>0</v>
      </c>
      <c r="H1019" s="48">
        <v>0</v>
      </c>
      <c r="I1019" s="48">
        <v>0</v>
      </c>
      <c r="J1019" s="48">
        <v>0</v>
      </c>
      <c r="K1019" s="48">
        <v>0</v>
      </c>
      <c r="L1019" s="48">
        <v>0</v>
      </c>
      <c r="M1019" s="48">
        <v>0</v>
      </c>
      <c r="N1019" s="48">
        <v>0</v>
      </c>
      <c r="O1019" s="48">
        <v>0</v>
      </c>
      <c r="P1019" s="48">
        <v>0</v>
      </c>
      <c r="Q1019" s="48">
        <v>0</v>
      </c>
      <c r="R1019" s="48">
        <v>0</v>
      </c>
      <c r="S1019" s="48">
        <v>0</v>
      </c>
      <c r="T1019" s="48">
        <v>0</v>
      </c>
      <c r="U1019" s="48">
        <v>0</v>
      </c>
      <c r="V1019" s="48">
        <v>0</v>
      </c>
      <c r="W1019" s="48">
        <v>0</v>
      </c>
    </row>
    <row r="1020" spans="4:23" ht="15" customHeight="1" outlineLevel="2" x14ac:dyDescent="0.2">
      <c r="D1020" s="41" t="s">
        <v>771</v>
      </c>
      <c r="E1020" s="17" t="s">
        <v>772</v>
      </c>
      <c r="F1020" s="48">
        <v>0</v>
      </c>
      <c r="G1020" s="48">
        <v>0</v>
      </c>
      <c r="H1020" s="48">
        <v>0</v>
      </c>
      <c r="I1020" s="48">
        <v>0</v>
      </c>
      <c r="J1020" s="48">
        <v>0</v>
      </c>
      <c r="K1020" s="48">
        <v>0</v>
      </c>
      <c r="L1020" s="48">
        <v>0</v>
      </c>
      <c r="M1020" s="48">
        <v>0</v>
      </c>
      <c r="N1020" s="48">
        <v>0</v>
      </c>
      <c r="O1020" s="48">
        <v>0</v>
      </c>
      <c r="P1020" s="48">
        <v>0</v>
      </c>
      <c r="Q1020" s="48">
        <v>0</v>
      </c>
      <c r="R1020" s="48">
        <v>0</v>
      </c>
      <c r="S1020" s="48">
        <v>0</v>
      </c>
      <c r="T1020" s="48">
        <v>0</v>
      </c>
      <c r="U1020" s="48">
        <v>0</v>
      </c>
      <c r="V1020" s="48">
        <v>0</v>
      </c>
      <c r="W1020" s="48">
        <v>0</v>
      </c>
    </row>
    <row r="1021" spans="4:23" ht="15" customHeight="1" outlineLevel="2" x14ac:dyDescent="0.2">
      <c r="D1021" s="41" t="s">
        <v>773</v>
      </c>
      <c r="E1021" s="17" t="s">
        <v>774</v>
      </c>
      <c r="F1021" s="48">
        <v>0</v>
      </c>
      <c r="G1021" s="48">
        <v>0</v>
      </c>
      <c r="H1021" s="48">
        <v>0</v>
      </c>
      <c r="I1021" s="48">
        <v>0</v>
      </c>
      <c r="J1021" s="48">
        <v>0</v>
      </c>
      <c r="K1021" s="48">
        <v>0</v>
      </c>
      <c r="L1021" s="48">
        <v>0</v>
      </c>
      <c r="M1021" s="48">
        <v>0</v>
      </c>
      <c r="N1021" s="48">
        <v>0</v>
      </c>
      <c r="O1021" s="48">
        <v>0</v>
      </c>
      <c r="P1021" s="48">
        <v>0</v>
      </c>
      <c r="Q1021" s="48">
        <v>0</v>
      </c>
      <c r="R1021" s="48">
        <v>0</v>
      </c>
      <c r="S1021" s="48">
        <v>0</v>
      </c>
      <c r="T1021" s="48">
        <v>0</v>
      </c>
      <c r="U1021" s="48">
        <v>0</v>
      </c>
      <c r="V1021" s="48">
        <v>0</v>
      </c>
      <c r="W1021" s="48">
        <v>0</v>
      </c>
    </row>
    <row r="1022" spans="4:23" ht="15" customHeight="1" outlineLevel="2" x14ac:dyDescent="0.2">
      <c r="D1022" s="41" t="s">
        <v>775</v>
      </c>
      <c r="E1022" s="17" t="s">
        <v>776</v>
      </c>
      <c r="F1022" s="48">
        <v>0</v>
      </c>
      <c r="G1022" s="48">
        <v>0</v>
      </c>
      <c r="H1022" s="48">
        <v>0</v>
      </c>
      <c r="I1022" s="48">
        <v>0</v>
      </c>
      <c r="J1022" s="48">
        <v>0</v>
      </c>
      <c r="K1022" s="48">
        <v>0</v>
      </c>
      <c r="L1022" s="48">
        <v>0</v>
      </c>
      <c r="M1022" s="48">
        <v>0</v>
      </c>
      <c r="N1022" s="48">
        <v>0</v>
      </c>
      <c r="O1022" s="48">
        <v>0</v>
      </c>
      <c r="P1022" s="48">
        <v>0</v>
      </c>
      <c r="Q1022" s="48">
        <v>0</v>
      </c>
      <c r="R1022" s="48">
        <v>0</v>
      </c>
      <c r="S1022" s="48">
        <v>0</v>
      </c>
      <c r="T1022" s="48">
        <v>0</v>
      </c>
      <c r="U1022" s="48">
        <v>0</v>
      </c>
      <c r="V1022" s="48">
        <v>0</v>
      </c>
      <c r="W1022" s="48">
        <v>0</v>
      </c>
    </row>
    <row r="1023" spans="4:23" ht="15" customHeight="1" outlineLevel="2" x14ac:dyDescent="0.2">
      <c r="D1023" s="41" t="s">
        <v>777</v>
      </c>
      <c r="E1023" s="17" t="s">
        <v>778</v>
      </c>
      <c r="F1023" s="48">
        <v>0</v>
      </c>
      <c r="G1023" s="48">
        <v>0</v>
      </c>
      <c r="H1023" s="48">
        <v>0</v>
      </c>
      <c r="I1023" s="48">
        <v>0</v>
      </c>
      <c r="J1023" s="48">
        <v>0</v>
      </c>
      <c r="K1023" s="48">
        <v>0</v>
      </c>
      <c r="L1023" s="48">
        <v>0</v>
      </c>
      <c r="M1023" s="48">
        <v>0</v>
      </c>
      <c r="N1023" s="48">
        <v>0</v>
      </c>
      <c r="O1023" s="48">
        <v>0</v>
      </c>
      <c r="P1023" s="48">
        <v>0</v>
      </c>
      <c r="Q1023" s="48">
        <v>0</v>
      </c>
      <c r="R1023" s="48">
        <v>0</v>
      </c>
      <c r="S1023" s="48">
        <v>0</v>
      </c>
      <c r="T1023" s="48">
        <v>0</v>
      </c>
      <c r="U1023" s="48">
        <v>0</v>
      </c>
      <c r="V1023" s="48">
        <v>0</v>
      </c>
      <c r="W1023" s="48">
        <v>0</v>
      </c>
    </row>
    <row r="1024" spans="4:23" ht="15" customHeight="1" outlineLevel="2" x14ac:dyDescent="0.2">
      <c r="D1024" s="41" t="s">
        <v>779</v>
      </c>
      <c r="E1024" s="17" t="s">
        <v>780</v>
      </c>
      <c r="F1024" s="48">
        <v>0</v>
      </c>
      <c r="G1024" s="48">
        <v>0</v>
      </c>
      <c r="H1024" s="48">
        <v>0</v>
      </c>
      <c r="I1024" s="48">
        <v>0</v>
      </c>
      <c r="J1024" s="48">
        <v>0</v>
      </c>
      <c r="K1024" s="48">
        <v>0</v>
      </c>
      <c r="L1024" s="48">
        <v>0</v>
      </c>
      <c r="M1024" s="48">
        <v>0</v>
      </c>
      <c r="N1024" s="48">
        <v>0</v>
      </c>
      <c r="O1024" s="48">
        <v>0</v>
      </c>
      <c r="P1024" s="48">
        <v>0</v>
      </c>
      <c r="Q1024" s="48">
        <v>0</v>
      </c>
      <c r="R1024" s="48">
        <v>0</v>
      </c>
      <c r="S1024" s="48">
        <v>0</v>
      </c>
      <c r="T1024" s="48">
        <v>0</v>
      </c>
      <c r="U1024" s="48">
        <v>0</v>
      </c>
      <c r="V1024" s="48">
        <v>0</v>
      </c>
      <c r="W1024" s="48">
        <v>0</v>
      </c>
    </row>
    <row r="1025" spans="4:23" ht="15" customHeight="1" outlineLevel="2" x14ac:dyDescent="0.2">
      <c r="D1025" s="41" t="s">
        <v>781</v>
      </c>
      <c r="E1025" s="17" t="s">
        <v>782</v>
      </c>
      <c r="F1025" s="48">
        <v>0</v>
      </c>
      <c r="G1025" s="48">
        <v>0</v>
      </c>
      <c r="H1025" s="48">
        <v>0</v>
      </c>
      <c r="I1025" s="48">
        <v>0</v>
      </c>
      <c r="J1025" s="48">
        <v>0</v>
      </c>
      <c r="K1025" s="48">
        <v>0</v>
      </c>
      <c r="L1025" s="48">
        <v>0</v>
      </c>
      <c r="M1025" s="48">
        <v>0</v>
      </c>
      <c r="N1025" s="48">
        <v>0</v>
      </c>
      <c r="O1025" s="48">
        <v>0</v>
      </c>
      <c r="P1025" s="48">
        <v>0</v>
      </c>
      <c r="Q1025" s="48">
        <v>0</v>
      </c>
      <c r="R1025" s="48">
        <v>0</v>
      </c>
      <c r="S1025" s="48">
        <v>0</v>
      </c>
      <c r="T1025" s="48">
        <v>0</v>
      </c>
      <c r="U1025" s="48">
        <v>0</v>
      </c>
      <c r="V1025" s="48">
        <v>0</v>
      </c>
      <c r="W1025" s="48">
        <v>0</v>
      </c>
    </row>
    <row r="1026" spans="4:23" ht="15" customHeight="1" outlineLevel="2" x14ac:dyDescent="0.2">
      <c r="D1026" s="41" t="s">
        <v>783</v>
      </c>
      <c r="E1026" s="17" t="s">
        <v>784</v>
      </c>
      <c r="F1026" s="48">
        <v>0</v>
      </c>
      <c r="G1026" s="48">
        <v>0</v>
      </c>
      <c r="H1026" s="48">
        <v>0</v>
      </c>
      <c r="I1026" s="48">
        <v>0</v>
      </c>
      <c r="J1026" s="48">
        <v>0</v>
      </c>
      <c r="K1026" s="48">
        <v>0</v>
      </c>
      <c r="L1026" s="48">
        <v>0</v>
      </c>
      <c r="M1026" s="48">
        <v>0</v>
      </c>
      <c r="N1026" s="48">
        <v>0</v>
      </c>
      <c r="O1026" s="48">
        <v>0</v>
      </c>
      <c r="P1026" s="48">
        <v>0</v>
      </c>
      <c r="Q1026" s="48">
        <v>0</v>
      </c>
      <c r="R1026" s="48">
        <v>0</v>
      </c>
      <c r="S1026" s="48">
        <v>0</v>
      </c>
      <c r="T1026" s="48">
        <v>0</v>
      </c>
      <c r="U1026" s="48">
        <v>0</v>
      </c>
      <c r="V1026" s="48">
        <v>0</v>
      </c>
      <c r="W1026" s="48">
        <v>0</v>
      </c>
    </row>
    <row r="1027" spans="4:23" ht="15" customHeight="1" outlineLevel="2" x14ac:dyDescent="0.2">
      <c r="D1027" s="41" t="s">
        <v>785</v>
      </c>
      <c r="E1027" s="17" t="s">
        <v>786</v>
      </c>
      <c r="F1027" s="48">
        <v>0</v>
      </c>
      <c r="G1027" s="48">
        <v>0</v>
      </c>
      <c r="H1027" s="48">
        <v>0</v>
      </c>
      <c r="I1027" s="48">
        <v>0</v>
      </c>
      <c r="J1027" s="48">
        <v>0</v>
      </c>
      <c r="K1027" s="48">
        <v>0</v>
      </c>
      <c r="L1027" s="48">
        <v>0</v>
      </c>
      <c r="M1027" s="48">
        <v>0</v>
      </c>
      <c r="N1027" s="48">
        <v>0</v>
      </c>
      <c r="O1027" s="48">
        <v>0</v>
      </c>
      <c r="P1027" s="48">
        <v>0</v>
      </c>
      <c r="Q1027" s="48">
        <v>0</v>
      </c>
      <c r="R1027" s="48">
        <v>0</v>
      </c>
      <c r="S1027" s="48">
        <v>0</v>
      </c>
      <c r="T1027" s="48">
        <v>0</v>
      </c>
      <c r="U1027" s="48">
        <v>0</v>
      </c>
      <c r="V1027" s="48">
        <v>0</v>
      </c>
      <c r="W1027" s="48">
        <v>0</v>
      </c>
    </row>
    <row r="1028" spans="4:23" ht="15" customHeight="1" outlineLevel="2" x14ac:dyDescent="0.2">
      <c r="D1028" s="41" t="s">
        <v>787</v>
      </c>
      <c r="E1028" s="17" t="s">
        <v>788</v>
      </c>
      <c r="F1028" s="48">
        <v>0</v>
      </c>
      <c r="G1028" s="48">
        <v>0</v>
      </c>
      <c r="H1028" s="48">
        <v>0</v>
      </c>
      <c r="I1028" s="48">
        <v>0</v>
      </c>
      <c r="J1028" s="48">
        <v>0</v>
      </c>
      <c r="K1028" s="48">
        <v>0</v>
      </c>
      <c r="L1028" s="48">
        <v>0</v>
      </c>
      <c r="M1028" s="48">
        <v>0</v>
      </c>
      <c r="N1028" s="48">
        <v>0</v>
      </c>
      <c r="O1028" s="48">
        <v>0</v>
      </c>
      <c r="P1028" s="48">
        <v>0</v>
      </c>
      <c r="Q1028" s="48">
        <v>0</v>
      </c>
      <c r="R1028" s="48">
        <v>0</v>
      </c>
      <c r="S1028" s="48">
        <v>0</v>
      </c>
      <c r="T1028" s="48">
        <v>0</v>
      </c>
      <c r="U1028" s="48">
        <v>0</v>
      </c>
      <c r="V1028" s="48">
        <v>0</v>
      </c>
      <c r="W1028" s="48">
        <v>0</v>
      </c>
    </row>
    <row r="1029" spans="4:23" ht="15" customHeight="1" outlineLevel="2" x14ac:dyDescent="0.2">
      <c r="D1029" s="41" t="s">
        <v>789</v>
      </c>
      <c r="E1029" s="17" t="s">
        <v>790</v>
      </c>
      <c r="F1029" s="48">
        <v>0</v>
      </c>
      <c r="G1029" s="48">
        <v>0</v>
      </c>
      <c r="H1029" s="48">
        <v>0</v>
      </c>
      <c r="I1029" s="48">
        <v>0</v>
      </c>
      <c r="J1029" s="48">
        <v>0</v>
      </c>
      <c r="K1029" s="48">
        <v>0</v>
      </c>
      <c r="L1029" s="48">
        <v>0</v>
      </c>
      <c r="M1029" s="48">
        <v>0</v>
      </c>
      <c r="N1029" s="48">
        <v>0</v>
      </c>
      <c r="O1029" s="48">
        <v>0</v>
      </c>
      <c r="P1029" s="48">
        <v>0</v>
      </c>
      <c r="Q1029" s="48">
        <v>0</v>
      </c>
      <c r="R1029" s="48">
        <v>0</v>
      </c>
      <c r="S1029" s="48">
        <v>0</v>
      </c>
      <c r="T1029" s="48">
        <v>0</v>
      </c>
      <c r="U1029" s="48">
        <v>0</v>
      </c>
      <c r="V1029" s="48">
        <v>0</v>
      </c>
      <c r="W1029" s="48">
        <v>0</v>
      </c>
    </row>
    <row r="1030" spans="4:23" ht="15" customHeight="1" outlineLevel="2" x14ac:dyDescent="0.2">
      <c r="D1030" s="41" t="s">
        <v>791</v>
      </c>
      <c r="E1030" s="17" t="s">
        <v>792</v>
      </c>
      <c r="F1030" s="48">
        <v>0</v>
      </c>
      <c r="G1030" s="48">
        <v>0</v>
      </c>
      <c r="H1030" s="48">
        <v>0</v>
      </c>
      <c r="I1030" s="48">
        <v>0</v>
      </c>
      <c r="J1030" s="48">
        <v>0</v>
      </c>
      <c r="K1030" s="48">
        <v>0</v>
      </c>
      <c r="L1030" s="48">
        <v>0</v>
      </c>
      <c r="M1030" s="48">
        <v>0</v>
      </c>
      <c r="N1030" s="48">
        <v>0</v>
      </c>
      <c r="O1030" s="48">
        <v>0</v>
      </c>
      <c r="P1030" s="48">
        <v>0</v>
      </c>
      <c r="Q1030" s="48">
        <v>0</v>
      </c>
      <c r="R1030" s="48">
        <v>0</v>
      </c>
      <c r="S1030" s="48">
        <v>0</v>
      </c>
      <c r="T1030" s="48">
        <v>0</v>
      </c>
      <c r="U1030" s="48">
        <v>0</v>
      </c>
      <c r="V1030" s="48">
        <v>0</v>
      </c>
      <c r="W1030" s="48">
        <v>0</v>
      </c>
    </row>
    <row r="1031" spans="4:23" ht="15" customHeight="1" outlineLevel="2" x14ac:dyDescent="0.2">
      <c r="D1031" s="41" t="s">
        <v>793</v>
      </c>
      <c r="E1031" s="17" t="s">
        <v>794</v>
      </c>
      <c r="F1031" s="48">
        <v>0</v>
      </c>
      <c r="G1031" s="48">
        <v>0</v>
      </c>
      <c r="H1031" s="48">
        <v>0</v>
      </c>
      <c r="I1031" s="48">
        <v>0</v>
      </c>
      <c r="J1031" s="48">
        <v>0</v>
      </c>
      <c r="K1031" s="48">
        <v>0</v>
      </c>
      <c r="L1031" s="48">
        <v>0</v>
      </c>
      <c r="M1031" s="48">
        <v>0</v>
      </c>
      <c r="N1031" s="48">
        <v>0</v>
      </c>
      <c r="O1031" s="48">
        <v>0</v>
      </c>
      <c r="P1031" s="48">
        <v>0</v>
      </c>
      <c r="Q1031" s="48">
        <v>0</v>
      </c>
      <c r="R1031" s="48">
        <v>0</v>
      </c>
      <c r="S1031" s="48">
        <v>0</v>
      </c>
      <c r="T1031" s="48">
        <v>0</v>
      </c>
      <c r="U1031" s="48">
        <v>0</v>
      </c>
      <c r="V1031" s="48">
        <v>0</v>
      </c>
      <c r="W1031" s="48">
        <v>0</v>
      </c>
    </row>
    <row r="1032" spans="4:23" ht="15" customHeight="1" outlineLevel="2" x14ac:dyDescent="0.2">
      <c r="D1032" s="41" t="s">
        <v>795</v>
      </c>
      <c r="E1032" s="17" t="s">
        <v>796</v>
      </c>
      <c r="F1032" s="48">
        <v>0</v>
      </c>
      <c r="G1032" s="48">
        <v>0</v>
      </c>
      <c r="H1032" s="48">
        <v>0</v>
      </c>
      <c r="I1032" s="48">
        <v>0</v>
      </c>
      <c r="J1032" s="48">
        <v>0</v>
      </c>
      <c r="K1032" s="48">
        <v>0</v>
      </c>
      <c r="L1032" s="48">
        <v>0</v>
      </c>
      <c r="M1032" s="48">
        <v>0</v>
      </c>
      <c r="N1032" s="48">
        <v>0</v>
      </c>
      <c r="O1032" s="48">
        <v>0</v>
      </c>
      <c r="P1032" s="48">
        <v>0</v>
      </c>
      <c r="Q1032" s="48">
        <v>0</v>
      </c>
      <c r="R1032" s="48">
        <v>0</v>
      </c>
      <c r="S1032" s="48">
        <v>0</v>
      </c>
      <c r="T1032" s="48">
        <v>0</v>
      </c>
      <c r="U1032" s="48">
        <v>0</v>
      </c>
      <c r="V1032" s="48">
        <v>0</v>
      </c>
      <c r="W1032" s="48">
        <v>0</v>
      </c>
    </row>
    <row r="1033" spans="4:23" ht="15" customHeight="1" outlineLevel="2" x14ac:dyDescent="0.2">
      <c r="D1033" s="41" t="s">
        <v>797</v>
      </c>
      <c r="E1033" s="17" t="s">
        <v>798</v>
      </c>
      <c r="F1033" s="48">
        <v>0</v>
      </c>
      <c r="G1033" s="48">
        <v>0</v>
      </c>
      <c r="H1033" s="48">
        <v>0</v>
      </c>
      <c r="I1033" s="48">
        <v>0</v>
      </c>
      <c r="J1033" s="48">
        <v>0</v>
      </c>
      <c r="K1033" s="48">
        <v>0</v>
      </c>
      <c r="L1033" s="48">
        <v>0</v>
      </c>
      <c r="M1033" s="48">
        <v>0</v>
      </c>
      <c r="N1033" s="48">
        <v>0</v>
      </c>
      <c r="O1033" s="48">
        <v>0</v>
      </c>
      <c r="P1033" s="48">
        <v>0</v>
      </c>
      <c r="Q1033" s="48">
        <v>0</v>
      </c>
      <c r="R1033" s="48">
        <v>0</v>
      </c>
      <c r="S1033" s="48">
        <v>0</v>
      </c>
      <c r="T1033" s="48">
        <v>0</v>
      </c>
      <c r="U1033" s="48">
        <v>0</v>
      </c>
      <c r="V1033" s="48">
        <v>0</v>
      </c>
      <c r="W1033" s="48">
        <v>0</v>
      </c>
    </row>
    <row r="1034" spans="4:23" ht="15" customHeight="1" outlineLevel="2" x14ac:dyDescent="0.2">
      <c r="D1034" s="41" t="s">
        <v>799</v>
      </c>
      <c r="E1034" s="17" t="s">
        <v>800</v>
      </c>
      <c r="F1034" s="48">
        <v>0</v>
      </c>
      <c r="G1034" s="48">
        <v>0</v>
      </c>
      <c r="H1034" s="48">
        <v>0</v>
      </c>
      <c r="I1034" s="48">
        <v>0</v>
      </c>
      <c r="J1034" s="48">
        <v>0</v>
      </c>
      <c r="K1034" s="48">
        <v>0</v>
      </c>
      <c r="L1034" s="48">
        <v>0</v>
      </c>
      <c r="M1034" s="48">
        <v>0</v>
      </c>
      <c r="N1034" s="48">
        <v>0</v>
      </c>
      <c r="O1034" s="48">
        <v>0</v>
      </c>
      <c r="P1034" s="48">
        <v>0</v>
      </c>
      <c r="Q1034" s="48">
        <v>0</v>
      </c>
      <c r="R1034" s="48">
        <v>0</v>
      </c>
      <c r="S1034" s="48">
        <v>0</v>
      </c>
      <c r="T1034" s="48">
        <v>0</v>
      </c>
      <c r="U1034" s="48">
        <v>0</v>
      </c>
      <c r="V1034" s="48">
        <v>0</v>
      </c>
      <c r="W1034" s="48">
        <v>0</v>
      </c>
    </row>
    <row r="1035" spans="4:23" ht="15" customHeight="1" outlineLevel="2" x14ac:dyDescent="0.2">
      <c r="D1035" s="41" t="s">
        <v>801</v>
      </c>
      <c r="E1035" s="17" t="s">
        <v>802</v>
      </c>
      <c r="F1035" s="48">
        <v>0</v>
      </c>
      <c r="G1035" s="48">
        <v>0</v>
      </c>
      <c r="H1035" s="48">
        <v>0</v>
      </c>
      <c r="I1035" s="48">
        <v>0</v>
      </c>
      <c r="J1035" s="48">
        <v>0</v>
      </c>
      <c r="K1035" s="48">
        <v>0</v>
      </c>
      <c r="L1035" s="48">
        <v>0</v>
      </c>
      <c r="M1035" s="48">
        <v>0</v>
      </c>
      <c r="N1035" s="48">
        <v>0</v>
      </c>
      <c r="O1035" s="48">
        <v>0</v>
      </c>
      <c r="P1035" s="48">
        <v>0</v>
      </c>
      <c r="Q1035" s="48">
        <v>0</v>
      </c>
      <c r="R1035" s="48">
        <v>0</v>
      </c>
      <c r="S1035" s="48">
        <v>0</v>
      </c>
      <c r="T1035" s="48">
        <v>0</v>
      </c>
      <c r="U1035" s="48">
        <v>0</v>
      </c>
      <c r="V1035" s="48">
        <v>0</v>
      </c>
      <c r="W1035" s="48">
        <v>0</v>
      </c>
    </row>
    <row r="1036" spans="4:23" ht="15" customHeight="1" outlineLevel="2" x14ac:dyDescent="0.2">
      <c r="D1036" s="41" t="s">
        <v>803</v>
      </c>
      <c r="E1036" s="17" t="s">
        <v>804</v>
      </c>
      <c r="F1036" s="48">
        <v>0</v>
      </c>
      <c r="G1036" s="48">
        <v>0</v>
      </c>
      <c r="H1036" s="48">
        <v>0</v>
      </c>
      <c r="I1036" s="48">
        <v>0</v>
      </c>
      <c r="J1036" s="48">
        <v>0</v>
      </c>
      <c r="K1036" s="48">
        <v>0</v>
      </c>
      <c r="L1036" s="48">
        <v>0</v>
      </c>
      <c r="M1036" s="48">
        <v>0</v>
      </c>
      <c r="N1036" s="48">
        <v>0</v>
      </c>
      <c r="O1036" s="48">
        <v>0</v>
      </c>
      <c r="P1036" s="48">
        <v>0</v>
      </c>
      <c r="Q1036" s="48">
        <v>0</v>
      </c>
      <c r="R1036" s="48">
        <v>0</v>
      </c>
      <c r="S1036" s="48">
        <v>0</v>
      </c>
      <c r="T1036" s="48">
        <v>0</v>
      </c>
      <c r="U1036" s="48">
        <v>0</v>
      </c>
      <c r="V1036" s="48">
        <v>0</v>
      </c>
      <c r="W1036" s="48">
        <v>0</v>
      </c>
    </row>
    <row r="1037" spans="4:23" ht="15" customHeight="1" outlineLevel="2" x14ac:dyDescent="0.2">
      <c r="D1037" s="41" t="s">
        <v>805</v>
      </c>
      <c r="E1037" s="17" t="s">
        <v>806</v>
      </c>
      <c r="F1037" s="48">
        <v>0</v>
      </c>
      <c r="G1037" s="48">
        <v>0</v>
      </c>
      <c r="H1037" s="48">
        <v>0</v>
      </c>
      <c r="I1037" s="48">
        <v>0</v>
      </c>
      <c r="J1037" s="48">
        <v>0</v>
      </c>
      <c r="K1037" s="48">
        <v>0</v>
      </c>
      <c r="L1037" s="48">
        <v>0</v>
      </c>
      <c r="M1037" s="48">
        <v>0</v>
      </c>
      <c r="N1037" s="48">
        <v>0</v>
      </c>
      <c r="O1037" s="48">
        <v>0</v>
      </c>
      <c r="P1037" s="48">
        <v>0</v>
      </c>
      <c r="Q1037" s="48">
        <v>0</v>
      </c>
      <c r="R1037" s="48">
        <v>0</v>
      </c>
      <c r="S1037" s="48">
        <v>0</v>
      </c>
      <c r="T1037" s="48">
        <v>0</v>
      </c>
      <c r="U1037" s="48">
        <v>0</v>
      </c>
      <c r="V1037" s="48">
        <v>0</v>
      </c>
      <c r="W1037" s="48">
        <v>0</v>
      </c>
    </row>
    <row r="1038" spans="4:23" ht="15" customHeight="1" outlineLevel="2" x14ac:dyDescent="0.2">
      <c r="D1038" s="41" t="s">
        <v>807</v>
      </c>
      <c r="E1038" s="17" t="s">
        <v>808</v>
      </c>
      <c r="F1038" s="48">
        <v>0</v>
      </c>
      <c r="G1038" s="48">
        <v>0</v>
      </c>
      <c r="H1038" s="48">
        <v>0</v>
      </c>
      <c r="I1038" s="48">
        <v>0</v>
      </c>
      <c r="J1038" s="48">
        <v>0</v>
      </c>
      <c r="K1038" s="48">
        <v>0</v>
      </c>
      <c r="L1038" s="48">
        <v>0</v>
      </c>
      <c r="M1038" s="48">
        <v>0</v>
      </c>
      <c r="N1038" s="48">
        <v>0</v>
      </c>
      <c r="O1038" s="48">
        <v>0</v>
      </c>
      <c r="P1038" s="48">
        <v>0</v>
      </c>
      <c r="Q1038" s="48">
        <v>0</v>
      </c>
      <c r="R1038" s="48">
        <v>0</v>
      </c>
      <c r="S1038" s="48">
        <v>0</v>
      </c>
      <c r="T1038" s="48">
        <v>0</v>
      </c>
      <c r="U1038" s="48">
        <v>0</v>
      </c>
      <c r="V1038" s="48">
        <v>0</v>
      </c>
      <c r="W1038" s="48">
        <v>0</v>
      </c>
    </row>
    <row r="1039" spans="4:23" ht="15" customHeight="1" outlineLevel="2" x14ac:dyDescent="0.2">
      <c r="D1039" s="41" t="s">
        <v>809</v>
      </c>
      <c r="E1039" s="17" t="s">
        <v>810</v>
      </c>
      <c r="F1039" s="48">
        <v>0</v>
      </c>
      <c r="G1039" s="48">
        <v>0</v>
      </c>
      <c r="H1039" s="48">
        <v>0</v>
      </c>
      <c r="I1039" s="48">
        <v>0</v>
      </c>
      <c r="J1039" s="48">
        <v>0</v>
      </c>
      <c r="K1039" s="48">
        <v>0</v>
      </c>
      <c r="L1039" s="48">
        <v>0</v>
      </c>
      <c r="M1039" s="48">
        <v>0</v>
      </c>
      <c r="N1039" s="48">
        <v>0</v>
      </c>
      <c r="O1039" s="48">
        <v>0</v>
      </c>
      <c r="P1039" s="48">
        <v>0</v>
      </c>
      <c r="Q1039" s="48">
        <v>0</v>
      </c>
      <c r="R1039" s="48">
        <v>0</v>
      </c>
      <c r="S1039" s="48">
        <v>0</v>
      </c>
      <c r="T1039" s="48">
        <v>0</v>
      </c>
      <c r="U1039" s="48">
        <v>0</v>
      </c>
      <c r="V1039" s="48">
        <v>0</v>
      </c>
      <c r="W1039" s="48">
        <v>0</v>
      </c>
    </row>
    <row r="1040" spans="4:23" ht="15" customHeight="1" outlineLevel="2" x14ac:dyDescent="0.2">
      <c r="D1040" s="41" t="s">
        <v>811</v>
      </c>
      <c r="E1040" s="17" t="s">
        <v>812</v>
      </c>
      <c r="F1040" s="48">
        <v>0</v>
      </c>
      <c r="G1040" s="48">
        <v>0</v>
      </c>
      <c r="H1040" s="48">
        <v>0</v>
      </c>
      <c r="I1040" s="48">
        <v>0</v>
      </c>
      <c r="J1040" s="48">
        <v>0</v>
      </c>
      <c r="K1040" s="48">
        <v>0</v>
      </c>
      <c r="L1040" s="48">
        <v>0</v>
      </c>
      <c r="M1040" s="48">
        <v>0</v>
      </c>
      <c r="N1040" s="48">
        <v>0</v>
      </c>
      <c r="O1040" s="48">
        <v>0</v>
      </c>
      <c r="P1040" s="48">
        <v>0</v>
      </c>
      <c r="Q1040" s="48">
        <v>0</v>
      </c>
      <c r="R1040" s="48">
        <v>0</v>
      </c>
      <c r="S1040" s="48">
        <v>0</v>
      </c>
      <c r="T1040" s="48">
        <v>0</v>
      </c>
      <c r="U1040" s="48">
        <v>0</v>
      </c>
      <c r="V1040" s="48">
        <v>0</v>
      </c>
      <c r="W1040" s="48">
        <v>0</v>
      </c>
    </row>
    <row r="1041" spans="4:23" ht="15" customHeight="1" outlineLevel="2" x14ac:dyDescent="0.2">
      <c r="D1041" s="41" t="s">
        <v>813</v>
      </c>
      <c r="E1041" s="17" t="s">
        <v>814</v>
      </c>
      <c r="F1041" s="48">
        <v>0</v>
      </c>
      <c r="G1041" s="48">
        <v>0</v>
      </c>
      <c r="H1041" s="48">
        <v>0</v>
      </c>
      <c r="I1041" s="48">
        <v>0</v>
      </c>
      <c r="J1041" s="48">
        <v>0</v>
      </c>
      <c r="K1041" s="48">
        <v>0</v>
      </c>
      <c r="L1041" s="48">
        <v>0</v>
      </c>
      <c r="M1041" s="48">
        <v>0</v>
      </c>
      <c r="N1041" s="48">
        <v>0</v>
      </c>
      <c r="O1041" s="48">
        <v>0</v>
      </c>
      <c r="P1041" s="48">
        <v>0</v>
      </c>
      <c r="Q1041" s="48">
        <v>0</v>
      </c>
      <c r="R1041" s="48">
        <v>0</v>
      </c>
      <c r="S1041" s="48">
        <v>0</v>
      </c>
      <c r="T1041" s="48">
        <v>0</v>
      </c>
      <c r="U1041" s="48">
        <v>0</v>
      </c>
      <c r="V1041" s="48">
        <v>0</v>
      </c>
      <c r="W1041" s="48">
        <v>0</v>
      </c>
    </row>
    <row r="1042" spans="4:23" ht="15" customHeight="1" outlineLevel="2" x14ac:dyDescent="0.2">
      <c r="D1042" s="41" t="s">
        <v>815</v>
      </c>
      <c r="E1042" s="17" t="s">
        <v>816</v>
      </c>
      <c r="F1042" s="48">
        <v>0</v>
      </c>
      <c r="G1042" s="48">
        <v>0</v>
      </c>
      <c r="H1042" s="48">
        <v>0</v>
      </c>
      <c r="I1042" s="48">
        <v>0</v>
      </c>
      <c r="J1042" s="48">
        <v>0</v>
      </c>
      <c r="K1042" s="48">
        <v>0</v>
      </c>
      <c r="L1042" s="48">
        <v>0</v>
      </c>
      <c r="M1042" s="48">
        <v>0</v>
      </c>
      <c r="N1042" s="48">
        <v>0</v>
      </c>
      <c r="O1042" s="48">
        <v>0</v>
      </c>
      <c r="P1042" s="48">
        <v>0</v>
      </c>
      <c r="Q1042" s="48">
        <v>0</v>
      </c>
      <c r="R1042" s="48">
        <v>0</v>
      </c>
      <c r="S1042" s="48">
        <v>0</v>
      </c>
      <c r="T1042" s="48">
        <v>0</v>
      </c>
      <c r="U1042" s="48">
        <v>0</v>
      </c>
      <c r="V1042" s="48">
        <v>0</v>
      </c>
      <c r="W1042" s="48">
        <v>0</v>
      </c>
    </row>
    <row r="1043" spans="4:23" ht="15" customHeight="1" outlineLevel="2" x14ac:dyDescent="0.2">
      <c r="D1043" s="41" t="s">
        <v>817</v>
      </c>
      <c r="E1043" s="17" t="s">
        <v>818</v>
      </c>
      <c r="F1043" s="48">
        <v>0</v>
      </c>
      <c r="G1043" s="48">
        <v>0</v>
      </c>
      <c r="H1043" s="48">
        <v>0</v>
      </c>
      <c r="I1043" s="48">
        <v>0</v>
      </c>
      <c r="J1043" s="48">
        <v>0</v>
      </c>
      <c r="K1043" s="48">
        <v>0</v>
      </c>
      <c r="L1043" s="48">
        <v>0</v>
      </c>
      <c r="M1043" s="48">
        <v>0</v>
      </c>
      <c r="N1043" s="48">
        <v>0</v>
      </c>
      <c r="O1043" s="48">
        <v>0</v>
      </c>
      <c r="P1043" s="48">
        <v>0</v>
      </c>
      <c r="Q1043" s="48">
        <v>0</v>
      </c>
      <c r="R1043" s="48">
        <v>0</v>
      </c>
      <c r="S1043" s="48">
        <v>0</v>
      </c>
      <c r="T1043" s="48">
        <v>0</v>
      </c>
      <c r="U1043" s="48">
        <v>0</v>
      </c>
      <c r="V1043" s="48">
        <v>0</v>
      </c>
      <c r="W1043" s="48">
        <v>0</v>
      </c>
    </row>
    <row r="1044" spans="4:23" ht="15" customHeight="1" outlineLevel="2" x14ac:dyDescent="0.2">
      <c r="D1044" s="41" t="s">
        <v>819</v>
      </c>
      <c r="E1044" s="17" t="s">
        <v>820</v>
      </c>
      <c r="F1044" s="48">
        <v>0</v>
      </c>
      <c r="G1044" s="48">
        <v>0</v>
      </c>
      <c r="H1044" s="48">
        <v>0</v>
      </c>
      <c r="I1044" s="48">
        <v>0</v>
      </c>
      <c r="J1044" s="48">
        <v>0</v>
      </c>
      <c r="K1044" s="48">
        <v>0</v>
      </c>
      <c r="L1044" s="48">
        <v>0</v>
      </c>
      <c r="M1044" s="48">
        <v>0</v>
      </c>
      <c r="N1044" s="48">
        <v>0</v>
      </c>
      <c r="O1044" s="48">
        <v>0</v>
      </c>
      <c r="P1044" s="48">
        <v>0</v>
      </c>
      <c r="Q1044" s="48">
        <v>0</v>
      </c>
      <c r="R1044" s="48">
        <v>0</v>
      </c>
      <c r="S1044" s="48">
        <v>0</v>
      </c>
      <c r="T1044" s="48">
        <v>0</v>
      </c>
      <c r="U1044" s="48">
        <v>0</v>
      </c>
      <c r="V1044" s="48">
        <v>0</v>
      </c>
      <c r="W1044" s="48">
        <v>0</v>
      </c>
    </row>
    <row r="1045" spans="4:23" ht="15" customHeight="1" outlineLevel="2" x14ac:dyDescent="0.2">
      <c r="D1045" s="41" t="s">
        <v>821</v>
      </c>
      <c r="E1045" s="17" t="s">
        <v>822</v>
      </c>
      <c r="F1045" s="48">
        <v>0</v>
      </c>
      <c r="G1045" s="48">
        <v>0</v>
      </c>
      <c r="H1045" s="48">
        <v>0</v>
      </c>
      <c r="I1045" s="48">
        <v>0</v>
      </c>
      <c r="J1045" s="48">
        <v>0</v>
      </c>
      <c r="K1045" s="48">
        <v>0</v>
      </c>
      <c r="L1045" s="48">
        <v>0</v>
      </c>
      <c r="M1045" s="48">
        <v>0</v>
      </c>
      <c r="N1045" s="48">
        <v>0</v>
      </c>
      <c r="O1045" s="48">
        <v>0</v>
      </c>
      <c r="P1045" s="48">
        <v>0</v>
      </c>
      <c r="Q1045" s="48">
        <v>0</v>
      </c>
      <c r="R1045" s="48">
        <v>0</v>
      </c>
      <c r="S1045" s="48">
        <v>0</v>
      </c>
      <c r="T1045" s="48">
        <v>0</v>
      </c>
      <c r="U1045" s="48">
        <v>0</v>
      </c>
      <c r="V1045" s="48">
        <v>0</v>
      </c>
      <c r="W1045" s="48">
        <v>0</v>
      </c>
    </row>
    <row r="1046" spans="4:23" ht="15" customHeight="1" outlineLevel="2" x14ac:dyDescent="0.2">
      <c r="D1046" s="41" t="s">
        <v>823</v>
      </c>
      <c r="E1046" s="17" t="s">
        <v>824</v>
      </c>
      <c r="F1046" s="48">
        <v>0</v>
      </c>
      <c r="G1046" s="48">
        <v>0</v>
      </c>
      <c r="H1046" s="48">
        <v>0</v>
      </c>
      <c r="I1046" s="48">
        <v>0</v>
      </c>
      <c r="J1046" s="48">
        <v>0</v>
      </c>
      <c r="K1046" s="48">
        <v>0</v>
      </c>
      <c r="L1046" s="48">
        <v>0</v>
      </c>
      <c r="M1046" s="48">
        <v>0</v>
      </c>
      <c r="N1046" s="48">
        <v>0</v>
      </c>
      <c r="O1046" s="48">
        <v>0</v>
      </c>
      <c r="P1046" s="48">
        <v>0</v>
      </c>
      <c r="Q1046" s="48">
        <v>0</v>
      </c>
      <c r="R1046" s="48">
        <v>0</v>
      </c>
      <c r="S1046" s="48">
        <v>0</v>
      </c>
      <c r="T1046" s="48">
        <v>0</v>
      </c>
      <c r="U1046" s="48">
        <v>0</v>
      </c>
      <c r="V1046" s="48">
        <v>0</v>
      </c>
      <c r="W1046" s="48">
        <v>0</v>
      </c>
    </row>
    <row r="1047" spans="4:23" ht="15" customHeight="1" outlineLevel="2" x14ac:dyDescent="0.2">
      <c r="D1047" s="41" t="s">
        <v>825</v>
      </c>
      <c r="E1047" s="17" t="s">
        <v>826</v>
      </c>
      <c r="F1047" s="48">
        <v>0</v>
      </c>
      <c r="G1047" s="48">
        <v>0</v>
      </c>
      <c r="H1047" s="48">
        <v>0</v>
      </c>
      <c r="I1047" s="48">
        <v>0</v>
      </c>
      <c r="J1047" s="48">
        <v>0</v>
      </c>
      <c r="K1047" s="48">
        <v>0</v>
      </c>
      <c r="L1047" s="48">
        <v>0</v>
      </c>
      <c r="M1047" s="48">
        <v>0</v>
      </c>
      <c r="N1047" s="48">
        <v>0</v>
      </c>
      <c r="O1047" s="48">
        <v>0</v>
      </c>
      <c r="P1047" s="48">
        <v>0</v>
      </c>
      <c r="Q1047" s="48">
        <v>0</v>
      </c>
      <c r="R1047" s="48">
        <v>0</v>
      </c>
      <c r="S1047" s="48">
        <v>0</v>
      </c>
      <c r="T1047" s="48">
        <v>0</v>
      </c>
      <c r="U1047" s="48">
        <v>0</v>
      </c>
      <c r="V1047" s="48">
        <v>0</v>
      </c>
      <c r="W1047" s="48">
        <v>0</v>
      </c>
    </row>
    <row r="1048" spans="4:23" ht="15" customHeight="1" outlineLevel="2" x14ac:dyDescent="0.2">
      <c r="D1048" s="41" t="s">
        <v>827</v>
      </c>
      <c r="E1048" s="17" t="s">
        <v>828</v>
      </c>
      <c r="F1048" s="48">
        <v>0</v>
      </c>
      <c r="G1048" s="48">
        <v>0</v>
      </c>
      <c r="H1048" s="48">
        <v>0</v>
      </c>
      <c r="I1048" s="48">
        <v>0</v>
      </c>
      <c r="J1048" s="48">
        <v>0</v>
      </c>
      <c r="K1048" s="48">
        <v>0</v>
      </c>
      <c r="L1048" s="48">
        <v>0</v>
      </c>
      <c r="M1048" s="48">
        <v>0</v>
      </c>
      <c r="N1048" s="48">
        <v>0</v>
      </c>
      <c r="O1048" s="48">
        <v>0</v>
      </c>
      <c r="P1048" s="48">
        <v>0</v>
      </c>
      <c r="Q1048" s="48">
        <v>0</v>
      </c>
      <c r="R1048" s="48">
        <v>0</v>
      </c>
      <c r="S1048" s="48">
        <v>0</v>
      </c>
      <c r="T1048" s="48">
        <v>0</v>
      </c>
      <c r="U1048" s="48">
        <v>0</v>
      </c>
      <c r="V1048" s="48">
        <v>0</v>
      </c>
      <c r="W1048" s="48">
        <v>0</v>
      </c>
    </row>
    <row r="1049" spans="4:23" ht="15" customHeight="1" outlineLevel="2" x14ac:dyDescent="0.2">
      <c r="D1049" s="41" t="s">
        <v>829</v>
      </c>
      <c r="E1049" s="17" t="s">
        <v>830</v>
      </c>
      <c r="F1049" s="48">
        <v>0</v>
      </c>
      <c r="G1049" s="48">
        <v>0</v>
      </c>
      <c r="H1049" s="48">
        <v>0</v>
      </c>
      <c r="I1049" s="48">
        <v>0</v>
      </c>
      <c r="J1049" s="48">
        <v>0</v>
      </c>
      <c r="K1049" s="48">
        <v>0</v>
      </c>
      <c r="L1049" s="48">
        <v>0</v>
      </c>
      <c r="M1049" s="48">
        <v>0</v>
      </c>
      <c r="N1049" s="48">
        <v>0</v>
      </c>
      <c r="O1049" s="48">
        <v>0</v>
      </c>
      <c r="P1049" s="48">
        <v>0</v>
      </c>
      <c r="Q1049" s="48">
        <v>0</v>
      </c>
      <c r="R1049" s="48">
        <v>0</v>
      </c>
      <c r="S1049" s="48">
        <v>0</v>
      </c>
      <c r="T1049" s="48">
        <v>0</v>
      </c>
      <c r="U1049" s="48">
        <v>0</v>
      </c>
      <c r="V1049" s="48">
        <v>0</v>
      </c>
      <c r="W1049" s="48">
        <v>0</v>
      </c>
    </row>
    <row r="1050" spans="4:23" ht="15" customHeight="1" outlineLevel="2" x14ac:dyDescent="0.2">
      <c r="D1050" s="41" t="s">
        <v>831</v>
      </c>
      <c r="E1050" s="17" t="s">
        <v>832</v>
      </c>
      <c r="F1050" s="48">
        <v>0</v>
      </c>
      <c r="G1050" s="48">
        <v>0</v>
      </c>
      <c r="H1050" s="48">
        <v>0</v>
      </c>
      <c r="I1050" s="48">
        <v>0</v>
      </c>
      <c r="J1050" s="48">
        <v>0</v>
      </c>
      <c r="K1050" s="48">
        <v>0</v>
      </c>
      <c r="L1050" s="48">
        <v>0</v>
      </c>
      <c r="M1050" s="48">
        <v>0</v>
      </c>
      <c r="N1050" s="48">
        <v>0</v>
      </c>
      <c r="O1050" s="48">
        <v>0</v>
      </c>
      <c r="P1050" s="48">
        <v>0</v>
      </c>
      <c r="Q1050" s="48">
        <v>0</v>
      </c>
      <c r="R1050" s="48">
        <v>0</v>
      </c>
      <c r="S1050" s="48">
        <v>0</v>
      </c>
      <c r="T1050" s="48">
        <v>0</v>
      </c>
      <c r="U1050" s="48">
        <v>0</v>
      </c>
      <c r="V1050" s="48">
        <v>0</v>
      </c>
      <c r="W1050" s="48">
        <v>0</v>
      </c>
    </row>
    <row r="1051" spans="4:23" ht="15" customHeight="1" outlineLevel="2" x14ac:dyDescent="0.2">
      <c r="D1051" s="41" t="s">
        <v>833</v>
      </c>
      <c r="E1051" s="17" t="s">
        <v>834</v>
      </c>
      <c r="F1051" s="48">
        <v>0</v>
      </c>
      <c r="G1051" s="48">
        <v>0</v>
      </c>
      <c r="H1051" s="48">
        <v>0</v>
      </c>
      <c r="I1051" s="48">
        <v>0</v>
      </c>
      <c r="J1051" s="48">
        <v>0</v>
      </c>
      <c r="K1051" s="48">
        <v>0</v>
      </c>
      <c r="L1051" s="48">
        <v>0</v>
      </c>
      <c r="M1051" s="48">
        <v>0</v>
      </c>
      <c r="N1051" s="48">
        <v>0</v>
      </c>
      <c r="O1051" s="48">
        <v>0</v>
      </c>
      <c r="P1051" s="48">
        <v>0</v>
      </c>
      <c r="Q1051" s="48">
        <v>0</v>
      </c>
      <c r="R1051" s="48">
        <v>0</v>
      </c>
      <c r="S1051" s="48">
        <v>0</v>
      </c>
      <c r="T1051" s="48">
        <v>0</v>
      </c>
      <c r="U1051" s="48">
        <v>0</v>
      </c>
      <c r="V1051" s="48">
        <v>0</v>
      </c>
      <c r="W1051" s="48">
        <v>0</v>
      </c>
    </row>
    <row r="1052" spans="4:23" ht="15" customHeight="1" outlineLevel="2" x14ac:dyDescent="0.2">
      <c r="D1052" s="41" t="s">
        <v>835</v>
      </c>
      <c r="E1052" s="17" t="s">
        <v>836</v>
      </c>
      <c r="F1052" s="48">
        <v>0</v>
      </c>
      <c r="G1052" s="48">
        <v>0</v>
      </c>
      <c r="H1052" s="48">
        <v>0</v>
      </c>
      <c r="I1052" s="48">
        <v>0</v>
      </c>
      <c r="J1052" s="48">
        <v>0</v>
      </c>
      <c r="K1052" s="48">
        <v>0</v>
      </c>
      <c r="L1052" s="48">
        <v>0</v>
      </c>
      <c r="M1052" s="48">
        <v>0</v>
      </c>
      <c r="N1052" s="48">
        <v>0</v>
      </c>
      <c r="O1052" s="48">
        <v>0</v>
      </c>
      <c r="P1052" s="48">
        <v>0</v>
      </c>
      <c r="Q1052" s="48">
        <v>0</v>
      </c>
      <c r="R1052" s="48">
        <v>0</v>
      </c>
      <c r="S1052" s="48">
        <v>0</v>
      </c>
      <c r="T1052" s="48">
        <v>0</v>
      </c>
      <c r="U1052" s="48">
        <v>0</v>
      </c>
      <c r="V1052" s="48">
        <v>0</v>
      </c>
      <c r="W1052" s="48">
        <v>0</v>
      </c>
    </row>
    <row r="1053" spans="4:23" ht="15" customHeight="1" outlineLevel="2" x14ac:dyDescent="0.2">
      <c r="D1053" s="41" t="s">
        <v>837</v>
      </c>
      <c r="E1053" s="17" t="s">
        <v>838</v>
      </c>
      <c r="F1053" s="48">
        <v>0</v>
      </c>
      <c r="G1053" s="48">
        <v>0</v>
      </c>
      <c r="H1053" s="48">
        <v>0</v>
      </c>
      <c r="I1053" s="48">
        <v>0</v>
      </c>
      <c r="J1053" s="48">
        <v>0</v>
      </c>
      <c r="K1053" s="48">
        <v>0</v>
      </c>
      <c r="L1053" s="48">
        <v>0</v>
      </c>
      <c r="M1053" s="48">
        <v>0</v>
      </c>
      <c r="N1053" s="48">
        <v>0</v>
      </c>
      <c r="O1053" s="48">
        <v>0</v>
      </c>
      <c r="P1053" s="48">
        <v>0</v>
      </c>
      <c r="Q1053" s="48">
        <v>0</v>
      </c>
      <c r="R1053" s="48">
        <v>0</v>
      </c>
      <c r="S1053" s="48">
        <v>0</v>
      </c>
      <c r="T1053" s="48">
        <v>0</v>
      </c>
      <c r="U1053" s="48">
        <v>0</v>
      </c>
      <c r="V1053" s="48">
        <v>0</v>
      </c>
      <c r="W1053" s="48">
        <v>0</v>
      </c>
    </row>
    <row r="1054" spans="4:23" ht="15" customHeight="1" outlineLevel="2" x14ac:dyDescent="0.2">
      <c r="D1054" s="41" t="s">
        <v>839</v>
      </c>
      <c r="E1054" s="17" t="s">
        <v>840</v>
      </c>
      <c r="F1054" s="48">
        <v>0</v>
      </c>
      <c r="G1054" s="48">
        <v>0</v>
      </c>
      <c r="H1054" s="48">
        <v>0</v>
      </c>
      <c r="I1054" s="48">
        <v>0</v>
      </c>
      <c r="J1054" s="48">
        <v>0</v>
      </c>
      <c r="K1054" s="48">
        <v>0</v>
      </c>
      <c r="L1054" s="48">
        <v>0</v>
      </c>
      <c r="M1054" s="48">
        <v>0</v>
      </c>
      <c r="N1054" s="48">
        <v>0</v>
      </c>
      <c r="O1054" s="48">
        <v>0</v>
      </c>
      <c r="P1054" s="48">
        <v>0</v>
      </c>
      <c r="Q1054" s="48">
        <v>0</v>
      </c>
      <c r="R1054" s="48">
        <v>0</v>
      </c>
      <c r="S1054" s="48">
        <v>0</v>
      </c>
      <c r="T1054" s="48">
        <v>0</v>
      </c>
      <c r="U1054" s="48">
        <v>0</v>
      </c>
      <c r="V1054" s="48">
        <v>0</v>
      </c>
      <c r="W1054" s="48">
        <v>0</v>
      </c>
    </row>
    <row r="1055" spans="4:23" ht="15" customHeight="1" outlineLevel="2" x14ac:dyDescent="0.2">
      <c r="D1055" s="41" t="s">
        <v>841</v>
      </c>
      <c r="E1055" s="17" t="s">
        <v>842</v>
      </c>
      <c r="F1055" s="48">
        <v>0</v>
      </c>
      <c r="G1055" s="48">
        <v>0</v>
      </c>
      <c r="H1055" s="48">
        <v>0</v>
      </c>
      <c r="I1055" s="48">
        <v>0</v>
      </c>
      <c r="J1055" s="48">
        <v>0</v>
      </c>
      <c r="K1055" s="48">
        <v>0</v>
      </c>
      <c r="L1055" s="48">
        <v>0</v>
      </c>
      <c r="M1055" s="48">
        <v>0</v>
      </c>
      <c r="N1055" s="48">
        <v>0</v>
      </c>
      <c r="O1055" s="48">
        <v>0</v>
      </c>
      <c r="P1055" s="48">
        <v>0</v>
      </c>
      <c r="Q1055" s="48">
        <v>0</v>
      </c>
      <c r="R1055" s="48">
        <v>0</v>
      </c>
      <c r="S1055" s="48">
        <v>0</v>
      </c>
      <c r="T1055" s="48">
        <v>0</v>
      </c>
      <c r="U1055" s="48">
        <v>0</v>
      </c>
      <c r="V1055" s="48">
        <v>0</v>
      </c>
      <c r="W1055" s="48">
        <v>0</v>
      </c>
    </row>
    <row r="1056" spans="4:23" ht="15" customHeight="1" outlineLevel="2" x14ac:dyDescent="0.2">
      <c r="D1056" s="41" t="s">
        <v>843</v>
      </c>
      <c r="E1056" s="17" t="s">
        <v>844</v>
      </c>
      <c r="F1056" s="48">
        <v>1</v>
      </c>
      <c r="G1056" s="48">
        <v>0</v>
      </c>
      <c r="H1056" s="48">
        <v>1</v>
      </c>
      <c r="I1056" s="48">
        <v>1</v>
      </c>
      <c r="J1056" s="48">
        <v>0</v>
      </c>
      <c r="K1056" s="48">
        <v>1</v>
      </c>
      <c r="L1056" s="48">
        <v>0</v>
      </c>
      <c r="M1056" s="48">
        <v>0</v>
      </c>
      <c r="N1056" s="48">
        <v>0</v>
      </c>
      <c r="O1056" s="48">
        <v>0</v>
      </c>
      <c r="P1056" s="48">
        <v>0</v>
      </c>
      <c r="Q1056" s="48">
        <v>0</v>
      </c>
      <c r="R1056" s="48">
        <v>0</v>
      </c>
      <c r="S1056" s="48">
        <v>0</v>
      </c>
      <c r="T1056" s="48">
        <v>0</v>
      </c>
      <c r="U1056" s="48">
        <v>0</v>
      </c>
      <c r="V1056" s="48">
        <v>0</v>
      </c>
      <c r="W1056" s="48">
        <v>0</v>
      </c>
    </row>
    <row r="1057" spans="4:23" ht="15" customHeight="1" outlineLevel="2" x14ac:dyDescent="0.2">
      <c r="D1057" s="41" t="s">
        <v>845</v>
      </c>
      <c r="E1057" s="17" t="s">
        <v>846</v>
      </c>
      <c r="F1057" s="48">
        <v>0</v>
      </c>
      <c r="G1057" s="48">
        <v>0</v>
      </c>
      <c r="H1057" s="48">
        <v>0</v>
      </c>
      <c r="I1057" s="48">
        <v>0</v>
      </c>
      <c r="J1057" s="48">
        <v>0</v>
      </c>
      <c r="K1057" s="48">
        <v>0</v>
      </c>
      <c r="L1057" s="48">
        <v>0</v>
      </c>
      <c r="M1057" s="48">
        <v>0</v>
      </c>
      <c r="N1057" s="48">
        <v>0</v>
      </c>
      <c r="O1057" s="48">
        <v>0</v>
      </c>
      <c r="P1057" s="48">
        <v>0</v>
      </c>
      <c r="Q1057" s="48">
        <v>0</v>
      </c>
      <c r="R1057" s="48">
        <v>0</v>
      </c>
      <c r="S1057" s="48">
        <v>0</v>
      </c>
      <c r="T1057" s="48">
        <v>0</v>
      </c>
      <c r="U1057" s="48">
        <v>0</v>
      </c>
      <c r="V1057" s="48">
        <v>0</v>
      </c>
      <c r="W1057" s="48">
        <v>0</v>
      </c>
    </row>
    <row r="1058" spans="4:23" ht="15" customHeight="1" outlineLevel="2" x14ac:dyDescent="0.2">
      <c r="D1058" s="41" t="s">
        <v>847</v>
      </c>
      <c r="E1058" s="17" t="s">
        <v>848</v>
      </c>
      <c r="F1058" s="48">
        <v>0</v>
      </c>
      <c r="G1058" s="48">
        <v>0</v>
      </c>
      <c r="H1058" s="48">
        <v>0</v>
      </c>
      <c r="I1058" s="48">
        <v>0</v>
      </c>
      <c r="J1058" s="48">
        <v>0</v>
      </c>
      <c r="K1058" s="48">
        <v>0</v>
      </c>
      <c r="L1058" s="48">
        <v>0</v>
      </c>
      <c r="M1058" s="48">
        <v>0</v>
      </c>
      <c r="N1058" s="48">
        <v>0</v>
      </c>
      <c r="O1058" s="48">
        <v>0</v>
      </c>
      <c r="P1058" s="48">
        <v>0</v>
      </c>
      <c r="Q1058" s="48">
        <v>0</v>
      </c>
      <c r="R1058" s="48">
        <v>0</v>
      </c>
      <c r="S1058" s="48">
        <v>0</v>
      </c>
      <c r="T1058" s="48">
        <v>0</v>
      </c>
      <c r="U1058" s="48">
        <v>0</v>
      </c>
      <c r="V1058" s="48">
        <v>0</v>
      </c>
      <c r="W1058" s="48">
        <v>0</v>
      </c>
    </row>
    <row r="1059" spans="4:23" ht="15" customHeight="1" outlineLevel="2" x14ac:dyDescent="0.2">
      <c r="D1059" s="41" t="s">
        <v>849</v>
      </c>
      <c r="E1059" s="17" t="s">
        <v>850</v>
      </c>
      <c r="F1059" s="48">
        <v>0</v>
      </c>
      <c r="G1059" s="48">
        <v>0</v>
      </c>
      <c r="H1059" s="48">
        <v>0</v>
      </c>
      <c r="I1059" s="48">
        <v>0</v>
      </c>
      <c r="J1059" s="48">
        <v>0</v>
      </c>
      <c r="K1059" s="48">
        <v>0</v>
      </c>
      <c r="L1059" s="48">
        <v>0</v>
      </c>
      <c r="M1059" s="48">
        <v>0</v>
      </c>
      <c r="N1059" s="48">
        <v>0</v>
      </c>
      <c r="O1059" s="48">
        <v>0</v>
      </c>
      <c r="P1059" s="48">
        <v>0</v>
      </c>
      <c r="Q1059" s="48">
        <v>0</v>
      </c>
      <c r="R1059" s="48">
        <v>0</v>
      </c>
      <c r="S1059" s="48">
        <v>0</v>
      </c>
      <c r="T1059" s="48">
        <v>0</v>
      </c>
      <c r="U1059" s="48">
        <v>0</v>
      </c>
      <c r="V1059" s="48">
        <v>0</v>
      </c>
      <c r="W1059" s="48">
        <v>0</v>
      </c>
    </row>
    <row r="1060" spans="4:23" ht="15" customHeight="1" outlineLevel="2" x14ac:dyDescent="0.2">
      <c r="D1060" s="41" t="s">
        <v>851</v>
      </c>
      <c r="E1060" s="17" t="s">
        <v>852</v>
      </c>
      <c r="F1060" s="48">
        <v>0</v>
      </c>
      <c r="G1060" s="48">
        <v>0</v>
      </c>
      <c r="H1060" s="48">
        <v>0</v>
      </c>
      <c r="I1060" s="48">
        <v>0</v>
      </c>
      <c r="J1060" s="48">
        <v>0</v>
      </c>
      <c r="K1060" s="48">
        <v>0</v>
      </c>
      <c r="L1060" s="48">
        <v>0</v>
      </c>
      <c r="M1060" s="48">
        <v>0</v>
      </c>
      <c r="N1060" s="48">
        <v>0</v>
      </c>
      <c r="O1060" s="48">
        <v>0</v>
      </c>
      <c r="P1060" s="48">
        <v>0</v>
      </c>
      <c r="Q1060" s="48">
        <v>0</v>
      </c>
      <c r="R1060" s="48">
        <v>0</v>
      </c>
      <c r="S1060" s="48">
        <v>0</v>
      </c>
      <c r="T1060" s="48">
        <v>0</v>
      </c>
      <c r="U1060" s="48">
        <v>0</v>
      </c>
      <c r="V1060" s="48">
        <v>0</v>
      </c>
      <c r="W1060" s="48">
        <v>0</v>
      </c>
    </row>
    <row r="1061" spans="4:23" ht="15" customHeight="1" outlineLevel="2" x14ac:dyDescent="0.2">
      <c r="D1061" s="41" t="s">
        <v>853</v>
      </c>
      <c r="E1061" s="17" t="s">
        <v>854</v>
      </c>
      <c r="F1061" s="48">
        <v>0</v>
      </c>
      <c r="G1061" s="48">
        <v>0</v>
      </c>
      <c r="H1061" s="48">
        <v>0</v>
      </c>
      <c r="I1061" s="48">
        <v>0</v>
      </c>
      <c r="J1061" s="48">
        <v>0</v>
      </c>
      <c r="K1061" s="48">
        <v>0</v>
      </c>
      <c r="L1061" s="48">
        <v>0</v>
      </c>
      <c r="M1061" s="48">
        <v>0</v>
      </c>
      <c r="N1061" s="48">
        <v>0</v>
      </c>
      <c r="O1061" s="48">
        <v>0</v>
      </c>
      <c r="P1061" s="48">
        <v>0</v>
      </c>
      <c r="Q1061" s="48">
        <v>0</v>
      </c>
      <c r="R1061" s="48">
        <v>0</v>
      </c>
      <c r="S1061" s="48">
        <v>0</v>
      </c>
      <c r="T1061" s="48">
        <v>0</v>
      </c>
      <c r="U1061" s="48">
        <v>0</v>
      </c>
      <c r="V1061" s="48">
        <v>0</v>
      </c>
      <c r="W1061" s="48">
        <v>0</v>
      </c>
    </row>
    <row r="1062" spans="4:23" ht="15" customHeight="1" outlineLevel="2" x14ac:dyDescent="0.2">
      <c r="D1062" s="41" t="s">
        <v>855</v>
      </c>
      <c r="E1062" s="17" t="s">
        <v>856</v>
      </c>
      <c r="F1062" s="48">
        <v>0</v>
      </c>
      <c r="G1062" s="48">
        <v>0</v>
      </c>
      <c r="H1062" s="48">
        <v>0</v>
      </c>
      <c r="I1062" s="48">
        <v>0</v>
      </c>
      <c r="J1062" s="48">
        <v>0</v>
      </c>
      <c r="K1062" s="48">
        <v>0</v>
      </c>
      <c r="L1062" s="48">
        <v>0</v>
      </c>
      <c r="M1062" s="48">
        <v>0</v>
      </c>
      <c r="N1062" s="48">
        <v>0</v>
      </c>
      <c r="O1062" s="48">
        <v>0</v>
      </c>
      <c r="P1062" s="48">
        <v>0</v>
      </c>
      <c r="Q1062" s="48">
        <v>0</v>
      </c>
      <c r="R1062" s="48">
        <v>0</v>
      </c>
      <c r="S1062" s="48">
        <v>0</v>
      </c>
      <c r="T1062" s="48">
        <v>0</v>
      </c>
      <c r="U1062" s="48">
        <v>0</v>
      </c>
      <c r="V1062" s="48">
        <v>0</v>
      </c>
      <c r="W1062" s="48">
        <v>0</v>
      </c>
    </row>
    <row r="1063" spans="4:23" ht="15" customHeight="1" outlineLevel="2" x14ac:dyDescent="0.2">
      <c r="D1063" s="41" t="s">
        <v>857</v>
      </c>
      <c r="E1063" s="17" t="s">
        <v>858</v>
      </c>
      <c r="F1063" s="48">
        <v>0</v>
      </c>
      <c r="G1063" s="48">
        <v>0</v>
      </c>
      <c r="H1063" s="48">
        <v>0</v>
      </c>
      <c r="I1063" s="48">
        <v>0</v>
      </c>
      <c r="J1063" s="48">
        <v>0</v>
      </c>
      <c r="K1063" s="48">
        <v>0</v>
      </c>
      <c r="L1063" s="48">
        <v>0</v>
      </c>
      <c r="M1063" s="48">
        <v>0</v>
      </c>
      <c r="N1063" s="48">
        <v>0</v>
      </c>
      <c r="O1063" s="48">
        <v>0</v>
      </c>
      <c r="P1063" s="48">
        <v>0</v>
      </c>
      <c r="Q1063" s="48">
        <v>0</v>
      </c>
      <c r="R1063" s="48">
        <v>0</v>
      </c>
      <c r="S1063" s="48">
        <v>0</v>
      </c>
      <c r="T1063" s="48">
        <v>0</v>
      </c>
      <c r="U1063" s="48">
        <v>0</v>
      </c>
      <c r="V1063" s="48">
        <v>0</v>
      </c>
      <c r="W1063" s="48">
        <v>0</v>
      </c>
    </row>
    <row r="1064" spans="4:23" ht="15" customHeight="1" outlineLevel="2" x14ac:dyDescent="0.2">
      <c r="D1064" s="41" t="s">
        <v>859</v>
      </c>
      <c r="E1064" s="17" t="s">
        <v>860</v>
      </c>
      <c r="F1064" s="48">
        <v>0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0</v>
      </c>
      <c r="T1064" s="48">
        <v>0</v>
      </c>
      <c r="U1064" s="48">
        <v>0</v>
      </c>
      <c r="V1064" s="48">
        <v>0</v>
      </c>
      <c r="W1064" s="48">
        <v>0</v>
      </c>
    </row>
    <row r="1065" spans="4:23" ht="15" customHeight="1" outlineLevel="2" x14ac:dyDescent="0.2">
      <c r="D1065" s="41" t="s">
        <v>861</v>
      </c>
      <c r="E1065" s="17" t="s">
        <v>862</v>
      </c>
      <c r="F1065" s="48">
        <v>0</v>
      </c>
      <c r="G1065" s="48">
        <v>0</v>
      </c>
      <c r="H1065" s="48">
        <v>0</v>
      </c>
      <c r="I1065" s="48">
        <v>0</v>
      </c>
      <c r="J1065" s="48">
        <v>0</v>
      </c>
      <c r="K1065" s="48">
        <v>0</v>
      </c>
      <c r="L1065" s="48">
        <v>0</v>
      </c>
      <c r="M1065" s="48">
        <v>0</v>
      </c>
      <c r="N1065" s="48">
        <v>0</v>
      </c>
      <c r="O1065" s="48">
        <v>0</v>
      </c>
      <c r="P1065" s="48">
        <v>0</v>
      </c>
      <c r="Q1065" s="48">
        <v>0</v>
      </c>
      <c r="R1065" s="48">
        <v>0</v>
      </c>
      <c r="S1065" s="48">
        <v>0</v>
      </c>
      <c r="T1065" s="48">
        <v>0</v>
      </c>
      <c r="U1065" s="48">
        <v>0</v>
      </c>
      <c r="V1065" s="48">
        <v>0</v>
      </c>
      <c r="W1065" s="48">
        <v>0</v>
      </c>
    </row>
    <row r="1066" spans="4:23" ht="15" customHeight="1" outlineLevel="2" x14ac:dyDescent="0.2">
      <c r="D1066" s="41" t="s">
        <v>863</v>
      </c>
      <c r="E1066" s="17" t="s">
        <v>864</v>
      </c>
      <c r="F1066" s="48">
        <v>0</v>
      </c>
      <c r="G1066" s="48">
        <v>0</v>
      </c>
      <c r="H1066" s="48">
        <v>0</v>
      </c>
      <c r="I1066" s="48">
        <v>0</v>
      </c>
      <c r="J1066" s="48">
        <v>0</v>
      </c>
      <c r="K1066" s="48">
        <v>0</v>
      </c>
      <c r="L1066" s="48">
        <v>0</v>
      </c>
      <c r="M1066" s="48">
        <v>0</v>
      </c>
      <c r="N1066" s="48">
        <v>0</v>
      </c>
      <c r="O1066" s="48">
        <v>0</v>
      </c>
      <c r="P1066" s="48">
        <v>0</v>
      </c>
      <c r="Q1066" s="48">
        <v>0</v>
      </c>
      <c r="R1066" s="48">
        <v>0</v>
      </c>
      <c r="S1066" s="48">
        <v>0</v>
      </c>
      <c r="T1066" s="48">
        <v>0</v>
      </c>
      <c r="U1066" s="48">
        <v>0</v>
      </c>
      <c r="V1066" s="48">
        <v>0</v>
      </c>
      <c r="W1066" s="48">
        <v>0</v>
      </c>
    </row>
    <row r="1067" spans="4:23" ht="15" customHeight="1" outlineLevel="2" x14ac:dyDescent="0.2">
      <c r="D1067" s="41" t="s">
        <v>865</v>
      </c>
      <c r="E1067" s="17" t="s">
        <v>866</v>
      </c>
      <c r="F1067" s="48">
        <v>0</v>
      </c>
      <c r="G1067" s="48">
        <v>0</v>
      </c>
      <c r="H1067" s="48">
        <v>0</v>
      </c>
      <c r="I1067" s="48">
        <v>0</v>
      </c>
      <c r="J1067" s="48">
        <v>0</v>
      </c>
      <c r="K1067" s="48">
        <v>0</v>
      </c>
      <c r="L1067" s="48">
        <v>0</v>
      </c>
      <c r="M1067" s="48">
        <v>0</v>
      </c>
      <c r="N1067" s="48">
        <v>0</v>
      </c>
      <c r="O1067" s="48">
        <v>0</v>
      </c>
      <c r="P1067" s="48">
        <v>0</v>
      </c>
      <c r="Q1067" s="48">
        <v>0</v>
      </c>
      <c r="R1067" s="48">
        <v>0</v>
      </c>
      <c r="S1067" s="48">
        <v>0</v>
      </c>
      <c r="T1067" s="48">
        <v>0</v>
      </c>
      <c r="U1067" s="48">
        <v>0</v>
      </c>
      <c r="V1067" s="48">
        <v>0</v>
      </c>
      <c r="W1067" s="48">
        <v>0</v>
      </c>
    </row>
    <row r="1068" spans="4:23" ht="15" customHeight="1" outlineLevel="2" x14ac:dyDescent="0.2">
      <c r="D1068" s="41" t="s">
        <v>867</v>
      </c>
      <c r="E1068" s="17" t="s">
        <v>868</v>
      </c>
      <c r="F1068" s="48">
        <v>0</v>
      </c>
      <c r="G1068" s="48">
        <v>0</v>
      </c>
      <c r="H1068" s="48">
        <v>0</v>
      </c>
      <c r="I1068" s="48">
        <v>0</v>
      </c>
      <c r="J1068" s="48">
        <v>0</v>
      </c>
      <c r="K1068" s="48">
        <v>0</v>
      </c>
      <c r="L1068" s="48">
        <v>0</v>
      </c>
      <c r="M1068" s="48">
        <v>0</v>
      </c>
      <c r="N1068" s="48">
        <v>0</v>
      </c>
      <c r="O1068" s="48">
        <v>0</v>
      </c>
      <c r="P1068" s="48">
        <v>0</v>
      </c>
      <c r="Q1068" s="48">
        <v>0</v>
      </c>
      <c r="R1068" s="48">
        <v>0</v>
      </c>
      <c r="S1068" s="48">
        <v>0</v>
      </c>
      <c r="T1068" s="48">
        <v>0</v>
      </c>
      <c r="U1068" s="48">
        <v>0</v>
      </c>
      <c r="V1068" s="48">
        <v>0</v>
      </c>
      <c r="W1068" s="48">
        <v>0</v>
      </c>
    </row>
    <row r="1069" spans="4:23" ht="15" customHeight="1" outlineLevel="2" x14ac:dyDescent="0.2">
      <c r="D1069" s="41" t="s">
        <v>869</v>
      </c>
      <c r="E1069" s="17" t="s">
        <v>870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</row>
    <row r="1070" spans="4:23" ht="15" customHeight="1" outlineLevel="2" x14ac:dyDescent="0.2">
      <c r="D1070" s="41" t="s">
        <v>871</v>
      </c>
      <c r="E1070" s="17" t="s">
        <v>872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</row>
    <row r="1071" spans="4:23" ht="15" customHeight="1" outlineLevel="2" x14ac:dyDescent="0.2">
      <c r="D1071" s="41" t="s">
        <v>873</v>
      </c>
      <c r="E1071" s="17" t="s">
        <v>874</v>
      </c>
      <c r="F1071" s="48">
        <v>0</v>
      </c>
      <c r="G1071" s="48">
        <v>0</v>
      </c>
      <c r="H1071" s="48">
        <v>0</v>
      </c>
      <c r="I1071" s="48">
        <v>0</v>
      </c>
      <c r="J1071" s="48">
        <v>0</v>
      </c>
      <c r="K1071" s="48">
        <v>0</v>
      </c>
      <c r="L1071" s="48">
        <v>0</v>
      </c>
      <c r="M1071" s="48">
        <v>0</v>
      </c>
      <c r="N1071" s="48">
        <v>0</v>
      </c>
      <c r="O1071" s="48">
        <v>0</v>
      </c>
      <c r="P1071" s="48">
        <v>0</v>
      </c>
      <c r="Q1071" s="48">
        <v>0</v>
      </c>
      <c r="R1071" s="48">
        <v>0</v>
      </c>
      <c r="S1071" s="48">
        <v>0</v>
      </c>
      <c r="T1071" s="48">
        <v>0</v>
      </c>
      <c r="U1071" s="48">
        <v>0</v>
      </c>
      <c r="V1071" s="48">
        <v>0</v>
      </c>
      <c r="W1071" s="48">
        <v>0</v>
      </c>
    </row>
    <row r="1072" spans="4:23" ht="15" customHeight="1" outlineLevel="2" x14ac:dyDescent="0.2">
      <c r="D1072" s="41" t="s">
        <v>875</v>
      </c>
      <c r="E1072" s="17" t="s">
        <v>876</v>
      </c>
      <c r="F1072" s="48">
        <v>0</v>
      </c>
      <c r="G1072" s="48">
        <v>0</v>
      </c>
      <c r="H1072" s="48">
        <v>0</v>
      </c>
      <c r="I1072" s="48">
        <v>0</v>
      </c>
      <c r="J1072" s="48">
        <v>0</v>
      </c>
      <c r="K1072" s="48">
        <v>0</v>
      </c>
      <c r="L1072" s="48">
        <v>0</v>
      </c>
      <c r="M1072" s="48">
        <v>0</v>
      </c>
      <c r="N1072" s="48">
        <v>0</v>
      </c>
      <c r="O1072" s="48">
        <v>0</v>
      </c>
      <c r="P1072" s="48">
        <v>0</v>
      </c>
      <c r="Q1072" s="48">
        <v>0</v>
      </c>
      <c r="R1072" s="48">
        <v>0</v>
      </c>
      <c r="S1072" s="48">
        <v>0</v>
      </c>
      <c r="T1072" s="48">
        <v>0</v>
      </c>
      <c r="U1072" s="48">
        <v>0</v>
      </c>
      <c r="V1072" s="48">
        <v>0</v>
      </c>
      <c r="W1072" s="48">
        <v>0</v>
      </c>
    </row>
    <row r="1073" spans="4:23" ht="15" customHeight="1" outlineLevel="2" x14ac:dyDescent="0.2">
      <c r="D1073" s="41" t="s">
        <v>877</v>
      </c>
      <c r="E1073" s="17" t="s">
        <v>878</v>
      </c>
      <c r="F1073" s="48">
        <v>0</v>
      </c>
      <c r="G1073" s="48">
        <v>0</v>
      </c>
      <c r="H1073" s="48">
        <v>0</v>
      </c>
      <c r="I1073" s="48">
        <v>0</v>
      </c>
      <c r="J1073" s="48">
        <v>0</v>
      </c>
      <c r="K1073" s="48">
        <v>0</v>
      </c>
      <c r="L1073" s="48">
        <v>0</v>
      </c>
      <c r="M1073" s="48">
        <v>0</v>
      </c>
      <c r="N1073" s="48">
        <v>0</v>
      </c>
      <c r="O1073" s="48">
        <v>0</v>
      </c>
      <c r="P1073" s="48">
        <v>0</v>
      </c>
      <c r="Q1073" s="48">
        <v>0</v>
      </c>
      <c r="R1073" s="48">
        <v>0</v>
      </c>
      <c r="S1073" s="48">
        <v>0</v>
      </c>
      <c r="T1073" s="48">
        <v>0</v>
      </c>
      <c r="U1073" s="48">
        <v>0</v>
      </c>
      <c r="V1073" s="48">
        <v>0</v>
      </c>
      <c r="W1073" s="48">
        <v>0</v>
      </c>
    </row>
    <row r="1074" spans="4:23" ht="15" customHeight="1" outlineLevel="2" x14ac:dyDescent="0.2">
      <c r="D1074" s="41" t="s">
        <v>879</v>
      </c>
      <c r="E1074" s="17" t="s">
        <v>880</v>
      </c>
      <c r="F1074" s="48">
        <v>0</v>
      </c>
      <c r="G1074" s="48">
        <v>0</v>
      </c>
      <c r="H1074" s="48">
        <v>0</v>
      </c>
      <c r="I1074" s="48">
        <v>0</v>
      </c>
      <c r="J1074" s="48">
        <v>0</v>
      </c>
      <c r="K1074" s="48">
        <v>0</v>
      </c>
      <c r="L1074" s="48">
        <v>0</v>
      </c>
      <c r="M1074" s="48">
        <v>0</v>
      </c>
      <c r="N1074" s="48">
        <v>0</v>
      </c>
      <c r="O1074" s="48">
        <v>0</v>
      </c>
      <c r="P1074" s="48">
        <v>0</v>
      </c>
      <c r="Q1074" s="48">
        <v>0</v>
      </c>
      <c r="R1074" s="48">
        <v>0</v>
      </c>
      <c r="S1074" s="48">
        <v>0</v>
      </c>
      <c r="T1074" s="48">
        <v>0</v>
      </c>
      <c r="U1074" s="48">
        <v>0</v>
      </c>
      <c r="V1074" s="48">
        <v>0</v>
      </c>
      <c r="W1074" s="48">
        <v>0</v>
      </c>
    </row>
    <row r="1075" spans="4:23" ht="15" customHeight="1" outlineLevel="2" x14ac:dyDescent="0.2">
      <c r="D1075" s="41" t="s">
        <v>881</v>
      </c>
      <c r="E1075" s="17" t="s">
        <v>882</v>
      </c>
      <c r="F1075" s="48">
        <v>0</v>
      </c>
      <c r="G1075" s="48">
        <v>0</v>
      </c>
      <c r="H1075" s="48">
        <v>0</v>
      </c>
      <c r="I1075" s="48">
        <v>0</v>
      </c>
      <c r="J1075" s="48">
        <v>0</v>
      </c>
      <c r="K1075" s="48">
        <v>0</v>
      </c>
      <c r="L1075" s="48">
        <v>0</v>
      </c>
      <c r="M1075" s="48">
        <v>0</v>
      </c>
      <c r="N1075" s="48">
        <v>0</v>
      </c>
      <c r="O1075" s="48">
        <v>0</v>
      </c>
      <c r="P1075" s="48">
        <v>0</v>
      </c>
      <c r="Q1075" s="48">
        <v>0</v>
      </c>
      <c r="R1075" s="48">
        <v>0</v>
      </c>
      <c r="S1075" s="48">
        <v>0</v>
      </c>
      <c r="T1075" s="48">
        <v>0</v>
      </c>
      <c r="U1075" s="48">
        <v>0</v>
      </c>
      <c r="V1075" s="48">
        <v>0</v>
      </c>
      <c r="W1075" s="48">
        <v>0</v>
      </c>
    </row>
    <row r="1076" spans="4:23" ht="15" customHeight="1" outlineLevel="2" x14ac:dyDescent="0.2">
      <c r="D1076" s="41" t="s">
        <v>883</v>
      </c>
      <c r="E1076" s="17" t="s">
        <v>884</v>
      </c>
      <c r="F1076" s="48">
        <v>0</v>
      </c>
      <c r="G1076" s="48">
        <v>0</v>
      </c>
      <c r="H1076" s="48">
        <v>0</v>
      </c>
      <c r="I1076" s="48">
        <v>0</v>
      </c>
      <c r="J1076" s="48">
        <v>0</v>
      </c>
      <c r="K1076" s="48">
        <v>0</v>
      </c>
      <c r="L1076" s="48">
        <v>0</v>
      </c>
      <c r="M1076" s="48">
        <v>0</v>
      </c>
      <c r="N1076" s="48">
        <v>0</v>
      </c>
      <c r="O1076" s="48">
        <v>0</v>
      </c>
      <c r="P1076" s="48">
        <v>0</v>
      </c>
      <c r="Q1076" s="48">
        <v>0</v>
      </c>
      <c r="R1076" s="48">
        <v>0</v>
      </c>
      <c r="S1076" s="48">
        <v>0</v>
      </c>
      <c r="T1076" s="48">
        <v>0</v>
      </c>
      <c r="U1076" s="48">
        <v>0</v>
      </c>
      <c r="V1076" s="48">
        <v>0</v>
      </c>
      <c r="W1076" s="48">
        <v>0</v>
      </c>
    </row>
    <row r="1077" spans="4:23" ht="15" customHeight="1" outlineLevel="2" x14ac:dyDescent="0.2">
      <c r="D1077" s="41" t="s">
        <v>885</v>
      </c>
      <c r="E1077" s="17" t="s">
        <v>886</v>
      </c>
      <c r="F1077" s="48">
        <v>0</v>
      </c>
      <c r="G1077" s="48">
        <v>0</v>
      </c>
      <c r="H1077" s="48">
        <v>0</v>
      </c>
      <c r="I1077" s="48">
        <v>0</v>
      </c>
      <c r="J1077" s="48">
        <v>0</v>
      </c>
      <c r="K1077" s="48">
        <v>0</v>
      </c>
      <c r="L1077" s="48">
        <v>0</v>
      </c>
      <c r="M1077" s="48">
        <v>0</v>
      </c>
      <c r="N1077" s="48">
        <v>0</v>
      </c>
      <c r="O1077" s="48">
        <v>0</v>
      </c>
      <c r="P1077" s="48">
        <v>0</v>
      </c>
      <c r="Q1077" s="48">
        <v>0</v>
      </c>
      <c r="R1077" s="48">
        <v>0</v>
      </c>
      <c r="S1077" s="48">
        <v>0</v>
      </c>
      <c r="T1077" s="48">
        <v>0</v>
      </c>
      <c r="U1077" s="48">
        <v>0</v>
      </c>
      <c r="V1077" s="48">
        <v>0</v>
      </c>
      <c r="W1077" s="48">
        <v>0</v>
      </c>
    </row>
    <row r="1078" spans="4:23" ht="15" customHeight="1" outlineLevel="2" x14ac:dyDescent="0.2">
      <c r="D1078" s="41" t="s">
        <v>887</v>
      </c>
      <c r="E1078" s="17" t="s">
        <v>888</v>
      </c>
      <c r="F1078" s="48">
        <v>0</v>
      </c>
      <c r="G1078" s="48">
        <v>0</v>
      </c>
      <c r="H1078" s="48">
        <v>0</v>
      </c>
      <c r="I1078" s="48">
        <v>0</v>
      </c>
      <c r="J1078" s="48">
        <v>0</v>
      </c>
      <c r="K1078" s="48">
        <v>0</v>
      </c>
      <c r="L1078" s="48">
        <v>0</v>
      </c>
      <c r="M1078" s="48">
        <v>0</v>
      </c>
      <c r="N1078" s="48">
        <v>0</v>
      </c>
      <c r="O1078" s="48">
        <v>0</v>
      </c>
      <c r="P1078" s="48">
        <v>0</v>
      </c>
      <c r="Q1078" s="48">
        <v>0</v>
      </c>
      <c r="R1078" s="48">
        <v>0</v>
      </c>
      <c r="S1078" s="48">
        <v>0</v>
      </c>
      <c r="T1078" s="48">
        <v>0</v>
      </c>
      <c r="U1078" s="48">
        <v>0</v>
      </c>
      <c r="V1078" s="48">
        <v>0</v>
      </c>
      <c r="W1078" s="48">
        <v>0</v>
      </c>
    </row>
    <row r="1079" spans="4:23" ht="15" customHeight="1" outlineLevel="2" x14ac:dyDescent="0.2">
      <c r="D1079" s="41" t="s">
        <v>889</v>
      </c>
      <c r="E1079" s="17" t="s">
        <v>890</v>
      </c>
      <c r="F1079" s="48">
        <v>0</v>
      </c>
      <c r="G1079" s="48">
        <v>0</v>
      </c>
      <c r="H1079" s="48">
        <v>0</v>
      </c>
      <c r="I1079" s="48">
        <v>0</v>
      </c>
      <c r="J1079" s="48">
        <v>0</v>
      </c>
      <c r="K1079" s="48">
        <v>0</v>
      </c>
      <c r="L1079" s="48">
        <v>0</v>
      </c>
      <c r="M1079" s="48">
        <v>0</v>
      </c>
      <c r="N1079" s="48">
        <v>0</v>
      </c>
      <c r="O1079" s="48">
        <v>0</v>
      </c>
      <c r="P1079" s="48">
        <v>0</v>
      </c>
      <c r="Q1079" s="48">
        <v>0</v>
      </c>
      <c r="R1079" s="48">
        <v>0</v>
      </c>
      <c r="S1079" s="48">
        <v>0</v>
      </c>
      <c r="T1079" s="48">
        <v>0</v>
      </c>
      <c r="U1079" s="48">
        <v>0</v>
      </c>
      <c r="V1079" s="48">
        <v>0</v>
      </c>
      <c r="W1079" s="48">
        <v>0</v>
      </c>
    </row>
    <row r="1080" spans="4:23" ht="15" customHeight="1" outlineLevel="2" x14ac:dyDescent="0.2">
      <c r="D1080" s="41" t="s">
        <v>891</v>
      </c>
      <c r="E1080" s="17" t="s">
        <v>892</v>
      </c>
      <c r="F1080" s="48">
        <v>0</v>
      </c>
      <c r="G1080" s="48">
        <v>0</v>
      </c>
      <c r="H1080" s="48">
        <v>0</v>
      </c>
      <c r="I1080" s="48">
        <v>0</v>
      </c>
      <c r="J1080" s="48">
        <v>0</v>
      </c>
      <c r="K1080" s="48">
        <v>0</v>
      </c>
      <c r="L1080" s="48">
        <v>0</v>
      </c>
      <c r="M1080" s="48">
        <v>0</v>
      </c>
      <c r="N1080" s="48">
        <v>0</v>
      </c>
      <c r="O1080" s="48">
        <v>0</v>
      </c>
      <c r="P1080" s="48">
        <v>0</v>
      </c>
      <c r="Q1080" s="48">
        <v>0</v>
      </c>
      <c r="R1080" s="48">
        <v>0</v>
      </c>
      <c r="S1080" s="48">
        <v>0</v>
      </c>
      <c r="T1080" s="48">
        <v>0</v>
      </c>
      <c r="U1080" s="48">
        <v>0</v>
      </c>
      <c r="V1080" s="48">
        <v>0</v>
      </c>
      <c r="W1080" s="48">
        <v>0</v>
      </c>
    </row>
    <row r="1081" spans="4:23" ht="15" customHeight="1" outlineLevel="2" x14ac:dyDescent="0.2">
      <c r="D1081" s="41" t="s">
        <v>893</v>
      </c>
      <c r="E1081" s="17" t="s">
        <v>894</v>
      </c>
      <c r="F1081" s="48">
        <v>0</v>
      </c>
      <c r="G1081" s="48">
        <v>0</v>
      </c>
      <c r="H1081" s="48">
        <v>0</v>
      </c>
      <c r="I1081" s="48">
        <v>0</v>
      </c>
      <c r="J1081" s="48">
        <v>0</v>
      </c>
      <c r="K1081" s="48">
        <v>0</v>
      </c>
      <c r="L1081" s="48">
        <v>0</v>
      </c>
      <c r="M1081" s="48">
        <v>0</v>
      </c>
      <c r="N1081" s="48">
        <v>0</v>
      </c>
      <c r="O1081" s="48">
        <v>0</v>
      </c>
      <c r="P1081" s="48">
        <v>0</v>
      </c>
      <c r="Q1081" s="48">
        <v>0</v>
      </c>
      <c r="R1081" s="48">
        <v>0</v>
      </c>
      <c r="S1081" s="48">
        <v>0</v>
      </c>
      <c r="T1081" s="48">
        <v>0</v>
      </c>
      <c r="U1081" s="48">
        <v>0</v>
      </c>
      <c r="V1081" s="48">
        <v>0</v>
      </c>
      <c r="W1081" s="48">
        <v>0</v>
      </c>
    </row>
    <row r="1082" spans="4:23" ht="15" customHeight="1" outlineLevel="2" x14ac:dyDescent="0.2">
      <c r="D1082" s="41" t="s">
        <v>895</v>
      </c>
      <c r="E1082" s="17" t="s">
        <v>896</v>
      </c>
      <c r="F1082" s="48">
        <v>0</v>
      </c>
      <c r="G1082" s="48">
        <v>0</v>
      </c>
      <c r="H1082" s="48">
        <v>0</v>
      </c>
      <c r="I1082" s="48">
        <v>0</v>
      </c>
      <c r="J1082" s="48">
        <v>0</v>
      </c>
      <c r="K1082" s="48">
        <v>0</v>
      </c>
      <c r="L1082" s="48">
        <v>0</v>
      </c>
      <c r="M1082" s="48">
        <v>0</v>
      </c>
      <c r="N1082" s="48">
        <v>0</v>
      </c>
      <c r="O1082" s="48">
        <v>0</v>
      </c>
      <c r="P1082" s="48">
        <v>0</v>
      </c>
      <c r="Q1082" s="48">
        <v>0</v>
      </c>
      <c r="R1082" s="48">
        <v>0</v>
      </c>
      <c r="S1082" s="48">
        <v>0</v>
      </c>
      <c r="T1082" s="48">
        <v>0</v>
      </c>
      <c r="U1082" s="48">
        <v>0</v>
      </c>
      <c r="V1082" s="48">
        <v>0</v>
      </c>
      <c r="W1082" s="48">
        <v>0</v>
      </c>
    </row>
    <row r="1083" spans="4:23" ht="15" customHeight="1" outlineLevel="2" x14ac:dyDescent="0.2">
      <c r="D1083" s="41" t="s">
        <v>897</v>
      </c>
      <c r="E1083" s="17" t="s">
        <v>898</v>
      </c>
      <c r="F1083" s="48">
        <v>0</v>
      </c>
      <c r="G1083" s="48">
        <v>0</v>
      </c>
      <c r="H1083" s="48">
        <v>0</v>
      </c>
      <c r="I1083" s="48">
        <v>0</v>
      </c>
      <c r="J1083" s="48">
        <v>0</v>
      </c>
      <c r="K1083" s="48">
        <v>0</v>
      </c>
      <c r="L1083" s="48">
        <v>0</v>
      </c>
      <c r="M1083" s="48">
        <v>0</v>
      </c>
      <c r="N1083" s="48">
        <v>0</v>
      </c>
      <c r="O1083" s="48">
        <v>0</v>
      </c>
      <c r="P1083" s="48">
        <v>0</v>
      </c>
      <c r="Q1083" s="48">
        <v>0</v>
      </c>
      <c r="R1083" s="48">
        <v>0</v>
      </c>
      <c r="S1083" s="48">
        <v>0</v>
      </c>
      <c r="T1083" s="48">
        <v>0</v>
      </c>
      <c r="U1083" s="48">
        <v>0</v>
      </c>
      <c r="V1083" s="48">
        <v>0</v>
      </c>
      <c r="W1083" s="48">
        <v>0</v>
      </c>
    </row>
    <row r="1084" spans="4:23" ht="15" customHeight="1" outlineLevel="2" x14ac:dyDescent="0.2">
      <c r="D1084" s="41" t="s">
        <v>899</v>
      </c>
      <c r="E1084" s="17" t="s">
        <v>900</v>
      </c>
      <c r="F1084" s="48">
        <v>0</v>
      </c>
      <c r="G1084" s="48">
        <v>0</v>
      </c>
      <c r="H1084" s="48">
        <v>0</v>
      </c>
      <c r="I1084" s="48">
        <v>0</v>
      </c>
      <c r="J1084" s="48">
        <v>0</v>
      </c>
      <c r="K1084" s="48">
        <v>0</v>
      </c>
      <c r="L1084" s="48">
        <v>0</v>
      </c>
      <c r="M1084" s="48">
        <v>0</v>
      </c>
      <c r="N1084" s="48">
        <v>0</v>
      </c>
      <c r="O1084" s="48">
        <v>0</v>
      </c>
      <c r="P1084" s="48">
        <v>0</v>
      </c>
      <c r="Q1084" s="48">
        <v>0</v>
      </c>
      <c r="R1084" s="48">
        <v>0</v>
      </c>
      <c r="S1084" s="48">
        <v>0</v>
      </c>
      <c r="T1084" s="48">
        <v>0</v>
      </c>
      <c r="U1084" s="48">
        <v>0</v>
      </c>
      <c r="V1084" s="48">
        <v>0</v>
      </c>
      <c r="W1084" s="48">
        <v>0</v>
      </c>
    </row>
    <row r="1085" spans="4:23" ht="15" customHeight="1" outlineLevel="2" x14ac:dyDescent="0.2">
      <c r="D1085" s="41" t="s">
        <v>901</v>
      </c>
      <c r="E1085" s="17" t="s">
        <v>902</v>
      </c>
      <c r="F1085" s="48">
        <v>0</v>
      </c>
      <c r="G1085" s="48">
        <v>0</v>
      </c>
      <c r="H1085" s="48">
        <v>0</v>
      </c>
      <c r="I1085" s="48">
        <v>0</v>
      </c>
      <c r="J1085" s="48">
        <v>0</v>
      </c>
      <c r="K1085" s="48">
        <v>0</v>
      </c>
      <c r="L1085" s="48">
        <v>0</v>
      </c>
      <c r="M1085" s="48">
        <v>0</v>
      </c>
      <c r="N1085" s="48">
        <v>0</v>
      </c>
      <c r="O1085" s="48">
        <v>0</v>
      </c>
      <c r="P1085" s="48">
        <v>0</v>
      </c>
      <c r="Q1085" s="48">
        <v>0</v>
      </c>
      <c r="R1085" s="48">
        <v>0</v>
      </c>
      <c r="S1085" s="48">
        <v>0</v>
      </c>
      <c r="T1085" s="48">
        <v>0</v>
      </c>
      <c r="U1085" s="48">
        <v>0</v>
      </c>
      <c r="V1085" s="48">
        <v>0</v>
      </c>
      <c r="W1085" s="48">
        <v>0</v>
      </c>
    </row>
    <row r="1086" spans="4:23" ht="15" customHeight="1" outlineLevel="2" x14ac:dyDescent="0.2">
      <c r="D1086" s="41" t="s">
        <v>903</v>
      </c>
      <c r="E1086" s="17" t="s">
        <v>904</v>
      </c>
      <c r="F1086" s="48">
        <v>0</v>
      </c>
      <c r="G1086" s="48">
        <v>0</v>
      </c>
      <c r="H1086" s="48">
        <v>0</v>
      </c>
      <c r="I1086" s="48">
        <v>0</v>
      </c>
      <c r="J1086" s="48">
        <v>0</v>
      </c>
      <c r="K1086" s="48">
        <v>0</v>
      </c>
      <c r="L1086" s="48">
        <v>0</v>
      </c>
      <c r="M1086" s="48">
        <v>0</v>
      </c>
      <c r="N1086" s="48">
        <v>0</v>
      </c>
      <c r="O1086" s="48">
        <v>0</v>
      </c>
      <c r="P1086" s="48">
        <v>0</v>
      </c>
      <c r="Q1086" s="48">
        <v>0</v>
      </c>
      <c r="R1086" s="48">
        <v>0</v>
      </c>
      <c r="S1086" s="48">
        <v>0</v>
      </c>
      <c r="T1086" s="48">
        <v>0</v>
      </c>
      <c r="U1086" s="48">
        <v>0</v>
      </c>
      <c r="V1086" s="48">
        <v>0</v>
      </c>
      <c r="W1086" s="48">
        <v>0</v>
      </c>
    </row>
    <row r="1087" spans="4:23" ht="15" customHeight="1" outlineLevel="2" x14ac:dyDescent="0.2">
      <c r="D1087" s="41" t="s">
        <v>905</v>
      </c>
      <c r="E1087" s="17" t="s">
        <v>906</v>
      </c>
      <c r="F1087" s="48">
        <v>0</v>
      </c>
      <c r="G1087" s="48">
        <v>0</v>
      </c>
      <c r="H1087" s="48">
        <v>0</v>
      </c>
      <c r="I1087" s="48">
        <v>0</v>
      </c>
      <c r="J1087" s="48">
        <v>0</v>
      </c>
      <c r="K1087" s="48">
        <v>0</v>
      </c>
      <c r="L1087" s="48">
        <v>0</v>
      </c>
      <c r="M1087" s="48">
        <v>0</v>
      </c>
      <c r="N1087" s="48">
        <v>0</v>
      </c>
      <c r="O1087" s="48">
        <v>0</v>
      </c>
      <c r="P1087" s="48">
        <v>0</v>
      </c>
      <c r="Q1087" s="48">
        <v>0</v>
      </c>
      <c r="R1087" s="48">
        <v>0</v>
      </c>
      <c r="S1087" s="48">
        <v>0</v>
      </c>
      <c r="T1087" s="48">
        <v>0</v>
      </c>
      <c r="U1087" s="48">
        <v>0</v>
      </c>
      <c r="V1087" s="48">
        <v>0</v>
      </c>
      <c r="W1087" s="48">
        <v>0</v>
      </c>
    </row>
    <row r="1088" spans="4:23" ht="15" customHeight="1" outlineLevel="2" x14ac:dyDescent="0.2">
      <c r="D1088" s="41" t="s">
        <v>907</v>
      </c>
      <c r="E1088" s="17" t="s">
        <v>908</v>
      </c>
      <c r="F1088" s="48">
        <v>0</v>
      </c>
      <c r="G1088" s="48">
        <v>0</v>
      </c>
      <c r="H1088" s="48">
        <v>0</v>
      </c>
      <c r="I1088" s="48">
        <v>0</v>
      </c>
      <c r="J1088" s="48">
        <v>0</v>
      </c>
      <c r="K1088" s="48">
        <v>0</v>
      </c>
      <c r="L1088" s="48">
        <v>0</v>
      </c>
      <c r="M1088" s="48">
        <v>0</v>
      </c>
      <c r="N1088" s="48">
        <v>0</v>
      </c>
      <c r="O1088" s="48">
        <v>0</v>
      </c>
      <c r="P1088" s="48">
        <v>0</v>
      </c>
      <c r="Q1088" s="48">
        <v>0</v>
      </c>
      <c r="R1088" s="48">
        <v>0</v>
      </c>
      <c r="S1088" s="48">
        <v>0</v>
      </c>
      <c r="T1088" s="48">
        <v>0</v>
      </c>
      <c r="U1088" s="48">
        <v>0</v>
      </c>
      <c r="V1088" s="48">
        <v>0</v>
      </c>
      <c r="W1088" s="48">
        <v>0</v>
      </c>
    </row>
    <row r="1089" spans="4:23" ht="15" customHeight="1" outlineLevel="2" x14ac:dyDescent="0.2">
      <c r="D1089" s="41" t="s">
        <v>909</v>
      </c>
      <c r="E1089" s="17" t="s">
        <v>910</v>
      </c>
      <c r="F1089" s="48">
        <v>1</v>
      </c>
      <c r="G1089" s="48">
        <v>1</v>
      </c>
      <c r="H1089" s="48">
        <v>0</v>
      </c>
      <c r="I1089" s="48">
        <v>1</v>
      </c>
      <c r="J1089" s="48">
        <v>1</v>
      </c>
      <c r="K1089" s="48">
        <v>0</v>
      </c>
      <c r="L1089" s="48">
        <v>1</v>
      </c>
      <c r="M1089" s="48">
        <v>1</v>
      </c>
      <c r="N1089" s="48">
        <v>0</v>
      </c>
      <c r="O1089" s="48">
        <v>1</v>
      </c>
      <c r="P1089" s="48">
        <v>1</v>
      </c>
      <c r="Q1089" s="48">
        <v>0</v>
      </c>
      <c r="R1089" s="48">
        <v>1</v>
      </c>
      <c r="S1089" s="48">
        <v>1</v>
      </c>
      <c r="T1089" s="48">
        <v>0</v>
      </c>
      <c r="U1089" s="48">
        <v>1</v>
      </c>
      <c r="V1089" s="48">
        <v>1</v>
      </c>
      <c r="W1089" s="48">
        <v>0</v>
      </c>
    </row>
    <row r="1090" spans="4:23" ht="15" customHeight="1" outlineLevel="2" x14ac:dyDescent="0.2">
      <c r="D1090" s="41" t="s">
        <v>911</v>
      </c>
      <c r="E1090" s="17" t="s">
        <v>912</v>
      </c>
      <c r="F1090" s="48">
        <v>0</v>
      </c>
      <c r="G1090" s="48">
        <v>0</v>
      </c>
      <c r="H1090" s="48">
        <v>0</v>
      </c>
      <c r="I1090" s="48">
        <v>0</v>
      </c>
      <c r="J1090" s="48">
        <v>0</v>
      </c>
      <c r="K1090" s="48">
        <v>0</v>
      </c>
      <c r="L1090" s="48">
        <v>0</v>
      </c>
      <c r="M1090" s="48">
        <v>0</v>
      </c>
      <c r="N1090" s="48">
        <v>0</v>
      </c>
      <c r="O1090" s="48">
        <v>0</v>
      </c>
      <c r="P1090" s="48">
        <v>0</v>
      </c>
      <c r="Q1090" s="48">
        <v>0</v>
      </c>
      <c r="R1090" s="48">
        <v>0</v>
      </c>
      <c r="S1090" s="48">
        <v>0</v>
      </c>
      <c r="T1090" s="48">
        <v>0</v>
      </c>
      <c r="U1090" s="48">
        <v>0</v>
      </c>
      <c r="V1090" s="48">
        <v>0</v>
      </c>
      <c r="W1090" s="48">
        <v>0</v>
      </c>
    </row>
    <row r="1091" spans="4:23" ht="15" customHeight="1" outlineLevel="2" x14ac:dyDescent="0.2">
      <c r="D1091" s="41" t="s">
        <v>913</v>
      </c>
      <c r="E1091" s="17" t="s">
        <v>914</v>
      </c>
      <c r="F1091" s="48">
        <v>0</v>
      </c>
      <c r="G1091" s="48">
        <v>0</v>
      </c>
      <c r="H1091" s="48">
        <v>0</v>
      </c>
      <c r="I1091" s="48">
        <v>0</v>
      </c>
      <c r="J1091" s="48">
        <v>0</v>
      </c>
      <c r="K1091" s="48">
        <v>0</v>
      </c>
      <c r="L1091" s="48">
        <v>0</v>
      </c>
      <c r="M1091" s="48">
        <v>0</v>
      </c>
      <c r="N1091" s="48">
        <v>0</v>
      </c>
      <c r="O1091" s="48">
        <v>0</v>
      </c>
      <c r="P1091" s="48">
        <v>0</v>
      </c>
      <c r="Q1091" s="48">
        <v>0</v>
      </c>
      <c r="R1091" s="48">
        <v>0</v>
      </c>
      <c r="S1091" s="48">
        <v>0</v>
      </c>
      <c r="T1091" s="48">
        <v>0</v>
      </c>
      <c r="U1091" s="48">
        <v>0</v>
      </c>
      <c r="V1091" s="48">
        <v>0</v>
      </c>
      <c r="W1091" s="48">
        <v>0</v>
      </c>
    </row>
    <row r="1092" spans="4:23" ht="15" customHeight="1" outlineLevel="2" x14ac:dyDescent="0.2">
      <c r="D1092" s="41" t="s">
        <v>915</v>
      </c>
      <c r="E1092" s="17" t="s">
        <v>916</v>
      </c>
      <c r="F1092" s="48">
        <v>0</v>
      </c>
      <c r="G1092" s="48">
        <v>0</v>
      </c>
      <c r="H1092" s="48">
        <v>0</v>
      </c>
      <c r="I1092" s="48">
        <v>0</v>
      </c>
      <c r="J1092" s="48">
        <v>0</v>
      </c>
      <c r="K1092" s="48">
        <v>0</v>
      </c>
      <c r="L1092" s="48">
        <v>0</v>
      </c>
      <c r="M1092" s="48">
        <v>0</v>
      </c>
      <c r="N1092" s="48">
        <v>0</v>
      </c>
      <c r="O1092" s="48">
        <v>0</v>
      </c>
      <c r="P1092" s="48">
        <v>0</v>
      </c>
      <c r="Q1092" s="48">
        <v>0</v>
      </c>
      <c r="R1092" s="48">
        <v>0</v>
      </c>
      <c r="S1092" s="48">
        <v>0</v>
      </c>
      <c r="T1092" s="48">
        <v>0</v>
      </c>
      <c r="U1092" s="48">
        <v>0</v>
      </c>
      <c r="V1092" s="48">
        <v>0</v>
      </c>
      <c r="W1092" s="48">
        <v>0</v>
      </c>
    </row>
    <row r="1093" spans="4:23" ht="15" customHeight="1" outlineLevel="2" x14ac:dyDescent="0.2">
      <c r="D1093" s="41" t="s">
        <v>917</v>
      </c>
      <c r="E1093" s="17" t="s">
        <v>918</v>
      </c>
      <c r="F1093" s="48">
        <v>0</v>
      </c>
      <c r="G1093" s="48">
        <v>0</v>
      </c>
      <c r="H1093" s="48">
        <v>0</v>
      </c>
      <c r="I1093" s="48">
        <v>0</v>
      </c>
      <c r="J1093" s="48">
        <v>0</v>
      </c>
      <c r="K1093" s="48">
        <v>0</v>
      </c>
      <c r="L1093" s="48">
        <v>0</v>
      </c>
      <c r="M1093" s="48">
        <v>0</v>
      </c>
      <c r="N1093" s="48">
        <v>0</v>
      </c>
      <c r="O1093" s="48">
        <v>0</v>
      </c>
      <c r="P1093" s="48">
        <v>0</v>
      </c>
      <c r="Q1093" s="48">
        <v>0</v>
      </c>
      <c r="R1093" s="48">
        <v>0</v>
      </c>
      <c r="S1093" s="48">
        <v>0</v>
      </c>
      <c r="T1093" s="48">
        <v>0</v>
      </c>
      <c r="U1093" s="48">
        <v>0</v>
      </c>
      <c r="V1093" s="48">
        <v>0</v>
      </c>
      <c r="W1093" s="48">
        <v>0</v>
      </c>
    </row>
    <row r="1094" spans="4:23" ht="15" customHeight="1" outlineLevel="2" x14ac:dyDescent="0.2">
      <c r="D1094" s="41" t="s">
        <v>919</v>
      </c>
      <c r="E1094" s="17" t="s">
        <v>920</v>
      </c>
      <c r="F1094" s="48">
        <v>0</v>
      </c>
      <c r="G1094" s="48">
        <v>0</v>
      </c>
      <c r="H1094" s="48">
        <v>0</v>
      </c>
      <c r="I1094" s="48">
        <v>0</v>
      </c>
      <c r="J1094" s="48">
        <v>0</v>
      </c>
      <c r="K1094" s="48">
        <v>0</v>
      </c>
      <c r="L1094" s="48">
        <v>0</v>
      </c>
      <c r="M1094" s="48">
        <v>0</v>
      </c>
      <c r="N1094" s="48">
        <v>0</v>
      </c>
      <c r="O1094" s="48">
        <v>0</v>
      </c>
      <c r="P1094" s="48">
        <v>0</v>
      </c>
      <c r="Q1094" s="48">
        <v>0</v>
      </c>
      <c r="R1094" s="48">
        <v>0</v>
      </c>
      <c r="S1094" s="48">
        <v>0</v>
      </c>
      <c r="T1094" s="48">
        <v>0</v>
      </c>
      <c r="U1094" s="48">
        <v>0</v>
      </c>
      <c r="V1094" s="48">
        <v>0</v>
      </c>
      <c r="W1094" s="48">
        <v>0</v>
      </c>
    </row>
    <row r="1095" spans="4:23" ht="15" customHeight="1" outlineLevel="2" x14ac:dyDescent="0.2">
      <c r="D1095" s="41" t="s">
        <v>921</v>
      </c>
      <c r="E1095" s="17" t="s">
        <v>922</v>
      </c>
      <c r="F1095" s="48">
        <v>0</v>
      </c>
      <c r="G1095" s="48">
        <v>0</v>
      </c>
      <c r="H1095" s="48">
        <v>0</v>
      </c>
      <c r="I1095" s="48">
        <v>0</v>
      </c>
      <c r="J1095" s="48">
        <v>0</v>
      </c>
      <c r="K1095" s="48">
        <v>0</v>
      </c>
      <c r="L1095" s="48">
        <v>0</v>
      </c>
      <c r="M1095" s="48">
        <v>0</v>
      </c>
      <c r="N1095" s="48">
        <v>0</v>
      </c>
      <c r="O1095" s="48">
        <v>0</v>
      </c>
      <c r="P1095" s="48">
        <v>0</v>
      </c>
      <c r="Q1095" s="48">
        <v>0</v>
      </c>
      <c r="R1095" s="48">
        <v>0</v>
      </c>
      <c r="S1095" s="48">
        <v>0</v>
      </c>
      <c r="T1095" s="48">
        <v>0</v>
      </c>
      <c r="U1095" s="48">
        <v>0</v>
      </c>
      <c r="V1095" s="48">
        <v>0</v>
      </c>
      <c r="W1095" s="48">
        <v>0</v>
      </c>
    </row>
    <row r="1096" spans="4:23" ht="15" customHeight="1" outlineLevel="2" x14ac:dyDescent="0.2">
      <c r="D1096" s="41" t="s">
        <v>923</v>
      </c>
      <c r="E1096" s="17" t="s">
        <v>924</v>
      </c>
      <c r="F1096" s="48">
        <v>0</v>
      </c>
      <c r="G1096" s="48">
        <v>0</v>
      </c>
      <c r="H1096" s="48">
        <v>0</v>
      </c>
      <c r="I1096" s="48">
        <v>0</v>
      </c>
      <c r="J1096" s="48">
        <v>0</v>
      </c>
      <c r="K1096" s="48">
        <v>0</v>
      </c>
      <c r="L1096" s="48">
        <v>0</v>
      </c>
      <c r="M1096" s="48">
        <v>0</v>
      </c>
      <c r="N1096" s="48">
        <v>0</v>
      </c>
      <c r="O1096" s="48">
        <v>0</v>
      </c>
      <c r="P1096" s="48">
        <v>0</v>
      </c>
      <c r="Q1096" s="48">
        <v>0</v>
      </c>
      <c r="R1096" s="48">
        <v>0</v>
      </c>
      <c r="S1096" s="48">
        <v>0</v>
      </c>
      <c r="T1096" s="48">
        <v>0</v>
      </c>
      <c r="U1096" s="48">
        <v>0</v>
      </c>
      <c r="V1096" s="48">
        <v>0</v>
      </c>
      <c r="W1096" s="48">
        <v>0</v>
      </c>
    </row>
    <row r="1097" spans="4:23" ht="15" customHeight="1" outlineLevel="2" x14ac:dyDescent="0.2">
      <c r="D1097" s="41" t="s">
        <v>925</v>
      </c>
      <c r="E1097" s="17" t="s">
        <v>926</v>
      </c>
      <c r="F1097" s="48">
        <v>0</v>
      </c>
      <c r="G1097" s="48">
        <v>0</v>
      </c>
      <c r="H1097" s="48">
        <v>0</v>
      </c>
      <c r="I1097" s="48">
        <v>0</v>
      </c>
      <c r="J1097" s="48">
        <v>0</v>
      </c>
      <c r="K1097" s="48">
        <v>0</v>
      </c>
      <c r="L1097" s="48">
        <v>0</v>
      </c>
      <c r="M1097" s="48">
        <v>0</v>
      </c>
      <c r="N1097" s="48">
        <v>0</v>
      </c>
      <c r="O1097" s="48">
        <v>0</v>
      </c>
      <c r="P1097" s="48">
        <v>0</v>
      </c>
      <c r="Q1097" s="48">
        <v>0</v>
      </c>
      <c r="R1097" s="48">
        <v>0</v>
      </c>
      <c r="S1097" s="48">
        <v>0</v>
      </c>
      <c r="T1097" s="48">
        <v>0</v>
      </c>
      <c r="U1097" s="48">
        <v>0</v>
      </c>
      <c r="V1097" s="48">
        <v>0</v>
      </c>
      <c r="W1097" s="48">
        <v>0</v>
      </c>
    </row>
    <row r="1098" spans="4:23" ht="15" customHeight="1" outlineLevel="2" x14ac:dyDescent="0.2">
      <c r="D1098" s="41" t="s">
        <v>927</v>
      </c>
      <c r="E1098" s="17" t="s">
        <v>928</v>
      </c>
      <c r="F1098" s="48">
        <v>0</v>
      </c>
      <c r="G1098" s="48">
        <v>0</v>
      </c>
      <c r="H1098" s="48">
        <v>0</v>
      </c>
      <c r="I1098" s="48">
        <v>0</v>
      </c>
      <c r="J1098" s="48">
        <v>0</v>
      </c>
      <c r="K1098" s="48">
        <v>0</v>
      </c>
      <c r="L1098" s="48">
        <v>0</v>
      </c>
      <c r="M1098" s="48">
        <v>0</v>
      </c>
      <c r="N1098" s="48">
        <v>0</v>
      </c>
      <c r="O1098" s="48">
        <v>0</v>
      </c>
      <c r="P1098" s="48">
        <v>0</v>
      </c>
      <c r="Q1098" s="48">
        <v>0</v>
      </c>
      <c r="R1098" s="48">
        <v>0</v>
      </c>
      <c r="S1098" s="48">
        <v>0</v>
      </c>
      <c r="T1098" s="48">
        <v>0</v>
      </c>
      <c r="U1098" s="48">
        <v>0</v>
      </c>
      <c r="V1098" s="48">
        <v>0</v>
      </c>
      <c r="W1098" s="48">
        <v>0</v>
      </c>
    </row>
    <row r="1099" spans="4:23" ht="15" customHeight="1" outlineLevel="2" x14ac:dyDescent="0.2">
      <c r="D1099" s="41" t="s">
        <v>929</v>
      </c>
      <c r="E1099" s="17" t="s">
        <v>930</v>
      </c>
      <c r="F1099" s="48">
        <v>0</v>
      </c>
      <c r="G1099" s="48">
        <v>0</v>
      </c>
      <c r="H1099" s="48">
        <v>0</v>
      </c>
      <c r="I1099" s="48">
        <v>0</v>
      </c>
      <c r="J1099" s="48">
        <v>0</v>
      </c>
      <c r="K1099" s="48">
        <v>0</v>
      </c>
      <c r="L1099" s="48">
        <v>0</v>
      </c>
      <c r="M1099" s="48">
        <v>0</v>
      </c>
      <c r="N1099" s="48">
        <v>0</v>
      </c>
      <c r="O1099" s="48">
        <v>0</v>
      </c>
      <c r="P1099" s="48">
        <v>0</v>
      </c>
      <c r="Q1099" s="48">
        <v>0</v>
      </c>
      <c r="R1099" s="48">
        <v>0</v>
      </c>
      <c r="S1099" s="48">
        <v>0</v>
      </c>
      <c r="T1099" s="48">
        <v>0</v>
      </c>
      <c r="U1099" s="48">
        <v>0</v>
      </c>
      <c r="V1099" s="48">
        <v>0</v>
      </c>
      <c r="W1099" s="48">
        <v>0</v>
      </c>
    </row>
    <row r="1100" spans="4:23" ht="15" customHeight="1" outlineLevel="2" x14ac:dyDescent="0.2">
      <c r="D1100" s="41" t="s">
        <v>931</v>
      </c>
      <c r="E1100" s="17" t="s">
        <v>932</v>
      </c>
      <c r="F1100" s="48">
        <v>0</v>
      </c>
      <c r="G1100" s="48">
        <v>0</v>
      </c>
      <c r="H1100" s="48">
        <v>0</v>
      </c>
      <c r="I1100" s="48">
        <v>0</v>
      </c>
      <c r="J1100" s="48">
        <v>0</v>
      </c>
      <c r="K1100" s="48">
        <v>0</v>
      </c>
      <c r="L1100" s="48">
        <v>0</v>
      </c>
      <c r="M1100" s="48">
        <v>0</v>
      </c>
      <c r="N1100" s="48">
        <v>0</v>
      </c>
      <c r="O1100" s="48">
        <v>0</v>
      </c>
      <c r="P1100" s="48">
        <v>0</v>
      </c>
      <c r="Q1100" s="48">
        <v>0</v>
      </c>
      <c r="R1100" s="48">
        <v>1</v>
      </c>
      <c r="S1100" s="48">
        <v>1</v>
      </c>
      <c r="T1100" s="48">
        <v>0</v>
      </c>
      <c r="U1100" s="48">
        <v>0</v>
      </c>
      <c r="V1100" s="48">
        <v>0</v>
      </c>
      <c r="W1100" s="48">
        <v>0</v>
      </c>
    </row>
    <row r="1101" spans="4:23" ht="15" customHeight="1" outlineLevel="2" x14ac:dyDescent="0.2">
      <c r="D1101" s="41" t="s">
        <v>933</v>
      </c>
      <c r="E1101" s="17" t="s">
        <v>934</v>
      </c>
      <c r="F1101" s="48">
        <v>0</v>
      </c>
      <c r="G1101" s="48">
        <v>0</v>
      </c>
      <c r="H1101" s="48">
        <v>0</v>
      </c>
      <c r="I1101" s="48">
        <v>0</v>
      </c>
      <c r="J1101" s="48">
        <v>0</v>
      </c>
      <c r="K1101" s="48">
        <v>0</v>
      </c>
      <c r="L1101" s="48">
        <v>0</v>
      </c>
      <c r="M1101" s="48">
        <v>0</v>
      </c>
      <c r="N1101" s="48">
        <v>0</v>
      </c>
      <c r="O1101" s="48">
        <v>0</v>
      </c>
      <c r="P1101" s="48">
        <v>0</v>
      </c>
      <c r="Q1101" s="48">
        <v>0</v>
      </c>
      <c r="R1101" s="48">
        <v>0</v>
      </c>
      <c r="S1101" s="48">
        <v>0</v>
      </c>
      <c r="T1101" s="48">
        <v>0</v>
      </c>
      <c r="U1101" s="48">
        <v>0</v>
      </c>
      <c r="V1101" s="48">
        <v>0</v>
      </c>
      <c r="W1101" s="48">
        <v>0</v>
      </c>
    </row>
    <row r="1102" spans="4:23" ht="15" customHeight="1" outlineLevel="2" x14ac:dyDescent="0.2">
      <c r="D1102" s="41" t="s">
        <v>935</v>
      </c>
      <c r="E1102" s="17" t="s">
        <v>936</v>
      </c>
      <c r="F1102" s="48">
        <v>1</v>
      </c>
      <c r="G1102" s="48">
        <v>0</v>
      </c>
      <c r="H1102" s="48">
        <v>1</v>
      </c>
      <c r="I1102" s="48">
        <v>1</v>
      </c>
      <c r="J1102" s="48">
        <v>0</v>
      </c>
      <c r="K1102" s="48">
        <v>1</v>
      </c>
      <c r="L1102" s="48">
        <v>1</v>
      </c>
      <c r="M1102" s="48">
        <v>0</v>
      </c>
      <c r="N1102" s="48">
        <v>1</v>
      </c>
      <c r="O1102" s="48">
        <v>1</v>
      </c>
      <c r="P1102" s="48">
        <v>0</v>
      </c>
      <c r="Q1102" s="48">
        <v>1</v>
      </c>
      <c r="R1102" s="48">
        <v>1</v>
      </c>
      <c r="S1102" s="48">
        <v>0</v>
      </c>
      <c r="T1102" s="48">
        <v>1</v>
      </c>
      <c r="U1102" s="48">
        <v>2</v>
      </c>
      <c r="V1102" s="48">
        <v>0</v>
      </c>
      <c r="W1102" s="48">
        <v>2</v>
      </c>
    </row>
    <row r="1103" spans="4:23" ht="15" customHeight="1" outlineLevel="2" x14ac:dyDescent="0.2">
      <c r="D1103" s="41" t="s">
        <v>937</v>
      </c>
      <c r="E1103" s="17" t="s">
        <v>938</v>
      </c>
      <c r="F1103" s="48">
        <v>0</v>
      </c>
      <c r="G1103" s="48">
        <v>0</v>
      </c>
      <c r="H1103" s="48">
        <v>0</v>
      </c>
      <c r="I1103" s="48">
        <v>0</v>
      </c>
      <c r="J1103" s="48">
        <v>0</v>
      </c>
      <c r="K1103" s="48">
        <v>0</v>
      </c>
      <c r="L1103" s="48">
        <v>0</v>
      </c>
      <c r="M1103" s="48">
        <v>0</v>
      </c>
      <c r="N1103" s="48">
        <v>0</v>
      </c>
      <c r="O1103" s="48">
        <v>0</v>
      </c>
      <c r="P1103" s="48">
        <v>0</v>
      </c>
      <c r="Q1103" s="48">
        <v>0</v>
      </c>
      <c r="R1103" s="48">
        <v>0</v>
      </c>
      <c r="S1103" s="48">
        <v>0</v>
      </c>
      <c r="T1103" s="48">
        <v>0</v>
      </c>
      <c r="U1103" s="48">
        <v>0</v>
      </c>
      <c r="V1103" s="48">
        <v>0</v>
      </c>
      <c r="W1103" s="48">
        <v>0</v>
      </c>
    </row>
    <row r="1104" spans="4:23" ht="15" customHeight="1" outlineLevel="2" x14ac:dyDescent="0.2">
      <c r="D1104" s="41" t="s">
        <v>939</v>
      </c>
      <c r="E1104" s="17" t="s">
        <v>940</v>
      </c>
      <c r="F1104" s="48">
        <v>0</v>
      </c>
      <c r="G1104" s="48">
        <v>0</v>
      </c>
      <c r="H1104" s="48">
        <v>0</v>
      </c>
      <c r="I1104" s="48">
        <v>0</v>
      </c>
      <c r="J1104" s="48">
        <v>0</v>
      </c>
      <c r="K1104" s="48">
        <v>0</v>
      </c>
      <c r="L1104" s="48">
        <v>0</v>
      </c>
      <c r="M1104" s="48">
        <v>0</v>
      </c>
      <c r="N1104" s="48">
        <v>0</v>
      </c>
      <c r="O1104" s="48">
        <v>0</v>
      </c>
      <c r="P1104" s="48">
        <v>0</v>
      </c>
      <c r="Q1104" s="48">
        <v>0</v>
      </c>
      <c r="R1104" s="48">
        <v>0</v>
      </c>
      <c r="S1104" s="48">
        <v>0</v>
      </c>
      <c r="T1104" s="48">
        <v>0</v>
      </c>
      <c r="U1104" s="48">
        <v>0</v>
      </c>
      <c r="V1104" s="48">
        <v>0</v>
      </c>
      <c r="W1104" s="48">
        <v>0</v>
      </c>
    </row>
    <row r="1105" spans="4:23" ht="15" customHeight="1" outlineLevel="2" x14ac:dyDescent="0.2">
      <c r="D1105" s="41" t="s">
        <v>941</v>
      </c>
      <c r="E1105" s="17" t="s">
        <v>942</v>
      </c>
      <c r="F1105" s="48">
        <v>0</v>
      </c>
      <c r="G1105" s="48">
        <v>0</v>
      </c>
      <c r="H1105" s="48">
        <v>0</v>
      </c>
      <c r="I1105" s="48">
        <v>0</v>
      </c>
      <c r="J1105" s="48">
        <v>0</v>
      </c>
      <c r="K1105" s="48">
        <v>0</v>
      </c>
      <c r="L1105" s="48">
        <v>0</v>
      </c>
      <c r="M1105" s="48">
        <v>0</v>
      </c>
      <c r="N1105" s="48">
        <v>0</v>
      </c>
      <c r="O1105" s="48">
        <v>0</v>
      </c>
      <c r="P1105" s="48">
        <v>0</v>
      </c>
      <c r="Q1105" s="48">
        <v>0</v>
      </c>
      <c r="R1105" s="48">
        <v>0</v>
      </c>
      <c r="S1105" s="48">
        <v>0</v>
      </c>
      <c r="T1105" s="48">
        <v>0</v>
      </c>
      <c r="U1105" s="48">
        <v>0</v>
      </c>
      <c r="V1105" s="48">
        <v>0</v>
      </c>
      <c r="W1105" s="48">
        <v>0</v>
      </c>
    </row>
    <row r="1106" spans="4:23" ht="15" customHeight="1" outlineLevel="2" x14ac:dyDescent="0.2">
      <c r="D1106" s="41" t="s">
        <v>943</v>
      </c>
      <c r="E1106" s="17" t="s">
        <v>944</v>
      </c>
      <c r="F1106" s="48">
        <v>1</v>
      </c>
      <c r="G1106" s="48">
        <v>0</v>
      </c>
      <c r="H1106" s="48">
        <v>1</v>
      </c>
      <c r="I1106" s="48">
        <v>1</v>
      </c>
      <c r="J1106" s="48">
        <v>0</v>
      </c>
      <c r="K1106" s="48">
        <v>1</v>
      </c>
      <c r="L1106" s="48">
        <v>1</v>
      </c>
      <c r="M1106" s="48">
        <v>0</v>
      </c>
      <c r="N1106" s="48">
        <v>1</v>
      </c>
      <c r="O1106" s="48">
        <v>1</v>
      </c>
      <c r="P1106" s="48">
        <v>0</v>
      </c>
      <c r="Q1106" s="48">
        <v>1</v>
      </c>
      <c r="R1106" s="48">
        <v>1</v>
      </c>
      <c r="S1106" s="48">
        <v>0</v>
      </c>
      <c r="T1106" s="48">
        <v>1</v>
      </c>
      <c r="U1106" s="48">
        <v>1</v>
      </c>
      <c r="V1106" s="48">
        <v>0</v>
      </c>
      <c r="W1106" s="48">
        <v>1</v>
      </c>
    </row>
    <row r="1107" spans="4:23" ht="15" customHeight="1" outlineLevel="2" x14ac:dyDescent="0.2">
      <c r="D1107" s="41" t="s">
        <v>945</v>
      </c>
      <c r="E1107" s="17" t="s">
        <v>946</v>
      </c>
      <c r="F1107" s="48">
        <v>0</v>
      </c>
      <c r="G1107" s="48">
        <v>0</v>
      </c>
      <c r="H1107" s="48">
        <v>0</v>
      </c>
      <c r="I1107" s="48">
        <v>0</v>
      </c>
      <c r="J1107" s="48">
        <v>0</v>
      </c>
      <c r="K1107" s="48">
        <v>0</v>
      </c>
      <c r="L1107" s="48">
        <v>0</v>
      </c>
      <c r="M1107" s="48">
        <v>0</v>
      </c>
      <c r="N1107" s="48">
        <v>0</v>
      </c>
      <c r="O1107" s="48">
        <v>0</v>
      </c>
      <c r="P1107" s="48">
        <v>0</v>
      </c>
      <c r="Q1107" s="48">
        <v>0</v>
      </c>
      <c r="R1107" s="48">
        <v>0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</row>
    <row r="1108" spans="4:23" ht="15" customHeight="1" outlineLevel="2" x14ac:dyDescent="0.2">
      <c r="D1108" s="41" t="s">
        <v>947</v>
      </c>
      <c r="E1108" s="17" t="s">
        <v>948</v>
      </c>
      <c r="F1108" s="48">
        <v>0</v>
      </c>
      <c r="G1108" s="48">
        <v>0</v>
      </c>
      <c r="H1108" s="48">
        <v>0</v>
      </c>
      <c r="I1108" s="48">
        <v>0</v>
      </c>
      <c r="J1108" s="48">
        <v>0</v>
      </c>
      <c r="K1108" s="48">
        <v>0</v>
      </c>
      <c r="L1108" s="48">
        <v>0</v>
      </c>
      <c r="M1108" s="48">
        <v>0</v>
      </c>
      <c r="N1108" s="48">
        <v>0</v>
      </c>
      <c r="O1108" s="48">
        <v>0</v>
      </c>
      <c r="P1108" s="48">
        <v>0</v>
      </c>
      <c r="Q1108" s="48">
        <v>0</v>
      </c>
      <c r="R1108" s="48">
        <v>0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</row>
    <row r="1109" spans="4:23" ht="15" customHeight="1" outlineLevel="2" x14ac:dyDescent="0.2">
      <c r="D1109" s="41" t="s">
        <v>949</v>
      </c>
      <c r="E1109" s="17" t="s">
        <v>950</v>
      </c>
      <c r="F1109" s="48">
        <v>0</v>
      </c>
      <c r="G1109" s="48">
        <v>0</v>
      </c>
      <c r="H1109" s="48">
        <v>0</v>
      </c>
      <c r="I1109" s="48">
        <v>0</v>
      </c>
      <c r="J1109" s="48">
        <v>0</v>
      </c>
      <c r="K1109" s="48">
        <v>0</v>
      </c>
      <c r="L1109" s="48">
        <v>0</v>
      </c>
      <c r="M1109" s="48">
        <v>0</v>
      </c>
      <c r="N1109" s="48">
        <v>0</v>
      </c>
      <c r="O1109" s="48">
        <v>0</v>
      </c>
      <c r="P1109" s="48">
        <v>0</v>
      </c>
      <c r="Q1109" s="48">
        <v>0</v>
      </c>
      <c r="R1109" s="48">
        <v>0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</row>
    <row r="1110" spans="4:23" ht="15" customHeight="1" outlineLevel="2" x14ac:dyDescent="0.2">
      <c r="D1110" s="41" t="s">
        <v>951</v>
      </c>
      <c r="E1110" s="17" t="s">
        <v>952</v>
      </c>
      <c r="F1110" s="48">
        <v>0</v>
      </c>
      <c r="G1110" s="48">
        <v>0</v>
      </c>
      <c r="H1110" s="48">
        <v>0</v>
      </c>
      <c r="I1110" s="48">
        <v>0</v>
      </c>
      <c r="J1110" s="48">
        <v>0</v>
      </c>
      <c r="K1110" s="48">
        <v>0</v>
      </c>
      <c r="L1110" s="48">
        <v>0</v>
      </c>
      <c r="M1110" s="48">
        <v>0</v>
      </c>
      <c r="N1110" s="48">
        <v>0</v>
      </c>
      <c r="O1110" s="48">
        <v>0</v>
      </c>
      <c r="P1110" s="48">
        <v>0</v>
      </c>
      <c r="Q1110" s="48">
        <v>0</v>
      </c>
      <c r="R1110" s="48">
        <v>0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</row>
    <row r="1111" spans="4:23" ht="15" customHeight="1" outlineLevel="2" x14ac:dyDescent="0.2">
      <c r="D1111" s="41" t="s">
        <v>953</v>
      </c>
      <c r="E1111" s="17" t="s">
        <v>954</v>
      </c>
      <c r="F1111" s="48">
        <v>0</v>
      </c>
      <c r="G1111" s="48">
        <v>0</v>
      </c>
      <c r="H1111" s="48">
        <v>0</v>
      </c>
      <c r="I1111" s="48">
        <v>0</v>
      </c>
      <c r="J1111" s="48">
        <v>0</v>
      </c>
      <c r="K1111" s="48">
        <v>0</v>
      </c>
      <c r="L1111" s="48">
        <v>0</v>
      </c>
      <c r="M1111" s="48">
        <v>0</v>
      </c>
      <c r="N1111" s="48">
        <v>0</v>
      </c>
      <c r="O1111" s="48">
        <v>0</v>
      </c>
      <c r="P1111" s="48">
        <v>0</v>
      </c>
      <c r="Q1111" s="48">
        <v>0</v>
      </c>
      <c r="R1111" s="48">
        <v>0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</row>
    <row r="1112" spans="4:23" ht="15" customHeight="1" outlineLevel="2" x14ac:dyDescent="0.2">
      <c r="D1112" s="41" t="s">
        <v>955</v>
      </c>
      <c r="E1112" s="17" t="s">
        <v>956</v>
      </c>
      <c r="F1112" s="48">
        <v>0</v>
      </c>
      <c r="G1112" s="48">
        <v>0</v>
      </c>
      <c r="H1112" s="48">
        <v>0</v>
      </c>
      <c r="I1112" s="48">
        <v>0</v>
      </c>
      <c r="J1112" s="48">
        <v>0</v>
      </c>
      <c r="K1112" s="48">
        <v>0</v>
      </c>
      <c r="L1112" s="48">
        <v>0</v>
      </c>
      <c r="M1112" s="48">
        <v>0</v>
      </c>
      <c r="N1112" s="48">
        <v>0</v>
      </c>
      <c r="O1112" s="48">
        <v>0</v>
      </c>
      <c r="P1112" s="48">
        <v>0</v>
      </c>
      <c r="Q1112" s="48">
        <v>0</v>
      </c>
      <c r="R1112" s="48">
        <v>0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</row>
    <row r="1113" spans="4:23" ht="15" customHeight="1" outlineLevel="2" x14ac:dyDescent="0.2">
      <c r="D1113" s="41" t="s">
        <v>957</v>
      </c>
      <c r="E1113" s="17" t="s">
        <v>958</v>
      </c>
      <c r="F1113" s="48">
        <v>0</v>
      </c>
      <c r="G1113" s="48">
        <v>0</v>
      </c>
      <c r="H1113" s="48">
        <v>0</v>
      </c>
      <c r="I1113" s="48">
        <v>0</v>
      </c>
      <c r="J1113" s="48">
        <v>0</v>
      </c>
      <c r="K1113" s="48">
        <v>0</v>
      </c>
      <c r="L1113" s="48">
        <v>0</v>
      </c>
      <c r="M1113" s="48">
        <v>0</v>
      </c>
      <c r="N1113" s="48">
        <v>0</v>
      </c>
      <c r="O1113" s="48">
        <v>0</v>
      </c>
      <c r="P1113" s="48">
        <v>0</v>
      </c>
      <c r="Q1113" s="48">
        <v>0</v>
      </c>
      <c r="R1113" s="48">
        <v>0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</row>
    <row r="1114" spans="4:23" ht="15" customHeight="1" outlineLevel="2" x14ac:dyDescent="0.2">
      <c r="D1114" s="41" t="s">
        <v>959</v>
      </c>
      <c r="E1114" s="17" t="s">
        <v>960</v>
      </c>
      <c r="F1114" s="48">
        <v>0</v>
      </c>
      <c r="G1114" s="48">
        <v>0</v>
      </c>
      <c r="H1114" s="48">
        <v>0</v>
      </c>
      <c r="I1114" s="48">
        <v>0</v>
      </c>
      <c r="J1114" s="48">
        <v>0</v>
      </c>
      <c r="K1114" s="48">
        <v>0</v>
      </c>
      <c r="L1114" s="48">
        <v>0</v>
      </c>
      <c r="M1114" s="48">
        <v>0</v>
      </c>
      <c r="N1114" s="48">
        <v>0</v>
      </c>
      <c r="O1114" s="48">
        <v>0</v>
      </c>
      <c r="P1114" s="48">
        <v>0</v>
      </c>
      <c r="Q1114" s="48">
        <v>0</v>
      </c>
      <c r="R1114" s="48">
        <v>0</v>
      </c>
      <c r="S1114" s="48">
        <v>0</v>
      </c>
      <c r="T1114" s="48">
        <v>0</v>
      </c>
      <c r="U1114" s="48">
        <v>0</v>
      </c>
      <c r="V1114" s="48">
        <v>0</v>
      </c>
      <c r="W1114" s="48">
        <v>0</v>
      </c>
    </row>
    <row r="1115" spans="4:23" ht="15" customHeight="1" outlineLevel="2" x14ac:dyDescent="0.2">
      <c r="D1115" s="41" t="s">
        <v>961</v>
      </c>
      <c r="E1115" s="17" t="s">
        <v>962</v>
      </c>
      <c r="F1115" s="48">
        <v>0</v>
      </c>
      <c r="G1115" s="48">
        <v>0</v>
      </c>
      <c r="H1115" s="48">
        <v>0</v>
      </c>
      <c r="I1115" s="48">
        <v>0</v>
      </c>
      <c r="J1115" s="48">
        <v>0</v>
      </c>
      <c r="K1115" s="48">
        <v>0</v>
      </c>
      <c r="L1115" s="48">
        <v>0</v>
      </c>
      <c r="M1115" s="48">
        <v>0</v>
      </c>
      <c r="N1115" s="48">
        <v>0</v>
      </c>
      <c r="O1115" s="48">
        <v>0</v>
      </c>
      <c r="P1115" s="48">
        <v>0</v>
      </c>
      <c r="Q1115" s="48">
        <v>0</v>
      </c>
      <c r="R1115" s="48">
        <v>0</v>
      </c>
      <c r="S1115" s="48">
        <v>0</v>
      </c>
      <c r="T1115" s="48">
        <v>0</v>
      </c>
      <c r="U1115" s="48">
        <v>0</v>
      </c>
      <c r="V1115" s="48">
        <v>0</v>
      </c>
      <c r="W1115" s="48">
        <v>0</v>
      </c>
    </row>
    <row r="1116" spans="4:23" ht="15" customHeight="1" outlineLevel="2" x14ac:dyDescent="0.2">
      <c r="D1116" s="41" t="s">
        <v>963</v>
      </c>
      <c r="E1116" s="17" t="s">
        <v>964</v>
      </c>
      <c r="F1116" s="48">
        <v>0</v>
      </c>
      <c r="G1116" s="48">
        <v>0</v>
      </c>
      <c r="H1116" s="48">
        <v>0</v>
      </c>
      <c r="I1116" s="48">
        <v>0</v>
      </c>
      <c r="J1116" s="48">
        <v>0</v>
      </c>
      <c r="K1116" s="48">
        <v>0</v>
      </c>
      <c r="L1116" s="48">
        <v>0</v>
      </c>
      <c r="M1116" s="48">
        <v>0</v>
      </c>
      <c r="N1116" s="48">
        <v>0</v>
      </c>
      <c r="O1116" s="48">
        <v>0</v>
      </c>
      <c r="P1116" s="48">
        <v>0</v>
      </c>
      <c r="Q1116" s="48">
        <v>0</v>
      </c>
      <c r="R1116" s="48">
        <v>0</v>
      </c>
      <c r="S1116" s="48">
        <v>0</v>
      </c>
      <c r="T1116" s="48">
        <v>0</v>
      </c>
      <c r="U1116" s="48">
        <v>0</v>
      </c>
      <c r="V1116" s="48">
        <v>0</v>
      </c>
      <c r="W1116" s="48">
        <v>0</v>
      </c>
    </row>
    <row r="1117" spans="4:23" ht="15" customHeight="1" outlineLevel="2" x14ac:dyDescent="0.2">
      <c r="D1117" s="41" t="s">
        <v>965</v>
      </c>
      <c r="E1117" s="17" t="s">
        <v>966</v>
      </c>
      <c r="F1117" s="48">
        <v>0</v>
      </c>
      <c r="G1117" s="48">
        <v>0</v>
      </c>
      <c r="H1117" s="48">
        <v>0</v>
      </c>
      <c r="I1117" s="48">
        <v>0</v>
      </c>
      <c r="J1117" s="48">
        <v>0</v>
      </c>
      <c r="K1117" s="48">
        <v>0</v>
      </c>
      <c r="L1117" s="48">
        <v>0</v>
      </c>
      <c r="M1117" s="48">
        <v>0</v>
      </c>
      <c r="N1117" s="48">
        <v>0</v>
      </c>
      <c r="O1117" s="48">
        <v>0</v>
      </c>
      <c r="P1117" s="48">
        <v>0</v>
      </c>
      <c r="Q1117" s="48">
        <v>0</v>
      </c>
      <c r="R1117" s="48">
        <v>0</v>
      </c>
      <c r="S1117" s="48">
        <v>0</v>
      </c>
      <c r="T1117" s="48">
        <v>0</v>
      </c>
      <c r="U1117" s="48">
        <v>0</v>
      </c>
      <c r="V1117" s="48">
        <v>0</v>
      </c>
      <c r="W1117" s="48">
        <v>0</v>
      </c>
    </row>
    <row r="1118" spans="4:23" ht="15" customHeight="1" outlineLevel="2" x14ac:dyDescent="0.2">
      <c r="D1118" s="41" t="s">
        <v>967</v>
      </c>
      <c r="E1118" s="17" t="s">
        <v>968</v>
      </c>
      <c r="F1118" s="48">
        <v>0</v>
      </c>
      <c r="G1118" s="48">
        <v>0</v>
      </c>
      <c r="H1118" s="48">
        <v>0</v>
      </c>
      <c r="I1118" s="48">
        <v>0</v>
      </c>
      <c r="J1118" s="48">
        <v>0</v>
      </c>
      <c r="K1118" s="48">
        <v>0</v>
      </c>
      <c r="L1118" s="48">
        <v>0</v>
      </c>
      <c r="M1118" s="48">
        <v>0</v>
      </c>
      <c r="N1118" s="48">
        <v>0</v>
      </c>
      <c r="O1118" s="48">
        <v>0</v>
      </c>
      <c r="P1118" s="48">
        <v>0</v>
      </c>
      <c r="Q1118" s="48">
        <v>0</v>
      </c>
      <c r="R1118" s="48">
        <v>0</v>
      </c>
      <c r="S1118" s="48">
        <v>0</v>
      </c>
      <c r="T1118" s="48">
        <v>0</v>
      </c>
      <c r="U1118" s="48">
        <v>0</v>
      </c>
      <c r="V1118" s="48">
        <v>0</v>
      </c>
      <c r="W1118" s="48">
        <v>0</v>
      </c>
    </row>
    <row r="1119" spans="4:23" ht="15" customHeight="1" outlineLevel="2" x14ac:dyDescent="0.2">
      <c r="D1119" s="41" t="s">
        <v>969</v>
      </c>
      <c r="E1119" s="17" t="s">
        <v>970</v>
      </c>
      <c r="F1119" s="48">
        <v>0</v>
      </c>
      <c r="G1119" s="48">
        <v>0</v>
      </c>
      <c r="H1119" s="48">
        <v>0</v>
      </c>
      <c r="I1119" s="48">
        <v>0</v>
      </c>
      <c r="J1119" s="48">
        <v>0</v>
      </c>
      <c r="K1119" s="48">
        <v>0</v>
      </c>
      <c r="L1119" s="48">
        <v>0</v>
      </c>
      <c r="M1119" s="48">
        <v>0</v>
      </c>
      <c r="N1119" s="48">
        <v>0</v>
      </c>
      <c r="O1119" s="48">
        <v>0</v>
      </c>
      <c r="P1119" s="48">
        <v>0</v>
      </c>
      <c r="Q1119" s="48">
        <v>0</v>
      </c>
      <c r="R1119" s="48">
        <v>0</v>
      </c>
      <c r="S1119" s="48">
        <v>0</v>
      </c>
      <c r="T1119" s="48">
        <v>0</v>
      </c>
      <c r="U1119" s="48">
        <v>0</v>
      </c>
      <c r="V1119" s="48">
        <v>0</v>
      </c>
      <c r="W1119" s="48">
        <v>0</v>
      </c>
    </row>
    <row r="1120" spans="4:23" ht="15" customHeight="1" outlineLevel="2" x14ac:dyDescent="0.2">
      <c r="D1120" s="41" t="s">
        <v>971</v>
      </c>
      <c r="E1120" s="17" t="s">
        <v>972</v>
      </c>
      <c r="F1120" s="48">
        <v>0</v>
      </c>
      <c r="G1120" s="48">
        <v>0</v>
      </c>
      <c r="H1120" s="48">
        <v>0</v>
      </c>
      <c r="I1120" s="48">
        <v>0</v>
      </c>
      <c r="J1120" s="48">
        <v>0</v>
      </c>
      <c r="K1120" s="48">
        <v>0</v>
      </c>
      <c r="L1120" s="48">
        <v>0</v>
      </c>
      <c r="M1120" s="48">
        <v>0</v>
      </c>
      <c r="N1120" s="48">
        <v>0</v>
      </c>
      <c r="O1120" s="48">
        <v>0</v>
      </c>
      <c r="P1120" s="48">
        <v>0</v>
      </c>
      <c r="Q1120" s="48">
        <v>0</v>
      </c>
      <c r="R1120" s="48">
        <v>0</v>
      </c>
      <c r="S1120" s="48">
        <v>0</v>
      </c>
      <c r="T1120" s="48">
        <v>0</v>
      </c>
      <c r="U1120" s="48">
        <v>0</v>
      </c>
      <c r="V1120" s="48">
        <v>0</v>
      </c>
      <c r="W1120" s="48">
        <v>0</v>
      </c>
    </row>
    <row r="1121" spans="4:23" ht="15" customHeight="1" outlineLevel="2" x14ac:dyDescent="0.2">
      <c r="D1121" s="41" t="s">
        <v>973</v>
      </c>
      <c r="E1121" s="17" t="s">
        <v>974</v>
      </c>
      <c r="F1121" s="48">
        <v>0</v>
      </c>
      <c r="G1121" s="48">
        <v>0</v>
      </c>
      <c r="H1121" s="48">
        <v>0</v>
      </c>
      <c r="I1121" s="48">
        <v>0</v>
      </c>
      <c r="J1121" s="48">
        <v>0</v>
      </c>
      <c r="K1121" s="48">
        <v>0</v>
      </c>
      <c r="L1121" s="48">
        <v>0</v>
      </c>
      <c r="M1121" s="48">
        <v>0</v>
      </c>
      <c r="N1121" s="48">
        <v>0</v>
      </c>
      <c r="O1121" s="48">
        <v>0</v>
      </c>
      <c r="P1121" s="48">
        <v>0</v>
      </c>
      <c r="Q1121" s="48">
        <v>0</v>
      </c>
      <c r="R1121" s="48">
        <v>0</v>
      </c>
      <c r="S1121" s="48">
        <v>0</v>
      </c>
      <c r="T1121" s="48">
        <v>0</v>
      </c>
      <c r="U1121" s="48">
        <v>0</v>
      </c>
      <c r="V1121" s="48">
        <v>0</v>
      </c>
      <c r="W1121" s="48">
        <v>0</v>
      </c>
    </row>
    <row r="1122" spans="4:23" ht="15" customHeight="1" outlineLevel="2" x14ac:dyDescent="0.2">
      <c r="D1122" s="41" t="s">
        <v>975</v>
      </c>
      <c r="E1122" s="17" t="s">
        <v>976</v>
      </c>
      <c r="F1122" s="48">
        <v>0</v>
      </c>
      <c r="G1122" s="48">
        <v>0</v>
      </c>
      <c r="H1122" s="48">
        <v>0</v>
      </c>
      <c r="I1122" s="48">
        <v>0</v>
      </c>
      <c r="J1122" s="48">
        <v>0</v>
      </c>
      <c r="K1122" s="48">
        <v>0</v>
      </c>
      <c r="L1122" s="48">
        <v>0</v>
      </c>
      <c r="M1122" s="48">
        <v>0</v>
      </c>
      <c r="N1122" s="48">
        <v>0</v>
      </c>
      <c r="O1122" s="48">
        <v>0</v>
      </c>
      <c r="P1122" s="48">
        <v>0</v>
      </c>
      <c r="Q1122" s="48">
        <v>0</v>
      </c>
      <c r="R1122" s="48">
        <v>0</v>
      </c>
      <c r="S1122" s="48">
        <v>0</v>
      </c>
      <c r="T1122" s="48">
        <v>0</v>
      </c>
      <c r="U1122" s="48">
        <v>0</v>
      </c>
      <c r="V1122" s="48">
        <v>0</v>
      </c>
      <c r="W1122" s="48">
        <v>0</v>
      </c>
    </row>
    <row r="1123" spans="4:23" ht="15" customHeight="1" outlineLevel="2" x14ac:dyDescent="0.2">
      <c r="D1123" s="41" t="s">
        <v>977</v>
      </c>
      <c r="E1123" s="17" t="s">
        <v>978</v>
      </c>
      <c r="F1123" s="48">
        <v>0</v>
      </c>
      <c r="G1123" s="48">
        <v>0</v>
      </c>
      <c r="H1123" s="48">
        <v>0</v>
      </c>
      <c r="I1123" s="48">
        <v>0</v>
      </c>
      <c r="J1123" s="48">
        <v>0</v>
      </c>
      <c r="K1123" s="48">
        <v>0</v>
      </c>
      <c r="L1123" s="48">
        <v>0</v>
      </c>
      <c r="M1123" s="48">
        <v>0</v>
      </c>
      <c r="N1123" s="48">
        <v>0</v>
      </c>
      <c r="O1123" s="48">
        <v>0</v>
      </c>
      <c r="P1123" s="48">
        <v>0</v>
      </c>
      <c r="Q1123" s="48">
        <v>0</v>
      </c>
      <c r="R1123" s="48">
        <v>0</v>
      </c>
      <c r="S1123" s="48">
        <v>0</v>
      </c>
      <c r="T1123" s="48">
        <v>0</v>
      </c>
      <c r="U1123" s="48">
        <v>0</v>
      </c>
      <c r="V1123" s="48">
        <v>0</v>
      </c>
      <c r="W1123" s="48">
        <v>0</v>
      </c>
    </row>
    <row r="1124" spans="4:23" ht="15" customHeight="1" outlineLevel="2" x14ac:dyDescent="0.2">
      <c r="D1124" s="41" t="s">
        <v>979</v>
      </c>
      <c r="E1124" s="17" t="s">
        <v>980</v>
      </c>
      <c r="F1124" s="48">
        <v>0</v>
      </c>
      <c r="G1124" s="48">
        <v>0</v>
      </c>
      <c r="H1124" s="48">
        <v>0</v>
      </c>
      <c r="I1124" s="48">
        <v>0</v>
      </c>
      <c r="J1124" s="48">
        <v>0</v>
      </c>
      <c r="K1124" s="48">
        <v>0</v>
      </c>
      <c r="L1124" s="48">
        <v>0</v>
      </c>
      <c r="M1124" s="48">
        <v>0</v>
      </c>
      <c r="N1124" s="48">
        <v>0</v>
      </c>
      <c r="O1124" s="48">
        <v>0</v>
      </c>
      <c r="P1124" s="48">
        <v>0</v>
      </c>
      <c r="Q1124" s="48">
        <v>0</v>
      </c>
      <c r="R1124" s="48">
        <v>0</v>
      </c>
      <c r="S1124" s="48">
        <v>0</v>
      </c>
      <c r="T1124" s="48">
        <v>0</v>
      </c>
      <c r="U1124" s="48">
        <v>0</v>
      </c>
      <c r="V1124" s="48">
        <v>0</v>
      </c>
      <c r="W1124" s="48">
        <v>0</v>
      </c>
    </row>
    <row r="1125" spans="4:23" ht="15" customHeight="1" outlineLevel="2" x14ac:dyDescent="0.2">
      <c r="D1125" s="41" t="s">
        <v>981</v>
      </c>
      <c r="E1125" s="17" t="s">
        <v>982</v>
      </c>
      <c r="F1125" s="48">
        <v>0</v>
      </c>
      <c r="G1125" s="48">
        <v>0</v>
      </c>
      <c r="H1125" s="48">
        <v>0</v>
      </c>
      <c r="I1125" s="48">
        <v>0</v>
      </c>
      <c r="J1125" s="48">
        <v>0</v>
      </c>
      <c r="K1125" s="48">
        <v>0</v>
      </c>
      <c r="L1125" s="48">
        <v>0</v>
      </c>
      <c r="M1125" s="48">
        <v>0</v>
      </c>
      <c r="N1125" s="48">
        <v>0</v>
      </c>
      <c r="O1125" s="48">
        <v>0</v>
      </c>
      <c r="P1125" s="48">
        <v>0</v>
      </c>
      <c r="Q1125" s="48">
        <v>0</v>
      </c>
      <c r="R1125" s="48">
        <v>0</v>
      </c>
      <c r="S1125" s="48">
        <v>0</v>
      </c>
      <c r="T1125" s="48">
        <v>0</v>
      </c>
      <c r="U1125" s="48">
        <v>0</v>
      </c>
      <c r="V1125" s="48">
        <v>0</v>
      </c>
      <c r="W1125" s="48">
        <v>0</v>
      </c>
    </row>
    <row r="1126" spans="4:23" ht="15" customHeight="1" outlineLevel="2" x14ac:dyDescent="0.2">
      <c r="D1126" s="41" t="s">
        <v>983</v>
      </c>
      <c r="E1126" s="17" t="s">
        <v>984</v>
      </c>
      <c r="F1126" s="48">
        <v>0</v>
      </c>
      <c r="G1126" s="48">
        <v>0</v>
      </c>
      <c r="H1126" s="48">
        <v>0</v>
      </c>
      <c r="I1126" s="48">
        <v>0</v>
      </c>
      <c r="J1126" s="48">
        <v>0</v>
      </c>
      <c r="K1126" s="48">
        <v>0</v>
      </c>
      <c r="L1126" s="48">
        <v>0</v>
      </c>
      <c r="M1126" s="48">
        <v>0</v>
      </c>
      <c r="N1126" s="48">
        <v>0</v>
      </c>
      <c r="O1126" s="48">
        <v>0</v>
      </c>
      <c r="P1126" s="48">
        <v>0</v>
      </c>
      <c r="Q1126" s="48">
        <v>0</v>
      </c>
      <c r="R1126" s="48">
        <v>0</v>
      </c>
      <c r="S1126" s="48">
        <v>0</v>
      </c>
      <c r="T1126" s="48">
        <v>0</v>
      </c>
      <c r="U1126" s="48">
        <v>0</v>
      </c>
      <c r="V1126" s="48">
        <v>0</v>
      </c>
      <c r="W1126" s="48">
        <v>0</v>
      </c>
    </row>
    <row r="1127" spans="4:23" ht="15" customHeight="1" outlineLevel="2" x14ac:dyDescent="0.2">
      <c r="D1127" s="41" t="s">
        <v>985</v>
      </c>
      <c r="E1127" s="17" t="s">
        <v>986</v>
      </c>
      <c r="F1127" s="48">
        <v>0</v>
      </c>
      <c r="G1127" s="48">
        <v>0</v>
      </c>
      <c r="H1127" s="48">
        <v>0</v>
      </c>
      <c r="I1127" s="48">
        <v>0</v>
      </c>
      <c r="J1127" s="48">
        <v>0</v>
      </c>
      <c r="K1127" s="48">
        <v>0</v>
      </c>
      <c r="L1127" s="48">
        <v>0</v>
      </c>
      <c r="M1127" s="48">
        <v>0</v>
      </c>
      <c r="N1127" s="48">
        <v>0</v>
      </c>
      <c r="O1127" s="48">
        <v>0</v>
      </c>
      <c r="P1127" s="48">
        <v>0</v>
      </c>
      <c r="Q1127" s="48">
        <v>0</v>
      </c>
      <c r="R1127" s="48">
        <v>0</v>
      </c>
      <c r="S1127" s="48">
        <v>0</v>
      </c>
      <c r="T1127" s="48">
        <v>0</v>
      </c>
      <c r="U1127" s="48">
        <v>0</v>
      </c>
      <c r="V1127" s="48">
        <v>0</v>
      </c>
      <c r="W1127" s="48">
        <v>0</v>
      </c>
    </row>
    <row r="1128" spans="4:23" ht="15" customHeight="1" outlineLevel="2" x14ac:dyDescent="0.2">
      <c r="D1128" s="41" t="s">
        <v>987</v>
      </c>
      <c r="E1128" s="17" t="s">
        <v>988</v>
      </c>
      <c r="F1128" s="48">
        <v>0</v>
      </c>
      <c r="G1128" s="48">
        <v>0</v>
      </c>
      <c r="H1128" s="48">
        <v>0</v>
      </c>
      <c r="I1128" s="48">
        <v>0</v>
      </c>
      <c r="J1128" s="48">
        <v>0</v>
      </c>
      <c r="K1128" s="48">
        <v>0</v>
      </c>
      <c r="L1128" s="48">
        <v>0</v>
      </c>
      <c r="M1128" s="48">
        <v>0</v>
      </c>
      <c r="N1128" s="48">
        <v>0</v>
      </c>
      <c r="O1128" s="48">
        <v>0</v>
      </c>
      <c r="P1128" s="48">
        <v>0</v>
      </c>
      <c r="Q1128" s="48">
        <v>0</v>
      </c>
      <c r="R1128" s="48">
        <v>0</v>
      </c>
      <c r="S1128" s="48">
        <v>0</v>
      </c>
      <c r="T1128" s="48">
        <v>0</v>
      </c>
      <c r="U1128" s="48">
        <v>0</v>
      </c>
      <c r="V1128" s="48">
        <v>0</v>
      </c>
      <c r="W1128" s="48">
        <v>0</v>
      </c>
    </row>
    <row r="1129" spans="4:23" ht="15" customHeight="1" outlineLevel="2" x14ac:dyDescent="0.2">
      <c r="D1129" s="41" t="s">
        <v>989</v>
      </c>
      <c r="E1129" s="17" t="s">
        <v>990</v>
      </c>
      <c r="F1129" s="48">
        <v>3</v>
      </c>
      <c r="G1129" s="48">
        <v>0</v>
      </c>
      <c r="H1129" s="48">
        <v>3</v>
      </c>
      <c r="I1129" s="48">
        <v>4</v>
      </c>
      <c r="J1129" s="48">
        <v>1</v>
      </c>
      <c r="K1129" s="48">
        <v>3</v>
      </c>
      <c r="L1129" s="48">
        <v>4</v>
      </c>
      <c r="M1129" s="48">
        <v>1</v>
      </c>
      <c r="N1129" s="48">
        <v>3</v>
      </c>
      <c r="O1129" s="48">
        <v>4</v>
      </c>
      <c r="P1129" s="48">
        <v>1</v>
      </c>
      <c r="Q1129" s="48">
        <v>3</v>
      </c>
      <c r="R1129" s="48">
        <v>4</v>
      </c>
      <c r="S1129" s="48">
        <v>1</v>
      </c>
      <c r="T1129" s="48">
        <v>3</v>
      </c>
      <c r="U1129" s="48">
        <v>4</v>
      </c>
      <c r="V1129" s="48">
        <v>1</v>
      </c>
      <c r="W1129" s="48">
        <v>3</v>
      </c>
    </row>
    <row r="1130" spans="4:23" ht="15" customHeight="1" outlineLevel="2" x14ac:dyDescent="0.2">
      <c r="D1130" s="41" t="s">
        <v>991</v>
      </c>
      <c r="E1130" s="17" t="s">
        <v>992</v>
      </c>
      <c r="F1130" s="48">
        <v>0</v>
      </c>
      <c r="G1130" s="48">
        <v>0</v>
      </c>
      <c r="H1130" s="48">
        <v>0</v>
      </c>
      <c r="I1130" s="48">
        <v>0</v>
      </c>
      <c r="J1130" s="48">
        <v>0</v>
      </c>
      <c r="K1130" s="48">
        <v>0</v>
      </c>
      <c r="L1130" s="48">
        <v>0</v>
      </c>
      <c r="M1130" s="48">
        <v>0</v>
      </c>
      <c r="N1130" s="48">
        <v>0</v>
      </c>
      <c r="O1130" s="48">
        <v>0</v>
      </c>
      <c r="P1130" s="48">
        <v>0</v>
      </c>
      <c r="Q1130" s="48">
        <v>0</v>
      </c>
      <c r="R1130" s="48">
        <v>0</v>
      </c>
      <c r="S1130" s="48">
        <v>0</v>
      </c>
      <c r="T1130" s="48">
        <v>0</v>
      </c>
      <c r="U1130" s="48">
        <v>0</v>
      </c>
      <c r="V1130" s="48">
        <v>0</v>
      </c>
      <c r="W1130" s="48">
        <v>0</v>
      </c>
    </row>
    <row r="1131" spans="4:23" ht="15" customHeight="1" outlineLevel="2" x14ac:dyDescent="0.2">
      <c r="D1131" s="41" t="s">
        <v>993</v>
      </c>
      <c r="E1131" s="17" t="s">
        <v>994</v>
      </c>
      <c r="F1131" s="48">
        <v>0</v>
      </c>
      <c r="G1131" s="48">
        <v>0</v>
      </c>
      <c r="H1131" s="48">
        <v>0</v>
      </c>
      <c r="I1131" s="48">
        <v>0</v>
      </c>
      <c r="J1131" s="48">
        <v>0</v>
      </c>
      <c r="K1131" s="48">
        <v>0</v>
      </c>
      <c r="L1131" s="48">
        <v>0</v>
      </c>
      <c r="M1131" s="48">
        <v>0</v>
      </c>
      <c r="N1131" s="48">
        <v>0</v>
      </c>
      <c r="O1131" s="48">
        <v>0</v>
      </c>
      <c r="P1131" s="48">
        <v>0</v>
      </c>
      <c r="Q1131" s="48">
        <v>0</v>
      </c>
      <c r="R1131" s="48">
        <v>0</v>
      </c>
      <c r="S1131" s="48">
        <v>0</v>
      </c>
      <c r="T1131" s="48">
        <v>0</v>
      </c>
      <c r="U1131" s="48">
        <v>0</v>
      </c>
      <c r="V1131" s="48">
        <v>0</v>
      </c>
      <c r="W1131" s="48">
        <v>0</v>
      </c>
    </row>
    <row r="1132" spans="4:23" ht="15" customHeight="1" outlineLevel="2" x14ac:dyDescent="0.2">
      <c r="D1132" s="41" t="s">
        <v>995</v>
      </c>
      <c r="E1132" s="17" t="s">
        <v>996</v>
      </c>
      <c r="F1132" s="48">
        <v>0</v>
      </c>
      <c r="G1132" s="48">
        <v>0</v>
      </c>
      <c r="H1132" s="48">
        <v>0</v>
      </c>
      <c r="I1132" s="48">
        <v>0</v>
      </c>
      <c r="J1132" s="48">
        <v>0</v>
      </c>
      <c r="K1132" s="48">
        <v>0</v>
      </c>
      <c r="L1132" s="48">
        <v>0</v>
      </c>
      <c r="M1132" s="48">
        <v>0</v>
      </c>
      <c r="N1132" s="48">
        <v>0</v>
      </c>
      <c r="O1132" s="48">
        <v>0</v>
      </c>
      <c r="P1132" s="48">
        <v>0</v>
      </c>
      <c r="Q1132" s="48">
        <v>0</v>
      </c>
      <c r="R1132" s="48">
        <v>0</v>
      </c>
      <c r="S1132" s="48">
        <v>0</v>
      </c>
      <c r="T1132" s="48">
        <v>0</v>
      </c>
      <c r="U1132" s="48">
        <v>0</v>
      </c>
      <c r="V1132" s="48">
        <v>0</v>
      </c>
      <c r="W1132" s="48">
        <v>0</v>
      </c>
    </row>
    <row r="1133" spans="4:23" ht="15" customHeight="1" outlineLevel="2" x14ac:dyDescent="0.2">
      <c r="D1133" s="41" t="s">
        <v>997</v>
      </c>
      <c r="E1133" s="17" t="s">
        <v>998</v>
      </c>
      <c r="F1133" s="48">
        <v>0</v>
      </c>
      <c r="G1133" s="48">
        <v>0</v>
      </c>
      <c r="H1133" s="48">
        <v>0</v>
      </c>
      <c r="I1133" s="48">
        <v>0</v>
      </c>
      <c r="J1133" s="48">
        <v>0</v>
      </c>
      <c r="K1133" s="48">
        <v>0</v>
      </c>
      <c r="L1133" s="48">
        <v>0</v>
      </c>
      <c r="M1133" s="48">
        <v>0</v>
      </c>
      <c r="N1133" s="48">
        <v>0</v>
      </c>
      <c r="O1133" s="48">
        <v>0</v>
      </c>
      <c r="P1133" s="48">
        <v>0</v>
      </c>
      <c r="Q1133" s="48">
        <v>0</v>
      </c>
      <c r="R1133" s="48">
        <v>0</v>
      </c>
      <c r="S1133" s="48">
        <v>0</v>
      </c>
      <c r="T1133" s="48">
        <v>0</v>
      </c>
      <c r="U1133" s="48">
        <v>0</v>
      </c>
      <c r="V1133" s="48">
        <v>0</v>
      </c>
      <c r="W1133" s="48">
        <v>0</v>
      </c>
    </row>
    <row r="1134" spans="4:23" ht="15" customHeight="1" outlineLevel="2" x14ac:dyDescent="0.2">
      <c r="D1134" s="41" t="s">
        <v>999</v>
      </c>
      <c r="E1134" s="17" t="s">
        <v>1000</v>
      </c>
      <c r="F1134" s="48">
        <v>0</v>
      </c>
      <c r="G1134" s="48">
        <v>0</v>
      </c>
      <c r="H1134" s="48">
        <v>0</v>
      </c>
      <c r="I1134" s="48">
        <v>0</v>
      </c>
      <c r="J1134" s="48">
        <v>0</v>
      </c>
      <c r="K1134" s="48">
        <v>0</v>
      </c>
      <c r="L1134" s="48">
        <v>0</v>
      </c>
      <c r="M1134" s="48">
        <v>0</v>
      </c>
      <c r="N1134" s="48">
        <v>0</v>
      </c>
      <c r="O1134" s="48">
        <v>0</v>
      </c>
      <c r="P1134" s="48">
        <v>0</v>
      </c>
      <c r="Q1134" s="48">
        <v>0</v>
      </c>
      <c r="R1134" s="48">
        <v>0</v>
      </c>
      <c r="S1134" s="48">
        <v>0</v>
      </c>
      <c r="T1134" s="48">
        <v>0</v>
      </c>
      <c r="U1134" s="48">
        <v>0</v>
      </c>
      <c r="V1134" s="48">
        <v>0</v>
      </c>
      <c r="W1134" s="48">
        <v>0</v>
      </c>
    </row>
    <row r="1135" spans="4:23" ht="15" customHeight="1" outlineLevel="2" x14ac:dyDescent="0.2">
      <c r="D1135" s="41" t="s">
        <v>1001</v>
      </c>
      <c r="E1135" s="17" t="s">
        <v>1002</v>
      </c>
      <c r="F1135" s="48">
        <v>0</v>
      </c>
      <c r="G1135" s="48">
        <v>0</v>
      </c>
      <c r="H1135" s="48">
        <v>0</v>
      </c>
      <c r="I1135" s="48">
        <v>0</v>
      </c>
      <c r="J1135" s="48">
        <v>0</v>
      </c>
      <c r="K1135" s="48">
        <v>0</v>
      </c>
      <c r="L1135" s="48">
        <v>0</v>
      </c>
      <c r="M1135" s="48">
        <v>0</v>
      </c>
      <c r="N1135" s="48">
        <v>0</v>
      </c>
      <c r="O1135" s="48">
        <v>0</v>
      </c>
      <c r="P1135" s="48">
        <v>0</v>
      </c>
      <c r="Q1135" s="48">
        <v>0</v>
      </c>
      <c r="R1135" s="48">
        <v>0</v>
      </c>
      <c r="S1135" s="48">
        <v>0</v>
      </c>
      <c r="T1135" s="48">
        <v>0</v>
      </c>
      <c r="U1135" s="48">
        <v>0</v>
      </c>
      <c r="V1135" s="48">
        <v>0</v>
      </c>
      <c r="W1135" s="48">
        <v>0</v>
      </c>
    </row>
    <row r="1136" spans="4:23" ht="15" customHeight="1" outlineLevel="2" x14ac:dyDescent="0.2">
      <c r="D1136" s="41" t="s">
        <v>1003</v>
      </c>
      <c r="E1136" s="17" t="s">
        <v>1004</v>
      </c>
      <c r="F1136" s="48">
        <v>0</v>
      </c>
      <c r="G1136" s="48">
        <v>0</v>
      </c>
      <c r="H1136" s="48">
        <v>0</v>
      </c>
      <c r="I1136" s="48">
        <v>0</v>
      </c>
      <c r="J1136" s="48">
        <v>0</v>
      </c>
      <c r="K1136" s="48">
        <v>0</v>
      </c>
      <c r="L1136" s="48">
        <v>0</v>
      </c>
      <c r="M1136" s="48">
        <v>0</v>
      </c>
      <c r="N1136" s="48">
        <v>0</v>
      </c>
      <c r="O1136" s="48">
        <v>0</v>
      </c>
      <c r="P1136" s="48">
        <v>0</v>
      </c>
      <c r="Q1136" s="48">
        <v>0</v>
      </c>
      <c r="R1136" s="48">
        <v>0</v>
      </c>
      <c r="S1136" s="48">
        <v>0</v>
      </c>
      <c r="T1136" s="48">
        <v>0</v>
      </c>
      <c r="U1136" s="48">
        <v>0</v>
      </c>
      <c r="V1136" s="48">
        <v>0</v>
      </c>
      <c r="W1136" s="48">
        <v>0</v>
      </c>
    </row>
    <row r="1137" spans="4:23" ht="15" customHeight="1" outlineLevel="2" x14ac:dyDescent="0.2">
      <c r="D1137" s="41" t="s">
        <v>1005</v>
      </c>
      <c r="E1137" s="17" t="s">
        <v>1006</v>
      </c>
      <c r="F1137" s="48">
        <v>0</v>
      </c>
      <c r="G1137" s="48">
        <v>0</v>
      </c>
      <c r="H1137" s="48">
        <v>0</v>
      </c>
      <c r="I1137" s="48">
        <v>0</v>
      </c>
      <c r="J1137" s="48">
        <v>0</v>
      </c>
      <c r="K1137" s="48">
        <v>0</v>
      </c>
      <c r="L1137" s="48">
        <v>0</v>
      </c>
      <c r="M1137" s="48">
        <v>0</v>
      </c>
      <c r="N1137" s="48">
        <v>0</v>
      </c>
      <c r="O1137" s="48">
        <v>0</v>
      </c>
      <c r="P1137" s="48">
        <v>0</v>
      </c>
      <c r="Q1137" s="48">
        <v>0</v>
      </c>
      <c r="R1137" s="48">
        <v>0</v>
      </c>
      <c r="S1137" s="48">
        <v>0</v>
      </c>
      <c r="T1137" s="48">
        <v>0</v>
      </c>
      <c r="U1137" s="48">
        <v>0</v>
      </c>
      <c r="V1137" s="48">
        <v>0</v>
      </c>
      <c r="W1137" s="48">
        <v>0</v>
      </c>
    </row>
    <row r="1138" spans="4:23" ht="15" customHeight="1" outlineLevel="2" x14ac:dyDescent="0.2">
      <c r="D1138" s="41" t="s">
        <v>1007</v>
      </c>
      <c r="E1138" s="17" t="s">
        <v>1008</v>
      </c>
      <c r="F1138" s="48">
        <v>0</v>
      </c>
      <c r="G1138" s="48">
        <v>0</v>
      </c>
      <c r="H1138" s="48">
        <v>0</v>
      </c>
      <c r="I1138" s="48">
        <v>0</v>
      </c>
      <c r="J1138" s="48">
        <v>0</v>
      </c>
      <c r="K1138" s="48">
        <v>0</v>
      </c>
      <c r="L1138" s="48">
        <v>0</v>
      </c>
      <c r="M1138" s="48">
        <v>0</v>
      </c>
      <c r="N1138" s="48">
        <v>0</v>
      </c>
      <c r="O1138" s="48">
        <v>0</v>
      </c>
      <c r="P1138" s="48">
        <v>0</v>
      </c>
      <c r="Q1138" s="48">
        <v>0</v>
      </c>
      <c r="R1138" s="48">
        <v>0</v>
      </c>
      <c r="S1138" s="48">
        <v>0</v>
      </c>
      <c r="T1138" s="48">
        <v>0</v>
      </c>
      <c r="U1138" s="48">
        <v>0</v>
      </c>
      <c r="V1138" s="48">
        <v>0</v>
      </c>
      <c r="W1138" s="48">
        <v>0</v>
      </c>
    </row>
    <row r="1139" spans="4:23" ht="15" customHeight="1" outlineLevel="2" x14ac:dyDescent="0.2">
      <c r="D1139" s="41" t="s">
        <v>1009</v>
      </c>
      <c r="E1139" s="17" t="s">
        <v>1010</v>
      </c>
      <c r="F1139" s="48">
        <v>0</v>
      </c>
      <c r="G1139" s="48">
        <v>0</v>
      </c>
      <c r="H1139" s="48">
        <v>0</v>
      </c>
      <c r="I1139" s="48">
        <v>0</v>
      </c>
      <c r="J1139" s="48">
        <v>0</v>
      </c>
      <c r="K1139" s="48">
        <v>0</v>
      </c>
      <c r="L1139" s="48">
        <v>0</v>
      </c>
      <c r="M1139" s="48">
        <v>0</v>
      </c>
      <c r="N1139" s="48">
        <v>0</v>
      </c>
      <c r="O1139" s="48">
        <v>0</v>
      </c>
      <c r="P1139" s="48">
        <v>0</v>
      </c>
      <c r="Q1139" s="48">
        <v>0</v>
      </c>
      <c r="R1139" s="48">
        <v>1</v>
      </c>
      <c r="S1139" s="48">
        <v>1</v>
      </c>
      <c r="T1139" s="48">
        <v>0</v>
      </c>
      <c r="U1139" s="48">
        <v>0</v>
      </c>
      <c r="V1139" s="48">
        <v>0</v>
      </c>
      <c r="W1139" s="48">
        <v>0</v>
      </c>
    </row>
    <row r="1140" spans="4:23" ht="15" customHeight="1" outlineLevel="2" x14ac:dyDescent="0.2">
      <c r="D1140" s="41" t="s">
        <v>1011</v>
      </c>
      <c r="E1140" s="17" t="s">
        <v>1012</v>
      </c>
      <c r="F1140" s="48">
        <v>0</v>
      </c>
      <c r="G1140" s="48">
        <v>0</v>
      </c>
      <c r="H1140" s="48">
        <v>0</v>
      </c>
      <c r="I1140" s="48">
        <v>0</v>
      </c>
      <c r="J1140" s="48">
        <v>0</v>
      </c>
      <c r="K1140" s="48">
        <v>0</v>
      </c>
      <c r="L1140" s="48">
        <v>0</v>
      </c>
      <c r="M1140" s="48">
        <v>0</v>
      </c>
      <c r="N1140" s="48">
        <v>0</v>
      </c>
      <c r="O1140" s="48">
        <v>0</v>
      </c>
      <c r="P1140" s="48">
        <v>0</v>
      </c>
      <c r="Q1140" s="48">
        <v>0</v>
      </c>
      <c r="R1140" s="48">
        <v>0</v>
      </c>
      <c r="S1140" s="48">
        <v>0</v>
      </c>
      <c r="T1140" s="48">
        <v>0</v>
      </c>
      <c r="U1140" s="48">
        <v>0</v>
      </c>
      <c r="V1140" s="48">
        <v>0</v>
      </c>
      <c r="W1140" s="48">
        <v>0</v>
      </c>
    </row>
    <row r="1141" spans="4:23" ht="15" customHeight="1" outlineLevel="2" x14ac:dyDescent="0.2">
      <c r="D1141" s="41" t="s">
        <v>1013</v>
      </c>
      <c r="E1141" s="17" t="s">
        <v>1014</v>
      </c>
      <c r="F1141" s="48">
        <v>0</v>
      </c>
      <c r="G1141" s="48">
        <v>0</v>
      </c>
      <c r="H1141" s="48">
        <v>0</v>
      </c>
      <c r="I1141" s="48">
        <v>0</v>
      </c>
      <c r="J1141" s="48">
        <v>0</v>
      </c>
      <c r="K1141" s="48">
        <v>0</v>
      </c>
      <c r="L1141" s="48">
        <v>0</v>
      </c>
      <c r="M1141" s="48">
        <v>0</v>
      </c>
      <c r="N1141" s="48">
        <v>0</v>
      </c>
      <c r="O1141" s="48">
        <v>0</v>
      </c>
      <c r="P1141" s="48">
        <v>0</v>
      </c>
      <c r="Q1141" s="48">
        <v>0</v>
      </c>
      <c r="R1141" s="48">
        <v>0</v>
      </c>
      <c r="S1141" s="48">
        <v>0</v>
      </c>
      <c r="T1141" s="48">
        <v>0</v>
      </c>
      <c r="U1141" s="48">
        <v>0</v>
      </c>
      <c r="V1141" s="48">
        <v>0</v>
      </c>
      <c r="W1141" s="48">
        <v>0</v>
      </c>
    </row>
    <row r="1142" spans="4:23" ht="15" customHeight="1" outlineLevel="2" x14ac:dyDescent="0.2">
      <c r="D1142" s="41" t="s">
        <v>1015</v>
      </c>
      <c r="E1142" s="17" t="s">
        <v>1016</v>
      </c>
      <c r="F1142" s="48">
        <v>0</v>
      </c>
      <c r="G1142" s="48">
        <v>0</v>
      </c>
      <c r="H1142" s="48">
        <v>0</v>
      </c>
      <c r="I1142" s="48">
        <v>0</v>
      </c>
      <c r="J1142" s="48">
        <v>0</v>
      </c>
      <c r="K1142" s="48">
        <v>0</v>
      </c>
      <c r="L1142" s="48">
        <v>0</v>
      </c>
      <c r="M1142" s="48">
        <v>0</v>
      </c>
      <c r="N1142" s="48">
        <v>0</v>
      </c>
      <c r="O1142" s="48">
        <v>0</v>
      </c>
      <c r="P1142" s="48">
        <v>0</v>
      </c>
      <c r="Q1142" s="48">
        <v>0</v>
      </c>
      <c r="R1142" s="48">
        <v>0</v>
      </c>
      <c r="S1142" s="48">
        <v>0</v>
      </c>
      <c r="T1142" s="48">
        <v>0</v>
      </c>
      <c r="U1142" s="48">
        <v>0</v>
      </c>
      <c r="V1142" s="48">
        <v>0</v>
      </c>
      <c r="W1142" s="48">
        <v>0</v>
      </c>
    </row>
    <row r="1143" spans="4:23" ht="15" customHeight="1" outlineLevel="2" x14ac:dyDescent="0.2">
      <c r="D1143" s="41" t="s">
        <v>1017</v>
      </c>
      <c r="E1143" s="17" t="s">
        <v>1018</v>
      </c>
      <c r="F1143" s="48">
        <v>0</v>
      </c>
      <c r="G1143" s="48">
        <v>0</v>
      </c>
      <c r="H1143" s="48">
        <v>0</v>
      </c>
      <c r="I1143" s="48">
        <v>0</v>
      </c>
      <c r="J1143" s="48">
        <v>0</v>
      </c>
      <c r="K1143" s="48">
        <v>0</v>
      </c>
      <c r="L1143" s="48">
        <v>0</v>
      </c>
      <c r="M1143" s="48">
        <v>0</v>
      </c>
      <c r="N1143" s="48">
        <v>0</v>
      </c>
      <c r="O1143" s="48">
        <v>0</v>
      </c>
      <c r="P1143" s="48">
        <v>0</v>
      </c>
      <c r="Q1143" s="48">
        <v>0</v>
      </c>
      <c r="R1143" s="48">
        <v>0</v>
      </c>
      <c r="S1143" s="48">
        <v>0</v>
      </c>
      <c r="T1143" s="48">
        <v>0</v>
      </c>
      <c r="U1143" s="48">
        <v>0</v>
      </c>
      <c r="V1143" s="48">
        <v>0</v>
      </c>
      <c r="W1143" s="48">
        <v>0</v>
      </c>
    </row>
    <row r="1144" spans="4:23" ht="15" customHeight="1" outlineLevel="2" x14ac:dyDescent="0.2">
      <c r="D1144" s="41" t="s">
        <v>1019</v>
      </c>
      <c r="E1144" s="17" t="s">
        <v>1020</v>
      </c>
      <c r="F1144" s="48">
        <v>0</v>
      </c>
      <c r="G1144" s="48">
        <v>0</v>
      </c>
      <c r="H1144" s="48">
        <v>0</v>
      </c>
      <c r="I1144" s="48">
        <v>0</v>
      </c>
      <c r="J1144" s="48">
        <v>0</v>
      </c>
      <c r="K1144" s="48">
        <v>0</v>
      </c>
      <c r="L1144" s="48">
        <v>0</v>
      </c>
      <c r="M1144" s="48">
        <v>0</v>
      </c>
      <c r="N1144" s="48">
        <v>0</v>
      </c>
      <c r="O1144" s="48">
        <v>0</v>
      </c>
      <c r="P1144" s="48">
        <v>0</v>
      </c>
      <c r="Q1144" s="48">
        <v>0</v>
      </c>
      <c r="R1144" s="48">
        <v>0</v>
      </c>
      <c r="S1144" s="48">
        <v>0</v>
      </c>
      <c r="T1144" s="48">
        <v>0</v>
      </c>
      <c r="U1144" s="48">
        <v>0</v>
      </c>
      <c r="V1144" s="48">
        <v>0</v>
      </c>
      <c r="W1144" s="48">
        <v>0</v>
      </c>
    </row>
    <row r="1145" spans="4:23" ht="15" customHeight="1" outlineLevel="2" x14ac:dyDescent="0.2">
      <c r="D1145" s="41" t="s">
        <v>1021</v>
      </c>
      <c r="E1145" s="17" t="s">
        <v>1022</v>
      </c>
      <c r="F1145" s="48">
        <v>0</v>
      </c>
      <c r="G1145" s="48">
        <v>0</v>
      </c>
      <c r="H1145" s="48">
        <v>0</v>
      </c>
      <c r="I1145" s="48">
        <v>0</v>
      </c>
      <c r="J1145" s="48">
        <v>0</v>
      </c>
      <c r="K1145" s="48">
        <v>0</v>
      </c>
      <c r="L1145" s="48">
        <v>0</v>
      </c>
      <c r="M1145" s="48">
        <v>0</v>
      </c>
      <c r="N1145" s="48">
        <v>0</v>
      </c>
      <c r="O1145" s="48">
        <v>0</v>
      </c>
      <c r="P1145" s="48">
        <v>0</v>
      </c>
      <c r="Q1145" s="48">
        <v>0</v>
      </c>
      <c r="R1145" s="48">
        <v>0</v>
      </c>
      <c r="S1145" s="48">
        <v>0</v>
      </c>
      <c r="T1145" s="48">
        <v>0</v>
      </c>
      <c r="U1145" s="48">
        <v>0</v>
      </c>
      <c r="V1145" s="48">
        <v>0</v>
      </c>
      <c r="W1145" s="48">
        <v>0</v>
      </c>
    </row>
    <row r="1146" spans="4:23" ht="15" customHeight="1" outlineLevel="2" x14ac:dyDescent="0.2">
      <c r="D1146" s="41" t="s">
        <v>1023</v>
      </c>
      <c r="E1146" s="17" t="s">
        <v>1024</v>
      </c>
      <c r="F1146" s="48">
        <v>0</v>
      </c>
      <c r="G1146" s="48">
        <v>0</v>
      </c>
      <c r="H1146" s="48">
        <v>0</v>
      </c>
      <c r="I1146" s="48">
        <v>0</v>
      </c>
      <c r="J1146" s="48">
        <v>0</v>
      </c>
      <c r="K1146" s="48">
        <v>0</v>
      </c>
      <c r="L1146" s="48">
        <v>0</v>
      </c>
      <c r="M1146" s="48">
        <v>0</v>
      </c>
      <c r="N1146" s="48">
        <v>0</v>
      </c>
      <c r="O1146" s="48">
        <v>0</v>
      </c>
      <c r="P1146" s="48">
        <v>0</v>
      </c>
      <c r="Q1146" s="48">
        <v>0</v>
      </c>
      <c r="R1146" s="48">
        <v>0</v>
      </c>
      <c r="S1146" s="48">
        <v>0</v>
      </c>
      <c r="T1146" s="48">
        <v>0</v>
      </c>
      <c r="U1146" s="48">
        <v>0</v>
      </c>
      <c r="V1146" s="48">
        <v>0</v>
      </c>
      <c r="W1146" s="48">
        <v>0</v>
      </c>
    </row>
    <row r="1147" spans="4:23" ht="15" customHeight="1" outlineLevel="2" x14ac:dyDescent="0.2">
      <c r="D1147" s="41" t="s">
        <v>1025</v>
      </c>
      <c r="E1147" s="17" t="s">
        <v>1026</v>
      </c>
      <c r="F1147" s="48">
        <v>0</v>
      </c>
      <c r="G1147" s="48">
        <v>0</v>
      </c>
      <c r="H1147" s="48">
        <v>0</v>
      </c>
      <c r="I1147" s="48">
        <v>0</v>
      </c>
      <c r="J1147" s="48">
        <v>0</v>
      </c>
      <c r="K1147" s="48">
        <v>0</v>
      </c>
      <c r="L1147" s="48">
        <v>0</v>
      </c>
      <c r="M1147" s="48">
        <v>0</v>
      </c>
      <c r="N1147" s="48">
        <v>0</v>
      </c>
      <c r="O1147" s="48">
        <v>0</v>
      </c>
      <c r="P1147" s="48">
        <v>0</v>
      </c>
      <c r="Q1147" s="48">
        <v>0</v>
      </c>
      <c r="R1147" s="48">
        <v>0</v>
      </c>
      <c r="S1147" s="48">
        <v>0</v>
      </c>
      <c r="T1147" s="48">
        <v>0</v>
      </c>
      <c r="U1147" s="48">
        <v>0</v>
      </c>
      <c r="V1147" s="48">
        <v>0</v>
      </c>
      <c r="W1147" s="48">
        <v>0</v>
      </c>
    </row>
    <row r="1148" spans="4:23" ht="15" customHeight="1" outlineLevel="2" x14ac:dyDescent="0.2">
      <c r="D1148" s="41" t="s">
        <v>1027</v>
      </c>
      <c r="E1148" s="17" t="s">
        <v>1028</v>
      </c>
      <c r="F1148" s="48">
        <v>0</v>
      </c>
      <c r="G1148" s="48">
        <v>0</v>
      </c>
      <c r="H1148" s="48">
        <v>0</v>
      </c>
      <c r="I1148" s="48">
        <v>0</v>
      </c>
      <c r="J1148" s="48">
        <v>0</v>
      </c>
      <c r="K1148" s="48">
        <v>0</v>
      </c>
      <c r="L1148" s="48">
        <v>0</v>
      </c>
      <c r="M1148" s="48">
        <v>0</v>
      </c>
      <c r="N1148" s="48">
        <v>0</v>
      </c>
      <c r="O1148" s="48">
        <v>0</v>
      </c>
      <c r="P1148" s="48">
        <v>0</v>
      </c>
      <c r="Q1148" s="48">
        <v>0</v>
      </c>
      <c r="R1148" s="48">
        <v>0</v>
      </c>
      <c r="S1148" s="48">
        <v>0</v>
      </c>
      <c r="T1148" s="48">
        <v>0</v>
      </c>
      <c r="U1148" s="48">
        <v>0</v>
      </c>
      <c r="V1148" s="48">
        <v>0</v>
      </c>
      <c r="W1148" s="48">
        <v>0</v>
      </c>
    </row>
    <row r="1149" spans="4:23" ht="15" customHeight="1" outlineLevel="2" x14ac:dyDescent="0.2">
      <c r="D1149" s="41" t="s">
        <v>1029</v>
      </c>
      <c r="E1149" s="17" t="s">
        <v>1030</v>
      </c>
      <c r="F1149" s="48">
        <v>0</v>
      </c>
      <c r="G1149" s="48">
        <v>0</v>
      </c>
      <c r="H1149" s="48">
        <v>0</v>
      </c>
      <c r="I1149" s="48">
        <v>0</v>
      </c>
      <c r="J1149" s="48">
        <v>0</v>
      </c>
      <c r="K1149" s="48">
        <v>0</v>
      </c>
      <c r="L1149" s="48">
        <v>0</v>
      </c>
      <c r="M1149" s="48">
        <v>0</v>
      </c>
      <c r="N1149" s="48">
        <v>0</v>
      </c>
      <c r="O1149" s="48">
        <v>0</v>
      </c>
      <c r="P1149" s="48">
        <v>0</v>
      </c>
      <c r="Q1149" s="48">
        <v>0</v>
      </c>
      <c r="R1149" s="48">
        <v>0</v>
      </c>
      <c r="S1149" s="48">
        <v>0</v>
      </c>
      <c r="T1149" s="48">
        <v>0</v>
      </c>
      <c r="U1149" s="48">
        <v>0</v>
      </c>
      <c r="V1149" s="48">
        <v>0</v>
      </c>
      <c r="W1149" s="48">
        <v>0</v>
      </c>
    </row>
    <row r="1150" spans="4:23" ht="15" customHeight="1" outlineLevel="2" x14ac:dyDescent="0.2">
      <c r="D1150" s="41" t="s">
        <v>1031</v>
      </c>
      <c r="E1150" s="17" t="s">
        <v>1032</v>
      </c>
      <c r="F1150" s="48">
        <v>0</v>
      </c>
      <c r="G1150" s="48">
        <v>0</v>
      </c>
      <c r="H1150" s="48">
        <v>0</v>
      </c>
      <c r="I1150" s="48">
        <v>0</v>
      </c>
      <c r="J1150" s="48">
        <v>0</v>
      </c>
      <c r="K1150" s="48">
        <v>0</v>
      </c>
      <c r="L1150" s="48">
        <v>0</v>
      </c>
      <c r="M1150" s="48">
        <v>0</v>
      </c>
      <c r="N1150" s="48">
        <v>0</v>
      </c>
      <c r="O1150" s="48">
        <v>0</v>
      </c>
      <c r="P1150" s="48">
        <v>0</v>
      </c>
      <c r="Q1150" s="48">
        <v>0</v>
      </c>
      <c r="R1150" s="48">
        <v>0</v>
      </c>
      <c r="S1150" s="48">
        <v>0</v>
      </c>
      <c r="T1150" s="48">
        <v>0</v>
      </c>
      <c r="U1150" s="48">
        <v>0</v>
      </c>
      <c r="V1150" s="48">
        <v>0</v>
      </c>
      <c r="W1150" s="48">
        <v>0</v>
      </c>
    </row>
    <row r="1151" spans="4:23" ht="15" customHeight="1" outlineLevel="2" x14ac:dyDescent="0.2">
      <c r="D1151" s="41" t="s">
        <v>1033</v>
      </c>
      <c r="E1151" s="17" t="s">
        <v>1034</v>
      </c>
      <c r="F1151" s="48">
        <v>0</v>
      </c>
      <c r="G1151" s="48">
        <v>0</v>
      </c>
      <c r="H1151" s="48">
        <v>0</v>
      </c>
      <c r="I1151" s="48">
        <v>0</v>
      </c>
      <c r="J1151" s="48">
        <v>0</v>
      </c>
      <c r="K1151" s="48">
        <v>0</v>
      </c>
      <c r="L1151" s="48">
        <v>0</v>
      </c>
      <c r="M1151" s="48">
        <v>0</v>
      </c>
      <c r="N1151" s="48">
        <v>0</v>
      </c>
      <c r="O1151" s="48">
        <v>0</v>
      </c>
      <c r="P1151" s="48">
        <v>0</v>
      </c>
      <c r="Q1151" s="48">
        <v>0</v>
      </c>
      <c r="R1151" s="48">
        <v>0</v>
      </c>
      <c r="S1151" s="48">
        <v>0</v>
      </c>
      <c r="T1151" s="48">
        <v>0</v>
      </c>
      <c r="U1151" s="48">
        <v>0</v>
      </c>
      <c r="V1151" s="48">
        <v>0</v>
      </c>
      <c r="W1151" s="48">
        <v>0</v>
      </c>
    </row>
    <row r="1152" spans="4:23" ht="15" customHeight="1" outlineLevel="2" x14ac:dyDescent="0.2">
      <c r="D1152" s="41" t="s">
        <v>1035</v>
      </c>
      <c r="E1152" s="17" t="s">
        <v>1036</v>
      </c>
      <c r="F1152" s="48">
        <v>0</v>
      </c>
      <c r="G1152" s="48">
        <v>0</v>
      </c>
      <c r="H1152" s="48">
        <v>0</v>
      </c>
      <c r="I1152" s="48">
        <v>0</v>
      </c>
      <c r="J1152" s="48">
        <v>0</v>
      </c>
      <c r="K1152" s="48">
        <v>0</v>
      </c>
      <c r="L1152" s="48">
        <v>0</v>
      </c>
      <c r="M1152" s="48">
        <v>0</v>
      </c>
      <c r="N1152" s="48">
        <v>0</v>
      </c>
      <c r="O1152" s="48">
        <v>0</v>
      </c>
      <c r="P1152" s="48">
        <v>0</v>
      </c>
      <c r="Q1152" s="48">
        <v>0</v>
      </c>
      <c r="R1152" s="48">
        <v>0</v>
      </c>
      <c r="S1152" s="48">
        <v>0</v>
      </c>
      <c r="T1152" s="48">
        <v>0</v>
      </c>
      <c r="U1152" s="48">
        <v>0</v>
      </c>
      <c r="V1152" s="48">
        <v>0</v>
      </c>
      <c r="W1152" s="48">
        <v>0</v>
      </c>
    </row>
    <row r="1153" spans="4:23" ht="15" customHeight="1" outlineLevel="2" x14ac:dyDescent="0.2">
      <c r="D1153" s="41" t="s">
        <v>1037</v>
      </c>
      <c r="E1153" s="17" t="s">
        <v>1038</v>
      </c>
      <c r="F1153" s="48">
        <v>0</v>
      </c>
      <c r="G1153" s="48">
        <v>0</v>
      </c>
      <c r="H1153" s="48">
        <v>0</v>
      </c>
      <c r="I1153" s="48">
        <v>0</v>
      </c>
      <c r="J1153" s="48">
        <v>0</v>
      </c>
      <c r="K1153" s="48">
        <v>0</v>
      </c>
      <c r="L1153" s="48">
        <v>0</v>
      </c>
      <c r="M1153" s="48">
        <v>0</v>
      </c>
      <c r="N1153" s="48">
        <v>0</v>
      </c>
      <c r="O1153" s="48">
        <v>0</v>
      </c>
      <c r="P1153" s="48">
        <v>0</v>
      </c>
      <c r="Q1153" s="48">
        <v>0</v>
      </c>
      <c r="R1153" s="48">
        <v>0</v>
      </c>
      <c r="S1153" s="48">
        <v>0</v>
      </c>
      <c r="T1153" s="48">
        <v>0</v>
      </c>
      <c r="U1153" s="48">
        <v>0</v>
      </c>
      <c r="V1153" s="48">
        <v>0</v>
      </c>
      <c r="W1153" s="48">
        <v>0</v>
      </c>
    </row>
    <row r="1154" spans="4:23" ht="15" customHeight="1" outlineLevel="2" x14ac:dyDescent="0.2">
      <c r="D1154" s="41" t="s">
        <v>1039</v>
      </c>
      <c r="E1154" s="17" t="s">
        <v>1040</v>
      </c>
      <c r="F1154" s="48">
        <v>0</v>
      </c>
      <c r="G1154" s="48">
        <v>0</v>
      </c>
      <c r="H1154" s="48">
        <v>0</v>
      </c>
      <c r="I1154" s="48">
        <v>0</v>
      </c>
      <c r="J1154" s="48">
        <v>0</v>
      </c>
      <c r="K1154" s="48">
        <v>0</v>
      </c>
      <c r="L1154" s="48">
        <v>0</v>
      </c>
      <c r="M1154" s="48">
        <v>0</v>
      </c>
      <c r="N1154" s="48">
        <v>0</v>
      </c>
      <c r="O1154" s="48">
        <v>0</v>
      </c>
      <c r="P1154" s="48">
        <v>0</v>
      </c>
      <c r="Q1154" s="48">
        <v>0</v>
      </c>
      <c r="R1154" s="48">
        <v>0</v>
      </c>
      <c r="S1154" s="48">
        <v>0</v>
      </c>
      <c r="T1154" s="48">
        <v>0</v>
      </c>
      <c r="U1154" s="48">
        <v>0</v>
      </c>
      <c r="V1154" s="48">
        <v>0</v>
      </c>
      <c r="W1154" s="48">
        <v>0</v>
      </c>
    </row>
    <row r="1155" spans="4:23" ht="15" customHeight="1" outlineLevel="2" x14ac:dyDescent="0.2">
      <c r="D1155" s="41" t="s">
        <v>1041</v>
      </c>
      <c r="E1155" s="17" t="s">
        <v>1042</v>
      </c>
      <c r="F1155" s="48">
        <v>0</v>
      </c>
      <c r="G1155" s="48">
        <v>0</v>
      </c>
      <c r="H1155" s="48">
        <v>0</v>
      </c>
      <c r="I1155" s="48">
        <v>0</v>
      </c>
      <c r="J1155" s="48">
        <v>0</v>
      </c>
      <c r="K1155" s="48">
        <v>0</v>
      </c>
      <c r="L1155" s="48">
        <v>0</v>
      </c>
      <c r="M1155" s="48">
        <v>0</v>
      </c>
      <c r="N1155" s="48">
        <v>0</v>
      </c>
      <c r="O1155" s="48">
        <v>0</v>
      </c>
      <c r="P1155" s="48">
        <v>0</v>
      </c>
      <c r="Q1155" s="48">
        <v>0</v>
      </c>
      <c r="R1155" s="48">
        <v>0</v>
      </c>
      <c r="S1155" s="48">
        <v>0</v>
      </c>
      <c r="T1155" s="48">
        <v>0</v>
      </c>
      <c r="U1155" s="48">
        <v>0</v>
      </c>
      <c r="V1155" s="48">
        <v>0</v>
      </c>
      <c r="W1155" s="48">
        <v>0</v>
      </c>
    </row>
    <row r="1156" spans="4:23" ht="15" customHeight="1" outlineLevel="2" x14ac:dyDescent="0.2">
      <c r="D1156" s="41" t="s">
        <v>1043</v>
      </c>
      <c r="E1156" s="17" t="s">
        <v>1044</v>
      </c>
      <c r="F1156" s="48">
        <v>0</v>
      </c>
      <c r="G1156" s="48">
        <v>0</v>
      </c>
      <c r="H1156" s="48">
        <v>0</v>
      </c>
      <c r="I1156" s="48">
        <v>0</v>
      </c>
      <c r="J1156" s="48">
        <v>0</v>
      </c>
      <c r="K1156" s="48">
        <v>0</v>
      </c>
      <c r="L1156" s="48">
        <v>0</v>
      </c>
      <c r="M1156" s="48">
        <v>0</v>
      </c>
      <c r="N1156" s="48">
        <v>0</v>
      </c>
      <c r="O1156" s="48">
        <v>0</v>
      </c>
      <c r="P1156" s="48">
        <v>0</v>
      </c>
      <c r="Q1156" s="48">
        <v>0</v>
      </c>
      <c r="R1156" s="48">
        <v>0</v>
      </c>
      <c r="S1156" s="48">
        <v>0</v>
      </c>
      <c r="T1156" s="48">
        <v>0</v>
      </c>
      <c r="U1156" s="48">
        <v>0</v>
      </c>
      <c r="V1156" s="48">
        <v>0</v>
      </c>
      <c r="W1156" s="48">
        <v>0</v>
      </c>
    </row>
    <row r="1157" spans="4:23" ht="15" customHeight="1" outlineLevel="2" x14ac:dyDescent="0.2">
      <c r="D1157" s="41" t="s">
        <v>1045</v>
      </c>
      <c r="E1157" s="17" t="s">
        <v>1046</v>
      </c>
      <c r="F1157" s="48">
        <v>0</v>
      </c>
      <c r="G1157" s="48">
        <v>0</v>
      </c>
      <c r="H1157" s="48">
        <v>0</v>
      </c>
      <c r="I1157" s="48">
        <v>0</v>
      </c>
      <c r="J1157" s="48">
        <v>0</v>
      </c>
      <c r="K1157" s="48">
        <v>0</v>
      </c>
      <c r="L1157" s="48">
        <v>0</v>
      </c>
      <c r="M1157" s="48">
        <v>0</v>
      </c>
      <c r="N1157" s="48">
        <v>0</v>
      </c>
      <c r="O1157" s="48">
        <v>0</v>
      </c>
      <c r="P1157" s="48">
        <v>0</v>
      </c>
      <c r="Q1157" s="48">
        <v>0</v>
      </c>
      <c r="R1157" s="48">
        <v>0</v>
      </c>
      <c r="S1157" s="48">
        <v>0</v>
      </c>
      <c r="T1157" s="48">
        <v>0</v>
      </c>
      <c r="U1157" s="48">
        <v>0</v>
      </c>
      <c r="V1157" s="48">
        <v>0</v>
      </c>
      <c r="W1157" s="48">
        <v>0</v>
      </c>
    </row>
    <row r="1158" spans="4:23" ht="15" customHeight="1" outlineLevel="2" x14ac:dyDescent="0.2">
      <c r="D1158" s="41" t="s">
        <v>1047</v>
      </c>
      <c r="E1158" s="17" t="s">
        <v>1048</v>
      </c>
      <c r="F1158" s="48">
        <v>0</v>
      </c>
      <c r="G1158" s="48">
        <v>0</v>
      </c>
      <c r="H1158" s="48">
        <v>0</v>
      </c>
      <c r="I1158" s="48">
        <v>0</v>
      </c>
      <c r="J1158" s="48">
        <v>0</v>
      </c>
      <c r="K1158" s="48">
        <v>0</v>
      </c>
      <c r="L1158" s="48">
        <v>0</v>
      </c>
      <c r="M1158" s="48">
        <v>0</v>
      </c>
      <c r="N1158" s="48">
        <v>0</v>
      </c>
      <c r="O1158" s="48">
        <v>0</v>
      </c>
      <c r="P1158" s="48">
        <v>0</v>
      </c>
      <c r="Q1158" s="48">
        <v>0</v>
      </c>
      <c r="R1158" s="48">
        <v>0</v>
      </c>
      <c r="S1158" s="48">
        <v>0</v>
      </c>
      <c r="T1158" s="48">
        <v>0</v>
      </c>
      <c r="U1158" s="48">
        <v>0</v>
      </c>
      <c r="V1158" s="48">
        <v>0</v>
      </c>
      <c r="W1158" s="48">
        <v>0</v>
      </c>
    </row>
    <row r="1159" spans="4:23" ht="15" customHeight="1" outlineLevel="2" x14ac:dyDescent="0.2">
      <c r="D1159" s="41" t="s">
        <v>1049</v>
      </c>
      <c r="E1159" s="17" t="s">
        <v>1050</v>
      </c>
      <c r="F1159" s="48">
        <v>0</v>
      </c>
      <c r="G1159" s="48">
        <v>0</v>
      </c>
      <c r="H1159" s="48">
        <v>0</v>
      </c>
      <c r="I1159" s="48">
        <v>0</v>
      </c>
      <c r="J1159" s="48">
        <v>0</v>
      </c>
      <c r="K1159" s="48">
        <v>0</v>
      </c>
      <c r="L1159" s="48">
        <v>0</v>
      </c>
      <c r="M1159" s="48">
        <v>0</v>
      </c>
      <c r="N1159" s="48">
        <v>0</v>
      </c>
      <c r="O1159" s="48">
        <v>0</v>
      </c>
      <c r="P1159" s="48">
        <v>0</v>
      </c>
      <c r="Q1159" s="48">
        <v>0</v>
      </c>
      <c r="R1159" s="48">
        <v>0</v>
      </c>
      <c r="S1159" s="48">
        <v>0</v>
      </c>
      <c r="T1159" s="48">
        <v>0</v>
      </c>
      <c r="U1159" s="48">
        <v>0</v>
      </c>
      <c r="V1159" s="48">
        <v>0</v>
      </c>
      <c r="W1159" s="48">
        <v>0</v>
      </c>
    </row>
    <row r="1160" spans="4:23" ht="15" customHeight="1" outlineLevel="2" x14ac:dyDescent="0.2">
      <c r="D1160" s="41" t="s">
        <v>1051</v>
      </c>
      <c r="E1160" s="17" t="s">
        <v>1052</v>
      </c>
      <c r="F1160" s="48">
        <v>0</v>
      </c>
      <c r="G1160" s="48">
        <v>0</v>
      </c>
      <c r="H1160" s="48">
        <v>0</v>
      </c>
      <c r="I1160" s="48">
        <v>0</v>
      </c>
      <c r="J1160" s="48">
        <v>0</v>
      </c>
      <c r="K1160" s="48">
        <v>0</v>
      </c>
      <c r="L1160" s="48">
        <v>0</v>
      </c>
      <c r="M1160" s="48">
        <v>0</v>
      </c>
      <c r="N1160" s="48">
        <v>0</v>
      </c>
      <c r="O1160" s="48">
        <v>0</v>
      </c>
      <c r="P1160" s="48">
        <v>0</v>
      </c>
      <c r="Q1160" s="48">
        <v>0</v>
      </c>
      <c r="R1160" s="48">
        <v>0</v>
      </c>
      <c r="S1160" s="48">
        <v>0</v>
      </c>
      <c r="T1160" s="48">
        <v>0</v>
      </c>
      <c r="U1160" s="48">
        <v>0</v>
      </c>
      <c r="V1160" s="48">
        <v>0</v>
      </c>
      <c r="W1160" s="48">
        <v>0</v>
      </c>
    </row>
    <row r="1161" spans="4:23" ht="15" customHeight="1" outlineLevel="2" x14ac:dyDescent="0.2">
      <c r="D1161" s="41" t="s">
        <v>1053</v>
      </c>
      <c r="E1161" s="17" t="s">
        <v>1054</v>
      </c>
      <c r="F1161" s="48">
        <v>0</v>
      </c>
      <c r="G1161" s="48">
        <v>0</v>
      </c>
      <c r="H1161" s="48">
        <v>0</v>
      </c>
      <c r="I1161" s="48">
        <v>0</v>
      </c>
      <c r="J1161" s="48">
        <v>0</v>
      </c>
      <c r="K1161" s="48">
        <v>0</v>
      </c>
      <c r="L1161" s="48">
        <v>0</v>
      </c>
      <c r="M1161" s="48">
        <v>0</v>
      </c>
      <c r="N1161" s="48">
        <v>0</v>
      </c>
      <c r="O1161" s="48">
        <v>0</v>
      </c>
      <c r="P1161" s="48">
        <v>0</v>
      </c>
      <c r="Q1161" s="48">
        <v>0</v>
      </c>
      <c r="R1161" s="48">
        <v>0</v>
      </c>
      <c r="S1161" s="48">
        <v>0</v>
      </c>
      <c r="T1161" s="48">
        <v>0</v>
      </c>
      <c r="U1161" s="48">
        <v>0</v>
      </c>
      <c r="V1161" s="48">
        <v>0</v>
      </c>
      <c r="W1161" s="48">
        <v>0</v>
      </c>
    </row>
    <row r="1162" spans="4:23" ht="15" customHeight="1" outlineLevel="2" x14ac:dyDescent="0.2">
      <c r="D1162" s="41" t="s">
        <v>1055</v>
      </c>
      <c r="E1162" s="17" t="s">
        <v>1056</v>
      </c>
      <c r="F1162" s="48">
        <v>0</v>
      </c>
      <c r="G1162" s="48">
        <v>0</v>
      </c>
      <c r="H1162" s="48">
        <v>0</v>
      </c>
      <c r="I1162" s="48">
        <v>0</v>
      </c>
      <c r="J1162" s="48">
        <v>0</v>
      </c>
      <c r="K1162" s="48">
        <v>0</v>
      </c>
      <c r="L1162" s="48">
        <v>0</v>
      </c>
      <c r="M1162" s="48">
        <v>0</v>
      </c>
      <c r="N1162" s="48">
        <v>0</v>
      </c>
      <c r="O1162" s="48">
        <v>0</v>
      </c>
      <c r="P1162" s="48">
        <v>0</v>
      </c>
      <c r="Q1162" s="48">
        <v>0</v>
      </c>
      <c r="R1162" s="48">
        <v>0</v>
      </c>
      <c r="S1162" s="48">
        <v>0</v>
      </c>
      <c r="T1162" s="48">
        <v>0</v>
      </c>
      <c r="U1162" s="48">
        <v>0</v>
      </c>
      <c r="V1162" s="48">
        <v>0</v>
      </c>
      <c r="W1162" s="48">
        <v>0</v>
      </c>
    </row>
    <row r="1163" spans="4:23" ht="15" customHeight="1" outlineLevel="2" x14ac:dyDescent="0.2">
      <c r="D1163" s="41" t="s">
        <v>1057</v>
      </c>
      <c r="E1163" s="17" t="s">
        <v>1058</v>
      </c>
      <c r="F1163" s="48">
        <v>0</v>
      </c>
      <c r="G1163" s="48">
        <v>0</v>
      </c>
      <c r="H1163" s="48">
        <v>0</v>
      </c>
      <c r="I1163" s="48">
        <v>0</v>
      </c>
      <c r="J1163" s="48">
        <v>0</v>
      </c>
      <c r="K1163" s="48">
        <v>0</v>
      </c>
      <c r="L1163" s="48">
        <v>0</v>
      </c>
      <c r="M1163" s="48">
        <v>0</v>
      </c>
      <c r="N1163" s="48">
        <v>0</v>
      </c>
      <c r="O1163" s="48">
        <v>0</v>
      </c>
      <c r="P1163" s="48">
        <v>0</v>
      </c>
      <c r="Q1163" s="48">
        <v>0</v>
      </c>
      <c r="R1163" s="48">
        <v>0</v>
      </c>
      <c r="S1163" s="48">
        <v>0</v>
      </c>
      <c r="T1163" s="48">
        <v>0</v>
      </c>
      <c r="U1163" s="48">
        <v>0</v>
      </c>
      <c r="V1163" s="48">
        <v>0</v>
      </c>
      <c r="W1163" s="48">
        <v>0</v>
      </c>
    </row>
    <row r="1164" spans="4:23" ht="15" customHeight="1" outlineLevel="2" x14ac:dyDescent="0.2">
      <c r="D1164" s="41" t="s">
        <v>1059</v>
      </c>
      <c r="E1164" s="17" t="s">
        <v>1060</v>
      </c>
      <c r="F1164" s="48">
        <v>0</v>
      </c>
      <c r="G1164" s="48">
        <v>0</v>
      </c>
      <c r="H1164" s="48">
        <v>0</v>
      </c>
      <c r="I1164" s="48">
        <v>0</v>
      </c>
      <c r="J1164" s="48">
        <v>0</v>
      </c>
      <c r="K1164" s="48">
        <v>0</v>
      </c>
      <c r="L1164" s="48">
        <v>0</v>
      </c>
      <c r="M1164" s="48">
        <v>0</v>
      </c>
      <c r="N1164" s="48">
        <v>0</v>
      </c>
      <c r="O1164" s="48">
        <v>0</v>
      </c>
      <c r="P1164" s="48">
        <v>0</v>
      </c>
      <c r="Q1164" s="48">
        <v>0</v>
      </c>
      <c r="R1164" s="48">
        <v>0</v>
      </c>
      <c r="S1164" s="48">
        <v>0</v>
      </c>
      <c r="T1164" s="48">
        <v>0</v>
      </c>
      <c r="U1164" s="48">
        <v>0</v>
      </c>
      <c r="V1164" s="48">
        <v>0</v>
      </c>
      <c r="W1164" s="48">
        <v>0</v>
      </c>
    </row>
    <row r="1165" spans="4:23" ht="15" customHeight="1" outlineLevel="2" x14ac:dyDescent="0.2">
      <c r="D1165" s="41" t="s">
        <v>1061</v>
      </c>
      <c r="E1165" s="17" t="s">
        <v>1062</v>
      </c>
      <c r="F1165" s="48">
        <v>0</v>
      </c>
      <c r="G1165" s="48">
        <v>0</v>
      </c>
      <c r="H1165" s="48">
        <v>0</v>
      </c>
      <c r="I1165" s="48">
        <v>0</v>
      </c>
      <c r="J1165" s="48">
        <v>0</v>
      </c>
      <c r="K1165" s="48">
        <v>0</v>
      </c>
      <c r="L1165" s="48">
        <v>0</v>
      </c>
      <c r="M1165" s="48">
        <v>0</v>
      </c>
      <c r="N1165" s="48">
        <v>0</v>
      </c>
      <c r="O1165" s="48">
        <v>0</v>
      </c>
      <c r="P1165" s="48">
        <v>0</v>
      </c>
      <c r="Q1165" s="48">
        <v>0</v>
      </c>
      <c r="R1165" s="48">
        <v>0</v>
      </c>
      <c r="S1165" s="48">
        <v>0</v>
      </c>
      <c r="T1165" s="48">
        <v>0</v>
      </c>
      <c r="U1165" s="48">
        <v>0</v>
      </c>
      <c r="V1165" s="48">
        <v>0</v>
      </c>
      <c r="W1165" s="48">
        <v>0</v>
      </c>
    </row>
    <row r="1166" spans="4:23" ht="15" customHeight="1" outlineLevel="2" x14ac:dyDescent="0.2">
      <c r="D1166" s="41" t="s">
        <v>1063</v>
      </c>
      <c r="E1166" s="17" t="s">
        <v>1064</v>
      </c>
      <c r="F1166" s="48">
        <v>0</v>
      </c>
      <c r="G1166" s="48">
        <v>0</v>
      </c>
      <c r="H1166" s="48">
        <v>0</v>
      </c>
      <c r="I1166" s="48">
        <v>0</v>
      </c>
      <c r="J1166" s="48">
        <v>0</v>
      </c>
      <c r="K1166" s="48">
        <v>0</v>
      </c>
      <c r="L1166" s="48">
        <v>0</v>
      </c>
      <c r="M1166" s="48">
        <v>0</v>
      </c>
      <c r="N1166" s="48">
        <v>0</v>
      </c>
      <c r="O1166" s="48">
        <v>0</v>
      </c>
      <c r="P1166" s="48">
        <v>0</v>
      </c>
      <c r="Q1166" s="48">
        <v>0</v>
      </c>
      <c r="R1166" s="48">
        <v>0</v>
      </c>
      <c r="S1166" s="48">
        <v>0</v>
      </c>
      <c r="T1166" s="48">
        <v>0</v>
      </c>
      <c r="U1166" s="48">
        <v>0</v>
      </c>
      <c r="V1166" s="48">
        <v>0</v>
      </c>
      <c r="W1166" s="48">
        <v>0</v>
      </c>
    </row>
    <row r="1167" spans="4:23" ht="15" customHeight="1" outlineLevel="2" x14ac:dyDescent="0.2">
      <c r="D1167" s="41" t="s">
        <v>1065</v>
      </c>
      <c r="E1167" s="17" t="s">
        <v>1066</v>
      </c>
      <c r="F1167" s="48">
        <v>0</v>
      </c>
      <c r="G1167" s="48">
        <v>0</v>
      </c>
      <c r="H1167" s="48">
        <v>0</v>
      </c>
      <c r="I1167" s="48">
        <v>0</v>
      </c>
      <c r="J1167" s="48">
        <v>0</v>
      </c>
      <c r="K1167" s="48">
        <v>0</v>
      </c>
      <c r="L1167" s="48">
        <v>0</v>
      </c>
      <c r="M1167" s="48">
        <v>0</v>
      </c>
      <c r="N1167" s="48">
        <v>0</v>
      </c>
      <c r="O1167" s="48">
        <v>0</v>
      </c>
      <c r="P1167" s="48">
        <v>0</v>
      </c>
      <c r="Q1167" s="48">
        <v>0</v>
      </c>
      <c r="R1167" s="48">
        <v>0</v>
      </c>
      <c r="S1167" s="48">
        <v>0</v>
      </c>
      <c r="T1167" s="48">
        <v>0</v>
      </c>
      <c r="U1167" s="48">
        <v>0</v>
      </c>
      <c r="V1167" s="48">
        <v>0</v>
      </c>
      <c r="W1167" s="48">
        <v>0</v>
      </c>
    </row>
    <row r="1168" spans="4:23" ht="15" customHeight="1" outlineLevel="2" x14ac:dyDescent="0.2">
      <c r="D1168" s="41" t="s">
        <v>1067</v>
      </c>
      <c r="E1168" s="17" t="s">
        <v>1068</v>
      </c>
      <c r="F1168" s="48">
        <v>0</v>
      </c>
      <c r="G1168" s="48">
        <v>0</v>
      </c>
      <c r="H1168" s="48">
        <v>0</v>
      </c>
      <c r="I1168" s="48">
        <v>0</v>
      </c>
      <c r="J1168" s="48">
        <v>0</v>
      </c>
      <c r="K1168" s="48">
        <v>0</v>
      </c>
      <c r="L1168" s="48">
        <v>0</v>
      </c>
      <c r="M1168" s="48">
        <v>0</v>
      </c>
      <c r="N1168" s="48">
        <v>0</v>
      </c>
      <c r="O1168" s="48">
        <v>0</v>
      </c>
      <c r="P1168" s="48">
        <v>0</v>
      </c>
      <c r="Q1168" s="48">
        <v>0</v>
      </c>
      <c r="R1168" s="48">
        <v>0</v>
      </c>
      <c r="S1168" s="48">
        <v>0</v>
      </c>
      <c r="T1168" s="48">
        <v>0</v>
      </c>
      <c r="U1168" s="48">
        <v>0</v>
      </c>
      <c r="V1168" s="48">
        <v>0</v>
      </c>
      <c r="W1168" s="48">
        <v>0</v>
      </c>
    </row>
    <row r="1169" spans="4:23" ht="15" customHeight="1" outlineLevel="2" x14ac:dyDescent="0.2">
      <c r="D1169" s="41" t="s">
        <v>1069</v>
      </c>
      <c r="E1169" s="17" t="s">
        <v>1070</v>
      </c>
      <c r="F1169" s="48">
        <v>0</v>
      </c>
      <c r="G1169" s="48">
        <v>0</v>
      </c>
      <c r="H1169" s="48">
        <v>0</v>
      </c>
      <c r="I1169" s="48">
        <v>0</v>
      </c>
      <c r="J1169" s="48">
        <v>0</v>
      </c>
      <c r="K1169" s="48">
        <v>0</v>
      </c>
      <c r="L1169" s="48">
        <v>0</v>
      </c>
      <c r="M1169" s="48">
        <v>0</v>
      </c>
      <c r="N1169" s="48">
        <v>0</v>
      </c>
      <c r="O1169" s="48">
        <v>0</v>
      </c>
      <c r="P1169" s="48">
        <v>0</v>
      </c>
      <c r="Q1169" s="48">
        <v>0</v>
      </c>
      <c r="R1169" s="48">
        <v>0</v>
      </c>
      <c r="S1169" s="48">
        <v>0</v>
      </c>
      <c r="T1169" s="48">
        <v>0</v>
      </c>
      <c r="U1169" s="48">
        <v>0</v>
      </c>
      <c r="V1169" s="48">
        <v>0</v>
      </c>
      <c r="W1169" s="48">
        <v>0</v>
      </c>
    </row>
    <row r="1170" spans="4:23" ht="15" customHeight="1" outlineLevel="2" x14ac:dyDescent="0.2">
      <c r="D1170" s="41" t="s">
        <v>1071</v>
      </c>
      <c r="E1170" s="17" t="s">
        <v>1072</v>
      </c>
      <c r="F1170" s="48">
        <v>0</v>
      </c>
      <c r="G1170" s="48">
        <v>0</v>
      </c>
      <c r="H1170" s="48">
        <v>0</v>
      </c>
      <c r="I1170" s="48">
        <v>0</v>
      </c>
      <c r="J1170" s="48">
        <v>0</v>
      </c>
      <c r="K1170" s="48">
        <v>0</v>
      </c>
      <c r="L1170" s="48">
        <v>0</v>
      </c>
      <c r="M1170" s="48">
        <v>0</v>
      </c>
      <c r="N1170" s="48">
        <v>0</v>
      </c>
      <c r="O1170" s="48">
        <v>0</v>
      </c>
      <c r="P1170" s="48">
        <v>0</v>
      </c>
      <c r="Q1170" s="48">
        <v>0</v>
      </c>
      <c r="R1170" s="48">
        <v>0</v>
      </c>
      <c r="S1170" s="48">
        <v>0</v>
      </c>
      <c r="T1170" s="48">
        <v>0</v>
      </c>
      <c r="U1170" s="48">
        <v>0</v>
      </c>
      <c r="V1170" s="48">
        <v>0</v>
      </c>
      <c r="W1170" s="48">
        <v>0</v>
      </c>
    </row>
    <row r="1171" spans="4:23" ht="15" customHeight="1" outlineLevel="2" x14ac:dyDescent="0.2">
      <c r="D1171" s="41" t="s">
        <v>1073</v>
      </c>
      <c r="E1171" s="17" t="s">
        <v>1074</v>
      </c>
      <c r="F1171" s="48">
        <v>0</v>
      </c>
      <c r="G1171" s="48">
        <v>0</v>
      </c>
      <c r="H1171" s="48">
        <v>0</v>
      </c>
      <c r="I1171" s="48">
        <v>0</v>
      </c>
      <c r="J1171" s="48">
        <v>0</v>
      </c>
      <c r="K1171" s="48">
        <v>0</v>
      </c>
      <c r="L1171" s="48">
        <v>0</v>
      </c>
      <c r="M1171" s="48">
        <v>0</v>
      </c>
      <c r="N1171" s="48">
        <v>0</v>
      </c>
      <c r="O1171" s="48">
        <v>0</v>
      </c>
      <c r="P1171" s="48">
        <v>0</v>
      </c>
      <c r="Q1171" s="48">
        <v>0</v>
      </c>
      <c r="R1171" s="48">
        <v>0</v>
      </c>
      <c r="S1171" s="48">
        <v>0</v>
      </c>
      <c r="T1171" s="48">
        <v>0</v>
      </c>
      <c r="U1171" s="48">
        <v>0</v>
      </c>
      <c r="V1171" s="48">
        <v>0</v>
      </c>
      <c r="W1171" s="48">
        <v>0</v>
      </c>
    </row>
    <row r="1172" spans="4:23" ht="15" customHeight="1" outlineLevel="2" x14ac:dyDescent="0.2">
      <c r="D1172" s="41" t="s">
        <v>1075</v>
      </c>
      <c r="E1172" s="17" t="s">
        <v>1076</v>
      </c>
      <c r="F1172" s="48">
        <v>0</v>
      </c>
      <c r="G1172" s="48">
        <v>0</v>
      </c>
      <c r="H1172" s="48">
        <v>0</v>
      </c>
      <c r="I1172" s="48">
        <v>0</v>
      </c>
      <c r="J1172" s="48">
        <v>0</v>
      </c>
      <c r="K1172" s="48">
        <v>0</v>
      </c>
      <c r="L1172" s="48">
        <v>0</v>
      </c>
      <c r="M1172" s="48">
        <v>0</v>
      </c>
      <c r="N1172" s="48">
        <v>0</v>
      </c>
      <c r="O1172" s="48">
        <v>0</v>
      </c>
      <c r="P1172" s="48">
        <v>0</v>
      </c>
      <c r="Q1172" s="48">
        <v>0</v>
      </c>
      <c r="R1172" s="48">
        <v>0</v>
      </c>
      <c r="S1172" s="48">
        <v>0</v>
      </c>
      <c r="T1172" s="48">
        <v>0</v>
      </c>
      <c r="U1172" s="48">
        <v>0</v>
      </c>
      <c r="V1172" s="48">
        <v>0</v>
      </c>
      <c r="W1172" s="48">
        <v>0</v>
      </c>
    </row>
    <row r="1173" spans="4:23" ht="15" customHeight="1" outlineLevel="2" x14ac:dyDescent="0.2">
      <c r="D1173" s="41" t="s">
        <v>1077</v>
      </c>
      <c r="E1173" s="17" t="s">
        <v>1078</v>
      </c>
      <c r="F1173" s="48">
        <v>0</v>
      </c>
      <c r="G1173" s="48">
        <v>0</v>
      </c>
      <c r="H1173" s="48">
        <v>0</v>
      </c>
      <c r="I1173" s="48">
        <v>0</v>
      </c>
      <c r="J1173" s="48">
        <v>0</v>
      </c>
      <c r="K1173" s="48">
        <v>0</v>
      </c>
      <c r="L1173" s="48">
        <v>0</v>
      </c>
      <c r="M1173" s="48">
        <v>0</v>
      </c>
      <c r="N1173" s="48">
        <v>0</v>
      </c>
      <c r="O1173" s="48">
        <v>0</v>
      </c>
      <c r="P1173" s="48">
        <v>0</v>
      </c>
      <c r="Q1173" s="48">
        <v>0</v>
      </c>
      <c r="R1173" s="48">
        <v>0</v>
      </c>
      <c r="S1173" s="48">
        <v>0</v>
      </c>
      <c r="T1173" s="48">
        <v>0</v>
      </c>
      <c r="U1173" s="48">
        <v>0</v>
      </c>
      <c r="V1173" s="48">
        <v>0</v>
      </c>
      <c r="W1173" s="48">
        <v>0</v>
      </c>
    </row>
    <row r="1174" spans="4:23" ht="15" customHeight="1" outlineLevel="2" x14ac:dyDescent="0.2">
      <c r="D1174" s="41" t="s">
        <v>1079</v>
      </c>
      <c r="E1174" s="17" t="s">
        <v>1080</v>
      </c>
      <c r="F1174" s="48">
        <v>0</v>
      </c>
      <c r="G1174" s="48">
        <v>0</v>
      </c>
      <c r="H1174" s="48">
        <v>0</v>
      </c>
      <c r="I1174" s="48">
        <v>0</v>
      </c>
      <c r="J1174" s="48">
        <v>0</v>
      </c>
      <c r="K1174" s="48">
        <v>0</v>
      </c>
      <c r="L1174" s="48">
        <v>0</v>
      </c>
      <c r="M1174" s="48">
        <v>0</v>
      </c>
      <c r="N1174" s="48">
        <v>0</v>
      </c>
      <c r="O1174" s="48">
        <v>0</v>
      </c>
      <c r="P1174" s="48">
        <v>0</v>
      </c>
      <c r="Q1174" s="48">
        <v>0</v>
      </c>
      <c r="R1174" s="48">
        <v>0</v>
      </c>
      <c r="S1174" s="48">
        <v>0</v>
      </c>
      <c r="T1174" s="48">
        <v>0</v>
      </c>
      <c r="U1174" s="48">
        <v>0</v>
      </c>
      <c r="V1174" s="48">
        <v>0</v>
      </c>
      <c r="W1174" s="48">
        <v>0</v>
      </c>
    </row>
    <row r="1175" spans="4:23" ht="15" customHeight="1" outlineLevel="2" x14ac:dyDescent="0.2">
      <c r="D1175" s="41" t="s">
        <v>1081</v>
      </c>
      <c r="E1175" s="17" t="s">
        <v>1082</v>
      </c>
      <c r="F1175" s="48">
        <v>0</v>
      </c>
      <c r="G1175" s="48">
        <v>0</v>
      </c>
      <c r="H1175" s="48">
        <v>0</v>
      </c>
      <c r="I1175" s="48">
        <v>0</v>
      </c>
      <c r="J1175" s="48">
        <v>0</v>
      </c>
      <c r="K1175" s="48">
        <v>0</v>
      </c>
      <c r="L1175" s="48">
        <v>0</v>
      </c>
      <c r="M1175" s="48">
        <v>0</v>
      </c>
      <c r="N1175" s="48">
        <v>0</v>
      </c>
      <c r="O1175" s="48">
        <v>0</v>
      </c>
      <c r="P1175" s="48">
        <v>0</v>
      </c>
      <c r="Q1175" s="48">
        <v>0</v>
      </c>
      <c r="R1175" s="48">
        <v>0</v>
      </c>
      <c r="S1175" s="48">
        <v>0</v>
      </c>
      <c r="T1175" s="48">
        <v>0</v>
      </c>
      <c r="U1175" s="48">
        <v>0</v>
      </c>
      <c r="V1175" s="48">
        <v>0</v>
      </c>
      <c r="W1175" s="48">
        <v>0</v>
      </c>
    </row>
    <row r="1176" spans="4:23" ht="15" customHeight="1" outlineLevel="2" x14ac:dyDescent="0.2">
      <c r="D1176" s="41" t="s">
        <v>1083</v>
      </c>
      <c r="E1176" s="17" t="s">
        <v>1084</v>
      </c>
      <c r="F1176" s="48">
        <v>0</v>
      </c>
      <c r="G1176" s="48">
        <v>0</v>
      </c>
      <c r="H1176" s="48">
        <v>0</v>
      </c>
      <c r="I1176" s="48">
        <v>0</v>
      </c>
      <c r="J1176" s="48">
        <v>0</v>
      </c>
      <c r="K1176" s="48">
        <v>0</v>
      </c>
      <c r="L1176" s="48">
        <v>0</v>
      </c>
      <c r="M1176" s="48">
        <v>0</v>
      </c>
      <c r="N1176" s="48">
        <v>0</v>
      </c>
      <c r="O1176" s="48">
        <v>0</v>
      </c>
      <c r="P1176" s="48">
        <v>0</v>
      </c>
      <c r="Q1176" s="48">
        <v>0</v>
      </c>
      <c r="R1176" s="48">
        <v>0</v>
      </c>
      <c r="S1176" s="48">
        <v>0</v>
      </c>
      <c r="T1176" s="48">
        <v>0</v>
      </c>
      <c r="U1176" s="48">
        <v>0</v>
      </c>
      <c r="V1176" s="48">
        <v>0</v>
      </c>
      <c r="W1176" s="48">
        <v>0</v>
      </c>
    </row>
    <row r="1177" spans="4:23" ht="15" customHeight="1" outlineLevel="2" x14ac:dyDescent="0.2">
      <c r="D1177" s="41" t="s">
        <v>1085</v>
      </c>
      <c r="E1177" s="17" t="s">
        <v>1086</v>
      </c>
      <c r="F1177" s="48">
        <v>0</v>
      </c>
      <c r="G1177" s="48">
        <v>0</v>
      </c>
      <c r="H1177" s="48">
        <v>0</v>
      </c>
      <c r="I1177" s="48">
        <v>0</v>
      </c>
      <c r="J1177" s="48">
        <v>0</v>
      </c>
      <c r="K1177" s="48">
        <v>0</v>
      </c>
      <c r="L1177" s="48">
        <v>0</v>
      </c>
      <c r="M1177" s="48">
        <v>0</v>
      </c>
      <c r="N1177" s="48">
        <v>0</v>
      </c>
      <c r="O1177" s="48">
        <v>0</v>
      </c>
      <c r="P1177" s="48">
        <v>0</v>
      </c>
      <c r="Q1177" s="48">
        <v>0</v>
      </c>
      <c r="R1177" s="48">
        <v>0</v>
      </c>
      <c r="S1177" s="48">
        <v>0</v>
      </c>
      <c r="T1177" s="48">
        <v>0</v>
      </c>
      <c r="U1177" s="48">
        <v>0</v>
      </c>
      <c r="V1177" s="48">
        <v>0</v>
      </c>
      <c r="W1177" s="48">
        <v>0</v>
      </c>
    </row>
    <row r="1178" spans="4:23" ht="15" customHeight="1" outlineLevel="2" x14ac:dyDescent="0.2">
      <c r="D1178" s="41" t="s">
        <v>1087</v>
      </c>
      <c r="E1178" s="17" t="s">
        <v>1088</v>
      </c>
      <c r="F1178" s="48">
        <v>0</v>
      </c>
      <c r="G1178" s="48">
        <v>0</v>
      </c>
      <c r="H1178" s="48">
        <v>0</v>
      </c>
      <c r="I1178" s="48">
        <v>0</v>
      </c>
      <c r="J1178" s="48">
        <v>0</v>
      </c>
      <c r="K1178" s="48">
        <v>0</v>
      </c>
      <c r="L1178" s="48">
        <v>0</v>
      </c>
      <c r="M1178" s="48">
        <v>0</v>
      </c>
      <c r="N1178" s="48">
        <v>0</v>
      </c>
      <c r="O1178" s="48">
        <v>0</v>
      </c>
      <c r="P1178" s="48">
        <v>0</v>
      </c>
      <c r="Q1178" s="48">
        <v>0</v>
      </c>
      <c r="R1178" s="48">
        <v>0</v>
      </c>
      <c r="S1178" s="48">
        <v>0</v>
      </c>
      <c r="T1178" s="48">
        <v>0</v>
      </c>
      <c r="U1178" s="48">
        <v>0</v>
      </c>
      <c r="V1178" s="48">
        <v>0</v>
      </c>
      <c r="W1178" s="48">
        <v>0</v>
      </c>
    </row>
    <row r="1179" spans="4:23" ht="15" customHeight="1" outlineLevel="2" x14ac:dyDescent="0.2">
      <c r="D1179" s="41" t="s">
        <v>1089</v>
      </c>
      <c r="E1179" s="17" t="s">
        <v>1090</v>
      </c>
      <c r="F1179" s="48">
        <v>0</v>
      </c>
      <c r="G1179" s="48">
        <v>0</v>
      </c>
      <c r="H1179" s="48">
        <v>0</v>
      </c>
      <c r="I1179" s="48">
        <v>0</v>
      </c>
      <c r="J1179" s="48">
        <v>0</v>
      </c>
      <c r="K1179" s="48">
        <v>0</v>
      </c>
      <c r="L1179" s="48">
        <v>0</v>
      </c>
      <c r="M1179" s="48">
        <v>0</v>
      </c>
      <c r="N1179" s="48">
        <v>0</v>
      </c>
      <c r="O1179" s="48">
        <v>0</v>
      </c>
      <c r="P1179" s="48">
        <v>0</v>
      </c>
      <c r="Q1179" s="48">
        <v>0</v>
      </c>
      <c r="R1179" s="48">
        <v>0</v>
      </c>
      <c r="S1179" s="48">
        <v>0</v>
      </c>
      <c r="T1179" s="48">
        <v>0</v>
      </c>
      <c r="U1179" s="48">
        <v>0</v>
      </c>
      <c r="V1179" s="48">
        <v>0</v>
      </c>
      <c r="W1179" s="48">
        <v>0</v>
      </c>
    </row>
    <row r="1180" spans="4:23" ht="15" customHeight="1" outlineLevel="2" x14ac:dyDescent="0.2">
      <c r="D1180" s="41" t="s">
        <v>1091</v>
      </c>
      <c r="E1180" s="17" t="s">
        <v>1092</v>
      </c>
      <c r="F1180" s="48">
        <v>0</v>
      </c>
      <c r="G1180" s="48">
        <v>0</v>
      </c>
      <c r="H1180" s="48">
        <v>0</v>
      </c>
      <c r="I1180" s="48">
        <v>0</v>
      </c>
      <c r="J1180" s="48">
        <v>0</v>
      </c>
      <c r="K1180" s="48">
        <v>0</v>
      </c>
      <c r="L1180" s="48">
        <v>0</v>
      </c>
      <c r="M1180" s="48">
        <v>0</v>
      </c>
      <c r="N1180" s="48">
        <v>0</v>
      </c>
      <c r="O1180" s="48">
        <v>0</v>
      </c>
      <c r="P1180" s="48">
        <v>0</v>
      </c>
      <c r="Q1180" s="48">
        <v>0</v>
      </c>
      <c r="R1180" s="48">
        <v>0</v>
      </c>
      <c r="S1180" s="48">
        <v>0</v>
      </c>
      <c r="T1180" s="48">
        <v>0</v>
      </c>
      <c r="U1180" s="48">
        <v>0</v>
      </c>
      <c r="V1180" s="48">
        <v>0</v>
      </c>
      <c r="W1180" s="48">
        <v>0</v>
      </c>
    </row>
    <row r="1181" spans="4:23" ht="15" customHeight="1" outlineLevel="2" x14ac:dyDescent="0.2">
      <c r="D1181" s="41" t="s">
        <v>1093</v>
      </c>
      <c r="E1181" s="17" t="s">
        <v>1094</v>
      </c>
      <c r="F1181" s="48">
        <v>0</v>
      </c>
      <c r="G1181" s="48">
        <v>0</v>
      </c>
      <c r="H1181" s="48">
        <v>0</v>
      </c>
      <c r="I1181" s="48">
        <v>0</v>
      </c>
      <c r="J1181" s="48">
        <v>0</v>
      </c>
      <c r="K1181" s="48">
        <v>0</v>
      </c>
      <c r="L1181" s="48">
        <v>0</v>
      </c>
      <c r="M1181" s="48">
        <v>0</v>
      </c>
      <c r="N1181" s="48">
        <v>0</v>
      </c>
      <c r="O1181" s="48">
        <v>0</v>
      </c>
      <c r="P1181" s="48">
        <v>0</v>
      </c>
      <c r="Q1181" s="48">
        <v>0</v>
      </c>
      <c r="R1181" s="48">
        <v>0</v>
      </c>
      <c r="S1181" s="48">
        <v>0</v>
      </c>
      <c r="T1181" s="48">
        <v>0</v>
      </c>
      <c r="U1181" s="48">
        <v>0</v>
      </c>
      <c r="V1181" s="48">
        <v>0</v>
      </c>
      <c r="W1181" s="48">
        <v>0</v>
      </c>
    </row>
    <row r="1182" spans="4:23" ht="15" customHeight="1" outlineLevel="2" x14ac:dyDescent="0.2">
      <c r="D1182" s="41" t="s">
        <v>1095</v>
      </c>
      <c r="E1182" s="17" t="s">
        <v>1096</v>
      </c>
      <c r="F1182" s="48">
        <v>0</v>
      </c>
      <c r="G1182" s="48">
        <v>0</v>
      </c>
      <c r="H1182" s="48">
        <v>0</v>
      </c>
      <c r="I1182" s="48">
        <v>0</v>
      </c>
      <c r="J1182" s="48">
        <v>0</v>
      </c>
      <c r="K1182" s="48">
        <v>0</v>
      </c>
      <c r="L1182" s="48">
        <v>0</v>
      </c>
      <c r="M1182" s="48">
        <v>0</v>
      </c>
      <c r="N1182" s="48">
        <v>0</v>
      </c>
      <c r="O1182" s="48">
        <v>0</v>
      </c>
      <c r="P1182" s="48">
        <v>0</v>
      </c>
      <c r="Q1182" s="48">
        <v>0</v>
      </c>
      <c r="R1182" s="48">
        <v>0</v>
      </c>
      <c r="S1182" s="48">
        <v>0</v>
      </c>
      <c r="T1182" s="48">
        <v>0</v>
      </c>
      <c r="U1182" s="48">
        <v>0</v>
      </c>
      <c r="V1182" s="48">
        <v>0</v>
      </c>
      <c r="W1182" s="48">
        <v>0</v>
      </c>
    </row>
    <row r="1183" spans="4:23" ht="15" customHeight="1" outlineLevel="2" x14ac:dyDescent="0.2">
      <c r="D1183" s="41" t="s">
        <v>1097</v>
      </c>
      <c r="E1183" s="17" t="s">
        <v>1098</v>
      </c>
      <c r="F1183" s="48">
        <v>0</v>
      </c>
      <c r="G1183" s="48">
        <v>0</v>
      </c>
      <c r="H1183" s="48">
        <v>0</v>
      </c>
      <c r="I1183" s="48">
        <v>0</v>
      </c>
      <c r="J1183" s="48">
        <v>0</v>
      </c>
      <c r="K1183" s="48">
        <v>0</v>
      </c>
      <c r="L1183" s="48">
        <v>0</v>
      </c>
      <c r="M1183" s="48">
        <v>0</v>
      </c>
      <c r="N1183" s="48">
        <v>0</v>
      </c>
      <c r="O1183" s="48">
        <v>0</v>
      </c>
      <c r="P1183" s="48">
        <v>0</v>
      </c>
      <c r="Q1183" s="48">
        <v>0</v>
      </c>
      <c r="R1183" s="48">
        <v>0</v>
      </c>
      <c r="S1183" s="48">
        <v>0</v>
      </c>
      <c r="T1183" s="48">
        <v>0</v>
      </c>
      <c r="U1183" s="48">
        <v>0</v>
      </c>
      <c r="V1183" s="48">
        <v>0</v>
      </c>
      <c r="W1183" s="48">
        <v>0</v>
      </c>
    </row>
    <row r="1184" spans="4:23" ht="15" customHeight="1" outlineLevel="2" x14ac:dyDescent="0.2">
      <c r="D1184" s="41" t="s">
        <v>1099</v>
      </c>
      <c r="E1184" s="17" t="s">
        <v>1100</v>
      </c>
      <c r="F1184" s="48">
        <v>0</v>
      </c>
      <c r="G1184" s="48">
        <v>0</v>
      </c>
      <c r="H1184" s="48">
        <v>0</v>
      </c>
      <c r="I1184" s="48">
        <v>0</v>
      </c>
      <c r="J1184" s="48">
        <v>0</v>
      </c>
      <c r="K1184" s="48">
        <v>0</v>
      </c>
      <c r="L1184" s="48">
        <v>0</v>
      </c>
      <c r="M1184" s="48">
        <v>0</v>
      </c>
      <c r="N1184" s="48">
        <v>0</v>
      </c>
      <c r="O1184" s="48">
        <v>0</v>
      </c>
      <c r="P1184" s="48">
        <v>0</v>
      </c>
      <c r="Q1184" s="48">
        <v>0</v>
      </c>
      <c r="R1184" s="48">
        <v>0</v>
      </c>
      <c r="S1184" s="48">
        <v>0</v>
      </c>
      <c r="T1184" s="48">
        <v>0</v>
      </c>
      <c r="U1184" s="48">
        <v>0</v>
      </c>
      <c r="V1184" s="48">
        <v>0</v>
      </c>
      <c r="W1184" s="48">
        <v>0</v>
      </c>
    </row>
    <row r="1185" spans="4:23" ht="15" customHeight="1" outlineLevel="2" x14ac:dyDescent="0.2">
      <c r="D1185" s="41" t="s">
        <v>1101</v>
      </c>
      <c r="E1185" s="17" t="s">
        <v>1102</v>
      </c>
      <c r="F1185" s="48">
        <v>0</v>
      </c>
      <c r="G1185" s="48">
        <v>0</v>
      </c>
      <c r="H1185" s="48">
        <v>0</v>
      </c>
      <c r="I1185" s="48">
        <v>0</v>
      </c>
      <c r="J1185" s="48">
        <v>0</v>
      </c>
      <c r="K1185" s="48">
        <v>0</v>
      </c>
      <c r="L1185" s="48">
        <v>0</v>
      </c>
      <c r="M1185" s="48">
        <v>0</v>
      </c>
      <c r="N1185" s="48">
        <v>0</v>
      </c>
      <c r="O1185" s="48">
        <v>0</v>
      </c>
      <c r="P1185" s="48">
        <v>0</v>
      </c>
      <c r="Q1185" s="48">
        <v>0</v>
      </c>
      <c r="R1185" s="48">
        <v>0</v>
      </c>
      <c r="S1185" s="48">
        <v>0</v>
      </c>
      <c r="T1185" s="48">
        <v>0</v>
      </c>
      <c r="U1185" s="48">
        <v>0</v>
      </c>
      <c r="V1185" s="48">
        <v>0</v>
      </c>
      <c r="W1185" s="48">
        <v>0</v>
      </c>
    </row>
    <row r="1186" spans="4:23" ht="15" customHeight="1" outlineLevel="2" x14ac:dyDescent="0.2">
      <c r="D1186" s="41" t="s">
        <v>1103</v>
      </c>
      <c r="E1186" s="17" t="s">
        <v>1104</v>
      </c>
      <c r="F1186" s="48">
        <v>0</v>
      </c>
      <c r="G1186" s="48">
        <v>0</v>
      </c>
      <c r="H1186" s="48">
        <v>0</v>
      </c>
      <c r="I1186" s="48">
        <v>0</v>
      </c>
      <c r="J1186" s="48">
        <v>0</v>
      </c>
      <c r="K1186" s="48">
        <v>0</v>
      </c>
      <c r="L1186" s="48">
        <v>0</v>
      </c>
      <c r="M1186" s="48">
        <v>0</v>
      </c>
      <c r="N1186" s="48">
        <v>0</v>
      </c>
      <c r="O1186" s="48">
        <v>0</v>
      </c>
      <c r="P1186" s="48">
        <v>0</v>
      </c>
      <c r="Q1186" s="48">
        <v>0</v>
      </c>
      <c r="R1186" s="48">
        <v>0</v>
      </c>
      <c r="S1186" s="48">
        <v>0</v>
      </c>
      <c r="T1186" s="48">
        <v>0</v>
      </c>
      <c r="U1186" s="48">
        <v>0</v>
      </c>
      <c r="V1186" s="48">
        <v>0</v>
      </c>
      <c r="W1186" s="48">
        <v>0</v>
      </c>
    </row>
    <row r="1187" spans="4:23" ht="15" customHeight="1" outlineLevel="2" x14ac:dyDescent="0.2">
      <c r="D1187" s="41" t="s">
        <v>1105</v>
      </c>
      <c r="E1187" s="17" t="s">
        <v>1106</v>
      </c>
      <c r="F1187" s="48">
        <v>0</v>
      </c>
      <c r="G1187" s="48">
        <v>0</v>
      </c>
      <c r="H1187" s="48">
        <v>0</v>
      </c>
      <c r="I1187" s="48">
        <v>0</v>
      </c>
      <c r="J1187" s="48">
        <v>0</v>
      </c>
      <c r="K1187" s="48">
        <v>0</v>
      </c>
      <c r="L1187" s="48">
        <v>0</v>
      </c>
      <c r="M1187" s="48">
        <v>0</v>
      </c>
      <c r="N1187" s="48">
        <v>0</v>
      </c>
      <c r="O1187" s="48">
        <v>0</v>
      </c>
      <c r="P1187" s="48">
        <v>0</v>
      </c>
      <c r="Q1187" s="48">
        <v>0</v>
      </c>
      <c r="R1187" s="48">
        <v>0</v>
      </c>
      <c r="S1187" s="48">
        <v>0</v>
      </c>
      <c r="T1187" s="48">
        <v>0</v>
      </c>
      <c r="U1187" s="48">
        <v>0</v>
      </c>
      <c r="V1187" s="48">
        <v>0</v>
      </c>
      <c r="W1187" s="48">
        <v>0</v>
      </c>
    </row>
    <row r="1188" spans="4:23" ht="15" customHeight="1" outlineLevel="2" x14ac:dyDescent="0.2">
      <c r="D1188" s="41" t="s">
        <v>1107</v>
      </c>
      <c r="E1188" s="17" t="s">
        <v>1108</v>
      </c>
      <c r="F1188" s="48">
        <v>0</v>
      </c>
      <c r="G1188" s="48">
        <v>0</v>
      </c>
      <c r="H1188" s="48">
        <v>0</v>
      </c>
      <c r="I1188" s="48">
        <v>0</v>
      </c>
      <c r="J1188" s="48">
        <v>0</v>
      </c>
      <c r="K1188" s="48">
        <v>0</v>
      </c>
      <c r="L1188" s="48">
        <v>0</v>
      </c>
      <c r="M1188" s="48">
        <v>0</v>
      </c>
      <c r="N1188" s="48">
        <v>0</v>
      </c>
      <c r="O1188" s="48">
        <v>0</v>
      </c>
      <c r="P1188" s="48">
        <v>0</v>
      </c>
      <c r="Q1188" s="48">
        <v>0</v>
      </c>
      <c r="R1188" s="48">
        <v>0</v>
      </c>
      <c r="S1188" s="48">
        <v>0</v>
      </c>
      <c r="T1188" s="48">
        <v>0</v>
      </c>
      <c r="U1188" s="48">
        <v>0</v>
      </c>
      <c r="V1188" s="48">
        <v>0</v>
      </c>
      <c r="W1188" s="48">
        <v>0</v>
      </c>
    </row>
    <row r="1189" spans="4:23" ht="15" customHeight="1" outlineLevel="2" x14ac:dyDescent="0.2">
      <c r="D1189" s="41" t="s">
        <v>1109</v>
      </c>
      <c r="E1189" s="17" t="s">
        <v>1110</v>
      </c>
      <c r="F1189" s="48">
        <v>0</v>
      </c>
      <c r="G1189" s="48">
        <v>0</v>
      </c>
      <c r="H1189" s="48">
        <v>0</v>
      </c>
      <c r="I1189" s="48">
        <v>0</v>
      </c>
      <c r="J1189" s="48">
        <v>0</v>
      </c>
      <c r="K1189" s="48">
        <v>0</v>
      </c>
      <c r="L1189" s="48">
        <v>0</v>
      </c>
      <c r="M1189" s="48">
        <v>0</v>
      </c>
      <c r="N1189" s="48">
        <v>0</v>
      </c>
      <c r="O1189" s="48">
        <v>0</v>
      </c>
      <c r="P1189" s="48">
        <v>0</v>
      </c>
      <c r="Q1189" s="48">
        <v>0</v>
      </c>
      <c r="R1189" s="48">
        <v>0</v>
      </c>
      <c r="S1189" s="48">
        <v>0</v>
      </c>
      <c r="T1189" s="48">
        <v>0</v>
      </c>
      <c r="U1189" s="48">
        <v>0</v>
      </c>
      <c r="V1189" s="48">
        <v>0</v>
      </c>
      <c r="W1189" s="48">
        <v>0</v>
      </c>
    </row>
    <row r="1190" spans="4:23" ht="15" customHeight="1" outlineLevel="2" x14ac:dyDescent="0.2">
      <c r="D1190" s="41" t="s">
        <v>1111</v>
      </c>
      <c r="E1190" s="17" t="s">
        <v>1112</v>
      </c>
      <c r="F1190" s="48">
        <v>0</v>
      </c>
      <c r="G1190" s="48">
        <v>0</v>
      </c>
      <c r="H1190" s="48">
        <v>0</v>
      </c>
      <c r="I1190" s="48">
        <v>0</v>
      </c>
      <c r="J1190" s="48">
        <v>0</v>
      </c>
      <c r="K1190" s="48">
        <v>0</v>
      </c>
      <c r="L1190" s="48">
        <v>0</v>
      </c>
      <c r="M1190" s="48">
        <v>0</v>
      </c>
      <c r="N1190" s="48">
        <v>0</v>
      </c>
      <c r="O1190" s="48">
        <v>0</v>
      </c>
      <c r="P1190" s="48">
        <v>0</v>
      </c>
      <c r="Q1190" s="48">
        <v>0</v>
      </c>
      <c r="R1190" s="48">
        <v>0</v>
      </c>
      <c r="S1190" s="48">
        <v>0</v>
      </c>
      <c r="T1190" s="48">
        <v>0</v>
      </c>
      <c r="U1190" s="48">
        <v>0</v>
      </c>
      <c r="V1190" s="48">
        <v>0</v>
      </c>
      <c r="W1190" s="48">
        <v>0</v>
      </c>
    </row>
    <row r="1191" spans="4:23" ht="15" customHeight="1" outlineLevel="2" x14ac:dyDescent="0.2">
      <c r="D1191" s="41" t="s">
        <v>1113</v>
      </c>
      <c r="E1191" s="17" t="s">
        <v>1114</v>
      </c>
      <c r="F1191" s="48">
        <v>0</v>
      </c>
      <c r="G1191" s="48">
        <v>0</v>
      </c>
      <c r="H1191" s="48">
        <v>0</v>
      </c>
      <c r="I1191" s="48">
        <v>0</v>
      </c>
      <c r="J1191" s="48">
        <v>0</v>
      </c>
      <c r="K1191" s="48">
        <v>0</v>
      </c>
      <c r="L1191" s="48">
        <v>0</v>
      </c>
      <c r="M1191" s="48">
        <v>0</v>
      </c>
      <c r="N1191" s="48">
        <v>0</v>
      </c>
      <c r="O1191" s="48">
        <v>0</v>
      </c>
      <c r="P1191" s="48">
        <v>0</v>
      </c>
      <c r="Q1191" s="48">
        <v>0</v>
      </c>
      <c r="R1191" s="48">
        <v>0</v>
      </c>
      <c r="S1191" s="48">
        <v>0</v>
      </c>
      <c r="T1191" s="48">
        <v>0</v>
      </c>
      <c r="U1191" s="48">
        <v>0</v>
      </c>
      <c r="V1191" s="48">
        <v>0</v>
      </c>
      <c r="W1191" s="48">
        <v>0</v>
      </c>
    </row>
    <row r="1192" spans="4:23" ht="15" customHeight="1" outlineLevel="2" x14ac:dyDescent="0.2">
      <c r="D1192" s="41" t="s">
        <v>1115</v>
      </c>
      <c r="E1192" s="17" t="s">
        <v>1116</v>
      </c>
      <c r="F1192" s="48">
        <v>0</v>
      </c>
      <c r="G1192" s="48">
        <v>0</v>
      </c>
      <c r="H1192" s="48">
        <v>0</v>
      </c>
      <c r="I1192" s="48">
        <v>0</v>
      </c>
      <c r="J1192" s="48">
        <v>0</v>
      </c>
      <c r="K1192" s="48">
        <v>0</v>
      </c>
      <c r="L1192" s="48">
        <v>0</v>
      </c>
      <c r="M1192" s="48">
        <v>0</v>
      </c>
      <c r="N1192" s="48">
        <v>0</v>
      </c>
      <c r="O1192" s="48">
        <v>0</v>
      </c>
      <c r="P1192" s="48">
        <v>0</v>
      </c>
      <c r="Q1192" s="48">
        <v>0</v>
      </c>
      <c r="R1192" s="48">
        <v>0</v>
      </c>
      <c r="S1192" s="48">
        <v>0</v>
      </c>
      <c r="T1192" s="48">
        <v>0</v>
      </c>
      <c r="U1192" s="48">
        <v>0</v>
      </c>
      <c r="V1192" s="48">
        <v>0</v>
      </c>
      <c r="W1192" s="48">
        <v>0</v>
      </c>
    </row>
    <row r="1193" spans="4:23" ht="15" customHeight="1" outlineLevel="2" x14ac:dyDescent="0.2">
      <c r="D1193" s="41" t="s">
        <v>1117</v>
      </c>
      <c r="E1193" s="17" t="s">
        <v>1118</v>
      </c>
      <c r="F1193" s="48">
        <v>0</v>
      </c>
      <c r="G1193" s="48">
        <v>0</v>
      </c>
      <c r="H1193" s="48">
        <v>0</v>
      </c>
      <c r="I1193" s="48">
        <v>0</v>
      </c>
      <c r="J1193" s="48">
        <v>0</v>
      </c>
      <c r="K1193" s="48">
        <v>0</v>
      </c>
      <c r="L1193" s="48">
        <v>0</v>
      </c>
      <c r="M1193" s="48">
        <v>0</v>
      </c>
      <c r="N1193" s="48">
        <v>0</v>
      </c>
      <c r="O1193" s="48">
        <v>0</v>
      </c>
      <c r="P1193" s="48">
        <v>0</v>
      </c>
      <c r="Q1193" s="48">
        <v>0</v>
      </c>
      <c r="R1193" s="48">
        <v>0</v>
      </c>
      <c r="S1193" s="48">
        <v>0</v>
      </c>
      <c r="T1193" s="48">
        <v>0</v>
      </c>
      <c r="U1193" s="48">
        <v>0</v>
      </c>
      <c r="V1193" s="48">
        <v>0</v>
      </c>
      <c r="W1193" s="48">
        <v>0</v>
      </c>
    </row>
    <row r="1194" spans="4:23" ht="15" customHeight="1" outlineLevel="2" x14ac:dyDescent="0.2">
      <c r="D1194" s="41" t="s">
        <v>1119</v>
      </c>
      <c r="E1194" s="17" t="s">
        <v>1120</v>
      </c>
      <c r="F1194" s="48">
        <v>0</v>
      </c>
      <c r="G1194" s="48">
        <v>0</v>
      </c>
      <c r="H1194" s="48">
        <v>0</v>
      </c>
      <c r="I1194" s="48">
        <v>0</v>
      </c>
      <c r="J1194" s="48">
        <v>0</v>
      </c>
      <c r="K1194" s="48">
        <v>0</v>
      </c>
      <c r="L1194" s="48">
        <v>0</v>
      </c>
      <c r="M1194" s="48">
        <v>0</v>
      </c>
      <c r="N1194" s="48">
        <v>0</v>
      </c>
      <c r="O1194" s="48">
        <v>0</v>
      </c>
      <c r="P1194" s="48">
        <v>0</v>
      </c>
      <c r="Q1194" s="48">
        <v>0</v>
      </c>
      <c r="R1194" s="48">
        <v>0</v>
      </c>
      <c r="S1194" s="48">
        <v>0</v>
      </c>
      <c r="T1194" s="48">
        <v>0</v>
      </c>
      <c r="U1194" s="48">
        <v>0</v>
      </c>
      <c r="V1194" s="48">
        <v>0</v>
      </c>
      <c r="W1194" s="48">
        <v>0</v>
      </c>
    </row>
    <row r="1195" spans="4:23" ht="15" customHeight="1" outlineLevel="2" x14ac:dyDescent="0.2">
      <c r="D1195" s="41" t="s">
        <v>1121</v>
      </c>
      <c r="E1195" s="17" t="s">
        <v>1122</v>
      </c>
      <c r="F1195" s="48">
        <v>0</v>
      </c>
      <c r="G1195" s="48">
        <v>0</v>
      </c>
      <c r="H1195" s="48">
        <v>0</v>
      </c>
      <c r="I1195" s="48">
        <v>0</v>
      </c>
      <c r="J1195" s="48">
        <v>0</v>
      </c>
      <c r="K1195" s="48">
        <v>0</v>
      </c>
      <c r="L1195" s="48">
        <v>0</v>
      </c>
      <c r="M1195" s="48">
        <v>0</v>
      </c>
      <c r="N1195" s="48">
        <v>0</v>
      </c>
      <c r="O1195" s="48">
        <v>0</v>
      </c>
      <c r="P1195" s="48">
        <v>0</v>
      </c>
      <c r="Q1195" s="48">
        <v>0</v>
      </c>
      <c r="R1195" s="48">
        <v>0</v>
      </c>
      <c r="S1195" s="48">
        <v>0</v>
      </c>
      <c r="T1195" s="48">
        <v>0</v>
      </c>
      <c r="U1195" s="48">
        <v>0</v>
      </c>
      <c r="V1195" s="48">
        <v>0</v>
      </c>
      <c r="W1195" s="48">
        <v>0</v>
      </c>
    </row>
    <row r="1196" spans="4:23" ht="15" customHeight="1" outlineLevel="2" x14ac:dyDescent="0.2">
      <c r="D1196" s="41" t="s">
        <v>1123</v>
      </c>
      <c r="E1196" s="17" t="s">
        <v>1124</v>
      </c>
      <c r="F1196" s="48">
        <v>0</v>
      </c>
      <c r="G1196" s="48">
        <v>0</v>
      </c>
      <c r="H1196" s="48">
        <v>0</v>
      </c>
      <c r="I1196" s="48">
        <v>0</v>
      </c>
      <c r="J1196" s="48">
        <v>0</v>
      </c>
      <c r="K1196" s="48">
        <v>0</v>
      </c>
      <c r="L1196" s="48">
        <v>0</v>
      </c>
      <c r="M1196" s="48">
        <v>0</v>
      </c>
      <c r="N1196" s="48">
        <v>0</v>
      </c>
      <c r="O1196" s="48">
        <v>0</v>
      </c>
      <c r="P1196" s="48">
        <v>0</v>
      </c>
      <c r="Q1196" s="48">
        <v>0</v>
      </c>
      <c r="R1196" s="48">
        <v>0</v>
      </c>
      <c r="S1196" s="48">
        <v>0</v>
      </c>
      <c r="T1196" s="48">
        <v>0</v>
      </c>
      <c r="U1196" s="48">
        <v>0</v>
      </c>
      <c r="V1196" s="48">
        <v>0</v>
      </c>
      <c r="W1196" s="48">
        <v>0</v>
      </c>
    </row>
    <row r="1197" spans="4:23" ht="15" customHeight="1" outlineLevel="2" x14ac:dyDescent="0.2">
      <c r="D1197" s="41" t="s">
        <v>1125</v>
      </c>
      <c r="E1197" s="17" t="s">
        <v>1126</v>
      </c>
      <c r="F1197" s="48">
        <v>0</v>
      </c>
      <c r="G1197" s="48">
        <v>0</v>
      </c>
      <c r="H1197" s="48">
        <v>0</v>
      </c>
      <c r="I1197" s="48">
        <v>0</v>
      </c>
      <c r="J1197" s="48">
        <v>0</v>
      </c>
      <c r="K1197" s="48">
        <v>0</v>
      </c>
      <c r="L1197" s="48">
        <v>0</v>
      </c>
      <c r="M1197" s="48">
        <v>0</v>
      </c>
      <c r="N1197" s="48">
        <v>0</v>
      </c>
      <c r="O1197" s="48">
        <v>0</v>
      </c>
      <c r="P1197" s="48">
        <v>0</v>
      </c>
      <c r="Q1197" s="48">
        <v>0</v>
      </c>
      <c r="R1197" s="48">
        <v>0</v>
      </c>
      <c r="S1197" s="48">
        <v>0</v>
      </c>
      <c r="T1197" s="48">
        <v>0</v>
      </c>
      <c r="U1197" s="48">
        <v>0</v>
      </c>
      <c r="V1197" s="48">
        <v>0</v>
      </c>
      <c r="W1197" s="48">
        <v>0</v>
      </c>
    </row>
    <row r="1198" spans="4:23" ht="15" customHeight="1" outlineLevel="2" x14ac:dyDescent="0.2">
      <c r="D1198" s="41" t="s">
        <v>1127</v>
      </c>
      <c r="E1198" s="17" t="s">
        <v>1128</v>
      </c>
      <c r="F1198" s="48">
        <v>0</v>
      </c>
      <c r="G1198" s="48">
        <v>0</v>
      </c>
      <c r="H1198" s="48">
        <v>0</v>
      </c>
      <c r="I1198" s="48">
        <v>0</v>
      </c>
      <c r="J1198" s="48">
        <v>0</v>
      </c>
      <c r="K1198" s="48">
        <v>0</v>
      </c>
      <c r="L1198" s="48">
        <v>0</v>
      </c>
      <c r="M1198" s="48">
        <v>0</v>
      </c>
      <c r="N1198" s="48">
        <v>0</v>
      </c>
      <c r="O1198" s="48">
        <v>0</v>
      </c>
      <c r="P1198" s="48">
        <v>0</v>
      </c>
      <c r="Q1198" s="48">
        <v>0</v>
      </c>
      <c r="R1198" s="48">
        <v>0</v>
      </c>
      <c r="S1198" s="48">
        <v>0</v>
      </c>
      <c r="T1198" s="48">
        <v>0</v>
      </c>
      <c r="U1198" s="48">
        <v>0</v>
      </c>
      <c r="V1198" s="48">
        <v>0</v>
      </c>
      <c r="W1198" s="48">
        <v>0</v>
      </c>
    </row>
    <row r="1199" spans="4:23" ht="15" customHeight="1" outlineLevel="2" x14ac:dyDescent="0.2">
      <c r="D1199" s="41" t="s">
        <v>1129</v>
      </c>
      <c r="E1199" s="17" t="s">
        <v>1130</v>
      </c>
      <c r="F1199" s="48">
        <v>0</v>
      </c>
      <c r="G1199" s="48">
        <v>0</v>
      </c>
      <c r="H1199" s="48">
        <v>0</v>
      </c>
      <c r="I1199" s="48">
        <v>0</v>
      </c>
      <c r="J1199" s="48">
        <v>0</v>
      </c>
      <c r="K1199" s="48">
        <v>0</v>
      </c>
      <c r="L1199" s="48">
        <v>0</v>
      </c>
      <c r="M1199" s="48">
        <v>0</v>
      </c>
      <c r="N1199" s="48">
        <v>0</v>
      </c>
      <c r="O1199" s="48">
        <v>0</v>
      </c>
      <c r="P1199" s="48">
        <v>0</v>
      </c>
      <c r="Q1199" s="48">
        <v>0</v>
      </c>
      <c r="R1199" s="48">
        <v>0</v>
      </c>
      <c r="S1199" s="48">
        <v>0</v>
      </c>
      <c r="T1199" s="48">
        <v>0</v>
      </c>
      <c r="U1199" s="48">
        <v>0</v>
      </c>
      <c r="V1199" s="48">
        <v>0</v>
      </c>
      <c r="W1199" s="48">
        <v>0</v>
      </c>
    </row>
    <row r="1200" spans="4:23" ht="15" customHeight="1" outlineLevel="2" x14ac:dyDescent="0.2">
      <c r="D1200" s="41" t="s">
        <v>1131</v>
      </c>
      <c r="E1200" s="17" t="s">
        <v>1132</v>
      </c>
      <c r="F1200" s="48">
        <v>0</v>
      </c>
      <c r="G1200" s="48">
        <v>0</v>
      </c>
      <c r="H1200" s="48">
        <v>0</v>
      </c>
      <c r="I1200" s="48">
        <v>0</v>
      </c>
      <c r="J1200" s="48">
        <v>0</v>
      </c>
      <c r="K1200" s="48">
        <v>0</v>
      </c>
      <c r="L1200" s="48">
        <v>0</v>
      </c>
      <c r="M1200" s="48">
        <v>0</v>
      </c>
      <c r="N1200" s="48">
        <v>0</v>
      </c>
      <c r="O1200" s="48">
        <v>0</v>
      </c>
      <c r="P1200" s="48">
        <v>0</v>
      </c>
      <c r="Q1200" s="48">
        <v>0</v>
      </c>
      <c r="R1200" s="48">
        <v>0</v>
      </c>
      <c r="S1200" s="48">
        <v>0</v>
      </c>
      <c r="T1200" s="48">
        <v>0</v>
      </c>
      <c r="U1200" s="48">
        <v>0</v>
      </c>
      <c r="V1200" s="48">
        <v>0</v>
      </c>
      <c r="W1200" s="48">
        <v>0</v>
      </c>
    </row>
    <row r="1201" spans="4:23" ht="15" customHeight="1" outlineLevel="2" x14ac:dyDescent="0.2">
      <c r="D1201" s="41" t="s">
        <v>1133</v>
      </c>
      <c r="E1201" s="17" t="s">
        <v>1134</v>
      </c>
      <c r="F1201" s="48">
        <v>0</v>
      </c>
      <c r="G1201" s="48">
        <v>0</v>
      </c>
      <c r="H1201" s="48">
        <v>0</v>
      </c>
      <c r="I1201" s="48">
        <v>0</v>
      </c>
      <c r="J1201" s="48">
        <v>0</v>
      </c>
      <c r="K1201" s="48">
        <v>0</v>
      </c>
      <c r="L1201" s="48">
        <v>0</v>
      </c>
      <c r="M1201" s="48">
        <v>0</v>
      </c>
      <c r="N1201" s="48">
        <v>0</v>
      </c>
      <c r="O1201" s="48">
        <v>0</v>
      </c>
      <c r="P1201" s="48">
        <v>0</v>
      </c>
      <c r="Q1201" s="48">
        <v>0</v>
      </c>
      <c r="R1201" s="48">
        <v>0</v>
      </c>
      <c r="S1201" s="48">
        <v>0</v>
      </c>
      <c r="T1201" s="48">
        <v>0</v>
      </c>
      <c r="U1201" s="48">
        <v>0</v>
      </c>
      <c r="V1201" s="48">
        <v>0</v>
      </c>
      <c r="W1201" s="48">
        <v>0</v>
      </c>
    </row>
    <row r="1202" spans="4:23" ht="15" customHeight="1" outlineLevel="2" x14ac:dyDescent="0.2">
      <c r="D1202" s="41" t="s">
        <v>1135</v>
      </c>
      <c r="E1202" s="17" t="s">
        <v>1136</v>
      </c>
      <c r="F1202" s="48">
        <v>0</v>
      </c>
      <c r="G1202" s="48">
        <v>0</v>
      </c>
      <c r="H1202" s="48">
        <v>0</v>
      </c>
      <c r="I1202" s="48">
        <v>0</v>
      </c>
      <c r="J1202" s="48">
        <v>0</v>
      </c>
      <c r="K1202" s="48">
        <v>0</v>
      </c>
      <c r="L1202" s="48">
        <v>0</v>
      </c>
      <c r="M1202" s="48">
        <v>0</v>
      </c>
      <c r="N1202" s="48">
        <v>0</v>
      </c>
      <c r="O1202" s="48">
        <v>0</v>
      </c>
      <c r="P1202" s="48">
        <v>0</v>
      </c>
      <c r="Q1202" s="48">
        <v>0</v>
      </c>
      <c r="R1202" s="48">
        <v>0</v>
      </c>
      <c r="S1202" s="48">
        <v>0</v>
      </c>
      <c r="T1202" s="48">
        <v>0</v>
      </c>
      <c r="U1202" s="48">
        <v>0</v>
      </c>
      <c r="V1202" s="48">
        <v>0</v>
      </c>
      <c r="W1202" s="48">
        <v>0</v>
      </c>
    </row>
    <row r="1203" spans="4:23" ht="15" customHeight="1" outlineLevel="2" x14ac:dyDescent="0.2">
      <c r="D1203" s="41" t="s">
        <v>1137</v>
      </c>
      <c r="E1203" s="17" t="s">
        <v>1138</v>
      </c>
      <c r="F1203" s="48">
        <v>0</v>
      </c>
      <c r="G1203" s="48">
        <v>0</v>
      </c>
      <c r="H1203" s="48">
        <v>0</v>
      </c>
      <c r="I1203" s="48">
        <v>0</v>
      </c>
      <c r="J1203" s="48">
        <v>0</v>
      </c>
      <c r="K1203" s="48">
        <v>0</v>
      </c>
      <c r="L1203" s="48">
        <v>0</v>
      </c>
      <c r="M1203" s="48">
        <v>0</v>
      </c>
      <c r="N1203" s="48">
        <v>0</v>
      </c>
      <c r="O1203" s="48">
        <v>0</v>
      </c>
      <c r="P1203" s="48">
        <v>0</v>
      </c>
      <c r="Q1203" s="48">
        <v>0</v>
      </c>
      <c r="R1203" s="48">
        <v>0</v>
      </c>
      <c r="S1203" s="48">
        <v>0</v>
      </c>
      <c r="T1203" s="48">
        <v>0</v>
      </c>
      <c r="U1203" s="48">
        <v>0</v>
      </c>
      <c r="V1203" s="48">
        <v>0</v>
      </c>
      <c r="W1203" s="48">
        <v>0</v>
      </c>
    </row>
    <row r="1204" spans="4:23" ht="15" customHeight="1" outlineLevel="2" x14ac:dyDescent="0.2">
      <c r="D1204" s="41" t="s">
        <v>1139</v>
      </c>
      <c r="E1204" s="17" t="s">
        <v>1140</v>
      </c>
      <c r="F1204" s="48">
        <v>0</v>
      </c>
      <c r="G1204" s="48">
        <v>0</v>
      </c>
      <c r="H1204" s="48">
        <v>0</v>
      </c>
      <c r="I1204" s="48">
        <v>0</v>
      </c>
      <c r="J1204" s="48">
        <v>0</v>
      </c>
      <c r="K1204" s="48">
        <v>0</v>
      </c>
      <c r="L1204" s="48">
        <v>0</v>
      </c>
      <c r="M1204" s="48">
        <v>0</v>
      </c>
      <c r="N1204" s="48">
        <v>0</v>
      </c>
      <c r="O1204" s="48">
        <v>0</v>
      </c>
      <c r="P1204" s="48">
        <v>0</v>
      </c>
      <c r="Q1204" s="48">
        <v>0</v>
      </c>
      <c r="R1204" s="48">
        <v>0</v>
      </c>
      <c r="S1204" s="48">
        <v>0</v>
      </c>
      <c r="T1204" s="48">
        <v>0</v>
      </c>
      <c r="U1204" s="48">
        <v>0</v>
      </c>
      <c r="V1204" s="48">
        <v>0</v>
      </c>
      <c r="W1204" s="48">
        <v>0</v>
      </c>
    </row>
    <row r="1205" spans="4:23" ht="15" customHeight="1" outlineLevel="2" x14ac:dyDescent="0.2">
      <c r="D1205" s="41" t="s">
        <v>1141</v>
      </c>
      <c r="E1205" s="17" t="s">
        <v>1142</v>
      </c>
      <c r="F1205" s="48">
        <v>0</v>
      </c>
      <c r="G1205" s="48">
        <v>0</v>
      </c>
      <c r="H1205" s="48">
        <v>0</v>
      </c>
      <c r="I1205" s="48">
        <v>0</v>
      </c>
      <c r="J1205" s="48">
        <v>0</v>
      </c>
      <c r="K1205" s="48">
        <v>0</v>
      </c>
      <c r="L1205" s="48">
        <v>0</v>
      </c>
      <c r="M1205" s="48">
        <v>0</v>
      </c>
      <c r="N1205" s="48">
        <v>0</v>
      </c>
      <c r="O1205" s="48">
        <v>0</v>
      </c>
      <c r="P1205" s="48">
        <v>0</v>
      </c>
      <c r="Q1205" s="48">
        <v>0</v>
      </c>
      <c r="R1205" s="48">
        <v>0</v>
      </c>
      <c r="S1205" s="48">
        <v>0</v>
      </c>
      <c r="T1205" s="48">
        <v>0</v>
      </c>
      <c r="U1205" s="48">
        <v>0</v>
      </c>
      <c r="V1205" s="48">
        <v>0</v>
      </c>
      <c r="W1205" s="48">
        <v>0</v>
      </c>
    </row>
    <row r="1206" spans="4:23" ht="15" customHeight="1" outlineLevel="2" x14ac:dyDescent="0.2">
      <c r="D1206" s="41" t="s">
        <v>1143</v>
      </c>
      <c r="E1206" s="17" t="s">
        <v>1144</v>
      </c>
      <c r="F1206" s="48">
        <v>0</v>
      </c>
      <c r="G1206" s="48">
        <v>0</v>
      </c>
      <c r="H1206" s="48">
        <v>0</v>
      </c>
      <c r="I1206" s="48">
        <v>0</v>
      </c>
      <c r="J1206" s="48">
        <v>0</v>
      </c>
      <c r="K1206" s="48">
        <v>0</v>
      </c>
      <c r="L1206" s="48">
        <v>0</v>
      </c>
      <c r="M1206" s="48">
        <v>0</v>
      </c>
      <c r="N1206" s="48">
        <v>0</v>
      </c>
      <c r="O1206" s="48">
        <v>0</v>
      </c>
      <c r="P1206" s="48">
        <v>0</v>
      </c>
      <c r="Q1206" s="48">
        <v>0</v>
      </c>
      <c r="R1206" s="48">
        <v>0</v>
      </c>
      <c r="S1206" s="48">
        <v>0</v>
      </c>
      <c r="T1206" s="48">
        <v>0</v>
      </c>
      <c r="U1206" s="48">
        <v>0</v>
      </c>
      <c r="V1206" s="48">
        <v>0</v>
      </c>
      <c r="W1206" s="48">
        <v>0</v>
      </c>
    </row>
    <row r="1207" spans="4:23" ht="15" customHeight="1" outlineLevel="2" x14ac:dyDescent="0.2">
      <c r="D1207" s="41" t="s">
        <v>1145</v>
      </c>
      <c r="E1207" s="17" t="s">
        <v>1146</v>
      </c>
      <c r="F1207" s="48">
        <v>0</v>
      </c>
      <c r="G1207" s="48">
        <v>0</v>
      </c>
      <c r="H1207" s="48">
        <v>0</v>
      </c>
      <c r="I1207" s="48">
        <v>0</v>
      </c>
      <c r="J1207" s="48">
        <v>0</v>
      </c>
      <c r="K1207" s="48">
        <v>0</v>
      </c>
      <c r="L1207" s="48">
        <v>0</v>
      </c>
      <c r="M1207" s="48">
        <v>0</v>
      </c>
      <c r="N1207" s="48">
        <v>0</v>
      </c>
      <c r="O1207" s="48">
        <v>0</v>
      </c>
      <c r="P1207" s="48">
        <v>0</v>
      </c>
      <c r="Q1207" s="48">
        <v>0</v>
      </c>
      <c r="R1207" s="48">
        <v>0</v>
      </c>
      <c r="S1207" s="48">
        <v>0</v>
      </c>
      <c r="T1207" s="48">
        <v>0</v>
      </c>
      <c r="U1207" s="48">
        <v>0</v>
      </c>
      <c r="V1207" s="48">
        <v>0</v>
      </c>
      <c r="W1207" s="48">
        <v>0</v>
      </c>
    </row>
    <row r="1208" spans="4:23" ht="15" customHeight="1" outlineLevel="2" x14ac:dyDescent="0.2">
      <c r="D1208" s="41" t="s">
        <v>1147</v>
      </c>
      <c r="E1208" s="17" t="s">
        <v>1148</v>
      </c>
      <c r="F1208" s="48">
        <v>0</v>
      </c>
      <c r="G1208" s="48">
        <v>0</v>
      </c>
      <c r="H1208" s="48">
        <v>0</v>
      </c>
      <c r="I1208" s="48">
        <v>0</v>
      </c>
      <c r="J1208" s="48">
        <v>0</v>
      </c>
      <c r="K1208" s="48">
        <v>0</v>
      </c>
      <c r="L1208" s="48">
        <v>0</v>
      </c>
      <c r="M1208" s="48">
        <v>0</v>
      </c>
      <c r="N1208" s="48">
        <v>0</v>
      </c>
      <c r="O1208" s="48">
        <v>0</v>
      </c>
      <c r="P1208" s="48">
        <v>0</v>
      </c>
      <c r="Q1208" s="48">
        <v>0</v>
      </c>
      <c r="R1208" s="48">
        <v>0</v>
      </c>
      <c r="S1208" s="48">
        <v>0</v>
      </c>
      <c r="T1208" s="48">
        <v>0</v>
      </c>
      <c r="U1208" s="48">
        <v>0</v>
      </c>
      <c r="V1208" s="48">
        <v>0</v>
      </c>
      <c r="W1208" s="48">
        <v>0</v>
      </c>
    </row>
    <row r="1209" spans="4:23" ht="15" customHeight="1" outlineLevel="2" x14ac:dyDescent="0.2">
      <c r="D1209" s="41" t="s">
        <v>1149</v>
      </c>
      <c r="E1209" s="17" t="s">
        <v>1150</v>
      </c>
      <c r="F1209" s="48">
        <v>0</v>
      </c>
      <c r="G1209" s="48">
        <v>0</v>
      </c>
      <c r="H1209" s="48">
        <v>0</v>
      </c>
      <c r="I1209" s="48">
        <v>0</v>
      </c>
      <c r="J1209" s="48">
        <v>0</v>
      </c>
      <c r="K1209" s="48">
        <v>0</v>
      </c>
      <c r="L1209" s="48">
        <v>0</v>
      </c>
      <c r="M1209" s="48">
        <v>0</v>
      </c>
      <c r="N1209" s="48">
        <v>0</v>
      </c>
      <c r="O1209" s="48">
        <v>0</v>
      </c>
      <c r="P1209" s="48">
        <v>0</v>
      </c>
      <c r="Q1209" s="48">
        <v>0</v>
      </c>
      <c r="R1209" s="48">
        <v>0</v>
      </c>
      <c r="S1209" s="48">
        <v>0</v>
      </c>
      <c r="T1209" s="48">
        <v>0</v>
      </c>
      <c r="U1209" s="48">
        <v>0</v>
      </c>
      <c r="V1209" s="48">
        <v>0</v>
      </c>
      <c r="W1209" s="48">
        <v>0</v>
      </c>
    </row>
    <row r="1210" spans="4:23" ht="15" customHeight="1" outlineLevel="2" x14ac:dyDescent="0.2">
      <c r="D1210" s="41" t="s">
        <v>1151</v>
      </c>
      <c r="E1210" s="17" t="s">
        <v>1152</v>
      </c>
      <c r="F1210" s="48">
        <v>0</v>
      </c>
      <c r="G1210" s="48">
        <v>0</v>
      </c>
      <c r="H1210" s="48">
        <v>0</v>
      </c>
      <c r="I1210" s="48">
        <v>0</v>
      </c>
      <c r="J1210" s="48">
        <v>0</v>
      </c>
      <c r="K1210" s="48">
        <v>0</v>
      </c>
      <c r="L1210" s="48">
        <v>0</v>
      </c>
      <c r="M1210" s="48">
        <v>0</v>
      </c>
      <c r="N1210" s="48">
        <v>0</v>
      </c>
      <c r="O1210" s="48">
        <v>0</v>
      </c>
      <c r="P1210" s="48">
        <v>0</v>
      </c>
      <c r="Q1210" s="48">
        <v>0</v>
      </c>
      <c r="R1210" s="48">
        <v>0</v>
      </c>
      <c r="S1210" s="48">
        <v>0</v>
      </c>
      <c r="T1210" s="48">
        <v>0</v>
      </c>
      <c r="U1210" s="48">
        <v>0</v>
      </c>
      <c r="V1210" s="48">
        <v>0</v>
      </c>
      <c r="W1210" s="48">
        <v>0</v>
      </c>
    </row>
    <row r="1211" spans="4:23" ht="15" customHeight="1" outlineLevel="2" x14ac:dyDescent="0.2">
      <c r="D1211" s="41" t="s">
        <v>1153</v>
      </c>
      <c r="E1211" s="17" t="s">
        <v>1154</v>
      </c>
      <c r="F1211" s="48">
        <v>0</v>
      </c>
      <c r="G1211" s="48">
        <v>0</v>
      </c>
      <c r="H1211" s="48">
        <v>0</v>
      </c>
      <c r="I1211" s="48">
        <v>0</v>
      </c>
      <c r="J1211" s="48">
        <v>0</v>
      </c>
      <c r="K1211" s="48">
        <v>0</v>
      </c>
      <c r="L1211" s="48">
        <v>0</v>
      </c>
      <c r="M1211" s="48">
        <v>0</v>
      </c>
      <c r="N1211" s="48">
        <v>0</v>
      </c>
      <c r="O1211" s="48">
        <v>0</v>
      </c>
      <c r="P1211" s="48">
        <v>0</v>
      </c>
      <c r="Q1211" s="48">
        <v>0</v>
      </c>
      <c r="R1211" s="48">
        <v>0</v>
      </c>
      <c r="S1211" s="48">
        <v>0</v>
      </c>
      <c r="T1211" s="48">
        <v>0</v>
      </c>
      <c r="U1211" s="48">
        <v>0</v>
      </c>
      <c r="V1211" s="48">
        <v>0</v>
      </c>
      <c r="W1211" s="48">
        <v>0</v>
      </c>
    </row>
    <row r="1212" spans="4:23" ht="15" customHeight="1" outlineLevel="2" x14ac:dyDescent="0.2">
      <c r="D1212" s="41" t="s">
        <v>1155</v>
      </c>
      <c r="E1212" s="17" t="s">
        <v>1156</v>
      </c>
      <c r="F1212" s="48">
        <v>0</v>
      </c>
      <c r="G1212" s="48">
        <v>0</v>
      </c>
      <c r="H1212" s="48">
        <v>0</v>
      </c>
      <c r="I1212" s="48">
        <v>0</v>
      </c>
      <c r="J1212" s="48">
        <v>0</v>
      </c>
      <c r="K1212" s="48">
        <v>0</v>
      </c>
      <c r="L1212" s="48">
        <v>0</v>
      </c>
      <c r="M1212" s="48">
        <v>0</v>
      </c>
      <c r="N1212" s="48">
        <v>0</v>
      </c>
      <c r="O1212" s="48">
        <v>0</v>
      </c>
      <c r="P1212" s="48">
        <v>0</v>
      </c>
      <c r="Q1212" s="48">
        <v>0</v>
      </c>
      <c r="R1212" s="48">
        <v>0</v>
      </c>
      <c r="S1212" s="48">
        <v>0</v>
      </c>
      <c r="T1212" s="48">
        <v>0</v>
      </c>
      <c r="U1212" s="48">
        <v>0</v>
      </c>
      <c r="V1212" s="48">
        <v>0</v>
      </c>
      <c r="W1212" s="48">
        <v>0</v>
      </c>
    </row>
    <row r="1213" spans="4:23" ht="15" customHeight="1" outlineLevel="2" x14ac:dyDescent="0.2">
      <c r="D1213" s="41" t="s">
        <v>1157</v>
      </c>
      <c r="E1213" s="17" t="s">
        <v>1158</v>
      </c>
      <c r="F1213" s="48">
        <v>0</v>
      </c>
      <c r="G1213" s="48">
        <v>0</v>
      </c>
      <c r="H1213" s="48">
        <v>0</v>
      </c>
      <c r="I1213" s="48">
        <v>0</v>
      </c>
      <c r="J1213" s="48">
        <v>0</v>
      </c>
      <c r="K1213" s="48">
        <v>0</v>
      </c>
      <c r="L1213" s="48">
        <v>0</v>
      </c>
      <c r="M1213" s="48">
        <v>0</v>
      </c>
      <c r="N1213" s="48">
        <v>0</v>
      </c>
      <c r="O1213" s="48">
        <v>0</v>
      </c>
      <c r="P1213" s="48">
        <v>0</v>
      </c>
      <c r="Q1213" s="48">
        <v>0</v>
      </c>
      <c r="R1213" s="48">
        <v>0</v>
      </c>
      <c r="S1213" s="48">
        <v>0</v>
      </c>
      <c r="T1213" s="48">
        <v>0</v>
      </c>
      <c r="U1213" s="48">
        <v>0</v>
      </c>
      <c r="V1213" s="48">
        <v>0</v>
      </c>
      <c r="W1213" s="48">
        <v>0</v>
      </c>
    </row>
    <row r="1214" spans="4:23" ht="15" customHeight="1" outlineLevel="2" x14ac:dyDescent="0.2">
      <c r="D1214" s="41" t="s">
        <v>1159</v>
      </c>
      <c r="E1214" s="17" t="s">
        <v>1160</v>
      </c>
      <c r="F1214" s="48">
        <v>0</v>
      </c>
      <c r="G1214" s="48">
        <v>0</v>
      </c>
      <c r="H1214" s="48">
        <v>0</v>
      </c>
      <c r="I1214" s="48">
        <v>0</v>
      </c>
      <c r="J1214" s="48">
        <v>0</v>
      </c>
      <c r="K1214" s="48">
        <v>0</v>
      </c>
      <c r="L1214" s="48">
        <v>0</v>
      </c>
      <c r="M1214" s="48">
        <v>0</v>
      </c>
      <c r="N1214" s="48">
        <v>0</v>
      </c>
      <c r="O1214" s="48">
        <v>0</v>
      </c>
      <c r="P1214" s="48">
        <v>0</v>
      </c>
      <c r="Q1214" s="48">
        <v>0</v>
      </c>
      <c r="R1214" s="48">
        <v>0</v>
      </c>
      <c r="S1214" s="48">
        <v>0</v>
      </c>
      <c r="T1214" s="48">
        <v>0</v>
      </c>
      <c r="U1214" s="48">
        <v>0</v>
      </c>
      <c r="V1214" s="48">
        <v>0</v>
      </c>
      <c r="W1214" s="48">
        <v>0</v>
      </c>
    </row>
    <row r="1215" spans="4:23" ht="15" customHeight="1" outlineLevel="2" x14ac:dyDescent="0.2">
      <c r="D1215" s="41" t="s">
        <v>1161</v>
      </c>
      <c r="E1215" s="17" t="s">
        <v>1162</v>
      </c>
      <c r="F1215" s="48">
        <v>0</v>
      </c>
      <c r="G1215" s="48">
        <v>0</v>
      </c>
      <c r="H1215" s="48">
        <v>0</v>
      </c>
      <c r="I1215" s="48">
        <v>0</v>
      </c>
      <c r="J1215" s="48">
        <v>0</v>
      </c>
      <c r="K1215" s="48">
        <v>0</v>
      </c>
      <c r="L1215" s="48">
        <v>0</v>
      </c>
      <c r="M1215" s="48">
        <v>0</v>
      </c>
      <c r="N1215" s="48">
        <v>0</v>
      </c>
      <c r="O1215" s="48">
        <v>0</v>
      </c>
      <c r="P1215" s="48">
        <v>0</v>
      </c>
      <c r="Q1215" s="48">
        <v>0</v>
      </c>
      <c r="R1215" s="48">
        <v>0</v>
      </c>
      <c r="S1215" s="48">
        <v>0</v>
      </c>
      <c r="T1215" s="48">
        <v>0</v>
      </c>
      <c r="U1215" s="48">
        <v>0</v>
      </c>
      <c r="V1215" s="48">
        <v>0</v>
      </c>
      <c r="W1215" s="48">
        <v>0</v>
      </c>
    </row>
    <row r="1216" spans="4:23" ht="15" customHeight="1" outlineLevel="2" x14ac:dyDescent="0.2">
      <c r="D1216" s="41" t="s">
        <v>1163</v>
      </c>
      <c r="E1216" s="17" t="s">
        <v>1164</v>
      </c>
      <c r="F1216" s="48">
        <v>0</v>
      </c>
      <c r="G1216" s="48">
        <v>0</v>
      </c>
      <c r="H1216" s="48">
        <v>0</v>
      </c>
      <c r="I1216" s="48">
        <v>0</v>
      </c>
      <c r="J1216" s="48">
        <v>0</v>
      </c>
      <c r="K1216" s="48">
        <v>0</v>
      </c>
      <c r="L1216" s="48">
        <v>0</v>
      </c>
      <c r="M1216" s="48">
        <v>0</v>
      </c>
      <c r="N1216" s="48">
        <v>0</v>
      </c>
      <c r="O1216" s="48">
        <v>0</v>
      </c>
      <c r="P1216" s="48">
        <v>0</v>
      </c>
      <c r="Q1216" s="48">
        <v>0</v>
      </c>
      <c r="R1216" s="48">
        <v>0</v>
      </c>
      <c r="S1216" s="48">
        <v>0</v>
      </c>
      <c r="T1216" s="48">
        <v>0</v>
      </c>
      <c r="U1216" s="48">
        <v>0</v>
      </c>
      <c r="V1216" s="48">
        <v>0</v>
      </c>
      <c r="W1216" s="48">
        <v>0</v>
      </c>
    </row>
    <row r="1217" spans="4:23" ht="15" customHeight="1" outlineLevel="2" x14ac:dyDescent="0.2">
      <c r="D1217" s="41" t="s">
        <v>1165</v>
      </c>
      <c r="E1217" s="17" t="s">
        <v>1166</v>
      </c>
      <c r="F1217" s="48">
        <v>1</v>
      </c>
      <c r="G1217" s="48">
        <v>1</v>
      </c>
      <c r="H1217" s="48">
        <v>0</v>
      </c>
      <c r="I1217" s="48">
        <v>1</v>
      </c>
      <c r="J1217" s="48">
        <v>1</v>
      </c>
      <c r="K1217" s="48">
        <v>0</v>
      </c>
      <c r="L1217" s="48">
        <v>0</v>
      </c>
      <c r="M1217" s="48">
        <v>0</v>
      </c>
      <c r="N1217" s="48">
        <v>0</v>
      </c>
      <c r="O1217" s="48">
        <v>0</v>
      </c>
      <c r="P1217" s="48">
        <v>0</v>
      </c>
      <c r="Q1217" s="48">
        <v>0</v>
      </c>
      <c r="R1217" s="48">
        <v>0</v>
      </c>
      <c r="S1217" s="48">
        <v>0</v>
      </c>
      <c r="T1217" s="48">
        <v>0</v>
      </c>
      <c r="U1217" s="48">
        <v>0</v>
      </c>
      <c r="V1217" s="48">
        <v>0</v>
      </c>
      <c r="W1217" s="48">
        <v>0</v>
      </c>
    </row>
    <row r="1218" spans="4:23" ht="15" customHeight="1" outlineLevel="2" x14ac:dyDescent="0.2">
      <c r="D1218" s="41" t="s">
        <v>1167</v>
      </c>
      <c r="E1218" s="17" t="s">
        <v>1168</v>
      </c>
      <c r="F1218" s="48">
        <v>0</v>
      </c>
      <c r="G1218" s="48">
        <v>0</v>
      </c>
      <c r="H1218" s="48">
        <v>0</v>
      </c>
      <c r="I1218" s="48">
        <v>0</v>
      </c>
      <c r="J1218" s="48">
        <v>0</v>
      </c>
      <c r="K1218" s="48">
        <v>0</v>
      </c>
      <c r="L1218" s="48">
        <v>0</v>
      </c>
      <c r="M1218" s="48">
        <v>0</v>
      </c>
      <c r="N1218" s="48">
        <v>0</v>
      </c>
      <c r="O1218" s="48">
        <v>0</v>
      </c>
      <c r="P1218" s="48">
        <v>0</v>
      </c>
      <c r="Q1218" s="48">
        <v>0</v>
      </c>
      <c r="R1218" s="48">
        <v>0</v>
      </c>
      <c r="S1218" s="48">
        <v>0</v>
      </c>
      <c r="T1218" s="48">
        <v>0</v>
      </c>
      <c r="U1218" s="48">
        <v>0</v>
      </c>
      <c r="V1218" s="48">
        <v>0</v>
      </c>
      <c r="W1218" s="48">
        <v>0</v>
      </c>
    </row>
    <row r="1219" spans="4:23" ht="15" customHeight="1" outlineLevel="2" x14ac:dyDescent="0.2">
      <c r="D1219" s="41" t="s">
        <v>1169</v>
      </c>
      <c r="E1219" s="17" t="s">
        <v>1170</v>
      </c>
      <c r="F1219" s="48">
        <v>0</v>
      </c>
      <c r="G1219" s="48">
        <v>0</v>
      </c>
      <c r="H1219" s="48">
        <v>0</v>
      </c>
      <c r="I1219" s="48">
        <v>0</v>
      </c>
      <c r="J1219" s="48">
        <v>0</v>
      </c>
      <c r="K1219" s="48">
        <v>0</v>
      </c>
      <c r="L1219" s="48">
        <v>0</v>
      </c>
      <c r="M1219" s="48">
        <v>0</v>
      </c>
      <c r="N1219" s="48">
        <v>0</v>
      </c>
      <c r="O1219" s="48">
        <v>0</v>
      </c>
      <c r="P1219" s="48">
        <v>0</v>
      </c>
      <c r="Q1219" s="48">
        <v>0</v>
      </c>
      <c r="R1219" s="48">
        <v>0</v>
      </c>
      <c r="S1219" s="48">
        <v>0</v>
      </c>
      <c r="T1219" s="48">
        <v>0</v>
      </c>
      <c r="U1219" s="48">
        <v>0</v>
      </c>
      <c r="V1219" s="48">
        <v>0</v>
      </c>
      <c r="W1219" s="48">
        <v>0</v>
      </c>
    </row>
    <row r="1220" spans="4:23" ht="15" customHeight="1" outlineLevel="2" x14ac:dyDescent="0.2">
      <c r="D1220" s="41" t="s">
        <v>1171</v>
      </c>
      <c r="E1220" s="17" t="s">
        <v>1172</v>
      </c>
      <c r="F1220" s="48">
        <v>0</v>
      </c>
      <c r="G1220" s="48">
        <v>0</v>
      </c>
      <c r="H1220" s="48">
        <v>0</v>
      </c>
      <c r="I1220" s="48">
        <v>0</v>
      </c>
      <c r="J1220" s="48">
        <v>0</v>
      </c>
      <c r="K1220" s="48">
        <v>0</v>
      </c>
      <c r="L1220" s="48">
        <v>0</v>
      </c>
      <c r="M1220" s="48">
        <v>0</v>
      </c>
      <c r="N1220" s="48">
        <v>0</v>
      </c>
      <c r="O1220" s="48">
        <v>0</v>
      </c>
      <c r="P1220" s="48">
        <v>0</v>
      </c>
      <c r="Q1220" s="48">
        <v>0</v>
      </c>
      <c r="R1220" s="48">
        <v>0</v>
      </c>
      <c r="S1220" s="48">
        <v>0</v>
      </c>
      <c r="T1220" s="48">
        <v>0</v>
      </c>
      <c r="U1220" s="48">
        <v>0</v>
      </c>
      <c r="V1220" s="48">
        <v>0</v>
      </c>
      <c r="W1220" s="48">
        <v>0</v>
      </c>
    </row>
    <row r="1221" spans="4:23" ht="15" customHeight="1" outlineLevel="2" x14ac:dyDescent="0.2">
      <c r="D1221" s="41" t="s">
        <v>1173</v>
      </c>
      <c r="E1221" s="17" t="s">
        <v>1174</v>
      </c>
      <c r="F1221" s="48">
        <v>0</v>
      </c>
      <c r="G1221" s="48">
        <v>0</v>
      </c>
      <c r="H1221" s="48">
        <v>0</v>
      </c>
      <c r="I1221" s="48">
        <v>0</v>
      </c>
      <c r="J1221" s="48">
        <v>0</v>
      </c>
      <c r="K1221" s="48">
        <v>0</v>
      </c>
      <c r="L1221" s="48">
        <v>0</v>
      </c>
      <c r="M1221" s="48">
        <v>0</v>
      </c>
      <c r="N1221" s="48">
        <v>0</v>
      </c>
      <c r="O1221" s="48">
        <v>0</v>
      </c>
      <c r="P1221" s="48">
        <v>0</v>
      </c>
      <c r="Q1221" s="48">
        <v>0</v>
      </c>
      <c r="R1221" s="48">
        <v>0</v>
      </c>
      <c r="S1221" s="48">
        <v>0</v>
      </c>
      <c r="T1221" s="48">
        <v>0</v>
      </c>
      <c r="U1221" s="48">
        <v>0</v>
      </c>
      <c r="V1221" s="48">
        <v>0</v>
      </c>
      <c r="W1221" s="48">
        <v>0</v>
      </c>
    </row>
    <row r="1222" spans="4:23" ht="15" customHeight="1" outlineLevel="2" x14ac:dyDescent="0.2">
      <c r="D1222" s="41" t="s">
        <v>1175</v>
      </c>
      <c r="E1222" s="17" t="s">
        <v>1176</v>
      </c>
      <c r="F1222" s="48">
        <v>0</v>
      </c>
      <c r="G1222" s="48">
        <v>0</v>
      </c>
      <c r="H1222" s="48">
        <v>0</v>
      </c>
      <c r="I1222" s="48">
        <v>0</v>
      </c>
      <c r="J1222" s="48">
        <v>0</v>
      </c>
      <c r="K1222" s="48">
        <v>0</v>
      </c>
      <c r="L1222" s="48">
        <v>0</v>
      </c>
      <c r="M1222" s="48">
        <v>0</v>
      </c>
      <c r="N1222" s="48">
        <v>0</v>
      </c>
      <c r="O1222" s="48">
        <v>0</v>
      </c>
      <c r="P1222" s="48">
        <v>0</v>
      </c>
      <c r="Q1222" s="48">
        <v>0</v>
      </c>
      <c r="R1222" s="48">
        <v>0</v>
      </c>
      <c r="S1222" s="48">
        <v>0</v>
      </c>
      <c r="T1222" s="48">
        <v>0</v>
      </c>
      <c r="U1222" s="48">
        <v>0</v>
      </c>
      <c r="V1222" s="48">
        <v>0</v>
      </c>
      <c r="W1222" s="48">
        <v>0</v>
      </c>
    </row>
    <row r="1223" spans="4:23" ht="15" customHeight="1" outlineLevel="2" x14ac:dyDescent="0.2">
      <c r="D1223" s="41" t="s">
        <v>1177</v>
      </c>
      <c r="E1223" s="17" t="s">
        <v>1178</v>
      </c>
      <c r="F1223" s="48">
        <v>0</v>
      </c>
      <c r="G1223" s="48">
        <v>0</v>
      </c>
      <c r="H1223" s="48">
        <v>0</v>
      </c>
      <c r="I1223" s="48">
        <v>0</v>
      </c>
      <c r="J1223" s="48">
        <v>0</v>
      </c>
      <c r="K1223" s="48">
        <v>0</v>
      </c>
      <c r="L1223" s="48">
        <v>0</v>
      </c>
      <c r="M1223" s="48">
        <v>0</v>
      </c>
      <c r="N1223" s="48">
        <v>0</v>
      </c>
      <c r="O1223" s="48">
        <v>0</v>
      </c>
      <c r="P1223" s="48">
        <v>0</v>
      </c>
      <c r="Q1223" s="48">
        <v>0</v>
      </c>
      <c r="R1223" s="48">
        <v>0</v>
      </c>
      <c r="S1223" s="48">
        <v>0</v>
      </c>
      <c r="T1223" s="48">
        <v>0</v>
      </c>
      <c r="U1223" s="48">
        <v>0</v>
      </c>
      <c r="V1223" s="48">
        <v>0</v>
      </c>
      <c r="W1223" s="48">
        <v>0</v>
      </c>
    </row>
    <row r="1224" spans="4:23" ht="15" customHeight="1" outlineLevel="2" x14ac:dyDescent="0.2">
      <c r="D1224" s="41" t="s">
        <v>1179</v>
      </c>
      <c r="E1224" s="17" t="s">
        <v>1180</v>
      </c>
      <c r="F1224" s="48">
        <v>0</v>
      </c>
      <c r="G1224" s="48">
        <v>0</v>
      </c>
      <c r="H1224" s="48">
        <v>0</v>
      </c>
      <c r="I1224" s="48">
        <v>0</v>
      </c>
      <c r="J1224" s="48">
        <v>0</v>
      </c>
      <c r="K1224" s="48">
        <v>0</v>
      </c>
      <c r="L1224" s="48">
        <v>0</v>
      </c>
      <c r="M1224" s="48">
        <v>0</v>
      </c>
      <c r="N1224" s="48">
        <v>0</v>
      </c>
      <c r="O1224" s="48">
        <v>0</v>
      </c>
      <c r="P1224" s="48">
        <v>0</v>
      </c>
      <c r="Q1224" s="48">
        <v>0</v>
      </c>
      <c r="R1224" s="48">
        <v>0</v>
      </c>
      <c r="S1224" s="48">
        <v>0</v>
      </c>
      <c r="T1224" s="48">
        <v>0</v>
      </c>
      <c r="U1224" s="48">
        <v>0</v>
      </c>
      <c r="V1224" s="48">
        <v>0</v>
      </c>
      <c r="W1224" s="48">
        <v>0</v>
      </c>
    </row>
    <row r="1225" spans="4:23" ht="15" customHeight="1" outlineLevel="2" x14ac:dyDescent="0.2">
      <c r="D1225" s="41" t="s">
        <v>1181</v>
      </c>
      <c r="E1225" s="17" t="s">
        <v>1182</v>
      </c>
      <c r="F1225" s="48">
        <v>0</v>
      </c>
      <c r="G1225" s="48">
        <v>0</v>
      </c>
      <c r="H1225" s="48">
        <v>0</v>
      </c>
      <c r="I1225" s="48">
        <v>0</v>
      </c>
      <c r="J1225" s="48">
        <v>0</v>
      </c>
      <c r="K1225" s="48">
        <v>0</v>
      </c>
      <c r="L1225" s="48">
        <v>0</v>
      </c>
      <c r="M1225" s="48">
        <v>0</v>
      </c>
      <c r="N1225" s="48">
        <v>0</v>
      </c>
      <c r="O1225" s="48">
        <v>0</v>
      </c>
      <c r="P1225" s="48">
        <v>0</v>
      </c>
      <c r="Q1225" s="48">
        <v>0</v>
      </c>
      <c r="R1225" s="48">
        <v>0</v>
      </c>
      <c r="S1225" s="48">
        <v>0</v>
      </c>
      <c r="T1225" s="48">
        <v>0</v>
      </c>
      <c r="U1225" s="48">
        <v>0</v>
      </c>
      <c r="V1225" s="48">
        <v>0</v>
      </c>
      <c r="W1225" s="48">
        <v>0</v>
      </c>
    </row>
    <row r="1226" spans="4:23" ht="15" customHeight="1" outlineLevel="2" x14ac:dyDescent="0.2">
      <c r="D1226" s="41" t="s">
        <v>1183</v>
      </c>
      <c r="E1226" s="17" t="s">
        <v>1184</v>
      </c>
      <c r="F1226" s="48">
        <v>0</v>
      </c>
      <c r="G1226" s="48">
        <v>0</v>
      </c>
      <c r="H1226" s="48">
        <v>0</v>
      </c>
      <c r="I1226" s="48">
        <v>0</v>
      </c>
      <c r="J1226" s="48">
        <v>0</v>
      </c>
      <c r="K1226" s="48">
        <v>0</v>
      </c>
      <c r="L1226" s="48">
        <v>0</v>
      </c>
      <c r="M1226" s="48">
        <v>0</v>
      </c>
      <c r="N1226" s="48">
        <v>0</v>
      </c>
      <c r="O1226" s="48">
        <v>0</v>
      </c>
      <c r="P1226" s="48">
        <v>0</v>
      </c>
      <c r="Q1226" s="48">
        <v>0</v>
      </c>
      <c r="R1226" s="48">
        <v>0</v>
      </c>
      <c r="S1226" s="48">
        <v>0</v>
      </c>
      <c r="T1226" s="48">
        <v>0</v>
      </c>
      <c r="U1226" s="48">
        <v>0</v>
      </c>
      <c r="V1226" s="48">
        <v>0</v>
      </c>
      <c r="W1226" s="48">
        <v>0</v>
      </c>
    </row>
    <row r="1227" spans="4:23" ht="15" customHeight="1" outlineLevel="2" x14ac:dyDescent="0.2">
      <c r="D1227" s="41" t="s">
        <v>1185</v>
      </c>
      <c r="E1227" s="17" t="s">
        <v>1186</v>
      </c>
      <c r="F1227" s="48">
        <v>0</v>
      </c>
      <c r="G1227" s="48">
        <v>0</v>
      </c>
      <c r="H1227" s="48">
        <v>0</v>
      </c>
      <c r="I1227" s="48">
        <v>0</v>
      </c>
      <c r="J1227" s="48">
        <v>0</v>
      </c>
      <c r="K1227" s="48">
        <v>0</v>
      </c>
      <c r="L1227" s="48">
        <v>0</v>
      </c>
      <c r="M1227" s="48">
        <v>0</v>
      </c>
      <c r="N1227" s="48">
        <v>0</v>
      </c>
      <c r="O1227" s="48">
        <v>0</v>
      </c>
      <c r="P1227" s="48">
        <v>0</v>
      </c>
      <c r="Q1227" s="48">
        <v>0</v>
      </c>
      <c r="R1227" s="48">
        <v>0</v>
      </c>
      <c r="S1227" s="48">
        <v>0</v>
      </c>
      <c r="T1227" s="48">
        <v>0</v>
      </c>
      <c r="U1227" s="48">
        <v>0</v>
      </c>
      <c r="V1227" s="48">
        <v>0</v>
      </c>
      <c r="W1227" s="48">
        <v>0</v>
      </c>
    </row>
    <row r="1228" spans="4:23" ht="15" customHeight="1" outlineLevel="2" x14ac:dyDescent="0.2">
      <c r="D1228" s="41" t="s">
        <v>1187</v>
      </c>
      <c r="E1228" s="17" t="s">
        <v>1188</v>
      </c>
      <c r="F1228" s="48">
        <v>0</v>
      </c>
      <c r="G1228" s="48">
        <v>0</v>
      </c>
      <c r="H1228" s="48">
        <v>0</v>
      </c>
      <c r="I1228" s="48">
        <v>0</v>
      </c>
      <c r="J1228" s="48">
        <v>0</v>
      </c>
      <c r="K1228" s="48">
        <v>0</v>
      </c>
      <c r="L1228" s="48">
        <v>0</v>
      </c>
      <c r="M1228" s="48">
        <v>0</v>
      </c>
      <c r="N1228" s="48">
        <v>0</v>
      </c>
      <c r="O1228" s="48">
        <v>0</v>
      </c>
      <c r="P1228" s="48">
        <v>0</v>
      </c>
      <c r="Q1228" s="48">
        <v>0</v>
      </c>
      <c r="R1228" s="48">
        <v>0</v>
      </c>
      <c r="S1228" s="48">
        <v>0</v>
      </c>
      <c r="T1228" s="48">
        <v>0</v>
      </c>
      <c r="U1228" s="48">
        <v>0</v>
      </c>
      <c r="V1228" s="48">
        <v>0</v>
      </c>
      <c r="W1228" s="48">
        <v>0</v>
      </c>
    </row>
    <row r="1229" spans="4:23" ht="15" customHeight="1" outlineLevel="2" x14ac:dyDescent="0.2">
      <c r="D1229" s="41" t="s">
        <v>1189</v>
      </c>
      <c r="E1229" s="17" t="s">
        <v>1190</v>
      </c>
      <c r="F1229" s="48">
        <v>0</v>
      </c>
      <c r="G1229" s="48">
        <v>0</v>
      </c>
      <c r="H1229" s="48">
        <v>0</v>
      </c>
      <c r="I1229" s="48">
        <v>0</v>
      </c>
      <c r="J1229" s="48">
        <v>0</v>
      </c>
      <c r="K1229" s="48">
        <v>0</v>
      </c>
      <c r="L1229" s="48">
        <v>0</v>
      </c>
      <c r="M1229" s="48">
        <v>0</v>
      </c>
      <c r="N1229" s="48">
        <v>0</v>
      </c>
      <c r="O1229" s="48">
        <v>0</v>
      </c>
      <c r="P1229" s="48">
        <v>0</v>
      </c>
      <c r="Q1229" s="48">
        <v>0</v>
      </c>
      <c r="R1229" s="48">
        <v>0</v>
      </c>
      <c r="S1229" s="48">
        <v>0</v>
      </c>
      <c r="T1229" s="48">
        <v>0</v>
      </c>
      <c r="U1229" s="48">
        <v>0</v>
      </c>
      <c r="V1229" s="48">
        <v>0</v>
      </c>
      <c r="W1229" s="48">
        <v>0</v>
      </c>
    </row>
    <row r="1230" spans="4:23" ht="15" customHeight="1" outlineLevel="2" x14ac:dyDescent="0.2">
      <c r="D1230" s="41" t="s">
        <v>1191</v>
      </c>
      <c r="E1230" s="17" t="s">
        <v>1192</v>
      </c>
      <c r="F1230" s="48">
        <v>1</v>
      </c>
      <c r="G1230" s="48">
        <v>0</v>
      </c>
      <c r="H1230" s="48">
        <v>1</v>
      </c>
      <c r="I1230" s="48">
        <v>1</v>
      </c>
      <c r="J1230" s="48">
        <v>0</v>
      </c>
      <c r="K1230" s="48">
        <v>1</v>
      </c>
      <c r="L1230" s="48">
        <v>1</v>
      </c>
      <c r="M1230" s="48">
        <v>0</v>
      </c>
      <c r="N1230" s="48">
        <v>1</v>
      </c>
      <c r="O1230" s="48">
        <v>1</v>
      </c>
      <c r="P1230" s="48">
        <v>0</v>
      </c>
      <c r="Q1230" s="48">
        <v>1</v>
      </c>
      <c r="R1230" s="48">
        <v>1</v>
      </c>
      <c r="S1230" s="48">
        <v>0</v>
      </c>
      <c r="T1230" s="48">
        <v>1</v>
      </c>
      <c r="U1230" s="48">
        <v>1</v>
      </c>
      <c r="V1230" s="48">
        <v>0</v>
      </c>
      <c r="W1230" s="48">
        <v>1</v>
      </c>
    </row>
    <row r="1231" spans="4:23" ht="15" customHeight="1" outlineLevel="2" x14ac:dyDescent="0.2">
      <c r="D1231" s="41" t="s">
        <v>1193</v>
      </c>
      <c r="E1231" s="17" t="s">
        <v>1194</v>
      </c>
      <c r="F1231" s="48">
        <v>0</v>
      </c>
      <c r="G1231" s="48">
        <v>0</v>
      </c>
      <c r="H1231" s="48">
        <v>0</v>
      </c>
      <c r="I1231" s="48">
        <v>0</v>
      </c>
      <c r="J1231" s="48">
        <v>0</v>
      </c>
      <c r="K1231" s="48">
        <v>0</v>
      </c>
      <c r="L1231" s="48">
        <v>0</v>
      </c>
      <c r="M1231" s="48">
        <v>0</v>
      </c>
      <c r="N1231" s="48">
        <v>0</v>
      </c>
      <c r="O1231" s="48">
        <v>0</v>
      </c>
      <c r="P1231" s="48">
        <v>0</v>
      </c>
      <c r="Q1231" s="48">
        <v>0</v>
      </c>
      <c r="R1231" s="48">
        <v>0</v>
      </c>
      <c r="S1231" s="48">
        <v>0</v>
      </c>
      <c r="T1231" s="48">
        <v>0</v>
      </c>
      <c r="U1231" s="48">
        <v>0</v>
      </c>
      <c r="V1231" s="48">
        <v>0</v>
      </c>
      <c r="W1231" s="48">
        <v>0</v>
      </c>
    </row>
    <row r="1232" spans="4:23" ht="15" customHeight="1" outlineLevel="2" x14ac:dyDescent="0.2">
      <c r="D1232" s="41" t="s">
        <v>1195</v>
      </c>
      <c r="E1232" s="17" t="s">
        <v>1196</v>
      </c>
      <c r="F1232" s="48">
        <v>0</v>
      </c>
      <c r="G1232" s="48">
        <v>0</v>
      </c>
      <c r="H1232" s="48">
        <v>0</v>
      </c>
      <c r="I1232" s="48">
        <v>0</v>
      </c>
      <c r="J1232" s="48">
        <v>0</v>
      </c>
      <c r="K1232" s="48">
        <v>0</v>
      </c>
      <c r="L1232" s="48">
        <v>0</v>
      </c>
      <c r="M1232" s="48">
        <v>0</v>
      </c>
      <c r="N1232" s="48">
        <v>0</v>
      </c>
      <c r="O1232" s="48">
        <v>0</v>
      </c>
      <c r="P1232" s="48">
        <v>0</v>
      </c>
      <c r="Q1232" s="48">
        <v>0</v>
      </c>
      <c r="R1232" s="48">
        <v>0</v>
      </c>
      <c r="S1232" s="48">
        <v>0</v>
      </c>
      <c r="T1232" s="48">
        <v>0</v>
      </c>
      <c r="U1232" s="48">
        <v>0</v>
      </c>
      <c r="V1232" s="48">
        <v>0</v>
      </c>
      <c r="W1232" s="48">
        <v>0</v>
      </c>
    </row>
    <row r="1233" spans="3:28" ht="15" customHeight="1" outlineLevel="2" x14ac:dyDescent="0.2">
      <c r="D1233" s="41" t="s">
        <v>1197</v>
      </c>
      <c r="E1233" s="17" t="s">
        <v>1198</v>
      </c>
      <c r="F1233" s="48">
        <v>0</v>
      </c>
      <c r="G1233" s="48">
        <v>0</v>
      </c>
      <c r="H1233" s="48">
        <v>0</v>
      </c>
      <c r="I1233" s="48">
        <v>0</v>
      </c>
      <c r="J1233" s="48">
        <v>0</v>
      </c>
      <c r="K1233" s="48">
        <v>0</v>
      </c>
      <c r="L1233" s="48">
        <v>0</v>
      </c>
      <c r="M1233" s="48">
        <v>0</v>
      </c>
      <c r="N1233" s="48">
        <v>0</v>
      </c>
      <c r="O1233" s="48">
        <v>0</v>
      </c>
      <c r="P1233" s="48">
        <v>0</v>
      </c>
      <c r="Q1233" s="48">
        <v>0</v>
      </c>
      <c r="R1233" s="48">
        <v>0</v>
      </c>
      <c r="S1233" s="48">
        <v>0</v>
      </c>
      <c r="T1233" s="48">
        <v>0</v>
      </c>
      <c r="U1233" s="48">
        <v>0</v>
      </c>
      <c r="V1233" s="48">
        <v>0</v>
      </c>
      <c r="W1233" s="48">
        <v>0</v>
      </c>
    </row>
    <row r="1234" spans="3:28" ht="15" customHeight="1" outlineLevel="2" x14ac:dyDescent="0.2">
      <c r="D1234" s="41" t="s">
        <v>1199</v>
      </c>
      <c r="E1234" s="17" t="s">
        <v>1200</v>
      </c>
      <c r="F1234" s="48">
        <v>0</v>
      </c>
      <c r="G1234" s="48">
        <v>0</v>
      </c>
      <c r="H1234" s="48">
        <v>0</v>
      </c>
      <c r="I1234" s="48">
        <v>0</v>
      </c>
      <c r="J1234" s="48">
        <v>0</v>
      </c>
      <c r="K1234" s="48">
        <v>0</v>
      </c>
      <c r="L1234" s="48">
        <v>0</v>
      </c>
      <c r="M1234" s="48">
        <v>0</v>
      </c>
      <c r="N1234" s="48">
        <v>0</v>
      </c>
      <c r="O1234" s="48">
        <v>0</v>
      </c>
      <c r="P1234" s="48">
        <v>0</v>
      </c>
      <c r="Q1234" s="48">
        <v>0</v>
      </c>
      <c r="R1234" s="48">
        <v>0</v>
      </c>
      <c r="S1234" s="48">
        <v>0</v>
      </c>
      <c r="T1234" s="48">
        <v>0</v>
      </c>
      <c r="U1234" s="48">
        <v>0</v>
      </c>
      <c r="V1234" s="48">
        <v>0</v>
      </c>
      <c r="W1234" s="48">
        <v>0</v>
      </c>
    </row>
    <row r="1235" spans="3:28" ht="15" customHeight="1" outlineLevel="2" x14ac:dyDescent="0.2">
      <c r="D1235" s="41" t="s">
        <v>1201</v>
      </c>
      <c r="E1235" s="17" t="s">
        <v>1202</v>
      </c>
      <c r="F1235" s="48">
        <v>0</v>
      </c>
      <c r="G1235" s="48">
        <v>0</v>
      </c>
      <c r="H1235" s="48">
        <v>0</v>
      </c>
      <c r="I1235" s="48">
        <v>0</v>
      </c>
      <c r="J1235" s="48">
        <v>0</v>
      </c>
      <c r="K1235" s="48">
        <v>0</v>
      </c>
      <c r="L1235" s="48">
        <v>0</v>
      </c>
      <c r="M1235" s="48">
        <v>0</v>
      </c>
      <c r="N1235" s="48">
        <v>0</v>
      </c>
      <c r="O1235" s="48">
        <v>0</v>
      </c>
      <c r="P1235" s="48">
        <v>0</v>
      </c>
      <c r="Q1235" s="48">
        <v>0</v>
      </c>
      <c r="R1235" s="48">
        <v>0</v>
      </c>
      <c r="S1235" s="48">
        <v>0</v>
      </c>
      <c r="T1235" s="48">
        <v>0</v>
      </c>
      <c r="U1235" s="48">
        <v>0</v>
      </c>
      <c r="V1235" s="48">
        <v>0</v>
      </c>
      <c r="W1235" s="48">
        <v>0</v>
      </c>
    </row>
    <row r="1236" spans="3:28" ht="15" customHeight="1" outlineLevel="2" x14ac:dyDescent="0.2">
      <c r="D1236" s="41" t="s">
        <v>1203</v>
      </c>
      <c r="E1236" s="17" t="s">
        <v>1204</v>
      </c>
      <c r="F1236" s="48">
        <v>0</v>
      </c>
      <c r="G1236" s="48">
        <v>0</v>
      </c>
      <c r="H1236" s="48">
        <v>0</v>
      </c>
      <c r="I1236" s="48">
        <v>0</v>
      </c>
      <c r="J1236" s="48">
        <v>0</v>
      </c>
      <c r="K1236" s="48">
        <v>0</v>
      </c>
      <c r="L1236" s="48">
        <v>0</v>
      </c>
      <c r="M1236" s="48">
        <v>0</v>
      </c>
      <c r="N1236" s="48">
        <v>0</v>
      </c>
      <c r="O1236" s="48">
        <v>0</v>
      </c>
      <c r="P1236" s="48">
        <v>0</v>
      </c>
      <c r="Q1236" s="48">
        <v>0</v>
      </c>
      <c r="R1236" s="48">
        <v>0</v>
      </c>
      <c r="S1236" s="48">
        <v>0</v>
      </c>
      <c r="T1236" s="48">
        <v>0</v>
      </c>
      <c r="U1236" s="48">
        <v>0</v>
      </c>
      <c r="V1236" s="48">
        <v>0</v>
      </c>
      <c r="W1236" s="48">
        <v>0</v>
      </c>
    </row>
    <row r="1237" spans="3:28" ht="15" customHeight="1" outlineLevel="2" x14ac:dyDescent="0.2">
      <c r="D1237" s="41" t="s">
        <v>1205</v>
      </c>
      <c r="E1237" s="17" t="s">
        <v>1206</v>
      </c>
      <c r="F1237" s="48">
        <v>0</v>
      </c>
      <c r="G1237" s="48">
        <v>0</v>
      </c>
      <c r="H1237" s="48">
        <v>0</v>
      </c>
      <c r="I1237" s="48">
        <v>0</v>
      </c>
      <c r="J1237" s="48">
        <v>0</v>
      </c>
      <c r="K1237" s="48">
        <v>0</v>
      </c>
      <c r="L1237" s="48">
        <v>0</v>
      </c>
      <c r="M1237" s="48">
        <v>0</v>
      </c>
      <c r="N1237" s="48">
        <v>0</v>
      </c>
      <c r="O1237" s="48">
        <v>0</v>
      </c>
      <c r="P1237" s="48">
        <v>0</v>
      </c>
      <c r="Q1237" s="48">
        <v>0</v>
      </c>
      <c r="R1237" s="48">
        <v>0</v>
      </c>
      <c r="S1237" s="48">
        <v>0</v>
      </c>
      <c r="T1237" s="48">
        <v>0</v>
      </c>
      <c r="U1237" s="48">
        <v>0</v>
      </c>
      <c r="V1237" s="48">
        <v>0</v>
      </c>
      <c r="W1237" s="48">
        <v>0</v>
      </c>
    </row>
    <row r="1238" spans="3:28" ht="15" customHeight="1" outlineLevel="2" x14ac:dyDescent="0.2">
      <c r="D1238" s="41" t="s">
        <v>1207</v>
      </c>
      <c r="E1238" s="17" t="s">
        <v>1208</v>
      </c>
      <c r="F1238" s="48">
        <v>0</v>
      </c>
      <c r="G1238" s="48">
        <v>0</v>
      </c>
      <c r="H1238" s="48">
        <v>0</v>
      </c>
      <c r="I1238" s="48">
        <v>0</v>
      </c>
      <c r="J1238" s="48">
        <v>0</v>
      </c>
      <c r="K1238" s="48">
        <v>0</v>
      </c>
      <c r="L1238" s="48">
        <v>0</v>
      </c>
      <c r="M1238" s="48">
        <v>0</v>
      </c>
      <c r="N1238" s="48">
        <v>0</v>
      </c>
      <c r="O1238" s="48">
        <v>0</v>
      </c>
      <c r="P1238" s="48">
        <v>0</v>
      </c>
      <c r="Q1238" s="48">
        <v>0</v>
      </c>
      <c r="R1238" s="48">
        <v>0</v>
      </c>
      <c r="S1238" s="48">
        <v>0</v>
      </c>
      <c r="T1238" s="48">
        <v>0</v>
      </c>
      <c r="U1238" s="48">
        <v>0</v>
      </c>
      <c r="V1238" s="48">
        <v>0</v>
      </c>
      <c r="W1238" s="48">
        <v>0</v>
      </c>
    </row>
    <row r="1239" spans="3:28" ht="15" customHeight="1" outlineLevel="2" x14ac:dyDescent="0.2">
      <c r="D1239" s="41" t="s">
        <v>1209</v>
      </c>
      <c r="E1239" s="17" t="s">
        <v>1210</v>
      </c>
      <c r="F1239" s="48">
        <v>2</v>
      </c>
      <c r="G1239" s="48">
        <v>0</v>
      </c>
      <c r="H1239" s="48">
        <v>2</v>
      </c>
      <c r="I1239" s="48">
        <v>2</v>
      </c>
      <c r="J1239" s="48">
        <v>0</v>
      </c>
      <c r="K1239" s="48">
        <v>2</v>
      </c>
      <c r="L1239" s="48">
        <v>2</v>
      </c>
      <c r="M1239" s="48">
        <v>0</v>
      </c>
      <c r="N1239" s="48">
        <v>2</v>
      </c>
      <c r="O1239" s="48">
        <v>3</v>
      </c>
      <c r="P1239" s="48">
        <v>1</v>
      </c>
      <c r="Q1239" s="48">
        <v>2</v>
      </c>
      <c r="R1239" s="48">
        <v>2</v>
      </c>
      <c r="S1239" s="48">
        <v>0</v>
      </c>
      <c r="T1239" s="48">
        <v>2</v>
      </c>
      <c r="U1239" s="48">
        <v>3</v>
      </c>
      <c r="V1239" s="48">
        <v>1</v>
      </c>
      <c r="W1239" s="48">
        <v>2</v>
      </c>
    </row>
    <row r="1240" spans="3:28" ht="15" customHeight="1" outlineLevel="2" x14ac:dyDescent="0.2">
      <c r="D1240" s="41" t="s">
        <v>1211</v>
      </c>
      <c r="E1240" s="17" t="s">
        <v>1212</v>
      </c>
      <c r="F1240" s="48">
        <v>0</v>
      </c>
      <c r="G1240" s="48">
        <v>0</v>
      </c>
      <c r="H1240" s="48">
        <v>0</v>
      </c>
      <c r="I1240" s="48">
        <v>0</v>
      </c>
      <c r="J1240" s="48">
        <v>0</v>
      </c>
      <c r="K1240" s="48">
        <v>0</v>
      </c>
      <c r="L1240" s="48">
        <v>0</v>
      </c>
      <c r="M1240" s="48">
        <v>0</v>
      </c>
      <c r="N1240" s="48">
        <v>0</v>
      </c>
      <c r="O1240" s="48">
        <v>0</v>
      </c>
      <c r="P1240" s="48">
        <v>0</v>
      </c>
      <c r="Q1240" s="48">
        <v>0</v>
      </c>
      <c r="R1240" s="48">
        <v>0</v>
      </c>
      <c r="S1240" s="48">
        <v>0</v>
      </c>
      <c r="T1240" s="48">
        <v>0</v>
      </c>
      <c r="U1240" s="48">
        <v>0</v>
      </c>
      <c r="V1240" s="48">
        <v>0</v>
      </c>
      <c r="W1240" s="48">
        <v>0</v>
      </c>
    </row>
    <row r="1241" spans="3:28" ht="15" customHeight="1" outlineLevel="2" x14ac:dyDescent="0.2">
      <c r="D1241" s="41" t="s">
        <v>1213</v>
      </c>
      <c r="E1241" s="17" t="s">
        <v>1214</v>
      </c>
      <c r="F1241" s="48">
        <v>0</v>
      </c>
      <c r="G1241" s="48">
        <v>0</v>
      </c>
      <c r="H1241" s="48">
        <v>0</v>
      </c>
      <c r="I1241" s="48">
        <v>0</v>
      </c>
      <c r="J1241" s="48">
        <v>0</v>
      </c>
      <c r="K1241" s="48">
        <v>0</v>
      </c>
      <c r="L1241" s="48">
        <v>0</v>
      </c>
      <c r="M1241" s="48">
        <v>0</v>
      </c>
      <c r="N1241" s="48">
        <v>0</v>
      </c>
      <c r="O1241" s="48">
        <v>0</v>
      </c>
      <c r="P1241" s="48">
        <v>0</v>
      </c>
      <c r="Q1241" s="48">
        <v>0</v>
      </c>
      <c r="R1241" s="48">
        <v>0</v>
      </c>
      <c r="S1241" s="48">
        <v>0</v>
      </c>
      <c r="T1241" s="48">
        <v>0</v>
      </c>
      <c r="U1241" s="48">
        <v>0</v>
      </c>
      <c r="V1241" s="48">
        <v>0</v>
      </c>
      <c r="W1241" s="48">
        <v>0</v>
      </c>
    </row>
    <row r="1242" spans="3:28" ht="15" customHeight="1" outlineLevel="2" x14ac:dyDescent="0.2">
      <c r="D1242" s="41" t="s">
        <v>1215</v>
      </c>
      <c r="E1242" s="17" t="s">
        <v>1216</v>
      </c>
      <c r="F1242" s="48">
        <v>0</v>
      </c>
      <c r="G1242" s="48">
        <v>0</v>
      </c>
      <c r="H1242" s="48">
        <v>0</v>
      </c>
      <c r="I1242" s="48">
        <v>0</v>
      </c>
      <c r="J1242" s="48">
        <v>0</v>
      </c>
      <c r="K1242" s="48">
        <v>0</v>
      </c>
      <c r="L1242" s="48">
        <v>0</v>
      </c>
      <c r="M1242" s="48">
        <v>0</v>
      </c>
      <c r="N1242" s="48">
        <v>0</v>
      </c>
      <c r="O1242" s="48">
        <v>0</v>
      </c>
      <c r="P1242" s="48">
        <v>0</v>
      </c>
      <c r="Q1242" s="48">
        <v>0</v>
      </c>
      <c r="R1242" s="48">
        <v>0</v>
      </c>
      <c r="S1242" s="48">
        <v>0</v>
      </c>
      <c r="T1242" s="48">
        <v>0</v>
      </c>
      <c r="U1242" s="48">
        <v>0</v>
      </c>
      <c r="V1242" s="48">
        <v>0</v>
      </c>
      <c r="W1242" s="48">
        <v>0</v>
      </c>
    </row>
    <row r="1243" spans="3:28" ht="15" customHeight="1" outlineLevel="2" x14ac:dyDescent="0.2">
      <c r="D1243" s="41" t="s">
        <v>1217</v>
      </c>
      <c r="E1243" s="17" t="s">
        <v>1218</v>
      </c>
      <c r="F1243" s="48">
        <v>0</v>
      </c>
      <c r="G1243" s="48">
        <v>0</v>
      </c>
      <c r="H1243" s="48">
        <v>0</v>
      </c>
      <c r="I1243" s="48">
        <v>0</v>
      </c>
      <c r="J1243" s="48">
        <v>0</v>
      </c>
      <c r="K1243" s="48">
        <v>0</v>
      </c>
      <c r="L1243" s="48">
        <v>0</v>
      </c>
      <c r="M1243" s="48">
        <v>0</v>
      </c>
      <c r="N1243" s="48">
        <v>0</v>
      </c>
      <c r="O1243" s="48">
        <v>0</v>
      </c>
      <c r="P1243" s="48">
        <v>0</v>
      </c>
      <c r="Q1243" s="48">
        <v>0</v>
      </c>
      <c r="R1243" s="48">
        <v>0</v>
      </c>
      <c r="S1243" s="48">
        <v>0</v>
      </c>
      <c r="T1243" s="48">
        <v>0</v>
      </c>
      <c r="U1243" s="48">
        <v>0</v>
      </c>
      <c r="V1243" s="48">
        <v>0</v>
      </c>
      <c r="W1243" s="48">
        <v>0</v>
      </c>
    </row>
    <row r="1244" spans="3:28" ht="15" customHeight="1" outlineLevel="2" x14ac:dyDescent="0.2">
      <c r="D1244" s="41" t="s">
        <v>1219</v>
      </c>
      <c r="E1244" s="17" t="s">
        <v>1220</v>
      </c>
      <c r="F1244" s="48">
        <v>0</v>
      </c>
      <c r="G1244" s="48">
        <v>0</v>
      </c>
      <c r="H1244" s="48">
        <v>0</v>
      </c>
      <c r="I1244" s="48">
        <v>0</v>
      </c>
      <c r="J1244" s="48">
        <v>0</v>
      </c>
      <c r="K1244" s="48">
        <v>0</v>
      </c>
      <c r="L1244" s="48">
        <v>0</v>
      </c>
      <c r="M1244" s="48">
        <v>0</v>
      </c>
      <c r="N1244" s="48">
        <v>0</v>
      </c>
      <c r="O1244" s="48">
        <v>0</v>
      </c>
      <c r="P1244" s="48">
        <v>0</v>
      </c>
      <c r="Q1244" s="48">
        <v>0</v>
      </c>
      <c r="R1244" s="48">
        <v>0</v>
      </c>
      <c r="S1244" s="48">
        <v>0</v>
      </c>
      <c r="T1244" s="48">
        <v>0</v>
      </c>
      <c r="U1244" s="48">
        <v>0</v>
      </c>
      <c r="V1244" s="48">
        <v>0</v>
      </c>
      <c r="W1244" s="48">
        <v>0</v>
      </c>
    </row>
    <row r="1245" spans="3:28" ht="15" customHeight="1" outlineLevel="2" x14ac:dyDescent="0.2">
      <c r="D1245" s="41" t="s">
        <v>1221</v>
      </c>
      <c r="E1245" s="17" t="s">
        <v>1222</v>
      </c>
      <c r="F1245" s="48">
        <v>0</v>
      </c>
      <c r="G1245" s="48">
        <v>0</v>
      </c>
      <c r="H1245" s="48">
        <v>0</v>
      </c>
      <c r="I1245" s="48">
        <v>0</v>
      </c>
      <c r="J1245" s="48">
        <v>0</v>
      </c>
      <c r="K1245" s="48">
        <v>0</v>
      </c>
      <c r="L1245" s="48">
        <v>0</v>
      </c>
      <c r="M1245" s="48">
        <v>0</v>
      </c>
      <c r="N1245" s="48">
        <v>0</v>
      </c>
      <c r="O1245" s="48">
        <v>0</v>
      </c>
      <c r="P1245" s="48">
        <v>0</v>
      </c>
      <c r="Q1245" s="48">
        <v>0</v>
      </c>
      <c r="R1245" s="48">
        <v>0</v>
      </c>
      <c r="S1245" s="48">
        <v>0</v>
      </c>
      <c r="T1245" s="48">
        <v>0</v>
      </c>
      <c r="U1245" s="48">
        <v>0</v>
      </c>
      <c r="V1245" s="48">
        <v>0</v>
      </c>
      <c r="W1245" s="48">
        <v>0</v>
      </c>
    </row>
    <row r="1246" spans="3:28" ht="15" customHeight="1" outlineLevel="2" x14ac:dyDescent="0.2">
      <c r="D1246" s="41" t="s">
        <v>1223</v>
      </c>
      <c r="E1246" s="17" t="s">
        <v>1224</v>
      </c>
      <c r="F1246" s="48">
        <v>0</v>
      </c>
      <c r="G1246" s="48">
        <v>0</v>
      </c>
      <c r="H1246" s="48">
        <v>0</v>
      </c>
      <c r="I1246" s="48">
        <v>0</v>
      </c>
      <c r="J1246" s="48">
        <v>0</v>
      </c>
      <c r="K1246" s="48">
        <v>0</v>
      </c>
      <c r="L1246" s="48">
        <v>0</v>
      </c>
      <c r="M1246" s="48">
        <v>0</v>
      </c>
      <c r="N1246" s="48">
        <v>0</v>
      </c>
      <c r="O1246" s="48">
        <v>0</v>
      </c>
      <c r="P1246" s="48">
        <v>0</v>
      </c>
      <c r="Q1246" s="48">
        <v>0</v>
      </c>
      <c r="R1246" s="48">
        <v>0</v>
      </c>
      <c r="S1246" s="48">
        <v>0</v>
      </c>
      <c r="T1246" s="48">
        <v>0</v>
      </c>
      <c r="U1246" s="48">
        <v>0</v>
      </c>
      <c r="V1246" s="48">
        <v>0</v>
      </c>
      <c r="W1246" s="48">
        <v>0</v>
      </c>
    </row>
    <row r="1247" spans="3:28" ht="15" customHeight="1" outlineLevel="1" x14ac:dyDescent="0.2">
      <c r="C1247" s="226" t="s">
        <v>1225</v>
      </c>
      <c r="E1247" s="225" t="s">
        <v>1226</v>
      </c>
      <c r="F1247" s="48">
        <v>16</v>
      </c>
      <c r="G1247" s="48">
        <v>14</v>
      </c>
      <c r="H1247" s="48">
        <v>2</v>
      </c>
      <c r="I1247" s="48">
        <v>10</v>
      </c>
      <c r="J1247" s="48">
        <v>8</v>
      </c>
      <c r="K1247" s="48">
        <v>2</v>
      </c>
      <c r="L1247" s="48">
        <v>10</v>
      </c>
      <c r="M1247" s="48">
        <v>8</v>
      </c>
      <c r="N1247" s="48">
        <v>2</v>
      </c>
      <c r="O1247" s="48">
        <v>9</v>
      </c>
      <c r="P1247" s="48">
        <v>7</v>
      </c>
      <c r="Q1247" s="48">
        <v>2</v>
      </c>
      <c r="R1247" s="48">
        <v>9</v>
      </c>
      <c r="S1247" s="48">
        <v>8</v>
      </c>
      <c r="T1247" s="48">
        <v>1</v>
      </c>
      <c r="U1247" s="48">
        <v>7</v>
      </c>
      <c r="V1247" s="48">
        <v>6</v>
      </c>
      <c r="W1247" s="48">
        <v>1</v>
      </c>
      <c r="AB1247" s="270"/>
    </row>
    <row r="1248" spans="3:28" ht="15" customHeight="1" outlineLevel="2" x14ac:dyDescent="0.2">
      <c r="D1248" s="41" t="s">
        <v>1227</v>
      </c>
      <c r="E1248" s="17" t="s">
        <v>1228</v>
      </c>
      <c r="F1248" s="48">
        <v>0</v>
      </c>
      <c r="G1248" s="48">
        <v>0</v>
      </c>
      <c r="H1248" s="48">
        <v>0</v>
      </c>
      <c r="I1248" s="48">
        <v>0</v>
      </c>
      <c r="J1248" s="48">
        <v>0</v>
      </c>
      <c r="K1248" s="48">
        <v>0</v>
      </c>
      <c r="L1248" s="48">
        <v>0</v>
      </c>
      <c r="M1248" s="48">
        <v>0</v>
      </c>
      <c r="N1248" s="48">
        <v>0</v>
      </c>
      <c r="O1248" s="48">
        <v>0</v>
      </c>
      <c r="P1248" s="48">
        <v>0</v>
      </c>
      <c r="Q1248" s="48">
        <v>0</v>
      </c>
      <c r="R1248" s="48">
        <v>0</v>
      </c>
      <c r="S1248" s="48">
        <v>0</v>
      </c>
      <c r="T1248" s="48">
        <v>0</v>
      </c>
      <c r="U1248" s="48">
        <v>0</v>
      </c>
      <c r="V1248" s="48">
        <v>0</v>
      </c>
      <c r="W1248" s="48">
        <v>0</v>
      </c>
    </row>
    <row r="1249" spans="3:28" ht="15" customHeight="1" outlineLevel="2" x14ac:dyDescent="0.2">
      <c r="D1249" s="41" t="s">
        <v>1229</v>
      </c>
      <c r="E1249" s="17" t="s">
        <v>1230</v>
      </c>
      <c r="F1249" s="48">
        <v>0</v>
      </c>
      <c r="G1249" s="48">
        <v>0</v>
      </c>
      <c r="H1249" s="48">
        <v>0</v>
      </c>
      <c r="I1249" s="48">
        <v>0</v>
      </c>
      <c r="J1249" s="48">
        <v>0</v>
      </c>
      <c r="K1249" s="48">
        <v>0</v>
      </c>
      <c r="L1249" s="48">
        <v>0</v>
      </c>
      <c r="M1249" s="48">
        <v>0</v>
      </c>
      <c r="N1249" s="48">
        <v>0</v>
      </c>
      <c r="O1249" s="48">
        <v>0</v>
      </c>
      <c r="P1249" s="48">
        <v>0</v>
      </c>
      <c r="Q1249" s="48">
        <v>0</v>
      </c>
      <c r="R1249" s="48">
        <v>0</v>
      </c>
      <c r="S1249" s="48">
        <v>0</v>
      </c>
      <c r="T1249" s="48">
        <v>0</v>
      </c>
      <c r="U1249" s="48">
        <v>0</v>
      </c>
      <c r="V1249" s="48">
        <v>0</v>
      </c>
      <c r="W1249" s="48">
        <v>0</v>
      </c>
    </row>
    <row r="1250" spans="3:28" ht="15" customHeight="1" outlineLevel="2" x14ac:dyDescent="0.2">
      <c r="D1250" s="41" t="s">
        <v>1231</v>
      </c>
      <c r="E1250" s="17" t="s">
        <v>1232</v>
      </c>
      <c r="F1250" s="48">
        <v>16</v>
      </c>
      <c r="G1250" s="48">
        <v>14</v>
      </c>
      <c r="H1250" s="48">
        <v>2</v>
      </c>
      <c r="I1250" s="48">
        <v>9</v>
      </c>
      <c r="J1250" s="48">
        <v>8</v>
      </c>
      <c r="K1250" s="48">
        <v>1</v>
      </c>
      <c r="L1250" s="48">
        <v>9</v>
      </c>
      <c r="M1250" s="48">
        <v>8</v>
      </c>
      <c r="N1250" s="48">
        <v>1</v>
      </c>
      <c r="O1250" s="48">
        <v>8</v>
      </c>
      <c r="P1250" s="48">
        <v>7</v>
      </c>
      <c r="Q1250" s="48">
        <v>1</v>
      </c>
      <c r="R1250" s="48">
        <v>8</v>
      </c>
      <c r="S1250" s="48">
        <v>8</v>
      </c>
      <c r="T1250" s="48">
        <v>0</v>
      </c>
      <c r="U1250" s="48">
        <v>6</v>
      </c>
      <c r="V1250" s="48">
        <v>6</v>
      </c>
      <c r="W1250" s="48">
        <v>0</v>
      </c>
    </row>
    <row r="1251" spans="3:28" ht="15" customHeight="1" outlineLevel="2" x14ac:dyDescent="0.2">
      <c r="D1251" s="41" t="s">
        <v>1233</v>
      </c>
      <c r="E1251" s="17" t="s">
        <v>1234</v>
      </c>
      <c r="F1251" s="48">
        <v>0</v>
      </c>
      <c r="G1251" s="48">
        <v>0</v>
      </c>
      <c r="H1251" s="48">
        <v>0</v>
      </c>
      <c r="I1251" s="48">
        <v>0</v>
      </c>
      <c r="J1251" s="48">
        <v>0</v>
      </c>
      <c r="K1251" s="48">
        <v>0</v>
      </c>
      <c r="L1251" s="48">
        <v>0</v>
      </c>
      <c r="M1251" s="48">
        <v>0</v>
      </c>
      <c r="N1251" s="48">
        <v>0</v>
      </c>
      <c r="O1251" s="48">
        <v>0</v>
      </c>
      <c r="P1251" s="48">
        <v>0</v>
      </c>
      <c r="Q1251" s="48">
        <v>0</v>
      </c>
      <c r="R1251" s="48">
        <v>0</v>
      </c>
      <c r="S1251" s="48">
        <v>0</v>
      </c>
      <c r="T1251" s="48">
        <v>0</v>
      </c>
      <c r="U1251" s="48">
        <v>0</v>
      </c>
      <c r="V1251" s="48">
        <v>0</v>
      </c>
      <c r="W1251" s="48">
        <v>0</v>
      </c>
    </row>
    <row r="1252" spans="3:28" ht="15" customHeight="1" outlineLevel="2" x14ac:dyDescent="0.2">
      <c r="D1252" s="41" t="s">
        <v>1235</v>
      </c>
      <c r="E1252" s="17" t="s">
        <v>1236</v>
      </c>
      <c r="F1252" s="48">
        <v>0</v>
      </c>
      <c r="G1252" s="48">
        <v>0</v>
      </c>
      <c r="H1252" s="48">
        <v>0</v>
      </c>
      <c r="I1252" s="48">
        <v>0</v>
      </c>
      <c r="J1252" s="48">
        <v>0</v>
      </c>
      <c r="K1252" s="48">
        <v>0</v>
      </c>
      <c r="L1252" s="48">
        <v>0</v>
      </c>
      <c r="M1252" s="48">
        <v>0</v>
      </c>
      <c r="N1252" s="48">
        <v>0</v>
      </c>
      <c r="O1252" s="48">
        <v>0</v>
      </c>
      <c r="P1252" s="48">
        <v>0</v>
      </c>
      <c r="Q1252" s="48">
        <v>0</v>
      </c>
      <c r="R1252" s="48">
        <v>0</v>
      </c>
      <c r="S1252" s="48">
        <v>0</v>
      </c>
      <c r="T1252" s="48">
        <v>0</v>
      </c>
      <c r="U1252" s="48">
        <v>0</v>
      </c>
      <c r="V1252" s="48">
        <v>0</v>
      </c>
      <c r="W1252" s="48">
        <v>0</v>
      </c>
    </row>
    <row r="1253" spans="3:28" ht="15" customHeight="1" outlineLevel="2" x14ac:dyDescent="0.2">
      <c r="D1253" s="41" t="s">
        <v>1237</v>
      </c>
      <c r="E1253" s="17" t="s">
        <v>1238</v>
      </c>
      <c r="F1253" s="48">
        <v>0</v>
      </c>
      <c r="G1253" s="48">
        <v>0</v>
      </c>
      <c r="H1253" s="48">
        <v>0</v>
      </c>
      <c r="I1253" s="48">
        <v>1</v>
      </c>
      <c r="J1253" s="48">
        <v>0</v>
      </c>
      <c r="K1253" s="48">
        <v>1</v>
      </c>
      <c r="L1253" s="48">
        <v>1</v>
      </c>
      <c r="M1253" s="48">
        <v>0</v>
      </c>
      <c r="N1253" s="48">
        <v>1</v>
      </c>
      <c r="O1253" s="48">
        <v>1</v>
      </c>
      <c r="P1253" s="48">
        <v>0</v>
      </c>
      <c r="Q1253" s="48">
        <v>1</v>
      </c>
      <c r="R1253" s="48">
        <v>1</v>
      </c>
      <c r="S1253" s="48">
        <v>0</v>
      </c>
      <c r="T1253" s="48">
        <v>1</v>
      </c>
      <c r="U1253" s="48">
        <v>1</v>
      </c>
      <c r="V1253" s="48">
        <v>0</v>
      </c>
      <c r="W1253" s="48">
        <v>1</v>
      </c>
    </row>
    <row r="1254" spans="3:28" ht="15" customHeight="1" outlineLevel="2" x14ac:dyDescent="0.2">
      <c r="D1254" s="41" t="s">
        <v>1239</v>
      </c>
      <c r="E1254" s="17" t="s">
        <v>1240</v>
      </c>
      <c r="F1254" s="48">
        <v>0</v>
      </c>
      <c r="G1254" s="48">
        <v>0</v>
      </c>
      <c r="H1254" s="48">
        <v>0</v>
      </c>
      <c r="I1254" s="48">
        <v>0</v>
      </c>
      <c r="J1254" s="48">
        <v>0</v>
      </c>
      <c r="K1254" s="48">
        <v>0</v>
      </c>
      <c r="L1254" s="48">
        <v>0</v>
      </c>
      <c r="M1254" s="48">
        <v>0</v>
      </c>
      <c r="N1254" s="48">
        <v>0</v>
      </c>
      <c r="O1254" s="48">
        <v>0</v>
      </c>
      <c r="P1254" s="48">
        <v>0</v>
      </c>
      <c r="Q1254" s="48">
        <v>0</v>
      </c>
      <c r="R1254" s="48">
        <v>0</v>
      </c>
      <c r="S1254" s="48">
        <v>0</v>
      </c>
      <c r="T1254" s="48">
        <v>0</v>
      </c>
      <c r="U1254" s="48">
        <v>0</v>
      </c>
      <c r="V1254" s="48">
        <v>0</v>
      </c>
      <c r="W1254" s="48">
        <v>0</v>
      </c>
    </row>
    <row r="1255" spans="3:28" ht="15" customHeight="1" outlineLevel="2" x14ac:dyDescent="0.2">
      <c r="D1255" s="41" t="s">
        <v>1241</v>
      </c>
      <c r="E1255" s="17" t="s">
        <v>1242</v>
      </c>
      <c r="F1255" s="48">
        <v>0</v>
      </c>
      <c r="G1255" s="48">
        <v>0</v>
      </c>
      <c r="H1255" s="48">
        <v>0</v>
      </c>
      <c r="I1255" s="48">
        <v>0</v>
      </c>
      <c r="J1255" s="48">
        <v>0</v>
      </c>
      <c r="K1255" s="48">
        <v>0</v>
      </c>
      <c r="L1255" s="48">
        <v>0</v>
      </c>
      <c r="M1255" s="48">
        <v>0</v>
      </c>
      <c r="N1255" s="48">
        <v>0</v>
      </c>
      <c r="O1255" s="48">
        <v>0</v>
      </c>
      <c r="P1255" s="48">
        <v>0</v>
      </c>
      <c r="Q1255" s="48">
        <v>0</v>
      </c>
      <c r="R1255" s="48">
        <v>0</v>
      </c>
      <c r="S1255" s="48">
        <v>0</v>
      </c>
      <c r="T1255" s="48">
        <v>0</v>
      </c>
      <c r="U1255" s="48">
        <v>0</v>
      </c>
      <c r="V1255" s="48">
        <v>0</v>
      </c>
      <c r="W1255" s="48">
        <v>0</v>
      </c>
    </row>
    <row r="1256" spans="3:28" ht="15" customHeight="1" outlineLevel="2" x14ac:dyDescent="0.2">
      <c r="D1256" s="41" t="s">
        <v>1243</v>
      </c>
      <c r="E1256" s="17" t="s">
        <v>1244</v>
      </c>
      <c r="F1256" s="48">
        <v>0</v>
      </c>
      <c r="G1256" s="48">
        <v>0</v>
      </c>
      <c r="H1256" s="48">
        <v>0</v>
      </c>
      <c r="I1256" s="48">
        <v>0</v>
      </c>
      <c r="J1256" s="48">
        <v>0</v>
      </c>
      <c r="K1256" s="48">
        <v>0</v>
      </c>
      <c r="L1256" s="48">
        <v>0</v>
      </c>
      <c r="M1256" s="48">
        <v>0</v>
      </c>
      <c r="N1256" s="48">
        <v>0</v>
      </c>
      <c r="O1256" s="48">
        <v>0</v>
      </c>
      <c r="P1256" s="48">
        <v>0</v>
      </c>
      <c r="Q1256" s="48">
        <v>0</v>
      </c>
      <c r="R1256" s="48">
        <v>0</v>
      </c>
      <c r="S1256" s="48">
        <v>0</v>
      </c>
      <c r="T1256" s="48">
        <v>0</v>
      </c>
      <c r="U1256" s="48">
        <v>0</v>
      </c>
      <c r="V1256" s="48">
        <v>0</v>
      </c>
      <c r="W1256" s="48">
        <v>0</v>
      </c>
    </row>
    <row r="1257" spans="3:28" ht="15" customHeight="1" outlineLevel="2" x14ac:dyDescent="0.2">
      <c r="D1257" s="41" t="s">
        <v>1245</v>
      </c>
      <c r="E1257" s="17" t="s">
        <v>1246</v>
      </c>
      <c r="F1257" s="48">
        <v>0</v>
      </c>
      <c r="G1257" s="48">
        <v>0</v>
      </c>
      <c r="H1257" s="48">
        <v>0</v>
      </c>
      <c r="I1257" s="48">
        <v>0</v>
      </c>
      <c r="J1257" s="48">
        <v>0</v>
      </c>
      <c r="K1257" s="48">
        <v>0</v>
      </c>
      <c r="L1257" s="48">
        <v>0</v>
      </c>
      <c r="M1257" s="48">
        <v>0</v>
      </c>
      <c r="N1257" s="48">
        <v>0</v>
      </c>
      <c r="O1257" s="48">
        <v>0</v>
      </c>
      <c r="P1257" s="48">
        <v>0</v>
      </c>
      <c r="Q1257" s="48">
        <v>0</v>
      </c>
      <c r="R1257" s="48">
        <v>0</v>
      </c>
      <c r="S1257" s="48">
        <v>0</v>
      </c>
      <c r="T1257" s="48">
        <v>0</v>
      </c>
      <c r="U1257" s="48">
        <v>0</v>
      </c>
      <c r="V1257" s="48">
        <v>0</v>
      </c>
      <c r="W1257" s="48">
        <v>0</v>
      </c>
    </row>
    <row r="1258" spans="3:28" ht="15" customHeight="1" outlineLevel="2" x14ac:dyDescent="0.2">
      <c r="D1258" s="41" t="s">
        <v>1247</v>
      </c>
      <c r="E1258" s="17" t="s">
        <v>1248</v>
      </c>
      <c r="F1258" s="48">
        <v>0</v>
      </c>
      <c r="G1258" s="48">
        <v>0</v>
      </c>
      <c r="H1258" s="48">
        <v>0</v>
      </c>
      <c r="I1258" s="48">
        <v>0</v>
      </c>
      <c r="J1258" s="48">
        <v>0</v>
      </c>
      <c r="K1258" s="48">
        <v>0</v>
      </c>
      <c r="L1258" s="48">
        <v>0</v>
      </c>
      <c r="M1258" s="48">
        <v>0</v>
      </c>
      <c r="N1258" s="48">
        <v>0</v>
      </c>
      <c r="O1258" s="48">
        <v>0</v>
      </c>
      <c r="P1258" s="48">
        <v>0</v>
      </c>
      <c r="Q1258" s="48">
        <v>0</v>
      </c>
      <c r="R1258" s="48">
        <v>0</v>
      </c>
      <c r="S1258" s="48">
        <v>0</v>
      </c>
      <c r="T1258" s="48">
        <v>0</v>
      </c>
      <c r="U1258" s="48">
        <v>0</v>
      </c>
      <c r="V1258" s="48">
        <v>0</v>
      </c>
      <c r="W1258" s="48">
        <v>0</v>
      </c>
    </row>
    <row r="1259" spans="3:28" ht="15" customHeight="1" outlineLevel="1" x14ac:dyDescent="0.2">
      <c r="C1259" s="226" t="s">
        <v>1249</v>
      </c>
      <c r="E1259" s="225" t="s">
        <v>1250</v>
      </c>
      <c r="F1259" s="48">
        <v>5</v>
      </c>
      <c r="G1259" s="48">
        <v>0</v>
      </c>
      <c r="H1259" s="48">
        <v>5</v>
      </c>
      <c r="I1259" s="48">
        <v>4</v>
      </c>
      <c r="J1259" s="48">
        <v>0</v>
      </c>
      <c r="K1259" s="48">
        <v>4</v>
      </c>
      <c r="L1259" s="48">
        <v>4</v>
      </c>
      <c r="M1259" s="48">
        <v>0</v>
      </c>
      <c r="N1259" s="48">
        <v>4</v>
      </c>
      <c r="O1259" s="48">
        <v>4</v>
      </c>
      <c r="P1259" s="48">
        <v>0</v>
      </c>
      <c r="Q1259" s="48">
        <v>4</v>
      </c>
      <c r="R1259" s="48">
        <v>6</v>
      </c>
      <c r="S1259" s="48">
        <v>0</v>
      </c>
      <c r="T1259" s="48">
        <v>6</v>
      </c>
      <c r="U1259" s="48">
        <v>6</v>
      </c>
      <c r="V1259" s="48">
        <v>0</v>
      </c>
      <c r="W1259" s="48">
        <v>6</v>
      </c>
      <c r="AB1259" s="270"/>
    </row>
    <row r="1260" spans="3:28" ht="15" customHeight="1" outlineLevel="2" x14ac:dyDescent="0.2">
      <c r="D1260" s="41" t="s">
        <v>1251</v>
      </c>
      <c r="E1260" s="17" t="s">
        <v>1252</v>
      </c>
      <c r="F1260" s="48">
        <v>4</v>
      </c>
      <c r="G1260" s="48">
        <v>0</v>
      </c>
      <c r="H1260" s="48">
        <v>4</v>
      </c>
      <c r="I1260" s="48">
        <v>4</v>
      </c>
      <c r="J1260" s="48">
        <v>0</v>
      </c>
      <c r="K1260" s="48">
        <v>4</v>
      </c>
      <c r="L1260" s="48">
        <v>4</v>
      </c>
      <c r="M1260" s="48">
        <v>0</v>
      </c>
      <c r="N1260" s="48">
        <v>4</v>
      </c>
      <c r="O1260" s="48">
        <v>4</v>
      </c>
      <c r="P1260" s="48">
        <v>0</v>
      </c>
      <c r="Q1260" s="48">
        <v>4</v>
      </c>
      <c r="R1260" s="48">
        <v>4</v>
      </c>
      <c r="S1260" s="48">
        <v>0</v>
      </c>
      <c r="T1260" s="48">
        <v>4</v>
      </c>
      <c r="U1260" s="48">
        <v>4</v>
      </c>
      <c r="V1260" s="48">
        <v>0</v>
      </c>
      <c r="W1260" s="48">
        <v>4</v>
      </c>
    </row>
    <row r="1261" spans="3:28" ht="15" customHeight="1" outlineLevel="2" x14ac:dyDescent="0.2">
      <c r="D1261" s="41" t="s">
        <v>1253</v>
      </c>
      <c r="E1261" s="17" t="s">
        <v>1254</v>
      </c>
      <c r="F1261" s="48">
        <v>0</v>
      </c>
      <c r="G1261" s="48">
        <v>0</v>
      </c>
      <c r="H1261" s="48">
        <v>0</v>
      </c>
      <c r="I1261" s="48">
        <v>0</v>
      </c>
      <c r="J1261" s="48">
        <v>0</v>
      </c>
      <c r="K1261" s="48">
        <v>0</v>
      </c>
      <c r="L1261" s="48">
        <v>0</v>
      </c>
      <c r="M1261" s="48">
        <v>0</v>
      </c>
      <c r="N1261" s="48">
        <v>0</v>
      </c>
      <c r="O1261" s="48">
        <v>0</v>
      </c>
      <c r="P1261" s="48">
        <v>0</v>
      </c>
      <c r="Q1261" s="48">
        <v>0</v>
      </c>
      <c r="R1261" s="48">
        <v>0</v>
      </c>
      <c r="S1261" s="48">
        <v>0</v>
      </c>
      <c r="T1261" s="48">
        <v>0</v>
      </c>
      <c r="U1261" s="48">
        <v>0</v>
      </c>
      <c r="V1261" s="48">
        <v>0</v>
      </c>
      <c r="W1261" s="48">
        <v>0</v>
      </c>
    </row>
    <row r="1262" spans="3:28" ht="15" customHeight="1" outlineLevel="2" x14ac:dyDescent="0.2">
      <c r="D1262" s="41" t="s">
        <v>1255</v>
      </c>
      <c r="E1262" s="17" t="s">
        <v>1256</v>
      </c>
      <c r="F1262" s="48">
        <v>0</v>
      </c>
      <c r="G1262" s="48">
        <v>0</v>
      </c>
      <c r="H1262" s="48">
        <v>0</v>
      </c>
      <c r="I1262" s="48">
        <v>0</v>
      </c>
      <c r="J1262" s="48">
        <v>0</v>
      </c>
      <c r="K1262" s="48">
        <v>0</v>
      </c>
      <c r="L1262" s="48">
        <v>0</v>
      </c>
      <c r="M1262" s="48">
        <v>0</v>
      </c>
      <c r="N1262" s="48">
        <v>0</v>
      </c>
      <c r="O1262" s="48">
        <v>0</v>
      </c>
      <c r="P1262" s="48">
        <v>0</v>
      </c>
      <c r="Q1262" s="48">
        <v>0</v>
      </c>
      <c r="R1262" s="48">
        <v>0</v>
      </c>
      <c r="S1262" s="48">
        <v>0</v>
      </c>
      <c r="T1262" s="48">
        <v>0</v>
      </c>
      <c r="U1262" s="48">
        <v>0</v>
      </c>
      <c r="V1262" s="48">
        <v>0</v>
      </c>
      <c r="W1262" s="48">
        <v>0</v>
      </c>
    </row>
    <row r="1263" spans="3:28" ht="15" customHeight="1" outlineLevel="2" x14ac:dyDescent="0.2">
      <c r="D1263" s="41" t="s">
        <v>1257</v>
      </c>
      <c r="E1263" s="17" t="s">
        <v>1258</v>
      </c>
      <c r="F1263" s="48">
        <v>1</v>
      </c>
      <c r="G1263" s="48">
        <v>0</v>
      </c>
      <c r="H1263" s="48">
        <v>1</v>
      </c>
      <c r="I1263" s="48">
        <v>0</v>
      </c>
      <c r="J1263" s="48">
        <v>0</v>
      </c>
      <c r="K1263" s="48">
        <v>0</v>
      </c>
      <c r="L1263" s="48">
        <v>0</v>
      </c>
      <c r="M1263" s="48">
        <v>0</v>
      </c>
      <c r="N1263" s="48">
        <v>0</v>
      </c>
      <c r="O1263" s="48">
        <v>0</v>
      </c>
      <c r="P1263" s="48">
        <v>0</v>
      </c>
      <c r="Q1263" s="48">
        <v>0</v>
      </c>
      <c r="R1263" s="48">
        <v>2</v>
      </c>
      <c r="S1263" s="48">
        <v>0</v>
      </c>
      <c r="T1263" s="48">
        <v>2</v>
      </c>
      <c r="U1263" s="48">
        <v>2</v>
      </c>
      <c r="V1263" s="48">
        <v>0</v>
      </c>
      <c r="W1263" s="48">
        <v>2</v>
      </c>
    </row>
    <row r="1264" spans="3:28" ht="15" customHeight="1" outlineLevel="2" x14ac:dyDescent="0.2">
      <c r="D1264" s="41" t="s">
        <v>1259</v>
      </c>
      <c r="E1264" s="17" t="s">
        <v>1260</v>
      </c>
      <c r="F1264" s="48">
        <v>0</v>
      </c>
      <c r="G1264" s="48">
        <v>0</v>
      </c>
      <c r="H1264" s="48">
        <v>0</v>
      </c>
      <c r="I1264" s="48">
        <v>0</v>
      </c>
      <c r="J1264" s="48">
        <v>0</v>
      </c>
      <c r="K1264" s="48">
        <v>0</v>
      </c>
      <c r="L1264" s="48">
        <v>0</v>
      </c>
      <c r="M1264" s="48">
        <v>0</v>
      </c>
      <c r="N1264" s="48">
        <v>0</v>
      </c>
      <c r="O1264" s="48">
        <v>0</v>
      </c>
      <c r="P1264" s="48">
        <v>0</v>
      </c>
      <c r="Q1264" s="48">
        <v>0</v>
      </c>
      <c r="R1264" s="48">
        <v>0</v>
      </c>
      <c r="S1264" s="48">
        <v>0</v>
      </c>
      <c r="T1264" s="48">
        <v>0</v>
      </c>
      <c r="U1264" s="48">
        <v>0</v>
      </c>
      <c r="V1264" s="48">
        <v>0</v>
      </c>
      <c r="W1264" s="48">
        <v>0</v>
      </c>
    </row>
    <row r="1265" spans="3:28" ht="15" customHeight="1" outlineLevel="2" x14ac:dyDescent="0.2">
      <c r="D1265" s="41" t="s">
        <v>1261</v>
      </c>
      <c r="E1265" s="17" t="s">
        <v>1262</v>
      </c>
      <c r="F1265" s="48">
        <v>0</v>
      </c>
      <c r="G1265" s="48">
        <v>0</v>
      </c>
      <c r="H1265" s="48">
        <v>0</v>
      </c>
      <c r="I1265" s="48">
        <v>0</v>
      </c>
      <c r="J1265" s="48">
        <v>0</v>
      </c>
      <c r="K1265" s="48">
        <v>0</v>
      </c>
      <c r="L1265" s="48">
        <v>0</v>
      </c>
      <c r="M1265" s="48">
        <v>0</v>
      </c>
      <c r="N1265" s="48">
        <v>0</v>
      </c>
      <c r="O1265" s="48">
        <v>0</v>
      </c>
      <c r="P1265" s="48">
        <v>0</v>
      </c>
      <c r="Q1265" s="48">
        <v>0</v>
      </c>
      <c r="R1265" s="48">
        <v>0</v>
      </c>
      <c r="S1265" s="48">
        <v>0</v>
      </c>
      <c r="T1265" s="48">
        <v>0</v>
      </c>
      <c r="U1265" s="48">
        <v>0</v>
      </c>
      <c r="V1265" s="48">
        <v>0</v>
      </c>
      <c r="W1265" s="48">
        <v>0</v>
      </c>
    </row>
    <row r="1266" spans="3:28" ht="15" customHeight="1" outlineLevel="2" x14ac:dyDescent="0.2">
      <c r="D1266" s="41" t="s">
        <v>1263</v>
      </c>
      <c r="E1266" s="17" t="s">
        <v>1264</v>
      </c>
      <c r="F1266" s="48">
        <v>0</v>
      </c>
      <c r="G1266" s="48">
        <v>0</v>
      </c>
      <c r="H1266" s="48">
        <v>0</v>
      </c>
      <c r="I1266" s="48">
        <v>0</v>
      </c>
      <c r="J1266" s="48">
        <v>0</v>
      </c>
      <c r="K1266" s="48">
        <v>0</v>
      </c>
      <c r="L1266" s="48">
        <v>0</v>
      </c>
      <c r="M1266" s="48">
        <v>0</v>
      </c>
      <c r="N1266" s="48">
        <v>0</v>
      </c>
      <c r="O1266" s="48">
        <v>0</v>
      </c>
      <c r="P1266" s="48">
        <v>0</v>
      </c>
      <c r="Q1266" s="48">
        <v>0</v>
      </c>
      <c r="R1266" s="48">
        <v>0</v>
      </c>
      <c r="S1266" s="48">
        <v>0</v>
      </c>
      <c r="T1266" s="48">
        <v>0</v>
      </c>
      <c r="U1266" s="48">
        <v>0</v>
      </c>
      <c r="V1266" s="48">
        <v>0</v>
      </c>
      <c r="W1266" s="48">
        <v>0</v>
      </c>
    </row>
    <row r="1267" spans="3:28" ht="15" customHeight="1" outlineLevel="2" x14ac:dyDescent="0.2">
      <c r="D1267" s="41" t="s">
        <v>1265</v>
      </c>
      <c r="E1267" s="17" t="s">
        <v>1266</v>
      </c>
      <c r="F1267" s="48">
        <v>0</v>
      </c>
      <c r="G1267" s="48">
        <v>0</v>
      </c>
      <c r="H1267" s="48">
        <v>0</v>
      </c>
      <c r="I1267" s="48">
        <v>0</v>
      </c>
      <c r="J1267" s="48">
        <v>0</v>
      </c>
      <c r="K1267" s="48">
        <v>0</v>
      </c>
      <c r="L1267" s="48">
        <v>0</v>
      </c>
      <c r="M1267" s="48">
        <v>0</v>
      </c>
      <c r="N1267" s="48">
        <v>0</v>
      </c>
      <c r="O1267" s="48">
        <v>0</v>
      </c>
      <c r="P1267" s="48">
        <v>0</v>
      </c>
      <c r="Q1267" s="48">
        <v>0</v>
      </c>
      <c r="R1267" s="48">
        <v>0</v>
      </c>
      <c r="S1267" s="48">
        <v>0</v>
      </c>
      <c r="T1267" s="48">
        <v>0</v>
      </c>
      <c r="U1267" s="48">
        <v>0</v>
      </c>
      <c r="V1267" s="48">
        <v>0</v>
      </c>
      <c r="W1267" s="48">
        <v>0</v>
      </c>
    </row>
    <row r="1268" spans="3:28" ht="15" customHeight="1" outlineLevel="2" x14ac:dyDescent="0.2">
      <c r="D1268" s="41" t="s">
        <v>1267</v>
      </c>
      <c r="E1268" s="17" t="s">
        <v>1268</v>
      </c>
      <c r="F1268" s="48">
        <v>0</v>
      </c>
      <c r="G1268" s="48">
        <v>0</v>
      </c>
      <c r="H1268" s="48">
        <v>0</v>
      </c>
      <c r="I1268" s="48">
        <v>0</v>
      </c>
      <c r="J1268" s="48">
        <v>0</v>
      </c>
      <c r="K1268" s="48">
        <v>0</v>
      </c>
      <c r="L1268" s="48">
        <v>0</v>
      </c>
      <c r="M1268" s="48">
        <v>0</v>
      </c>
      <c r="N1268" s="48">
        <v>0</v>
      </c>
      <c r="O1268" s="48">
        <v>0</v>
      </c>
      <c r="P1268" s="48">
        <v>0</v>
      </c>
      <c r="Q1268" s="48">
        <v>0</v>
      </c>
      <c r="R1268" s="48">
        <v>0</v>
      </c>
      <c r="S1268" s="48">
        <v>0</v>
      </c>
      <c r="T1268" s="48">
        <v>0</v>
      </c>
      <c r="U1268" s="48">
        <v>0</v>
      </c>
      <c r="V1268" s="48">
        <v>0</v>
      </c>
      <c r="W1268" s="48">
        <v>0</v>
      </c>
    </row>
    <row r="1269" spans="3:28" ht="15" customHeight="1" outlineLevel="2" x14ac:dyDescent="0.2">
      <c r="D1269" s="41" t="s">
        <v>1269</v>
      </c>
      <c r="E1269" s="17" t="s">
        <v>1270</v>
      </c>
      <c r="F1269" s="48">
        <v>0</v>
      </c>
      <c r="G1269" s="48">
        <v>0</v>
      </c>
      <c r="H1269" s="48">
        <v>0</v>
      </c>
      <c r="I1269" s="48">
        <v>0</v>
      </c>
      <c r="J1269" s="48">
        <v>0</v>
      </c>
      <c r="K1269" s="48">
        <v>0</v>
      </c>
      <c r="L1269" s="48">
        <v>0</v>
      </c>
      <c r="M1269" s="48">
        <v>0</v>
      </c>
      <c r="N1269" s="48">
        <v>0</v>
      </c>
      <c r="O1269" s="48">
        <v>0</v>
      </c>
      <c r="P1269" s="48">
        <v>0</v>
      </c>
      <c r="Q1269" s="48">
        <v>0</v>
      </c>
      <c r="R1269" s="48">
        <v>0</v>
      </c>
      <c r="S1269" s="48">
        <v>0</v>
      </c>
      <c r="T1269" s="48">
        <v>0</v>
      </c>
      <c r="U1269" s="48">
        <v>0</v>
      </c>
      <c r="V1269" s="48">
        <v>0</v>
      </c>
      <c r="W1269" s="48">
        <v>0</v>
      </c>
    </row>
    <row r="1270" spans="3:28" ht="15" customHeight="1" outlineLevel="2" x14ac:dyDescent="0.2">
      <c r="D1270" s="41" t="s">
        <v>1271</v>
      </c>
      <c r="E1270" s="17" t="s">
        <v>1272</v>
      </c>
      <c r="F1270" s="48">
        <v>0</v>
      </c>
      <c r="G1270" s="48">
        <v>0</v>
      </c>
      <c r="H1270" s="48">
        <v>0</v>
      </c>
      <c r="I1270" s="48">
        <v>0</v>
      </c>
      <c r="J1270" s="48">
        <v>0</v>
      </c>
      <c r="K1270" s="48">
        <v>0</v>
      </c>
      <c r="L1270" s="48">
        <v>0</v>
      </c>
      <c r="M1270" s="48">
        <v>0</v>
      </c>
      <c r="N1270" s="48">
        <v>0</v>
      </c>
      <c r="O1270" s="48">
        <v>0</v>
      </c>
      <c r="P1270" s="48">
        <v>0</v>
      </c>
      <c r="Q1270" s="48">
        <v>0</v>
      </c>
      <c r="R1270" s="48">
        <v>0</v>
      </c>
      <c r="S1270" s="48">
        <v>0</v>
      </c>
      <c r="T1270" s="48">
        <v>0</v>
      </c>
      <c r="U1270" s="48">
        <v>0</v>
      </c>
      <c r="V1270" s="48">
        <v>0</v>
      </c>
      <c r="W1270" s="48">
        <v>0</v>
      </c>
    </row>
    <row r="1271" spans="3:28" ht="15" customHeight="1" outlineLevel="2" x14ac:dyDescent="0.2">
      <c r="D1271" s="41" t="s">
        <v>1273</v>
      </c>
      <c r="E1271" s="17" t="s">
        <v>1274</v>
      </c>
      <c r="F1271" s="48">
        <v>0</v>
      </c>
      <c r="G1271" s="48">
        <v>0</v>
      </c>
      <c r="H1271" s="48">
        <v>0</v>
      </c>
      <c r="I1271" s="48">
        <v>0</v>
      </c>
      <c r="J1271" s="48">
        <v>0</v>
      </c>
      <c r="K1271" s="48">
        <v>0</v>
      </c>
      <c r="L1271" s="48">
        <v>0</v>
      </c>
      <c r="M1271" s="48">
        <v>0</v>
      </c>
      <c r="N1271" s="48">
        <v>0</v>
      </c>
      <c r="O1271" s="48">
        <v>0</v>
      </c>
      <c r="P1271" s="48">
        <v>0</v>
      </c>
      <c r="Q1271" s="48">
        <v>0</v>
      </c>
      <c r="R1271" s="48">
        <v>0</v>
      </c>
      <c r="S1271" s="48">
        <v>0</v>
      </c>
      <c r="T1271" s="48">
        <v>0</v>
      </c>
      <c r="U1271" s="48">
        <v>0</v>
      </c>
      <c r="V1271" s="48">
        <v>0</v>
      </c>
      <c r="W1271" s="48">
        <v>0</v>
      </c>
    </row>
    <row r="1272" spans="3:28" ht="15" customHeight="1" outlineLevel="2" x14ac:dyDescent="0.2">
      <c r="D1272" s="41" t="s">
        <v>1275</v>
      </c>
      <c r="E1272" s="17" t="s">
        <v>1276</v>
      </c>
      <c r="F1272" s="48">
        <v>0</v>
      </c>
      <c r="G1272" s="48">
        <v>0</v>
      </c>
      <c r="H1272" s="48">
        <v>0</v>
      </c>
      <c r="I1272" s="48">
        <v>0</v>
      </c>
      <c r="J1272" s="48">
        <v>0</v>
      </c>
      <c r="K1272" s="48">
        <v>0</v>
      </c>
      <c r="L1272" s="48">
        <v>0</v>
      </c>
      <c r="M1272" s="48">
        <v>0</v>
      </c>
      <c r="N1272" s="48">
        <v>0</v>
      </c>
      <c r="O1272" s="48">
        <v>0</v>
      </c>
      <c r="P1272" s="48">
        <v>0</v>
      </c>
      <c r="Q1272" s="48">
        <v>0</v>
      </c>
      <c r="R1272" s="48">
        <v>0</v>
      </c>
      <c r="S1272" s="48">
        <v>0</v>
      </c>
      <c r="T1272" s="48">
        <v>0</v>
      </c>
      <c r="U1272" s="48">
        <v>0</v>
      </c>
      <c r="V1272" s="48">
        <v>0</v>
      </c>
      <c r="W1272" s="48">
        <v>0</v>
      </c>
    </row>
    <row r="1273" spans="3:28" ht="15" customHeight="1" outlineLevel="2" x14ac:dyDescent="0.2">
      <c r="D1273" s="41" t="s">
        <v>1277</v>
      </c>
      <c r="E1273" s="17" t="s">
        <v>1278</v>
      </c>
      <c r="F1273" s="48">
        <v>0</v>
      </c>
      <c r="G1273" s="48">
        <v>0</v>
      </c>
      <c r="H1273" s="48">
        <v>0</v>
      </c>
      <c r="I1273" s="48">
        <v>0</v>
      </c>
      <c r="J1273" s="48">
        <v>0</v>
      </c>
      <c r="K1273" s="48">
        <v>0</v>
      </c>
      <c r="L1273" s="48">
        <v>0</v>
      </c>
      <c r="M1273" s="48">
        <v>0</v>
      </c>
      <c r="N1273" s="48">
        <v>0</v>
      </c>
      <c r="O1273" s="48">
        <v>0</v>
      </c>
      <c r="P1273" s="48">
        <v>0</v>
      </c>
      <c r="Q1273" s="48">
        <v>0</v>
      </c>
      <c r="R1273" s="48">
        <v>0</v>
      </c>
      <c r="S1273" s="48">
        <v>0</v>
      </c>
      <c r="T1273" s="48">
        <v>0</v>
      </c>
      <c r="U1273" s="48">
        <v>0</v>
      </c>
      <c r="V1273" s="48">
        <v>0</v>
      </c>
      <c r="W1273" s="48">
        <v>0</v>
      </c>
    </row>
    <row r="1274" spans="3:28" ht="15" customHeight="1" outlineLevel="2" x14ac:dyDescent="0.2">
      <c r="D1274" s="41" t="s">
        <v>1279</v>
      </c>
      <c r="E1274" s="17" t="s">
        <v>1280</v>
      </c>
      <c r="F1274" s="48">
        <v>0</v>
      </c>
      <c r="G1274" s="48">
        <v>0</v>
      </c>
      <c r="H1274" s="48">
        <v>0</v>
      </c>
      <c r="I1274" s="48">
        <v>0</v>
      </c>
      <c r="J1274" s="48">
        <v>0</v>
      </c>
      <c r="K1274" s="48">
        <v>0</v>
      </c>
      <c r="L1274" s="48">
        <v>0</v>
      </c>
      <c r="M1274" s="48">
        <v>0</v>
      </c>
      <c r="N1274" s="48">
        <v>0</v>
      </c>
      <c r="O1274" s="48">
        <v>0</v>
      </c>
      <c r="P1274" s="48">
        <v>0</v>
      </c>
      <c r="Q1274" s="48">
        <v>0</v>
      </c>
      <c r="R1274" s="48">
        <v>0</v>
      </c>
      <c r="S1274" s="48">
        <v>0</v>
      </c>
      <c r="T1274" s="48">
        <v>0</v>
      </c>
      <c r="U1274" s="48">
        <v>0</v>
      </c>
      <c r="V1274" s="48">
        <v>0</v>
      </c>
      <c r="W1274" s="48">
        <v>0</v>
      </c>
    </row>
    <row r="1275" spans="3:28" ht="15" customHeight="1" outlineLevel="2" x14ac:dyDescent="0.2">
      <c r="D1275" s="41" t="s">
        <v>1281</v>
      </c>
      <c r="E1275" s="17" t="s">
        <v>1282</v>
      </c>
      <c r="F1275" s="48">
        <v>0</v>
      </c>
      <c r="G1275" s="48">
        <v>0</v>
      </c>
      <c r="H1275" s="48">
        <v>0</v>
      </c>
      <c r="I1275" s="48">
        <v>0</v>
      </c>
      <c r="J1275" s="48">
        <v>0</v>
      </c>
      <c r="K1275" s="48">
        <v>0</v>
      </c>
      <c r="L1275" s="48">
        <v>0</v>
      </c>
      <c r="M1275" s="48">
        <v>0</v>
      </c>
      <c r="N1275" s="48">
        <v>0</v>
      </c>
      <c r="O1275" s="48">
        <v>0</v>
      </c>
      <c r="P1275" s="48">
        <v>0</v>
      </c>
      <c r="Q1275" s="48">
        <v>0</v>
      </c>
      <c r="R1275" s="48">
        <v>0</v>
      </c>
      <c r="S1275" s="48">
        <v>0</v>
      </c>
      <c r="T1275" s="48">
        <v>0</v>
      </c>
      <c r="U1275" s="48">
        <v>0</v>
      </c>
      <c r="V1275" s="48">
        <v>0</v>
      </c>
      <c r="W1275" s="48">
        <v>0</v>
      </c>
    </row>
    <row r="1276" spans="3:28" ht="15" customHeight="1" outlineLevel="1" x14ac:dyDescent="0.2">
      <c r="C1276" s="226" t="s">
        <v>1283</v>
      </c>
      <c r="E1276" s="225" t="s">
        <v>1284</v>
      </c>
      <c r="F1276" s="48">
        <v>82</v>
      </c>
      <c r="G1276" s="48">
        <v>30</v>
      </c>
      <c r="H1276" s="48">
        <v>52</v>
      </c>
      <c r="I1276" s="48">
        <v>72</v>
      </c>
      <c r="J1276" s="48">
        <v>24</v>
      </c>
      <c r="K1276" s="48">
        <v>48</v>
      </c>
      <c r="L1276" s="48">
        <v>67</v>
      </c>
      <c r="M1276" s="48">
        <v>23</v>
      </c>
      <c r="N1276" s="48">
        <v>44</v>
      </c>
      <c r="O1276" s="48">
        <v>67</v>
      </c>
      <c r="P1276" s="48">
        <v>23</v>
      </c>
      <c r="Q1276" s="48">
        <v>44</v>
      </c>
      <c r="R1276" s="48">
        <v>62</v>
      </c>
      <c r="S1276" s="48">
        <v>19</v>
      </c>
      <c r="T1276" s="48">
        <v>43</v>
      </c>
      <c r="U1276" s="48">
        <v>58</v>
      </c>
      <c r="V1276" s="48">
        <v>16</v>
      </c>
      <c r="W1276" s="48">
        <v>42</v>
      </c>
      <c r="AB1276" s="270"/>
    </row>
    <row r="1277" spans="3:28" ht="15" customHeight="1" outlineLevel="2" x14ac:dyDescent="0.2">
      <c r="D1277" s="41" t="s">
        <v>1285</v>
      </c>
      <c r="E1277" s="17" t="s">
        <v>1286</v>
      </c>
      <c r="F1277" s="48">
        <v>7</v>
      </c>
      <c r="G1277" s="48">
        <v>0</v>
      </c>
      <c r="H1277" s="48">
        <v>7</v>
      </c>
      <c r="I1277" s="48">
        <v>7</v>
      </c>
      <c r="J1277" s="48">
        <v>0</v>
      </c>
      <c r="K1277" s="48">
        <v>7</v>
      </c>
      <c r="L1277" s="48">
        <v>6</v>
      </c>
      <c r="M1277" s="48">
        <v>0</v>
      </c>
      <c r="N1277" s="48">
        <v>6</v>
      </c>
      <c r="O1277" s="48">
        <v>6</v>
      </c>
      <c r="P1277" s="48">
        <v>0</v>
      </c>
      <c r="Q1277" s="48">
        <v>6</v>
      </c>
      <c r="R1277" s="48">
        <v>8</v>
      </c>
      <c r="S1277" s="48">
        <v>0</v>
      </c>
      <c r="T1277" s="48">
        <v>8</v>
      </c>
      <c r="U1277" s="48">
        <v>7</v>
      </c>
      <c r="V1277" s="48">
        <v>0</v>
      </c>
      <c r="W1277" s="48">
        <v>7</v>
      </c>
    </row>
    <row r="1278" spans="3:28" ht="15" customHeight="1" outlineLevel="2" x14ac:dyDescent="0.2">
      <c r="D1278" s="41" t="s">
        <v>1287</v>
      </c>
      <c r="E1278" s="17" t="s">
        <v>1288</v>
      </c>
      <c r="F1278" s="48">
        <v>35</v>
      </c>
      <c r="G1278" s="48">
        <v>10</v>
      </c>
      <c r="H1278" s="48">
        <v>25</v>
      </c>
      <c r="I1278" s="48">
        <v>33</v>
      </c>
      <c r="J1278" s="48">
        <v>11</v>
      </c>
      <c r="K1278" s="48">
        <v>22</v>
      </c>
      <c r="L1278" s="48">
        <v>33</v>
      </c>
      <c r="M1278" s="48">
        <v>13</v>
      </c>
      <c r="N1278" s="48">
        <v>20</v>
      </c>
      <c r="O1278" s="48">
        <v>32</v>
      </c>
      <c r="P1278" s="48">
        <v>12</v>
      </c>
      <c r="Q1278" s="48">
        <v>20</v>
      </c>
      <c r="R1278" s="48">
        <v>28</v>
      </c>
      <c r="S1278" s="48">
        <v>9</v>
      </c>
      <c r="T1278" s="48">
        <v>19</v>
      </c>
      <c r="U1278" s="48">
        <v>25</v>
      </c>
      <c r="V1278" s="48">
        <v>7</v>
      </c>
      <c r="W1278" s="48">
        <v>18</v>
      </c>
    </row>
    <row r="1279" spans="3:28" ht="15" customHeight="1" outlineLevel="2" x14ac:dyDescent="0.2">
      <c r="D1279" s="41" t="s">
        <v>1289</v>
      </c>
      <c r="E1279" s="17" t="s">
        <v>1290</v>
      </c>
      <c r="F1279" s="48">
        <v>1</v>
      </c>
      <c r="G1279" s="48">
        <v>0</v>
      </c>
      <c r="H1279" s="48">
        <v>1</v>
      </c>
      <c r="I1279" s="48">
        <v>1</v>
      </c>
      <c r="J1279" s="48">
        <v>0</v>
      </c>
      <c r="K1279" s="48">
        <v>1</v>
      </c>
      <c r="L1279" s="48">
        <v>1</v>
      </c>
      <c r="M1279" s="48">
        <v>0</v>
      </c>
      <c r="N1279" s="48">
        <v>1</v>
      </c>
      <c r="O1279" s="48">
        <v>1</v>
      </c>
      <c r="P1279" s="48">
        <v>0</v>
      </c>
      <c r="Q1279" s="48">
        <v>1</v>
      </c>
      <c r="R1279" s="48">
        <v>1</v>
      </c>
      <c r="S1279" s="48">
        <v>0</v>
      </c>
      <c r="T1279" s="48">
        <v>1</v>
      </c>
      <c r="U1279" s="48">
        <v>1</v>
      </c>
      <c r="V1279" s="48">
        <v>0</v>
      </c>
      <c r="W1279" s="48">
        <v>1</v>
      </c>
    </row>
    <row r="1280" spans="3:28" ht="15" customHeight="1" outlineLevel="2" x14ac:dyDescent="0.2">
      <c r="D1280" s="41" t="s">
        <v>1291</v>
      </c>
      <c r="E1280" s="17" t="s">
        <v>1292</v>
      </c>
      <c r="F1280" s="48">
        <v>0</v>
      </c>
      <c r="G1280" s="48">
        <v>0</v>
      </c>
      <c r="H1280" s="48">
        <v>0</v>
      </c>
      <c r="I1280" s="48">
        <v>0</v>
      </c>
      <c r="J1280" s="48">
        <v>0</v>
      </c>
      <c r="K1280" s="48">
        <v>0</v>
      </c>
      <c r="L1280" s="48">
        <v>0</v>
      </c>
      <c r="M1280" s="48">
        <v>0</v>
      </c>
      <c r="N1280" s="48">
        <v>0</v>
      </c>
      <c r="O1280" s="48">
        <v>0</v>
      </c>
      <c r="P1280" s="48">
        <v>0</v>
      </c>
      <c r="Q1280" s="48">
        <v>0</v>
      </c>
      <c r="R1280" s="48">
        <v>0</v>
      </c>
      <c r="S1280" s="48">
        <v>0</v>
      </c>
      <c r="T1280" s="48">
        <v>0</v>
      </c>
      <c r="U1280" s="48">
        <v>0</v>
      </c>
      <c r="V1280" s="48">
        <v>0</v>
      </c>
      <c r="W1280" s="48">
        <v>0</v>
      </c>
    </row>
    <row r="1281" spans="4:23" ht="15" customHeight="1" outlineLevel="2" x14ac:dyDescent="0.2">
      <c r="D1281" s="41" t="s">
        <v>1293</v>
      </c>
      <c r="E1281" s="17" t="s">
        <v>1294</v>
      </c>
      <c r="F1281" s="48">
        <v>1</v>
      </c>
      <c r="G1281" s="48">
        <v>0</v>
      </c>
      <c r="H1281" s="48">
        <v>1</v>
      </c>
      <c r="I1281" s="48">
        <v>1</v>
      </c>
      <c r="J1281" s="48">
        <v>0</v>
      </c>
      <c r="K1281" s="48">
        <v>1</v>
      </c>
      <c r="L1281" s="48">
        <v>0</v>
      </c>
      <c r="M1281" s="48">
        <v>0</v>
      </c>
      <c r="N1281" s="48">
        <v>0</v>
      </c>
      <c r="O1281" s="48">
        <v>0</v>
      </c>
      <c r="P1281" s="48">
        <v>0</v>
      </c>
      <c r="Q1281" s="48">
        <v>0</v>
      </c>
      <c r="R1281" s="48">
        <v>0</v>
      </c>
      <c r="S1281" s="48">
        <v>0</v>
      </c>
      <c r="T1281" s="48">
        <v>0</v>
      </c>
      <c r="U1281" s="48">
        <v>1</v>
      </c>
      <c r="V1281" s="48">
        <v>0</v>
      </c>
      <c r="W1281" s="48">
        <v>1</v>
      </c>
    </row>
    <row r="1282" spans="4:23" ht="15" customHeight="1" outlineLevel="2" x14ac:dyDescent="0.2">
      <c r="D1282" s="41" t="s">
        <v>1295</v>
      </c>
      <c r="E1282" s="17" t="s">
        <v>1296</v>
      </c>
      <c r="F1282" s="48">
        <v>0</v>
      </c>
      <c r="G1282" s="48">
        <v>0</v>
      </c>
      <c r="H1282" s="48">
        <v>0</v>
      </c>
      <c r="I1282" s="48">
        <v>0</v>
      </c>
      <c r="J1282" s="48">
        <v>0</v>
      </c>
      <c r="K1282" s="48">
        <v>0</v>
      </c>
      <c r="L1282" s="48">
        <v>0</v>
      </c>
      <c r="M1282" s="48">
        <v>0</v>
      </c>
      <c r="N1282" s="48">
        <v>0</v>
      </c>
      <c r="O1282" s="48">
        <v>0</v>
      </c>
      <c r="P1282" s="48">
        <v>0</v>
      </c>
      <c r="Q1282" s="48">
        <v>0</v>
      </c>
      <c r="R1282" s="48">
        <v>0</v>
      </c>
      <c r="S1282" s="48">
        <v>0</v>
      </c>
      <c r="T1282" s="48">
        <v>0</v>
      </c>
      <c r="U1282" s="48">
        <v>0</v>
      </c>
      <c r="V1282" s="48">
        <v>0</v>
      </c>
      <c r="W1282" s="48">
        <v>0</v>
      </c>
    </row>
    <row r="1283" spans="4:23" ht="15" customHeight="1" outlineLevel="2" x14ac:dyDescent="0.2">
      <c r="D1283" s="41" t="s">
        <v>1297</v>
      </c>
      <c r="E1283" s="17" t="s">
        <v>1298</v>
      </c>
      <c r="F1283" s="48">
        <v>0</v>
      </c>
      <c r="G1283" s="48">
        <v>0</v>
      </c>
      <c r="H1283" s="48">
        <v>0</v>
      </c>
      <c r="I1283" s="48">
        <v>0</v>
      </c>
      <c r="J1283" s="48">
        <v>0</v>
      </c>
      <c r="K1283" s="48">
        <v>0</v>
      </c>
      <c r="L1283" s="48">
        <v>0</v>
      </c>
      <c r="M1283" s="48">
        <v>0</v>
      </c>
      <c r="N1283" s="48">
        <v>0</v>
      </c>
      <c r="O1283" s="48">
        <v>0</v>
      </c>
      <c r="P1283" s="48">
        <v>0</v>
      </c>
      <c r="Q1283" s="48">
        <v>0</v>
      </c>
      <c r="R1283" s="48">
        <v>0</v>
      </c>
      <c r="S1283" s="48">
        <v>0</v>
      </c>
      <c r="T1283" s="48">
        <v>0</v>
      </c>
      <c r="U1283" s="48">
        <v>0</v>
      </c>
      <c r="V1283" s="48">
        <v>0</v>
      </c>
      <c r="W1283" s="48">
        <v>0</v>
      </c>
    </row>
    <row r="1284" spans="4:23" ht="15" customHeight="1" outlineLevel="2" x14ac:dyDescent="0.2">
      <c r="D1284" s="41" t="s">
        <v>1299</v>
      </c>
      <c r="E1284" s="17" t="s">
        <v>1300</v>
      </c>
      <c r="F1284" s="48">
        <v>0</v>
      </c>
      <c r="G1284" s="48">
        <v>0</v>
      </c>
      <c r="H1284" s="48">
        <v>0</v>
      </c>
      <c r="I1284" s="48">
        <v>0</v>
      </c>
      <c r="J1284" s="48">
        <v>0</v>
      </c>
      <c r="K1284" s="48">
        <v>0</v>
      </c>
      <c r="L1284" s="48">
        <v>0</v>
      </c>
      <c r="M1284" s="48">
        <v>0</v>
      </c>
      <c r="N1284" s="48">
        <v>0</v>
      </c>
      <c r="O1284" s="48">
        <v>0</v>
      </c>
      <c r="P1284" s="48">
        <v>0</v>
      </c>
      <c r="Q1284" s="48">
        <v>0</v>
      </c>
      <c r="R1284" s="48">
        <v>0</v>
      </c>
      <c r="S1284" s="48">
        <v>0</v>
      </c>
      <c r="T1284" s="48">
        <v>0</v>
      </c>
      <c r="U1284" s="48">
        <v>0</v>
      </c>
      <c r="V1284" s="48">
        <v>0</v>
      </c>
      <c r="W1284" s="48">
        <v>0</v>
      </c>
    </row>
    <row r="1285" spans="4:23" ht="15" customHeight="1" outlineLevel="2" x14ac:dyDescent="0.2">
      <c r="D1285" s="41" t="s">
        <v>1301</v>
      </c>
      <c r="E1285" s="17" t="s">
        <v>1302</v>
      </c>
      <c r="F1285" s="48">
        <v>1</v>
      </c>
      <c r="G1285" s="48">
        <v>0</v>
      </c>
      <c r="H1285" s="48">
        <v>1</v>
      </c>
      <c r="I1285" s="48">
        <v>1</v>
      </c>
      <c r="J1285" s="48">
        <v>0</v>
      </c>
      <c r="K1285" s="48">
        <v>1</v>
      </c>
      <c r="L1285" s="48">
        <v>2</v>
      </c>
      <c r="M1285" s="48">
        <v>0</v>
      </c>
      <c r="N1285" s="48">
        <v>2</v>
      </c>
      <c r="O1285" s="48">
        <v>2</v>
      </c>
      <c r="P1285" s="48">
        <v>0</v>
      </c>
      <c r="Q1285" s="48">
        <v>2</v>
      </c>
      <c r="R1285" s="48">
        <v>2</v>
      </c>
      <c r="S1285" s="48">
        <v>0</v>
      </c>
      <c r="T1285" s="48">
        <v>2</v>
      </c>
      <c r="U1285" s="48">
        <v>2</v>
      </c>
      <c r="V1285" s="48">
        <v>0</v>
      </c>
      <c r="W1285" s="48">
        <v>2</v>
      </c>
    </row>
    <row r="1286" spans="4:23" ht="15" customHeight="1" outlineLevel="2" x14ac:dyDescent="0.2">
      <c r="D1286" s="41" t="s">
        <v>1303</v>
      </c>
      <c r="E1286" s="17" t="s">
        <v>1304</v>
      </c>
      <c r="F1286" s="48">
        <v>0</v>
      </c>
      <c r="G1286" s="48">
        <v>0</v>
      </c>
      <c r="H1286" s="48">
        <v>0</v>
      </c>
      <c r="I1286" s="48">
        <v>0</v>
      </c>
      <c r="J1286" s="48">
        <v>0</v>
      </c>
      <c r="K1286" s="48">
        <v>0</v>
      </c>
      <c r="L1286" s="48">
        <v>0</v>
      </c>
      <c r="M1286" s="48">
        <v>0</v>
      </c>
      <c r="N1286" s="48">
        <v>0</v>
      </c>
      <c r="O1286" s="48">
        <v>0</v>
      </c>
      <c r="P1286" s="48">
        <v>0</v>
      </c>
      <c r="Q1286" s="48">
        <v>0</v>
      </c>
      <c r="R1286" s="48">
        <v>0</v>
      </c>
      <c r="S1286" s="48">
        <v>0</v>
      </c>
      <c r="T1286" s="48">
        <v>0</v>
      </c>
      <c r="U1286" s="48">
        <v>0</v>
      </c>
      <c r="V1286" s="48">
        <v>0</v>
      </c>
      <c r="W1286" s="48">
        <v>0</v>
      </c>
    </row>
    <row r="1287" spans="4:23" ht="15" customHeight="1" outlineLevel="2" x14ac:dyDescent="0.2">
      <c r="D1287" s="41" t="s">
        <v>1305</v>
      </c>
      <c r="E1287" s="17" t="s">
        <v>1306</v>
      </c>
      <c r="F1287" s="48">
        <v>0</v>
      </c>
      <c r="G1287" s="48">
        <v>0</v>
      </c>
      <c r="H1287" s="48">
        <v>0</v>
      </c>
      <c r="I1287" s="48">
        <v>0</v>
      </c>
      <c r="J1287" s="48">
        <v>0</v>
      </c>
      <c r="K1287" s="48">
        <v>0</v>
      </c>
      <c r="L1287" s="48">
        <v>0</v>
      </c>
      <c r="M1287" s="48">
        <v>0</v>
      </c>
      <c r="N1287" s="48">
        <v>0</v>
      </c>
      <c r="O1287" s="48">
        <v>0</v>
      </c>
      <c r="P1287" s="48">
        <v>0</v>
      </c>
      <c r="Q1287" s="48">
        <v>0</v>
      </c>
      <c r="R1287" s="48">
        <v>0</v>
      </c>
      <c r="S1287" s="48">
        <v>0</v>
      </c>
      <c r="T1287" s="48">
        <v>0</v>
      </c>
      <c r="U1287" s="48">
        <v>0</v>
      </c>
      <c r="V1287" s="48">
        <v>0</v>
      </c>
      <c r="W1287" s="48">
        <v>0</v>
      </c>
    </row>
    <row r="1288" spans="4:23" ht="15" customHeight="1" outlineLevel="2" x14ac:dyDescent="0.2">
      <c r="D1288" s="41" t="s">
        <v>1307</v>
      </c>
      <c r="E1288" s="17" t="s">
        <v>1308</v>
      </c>
      <c r="F1288" s="48">
        <v>0</v>
      </c>
      <c r="G1288" s="48">
        <v>0</v>
      </c>
      <c r="H1288" s="48">
        <v>0</v>
      </c>
      <c r="I1288" s="48">
        <v>0</v>
      </c>
      <c r="J1288" s="48">
        <v>0</v>
      </c>
      <c r="K1288" s="48">
        <v>0</v>
      </c>
      <c r="L1288" s="48">
        <v>0</v>
      </c>
      <c r="M1288" s="48">
        <v>0</v>
      </c>
      <c r="N1288" s="48">
        <v>0</v>
      </c>
      <c r="O1288" s="48">
        <v>0</v>
      </c>
      <c r="P1288" s="48">
        <v>0</v>
      </c>
      <c r="Q1288" s="48">
        <v>0</v>
      </c>
      <c r="R1288" s="48">
        <v>0</v>
      </c>
      <c r="S1288" s="48">
        <v>0</v>
      </c>
      <c r="T1288" s="48">
        <v>0</v>
      </c>
      <c r="U1288" s="48">
        <v>0</v>
      </c>
      <c r="V1288" s="48">
        <v>0</v>
      </c>
      <c r="W1288" s="48">
        <v>0</v>
      </c>
    </row>
    <row r="1289" spans="4:23" ht="15" customHeight="1" outlineLevel="2" x14ac:dyDescent="0.2">
      <c r="D1289" s="41" t="s">
        <v>1309</v>
      </c>
      <c r="E1289" s="17" t="s">
        <v>1310</v>
      </c>
      <c r="F1289" s="48">
        <v>15</v>
      </c>
      <c r="G1289" s="48">
        <v>5</v>
      </c>
      <c r="H1289" s="48">
        <v>10</v>
      </c>
      <c r="I1289" s="48">
        <v>14</v>
      </c>
      <c r="J1289" s="48">
        <v>4</v>
      </c>
      <c r="K1289" s="48">
        <v>10</v>
      </c>
      <c r="L1289" s="48">
        <v>14</v>
      </c>
      <c r="M1289" s="48">
        <v>4</v>
      </c>
      <c r="N1289" s="48">
        <v>10</v>
      </c>
      <c r="O1289" s="48">
        <v>13</v>
      </c>
      <c r="P1289" s="48">
        <v>4</v>
      </c>
      <c r="Q1289" s="48">
        <v>9</v>
      </c>
      <c r="R1289" s="48">
        <v>13</v>
      </c>
      <c r="S1289" s="48">
        <v>4</v>
      </c>
      <c r="T1289" s="48">
        <v>9</v>
      </c>
      <c r="U1289" s="48">
        <v>14</v>
      </c>
      <c r="V1289" s="48">
        <v>5</v>
      </c>
      <c r="W1289" s="48">
        <v>9</v>
      </c>
    </row>
    <row r="1290" spans="4:23" ht="15" customHeight="1" outlineLevel="2" x14ac:dyDescent="0.2">
      <c r="D1290" s="41" t="s">
        <v>1311</v>
      </c>
      <c r="E1290" s="17" t="s">
        <v>1312</v>
      </c>
      <c r="F1290" s="48">
        <v>3</v>
      </c>
      <c r="G1290" s="48">
        <v>1</v>
      </c>
      <c r="H1290" s="48">
        <v>2</v>
      </c>
      <c r="I1290" s="48">
        <v>4</v>
      </c>
      <c r="J1290" s="48">
        <v>2</v>
      </c>
      <c r="K1290" s="48">
        <v>2</v>
      </c>
      <c r="L1290" s="48">
        <v>4</v>
      </c>
      <c r="M1290" s="48">
        <v>2</v>
      </c>
      <c r="N1290" s="48">
        <v>2</v>
      </c>
      <c r="O1290" s="48">
        <v>4</v>
      </c>
      <c r="P1290" s="48">
        <v>2</v>
      </c>
      <c r="Q1290" s="48">
        <v>2</v>
      </c>
      <c r="R1290" s="48">
        <v>4</v>
      </c>
      <c r="S1290" s="48">
        <v>3</v>
      </c>
      <c r="T1290" s="48">
        <v>1</v>
      </c>
      <c r="U1290" s="48">
        <v>3</v>
      </c>
      <c r="V1290" s="48">
        <v>2</v>
      </c>
      <c r="W1290" s="48">
        <v>1</v>
      </c>
    </row>
    <row r="1291" spans="4:23" ht="15" customHeight="1" outlineLevel="2" x14ac:dyDescent="0.2">
      <c r="D1291" s="41" t="s">
        <v>1313</v>
      </c>
      <c r="E1291" s="17" t="s">
        <v>1314</v>
      </c>
      <c r="F1291" s="48">
        <v>0</v>
      </c>
      <c r="G1291" s="48">
        <v>0</v>
      </c>
      <c r="H1291" s="48">
        <v>0</v>
      </c>
      <c r="I1291" s="48">
        <v>0</v>
      </c>
      <c r="J1291" s="48">
        <v>0</v>
      </c>
      <c r="K1291" s="48">
        <v>0</v>
      </c>
      <c r="L1291" s="48">
        <v>0</v>
      </c>
      <c r="M1291" s="48">
        <v>0</v>
      </c>
      <c r="N1291" s="48">
        <v>0</v>
      </c>
      <c r="O1291" s="48">
        <v>0</v>
      </c>
      <c r="P1291" s="48">
        <v>0</v>
      </c>
      <c r="Q1291" s="48">
        <v>0</v>
      </c>
      <c r="R1291" s="48">
        <v>0</v>
      </c>
      <c r="S1291" s="48">
        <v>0</v>
      </c>
      <c r="T1291" s="48">
        <v>0</v>
      </c>
      <c r="U1291" s="48">
        <v>0</v>
      </c>
      <c r="V1291" s="48">
        <v>0</v>
      </c>
      <c r="W1291" s="48">
        <v>0</v>
      </c>
    </row>
    <row r="1292" spans="4:23" ht="15" customHeight="1" outlineLevel="2" x14ac:dyDescent="0.2">
      <c r="D1292" s="41" t="s">
        <v>1315</v>
      </c>
      <c r="E1292" s="17" t="s">
        <v>1316</v>
      </c>
      <c r="F1292" s="48">
        <v>0</v>
      </c>
      <c r="G1292" s="48">
        <v>0</v>
      </c>
      <c r="H1292" s="48">
        <v>0</v>
      </c>
      <c r="I1292" s="48">
        <v>0</v>
      </c>
      <c r="J1292" s="48">
        <v>0</v>
      </c>
      <c r="K1292" s="48">
        <v>0</v>
      </c>
      <c r="L1292" s="48">
        <v>0</v>
      </c>
      <c r="M1292" s="48">
        <v>0</v>
      </c>
      <c r="N1292" s="48">
        <v>0</v>
      </c>
      <c r="O1292" s="48">
        <v>0</v>
      </c>
      <c r="P1292" s="48">
        <v>0</v>
      </c>
      <c r="Q1292" s="48">
        <v>0</v>
      </c>
      <c r="R1292" s="48">
        <v>0</v>
      </c>
      <c r="S1292" s="48">
        <v>0</v>
      </c>
      <c r="T1292" s="48">
        <v>0</v>
      </c>
      <c r="U1292" s="48">
        <v>0</v>
      </c>
      <c r="V1292" s="48">
        <v>0</v>
      </c>
      <c r="W1292" s="48">
        <v>0</v>
      </c>
    </row>
    <row r="1293" spans="4:23" ht="15" customHeight="1" outlineLevel="2" x14ac:dyDescent="0.2">
      <c r="D1293" s="41" t="s">
        <v>1317</v>
      </c>
      <c r="E1293" s="17" t="s">
        <v>1318</v>
      </c>
      <c r="F1293" s="48">
        <v>0</v>
      </c>
      <c r="G1293" s="48">
        <v>0</v>
      </c>
      <c r="H1293" s="48">
        <v>0</v>
      </c>
      <c r="I1293" s="48">
        <v>0</v>
      </c>
      <c r="J1293" s="48">
        <v>0</v>
      </c>
      <c r="K1293" s="48">
        <v>0</v>
      </c>
      <c r="L1293" s="48">
        <v>0</v>
      </c>
      <c r="M1293" s="48">
        <v>0</v>
      </c>
      <c r="N1293" s="48">
        <v>0</v>
      </c>
      <c r="O1293" s="48">
        <v>0</v>
      </c>
      <c r="P1293" s="48">
        <v>0</v>
      </c>
      <c r="Q1293" s="48">
        <v>0</v>
      </c>
      <c r="R1293" s="48">
        <v>0</v>
      </c>
      <c r="S1293" s="48">
        <v>0</v>
      </c>
      <c r="T1293" s="48">
        <v>0</v>
      </c>
      <c r="U1293" s="48">
        <v>0</v>
      </c>
      <c r="V1293" s="48">
        <v>0</v>
      </c>
      <c r="W1293" s="48">
        <v>0</v>
      </c>
    </row>
    <row r="1294" spans="4:23" ht="15" customHeight="1" outlineLevel="2" x14ac:dyDescent="0.2">
      <c r="D1294" s="41" t="s">
        <v>1319</v>
      </c>
      <c r="E1294" s="17" t="s">
        <v>1320</v>
      </c>
      <c r="F1294" s="48">
        <v>5</v>
      </c>
      <c r="G1294" s="48">
        <v>3</v>
      </c>
      <c r="H1294" s="48">
        <v>2</v>
      </c>
      <c r="I1294" s="48">
        <v>3</v>
      </c>
      <c r="J1294" s="48">
        <v>1</v>
      </c>
      <c r="K1294" s="48">
        <v>2</v>
      </c>
      <c r="L1294" s="48">
        <v>3</v>
      </c>
      <c r="M1294" s="48">
        <v>1</v>
      </c>
      <c r="N1294" s="48">
        <v>2</v>
      </c>
      <c r="O1294" s="48">
        <v>4</v>
      </c>
      <c r="P1294" s="48">
        <v>1</v>
      </c>
      <c r="Q1294" s="48">
        <v>3</v>
      </c>
      <c r="R1294" s="48">
        <v>3</v>
      </c>
      <c r="S1294" s="48">
        <v>0</v>
      </c>
      <c r="T1294" s="48">
        <v>3</v>
      </c>
      <c r="U1294" s="48">
        <v>3</v>
      </c>
      <c r="V1294" s="48">
        <v>0</v>
      </c>
      <c r="W1294" s="48">
        <v>3</v>
      </c>
    </row>
    <row r="1295" spans="4:23" ht="15" customHeight="1" outlineLevel="2" x14ac:dyDescent="0.2">
      <c r="D1295" s="41" t="s">
        <v>1321</v>
      </c>
      <c r="E1295" s="17" t="s">
        <v>1322</v>
      </c>
      <c r="F1295" s="48">
        <v>0</v>
      </c>
      <c r="G1295" s="48">
        <v>0</v>
      </c>
      <c r="H1295" s="48">
        <v>0</v>
      </c>
      <c r="I1295" s="48">
        <v>0</v>
      </c>
      <c r="J1295" s="48">
        <v>0</v>
      </c>
      <c r="K1295" s="48">
        <v>0</v>
      </c>
      <c r="L1295" s="48">
        <v>0</v>
      </c>
      <c r="M1295" s="48">
        <v>0</v>
      </c>
      <c r="N1295" s="48">
        <v>0</v>
      </c>
      <c r="O1295" s="48">
        <v>0</v>
      </c>
      <c r="P1295" s="48">
        <v>0</v>
      </c>
      <c r="Q1295" s="48">
        <v>0</v>
      </c>
      <c r="R1295" s="48">
        <v>0</v>
      </c>
      <c r="S1295" s="48">
        <v>0</v>
      </c>
      <c r="T1295" s="48">
        <v>0</v>
      </c>
      <c r="U1295" s="48">
        <v>0</v>
      </c>
      <c r="V1295" s="48">
        <v>0</v>
      </c>
      <c r="W1295" s="48">
        <v>0</v>
      </c>
    </row>
    <row r="1296" spans="4:23" ht="15" customHeight="1" outlineLevel="2" x14ac:dyDescent="0.2">
      <c r="D1296" s="41" t="s">
        <v>1323</v>
      </c>
      <c r="E1296" s="17" t="s">
        <v>1324</v>
      </c>
      <c r="F1296" s="48">
        <v>10</v>
      </c>
      <c r="G1296" s="48">
        <v>10</v>
      </c>
      <c r="H1296" s="48">
        <v>0</v>
      </c>
      <c r="I1296" s="48">
        <v>6</v>
      </c>
      <c r="J1296" s="48">
        <v>6</v>
      </c>
      <c r="K1296" s="48">
        <v>0</v>
      </c>
      <c r="L1296" s="48">
        <v>3</v>
      </c>
      <c r="M1296" s="48">
        <v>3</v>
      </c>
      <c r="N1296" s="48">
        <v>0</v>
      </c>
      <c r="O1296" s="48">
        <v>4</v>
      </c>
      <c r="P1296" s="48">
        <v>4</v>
      </c>
      <c r="Q1296" s="48">
        <v>0</v>
      </c>
      <c r="R1296" s="48">
        <v>2</v>
      </c>
      <c r="S1296" s="48">
        <v>2</v>
      </c>
      <c r="T1296" s="48">
        <v>0</v>
      </c>
      <c r="U1296" s="48">
        <v>2</v>
      </c>
      <c r="V1296" s="48">
        <v>2</v>
      </c>
      <c r="W1296" s="48">
        <v>0</v>
      </c>
    </row>
    <row r="1297" spans="3:28" ht="15" customHeight="1" outlineLevel="2" x14ac:dyDescent="0.2">
      <c r="D1297" s="41" t="s">
        <v>1325</v>
      </c>
      <c r="E1297" s="17" t="s">
        <v>1326</v>
      </c>
      <c r="F1297" s="48">
        <v>0</v>
      </c>
      <c r="G1297" s="48">
        <v>0</v>
      </c>
      <c r="H1297" s="48">
        <v>0</v>
      </c>
      <c r="I1297" s="48">
        <v>0</v>
      </c>
      <c r="J1297" s="48">
        <v>0</v>
      </c>
      <c r="K1297" s="48">
        <v>0</v>
      </c>
      <c r="L1297" s="48">
        <v>0</v>
      </c>
      <c r="M1297" s="48">
        <v>0</v>
      </c>
      <c r="N1297" s="48">
        <v>0</v>
      </c>
      <c r="O1297" s="48">
        <v>0</v>
      </c>
      <c r="P1297" s="48">
        <v>0</v>
      </c>
      <c r="Q1297" s="48">
        <v>0</v>
      </c>
      <c r="R1297" s="48">
        <v>1</v>
      </c>
      <c r="S1297" s="48">
        <v>1</v>
      </c>
      <c r="T1297" s="48">
        <v>0</v>
      </c>
      <c r="U1297" s="48">
        <v>0</v>
      </c>
      <c r="V1297" s="48">
        <v>0</v>
      </c>
      <c r="W1297" s="48">
        <v>0</v>
      </c>
    </row>
    <row r="1298" spans="3:28" ht="15" customHeight="1" outlineLevel="2" x14ac:dyDescent="0.2">
      <c r="D1298" s="41" t="s">
        <v>1327</v>
      </c>
      <c r="E1298" s="17" t="s">
        <v>1328</v>
      </c>
      <c r="F1298" s="48">
        <v>0</v>
      </c>
      <c r="G1298" s="48">
        <v>0</v>
      </c>
      <c r="H1298" s="48">
        <v>0</v>
      </c>
      <c r="I1298" s="48">
        <v>0</v>
      </c>
      <c r="J1298" s="48">
        <v>0</v>
      </c>
      <c r="K1298" s="48">
        <v>0</v>
      </c>
      <c r="L1298" s="48">
        <v>0</v>
      </c>
      <c r="M1298" s="48">
        <v>0</v>
      </c>
      <c r="N1298" s="48">
        <v>0</v>
      </c>
      <c r="O1298" s="48">
        <v>0</v>
      </c>
      <c r="P1298" s="48">
        <v>0</v>
      </c>
      <c r="Q1298" s="48">
        <v>0</v>
      </c>
      <c r="R1298" s="48">
        <v>0</v>
      </c>
      <c r="S1298" s="48">
        <v>0</v>
      </c>
      <c r="T1298" s="48">
        <v>0</v>
      </c>
      <c r="U1298" s="48">
        <v>0</v>
      </c>
      <c r="V1298" s="48">
        <v>0</v>
      </c>
      <c r="W1298" s="48">
        <v>0</v>
      </c>
    </row>
    <row r="1299" spans="3:28" ht="15" customHeight="1" outlineLevel="2" x14ac:dyDescent="0.2">
      <c r="D1299" s="41" t="s">
        <v>1329</v>
      </c>
      <c r="E1299" s="17" t="s">
        <v>1330</v>
      </c>
      <c r="F1299" s="48">
        <v>0</v>
      </c>
      <c r="G1299" s="48">
        <v>0</v>
      </c>
      <c r="H1299" s="48">
        <v>0</v>
      </c>
      <c r="I1299" s="48">
        <v>0</v>
      </c>
      <c r="J1299" s="48">
        <v>0</v>
      </c>
      <c r="K1299" s="48">
        <v>0</v>
      </c>
      <c r="L1299" s="48">
        <v>0</v>
      </c>
      <c r="M1299" s="48">
        <v>0</v>
      </c>
      <c r="N1299" s="48">
        <v>0</v>
      </c>
      <c r="O1299" s="48">
        <v>0</v>
      </c>
      <c r="P1299" s="48">
        <v>0</v>
      </c>
      <c r="Q1299" s="48">
        <v>0</v>
      </c>
      <c r="R1299" s="48">
        <v>0</v>
      </c>
      <c r="S1299" s="48">
        <v>0</v>
      </c>
      <c r="T1299" s="48">
        <v>0</v>
      </c>
      <c r="U1299" s="48">
        <v>0</v>
      </c>
      <c r="V1299" s="48">
        <v>0</v>
      </c>
      <c r="W1299" s="48">
        <v>0</v>
      </c>
    </row>
    <row r="1300" spans="3:28" ht="15" customHeight="1" outlineLevel="2" x14ac:dyDescent="0.2">
      <c r="D1300" s="41" t="s">
        <v>1331</v>
      </c>
      <c r="E1300" s="17" t="s">
        <v>1332</v>
      </c>
      <c r="F1300" s="48">
        <v>4</v>
      </c>
      <c r="G1300" s="48">
        <v>1</v>
      </c>
      <c r="H1300" s="48">
        <v>3</v>
      </c>
      <c r="I1300" s="48">
        <v>2</v>
      </c>
      <c r="J1300" s="48">
        <v>0</v>
      </c>
      <c r="K1300" s="48">
        <v>2</v>
      </c>
      <c r="L1300" s="48">
        <v>1</v>
      </c>
      <c r="M1300" s="48">
        <v>0</v>
      </c>
      <c r="N1300" s="48">
        <v>1</v>
      </c>
      <c r="O1300" s="48">
        <v>1</v>
      </c>
      <c r="P1300" s="48">
        <v>0</v>
      </c>
      <c r="Q1300" s="48">
        <v>1</v>
      </c>
      <c r="R1300" s="48">
        <v>0</v>
      </c>
      <c r="S1300" s="48">
        <v>0</v>
      </c>
      <c r="T1300" s="48">
        <v>0</v>
      </c>
      <c r="U1300" s="48">
        <v>0</v>
      </c>
      <c r="V1300" s="48">
        <v>0</v>
      </c>
      <c r="W1300" s="48">
        <v>0</v>
      </c>
    </row>
    <row r="1301" spans="3:28" ht="15" customHeight="1" outlineLevel="1" x14ac:dyDescent="0.2">
      <c r="C1301" s="226" t="s">
        <v>1333</v>
      </c>
      <c r="E1301" s="225" t="s">
        <v>1334</v>
      </c>
      <c r="F1301" s="48">
        <v>139</v>
      </c>
      <c r="G1301" s="48">
        <v>80</v>
      </c>
      <c r="H1301" s="48">
        <v>59</v>
      </c>
      <c r="I1301" s="48">
        <v>128</v>
      </c>
      <c r="J1301" s="48">
        <v>75</v>
      </c>
      <c r="K1301" s="48">
        <v>53</v>
      </c>
      <c r="L1301" s="48">
        <v>131</v>
      </c>
      <c r="M1301" s="48">
        <v>77</v>
      </c>
      <c r="N1301" s="48">
        <v>54</v>
      </c>
      <c r="O1301" s="48">
        <v>134</v>
      </c>
      <c r="P1301" s="48">
        <v>78</v>
      </c>
      <c r="Q1301" s="48">
        <v>56</v>
      </c>
      <c r="R1301" s="48">
        <v>135</v>
      </c>
      <c r="S1301" s="48">
        <v>84</v>
      </c>
      <c r="T1301" s="48">
        <v>51</v>
      </c>
      <c r="U1301" s="48">
        <v>121</v>
      </c>
      <c r="V1301" s="48">
        <v>71</v>
      </c>
      <c r="W1301" s="48">
        <v>50</v>
      </c>
      <c r="AB1301" s="270"/>
    </row>
    <row r="1302" spans="3:28" ht="15" customHeight="1" outlineLevel="2" x14ac:dyDescent="0.2">
      <c r="D1302" s="41" t="s">
        <v>1335</v>
      </c>
      <c r="E1302" s="17" t="s">
        <v>1336</v>
      </c>
      <c r="F1302" s="48">
        <v>2</v>
      </c>
      <c r="G1302" s="48">
        <v>0</v>
      </c>
      <c r="H1302" s="48">
        <v>2</v>
      </c>
      <c r="I1302" s="48">
        <v>2</v>
      </c>
      <c r="J1302" s="48">
        <v>0</v>
      </c>
      <c r="K1302" s="48">
        <v>2</v>
      </c>
      <c r="L1302" s="48">
        <v>3</v>
      </c>
      <c r="M1302" s="48">
        <v>1</v>
      </c>
      <c r="N1302" s="48">
        <v>2</v>
      </c>
      <c r="O1302" s="48">
        <v>2</v>
      </c>
      <c r="P1302" s="48">
        <v>0</v>
      </c>
      <c r="Q1302" s="48">
        <v>2</v>
      </c>
      <c r="R1302" s="48">
        <v>2</v>
      </c>
      <c r="S1302" s="48">
        <v>0</v>
      </c>
      <c r="T1302" s="48">
        <v>2</v>
      </c>
      <c r="U1302" s="48">
        <v>2</v>
      </c>
      <c r="V1302" s="48">
        <v>0</v>
      </c>
      <c r="W1302" s="48">
        <v>2</v>
      </c>
    </row>
    <row r="1303" spans="3:28" ht="15" customHeight="1" outlineLevel="2" x14ac:dyDescent="0.2">
      <c r="D1303" s="41" t="s">
        <v>1337</v>
      </c>
      <c r="E1303" s="17" t="s">
        <v>1338</v>
      </c>
      <c r="F1303" s="48">
        <v>0</v>
      </c>
      <c r="G1303" s="48">
        <v>0</v>
      </c>
      <c r="H1303" s="48">
        <v>0</v>
      </c>
      <c r="I1303" s="48">
        <v>0</v>
      </c>
      <c r="J1303" s="48">
        <v>0</v>
      </c>
      <c r="K1303" s="48">
        <v>0</v>
      </c>
      <c r="L1303" s="48">
        <v>0</v>
      </c>
      <c r="M1303" s="48">
        <v>0</v>
      </c>
      <c r="N1303" s="48">
        <v>0</v>
      </c>
      <c r="O1303" s="48">
        <v>0</v>
      </c>
      <c r="P1303" s="48">
        <v>0</v>
      </c>
      <c r="Q1303" s="48">
        <v>0</v>
      </c>
      <c r="R1303" s="48">
        <v>0</v>
      </c>
      <c r="S1303" s="48">
        <v>0</v>
      </c>
      <c r="T1303" s="48">
        <v>0</v>
      </c>
      <c r="U1303" s="48">
        <v>0</v>
      </c>
      <c r="V1303" s="48">
        <v>0</v>
      </c>
      <c r="W1303" s="48">
        <v>0</v>
      </c>
    </row>
    <row r="1304" spans="3:28" ht="15" customHeight="1" outlineLevel="2" x14ac:dyDescent="0.2">
      <c r="D1304" s="41" t="s">
        <v>1339</v>
      </c>
      <c r="E1304" s="17" t="s">
        <v>1340</v>
      </c>
      <c r="F1304" s="48">
        <v>13</v>
      </c>
      <c r="G1304" s="48">
        <v>9</v>
      </c>
      <c r="H1304" s="48">
        <v>4</v>
      </c>
      <c r="I1304" s="48">
        <v>14</v>
      </c>
      <c r="J1304" s="48">
        <v>10</v>
      </c>
      <c r="K1304" s="48">
        <v>4</v>
      </c>
      <c r="L1304" s="48">
        <v>16</v>
      </c>
      <c r="M1304" s="48">
        <v>10</v>
      </c>
      <c r="N1304" s="48">
        <v>6</v>
      </c>
      <c r="O1304" s="48">
        <v>13</v>
      </c>
      <c r="P1304" s="48">
        <v>8</v>
      </c>
      <c r="Q1304" s="48">
        <v>5</v>
      </c>
      <c r="R1304" s="48">
        <v>13</v>
      </c>
      <c r="S1304" s="48">
        <v>9</v>
      </c>
      <c r="T1304" s="48">
        <v>4</v>
      </c>
      <c r="U1304" s="48">
        <v>10</v>
      </c>
      <c r="V1304" s="48">
        <v>7</v>
      </c>
      <c r="W1304" s="48">
        <v>3</v>
      </c>
    </row>
    <row r="1305" spans="3:28" ht="15" customHeight="1" outlineLevel="2" x14ac:dyDescent="0.2">
      <c r="D1305" s="41" t="s">
        <v>1341</v>
      </c>
      <c r="E1305" s="17" t="s">
        <v>1342</v>
      </c>
      <c r="F1305" s="48">
        <v>0</v>
      </c>
      <c r="G1305" s="48">
        <v>0</v>
      </c>
      <c r="H1305" s="48">
        <v>0</v>
      </c>
      <c r="I1305" s="48">
        <v>0</v>
      </c>
      <c r="J1305" s="48">
        <v>0</v>
      </c>
      <c r="K1305" s="48">
        <v>0</v>
      </c>
      <c r="L1305" s="48">
        <v>0</v>
      </c>
      <c r="M1305" s="48">
        <v>0</v>
      </c>
      <c r="N1305" s="48">
        <v>0</v>
      </c>
      <c r="O1305" s="48">
        <v>0</v>
      </c>
      <c r="P1305" s="48">
        <v>0</v>
      </c>
      <c r="Q1305" s="48">
        <v>0</v>
      </c>
      <c r="R1305" s="48">
        <v>0</v>
      </c>
      <c r="S1305" s="48">
        <v>0</v>
      </c>
      <c r="T1305" s="48">
        <v>0</v>
      </c>
      <c r="U1305" s="48">
        <v>0</v>
      </c>
      <c r="V1305" s="48">
        <v>0</v>
      </c>
      <c r="W1305" s="48">
        <v>0</v>
      </c>
    </row>
    <row r="1306" spans="3:28" ht="15" customHeight="1" outlineLevel="2" x14ac:dyDescent="0.2">
      <c r="D1306" s="41" t="s">
        <v>1343</v>
      </c>
      <c r="E1306" s="17" t="s">
        <v>1344</v>
      </c>
      <c r="F1306" s="48">
        <v>1</v>
      </c>
      <c r="G1306" s="48">
        <v>0</v>
      </c>
      <c r="H1306" s="48">
        <v>1</v>
      </c>
      <c r="I1306" s="48">
        <v>2</v>
      </c>
      <c r="J1306" s="48">
        <v>1</v>
      </c>
      <c r="K1306" s="48">
        <v>1</v>
      </c>
      <c r="L1306" s="48">
        <v>2</v>
      </c>
      <c r="M1306" s="48">
        <v>1</v>
      </c>
      <c r="N1306" s="48">
        <v>1</v>
      </c>
      <c r="O1306" s="48">
        <v>2</v>
      </c>
      <c r="P1306" s="48">
        <v>0</v>
      </c>
      <c r="Q1306" s="48">
        <v>2</v>
      </c>
      <c r="R1306" s="48">
        <v>2</v>
      </c>
      <c r="S1306" s="48">
        <v>0</v>
      </c>
      <c r="T1306" s="48">
        <v>2</v>
      </c>
      <c r="U1306" s="48">
        <v>2</v>
      </c>
      <c r="V1306" s="48">
        <v>0</v>
      </c>
      <c r="W1306" s="48">
        <v>2</v>
      </c>
    </row>
    <row r="1307" spans="3:28" ht="15" customHeight="1" outlineLevel="2" x14ac:dyDescent="0.2">
      <c r="D1307" s="41" t="s">
        <v>1345</v>
      </c>
      <c r="E1307" s="17" t="s">
        <v>1346</v>
      </c>
      <c r="F1307" s="48">
        <v>1</v>
      </c>
      <c r="G1307" s="48">
        <v>1</v>
      </c>
      <c r="H1307" s="48">
        <v>0</v>
      </c>
      <c r="I1307" s="48">
        <v>1</v>
      </c>
      <c r="J1307" s="48">
        <v>1</v>
      </c>
      <c r="K1307" s="48">
        <v>0</v>
      </c>
      <c r="L1307" s="48">
        <v>1</v>
      </c>
      <c r="M1307" s="48">
        <v>1</v>
      </c>
      <c r="N1307" s="48">
        <v>0</v>
      </c>
      <c r="O1307" s="48">
        <v>1</v>
      </c>
      <c r="P1307" s="48">
        <v>1</v>
      </c>
      <c r="Q1307" s="48">
        <v>0</v>
      </c>
      <c r="R1307" s="48">
        <v>1</v>
      </c>
      <c r="S1307" s="48">
        <v>1</v>
      </c>
      <c r="T1307" s="48">
        <v>0</v>
      </c>
      <c r="U1307" s="48">
        <v>1</v>
      </c>
      <c r="V1307" s="48">
        <v>1</v>
      </c>
      <c r="W1307" s="48">
        <v>0</v>
      </c>
    </row>
    <row r="1308" spans="3:28" ht="15" customHeight="1" outlineLevel="2" x14ac:dyDescent="0.2">
      <c r="D1308" s="41" t="s">
        <v>1347</v>
      </c>
      <c r="E1308" s="17" t="s">
        <v>1348</v>
      </c>
      <c r="F1308" s="48">
        <v>1</v>
      </c>
      <c r="G1308" s="48">
        <v>1</v>
      </c>
      <c r="H1308" s="48">
        <v>0</v>
      </c>
      <c r="I1308" s="48">
        <v>1</v>
      </c>
      <c r="J1308" s="48">
        <v>1</v>
      </c>
      <c r="K1308" s="48">
        <v>0</v>
      </c>
      <c r="L1308" s="48">
        <v>1</v>
      </c>
      <c r="M1308" s="48">
        <v>1</v>
      </c>
      <c r="N1308" s="48">
        <v>0</v>
      </c>
      <c r="O1308" s="48">
        <v>0</v>
      </c>
      <c r="P1308" s="48">
        <v>0</v>
      </c>
      <c r="Q1308" s="48">
        <v>0</v>
      </c>
      <c r="R1308" s="48">
        <v>0</v>
      </c>
      <c r="S1308" s="48">
        <v>0</v>
      </c>
      <c r="T1308" s="48">
        <v>0</v>
      </c>
      <c r="U1308" s="48">
        <v>1</v>
      </c>
      <c r="V1308" s="48">
        <v>1</v>
      </c>
      <c r="W1308" s="48">
        <v>0</v>
      </c>
    </row>
    <row r="1309" spans="3:28" ht="15" customHeight="1" outlineLevel="2" x14ac:dyDescent="0.2">
      <c r="D1309" s="41" t="s">
        <v>1349</v>
      </c>
      <c r="E1309" s="17" t="s">
        <v>1350</v>
      </c>
      <c r="F1309" s="48">
        <v>0</v>
      </c>
      <c r="G1309" s="48">
        <v>0</v>
      </c>
      <c r="H1309" s="48">
        <v>0</v>
      </c>
      <c r="I1309" s="48">
        <v>0</v>
      </c>
      <c r="J1309" s="48">
        <v>0</v>
      </c>
      <c r="K1309" s="48">
        <v>0</v>
      </c>
      <c r="L1309" s="48">
        <v>0</v>
      </c>
      <c r="M1309" s="48">
        <v>0</v>
      </c>
      <c r="N1309" s="48">
        <v>0</v>
      </c>
      <c r="O1309" s="48">
        <v>0</v>
      </c>
      <c r="P1309" s="48">
        <v>0</v>
      </c>
      <c r="Q1309" s="48">
        <v>0</v>
      </c>
      <c r="R1309" s="48">
        <v>0</v>
      </c>
      <c r="S1309" s="48">
        <v>0</v>
      </c>
      <c r="T1309" s="48">
        <v>0</v>
      </c>
      <c r="U1309" s="48">
        <v>0</v>
      </c>
      <c r="V1309" s="48">
        <v>0</v>
      </c>
      <c r="W1309" s="48">
        <v>0</v>
      </c>
    </row>
    <row r="1310" spans="3:28" ht="15" customHeight="1" outlineLevel="2" x14ac:dyDescent="0.2">
      <c r="D1310" s="41" t="s">
        <v>1351</v>
      </c>
      <c r="E1310" s="17" t="s">
        <v>1352</v>
      </c>
      <c r="F1310" s="48">
        <v>0</v>
      </c>
      <c r="G1310" s="48">
        <v>0</v>
      </c>
      <c r="H1310" s="48">
        <v>0</v>
      </c>
      <c r="I1310" s="48">
        <v>0</v>
      </c>
      <c r="J1310" s="48">
        <v>0</v>
      </c>
      <c r="K1310" s="48">
        <v>0</v>
      </c>
      <c r="L1310" s="48">
        <v>0</v>
      </c>
      <c r="M1310" s="48">
        <v>0</v>
      </c>
      <c r="N1310" s="48">
        <v>0</v>
      </c>
      <c r="O1310" s="48">
        <v>0</v>
      </c>
      <c r="P1310" s="48">
        <v>0</v>
      </c>
      <c r="Q1310" s="48">
        <v>0</v>
      </c>
      <c r="R1310" s="48">
        <v>0</v>
      </c>
      <c r="S1310" s="48">
        <v>0</v>
      </c>
      <c r="T1310" s="48">
        <v>0</v>
      </c>
      <c r="U1310" s="48">
        <v>0</v>
      </c>
      <c r="V1310" s="48">
        <v>0</v>
      </c>
      <c r="W1310" s="48">
        <v>0</v>
      </c>
    </row>
    <row r="1311" spans="3:28" ht="15" customHeight="1" outlineLevel="2" x14ac:dyDescent="0.2">
      <c r="D1311" s="41" t="s">
        <v>1353</v>
      </c>
      <c r="E1311" s="17" t="s">
        <v>1354</v>
      </c>
      <c r="F1311" s="48">
        <v>0</v>
      </c>
      <c r="G1311" s="48">
        <v>0</v>
      </c>
      <c r="H1311" s="48">
        <v>0</v>
      </c>
      <c r="I1311" s="48">
        <v>0</v>
      </c>
      <c r="J1311" s="48">
        <v>0</v>
      </c>
      <c r="K1311" s="48">
        <v>0</v>
      </c>
      <c r="L1311" s="48">
        <v>0</v>
      </c>
      <c r="M1311" s="48">
        <v>0</v>
      </c>
      <c r="N1311" s="48">
        <v>0</v>
      </c>
      <c r="O1311" s="48">
        <v>0</v>
      </c>
      <c r="P1311" s="48">
        <v>0</v>
      </c>
      <c r="Q1311" s="48">
        <v>0</v>
      </c>
      <c r="R1311" s="48">
        <v>0</v>
      </c>
      <c r="S1311" s="48">
        <v>0</v>
      </c>
      <c r="T1311" s="48">
        <v>0</v>
      </c>
      <c r="U1311" s="48">
        <v>0</v>
      </c>
      <c r="V1311" s="48">
        <v>0</v>
      </c>
      <c r="W1311" s="48">
        <v>0</v>
      </c>
    </row>
    <row r="1312" spans="3:28" ht="15" customHeight="1" outlineLevel="2" x14ac:dyDescent="0.2">
      <c r="D1312" s="41" t="s">
        <v>1355</v>
      </c>
      <c r="E1312" s="17" t="s">
        <v>1356</v>
      </c>
      <c r="F1312" s="48">
        <v>0</v>
      </c>
      <c r="G1312" s="48">
        <v>0</v>
      </c>
      <c r="H1312" s="48">
        <v>0</v>
      </c>
      <c r="I1312" s="48">
        <v>0</v>
      </c>
      <c r="J1312" s="48">
        <v>0</v>
      </c>
      <c r="K1312" s="48">
        <v>0</v>
      </c>
      <c r="L1312" s="48">
        <v>0</v>
      </c>
      <c r="M1312" s="48">
        <v>0</v>
      </c>
      <c r="N1312" s="48">
        <v>0</v>
      </c>
      <c r="O1312" s="48">
        <v>0</v>
      </c>
      <c r="P1312" s="48">
        <v>0</v>
      </c>
      <c r="Q1312" s="48">
        <v>0</v>
      </c>
      <c r="R1312" s="48">
        <v>0</v>
      </c>
      <c r="S1312" s="48">
        <v>0</v>
      </c>
      <c r="T1312" s="48">
        <v>0</v>
      </c>
      <c r="U1312" s="48">
        <v>0</v>
      </c>
      <c r="V1312" s="48">
        <v>0</v>
      </c>
      <c r="W1312" s="48">
        <v>0</v>
      </c>
    </row>
    <row r="1313" spans="4:23" ht="15" customHeight="1" outlineLevel="2" x14ac:dyDescent="0.2">
      <c r="D1313" s="41" t="s">
        <v>1357</v>
      </c>
      <c r="E1313" s="17" t="s">
        <v>1358</v>
      </c>
      <c r="F1313" s="48">
        <v>0</v>
      </c>
      <c r="G1313" s="48">
        <v>0</v>
      </c>
      <c r="H1313" s="48">
        <v>0</v>
      </c>
      <c r="I1313" s="48">
        <v>0</v>
      </c>
      <c r="J1313" s="48">
        <v>0</v>
      </c>
      <c r="K1313" s="48">
        <v>0</v>
      </c>
      <c r="L1313" s="48">
        <v>0</v>
      </c>
      <c r="M1313" s="48">
        <v>0</v>
      </c>
      <c r="N1313" s="48">
        <v>0</v>
      </c>
      <c r="O1313" s="48">
        <v>0</v>
      </c>
      <c r="P1313" s="48">
        <v>0</v>
      </c>
      <c r="Q1313" s="48">
        <v>0</v>
      </c>
      <c r="R1313" s="48">
        <v>0</v>
      </c>
      <c r="S1313" s="48">
        <v>0</v>
      </c>
      <c r="T1313" s="48">
        <v>0</v>
      </c>
      <c r="U1313" s="48">
        <v>0</v>
      </c>
      <c r="V1313" s="48">
        <v>0</v>
      </c>
      <c r="W1313" s="48">
        <v>0</v>
      </c>
    </row>
    <row r="1314" spans="4:23" ht="15" customHeight="1" outlineLevel="2" x14ac:dyDescent="0.2">
      <c r="D1314" s="41" t="s">
        <v>1359</v>
      </c>
      <c r="E1314" s="17" t="s">
        <v>1360</v>
      </c>
      <c r="F1314" s="48">
        <v>0</v>
      </c>
      <c r="G1314" s="48">
        <v>0</v>
      </c>
      <c r="H1314" s="48">
        <v>0</v>
      </c>
      <c r="I1314" s="48">
        <v>0</v>
      </c>
      <c r="J1314" s="48">
        <v>0</v>
      </c>
      <c r="K1314" s="48">
        <v>0</v>
      </c>
      <c r="L1314" s="48">
        <v>0</v>
      </c>
      <c r="M1314" s="48">
        <v>0</v>
      </c>
      <c r="N1314" s="48">
        <v>0</v>
      </c>
      <c r="O1314" s="48">
        <v>0</v>
      </c>
      <c r="P1314" s="48">
        <v>0</v>
      </c>
      <c r="Q1314" s="48">
        <v>0</v>
      </c>
      <c r="R1314" s="48">
        <v>0</v>
      </c>
      <c r="S1314" s="48">
        <v>0</v>
      </c>
      <c r="T1314" s="48">
        <v>0</v>
      </c>
      <c r="U1314" s="48">
        <v>0</v>
      </c>
      <c r="V1314" s="48">
        <v>0</v>
      </c>
      <c r="W1314" s="48">
        <v>0</v>
      </c>
    </row>
    <row r="1315" spans="4:23" ht="15" customHeight="1" outlineLevel="2" x14ac:dyDescent="0.2">
      <c r="D1315" s="41" t="s">
        <v>1361</v>
      </c>
      <c r="E1315" s="17" t="s">
        <v>1362</v>
      </c>
      <c r="F1315" s="48">
        <v>0</v>
      </c>
      <c r="G1315" s="48">
        <v>0</v>
      </c>
      <c r="H1315" s="48">
        <v>0</v>
      </c>
      <c r="I1315" s="48">
        <v>0</v>
      </c>
      <c r="J1315" s="48">
        <v>0</v>
      </c>
      <c r="K1315" s="48">
        <v>0</v>
      </c>
      <c r="L1315" s="48">
        <v>0</v>
      </c>
      <c r="M1315" s="48">
        <v>0</v>
      </c>
      <c r="N1315" s="48">
        <v>0</v>
      </c>
      <c r="O1315" s="48">
        <v>0</v>
      </c>
      <c r="P1315" s="48">
        <v>0</v>
      </c>
      <c r="Q1315" s="48">
        <v>0</v>
      </c>
      <c r="R1315" s="48">
        <v>0</v>
      </c>
      <c r="S1315" s="48">
        <v>0</v>
      </c>
      <c r="T1315" s="48">
        <v>0</v>
      </c>
      <c r="U1315" s="48">
        <v>0</v>
      </c>
      <c r="V1315" s="48">
        <v>0</v>
      </c>
      <c r="W1315" s="48">
        <v>0</v>
      </c>
    </row>
    <row r="1316" spans="4:23" ht="15" customHeight="1" outlineLevel="2" x14ac:dyDescent="0.2">
      <c r="D1316" s="41" t="s">
        <v>1363</v>
      </c>
      <c r="E1316" s="17" t="s">
        <v>1364</v>
      </c>
      <c r="F1316" s="48">
        <v>0</v>
      </c>
      <c r="G1316" s="48">
        <v>0</v>
      </c>
      <c r="H1316" s="48">
        <v>0</v>
      </c>
      <c r="I1316" s="48">
        <v>0</v>
      </c>
      <c r="J1316" s="48">
        <v>0</v>
      </c>
      <c r="K1316" s="48">
        <v>0</v>
      </c>
      <c r="L1316" s="48">
        <v>0</v>
      </c>
      <c r="M1316" s="48">
        <v>0</v>
      </c>
      <c r="N1316" s="48">
        <v>0</v>
      </c>
      <c r="O1316" s="48">
        <v>0</v>
      </c>
      <c r="P1316" s="48">
        <v>0</v>
      </c>
      <c r="Q1316" s="48">
        <v>0</v>
      </c>
      <c r="R1316" s="48">
        <v>0</v>
      </c>
      <c r="S1316" s="48">
        <v>0</v>
      </c>
      <c r="T1316" s="48">
        <v>0</v>
      </c>
      <c r="U1316" s="48">
        <v>0</v>
      </c>
      <c r="V1316" s="48">
        <v>0</v>
      </c>
      <c r="W1316" s="48">
        <v>0</v>
      </c>
    </row>
    <row r="1317" spans="4:23" ht="15" customHeight="1" outlineLevel="2" x14ac:dyDescent="0.2">
      <c r="D1317" s="41" t="s">
        <v>1365</v>
      </c>
      <c r="E1317" s="17" t="s">
        <v>1366</v>
      </c>
      <c r="F1317" s="48">
        <v>14</v>
      </c>
      <c r="G1317" s="48">
        <v>14</v>
      </c>
      <c r="H1317" s="48">
        <v>0</v>
      </c>
      <c r="I1317" s="48">
        <v>12</v>
      </c>
      <c r="J1317" s="48">
        <v>12</v>
      </c>
      <c r="K1317" s="48">
        <v>0</v>
      </c>
      <c r="L1317" s="48">
        <v>9</v>
      </c>
      <c r="M1317" s="48">
        <v>9</v>
      </c>
      <c r="N1317" s="48">
        <v>0</v>
      </c>
      <c r="O1317" s="48">
        <v>10</v>
      </c>
      <c r="P1317" s="48">
        <v>10</v>
      </c>
      <c r="Q1317" s="48">
        <v>0</v>
      </c>
      <c r="R1317" s="48">
        <v>10</v>
      </c>
      <c r="S1317" s="48">
        <v>10</v>
      </c>
      <c r="T1317" s="48">
        <v>0</v>
      </c>
      <c r="U1317" s="48">
        <v>6</v>
      </c>
      <c r="V1317" s="48">
        <v>6</v>
      </c>
      <c r="W1317" s="48">
        <v>0</v>
      </c>
    </row>
    <row r="1318" spans="4:23" ht="15" customHeight="1" outlineLevel="2" x14ac:dyDescent="0.2">
      <c r="D1318" s="41" t="s">
        <v>1367</v>
      </c>
      <c r="E1318" s="17" t="s">
        <v>1368</v>
      </c>
      <c r="F1318" s="48">
        <v>1</v>
      </c>
      <c r="G1318" s="48">
        <v>0</v>
      </c>
      <c r="H1318" s="48">
        <v>1</v>
      </c>
      <c r="I1318" s="48">
        <v>0</v>
      </c>
      <c r="J1318" s="48">
        <v>0</v>
      </c>
      <c r="K1318" s="48">
        <v>0</v>
      </c>
      <c r="L1318" s="48">
        <v>0</v>
      </c>
      <c r="M1318" s="48">
        <v>0</v>
      </c>
      <c r="N1318" s="48">
        <v>0</v>
      </c>
      <c r="O1318" s="48">
        <v>0</v>
      </c>
      <c r="P1318" s="48">
        <v>0</v>
      </c>
      <c r="Q1318" s="48">
        <v>0</v>
      </c>
      <c r="R1318" s="48">
        <v>0</v>
      </c>
      <c r="S1318" s="48">
        <v>0</v>
      </c>
      <c r="T1318" s="48">
        <v>0</v>
      </c>
      <c r="U1318" s="48">
        <v>0</v>
      </c>
      <c r="V1318" s="48">
        <v>0</v>
      </c>
      <c r="W1318" s="48">
        <v>0</v>
      </c>
    </row>
    <row r="1319" spans="4:23" ht="15" customHeight="1" outlineLevel="2" x14ac:dyDescent="0.2">
      <c r="D1319" s="41" t="s">
        <v>1369</v>
      </c>
      <c r="E1319" s="17" t="s">
        <v>1370</v>
      </c>
      <c r="F1319" s="48">
        <v>0</v>
      </c>
      <c r="G1319" s="48">
        <v>0</v>
      </c>
      <c r="H1319" s="48">
        <v>0</v>
      </c>
      <c r="I1319" s="48">
        <v>0</v>
      </c>
      <c r="J1319" s="48">
        <v>0</v>
      </c>
      <c r="K1319" s="48">
        <v>0</v>
      </c>
      <c r="L1319" s="48">
        <v>0</v>
      </c>
      <c r="M1319" s="48">
        <v>0</v>
      </c>
      <c r="N1319" s="48">
        <v>0</v>
      </c>
      <c r="O1319" s="48">
        <v>0</v>
      </c>
      <c r="P1319" s="48">
        <v>0</v>
      </c>
      <c r="Q1319" s="48">
        <v>0</v>
      </c>
      <c r="R1319" s="48">
        <v>0</v>
      </c>
      <c r="S1319" s="48">
        <v>0</v>
      </c>
      <c r="T1319" s="48">
        <v>0</v>
      </c>
      <c r="U1319" s="48">
        <v>0</v>
      </c>
      <c r="V1319" s="48">
        <v>0</v>
      </c>
      <c r="W1319" s="48">
        <v>0</v>
      </c>
    </row>
    <row r="1320" spans="4:23" ht="15" customHeight="1" outlineLevel="2" x14ac:dyDescent="0.2">
      <c r="D1320" s="41" t="s">
        <v>1371</v>
      </c>
      <c r="E1320" s="17" t="s">
        <v>1372</v>
      </c>
      <c r="F1320" s="48">
        <v>0</v>
      </c>
      <c r="G1320" s="48">
        <v>0</v>
      </c>
      <c r="H1320" s="48">
        <v>0</v>
      </c>
      <c r="I1320" s="48">
        <v>0</v>
      </c>
      <c r="J1320" s="48">
        <v>0</v>
      </c>
      <c r="K1320" s="48">
        <v>0</v>
      </c>
      <c r="L1320" s="48">
        <v>0</v>
      </c>
      <c r="M1320" s="48">
        <v>0</v>
      </c>
      <c r="N1320" s="48">
        <v>0</v>
      </c>
      <c r="O1320" s="48">
        <v>0</v>
      </c>
      <c r="P1320" s="48">
        <v>0</v>
      </c>
      <c r="Q1320" s="48">
        <v>0</v>
      </c>
      <c r="R1320" s="48">
        <v>0</v>
      </c>
      <c r="S1320" s="48">
        <v>0</v>
      </c>
      <c r="T1320" s="48">
        <v>0</v>
      </c>
      <c r="U1320" s="48">
        <v>0</v>
      </c>
      <c r="V1320" s="48">
        <v>0</v>
      </c>
      <c r="W1320" s="48">
        <v>0</v>
      </c>
    </row>
    <row r="1321" spans="4:23" ht="15" customHeight="1" outlineLevel="2" x14ac:dyDescent="0.2">
      <c r="D1321" s="41" t="s">
        <v>1373</v>
      </c>
      <c r="E1321" s="17" t="s">
        <v>1374</v>
      </c>
      <c r="F1321" s="48">
        <v>0</v>
      </c>
      <c r="G1321" s="48">
        <v>0</v>
      </c>
      <c r="H1321" s="48">
        <v>0</v>
      </c>
      <c r="I1321" s="48">
        <v>0</v>
      </c>
      <c r="J1321" s="48">
        <v>0</v>
      </c>
      <c r="K1321" s="48">
        <v>0</v>
      </c>
      <c r="L1321" s="48">
        <v>0</v>
      </c>
      <c r="M1321" s="48">
        <v>0</v>
      </c>
      <c r="N1321" s="48">
        <v>0</v>
      </c>
      <c r="O1321" s="48">
        <v>0</v>
      </c>
      <c r="P1321" s="48">
        <v>0</v>
      </c>
      <c r="Q1321" s="48">
        <v>0</v>
      </c>
      <c r="R1321" s="48">
        <v>0</v>
      </c>
      <c r="S1321" s="48">
        <v>0</v>
      </c>
      <c r="T1321" s="48">
        <v>0</v>
      </c>
      <c r="U1321" s="48">
        <v>0</v>
      </c>
      <c r="V1321" s="48">
        <v>0</v>
      </c>
      <c r="W1321" s="48">
        <v>0</v>
      </c>
    </row>
    <row r="1322" spans="4:23" ht="15" customHeight="1" outlineLevel="2" x14ac:dyDescent="0.2">
      <c r="D1322" s="41" t="s">
        <v>1375</v>
      </c>
      <c r="E1322" s="17" t="s">
        <v>1376</v>
      </c>
      <c r="F1322" s="48">
        <v>0</v>
      </c>
      <c r="G1322" s="48">
        <v>0</v>
      </c>
      <c r="H1322" s="48">
        <v>0</v>
      </c>
      <c r="I1322" s="48">
        <v>0</v>
      </c>
      <c r="J1322" s="48">
        <v>0</v>
      </c>
      <c r="K1322" s="48">
        <v>0</v>
      </c>
      <c r="L1322" s="48">
        <v>0</v>
      </c>
      <c r="M1322" s="48">
        <v>0</v>
      </c>
      <c r="N1322" s="48">
        <v>0</v>
      </c>
      <c r="O1322" s="48">
        <v>0</v>
      </c>
      <c r="P1322" s="48">
        <v>0</v>
      </c>
      <c r="Q1322" s="48">
        <v>0</v>
      </c>
      <c r="R1322" s="48">
        <v>0</v>
      </c>
      <c r="S1322" s="48">
        <v>0</v>
      </c>
      <c r="T1322" s="48">
        <v>0</v>
      </c>
      <c r="U1322" s="48">
        <v>0</v>
      </c>
      <c r="V1322" s="48">
        <v>0</v>
      </c>
      <c r="W1322" s="48">
        <v>0</v>
      </c>
    </row>
    <row r="1323" spans="4:23" ht="15" customHeight="1" outlineLevel="2" x14ac:dyDescent="0.2">
      <c r="D1323" s="41" t="s">
        <v>1377</v>
      </c>
      <c r="E1323" s="17" t="s">
        <v>1378</v>
      </c>
      <c r="F1323" s="48">
        <v>0</v>
      </c>
      <c r="G1323" s="48">
        <v>0</v>
      </c>
      <c r="H1323" s="48">
        <v>0</v>
      </c>
      <c r="I1323" s="48">
        <v>0</v>
      </c>
      <c r="J1323" s="48">
        <v>0</v>
      </c>
      <c r="K1323" s="48">
        <v>0</v>
      </c>
      <c r="L1323" s="48">
        <v>0</v>
      </c>
      <c r="M1323" s="48">
        <v>0</v>
      </c>
      <c r="N1323" s="48">
        <v>0</v>
      </c>
      <c r="O1323" s="48">
        <v>0</v>
      </c>
      <c r="P1323" s="48">
        <v>0</v>
      </c>
      <c r="Q1323" s="48">
        <v>0</v>
      </c>
      <c r="R1323" s="48">
        <v>0</v>
      </c>
      <c r="S1323" s="48">
        <v>0</v>
      </c>
      <c r="T1323" s="48">
        <v>0</v>
      </c>
      <c r="U1323" s="48">
        <v>0</v>
      </c>
      <c r="V1323" s="48">
        <v>0</v>
      </c>
      <c r="W1323" s="48">
        <v>0</v>
      </c>
    </row>
    <row r="1324" spans="4:23" ht="15" customHeight="1" outlineLevel="2" x14ac:dyDescent="0.2">
      <c r="D1324" s="41" t="s">
        <v>1379</v>
      </c>
      <c r="E1324" s="17" t="s">
        <v>1380</v>
      </c>
      <c r="F1324" s="48">
        <v>1</v>
      </c>
      <c r="G1324" s="48">
        <v>0</v>
      </c>
      <c r="H1324" s="48">
        <v>1</v>
      </c>
      <c r="I1324" s="48">
        <v>1</v>
      </c>
      <c r="J1324" s="48">
        <v>0</v>
      </c>
      <c r="K1324" s="48">
        <v>1</v>
      </c>
      <c r="L1324" s="48">
        <v>1</v>
      </c>
      <c r="M1324" s="48">
        <v>0</v>
      </c>
      <c r="N1324" s="48">
        <v>1</v>
      </c>
      <c r="O1324" s="48">
        <v>1</v>
      </c>
      <c r="P1324" s="48">
        <v>0</v>
      </c>
      <c r="Q1324" s="48">
        <v>1</v>
      </c>
      <c r="R1324" s="48">
        <v>1</v>
      </c>
      <c r="S1324" s="48">
        <v>0</v>
      </c>
      <c r="T1324" s="48">
        <v>1</v>
      </c>
      <c r="U1324" s="48">
        <v>1</v>
      </c>
      <c r="V1324" s="48">
        <v>0</v>
      </c>
      <c r="W1324" s="48">
        <v>1</v>
      </c>
    </row>
    <row r="1325" spans="4:23" ht="15" customHeight="1" outlineLevel="2" x14ac:dyDescent="0.2">
      <c r="D1325" s="41" t="s">
        <v>1381</v>
      </c>
      <c r="E1325" s="17" t="s">
        <v>1382</v>
      </c>
      <c r="F1325" s="48">
        <v>3</v>
      </c>
      <c r="G1325" s="48">
        <v>1</v>
      </c>
      <c r="H1325" s="48">
        <v>2</v>
      </c>
      <c r="I1325" s="48">
        <v>3</v>
      </c>
      <c r="J1325" s="48">
        <v>1</v>
      </c>
      <c r="K1325" s="48">
        <v>2</v>
      </c>
      <c r="L1325" s="48">
        <v>3</v>
      </c>
      <c r="M1325" s="48">
        <v>1</v>
      </c>
      <c r="N1325" s="48">
        <v>2</v>
      </c>
      <c r="O1325" s="48">
        <v>3</v>
      </c>
      <c r="P1325" s="48">
        <v>1</v>
      </c>
      <c r="Q1325" s="48">
        <v>2</v>
      </c>
      <c r="R1325" s="48">
        <v>2</v>
      </c>
      <c r="S1325" s="48">
        <v>0</v>
      </c>
      <c r="T1325" s="48">
        <v>2</v>
      </c>
      <c r="U1325" s="48">
        <v>3</v>
      </c>
      <c r="V1325" s="48">
        <v>1</v>
      </c>
      <c r="W1325" s="48">
        <v>2</v>
      </c>
    </row>
    <row r="1326" spans="4:23" ht="15" customHeight="1" outlineLevel="2" x14ac:dyDescent="0.2">
      <c r="D1326" s="41" t="s">
        <v>1383</v>
      </c>
      <c r="E1326" s="17" t="s">
        <v>1384</v>
      </c>
      <c r="F1326" s="48">
        <v>1</v>
      </c>
      <c r="G1326" s="48">
        <v>1</v>
      </c>
      <c r="H1326" s="48">
        <v>0</v>
      </c>
      <c r="I1326" s="48">
        <v>0</v>
      </c>
      <c r="J1326" s="48">
        <v>0</v>
      </c>
      <c r="K1326" s="48">
        <v>0</v>
      </c>
      <c r="L1326" s="48">
        <v>0</v>
      </c>
      <c r="M1326" s="48">
        <v>0</v>
      </c>
      <c r="N1326" s="48">
        <v>0</v>
      </c>
      <c r="O1326" s="48">
        <v>0</v>
      </c>
      <c r="P1326" s="48">
        <v>0</v>
      </c>
      <c r="Q1326" s="48">
        <v>0</v>
      </c>
      <c r="R1326" s="48">
        <v>0</v>
      </c>
      <c r="S1326" s="48">
        <v>0</v>
      </c>
      <c r="T1326" s="48">
        <v>0</v>
      </c>
      <c r="U1326" s="48">
        <v>0</v>
      </c>
      <c r="V1326" s="48">
        <v>0</v>
      </c>
      <c r="W1326" s="48">
        <v>0</v>
      </c>
    </row>
    <row r="1327" spans="4:23" ht="15" customHeight="1" outlineLevel="2" x14ac:dyDescent="0.2">
      <c r="D1327" s="41" t="s">
        <v>1385</v>
      </c>
      <c r="E1327" s="17" t="s">
        <v>1386</v>
      </c>
      <c r="F1327" s="48">
        <v>0</v>
      </c>
      <c r="G1327" s="48">
        <v>0</v>
      </c>
      <c r="H1327" s="48">
        <v>0</v>
      </c>
      <c r="I1327" s="48">
        <v>0</v>
      </c>
      <c r="J1327" s="48">
        <v>0</v>
      </c>
      <c r="K1327" s="48">
        <v>0</v>
      </c>
      <c r="L1327" s="48">
        <v>0</v>
      </c>
      <c r="M1327" s="48">
        <v>0</v>
      </c>
      <c r="N1327" s="48">
        <v>0</v>
      </c>
      <c r="O1327" s="48">
        <v>0</v>
      </c>
      <c r="P1327" s="48">
        <v>0</v>
      </c>
      <c r="Q1327" s="48">
        <v>0</v>
      </c>
      <c r="R1327" s="48">
        <v>0</v>
      </c>
      <c r="S1327" s="48">
        <v>0</v>
      </c>
      <c r="T1327" s="48">
        <v>0</v>
      </c>
      <c r="U1327" s="48">
        <v>0</v>
      </c>
      <c r="V1327" s="48">
        <v>0</v>
      </c>
      <c r="W1327" s="48">
        <v>0</v>
      </c>
    </row>
    <row r="1328" spans="4:23" ht="15" customHeight="1" outlineLevel="2" x14ac:dyDescent="0.2">
      <c r="D1328" s="41" t="s">
        <v>1387</v>
      </c>
      <c r="E1328" s="17" t="s">
        <v>1388</v>
      </c>
      <c r="F1328" s="48">
        <v>0</v>
      </c>
      <c r="G1328" s="48">
        <v>0</v>
      </c>
      <c r="H1328" s="48">
        <v>0</v>
      </c>
      <c r="I1328" s="48">
        <v>0</v>
      </c>
      <c r="J1328" s="48">
        <v>0</v>
      </c>
      <c r="K1328" s="48">
        <v>0</v>
      </c>
      <c r="L1328" s="48">
        <v>0</v>
      </c>
      <c r="M1328" s="48">
        <v>0</v>
      </c>
      <c r="N1328" s="48">
        <v>0</v>
      </c>
      <c r="O1328" s="48">
        <v>0</v>
      </c>
      <c r="P1328" s="48">
        <v>0</v>
      </c>
      <c r="Q1328" s="48">
        <v>0</v>
      </c>
      <c r="R1328" s="48">
        <v>0</v>
      </c>
      <c r="S1328" s="48">
        <v>0</v>
      </c>
      <c r="T1328" s="48">
        <v>0</v>
      </c>
      <c r="U1328" s="48">
        <v>0</v>
      </c>
      <c r="V1328" s="48">
        <v>0</v>
      </c>
      <c r="W1328" s="48">
        <v>0</v>
      </c>
    </row>
    <row r="1329" spans="4:23" ht="15" customHeight="1" outlineLevel="2" x14ac:dyDescent="0.2">
      <c r="D1329" s="41" t="s">
        <v>1389</v>
      </c>
      <c r="E1329" s="17" t="s">
        <v>1390</v>
      </c>
      <c r="F1329" s="48">
        <v>0</v>
      </c>
      <c r="G1329" s="48">
        <v>0</v>
      </c>
      <c r="H1329" s="48">
        <v>0</v>
      </c>
      <c r="I1329" s="48">
        <v>0</v>
      </c>
      <c r="J1329" s="48">
        <v>0</v>
      </c>
      <c r="K1329" s="48">
        <v>0</v>
      </c>
      <c r="L1329" s="48">
        <v>0</v>
      </c>
      <c r="M1329" s="48">
        <v>0</v>
      </c>
      <c r="N1329" s="48">
        <v>0</v>
      </c>
      <c r="O1329" s="48">
        <v>0</v>
      </c>
      <c r="P1329" s="48">
        <v>0</v>
      </c>
      <c r="Q1329" s="48">
        <v>0</v>
      </c>
      <c r="R1329" s="48">
        <v>0</v>
      </c>
      <c r="S1329" s="48">
        <v>0</v>
      </c>
      <c r="T1329" s="48">
        <v>0</v>
      </c>
      <c r="U1329" s="48">
        <v>0</v>
      </c>
      <c r="V1329" s="48">
        <v>0</v>
      </c>
      <c r="W1329" s="48">
        <v>0</v>
      </c>
    </row>
    <row r="1330" spans="4:23" ht="15" customHeight="1" outlineLevel="2" x14ac:dyDescent="0.2">
      <c r="D1330" s="41" t="s">
        <v>1391</v>
      </c>
      <c r="E1330" s="17" t="s">
        <v>1392</v>
      </c>
      <c r="F1330" s="48">
        <v>2</v>
      </c>
      <c r="G1330" s="48">
        <v>1</v>
      </c>
      <c r="H1330" s="48">
        <v>1</v>
      </c>
      <c r="I1330" s="48">
        <v>2</v>
      </c>
      <c r="J1330" s="48">
        <v>1</v>
      </c>
      <c r="K1330" s="48">
        <v>1</v>
      </c>
      <c r="L1330" s="48">
        <v>3</v>
      </c>
      <c r="M1330" s="48">
        <v>1</v>
      </c>
      <c r="N1330" s="48">
        <v>2</v>
      </c>
      <c r="O1330" s="48">
        <v>2</v>
      </c>
      <c r="P1330" s="48">
        <v>1</v>
      </c>
      <c r="Q1330" s="48">
        <v>1</v>
      </c>
      <c r="R1330" s="48">
        <v>1</v>
      </c>
      <c r="S1330" s="48">
        <v>1</v>
      </c>
      <c r="T1330" s="48">
        <v>0</v>
      </c>
      <c r="U1330" s="48">
        <v>0</v>
      </c>
      <c r="V1330" s="48">
        <v>0</v>
      </c>
      <c r="W1330" s="48">
        <v>0</v>
      </c>
    </row>
    <row r="1331" spans="4:23" ht="15" customHeight="1" outlineLevel="2" x14ac:dyDescent="0.2">
      <c r="D1331" s="41" t="s">
        <v>1393</v>
      </c>
      <c r="E1331" s="17" t="s">
        <v>1394</v>
      </c>
      <c r="F1331" s="48">
        <v>0</v>
      </c>
      <c r="G1331" s="48">
        <v>0</v>
      </c>
      <c r="H1331" s="48">
        <v>0</v>
      </c>
      <c r="I1331" s="48">
        <v>0</v>
      </c>
      <c r="J1331" s="48">
        <v>0</v>
      </c>
      <c r="K1331" s="48">
        <v>0</v>
      </c>
      <c r="L1331" s="48">
        <v>0</v>
      </c>
      <c r="M1331" s="48">
        <v>0</v>
      </c>
      <c r="N1331" s="48">
        <v>0</v>
      </c>
      <c r="O1331" s="48">
        <v>0</v>
      </c>
      <c r="P1331" s="48">
        <v>0</v>
      </c>
      <c r="Q1331" s="48">
        <v>0</v>
      </c>
      <c r="R1331" s="48">
        <v>0</v>
      </c>
      <c r="S1331" s="48">
        <v>0</v>
      </c>
      <c r="T1331" s="48">
        <v>0</v>
      </c>
      <c r="U1331" s="48">
        <v>0</v>
      </c>
      <c r="V1331" s="48">
        <v>0</v>
      </c>
      <c r="W1331" s="48">
        <v>0</v>
      </c>
    </row>
    <row r="1332" spans="4:23" ht="15" customHeight="1" outlineLevel="2" x14ac:dyDescent="0.2">
      <c r="D1332" s="41" t="s">
        <v>1395</v>
      </c>
      <c r="E1332" s="17" t="s">
        <v>1396</v>
      </c>
      <c r="F1332" s="48">
        <v>0</v>
      </c>
      <c r="G1332" s="48">
        <v>0</v>
      </c>
      <c r="H1332" s="48">
        <v>0</v>
      </c>
      <c r="I1332" s="48">
        <v>0</v>
      </c>
      <c r="J1332" s="48">
        <v>0</v>
      </c>
      <c r="K1332" s="48">
        <v>0</v>
      </c>
      <c r="L1332" s="48">
        <v>0</v>
      </c>
      <c r="M1332" s="48">
        <v>0</v>
      </c>
      <c r="N1332" s="48">
        <v>0</v>
      </c>
      <c r="O1332" s="48">
        <v>0</v>
      </c>
      <c r="P1332" s="48">
        <v>0</v>
      </c>
      <c r="Q1332" s="48">
        <v>0</v>
      </c>
      <c r="R1332" s="48">
        <v>0</v>
      </c>
      <c r="S1332" s="48">
        <v>0</v>
      </c>
      <c r="T1332" s="48">
        <v>0</v>
      </c>
      <c r="U1332" s="48">
        <v>0</v>
      </c>
      <c r="V1332" s="48">
        <v>0</v>
      </c>
      <c r="W1332" s="48">
        <v>0</v>
      </c>
    </row>
    <row r="1333" spans="4:23" ht="15" customHeight="1" outlineLevel="2" x14ac:dyDescent="0.2">
      <c r="D1333" s="41" t="s">
        <v>1397</v>
      </c>
      <c r="E1333" s="17" t="s">
        <v>1398</v>
      </c>
      <c r="F1333" s="48">
        <v>0</v>
      </c>
      <c r="G1333" s="48">
        <v>0</v>
      </c>
      <c r="H1333" s="48">
        <v>0</v>
      </c>
      <c r="I1333" s="48">
        <v>0</v>
      </c>
      <c r="J1333" s="48">
        <v>0</v>
      </c>
      <c r="K1333" s="48">
        <v>0</v>
      </c>
      <c r="L1333" s="48">
        <v>0</v>
      </c>
      <c r="M1333" s="48">
        <v>0</v>
      </c>
      <c r="N1333" s="48">
        <v>0</v>
      </c>
      <c r="O1333" s="48">
        <v>0</v>
      </c>
      <c r="P1333" s="48">
        <v>0</v>
      </c>
      <c r="Q1333" s="48">
        <v>0</v>
      </c>
      <c r="R1333" s="48">
        <v>0</v>
      </c>
      <c r="S1333" s="48">
        <v>0</v>
      </c>
      <c r="T1333" s="48">
        <v>0</v>
      </c>
      <c r="U1333" s="48">
        <v>0</v>
      </c>
      <c r="V1333" s="48">
        <v>0</v>
      </c>
      <c r="W1333" s="48">
        <v>0</v>
      </c>
    </row>
    <row r="1334" spans="4:23" ht="15" customHeight="1" outlineLevel="2" x14ac:dyDescent="0.2">
      <c r="D1334" s="41" t="s">
        <v>1399</v>
      </c>
      <c r="E1334" s="17" t="s">
        <v>1400</v>
      </c>
      <c r="F1334" s="48">
        <v>0</v>
      </c>
      <c r="G1334" s="48">
        <v>0</v>
      </c>
      <c r="H1334" s="48">
        <v>0</v>
      </c>
      <c r="I1334" s="48">
        <v>0</v>
      </c>
      <c r="J1334" s="48">
        <v>0</v>
      </c>
      <c r="K1334" s="48">
        <v>0</v>
      </c>
      <c r="L1334" s="48">
        <v>0</v>
      </c>
      <c r="M1334" s="48">
        <v>0</v>
      </c>
      <c r="N1334" s="48">
        <v>0</v>
      </c>
      <c r="O1334" s="48">
        <v>0</v>
      </c>
      <c r="P1334" s="48">
        <v>0</v>
      </c>
      <c r="Q1334" s="48">
        <v>0</v>
      </c>
      <c r="R1334" s="48">
        <v>0</v>
      </c>
      <c r="S1334" s="48">
        <v>0</v>
      </c>
      <c r="T1334" s="48">
        <v>0</v>
      </c>
      <c r="U1334" s="48">
        <v>0</v>
      </c>
      <c r="V1334" s="48">
        <v>0</v>
      </c>
      <c r="W1334" s="48">
        <v>0</v>
      </c>
    </row>
    <row r="1335" spans="4:23" ht="15" customHeight="1" outlineLevel="2" x14ac:dyDescent="0.2">
      <c r="D1335" s="41" t="s">
        <v>1401</v>
      </c>
      <c r="E1335" s="17" t="s">
        <v>1402</v>
      </c>
      <c r="F1335" s="48">
        <v>0</v>
      </c>
      <c r="G1335" s="48">
        <v>0</v>
      </c>
      <c r="H1335" s="48">
        <v>0</v>
      </c>
      <c r="I1335" s="48">
        <v>0</v>
      </c>
      <c r="J1335" s="48">
        <v>0</v>
      </c>
      <c r="K1335" s="48">
        <v>0</v>
      </c>
      <c r="L1335" s="48">
        <v>0</v>
      </c>
      <c r="M1335" s="48">
        <v>0</v>
      </c>
      <c r="N1335" s="48">
        <v>0</v>
      </c>
      <c r="O1335" s="48">
        <v>0</v>
      </c>
      <c r="P1335" s="48">
        <v>0</v>
      </c>
      <c r="Q1335" s="48">
        <v>0</v>
      </c>
      <c r="R1335" s="48">
        <v>0</v>
      </c>
      <c r="S1335" s="48">
        <v>0</v>
      </c>
      <c r="T1335" s="48">
        <v>0</v>
      </c>
      <c r="U1335" s="48">
        <v>0</v>
      </c>
      <c r="V1335" s="48">
        <v>0</v>
      </c>
      <c r="W1335" s="48">
        <v>0</v>
      </c>
    </row>
    <row r="1336" spans="4:23" ht="15" customHeight="1" outlineLevel="2" x14ac:dyDescent="0.2">
      <c r="D1336" s="41" t="s">
        <v>1403</v>
      </c>
      <c r="E1336" s="17" t="s">
        <v>1404</v>
      </c>
      <c r="F1336" s="48">
        <v>0</v>
      </c>
      <c r="G1336" s="48">
        <v>0</v>
      </c>
      <c r="H1336" s="48">
        <v>0</v>
      </c>
      <c r="I1336" s="48">
        <v>0</v>
      </c>
      <c r="J1336" s="48">
        <v>0</v>
      </c>
      <c r="K1336" s="48">
        <v>0</v>
      </c>
      <c r="L1336" s="48">
        <v>0</v>
      </c>
      <c r="M1336" s="48">
        <v>0</v>
      </c>
      <c r="N1336" s="48">
        <v>0</v>
      </c>
      <c r="O1336" s="48">
        <v>0</v>
      </c>
      <c r="P1336" s="48">
        <v>0</v>
      </c>
      <c r="Q1336" s="48">
        <v>0</v>
      </c>
      <c r="R1336" s="48">
        <v>0</v>
      </c>
      <c r="S1336" s="48">
        <v>0</v>
      </c>
      <c r="T1336" s="48">
        <v>0</v>
      </c>
      <c r="U1336" s="48">
        <v>0</v>
      </c>
      <c r="V1336" s="48">
        <v>0</v>
      </c>
      <c r="W1336" s="48">
        <v>0</v>
      </c>
    </row>
    <row r="1337" spans="4:23" ht="15" customHeight="1" outlineLevel="2" x14ac:dyDescent="0.2">
      <c r="D1337" s="41" t="s">
        <v>1405</v>
      </c>
      <c r="E1337" s="17" t="s">
        <v>1406</v>
      </c>
      <c r="F1337" s="48">
        <v>0</v>
      </c>
      <c r="G1337" s="48">
        <v>0</v>
      </c>
      <c r="H1337" s="48">
        <v>0</v>
      </c>
      <c r="I1337" s="48">
        <v>0</v>
      </c>
      <c r="J1337" s="48">
        <v>0</v>
      </c>
      <c r="K1337" s="48">
        <v>0</v>
      </c>
      <c r="L1337" s="48">
        <v>0</v>
      </c>
      <c r="M1337" s="48">
        <v>0</v>
      </c>
      <c r="N1337" s="48">
        <v>0</v>
      </c>
      <c r="O1337" s="48">
        <v>0</v>
      </c>
      <c r="P1337" s="48">
        <v>0</v>
      </c>
      <c r="Q1337" s="48">
        <v>0</v>
      </c>
      <c r="R1337" s="48">
        <v>0</v>
      </c>
      <c r="S1337" s="48">
        <v>0</v>
      </c>
      <c r="T1337" s="48">
        <v>0</v>
      </c>
      <c r="U1337" s="48">
        <v>0</v>
      </c>
      <c r="V1337" s="48">
        <v>0</v>
      </c>
      <c r="W1337" s="48">
        <v>0</v>
      </c>
    </row>
    <row r="1338" spans="4:23" ht="15" customHeight="1" outlineLevel="2" x14ac:dyDescent="0.2">
      <c r="D1338" s="41" t="s">
        <v>1407</v>
      </c>
      <c r="E1338" s="17" t="s">
        <v>1408</v>
      </c>
      <c r="F1338" s="48">
        <v>0</v>
      </c>
      <c r="G1338" s="48">
        <v>0</v>
      </c>
      <c r="H1338" s="48">
        <v>0</v>
      </c>
      <c r="I1338" s="48">
        <v>0</v>
      </c>
      <c r="J1338" s="48">
        <v>0</v>
      </c>
      <c r="K1338" s="48">
        <v>0</v>
      </c>
      <c r="L1338" s="48">
        <v>0</v>
      </c>
      <c r="M1338" s="48">
        <v>0</v>
      </c>
      <c r="N1338" s="48">
        <v>0</v>
      </c>
      <c r="O1338" s="48">
        <v>0</v>
      </c>
      <c r="P1338" s="48">
        <v>0</v>
      </c>
      <c r="Q1338" s="48">
        <v>0</v>
      </c>
      <c r="R1338" s="48">
        <v>0</v>
      </c>
      <c r="S1338" s="48">
        <v>0</v>
      </c>
      <c r="T1338" s="48">
        <v>0</v>
      </c>
      <c r="U1338" s="48">
        <v>0</v>
      </c>
      <c r="V1338" s="48">
        <v>0</v>
      </c>
      <c r="W1338" s="48">
        <v>0</v>
      </c>
    </row>
    <row r="1339" spans="4:23" ht="15" customHeight="1" outlineLevel="2" x14ac:dyDescent="0.2">
      <c r="D1339" s="41" t="s">
        <v>1409</v>
      </c>
      <c r="E1339" s="17" t="s">
        <v>1410</v>
      </c>
      <c r="F1339" s="48">
        <v>1</v>
      </c>
      <c r="G1339" s="48">
        <v>0</v>
      </c>
      <c r="H1339" s="48">
        <v>1</v>
      </c>
      <c r="I1339" s="48">
        <v>1</v>
      </c>
      <c r="J1339" s="48">
        <v>0</v>
      </c>
      <c r="K1339" s="48">
        <v>1</v>
      </c>
      <c r="L1339" s="48">
        <v>0</v>
      </c>
      <c r="M1339" s="48">
        <v>0</v>
      </c>
      <c r="N1339" s="48">
        <v>0</v>
      </c>
      <c r="O1339" s="48">
        <v>0</v>
      </c>
      <c r="P1339" s="48">
        <v>0</v>
      </c>
      <c r="Q1339" s="48">
        <v>0</v>
      </c>
      <c r="R1339" s="48">
        <v>0</v>
      </c>
      <c r="S1339" s="48">
        <v>0</v>
      </c>
      <c r="T1339" s="48">
        <v>0</v>
      </c>
      <c r="U1339" s="48">
        <v>0</v>
      </c>
      <c r="V1339" s="48">
        <v>0</v>
      </c>
      <c r="W1339" s="48">
        <v>0</v>
      </c>
    </row>
    <row r="1340" spans="4:23" ht="15" customHeight="1" outlineLevel="2" x14ac:dyDescent="0.2">
      <c r="D1340" s="41" t="s">
        <v>1411</v>
      </c>
      <c r="E1340" s="17" t="s">
        <v>1412</v>
      </c>
      <c r="F1340" s="48">
        <v>0</v>
      </c>
      <c r="G1340" s="48">
        <v>0</v>
      </c>
      <c r="H1340" s="48">
        <v>0</v>
      </c>
      <c r="I1340" s="48">
        <v>0</v>
      </c>
      <c r="J1340" s="48">
        <v>0</v>
      </c>
      <c r="K1340" s="48">
        <v>0</v>
      </c>
      <c r="L1340" s="48">
        <v>0</v>
      </c>
      <c r="M1340" s="48">
        <v>0</v>
      </c>
      <c r="N1340" s="48">
        <v>0</v>
      </c>
      <c r="O1340" s="48">
        <v>0</v>
      </c>
      <c r="P1340" s="48">
        <v>0</v>
      </c>
      <c r="Q1340" s="48">
        <v>0</v>
      </c>
      <c r="R1340" s="48">
        <v>0</v>
      </c>
      <c r="S1340" s="48">
        <v>0</v>
      </c>
      <c r="T1340" s="48">
        <v>0</v>
      </c>
      <c r="U1340" s="48">
        <v>0</v>
      </c>
      <c r="V1340" s="48">
        <v>0</v>
      </c>
      <c r="W1340" s="48">
        <v>0</v>
      </c>
    </row>
    <row r="1341" spans="4:23" ht="15" customHeight="1" outlineLevel="2" x14ac:dyDescent="0.2">
      <c r="D1341" s="41" t="s">
        <v>1413</v>
      </c>
      <c r="E1341" s="17" t="s">
        <v>1414</v>
      </c>
      <c r="F1341" s="48">
        <v>0</v>
      </c>
      <c r="G1341" s="48">
        <v>0</v>
      </c>
      <c r="H1341" s="48">
        <v>0</v>
      </c>
      <c r="I1341" s="48">
        <v>0</v>
      </c>
      <c r="J1341" s="48">
        <v>0</v>
      </c>
      <c r="K1341" s="48">
        <v>0</v>
      </c>
      <c r="L1341" s="48">
        <v>0</v>
      </c>
      <c r="M1341" s="48">
        <v>0</v>
      </c>
      <c r="N1341" s="48">
        <v>0</v>
      </c>
      <c r="O1341" s="48">
        <v>0</v>
      </c>
      <c r="P1341" s="48">
        <v>0</v>
      </c>
      <c r="Q1341" s="48">
        <v>0</v>
      </c>
      <c r="R1341" s="48">
        <v>0</v>
      </c>
      <c r="S1341" s="48">
        <v>0</v>
      </c>
      <c r="T1341" s="48">
        <v>0</v>
      </c>
      <c r="U1341" s="48">
        <v>0</v>
      </c>
      <c r="V1341" s="48">
        <v>0</v>
      </c>
      <c r="W1341" s="48">
        <v>0</v>
      </c>
    </row>
    <row r="1342" spans="4:23" ht="15" customHeight="1" outlineLevel="2" x14ac:dyDescent="0.2">
      <c r="D1342" s="41" t="s">
        <v>1415</v>
      </c>
      <c r="E1342" s="17" t="s">
        <v>1416</v>
      </c>
      <c r="F1342" s="48">
        <v>1</v>
      </c>
      <c r="G1342" s="48">
        <v>0</v>
      </c>
      <c r="H1342" s="48">
        <v>1</v>
      </c>
      <c r="I1342" s="48">
        <v>1</v>
      </c>
      <c r="J1342" s="48">
        <v>0</v>
      </c>
      <c r="K1342" s="48">
        <v>1</v>
      </c>
      <c r="L1342" s="48">
        <v>1</v>
      </c>
      <c r="M1342" s="48">
        <v>0</v>
      </c>
      <c r="N1342" s="48">
        <v>1</v>
      </c>
      <c r="O1342" s="48">
        <v>0</v>
      </c>
      <c r="P1342" s="48">
        <v>0</v>
      </c>
      <c r="Q1342" s="48">
        <v>0</v>
      </c>
      <c r="R1342" s="48">
        <v>1</v>
      </c>
      <c r="S1342" s="48">
        <v>0</v>
      </c>
      <c r="T1342" s="48">
        <v>1</v>
      </c>
      <c r="U1342" s="48">
        <v>1</v>
      </c>
      <c r="V1342" s="48">
        <v>0</v>
      </c>
      <c r="W1342" s="48">
        <v>1</v>
      </c>
    </row>
    <row r="1343" spans="4:23" ht="15" customHeight="1" outlineLevel="2" x14ac:dyDescent="0.2">
      <c r="D1343" s="41" t="s">
        <v>1417</v>
      </c>
      <c r="E1343" s="17" t="s">
        <v>1418</v>
      </c>
      <c r="F1343" s="48">
        <v>0</v>
      </c>
      <c r="G1343" s="48">
        <v>0</v>
      </c>
      <c r="H1343" s="48">
        <v>0</v>
      </c>
      <c r="I1343" s="48">
        <v>0</v>
      </c>
      <c r="J1343" s="48">
        <v>0</v>
      </c>
      <c r="K1343" s="48">
        <v>0</v>
      </c>
      <c r="L1343" s="48">
        <v>0</v>
      </c>
      <c r="M1343" s="48">
        <v>0</v>
      </c>
      <c r="N1343" s="48">
        <v>0</v>
      </c>
      <c r="O1343" s="48">
        <v>0</v>
      </c>
      <c r="P1343" s="48">
        <v>0</v>
      </c>
      <c r="Q1343" s="48">
        <v>0</v>
      </c>
      <c r="R1343" s="48">
        <v>0</v>
      </c>
      <c r="S1343" s="48">
        <v>0</v>
      </c>
      <c r="T1343" s="48">
        <v>0</v>
      </c>
      <c r="U1343" s="48">
        <v>0</v>
      </c>
      <c r="V1343" s="48">
        <v>0</v>
      </c>
      <c r="W1343" s="48">
        <v>0</v>
      </c>
    </row>
    <row r="1344" spans="4:23" ht="15" customHeight="1" outlineLevel="2" x14ac:dyDescent="0.2">
      <c r="D1344" s="41" t="s">
        <v>1419</v>
      </c>
      <c r="E1344" s="17" t="s">
        <v>1420</v>
      </c>
      <c r="F1344" s="48">
        <v>0</v>
      </c>
      <c r="G1344" s="48">
        <v>0</v>
      </c>
      <c r="H1344" s="48">
        <v>0</v>
      </c>
      <c r="I1344" s="48">
        <v>0</v>
      </c>
      <c r="J1344" s="48">
        <v>0</v>
      </c>
      <c r="K1344" s="48">
        <v>0</v>
      </c>
      <c r="L1344" s="48">
        <v>0</v>
      </c>
      <c r="M1344" s="48">
        <v>0</v>
      </c>
      <c r="N1344" s="48">
        <v>0</v>
      </c>
      <c r="O1344" s="48">
        <v>0</v>
      </c>
      <c r="P1344" s="48">
        <v>0</v>
      </c>
      <c r="Q1344" s="48">
        <v>0</v>
      </c>
      <c r="R1344" s="48">
        <v>0</v>
      </c>
      <c r="S1344" s="48">
        <v>0</v>
      </c>
      <c r="T1344" s="48">
        <v>0</v>
      </c>
      <c r="U1344" s="48">
        <v>0</v>
      </c>
      <c r="V1344" s="48">
        <v>0</v>
      </c>
      <c r="W1344" s="48">
        <v>0</v>
      </c>
    </row>
    <row r="1345" spans="4:23" ht="15" customHeight="1" outlineLevel="2" x14ac:dyDescent="0.2">
      <c r="D1345" s="41" t="s">
        <v>1421</v>
      </c>
      <c r="E1345" s="17" t="s">
        <v>1422</v>
      </c>
      <c r="F1345" s="48">
        <v>0</v>
      </c>
      <c r="G1345" s="48">
        <v>0</v>
      </c>
      <c r="H1345" s="48">
        <v>0</v>
      </c>
      <c r="I1345" s="48">
        <v>0</v>
      </c>
      <c r="J1345" s="48">
        <v>0</v>
      </c>
      <c r="K1345" s="48">
        <v>0</v>
      </c>
      <c r="L1345" s="48">
        <v>0</v>
      </c>
      <c r="M1345" s="48">
        <v>0</v>
      </c>
      <c r="N1345" s="48">
        <v>0</v>
      </c>
      <c r="O1345" s="48">
        <v>0</v>
      </c>
      <c r="P1345" s="48">
        <v>0</v>
      </c>
      <c r="Q1345" s="48">
        <v>0</v>
      </c>
      <c r="R1345" s="48">
        <v>0</v>
      </c>
      <c r="S1345" s="48">
        <v>0</v>
      </c>
      <c r="T1345" s="48">
        <v>0</v>
      </c>
      <c r="U1345" s="48">
        <v>0</v>
      </c>
      <c r="V1345" s="48">
        <v>0</v>
      </c>
      <c r="W1345" s="48">
        <v>0</v>
      </c>
    </row>
    <row r="1346" spans="4:23" ht="15" customHeight="1" outlineLevel="2" x14ac:dyDescent="0.2">
      <c r="D1346" s="41" t="s">
        <v>1423</v>
      </c>
      <c r="E1346" s="17" t="s">
        <v>1424</v>
      </c>
      <c r="F1346" s="48">
        <v>0</v>
      </c>
      <c r="G1346" s="48">
        <v>0</v>
      </c>
      <c r="H1346" s="48">
        <v>0</v>
      </c>
      <c r="I1346" s="48">
        <v>0</v>
      </c>
      <c r="J1346" s="48">
        <v>0</v>
      </c>
      <c r="K1346" s="48">
        <v>0</v>
      </c>
      <c r="L1346" s="48">
        <v>0</v>
      </c>
      <c r="M1346" s="48">
        <v>0</v>
      </c>
      <c r="N1346" s="48">
        <v>0</v>
      </c>
      <c r="O1346" s="48">
        <v>0</v>
      </c>
      <c r="P1346" s="48">
        <v>0</v>
      </c>
      <c r="Q1346" s="48">
        <v>0</v>
      </c>
      <c r="R1346" s="48">
        <v>0</v>
      </c>
      <c r="S1346" s="48">
        <v>0</v>
      </c>
      <c r="T1346" s="48">
        <v>0</v>
      </c>
      <c r="U1346" s="48">
        <v>0</v>
      </c>
      <c r="V1346" s="48">
        <v>0</v>
      </c>
      <c r="W1346" s="48">
        <v>0</v>
      </c>
    </row>
    <row r="1347" spans="4:23" ht="15" customHeight="1" outlineLevel="2" x14ac:dyDescent="0.2">
      <c r="D1347" s="41" t="s">
        <v>1425</v>
      </c>
      <c r="E1347" s="17" t="s">
        <v>1426</v>
      </c>
      <c r="F1347" s="48">
        <v>0</v>
      </c>
      <c r="G1347" s="48">
        <v>0</v>
      </c>
      <c r="H1347" s="48">
        <v>0</v>
      </c>
      <c r="I1347" s="48">
        <v>0</v>
      </c>
      <c r="J1347" s="48">
        <v>0</v>
      </c>
      <c r="K1347" s="48">
        <v>0</v>
      </c>
      <c r="L1347" s="48">
        <v>0</v>
      </c>
      <c r="M1347" s="48">
        <v>0</v>
      </c>
      <c r="N1347" s="48">
        <v>0</v>
      </c>
      <c r="O1347" s="48">
        <v>0</v>
      </c>
      <c r="P1347" s="48">
        <v>0</v>
      </c>
      <c r="Q1347" s="48">
        <v>0</v>
      </c>
      <c r="R1347" s="48">
        <v>0</v>
      </c>
      <c r="S1347" s="48">
        <v>0</v>
      </c>
      <c r="T1347" s="48">
        <v>0</v>
      </c>
      <c r="U1347" s="48">
        <v>0</v>
      </c>
      <c r="V1347" s="48">
        <v>0</v>
      </c>
      <c r="W1347" s="48">
        <v>0</v>
      </c>
    </row>
    <row r="1348" spans="4:23" ht="15" customHeight="1" outlineLevel="2" x14ac:dyDescent="0.2">
      <c r="D1348" s="41" t="s">
        <v>1427</v>
      </c>
      <c r="E1348" s="17" t="s">
        <v>1428</v>
      </c>
      <c r="F1348" s="48">
        <v>0</v>
      </c>
      <c r="G1348" s="48">
        <v>0</v>
      </c>
      <c r="H1348" s="48">
        <v>0</v>
      </c>
      <c r="I1348" s="48">
        <v>0</v>
      </c>
      <c r="J1348" s="48">
        <v>0</v>
      </c>
      <c r="K1348" s="48">
        <v>0</v>
      </c>
      <c r="L1348" s="48">
        <v>0</v>
      </c>
      <c r="M1348" s="48">
        <v>0</v>
      </c>
      <c r="N1348" s="48">
        <v>0</v>
      </c>
      <c r="O1348" s="48">
        <v>0</v>
      </c>
      <c r="P1348" s="48">
        <v>0</v>
      </c>
      <c r="Q1348" s="48">
        <v>0</v>
      </c>
      <c r="R1348" s="48">
        <v>0</v>
      </c>
      <c r="S1348" s="48">
        <v>0</v>
      </c>
      <c r="T1348" s="48">
        <v>0</v>
      </c>
      <c r="U1348" s="48">
        <v>0</v>
      </c>
      <c r="V1348" s="48">
        <v>0</v>
      </c>
      <c r="W1348" s="48">
        <v>0</v>
      </c>
    </row>
    <row r="1349" spans="4:23" ht="15" customHeight="1" outlineLevel="2" x14ac:dyDescent="0.2">
      <c r="D1349" s="41" t="s">
        <v>1429</v>
      </c>
      <c r="E1349" s="17" t="s">
        <v>1430</v>
      </c>
      <c r="F1349" s="48">
        <v>0</v>
      </c>
      <c r="G1349" s="48">
        <v>0</v>
      </c>
      <c r="H1349" s="48">
        <v>0</v>
      </c>
      <c r="I1349" s="48">
        <v>0</v>
      </c>
      <c r="J1349" s="48">
        <v>0</v>
      </c>
      <c r="K1349" s="48">
        <v>0</v>
      </c>
      <c r="L1349" s="48">
        <v>0</v>
      </c>
      <c r="M1349" s="48">
        <v>0</v>
      </c>
      <c r="N1349" s="48">
        <v>0</v>
      </c>
      <c r="O1349" s="48">
        <v>0</v>
      </c>
      <c r="P1349" s="48">
        <v>0</v>
      </c>
      <c r="Q1349" s="48">
        <v>0</v>
      </c>
      <c r="R1349" s="48">
        <v>0</v>
      </c>
      <c r="S1349" s="48">
        <v>0</v>
      </c>
      <c r="T1349" s="48">
        <v>0</v>
      </c>
      <c r="U1349" s="48">
        <v>0</v>
      </c>
      <c r="V1349" s="48">
        <v>0</v>
      </c>
      <c r="W1349" s="48">
        <v>0</v>
      </c>
    </row>
    <row r="1350" spans="4:23" ht="15" customHeight="1" outlineLevel="2" x14ac:dyDescent="0.2">
      <c r="D1350" s="41" t="s">
        <v>1431</v>
      </c>
      <c r="E1350" s="17" t="s">
        <v>1432</v>
      </c>
      <c r="F1350" s="48">
        <v>0</v>
      </c>
      <c r="G1350" s="48">
        <v>0</v>
      </c>
      <c r="H1350" s="48">
        <v>0</v>
      </c>
      <c r="I1350" s="48">
        <v>0</v>
      </c>
      <c r="J1350" s="48">
        <v>0</v>
      </c>
      <c r="K1350" s="48">
        <v>0</v>
      </c>
      <c r="L1350" s="48">
        <v>0</v>
      </c>
      <c r="M1350" s="48">
        <v>0</v>
      </c>
      <c r="N1350" s="48">
        <v>0</v>
      </c>
      <c r="O1350" s="48">
        <v>0</v>
      </c>
      <c r="P1350" s="48">
        <v>0</v>
      </c>
      <c r="Q1350" s="48">
        <v>0</v>
      </c>
      <c r="R1350" s="48">
        <v>0</v>
      </c>
      <c r="S1350" s="48">
        <v>0</v>
      </c>
      <c r="T1350" s="48">
        <v>0</v>
      </c>
      <c r="U1350" s="48">
        <v>0</v>
      </c>
      <c r="V1350" s="48">
        <v>0</v>
      </c>
      <c r="W1350" s="48">
        <v>0</v>
      </c>
    </row>
    <row r="1351" spans="4:23" ht="15" customHeight="1" outlineLevel="2" x14ac:dyDescent="0.2">
      <c r="D1351" s="41" t="s">
        <v>1433</v>
      </c>
      <c r="E1351" s="17" t="s">
        <v>1434</v>
      </c>
      <c r="F1351" s="48">
        <v>0</v>
      </c>
      <c r="G1351" s="48">
        <v>0</v>
      </c>
      <c r="H1351" s="48">
        <v>0</v>
      </c>
      <c r="I1351" s="48">
        <v>0</v>
      </c>
      <c r="J1351" s="48">
        <v>0</v>
      </c>
      <c r="K1351" s="48">
        <v>0</v>
      </c>
      <c r="L1351" s="48">
        <v>0</v>
      </c>
      <c r="M1351" s="48">
        <v>0</v>
      </c>
      <c r="N1351" s="48">
        <v>0</v>
      </c>
      <c r="O1351" s="48">
        <v>0</v>
      </c>
      <c r="P1351" s="48">
        <v>0</v>
      </c>
      <c r="Q1351" s="48">
        <v>0</v>
      </c>
      <c r="R1351" s="48">
        <v>0</v>
      </c>
      <c r="S1351" s="48">
        <v>0</v>
      </c>
      <c r="T1351" s="48">
        <v>0</v>
      </c>
      <c r="U1351" s="48">
        <v>0</v>
      </c>
      <c r="V1351" s="48">
        <v>0</v>
      </c>
      <c r="W1351" s="48">
        <v>0</v>
      </c>
    </row>
    <row r="1352" spans="4:23" ht="15" customHeight="1" outlineLevel="2" x14ac:dyDescent="0.2">
      <c r="D1352" s="41" t="s">
        <v>1435</v>
      </c>
      <c r="E1352" s="17" t="s">
        <v>1436</v>
      </c>
      <c r="F1352" s="48">
        <v>0</v>
      </c>
      <c r="G1352" s="48">
        <v>0</v>
      </c>
      <c r="H1352" s="48">
        <v>0</v>
      </c>
      <c r="I1352" s="48">
        <v>0</v>
      </c>
      <c r="J1352" s="48">
        <v>0</v>
      </c>
      <c r="K1352" s="48">
        <v>0</v>
      </c>
      <c r="L1352" s="48">
        <v>0</v>
      </c>
      <c r="M1352" s="48">
        <v>0</v>
      </c>
      <c r="N1352" s="48">
        <v>0</v>
      </c>
      <c r="O1352" s="48">
        <v>0</v>
      </c>
      <c r="P1352" s="48">
        <v>0</v>
      </c>
      <c r="Q1352" s="48">
        <v>0</v>
      </c>
      <c r="R1352" s="48">
        <v>0</v>
      </c>
      <c r="S1352" s="48">
        <v>0</v>
      </c>
      <c r="T1352" s="48">
        <v>0</v>
      </c>
      <c r="U1352" s="48">
        <v>0</v>
      </c>
      <c r="V1352" s="48">
        <v>0</v>
      </c>
      <c r="W1352" s="48">
        <v>0</v>
      </c>
    </row>
    <row r="1353" spans="4:23" ht="15" customHeight="1" outlineLevel="2" x14ac:dyDescent="0.2">
      <c r="D1353" s="41" t="s">
        <v>1437</v>
      </c>
      <c r="E1353" s="17" t="s">
        <v>1438</v>
      </c>
      <c r="F1353" s="48">
        <v>0</v>
      </c>
      <c r="G1353" s="48">
        <v>0</v>
      </c>
      <c r="H1353" s="48">
        <v>0</v>
      </c>
      <c r="I1353" s="48">
        <v>0</v>
      </c>
      <c r="J1353" s="48">
        <v>0</v>
      </c>
      <c r="K1353" s="48">
        <v>0</v>
      </c>
      <c r="L1353" s="48">
        <v>0</v>
      </c>
      <c r="M1353" s="48">
        <v>0</v>
      </c>
      <c r="N1353" s="48">
        <v>0</v>
      </c>
      <c r="O1353" s="48">
        <v>0</v>
      </c>
      <c r="P1353" s="48">
        <v>0</v>
      </c>
      <c r="Q1353" s="48">
        <v>0</v>
      </c>
      <c r="R1353" s="48">
        <v>0</v>
      </c>
      <c r="S1353" s="48">
        <v>0</v>
      </c>
      <c r="T1353" s="48">
        <v>0</v>
      </c>
      <c r="U1353" s="48">
        <v>0</v>
      </c>
      <c r="V1353" s="48">
        <v>0</v>
      </c>
      <c r="W1353" s="48">
        <v>0</v>
      </c>
    </row>
    <row r="1354" spans="4:23" ht="15" customHeight="1" outlineLevel="2" x14ac:dyDescent="0.2">
      <c r="D1354" s="41" t="s">
        <v>1439</v>
      </c>
      <c r="E1354" s="17" t="s">
        <v>1440</v>
      </c>
      <c r="F1354" s="48">
        <v>0</v>
      </c>
      <c r="G1354" s="48">
        <v>0</v>
      </c>
      <c r="H1354" s="48">
        <v>0</v>
      </c>
      <c r="I1354" s="48">
        <v>0</v>
      </c>
      <c r="J1354" s="48">
        <v>0</v>
      </c>
      <c r="K1354" s="48">
        <v>0</v>
      </c>
      <c r="L1354" s="48">
        <v>0</v>
      </c>
      <c r="M1354" s="48">
        <v>0</v>
      </c>
      <c r="N1354" s="48">
        <v>0</v>
      </c>
      <c r="O1354" s="48">
        <v>0</v>
      </c>
      <c r="P1354" s="48">
        <v>0</v>
      </c>
      <c r="Q1354" s="48">
        <v>0</v>
      </c>
      <c r="R1354" s="48">
        <v>0</v>
      </c>
      <c r="S1354" s="48">
        <v>0</v>
      </c>
      <c r="T1354" s="48">
        <v>0</v>
      </c>
      <c r="U1354" s="48">
        <v>0</v>
      </c>
      <c r="V1354" s="48">
        <v>0</v>
      </c>
      <c r="W1354" s="48">
        <v>0</v>
      </c>
    </row>
    <row r="1355" spans="4:23" ht="15" customHeight="1" outlineLevel="2" x14ac:dyDescent="0.2">
      <c r="D1355" s="41" t="s">
        <v>1441</v>
      </c>
      <c r="E1355" s="17" t="s">
        <v>1442</v>
      </c>
      <c r="F1355" s="48">
        <v>0</v>
      </c>
      <c r="G1355" s="48">
        <v>0</v>
      </c>
      <c r="H1355" s="48">
        <v>0</v>
      </c>
      <c r="I1355" s="48">
        <v>0</v>
      </c>
      <c r="J1355" s="48">
        <v>0</v>
      </c>
      <c r="K1355" s="48">
        <v>0</v>
      </c>
      <c r="L1355" s="48">
        <v>0</v>
      </c>
      <c r="M1355" s="48">
        <v>0</v>
      </c>
      <c r="N1355" s="48">
        <v>0</v>
      </c>
      <c r="O1355" s="48">
        <v>0</v>
      </c>
      <c r="P1355" s="48">
        <v>0</v>
      </c>
      <c r="Q1355" s="48">
        <v>0</v>
      </c>
      <c r="R1355" s="48">
        <v>0</v>
      </c>
      <c r="S1355" s="48">
        <v>0</v>
      </c>
      <c r="T1355" s="48">
        <v>0</v>
      </c>
      <c r="U1355" s="48">
        <v>0</v>
      </c>
      <c r="V1355" s="48">
        <v>0</v>
      </c>
      <c r="W1355" s="48">
        <v>0</v>
      </c>
    </row>
    <row r="1356" spans="4:23" ht="15" customHeight="1" outlineLevel="2" x14ac:dyDescent="0.2">
      <c r="D1356" s="41" t="s">
        <v>1443</v>
      </c>
      <c r="E1356" s="17" t="s">
        <v>1444</v>
      </c>
      <c r="F1356" s="48">
        <v>0</v>
      </c>
      <c r="G1356" s="48">
        <v>0</v>
      </c>
      <c r="H1356" s="48">
        <v>0</v>
      </c>
      <c r="I1356" s="48">
        <v>0</v>
      </c>
      <c r="J1356" s="48">
        <v>0</v>
      </c>
      <c r="K1356" s="48">
        <v>0</v>
      </c>
      <c r="L1356" s="48">
        <v>0</v>
      </c>
      <c r="M1356" s="48">
        <v>0</v>
      </c>
      <c r="N1356" s="48">
        <v>0</v>
      </c>
      <c r="O1356" s="48">
        <v>0</v>
      </c>
      <c r="P1356" s="48">
        <v>0</v>
      </c>
      <c r="Q1356" s="48">
        <v>0</v>
      </c>
      <c r="R1356" s="48">
        <v>0</v>
      </c>
      <c r="S1356" s="48">
        <v>0</v>
      </c>
      <c r="T1356" s="48">
        <v>0</v>
      </c>
      <c r="U1356" s="48">
        <v>0</v>
      </c>
      <c r="V1356" s="48">
        <v>0</v>
      </c>
      <c r="W1356" s="48">
        <v>0</v>
      </c>
    </row>
    <row r="1357" spans="4:23" ht="15" customHeight="1" outlineLevel="2" x14ac:dyDescent="0.2">
      <c r="D1357" s="41" t="s">
        <v>1445</v>
      </c>
      <c r="E1357" s="17" t="s">
        <v>1446</v>
      </c>
      <c r="F1357" s="48">
        <v>0</v>
      </c>
      <c r="G1357" s="48">
        <v>0</v>
      </c>
      <c r="H1357" s="48">
        <v>0</v>
      </c>
      <c r="I1357" s="48">
        <v>0</v>
      </c>
      <c r="J1357" s="48">
        <v>0</v>
      </c>
      <c r="K1357" s="48">
        <v>0</v>
      </c>
      <c r="L1357" s="48">
        <v>0</v>
      </c>
      <c r="M1357" s="48">
        <v>0</v>
      </c>
      <c r="N1357" s="48">
        <v>0</v>
      </c>
      <c r="O1357" s="48">
        <v>0</v>
      </c>
      <c r="P1357" s="48">
        <v>0</v>
      </c>
      <c r="Q1357" s="48">
        <v>0</v>
      </c>
      <c r="R1357" s="48">
        <v>0</v>
      </c>
      <c r="S1357" s="48">
        <v>0</v>
      </c>
      <c r="T1357" s="48">
        <v>0</v>
      </c>
      <c r="U1357" s="48">
        <v>0</v>
      </c>
      <c r="V1357" s="48">
        <v>0</v>
      </c>
      <c r="W1357" s="48">
        <v>0</v>
      </c>
    </row>
    <row r="1358" spans="4:23" ht="15" customHeight="1" outlineLevel="2" x14ac:dyDescent="0.2">
      <c r="D1358" s="41" t="s">
        <v>1447</v>
      </c>
      <c r="E1358" s="17" t="s">
        <v>1448</v>
      </c>
      <c r="F1358" s="48">
        <v>0</v>
      </c>
      <c r="G1358" s="48">
        <v>0</v>
      </c>
      <c r="H1358" s="48">
        <v>0</v>
      </c>
      <c r="I1358" s="48">
        <v>0</v>
      </c>
      <c r="J1358" s="48">
        <v>0</v>
      </c>
      <c r="K1358" s="48">
        <v>0</v>
      </c>
      <c r="L1358" s="48">
        <v>0</v>
      </c>
      <c r="M1358" s="48">
        <v>0</v>
      </c>
      <c r="N1358" s="48">
        <v>0</v>
      </c>
      <c r="O1358" s="48">
        <v>0</v>
      </c>
      <c r="P1358" s="48">
        <v>0</v>
      </c>
      <c r="Q1358" s="48">
        <v>0</v>
      </c>
      <c r="R1358" s="48">
        <v>0</v>
      </c>
      <c r="S1358" s="48">
        <v>0</v>
      </c>
      <c r="T1358" s="48">
        <v>0</v>
      </c>
      <c r="U1358" s="48">
        <v>0</v>
      </c>
      <c r="V1358" s="48">
        <v>0</v>
      </c>
      <c r="W1358" s="48">
        <v>0</v>
      </c>
    </row>
    <row r="1359" spans="4:23" ht="15" customHeight="1" outlineLevel="2" x14ac:dyDescent="0.2">
      <c r="D1359" s="41" t="s">
        <v>1449</v>
      </c>
      <c r="E1359" s="17" t="s">
        <v>1450</v>
      </c>
      <c r="F1359" s="48">
        <v>0</v>
      </c>
      <c r="G1359" s="48">
        <v>0</v>
      </c>
      <c r="H1359" s="48">
        <v>0</v>
      </c>
      <c r="I1359" s="48">
        <v>0</v>
      </c>
      <c r="J1359" s="48">
        <v>0</v>
      </c>
      <c r="K1359" s="48">
        <v>0</v>
      </c>
      <c r="L1359" s="48">
        <v>0</v>
      </c>
      <c r="M1359" s="48">
        <v>0</v>
      </c>
      <c r="N1359" s="48">
        <v>0</v>
      </c>
      <c r="O1359" s="48">
        <v>0</v>
      </c>
      <c r="P1359" s="48">
        <v>0</v>
      </c>
      <c r="Q1359" s="48">
        <v>0</v>
      </c>
      <c r="R1359" s="48">
        <v>0</v>
      </c>
      <c r="S1359" s="48">
        <v>0</v>
      </c>
      <c r="T1359" s="48">
        <v>0</v>
      </c>
      <c r="U1359" s="48">
        <v>0</v>
      </c>
      <c r="V1359" s="48">
        <v>0</v>
      </c>
      <c r="W1359" s="48">
        <v>0</v>
      </c>
    </row>
    <row r="1360" spans="4:23" ht="15" customHeight="1" outlineLevel="2" x14ac:dyDescent="0.2">
      <c r="D1360" s="41" t="s">
        <v>1451</v>
      </c>
      <c r="E1360" s="17" t="s">
        <v>1452</v>
      </c>
      <c r="F1360" s="48">
        <v>0</v>
      </c>
      <c r="G1360" s="48">
        <v>0</v>
      </c>
      <c r="H1360" s="48">
        <v>0</v>
      </c>
      <c r="I1360" s="48">
        <v>0</v>
      </c>
      <c r="J1360" s="48">
        <v>0</v>
      </c>
      <c r="K1360" s="48">
        <v>0</v>
      </c>
      <c r="L1360" s="48">
        <v>0</v>
      </c>
      <c r="M1360" s="48">
        <v>0</v>
      </c>
      <c r="N1360" s="48">
        <v>0</v>
      </c>
      <c r="O1360" s="48">
        <v>0</v>
      </c>
      <c r="P1360" s="48">
        <v>0</v>
      </c>
      <c r="Q1360" s="48">
        <v>0</v>
      </c>
      <c r="R1360" s="48">
        <v>0</v>
      </c>
      <c r="S1360" s="48">
        <v>0</v>
      </c>
      <c r="T1360" s="48">
        <v>0</v>
      </c>
      <c r="U1360" s="48">
        <v>0</v>
      </c>
      <c r="V1360" s="48">
        <v>0</v>
      </c>
      <c r="W1360" s="48">
        <v>0</v>
      </c>
    </row>
    <row r="1361" spans="4:23" ht="15" customHeight="1" outlineLevel="2" x14ac:dyDescent="0.2">
      <c r="D1361" s="41" t="s">
        <v>1453</v>
      </c>
      <c r="E1361" s="17" t="s">
        <v>1454</v>
      </c>
      <c r="F1361" s="48">
        <v>1</v>
      </c>
      <c r="G1361" s="48">
        <v>0</v>
      </c>
      <c r="H1361" s="48">
        <v>1</v>
      </c>
      <c r="I1361" s="48">
        <v>1</v>
      </c>
      <c r="J1361" s="48">
        <v>0</v>
      </c>
      <c r="K1361" s="48">
        <v>1</v>
      </c>
      <c r="L1361" s="48">
        <v>1</v>
      </c>
      <c r="M1361" s="48">
        <v>0</v>
      </c>
      <c r="N1361" s="48">
        <v>1</v>
      </c>
      <c r="O1361" s="48">
        <v>1</v>
      </c>
      <c r="P1361" s="48">
        <v>0</v>
      </c>
      <c r="Q1361" s="48">
        <v>1</v>
      </c>
      <c r="R1361" s="48">
        <v>1</v>
      </c>
      <c r="S1361" s="48">
        <v>0</v>
      </c>
      <c r="T1361" s="48">
        <v>1</v>
      </c>
      <c r="U1361" s="48">
        <v>1</v>
      </c>
      <c r="V1361" s="48">
        <v>0</v>
      </c>
      <c r="W1361" s="48">
        <v>1</v>
      </c>
    </row>
    <row r="1362" spans="4:23" ht="15" customHeight="1" outlineLevel="2" x14ac:dyDescent="0.2">
      <c r="D1362" s="41" t="s">
        <v>1455</v>
      </c>
      <c r="E1362" s="17" t="s">
        <v>1456</v>
      </c>
      <c r="F1362" s="48">
        <v>0</v>
      </c>
      <c r="G1362" s="48">
        <v>0</v>
      </c>
      <c r="H1362" s="48">
        <v>0</v>
      </c>
      <c r="I1362" s="48">
        <v>0</v>
      </c>
      <c r="J1362" s="48">
        <v>0</v>
      </c>
      <c r="K1362" s="48">
        <v>0</v>
      </c>
      <c r="L1362" s="48">
        <v>0</v>
      </c>
      <c r="M1362" s="48">
        <v>0</v>
      </c>
      <c r="N1362" s="48">
        <v>0</v>
      </c>
      <c r="O1362" s="48">
        <v>0</v>
      </c>
      <c r="P1362" s="48">
        <v>0</v>
      </c>
      <c r="Q1362" s="48">
        <v>0</v>
      </c>
      <c r="R1362" s="48">
        <v>0</v>
      </c>
      <c r="S1362" s="48">
        <v>0</v>
      </c>
      <c r="T1362" s="48">
        <v>0</v>
      </c>
      <c r="U1362" s="48">
        <v>0</v>
      </c>
      <c r="V1362" s="48">
        <v>0</v>
      </c>
      <c r="W1362" s="48">
        <v>0</v>
      </c>
    </row>
    <row r="1363" spans="4:23" ht="15" customHeight="1" outlineLevel="2" x14ac:dyDescent="0.2">
      <c r="D1363" s="41" t="s">
        <v>1457</v>
      </c>
      <c r="E1363" s="17" t="s">
        <v>1458</v>
      </c>
      <c r="F1363" s="48">
        <v>0</v>
      </c>
      <c r="G1363" s="48">
        <v>0</v>
      </c>
      <c r="H1363" s="48">
        <v>0</v>
      </c>
      <c r="I1363" s="48">
        <v>0</v>
      </c>
      <c r="J1363" s="48">
        <v>0</v>
      </c>
      <c r="K1363" s="48">
        <v>0</v>
      </c>
      <c r="L1363" s="48">
        <v>0</v>
      </c>
      <c r="M1363" s="48">
        <v>0</v>
      </c>
      <c r="N1363" s="48">
        <v>0</v>
      </c>
      <c r="O1363" s="48">
        <v>0</v>
      </c>
      <c r="P1363" s="48">
        <v>0</v>
      </c>
      <c r="Q1363" s="48">
        <v>0</v>
      </c>
      <c r="R1363" s="48">
        <v>0</v>
      </c>
      <c r="S1363" s="48">
        <v>0</v>
      </c>
      <c r="T1363" s="48">
        <v>0</v>
      </c>
      <c r="U1363" s="48">
        <v>0</v>
      </c>
      <c r="V1363" s="48">
        <v>0</v>
      </c>
      <c r="W1363" s="48">
        <v>0</v>
      </c>
    </row>
    <row r="1364" spans="4:23" ht="15" customHeight="1" outlineLevel="2" x14ac:dyDescent="0.2">
      <c r="D1364" s="41" t="s">
        <v>1459</v>
      </c>
      <c r="E1364" s="17" t="s">
        <v>1460</v>
      </c>
      <c r="F1364" s="48">
        <v>0</v>
      </c>
      <c r="G1364" s="48">
        <v>0</v>
      </c>
      <c r="H1364" s="48">
        <v>0</v>
      </c>
      <c r="I1364" s="48">
        <v>0</v>
      </c>
      <c r="J1364" s="48">
        <v>0</v>
      </c>
      <c r="K1364" s="48">
        <v>0</v>
      </c>
      <c r="L1364" s="48">
        <v>0</v>
      </c>
      <c r="M1364" s="48">
        <v>0</v>
      </c>
      <c r="N1364" s="48">
        <v>0</v>
      </c>
      <c r="O1364" s="48">
        <v>0</v>
      </c>
      <c r="P1364" s="48">
        <v>0</v>
      </c>
      <c r="Q1364" s="48">
        <v>0</v>
      </c>
      <c r="R1364" s="48">
        <v>0</v>
      </c>
      <c r="S1364" s="48">
        <v>0</v>
      </c>
      <c r="T1364" s="48">
        <v>0</v>
      </c>
      <c r="U1364" s="48">
        <v>0</v>
      </c>
      <c r="V1364" s="48">
        <v>0</v>
      </c>
      <c r="W1364" s="48">
        <v>0</v>
      </c>
    </row>
    <row r="1365" spans="4:23" ht="15" customHeight="1" outlineLevel="2" x14ac:dyDescent="0.2">
      <c r="D1365" s="41" t="s">
        <v>1461</v>
      </c>
      <c r="E1365" s="17" t="s">
        <v>1462</v>
      </c>
      <c r="F1365" s="48">
        <v>2</v>
      </c>
      <c r="G1365" s="48">
        <v>0</v>
      </c>
      <c r="H1365" s="48">
        <v>2</v>
      </c>
      <c r="I1365" s="48">
        <v>2</v>
      </c>
      <c r="J1365" s="48">
        <v>0</v>
      </c>
      <c r="K1365" s="48">
        <v>2</v>
      </c>
      <c r="L1365" s="48">
        <v>2</v>
      </c>
      <c r="M1365" s="48">
        <v>0</v>
      </c>
      <c r="N1365" s="48">
        <v>2</v>
      </c>
      <c r="O1365" s="48">
        <v>1</v>
      </c>
      <c r="P1365" s="48">
        <v>0</v>
      </c>
      <c r="Q1365" s="48">
        <v>1</v>
      </c>
      <c r="R1365" s="48">
        <v>0</v>
      </c>
      <c r="S1365" s="48">
        <v>0</v>
      </c>
      <c r="T1365" s="48">
        <v>0</v>
      </c>
      <c r="U1365" s="48">
        <v>0</v>
      </c>
      <c r="V1365" s="48">
        <v>0</v>
      </c>
      <c r="W1365" s="48">
        <v>0</v>
      </c>
    </row>
    <row r="1366" spans="4:23" ht="15" customHeight="1" outlineLevel="2" x14ac:dyDescent="0.2">
      <c r="D1366" s="41" t="s">
        <v>1463</v>
      </c>
      <c r="E1366" s="17" t="s">
        <v>1464</v>
      </c>
      <c r="F1366" s="48">
        <v>1</v>
      </c>
      <c r="G1366" s="48">
        <v>0</v>
      </c>
      <c r="H1366" s="48">
        <v>1</v>
      </c>
      <c r="I1366" s="48">
        <v>1</v>
      </c>
      <c r="J1366" s="48">
        <v>0</v>
      </c>
      <c r="K1366" s="48">
        <v>1</v>
      </c>
      <c r="L1366" s="48">
        <v>1</v>
      </c>
      <c r="M1366" s="48">
        <v>0</v>
      </c>
      <c r="N1366" s="48">
        <v>1</v>
      </c>
      <c r="O1366" s="48">
        <v>1</v>
      </c>
      <c r="P1366" s="48">
        <v>0</v>
      </c>
      <c r="Q1366" s="48">
        <v>1</v>
      </c>
      <c r="R1366" s="48">
        <v>1</v>
      </c>
      <c r="S1366" s="48">
        <v>0</v>
      </c>
      <c r="T1366" s="48">
        <v>1</v>
      </c>
      <c r="U1366" s="48">
        <v>1</v>
      </c>
      <c r="V1366" s="48">
        <v>0</v>
      </c>
      <c r="W1366" s="48">
        <v>1</v>
      </c>
    </row>
    <row r="1367" spans="4:23" ht="15" customHeight="1" outlineLevel="2" x14ac:dyDescent="0.2">
      <c r="D1367" s="41" t="s">
        <v>1465</v>
      </c>
      <c r="E1367" s="17" t="s">
        <v>1466</v>
      </c>
      <c r="F1367" s="48">
        <v>0</v>
      </c>
      <c r="G1367" s="48">
        <v>0</v>
      </c>
      <c r="H1367" s="48">
        <v>0</v>
      </c>
      <c r="I1367" s="48">
        <v>0</v>
      </c>
      <c r="J1367" s="48">
        <v>0</v>
      </c>
      <c r="K1367" s="48">
        <v>0</v>
      </c>
      <c r="L1367" s="48">
        <v>0</v>
      </c>
      <c r="M1367" s="48">
        <v>0</v>
      </c>
      <c r="N1367" s="48">
        <v>0</v>
      </c>
      <c r="O1367" s="48">
        <v>0</v>
      </c>
      <c r="P1367" s="48">
        <v>0</v>
      </c>
      <c r="Q1367" s="48">
        <v>0</v>
      </c>
      <c r="R1367" s="48">
        <v>0</v>
      </c>
      <c r="S1367" s="48">
        <v>0</v>
      </c>
      <c r="T1367" s="48">
        <v>0</v>
      </c>
      <c r="U1367" s="48">
        <v>0</v>
      </c>
      <c r="V1367" s="48">
        <v>0</v>
      </c>
      <c r="W1367" s="48">
        <v>0</v>
      </c>
    </row>
    <row r="1368" spans="4:23" ht="15" customHeight="1" outlineLevel="2" x14ac:dyDescent="0.2">
      <c r="D1368" s="41" t="s">
        <v>1467</v>
      </c>
      <c r="E1368" s="17" t="s">
        <v>1468</v>
      </c>
      <c r="F1368" s="48">
        <v>0</v>
      </c>
      <c r="G1368" s="48">
        <v>0</v>
      </c>
      <c r="H1368" s="48">
        <v>0</v>
      </c>
      <c r="I1368" s="48">
        <v>0</v>
      </c>
      <c r="J1368" s="48">
        <v>0</v>
      </c>
      <c r="K1368" s="48">
        <v>0</v>
      </c>
      <c r="L1368" s="48">
        <v>0</v>
      </c>
      <c r="M1368" s="48">
        <v>0</v>
      </c>
      <c r="N1368" s="48">
        <v>0</v>
      </c>
      <c r="O1368" s="48">
        <v>0</v>
      </c>
      <c r="P1368" s="48">
        <v>0</v>
      </c>
      <c r="Q1368" s="48">
        <v>0</v>
      </c>
      <c r="R1368" s="48">
        <v>0</v>
      </c>
      <c r="S1368" s="48">
        <v>0</v>
      </c>
      <c r="T1368" s="48">
        <v>0</v>
      </c>
      <c r="U1368" s="48">
        <v>0</v>
      </c>
      <c r="V1368" s="48">
        <v>0</v>
      </c>
      <c r="W1368" s="48">
        <v>0</v>
      </c>
    </row>
    <row r="1369" spans="4:23" ht="15" customHeight="1" outlineLevel="2" x14ac:dyDescent="0.2">
      <c r="D1369" s="41" t="s">
        <v>1469</v>
      </c>
      <c r="E1369" s="17" t="s">
        <v>1470</v>
      </c>
      <c r="F1369" s="48">
        <v>0</v>
      </c>
      <c r="G1369" s="48">
        <v>0</v>
      </c>
      <c r="H1369" s="48">
        <v>0</v>
      </c>
      <c r="I1369" s="48">
        <v>0</v>
      </c>
      <c r="J1369" s="48">
        <v>0</v>
      </c>
      <c r="K1369" s="48">
        <v>0</v>
      </c>
      <c r="L1369" s="48">
        <v>0</v>
      </c>
      <c r="M1369" s="48">
        <v>0</v>
      </c>
      <c r="N1369" s="48">
        <v>0</v>
      </c>
      <c r="O1369" s="48">
        <v>0</v>
      </c>
      <c r="P1369" s="48">
        <v>0</v>
      </c>
      <c r="Q1369" s="48">
        <v>0</v>
      </c>
      <c r="R1369" s="48">
        <v>0</v>
      </c>
      <c r="S1369" s="48">
        <v>0</v>
      </c>
      <c r="T1369" s="48">
        <v>0</v>
      </c>
      <c r="U1369" s="48">
        <v>0</v>
      </c>
      <c r="V1369" s="48">
        <v>0</v>
      </c>
      <c r="W1369" s="48">
        <v>0</v>
      </c>
    </row>
    <row r="1370" spans="4:23" ht="15" customHeight="1" outlineLevel="2" x14ac:dyDescent="0.2">
      <c r="D1370" s="41" t="s">
        <v>1471</v>
      </c>
      <c r="E1370" s="17" t="s">
        <v>1472</v>
      </c>
      <c r="F1370" s="48">
        <v>0</v>
      </c>
      <c r="G1370" s="48">
        <v>0</v>
      </c>
      <c r="H1370" s="48">
        <v>0</v>
      </c>
      <c r="I1370" s="48">
        <v>0</v>
      </c>
      <c r="J1370" s="48">
        <v>0</v>
      </c>
      <c r="K1370" s="48">
        <v>0</v>
      </c>
      <c r="L1370" s="48">
        <v>0</v>
      </c>
      <c r="M1370" s="48">
        <v>0</v>
      </c>
      <c r="N1370" s="48">
        <v>0</v>
      </c>
      <c r="O1370" s="48">
        <v>0</v>
      </c>
      <c r="P1370" s="48">
        <v>0</v>
      </c>
      <c r="Q1370" s="48">
        <v>0</v>
      </c>
      <c r="R1370" s="48">
        <v>1</v>
      </c>
      <c r="S1370" s="48">
        <v>0</v>
      </c>
      <c r="T1370" s="48">
        <v>1</v>
      </c>
      <c r="U1370" s="48">
        <v>1</v>
      </c>
      <c r="V1370" s="48">
        <v>0</v>
      </c>
      <c r="W1370" s="48">
        <v>1</v>
      </c>
    </row>
    <row r="1371" spans="4:23" ht="15" customHeight="1" outlineLevel="2" x14ac:dyDescent="0.2">
      <c r="D1371" s="41" t="s">
        <v>1473</v>
      </c>
      <c r="E1371" s="17" t="s">
        <v>1474</v>
      </c>
      <c r="F1371" s="48">
        <v>0</v>
      </c>
      <c r="G1371" s="48">
        <v>0</v>
      </c>
      <c r="H1371" s="48">
        <v>0</v>
      </c>
      <c r="I1371" s="48">
        <v>0</v>
      </c>
      <c r="J1371" s="48">
        <v>0</v>
      </c>
      <c r="K1371" s="48">
        <v>0</v>
      </c>
      <c r="L1371" s="48">
        <v>0</v>
      </c>
      <c r="M1371" s="48">
        <v>0</v>
      </c>
      <c r="N1371" s="48">
        <v>0</v>
      </c>
      <c r="O1371" s="48">
        <v>0</v>
      </c>
      <c r="P1371" s="48">
        <v>0</v>
      </c>
      <c r="Q1371" s="48">
        <v>0</v>
      </c>
      <c r="R1371" s="48">
        <v>0</v>
      </c>
      <c r="S1371" s="48">
        <v>0</v>
      </c>
      <c r="T1371" s="48">
        <v>0</v>
      </c>
      <c r="U1371" s="48">
        <v>0</v>
      </c>
      <c r="V1371" s="48">
        <v>0</v>
      </c>
      <c r="W1371" s="48">
        <v>0</v>
      </c>
    </row>
    <row r="1372" spans="4:23" ht="15" customHeight="1" outlineLevel="2" x14ac:dyDescent="0.2">
      <c r="D1372" s="41" t="s">
        <v>1475</v>
      </c>
      <c r="E1372" s="17" t="s">
        <v>1476</v>
      </c>
      <c r="F1372" s="48">
        <v>0</v>
      </c>
      <c r="G1372" s="48">
        <v>0</v>
      </c>
      <c r="H1372" s="48">
        <v>0</v>
      </c>
      <c r="I1372" s="48">
        <v>0</v>
      </c>
      <c r="J1372" s="48">
        <v>0</v>
      </c>
      <c r="K1372" s="48">
        <v>0</v>
      </c>
      <c r="L1372" s="48">
        <v>0</v>
      </c>
      <c r="M1372" s="48">
        <v>0</v>
      </c>
      <c r="N1372" s="48">
        <v>0</v>
      </c>
      <c r="O1372" s="48">
        <v>0</v>
      </c>
      <c r="P1372" s="48">
        <v>0</v>
      </c>
      <c r="Q1372" s="48">
        <v>0</v>
      </c>
      <c r="R1372" s="48">
        <v>0</v>
      </c>
      <c r="S1372" s="48">
        <v>0</v>
      </c>
      <c r="T1372" s="48">
        <v>0</v>
      </c>
      <c r="U1372" s="48">
        <v>0</v>
      </c>
      <c r="V1372" s="48">
        <v>0</v>
      </c>
      <c r="W1372" s="48">
        <v>0</v>
      </c>
    </row>
    <row r="1373" spans="4:23" ht="15" customHeight="1" outlineLevel="2" x14ac:dyDescent="0.2">
      <c r="D1373" s="41" t="s">
        <v>1477</v>
      </c>
      <c r="E1373" s="17" t="s">
        <v>1478</v>
      </c>
      <c r="F1373" s="48">
        <v>0</v>
      </c>
      <c r="G1373" s="48">
        <v>0</v>
      </c>
      <c r="H1373" s="48">
        <v>0</v>
      </c>
      <c r="I1373" s="48">
        <v>0</v>
      </c>
      <c r="J1373" s="48">
        <v>0</v>
      </c>
      <c r="K1373" s="48">
        <v>0</v>
      </c>
      <c r="L1373" s="48">
        <v>0</v>
      </c>
      <c r="M1373" s="48">
        <v>0</v>
      </c>
      <c r="N1373" s="48">
        <v>0</v>
      </c>
      <c r="O1373" s="48">
        <v>0</v>
      </c>
      <c r="P1373" s="48">
        <v>0</v>
      </c>
      <c r="Q1373" s="48">
        <v>0</v>
      </c>
      <c r="R1373" s="48">
        <v>0</v>
      </c>
      <c r="S1373" s="48">
        <v>0</v>
      </c>
      <c r="T1373" s="48">
        <v>0</v>
      </c>
      <c r="U1373" s="48">
        <v>0</v>
      </c>
      <c r="V1373" s="48">
        <v>0</v>
      </c>
      <c r="W1373" s="48">
        <v>0</v>
      </c>
    </row>
    <row r="1374" spans="4:23" ht="15" customHeight="1" outlineLevel="2" x14ac:dyDescent="0.2">
      <c r="D1374" s="41" t="s">
        <v>1479</v>
      </c>
      <c r="E1374" s="17" t="s">
        <v>1480</v>
      </c>
      <c r="F1374" s="48">
        <v>0</v>
      </c>
      <c r="G1374" s="48">
        <v>0</v>
      </c>
      <c r="H1374" s="48">
        <v>0</v>
      </c>
      <c r="I1374" s="48">
        <v>0</v>
      </c>
      <c r="J1374" s="48">
        <v>0</v>
      </c>
      <c r="K1374" s="48">
        <v>0</v>
      </c>
      <c r="L1374" s="48">
        <v>0</v>
      </c>
      <c r="M1374" s="48">
        <v>0</v>
      </c>
      <c r="N1374" s="48">
        <v>0</v>
      </c>
      <c r="O1374" s="48">
        <v>0</v>
      </c>
      <c r="P1374" s="48">
        <v>0</v>
      </c>
      <c r="Q1374" s="48">
        <v>0</v>
      </c>
      <c r="R1374" s="48">
        <v>0</v>
      </c>
      <c r="S1374" s="48">
        <v>0</v>
      </c>
      <c r="T1374" s="48">
        <v>0</v>
      </c>
      <c r="U1374" s="48">
        <v>0</v>
      </c>
      <c r="V1374" s="48">
        <v>0</v>
      </c>
      <c r="W1374" s="48">
        <v>0</v>
      </c>
    </row>
    <row r="1375" spans="4:23" ht="15" customHeight="1" outlineLevel="2" x14ac:dyDescent="0.2">
      <c r="D1375" s="41" t="s">
        <v>1481</v>
      </c>
      <c r="E1375" s="17" t="s">
        <v>1482</v>
      </c>
      <c r="F1375" s="48">
        <v>4</v>
      </c>
      <c r="G1375" s="48">
        <v>0</v>
      </c>
      <c r="H1375" s="48">
        <v>4</v>
      </c>
      <c r="I1375" s="48">
        <v>4</v>
      </c>
      <c r="J1375" s="48">
        <v>0</v>
      </c>
      <c r="K1375" s="48">
        <v>4</v>
      </c>
      <c r="L1375" s="48">
        <v>4</v>
      </c>
      <c r="M1375" s="48">
        <v>0</v>
      </c>
      <c r="N1375" s="48">
        <v>4</v>
      </c>
      <c r="O1375" s="48">
        <v>4</v>
      </c>
      <c r="P1375" s="48">
        <v>0</v>
      </c>
      <c r="Q1375" s="48">
        <v>4</v>
      </c>
      <c r="R1375" s="48">
        <v>4</v>
      </c>
      <c r="S1375" s="48">
        <v>0</v>
      </c>
      <c r="T1375" s="48">
        <v>4</v>
      </c>
      <c r="U1375" s="48">
        <v>4</v>
      </c>
      <c r="V1375" s="48">
        <v>0</v>
      </c>
      <c r="W1375" s="48">
        <v>4</v>
      </c>
    </row>
    <row r="1376" spans="4:23" ht="15" customHeight="1" outlineLevel="2" x14ac:dyDescent="0.2">
      <c r="D1376" s="41" t="s">
        <v>1483</v>
      </c>
      <c r="E1376" s="17" t="s">
        <v>1484</v>
      </c>
      <c r="F1376" s="48">
        <v>25</v>
      </c>
      <c r="G1376" s="48">
        <v>16</v>
      </c>
      <c r="H1376" s="48">
        <v>9</v>
      </c>
      <c r="I1376" s="48">
        <v>26</v>
      </c>
      <c r="J1376" s="48">
        <v>16</v>
      </c>
      <c r="K1376" s="48">
        <v>10</v>
      </c>
      <c r="L1376" s="48">
        <v>28</v>
      </c>
      <c r="M1376" s="48">
        <v>18</v>
      </c>
      <c r="N1376" s="48">
        <v>10</v>
      </c>
      <c r="O1376" s="48">
        <v>31</v>
      </c>
      <c r="P1376" s="48">
        <v>20</v>
      </c>
      <c r="Q1376" s="48">
        <v>11</v>
      </c>
      <c r="R1376" s="48">
        <v>34</v>
      </c>
      <c r="S1376" s="48">
        <v>23</v>
      </c>
      <c r="T1376" s="48">
        <v>11</v>
      </c>
      <c r="U1376" s="48">
        <v>32</v>
      </c>
      <c r="V1376" s="48">
        <v>23</v>
      </c>
      <c r="W1376" s="48">
        <v>9</v>
      </c>
    </row>
    <row r="1377" spans="4:23" ht="15" customHeight="1" outlineLevel="2" x14ac:dyDescent="0.2">
      <c r="D1377" s="41" t="s">
        <v>1485</v>
      </c>
      <c r="E1377" s="17" t="s">
        <v>1486</v>
      </c>
      <c r="F1377" s="48">
        <v>2</v>
      </c>
      <c r="G1377" s="48">
        <v>1</v>
      </c>
      <c r="H1377" s="48">
        <v>1</v>
      </c>
      <c r="I1377" s="48">
        <v>2</v>
      </c>
      <c r="J1377" s="48">
        <v>1</v>
      </c>
      <c r="K1377" s="48">
        <v>1</v>
      </c>
      <c r="L1377" s="48">
        <v>3</v>
      </c>
      <c r="M1377" s="48">
        <v>2</v>
      </c>
      <c r="N1377" s="48">
        <v>1</v>
      </c>
      <c r="O1377" s="48">
        <v>4</v>
      </c>
      <c r="P1377" s="48">
        <v>3</v>
      </c>
      <c r="Q1377" s="48">
        <v>1</v>
      </c>
      <c r="R1377" s="48">
        <v>4</v>
      </c>
      <c r="S1377" s="48">
        <v>3</v>
      </c>
      <c r="T1377" s="48">
        <v>1</v>
      </c>
      <c r="U1377" s="48">
        <v>4</v>
      </c>
      <c r="V1377" s="48">
        <v>3</v>
      </c>
      <c r="W1377" s="48">
        <v>1</v>
      </c>
    </row>
    <row r="1378" spans="4:23" ht="15" customHeight="1" outlineLevel="2" x14ac:dyDescent="0.2">
      <c r="D1378" s="41" t="s">
        <v>1487</v>
      </c>
      <c r="E1378" s="17" t="s">
        <v>1488</v>
      </c>
      <c r="F1378" s="48">
        <v>4</v>
      </c>
      <c r="G1378" s="48">
        <v>3</v>
      </c>
      <c r="H1378" s="48">
        <v>1</v>
      </c>
      <c r="I1378" s="48">
        <v>2</v>
      </c>
      <c r="J1378" s="48">
        <v>2</v>
      </c>
      <c r="K1378" s="48">
        <v>0</v>
      </c>
      <c r="L1378" s="48">
        <v>2</v>
      </c>
      <c r="M1378" s="48">
        <v>2</v>
      </c>
      <c r="N1378" s="48">
        <v>0</v>
      </c>
      <c r="O1378" s="48">
        <v>2</v>
      </c>
      <c r="P1378" s="48">
        <v>2</v>
      </c>
      <c r="Q1378" s="48">
        <v>0</v>
      </c>
      <c r="R1378" s="48">
        <v>2</v>
      </c>
      <c r="S1378" s="48">
        <v>2</v>
      </c>
      <c r="T1378" s="48">
        <v>0</v>
      </c>
      <c r="U1378" s="48">
        <v>0</v>
      </c>
      <c r="V1378" s="48">
        <v>0</v>
      </c>
      <c r="W1378" s="48">
        <v>0</v>
      </c>
    </row>
    <row r="1379" spans="4:23" ht="15" customHeight="1" outlineLevel="2" x14ac:dyDescent="0.2">
      <c r="D1379" s="41" t="s">
        <v>1489</v>
      </c>
      <c r="E1379" s="17" t="s">
        <v>1490</v>
      </c>
      <c r="F1379" s="48">
        <v>6</v>
      </c>
      <c r="G1379" s="48">
        <v>5</v>
      </c>
      <c r="H1379" s="48">
        <v>1</v>
      </c>
      <c r="I1379" s="48">
        <v>5</v>
      </c>
      <c r="J1379" s="48">
        <v>5</v>
      </c>
      <c r="K1379" s="48">
        <v>0</v>
      </c>
      <c r="L1379" s="48">
        <v>5</v>
      </c>
      <c r="M1379" s="48">
        <v>5</v>
      </c>
      <c r="N1379" s="48">
        <v>0</v>
      </c>
      <c r="O1379" s="48">
        <v>6</v>
      </c>
      <c r="P1379" s="48">
        <v>6</v>
      </c>
      <c r="Q1379" s="48">
        <v>0</v>
      </c>
      <c r="R1379" s="48">
        <v>7</v>
      </c>
      <c r="S1379" s="48">
        <v>7</v>
      </c>
      <c r="T1379" s="48">
        <v>0</v>
      </c>
      <c r="U1379" s="48">
        <v>7</v>
      </c>
      <c r="V1379" s="48">
        <v>6</v>
      </c>
      <c r="W1379" s="48">
        <v>1</v>
      </c>
    </row>
    <row r="1380" spans="4:23" ht="15" customHeight="1" outlineLevel="2" x14ac:dyDescent="0.2">
      <c r="D1380" s="41" t="s">
        <v>1491</v>
      </c>
      <c r="E1380" s="17" t="s">
        <v>1492</v>
      </c>
      <c r="F1380" s="48">
        <v>0</v>
      </c>
      <c r="G1380" s="48">
        <v>0</v>
      </c>
      <c r="H1380" s="48">
        <v>0</v>
      </c>
      <c r="I1380" s="48">
        <v>0</v>
      </c>
      <c r="J1380" s="48">
        <v>0</v>
      </c>
      <c r="K1380" s="48">
        <v>0</v>
      </c>
      <c r="L1380" s="48">
        <v>0</v>
      </c>
      <c r="M1380" s="48">
        <v>0</v>
      </c>
      <c r="N1380" s="48">
        <v>0</v>
      </c>
      <c r="O1380" s="48">
        <v>0</v>
      </c>
      <c r="P1380" s="48">
        <v>0</v>
      </c>
      <c r="Q1380" s="48">
        <v>0</v>
      </c>
      <c r="R1380" s="48">
        <v>0</v>
      </c>
      <c r="S1380" s="48">
        <v>0</v>
      </c>
      <c r="T1380" s="48">
        <v>0</v>
      </c>
      <c r="U1380" s="48">
        <v>0</v>
      </c>
      <c r="V1380" s="48">
        <v>0</v>
      </c>
      <c r="W1380" s="48">
        <v>0</v>
      </c>
    </row>
    <row r="1381" spans="4:23" ht="15" customHeight="1" outlineLevel="2" x14ac:dyDescent="0.2">
      <c r="D1381" s="41" t="s">
        <v>1493</v>
      </c>
      <c r="E1381" s="17" t="s">
        <v>1494</v>
      </c>
      <c r="F1381" s="48">
        <v>1</v>
      </c>
      <c r="G1381" s="48">
        <v>1</v>
      </c>
      <c r="H1381" s="48">
        <v>0</v>
      </c>
      <c r="I1381" s="48">
        <v>1</v>
      </c>
      <c r="J1381" s="48">
        <v>1</v>
      </c>
      <c r="K1381" s="48">
        <v>0</v>
      </c>
      <c r="L1381" s="48">
        <v>1</v>
      </c>
      <c r="M1381" s="48">
        <v>1</v>
      </c>
      <c r="N1381" s="48">
        <v>0</v>
      </c>
      <c r="O1381" s="48">
        <v>2</v>
      </c>
      <c r="P1381" s="48">
        <v>2</v>
      </c>
      <c r="Q1381" s="48">
        <v>0</v>
      </c>
      <c r="R1381" s="48">
        <v>2</v>
      </c>
      <c r="S1381" s="48">
        <v>2</v>
      </c>
      <c r="T1381" s="48">
        <v>0</v>
      </c>
      <c r="U1381" s="48">
        <v>0</v>
      </c>
      <c r="V1381" s="48">
        <v>0</v>
      </c>
      <c r="W1381" s="48">
        <v>0</v>
      </c>
    </row>
    <row r="1382" spans="4:23" ht="15" customHeight="1" outlineLevel="2" x14ac:dyDescent="0.2">
      <c r="D1382" s="41" t="s">
        <v>1495</v>
      </c>
      <c r="E1382" s="17" t="s">
        <v>1496</v>
      </c>
      <c r="F1382" s="48">
        <v>1</v>
      </c>
      <c r="G1382" s="48">
        <v>0</v>
      </c>
      <c r="H1382" s="48">
        <v>1</v>
      </c>
      <c r="I1382" s="48">
        <v>1</v>
      </c>
      <c r="J1382" s="48">
        <v>0</v>
      </c>
      <c r="K1382" s="48">
        <v>1</v>
      </c>
      <c r="L1382" s="48">
        <v>1</v>
      </c>
      <c r="M1382" s="48">
        <v>0</v>
      </c>
      <c r="N1382" s="48">
        <v>1</v>
      </c>
      <c r="O1382" s="48">
        <v>1</v>
      </c>
      <c r="P1382" s="48">
        <v>0</v>
      </c>
      <c r="Q1382" s="48">
        <v>1</v>
      </c>
      <c r="R1382" s="48">
        <v>1</v>
      </c>
      <c r="S1382" s="48">
        <v>0</v>
      </c>
      <c r="T1382" s="48">
        <v>1</v>
      </c>
      <c r="U1382" s="48">
        <v>1</v>
      </c>
      <c r="V1382" s="48">
        <v>0</v>
      </c>
      <c r="W1382" s="48">
        <v>1</v>
      </c>
    </row>
    <row r="1383" spans="4:23" ht="15" customHeight="1" outlineLevel="2" x14ac:dyDescent="0.2">
      <c r="D1383" s="41" t="s">
        <v>1497</v>
      </c>
      <c r="E1383" s="17" t="s">
        <v>1498</v>
      </c>
      <c r="F1383" s="48">
        <v>0</v>
      </c>
      <c r="G1383" s="48">
        <v>0</v>
      </c>
      <c r="H1383" s="48">
        <v>0</v>
      </c>
      <c r="I1383" s="48">
        <v>0</v>
      </c>
      <c r="J1383" s="48">
        <v>0</v>
      </c>
      <c r="K1383" s="48">
        <v>0</v>
      </c>
      <c r="L1383" s="48">
        <v>0</v>
      </c>
      <c r="M1383" s="48">
        <v>0</v>
      </c>
      <c r="N1383" s="48">
        <v>0</v>
      </c>
      <c r="O1383" s="48">
        <v>0</v>
      </c>
      <c r="P1383" s="48">
        <v>0</v>
      </c>
      <c r="Q1383" s="48">
        <v>0</v>
      </c>
      <c r="R1383" s="48">
        <v>0</v>
      </c>
      <c r="S1383" s="48">
        <v>0</v>
      </c>
      <c r="T1383" s="48">
        <v>0</v>
      </c>
      <c r="U1383" s="48">
        <v>0</v>
      </c>
      <c r="V1383" s="48">
        <v>0</v>
      </c>
      <c r="W1383" s="48">
        <v>0</v>
      </c>
    </row>
    <row r="1384" spans="4:23" ht="15" customHeight="1" outlineLevel="2" x14ac:dyDescent="0.2">
      <c r="D1384" s="41" t="s">
        <v>1499</v>
      </c>
      <c r="E1384" s="17" t="s">
        <v>1500</v>
      </c>
      <c r="F1384" s="48">
        <v>0</v>
      </c>
      <c r="G1384" s="48">
        <v>0</v>
      </c>
      <c r="H1384" s="48">
        <v>0</v>
      </c>
      <c r="I1384" s="48">
        <v>0</v>
      </c>
      <c r="J1384" s="48">
        <v>0</v>
      </c>
      <c r="K1384" s="48">
        <v>0</v>
      </c>
      <c r="L1384" s="48">
        <v>0</v>
      </c>
      <c r="M1384" s="48">
        <v>0</v>
      </c>
      <c r="N1384" s="48">
        <v>0</v>
      </c>
      <c r="O1384" s="48">
        <v>0</v>
      </c>
      <c r="P1384" s="48">
        <v>0</v>
      </c>
      <c r="Q1384" s="48">
        <v>0</v>
      </c>
      <c r="R1384" s="48">
        <v>0</v>
      </c>
      <c r="S1384" s="48">
        <v>0</v>
      </c>
      <c r="T1384" s="48">
        <v>0</v>
      </c>
      <c r="U1384" s="48">
        <v>0</v>
      </c>
      <c r="V1384" s="48">
        <v>0</v>
      </c>
      <c r="W1384" s="48">
        <v>0</v>
      </c>
    </row>
    <row r="1385" spans="4:23" ht="15" customHeight="1" outlineLevel="2" x14ac:dyDescent="0.2">
      <c r="D1385" s="41" t="s">
        <v>1501</v>
      </c>
      <c r="E1385" s="17" t="s">
        <v>1502</v>
      </c>
      <c r="F1385" s="48">
        <v>0</v>
      </c>
      <c r="G1385" s="48">
        <v>0</v>
      </c>
      <c r="H1385" s="48">
        <v>0</v>
      </c>
      <c r="I1385" s="48">
        <v>0</v>
      </c>
      <c r="J1385" s="48">
        <v>0</v>
      </c>
      <c r="K1385" s="48">
        <v>0</v>
      </c>
      <c r="L1385" s="48">
        <v>0</v>
      </c>
      <c r="M1385" s="48">
        <v>0</v>
      </c>
      <c r="N1385" s="48">
        <v>0</v>
      </c>
      <c r="O1385" s="48">
        <v>0</v>
      </c>
      <c r="P1385" s="48">
        <v>0</v>
      </c>
      <c r="Q1385" s="48">
        <v>0</v>
      </c>
      <c r="R1385" s="48">
        <v>0</v>
      </c>
      <c r="S1385" s="48">
        <v>0</v>
      </c>
      <c r="T1385" s="48">
        <v>0</v>
      </c>
      <c r="U1385" s="48">
        <v>0</v>
      </c>
      <c r="V1385" s="48">
        <v>0</v>
      </c>
      <c r="W1385" s="48">
        <v>0</v>
      </c>
    </row>
    <row r="1386" spans="4:23" ht="15" customHeight="1" outlineLevel="2" x14ac:dyDescent="0.2">
      <c r="D1386" s="41" t="s">
        <v>1503</v>
      </c>
      <c r="E1386" s="17" t="s">
        <v>1504</v>
      </c>
      <c r="F1386" s="48">
        <v>0</v>
      </c>
      <c r="G1386" s="48">
        <v>0</v>
      </c>
      <c r="H1386" s="48">
        <v>0</v>
      </c>
      <c r="I1386" s="48">
        <v>0</v>
      </c>
      <c r="J1386" s="48">
        <v>0</v>
      </c>
      <c r="K1386" s="48">
        <v>0</v>
      </c>
      <c r="L1386" s="48">
        <v>0</v>
      </c>
      <c r="M1386" s="48">
        <v>0</v>
      </c>
      <c r="N1386" s="48">
        <v>0</v>
      </c>
      <c r="O1386" s="48">
        <v>0</v>
      </c>
      <c r="P1386" s="48">
        <v>0</v>
      </c>
      <c r="Q1386" s="48">
        <v>0</v>
      </c>
      <c r="R1386" s="48">
        <v>0</v>
      </c>
      <c r="S1386" s="48">
        <v>0</v>
      </c>
      <c r="T1386" s="48">
        <v>0</v>
      </c>
      <c r="U1386" s="48">
        <v>0</v>
      </c>
      <c r="V1386" s="48">
        <v>0</v>
      </c>
      <c r="W1386" s="48">
        <v>0</v>
      </c>
    </row>
    <row r="1387" spans="4:23" ht="15" customHeight="1" outlineLevel="2" x14ac:dyDescent="0.2">
      <c r="D1387" s="41" t="s">
        <v>1505</v>
      </c>
      <c r="E1387" s="17" t="s">
        <v>1506</v>
      </c>
      <c r="F1387" s="48">
        <v>3</v>
      </c>
      <c r="G1387" s="48">
        <v>1</v>
      </c>
      <c r="H1387" s="48">
        <v>2</v>
      </c>
      <c r="I1387" s="48">
        <v>3</v>
      </c>
      <c r="J1387" s="48">
        <v>2</v>
      </c>
      <c r="K1387" s="48">
        <v>1</v>
      </c>
      <c r="L1387" s="48">
        <v>3</v>
      </c>
      <c r="M1387" s="48">
        <v>2</v>
      </c>
      <c r="N1387" s="48">
        <v>1</v>
      </c>
      <c r="O1387" s="48">
        <v>2</v>
      </c>
      <c r="P1387" s="48">
        <v>1</v>
      </c>
      <c r="Q1387" s="48">
        <v>1</v>
      </c>
      <c r="R1387" s="48">
        <v>2</v>
      </c>
      <c r="S1387" s="48">
        <v>1</v>
      </c>
      <c r="T1387" s="48">
        <v>1</v>
      </c>
      <c r="U1387" s="48">
        <v>2</v>
      </c>
      <c r="V1387" s="48">
        <v>1</v>
      </c>
      <c r="W1387" s="48">
        <v>1</v>
      </c>
    </row>
    <row r="1388" spans="4:23" ht="15" customHeight="1" outlineLevel="2" x14ac:dyDescent="0.2">
      <c r="D1388" s="41" t="s">
        <v>1507</v>
      </c>
      <c r="E1388" s="17" t="s">
        <v>1508</v>
      </c>
      <c r="F1388" s="48">
        <v>5</v>
      </c>
      <c r="G1388" s="48">
        <v>0</v>
      </c>
      <c r="H1388" s="48">
        <v>5</v>
      </c>
      <c r="I1388" s="48">
        <v>3</v>
      </c>
      <c r="J1388" s="48">
        <v>0</v>
      </c>
      <c r="K1388" s="48">
        <v>3</v>
      </c>
      <c r="L1388" s="48">
        <v>4</v>
      </c>
      <c r="M1388" s="48">
        <v>0</v>
      </c>
      <c r="N1388" s="48">
        <v>4</v>
      </c>
      <c r="O1388" s="48">
        <v>3</v>
      </c>
      <c r="P1388" s="48">
        <v>0</v>
      </c>
      <c r="Q1388" s="48">
        <v>3</v>
      </c>
      <c r="R1388" s="48">
        <v>3</v>
      </c>
      <c r="S1388" s="48">
        <v>0</v>
      </c>
      <c r="T1388" s="48">
        <v>3</v>
      </c>
      <c r="U1388" s="48">
        <v>4</v>
      </c>
      <c r="V1388" s="48">
        <v>0</v>
      </c>
      <c r="W1388" s="48">
        <v>4</v>
      </c>
    </row>
    <row r="1389" spans="4:23" ht="15" customHeight="1" outlineLevel="2" x14ac:dyDescent="0.2">
      <c r="D1389" s="41" t="s">
        <v>1509</v>
      </c>
      <c r="E1389" s="17" t="s">
        <v>1510</v>
      </c>
      <c r="F1389" s="48">
        <v>1</v>
      </c>
      <c r="G1389" s="48">
        <v>0</v>
      </c>
      <c r="H1389" s="48">
        <v>1</v>
      </c>
      <c r="I1389" s="48">
        <v>1</v>
      </c>
      <c r="J1389" s="48">
        <v>0</v>
      </c>
      <c r="K1389" s="48">
        <v>1</v>
      </c>
      <c r="L1389" s="48">
        <v>1</v>
      </c>
      <c r="M1389" s="48">
        <v>0</v>
      </c>
      <c r="N1389" s="48">
        <v>1</v>
      </c>
      <c r="O1389" s="48">
        <v>1</v>
      </c>
      <c r="P1389" s="48">
        <v>0</v>
      </c>
      <c r="Q1389" s="48">
        <v>1</v>
      </c>
      <c r="R1389" s="48">
        <v>1</v>
      </c>
      <c r="S1389" s="48">
        <v>0</v>
      </c>
      <c r="T1389" s="48">
        <v>1</v>
      </c>
      <c r="U1389" s="48">
        <v>1</v>
      </c>
      <c r="V1389" s="48">
        <v>0</v>
      </c>
      <c r="W1389" s="48">
        <v>1</v>
      </c>
    </row>
    <row r="1390" spans="4:23" ht="15" customHeight="1" outlineLevel="2" x14ac:dyDescent="0.2">
      <c r="D1390" s="41" t="s">
        <v>1511</v>
      </c>
      <c r="E1390" s="17" t="s">
        <v>1512</v>
      </c>
      <c r="F1390" s="48">
        <v>1</v>
      </c>
      <c r="G1390" s="48">
        <v>1</v>
      </c>
      <c r="H1390" s="48">
        <v>0</v>
      </c>
      <c r="I1390" s="48">
        <v>1</v>
      </c>
      <c r="J1390" s="48">
        <v>1</v>
      </c>
      <c r="K1390" s="48">
        <v>0</v>
      </c>
      <c r="L1390" s="48">
        <v>1</v>
      </c>
      <c r="M1390" s="48">
        <v>1</v>
      </c>
      <c r="N1390" s="48">
        <v>0</v>
      </c>
      <c r="O1390" s="48">
        <v>1</v>
      </c>
      <c r="P1390" s="48">
        <v>1</v>
      </c>
      <c r="Q1390" s="48">
        <v>0</v>
      </c>
      <c r="R1390" s="48">
        <v>1</v>
      </c>
      <c r="S1390" s="48">
        <v>1</v>
      </c>
      <c r="T1390" s="48">
        <v>0</v>
      </c>
      <c r="U1390" s="48">
        <v>1</v>
      </c>
      <c r="V1390" s="48">
        <v>1</v>
      </c>
      <c r="W1390" s="48">
        <v>0</v>
      </c>
    </row>
    <row r="1391" spans="4:23" ht="15" customHeight="1" outlineLevel="2" x14ac:dyDescent="0.2">
      <c r="D1391" s="41" t="s">
        <v>1513</v>
      </c>
      <c r="E1391" s="17" t="s">
        <v>1514</v>
      </c>
      <c r="F1391" s="48">
        <v>0</v>
      </c>
      <c r="G1391" s="48">
        <v>0</v>
      </c>
      <c r="H1391" s="48">
        <v>0</v>
      </c>
      <c r="I1391" s="48">
        <v>0</v>
      </c>
      <c r="J1391" s="48">
        <v>0</v>
      </c>
      <c r="K1391" s="48">
        <v>0</v>
      </c>
      <c r="L1391" s="48">
        <v>0</v>
      </c>
      <c r="M1391" s="48">
        <v>0</v>
      </c>
      <c r="N1391" s="48">
        <v>0</v>
      </c>
      <c r="O1391" s="48">
        <v>0</v>
      </c>
      <c r="P1391" s="48">
        <v>0</v>
      </c>
      <c r="Q1391" s="48">
        <v>0</v>
      </c>
      <c r="R1391" s="48">
        <v>0</v>
      </c>
      <c r="S1391" s="48">
        <v>0</v>
      </c>
      <c r="T1391" s="48">
        <v>0</v>
      </c>
      <c r="U1391" s="48">
        <v>0</v>
      </c>
      <c r="V1391" s="48">
        <v>0</v>
      </c>
      <c r="W1391" s="48">
        <v>0</v>
      </c>
    </row>
    <row r="1392" spans="4:23" ht="15" customHeight="1" outlineLevel="2" x14ac:dyDescent="0.2">
      <c r="D1392" s="41" t="s">
        <v>1515</v>
      </c>
      <c r="E1392" s="17" t="s">
        <v>1516</v>
      </c>
      <c r="F1392" s="48">
        <v>0</v>
      </c>
      <c r="G1392" s="48">
        <v>0</v>
      </c>
      <c r="H1392" s="48">
        <v>0</v>
      </c>
      <c r="I1392" s="48">
        <v>0</v>
      </c>
      <c r="J1392" s="48">
        <v>0</v>
      </c>
      <c r="K1392" s="48">
        <v>0</v>
      </c>
      <c r="L1392" s="48">
        <v>0</v>
      </c>
      <c r="M1392" s="48">
        <v>0</v>
      </c>
      <c r="N1392" s="48">
        <v>0</v>
      </c>
      <c r="O1392" s="48">
        <v>0</v>
      </c>
      <c r="P1392" s="48">
        <v>0</v>
      </c>
      <c r="Q1392" s="48">
        <v>0</v>
      </c>
      <c r="R1392" s="48">
        <v>0</v>
      </c>
      <c r="S1392" s="48">
        <v>0</v>
      </c>
      <c r="T1392" s="48">
        <v>0</v>
      </c>
      <c r="U1392" s="48">
        <v>0</v>
      </c>
      <c r="V1392" s="48">
        <v>0</v>
      </c>
      <c r="W1392" s="48">
        <v>0</v>
      </c>
    </row>
    <row r="1393" spans="4:23" ht="15" customHeight="1" outlineLevel="2" x14ac:dyDescent="0.2">
      <c r="D1393" s="41" t="s">
        <v>1517</v>
      </c>
      <c r="E1393" s="17" t="s">
        <v>1518</v>
      </c>
      <c r="F1393" s="48">
        <v>5</v>
      </c>
      <c r="G1393" s="48">
        <v>0</v>
      </c>
      <c r="H1393" s="48">
        <v>5</v>
      </c>
      <c r="I1393" s="48">
        <v>5</v>
      </c>
      <c r="J1393" s="48">
        <v>0</v>
      </c>
      <c r="K1393" s="48">
        <v>5</v>
      </c>
      <c r="L1393" s="48">
        <v>3</v>
      </c>
      <c r="M1393" s="48">
        <v>0</v>
      </c>
      <c r="N1393" s="48">
        <v>3</v>
      </c>
      <c r="O1393" s="48">
        <v>4</v>
      </c>
      <c r="P1393" s="48">
        <v>0</v>
      </c>
      <c r="Q1393" s="48">
        <v>4</v>
      </c>
      <c r="R1393" s="48">
        <v>4</v>
      </c>
      <c r="S1393" s="48">
        <v>0</v>
      </c>
      <c r="T1393" s="48">
        <v>4</v>
      </c>
      <c r="U1393" s="48">
        <v>4</v>
      </c>
      <c r="V1393" s="48">
        <v>0</v>
      </c>
      <c r="W1393" s="48">
        <v>4</v>
      </c>
    </row>
    <row r="1394" spans="4:23" ht="15" customHeight="1" outlineLevel="2" x14ac:dyDescent="0.2">
      <c r="D1394" s="41" t="s">
        <v>1519</v>
      </c>
      <c r="E1394" s="17" t="s">
        <v>1520</v>
      </c>
      <c r="F1394" s="48">
        <v>0</v>
      </c>
      <c r="G1394" s="48">
        <v>0</v>
      </c>
      <c r="H1394" s="48">
        <v>0</v>
      </c>
      <c r="I1394" s="48">
        <v>0</v>
      </c>
      <c r="J1394" s="48">
        <v>0</v>
      </c>
      <c r="K1394" s="48">
        <v>0</v>
      </c>
      <c r="L1394" s="48">
        <v>0</v>
      </c>
      <c r="M1394" s="48">
        <v>0</v>
      </c>
      <c r="N1394" s="48">
        <v>0</v>
      </c>
      <c r="O1394" s="48">
        <v>0</v>
      </c>
      <c r="P1394" s="48">
        <v>0</v>
      </c>
      <c r="Q1394" s="48">
        <v>0</v>
      </c>
      <c r="R1394" s="48">
        <v>0</v>
      </c>
      <c r="S1394" s="48">
        <v>0</v>
      </c>
      <c r="T1394" s="48">
        <v>0</v>
      </c>
      <c r="U1394" s="48">
        <v>0</v>
      </c>
      <c r="V1394" s="48">
        <v>0</v>
      </c>
      <c r="W1394" s="48">
        <v>0</v>
      </c>
    </row>
    <row r="1395" spans="4:23" ht="15" customHeight="1" outlineLevel="2" x14ac:dyDescent="0.2">
      <c r="D1395" s="41" t="s">
        <v>1521</v>
      </c>
      <c r="E1395" s="17" t="s">
        <v>1522</v>
      </c>
      <c r="F1395" s="48">
        <v>0</v>
      </c>
      <c r="G1395" s="48">
        <v>0</v>
      </c>
      <c r="H1395" s="48">
        <v>0</v>
      </c>
      <c r="I1395" s="48">
        <v>0</v>
      </c>
      <c r="J1395" s="48">
        <v>0</v>
      </c>
      <c r="K1395" s="48">
        <v>0</v>
      </c>
      <c r="L1395" s="48">
        <v>0</v>
      </c>
      <c r="M1395" s="48">
        <v>0</v>
      </c>
      <c r="N1395" s="48">
        <v>0</v>
      </c>
      <c r="O1395" s="48">
        <v>0</v>
      </c>
      <c r="P1395" s="48">
        <v>0</v>
      </c>
      <c r="Q1395" s="48">
        <v>0</v>
      </c>
      <c r="R1395" s="48">
        <v>0</v>
      </c>
      <c r="S1395" s="48">
        <v>0</v>
      </c>
      <c r="T1395" s="48">
        <v>0</v>
      </c>
      <c r="U1395" s="48">
        <v>0</v>
      </c>
      <c r="V1395" s="48">
        <v>0</v>
      </c>
      <c r="W1395" s="48">
        <v>0</v>
      </c>
    </row>
    <row r="1396" spans="4:23" ht="15" customHeight="1" outlineLevel="2" x14ac:dyDescent="0.2">
      <c r="D1396" s="41" t="s">
        <v>1523</v>
      </c>
      <c r="E1396" s="17" t="s">
        <v>1524</v>
      </c>
      <c r="F1396" s="48">
        <v>0</v>
      </c>
      <c r="G1396" s="48">
        <v>0</v>
      </c>
      <c r="H1396" s="48">
        <v>0</v>
      </c>
      <c r="I1396" s="48">
        <v>0</v>
      </c>
      <c r="J1396" s="48">
        <v>0</v>
      </c>
      <c r="K1396" s="48">
        <v>0</v>
      </c>
      <c r="L1396" s="48">
        <v>0</v>
      </c>
      <c r="M1396" s="48">
        <v>0</v>
      </c>
      <c r="N1396" s="48">
        <v>0</v>
      </c>
      <c r="O1396" s="48">
        <v>0</v>
      </c>
      <c r="P1396" s="48">
        <v>0</v>
      </c>
      <c r="Q1396" s="48">
        <v>0</v>
      </c>
      <c r="R1396" s="48">
        <v>0</v>
      </c>
      <c r="S1396" s="48">
        <v>0</v>
      </c>
      <c r="T1396" s="48">
        <v>0</v>
      </c>
      <c r="U1396" s="48">
        <v>0</v>
      </c>
      <c r="V1396" s="48">
        <v>0</v>
      </c>
      <c r="W1396" s="48">
        <v>0</v>
      </c>
    </row>
    <row r="1397" spans="4:23" ht="15" customHeight="1" outlineLevel="2" x14ac:dyDescent="0.2">
      <c r="D1397" s="41" t="s">
        <v>1525</v>
      </c>
      <c r="E1397" s="17" t="s">
        <v>1526</v>
      </c>
      <c r="F1397" s="48">
        <v>2</v>
      </c>
      <c r="G1397" s="48">
        <v>1</v>
      </c>
      <c r="H1397" s="48">
        <v>1</v>
      </c>
      <c r="I1397" s="48">
        <v>2</v>
      </c>
      <c r="J1397" s="48">
        <v>1</v>
      </c>
      <c r="K1397" s="48">
        <v>1</v>
      </c>
      <c r="L1397" s="48">
        <v>2</v>
      </c>
      <c r="M1397" s="48">
        <v>1</v>
      </c>
      <c r="N1397" s="48">
        <v>1</v>
      </c>
      <c r="O1397" s="48">
        <v>3</v>
      </c>
      <c r="P1397" s="48">
        <v>1</v>
      </c>
      <c r="Q1397" s="48">
        <v>2</v>
      </c>
      <c r="R1397" s="48">
        <v>2</v>
      </c>
      <c r="S1397" s="48">
        <v>1</v>
      </c>
      <c r="T1397" s="48">
        <v>1</v>
      </c>
      <c r="U1397" s="48">
        <v>2</v>
      </c>
      <c r="V1397" s="48">
        <v>1</v>
      </c>
      <c r="W1397" s="48">
        <v>1</v>
      </c>
    </row>
    <row r="1398" spans="4:23" ht="15" customHeight="1" outlineLevel="2" x14ac:dyDescent="0.2">
      <c r="D1398" s="41" t="s">
        <v>1527</v>
      </c>
      <c r="E1398" s="17" t="s">
        <v>1528</v>
      </c>
      <c r="F1398" s="48">
        <v>2</v>
      </c>
      <c r="G1398" s="48">
        <v>2</v>
      </c>
      <c r="H1398" s="48">
        <v>0</v>
      </c>
      <c r="I1398" s="48">
        <v>2</v>
      </c>
      <c r="J1398" s="48">
        <v>2</v>
      </c>
      <c r="K1398" s="48">
        <v>0</v>
      </c>
      <c r="L1398" s="48">
        <v>2</v>
      </c>
      <c r="M1398" s="48">
        <v>2</v>
      </c>
      <c r="N1398" s="48">
        <v>0</v>
      </c>
      <c r="O1398" s="48">
        <v>2</v>
      </c>
      <c r="P1398" s="48">
        <v>2</v>
      </c>
      <c r="Q1398" s="48">
        <v>0</v>
      </c>
      <c r="R1398" s="48">
        <v>2</v>
      </c>
      <c r="S1398" s="48">
        <v>2</v>
      </c>
      <c r="T1398" s="48">
        <v>0</v>
      </c>
      <c r="U1398" s="48">
        <v>2</v>
      </c>
      <c r="V1398" s="48">
        <v>2</v>
      </c>
      <c r="W1398" s="48">
        <v>0</v>
      </c>
    </row>
    <row r="1399" spans="4:23" ht="15" customHeight="1" outlineLevel="2" x14ac:dyDescent="0.2">
      <c r="D1399" s="41" t="s">
        <v>1529</v>
      </c>
      <c r="E1399" s="17" t="s">
        <v>1530</v>
      </c>
      <c r="F1399" s="48">
        <v>2</v>
      </c>
      <c r="G1399" s="48">
        <v>1</v>
      </c>
      <c r="H1399" s="48">
        <v>1</v>
      </c>
      <c r="I1399" s="48">
        <v>2</v>
      </c>
      <c r="J1399" s="48">
        <v>1</v>
      </c>
      <c r="K1399" s="48">
        <v>1</v>
      </c>
      <c r="L1399" s="48">
        <v>1</v>
      </c>
      <c r="M1399" s="48">
        <v>0</v>
      </c>
      <c r="N1399" s="48">
        <v>1</v>
      </c>
      <c r="O1399" s="48">
        <v>1</v>
      </c>
      <c r="P1399" s="48">
        <v>0</v>
      </c>
      <c r="Q1399" s="48">
        <v>1</v>
      </c>
      <c r="R1399" s="48">
        <v>1</v>
      </c>
      <c r="S1399" s="48">
        <v>0</v>
      </c>
      <c r="T1399" s="48">
        <v>1</v>
      </c>
      <c r="U1399" s="48">
        <v>0</v>
      </c>
      <c r="V1399" s="48">
        <v>0</v>
      </c>
      <c r="W1399" s="48">
        <v>0</v>
      </c>
    </row>
    <row r="1400" spans="4:23" ht="15" customHeight="1" outlineLevel="2" x14ac:dyDescent="0.2">
      <c r="D1400" s="41" t="s">
        <v>1531</v>
      </c>
      <c r="E1400" s="17" t="s">
        <v>1532</v>
      </c>
      <c r="F1400" s="48">
        <v>1</v>
      </c>
      <c r="G1400" s="48">
        <v>1</v>
      </c>
      <c r="H1400" s="48">
        <v>0</v>
      </c>
      <c r="I1400" s="48">
        <v>1</v>
      </c>
      <c r="J1400" s="48">
        <v>1</v>
      </c>
      <c r="K1400" s="48">
        <v>0</v>
      </c>
      <c r="L1400" s="48">
        <v>1</v>
      </c>
      <c r="M1400" s="48">
        <v>1</v>
      </c>
      <c r="N1400" s="48">
        <v>0</v>
      </c>
      <c r="O1400" s="48">
        <v>2</v>
      </c>
      <c r="P1400" s="48">
        <v>1</v>
      </c>
      <c r="Q1400" s="48">
        <v>1</v>
      </c>
      <c r="R1400" s="48">
        <v>2</v>
      </c>
      <c r="S1400" s="48">
        <v>1</v>
      </c>
      <c r="T1400" s="48">
        <v>1</v>
      </c>
      <c r="U1400" s="48">
        <v>2</v>
      </c>
      <c r="V1400" s="48">
        <v>1</v>
      </c>
      <c r="W1400" s="48">
        <v>1</v>
      </c>
    </row>
    <row r="1401" spans="4:23" ht="15" customHeight="1" outlineLevel="2" x14ac:dyDescent="0.2">
      <c r="D1401" s="41" t="s">
        <v>1533</v>
      </c>
      <c r="E1401" s="17" t="s">
        <v>1534</v>
      </c>
      <c r="F1401" s="48">
        <v>2</v>
      </c>
      <c r="G1401" s="48">
        <v>1</v>
      </c>
      <c r="H1401" s="48">
        <v>1</v>
      </c>
      <c r="I1401" s="48">
        <v>1</v>
      </c>
      <c r="J1401" s="48">
        <v>1</v>
      </c>
      <c r="K1401" s="48">
        <v>0</v>
      </c>
      <c r="L1401" s="48">
        <v>1</v>
      </c>
      <c r="M1401" s="48">
        <v>1</v>
      </c>
      <c r="N1401" s="48">
        <v>0</v>
      </c>
      <c r="O1401" s="48">
        <v>0</v>
      </c>
      <c r="P1401" s="48">
        <v>0</v>
      </c>
      <c r="Q1401" s="48">
        <v>0</v>
      </c>
      <c r="R1401" s="48">
        <v>0</v>
      </c>
      <c r="S1401" s="48">
        <v>0</v>
      </c>
      <c r="T1401" s="48">
        <v>0</v>
      </c>
      <c r="U1401" s="48">
        <v>0</v>
      </c>
      <c r="V1401" s="48">
        <v>0</v>
      </c>
      <c r="W1401" s="48">
        <v>0</v>
      </c>
    </row>
    <row r="1402" spans="4:23" ht="15" customHeight="1" outlineLevel="2" x14ac:dyDescent="0.2">
      <c r="D1402" s="41" t="s">
        <v>1535</v>
      </c>
      <c r="E1402" s="17" t="s">
        <v>1536</v>
      </c>
      <c r="F1402" s="48">
        <v>0</v>
      </c>
      <c r="G1402" s="48">
        <v>0</v>
      </c>
      <c r="H1402" s="48">
        <v>0</v>
      </c>
      <c r="I1402" s="48">
        <v>0</v>
      </c>
      <c r="J1402" s="48">
        <v>0</v>
      </c>
      <c r="K1402" s="48">
        <v>0</v>
      </c>
      <c r="L1402" s="48">
        <v>0</v>
      </c>
      <c r="M1402" s="48">
        <v>0</v>
      </c>
      <c r="N1402" s="48">
        <v>0</v>
      </c>
      <c r="O1402" s="48">
        <v>0</v>
      </c>
      <c r="P1402" s="48">
        <v>0</v>
      </c>
      <c r="Q1402" s="48">
        <v>0</v>
      </c>
      <c r="R1402" s="48">
        <v>0</v>
      </c>
      <c r="S1402" s="48">
        <v>0</v>
      </c>
      <c r="T1402" s="48">
        <v>0</v>
      </c>
      <c r="U1402" s="48">
        <v>0</v>
      </c>
      <c r="V1402" s="48">
        <v>0</v>
      </c>
      <c r="W1402" s="48">
        <v>0</v>
      </c>
    </row>
    <row r="1403" spans="4:23" ht="15" customHeight="1" outlineLevel="2" x14ac:dyDescent="0.2">
      <c r="D1403" s="41" t="s">
        <v>1537</v>
      </c>
      <c r="E1403" s="17" t="s">
        <v>1538</v>
      </c>
      <c r="F1403" s="48">
        <v>0</v>
      </c>
      <c r="G1403" s="48">
        <v>0</v>
      </c>
      <c r="H1403" s="48">
        <v>0</v>
      </c>
      <c r="I1403" s="48">
        <v>0</v>
      </c>
      <c r="J1403" s="48">
        <v>0</v>
      </c>
      <c r="K1403" s="48">
        <v>0</v>
      </c>
      <c r="L1403" s="48">
        <v>0</v>
      </c>
      <c r="M1403" s="48">
        <v>0</v>
      </c>
      <c r="N1403" s="48">
        <v>0</v>
      </c>
      <c r="O1403" s="48">
        <v>0</v>
      </c>
      <c r="P1403" s="48">
        <v>0</v>
      </c>
      <c r="Q1403" s="48">
        <v>0</v>
      </c>
      <c r="R1403" s="48">
        <v>0</v>
      </c>
      <c r="S1403" s="48">
        <v>0</v>
      </c>
      <c r="T1403" s="48">
        <v>0</v>
      </c>
      <c r="U1403" s="48">
        <v>0</v>
      </c>
      <c r="V1403" s="48">
        <v>0</v>
      </c>
      <c r="W1403" s="48">
        <v>0</v>
      </c>
    </row>
    <row r="1404" spans="4:23" ht="15" customHeight="1" outlineLevel="2" x14ac:dyDescent="0.2">
      <c r="D1404" s="41" t="s">
        <v>1539</v>
      </c>
      <c r="E1404" s="17" t="s">
        <v>1540</v>
      </c>
      <c r="F1404" s="48">
        <v>1</v>
      </c>
      <c r="G1404" s="48">
        <v>1</v>
      </c>
      <c r="H1404" s="48">
        <v>0</v>
      </c>
      <c r="I1404" s="48">
        <v>1</v>
      </c>
      <c r="J1404" s="48">
        <v>1</v>
      </c>
      <c r="K1404" s="48">
        <v>0</v>
      </c>
      <c r="L1404" s="48">
        <v>0</v>
      </c>
      <c r="M1404" s="48">
        <v>0</v>
      </c>
      <c r="N1404" s="48">
        <v>0</v>
      </c>
      <c r="O1404" s="48">
        <v>1</v>
      </c>
      <c r="P1404" s="48">
        <v>0</v>
      </c>
      <c r="Q1404" s="48">
        <v>1</v>
      </c>
      <c r="R1404" s="48">
        <v>1</v>
      </c>
      <c r="S1404" s="48">
        <v>0</v>
      </c>
      <c r="T1404" s="48">
        <v>1</v>
      </c>
      <c r="U1404" s="48">
        <v>2</v>
      </c>
      <c r="V1404" s="48">
        <v>1</v>
      </c>
      <c r="W1404" s="48">
        <v>1</v>
      </c>
    </row>
    <row r="1405" spans="4:23" ht="15" customHeight="1" outlineLevel="2" x14ac:dyDescent="0.2">
      <c r="D1405" s="41" t="s">
        <v>1541</v>
      </c>
      <c r="E1405" s="17" t="s">
        <v>1542</v>
      </c>
      <c r="F1405" s="48">
        <v>0</v>
      </c>
      <c r="G1405" s="48">
        <v>0</v>
      </c>
      <c r="H1405" s="48">
        <v>0</v>
      </c>
      <c r="I1405" s="48">
        <v>0</v>
      </c>
      <c r="J1405" s="48">
        <v>0</v>
      </c>
      <c r="K1405" s="48">
        <v>0</v>
      </c>
      <c r="L1405" s="48">
        <v>0</v>
      </c>
      <c r="M1405" s="48">
        <v>0</v>
      </c>
      <c r="N1405" s="48">
        <v>0</v>
      </c>
      <c r="O1405" s="48">
        <v>0</v>
      </c>
      <c r="P1405" s="48">
        <v>0</v>
      </c>
      <c r="Q1405" s="48">
        <v>0</v>
      </c>
      <c r="R1405" s="48">
        <v>0</v>
      </c>
      <c r="S1405" s="48">
        <v>0</v>
      </c>
      <c r="T1405" s="48">
        <v>0</v>
      </c>
      <c r="U1405" s="48">
        <v>0</v>
      </c>
      <c r="V1405" s="48">
        <v>0</v>
      </c>
      <c r="W1405" s="48">
        <v>0</v>
      </c>
    </row>
    <row r="1406" spans="4:23" ht="15" customHeight="1" outlineLevel="2" x14ac:dyDescent="0.2">
      <c r="D1406" s="41" t="s">
        <v>1543</v>
      </c>
      <c r="E1406" s="17" t="s">
        <v>1544</v>
      </c>
      <c r="F1406" s="48">
        <v>6</v>
      </c>
      <c r="G1406" s="48">
        <v>4</v>
      </c>
      <c r="H1406" s="48">
        <v>2</v>
      </c>
      <c r="I1406" s="48">
        <v>5</v>
      </c>
      <c r="J1406" s="48">
        <v>4</v>
      </c>
      <c r="K1406" s="48">
        <v>1</v>
      </c>
      <c r="L1406" s="48">
        <v>7</v>
      </c>
      <c r="M1406" s="48">
        <v>6</v>
      </c>
      <c r="N1406" s="48">
        <v>1</v>
      </c>
      <c r="O1406" s="48">
        <v>8</v>
      </c>
      <c r="P1406" s="48">
        <v>7</v>
      </c>
      <c r="Q1406" s="48">
        <v>1</v>
      </c>
      <c r="R1406" s="48">
        <v>7</v>
      </c>
      <c r="S1406" s="48">
        <v>7</v>
      </c>
      <c r="T1406" s="48">
        <v>0</v>
      </c>
      <c r="U1406" s="48">
        <v>7</v>
      </c>
      <c r="V1406" s="48">
        <v>5</v>
      </c>
      <c r="W1406" s="48">
        <v>2</v>
      </c>
    </row>
    <row r="1407" spans="4:23" ht="15" customHeight="1" outlineLevel="2" x14ac:dyDescent="0.2">
      <c r="D1407" s="41" t="s">
        <v>1545</v>
      </c>
      <c r="E1407" s="17" t="s">
        <v>1546</v>
      </c>
      <c r="F1407" s="48">
        <v>1</v>
      </c>
      <c r="G1407" s="48">
        <v>0</v>
      </c>
      <c r="H1407" s="48">
        <v>1</v>
      </c>
      <c r="I1407" s="48">
        <v>1</v>
      </c>
      <c r="J1407" s="48">
        <v>0</v>
      </c>
      <c r="K1407" s="48">
        <v>1</v>
      </c>
      <c r="L1407" s="48">
        <v>1</v>
      </c>
      <c r="M1407" s="48">
        <v>0</v>
      </c>
      <c r="N1407" s="48">
        <v>1</v>
      </c>
      <c r="O1407" s="48">
        <v>2</v>
      </c>
      <c r="P1407" s="48">
        <v>1</v>
      </c>
      <c r="Q1407" s="48">
        <v>1</v>
      </c>
      <c r="R1407" s="48">
        <v>2</v>
      </c>
      <c r="S1407" s="48">
        <v>1</v>
      </c>
      <c r="T1407" s="48">
        <v>1</v>
      </c>
      <c r="U1407" s="48">
        <v>2</v>
      </c>
      <c r="V1407" s="48">
        <v>1</v>
      </c>
      <c r="W1407" s="48">
        <v>1</v>
      </c>
    </row>
    <row r="1408" spans="4:23" ht="15" customHeight="1" outlineLevel="2" x14ac:dyDescent="0.2">
      <c r="D1408" s="41" t="s">
        <v>1547</v>
      </c>
      <c r="E1408" s="17" t="s">
        <v>1548</v>
      </c>
      <c r="F1408" s="48">
        <v>2</v>
      </c>
      <c r="G1408" s="48">
        <v>2</v>
      </c>
      <c r="H1408" s="48">
        <v>0</v>
      </c>
      <c r="I1408" s="48">
        <v>1</v>
      </c>
      <c r="J1408" s="48">
        <v>1</v>
      </c>
      <c r="K1408" s="48">
        <v>0</v>
      </c>
      <c r="L1408" s="48">
        <v>1</v>
      </c>
      <c r="M1408" s="48">
        <v>1</v>
      </c>
      <c r="N1408" s="48">
        <v>0</v>
      </c>
      <c r="O1408" s="48">
        <v>1</v>
      </c>
      <c r="P1408" s="48">
        <v>1</v>
      </c>
      <c r="Q1408" s="48">
        <v>0</v>
      </c>
      <c r="R1408" s="48">
        <v>1</v>
      </c>
      <c r="S1408" s="48">
        <v>1</v>
      </c>
      <c r="T1408" s="48">
        <v>0</v>
      </c>
      <c r="U1408" s="48">
        <v>1</v>
      </c>
      <c r="V1408" s="48">
        <v>1</v>
      </c>
      <c r="W1408" s="48">
        <v>0</v>
      </c>
    </row>
    <row r="1409" spans="4:23" ht="15" customHeight="1" outlineLevel="2" x14ac:dyDescent="0.2">
      <c r="D1409" s="41" t="s">
        <v>1549</v>
      </c>
      <c r="E1409" s="17" t="s">
        <v>1550</v>
      </c>
      <c r="F1409" s="48">
        <v>0</v>
      </c>
      <c r="G1409" s="48">
        <v>0</v>
      </c>
      <c r="H1409" s="48">
        <v>0</v>
      </c>
      <c r="I1409" s="48">
        <v>0</v>
      </c>
      <c r="J1409" s="48">
        <v>0</v>
      </c>
      <c r="K1409" s="48">
        <v>0</v>
      </c>
      <c r="L1409" s="48">
        <v>0</v>
      </c>
      <c r="M1409" s="48">
        <v>0</v>
      </c>
      <c r="N1409" s="48">
        <v>0</v>
      </c>
      <c r="O1409" s="48">
        <v>0</v>
      </c>
      <c r="P1409" s="48">
        <v>0</v>
      </c>
      <c r="Q1409" s="48">
        <v>0</v>
      </c>
      <c r="R1409" s="48">
        <v>0</v>
      </c>
      <c r="S1409" s="48">
        <v>0</v>
      </c>
      <c r="T1409" s="48">
        <v>0</v>
      </c>
      <c r="U1409" s="48">
        <v>0</v>
      </c>
      <c r="V1409" s="48">
        <v>0</v>
      </c>
      <c r="W1409" s="48">
        <v>0</v>
      </c>
    </row>
    <row r="1410" spans="4:23" ht="15" customHeight="1" outlineLevel="2" x14ac:dyDescent="0.2">
      <c r="D1410" s="41" t="s">
        <v>1551</v>
      </c>
      <c r="E1410" s="17" t="s">
        <v>1552</v>
      </c>
      <c r="F1410" s="48">
        <v>6</v>
      </c>
      <c r="G1410" s="48">
        <v>2</v>
      </c>
      <c r="H1410" s="48">
        <v>4</v>
      </c>
      <c r="I1410" s="48">
        <v>4</v>
      </c>
      <c r="J1410" s="48">
        <v>0</v>
      </c>
      <c r="K1410" s="48">
        <v>4</v>
      </c>
      <c r="L1410" s="48">
        <v>4</v>
      </c>
      <c r="M1410" s="48">
        <v>0</v>
      </c>
      <c r="N1410" s="48">
        <v>4</v>
      </c>
      <c r="O1410" s="48">
        <v>4</v>
      </c>
      <c r="P1410" s="48">
        <v>0</v>
      </c>
      <c r="Q1410" s="48">
        <v>4</v>
      </c>
      <c r="R1410" s="48">
        <v>4</v>
      </c>
      <c r="S1410" s="48">
        <v>1</v>
      </c>
      <c r="T1410" s="48">
        <v>3</v>
      </c>
      <c r="U1410" s="48">
        <v>4</v>
      </c>
      <c r="V1410" s="48">
        <v>1</v>
      </c>
      <c r="W1410" s="48">
        <v>3</v>
      </c>
    </row>
    <row r="1411" spans="4:23" ht="15" customHeight="1" outlineLevel="2" x14ac:dyDescent="0.2">
      <c r="D1411" s="41" t="s">
        <v>1553</v>
      </c>
      <c r="E1411" s="17" t="s">
        <v>1554</v>
      </c>
      <c r="F1411" s="48">
        <v>0</v>
      </c>
      <c r="G1411" s="48">
        <v>0</v>
      </c>
      <c r="H1411" s="48">
        <v>0</v>
      </c>
      <c r="I1411" s="48">
        <v>0</v>
      </c>
      <c r="J1411" s="48">
        <v>0</v>
      </c>
      <c r="K1411" s="48">
        <v>0</v>
      </c>
      <c r="L1411" s="48">
        <v>1</v>
      </c>
      <c r="M1411" s="48">
        <v>0</v>
      </c>
      <c r="N1411" s="48">
        <v>1</v>
      </c>
      <c r="O1411" s="48">
        <v>1</v>
      </c>
      <c r="P1411" s="48">
        <v>0</v>
      </c>
      <c r="Q1411" s="48">
        <v>1</v>
      </c>
      <c r="R1411" s="48">
        <v>1</v>
      </c>
      <c r="S1411" s="48">
        <v>0</v>
      </c>
      <c r="T1411" s="48">
        <v>1</v>
      </c>
      <c r="U1411" s="48">
        <v>0</v>
      </c>
      <c r="V1411" s="48">
        <v>0</v>
      </c>
      <c r="W1411" s="48">
        <v>0</v>
      </c>
    </row>
    <row r="1412" spans="4:23" ht="15" customHeight="1" outlineLevel="2" x14ac:dyDescent="0.2">
      <c r="D1412" s="41" t="s">
        <v>1555</v>
      </c>
      <c r="E1412" s="17" t="s">
        <v>1556</v>
      </c>
      <c r="F1412" s="48">
        <v>0</v>
      </c>
      <c r="G1412" s="48">
        <v>0</v>
      </c>
      <c r="H1412" s="48">
        <v>0</v>
      </c>
      <c r="I1412" s="48">
        <v>0</v>
      </c>
      <c r="J1412" s="48">
        <v>0</v>
      </c>
      <c r="K1412" s="48">
        <v>0</v>
      </c>
      <c r="L1412" s="48">
        <v>0</v>
      </c>
      <c r="M1412" s="48">
        <v>0</v>
      </c>
      <c r="N1412" s="48">
        <v>0</v>
      </c>
      <c r="O1412" s="48">
        <v>0</v>
      </c>
      <c r="P1412" s="48">
        <v>0</v>
      </c>
      <c r="Q1412" s="48">
        <v>0</v>
      </c>
      <c r="R1412" s="48">
        <v>0</v>
      </c>
      <c r="S1412" s="48">
        <v>0</v>
      </c>
      <c r="T1412" s="48">
        <v>0</v>
      </c>
      <c r="U1412" s="48">
        <v>0</v>
      </c>
      <c r="V1412" s="48">
        <v>0</v>
      </c>
      <c r="W1412" s="48">
        <v>0</v>
      </c>
    </row>
    <row r="1413" spans="4:23" ht="15" customHeight="1" outlineLevel="2" x14ac:dyDescent="0.2">
      <c r="D1413" s="41" t="s">
        <v>1557</v>
      </c>
      <c r="E1413" s="17" t="s">
        <v>1558</v>
      </c>
      <c r="F1413" s="48">
        <v>2</v>
      </c>
      <c r="G1413" s="48">
        <v>2</v>
      </c>
      <c r="H1413" s="48">
        <v>0</v>
      </c>
      <c r="I1413" s="48">
        <v>2</v>
      </c>
      <c r="J1413" s="48">
        <v>2</v>
      </c>
      <c r="K1413" s="48">
        <v>0</v>
      </c>
      <c r="L1413" s="48">
        <v>2</v>
      </c>
      <c r="M1413" s="48">
        <v>2</v>
      </c>
      <c r="N1413" s="48">
        <v>0</v>
      </c>
      <c r="O1413" s="48">
        <v>2</v>
      </c>
      <c r="P1413" s="48">
        <v>2</v>
      </c>
      <c r="Q1413" s="48">
        <v>0</v>
      </c>
      <c r="R1413" s="48">
        <v>3</v>
      </c>
      <c r="S1413" s="48">
        <v>3</v>
      </c>
      <c r="T1413" s="48">
        <v>0</v>
      </c>
      <c r="U1413" s="48">
        <v>2</v>
      </c>
      <c r="V1413" s="48">
        <v>2</v>
      </c>
      <c r="W1413" s="48">
        <v>0</v>
      </c>
    </row>
    <row r="1414" spans="4:23" ht="15" customHeight="1" outlineLevel="2" x14ac:dyDescent="0.2">
      <c r="D1414" s="41" t="s">
        <v>1559</v>
      </c>
      <c r="E1414" s="17" t="s">
        <v>1560</v>
      </c>
      <c r="F1414" s="48">
        <v>1</v>
      </c>
      <c r="G1414" s="48">
        <v>1</v>
      </c>
      <c r="H1414" s="48">
        <v>0</v>
      </c>
      <c r="I1414" s="48">
        <v>2</v>
      </c>
      <c r="J1414" s="48">
        <v>1</v>
      </c>
      <c r="K1414" s="48">
        <v>1</v>
      </c>
      <c r="L1414" s="48">
        <v>1</v>
      </c>
      <c r="M1414" s="48">
        <v>1</v>
      </c>
      <c r="N1414" s="48">
        <v>0</v>
      </c>
      <c r="O1414" s="48">
        <v>0</v>
      </c>
      <c r="P1414" s="48">
        <v>0</v>
      </c>
      <c r="Q1414" s="48">
        <v>0</v>
      </c>
      <c r="R1414" s="48">
        <v>0</v>
      </c>
      <c r="S1414" s="48">
        <v>0</v>
      </c>
      <c r="T1414" s="48">
        <v>0</v>
      </c>
      <c r="U1414" s="48">
        <v>1</v>
      </c>
      <c r="V1414" s="48">
        <v>1</v>
      </c>
      <c r="W1414" s="48">
        <v>0</v>
      </c>
    </row>
    <row r="1415" spans="4:23" ht="15" customHeight="1" outlineLevel="2" x14ac:dyDescent="0.2">
      <c r="D1415" s="41" t="s">
        <v>1561</v>
      </c>
      <c r="E1415" s="17" t="s">
        <v>1562</v>
      </c>
      <c r="F1415" s="48">
        <v>0</v>
      </c>
      <c r="G1415" s="48">
        <v>0</v>
      </c>
      <c r="H1415" s="48">
        <v>0</v>
      </c>
      <c r="I1415" s="48">
        <v>0</v>
      </c>
      <c r="J1415" s="48">
        <v>0</v>
      </c>
      <c r="K1415" s="48">
        <v>0</v>
      </c>
      <c r="L1415" s="48">
        <v>0</v>
      </c>
      <c r="M1415" s="48">
        <v>0</v>
      </c>
      <c r="N1415" s="48">
        <v>0</v>
      </c>
      <c r="O1415" s="48">
        <v>0</v>
      </c>
      <c r="P1415" s="48">
        <v>0</v>
      </c>
      <c r="Q1415" s="48">
        <v>0</v>
      </c>
      <c r="R1415" s="48">
        <v>0</v>
      </c>
      <c r="S1415" s="48">
        <v>0</v>
      </c>
      <c r="T1415" s="48">
        <v>0</v>
      </c>
      <c r="U1415" s="48">
        <v>0</v>
      </c>
      <c r="V1415" s="48">
        <v>0</v>
      </c>
      <c r="W1415" s="48">
        <v>0</v>
      </c>
    </row>
    <row r="1416" spans="4:23" ht="15" customHeight="1" outlineLevel="2" x14ac:dyDescent="0.2">
      <c r="D1416" s="41" t="s">
        <v>1563</v>
      </c>
      <c r="E1416" s="17" t="s">
        <v>1564</v>
      </c>
      <c r="F1416" s="48">
        <v>0</v>
      </c>
      <c r="G1416" s="48">
        <v>0</v>
      </c>
      <c r="H1416" s="48">
        <v>0</v>
      </c>
      <c r="I1416" s="48">
        <v>0</v>
      </c>
      <c r="J1416" s="48">
        <v>0</v>
      </c>
      <c r="K1416" s="48">
        <v>0</v>
      </c>
      <c r="L1416" s="48">
        <v>0</v>
      </c>
      <c r="M1416" s="48">
        <v>0</v>
      </c>
      <c r="N1416" s="48">
        <v>0</v>
      </c>
      <c r="O1416" s="48">
        <v>0</v>
      </c>
      <c r="P1416" s="48">
        <v>0</v>
      </c>
      <c r="Q1416" s="48">
        <v>0</v>
      </c>
      <c r="R1416" s="48">
        <v>0</v>
      </c>
      <c r="S1416" s="48">
        <v>0</v>
      </c>
      <c r="T1416" s="48">
        <v>0</v>
      </c>
      <c r="U1416" s="48">
        <v>0</v>
      </c>
      <c r="V1416" s="48">
        <v>0</v>
      </c>
      <c r="W1416" s="48">
        <v>0</v>
      </c>
    </row>
    <row r="1417" spans="4:23" ht="15" customHeight="1" outlineLevel="2" x14ac:dyDescent="0.2">
      <c r="D1417" s="41" t="s">
        <v>1565</v>
      </c>
      <c r="E1417" s="17" t="s">
        <v>1566</v>
      </c>
      <c r="F1417" s="48">
        <v>0</v>
      </c>
      <c r="G1417" s="48">
        <v>0</v>
      </c>
      <c r="H1417" s="48">
        <v>0</v>
      </c>
      <c r="I1417" s="48">
        <v>0</v>
      </c>
      <c r="J1417" s="48">
        <v>0</v>
      </c>
      <c r="K1417" s="48">
        <v>0</v>
      </c>
      <c r="L1417" s="48">
        <v>0</v>
      </c>
      <c r="M1417" s="48">
        <v>0</v>
      </c>
      <c r="N1417" s="48">
        <v>0</v>
      </c>
      <c r="O1417" s="48">
        <v>0</v>
      </c>
      <c r="P1417" s="48">
        <v>0</v>
      </c>
      <c r="Q1417" s="48">
        <v>0</v>
      </c>
      <c r="R1417" s="48">
        <v>0</v>
      </c>
      <c r="S1417" s="48">
        <v>0</v>
      </c>
      <c r="T1417" s="48">
        <v>0</v>
      </c>
      <c r="U1417" s="48">
        <v>0</v>
      </c>
      <c r="V1417" s="48">
        <v>0</v>
      </c>
      <c r="W1417" s="48">
        <v>0</v>
      </c>
    </row>
    <row r="1418" spans="4:23" ht="15" customHeight="1" outlineLevel="2" x14ac:dyDescent="0.2">
      <c r="D1418" s="41" t="s">
        <v>1567</v>
      </c>
      <c r="E1418" s="17" t="s">
        <v>1568</v>
      </c>
      <c r="F1418" s="48">
        <v>0</v>
      </c>
      <c r="G1418" s="48">
        <v>0</v>
      </c>
      <c r="H1418" s="48">
        <v>0</v>
      </c>
      <c r="I1418" s="48">
        <v>0</v>
      </c>
      <c r="J1418" s="48">
        <v>0</v>
      </c>
      <c r="K1418" s="48">
        <v>0</v>
      </c>
      <c r="L1418" s="48">
        <v>0</v>
      </c>
      <c r="M1418" s="48">
        <v>0</v>
      </c>
      <c r="N1418" s="48">
        <v>0</v>
      </c>
      <c r="O1418" s="48">
        <v>0</v>
      </c>
      <c r="P1418" s="48">
        <v>0</v>
      </c>
      <c r="Q1418" s="48">
        <v>0</v>
      </c>
      <c r="R1418" s="48">
        <v>0</v>
      </c>
      <c r="S1418" s="48">
        <v>0</v>
      </c>
      <c r="T1418" s="48">
        <v>0</v>
      </c>
      <c r="U1418" s="48">
        <v>0</v>
      </c>
      <c r="V1418" s="48">
        <v>0</v>
      </c>
      <c r="W1418" s="48">
        <v>0</v>
      </c>
    </row>
    <row r="1419" spans="4:23" ht="15" customHeight="1" outlineLevel="2" x14ac:dyDescent="0.2">
      <c r="D1419" s="41" t="s">
        <v>1569</v>
      </c>
      <c r="E1419" s="17" t="s">
        <v>1570</v>
      </c>
      <c r="F1419" s="48">
        <v>5</v>
      </c>
      <c r="G1419" s="48">
        <v>4</v>
      </c>
      <c r="H1419" s="48">
        <v>1</v>
      </c>
      <c r="I1419" s="48">
        <v>5</v>
      </c>
      <c r="J1419" s="48">
        <v>4</v>
      </c>
      <c r="K1419" s="48">
        <v>1</v>
      </c>
      <c r="L1419" s="48">
        <v>5</v>
      </c>
      <c r="M1419" s="48">
        <v>4</v>
      </c>
      <c r="N1419" s="48">
        <v>1</v>
      </c>
      <c r="O1419" s="48">
        <v>5</v>
      </c>
      <c r="P1419" s="48">
        <v>4</v>
      </c>
      <c r="Q1419" s="48">
        <v>1</v>
      </c>
      <c r="R1419" s="48">
        <v>4</v>
      </c>
      <c r="S1419" s="48">
        <v>3</v>
      </c>
      <c r="T1419" s="48">
        <v>1</v>
      </c>
      <c r="U1419" s="48">
        <v>3</v>
      </c>
      <c r="V1419" s="48">
        <v>2</v>
      </c>
      <c r="W1419" s="48">
        <v>1</v>
      </c>
    </row>
    <row r="1420" spans="4:23" ht="15" customHeight="1" outlineLevel="2" x14ac:dyDescent="0.2">
      <c r="D1420" s="41" t="s">
        <v>1571</v>
      </c>
      <c r="E1420" s="17" t="s">
        <v>1572</v>
      </c>
      <c r="F1420" s="48">
        <v>0</v>
      </c>
      <c r="G1420" s="48">
        <v>0</v>
      </c>
      <c r="H1420" s="48">
        <v>0</v>
      </c>
      <c r="I1420" s="48">
        <v>0</v>
      </c>
      <c r="J1420" s="48">
        <v>0</v>
      </c>
      <c r="K1420" s="48">
        <v>0</v>
      </c>
      <c r="L1420" s="48">
        <v>0</v>
      </c>
      <c r="M1420" s="48">
        <v>0</v>
      </c>
      <c r="N1420" s="48">
        <v>0</v>
      </c>
      <c r="O1420" s="48">
        <v>0</v>
      </c>
      <c r="P1420" s="48">
        <v>0</v>
      </c>
      <c r="Q1420" s="48">
        <v>0</v>
      </c>
      <c r="R1420" s="48">
        <v>0</v>
      </c>
      <c r="S1420" s="48">
        <v>0</v>
      </c>
      <c r="T1420" s="48">
        <v>0</v>
      </c>
      <c r="U1420" s="48">
        <v>0</v>
      </c>
      <c r="V1420" s="48">
        <v>0</v>
      </c>
      <c r="W1420" s="48">
        <v>0</v>
      </c>
    </row>
    <row r="1421" spans="4:23" ht="15" customHeight="1" outlineLevel="2" x14ac:dyDescent="0.2">
      <c r="D1421" s="41" t="s">
        <v>1573</v>
      </c>
      <c r="E1421" s="17" t="s">
        <v>1574</v>
      </c>
      <c r="F1421" s="48">
        <v>1</v>
      </c>
      <c r="G1421" s="48">
        <v>1</v>
      </c>
      <c r="H1421" s="48">
        <v>0</v>
      </c>
      <c r="I1421" s="48">
        <v>0</v>
      </c>
      <c r="J1421" s="48">
        <v>0</v>
      </c>
      <c r="K1421" s="48">
        <v>0</v>
      </c>
      <c r="L1421" s="48">
        <v>0</v>
      </c>
      <c r="M1421" s="48">
        <v>0</v>
      </c>
      <c r="N1421" s="48">
        <v>0</v>
      </c>
      <c r="O1421" s="48">
        <v>1</v>
      </c>
      <c r="P1421" s="48">
        <v>1</v>
      </c>
      <c r="Q1421" s="48">
        <v>0</v>
      </c>
      <c r="R1421" s="48">
        <v>0</v>
      </c>
      <c r="S1421" s="48">
        <v>0</v>
      </c>
      <c r="T1421" s="48">
        <v>0</v>
      </c>
      <c r="U1421" s="48">
        <v>0</v>
      </c>
      <c r="V1421" s="48">
        <v>0</v>
      </c>
      <c r="W1421" s="48">
        <v>0</v>
      </c>
    </row>
    <row r="1422" spans="4:23" ht="15" customHeight="1" outlineLevel="2" x14ac:dyDescent="0.2">
      <c r="D1422" s="41" t="s">
        <v>1575</v>
      </c>
      <c r="E1422" s="17" t="s">
        <v>1576</v>
      </c>
      <c r="F1422" s="48">
        <v>0</v>
      </c>
      <c r="G1422" s="48">
        <v>0</v>
      </c>
      <c r="H1422" s="48">
        <v>0</v>
      </c>
      <c r="I1422" s="48">
        <v>0</v>
      </c>
      <c r="J1422" s="48">
        <v>0</v>
      </c>
      <c r="K1422" s="48">
        <v>0</v>
      </c>
      <c r="L1422" s="48">
        <v>0</v>
      </c>
      <c r="M1422" s="48">
        <v>0</v>
      </c>
      <c r="N1422" s="48">
        <v>0</v>
      </c>
      <c r="O1422" s="48">
        <v>1</v>
      </c>
      <c r="P1422" s="48">
        <v>0</v>
      </c>
      <c r="Q1422" s="48">
        <v>1</v>
      </c>
      <c r="R1422" s="48">
        <v>0</v>
      </c>
      <c r="S1422" s="48">
        <v>0</v>
      </c>
      <c r="T1422" s="48">
        <v>0</v>
      </c>
      <c r="U1422" s="48">
        <v>0</v>
      </c>
      <c r="V1422" s="48">
        <v>0</v>
      </c>
      <c r="W1422" s="48">
        <v>0</v>
      </c>
    </row>
    <row r="1423" spans="4:23" ht="15" customHeight="1" outlineLevel="2" x14ac:dyDescent="0.2">
      <c r="D1423" s="41" t="s">
        <v>1577</v>
      </c>
      <c r="E1423" s="17" t="s">
        <v>1578</v>
      </c>
      <c r="F1423" s="48">
        <v>1</v>
      </c>
      <c r="G1423" s="48">
        <v>1</v>
      </c>
      <c r="H1423" s="48">
        <v>0</v>
      </c>
      <c r="I1423" s="48">
        <v>1</v>
      </c>
      <c r="J1423" s="48">
        <v>1</v>
      </c>
      <c r="K1423" s="48">
        <v>0</v>
      </c>
      <c r="L1423" s="48">
        <v>1</v>
      </c>
      <c r="M1423" s="48">
        <v>1</v>
      </c>
      <c r="N1423" s="48">
        <v>0</v>
      </c>
      <c r="O1423" s="48">
        <v>1</v>
      </c>
      <c r="P1423" s="48">
        <v>1</v>
      </c>
      <c r="Q1423" s="48">
        <v>0</v>
      </c>
      <c r="R1423" s="48">
        <v>3</v>
      </c>
      <c r="S1423" s="48">
        <v>3</v>
      </c>
      <c r="T1423" s="48">
        <v>0</v>
      </c>
      <c r="U1423" s="48">
        <v>2</v>
      </c>
      <c r="V1423" s="48">
        <v>2</v>
      </c>
      <c r="W1423" s="48">
        <v>0</v>
      </c>
    </row>
    <row r="1424" spans="4:23" outlineLevel="2" x14ac:dyDescent="0.2">
      <c r="D1424" s="41" t="s">
        <v>1579</v>
      </c>
      <c r="E1424" s="17" t="s">
        <v>1580</v>
      </c>
      <c r="F1424" s="48">
        <v>0</v>
      </c>
      <c r="G1424" s="48">
        <v>0</v>
      </c>
      <c r="H1424" s="48">
        <v>0</v>
      </c>
      <c r="I1424" s="48">
        <v>0</v>
      </c>
      <c r="J1424" s="48">
        <v>0</v>
      </c>
      <c r="K1424" s="48">
        <v>0</v>
      </c>
      <c r="L1424" s="48">
        <v>0</v>
      </c>
      <c r="M1424" s="48">
        <v>0</v>
      </c>
      <c r="N1424" s="48">
        <v>0</v>
      </c>
      <c r="O1424" s="48">
        <v>0</v>
      </c>
      <c r="P1424" s="48">
        <v>0</v>
      </c>
      <c r="Q1424" s="48">
        <v>0</v>
      </c>
      <c r="R1424" s="48">
        <v>0</v>
      </c>
      <c r="S1424" s="48">
        <v>0</v>
      </c>
      <c r="T1424" s="48">
        <v>0</v>
      </c>
      <c r="U1424" s="48">
        <v>0</v>
      </c>
      <c r="V1424" s="48">
        <v>0</v>
      </c>
      <c r="W1424" s="48">
        <v>0</v>
      </c>
    </row>
    <row r="1425" spans="3:28" ht="15" customHeight="1" outlineLevel="2" x14ac:dyDescent="0.2">
      <c r="D1425" s="41" t="s">
        <v>1581</v>
      </c>
      <c r="E1425" s="17" t="s">
        <v>1582</v>
      </c>
      <c r="F1425" s="48">
        <v>0</v>
      </c>
      <c r="G1425" s="48">
        <v>0</v>
      </c>
      <c r="H1425" s="48">
        <v>0</v>
      </c>
      <c r="I1425" s="48">
        <v>0</v>
      </c>
      <c r="J1425" s="48">
        <v>0</v>
      </c>
      <c r="K1425" s="48">
        <v>0</v>
      </c>
      <c r="L1425" s="48">
        <v>1</v>
      </c>
      <c r="M1425" s="48">
        <v>1</v>
      </c>
      <c r="N1425" s="48">
        <v>0</v>
      </c>
      <c r="O1425" s="48">
        <v>1</v>
      </c>
      <c r="P1425" s="48">
        <v>1</v>
      </c>
      <c r="Q1425" s="48">
        <v>0</v>
      </c>
      <c r="R1425" s="48">
        <v>1</v>
      </c>
      <c r="S1425" s="48">
        <v>1</v>
      </c>
      <c r="T1425" s="48">
        <v>0</v>
      </c>
      <c r="U1425" s="48">
        <v>1</v>
      </c>
      <c r="V1425" s="48">
        <v>1</v>
      </c>
      <c r="W1425" s="48">
        <v>0</v>
      </c>
    </row>
    <row r="1426" spans="3:28" ht="15" customHeight="1" outlineLevel="1" x14ac:dyDescent="0.2">
      <c r="C1426" s="226" t="s">
        <v>1583</v>
      </c>
      <c r="E1426" s="225" t="s">
        <v>1584</v>
      </c>
      <c r="F1426" s="48">
        <v>39</v>
      </c>
      <c r="G1426" s="48">
        <v>24</v>
      </c>
      <c r="H1426" s="48">
        <v>15</v>
      </c>
      <c r="I1426" s="48">
        <v>39</v>
      </c>
      <c r="J1426" s="48">
        <v>21</v>
      </c>
      <c r="K1426" s="48">
        <v>18</v>
      </c>
      <c r="L1426" s="48">
        <v>42</v>
      </c>
      <c r="M1426" s="48">
        <v>25</v>
      </c>
      <c r="N1426" s="48">
        <v>17</v>
      </c>
      <c r="O1426" s="48">
        <v>44</v>
      </c>
      <c r="P1426" s="48">
        <v>25</v>
      </c>
      <c r="Q1426" s="48">
        <v>19</v>
      </c>
      <c r="R1426" s="48">
        <v>40</v>
      </c>
      <c r="S1426" s="48">
        <v>21</v>
      </c>
      <c r="T1426" s="48">
        <v>19</v>
      </c>
      <c r="U1426" s="48">
        <v>38</v>
      </c>
      <c r="V1426" s="48">
        <v>18</v>
      </c>
      <c r="W1426" s="48">
        <v>20</v>
      </c>
      <c r="AB1426" s="270"/>
    </row>
    <row r="1427" spans="3:28" ht="15" customHeight="1" outlineLevel="2" x14ac:dyDescent="0.2">
      <c r="D1427" s="41" t="s">
        <v>1585</v>
      </c>
      <c r="E1427" s="17" t="s">
        <v>1586</v>
      </c>
      <c r="F1427" s="48">
        <v>0</v>
      </c>
      <c r="G1427" s="48">
        <v>0</v>
      </c>
      <c r="H1427" s="48">
        <v>0</v>
      </c>
      <c r="I1427" s="48">
        <v>0</v>
      </c>
      <c r="J1427" s="48">
        <v>0</v>
      </c>
      <c r="K1427" s="48">
        <v>0</v>
      </c>
      <c r="L1427" s="48">
        <v>0</v>
      </c>
      <c r="M1427" s="48">
        <v>0</v>
      </c>
      <c r="N1427" s="48">
        <v>0</v>
      </c>
      <c r="O1427" s="48">
        <v>0</v>
      </c>
      <c r="P1427" s="48">
        <v>0</v>
      </c>
      <c r="Q1427" s="48">
        <v>0</v>
      </c>
      <c r="R1427" s="48">
        <v>0</v>
      </c>
      <c r="S1427" s="48">
        <v>0</v>
      </c>
      <c r="T1427" s="48">
        <v>0</v>
      </c>
      <c r="U1427" s="48">
        <v>0</v>
      </c>
      <c r="V1427" s="48">
        <v>0</v>
      </c>
      <c r="W1427" s="48">
        <v>0</v>
      </c>
    </row>
    <row r="1428" spans="3:28" ht="15" customHeight="1" outlineLevel="2" x14ac:dyDescent="0.2">
      <c r="D1428" s="41" t="s">
        <v>1587</v>
      </c>
      <c r="E1428" s="17" t="s">
        <v>1588</v>
      </c>
      <c r="F1428" s="48">
        <v>0</v>
      </c>
      <c r="G1428" s="48">
        <v>0</v>
      </c>
      <c r="H1428" s="48">
        <v>0</v>
      </c>
      <c r="I1428" s="48">
        <v>0</v>
      </c>
      <c r="J1428" s="48">
        <v>0</v>
      </c>
      <c r="K1428" s="48">
        <v>0</v>
      </c>
      <c r="L1428" s="48">
        <v>0</v>
      </c>
      <c r="M1428" s="48">
        <v>0</v>
      </c>
      <c r="N1428" s="48">
        <v>0</v>
      </c>
      <c r="O1428" s="48">
        <v>0</v>
      </c>
      <c r="P1428" s="48">
        <v>0</v>
      </c>
      <c r="Q1428" s="48">
        <v>0</v>
      </c>
      <c r="R1428" s="48">
        <v>0</v>
      </c>
      <c r="S1428" s="48">
        <v>0</v>
      </c>
      <c r="T1428" s="48">
        <v>0</v>
      </c>
      <c r="U1428" s="48">
        <v>0</v>
      </c>
      <c r="V1428" s="48">
        <v>0</v>
      </c>
      <c r="W1428" s="48">
        <v>0</v>
      </c>
    </row>
    <row r="1429" spans="3:28" ht="15" customHeight="1" outlineLevel="2" x14ac:dyDescent="0.2">
      <c r="D1429" s="41" t="s">
        <v>1589</v>
      </c>
      <c r="E1429" s="17" t="s">
        <v>1590</v>
      </c>
      <c r="F1429" s="48">
        <v>0</v>
      </c>
      <c r="G1429" s="48">
        <v>0</v>
      </c>
      <c r="H1429" s="48">
        <v>0</v>
      </c>
      <c r="I1429" s="48">
        <v>0</v>
      </c>
      <c r="J1429" s="48">
        <v>0</v>
      </c>
      <c r="K1429" s="48">
        <v>0</v>
      </c>
      <c r="L1429" s="48">
        <v>0</v>
      </c>
      <c r="M1429" s="48">
        <v>0</v>
      </c>
      <c r="N1429" s="48">
        <v>0</v>
      </c>
      <c r="O1429" s="48">
        <v>0</v>
      </c>
      <c r="P1429" s="48">
        <v>0</v>
      </c>
      <c r="Q1429" s="48">
        <v>0</v>
      </c>
      <c r="R1429" s="48">
        <v>0</v>
      </c>
      <c r="S1429" s="48">
        <v>0</v>
      </c>
      <c r="T1429" s="48">
        <v>0</v>
      </c>
      <c r="U1429" s="48">
        <v>0</v>
      </c>
      <c r="V1429" s="48">
        <v>0</v>
      </c>
      <c r="W1429" s="48">
        <v>0</v>
      </c>
    </row>
    <row r="1430" spans="3:28" ht="15" customHeight="1" outlineLevel="2" x14ac:dyDescent="0.2">
      <c r="D1430" s="41" t="s">
        <v>1591</v>
      </c>
      <c r="E1430" s="17" t="s">
        <v>1592</v>
      </c>
      <c r="F1430" s="48">
        <v>28</v>
      </c>
      <c r="G1430" s="48">
        <v>17</v>
      </c>
      <c r="H1430" s="48">
        <v>11</v>
      </c>
      <c r="I1430" s="48">
        <v>26</v>
      </c>
      <c r="J1430" s="48">
        <v>16</v>
      </c>
      <c r="K1430" s="48">
        <v>10</v>
      </c>
      <c r="L1430" s="48">
        <v>29</v>
      </c>
      <c r="M1430" s="48">
        <v>20</v>
      </c>
      <c r="N1430" s="48">
        <v>9</v>
      </c>
      <c r="O1430" s="48">
        <v>31</v>
      </c>
      <c r="P1430" s="48">
        <v>20</v>
      </c>
      <c r="Q1430" s="48">
        <v>11</v>
      </c>
      <c r="R1430" s="48">
        <v>28</v>
      </c>
      <c r="S1430" s="48">
        <v>17</v>
      </c>
      <c r="T1430" s="48">
        <v>11</v>
      </c>
      <c r="U1430" s="48">
        <v>27</v>
      </c>
      <c r="V1430" s="48">
        <v>15</v>
      </c>
      <c r="W1430" s="48">
        <v>12</v>
      </c>
    </row>
    <row r="1431" spans="3:28" ht="15" customHeight="1" outlineLevel="2" x14ac:dyDescent="0.2">
      <c r="D1431" s="41" t="s">
        <v>1593</v>
      </c>
      <c r="E1431" s="17" t="s">
        <v>1594</v>
      </c>
      <c r="F1431" s="48">
        <v>0</v>
      </c>
      <c r="G1431" s="48">
        <v>0</v>
      </c>
      <c r="H1431" s="48">
        <v>0</v>
      </c>
      <c r="I1431" s="48">
        <v>0</v>
      </c>
      <c r="J1431" s="48">
        <v>0</v>
      </c>
      <c r="K1431" s="48">
        <v>0</v>
      </c>
      <c r="L1431" s="48">
        <v>0</v>
      </c>
      <c r="M1431" s="48">
        <v>0</v>
      </c>
      <c r="N1431" s="48">
        <v>0</v>
      </c>
      <c r="O1431" s="48">
        <v>0</v>
      </c>
      <c r="P1431" s="48">
        <v>0</v>
      </c>
      <c r="Q1431" s="48">
        <v>0</v>
      </c>
      <c r="R1431" s="48">
        <v>0</v>
      </c>
      <c r="S1431" s="48">
        <v>0</v>
      </c>
      <c r="T1431" s="48">
        <v>0</v>
      </c>
      <c r="U1431" s="48">
        <v>0</v>
      </c>
      <c r="V1431" s="48">
        <v>0</v>
      </c>
      <c r="W1431" s="48">
        <v>0</v>
      </c>
    </row>
    <row r="1432" spans="3:28" ht="15" customHeight="1" outlineLevel="2" x14ac:dyDescent="0.2">
      <c r="D1432" s="41" t="s">
        <v>1595</v>
      </c>
      <c r="E1432" s="17" t="s">
        <v>1596</v>
      </c>
      <c r="F1432" s="48">
        <v>1</v>
      </c>
      <c r="G1432" s="48">
        <v>1</v>
      </c>
      <c r="H1432" s="48">
        <v>0</v>
      </c>
      <c r="I1432" s="48">
        <v>0</v>
      </c>
      <c r="J1432" s="48">
        <v>0</v>
      </c>
      <c r="K1432" s="48">
        <v>0</v>
      </c>
      <c r="L1432" s="48">
        <v>1</v>
      </c>
      <c r="M1432" s="48">
        <v>1</v>
      </c>
      <c r="N1432" s="48">
        <v>0</v>
      </c>
      <c r="O1432" s="48">
        <v>1</v>
      </c>
      <c r="P1432" s="48">
        <v>1</v>
      </c>
      <c r="Q1432" s="48">
        <v>0</v>
      </c>
      <c r="R1432" s="48">
        <v>1</v>
      </c>
      <c r="S1432" s="48">
        <v>1</v>
      </c>
      <c r="T1432" s="48">
        <v>0</v>
      </c>
      <c r="U1432" s="48">
        <v>1</v>
      </c>
      <c r="V1432" s="48">
        <v>1</v>
      </c>
      <c r="W1432" s="48">
        <v>0</v>
      </c>
    </row>
    <row r="1433" spans="3:28" ht="15" customHeight="1" outlineLevel="2" x14ac:dyDescent="0.2">
      <c r="D1433" s="41" t="s">
        <v>1597</v>
      </c>
      <c r="E1433" s="17" t="s">
        <v>1598</v>
      </c>
      <c r="F1433" s="48">
        <v>2</v>
      </c>
      <c r="G1433" s="48">
        <v>2</v>
      </c>
      <c r="H1433" s="48">
        <v>0</v>
      </c>
      <c r="I1433" s="48">
        <v>2</v>
      </c>
      <c r="J1433" s="48">
        <v>2</v>
      </c>
      <c r="K1433" s="48">
        <v>0</v>
      </c>
      <c r="L1433" s="48">
        <v>2</v>
      </c>
      <c r="M1433" s="48">
        <v>2</v>
      </c>
      <c r="N1433" s="48">
        <v>0</v>
      </c>
      <c r="O1433" s="48">
        <v>3</v>
      </c>
      <c r="P1433" s="48">
        <v>2</v>
      </c>
      <c r="Q1433" s="48">
        <v>1</v>
      </c>
      <c r="R1433" s="48">
        <v>3</v>
      </c>
      <c r="S1433" s="48">
        <v>2</v>
      </c>
      <c r="T1433" s="48">
        <v>1</v>
      </c>
      <c r="U1433" s="48">
        <v>2</v>
      </c>
      <c r="V1433" s="48">
        <v>1</v>
      </c>
      <c r="W1433" s="48">
        <v>1</v>
      </c>
    </row>
    <row r="1434" spans="3:28" ht="15" customHeight="1" outlineLevel="2" x14ac:dyDescent="0.2">
      <c r="D1434" s="41" t="s">
        <v>1599</v>
      </c>
      <c r="E1434" s="17" t="s">
        <v>1600</v>
      </c>
      <c r="F1434" s="48">
        <v>0</v>
      </c>
      <c r="G1434" s="48">
        <v>0</v>
      </c>
      <c r="H1434" s="48">
        <v>0</v>
      </c>
      <c r="I1434" s="48">
        <v>0</v>
      </c>
      <c r="J1434" s="48">
        <v>0</v>
      </c>
      <c r="K1434" s="48">
        <v>0</v>
      </c>
      <c r="L1434" s="48">
        <v>0</v>
      </c>
      <c r="M1434" s="48">
        <v>0</v>
      </c>
      <c r="N1434" s="48">
        <v>0</v>
      </c>
      <c r="O1434" s="48">
        <v>0</v>
      </c>
      <c r="P1434" s="48">
        <v>0</v>
      </c>
      <c r="Q1434" s="48">
        <v>0</v>
      </c>
      <c r="R1434" s="48">
        <v>0</v>
      </c>
      <c r="S1434" s="48">
        <v>0</v>
      </c>
      <c r="T1434" s="48">
        <v>0</v>
      </c>
      <c r="U1434" s="48">
        <v>0</v>
      </c>
      <c r="V1434" s="48">
        <v>0</v>
      </c>
      <c r="W1434" s="48">
        <v>0</v>
      </c>
    </row>
    <row r="1435" spans="3:28" ht="15" customHeight="1" outlineLevel="2" x14ac:dyDescent="0.2">
      <c r="D1435" s="41" t="s">
        <v>1601</v>
      </c>
      <c r="E1435" s="17" t="s">
        <v>1602</v>
      </c>
      <c r="F1435" s="48">
        <v>0</v>
      </c>
      <c r="G1435" s="48">
        <v>0</v>
      </c>
      <c r="H1435" s="48">
        <v>0</v>
      </c>
      <c r="I1435" s="48">
        <v>0</v>
      </c>
      <c r="J1435" s="48">
        <v>0</v>
      </c>
      <c r="K1435" s="48">
        <v>0</v>
      </c>
      <c r="L1435" s="48">
        <v>0</v>
      </c>
      <c r="M1435" s="48">
        <v>0</v>
      </c>
      <c r="N1435" s="48">
        <v>0</v>
      </c>
      <c r="O1435" s="48">
        <v>0</v>
      </c>
      <c r="P1435" s="48">
        <v>0</v>
      </c>
      <c r="Q1435" s="48">
        <v>0</v>
      </c>
      <c r="R1435" s="48">
        <v>0</v>
      </c>
      <c r="S1435" s="48">
        <v>0</v>
      </c>
      <c r="T1435" s="48">
        <v>0</v>
      </c>
      <c r="U1435" s="48">
        <v>0</v>
      </c>
      <c r="V1435" s="48">
        <v>0</v>
      </c>
      <c r="W1435" s="48">
        <v>0</v>
      </c>
    </row>
    <row r="1436" spans="3:28" ht="15" customHeight="1" outlineLevel="2" x14ac:dyDescent="0.2">
      <c r="D1436" s="41" t="s">
        <v>1603</v>
      </c>
      <c r="E1436" s="17" t="s">
        <v>1604</v>
      </c>
      <c r="F1436" s="48">
        <v>0</v>
      </c>
      <c r="G1436" s="48">
        <v>0</v>
      </c>
      <c r="H1436" s="48">
        <v>0</v>
      </c>
      <c r="I1436" s="48">
        <v>0</v>
      </c>
      <c r="J1436" s="48">
        <v>0</v>
      </c>
      <c r="K1436" s="48">
        <v>0</v>
      </c>
      <c r="L1436" s="48">
        <v>0</v>
      </c>
      <c r="M1436" s="48">
        <v>0</v>
      </c>
      <c r="N1436" s="48">
        <v>0</v>
      </c>
      <c r="O1436" s="48">
        <v>0</v>
      </c>
      <c r="P1436" s="48">
        <v>0</v>
      </c>
      <c r="Q1436" s="48">
        <v>0</v>
      </c>
      <c r="R1436" s="48">
        <v>0</v>
      </c>
      <c r="S1436" s="48">
        <v>0</v>
      </c>
      <c r="T1436" s="48">
        <v>0</v>
      </c>
      <c r="U1436" s="48">
        <v>0</v>
      </c>
      <c r="V1436" s="48">
        <v>0</v>
      </c>
      <c r="W1436" s="48">
        <v>0</v>
      </c>
    </row>
    <row r="1437" spans="3:28" ht="15" customHeight="1" outlineLevel="2" x14ac:dyDescent="0.2">
      <c r="D1437" s="41" t="s">
        <v>1605</v>
      </c>
      <c r="E1437" s="17" t="s">
        <v>1606</v>
      </c>
      <c r="F1437" s="48">
        <v>2</v>
      </c>
      <c r="G1437" s="48">
        <v>0</v>
      </c>
      <c r="H1437" s="48">
        <v>2</v>
      </c>
      <c r="I1437" s="48">
        <v>2</v>
      </c>
      <c r="J1437" s="48">
        <v>0</v>
      </c>
      <c r="K1437" s="48">
        <v>2</v>
      </c>
      <c r="L1437" s="48">
        <v>1</v>
      </c>
      <c r="M1437" s="48">
        <v>0</v>
      </c>
      <c r="N1437" s="48">
        <v>1</v>
      </c>
      <c r="O1437" s="48">
        <v>1</v>
      </c>
      <c r="P1437" s="48">
        <v>0</v>
      </c>
      <c r="Q1437" s="48">
        <v>1</v>
      </c>
      <c r="R1437" s="48">
        <v>1</v>
      </c>
      <c r="S1437" s="48">
        <v>0</v>
      </c>
      <c r="T1437" s="48">
        <v>1</v>
      </c>
      <c r="U1437" s="48">
        <v>1</v>
      </c>
      <c r="V1437" s="48">
        <v>0</v>
      </c>
      <c r="W1437" s="48">
        <v>1</v>
      </c>
    </row>
    <row r="1438" spans="3:28" ht="15" customHeight="1" outlineLevel="2" x14ac:dyDescent="0.2">
      <c r="D1438" s="41" t="s">
        <v>1607</v>
      </c>
      <c r="E1438" s="17" t="s">
        <v>1608</v>
      </c>
      <c r="F1438" s="48">
        <v>1</v>
      </c>
      <c r="G1438" s="48">
        <v>1</v>
      </c>
      <c r="H1438" s="48">
        <v>0</v>
      </c>
      <c r="I1438" s="48">
        <v>1</v>
      </c>
      <c r="J1438" s="48">
        <v>1</v>
      </c>
      <c r="K1438" s="48">
        <v>0</v>
      </c>
      <c r="L1438" s="48">
        <v>1</v>
      </c>
      <c r="M1438" s="48">
        <v>1</v>
      </c>
      <c r="N1438" s="48">
        <v>0</v>
      </c>
      <c r="O1438" s="48">
        <v>1</v>
      </c>
      <c r="P1438" s="48">
        <v>1</v>
      </c>
      <c r="Q1438" s="48">
        <v>0</v>
      </c>
      <c r="R1438" s="48">
        <v>1</v>
      </c>
      <c r="S1438" s="48">
        <v>1</v>
      </c>
      <c r="T1438" s="48">
        <v>0</v>
      </c>
      <c r="U1438" s="48">
        <v>1</v>
      </c>
      <c r="V1438" s="48">
        <v>1</v>
      </c>
      <c r="W1438" s="48">
        <v>0</v>
      </c>
    </row>
    <row r="1439" spans="3:28" ht="15" customHeight="1" outlineLevel="2" x14ac:dyDescent="0.2">
      <c r="D1439" s="41" t="s">
        <v>1609</v>
      </c>
      <c r="E1439" s="17" t="s">
        <v>1610</v>
      </c>
      <c r="F1439" s="48">
        <v>0</v>
      </c>
      <c r="G1439" s="48">
        <v>0</v>
      </c>
      <c r="H1439" s="48">
        <v>0</v>
      </c>
      <c r="I1439" s="48">
        <v>0</v>
      </c>
      <c r="J1439" s="48">
        <v>0</v>
      </c>
      <c r="K1439" s="48">
        <v>0</v>
      </c>
      <c r="L1439" s="48">
        <v>0</v>
      </c>
      <c r="M1439" s="48">
        <v>0</v>
      </c>
      <c r="N1439" s="48">
        <v>0</v>
      </c>
      <c r="O1439" s="48">
        <v>0</v>
      </c>
      <c r="P1439" s="48">
        <v>0</v>
      </c>
      <c r="Q1439" s="48">
        <v>0</v>
      </c>
      <c r="R1439" s="48">
        <v>0</v>
      </c>
      <c r="S1439" s="48">
        <v>0</v>
      </c>
      <c r="T1439" s="48">
        <v>0</v>
      </c>
      <c r="U1439" s="48">
        <v>0</v>
      </c>
      <c r="V1439" s="48">
        <v>0</v>
      </c>
      <c r="W1439" s="48">
        <v>0</v>
      </c>
    </row>
    <row r="1440" spans="3:28" ht="15" customHeight="1" outlineLevel="2" x14ac:dyDescent="0.2">
      <c r="D1440" s="41" t="s">
        <v>1611</v>
      </c>
      <c r="E1440" s="17" t="s">
        <v>1612</v>
      </c>
      <c r="F1440" s="48">
        <v>0</v>
      </c>
      <c r="G1440" s="48">
        <v>0</v>
      </c>
      <c r="H1440" s="48">
        <v>0</v>
      </c>
      <c r="I1440" s="48">
        <v>0</v>
      </c>
      <c r="J1440" s="48">
        <v>0</v>
      </c>
      <c r="K1440" s="48">
        <v>0</v>
      </c>
      <c r="L1440" s="48">
        <v>0</v>
      </c>
      <c r="M1440" s="48">
        <v>0</v>
      </c>
      <c r="N1440" s="48">
        <v>0</v>
      </c>
      <c r="O1440" s="48">
        <v>0</v>
      </c>
      <c r="P1440" s="48">
        <v>0</v>
      </c>
      <c r="Q1440" s="48">
        <v>0</v>
      </c>
      <c r="R1440" s="48">
        <v>0</v>
      </c>
      <c r="S1440" s="48">
        <v>0</v>
      </c>
      <c r="T1440" s="48">
        <v>0</v>
      </c>
      <c r="U1440" s="48">
        <v>0</v>
      </c>
      <c r="V1440" s="48">
        <v>0</v>
      </c>
      <c r="W1440" s="48">
        <v>0</v>
      </c>
    </row>
    <row r="1441" spans="3:28" ht="15" customHeight="1" outlineLevel="2" x14ac:dyDescent="0.2">
      <c r="D1441" s="41" t="s">
        <v>1613</v>
      </c>
      <c r="E1441" s="17" t="s">
        <v>1614</v>
      </c>
      <c r="F1441" s="48">
        <v>0</v>
      </c>
      <c r="G1441" s="48">
        <v>0</v>
      </c>
      <c r="H1441" s="48">
        <v>0</v>
      </c>
      <c r="I1441" s="48">
        <v>1</v>
      </c>
      <c r="J1441" s="48">
        <v>0</v>
      </c>
      <c r="K1441" s="48">
        <v>1</v>
      </c>
      <c r="L1441" s="48">
        <v>1</v>
      </c>
      <c r="M1441" s="48">
        <v>0</v>
      </c>
      <c r="N1441" s="48">
        <v>1</v>
      </c>
      <c r="O1441" s="48">
        <v>1</v>
      </c>
      <c r="P1441" s="48">
        <v>0</v>
      </c>
      <c r="Q1441" s="48">
        <v>1</v>
      </c>
      <c r="R1441" s="48">
        <v>1</v>
      </c>
      <c r="S1441" s="48">
        <v>0</v>
      </c>
      <c r="T1441" s="48">
        <v>1</v>
      </c>
      <c r="U1441" s="48">
        <v>1</v>
      </c>
      <c r="V1441" s="48">
        <v>0</v>
      </c>
      <c r="W1441" s="48">
        <v>1</v>
      </c>
    </row>
    <row r="1442" spans="3:28" ht="15" customHeight="1" outlineLevel="2" x14ac:dyDescent="0.2">
      <c r="D1442" s="41" t="s">
        <v>1615</v>
      </c>
      <c r="E1442" s="17" t="s">
        <v>1616</v>
      </c>
      <c r="F1442" s="48">
        <v>0</v>
      </c>
      <c r="G1442" s="48">
        <v>0</v>
      </c>
      <c r="H1442" s="48">
        <v>0</v>
      </c>
      <c r="I1442" s="48">
        <v>0</v>
      </c>
      <c r="J1442" s="48">
        <v>0</v>
      </c>
      <c r="K1442" s="48">
        <v>0</v>
      </c>
      <c r="L1442" s="48">
        <v>0</v>
      </c>
      <c r="M1442" s="48">
        <v>0</v>
      </c>
      <c r="N1442" s="48">
        <v>0</v>
      </c>
      <c r="O1442" s="48">
        <v>0</v>
      </c>
      <c r="P1442" s="48">
        <v>0</v>
      </c>
      <c r="Q1442" s="48">
        <v>0</v>
      </c>
      <c r="R1442" s="48">
        <v>0</v>
      </c>
      <c r="S1442" s="48">
        <v>0</v>
      </c>
      <c r="T1442" s="48">
        <v>0</v>
      </c>
      <c r="U1442" s="48">
        <v>0</v>
      </c>
      <c r="V1442" s="48">
        <v>0</v>
      </c>
      <c r="W1442" s="48">
        <v>0</v>
      </c>
    </row>
    <row r="1443" spans="3:28" ht="15" customHeight="1" outlineLevel="2" x14ac:dyDescent="0.2">
      <c r="D1443" s="41" t="s">
        <v>1617</v>
      </c>
      <c r="E1443" s="17" t="s">
        <v>1618</v>
      </c>
      <c r="F1443" s="48">
        <v>0</v>
      </c>
      <c r="G1443" s="48">
        <v>0</v>
      </c>
      <c r="H1443" s="48">
        <v>0</v>
      </c>
      <c r="I1443" s="48">
        <v>0</v>
      </c>
      <c r="J1443" s="48">
        <v>0</v>
      </c>
      <c r="K1443" s="48">
        <v>0</v>
      </c>
      <c r="L1443" s="48">
        <v>0</v>
      </c>
      <c r="M1443" s="48">
        <v>0</v>
      </c>
      <c r="N1443" s="48">
        <v>0</v>
      </c>
      <c r="O1443" s="48">
        <v>0</v>
      </c>
      <c r="P1443" s="48">
        <v>0</v>
      </c>
      <c r="Q1443" s="48">
        <v>0</v>
      </c>
      <c r="R1443" s="48">
        <v>0</v>
      </c>
      <c r="S1443" s="48">
        <v>0</v>
      </c>
      <c r="T1443" s="48">
        <v>0</v>
      </c>
      <c r="U1443" s="48">
        <v>0</v>
      </c>
      <c r="V1443" s="48">
        <v>0</v>
      </c>
      <c r="W1443" s="48">
        <v>0</v>
      </c>
    </row>
    <row r="1444" spans="3:28" ht="15" customHeight="1" outlineLevel="2" x14ac:dyDescent="0.2">
      <c r="D1444" s="41" t="s">
        <v>1619</v>
      </c>
      <c r="E1444" s="17" t="s">
        <v>1620</v>
      </c>
      <c r="F1444" s="48">
        <v>0</v>
      </c>
      <c r="G1444" s="48">
        <v>0</v>
      </c>
      <c r="H1444" s="48">
        <v>0</v>
      </c>
      <c r="I1444" s="48">
        <v>0</v>
      </c>
      <c r="J1444" s="48">
        <v>0</v>
      </c>
      <c r="K1444" s="48">
        <v>0</v>
      </c>
      <c r="L1444" s="48">
        <v>0</v>
      </c>
      <c r="M1444" s="48">
        <v>0</v>
      </c>
      <c r="N1444" s="48">
        <v>0</v>
      </c>
      <c r="O1444" s="48">
        <v>0</v>
      </c>
      <c r="P1444" s="48">
        <v>0</v>
      </c>
      <c r="Q1444" s="48">
        <v>0</v>
      </c>
      <c r="R1444" s="48">
        <v>0</v>
      </c>
      <c r="S1444" s="48">
        <v>0</v>
      </c>
      <c r="T1444" s="48">
        <v>0</v>
      </c>
      <c r="U1444" s="48">
        <v>0</v>
      </c>
      <c r="V1444" s="48">
        <v>0</v>
      </c>
      <c r="W1444" s="48">
        <v>0</v>
      </c>
    </row>
    <row r="1445" spans="3:28" ht="15" customHeight="1" outlineLevel="2" x14ac:dyDescent="0.2">
      <c r="D1445" s="41" t="s">
        <v>1621</v>
      </c>
      <c r="E1445" s="17" t="s">
        <v>1622</v>
      </c>
      <c r="F1445" s="48">
        <v>0</v>
      </c>
      <c r="G1445" s="48">
        <v>0</v>
      </c>
      <c r="H1445" s="48">
        <v>0</v>
      </c>
      <c r="I1445" s="48">
        <v>0</v>
      </c>
      <c r="J1445" s="48">
        <v>0</v>
      </c>
      <c r="K1445" s="48">
        <v>0</v>
      </c>
      <c r="L1445" s="48">
        <v>0</v>
      </c>
      <c r="M1445" s="48">
        <v>0</v>
      </c>
      <c r="N1445" s="48">
        <v>0</v>
      </c>
      <c r="O1445" s="48">
        <v>0</v>
      </c>
      <c r="P1445" s="48">
        <v>0</v>
      </c>
      <c r="Q1445" s="48">
        <v>0</v>
      </c>
      <c r="R1445" s="48">
        <v>0</v>
      </c>
      <c r="S1445" s="48">
        <v>0</v>
      </c>
      <c r="T1445" s="48">
        <v>0</v>
      </c>
      <c r="U1445" s="48">
        <v>0</v>
      </c>
      <c r="V1445" s="48">
        <v>0</v>
      </c>
      <c r="W1445" s="48">
        <v>0</v>
      </c>
    </row>
    <row r="1446" spans="3:28" ht="15" customHeight="1" outlineLevel="2" x14ac:dyDescent="0.2">
      <c r="D1446" s="41" t="s">
        <v>1623</v>
      </c>
      <c r="E1446" s="17" t="s">
        <v>1624</v>
      </c>
      <c r="F1446" s="48">
        <v>0</v>
      </c>
      <c r="G1446" s="48">
        <v>0</v>
      </c>
      <c r="H1446" s="48">
        <v>0</v>
      </c>
      <c r="I1446" s="48">
        <v>0</v>
      </c>
      <c r="J1446" s="48">
        <v>0</v>
      </c>
      <c r="K1446" s="48">
        <v>0</v>
      </c>
      <c r="L1446" s="48">
        <v>0</v>
      </c>
      <c r="M1446" s="48">
        <v>0</v>
      </c>
      <c r="N1446" s="48">
        <v>0</v>
      </c>
      <c r="O1446" s="48">
        <v>0</v>
      </c>
      <c r="P1446" s="48">
        <v>0</v>
      </c>
      <c r="Q1446" s="48">
        <v>0</v>
      </c>
      <c r="R1446" s="48">
        <v>0</v>
      </c>
      <c r="S1446" s="48">
        <v>0</v>
      </c>
      <c r="T1446" s="48">
        <v>0</v>
      </c>
      <c r="U1446" s="48">
        <v>0</v>
      </c>
      <c r="V1446" s="48">
        <v>0</v>
      </c>
      <c r="W1446" s="48">
        <v>0</v>
      </c>
    </row>
    <row r="1447" spans="3:28" ht="15" customHeight="1" outlineLevel="2" x14ac:dyDescent="0.2">
      <c r="D1447" s="41" t="s">
        <v>1625</v>
      </c>
      <c r="E1447" s="17" t="s">
        <v>1626</v>
      </c>
      <c r="F1447" s="48">
        <v>0</v>
      </c>
      <c r="G1447" s="48">
        <v>0</v>
      </c>
      <c r="H1447" s="48">
        <v>0</v>
      </c>
      <c r="I1447" s="48">
        <v>0</v>
      </c>
      <c r="J1447" s="48">
        <v>0</v>
      </c>
      <c r="K1447" s="48">
        <v>0</v>
      </c>
      <c r="L1447" s="48">
        <v>0</v>
      </c>
      <c r="M1447" s="48">
        <v>0</v>
      </c>
      <c r="N1447" s="48">
        <v>0</v>
      </c>
      <c r="O1447" s="48">
        <v>0</v>
      </c>
      <c r="P1447" s="48">
        <v>0</v>
      </c>
      <c r="Q1447" s="48">
        <v>0</v>
      </c>
      <c r="R1447" s="48">
        <v>0</v>
      </c>
      <c r="S1447" s="48">
        <v>0</v>
      </c>
      <c r="T1447" s="48">
        <v>0</v>
      </c>
      <c r="U1447" s="48">
        <v>0</v>
      </c>
      <c r="V1447" s="48">
        <v>0</v>
      </c>
      <c r="W1447" s="48">
        <v>0</v>
      </c>
    </row>
    <row r="1448" spans="3:28" ht="15" customHeight="1" outlineLevel="2" x14ac:dyDescent="0.2">
      <c r="D1448" s="41" t="s">
        <v>1627</v>
      </c>
      <c r="E1448" s="17" t="s">
        <v>1628</v>
      </c>
      <c r="F1448" s="48">
        <v>1</v>
      </c>
      <c r="G1448" s="48">
        <v>0</v>
      </c>
      <c r="H1448" s="48">
        <v>1</v>
      </c>
      <c r="I1448" s="48">
        <v>1</v>
      </c>
      <c r="J1448" s="48">
        <v>0</v>
      </c>
      <c r="K1448" s="48">
        <v>1</v>
      </c>
      <c r="L1448" s="48">
        <v>1</v>
      </c>
      <c r="M1448" s="48">
        <v>0</v>
      </c>
      <c r="N1448" s="48">
        <v>1</v>
      </c>
      <c r="O1448" s="48">
        <v>1</v>
      </c>
      <c r="P1448" s="48">
        <v>0</v>
      </c>
      <c r="Q1448" s="48">
        <v>1</v>
      </c>
      <c r="R1448" s="48">
        <v>1</v>
      </c>
      <c r="S1448" s="48">
        <v>0</v>
      </c>
      <c r="T1448" s="48">
        <v>1</v>
      </c>
      <c r="U1448" s="48">
        <v>1</v>
      </c>
      <c r="V1448" s="48">
        <v>0</v>
      </c>
      <c r="W1448" s="48">
        <v>1</v>
      </c>
    </row>
    <row r="1449" spans="3:28" ht="15" customHeight="1" outlineLevel="2" x14ac:dyDescent="0.2">
      <c r="D1449" s="41" t="s">
        <v>1629</v>
      </c>
      <c r="E1449" s="17" t="s">
        <v>1630</v>
      </c>
      <c r="F1449" s="48">
        <v>0</v>
      </c>
      <c r="G1449" s="48">
        <v>0</v>
      </c>
      <c r="H1449" s="48">
        <v>0</v>
      </c>
      <c r="I1449" s="48">
        <v>0</v>
      </c>
      <c r="J1449" s="48">
        <v>0</v>
      </c>
      <c r="K1449" s="48">
        <v>0</v>
      </c>
      <c r="L1449" s="48">
        <v>0</v>
      </c>
      <c r="M1449" s="48">
        <v>0</v>
      </c>
      <c r="N1449" s="48">
        <v>0</v>
      </c>
      <c r="O1449" s="48">
        <v>0</v>
      </c>
      <c r="P1449" s="48">
        <v>0</v>
      </c>
      <c r="Q1449" s="48">
        <v>0</v>
      </c>
      <c r="R1449" s="48">
        <v>0</v>
      </c>
      <c r="S1449" s="48">
        <v>0</v>
      </c>
      <c r="T1449" s="48">
        <v>0</v>
      </c>
      <c r="U1449" s="48">
        <v>0</v>
      </c>
      <c r="V1449" s="48">
        <v>0</v>
      </c>
      <c r="W1449" s="48">
        <v>0</v>
      </c>
    </row>
    <row r="1450" spans="3:28" ht="15" customHeight="1" outlineLevel="2" x14ac:dyDescent="0.2">
      <c r="D1450" s="41" t="s">
        <v>1631</v>
      </c>
      <c r="E1450" s="17" t="s">
        <v>1632</v>
      </c>
      <c r="F1450" s="48">
        <v>0</v>
      </c>
      <c r="G1450" s="48">
        <v>0</v>
      </c>
      <c r="H1450" s="48">
        <v>0</v>
      </c>
      <c r="I1450" s="48">
        <v>0</v>
      </c>
      <c r="J1450" s="48">
        <v>0</v>
      </c>
      <c r="K1450" s="48">
        <v>0</v>
      </c>
      <c r="L1450" s="48">
        <v>0</v>
      </c>
      <c r="M1450" s="48">
        <v>0</v>
      </c>
      <c r="N1450" s="48">
        <v>0</v>
      </c>
      <c r="O1450" s="48">
        <v>0</v>
      </c>
      <c r="P1450" s="48">
        <v>0</v>
      </c>
      <c r="Q1450" s="48">
        <v>0</v>
      </c>
      <c r="R1450" s="48">
        <v>0</v>
      </c>
      <c r="S1450" s="48">
        <v>0</v>
      </c>
      <c r="T1450" s="48">
        <v>0</v>
      </c>
      <c r="U1450" s="48">
        <v>0</v>
      </c>
      <c r="V1450" s="48">
        <v>0</v>
      </c>
      <c r="W1450" s="48">
        <v>0</v>
      </c>
    </row>
    <row r="1451" spans="3:28" ht="15" customHeight="1" outlineLevel="2" x14ac:dyDescent="0.2">
      <c r="D1451" s="41" t="s">
        <v>1633</v>
      </c>
      <c r="E1451" s="17" t="s">
        <v>1634</v>
      </c>
      <c r="F1451" s="48">
        <v>0</v>
      </c>
      <c r="G1451" s="48">
        <v>0</v>
      </c>
      <c r="H1451" s="48">
        <v>0</v>
      </c>
      <c r="I1451" s="48">
        <v>0</v>
      </c>
      <c r="J1451" s="48">
        <v>0</v>
      </c>
      <c r="K1451" s="48">
        <v>0</v>
      </c>
      <c r="L1451" s="48">
        <v>0</v>
      </c>
      <c r="M1451" s="48">
        <v>0</v>
      </c>
      <c r="N1451" s="48">
        <v>0</v>
      </c>
      <c r="O1451" s="48">
        <v>0</v>
      </c>
      <c r="P1451" s="48">
        <v>0</v>
      </c>
      <c r="Q1451" s="48">
        <v>0</v>
      </c>
      <c r="R1451" s="48">
        <v>0</v>
      </c>
      <c r="S1451" s="48">
        <v>0</v>
      </c>
      <c r="T1451" s="48">
        <v>0</v>
      </c>
      <c r="U1451" s="48">
        <v>0</v>
      </c>
      <c r="V1451" s="48">
        <v>0</v>
      </c>
      <c r="W1451" s="48">
        <v>0</v>
      </c>
    </row>
    <row r="1452" spans="3:28" ht="15" customHeight="1" outlineLevel="2" x14ac:dyDescent="0.2">
      <c r="D1452" s="41" t="s">
        <v>1635</v>
      </c>
      <c r="E1452" s="17" t="s">
        <v>1636</v>
      </c>
      <c r="F1452" s="48">
        <v>0</v>
      </c>
      <c r="G1452" s="48">
        <v>0</v>
      </c>
      <c r="H1452" s="48">
        <v>0</v>
      </c>
      <c r="I1452" s="48">
        <v>0</v>
      </c>
      <c r="J1452" s="48">
        <v>0</v>
      </c>
      <c r="K1452" s="48">
        <v>0</v>
      </c>
      <c r="L1452" s="48">
        <v>0</v>
      </c>
      <c r="M1452" s="48">
        <v>0</v>
      </c>
      <c r="N1452" s="48">
        <v>0</v>
      </c>
      <c r="O1452" s="48">
        <v>0</v>
      </c>
      <c r="P1452" s="48">
        <v>0</v>
      </c>
      <c r="Q1452" s="48">
        <v>0</v>
      </c>
      <c r="R1452" s="48">
        <v>0</v>
      </c>
      <c r="S1452" s="48">
        <v>0</v>
      </c>
      <c r="T1452" s="48">
        <v>0</v>
      </c>
      <c r="U1452" s="48">
        <v>0</v>
      </c>
      <c r="V1452" s="48">
        <v>0</v>
      </c>
      <c r="W1452" s="48">
        <v>0</v>
      </c>
    </row>
    <row r="1453" spans="3:28" ht="15" customHeight="1" outlineLevel="2" x14ac:dyDescent="0.2">
      <c r="D1453" s="41" t="s">
        <v>1637</v>
      </c>
      <c r="E1453" s="17" t="s">
        <v>1638</v>
      </c>
      <c r="F1453" s="48">
        <v>0</v>
      </c>
      <c r="G1453" s="48">
        <v>0</v>
      </c>
      <c r="H1453" s="48">
        <v>0</v>
      </c>
      <c r="I1453" s="48">
        <v>0</v>
      </c>
      <c r="J1453" s="48">
        <v>0</v>
      </c>
      <c r="K1453" s="48">
        <v>0</v>
      </c>
      <c r="L1453" s="48">
        <v>0</v>
      </c>
      <c r="M1453" s="48">
        <v>0</v>
      </c>
      <c r="N1453" s="48">
        <v>0</v>
      </c>
      <c r="O1453" s="48">
        <v>0</v>
      </c>
      <c r="P1453" s="48">
        <v>0</v>
      </c>
      <c r="Q1453" s="48">
        <v>0</v>
      </c>
      <c r="R1453" s="48">
        <v>0</v>
      </c>
      <c r="S1453" s="48">
        <v>0</v>
      </c>
      <c r="T1453" s="48">
        <v>0</v>
      </c>
      <c r="U1453" s="48">
        <v>0</v>
      </c>
      <c r="V1453" s="48">
        <v>0</v>
      </c>
      <c r="W1453" s="48">
        <v>0</v>
      </c>
    </row>
    <row r="1454" spans="3:28" ht="15" customHeight="1" outlineLevel="2" x14ac:dyDescent="0.2">
      <c r="D1454" s="41" t="s">
        <v>1639</v>
      </c>
      <c r="E1454" s="17" t="s">
        <v>1640</v>
      </c>
      <c r="F1454" s="48">
        <v>1</v>
      </c>
      <c r="G1454" s="48">
        <v>0</v>
      </c>
      <c r="H1454" s="48">
        <v>1</v>
      </c>
      <c r="I1454" s="48">
        <v>4</v>
      </c>
      <c r="J1454" s="48">
        <v>0</v>
      </c>
      <c r="K1454" s="48">
        <v>4</v>
      </c>
      <c r="L1454" s="48">
        <v>5</v>
      </c>
      <c r="M1454" s="48">
        <v>0</v>
      </c>
      <c r="N1454" s="48">
        <v>5</v>
      </c>
      <c r="O1454" s="48">
        <v>4</v>
      </c>
      <c r="P1454" s="48">
        <v>0</v>
      </c>
      <c r="Q1454" s="48">
        <v>4</v>
      </c>
      <c r="R1454" s="48">
        <v>4</v>
      </c>
      <c r="S1454" s="48">
        <v>0</v>
      </c>
      <c r="T1454" s="48">
        <v>4</v>
      </c>
      <c r="U1454" s="48">
        <v>4</v>
      </c>
      <c r="V1454" s="48">
        <v>0</v>
      </c>
      <c r="W1454" s="48">
        <v>4</v>
      </c>
    </row>
    <row r="1455" spans="3:28" ht="15" customHeight="1" outlineLevel="2" x14ac:dyDescent="0.2">
      <c r="D1455" s="41" t="s">
        <v>1641</v>
      </c>
      <c r="E1455" s="17" t="s">
        <v>1642</v>
      </c>
      <c r="F1455" s="48">
        <v>3</v>
      </c>
      <c r="G1455" s="48">
        <v>3</v>
      </c>
      <c r="H1455" s="48">
        <v>0</v>
      </c>
      <c r="I1455" s="48">
        <v>2</v>
      </c>
      <c r="J1455" s="48">
        <v>2</v>
      </c>
      <c r="K1455" s="48">
        <v>0</v>
      </c>
      <c r="L1455" s="48">
        <v>1</v>
      </c>
      <c r="M1455" s="48">
        <v>1</v>
      </c>
      <c r="N1455" s="48">
        <v>0</v>
      </c>
      <c r="O1455" s="48">
        <v>1</v>
      </c>
      <c r="P1455" s="48">
        <v>1</v>
      </c>
      <c r="Q1455" s="48">
        <v>0</v>
      </c>
      <c r="R1455" s="48">
        <v>0</v>
      </c>
      <c r="S1455" s="48">
        <v>0</v>
      </c>
      <c r="T1455" s="48">
        <v>0</v>
      </c>
      <c r="U1455" s="48">
        <v>0</v>
      </c>
      <c r="V1455" s="48">
        <v>0</v>
      </c>
      <c r="W1455" s="48">
        <v>0</v>
      </c>
    </row>
    <row r="1456" spans="3:28" ht="15" customHeight="1" outlineLevel="1" x14ac:dyDescent="0.2">
      <c r="C1456" s="226" t="s">
        <v>1643</v>
      </c>
      <c r="E1456" s="225" t="s">
        <v>1644</v>
      </c>
      <c r="F1456" s="48">
        <v>562</v>
      </c>
      <c r="G1456" s="48">
        <v>423</v>
      </c>
      <c r="H1456" s="48">
        <v>139</v>
      </c>
      <c r="I1456" s="48">
        <v>467</v>
      </c>
      <c r="J1456" s="48">
        <v>352</v>
      </c>
      <c r="K1456" s="48">
        <v>115</v>
      </c>
      <c r="L1456" s="48">
        <v>469</v>
      </c>
      <c r="M1456" s="48">
        <v>347</v>
      </c>
      <c r="N1456" s="48">
        <v>122</v>
      </c>
      <c r="O1456" s="48">
        <v>518</v>
      </c>
      <c r="P1456" s="48">
        <v>392</v>
      </c>
      <c r="Q1456" s="48">
        <v>126</v>
      </c>
      <c r="R1456" s="48">
        <v>463</v>
      </c>
      <c r="S1456" s="48">
        <v>345</v>
      </c>
      <c r="T1456" s="48">
        <v>118</v>
      </c>
      <c r="U1456" s="48">
        <v>371</v>
      </c>
      <c r="V1456" s="48">
        <v>278</v>
      </c>
      <c r="W1456" s="48">
        <v>93</v>
      </c>
      <c r="AB1456" s="270"/>
    </row>
    <row r="1457" spans="4:23" ht="15" customHeight="1" outlineLevel="2" x14ac:dyDescent="0.2">
      <c r="D1457" s="41" t="s">
        <v>1645</v>
      </c>
      <c r="E1457" s="17" t="s">
        <v>1646</v>
      </c>
      <c r="F1457" s="48">
        <v>5</v>
      </c>
      <c r="G1457" s="48">
        <v>0</v>
      </c>
      <c r="H1457" s="48">
        <v>5</v>
      </c>
      <c r="I1457" s="48">
        <v>5</v>
      </c>
      <c r="J1457" s="48">
        <v>0</v>
      </c>
      <c r="K1457" s="48">
        <v>5</v>
      </c>
      <c r="L1457" s="48">
        <v>5</v>
      </c>
      <c r="M1457" s="48">
        <v>0</v>
      </c>
      <c r="N1457" s="48">
        <v>5</v>
      </c>
      <c r="O1457" s="48">
        <v>5</v>
      </c>
      <c r="P1457" s="48">
        <v>0</v>
      </c>
      <c r="Q1457" s="48">
        <v>5</v>
      </c>
      <c r="R1457" s="48">
        <v>5</v>
      </c>
      <c r="S1457" s="48">
        <v>0</v>
      </c>
      <c r="T1457" s="48">
        <v>5</v>
      </c>
      <c r="U1457" s="48">
        <v>4</v>
      </c>
      <c r="V1457" s="48">
        <v>0</v>
      </c>
      <c r="W1457" s="48">
        <v>4</v>
      </c>
    </row>
    <row r="1458" spans="4:23" ht="15" customHeight="1" outlineLevel="2" x14ac:dyDescent="0.2">
      <c r="D1458" s="41" t="s">
        <v>1647</v>
      </c>
      <c r="E1458" s="17" t="s">
        <v>1648</v>
      </c>
      <c r="F1458" s="48">
        <v>1</v>
      </c>
      <c r="G1458" s="48">
        <v>0</v>
      </c>
      <c r="H1458" s="48">
        <v>1</v>
      </c>
      <c r="I1458" s="48">
        <v>1</v>
      </c>
      <c r="J1458" s="48">
        <v>0</v>
      </c>
      <c r="K1458" s="48">
        <v>1</v>
      </c>
      <c r="L1458" s="48">
        <v>1</v>
      </c>
      <c r="M1458" s="48">
        <v>0</v>
      </c>
      <c r="N1458" s="48">
        <v>1</v>
      </c>
      <c r="O1458" s="48">
        <v>1</v>
      </c>
      <c r="P1458" s="48">
        <v>0</v>
      </c>
      <c r="Q1458" s="48">
        <v>1</v>
      </c>
      <c r="R1458" s="48">
        <v>1</v>
      </c>
      <c r="S1458" s="48">
        <v>0</v>
      </c>
      <c r="T1458" s="48">
        <v>1</v>
      </c>
      <c r="U1458" s="48">
        <v>1</v>
      </c>
      <c r="V1458" s="48">
        <v>0</v>
      </c>
      <c r="W1458" s="48">
        <v>1</v>
      </c>
    </row>
    <row r="1459" spans="4:23" ht="15" customHeight="1" outlineLevel="2" x14ac:dyDescent="0.2">
      <c r="D1459" s="41" t="s">
        <v>1649</v>
      </c>
      <c r="E1459" s="17" t="s">
        <v>1650</v>
      </c>
      <c r="F1459" s="48">
        <v>0</v>
      </c>
      <c r="G1459" s="48">
        <v>0</v>
      </c>
      <c r="H1459" s="48">
        <v>0</v>
      </c>
      <c r="I1459" s="48">
        <v>0</v>
      </c>
      <c r="J1459" s="48">
        <v>0</v>
      </c>
      <c r="K1459" s="48">
        <v>0</v>
      </c>
      <c r="L1459" s="48">
        <v>1</v>
      </c>
      <c r="M1459" s="48">
        <v>0</v>
      </c>
      <c r="N1459" s="48">
        <v>1</v>
      </c>
      <c r="O1459" s="48">
        <v>1</v>
      </c>
      <c r="P1459" s="48">
        <v>0</v>
      </c>
      <c r="Q1459" s="48">
        <v>1</v>
      </c>
      <c r="R1459" s="48">
        <v>1</v>
      </c>
      <c r="S1459" s="48">
        <v>0</v>
      </c>
      <c r="T1459" s="48">
        <v>1</v>
      </c>
      <c r="U1459" s="48">
        <v>1</v>
      </c>
      <c r="V1459" s="48">
        <v>0</v>
      </c>
      <c r="W1459" s="48">
        <v>1</v>
      </c>
    </row>
    <row r="1460" spans="4:23" ht="15" customHeight="1" outlineLevel="2" x14ac:dyDescent="0.2">
      <c r="D1460" s="41" t="s">
        <v>1651</v>
      </c>
      <c r="E1460" s="17" t="s">
        <v>1652</v>
      </c>
      <c r="F1460" s="48">
        <v>1</v>
      </c>
      <c r="G1460" s="48">
        <v>0</v>
      </c>
      <c r="H1460" s="48">
        <v>1</v>
      </c>
      <c r="I1460" s="48">
        <v>1</v>
      </c>
      <c r="J1460" s="48">
        <v>0</v>
      </c>
      <c r="K1460" s="48">
        <v>1</v>
      </c>
      <c r="L1460" s="48">
        <v>1</v>
      </c>
      <c r="M1460" s="48">
        <v>0</v>
      </c>
      <c r="N1460" s="48">
        <v>1</v>
      </c>
      <c r="O1460" s="48">
        <v>1</v>
      </c>
      <c r="P1460" s="48">
        <v>0</v>
      </c>
      <c r="Q1460" s="48">
        <v>1</v>
      </c>
      <c r="R1460" s="48">
        <v>1</v>
      </c>
      <c r="S1460" s="48">
        <v>0</v>
      </c>
      <c r="T1460" s="48">
        <v>1</v>
      </c>
      <c r="U1460" s="48">
        <v>1</v>
      </c>
      <c r="V1460" s="48">
        <v>0</v>
      </c>
      <c r="W1460" s="48">
        <v>1</v>
      </c>
    </row>
    <row r="1461" spans="4:23" ht="15" customHeight="1" outlineLevel="2" x14ac:dyDescent="0.2">
      <c r="D1461" s="41" t="s">
        <v>1653</v>
      </c>
      <c r="E1461" s="17" t="s">
        <v>1654</v>
      </c>
      <c r="F1461" s="48">
        <v>0</v>
      </c>
      <c r="G1461" s="48">
        <v>0</v>
      </c>
      <c r="H1461" s="48">
        <v>0</v>
      </c>
      <c r="I1461" s="48">
        <v>0</v>
      </c>
      <c r="J1461" s="48">
        <v>0</v>
      </c>
      <c r="K1461" s="48">
        <v>0</v>
      </c>
      <c r="L1461" s="48">
        <v>0</v>
      </c>
      <c r="M1461" s="48">
        <v>0</v>
      </c>
      <c r="N1461" s="48">
        <v>0</v>
      </c>
      <c r="O1461" s="48">
        <v>0</v>
      </c>
      <c r="P1461" s="48">
        <v>0</v>
      </c>
      <c r="Q1461" s="48">
        <v>0</v>
      </c>
      <c r="R1461" s="48">
        <v>0</v>
      </c>
      <c r="S1461" s="48">
        <v>0</v>
      </c>
      <c r="T1461" s="48">
        <v>0</v>
      </c>
      <c r="U1461" s="48">
        <v>0</v>
      </c>
      <c r="V1461" s="48">
        <v>0</v>
      </c>
      <c r="W1461" s="48">
        <v>0</v>
      </c>
    </row>
    <row r="1462" spans="4:23" ht="15" customHeight="1" outlineLevel="2" x14ac:dyDescent="0.2">
      <c r="D1462" s="41" t="s">
        <v>1655</v>
      </c>
      <c r="E1462" s="17" t="s">
        <v>1656</v>
      </c>
      <c r="F1462" s="48">
        <v>2</v>
      </c>
      <c r="G1462" s="48">
        <v>0</v>
      </c>
      <c r="H1462" s="48">
        <v>2</v>
      </c>
      <c r="I1462" s="48">
        <v>1</v>
      </c>
      <c r="J1462" s="48">
        <v>0</v>
      </c>
      <c r="K1462" s="48">
        <v>1</v>
      </c>
      <c r="L1462" s="48">
        <v>3</v>
      </c>
      <c r="M1462" s="48">
        <v>0</v>
      </c>
      <c r="N1462" s="48">
        <v>3</v>
      </c>
      <c r="O1462" s="48">
        <v>2</v>
      </c>
      <c r="P1462" s="48">
        <v>0</v>
      </c>
      <c r="Q1462" s="48">
        <v>2</v>
      </c>
      <c r="R1462" s="48">
        <v>2</v>
      </c>
      <c r="S1462" s="48">
        <v>0</v>
      </c>
      <c r="T1462" s="48">
        <v>2</v>
      </c>
      <c r="U1462" s="48">
        <v>2</v>
      </c>
      <c r="V1462" s="48">
        <v>0</v>
      </c>
      <c r="W1462" s="48">
        <v>2</v>
      </c>
    </row>
    <row r="1463" spans="4:23" ht="15" customHeight="1" outlineLevel="2" x14ac:dyDescent="0.2">
      <c r="D1463" s="41" t="s">
        <v>1657</v>
      </c>
      <c r="E1463" s="17" t="s">
        <v>1658</v>
      </c>
      <c r="F1463" s="48">
        <v>0</v>
      </c>
      <c r="G1463" s="48">
        <v>0</v>
      </c>
      <c r="H1463" s="48">
        <v>0</v>
      </c>
      <c r="I1463" s="48">
        <v>0</v>
      </c>
      <c r="J1463" s="48">
        <v>0</v>
      </c>
      <c r="K1463" s="48">
        <v>0</v>
      </c>
      <c r="L1463" s="48">
        <v>0</v>
      </c>
      <c r="M1463" s="48">
        <v>0</v>
      </c>
      <c r="N1463" s="48">
        <v>0</v>
      </c>
      <c r="O1463" s="48">
        <v>0</v>
      </c>
      <c r="P1463" s="48">
        <v>0</v>
      </c>
      <c r="Q1463" s="48">
        <v>0</v>
      </c>
      <c r="R1463" s="48">
        <v>0</v>
      </c>
      <c r="S1463" s="48">
        <v>0</v>
      </c>
      <c r="T1463" s="48">
        <v>0</v>
      </c>
      <c r="U1463" s="48">
        <v>0</v>
      </c>
      <c r="V1463" s="48">
        <v>0</v>
      </c>
      <c r="W1463" s="48">
        <v>0</v>
      </c>
    </row>
    <row r="1464" spans="4:23" ht="15" customHeight="1" outlineLevel="2" x14ac:dyDescent="0.2">
      <c r="D1464" s="41" t="s">
        <v>1659</v>
      </c>
      <c r="E1464" s="17" t="s">
        <v>1660</v>
      </c>
      <c r="F1464" s="48">
        <v>0</v>
      </c>
      <c r="G1464" s="48">
        <v>0</v>
      </c>
      <c r="H1464" s="48">
        <v>0</v>
      </c>
      <c r="I1464" s="48">
        <v>0</v>
      </c>
      <c r="J1464" s="48">
        <v>0</v>
      </c>
      <c r="K1464" s="48">
        <v>0</v>
      </c>
      <c r="L1464" s="48">
        <v>0</v>
      </c>
      <c r="M1464" s="48">
        <v>0</v>
      </c>
      <c r="N1464" s="48">
        <v>0</v>
      </c>
      <c r="O1464" s="48">
        <v>0</v>
      </c>
      <c r="P1464" s="48">
        <v>0</v>
      </c>
      <c r="Q1464" s="48">
        <v>0</v>
      </c>
      <c r="R1464" s="48">
        <v>0</v>
      </c>
      <c r="S1464" s="48">
        <v>0</v>
      </c>
      <c r="T1464" s="48">
        <v>0</v>
      </c>
      <c r="U1464" s="48">
        <v>0</v>
      </c>
      <c r="V1464" s="48">
        <v>0</v>
      </c>
      <c r="W1464" s="48">
        <v>0</v>
      </c>
    </row>
    <row r="1465" spans="4:23" ht="15" customHeight="1" outlineLevel="2" x14ac:dyDescent="0.2">
      <c r="D1465" s="41" t="s">
        <v>1661</v>
      </c>
      <c r="E1465" s="17" t="s">
        <v>1662</v>
      </c>
      <c r="F1465" s="48">
        <v>0</v>
      </c>
      <c r="G1465" s="48">
        <v>0</v>
      </c>
      <c r="H1465" s="48">
        <v>0</v>
      </c>
      <c r="I1465" s="48">
        <v>0</v>
      </c>
      <c r="J1465" s="48">
        <v>0</v>
      </c>
      <c r="K1465" s="48">
        <v>0</v>
      </c>
      <c r="L1465" s="48">
        <v>0</v>
      </c>
      <c r="M1465" s="48">
        <v>0</v>
      </c>
      <c r="N1465" s="48">
        <v>0</v>
      </c>
      <c r="O1465" s="48">
        <v>1</v>
      </c>
      <c r="P1465" s="48">
        <v>0</v>
      </c>
      <c r="Q1465" s="48">
        <v>1</v>
      </c>
      <c r="R1465" s="48">
        <v>1</v>
      </c>
      <c r="S1465" s="48">
        <v>0</v>
      </c>
      <c r="T1465" s="48">
        <v>1</v>
      </c>
      <c r="U1465" s="48">
        <v>1</v>
      </c>
      <c r="V1465" s="48">
        <v>0</v>
      </c>
      <c r="W1465" s="48">
        <v>1</v>
      </c>
    </row>
    <row r="1466" spans="4:23" ht="15" customHeight="1" outlineLevel="2" x14ac:dyDescent="0.2">
      <c r="D1466" s="41" t="s">
        <v>1663</v>
      </c>
      <c r="E1466" s="17" t="s">
        <v>1664</v>
      </c>
      <c r="F1466" s="48">
        <v>0</v>
      </c>
      <c r="G1466" s="48">
        <v>0</v>
      </c>
      <c r="H1466" s="48">
        <v>0</v>
      </c>
      <c r="I1466" s="48">
        <v>0</v>
      </c>
      <c r="J1466" s="48">
        <v>0</v>
      </c>
      <c r="K1466" s="48">
        <v>0</v>
      </c>
      <c r="L1466" s="48">
        <v>0</v>
      </c>
      <c r="M1466" s="48">
        <v>0</v>
      </c>
      <c r="N1466" s="48">
        <v>0</v>
      </c>
      <c r="O1466" s="48">
        <v>0</v>
      </c>
      <c r="P1466" s="48">
        <v>0</v>
      </c>
      <c r="Q1466" s="48">
        <v>0</v>
      </c>
      <c r="R1466" s="48">
        <v>0</v>
      </c>
      <c r="S1466" s="48">
        <v>0</v>
      </c>
      <c r="T1466" s="48">
        <v>0</v>
      </c>
      <c r="U1466" s="48">
        <v>0</v>
      </c>
      <c r="V1466" s="48">
        <v>0</v>
      </c>
      <c r="W1466" s="48">
        <v>0</v>
      </c>
    </row>
    <row r="1467" spans="4:23" ht="15" customHeight="1" outlineLevel="2" x14ac:dyDescent="0.2">
      <c r="D1467" s="41" t="s">
        <v>1665</v>
      </c>
      <c r="E1467" s="17" t="s">
        <v>1666</v>
      </c>
      <c r="F1467" s="48">
        <v>0</v>
      </c>
      <c r="G1467" s="48">
        <v>0</v>
      </c>
      <c r="H1467" s="48">
        <v>0</v>
      </c>
      <c r="I1467" s="48">
        <v>0</v>
      </c>
      <c r="J1467" s="48">
        <v>0</v>
      </c>
      <c r="K1467" s="48">
        <v>0</v>
      </c>
      <c r="L1467" s="48">
        <v>0</v>
      </c>
      <c r="M1467" s="48">
        <v>0</v>
      </c>
      <c r="N1467" s="48">
        <v>0</v>
      </c>
      <c r="O1467" s="48">
        <v>0</v>
      </c>
      <c r="P1467" s="48">
        <v>0</v>
      </c>
      <c r="Q1467" s="48">
        <v>0</v>
      </c>
      <c r="R1467" s="48">
        <v>0</v>
      </c>
      <c r="S1467" s="48">
        <v>0</v>
      </c>
      <c r="T1467" s="48">
        <v>0</v>
      </c>
      <c r="U1467" s="48">
        <v>0</v>
      </c>
      <c r="V1467" s="48">
        <v>0</v>
      </c>
      <c r="W1467" s="48">
        <v>0</v>
      </c>
    </row>
    <row r="1468" spans="4:23" ht="15" customHeight="1" outlineLevel="2" x14ac:dyDescent="0.2">
      <c r="D1468" s="41" t="s">
        <v>1667</v>
      </c>
      <c r="E1468" s="17" t="s">
        <v>1668</v>
      </c>
      <c r="F1468" s="48">
        <v>0</v>
      </c>
      <c r="G1468" s="48">
        <v>0</v>
      </c>
      <c r="H1468" s="48">
        <v>0</v>
      </c>
      <c r="I1468" s="48">
        <v>0</v>
      </c>
      <c r="J1468" s="48">
        <v>0</v>
      </c>
      <c r="K1468" s="48">
        <v>0</v>
      </c>
      <c r="L1468" s="48">
        <v>2</v>
      </c>
      <c r="M1468" s="48">
        <v>1</v>
      </c>
      <c r="N1468" s="48">
        <v>1</v>
      </c>
      <c r="O1468" s="48">
        <v>2</v>
      </c>
      <c r="P1468" s="48">
        <v>1</v>
      </c>
      <c r="Q1468" s="48">
        <v>1</v>
      </c>
      <c r="R1468" s="48">
        <v>2</v>
      </c>
      <c r="S1468" s="48">
        <v>1</v>
      </c>
      <c r="T1468" s="48">
        <v>1</v>
      </c>
      <c r="U1468" s="48">
        <v>2</v>
      </c>
      <c r="V1468" s="48">
        <v>1</v>
      </c>
      <c r="W1468" s="48">
        <v>1</v>
      </c>
    </row>
    <row r="1469" spans="4:23" ht="15" customHeight="1" outlineLevel="2" x14ac:dyDescent="0.2">
      <c r="D1469" s="41" t="s">
        <v>1669</v>
      </c>
      <c r="E1469" s="17" t="s">
        <v>1670</v>
      </c>
      <c r="F1469" s="48">
        <v>0</v>
      </c>
      <c r="G1469" s="48">
        <v>0</v>
      </c>
      <c r="H1469" s="48">
        <v>0</v>
      </c>
      <c r="I1469" s="48">
        <v>1</v>
      </c>
      <c r="J1469" s="48">
        <v>0</v>
      </c>
      <c r="K1469" s="48">
        <v>1</v>
      </c>
      <c r="L1469" s="48">
        <v>0</v>
      </c>
      <c r="M1469" s="48">
        <v>0</v>
      </c>
      <c r="N1469" s="48">
        <v>0</v>
      </c>
      <c r="O1469" s="48">
        <v>1</v>
      </c>
      <c r="P1469" s="48">
        <v>1</v>
      </c>
      <c r="Q1469" s="48">
        <v>0</v>
      </c>
      <c r="R1469" s="48">
        <v>0</v>
      </c>
      <c r="S1469" s="48">
        <v>0</v>
      </c>
      <c r="T1469" s="48">
        <v>0</v>
      </c>
      <c r="U1469" s="48">
        <v>1</v>
      </c>
      <c r="V1469" s="48">
        <v>1</v>
      </c>
      <c r="W1469" s="48">
        <v>0</v>
      </c>
    </row>
    <row r="1470" spans="4:23" ht="15" customHeight="1" outlineLevel="2" x14ac:dyDescent="0.2">
      <c r="D1470" s="41" t="s">
        <v>1671</v>
      </c>
      <c r="E1470" s="17" t="s">
        <v>1672</v>
      </c>
      <c r="F1470" s="48">
        <v>399</v>
      </c>
      <c r="G1470" s="48">
        <v>346</v>
      </c>
      <c r="H1470" s="48">
        <v>53</v>
      </c>
      <c r="I1470" s="48">
        <v>315</v>
      </c>
      <c r="J1470" s="48">
        <v>280</v>
      </c>
      <c r="K1470" s="48">
        <v>35</v>
      </c>
      <c r="L1470" s="48">
        <v>306</v>
      </c>
      <c r="M1470" s="48">
        <v>272</v>
      </c>
      <c r="N1470" s="48">
        <v>34</v>
      </c>
      <c r="O1470" s="48">
        <v>339</v>
      </c>
      <c r="P1470" s="48">
        <v>307</v>
      </c>
      <c r="Q1470" s="48">
        <v>32</v>
      </c>
      <c r="R1470" s="48">
        <v>294</v>
      </c>
      <c r="S1470" s="48">
        <v>265</v>
      </c>
      <c r="T1470" s="48">
        <v>29</v>
      </c>
      <c r="U1470" s="48">
        <v>218</v>
      </c>
      <c r="V1470" s="48">
        <v>203</v>
      </c>
      <c r="W1470" s="48">
        <v>15</v>
      </c>
    </row>
    <row r="1471" spans="4:23" ht="15" customHeight="1" outlineLevel="2" x14ac:dyDescent="0.2">
      <c r="D1471" s="41" t="s">
        <v>1673</v>
      </c>
      <c r="E1471" s="17" t="s">
        <v>1674</v>
      </c>
      <c r="F1471" s="48">
        <v>34</v>
      </c>
      <c r="G1471" s="48">
        <v>6</v>
      </c>
      <c r="H1471" s="48">
        <v>28</v>
      </c>
      <c r="I1471" s="48">
        <v>32</v>
      </c>
      <c r="J1471" s="48">
        <v>5</v>
      </c>
      <c r="K1471" s="48">
        <v>27</v>
      </c>
      <c r="L1471" s="48">
        <v>30</v>
      </c>
      <c r="M1471" s="48">
        <v>5</v>
      </c>
      <c r="N1471" s="48">
        <v>25</v>
      </c>
      <c r="O1471" s="48">
        <v>33</v>
      </c>
      <c r="P1471" s="48">
        <v>7</v>
      </c>
      <c r="Q1471" s="48">
        <v>26</v>
      </c>
      <c r="R1471" s="48">
        <v>31</v>
      </c>
      <c r="S1471" s="48">
        <v>7</v>
      </c>
      <c r="T1471" s="48">
        <v>24</v>
      </c>
      <c r="U1471" s="48">
        <v>29</v>
      </c>
      <c r="V1471" s="48">
        <v>7</v>
      </c>
      <c r="W1471" s="48">
        <v>22</v>
      </c>
    </row>
    <row r="1472" spans="4:23" ht="15" customHeight="1" outlineLevel="2" x14ac:dyDescent="0.2">
      <c r="D1472" s="41" t="s">
        <v>1675</v>
      </c>
      <c r="E1472" s="17" t="s">
        <v>1676</v>
      </c>
      <c r="F1472" s="48">
        <v>0</v>
      </c>
      <c r="G1472" s="48">
        <v>0</v>
      </c>
      <c r="H1472" s="48">
        <v>0</v>
      </c>
      <c r="I1472" s="48">
        <v>0</v>
      </c>
      <c r="J1472" s="48">
        <v>0</v>
      </c>
      <c r="K1472" s="48">
        <v>0</v>
      </c>
      <c r="L1472" s="48">
        <v>0</v>
      </c>
      <c r="M1472" s="48">
        <v>0</v>
      </c>
      <c r="N1472" s="48">
        <v>0</v>
      </c>
      <c r="O1472" s="48">
        <v>0</v>
      </c>
      <c r="P1472" s="48">
        <v>0</v>
      </c>
      <c r="Q1472" s="48">
        <v>0</v>
      </c>
      <c r="R1472" s="48">
        <v>0</v>
      </c>
      <c r="S1472" s="48">
        <v>0</v>
      </c>
      <c r="T1472" s="48">
        <v>0</v>
      </c>
      <c r="U1472" s="48">
        <v>0</v>
      </c>
      <c r="V1472" s="48">
        <v>0</v>
      </c>
      <c r="W1472" s="48">
        <v>0</v>
      </c>
    </row>
    <row r="1473" spans="4:23" ht="15" customHeight="1" outlineLevel="2" x14ac:dyDescent="0.2">
      <c r="D1473" s="41" t="s">
        <v>1677</v>
      </c>
      <c r="E1473" s="17" t="s">
        <v>1678</v>
      </c>
      <c r="F1473" s="48">
        <v>15</v>
      </c>
      <c r="G1473" s="48">
        <v>7</v>
      </c>
      <c r="H1473" s="48">
        <v>8</v>
      </c>
      <c r="I1473" s="48">
        <v>12</v>
      </c>
      <c r="J1473" s="48">
        <v>6</v>
      </c>
      <c r="K1473" s="48">
        <v>6</v>
      </c>
      <c r="L1473" s="48">
        <v>16</v>
      </c>
      <c r="M1473" s="48">
        <v>9</v>
      </c>
      <c r="N1473" s="48">
        <v>7</v>
      </c>
      <c r="O1473" s="48">
        <v>20</v>
      </c>
      <c r="P1473" s="48">
        <v>13</v>
      </c>
      <c r="Q1473" s="48">
        <v>7</v>
      </c>
      <c r="R1473" s="48">
        <v>18</v>
      </c>
      <c r="S1473" s="48">
        <v>15</v>
      </c>
      <c r="T1473" s="48">
        <v>3</v>
      </c>
      <c r="U1473" s="48">
        <v>14</v>
      </c>
      <c r="V1473" s="48">
        <v>13</v>
      </c>
      <c r="W1473" s="48">
        <v>1</v>
      </c>
    </row>
    <row r="1474" spans="4:23" ht="15" customHeight="1" outlineLevel="2" x14ac:dyDescent="0.2">
      <c r="D1474" s="41" t="s">
        <v>1679</v>
      </c>
      <c r="E1474" s="17" t="s">
        <v>1680</v>
      </c>
      <c r="F1474" s="48">
        <v>0</v>
      </c>
      <c r="G1474" s="48">
        <v>0</v>
      </c>
      <c r="H1474" s="48">
        <v>0</v>
      </c>
      <c r="I1474" s="48">
        <v>0</v>
      </c>
      <c r="J1474" s="48">
        <v>0</v>
      </c>
      <c r="K1474" s="48">
        <v>0</v>
      </c>
      <c r="L1474" s="48">
        <v>0</v>
      </c>
      <c r="M1474" s="48">
        <v>0</v>
      </c>
      <c r="N1474" s="48">
        <v>0</v>
      </c>
      <c r="O1474" s="48">
        <v>0</v>
      </c>
      <c r="P1474" s="48">
        <v>0</v>
      </c>
      <c r="Q1474" s="48">
        <v>0</v>
      </c>
      <c r="R1474" s="48">
        <v>0</v>
      </c>
      <c r="S1474" s="48">
        <v>0</v>
      </c>
      <c r="T1474" s="48">
        <v>0</v>
      </c>
      <c r="U1474" s="48">
        <v>1</v>
      </c>
      <c r="V1474" s="48">
        <v>1</v>
      </c>
      <c r="W1474" s="48">
        <v>0</v>
      </c>
    </row>
    <row r="1475" spans="4:23" ht="15" customHeight="1" outlineLevel="2" x14ac:dyDescent="0.2">
      <c r="D1475" s="41" t="s">
        <v>1681</v>
      </c>
      <c r="E1475" s="17" t="s">
        <v>1682</v>
      </c>
      <c r="F1475" s="48">
        <v>0</v>
      </c>
      <c r="G1475" s="48">
        <v>0</v>
      </c>
      <c r="H1475" s="48">
        <v>0</v>
      </c>
      <c r="I1475" s="48">
        <v>0</v>
      </c>
      <c r="J1475" s="48">
        <v>0</v>
      </c>
      <c r="K1475" s="48">
        <v>0</v>
      </c>
      <c r="L1475" s="48">
        <v>0</v>
      </c>
      <c r="M1475" s="48">
        <v>0</v>
      </c>
      <c r="N1475" s="48">
        <v>0</v>
      </c>
      <c r="O1475" s="48">
        <v>0</v>
      </c>
      <c r="P1475" s="48">
        <v>0</v>
      </c>
      <c r="Q1475" s="48">
        <v>0</v>
      </c>
      <c r="R1475" s="48">
        <v>0</v>
      </c>
      <c r="S1475" s="48">
        <v>0</v>
      </c>
      <c r="T1475" s="48">
        <v>0</v>
      </c>
      <c r="U1475" s="48">
        <v>0</v>
      </c>
      <c r="V1475" s="48">
        <v>0</v>
      </c>
      <c r="W1475" s="48">
        <v>0</v>
      </c>
    </row>
    <row r="1476" spans="4:23" ht="15" customHeight="1" outlineLevel="2" x14ac:dyDescent="0.2">
      <c r="D1476" s="41" t="s">
        <v>1683</v>
      </c>
      <c r="E1476" s="17" t="s">
        <v>1684</v>
      </c>
      <c r="F1476" s="48">
        <v>22</v>
      </c>
      <c r="G1476" s="48">
        <v>8</v>
      </c>
      <c r="H1476" s="48">
        <v>14</v>
      </c>
      <c r="I1476" s="48">
        <v>19</v>
      </c>
      <c r="J1476" s="48">
        <v>9</v>
      </c>
      <c r="K1476" s="48">
        <v>10</v>
      </c>
      <c r="L1476" s="48">
        <v>19</v>
      </c>
      <c r="M1476" s="48">
        <v>9</v>
      </c>
      <c r="N1476" s="48">
        <v>10</v>
      </c>
      <c r="O1476" s="48">
        <v>24</v>
      </c>
      <c r="P1476" s="48">
        <v>11</v>
      </c>
      <c r="Q1476" s="48">
        <v>13</v>
      </c>
      <c r="R1476" s="48">
        <v>21</v>
      </c>
      <c r="S1476" s="48">
        <v>8</v>
      </c>
      <c r="T1476" s="48">
        <v>13</v>
      </c>
      <c r="U1476" s="48">
        <v>18</v>
      </c>
      <c r="V1476" s="48">
        <v>8</v>
      </c>
      <c r="W1476" s="48">
        <v>10</v>
      </c>
    </row>
    <row r="1477" spans="4:23" ht="15" customHeight="1" outlineLevel="2" x14ac:dyDescent="0.2">
      <c r="D1477" s="41" t="s">
        <v>1685</v>
      </c>
      <c r="E1477" s="17" t="s">
        <v>1686</v>
      </c>
      <c r="F1477" s="48">
        <v>13</v>
      </c>
      <c r="G1477" s="48">
        <v>8</v>
      </c>
      <c r="H1477" s="48">
        <v>5</v>
      </c>
      <c r="I1477" s="48">
        <v>12</v>
      </c>
      <c r="J1477" s="48">
        <v>7</v>
      </c>
      <c r="K1477" s="48">
        <v>5</v>
      </c>
      <c r="L1477" s="48">
        <v>13</v>
      </c>
      <c r="M1477" s="48">
        <v>7</v>
      </c>
      <c r="N1477" s="48">
        <v>6</v>
      </c>
      <c r="O1477" s="48">
        <v>15</v>
      </c>
      <c r="P1477" s="48">
        <v>7</v>
      </c>
      <c r="Q1477" s="48">
        <v>8</v>
      </c>
      <c r="R1477" s="48">
        <v>16</v>
      </c>
      <c r="S1477" s="48">
        <v>8</v>
      </c>
      <c r="T1477" s="48">
        <v>8</v>
      </c>
      <c r="U1477" s="48">
        <v>15</v>
      </c>
      <c r="V1477" s="48">
        <v>8</v>
      </c>
      <c r="W1477" s="48">
        <v>7</v>
      </c>
    </row>
    <row r="1478" spans="4:23" ht="15" customHeight="1" outlineLevel="2" x14ac:dyDescent="0.2">
      <c r="D1478" s="41" t="s">
        <v>1687</v>
      </c>
      <c r="E1478" s="17" t="s">
        <v>1688</v>
      </c>
      <c r="F1478" s="48">
        <v>0</v>
      </c>
      <c r="G1478" s="48">
        <v>0</v>
      </c>
      <c r="H1478" s="48">
        <v>0</v>
      </c>
      <c r="I1478" s="48">
        <v>0</v>
      </c>
      <c r="J1478" s="48">
        <v>0</v>
      </c>
      <c r="K1478" s="48">
        <v>0</v>
      </c>
      <c r="L1478" s="48">
        <v>0</v>
      </c>
      <c r="M1478" s="48">
        <v>0</v>
      </c>
      <c r="N1478" s="48">
        <v>0</v>
      </c>
      <c r="O1478" s="48">
        <v>0</v>
      </c>
      <c r="P1478" s="48">
        <v>0</v>
      </c>
      <c r="Q1478" s="48">
        <v>0</v>
      </c>
      <c r="R1478" s="48">
        <v>0</v>
      </c>
      <c r="S1478" s="48">
        <v>0</v>
      </c>
      <c r="T1478" s="48">
        <v>0</v>
      </c>
      <c r="U1478" s="48">
        <v>0</v>
      </c>
      <c r="V1478" s="48">
        <v>0</v>
      </c>
      <c r="W1478" s="48">
        <v>0</v>
      </c>
    </row>
    <row r="1479" spans="4:23" ht="15" customHeight="1" outlineLevel="2" x14ac:dyDescent="0.2">
      <c r="D1479" s="41" t="s">
        <v>1689</v>
      </c>
      <c r="E1479" s="17" t="s">
        <v>1690</v>
      </c>
      <c r="F1479" s="48">
        <v>1</v>
      </c>
      <c r="G1479" s="48">
        <v>0</v>
      </c>
      <c r="H1479" s="48">
        <v>1</v>
      </c>
      <c r="I1479" s="48">
        <v>1</v>
      </c>
      <c r="J1479" s="48">
        <v>0</v>
      </c>
      <c r="K1479" s="48">
        <v>1</v>
      </c>
      <c r="L1479" s="48">
        <v>1</v>
      </c>
      <c r="M1479" s="48">
        <v>0</v>
      </c>
      <c r="N1479" s="48">
        <v>1</v>
      </c>
      <c r="O1479" s="48">
        <v>1</v>
      </c>
      <c r="P1479" s="48">
        <v>0</v>
      </c>
      <c r="Q1479" s="48">
        <v>1</v>
      </c>
      <c r="R1479" s="48">
        <v>1</v>
      </c>
      <c r="S1479" s="48">
        <v>0</v>
      </c>
      <c r="T1479" s="48">
        <v>1</v>
      </c>
      <c r="U1479" s="48">
        <v>1</v>
      </c>
      <c r="V1479" s="48">
        <v>0</v>
      </c>
      <c r="W1479" s="48">
        <v>1</v>
      </c>
    </row>
    <row r="1480" spans="4:23" ht="15" customHeight="1" outlineLevel="2" x14ac:dyDescent="0.2">
      <c r="D1480" s="41" t="s">
        <v>1691</v>
      </c>
      <c r="E1480" s="17" t="s">
        <v>1692</v>
      </c>
      <c r="F1480" s="48">
        <v>0</v>
      </c>
      <c r="G1480" s="48">
        <v>0</v>
      </c>
      <c r="H1480" s="48">
        <v>0</v>
      </c>
      <c r="I1480" s="48">
        <v>0</v>
      </c>
      <c r="J1480" s="48">
        <v>0</v>
      </c>
      <c r="K1480" s="48">
        <v>0</v>
      </c>
      <c r="L1480" s="48">
        <v>0</v>
      </c>
      <c r="M1480" s="48">
        <v>0</v>
      </c>
      <c r="N1480" s="48">
        <v>0</v>
      </c>
      <c r="O1480" s="48">
        <v>0</v>
      </c>
      <c r="P1480" s="48">
        <v>0</v>
      </c>
      <c r="Q1480" s="48">
        <v>0</v>
      </c>
      <c r="R1480" s="48">
        <v>0</v>
      </c>
      <c r="S1480" s="48">
        <v>0</v>
      </c>
      <c r="T1480" s="48">
        <v>0</v>
      </c>
      <c r="U1480" s="48">
        <v>0</v>
      </c>
      <c r="V1480" s="48">
        <v>0</v>
      </c>
      <c r="W1480" s="48">
        <v>0</v>
      </c>
    </row>
    <row r="1481" spans="4:23" ht="15" customHeight="1" outlineLevel="2" x14ac:dyDescent="0.2">
      <c r="D1481" s="41" t="s">
        <v>1693</v>
      </c>
      <c r="E1481" s="17" t="s">
        <v>1694</v>
      </c>
      <c r="F1481" s="48">
        <v>0</v>
      </c>
      <c r="G1481" s="48">
        <v>0</v>
      </c>
      <c r="H1481" s="48">
        <v>0</v>
      </c>
      <c r="I1481" s="48">
        <v>0</v>
      </c>
      <c r="J1481" s="48">
        <v>0</v>
      </c>
      <c r="K1481" s="48">
        <v>0</v>
      </c>
      <c r="L1481" s="48">
        <v>0</v>
      </c>
      <c r="M1481" s="48">
        <v>0</v>
      </c>
      <c r="N1481" s="48">
        <v>0</v>
      </c>
      <c r="O1481" s="48">
        <v>0</v>
      </c>
      <c r="P1481" s="48">
        <v>0</v>
      </c>
      <c r="Q1481" s="48">
        <v>0</v>
      </c>
      <c r="R1481" s="48">
        <v>0</v>
      </c>
      <c r="S1481" s="48">
        <v>0</v>
      </c>
      <c r="T1481" s="48">
        <v>0</v>
      </c>
      <c r="U1481" s="48">
        <v>0</v>
      </c>
      <c r="V1481" s="48">
        <v>0</v>
      </c>
      <c r="W1481" s="48">
        <v>0</v>
      </c>
    </row>
    <row r="1482" spans="4:23" ht="15" customHeight="1" outlineLevel="2" x14ac:dyDescent="0.2">
      <c r="D1482" s="41" t="s">
        <v>1695</v>
      </c>
      <c r="E1482" s="17" t="s">
        <v>1696</v>
      </c>
      <c r="F1482" s="48">
        <v>7</v>
      </c>
      <c r="G1482" s="48">
        <v>3</v>
      </c>
      <c r="H1482" s="48">
        <v>4</v>
      </c>
      <c r="I1482" s="48">
        <v>7</v>
      </c>
      <c r="J1482" s="48">
        <v>3</v>
      </c>
      <c r="K1482" s="48">
        <v>4</v>
      </c>
      <c r="L1482" s="48">
        <v>8</v>
      </c>
      <c r="M1482" s="48">
        <v>4</v>
      </c>
      <c r="N1482" s="48">
        <v>4</v>
      </c>
      <c r="O1482" s="48">
        <v>9</v>
      </c>
      <c r="P1482" s="48">
        <v>5</v>
      </c>
      <c r="Q1482" s="48">
        <v>4</v>
      </c>
      <c r="R1482" s="48">
        <v>7</v>
      </c>
      <c r="S1482" s="48">
        <v>4</v>
      </c>
      <c r="T1482" s="48">
        <v>3</v>
      </c>
      <c r="U1482" s="48">
        <v>7</v>
      </c>
      <c r="V1482" s="48">
        <v>3</v>
      </c>
      <c r="W1482" s="48">
        <v>4</v>
      </c>
    </row>
    <row r="1483" spans="4:23" ht="15" customHeight="1" outlineLevel="2" x14ac:dyDescent="0.2">
      <c r="D1483" s="41" t="s">
        <v>1697</v>
      </c>
      <c r="E1483" s="17" t="s">
        <v>1698</v>
      </c>
      <c r="F1483" s="48">
        <v>0</v>
      </c>
      <c r="G1483" s="48">
        <v>0</v>
      </c>
      <c r="H1483" s="48">
        <v>0</v>
      </c>
      <c r="I1483" s="48">
        <v>0</v>
      </c>
      <c r="J1483" s="48">
        <v>0</v>
      </c>
      <c r="K1483" s="48">
        <v>0</v>
      </c>
      <c r="L1483" s="48">
        <v>0</v>
      </c>
      <c r="M1483" s="48">
        <v>0</v>
      </c>
      <c r="N1483" s="48">
        <v>0</v>
      </c>
      <c r="O1483" s="48">
        <v>0</v>
      </c>
      <c r="P1483" s="48">
        <v>0</v>
      </c>
      <c r="Q1483" s="48">
        <v>0</v>
      </c>
      <c r="R1483" s="48">
        <v>0</v>
      </c>
      <c r="S1483" s="48">
        <v>0</v>
      </c>
      <c r="T1483" s="48">
        <v>0</v>
      </c>
      <c r="U1483" s="48">
        <v>0</v>
      </c>
      <c r="V1483" s="48">
        <v>0</v>
      </c>
      <c r="W1483" s="48">
        <v>0</v>
      </c>
    </row>
    <row r="1484" spans="4:23" ht="15" customHeight="1" outlineLevel="2" x14ac:dyDescent="0.2">
      <c r="D1484" s="41" t="s">
        <v>1699</v>
      </c>
      <c r="E1484" s="17" t="s">
        <v>1700</v>
      </c>
      <c r="F1484" s="48">
        <v>1</v>
      </c>
      <c r="G1484" s="48">
        <v>1</v>
      </c>
      <c r="H1484" s="48">
        <v>0</v>
      </c>
      <c r="I1484" s="48">
        <v>1</v>
      </c>
      <c r="J1484" s="48">
        <v>1</v>
      </c>
      <c r="K1484" s="48">
        <v>0</v>
      </c>
      <c r="L1484" s="48">
        <v>8</v>
      </c>
      <c r="M1484" s="48">
        <v>0</v>
      </c>
      <c r="N1484" s="48">
        <v>8</v>
      </c>
      <c r="O1484" s="48">
        <v>8</v>
      </c>
      <c r="P1484" s="48">
        <v>0</v>
      </c>
      <c r="Q1484" s="48">
        <v>8</v>
      </c>
      <c r="R1484" s="48">
        <v>8</v>
      </c>
      <c r="S1484" s="48">
        <v>0</v>
      </c>
      <c r="T1484" s="48">
        <v>8</v>
      </c>
      <c r="U1484" s="48">
        <v>8</v>
      </c>
      <c r="V1484" s="48">
        <v>0</v>
      </c>
      <c r="W1484" s="48">
        <v>8</v>
      </c>
    </row>
    <row r="1485" spans="4:23" ht="15" customHeight="1" outlineLevel="2" x14ac:dyDescent="0.2">
      <c r="D1485" s="41" t="s">
        <v>1701</v>
      </c>
      <c r="E1485" s="17" t="s">
        <v>1702</v>
      </c>
      <c r="F1485" s="48">
        <v>6</v>
      </c>
      <c r="G1485" s="48">
        <v>5</v>
      </c>
      <c r="H1485" s="48">
        <v>1</v>
      </c>
      <c r="I1485" s="48">
        <v>4</v>
      </c>
      <c r="J1485" s="48">
        <v>3</v>
      </c>
      <c r="K1485" s="48">
        <v>1</v>
      </c>
      <c r="L1485" s="48">
        <v>4</v>
      </c>
      <c r="M1485" s="48">
        <v>3</v>
      </c>
      <c r="N1485" s="48">
        <v>1</v>
      </c>
      <c r="O1485" s="48">
        <v>2</v>
      </c>
      <c r="P1485" s="48">
        <v>2</v>
      </c>
      <c r="Q1485" s="48">
        <v>0</v>
      </c>
      <c r="R1485" s="48">
        <v>2</v>
      </c>
      <c r="S1485" s="48">
        <v>2</v>
      </c>
      <c r="T1485" s="48">
        <v>0</v>
      </c>
      <c r="U1485" s="48">
        <v>2</v>
      </c>
      <c r="V1485" s="48">
        <v>1</v>
      </c>
      <c r="W1485" s="48">
        <v>1</v>
      </c>
    </row>
    <row r="1486" spans="4:23" ht="15" customHeight="1" outlineLevel="2" x14ac:dyDescent="0.2">
      <c r="D1486" s="41" t="s">
        <v>1703</v>
      </c>
      <c r="E1486" s="17" t="s">
        <v>1704</v>
      </c>
      <c r="F1486" s="48">
        <v>46</v>
      </c>
      <c r="G1486" s="48">
        <v>33</v>
      </c>
      <c r="H1486" s="48">
        <v>13</v>
      </c>
      <c r="I1486" s="48">
        <v>44</v>
      </c>
      <c r="J1486" s="48">
        <v>31</v>
      </c>
      <c r="K1486" s="48">
        <v>13</v>
      </c>
      <c r="L1486" s="48">
        <v>43</v>
      </c>
      <c r="M1486" s="48">
        <v>32</v>
      </c>
      <c r="N1486" s="48">
        <v>11</v>
      </c>
      <c r="O1486" s="48">
        <v>44</v>
      </c>
      <c r="P1486" s="48">
        <v>33</v>
      </c>
      <c r="Q1486" s="48">
        <v>11</v>
      </c>
      <c r="R1486" s="48">
        <v>42</v>
      </c>
      <c r="S1486" s="48">
        <v>30</v>
      </c>
      <c r="T1486" s="48">
        <v>12</v>
      </c>
      <c r="U1486" s="48">
        <v>37</v>
      </c>
      <c r="V1486" s="48">
        <v>27</v>
      </c>
      <c r="W1486" s="48">
        <v>10</v>
      </c>
    </row>
    <row r="1487" spans="4:23" ht="15" customHeight="1" outlineLevel="2" x14ac:dyDescent="0.2">
      <c r="D1487" s="41" t="s">
        <v>1705</v>
      </c>
      <c r="E1487" s="17" t="s">
        <v>1706</v>
      </c>
      <c r="F1487" s="48">
        <v>4</v>
      </c>
      <c r="G1487" s="48">
        <v>1</v>
      </c>
      <c r="H1487" s="48">
        <v>3</v>
      </c>
      <c r="I1487" s="48">
        <v>5</v>
      </c>
      <c r="J1487" s="48">
        <v>1</v>
      </c>
      <c r="K1487" s="48">
        <v>4</v>
      </c>
      <c r="L1487" s="48">
        <v>4</v>
      </c>
      <c r="M1487" s="48">
        <v>1</v>
      </c>
      <c r="N1487" s="48">
        <v>3</v>
      </c>
      <c r="O1487" s="48">
        <v>5</v>
      </c>
      <c r="P1487" s="48">
        <v>1</v>
      </c>
      <c r="Q1487" s="48">
        <v>4</v>
      </c>
      <c r="R1487" s="48">
        <v>6</v>
      </c>
      <c r="S1487" s="48">
        <v>1</v>
      </c>
      <c r="T1487" s="48">
        <v>5</v>
      </c>
      <c r="U1487" s="48">
        <v>4</v>
      </c>
      <c r="V1487" s="48">
        <v>1</v>
      </c>
      <c r="W1487" s="48">
        <v>3</v>
      </c>
    </row>
    <row r="1488" spans="4:23" ht="15" customHeight="1" outlineLevel="2" x14ac:dyDescent="0.2">
      <c r="D1488" s="41" t="s">
        <v>1707</v>
      </c>
      <c r="E1488" s="17" t="s">
        <v>1708</v>
      </c>
      <c r="F1488" s="48">
        <v>5</v>
      </c>
      <c r="G1488" s="48">
        <v>5</v>
      </c>
      <c r="H1488" s="48">
        <v>0</v>
      </c>
      <c r="I1488" s="48">
        <v>6</v>
      </c>
      <c r="J1488" s="48">
        <v>6</v>
      </c>
      <c r="K1488" s="48">
        <v>0</v>
      </c>
      <c r="L1488" s="48">
        <v>4</v>
      </c>
      <c r="M1488" s="48">
        <v>4</v>
      </c>
      <c r="N1488" s="48">
        <v>0</v>
      </c>
      <c r="O1488" s="48">
        <v>4</v>
      </c>
      <c r="P1488" s="48">
        <v>4</v>
      </c>
      <c r="Q1488" s="48">
        <v>0</v>
      </c>
      <c r="R1488" s="48">
        <v>4</v>
      </c>
      <c r="S1488" s="48">
        <v>4</v>
      </c>
      <c r="T1488" s="48">
        <v>0</v>
      </c>
      <c r="U1488" s="48">
        <v>4</v>
      </c>
      <c r="V1488" s="48">
        <v>4</v>
      </c>
      <c r="W1488" s="48">
        <v>0</v>
      </c>
    </row>
    <row r="1489" spans="3:28" ht="15" customHeight="1" outlineLevel="2" x14ac:dyDescent="0.2">
      <c r="D1489" s="41" t="s">
        <v>1709</v>
      </c>
      <c r="E1489" s="17" t="s">
        <v>1710</v>
      </c>
      <c r="F1489" s="48">
        <v>0</v>
      </c>
      <c r="G1489" s="48">
        <v>0</v>
      </c>
      <c r="H1489" s="48">
        <v>0</v>
      </c>
      <c r="I1489" s="48">
        <v>0</v>
      </c>
      <c r="J1489" s="48">
        <v>0</v>
      </c>
      <c r="K1489" s="48">
        <v>0</v>
      </c>
      <c r="L1489" s="48">
        <v>0</v>
      </c>
      <c r="M1489" s="48">
        <v>0</v>
      </c>
      <c r="N1489" s="48">
        <v>0</v>
      </c>
      <c r="O1489" s="48">
        <v>0</v>
      </c>
      <c r="P1489" s="48">
        <v>0</v>
      </c>
      <c r="Q1489" s="48">
        <v>0</v>
      </c>
      <c r="R1489" s="48">
        <v>0</v>
      </c>
      <c r="S1489" s="48">
        <v>0</v>
      </c>
      <c r="T1489" s="48">
        <v>0</v>
      </c>
      <c r="U1489" s="48">
        <v>0</v>
      </c>
      <c r="V1489" s="48">
        <v>0</v>
      </c>
      <c r="W1489" s="48">
        <v>0</v>
      </c>
    </row>
    <row r="1490" spans="3:28" ht="15" customHeight="1" outlineLevel="2" x14ac:dyDescent="0.2">
      <c r="D1490" s="41" t="s">
        <v>1711</v>
      </c>
      <c r="E1490" s="17" t="s">
        <v>1712</v>
      </c>
      <c r="F1490" s="48">
        <v>0</v>
      </c>
      <c r="G1490" s="48">
        <v>0</v>
      </c>
      <c r="H1490" s="48">
        <v>0</v>
      </c>
      <c r="I1490" s="48">
        <v>0</v>
      </c>
      <c r="J1490" s="48">
        <v>0</v>
      </c>
      <c r="K1490" s="48">
        <v>0</v>
      </c>
      <c r="L1490" s="48">
        <v>0</v>
      </c>
      <c r="M1490" s="48">
        <v>0</v>
      </c>
      <c r="N1490" s="48">
        <v>0</v>
      </c>
      <c r="O1490" s="48">
        <v>0</v>
      </c>
      <c r="P1490" s="48">
        <v>0</v>
      </c>
      <c r="Q1490" s="48">
        <v>0</v>
      </c>
      <c r="R1490" s="48">
        <v>0</v>
      </c>
      <c r="S1490" s="48">
        <v>0</v>
      </c>
      <c r="T1490" s="48">
        <v>0</v>
      </c>
      <c r="U1490" s="48">
        <v>0</v>
      </c>
      <c r="V1490" s="48">
        <v>0</v>
      </c>
      <c r="W1490" s="48">
        <v>0</v>
      </c>
    </row>
    <row r="1491" spans="3:28" ht="15" customHeight="1" outlineLevel="1" x14ac:dyDescent="0.2">
      <c r="C1491" s="226" t="s">
        <v>1713</v>
      </c>
      <c r="E1491" s="225" t="s">
        <v>1714</v>
      </c>
      <c r="F1491" s="48">
        <v>23</v>
      </c>
      <c r="G1491" s="48">
        <v>11</v>
      </c>
      <c r="H1491" s="48">
        <v>12</v>
      </c>
      <c r="I1491" s="48">
        <v>15</v>
      </c>
      <c r="J1491" s="48">
        <v>7</v>
      </c>
      <c r="K1491" s="48">
        <v>8</v>
      </c>
      <c r="L1491" s="48">
        <v>13</v>
      </c>
      <c r="M1491" s="48">
        <v>6</v>
      </c>
      <c r="N1491" s="48">
        <v>7</v>
      </c>
      <c r="O1491" s="48">
        <v>12</v>
      </c>
      <c r="P1491" s="48">
        <v>4</v>
      </c>
      <c r="Q1491" s="48">
        <v>8</v>
      </c>
      <c r="R1491" s="48">
        <v>9</v>
      </c>
      <c r="S1491" s="48">
        <v>4</v>
      </c>
      <c r="T1491" s="48">
        <v>5</v>
      </c>
      <c r="U1491" s="48">
        <v>9</v>
      </c>
      <c r="V1491" s="48">
        <v>3</v>
      </c>
      <c r="W1491" s="48">
        <v>6</v>
      </c>
      <c r="AB1491" s="270"/>
    </row>
    <row r="1492" spans="3:28" ht="15" customHeight="1" outlineLevel="2" x14ac:dyDescent="0.2">
      <c r="D1492" s="41" t="s">
        <v>1715</v>
      </c>
      <c r="E1492" s="17" t="s">
        <v>1716</v>
      </c>
      <c r="F1492" s="48">
        <v>0</v>
      </c>
      <c r="G1492" s="48">
        <v>0</v>
      </c>
      <c r="H1492" s="48">
        <v>0</v>
      </c>
      <c r="I1492" s="48">
        <v>0</v>
      </c>
      <c r="J1492" s="48">
        <v>0</v>
      </c>
      <c r="K1492" s="48">
        <v>0</v>
      </c>
      <c r="L1492" s="48">
        <v>0</v>
      </c>
      <c r="M1492" s="48">
        <v>0</v>
      </c>
      <c r="N1492" s="48">
        <v>0</v>
      </c>
      <c r="O1492" s="48">
        <v>0</v>
      </c>
      <c r="P1492" s="48">
        <v>0</v>
      </c>
      <c r="Q1492" s="48">
        <v>0</v>
      </c>
      <c r="R1492" s="48">
        <v>0</v>
      </c>
      <c r="S1492" s="48">
        <v>0</v>
      </c>
      <c r="T1492" s="48">
        <v>0</v>
      </c>
      <c r="U1492" s="48">
        <v>0</v>
      </c>
      <c r="V1492" s="48">
        <v>0</v>
      </c>
      <c r="W1492" s="48">
        <v>0</v>
      </c>
    </row>
    <row r="1493" spans="3:28" ht="15" customHeight="1" outlineLevel="2" x14ac:dyDescent="0.2">
      <c r="D1493" s="41" t="s">
        <v>1717</v>
      </c>
      <c r="E1493" s="17" t="s">
        <v>1718</v>
      </c>
      <c r="F1493" s="48">
        <v>0</v>
      </c>
      <c r="G1493" s="48">
        <v>0</v>
      </c>
      <c r="H1493" s="48">
        <v>0</v>
      </c>
      <c r="I1493" s="48">
        <v>0</v>
      </c>
      <c r="J1493" s="48">
        <v>0</v>
      </c>
      <c r="K1493" s="48">
        <v>0</v>
      </c>
      <c r="L1493" s="48">
        <v>0</v>
      </c>
      <c r="M1493" s="48">
        <v>0</v>
      </c>
      <c r="N1493" s="48">
        <v>0</v>
      </c>
      <c r="O1493" s="48">
        <v>0</v>
      </c>
      <c r="P1493" s="48">
        <v>0</v>
      </c>
      <c r="Q1493" s="48">
        <v>0</v>
      </c>
      <c r="R1493" s="48">
        <v>0</v>
      </c>
      <c r="S1493" s="48">
        <v>0</v>
      </c>
      <c r="T1493" s="48">
        <v>0</v>
      </c>
      <c r="U1493" s="48">
        <v>0</v>
      </c>
      <c r="V1493" s="48">
        <v>0</v>
      </c>
      <c r="W1493" s="48">
        <v>0</v>
      </c>
    </row>
    <row r="1494" spans="3:28" ht="15" customHeight="1" outlineLevel="2" x14ac:dyDescent="0.2">
      <c r="D1494" s="41" t="s">
        <v>1719</v>
      </c>
      <c r="E1494" s="17" t="s">
        <v>1720</v>
      </c>
      <c r="F1494" s="48">
        <v>0</v>
      </c>
      <c r="G1494" s="48">
        <v>0</v>
      </c>
      <c r="H1494" s="48">
        <v>0</v>
      </c>
      <c r="I1494" s="48">
        <v>0</v>
      </c>
      <c r="J1494" s="48">
        <v>0</v>
      </c>
      <c r="K1494" s="48">
        <v>0</v>
      </c>
      <c r="L1494" s="48">
        <v>0</v>
      </c>
      <c r="M1494" s="48">
        <v>0</v>
      </c>
      <c r="N1494" s="48">
        <v>0</v>
      </c>
      <c r="O1494" s="48">
        <v>0</v>
      </c>
      <c r="P1494" s="48">
        <v>0</v>
      </c>
      <c r="Q1494" s="48">
        <v>0</v>
      </c>
      <c r="R1494" s="48">
        <v>0</v>
      </c>
      <c r="S1494" s="48">
        <v>0</v>
      </c>
      <c r="T1494" s="48">
        <v>0</v>
      </c>
      <c r="U1494" s="48">
        <v>0</v>
      </c>
      <c r="V1494" s="48">
        <v>0</v>
      </c>
      <c r="W1494" s="48">
        <v>0</v>
      </c>
    </row>
    <row r="1495" spans="3:28" ht="15" customHeight="1" outlineLevel="2" x14ac:dyDescent="0.2">
      <c r="D1495" s="41" t="s">
        <v>1721</v>
      </c>
      <c r="E1495" s="17" t="s">
        <v>1722</v>
      </c>
      <c r="F1495" s="48">
        <v>1</v>
      </c>
      <c r="G1495" s="48">
        <v>0</v>
      </c>
      <c r="H1495" s="48">
        <v>1</v>
      </c>
      <c r="I1495" s="48">
        <v>1</v>
      </c>
      <c r="J1495" s="48">
        <v>0</v>
      </c>
      <c r="K1495" s="48">
        <v>1</v>
      </c>
      <c r="L1495" s="48">
        <v>1</v>
      </c>
      <c r="M1495" s="48">
        <v>0</v>
      </c>
      <c r="N1495" s="48">
        <v>1</v>
      </c>
      <c r="O1495" s="48">
        <v>1</v>
      </c>
      <c r="P1495" s="48">
        <v>0</v>
      </c>
      <c r="Q1495" s="48">
        <v>1</v>
      </c>
      <c r="R1495" s="48">
        <v>1</v>
      </c>
      <c r="S1495" s="48">
        <v>0</v>
      </c>
      <c r="T1495" s="48">
        <v>1</v>
      </c>
      <c r="U1495" s="48">
        <v>1</v>
      </c>
      <c r="V1495" s="48">
        <v>0</v>
      </c>
      <c r="W1495" s="48">
        <v>1</v>
      </c>
    </row>
    <row r="1496" spans="3:28" ht="15" customHeight="1" outlineLevel="2" x14ac:dyDescent="0.2">
      <c r="D1496" s="41" t="s">
        <v>1723</v>
      </c>
      <c r="E1496" s="17" t="s">
        <v>1724</v>
      </c>
      <c r="F1496" s="48">
        <v>0</v>
      </c>
      <c r="G1496" s="48">
        <v>0</v>
      </c>
      <c r="H1496" s="48">
        <v>0</v>
      </c>
      <c r="I1496" s="48">
        <v>0</v>
      </c>
      <c r="J1496" s="48">
        <v>0</v>
      </c>
      <c r="K1496" s="48">
        <v>0</v>
      </c>
      <c r="L1496" s="48">
        <v>0</v>
      </c>
      <c r="M1496" s="48">
        <v>0</v>
      </c>
      <c r="N1496" s="48">
        <v>0</v>
      </c>
      <c r="O1496" s="48">
        <v>0</v>
      </c>
      <c r="P1496" s="48">
        <v>0</v>
      </c>
      <c r="Q1496" s="48">
        <v>0</v>
      </c>
      <c r="R1496" s="48">
        <v>0</v>
      </c>
      <c r="S1496" s="48">
        <v>0</v>
      </c>
      <c r="T1496" s="48">
        <v>0</v>
      </c>
      <c r="U1496" s="48">
        <v>0</v>
      </c>
      <c r="V1496" s="48">
        <v>0</v>
      </c>
      <c r="W1496" s="48">
        <v>0</v>
      </c>
    </row>
    <row r="1497" spans="3:28" ht="15" customHeight="1" outlineLevel="2" x14ac:dyDescent="0.2">
      <c r="D1497" s="41" t="s">
        <v>1725</v>
      </c>
      <c r="E1497" s="17" t="s">
        <v>1726</v>
      </c>
      <c r="F1497" s="48">
        <v>0</v>
      </c>
      <c r="G1497" s="48">
        <v>0</v>
      </c>
      <c r="H1497" s="48">
        <v>0</v>
      </c>
      <c r="I1497" s="48">
        <v>0</v>
      </c>
      <c r="J1497" s="48">
        <v>0</v>
      </c>
      <c r="K1497" s="48">
        <v>0</v>
      </c>
      <c r="L1497" s="48">
        <v>0</v>
      </c>
      <c r="M1497" s="48">
        <v>0</v>
      </c>
      <c r="N1497" s="48">
        <v>0</v>
      </c>
      <c r="O1497" s="48">
        <v>0</v>
      </c>
      <c r="P1497" s="48">
        <v>0</v>
      </c>
      <c r="Q1497" s="48">
        <v>0</v>
      </c>
      <c r="R1497" s="48">
        <v>0</v>
      </c>
      <c r="S1497" s="48">
        <v>0</v>
      </c>
      <c r="T1497" s="48">
        <v>0</v>
      </c>
      <c r="U1497" s="48">
        <v>0</v>
      </c>
      <c r="V1497" s="48">
        <v>0</v>
      </c>
      <c r="W1497" s="48">
        <v>0</v>
      </c>
    </row>
    <row r="1498" spans="3:28" ht="15" customHeight="1" outlineLevel="2" x14ac:dyDescent="0.2">
      <c r="D1498" s="41" t="s">
        <v>1727</v>
      </c>
      <c r="E1498" s="17" t="s">
        <v>1728</v>
      </c>
      <c r="F1498" s="48">
        <v>1</v>
      </c>
      <c r="G1498" s="48">
        <v>0</v>
      </c>
      <c r="H1498" s="48">
        <v>1</v>
      </c>
      <c r="I1498" s="48">
        <v>0</v>
      </c>
      <c r="J1498" s="48">
        <v>0</v>
      </c>
      <c r="K1498" s="48">
        <v>0</v>
      </c>
      <c r="L1498" s="48">
        <v>0</v>
      </c>
      <c r="M1498" s="48">
        <v>0</v>
      </c>
      <c r="N1498" s="48">
        <v>0</v>
      </c>
      <c r="O1498" s="48">
        <v>0</v>
      </c>
      <c r="P1498" s="48">
        <v>0</v>
      </c>
      <c r="Q1498" s="48">
        <v>0</v>
      </c>
      <c r="R1498" s="48">
        <v>0</v>
      </c>
      <c r="S1498" s="48">
        <v>0</v>
      </c>
      <c r="T1498" s="48">
        <v>0</v>
      </c>
      <c r="U1498" s="48">
        <v>0</v>
      </c>
      <c r="V1498" s="48">
        <v>0</v>
      </c>
      <c r="W1498" s="48">
        <v>0</v>
      </c>
    </row>
    <row r="1499" spans="3:28" ht="15" customHeight="1" outlineLevel="2" x14ac:dyDescent="0.2">
      <c r="D1499" s="41" t="s">
        <v>1729</v>
      </c>
      <c r="E1499" s="17" t="s">
        <v>1730</v>
      </c>
      <c r="F1499" s="48">
        <v>7</v>
      </c>
      <c r="G1499" s="48">
        <v>3</v>
      </c>
      <c r="H1499" s="48">
        <v>4</v>
      </c>
      <c r="I1499" s="48">
        <v>4</v>
      </c>
      <c r="J1499" s="48">
        <v>1</v>
      </c>
      <c r="K1499" s="48">
        <v>3</v>
      </c>
      <c r="L1499" s="48">
        <v>6</v>
      </c>
      <c r="M1499" s="48">
        <v>3</v>
      </c>
      <c r="N1499" s="48">
        <v>3</v>
      </c>
      <c r="O1499" s="48">
        <v>5</v>
      </c>
      <c r="P1499" s="48">
        <v>2</v>
      </c>
      <c r="Q1499" s="48">
        <v>3</v>
      </c>
      <c r="R1499" s="48">
        <v>4</v>
      </c>
      <c r="S1499" s="48">
        <v>2</v>
      </c>
      <c r="T1499" s="48">
        <v>2</v>
      </c>
      <c r="U1499" s="48">
        <v>4</v>
      </c>
      <c r="V1499" s="48">
        <v>2</v>
      </c>
      <c r="W1499" s="48">
        <v>2</v>
      </c>
    </row>
    <row r="1500" spans="3:28" ht="15" customHeight="1" outlineLevel="2" x14ac:dyDescent="0.2">
      <c r="D1500" s="41" t="s">
        <v>1731</v>
      </c>
      <c r="E1500" s="17" t="s">
        <v>1732</v>
      </c>
      <c r="F1500" s="48">
        <v>1</v>
      </c>
      <c r="G1500" s="48">
        <v>0</v>
      </c>
      <c r="H1500" s="48">
        <v>1</v>
      </c>
      <c r="I1500" s="48">
        <v>1</v>
      </c>
      <c r="J1500" s="48">
        <v>0</v>
      </c>
      <c r="K1500" s="48">
        <v>1</v>
      </c>
      <c r="L1500" s="48">
        <v>1</v>
      </c>
      <c r="M1500" s="48">
        <v>0</v>
      </c>
      <c r="N1500" s="48">
        <v>1</v>
      </c>
      <c r="O1500" s="48">
        <v>1</v>
      </c>
      <c r="P1500" s="48">
        <v>0</v>
      </c>
      <c r="Q1500" s="48">
        <v>1</v>
      </c>
      <c r="R1500" s="48">
        <v>0</v>
      </c>
      <c r="S1500" s="48">
        <v>0</v>
      </c>
      <c r="T1500" s="48">
        <v>0</v>
      </c>
      <c r="U1500" s="48">
        <v>0</v>
      </c>
      <c r="V1500" s="48">
        <v>0</v>
      </c>
      <c r="W1500" s="48">
        <v>0</v>
      </c>
    </row>
    <row r="1501" spans="3:28" ht="15" customHeight="1" outlineLevel="2" x14ac:dyDescent="0.2">
      <c r="D1501" s="41" t="s">
        <v>1733</v>
      </c>
      <c r="E1501" s="17" t="s">
        <v>1734</v>
      </c>
      <c r="F1501" s="48">
        <v>0</v>
      </c>
      <c r="G1501" s="48">
        <v>0</v>
      </c>
      <c r="H1501" s="48">
        <v>0</v>
      </c>
      <c r="I1501" s="48">
        <v>0</v>
      </c>
      <c r="J1501" s="48">
        <v>0</v>
      </c>
      <c r="K1501" s="48">
        <v>0</v>
      </c>
      <c r="L1501" s="48">
        <v>0</v>
      </c>
      <c r="M1501" s="48">
        <v>0</v>
      </c>
      <c r="N1501" s="48">
        <v>0</v>
      </c>
      <c r="O1501" s="48">
        <v>0</v>
      </c>
      <c r="P1501" s="48">
        <v>0</v>
      </c>
      <c r="Q1501" s="48">
        <v>0</v>
      </c>
      <c r="R1501" s="48">
        <v>0</v>
      </c>
      <c r="S1501" s="48">
        <v>0</v>
      </c>
      <c r="T1501" s="48">
        <v>0</v>
      </c>
      <c r="U1501" s="48">
        <v>0</v>
      </c>
      <c r="V1501" s="48">
        <v>0</v>
      </c>
      <c r="W1501" s="48">
        <v>0</v>
      </c>
    </row>
    <row r="1502" spans="3:28" ht="15" customHeight="1" outlineLevel="2" x14ac:dyDescent="0.2">
      <c r="D1502" s="41" t="s">
        <v>1735</v>
      </c>
      <c r="E1502" s="17" t="s">
        <v>1736</v>
      </c>
      <c r="F1502" s="48">
        <v>0</v>
      </c>
      <c r="G1502" s="48">
        <v>0</v>
      </c>
      <c r="H1502" s="48">
        <v>0</v>
      </c>
      <c r="I1502" s="48">
        <v>0</v>
      </c>
      <c r="J1502" s="48">
        <v>0</v>
      </c>
      <c r="K1502" s="48">
        <v>0</v>
      </c>
      <c r="L1502" s="48">
        <v>0</v>
      </c>
      <c r="M1502" s="48">
        <v>0</v>
      </c>
      <c r="N1502" s="48">
        <v>0</v>
      </c>
      <c r="O1502" s="48">
        <v>0</v>
      </c>
      <c r="P1502" s="48">
        <v>0</v>
      </c>
      <c r="Q1502" s="48">
        <v>0</v>
      </c>
      <c r="R1502" s="48">
        <v>0</v>
      </c>
      <c r="S1502" s="48">
        <v>0</v>
      </c>
      <c r="T1502" s="48">
        <v>0</v>
      </c>
      <c r="U1502" s="48">
        <v>0</v>
      </c>
      <c r="V1502" s="48">
        <v>0</v>
      </c>
      <c r="W1502" s="48">
        <v>0</v>
      </c>
    </row>
    <row r="1503" spans="3:28" ht="15" customHeight="1" outlineLevel="2" x14ac:dyDescent="0.2">
      <c r="D1503" s="41" t="s">
        <v>1737</v>
      </c>
      <c r="E1503" s="17" t="s">
        <v>1738</v>
      </c>
      <c r="F1503" s="48">
        <v>0</v>
      </c>
      <c r="G1503" s="48">
        <v>0</v>
      </c>
      <c r="H1503" s="48">
        <v>0</v>
      </c>
      <c r="I1503" s="48">
        <v>0</v>
      </c>
      <c r="J1503" s="48">
        <v>0</v>
      </c>
      <c r="K1503" s="48">
        <v>0</v>
      </c>
      <c r="L1503" s="48">
        <v>0</v>
      </c>
      <c r="M1503" s="48">
        <v>0</v>
      </c>
      <c r="N1503" s="48">
        <v>0</v>
      </c>
      <c r="O1503" s="48">
        <v>0</v>
      </c>
      <c r="P1503" s="48">
        <v>0</v>
      </c>
      <c r="Q1503" s="48">
        <v>0</v>
      </c>
      <c r="R1503" s="48">
        <v>0</v>
      </c>
      <c r="S1503" s="48">
        <v>0</v>
      </c>
      <c r="T1503" s="48">
        <v>0</v>
      </c>
      <c r="U1503" s="48">
        <v>0</v>
      </c>
      <c r="V1503" s="48">
        <v>0</v>
      </c>
      <c r="W1503" s="48">
        <v>0</v>
      </c>
    </row>
    <row r="1504" spans="3:28" ht="15" customHeight="1" outlineLevel="2" x14ac:dyDescent="0.2">
      <c r="D1504" s="41" t="s">
        <v>1739</v>
      </c>
      <c r="E1504" s="17" t="s">
        <v>1740</v>
      </c>
      <c r="F1504" s="48">
        <v>0</v>
      </c>
      <c r="G1504" s="48">
        <v>0</v>
      </c>
      <c r="H1504" s="48">
        <v>0</v>
      </c>
      <c r="I1504" s="48">
        <v>0</v>
      </c>
      <c r="J1504" s="48">
        <v>0</v>
      </c>
      <c r="K1504" s="48">
        <v>0</v>
      </c>
      <c r="L1504" s="48">
        <v>0</v>
      </c>
      <c r="M1504" s="48">
        <v>0</v>
      </c>
      <c r="N1504" s="48">
        <v>0</v>
      </c>
      <c r="O1504" s="48">
        <v>0</v>
      </c>
      <c r="P1504" s="48">
        <v>0</v>
      </c>
      <c r="Q1504" s="48">
        <v>0</v>
      </c>
      <c r="R1504" s="48">
        <v>0</v>
      </c>
      <c r="S1504" s="48">
        <v>0</v>
      </c>
      <c r="T1504" s="48">
        <v>0</v>
      </c>
      <c r="U1504" s="48">
        <v>0</v>
      </c>
      <c r="V1504" s="48">
        <v>0</v>
      </c>
      <c r="W1504" s="48">
        <v>0</v>
      </c>
    </row>
    <row r="1505" spans="3:28" ht="15" customHeight="1" outlineLevel="2" x14ac:dyDescent="0.2">
      <c r="D1505" s="41" t="s">
        <v>1741</v>
      </c>
      <c r="E1505" s="17" t="s">
        <v>1742</v>
      </c>
      <c r="F1505" s="48">
        <v>0</v>
      </c>
      <c r="G1505" s="48">
        <v>0</v>
      </c>
      <c r="H1505" s="48">
        <v>0</v>
      </c>
      <c r="I1505" s="48">
        <v>0</v>
      </c>
      <c r="J1505" s="48">
        <v>0</v>
      </c>
      <c r="K1505" s="48">
        <v>0</v>
      </c>
      <c r="L1505" s="48">
        <v>0</v>
      </c>
      <c r="M1505" s="48">
        <v>0</v>
      </c>
      <c r="N1505" s="48">
        <v>0</v>
      </c>
      <c r="O1505" s="48">
        <v>0</v>
      </c>
      <c r="P1505" s="48">
        <v>0</v>
      </c>
      <c r="Q1505" s="48">
        <v>0</v>
      </c>
      <c r="R1505" s="48">
        <v>0</v>
      </c>
      <c r="S1505" s="48">
        <v>0</v>
      </c>
      <c r="T1505" s="48">
        <v>0</v>
      </c>
      <c r="U1505" s="48">
        <v>0</v>
      </c>
      <c r="V1505" s="48">
        <v>0</v>
      </c>
      <c r="W1505" s="48">
        <v>0</v>
      </c>
    </row>
    <row r="1506" spans="3:28" ht="15" customHeight="1" outlineLevel="2" x14ac:dyDescent="0.2">
      <c r="D1506" s="41" t="s">
        <v>1743</v>
      </c>
      <c r="E1506" s="17" t="s">
        <v>1744</v>
      </c>
      <c r="F1506" s="48">
        <v>0</v>
      </c>
      <c r="G1506" s="48">
        <v>0</v>
      </c>
      <c r="H1506" s="48">
        <v>0</v>
      </c>
      <c r="I1506" s="48">
        <v>0</v>
      </c>
      <c r="J1506" s="48">
        <v>0</v>
      </c>
      <c r="K1506" s="48">
        <v>0</v>
      </c>
      <c r="L1506" s="48">
        <v>0</v>
      </c>
      <c r="M1506" s="48">
        <v>0</v>
      </c>
      <c r="N1506" s="48">
        <v>0</v>
      </c>
      <c r="O1506" s="48">
        <v>0</v>
      </c>
      <c r="P1506" s="48">
        <v>0</v>
      </c>
      <c r="Q1506" s="48">
        <v>0</v>
      </c>
      <c r="R1506" s="48">
        <v>0</v>
      </c>
      <c r="S1506" s="48">
        <v>0</v>
      </c>
      <c r="T1506" s="48">
        <v>0</v>
      </c>
      <c r="U1506" s="48">
        <v>1</v>
      </c>
      <c r="V1506" s="48">
        <v>0</v>
      </c>
      <c r="W1506" s="48">
        <v>1</v>
      </c>
    </row>
    <row r="1507" spans="3:28" ht="15" customHeight="1" outlineLevel="2" x14ac:dyDescent="0.2">
      <c r="D1507" s="41" t="s">
        <v>1745</v>
      </c>
      <c r="E1507" s="17" t="s">
        <v>1746</v>
      </c>
      <c r="F1507" s="48">
        <v>0</v>
      </c>
      <c r="G1507" s="48">
        <v>0</v>
      </c>
      <c r="H1507" s="48">
        <v>0</v>
      </c>
      <c r="I1507" s="48">
        <v>0</v>
      </c>
      <c r="J1507" s="48">
        <v>0</v>
      </c>
      <c r="K1507" s="48">
        <v>0</v>
      </c>
      <c r="L1507" s="48">
        <v>0</v>
      </c>
      <c r="M1507" s="48">
        <v>0</v>
      </c>
      <c r="N1507" s="48">
        <v>0</v>
      </c>
      <c r="O1507" s="48">
        <v>0</v>
      </c>
      <c r="P1507" s="48">
        <v>0</v>
      </c>
      <c r="Q1507" s="48">
        <v>0</v>
      </c>
      <c r="R1507" s="48">
        <v>0</v>
      </c>
      <c r="S1507" s="48">
        <v>0</v>
      </c>
      <c r="T1507" s="48">
        <v>0</v>
      </c>
      <c r="U1507" s="48">
        <v>0</v>
      </c>
      <c r="V1507" s="48">
        <v>0</v>
      </c>
      <c r="W1507" s="48">
        <v>0</v>
      </c>
    </row>
    <row r="1508" spans="3:28" ht="15" customHeight="1" outlineLevel="2" x14ac:dyDescent="0.2">
      <c r="D1508" s="41" t="s">
        <v>1747</v>
      </c>
      <c r="E1508" s="17" t="s">
        <v>1748</v>
      </c>
      <c r="F1508" s="48">
        <v>0</v>
      </c>
      <c r="G1508" s="48">
        <v>0</v>
      </c>
      <c r="H1508" s="48">
        <v>0</v>
      </c>
      <c r="I1508" s="48">
        <v>0</v>
      </c>
      <c r="J1508" s="48">
        <v>0</v>
      </c>
      <c r="K1508" s="48">
        <v>0</v>
      </c>
      <c r="L1508" s="48">
        <v>0</v>
      </c>
      <c r="M1508" s="48">
        <v>0</v>
      </c>
      <c r="N1508" s="48">
        <v>0</v>
      </c>
      <c r="O1508" s="48">
        <v>0</v>
      </c>
      <c r="P1508" s="48">
        <v>0</v>
      </c>
      <c r="Q1508" s="48">
        <v>0</v>
      </c>
      <c r="R1508" s="48">
        <v>0</v>
      </c>
      <c r="S1508" s="48">
        <v>0</v>
      </c>
      <c r="T1508" s="48">
        <v>0</v>
      </c>
      <c r="U1508" s="48">
        <v>0</v>
      </c>
      <c r="V1508" s="48">
        <v>0</v>
      </c>
      <c r="W1508" s="48">
        <v>0</v>
      </c>
    </row>
    <row r="1509" spans="3:28" ht="15" customHeight="1" outlineLevel="2" x14ac:dyDescent="0.2">
      <c r="D1509" s="41" t="s">
        <v>1749</v>
      </c>
      <c r="E1509" s="17" t="s">
        <v>1750</v>
      </c>
      <c r="F1509" s="48">
        <v>0</v>
      </c>
      <c r="G1509" s="48">
        <v>0</v>
      </c>
      <c r="H1509" s="48">
        <v>0</v>
      </c>
      <c r="I1509" s="48">
        <v>0</v>
      </c>
      <c r="J1509" s="48">
        <v>0</v>
      </c>
      <c r="K1509" s="48">
        <v>0</v>
      </c>
      <c r="L1509" s="48">
        <v>0</v>
      </c>
      <c r="M1509" s="48">
        <v>0</v>
      </c>
      <c r="N1509" s="48">
        <v>0</v>
      </c>
      <c r="O1509" s="48">
        <v>0</v>
      </c>
      <c r="P1509" s="48">
        <v>0</v>
      </c>
      <c r="Q1509" s="48">
        <v>0</v>
      </c>
      <c r="R1509" s="48">
        <v>0</v>
      </c>
      <c r="S1509" s="48">
        <v>0</v>
      </c>
      <c r="T1509" s="48">
        <v>0</v>
      </c>
      <c r="U1509" s="48">
        <v>0</v>
      </c>
      <c r="V1509" s="48">
        <v>0</v>
      </c>
      <c r="W1509" s="48">
        <v>0</v>
      </c>
    </row>
    <row r="1510" spans="3:28" ht="15" customHeight="1" outlineLevel="2" x14ac:dyDescent="0.2">
      <c r="D1510" s="41" t="s">
        <v>1751</v>
      </c>
      <c r="E1510" s="17" t="s">
        <v>1752</v>
      </c>
      <c r="F1510" s="48">
        <v>9</v>
      </c>
      <c r="G1510" s="48">
        <v>7</v>
      </c>
      <c r="H1510" s="48">
        <v>2</v>
      </c>
      <c r="I1510" s="48">
        <v>6</v>
      </c>
      <c r="J1510" s="48">
        <v>5</v>
      </c>
      <c r="K1510" s="48">
        <v>1</v>
      </c>
      <c r="L1510" s="48">
        <v>3</v>
      </c>
      <c r="M1510" s="48">
        <v>2</v>
      </c>
      <c r="N1510" s="48">
        <v>1</v>
      </c>
      <c r="O1510" s="48">
        <v>4</v>
      </c>
      <c r="P1510" s="48">
        <v>2</v>
      </c>
      <c r="Q1510" s="48">
        <v>2</v>
      </c>
      <c r="R1510" s="48">
        <v>4</v>
      </c>
      <c r="S1510" s="48">
        <v>2</v>
      </c>
      <c r="T1510" s="48">
        <v>2</v>
      </c>
      <c r="U1510" s="48">
        <v>2</v>
      </c>
      <c r="V1510" s="48">
        <v>1</v>
      </c>
      <c r="W1510" s="48">
        <v>1</v>
      </c>
    </row>
    <row r="1511" spans="3:28" ht="15" customHeight="1" outlineLevel="2" x14ac:dyDescent="0.2">
      <c r="D1511" s="41" t="s">
        <v>1753</v>
      </c>
      <c r="E1511" s="17" t="s">
        <v>1754</v>
      </c>
      <c r="F1511" s="48">
        <v>3</v>
      </c>
      <c r="G1511" s="48">
        <v>1</v>
      </c>
      <c r="H1511" s="48">
        <v>2</v>
      </c>
      <c r="I1511" s="48">
        <v>2</v>
      </c>
      <c r="J1511" s="48">
        <v>1</v>
      </c>
      <c r="K1511" s="48">
        <v>1</v>
      </c>
      <c r="L1511" s="48">
        <v>2</v>
      </c>
      <c r="M1511" s="48">
        <v>1</v>
      </c>
      <c r="N1511" s="48">
        <v>1</v>
      </c>
      <c r="O1511" s="48">
        <v>1</v>
      </c>
      <c r="P1511" s="48">
        <v>0</v>
      </c>
      <c r="Q1511" s="48">
        <v>1</v>
      </c>
      <c r="R1511" s="48">
        <v>0</v>
      </c>
      <c r="S1511" s="48">
        <v>0</v>
      </c>
      <c r="T1511" s="48">
        <v>0</v>
      </c>
      <c r="U1511" s="48">
        <v>0</v>
      </c>
      <c r="V1511" s="48">
        <v>0</v>
      </c>
      <c r="W1511" s="48">
        <v>0</v>
      </c>
    </row>
    <row r="1512" spans="3:28" ht="15" customHeight="1" outlineLevel="2" x14ac:dyDescent="0.2">
      <c r="D1512" s="41" t="s">
        <v>1755</v>
      </c>
      <c r="E1512" s="17" t="s">
        <v>1756</v>
      </c>
      <c r="F1512" s="48">
        <v>0</v>
      </c>
      <c r="G1512" s="48">
        <v>0</v>
      </c>
      <c r="H1512" s="48">
        <v>0</v>
      </c>
      <c r="I1512" s="48">
        <v>0</v>
      </c>
      <c r="J1512" s="48">
        <v>0</v>
      </c>
      <c r="K1512" s="48">
        <v>0</v>
      </c>
      <c r="L1512" s="48">
        <v>0</v>
      </c>
      <c r="M1512" s="48">
        <v>0</v>
      </c>
      <c r="N1512" s="48">
        <v>0</v>
      </c>
      <c r="O1512" s="48">
        <v>0</v>
      </c>
      <c r="P1512" s="48">
        <v>0</v>
      </c>
      <c r="Q1512" s="48">
        <v>0</v>
      </c>
      <c r="R1512" s="48">
        <v>0</v>
      </c>
      <c r="S1512" s="48">
        <v>0</v>
      </c>
      <c r="T1512" s="48">
        <v>0</v>
      </c>
      <c r="U1512" s="48">
        <v>0</v>
      </c>
      <c r="V1512" s="48">
        <v>0</v>
      </c>
      <c r="W1512" s="48">
        <v>0</v>
      </c>
    </row>
    <row r="1513" spans="3:28" ht="15" customHeight="1" outlineLevel="2" x14ac:dyDescent="0.2">
      <c r="D1513" s="41" t="s">
        <v>1757</v>
      </c>
      <c r="E1513" s="17" t="s">
        <v>1758</v>
      </c>
      <c r="F1513" s="48">
        <v>0</v>
      </c>
      <c r="G1513" s="48">
        <v>0</v>
      </c>
      <c r="H1513" s="48">
        <v>0</v>
      </c>
      <c r="I1513" s="48">
        <v>0</v>
      </c>
      <c r="J1513" s="48">
        <v>0</v>
      </c>
      <c r="K1513" s="48">
        <v>0</v>
      </c>
      <c r="L1513" s="48">
        <v>0</v>
      </c>
      <c r="M1513" s="48">
        <v>0</v>
      </c>
      <c r="N1513" s="48">
        <v>0</v>
      </c>
      <c r="O1513" s="48">
        <v>0</v>
      </c>
      <c r="P1513" s="48">
        <v>0</v>
      </c>
      <c r="Q1513" s="48">
        <v>0</v>
      </c>
      <c r="R1513" s="48">
        <v>0</v>
      </c>
      <c r="S1513" s="48">
        <v>0</v>
      </c>
      <c r="T1513" s="48">
        <v>0</v>
      </c>
      <c r="U1513" s="48">
        <v>1</v>
      </c>
      <c r="V1513" s="48">
        <v>0</v>
      </c>
      <c r="W1513" s="48">
        <v>1</v>
      </c>
    </row>
    <row r="1514" spans="3:28" ht="15" customHeight="1" outlineLevel="2" x14ac:dyDescent="0.2">
      <c r="D1514" s="41" t="s">
        <v>1759</v>
      </c>
      <c r="E1514" s="17" t="s">
        <v>1760</v>
      </c>
      <c r="F1514" s="48">
        <v>0</v>
      </c>
      <c r="G1514" s="48">
        <v>0</v>
      </c>
      <c r="H1514" s="48">
        <v>0</v>
      </c>
      <c r="I1514" s="48">
        <v>0</v>
      </c>
      <c r="J1514" s="48">
        <v>0</v>
      </c>
      <c r="K1514" s="48">
        <v>0</v>
      </c>
      <c r="L1514" s="48">
        <v>0</v>
      </c>
      <c r="M1514" s="48">
        <v>0</v>
      </c>
      <c r="N1514" s="48">
        <v>0</v>
      </c>
      <c r="O1514" s="48">
        <v>0</v>
      </c>
      <c r="P1514" s="48">
        <v>0</v>
      </c>
      <c r="Q1514" s="48">
        <v>0</v>
      </c>
      <c r="R1514" s="48">
        <v>0</v>
      </c>
      <c r="S1514" s="48">
        <v>0</v>
      </c>
      <c r="T1514" s="48">
        <v>0</v>
      </c>
      <c r="U1514" s="48">
        <v>0</v>
      </c>
      <c r="V1514" s="48">
        <v>0</v>
      </c>
      <c r="W1514" s="48">
        <v>0</v>
      </c>
    </row>
    <row r="1515" spans="3:28" ht="15" customHeight="1" outlineLevel="2" x14ac:dyDescent="0.2">
      <c r="D1515" s="41" t="s">
        <v>1761</v>
      </c>
      <c r="E1515" s="17" t="s">
        <v>1762</v>
      </c>
      <c r="F1515" s="48">
        <v>1</v>
      </c>
      <c r="G1515" s="48">
        <v>0</v>
      </c>
      <c r="H1515" s="48">
        <v>1</v>
      </c>
      <c r="I1515" s="48">
        <v>1</v>
      </c>
      <c r="J1515" s="48">
        <v>0</v>
      </c>
      <c r="K1515" s="48">
        <v>1</v>
      </c>
      <c r="L1515" s="48">
        <v>0</v>
      </c>
      <c r="M1515" s="48">
        <v>0</v>
      </c>
      <c r="N1515" s="48">
        <v>0</v>
      </c>
      <c r="O1515" s="48">
        <v>0</v>
      </c>
      <c r="P1515" s="48">
        <v>0</v>
      </c>
      <c r="Q1515" s="48">
        <v>0</v>
      </c>
      <c r="R1515" s="48">
        <v>0</v>
      </c>
      <c r="S1515" s="48">
        <v>0</v>
      </c>
      <c r="T1515" s="48">
        <v>0</v>
      </c>
      <c r="U1515" s="48">
        <v>0</v>
      </c>
      <c r="V1515" s="48">
        <v>0</v>
      </c>
      <c r="W1515" s="48">
        <v>0</v>
      </c>
    </row>
    <row r="1516" spans="3:28" ht="15" customHeight="1" outlineLevel="2" x14ac:dyDescent="0.2">
      <c r="D1516" s="41" t="s">
        <v>1763</v>
      </c>
      <c r="E1516" s="17" t="s">
        <v>1764</v>
      </c>
      <c r="F1516" s="48">
        <v>0</v>
      </c>
      <c r="G1516" s="48">
        <v>0</v>
      </c>
      <c r="H1516" s="48">
        <v>0</v>
      </c>
      <c r="I1516" s="48">
        <v>0</v>
      </c>
      <c r="J1516" s="48">
        <v>0</v>
      </c>
      <c r="K1516" s="48">
        <v>0</v>
      </c>
      <c r="L1516" s="48">
        <v>0</v>
      </c>
      <c r="M1516" s="48">
        <v>0</v>
      </c>
      <c r="N1516" s="48">
        <v>0</v>
      </c>
      <c r="O1516" s="48">
        <v>0</v>
      </c>
      <c r="P1516" s="48">
        <v>0</v>
      </c>
      <c r="Q1516" s="48">
        <v>0</v>
      </c>
      <c r="R1516" s="48">
        <v>0</v>
      </c>
      <c r="S1516" s="48">
        <v>0</v>
      </c>
      <c r="T1516" s="48">
        <v>0</v>
      </c>
      <c r="U1516" s="48">
        <v>0</v>
      </c>
      <c r="V1516" s="48">
        <v>0</v>
      </c>
      <c r="W1516" s="48">
        <v>0</v>
      </c>
    </row>
    <row r="1517" spans="3:28" ht="15" customHeight="1" outlineLevel="2" x14ac:dyDescent="0.2">
      <c r="D1517" s="41" t="s">
        <v>1765</v>
      </c>
      <c r="E1517" s="17" t="s">
        <v>1766</v>
      </c>
      <c r="F1517" s="48">
        <v>0</v>
      </c>
      <c r="G1517" s="48">
        <v>0</v>
      </c>
      <c r="H1517" s="48">
        <v>0</v>
      </c>
      <c r="I1517" s="48">
        <v>0</v>
      </c>
      <c r="J1517" s="48">
        <v>0</v>
      </c>
      <c r="K1517" s="48">
        <v>0</v>
      </c>
      <c r="L1517" s="48">
        <v>0</v>
      </c>
      <c r="M1517" s="48">
        <v>0</v>
      </c>
      <c r="N1517" s="48">
        <v>0</v>
      </c>
      <c r="O1517" s="48">
        <v>0</v>
      </c>
      <c r="P1517" s="48">
        <v>0</v>
      </c>
      <c r="Q1517" s="48">
        <v>0</v>
      </c>
      <c r="R1517" s="48">
        <v>0</v>
      </c>
      <c r="S1517" s="48">
        <v>0</v>
      </c>
      <c r="T1517" s="48">
        <v>0</v>
      </c>
      <c r="U1517" s="48">
        <v>0</v>
      </c>
      <c r="V1517" s="48">
        <v>0</v>
      </c>
      <c r="W1517" s="48">
        <v>0</v>
      </c>
    </row>
    <row r="1518" spans="3:28" ht="15" customHeight="1" outlineLevel="1" x14ac:dyDescent="0.2">
      <c r="C1518" s="226" t="s">
        <v>1767</v>
      </c>
      <c r="E1518" s="225" t="s">
        <v>1768</v>
      </c>
      <c r="F1518" s="48">
        <v>45</v>
      </c>
      <c r="G1518" s="48">
        <v>7</v>
      </c>
      <c r="H1518" s="48">
        <v>38</v>
      </c>
      <c r="I1518" s="48">
        <v>35</v>
      </c>
      <c r="J1518" s="48">
        <v>9</v>
      </c>
      <c r="K1518" s="48">
        <v>26</v>
      </c>
      <c r="L1518" s="48">
        <v>28</v>
      </c>
      <c r="M1518" s="48">
        <v>6</v>
      </c>
      <c r="N1518" s="48">
        <v>22</v>
      </c>
      <c r="O1518" s="48">
        <v>29</v>
      </c>
      <c r="P1518" s="48">
        <v>9</v>
      </c>
      <c r="Q1518" s="48">
        <v>20</v>
      </c>
      <c r="R1518" s="48">
        <v>27</v>
      </c>
      <c r="S1518" s="48">
        <v>8</v>
      </c>
      <c r="T1518" s="48">
        <v>19</v>
      </c>
      <c r="U1518" s="48">
        <v>26</v>
      </c>
      <c r="V1518" s="48">
        <v>7</v>
      </c>
      <c r="W1518" s="48">
        <v>19</v>
      </c>
      <c r="AB1518" s="270"/>
    </row>
    <row r="1519" spans="3:28" ht="15" customHeight="1" outlineLevel="2" x14ac:dyDescent="0.2">
      <c r="D1519" s="41" t="s">
        <v>1769</v>
      </c>
      <c r="E1519" s="118" t="s">
        <v>1770</v>
      </c>
      <c r="F1519" s="48">
        <v>26</v>
      </c>
      <c r="G1519" s="48">
        <v>2</v>
      </c>
      <c r="H1519" s="48">
        <v>24</v>
      </c>
      <c r="I1519" s="48">
        <v>21</v>
      </c>
      <c r="J1519" s="48">
        <v>2</v>
      </c>
      <c r="K1519" s="48">
        <v>19</v>
      </c>
      <c r="L1519" s="48">
        <v>18</v>
      </c>
      <c r="M1519" s="48">
        <v>2</v>
      </c>
      <c r="N1519" s="48">
        <v>16</v>
      </c>
      <c r="O1519" s="48">
        <v>19</v>
      </c>
      <c r="P1519" s="48">
        <v>3</v>
      </c>
      <c r="Q1519" s="48">
        <v>16</v>
      </c>
      <c r="R1519" s="48">
        <v>20</v>
      </c>
      <c r="S1519" s="48">
        <v>3</v>
      </c>
      <c r="T1519" s="48">
        <v>17</v>
      </c>
      <c r="U1519" s="48">
        <v>20</v>
      </c>
      <c r="V1519" s="48">
        <v>3</v>
      </c>
      <c r="W1519" s="48">
        <v>17</v>
      </c>
    </row>
    <row r="1520" spans="3:28" ht="15" customHeight="1" outlineLevel="2" x14ac:dyDescent="0.2">
      <c r="D1520" s="41" t="s">
        <v>1771</v>
      </c>
      <c r="E1520" s="118" t="s">
        <v>1772</v>
      </c>
      <c r="F1520" s="48">
        <v>7</v>
      </c>
      <c r="G1520" s="48">
        <v>1</v>
      </c>
      <c r="H1520" s="48">
        <v>6</v>
      </c>
      <c r="I1520" s="48">
        <v>7</v>
      </c>
      <c r="J1520" s="48">
        <v>2</v>
      </c>
      <c r="K1520" s="48">
        <v>5</v>
      </c>
      <c r="L1520" s="48">
        <v>7</v>
      </c>
      <c r="M1520" s="48">
        <v>2</v>
      </c>
      <c r="N1520" s="48">
        <v>5</v>
      </c>
      <c r="O1520" s="48">
        <v>6</v>
      </c>
      <c r="P1520" s="48">
        <v>2</v>
      </c>
      <c r="Q1520" s="48">
        <v>4</v>
      </c>
      <c r="R1520" s="48">
        <v>3</v>
      </c>
      <c r="S1520" s="48">
        <v>2</v>
      </c>
      <c r="T1520" s="48">
        <v>1</v>
      </c>
      <c r="U1520" s="48">
        <v>3</v>
      </c>
      <c r="V1520" s="48">
        <v>2</v>
      </c>
      <c r="W1520" s="48">
        <v>1</v>
      </c>
    </row>
    <row r="1521" spans="3:28" ht="15" customHeight="1" outlineLevel="2" x14ac:dyDescent="0.2">
      <c r="D1521" s="41" t="s">
        <v>1773</v>
      </c>
      <c r="E1521" s="118" t="s">
        <v>1774</v>
      </c>
      <c r="F1521" s="48">
        <v>8</v>
      </c>
      <c r="G1521" s="48">
        <v>2</v>
      </c>
      <c r="H1521" s="48">
        <v>6</v>
      </c>
      <c r="I1521" s="48">
        <v>3</v>
      </c>
      <c r="J1521" s="48">
        <v>2</v>
      </c>
      <c r="K1521" s="48">
        <v>1</v>
      </c>
      <c r="L1521" s="48">
        <v>1</v>
      </c>
      <c r="M1521" s="48">
        <v>1</v>
      </c>
      <c r="N1521" s="48">
        <v>0</v>
      </c>
      <c r="O1521" s="48">
        <v>1</v>
      </c>
      <c r="P1521" s="48">
        <v>1</v>
      </c>
      <c r="Q1521" s="48">
        <v>0</v>
      </c>
      <c r="R1521" s="48">
        <v>2</v>
      </c>
      <c r="S1521" s="48">
        <v>1</v>
      </c>
      <c r="T1521" s="48">
        <v>1</v>
      </c>
      <c r="U1521" s="48">
        <v>2</v>
      </c>
      <c r="V1521" s="48">
        <v>1</v>
      </c>
      <c r="W1521" s="48">
        <v>1</v>
      </c>
    </row>
    <row r="1522" spans="3:28" ht="15" customHeight="1" outlineLevel="2" x14ac:dyDescent="0.2">
      <c r="D1522" s="41" t="s">
        <v>1775</v>
      </c>
      <c r="E1522" s="118" t="s">
        <v>1776</v>
      </c>
      <c r="F1522" s="48">
        <v>2</v>
      </c>
      <c r="G1522" s="48">
        <v>2</v>
      </c>
      <c r="H1522" s="48">
        <v>0</v>
      </c>
      <c r="I1522" s="48">
        <v>2</v>
      </c>
      <c r="J1522" s="48">
        <v>2</v>
      </c>
      <c r="K1522" s="48">
        <v>0</v>
      </c>
      <c r="L1522" s="48">
        <v>1</v>
      </c>
      <c r="M1522" s="48">
        <v>1</v>
      </c>
      <c r="N1522" s="48">
        <v>0</v>
      </c>
      <c r="O1522" s="48">
        <v>2</v>
      </c>
      <c r="P1522" s="48">
        <v>2</v>
      </c>
      <c r="Q1522" s="48">
        <v>0</v>
      </c>
      <c r="R1522" s="48">
        <v>1</v>
      </c>
      <c r="S1522" s="48">
        <v>1</v>
      </c>
      <c r="T1522" s="48">
        <v>0</v>
      </c>
      <c r="U1522" s="48">
        <v>0</v>
      </c>
      <c r="V1522" s="48">
        <v>0</v>
      </c>
      <c r="W1522" s="48">
        <v>0</v>
      </c>
    </row>
    <row r="1523" spans="3:28" ht="15" customHeight="1" outlineLevel="2" x14ac:dyDescent="0.2">
      <c r="D1523" s="41" t="s">
        <v>1777</v>
      </c>
      <c r="E1523" s="118" t="s">
        <v>1778</v>
      </c>
      <c r="F1523" s="48">
        <v>0</v>
      </c>
      <c r="G1523" s="48">
        <v>0</v>
      </c>
      <c r="H1523" s="48">
        <v>0</v>
      </c>
      <c r="I1523" s="48">
        <v>1</v>
      </c>
      <c r="J1523" s="48">
        <v>1</v>
      </c>
      <c r="K1523" s="48">
        <v>0</v>
      </c>
      <c r="L1523" s="48">
        <v>0</v>
      </c>
      <c r="M1523" s="48">
        <v>0</v>
      </c>
      <c r="N1523" s="48">
        <v>0</v>
      </c>
      <c r="O1523" s="48">
        <v>1</v>
      </c>
      <c r="P1523" s="48">
        <v>1</v>
      </c>
      <c r="Q1523" s="48">
        <v>0</v>
      </c>
      <c r="R1523" s="48">
        <v>1</v>
      </c>
      <c r="S1523" s="48">
        <v>1</v>
      </c>
      <c r="T1523" s="48">
        <v>0</v>
      </c>
      <c r="U1523" s="48">
        <v>1</v>
      </c>
      <c r="V1523" s="48">
        <v>1</v>
      </c>
      <c r="W1523" s="48">
        <v>0</v>
      </c>
    </row>
    <row r="1524" spans="3:28" ht="15" customHeight="1" outlineLevel="2" x14ac:dyDescent="0.2">
      <c r="D1524" s="41" t="s">
        <v>1779</v>
      </c>
      <c r="E1524" s="118" t="s">
        <v>1780</v>
      </c>
      <c r="F1524" s="48">
        <v>2</v>
      </c>
      <c r="G1524" s="48">
        <v>0</v>
      </c>
      <c r="H1524" s="48">
        <v>2</v>
      </c>
      <c r="I1524" s="48">
        <v>1</v>
      </c>
      <c r="J1524" s="48">
        <v>0</v>
      </c>
      <c r="K1524" s="48">
        <v>1</v>
      </c>
      <c r="L1524" s="48">
        <v>1</v>
      </c>
      <c r="M1524" s="48">
        <v>0</v>
      </c>
      <c r="N1524" s="48">
        <v>1</v>
      </c>
      <c r="O1524" s="48">
        <v>0</v>
      </c>
      <c r="P1524" s="48">
        <v>0</v>
      </c>
      <c r="Q1524" s="48">
        <v>0</v>
      </c>
      <c r="R1524" s="48">
        <v>0</v>
      </c>
      <c r="S1524" s="48">
        <v>0</v>
      </c>
      <c r="T1524" s="48">
        <v>0</v>
      </c>
      <c r="U1524" s="48">
        <v>0</v>
      </c>
      <c r="V1524" s="48">
        <v>0</v>
      </c>
      <c r="W1524" s="48">
        <v>0</v>
      </c>
    </row>
    <row r="1525" spans="3:28" ht="15" customHeight="1" outlineLevel="2" x14ac:dyDescent="0.2">
      <c r="D1525" s="41" t="s">
        <v>1781</v>
      </c>
      <c r="E1525" s="118" t="s">
        <v>1782</v>
      </c>
      <c r="F1525" s="48">
        <v>0</v>
      </c>
      <c r="G1525" s="48">
        <v>0</v>
      </c>
      <c r="H1525" s="48">
        <v>0</v>
      </c>
      <c r="I1525" s="48">
        <v>0</v>
      </c>
      <c r="J1525" s="48">
        <v>0</v>
      </c>
      <c r="K1525" s="48">
        <v>0</v>
      </c>
      <c r="L1525" s="48">
        <v>0</v>
      </c>
      <c r="M1525" s="48">
        <v>0</v>
      </c>
      <c r="N1525" s="48">
        <v>0</v>
      </c>
      <c r="O1525" s="48">
        <v>0</v>
      </c>
      <c r="P1525" s="48">
        <v>0</v>
      </c>
      <c r="Q1525" s="48">
        <v>0</v>
      </c>
      <c r="R1525" s="48">
        <v>0</v>
      </c>
      <c r="S1525" s="48">
        <v>0</v>
      </c>
      <c r="T1525" s="48">
        <v>0</v>
      </c>
      <c r="U1525" s="48">
        <v>0</v>
      </c>
      <c r="V1525" s="48">
        <v>0</v>
      </c>
      <c r="W1525" s="48">
        <v>0</v>
      </c>
    </row>
    <row r="1526" spans="3:28" ht="15" customHeight="1" outlineLevel="1" x14ac:dyDescent="0.2">
      <c r="C1526" s="226" t="s">
        <v>1783</v>
      </c>
      <c r="E1526" s="225" t="s">
        <v>1784</v>
      </c>
      <c r="F1526" s="48">
        <v>63</v>
      </c>
      <c r="G1526" s="48">
        <v>37</v>
      </c>
      <c r="H1526" s="48">
        <v>26</v>
      </c>
      <c r="I1526" s="48">
        <v>59</v>
      </c>
      <c r="J1526" s="48">
        <v>34</v>
      </c>
      <c r="K1526" s="48">
        <v>25</v>
      </c>
      <c r="L1526" s="48">
        <v>48</v>
      </c>
      <c r="M1526" s="48">
        <v>29</v>
      </c>
      <c r="N1526" s="48">
        <v>19</v>
      </c>
      <c r="O1526" s="48">
        <v>37</v>
      </c>
      <c r="P1526" s="48">
        <v>19</v>
      </c>
      <c r="Q1526" s="48">
        <v>18</v>
      </c>
      <c r="R1526" s="48">
        <v>27</v>
      </c>
      <c r="S1526" s="48">
        <v>15</v>
      </c>
      <c r="T1526" s="48">
        <v>12</v>
      </c>
      <c r="U1526" s="48">
        <v>30</v>
      </c>
      <c r="V1526" s="48">
        <v>18</v>
      </c>
      <c r="W1526" s="48">
        <v>12</v>
      </c>
      <c r="AB1526" s="270"/>
    </row>
    <row r="1527" spans="3:28" ht="15" customHeight="1" outlineLevel="2" x14ac:dyDescent="0.2">
      <c r="D1527" s="41" t="s">
        <v>1785</v>
      </c>
      <c r="E1527" s="118" t="s">
        <v>1786</v>
      </c>
      <c r="F1527" s="48">
        <v>11</v>
      </c>
      <c r="G1527" s="48">
        <v>10</v>
      </c>
      <c r="H1527" s="48">
        <v>1</v>
      </c>
      <c r="I1527" s="48">
        <v>9</v>
      </c>
      <c r="J1527" s="48">
        <v>8</v>
      </c>
      <c r="K1527" s="48">
        <v>1</v>
      </c>
      <c r="L1527" s="48">
        <v>8</v>
      </c>
      <c r="M1527" s="48">
        <v>7</v>
      </c>
      <c r="N1527" s="48">
        <v>1</v>
      </c>
      <c r="O1527" s="48">
        <v>8</v>
      </c>
      <c r="P1527" s="48">
        <v>7</v>
      </c>
      <c r="Q1527" s="48">
        <v>1</v>
      </c>
      <c r="R1527" s="48">
        <v>6</v>
      </c>
      <c r="S1527" s="48">
        <v>6</v>
      </c>
      <c r="T1527" s="48">
        <v>0</v>
      </c>
      <c r="U1527" s="48">
        <v>6</v>
      </c>
      <c r="V1527" s="48">
        <v>6</v>
      </c>
      <c r="W1527" s="48">
        <v>0</v>
      </c>
    </row>
    <row r="1528" spans="3:28" ht="15" customHeight="1" outlineLevel="2" x14ac:dyDescent="0.2">
      <c r="D1528" s="41" t="s">
        <v>1787</v>
      </c>
      <c r="E1528" s="118" t="s">
        <v>1788</v>
      </c>
      <c r="F1528" s="48">
        <v>0</v>
      </c>
      <c r="G1528" s="48">
        <v>0</v>
      </c>
      <c r="H1528" s="48">
        <v>0</v>
      </c>
      <c r="I1528" s="48">
        <v>0</v>
      </c>
      <c r="J1528" s="48">
        <v>0</v>
      </c>
      <c r="K1528" s="48">
        <v>0</v>
      </c>
      <c r="L1528" s="48">
        <v>0</v>
      </c>
      <c r="M1528" s="48">
        <v>0</v>
      </c>
      <c r="N1528" s="48">
        <v>0</v>
      </c>
      <c r="O1528" s="48">
        <v>0</v>
      </c>
      <c r="P1528" s="48">
        <v>0</v>
      </c>
      <c r="Q1528" s="48">
        <v>0</v>
      </c>
      <c r="R1528" s="48">
        <v>0</v>
      </c>
      <c r="S1528" s="48">
        <v>0</v>
      </c>
      <c r="T1528" s="48">
        <v>0</v>
      </c>
      <c r="U1528" s="48">
        <v>0</v>
      </c>
      <c r="V1528" s="48">
        <v>0</v>
      </c>
      <c r="W1528" s="48">
        <v>0</v>
      </c>
    </row>
    <row r="1529" spans="3:28" ht="15" customHeight="1" outlineLevel="2" x14ac:dyDescent="0.2">
      <c r="D1529" s="41" t="s">
        <v>1789</v>
      </c>
      <c r="E1529" s="118" t="s">
        <v>1790</v>
      </c>
      <c r="F1529" s="48">
        <v>8</v>
      </c>
      <c r="G1529" s="48">
        <v>1</v>
      </c>
      <c r="H1529" s="48">
        <v>7</v>
      </c>
      <c r="I1529" s="48">
        <v>9</v>
      </c>
      <c r="J1529" s="48">
        <v>2</v>
      </c>
      <c r="K1529" s="48">
        <v>7</v>
      </c>
      <c r="L1529" s="48">
        <v>6</v>
      </c>
      <c r="M1529" s="48">
        <v>2</v>
      </c>
      <c r="N1529" s="48">
        <v>4</v>
      </c>
      <c r="O1529" s="48">
        <v>5</v>
      </c>
      <c r="P1529" s="48">
        <v>1</v>
      </c>
      <c r="Q1529" s="48">
        <v>4</v>
      </c>
      <c r="R1529" s="48">
        <v>4</v>
      </c>
      <c r="S1529" s="48">
        <v>1</v>
      </c>
      <c r="T1529" s="48">
        <v>3</v>
      </c>
      <c r="U1529" s="48">
        <v>4</v>
      </c>
      <c r="V1529" s="48">
        <v>1</v>
      </c>
      <c r="W1529" s="48">
        <v>3</v>
      </c>
    </row>
    <row r="1530" spans="3:28" ht="15" customHeight="1" outlineLevel="2" x14ac:dyDescent="0.2">
      <c r="D1530" s="41" t="s">
        <v>1791</v>
      </c>
      <c r="E1530" s="118" t="s">
        <v>1792</v>
      </c>
      <c r="F1530" s="48">
        <v>1</v>
      </c>
      <c r="G1530" s="48">
        <v>0</v>
      </c>
      <c r="H1530" s="48">
        <v>1</v>
      </c>
      <c r="I1530" s="48">
        <v>1</v>
      </c>
      <c r="J1530" s="48">
        <v>0</v>
      </c>
      <c r="K1530" s="48">
        <v>1</v>
      </c>
      <c r="L1530" s="48">
        <v>1</v>
      </c>
      <c r="M1530" s="48">
        <v>0</v>
      </c>
      <c r="N1530" s="48">
        <v>1</v>
      </c>
      <c r="O1530" s="48">
        <v>1</v>
      </c>
      <c r="P1530" s="48">
        <v>0</v>
      </c>
      <c r="Q1530" s="48">
        <v>1</v>
      </c>
      <c r="R1530" s="48">
        <v>1</v>
      </c>
      <c r="S1530" s="48">
        <v>0</v>
      </c>
      <c r="T1530" s="48">
        <v>1</v>
      </c>
      <c r="U1530" s="48">
        <v>1</v>
      </c>
      <c r="V1530" s="48">
        <v>0</v>
      </c>
      <c r="W1530" s="48">
        <v>1</v>
      </c>
    </row>
    <row r="1531" spans="3:28" ht="15" customHeight="1" outlineLevel="2" x14ac:dyDescent="0.2">
      <c r="D1531" s="41" t="s">
        <v>1793</v>
      </c>
      <c r="E1531" s="118" t="s">
        <v>1794</v>
      </c>
      <c r="F1531" s="48">
        <v>0</v>
      </c>
      <c r="G1531" s="48">
        <v>0</v>
      </c>
      <c r="H1531" s="48">
        <v>0</v>
      </c>
      <c r="I1531" s="48">
        <v>0</v>
      </c>
      <c r="J1531" s="48">
        <v>0</v>
      </c>
      <c r="K1531" s="48">
        <v>0</v>
      </c>
      <c r="L1531" s="48">
        <v>1</v>
      </c>
      <c r="M1531" s="48">
        <v>1</v>
      </c>
      <c r="N1531" s="48">
        <v>0</v>
      </c>
      <c r="O1531" s="48">
        <v>0</v>
      </c>
      <c r="P1531" s="48">
        <v>0</v>
      </c>
      <c r="Q1531" s="48">
        <v>0</v>
      </c>
      <c r="R1531" s="48">
        <v>0</v>
      </c>
      <c r="S1531" s="48">
        <v>0</v>
      </c>
      <c r="T1531" s="48">
        <v>0</v>
      </c>
      <c r="U1531" s="48">
        <v>0</v>
      </c>
      <c r="V1531" s="48">
        <v>0</v>
      </c>
      <c r="W1531" s="48">
        <v>0</v>
      </c>
    </row>
    <row r="1532" spans="3:28" ht="15" customHeight="1" outlineLevel="2" x14ac:dyDescent="0.2">
      <c r="D1532" s="41" t="s">
        <v>1795</v>
      </c>
      <c r="E1532" s="118" t="s">
        <v>1796</v>
      </c>
      <c r="F1532" s="48">
        <v>16</v>
      </c>
      <c r="G1532" s="48">
        <v>9</v>
      </c>
      <c r="H1532" s="48">
        <v>7</v>
      </c>
      <c r="I1532" s="48">
        <v>13</v>
      </c>
      <c r="J1532" s="48">
        <v>6</v>
      </c>
      <c r="K1532" s="48">
        <v>7</v>
      </c>
      <c r="L1532" s="48">
        <v>9</v>
      </c>
      <c r="M1532" s="48">
        <v>5</v>
      </c>
      <c r="N1532" s="48">
        <v>4</v>
      </c>
      <c r="O1532" s="48">
        <v>6</v>
      </c>
      <c r="P1532" s="48">
        <v>2</v>
      </c>
      <c r="Q1532" s="48">
        <v>4</v>
      </c>
      <c r="R1532" s="48">
        <v>3</v>
      </c>
      <c r="S1532" s="48">
        <v>2</v>
      </c>
      <c r="T1532" s="48">
        <v>1</v>
      </c>
      <c r="U1532" s="48">
        <v>1</v>
      </c>
      <c r="V1532" s="48">
        <v>0</v>
      </c>
      <c r="W1532" s="48">
        <v>1</v>
      </c>
    </row>
    <row r="1533" spans="3:28" ht="15" customHeight="1" outlineLevel="2" x14ac:dyDescent="0.2">
      <c r="D1533" s="41" t="s">
        <v>1797</v>
      </c>
      <c r="E1533" s="118" t="s">
        <v>1798</v>
      </c>
      <c r="F1533" s="48">
        <v>6</v>
      </c>
      <c r="G1533" s="48">
        <v>2</v>
      </c>
      <c r="H1533" s="48">
        <v>4</v>
      </c>
      <c r="I1533" s="48">
        <v>6</v>
      </c>
      <c r="J1533" s="48">
        <v>3</v>
      </c>
      <c r="K1533" s="48">
        <v>3</v>
      </c>
      <c r="L1533" s="48">
        <v>7</v>
      </c>
      <c r="M1533" s="48">
        <v>4</v>
      </c>
      <c r="N1533" s="48">
        <v>3</v>
      </c>
      <c r="O1533" s="48">
        <v>6</v>
      </c>
      <c r="P1533" s="48">
        <v>3</v>
      </c>
      <c r="Q1533" s="48">
        <v>3</v>
      </c>
      <c r="R1533" s="48">
        <v>6</v>
      </c>
      <c r="S1533" s="48">
        <v>3</v>
      </c>
      <c r="T1533" s="48">
        <v>3</v>
      </c>
      <c r="U1533" s="48">
        <v>7</v>
      </c>
      <c r="V1533" s="48">
        <v>4</v>
      </c>
      <c r="W1533" s="48">
        <v>3</v>
      </c>
    </row>
    <row r="1534" spans="3:28" ht="15" customHeight="1" outlineLevel="2" x14ac:dyDescent="0.2">
      <c r="D1534" s="41" t="s">
        <v>1799</v>
      </c>
      <c r="E1534" s="118" t="s">
        <v>1800</v>
      </c>
      <c r="F1534" s="48">
        <v>10</v>
      </c>
      <c r="G1534" s="48">
        <v>8</v>
      </c>
      <c r="H1534" s="48">
        <v>2</v>
      </c>
      <c r="I1534" s="48">
        <v>9</v>
      </c>
      <c r="J1534" s="48">
        <v>7</v>
      </c>
      <c r="K1534" s="48">
        <v>2</v>
      </c>
      <c r="L1534" s="48">
        <v>7</v>
      </c>
      <c r="M1534" s="48">
        <v>5</v>
      </c>
      <c r="N1534" s="48">
        <v>2</v>
      </c>
      <c r="O1534" s="48">
        <v>6</v>
      </c>
      <c r="P1534" s="48">
        <v>4</v>
      </c>
      <c r="Q1534" s="48">
        <v>2</v>
      </c>
      <c r="R1534" s="48">
        <v>5</v>
      </c>
      <c r="S1534" s="48">
        <v>3</v>
      </c>
      <c r="T1534" s="48">
        <v>2</v>
      </c>
      <c r="U1534" s="48">
        <v>8</v>
      </c>
      <c r="V1534" s="48">
        <v>6</v>
      </c>
      <c r="W1534" s="48">
        <v>2</v>
      </c>
    </row>
    <row r="1535" spans="3:28" ht="15" customHeight="1" outlineLevel="2" x14ac:dyDescent="0.2">
      <c r="D1535" s="41" t="s">
        <v>1801</v>
      </c>
      <c r="E1535" s="118" t="s">
        <v>1802</v>
      </c>
      <c r="F1535" s="48">
        <v>0</v>
      </c>
      <c r="G1535" s="48">
        <v>0</v>
      </c>
      <c r="H1535" s="48">
        <v>0</v>
      </c>
      <c r="I1535" s="48">
        <v>0</v>
      </c>
      <c r="J1535" s="48">
        <v>0</v>
      </c>
      <c r="K1535" s="48">
        <v>0</v>
      </c>
      <c r="L1535" s="48">
        <v>0</v>
      </c>
      <c r="M1535" s="48">
        <v>0</v>
      </c>
      <c r="N1535" s="48">
        <v>0</v>
      </c>
      <c r="O1535" s="48">
        <v>0</v>
      </c>
      <c r="P1535" s="48">
        <v>0</v>
      </c>
      <c r="Q1535" s="48">
        <v>0</v>
      </c>
      <c r="R1535" s="48">
        <v>0</v>
      </c>
      <c r="S1535" s="48">
        <v>0</v>
      </c>
      <c r="T1535" s="48">
        <v>0</v>
      </c>
      <c r="U1535" s="48">
        <v>0</v>
      </c>
      <c r="V1535" s="48">
        <v>0</v>
      </c>
      <c r="W1535" s="48">
        <v>0</v>
      </c>
    </row>
    <row r="1536" spans="3:28" ht="15" customHeight="1" outlineLevel="2" x14ac:dyDescent="0.2">
      <c r="D1536" s="41" t="s">
        <v>1803</v>
      </c>
      <c r="E1536" s="118" t="s">
        <v>1804</v>
      </c>
      <c r="F1536" s="48">
        <v>0</v>
      </c>
      <c r="G1536" s="48">
        <v>0</v>
      </c>
      <c r="H1536" s="48">
        <v>0</v>
      </c>
      <c r="I1536" s="48">
        <v>1</v>
      </c>
      <c r="J1536" s="48">
        <v>1</v>
      </c>
      <c r="K1536" s="48">
        <v>0</v>
      </c>
      <c r="L1536" s="48">
        <v>0</v>
      </c>
      <c r="M1536" s="48">
        <v>0</v>
      </c>
      <c r="N1536" s="48">
        <v>0</v>
      </c>
      <c r="O1536" s="48">
        <v>0</v>
      </c>
      <c r="P1536" s="48">
        <v>0</v>
      </c>
      <c r="Q1536" s="48">
        <v>0</v>
      </c>
      <c r="R1536" s="48">
        <v>0</v>
      </c>
      <c r="S1536" s="48">
        <v>0</v>
      </c>
      <c r="T1536" s="48">
        <v>0</v>
      </c>
      <c r="U1536" s="48">
        <v>0</v>
      </c>
      <c r="V1536" s="48">
        <v>0</v>
      </c>
      <c r="W1536" s="48">
        <v>0</v>
      </c>
    </row>
    <row r="1537" spans="3:28" ht="15" customHeight="1" outlineLevel="2" x14ac:dyDescent="0.2">
      <c r="D1537" s="41" t="s">
        <v>1805</v>
      </c>
      <c r="E1537" s="118" t="s">
        <v>1806</v>
      </c>
      <c r="F1537" s="48">
        <v>0</v>
      </c>
      <c r="G1537" s="48">
        <v>0</v>
      </c>
      <c r="H1537" s="48">
        <v>0</v>
      </c>
      <c r="I1537" s="48">
        <v>0</v>
      </c>
      <c r="J1537" s="48">
        <v>0</v>
      </c>
      <c r="K1537" s="48">
        <v>0</v>
      </c>
      <c r="L1537" s="48">
        <v>0</v>
      </c>
      <c r="M1537" s="48">
        <v>0</v>
      </c>
      <c r="N1537" s="48">
        <v>0</v>
      </c>
      <c r="O1537" s="48">
        <v>0</v>
      </c>
      <c r="P1537" s="48">
        <v>0</v>
      </c>
      <c r="Q1537" s="48">
        <v>0</v>
      </c>
      <c r="R1537" s="48">
        <v>0</v>
      </c>
      <c r="S1537" s="48">
        <v>0</v>
      </c>
      <c r="T1537" s="48">
        <v>0</v>
      </c>
      <c r="U1537" s="48">
        <v>0</v>
      </c>
      <c r="V1537" s="48">
        <v>0</v>
      </c>
      <c r="W1537" s="48">
        <v>0</v>
      </c>
    </row>
    <row r="1538" spans="3:28" ht="15" customHeight="1" outlineLevel="2" x14ac:dyDescent="0.2">
      <c r="D1538" s="41" t="s">
        <v>1807</v>
      </c>
      <c r="E1538" s="118" t="s">
        <v>1808</v>
      </c>
      <c r="F1538" s="48">
        <v>0</v>
      </c>
      <c r="G1538" s="48">
        <v>0</v>
      </c>
      <c r="H1538" s="48">
        <v>0</v>
      </c>
      <c r="I1538" s="48">
        <v>0</v>
      </c>
      <c r="J1538" s="48">
        <v>0</v>
      </c>
      <c r="K1538" s="48">
        <v>0</v>
      </c>
      <c r="L1538" s="48">
        <v>0</v>
      </c>
      <c r="M1538" s="48">
        <v>0</v>
      </c>
      <c r="N1538" s="48">
        <v>0</v>
      </c>
      <c r="O1538" s="48">
        <v>0</v>
      </c>
      <c r="P1538" s="48">
        <v>0</v>
      </c>
      <c r="Q1538" s="48">
        <v>0</v>
      </c>
      <c r="R1538" s="48">
        <v>0</v>
      </c>
      <c r="S1538" s="48">
        <v>0</v>
      </c>
      <c r="T1538" s="48">
        <v>0</v>
      </c>
      <c r="U1538" s="48">
        <v>0</v>
      </c>
      <c r="V1538" s="48">
        <v>0</v>
      </c>
      <c r="W1538" s="48">
        <v>0</v>
      </c>
    </row>
    <row r="1539" spans="3:28" ht="15" customHeight="1" outlineLevel="2" x14ac:dyDescent="0.2">
      <c r="D1539" s="41" t="s">
        <v>1809</v>
      </c>
      <c r="E1539" s="118" t="s">
        <v>1810</v>
      </c>
      <c r="F1539" s="48">
        <v>1</v>
      </c>
      <c r="G1539" s="48">
        <v>1</v>
      </c>
      <c r="H1539" s="48">
        <v>0</v>
      </c>
      <c r="I1539" s="48">
        <v>1</v>
      </c>
      <c r="J1539" s="48">
        <v>1</v>
      </c>
      <c r="K1539" s="48">
        <v>0</v>
      </c>
      <c r="L1539" s="48">
        <v>2</v>
      </c>
      <c r="M1539" s="48">
        <v>2</v>
      </c>
      <c r="N1539" s="48">
        <v>0</v>
      </c>
      <c r="O1539" s="48">
        <v>1</v>
      </c>
      <c r="P1539" s="48">
        <v>1</v>
      </c>
      <c r="Q1539" s="48">
        <v>0</v>
      </c>
      <c r="R1539" s="48">
        <v>0</v>
      </c>
      <c r="S1539" s="48">
        <v>0</v>
      </c>
      <c r="T1539" s="48">
        <v>0</v>
      </c>
      <c r="U1539" s="48">
        <v>0</v>
      </c>
      <c r="V1539" s="48">
        <v>0</v>
      </c>
      <c r="W1539" s="48">
        <v>0</v>
      </c>
    </row>
    <row r="1540" spans="3:28" ht="15" customHeight="1" outlineLevel="2" x14ac:dyDescent="0.2">
      <c r="D1540" s="41" t="s">
        <v>1811</v>
      </c>
      <c r="E1540" s="118" t="s">
        <v>1812</v>
      </c>
      <c r="F1540" s="48">
        <v>0</v>
      </c>
      <c r="G1540" s="48">
        <v>0</v>
      </c>
      <c r="H1540" s="48">
        <v>0</v>
      </c>
      <c r="I1540" s="48">
        <v>0</v>
      </c>
      <c r="J1540" s="48">
        <v>0</v>
      </c>
      <c r="K1540" s="48">
        <v>0</v>
      </c>
      <c r="L1540" s="48">
        <v>0</v>
      </c>
      <c r="M1540" s="48">
        <v>0</v>
      </c>
      <c r="N1540" s="48">
        <v>0</v>
      </c>
      <c r="O1540" s="48">
        <v>0</v>
      </c>
      <c r="P1540" s="48">
        <v>0</v>
      </c>
      <c r="Q1540" s="48">
        <v>0</v>
      </c>
      <c r="R1540" s="48">
        <v>0</v>
      </c>
      <c r="S1540" s="48">
        <v>0</v>
      </c>
      <c r="T1540" s="48">
        <v>0</v>
      </c>
      <c r="U1540" s="48">
        <v>0</v>
      </c>
      <c r="V1540" s="48">
        <v>0</v>
      </c>
      <c r="W1540" s="48">
        <v>0</v>
      </c>
    </row>
    <row r="1541" spans="3:28" ht="15" customHeight="1" outlineLevel="2" x14ac:dyDescent="0.2">
      <c r="D1541" s="41" t="s">
        <v>1813</v>
      </c>
      <c r="E1541" s="118" t="s">
        <v>1814</v>
      </c>
      <c r="F1541" s="48">
        <v>0</v>
      </c>
      <c r="G1541" s="48">
        <v>0</v>
      </c>
      <c r="H1541" s="48">
        <v>0</v>
      </c>
      <c r="I1541" s="48">
        <v>0</v>
      </c>
      <c r="J1541" s="48">
        <v>0</v>
      </c>
      <c r="K1541" s="48">
        <v>0</v>
      </c>
      <c r="L1541" s="48">
        <v>0</v>
      </c>
      <c r="M1541" s="48">
        <v>0</v>
      </c>
      <c r="N1541" s="48">
        <v>0</v>
      </c>
      <c r="O1541" s="48">
        <v>0</v>
      </c>
      <c r="P1541" s="48">
        <v>0</v>
      </c>
      <c r="Q1541" s="48">
        <v>0</v>
      </c>
      <c r="R1541" s="48">
        <v>0</v>
      </c>
      <c r="S1541" s="48">
        <v>0</v>
      </c>
      <c r="T1541" s="48">
        <v>0</v>
      </c>
      <c r="U1541" s="48">
        <v>0</v>
      </c>
      <c r="V1541" s="48">
        <v>0</v>
      </c>
      <c r="W1541" s="48">
        <v>0</v>
      </c>
    </row>
    <row r="1542" spans="3:28" ht="15" customHeight="1" outlineLevel="2" x14ac:dyDescent="0.2">
      <c r="D1542" s="41" t="s">
        <v>1815</v>
      </c>
      <c r="E1542" s="118" t="s">
        <v>1816</v>
      </c>
      <c r="F1542" s="48">
        <v>5</v>
      </c>
      <c r="G1542" s="48">
        <v>4</v>
      </c>
      <c r="H1542" s="48">
        <v>1</v>
      </c>
      <c r="I1542" s="48">
        <v>4</v>
      </c>
      <c r="J1542" s="48">
        <v>4</v>
      </c>
      <c r="K1542" s="48">
        <v>0</v>
      </c>
      <c r="L1542" s="48">
        <v>2</v>
      </c>
      <c r="M1542" s="48">
        <v>2</v>
      </c>
      <c r="N1542" s="48">
        <v>0</v>
      </c>
      <c r="O1542" s="48">
        <v>1</v>
      </c>
      <c r="P1542" s="48">
        <v>1</v>
      </c>
      <c r="Q1542" s="48">
        <v>0</v>
      </c>
      <c r="R1542" s="48">
        <v>0</v>
      </c>
      <c r="S1542" s="48">
        <v>0</v>
      </c>
      <c r="T1542" s="48">
        <v>0</v>
      </c>
      <c r="U1542" s="48">
        <v>1</v>
      </c>
      <c r="V1542" s="48">
        <v>1</v>
      </c>
      <c r="W1542" s="48">
        <v>0</v>
      </c>
    </row>
    <row r="1543" spans="3:28" ht="15" customHeight="1" outlineLevel="2" x14ac:dyDescent="0.2">
      <c r="D1543" s="41" t="s">
        <v>1817</v>
      </c>
      <c r="E1543" s="118" t="s">
        <v>1818</v>
      </c>
      <c r="F1543" s="48">
        <v>2</v>
      </c>
      <c r="G1543" s="48">
        <v>0</v>
      </c>
      <c r="H1543" s="48">
        <v>2</v>
      </c>
      <c r="I1543" s="48">
        <v>2</v>
      </c>
      <c r="J1543" s="48">
        <v>0</v>
      </c>
      <c r="K1543" s="48">
        <v>2</v>
      </c>
      <c r="L1543" s="48">
        <v>2</v>
      </c>
      <c r="M1543" s="48">
        <v>0</v>
      </c>
      <c r="N1543" s="48">
        <v>2</v>
      </c>
      <c r="O1543" s="48">
        <v>2</v>
      </c>
      <c r="P1543" s="48">
        <v>0</v>
      </c>
      <c r="Q1543" s="48">
        <v>2</v>
      </c>
      <c r="R1543" s="48">
        <v>2</v>
      </c>
      <c r="S1543" s="48">
        <v>0</v>
      </c>
      <c r="T1543" s="48">
        <v>2</v>
      </c>
      <c r="U1543" s="48">
        <v>2</v>
      </c>
      <c r="V1543" s="48">
        <v>0</v>
      </c>
      <c r="W1543" s="48">
        <v>2</v>
      </c>
    </row>
    <row r="1544" spans="3:28" ht="15" customHeight="1" outlineLevel="2" x14ac:dyDescent="0.2">
      <c r="D1544" s="41" t="s">
        <v>1819</v>
      </c>
      <c r="E1544" s="118" t="s">
        <v>1820</v>
      </c>
      <c r="F1544" s="48">
        <v>2</v>
      </c>
      <c r="G1544" s="48">
        <v>2</v>
      </c>
      <c r="H1544" s="48">
        <v>0</v>
      </c>
      <c r="I1544" s="48">
        <v>2</v>
      </c>
      <c r="J1544" s="48">
        <v>2</v>
      </c>
      <c r="K1544" s="48">
        <v>0</v>
      </c>
      <c r="L1544" s="48">
        <v>1</v>
      </c>
      <c r="M1544" s="48">
        <v>1</v>
      </c>
      <c r="N1544" s="48">
        <v>0</v>
      </c>
      <c r="O1544" s="48">
        <v>0</v>
      </c>
      <c r="P1544" s="48">
        <v>0</v>
      </c>
      <c r="Q1544" s="48">
        <v>0</v>
      </c>
      <c r="R1544" s="48">
        <v>0</v>
      </c>
      <c r="S1544" s="48">
        <v>0</v>
      </c>
      <c r="T1544" s="48">
        <v>0</v>
      </c>
      <c r="U1544" s="48">
        <v>0</v>
      </c>
      <c r="V1544" s="48">
        <v>0</v>
      </c>
      <c r="W1544" s="48">
        <v>0</v>
      </c>
    </row>
    <row r="1545" spans="3:28" ht="15" customHeight="1" outlineLevel="2" x14ac:dyDescent="0.2">
      <c r="D1545" s="41" t="s">
        <v>1821</v>
      </c>
      <c r="E1545" s="118" t="s">
        <v>1822</v>
      </c>
      <c r="F1545" s="48">
        <v>1</v>
      </c>
      <c r="G1545" s="48">
        <v>0</v>
      </c>
      <c r="H1545" s="48">
        <v>1</v>
      </c>
      <c r="I1545" s="48">
        <v>1</v>
      </c>
      <c r="J1545" s="48">
        <v>0</v>
      </c>
      <c r="K1545" s="48">
        <v>1</v>
      </c>
      <c r="L1545" s="48">
        <v>2</v>
      </c>
      <c r="M1545" s="48">
        <v>0</v>
      </c>
      <c r="N1545" s="48">
        <v>2</v>
      </c>
      <c r="O1545" s="48">
        <v>1</v>
      </c>
      <c r="P1545" s="48">
        <v>0</v>
      </c>
      <c r="Q1545" s="48">
        <v>1</v>
      </c>
      <c r="R1545" s="48">
        <v>0</v>
      </c>
      <c r="S1545" s="48">
        <v>0</v>
      </c>
      <c r="T1545" s="48">
        <v>0</v>
      </c>
      <c r="U1545" s="48">
        <v>0</v>
      </c>
      <c r="V1545" s="48">
        <v>0</v>
      </c>
      <c r="W1545" s="48">
        <v>0</v>
      </c>
    </row>
    <row r="1546" spans="3:28" ht="15" customHeight="1" outlineLevel="2" x14ac:dyDescent="0.2">
      <c r="D1546" s="41" t="s">
        <v>1823</v>
      </c>
      <c r="E1546" s="118" t="s">
        <v>1824</v>
      </c>
      <c r="F1546" s="48">
        <v>0</v>
      </c>
      <c r="G1546" s="48">
        <v>0</v>
      </c>
      <c r="H1546" s="48">
        <v>0</v>
      </c>
      <c r="I1546" s="48">
        <v>1</v>
      </c>
      <c r="J1546" s="48">
        <v>0</v>
      </c>
      <c r="K1546" s="48">
        <v>1</v>
      </c>
      <c r="L1546" s="48">
        <v>0</v>
      </c>
      <c r="M1546" s="48">
        <v>0</v>
      </c>
      <c r="N1546" s="48">
        <v>0</v>
      </c>
      <c r="O1546" s="48">
        <v>0</v>
      </c>
      <c r="P1546" s="48">
        <v>0</v>
      </c>
      <c r="Q1546" s="48">
        <v>0</v>
      </c>
      <c r="R1546" s="48">
        <v>0</v>
      </c>
      <c r="S1546" s="48">
        <v>0</v>
      </c>
      <c r="T1546" s="48">
        <v>0</v>
      </c>
      <c r="U1546" s="48">
        <v>0</v>
      </c>
      <c r="V1546" s="48">
        <v>0</v>
      </c>
      <c r="W1546" s="48">
        <v>0</v>
      </c>
    </row>
    <row r="1547" spans="3:28" ht="15" customHeight="1" outlineLevel="1" x14ac:dyDescent="0.2">
      <c r="C1547" s="226" t="s">
        <v>1825</v>
      </c>
      <c r="E1547" s="225" t="s">
        <v>1826</v>
      </c>
      <c r="F1547" s="48">
        <v>150</v>
      </c>
      <c r="G1547" s="48">
        <v>138</v>
      </c>
      <c r="H1547" s="48">
        <v>12</v>
      </c>
      <c r="I1547" s="48">
        <v>141</v>
      </c>
      <c r="J1547" s="48">
        <v>125</v>
      </c>
      <c r="K1547" s="48">
        <v>16</v>
      </c>
      <c r="L1547" s="48">
        <v>143</v>
      </c>
      <c r="M1547" s="48">
        <v>128</v>
      </c>
      <c r="N1547" s="48">
        <v>15</v>
      </c>
      <c r="O1547" s="48">
        <v>140</v>
      </c>
      <c r="P1547" s="48">
        <v>128</v>
      </c>
      <c r="Q1547" s="48">
        <v>12</v>
      </c>
      <c r="R1547" s="48">
        <v>126</v>
      </c>
      <c r="S1547" s="48">
        <v>115</v>
      </c>
      <c r="T1547" s="48">
        <v>11</v>
      </c>
      <c r="U1547" s="48">
        <v>106</v>
      </c>
      <c r="V1547" s="48">
        <v>96</v>
      </c>
      <c r="W1547" s="48">
        <v>10</v>
      </c>
      <c r="AB1547" s="270"/>
    </row>
    <row r="1548" spans="3:28" ht="15" customHeight="1" outlineLevel="2" x14ac:dyDescent="0.2">
      <c r="D1548" s="41" t="s">
        <v>1827</v>
      </c>
      <c r="E1548" s="118" t="s">
        <v>1828</v>
      </c>
      <c r="F1548" s="48">
        <v>1</v>
      </c>
      <c r="G1548" s="48">
        <v>0</v>
      </c>
      <c r="H1548" s="48">
        <v>1</v>
      </c>
      <c r="I1548" s="48">
        <v>2</v>
      </c>
      <c r="J1548" s="48">
        <v>0</v>
      </c>
      <c r="K1548" s="48">
        <v>2</v>
      </c>
      <c r="L1548" s="48">
        <v>3</v>
      </c>
      <c r="M1548" s="48">
        <v>0</v>
      </c>
      <c r="N1548" s="48">
        <v>3</v>
      </c>
      <c r="O1548" s="48">
        <v>2</v>
      </c>
      <c r="P1548" s="48">
        <v>0</v>
      </c>
      <c r="Q1548" s="48">
        <v>2</v>
      </c>
      <c r="R1548" s="48">
        <v>1</v>
      </c>
      <c r="S1548" s="48">
        <v>0</v>
      </c>
      <c r="T1548" s="48">
        <v>1</v>
      </c>
      <c r="U1548" s="48">
        <v>1</v>
      </c>
      <c r="V1548" s="48">
        <v>0</v>
      </c>
      <c r="W1548" s="48">
        <v>1</v>
      </c>
    </row>
    <row r="1549" spans="3:28" ht="15" customHeight="1" outlineLevel="2" x14ac:dyDescent="0.2">
      <c r="D1549" s="41" t="s">
        <v>1829</v>
      </c>
      <c r="E1549" s="118" t="s">
        <v>1830</v>
      </c>
      <c r="F1549" s="48">
        <v>0</v>
      </c>
      <c r="G1549" s="48">
        <v>0</v>
      </c>
      <c r="H1549" s="48">
        <v>0</v>
      </c>
      <c r="I1549" s="48">
        <v>0</v>
      </c>
      <c r="J1549" s="48">
        <v>0</v>
      </c>
      <c r="K1549" s="48">
        <v>0</v>
      </c>
      <c r="L1549" s="48">
        <v>0</v>
      </c>
      <c r="M1549" s="48">
        <v>0</v>
      </c>
      <c r="N1549" s="48">
        <v>0</v>
      </c>
      <c r="O1549" s="48">
        <v>0</v>
      </c>
      <c r="P1549" s="48">
        <v>0</v>
      </c>
      <c r="Q1549" s="48">
        <v>0</v>
      </c>
      <c r="R1549" s="48">
        <v>0</v>
      </c>
      <c r="S1549" s="48">
        <v>0</v>
      </c>
      <c r="T1549" s="48">
        <v>0</v>
      </c>
      <c r="U1549" s="48">
        <v>0</v>
      </c>
      <c r="V1549" s="48">
        <v>0</v>
      </c>
      <c r="W1549" s="48">
        <v>0</v>
      </c>
    </row>
    <row r="1550" spans="3:28" ht="15" customHeight="1" outlineLevel="2" x14ac:dyDescent="0.2">
      <c r="D1550" s="41" t="s">
        <v>1831</v>
      </c>
      <c r="E1550" s="118" t="s">
        <v>1832</v>
      </c>
      <c r="F1550" s="48">
        <v>1</v>
      </c>
      <c r="G1550" s="48">
        <v>0</v>
      </c>
      <c r="H1550" s="48">
        <v>1</v>
      </c>
      <c r="I1550" s="48">
        <v>1</v>
      </c>
      <c r="J1550" s="48">
        <v>0</v>
      </c>
      <c r="K1550" s="48">
        <v>1</v>
      </c>
      <c r="L1550" s="48">
        <v>0</v>
      </c>
      <c r="M1550" s="48">
        <v>0</v>
      </c>
      <c r="N1550" s="48">
        <v>0</v>
      </c>
      <c r="O1550" s="48">
        <v>0</v>
      </c>
      <c r="P1550" s="48">
        <v>0</v>
      </c>
      <c r="Q1550" s="48">
        <v>0</v>
      </c>
      <c r="R1550" s="48">
        <v>0</v>
      </c>
      <c r="S1550" s="48">
        <v>0</v>
      </c>
      <c r="T1550" s="48">
        <v>0</v>
      </c>
      <c r="U1550" s="48">
        <v>0</v>
      </c>
      <c r="V1550" s="48">
        <v>0</v>
      </c>
      <c r="W1550" s="48">
        <v>0</v>
      </c>
    </row>
    <row r="1551" spans="3:28" ht="15" customHeight="1" outlineLevel="2" x14ac:dyDescent="0.2">
      <c r="D1551" s="41" t="s">
        <v>1833</v>
      </c>
      <c r="E1551" s="118" t="s">
        <v>1834</v>
      </c>
      <c r="F1551" s="48">
        <v>0</v>
      </c>
      <c r="G1551" s="48">
        <v>0</v>
      </c>
      <c r="H1551" s="48">
        <v>0</v>
      </c>
      <c r="I1551" s="48">
        <v>0</v>
      </c>
      <c r="J1551" s="48">
        <v>0</v>
      </c>
      <c r="K1551" s="48">
        <v>0</v>
      </c>
      <c r="L1551" s="48">
        <v>0</v>
      </c>
      <c r="M1551" s="48">
        <v>0</v>
      </c>
      <c r="N1551" s="48">
        <v>0</v>
      </c>
      <c r="O1551" s="48">
        <v>0</v>
      </c>
      <c r="P1551" s="48">
        <v>0</v>
      </c>
      <c r="Q1551" s="48">
        <v>0</v>
      </c>
      <c r="R1551" s="48">
        <v>0</v>
      </c>
      <c r="S1551" s="48">
        <v>0</v>
      </c>
      <c r="T1551" s="48">
        <v>0</v>
      </c>
      <c r="U1551" s="48">
        <v>0</v>
      </c>
      <c r="V1551" s="48">
        <v>0</v>
      </c>
      <c r="W1551" s="48">
        <v>0</v>
      </c>
    </row>
    <row r="1552" spans="3:28" ht="15" customHeight="1" outlineLevel="2" x14ac:dyDescent="0.2">
      <c r="D1552" s="41" t="s">
        <v>1835</v>
      </c>
      <c r="E1552" s="118" t="s">
        <v>1836</v>
      </c>
      <c r="F1552" s="48">
        <v>0</v>
      </c>
      <c r="G1552" s="48">
        <v>0</v>
      </c>
      <c r="H1552" s="48">
        <v>0</v>
      </c>
      <c r="I1552" s="48">
        <v>0</v>
      </c>
      <c r="J1552" s="48">
        <v>0</v>
      </c>
      <c r="K1552" s="48">
        <v>0</v>
      </c>
      <c r="L1552" s="48">
        <v>0</v>
      </c>
      <c r="M1552" s="48">
        <v>0</v>
      </c>
      <c r="N1552" s="48">
        <v>0</v>
      </c>
      <c r="O1552" s="48">
        <v>0</v>
      </c>
      <c r="P1552" s="48">
        <v>0</v>
      </c>
      <c r="Q1552" s="48">
        <v>0</v>
      </c>
      <c r="R1552" s="48">
        <v>0</v>
      </c>
      <c r="S1552" s="48">
        <v>0</v>
      </c>
      <c r="T1552" s="48">
        <v>0</v>
      </c>
      <c r="U1552" s="48">
        <v>0</v>
      </c>
      <c r="V1552" s="48">
        <v>0</v>
      </c>
      <c r="W1552" s="48">
        <v>0</v>
      </c>
    </row>
    <row r="1553" spans="4:23" ht="15" customHeight="1" outlineLevel="2" x14ac:dyDescent="0.2">
      <c r="D1553" s="41" t="s">
        <v>1837</v>
      </c>
      <c r="E1553" s="118" t="s">
        <v>1838</v>
      </c>
      <c r="F1553" s="48">
        <v>0</v>
      </c>
      <c r="G1553" s="48">
        <v>0</v>
      </c>
      <c r="H1553" s="48">
        <v>0</v>
      </c>
      <c r="I1553" s="48">
        <v>0</v>
      </c>
      <c r="J1553" s="48">
        <v>0</v>
      </c>
      <c r="K1553" s="48">
        <v>0</v>
      </c>
      <c r="L1553" s="48">
        <v>0</v>
      </c>
      <c r="M1553" s="48">
        <v>0</v>
      </c>
      <c r="N1553" s="48">
        <v>0</v>
      </c>
      <c r="O1553" s="48">
        <v>0</v>
      </c>
      <c r="P1553" s="48">
        <v>0</v>
      </c>
      <c r="Q1553" s="48">
        <v>0</v>
      </c>
      <c r="R1553" s="48">
        <v>0</v>
      </c>
      <c r="S1553" s="48">
        <v>0</v>
      </c>
      <c r="T1553" s="48">
        <v>0</v>
      </c>
      <c r="U1553" s="48">
        <v>0</v>
      </c>
      <c r="V1553" s="48">
        <v>0</v>
      </c>
      <c r="W1553" s="48">
        <v>0</v>
      </c>
    </row>
    <row r="1554" spans="4:23" ht="15" customHeight="1" outlineLevel="2" x14ac:dyDescent="0.2">
      <c r="D1554" s="41" t="s">
        <v>1839</v>
      </c>
      <c r="E1554" s="118" t="s">
        <v>1840</v>
      </c>
      <c r="F1554" s="48">
        <v>0</v>
      </c>
      <c r="G1554" s="48">
        <v>0</v>
      </c>
      <c r="H1554" s="48">
        <v>0</v>
      </c>
      <c r="I1554" s="48">
        <v>0</v>
      </c>
      <c r="J1554" s="48">
        <v>0</v>
      </c>
      <c r="K1554" s="48">
        <v>0</v>
      </c>
      <c r="L1554" s="48">
        <v>0</v>
      </c>
      <c r="M1554" s="48">
        <v>0</v>
      </c>
      <c r="N1554" s="48">
        <v>0</v>
      </c>
      <c r="O1554" s="48">
        <v>0</v>
      </c>
      <c r="P1554" s="48">
        <v>0</v>
      </c>
      <c r="Q1554" s="48">
        <v>0</v>
      </c>
      <c r="R1554" s="48">
        <v>0</v>
      </c>
      <c r="S1554" s="48">
        <v>0</v>
      </c>
      <c r="T1554" s="48">
        <v>0</v>
      </c>
      <c r="U1554" s="48">
        <v>0</v>
      </c>
      <c r="V1554" s="48">
        <v>0</v>
      </c>
      <c r="W1554" s="48">
        <v>0</v>
      </c>
    </row>
    <row r="1555" spans="4:23" ht="15" customHeight="1" outlineLevel="2" x14ac:dyDescent="0.2">
      <c r="D1555" s="41" t="s">
        <v>1841</v>
      </c>
      <c r="E1555" s="118" t="s">
        <v>1842</v>
      </c>
      <c r="F1555" s="48">
        <v>0</v>
      </c>
      <c r="G1555" s="48">
        <v>0</v>
      </c>
      <c r="H1555" s="48">
        <v>0</v>
      </c>
      <c r="I1555" s="48">
        <v>0</v>
      </c>
      <c r="J1555" s="48">
        <v>0</v>
      </c>
      <c r="K1555" s="48">
        <v>0</v>
      </c>
      <c r="L1555" s="48">
        <v>0</v>
      </c>
      <c r="M1555" s="48">
        <v>0</v>
      </c>
      <c r="N1555" s="48">
        <v>0</v>
      </c>
      <c r="O1555" s="48">
        <v>0</v>
      </c>
      <c r="P1555" s="48">
        <v>0</v>
      </c>
      <c r="Q1555" s="48">
        <v>0</v>
      </c>
      <c r="R1555" s="48">
        <v>0</v>
      </c>
      <c r="S1555" s="48">
        <v>0</v>
      </c>
      <c r="T1555" s="48">
        <v>0</v>
      </c>
      <c r="U1555" s="48">
        <v>0</v>
      </c>
      <c r="V1555" s="48">
        <v>0</v>
      </c>
      <c r="W1555" s="48">
        <v>0</v>
      </c>
    </row>
    <row r="1556" spans="4:23" ht="15" customHeight="1" outlineLevel="2" x14ac:dyDescent="0.2">
      <c r="D1556" s="41" t="s">
        <v>1843</v>
      </c>
      <c r="E1556" s="118" t="s">
        <v>1844</v>
      </c>
      <c r="F1556" s="48">
        <v>0</v>
      </c>
      <c r="G1556" s="48">
        <v>0</v>
      </c>
      <c r="H1556" s="48">
        <v>0</v>
      </c>
      <c r="I1556" s="48">
        <v>1</v>
      </c>
      <c r="J1556" s="48">
        <v>0</v>
      </c>
      <c r="K1556" s="48">
        <v>1</v>
      </c>
      <c r="L1556" s="48">
        <v>1</v>
      </c>
      <c r="M1556" s="48">
        <v>0</v>
      </c>
      <c r="N1556" s="48">
        <v>1</v>
      </c>
      <c r="O1556" s="48">
        <v>1</v>
      </c>
      <c r="P1556" s="48">
        <v>0</v>
      </c>
      <c r="Q1556" s="48">
        <v>1</v>
      </c>
      <c r="R1556" s="48">
        <v>1</v>
      </c>
      <c r="S1556" s="48">
        <v>0</v>
      </c>
      <c r="T1556" s="48">
        <v>1</v>
      </c>
      <c r="U1556" s="48">
        <v>1</v>
      </c>
      <c r="V1556" s="48">
        <v>0</v>
      </c>
      <c r="W1556" s="48">
        <v>1</v>
      </c>
    </row>
    <row r="1557" spans="4:23" ht="15" customHeight="1" outlineLevel="2" x14ac:dyDescent="0.2">
      <c r="D1557" s="41" t="s">
        <v>1845</v>
      </c>
      <c r="E1557" s="118" t="s">
        <v>1846</v>
      </c>
      <c r="F1557" s="48">
        <v>0</v>
      </c>
      <c r="G1557" s="48">
        <v>0</v>
      </c>
      <c r="H1557" s="48">
        <v>0</v>
      </c>
      <c r="I1557" s="48">
        <v>0</v>
      </c>
      <c r="J1557" s="48">
        <v>0</v>
      </c>
      <c r="K1557" s="48">
        <v>0</v>
      </c>
      <c r="L1557" s="48">
        <v>0</v>
      </c>
      <c r="M1557" s="48">
        <v>0</v>
      </c>
      <c r="N1557" s="48">
        <v>0</v>
      </c>
      <c r="O1557" s="48">
        <v>0</v>
      </c>
      <c r="P1557" s="48">
        <v>0</v>
      </c>
      <c r="Q1557" s="48">
        <v>0</v>
      </c>
      <c r="R1557" s="48">
        <v>0</v>
      </c>
      <c r="S1557" s="48">
        <v>0</v>
      </c>
      <c r="T1557" s="48">
        <v>0</v>
      </c>
      <c r="U1557" s="48">
        <v>0</v>
      </c>
      <c r="V1557" s="48">
        <v>0</v>
      </c>
      <c r="W1557" s="48">
        <v>0</v>
      </c>
    </row>
    <row r="1558" spans="4:23" ht="15" customHeight="1" outlineLevel="2" x14ac:dyDescent="0.2">
      <c r="D1558" s="41" t="s">
        <v>1847</v>
      </c>
      <c r="E1558" s="118" t="s">
        <v>1848</v>
      </c>
      <c r="F1558" s="48">
        <v>2</v>
      </c>
      <c r="G1558" s="48">
        <v>0</v>
      </c>
      <c r="H1558" s="48">
        <v>2</v>
      </c>
      <c r="I1558" s="48">
        <v>2</v>
      </c>
      <c r="J1558" s="48">
        <v>0</v>
      </c>
      <c r="K1558" s="48">
        <v>2</v>
      </c>
      <c r="L1558" s="48">
        <v>2</v>
      </c>
      <c r="M1558" s="48">
        <v>0</v>
      </c>
      <c r="N1558" s="48">
        <v>2</v>
      </c>
      <c r="O1558" s="48">
        <v>1</v>
      </c>
      <c r="P1558" s="48">
        <v>0</v>
      </c>
      <c r="Q1558" s="48">
        <v>1</v>
      </c>
      <c r="R1558" s="48">
        <v>1</v>
      </c>
      <c r="S1558" s="48">
        <v>0</v>
      </c>
      <c r="T1558" s="48">
        <v>1</v>
      </c>
      <c r="U1558" s="48">
        <v>1</v>
      </c>
      <c r="V1558" s="48">
        <v>0</v>
      </c>
      <c r="W1558" s="48">
        <v>1</v>
      </c>
    </row>
    <row r="1559" spans="4:23" ht="15" customHeight="1" outlineLevel="2" x14ac:dyDescent="0.2">
      <c r="D1559" s="41" t="s">
        <v>1849</v>
      </c>
      <c r="E1559" s="118" t="s">
        <v>1850</v>
      </c>
      <c r="F1559" s="48">
        <v>0</v>
      </c>
      <c r="G1559" s="48">
        <v>0</v>
      </c>
      <c r="H1559" s="48">
        <v>0</v>
      </c>
      <c r="I1559" s="48">
        <v>0</v>
      </c>
      <c r="J1559" s="48">
        <v>0</v>
      </c>
      <c r="K1559" s="48">
        <v>0</v>
      </c>
      <c r="L1559" s="48">
        <v>0</v>
      </c>
      <c r="M1559" s="48">
        <v>0</v>
      </c>
      <c r="N1559" s="48">
        <v>0</v>
      </c>
      <c r="O1559" s="48">
        <v>0</v>
      </c>
      <c r="P1559" s="48">
        <v>0</v>
      </c>
      <c r="Q1559" s="48">
        <v>0</v>
      </c>
      <c r="R1559" s="48">
        <v>0</v>
      </c>
      <c r="S1559" s="48">
        <v>0</v>
      </c>
      <c r="T1559" s="48">
        <v>0</v>
      </c>
      <c r="U1559" s="48">
        <v>0</v>
      </c>
      <c r="V1559" s="48">
        <v>0</v>
      </c>
      <c r="W1559" s="48">
        <v>0</v>
      </c>
    </row>
    <row r="1560" spans="4:23" ht="15" customHeight="1" outlineLevel="2" x14ac:dyDescent="0.2">
      <c r="D1560" s="41" t="s">
        <v>1851</v>
      </c>
      <c r="E1560" s="118" t="s">
        <v>1852</v>
      </c>
      <c r="F1560" s="48">
        <v>0</v>
      </c>
      <c r="G1560" s="48">
        <v>0</v>
      </c>
      <c r="H1560" s="48">
        <v>0</v>
      </c>
      <c r="I1560" s="48">
        <v>0</v>
      </c>
      <c r="J1560" s="48">
        <v>0</v>
      </c>
      <c r="K1560" s="48">
        <v>0</v>
      </c>
      <c r="L1560" s="48">
        <v>0</v>
      </c>
      <c r="M1560" s="48">
        <v>0</v>
      </c>
      <c r="N1560" s="48">
        <v>0</v>
      </c>
      <c r="O1560" s="48">
        <v>0</v>
      </c>
      <c r="P1560" s="48">
        <v>0</v>
      </c>
      <c r="Q1560" s="48">
        <v>0</v>
      </c>
      <c r="R1560" s="48">
        <v>0</v>
      </c>
      <c r="S1560" s="48">
        <v>0</v>
      </c>
      <c r="T1560" s="48">
        <v>0</v>
      </c>
      <c r="U1560" s="48">
        <v>0</v>
      </c>
      <c r="V1560" s="48">
        <v>0</v>
      </c>
      <c r="W1560" s="48">
        <v>0</v>
      </c>
    </row>
    <row r="1561" spans="4:23" ht="15" customHeight="1" outlineLevel="2" x14ac:dyDescent="0.2">
      <c r="D1561" s="41" t="s">
        <v>1853</v>
      </c>
      <c r="E1561" s="118" t="s">
        <v>1854</v>
      </c>
      <c r="F1561" s="48">
        <v>0</v>
      </c>
      <c r="G1561" s="48">
        <v>0</v>
      </c>
      <c r="H1561" s="48">
        <v>0</v>
      </c>
      <c r="I1561" s="48">
        <v>0</v>
      </c>
      <c r="J1561" s="48">
        <v>0</v>
      </c>
      <c r="K1561" s="48">
        <v>0</v>
      </c>
      <c r="L1561" s="48">
        <v>0</v>
      </c>
      <c r="M1561" s="48">
        <v>0</v>
      </c>
      <c r="N1561" s="48">
        <v>0</v>
      </c>
      <c r="O1561" s="48">
        <v>0</v>
      </c>
      <c r="P1561" s="48">
        <v>0</v>
      </c>
      <c r="Q1561" s="48">
        <v>0</v>
      </c>
      <c r="R1561" s="48">
        <v>0</v>
      </c>
      <c r="S1561" s="48">
        <v>0</v>
      </c>
      <c r="T1561" s="48">
        <v>0</v>
      </c>
      <c r="U1561" s="48">
        <v>0</v>
      </c>
      <c r="V1561" s="48">
        <v>0</v>
      </c>
      <c r="W1561" s="48">
        <v>0</v>
      </c>
    </row>
    <row r="1562" spans="4:23" ht="15" customHeight="1" outlineLevel="2" x14ac:dyDescent="0.2">
      <c r="D1562" s="41" t="s">
        <v>1855</v>
      </c>
      <c r="E1562" s="118" t="s">
        <v>1856</v>
      </c>
      <c r="F1562" s="48">
        <v>0</v>
      </c>
      <c r="G1562" s="48">
        <v>0</v>
      </c>
      <c r="H1562" s="48">
        <v>0</v>
      </c>
      <c r="I1562" s="48">
        <v>0</v>
      </c>
      <c r="J1562" s="48">
        <v>0</v>
      </c>
      <c r="K1562" s="48">
        <v>0</v>
      </c>
      <c r="L1562" s="48">
        <v>0</v>
      </c>
      <c r="M1562" s="48">
        <v>0</v>
      </c>
      <c r="N1562" s="48">
        <v>0</v>
      </c>
      <c r="O1562" s="48">
        <v>0</v>
      </c>
      <c r="P1562" s="48">
        <v>0</v>
      </c>
      <c r="Q1562" s="48">
        <v>0</v>
      </c>
      <c r="R1562" s="48">
        <v>0</v>
      </c>
      <c r="S1562" s="48">
        <v>0</v>
      </c>
      <c r="T1562" s="48">
        <v>0</v>
      </c>
      <c r="U1562" s="48">
        <v>0</v>
      </c>
      <c r="V1562" s="48">
        <v>0</v>
      </c>
      <c r="W1562" s="48">
        <v>0</v>
      </c>
    </row>
    <row r="1563" spans="4:23" ht="15" customHeight="1" outlineLevel="2" x14ac:dyDescent="0.2">
      <c r="D1563" s="41" t="s">
        <v>1857</v>
      </c>
      <c r="E1563" s="118" t="s">
        <v>1858</v>
      </c>
      <c r="F1563" s="48">
        <v>2</v>
      </c>
      <c r="G1563" s="48">
        <v>0</v>
      </c>
      <c r="H1563" s="48">
        <v>2</v>
      </c>
      <c r="I1563" s="48">
        <v>3</v>
      </c>
      <c r="J1563" s="48">
        <v>0</v>
      </c>
      <c r="K1563" s="48">
        <v>3</v>
      </c>
      <c r="L1563" s="48">
        <v>2</v>
      </c>
      <c r="M1563" s="48">
        <v>0</v>
      </c>
      <c r="N1563" s="48">
        <v>2</v>
      </c>
      <c r="O1563" s="48">
        <v>2</v>
      </c>
      <c r="P1563" s="48">
        <v>0</v>
      </c>
      <c r="Q1563" s="48">
        <v>2</v>
      </c>
      <c r="R1563" s="48">
        <v>2</v>
      </c>
      <c r="S1563" s="48">
        <v>0</v>
      </c>
      <c r="T1563" s="48">
        <v>2</v>
      </c>
      <c r="U1563" s="48">
        <v>2</v>
      </c>
      <c r="V1563" s="48">
        <v>0</v>
      </c>
      <c r="W1563" s="48">
        <v>2</v>
      </c>
    </row>
    <row r="1564" spans="4:23" ht="15" customHeight="1" outlineLevel="2" x14ac:dyDescent="0.2">
      <c r="D1564" s="41" t="s">
        <v>1859</v>
      </c>
      <c r="E1564" s="118" t="s">
        <v>1860</v>
      </c>
      <c r="F1564" s="48">
        <v>0</v>
      </c>
      <c r="G1564" s="48">
        <v>0</v>
      </c>
      <c r="H1564" s="48">
        <v>0</v>
      </c>
      <c r="I1564" s="48">
        <v>1</v>
      </c>
      <c r="J1564" s="48">
        <v>0</v>
      </c>
      <c r="K1564" s="48">
        <v>1</v>
      </c>
      <c r="L1564" s="48">
        <v>1</v>
      </c>
      <c r="M1564" s="48">
        <v>0</v>
      </c>
      <c r="N1564" s="48">
        <v>1</v>
      </c>
      <c r="O1564" s="48">
        <v>0</v>
      </c>
      <c r="P1564" s="48">
        <v>0</v>
      </c>
      <c r="Q1564" s="48">
        <v>0</v>
      </c>
      <c r="R1564" s="48">
        <v>0</v>
      </c>
      <c r="S1564" s="48">
        <v>0</v>
      </c>
      <c r="T1564" s="48">
        <v>0</v>
      </c>
      <c r="U1564" s="48">
        <v>0</v>
      </c>
      <c r="V1564" s="48">
        <v>0</v>
      </c>
      <c r="W1564" s="48">
        <v>0</v>
      </c>
    </row>
    <row r="1565" spans="4:23" ht="15" customHeight="1" outlineLevel="2" x14ac:dyDescent="0.2">
      <c r="D1565" s="41" t="s">
        <v>1861</v>
      </c>
      <c r="E1565" s="118" t="s">
        <v>1862</v>
      </c>
      <c r="F1565" s="48">
        <v>1</v>
      </c>
      <c r="G1565" s="48">
        <v>0</v>
      </c>
      <c r="H1565" s="48">
        <v>1</v>
      </c>
      <c r="I1565" s="48">
        <v>1</v>
      </c>
      <c r="J1565" s="48">
        <v>0</v>
      </c>
      <c r="K1565" s="48">
        <v>1</v>
      </c>
      <c r="L1565" s="48">
        <v>1</v>
      </c>
      <c r="M1565" s="48">
        <v>0</v>
      </c>
      <c r="N1565" s="48">
        <v>1</v>
      </c>
      <c r="O1565" s="48">
        <v>1</v>
      </c>
      <c r="P1565" s="48">
        <v>0</v>
      </c>
      <c r="Q1565" s="48">
        <v>1</v>
      </c>
      <c r="R1565" s="48">
        <v>1</v>
      </c>
      <c r="S1565" s="48">
        <v>0</v>
      </c>
      <c r="T1565" s="48">
        <v>1</v>
      </c>
      <c r="U1565" s="48">
        <v>2</v>
      </c>
      <c r="V1565" s="48">
        <v>1</v>
      </c>
      <c r="W1565" s="48">
        <v>1</v>
      </c>
    </row>
    <row r="1566" spans="4:23" ht="15" customHeight="1" outlineLevel="2" x14ac:dyDescent="0.2">
      <c r="D1566" s="41" t="s">
        <v>1863</v>
      </c>
      <c r="E1566" s="118" t="s">
        <v>1864</v>
      </c>
      <c r="F1566" s="48">
        <v>0</v>
      </c>
      <c r="G1566" s="48">
        <v>0</v>
      </c>
      <c r="H1566" s="48">
        <v>0</v>
      </c>
      <c r="I1566" s="48">
        <v>0</v>
      </c>
      <c r="J1566" s="48">
        <v>0</v>
      </c>
      <c r="K1566" s="48">
        <v>0</v>
      </c>
      <c r="L1566" s="48">
        <v>0</v>
      </c>
      <c r="M1566" s="48">
        <v>0</v>
      </c>
      <c r="N1566" s="48">
        <v>0</v>
      </c>
      <c r="O1566" s="48">
        <v>0</v>
      </c>
      <c r="P1566" s="48">
        <v>0</v>
      </c>
      <c r="Q1566" s="48">
        <v>0</v>
      </c>
      <c r="R1566" s="48">
        <v>0</v>
      </c>
      <c r="S1566" s="48">
        <v>0</v>
      </c>
      <c r="T1566" s="48">
        <v>0</v>
      </c>
      <c r="U1566" s="48">
        <v>0</v>
      </c>
      <c r="V1566" s="48">
        <v>0</v>
      </c>
      <c r="W1566" s="48">
        <v>0</v>
      </c>
    </row>
    <row r="1567" spans="4:23" ht="15" customHeight="1" outlineLevel="2" x14ac:dyDescent="0.2">
      <c r="D1567" s="41" t="s">
        <v>1865</v>
      </c>
      <c r="E1567" s="118" t="s">
        <v>1866</v>
      </c>
      <c r="F1567" s="48">
        <v>0</v>
      </c>
      <c r="G1567" s="48">
        <v>0</v>
      </c>
      <c r="H1567" s="48">
        <v>0</v>
      </c>
      <c r="I1567" s="48">
        <v>0</v>
      </c>
      <c r="J1567" s="48">
        <v>0</v>
      </c>
      <c r="K1567" s="48">
        <v>0</v>
      </c>
      <c r="L1567" s="48">
        <v>0</v>
      </c>
      <c r="M1567" s="48">
        <v>0</v>
      </c>
      <c r="N1567" s="48">
        <v>0</v>
      </c>
      <c r="O1567" s="48">
        <v>0</v>
      </c>
      <c r="P1567" s="48">
        <v>0</v>
      </c>
      <c r="Q1567" s="48">
        <v>0</v>
      </c>
      <c r="R1567" s="48">
        <v>0</v>
      </c>
      <c r="S1567" s="48">
        <v>0</v>
      </c>
      <c r="T1567" s="48">
        <v>0</v>
      </c>
      <c r="U1567" s="48">
        <v>0</v>
      </c>
      <c r="V1567" s="48">
        <v>0</v>
      </c>
      <c r="W1567" s="48">
        <v>0</v>
      </c>
    </row>
    <row r="1568" spans="4:23" ht="15" customHeight="1" outlineLevel="2" x14ac:dyDescent="0.2">
      <c r="D1568" s="41" t="s">
        <v>1867</v>
      </c>
      <c r="E1568" s="118" t="s">
        <v>1868</v>
      </c>
      <c r="F1568" s="48">
        <v>0</v>
      </c>
      <c r="G1568" s="48">
        <v>0</v>
      </c>
      <c r="H1568" s="48">
        <v>0</v>
      </c>
      <c r="I1568" s="48">
        <v>0</v>
      </c>
      <c r="J1568" s="48">
        <v>0</v>
      </c>
      <c r="K1568" s="48">
        <v>0</v>
      </c>
      <c r="L1568" s="48">
        <v>0</v>
      </c>
      <c r="M1568" s="48">
        <v>0</v>
      </c>
      <c r="N1568" s="48">
        <v>0</v>
      </c>
      <c r="O1568" s="48">
        <v>0</v>
      </c>
      <c r="P1568" s="48">
        <v>0</v>
      </c>
      <c r="Q1568" s="48">
        <v>0</v>
      </c>
      <c r="R1568" s="48">
        <v>0</v>
      </c>
      <c r="S1568" s="48">
        <v>0</v>
      </c>
      <c r="T1568" s="48">
        <v>0</v>
      </c>
      <c r="U1568" s="48">
        <v>0</v>
      </c>
      <c r="V1568" s="48">
        <v>0</v>
      </c>
      <c r="W1568" s="48">
        <v>0</v>
      </c>
    </row>
    <row r="1569" spans="3:28" ht="15" customHeight="1" outlineLevel="2" x14ac:dyDescent="0.2">
      <c r="D1569" s="41" t="s">
        <v>1869</v>
      </c>
      <c r="E1569" s="118" t="s">
        <v>1870</v>
      </c>
      <c r="F1569" s="48">
        <v>1</v>
      </c>
      <c r="G1569" s="48">
        <v>1</v>
      </c>
      <c r="H1569" s="48">
        <v>0</v>
      </c>
      <c r="I1569" s="48">
        <v>1</v>
      </c>
      <c r="J1569" s="48">
        <v>1</v>
      </c>
      <c r="K1569" s="48">
        <v>0</v>
      </c>
      <c r="L1569" s="48">
        <v>1</v>
      </c>
      <c r="M1569" s="48">
        <v>1</v>
      </c>
      <c r="N1569" s="48">
        <v>0</v>
      </c>
      <c r="O1569" s="48">
        <v>1</v>
      </c>
      <c r="P1569" s="48">
        <v>1</v>
      </c>
      <c r="Q1569" s="48">
        <v>0</v>
      </c>
      <c r="R1569" s="48">
        <v>1</v>
      </c>
      <c r="S1569" s="48">
        <v>1</v>
      </c>
      <c r="T1569" s="48">
        <v>0</v>
      </c>
      <c r="U1569" s="48">
        <v>1</v>
      </c>
      <c r="V1569" s="48">
        <v>1</v>
      </c>
      <c r="W1569" s="48">
        <v>0</v>
      </c>
    </row>
    <row r="1570" spans="3:28" ht="15" customHeight="1" outlineLevel="2" x14ac:dyDescent="0.2">
      <c r="D1570" s="41" t="s">
        <v>1871</v>
      </c>
      <c r="E1570" s="118" t="s">
        <v>1872</v>
      </c>
      <c r="F1570" s="48">
        <v>8</v>
      </c>
      <c r="G1570" s="48">
        <v>6</v>
      </c>
      <c r="H1570" s="48">
        <v>2</v>
      </c>
      <c r="I1570" s="48">
        <v>5</v>
      </c>
      <c r="J1570" s="48">
        <v>3</v>
      </c>
      <c r="K1570" s="48">
        <v>2</v>
      </c>
      <c r="L1570" s="48">
        <v>4</v>
      </c>
      <c r="M1570" s="48">
        <v>2</v>
      </c>
      <c r="N1570" s="48">
        <v>2</v>
      </c>
      <c r="O1570" s="48">
        <v>4</v>
      </c>
      <c r="P1570" s="48">
        <v>2</v>
      </c>
      <c r="Q1570" s="48">
        <v>2</v>
      </c>
      <c r="R1570" s="48">
        <v>4</v>
      </c>
      <c r="S1570" s="48">
        <v>2</v>
      </c>
      <c r="T1570" s="48">
        <v>2</v>
      </c>
      <c r="U1570" s="48">
        <v>3</v>
      </c>
      <c r="V1570" s="48">
        <v>2</v>
      </c>
      <c r="W1570" s="48">
        <v>1</v>
      </c>
    </row>
    <row r="1571" spans="3:28" ht="15" customHeight="1" outlineLevel="2" x14ac:dyDescent="0.2">
      <c r="D1571" s="41" t="s">
        <v>1873</v>
      </c>
      <c r="E1571" s="118" t="s">
        <v>1874</v>
      </c>
      <c r="F1571" s="48">
        <v>0</v>
      </c>
      <c r="G1571" s="48">
        <v>0</v>
      </c>
      <c r="H1571" s="48">
        <v>0</v>
      </c>
      <c r="I1571" s="48">
        <v>0</v>
      </c>
      <c r="J1571" s="48">
        <v>0</v>
      </c>
      <c r="K1571" s="48">
        <v>0</v>
      </c>
      <c r="L1571" s="48">
        <v>0</v>
      </c>
      <c r="M1571" s="48">
        <v>0</v>
      </c>
      <c r="N1571" s="48">
        <v>0</v>
      </c>
      <c r="O1571" s="48">
        <v>0</v>
      </c>
      <c r="P1571" s="48">
        <v>0</v>
      </c>
      <c r="Q1571" s="48">
        <v>0</v>
      </c>
      <c r="R1571" s="48">
        <v>0</v>
      </c>
      <c r="S1571" s="48">
        <v>0</v>
      </c>
      <c r="T1571" s="48">
        <v>0</v>
      </c>
      <c r="U1571" s="48">
        <v>0</v>
      </c>
      <c r="V1571" s="48">
        <v>0</v>
      </c>
      <c r="W1571" s="48">
        <v>0</v>
      </c>
    </row>
    <row r="1572" spans="3:28" ht="15" customHeight="1" outlineLevel="2" x14ac:dyDescent="0.2">
      <c r="D1572" s="41" t="s">
        <v>1875</v>
      </c>
      <c r="E1572" s="118" t="s">
        <v>1876</v>
      </c>
      <c r="F1572" s="48">
        <v>0</v>
      </c>
      <c r="G1572" s="48">
        <v>0</v>
      </c>
      <c r="H1572" s="48">
        <v>0</v>
      </c>
      <c r="I1572" s="48">
        <v>0</v>
      </c>
      <c r="J1572" s="48">
        <v>0</v>
      </c>
      <c r="K1572" s="48">
        <v>0</v>
      </c>
      <c r="L1572" s="48">
        <v>0</v>
      </c>
      <c r="M1572" s="48">
        <v>0</v>
      </c>
      <c r="N1572" s="48">
        <v>0</v>
      </c>
      <c r="O1572" s="48">
        <v>0</v>
      </c>
      <c r="P1572" s="48">
        <v>0</v>
      </c>
      <c r="Q1572" s="48">
        <v>0</v>
      </c>
      <c r="R1572" s="48">
        <v>0</v>
      </c>
      <c r="S1572" s="48">
        <v>0</v>
      </c>
      <c r="T1572" s="48">
        <v>0</v>
      </c>
      <c r="U1572" s="48">
        <v>0</v>
      </c>
      <c r="V1572" s="48">
        <v>0</v>
      </c>
      <c r="W1572" s="48">
        <v>0</v>
      </c>
    </row>
    <row r="1573" spans="3:28" ht="15" customHeight="1" outlineLevel="2" x14ac:dyDescent="0.2">
      <c r="D1573" s="41" t="s">
        <v>1877</v>
      </c>
      <c r="E1573" s="118" t="s">
        <v>1878</v>
      </c>
      <c r="F1573" s="48">
        <v>0</v>
      </c>
      <c r="G1573" s="48">
        <v>0</v>
      </c>
      <c r="H1573" s="48">
        <v>0</v>
      </c>
      <c r="I1573" s="48">
        <v>0</v>
      </c>
      <c r="J1573" s="48">
        <v>0</v>
      </c>
      <c r="K1573" s="48">
        <v>0</v>
      </c>
      <c r="L1573" s="48">
        <v>0</v>
      </c>
      <c r="M1573" s="48">
        <v>0</v>
      </c>
      <c r="N1573" s="48">
        <v>0</v>
      </c>
      <c r="O1573" s="48">
        <v>0</v>
      </c>
      <c r="P1573" s="48">
        <v>0</v>
      </c>
      <c r="Q1573" s="48">
        <v>0</v>
      </c>
      <c r="R1573" s="48">
        <v>0</v>
      </c>
      <c r="S1573" s="48">
        <v>0</v>
      </c>
      <c r="T1573" s="48">
        <v>0</v>
      </c>
      <c r="U1573" s="48">
        <v>0</v>
      </c>
      <c r="V1573" s="48">
        <v>0</v>
      </c>
      <c r="W1573" s="48">
        <v>0</v>
      </c>
    </row>
    <row r="1574" spans="3:28" ht="15" customHeight="1" outlineLevel="2" x14ac:dyDescent="0.2">
      <c r="D1574" s="41" t="s">
        <v>1879</v>
      </c>
      <c r="E1574" s="118" t="s">
        <v>1880</v>
      </c>
      <c r="F1574" s="48">
        <v>7</v>
      </c>
      <c r="G1574" s="48">
        <v>5</v>
      </c>
      <c r="H1574" s="48">
        <v>2</v>
      </c>
      <c r="I1574" s="48">
        <v>7</v>
      </c>
      <c r="J1574" s="48">
        <v>5</v>
      </c>
      <c r="K1574" s="48">
        <v>2</v>
      </c>
      <c r="L1574" s="48">
        <v>6</v>
      </c>
      <c r="M1574" s="48">
        <v>4</v>
      </c>
      <c r="N1574" s="48">
        <v>2</v>
      </c>
      <c r="O1574" s="48">
        <v>5</v>
      </c>
      <c r="P1574" s="48">
        <v>3</v>
      </c>
      <c r="Q1574" s="48">
        <v>2</v>
      </c>
      <c r="R1574" s="48">
        <v>5</v>
      </c>
      <c r="S1574" s="48">
        <v>3</v>
      </c>
      <c r="T1574" s="48">
        <v>2</v>
      </c>
      <c r="U1574" s="48">
        <v>5</v>
      </c>
      <c r="V1574" s="48">
        <v>3</v>
      </c>
      <c r="W1574" s="48">
        <v>2</v>
      </c>
    </row>
    <row r="1575" spans="3:28" ht="15" customHeight="1" outlineLevel="2" x14ac:dyDescent="0.2">
      <c r="D1575" s="41" t="s">
        <v>1881</v>
      </c>
      <c r="E1575" s="118" t="s">
        <v>1882</v>
      </c>
      <c r="F1575" s="48">
        <v>1</v>
      </c>
      <c r="G1575" s="48">
        <v>1</v>
      </c>
      <c r="H1575" s="48">
        <v>0</v>
      </c>
      <c r="I1575" s="48">
        <v>1</v>
      </c>
      <c r="J1575" s="48">
        <v>1</v>
      </c>
      <c r="K1575" s="48">
        <v>0</v>
      </c>
      <c r="L1575" s="48">
        <v>1</v>
      </c>
      <c r="M1575" s="48">
        <v>1</v>
      </c>
      <c r="N1575" s="48">
        <v>0</v>
      </c>
      <c r="O1575" s="48">
        <v>1</v>
      </c>
      <c r="P1575" s="48">
        <v>1</v>
      </c>
      <c r="Q1575" s="48">
        <v>0</v>
      </c>
      <c r="R1575" s="48">
        <v>1</v>
      </c>
      <c r="S1575" s="48">
        <v>1</v>
      </c>
      <c r="T1575" s="48">
        <v>0</v>
      </c>
      <c r="U1575" s="48">
        <v>1</v>
      </c>
      <c r="V1575" s="48">
        <v>1</v>
      </c>
      <c r="W1575" s="48">
        <v>0</v>
      </c>
    </row>
    <row r="1576" spans="3:28" ht="15" customHeight="1" outlineLevel="2" x14ac:dyDescent="0.2">
      <c r="D1576" s="41" t="s">
        <v>1883</v>
      </c>
      <c r="E1576" s="118" t="s">
        <v>1884</v>
      </c>
      <c r="F1576" s="48">
        <v>0</v>
      </c>
      <c r="G1576" s="48">
        <v>0</v>
      </c>
      <c r="H1576" s="48">
        <v>0</v>
      </c>
      <c r="I1576" s="48">
        <v>0</v>
      </c>
      <c r="J1576" s="48">
        <v>0</v>
      </c>
      <c r="K1576" s="48">
        <v>0</v>
      </c>
      <c r="L1576" s="48">
        <v>0</v>
      </c>
      <c r="M1576" s="48">
        <v>0</v>
      </c>
      <c r="N1576" s="48">
        <v>0</v>
      </c>
      <c r="O1576" s="48">
        <v>0</v>
      </c>
      <c r="P1576" s="48">
        <v>0</v>
      </c>
      <c r="Q1576" s="48">
        <v>0</v>
      </c>
      <c r="R1576" s="48">
        <v>0</v>
      </c>
      <c r="S1576" s="48">
        <v>0</v>
      </c>
      <c r="T1576" s="48">
        <v>0</v>
      </c>
      <c r="U1576" s="48">
        <v>0</v>
      </c>
      <c r="V1576" s="48">
        <v>0</v>
      </c>
      <c r="W1576" s="48">
        <v>0</v>
      </c>
    </row>
    <row r="1577" spans="3:28" ht="15" customHeight="1" outlineLevel="2" x14ac:dyDescent="0.2">
      <c r="D1577" s="41" t="s">
        <v>1885</v>
      </c>
      <c r="E1577" s="118" t="s">
        <v>1886</v>
      </c>
      <c r="F1577" s="48">
        <v>0</v>
      </c>
      <c r="G1577" s="48">
        <v>0</v>
      </c>
      <c r="H1577" s="48">
        <v>0</v>
      </c>
      <c r="I1577" s="48">
        <v>0</v>
      </c>
      <c r="J1577" s="48">
        <v>0</v>
      </c>
      <c r="K1577" s="48">
        <v>0</v>
      </c>
      <c r="L1577" s="48">
        <v>0</v>
      </c>
      <c r="M1577" s="48">
        <v>0</v>
      </c>
      <c r="N1577" s="48">
        <v>0</v>
      </c>
      <c r="O1577" s="48">
        <v>0</v>
      </c>
      <c r="P1577" s="48">
        <v>0</v>
      </c>
      <c r="Q1577" s="48">
        <v>0</v>
      </c>
      <c r="R1577" s="48">
        <v>0</v>
      </c>
      <c r="S1577" s="48">
        <v>0</v>
      </c>
      <c r="T1577" s="48">
        <v>0</v>
      </c>
      <c r="U1577" s="48">
        <v>0</v>
      </c>
      <c r="V1577" s="48">
        <v>0</v>
      </c>
      <c r="W1577" s="48">
        <v>0</v>
      </c>
    </row>
    <row r="1578" spans="3:28" ht="15" customHeight="1" outlineLevel="2" x14ac:dyDescent="0.2">
      <c r="D1578" s="41" t="s">
        <v>1887</v>
      </c>
      <c r="E1578" s="118" t="s">
        <v>1888</v>
      </c>
      <c r="F1578" s="48">
        <v>1</v>
      </c>
      <c r="G1578" s="48">
        <v>0</v>
      </c>
      <c r="H1578" s="48">
        <v>1</v>
      </c>
      <c r="I1578" s="48">
        <v>1</v>
      </c>
      <c r="J1578" s="48">
        <v>0</v>
      </c>
      <c r="K1578" s="48">
        <v>1</v>
      </c>
      <c r="L1578" s="48">
        <v>1</v>
      </c>
      <c r="M1578" s="48">
        <v>0</v>
      </c>
      <c r="N1578" s="48">
        <v>1</v>
      </c>
      <c r="O1578" s="48">
        <v>1</v>
      </c>
      <c r="P1578" s="48">
        <v>0</v>
      </c>
      <c r="Q1578" s="48">
        <v>1</v>
      </c>
      <c r="R1578" s="48">
        <v>1</v>
      </c>
      <c r="S1578" s="48">
        <v>0</v>
      </c>
      <c r="T1578" s="48">
        <v>1</v>
      </c>
      <c r="U1578" s="48">
        <v>1</v>
      </c>
      <c r="V1578" s="48">
        <v>0</v>
      </c>
      <c r="W1578" s="48">
        <v>1</v>
      </c>
    </row>
    <row r="1579" spans="3:28" ht="15" customHeight="1" outlineLevel="2" x14ac:dyDescent="0.2">
      <c r="D1579" s="41" t="s">
        <v>1889</v>
      </c>
      <c r="E1579" s="118" t="s">
        <v>1890</v>
      </c>
      <c r="F1579" s="48">
        <v>0</v>
      </c>
      <c r="G1579" s="48">
        <v>0</v>
      </c>
      <c r="H1579" s="48">
        <v>0</v>
      </c>
      <c r="I1579" s="48">
        <v>0</v>
      </c>
      <c r="J1579" s="48">
        <v>0</v>
      </c>
      <c r="K1579" s="48">
        <v>0</v>
      </c>
      <c r="L1579" s="48">
        <v>0</v>
      </c>
      <c r="M1579" s="48">
        <v>0</v>
      </c>
      <c r="N1579" s="48">
        <v>0</v>
      </c>
      <c r="O1579" s="48">
        <v>0</v>
      </c>
      <c r="P1579" s="48">
        <v>0</v>
      </c>
      <c r="Q1579" s="48">
        <v>0</v>
      </c>
      <c r="R1579" s="48">
        <v>0</v>
      </c>
      <c r="S1579" s="48">
        <v>0</v>
      </c>
      <c r="T1579" s="48">
        <v>0</v>
      </c>
      <c r="U1579" s="48">
        <v>0</v>
      </c>
      <c r="V1579" s="48">
        <v>0</v>
      </c>
      <c r="W1579" s="48">
        <v>0</v>
      </c>
    </row>
    <row r="1580" spans="3:28" ht="15" customHeight="1" outlineLevel="2" x14ac:dyDescent="0.2">
      <c r="D1580" s="41" t="s">
        <v>1891</v>
      </c>
      <c r="E1580" s="118" t="s">
        <v>1892</v>
      </c>
      <c r="F1580" s="48">
        <v>0</v>
      </c>
      <c r="G1580" s="48">
        <v>0</v>
      </c>
      <c r="H1580" s="48">
        <v>0</v>
      </c>
      <c r="I1580" s="48">
        <v>0</v>
      </c>
      <c r="J1580" s="48">
        <v>0</v>
      </c>
      <c r="K1580" s="48">
        <v>0</v>
      </c>
      <c r="L1580" s="48">
        <v>0</v>
      </c>
      <c r="M1580" s="48">
        <v>0</v>
      </c>
      <c r="N1580" s="48">
        <v>0</v>
      </c>
      <c r="O1580" s="48">
        <v>0</v>
      </c>
      <c r="P1580" s="48">
        <v>0</v>
      </c>
      <c r="Q1580" s="48">
        <v>0</v>
      </c>
      <c r="R1580" s="48">
        <v>0</v>
      </c>
      <c r="S1580" s="48">
        <v>0</v>
      </c>
      <c r="T1580" s="48">
        <v>0</v>
      </c>
      <c r="U1580" s="48">
        <v>0</v>
      </c>
      <c r="V1580" s="48">
        <v>0</v>
      </c>
      <c r="W1580" s="48">
        <v>0</v>
      </c>
    </row>
    <row r="1581" spans="3:28" ht="15" customHeight="1" outlineLevel="2" x14ac:dyDescent="0.2">
      <c r="D1581" s="41" t="s">
        <v>1893</v>
      </c>
      <c r="E1581" s="118" t="s">
        <v>1894</v>
      </c>
      <c r="F1581" s="48">
        <v>0</v>
      </c>
      <c r="G1581" s="48">
        <v>0</v>
      </c>
      <c r="H1581" s="48">
        <v>0</v>
      </c>
      <c r="I1581" s="48">
        <v>0</v>
      </c>
      <c r="J1581" s="48">
        <v>0</v>
      </c>
      <c r="K1581" s="48">
        <v>0</v>
      </c>
      <c r="L1581" s="48">
        <v>0</v>
      </c>
      <c r="M1581" s="48">
        <v>0</v>
      </c>
      <c r="N1581" s="48">
        <v>0</v>
      </c>
      <c r="O1581" s="48">
        <v>0</v>
      </c>
      <c r="P1581" s="48">
        <v>0</v>
      </c>
      <c r="Q1581" s="48">
        <v>0</v>
      </c>
      <c r="R1581" s="48">
        <v>0</v>
      </c>
      <c r="S1581" s="48">
        <v>0</v>
      </c>
      <c r="T1581" s="48">
        <v>0</v>
      </c>
      <c r="U1581" s="48">
        <v>0</v>
      </c>
      <c r="V1581" s="48">
        <v>0</v>
      </c>
      <c r="W1581" s="48">
        <v>0</v>
      </c>
    </row>
    <row r="1582" spans="3:28" ht="15" customHeight="1" outlineLevel="2" x14ac:dyDescent="0.2">
      <c r="D1582" s="41" t="s">
        <v>1895</v>
      </c>
      <c r="E1582" s="118" t="s">
        <v>1896</v>
      </c>
      <c r="F1582" s="48">
        <v>125</v>
      </c>
      <c r="G1582" s="48">
        <v>125</v>
      </c>
      <c r="H1582" s="48">
        <v>0</v>
      </c>
      <c r="I1582" s="48">
        <v>115</v>
      </c>
      <c r="J1582" s="48">
        <v>115</v>
      </c>
      <c r="K1582" s="48">
        <v>0</v>
      </c>
      <c r="L1582" s="48">
        <v>120</v>
      </c>
      <c r="M1582" s="48">
        <v>120</v>
      </c>
      <c r="N1582" s="48">
        <v>0</v>
      </c>
      <c r="O1582" s="48">
        <v>121</v>
      </c>
      <c r="P1582" s="48">
        <v>121</v>
      </c>
      <c r="Q1582" s="48">
        <v>0</v>
      </c>
      <c r="R1582" s="48">
        <v>108</v>
      </c>
      <c r="S1582" s="48">
        <v>108</v>
      </c>
      <c r="T1582" s="48">
        <v>0</v>
      </c>
      <c r="U1582" s="48">
        <v>88</v>
      </c>
      <c r="V1582" s="48">
        <v>88</v>
      </c>
      <c r="W1582" s="48">
        <v>0</v>
      </c>
    </row>
    <row r="1583" spans="3:28" ht="15" customHeight="1" outlineLevel="1" x14ac:dyDescent="0.2">
      <c r="C1583" s="226" t="s">
        <v>325</v>
      </c>
      <c r="E1583" s="225" t="s">
        <v>1897</v>
      </c>
      <c r="F1583" s="48">
        <v>17</v>
      </c>
      <c r="G1583" s="48">
        <v>15</v>
      </c>
      <c r="H1583" s="48">
        <v>2</v>
      </c>
      <c r="I1583" s="48">
        <v>16</v>
      </c>
      <c r="J1583" s="48">
        <v>16</v>
      </c>
      <c r="K1583" s="48">
        <v>0</v>
      </c>
      <c r="L1583" s="48">
        <v>17</v>
      </c>
      <c r="M1583" s="48">
        <v>16</v>
      </c>
      <c r="N1583" s="48">
        <v>1</v>
      </c>
      <c r="O1583" s="48">
        <v>18</v>
      </c>
      <c r="P1583" s="48">
        <v>17</v>
      </c>
      <c r="Q1583" s="48">
        <v>1</v>
      </c>
      <c r="R1583" s="48">
        <v>20</v>
      </c>
      <c r="S1583" s="48">
        <v>19</v>
      </c>
      <c r="T1583" s="48">
        <v>1</v>
      </c>
      <c r="U1583" s="48">
        <v>15</v>
      </c>
      <c r="V1583" s="48">
        <v>14</v>
      </c>
      <c r="W1583" s="48">
        <v>1</v>
      </c>
      <c r="AB1583" s="270"/>
    </row>
    <row r="1584" spans="3:28" ht="15" customHeight="1" outlineLevel="2" x14ac:dyDescent="0.2">
      <c r="D1584" s="41" t="s">
        <v>1898</v>
      </c>
      <c r="E1584" s="118" t="s">
        <v>1899</v>
      </c>
      <c r="F1584" s="48">
        <v>0</v>
      </c>
      <c r="G1584" s="48">
        <v>0</v>
      </c>
      <c r="H1584" s="48">
        <v>0</v>
      </c>
      <c r="I1584" s="48">
        <v>0</v>
      </c>
      <c r="J1584" s="48">
        <v>0</v>
      </c>
      <c r="K1584" s="48">
        <v>0</v>
      </c>
      <c r="L1584" s="48">
        <v>0</v>
      </c>
      <c r="M1584" s="48">
        <v>0</v>
      </c>
      <c r="N1584" s="48">
        <v>0</v>
      </c>
      <c r="O1584" s="48">
        <v>0</v>
      </c>
      <c r="P1584" s="48">
        <v>0</v>
      </c>
      <c r="Q1584" s="48">
        <v>0</v>
      </c>
      <c r="R1584" s="48">
        <v>0</v>
      </c>
      <c r="S1584" s="48">
        <v>0</v>
      </c>
      <c r="T1584" s="48">
        <v>0</v>
      </c>
      <c r="U1584" s="48">
        <v>0</v>
      </c>
      <c r="V1584" s="48">
        <v>0</v>
      </c>
      <c r="W1584" s="48">
        <v>0</v>
      </c>
    </row>
    <row r="1585" spans="3:28" ht="15" customHeight="1" outlineLevel="2" x14ac:dyDescent="0.2">
      <c r="D1585" s="41" t="s">
        <v>1900</v>
      </c>
      <c r="E1585" s="118" t="s">
        <v>1901</v>
      </c>
      <c r="F1585" s="48">
        <v>0</v>
      </c>
      <c r="G1585" s="48">
        <v>0</v>
      </c>
      <c r="H1585" s="48">
        <v>0</v>
      </c>
      <c r="I1585" s="48">
        <v>0</v>
      </c>
      <c r="J1585" s="48">
        <v>0</v>
      </c>
      <c r="K1585" s="48">
        <v>0</v>
      </c>
      <c r="L1585" s="48">
        <v>0</v>
      </c>
      <c r="M1585" s="48">
        <v>0</v>
      </c>
      <c r="N1585" s="48">
        <v>0</v>
      </c>
      <c r="O1585" s="48">
        <v>0</v>
      </c>
      <c r="P1585" s="48">
        <v>0</v>
      </c>
      <c r="Q1585" s="48">
        <v>0</v>
      </c>
      <c r="R1585" s="48">
        <v>0</v>
      </c>
      <c r="S1585" s="48">
        <v>0</v>
      </c>
      <c r="T1585" s="48">
        <v>0</v>
      </c>
      <c r="U1585" s="48">
        <v>0</v>
      </c>
      <c r="V1585" s="48">
        <v>0</v>
      </c>
      <c r="W1585" s="48">
        <v>0</v>
      </c>
    </row>
    <row r="1586" spans="3:28" ht="15" customHeight="1" outlineLevel="2" x14ac:dyDescent="0.2">
      <c r="D1586" s="41" t="s">
        <v>1902</v>
      </c>
      <c r="E1586" s="118" t="s">
        <v>1903</v>
      </c>
      <c r="F1586" s="48">
        <v>0</v>
      </c>
      <c r="G1586" s="48">
        <v>0</v>
      </c>
      <c r="H1586" s="48">
        <v>0</v>
      </c>
      <c r="I1586" s="48">
        <v>0</v>
      </c>
      <c r="J1586" s="48">
        <v>0</v>
      </c>
      <c r="K1586" s="48">
        <v>0</v>
      </c>
      <c r="L1586" s="48">
        <v>0</v>
      </c>
      <c r="M1586" s="48">
        <v>0</v>
      </c>
      <c r="N1586" s="48">
        <v>0</v>
      </c>
      <c r="O1586" s="48">
        <v>0</v>
      </c>
      <c r="P1586" s="48">
        <v>0</v>
      </c>
      <c r="Q1586" s="48">
        <v>0</v>
      </c>
      <c r="R1586" s="48">
        <v>0</v>
      </c>
      <c r="S1586" s="48">
        <v>0</v>
      </c>
      <c r="T1586" s="48">
        <v>0</v>
      </c>
      <c r="U1586" s="48">
        <v>0</v>
      </c>
      <c r="V1586" s="48">
        <v>0</v>
      </c>
      <c r="W1586" s="48">
        <v>0</v>
      </c>
    </row>
    <row r="1587" spans="3:28" ht="15" customHeight="1" outlineLevel="2" x14ac:dyDescent="0.2">
      <c r="D1587" s="41" t="s">
        <v>1904</v>
      </c>
      <c r="E1587" s="118" t="s">
        <v>1905</v>
      </c>
      <c r="F1587" s="48">
        <v>0</v>
      </c>
      <c r="G1587" s="48">
        <v>0</v>
      </c>
      <c r="H1587" s="48">
        <v>0</v>
      </c>
      <c r="I1587" s="48">
        <v>0</v>
      </c>
      <c r="J1587" s="48">
        <v>0</v>
      </c>
      <c r="K1587" s="48">
        <v>0</v>
      </c>
      <c r="L1587" s="48">
        <v>0</v>
      </c>
      <c r="M1587" s="48">
        <v>0</v>
      </c>
      <c r="N1587" s="48">
        <v>0</v>
      </c>
      <c r="O1587" s="48">
        <v>0</v>
      </c>
      <c r="P1587" s="48">
        <v>0</v>
      </c>
      <c r="Q1587" s="48">
        <v>0</v>
      </c>
      <c r="R1587" s="48">
        <v>0</v>
      </c>
      <c r="S1587" s="48">
        <v>0</v>
      </c>
      <c r="T1587" s="48">
        <v>0</v>
      </c>
      <c r="U1587" s="48">
        <v>0</v>
      </c>
      <c r="V1587" s="48">
        <v>0</v>
      </c>
      <c r="W1587" s="48">
        <v>0</v>
      </c>
    </row>
    <row r="1588" spans="3:28" ht="15" customHeight="1" outlineLevel="2" x14ac:dyDescent="0.2">
      <c r="D1588" s="41" t="s">
        <v>1906</v>
      </c>
      <c r="E1588" s="118" t="s">
        <v>1907</v>
      </c>
      <c r="F1588" s="48">
        <v>0</v>
      </c>
      <c r="G1588" s="48">
        <v>0</v>
      </c>
      <c r="H1588" s="48">
        <v>0</v>
      </c>
      <c r="I1588" s="48">
        <v>0</v>
      </c>
      <c r="J1588" s="48">
        <v>0</v>
      </c>
      <c r="K1588" s="48">
        <v>0</v>
      </c>
      <c r="L1588" s="48">
        <v>0</v>
      </c>
      <c r="M1588" s="48">
        <v>0</v>
      </c>
      <c r="N1588" s="48">
        <v>0</v>
      </c>
      <c r="O1588" s="48">
        <v>0</v>
      </c>
      <c r="P1588" s="48">
        <v>0</v>
      </c>
      <c r="Q1588" s="48">
        <v>0</v>
      </c>
      <c r="R1588" s="48">
        <v>0</v>
      </c>
      <c r="S1588" s="48">
        <v>0</v>
      </c>
      <c r="T1588" s="48">
        <v>0</v>
      </c>
      <c r="U1588" s="48">
        <v>0</v>
      </c>
      <c r="V1588" s="48">
        <v>0</v>
      </c>
      <c r="W1588" s="48">
        <v>0</v>
      </c>
    </row>
    <row r="1589" spans="3:28" ht="15" customHeight="1" outlineLevel="2" x14ac:dyDescent="0.2">
      <c r="D1589" s="41" t="s">
        <v>1908</v>
      </c>
      <c r="E1589" s="118" t="s">
        <v>1909</v>
      </c>
      <c r="F1589" s="48">
        <v>0</v>
      </c>
      <c r="G1589" s="48">
        <v>0</v>
      </c>
      <c r="H1589" s="48">
        <v>0</v>
      </c>
      <c r="I1589" s="48">
        <v>0</v>
      </c>
      <c r="J1589" s="48">
        <v>0</v>
      </c>
      <c r="K1589" s="48">
        <v>0</v>
      </c>
      <c r="L1589" s="48">
        <v>0</v>
      </c>
      <c r="M1589" s="48">
        <v>0</v>
      </c>
      <c r="N1589" s="48">
        <v>0</v>
      </c>
      <c r="O1589" s="48">
        <v>0</v>
      </c>
      <c r="P1589" s="48">
        <v>0</v>
      </c>
      <c r="Q1589" s="48">
        <v>0</v>
      </c>
      <c r="R1589" s="48">
        <v>0</v>
      </c>
      <c r="S1589" s="48">
        <v>0</v>
      </c>
      <c r="T1589" s="48">
        <v>0</v>
      </c>
      <c r="U1589" s="48">
        <v>0</v>
      </c>
      <c r="V1589" s="48">
        <v>0</v>
      </c>
      <c r="W1589" s="48">
        <v>0</v>
      </c>
    </row>
    <row r="1590" spans="3:28" ht="15" customHeight="1" outlineLevel="2" x14ac:dyDescent="0.2">
      <c r="D1590" s="41" t="s">
        <v>1910</v>
      </c>
      <c r="E1590" s="118" t="s">
        <v>1911</v>
      </c>
      <c r="F1590" s="48">
        <v>0</v>
      </c>
      <c r="G1590" s="48">
        <v>0</v>
      </c>
      <c r="H1590" s="48">
        <v>0</v>
      </c>
      <c r="I1590" s="48">
        <v>0</v>
      </c>
      <c r="J1590" s="48">
        <v>0</v>
      </c>
      <c r="K1590" s="48">
        <v>0</v>
      </c>
      <c r="L1590" s="48">
        <v>0</v>
      </c>
      <c r="M1590" s="48">
        <v>0</v>
      </c>
      <c r="N1590" s="48">
        <v>0</v>
      </c>
      <c r="O1590" s="48">
        <v>0</v>
      </c>
      <c r="P1590" s="48">
        <v>0</v>
      </c>
      <c r="Q1590" s="48">
        <v>0</v>
      </c>
      <c r="R1590" s="48">
        <v>0</v>
      </c>
      <c r="S1590" s="48">
        <v>0</v>
      </c>
      <c r="T1590" s="48">
        <v>0</v>
      </c>
      <c r="U1590" s="48">
        <v>0</v>
      </c>
      <c r="V1590" s="48">
        <v>0</v>
      </c>
      <c r="W1590" s="48">
        <v>0</v>
      </c>
    </row>
    <row r="1591" spans="3:28" ht="15" customHeight="1" outlineLevel="2" x14ac:dyDescent="0.2">
      <c r="D1591" s="41" t="s">
        <v>1912</v>
      </c>
      <c r="E1591" s="118" t="s">
        <v>1913</v>
      </c>
      <c r="F1591" s="48">
        <v>1</v>
      </c>
      <c r="G1591" s="48">
        <v>1</v>
      </c>
      <c r="H1591" s="48">
        <v>0</v>
      </c>
      <c r="I1591" s="48">
        <v>0</v>
      </c>
      <c r="J1591" s="48">
        <v>0</v>
      </c>
      <c r="K1591" s="48">
        <v>0</v>
      </c>
      <c r="L1591" s="48">
        <v>0</v>
      </c>
      <c r="M1591" s="48">
        <v>0</v>
      </c>
      <c r="N1591" s="48">
        <v>0</v>
      </c>
      <c r="O1591" s="48">
        <v>0</v>
      </c>
      <c r="P1591" s="48">
        <v>0</v>
      </c>
      <c r="Q1591" s="48">
        <v>0</v>
      </c>
      <c r="R1591" s="48">
        <v>0</v>
      </c>
      <c r="S1591" s="48">
        <v>0</v>
      </c>
      <c r="T1591" s="48">
        <v>0</v>
      </c>
      <c r="U1591" s="48">
        <v>1</v>
      </c>
      <c r="V1591" s="48">
        <v>1</v>
      </c>
      <c r="W1591" s="48">
        <v>0</v>
      </c>
    </row>
    <row r="1592" spans="3:28" ht="15" customHeight="1" outlineLevel="2" x14ac:dyDescent="0.2">
      <c r="D1592" s="41" t="s">
        <v>1914</v>
      </c>
      <c r="E1592" s="118" t="s">
        <v>1915</v>
      </c>
      <c r="F1592" s="48">
        <v>0</v>
      </c>
      <c r="G1592" s="48">
        <v>0</v>
      </c>
      <c r="H1592" s="48">
        <v>0</v>
      </c>
      <c r="I1592" s="48">
        <v>0</v>
      </c>
      <c r="J1592" s="48">
        <v>0</v>
      </c>
      <c r="K1592" s="48">
        <v>0</v>
      </c>
      <c r="L1592" s="48">
        <v>0</v>
      </c>
      <c r="M1592" s="48">
        <v>0</v>
      </c>
      <c r="N1592" s="48">
        <v>0</v>
      </c>
      <c r="O1592" s="48">
        <v>0</v>
      </c>
      <c r="P1592" s="48">
        <v>0</v>
      </c>
      <c r="Q1592" s="48">
        <v>0</v>
      </c>
      <c r="R1592" s="48">
        <v>0</v>
      </c>
      <c r="S1592" s="48">
        <v>0</v>
      </c>
      <c r="T1592" s="48">
        <v>0</v>
      </c>
      <c r="U1592" s="48">
        <v>0</v>
      </c>
      <c r="V1592" s="48">
        <v>0</v>
      </c>
      <c r="W1592" s="48">
        <v>0</v>
      </c>
    </row>
    <row r="1593" spans="3:28" ht="15" customHeight="1" outlineLevel="2" x14ac:dyDescent="0.2">
      <c r="D1593" s="41" t="s">
        <v>1916</v>
      </c>
      <c r="E1593" s="118" t="s">
        <v>1917</v>
      </c>
      <c r="F1593" s="48">
        <v>1</v>
      </c>
      <c r="G1593" s="48">
        <v>0</v>
      </c>
      <c r="H1593" s="48">
        <v>1</v>
      </c>
      <c r="I1593" s="48">
        <v>0</v>
      </c>
      <c r="J1593" s="48">
        <v>0</v>
      </c>
      <c r="K1593" s="48">
        <v>0</v>
      </c>
      <c r="L1593" s="48">
        <v>1</v>
      </c>
      <c r="M1593" s="48">
        <v>0</v>
      </c>
      <c r="N1593" s="48">
        <v>1</v>
      </c>
      <c r="O1593" s="48">
        <v>1</v>
      </c>
      <c r="P1593" s="48">
        <v>0</v>
      </c>
      <c r="Q1593" s="48">
        <v>1</v>
      </c>
      <c r="R1593" s="48">
        <v>1</v>
      </c>
      <c r="S1593" s="48">
        <v>0</v>
      </c>
      <c r="T1593" s="48">
        <v>1</v>
      </c>
      <c r="U1593" s="48">
        <v>0</v>
      </c>
      <c r="V1593" s="48">
        <v>0</v>
      </c>
      <c r="W1593" s="48">
        <v>0</v>
      </c>
    </row>
    <row r="1594" spans="3:28" ht="15" customHeight="1" outlineLevel="2" x14ac:dyDescent="0.2">
      <c r="D1594" s="41" t="s">
        <v>1918</v>
      </c>
      <c r="E1594" s="118" t="s">
        <v>1919</v>
      </c>
      <c r="F1594" s="48">
        <v>2</v>
      </c>
      <c r="G1594" s="48">
        <v>2</v>
      </c>
      <c r="H1594" s="48">
        <v>0</v>
      </c>
      <c r="I1594" s="48">
        <v>2</v>
      </c>
      <c r="J1594" s="48">
        <v>2</v>
      </c>
      <c r="K1594" s="48">
        <v>0</v>
      </c>
      <c r="L1594" s="48">
        <v>3</v>
      </c>
      <c r="M1594" s="48">
        <v>3</v>
      </c>
      <c r="N1594" s="48">
        <v>0</v>
      </c>
      <c r="O1594" s="48">
        <v>2</v>
      </c>
      <c r="P1594" s="48">
        <v>2</v>
      </c>
      <c r="Q1594" s="48">
        <v>0</v>
      </c>
      <c r="R1594" s="48">
        <v>2</v>
      </c>
      <c r="S1594" s="48">
        <v>2</v>
      </c>
      <c r="T1594" s="48">
        <v>0</v>
      </c>
      <c r="U1594" s="48">
        <v>1</v>
      </c>
      <c r="V1594" s="48">
        <v>1</v>
      </c>
      <c r="W1594" s="48">
        <v>0</v>
      </c>
    </row>
    <row r="1595" spans="3:28" ht="15" customHeight="1" outlineLevel="2" x14ac:dyDescent="0.2">
      <c r="D1595" s="41" t="s">
        <v>1920</v>
      </c>
      <c r="E1595" s="118" t="s">
        <v>1921</v>
      </c>
      <c r="F1595" s="48">
        <v>0</v>
      </c>
      <c r="G1595" s="48">
        <v>0</v>
      </c>
      <c r="H1595" s="48">
        <v>0</v>
      </c>
      <c r="I1595" s="48">
        <v>0</v>
      </c>
      <c r="J1595" s="48">
        <v>0</v>
      </c>
      <c r="K1595" s="48">
        <v>0</v>
      </c>
      <c r="L1595" s="48">
        <v>0</v>
      </c>
      <c r="M1595" s="48">
        <v>0</v>
      </c>
      <c r="N1595" s="48">
        <v>0</v>
      </c>
      <c r="O1595" s="48">
        <v>0</v>
      </c>
      <c r="P1595" s="48">
        <v>0</v>
      </c>
      <c r="Q1595" s="48">
        <v>0</v>
      </c>
      <c r="R1595" s="48">
        <v>0</v>
      </c>
      <c r="S1595" s="48">
        <v>0</v>
      </c>
      <c r="T1595" s="48">
        <v>0</v>
      </c>
      <c r="U1595" s="48">
        <v>0</v>
      </c>
      <c r="V1595" s="48">
        <v>0</v>
      </c>
      <c r="W1595" s="48">
        <v>0</v>
      </c>
    </row>
    <row r="1596" spans="3:28" ht="15" customHeight="1" outlineLevel="2" x14ac:dyDescent="0.2">
      <c r="D1596" s="41" t="s">
        <v>1922</v>
      </c>
      <c r="E1596" s="118" t="s">
        <v>1923</v>
      </c>
      <c r="F1596" s="48">
        <v>13</v>
      </c>
      <c r="G1596" s="48">
        <v>12</v>
      </c>
      <c r="H1596" s="48">
        <v>1</v>
      </c>
      <c r="I1596" s="48">
        <v>14</v>
      </c>
      <c r="J1596" s="48">
        <v>14</v>
      </c>
      <c r="K1596" s="48">
        <v>0</v>
      </c>
      <c r="L1596" s="48">
        <v>12</v>
      </c>
      <c r="M1596" s="48">
        <v>12</v>
      </c>
      <c r="N1596" s="48">
        <v>0</v>
      </c>
      <c r="O1596" s="48">
        <v>14</v>
      </c>
      <c r="P1596" s="48">
        <v>14</v>
      </c>
      <c r="Q1596" s="48">
        <v>0</v>
      </c>
      <c r="R1596" s="48">
        <v>17</v>
      </c>
      <c r="S1596" s="48">
        <v>17</v>
      </c>
      <c r="T1596" s="48">
        <v>0</v>
      </c>
      <c r="U1596" s="48">
        <v>13</v>
      </c>
      <c r="V1596" s="48">
        <v>12</v>
      </c>
      <c r="W1596" s="48">
        <v>1</v>
      </c>
    </row>
    <row r="1597" spans="3:28" ht="15" customHeight="1" outlineLevel="2" x14ac:dyDescent="0.2">
      <c r="D1597" s="41" t="s">
        <v>1924</v>
      </c>
      <c r="E1597" s="118" t="s">
        <v>1925</v>
      </c>
      <c r="F1597" s="48">
        <v>0</v>
      </c>
      <c r="G1597" s="48">
        <v>0</v>
      </c>
      <c r="H1597" s="48">
        <v>0</v>
      </c>
      <c r="I1597" s="48">
        <v>0</v>
      </c>
      <c r="J1597" s="48">
        <v>0</v>
      </c>
      <c r="K1597" s="48">
        <v>0</v>
      </c>
      <c r="L1597" s="48">
        <v>1</v>
      </c>
      <c r="M1597" s="48">
        <v>1</v>
      </c>
      <c r="N1597" s="48">
        <v>0</v>
      </c>
      <c r="O1597" s="48">
        <v>1</v>
      </c>
      <c r="P1597" s="48">
        <v>1</v>
      </c>
      <c r="Q1597" s="48">
        <v>0</v>
      </c>
      <c r="R1597" s="48">
        <v>0</v>
      </c>
      <c r="S1597" s="48">
        <v>0</v>
      </c>
      <c r="T1597" s="48">
        <v>0</v>
      </c>
      <c r="U1597" s="48">
        <v>0</v>
      </c>
      <c r="V1597" s="48">
        <v>0</v>
      </c>
      <c r="W1597" s="48">
        <v>0</v>
      </c>
    </row>
    <row r="1598" spans="3:28" ht="15" customHeight="1" outlineLevel="1" x14ac:dyDescent="0.2">
      <c r="C1598" s="226" t="s">
        <v>1926</v>
      </c>
      <c r="E1598" s="225" t="s">
        <v>1927</v>
      </c>
      <c r="F1598" s="48">
        <v>52</v>
      </c>
      <c r="G1598" s="48">
        <v>47</v>
      </c>
      <c r="H1598" s="48">
        <v>5</v>
      </c>
      <c r="I1598" s="48">
        <v>50</v>
      </c>
      <c r="J1598" s="48">
        <v>44</v>
      </c>
      <c r="K1598" s="48">
        <v>6</v>
      </c>
      <c r="L1598" s="48">
        <v>42</v>
      </c>
      <c r="M1598" s="48">
        <v>37</v>
      </c>
      <c r="N1598" s="48">
        <v>5</v>
      </c>
      <c r="O1598" s="48">
        <v>40</v>
      </c>
      <c r="P1598" s="48">
        <v>35</v>
      </c>
      <c r="Q1598" s="48">
        <v>5</v>
      </c>
      <c r="R1598" s="48">
        <v>36</v>
      </c>
      <c r="S1598" s="48">
        <v>31</v>
      </c>
      <c r="T1598" s="48">
        <v>5</v>
      </c>
      <c r="U1598" s="48">
        <v>28</v>
      </c>
      <c r="V1598" s="48">
        <v>23</v>
      </c>
      <c r="W1598" s="48">
        <v>5</v>
      </c>
      <c r="AB1598" s="270"/>
    </row>
    <row r="1599" spans="3:28" ht="15" customHeight="1" outlineLevel="2" x14ac:dyDescent="0.2">
      <c r="D1599" s="41" t="s">
        <v>1928</v>
      </c>
      <c r="E1599" s="118" t="s">
        <v>1929</v>
      </c>
      <c r="F1599" s="48">
        <v>0</v>
      </c>
      <c r="G1599" s="48">
        <v>0</v>
      </c>
      <c r="H1599" s="48">
        <v>0</v>
      </c>
      <c r="I1599" s="48">
        <v>0</v>
      </c>
      <c r="J1599" s="48">
        <v>0</v>
      </c>
      <c r="K1599" s="48">
        <v>0</v>
      </c>
      <c r="L1599" s="48">
        <v>0</v>
      </c>
      <c r="M1599" s="48">
        <v>0</v>
      </c>
      <c r="N1599" s="48">
        <v>0</v>
      </c>
      <c r="O1599" s="48">
        <v>0</v>
      </c>
      <c r="P1599" s="48">
        <v>0</v>
      </c>
      <c r="Q1599" s="48">
        <v>0</v>
      </c>
      <c r="R1599" s="48">
        <v>0</v>
      </c>
      <c r="S1599" s="48">
        <v>0</v>
      </c>
      <c r="T1599" s="48">
        <v>0</v>
      </c>
      <c r="U1599" s="48">
        <v>0</v>
      </c>
      <c r="V1599" s="48">
        <v>0</v>
      </c>
      <c r="W1599" s="48">
        <v>0</v>
      </c>
    </row>
    <row r="1600" spans="3:28" ht="15" customHeight="1" outlineLevel="2" x14ac:dyDescent="0.2">
      <c r="D1600" s="41" t="s">
        <v>1930</v>
      </c>
      <c r="E1600" s="118" t="s">
        <v>1931</v>
      </c>
      <c r="F1600" s="48">
        <v>5</v>
      </c>
      <c r="G1600" s="48">
        <v>2</v>
      </c>
      <c r="H1600" s="48">
        <v>3</v>
      </c>
      <c r="I1600" s="48">
        <v>5</v>
      </c>
      <c r="J1600" s="48">
        <v>2</v>
      </c>
      <c r="K1600" s="48">
        <v>3</v>
      </c>
      <c r="L1600" s="48">
        <v>5</v>
      </c>
      <c r="M1600" s="48">
        <v>2</v>
      </c>
      <c r="N1600" s="48">
        <v>3</v>
      </c>
      <c r="O1600" s="48">
        <v>5</v>
      </c>
      <c r="P1600" s="48">
        <v>2</v>
      </c>
      <c r="Q1600" s="48">
        <v>3</v>
      </c>
      <c r="R1600" s="48">
        <v>5</v>
      </c>
      <c r="S1600" s="48">
        <v>2</v>
      </c>
      <c r="T1600" s="48">
        <v>3</v>
      </c>
      <c r="U1600" s="48">
        <v>5</v>
      </c>
      <c r="V1600" s="48">
        <v>2</v>
      </c>
      <c r="W1600" s="48">
        <v>3</v>
      </c>
    </row>
    <row r="1601" spans="4:23" ht="15" customHeight="1" outlineLevel="2" x14ac:dyDescent="0.2">
      <c r="D1601" s="41" t="s">
        <v>1932</v>
      </c>
      <c r="E1601" s="118" t="s">
        <v>1933</v>
      </c>
      <c r="F1601" s="48">
        <v>1</v>
      </c>
      <c r="G1601" s="48">
        <v>1</v>
      </c>
      <c r="H1601" s="48">
        <v>0</v>
      </c>
      <c r="I1601" s="48">
        <v>2</v>
      </c>
      <c r="J1601" s="48">
        <v>2</v>
      </c>
      <c r="K1601" s="48">
        <v>0</v>
      </c>
      <c r="L1601" s="48">
        <v>0</v>
      </c>
      <c r="M1601" s="48">
        <v>0</v>
      </c>
      <c r="N1601" s="48">
        <v>0</v>
      </c>
      <c r="O1601" s="48">
        <v>2</v>
      </c>
      <c r="P1601" s="48">
        <v>2</v>
      </c>
      <c r="Q1601" s="48">
        <v>0</v>
      </c>
      <c r="R1601" s="48">
        <v>2</v>
      </c>
      <c r="S1601" s="48">
        <v>2</v>
      </c>
      <c r="T1601" s="48">
        <v>0</v>
      </c>
      <c r="U1601" s="48">
        <v>1</v>
      </c>
      <c r="V1601" s="48">
        <v>1</v>
      </c>
      <c r="W1601" s="48">
        <v>0</v>
      </c>
    </row>
    <row r="1602" spans="4:23" ht="15" customHeight="1" outlineLevel="2" x14ac:dyDescent="0.2">
      <c r="D1602" s="41" t="s">
        <v>1934</v>
      </c>
      <c r="E1602" s="118" t="s">
        <v>1935</v>
      </c>
      <c r="F1602" s="48">
        <v>6</v>
      </c>
      <c r="G1602" s="48">
        <v>4</v>
      </c>
      <c r="H1602" s="48">
        <v>2</v>
      </c>
      <c r="I1602" s="48">
        <v>6</v>
      </c>
      <c r="J1602" s="48">
        <v>4</v>
      </c>
      <c r="K1602" s="48">
        <v>2</v>
      </c>
      <c r="L1602" s="48">
        <v>6</v>
      </c>
      <c r="M1602" s="48">
        <v>4</v>
      </c>
      <c r="N1602" s="48">
        <v>2</v>
      </c>
      <c r="O1602" s="48">
        <v>3</v>
      </c>
      <c r="P1602" s="48">
        <v>1</v>
      </c>
      <c r="Q1602" s="48">
        <v>2</v>
      </c>
      <c r="R1602" s="48">
        <v>2</v>
      </c>
      <c r="S1602" s="48">
        <v>0</v>
      </c>
      <c r="T1602" s="48">
        <v>2</v>
      </c>
      <c r="U1602" s="48">
        <v>2</v>
      </c>
      <c r="V1602" s="48">
        <v>0</v>
      </c>
      <c r="W1602" s="48">
        <v>2</v>
      </c>
    </row>
    <row r="1603" spans="4:23" ht="15" customHeight="1" outlineLevel="2" x14ac:dyDescent="0.2">
      <c r="D1603" s="41" t="s">
        <v>1936</v>
      </c>
      <c r="E1603" s="118" t="s">
        <v>1937</v>
      </c>
      <c r="F1603" s="48">
        <v>0</v>
      </c>
      <c r="G1603" s="48">
        <v>0</v>
      </c>
      <c r="H1603" s="48">
        <v>0</v>
      </c>
      <c r="I1603" s="48">
        <v>0</v>
      </c>
      <c r="J1603" s="48">
        <v>0</v>
      </c>
      <c r="K1603" s="48">
        <v>0</v>
      </c>
      <c r="L1603" s="48">
        <v>0</v>
      </c>
      <c r="M1603" s="48">
        <v>0</v>
      </c>
      <c r="N1603" s="48">
        <v>0</v>
      </c>
      <c r="O1603" s="48">
        <v>0</v>
      </c>
      <c r="P1603" s="48">
        <v>0</v>
      </c>
      <c r="Q1603" s="48">
        <v>0</v>
      </c>
      <c r="R1603" s="48">
        <v>0</v>
      </c>
      <c r="S1603" s="48">
        <v>0</v>
      </c>
      <c r="T1603" s="48">
        <v>0</v>
      </c>
      <c r="U1603" s="48">
        <v>0</v>
      </c>
      <c r="V1603" s="48">
        <v>0</v>
      </c>
      <c r="W1603" s="48">
        <v>0</v>
      </c>
    </row>
    <row r="1604" spans="4:23" ht="15" customHeight="1" outlineLevel="2" x14ac:dyDescent="0.2">
      <c r="D1604" s="41" t="s">
        <v>1938</v>
      </c>
      <c r="E1604" s="118" t="s">
        <v>1939</v>
      </c>
      <c r="F1604" s="48">
        <v>0</v>
      </c>
      <c r="G1604" s="48">
        <v>0</v>
      </c>
      <c r="H1604" s="48">
        <v>0</v>
      </c>
      <c r="I1604" s="48">
        <v>0</v>
      </c>
      <c r="J1604" s="48">
        <v>0</v>
      </c>
      <c r="K1604" s="48">
        <v>0</v>
      </c>
      <c r="L1604" s="48">
        <v>0</v>
      </c>
      <c r="M1604" s="48">
        <v>0</v>
      </c>
      <c r="N1604" s="48">
        <v>0</v>
      </c>
      <c r="O1604" s="48">
        <v>0</v>
      </c>
      <c r="P1604" s="48">
        <v>0</v>
      </c>
      <c r="Q1604" s="48">
        <v>0</v>
      </c>
      <c r="R1604" s="48">
        <v>0</v>
      </c>
      <c r="S1604" s="48">
        <v>0</v>
      </c>
      <c r="T1604" s="48">
        <v>0</v>
      </c>
      <c r="U1604" s="48">
        <v>0</v>
      </c>
      <c r="V1604" s="48">
        <v>0</v>
      </c>
      <c r="W1604" s="48">
        <v>0</v>
      </c>
    </row>
    <row r="1605" spans="4:23" ht="15" customHeight="1" outlineLevel="2" x14ac:dyDescent="0.2">
      <c r="D1605" s="41" t="s">
        <v>1940</v>
      </c>
      <c r="E1605" s="118" t="s">
        <v>1941</v>
      </c>
      <c r="F1605" s="48">
        <v>17</v>
      </c>
      <c r="G1605" s="48">
        <v>17</v>
      </c>
      <c r="H1605" s="48">
        <v>0</v>
      </c>
      <c r="I1605" s="48">
        <v>16</v>
      </c>
      <c r="J1605" s="48">
        <v>16</v>
      </c>
      <c r="K1605" s="48">
        <v>0</v>
      </c>
      <c r="L1605" s="48">
        <v>12</v>
      </c>
      <c r="M1605" s="48">
        <v>12</v>
      </c>
      <c r="N1605" s="48">
        <v>0</v>
      </c>
      <c r="O1605" s="48">
        <v>13</v>
      </c>
      <c r="P1605" s="48">
        <v>13</v>
      </c>
      <c r="Q1605" s="48">
        <v>0</v>
      </c>
      <c r="R1605" s="48">
        <v>10</v>
      </c>
      <c r="S1605" s="48">
        <v>10</v>
      </c>
      <c r="T1605" s="48">
        <v>0</v>
      </c>
      <c r="U1605" s="48">
        <v>7</v>
      </c>
      <c r="V1605" s="48">
        <v>7</v>
      </c>
      <c r="W1605" s="48">
        <v>0</v>
      </c>
    </row>
    <row r="1606" spans="4:23" ht="15" customHeight="1" outlineLevel="2" x14ac:dyDescent="0.2">
      <c r="D1606" s="41" t="s">
        <v>1942</v>
      </c>
      <c r="E1606" s="118" t="s">
        <v>1943</v>
      </c>
      <c r="F1606" s="48">
        <v>0</v>
      </c>
      <c r="G1606" s="48">
        <v>0</v>
      </c>
      <c r="H1606" s="48">
        <v>0</v>
      </c>
      <c r="I1606" s="48">
        <v>0</v>
      </c>
      <c r="J1606" s="48">
        <v>0</v>
      </c>
      <c r="K1606" s="48">
        <v>0</v>
      </c>
      <c r="L1606" s="48">
        <v>0</v>
      </c>
      <c r="M1606" s="48">
        <v>0</v>
      </c>
      <c r="N1606" s="48">
        <v>0</v>
      </c>
      <c r="O1606" s="48">
        <v>0</v>
      </c>
      <c r="P1606" s="48">
        <v>0</v>
      </c>
      <c r="Q1606" s="48">
        <v>0</v>
      </c>
      <c r="R1606" s="48">
        <v>0</v>
      </c>
      <c r="S1606" s="48">
        <v>0</v>
      </c>
      <c r="T1606" s="48">
        <v>0</v>
      </c>
      <c r="U1606" s="48">
        <v>0</v>
      </c>
      <c r="V1606" s="48">
        <v>0</v>
      </c>
      <c r="W1606" s="48">
        <v>0</v>
      </c>
    </row>
    <row r="1607" spans="4:23" ht="15" customHeight="1" outlineLevel="2" x14ac:dyDescent="0.2">
      <c r="D1607" s="41" t="s">
        <v>1944</v>
      </c>
      <c r="E1607" s="118" t="s">
        <v>1945</v>
      </c>
      <c r="F1607" s="48">
        <v>0</v>
      </c>
      <c r="G1607" s="48">
        <v>0</v>
      </c>
      <c r="H1607" s="48">
        <v>0</v>
      </c>
      <c r="I1607" s="48">
        <v>0</v>
      </c>
      <c r="J1607" s="48">
        <v>0</v>
      </c>
      <c r="K1607" s="48">
        <v>0</v>
      </c>
      <c r="L1607" s="48">
        <v>0</v>
      </c>
      <c r="M1607" s="48">
        <v>0</v>
      </c>
      <c r="N1607" s="48">
        <v>0</v>
      </c>
      <c r="O1607" s="48">
        <v>0</v>
      </c>
      <c r="P1607" s="48">
        <v>0</v>
      </c>
      <c r="Q1607" s="48">
        <v>0</v>
      </c>
      <c r="R1607" s="48">
        <v>0</v>
      </c>
      <c r="S1607" s="48">
        <v>0</v>
      </c>
      <c r="T1607" s="48">
        <v>0</v>
      </c>
      <c r="U1607" s="48">
        <v>0</v>
      </c>
      <c r="V1607" s="48">
        <v>0</v>
      </c>
      <c r="W1607" s="48">
        <v>0</v>
      </c>
    </row>
    <row r="1608" spans="4:23" ht="15" customHeight="1" outlineLevel="2" x14ac:dyDescent="0.2">
      <c r="D1608" s="41" t="s">
        <v>1946</v>
      </c>
      <c r="E1608" s="118" t="s">
        <v>1947</v>
      </c>
      <c r="F1608" s="48">
        <v>23</v>
      </c>
      <c r="G1608" s="48">
        <v>23</v>
      </c>
      <c r="H1608" s="48">
        <v>0</v>
      </c>
      <c r="I1608" s="48">
        <v>21</v>
      </c>
      <c r="J1608" s="48">
        <v>20</v>
      </c>
      <c r="K1608" s="48">
        <v>1</v>
      </c>
      <c r="L1608" s="48">
        <v>19</v>
      </c>
      <c r="M1608" s="48">
        <v>19</v>
      </c>
      <c r="N1608" s="48">
        <v>0</v>
      </c>
      <c r="O1608" s="48">
        <v>17</v>
      </c>
      <c r="P1608" s="48">
        <v>17</v>
      </c>
      <c r="Q1608" s="48">
        <v>0</v>
      </c>
      <c r="R1608" s="48">
        <v>17</v>
      </c>
      <c r="S1608" s="48">
        <v>17</v>
      </c>
      <c r="T1608" s="48">
        <v>0</v>
      </c>
      <c r="U1608" s="48">
        <v>13</v>
      </c>
      <c r="V1608" s="48">
        <v>13</v>
      </c>
      <c r="W1608" s="48">
        <v>0</v>
      </c>
    </row>
    <row r="1609" spans="4:23" ht="15" customHeight="1" outlineLevel="2" x14ac:dyDescent="0.2">
      <c r="D1609" s="41" t="s">
        <v>1948</v>
      </c>
      <c r="E1609" s="118" t="s">
        <v>1949</v>
      </c>
      <c r="F1609" s="48">
        <v>0</v>
      </c>
      <c r="G1609" s="48">
        <v>0</v>
      </c>
      <c r="H1609" s="48">
        <v>0</v>
      </c>
      <c r="I1609" s="48">
        <v>0</v>
      </c>
      <c r="J1609" s="48">
        <v>0</v>
      </c>
      <c r="K1609" s="48">
        <v>0</v>
      </c>
      <c r="L1609" s="48">
        <v>0</v>
      </c>
      <c r="M1609" s="48">
        <v>0</v>
      </c>
      <c r="N1609" s="48">
        <v>0</v>
      </c>
      <c r="O1609" s="48">
        <v>0</v>
      </c>
      <c r="P1609" s="48">
        <v>0</v>
      </c>
      <c r="Q1609" s="48">
        <v>0</v>
      </c>
      <c r="R1609" s="48">
        <v>0</v>
      </c>
      <c r="S1609" s="48">
        <v>0</v>
      </c>
      <c r="T1609" s="48">
        <v>0</v>
      </c>
      <c r="U1609" s="48">
        <v>0</v>
      </c>
      <c r="V1609" s="48">
        <v>0</v>
      </c>
      <c r="W1609" s="48">
        <v>0</v>
      </c>
    </row>
    <row r="1610" spans="4:23" ht="15" customHeight="1" outlineLevel="2" x14ac:dyDescent="0.2">
      <c r="D1610" s="41" t="s">
        <v>1950</v>
      </c>
      <c r="E1610" s="118" t="s">
        <v>1951</v>
      </c>
      <c r="F1610" s="48">
        <v>0</v>
      </c>
      <c r="G1610" s="48">
        <v>0</v>
      </c>
      <c r="H1610" s="48">
        <v>0</v>
      </c>
      <c r="I1610" s="48">
        <v>0</v>
      </c>
      <c r="J1610" s="48">
        <v>0</v>
      </c>
      <c r="K1610" s="48">
        <v>0</v>
      </c>
      <c r="L1610" s="48">
        <v>0</v>
      </c>
      <c r="M1610" s="48">
        <v>0</v>
      </c>
      <c r="N1610" s="48">
        <v>0</v>
      </c>
      <c r="O1610" s="48">
        <v>0</v>
      </c>
      <c r="P1610" s="48">
        <v>0</v>
      </c>
      <c r="Q1610" s="48">
        <v>0</v>
      </c>
      <c r="R1610" s="48">
        <v>0</v>
      </c>
      <c r="S1610" s="48">
        <v>0</v>
      </c>
      <c r="T1610" s="48">
        <v>0</v>
      </c>
      <c r="U1610" s="48">
        <v>0</v>
      </c>
      <c r="V1610" s="48">
        <v>0</v>
      </c>
      <c r="W1610" s="48">
        <v>0</v>
      </c>
    </row>
    <row r="1611" spans="4:23" ht="15" customHeight="1" outlineLevel="2" x14ac:dyDescent="0.2">
      <c r="D1611" s="41" t="s">
        <v>1952</v>
      </c>
      <c r="E1611" s="118" t="s">
        <v>1953</v>
      </c>
      <c r="F1611" s="48">
        <v>0</v>
      </c>
      <c r="G1611" s="48">
        <v>0</v>
      </c>
      <c r="H1611" s="48">
        <v>0</v>
      </c>
      <c r="I1611" s="48">
        <v>0</v>
      </c>
      <c r="J1611" s="48">
        <v>0</v>
      </c>
      <c r="K1611" s="48">
        <v>0</v>
      </c>
      <c r="L1611" s="48">
        <v>0</v>
      </c>
      <c r="M1611" s="48">
        <v>0</v>
      </c>
      <c r="N1611" s="48">
        <v>0</v>
      </c>
      <c r="O1611" s="48">
        <v>0</v>
      </c>
      <c r="P1611" s="48">
        <v>0</v>
      </c>
      <c r="Q1611" s="48">
        <v>0</v>
      </c>
      <c r="R1611" s="48">
        <v>0</v>
      </c>
      <c r="S1611" s="48">
        <v>0</v>
      </c>
      <c r="T1611" s="48">
        <v>0</v>
      </c>
      <c r="U1611" s="48">
        <v>0</v>
      </c>
      <c r="V1611" s="48">
        <v>0</v>
      </c>
      <c r="W1611" s="48">
        <v>0</v>
      </c>
    </row>
    <row r="1612" spans="4:23" ht="15" customHeight="1" outlineLevel="2" x14ac:dyDescent="0.2">
      <c r="D1612" s="41" t="s">
        <v>1954</v>
      </c>
      <c r="E1612" s="118" t="s">
        <v>1955</v>
      </c>
      <c r="F1612" s="48">
        <v>0</v>
      </c>
      <c r="G1612" s="48">
        <v>0</v>
      </c>
      <c r="H1612" s="48">
        <v>0</v>
      </c>
      <c r="I1612" s="48">
        <v>0</v>
      </c>
      <c r="J1612" s="48">
        <v>0</v>
      </c>
      <c r="K1612" s="48">
        <v>0</v>
      </c>
      <c r="L1612" s="48">
        <v>0</v>
      </c>
      <c r="M1612" s="48">
        <v>0</v>
      </c>
      <c r="N1612" s="48">
        <v>0</v>
      </c>
      <c r="O1612" s="48">
        <v>0</v>
      </c>
      <c r="P1612" s="48">
        <v>0</v>
      </c>
      <c r="Q1612" s="48">
        <v>0</v>
      </c>
      <c r="R1612" s="48">
        <v>0</v>
      </c>
      <c r="S1612" s="48">
        <v>0</v>
      </c>
      <c r="T1612" s="48">
        <v>0</v>
      </c>
      <c r="U1612" s="48">
        <v>0</v>
      </c>
      <c r="V1612" s="48">
        <v>0</v>
      </c>
      <c r="W1612" s="48">
        <v>0</v>
      </c>
    </row>
    <row r="1613" spans="4:23" ht="15" customHeight="1" outlineLevel="2" x14ac:dyDescent="0.2">
      <c r="D1613" s="41" t="s">
        <v>1956</v>
      </c>
      <c r="E1613" s="118" t="s">
        <v>1957</v>
      </c>
      <c r="F1613" s="48">
        <v>0</v>
      </c>
      <c r="G1613" s="48">
        <v>0</v>
      </c>
      <c r="H1613" s="48">
        <v>0</v>
      </c>
      <c r="I1613" s="48">
        <v>0</v>
      </c>
      <c r="J1613" s="48">
        <v>0</v>
      </c>
      <c r="K1613" s="48">
        <v>0</v>
      </c>
      <c r="L1613" s="48">
        <v>0</v>
      </c>
      <c r="M1613" s="48">
        <v>0</v>
      </c>
      <c r="N1613" s="48">
        <v>0</v>
      </c>
      <c r="O1613" s="48">
        <v>0</v>
      </c>
      <c r="P1613" s="48">
        <v>0</v>
      </c>
      <c r="Q1613" s="48">
        <v>0</v>
      </c>
      <c r="R1613" s="48">
        <v>0</v>
      </c>
      <c r="S1613" s="48">
        <v>0</v>
      </c>
      <c r="T1613" s="48">
        <v>0</v>
      </c>
      <c r="U1613" s="48">
        <v>0</v>
      </c>
      <c r="V1613" s="48">
        <v>0</v>
      </c>
      <c r="W1613" s="48">
        <v>0</v>
      </c>
    </row>
    <row r="1614" spans="4:23" ht="15" customHeight="1" outlineLevel="2" x14ac:dyDescent="0.2">
      <c r="D1614" s="41" t="s">
        <v>1958</v>
      </c>
      <c r="E1614" s="118" t="s">
        <v>1959</v>
      </c>
      <c r="F1614" s="48">
        <v>0</v>
      </c>
      <c r="G1614" s="48">
        <v>0</v>
      </c>
      <c r="H1614" s="48">
        <v>0</v>
      </c>
      <c r="I1614" s="48">
        <v>0</v>
      </c>
      <c r="J1614" s="48">
        <v>0</v>
      </c>
      <c r="K1614" s="48">
        <v>0</v>
      </c>
      <c r="L1614" s="48">
        <v>0</v>
      </c>
      <c r="M1614" s="48">
        <v>0</v>
      </c>
      <c r="N1614" s="48">
        <v>0</v>
      </c>
      <c r="O1614" s="48">
        <v>0</v>
      </c>
      <c r="P1614" s="48">
        <v>0</v>
      </c>
      <c r="Q1614" s="48">
        <v>0</v>
      </c>
      <c r="R1614" s="48">
        <v>0</v>
      </c>
      <c r="S1614" s="48">
        <v>0</v>
      </c>
      <c r="T1614" s="48">
        <v>0</v>
      </c>
      <c r="U1614" s="48">
        <v>0</v>
      </c>
      <c r="V1614" s="48">
        <v>0</v>
      </c>
      <c r="W1614" s="48">
        <v>0</v>
      </c>
    </row>
    <row r="1615" spans="4:23" ht="15" customHeight="1" outlineLevel="2" x14ac:dyDescent="0.2">
      <c r="D1615" s="41" t="s">
        <v>1960</v>
      </c>
      <c r="E1615" s="118" t="s">
        <v>1961</v>
      </c>
      <c r="F1615" s="48">
        <v>0</v>
      </c>
      <c r="G1615" s="48">
        <v>0</v>
      </c>
      <c r="H1615" s="48">
        <v>0</v>
      </c>
      <c r="I1615" s="48">
        <v>0</v>
      </c>
      <c r="J1615" s="48">
        <v>0</v>
      </c>
      <c r="K1615" s="48">
        <v>0</v>
      </c>
      <c r="L1615" s="48">
        <v>0</v>
      </c>
      <c r="M1615" s="48">
        <v>0</v>
      </c>
      <c r="N1615" s="48">
        <v>0</v>
      </c>
      <c r="O1615" s="48">
        <v>0</v>
      </c>
      <c r="P1615" s="48">
        <v>0</v>
      </c>
      <c r="Q1615" s="48">
        <v>0</v>
      </c>
      <c r="R1615" s="48">
        <v>0</v>
      </c>
      <c r="S1615" s="48">
        <v>0</v>
      </c>
      <c r="T1615" s="48">
        <v>0</v>
      </c>
      <c r="U1615" s="48">
        <v>0</v>
      </c>
      <c r="V1615" s="48">
        <v>0</v>
      </c>
      <c r="W1615" s="48">
        <v>0</v>
      </c>
    </row>
    <row r="1616" spans="4:23" ht="15" customHeight="1" outlineLevel="2" x14ac:dyDescent="0.2">
      <c r="D1616" s="41" t="s">
        <v>1962</v>
      </c>
      <c r="E1616" s="118" t="s">
        <v>1963</v>
      </c>
      <c r="F1616" s="48">
        <v>0</v>
      </c>
      <c r="G1616" s="48">
        <v>0</v>
      </c>
      <c r="H1616" s="48">
        <v>0</v>
      </c>
      <c r="I1616" s="48">
        <v>0</v>
      </c>
      <c r="J1616" s="48">
        <v>0</v>
      </c>
      <c r="K1616" s="48">
        <v>0</v>
      </c>
      <c r="L1616" s="48">
        <v>0</v>
      </c>
      <c r="M1616" s="48">
        <v>0</v>
      </c>
      <c r="N1616" s="48">
        <v>0</v>
      </c>
      <c r="O1616" s="48">
        <v>0</v>
      </c>
      <c r="P1616" s="48">
        <v>0</v>
      </c>
      <c r="Q1616" s="48">
        <v>0</v>
      </c>
      <c r="R1616" s="48">
        <v>0</v>
      </c>
      <c r="S1616" s="48">
        <v>0</v>
      </c>
      <c r="T1616" s="48">
        <v>0</v>
      </c>
      <c r="U1616" s="48">
        <v>0</v>
      </c>
      <c r="V1616" s="48">
        <v>0</v>
      </c>
      <c r="W1616" s="48">
        <v>0</v>
      </c>
    </row>
    <row r="1617" spans="3:28" ht="15" customHeight="1" outlineLevel="2" x14ac:dyDescent="0.2">
      <c r="D1617" s="41" t="s">
        <v>1964</v>
      </c>
      <c r="E1617" s="118" t="s">
        <v>1965</v>
      </c>
      <c r="F1617" s="48">
        <v>0</v>
      </c>
      <c r="G1617" s="48">
        <v>0</v>
      </c>
      <c r="H1617" s="48">
        <v>0</v>
      </c>
      <c r="I1617" s="48">
        <v>0</v>
      </c>
      <c r="J1617" s="48">
        <v>0</v>
      </c>
      <c r="K1617" s="48">
        <v>0</v>
      </c>
      <c r="L1617" s="48">
        <v>0</v>
      </c>
      <c r="M1617" s="48">
        <v>0</v>
      </c>
      <c r="N1617" s="48">
        <v>0</v>
      </c>
      <c r="O1617" s="48">
        <v>0</v>
      </c>
      <c r="P1617" s="48">
        <v>0</v>
      </c>
      <c r="Q1617" s="48">
        <v>0</v>
      </c>
      <c r="R1617" s="48">
        <v>0</v>
      </c>
      <c r="S1617" s="48">
        <v>0</v>
      </c>
      <c r="T1617" s="48">
        <v>0</v>
      </c>
      <c r="U1617" s="48">
        <v>0</v>
      </c>
      <c r="V1617" s="48">
        <v>0</v>
      </c>
      <c r="W1617" s="48">
        <v>0</v>
      </c>
    </row>
    <row r="1618" spans="3:28" ht="15" customHeight="1" outlineLevel="2" x14ac:dyDescent="0.2">
      <c r="D1618" s="41" t="s">
        <v>1966</v>
      </c>
      <c r="E1618" s="118" t="s">
        <v>1967</v>
      </c>
      <c r="F1618" s="48">
        <v>0</v>
      </c>
      <c r="G1618" s="48">
        <v>0</v>
      </c>
      <c r="H1618" s="48">
        <v>0</v>
      </c>
      <c r="I1618" s="48">
        <v>0</v>
      </c>
      <c r="J1618" s="48">
        <v>0</v>
      </c>
      <c r="K1618" s="48">
        <v>0</v>
      </c>
      <c r="L1618" s="48">
        <v>0</v>
      </c>
      <c r="M1618" s="48">
        <v>0</v>
      </c>
      <c r="N1618" s="48">
        <v>0</v>
      </c>
      <c r="O1618" s="48">
        <v>0</v>
      </c>
      <c r="P1618" s="48">
        <v>0</v>
      </c>
      <c r="Q1618" s="48">
        <v>0</v>
      </c>
      <c r="R1618" s="48">
        <v>0</v>
      </c>
      <c r="S1618" s="48">
        <v>0</v>
      </c>
      <c r="T1618" s="48">
        <v>0</v>
      </c>
      <c r="U1618" s="48">
        <v>0</v>
      </c>
      <c r="V1618" s="48">
        <v>0</v>
      </c>
      <c r="W1618" s="48">
        <v>0</v>
      </c>
    </row>
    <row r="1619" spans="3:28" ht="15" customHeight="1" outlineLevel="1" x14ac:dyDescent="0.2">
      <c r="C1619" s="226" t="s">
        <v>1968</v>
      </c>
      <c r="E1619" s="225" t="s">
        <v>1969</v>
      </c>
      <c r="F1619" s="48">
        <v>55</v>
      </c>
      <c r="G1619" s="48">
        <v>29</v>
      </c>
      <c r="H1619" s="48">
        <v>26</v>
      </c>
      <c r="I1619" s="48">
        <v>43</v>
      </c>
      <c r="J1619" s="48">
        <v>22</v>
      </c>
      <c r="K1619" s="48">
        <v>21</v>
      </c>
      <c r="L1619" s="48">
        <v>36</v>
      </c>
      <c r="M1619" s="48">
        <v>21</v>
      </c>
      <c r="N1619" s="48">
        <v>15</v>
      </c>
      <c r="O1619" s="48">
        <v>35</v>
      </c>
      <c r="P1619" s="48">
        <v>20</v>
      </c>
      <c r="Q1619" s="48">
        <v>15</v>
      </c>
      <c r="R1619" s="48">
        <v>35</v>
      </c>
      <c r="S1619" s="48">
        <v>18</v>
      </c>
      <c r="T1619" s="48">
        <v>17</v>
      </c>
      <c r="U1619" s="48">
        <v>36</v>
      </c>
      <c r="V1619" s="48">
        <v>20</v>
      </c>
      <c r="W1619" s="48">
        <v>16</v>
      </c>
      <c r="AB1619" s="270"/>
    </row>
    <row r="1620" spans="3:28" ht="15" customHeight="1" outlineLevel="2" x14ac:dyDescent="0.2">
      <c r="D1620" s="41" t="s">
        <v>1970</v>
      </c>
      <c r="E1620" s="118" t="s">
        <v>1971</v>
      </c>
      <c r="F1620" s="48">
        <v>20</v>
      </c>
      <c r="G1620" s="48">
        <v>18</v>
      </c>
      <c r="H1620" s="48">
        <v>2</v>
      </c>
      <c r="I1620" s="48">
        <v>15</v>
      </c>
      <c r="J1620" s="48">
        <v>14</v>
      </c>
      <c r="K1620" s="48">
        <v>1</v>
      </c>
      <c r="L1620" s="48">
        <v>11</v>
      </c>
      <c r="M1620" s="48">
        <v>11</v>
      </c>
      <c r="N1620" s="48">
        <v>0</v>
      </c>
      <c r="O1620" s="48">
        <v>10</v>
      </c>
      <c r="P1620" s="48">
        <v>10</v>
      </c>
      <c r="Q1620" s="48">
        <v>0</v>
      </c>
      <c r="R1620" s="48">
        <v>7</v>
      </c>
      <c r="S1620" s="48">
        <v>7</v>
      </c>
      <c r="T1620" s="48">
        <v>0</v>
      </c>
      <c r="U1620" s="48">
        <v>10</v>
      </c>
      <c r="V1620" s="48">
        <v>9</v>
      </c>
      <c r="W1620" s="48">
        <v>1</v>
      </c>
    </row>
    <row r="1621" spans="3:28" ht="15" customHeight="1" outlineLevel="2" x14ac:dyDescent="0.2">
      <c r="D1621" s="41" t="s">
        <v>1972</v>
      </c>
      <c r="E1621" s="118" t="s">
        <v>1973</v>
      </c>
      <c r="F1621" s="48">
        <v>0</v>
      </c>
      <c r="G1621" s="48">
        <v>0</v>
      </c>
      <c r="H1621" s="48">
        <v>0</v>
      </c>
      <c r="I1621" s="48">
        <v>0</v>
      </c>
      <c r="J1621" s="48">
        <v>0</v>
      </c>
      <c r="K1621" s="48">
        <v>0</v>
      </c>
      <c r="L1621" s="48">
        <v>0</v>
      </c>
      <c r="M1621" s="48">
        <v>0</v>
      </c>
      <c r="N1621" s="48">
        <v>0</v>
      </c>
      <c r="O1621" s="48">
        <v>0</v>
      </c>
      <c r="P1621" s="48">
        <v>0</v>
      </c>
      <c r="Q1621" s="48">
        <v>0</v>
      </c>
      <c r="R1621" s="48">
        <v>0</v>
      </c>
      <c r="S1621" s="48">
        <v>0</v>
      </c>
      <c r="T1621" s="48">
        <v>0</v>
      </c>
      <c r="U1621" s="48">
        <v>0</v>
      </c>
      <c r="V1621" s="48">
        <v>0</v>
      </c>
      <c r="W1621" s="48">
        <v>0</v>
      </c>
    </row>
    <row r="1622" spans="3:28" ht="15" customHeight="1" outlineLevel="2" x14ac:dyDescent="0.2">
      <c r="D1622" s="41" t="s">
        <v>1974</v>
      </c>
      <c r="E1622" s="118" t="s">
        <v>1975</v>
      </c>
      <c r="F1622" s="48">
        <v>5</v>
      </c>
      <c r="G1622" s="48">
        <v>4</v>
      </c>
      <c r="H1622" s="48">
        <v>1</v>
      </c>
      <c r="I1622" s="48">
        <v>4</v>
      </c>
      <c r="J1622" s="48">
        <v>3</v>
      </c>
      <c r="K1622" s="48">
        <v>1</v>
      </c>
      <c r="L1622" s="48">
        <v>5</v>
      </c>
      <c r="M1622" s="48">
        <v>4</v>
      </c>
      <c r="N1622" s="48">
        <v>1</v>
      </c>
      <c r="O1622" s="48">
        <v>5</v>
      </c>
      <c r="P1622" s="48">
        <v>4</v>
      </c>
      <c r="Q1622" s="48">
        <v>1</v>
      </c>
      <c r="R1622" s="48">
        <v>5</v>
      </c>
      <c r="S1622" s="48">
        <v>4</v>
      </c>
      <c r="T1622" s="48">
        <v>1</v>
      </c>
      <c r="U1622" s="48">
        <v>6</v>
      </c>
      <c r="V1622" s="48">
        <v>5</v>
      </c>
      <c r="W1622" s="48">
        <v>1</v>
      </c>
    </row>
    <row r="1623" spans="3:28" ht="15" customHeight="1" outlineLevel="2" x14ac:dyDescent="0.2">
      <c r="D1623" s="41" t="s">
        <v>1976</v>
      </c>
      <c r="E1623" s="118" t="s">
        <v>1977</v>
      </c>
      <c r="F1623" s="48">
        <v>0</v>
      </c>
      <c r="G1623" s="48">
        <v>0</v>
      </c>
      <c r="H1623" s="48">
        <v>0</v>
      </c>
      <c r="I1623" s="48">
        <v>0</v>
      </c>
      <c r="J1623" s="48">
        <v>0</v>
      </c>
      <c r="K1623" s="48">
        <v>0</v>
      </c>
      <c r="L1623" s="48">
        <v>0</v>
      </c>
      <c r="M1623" s="48">
        <v>0</v>
      </c>
      <c r="N1623" s="48">
        <v>0</v>
      </c>
      <c r="O1623" s="48">
        <v>0</v>
      </c>
      <c r="P1623" s="48">
        <v>0</v>
      </c>
      <c r="Q1623" s="48">
        <v>0</v>
      </c>
      <c r="R1623" s="48">
        <v>0</v>
      </c>
      <c r="S1623" s="48">
        <v>0</v>
      </c>
      <c r="T1623" s="48">
        <v>0</v>
      </c>
      <c r="U1623" s="48">
        <v>0</v>
      </c>
      <c r="V1623" s="48">
        <v>0</v>
      </c>
      <c r="W1623" s="48">
        <v>0</v>
      </c>
    </row>
    <row r="1624" spans="3:28" ht="15" customHeight="1" outlineLevel="2" x14ac:dyDescent="0.2">
      <c r="D1624" s="41" t="s">
        <v>1978</v>
      </c>
      <c r="E1624" s="118" t="s">
        <v>1979</v>
      </c>
      <c r="F1624" s="48">
        <v>0</v>
      </c>
      <c r="G1624" s="48">
        <v>0</v>
      </c>
      <c r="H1624" s="48">
        <v>0</v>
      </c>
      <c r="I1624" s="48">
        <v>0</v>
      </c>
      <c r="J1624" s="48">
        <v>0</v>
      </c>
      <c r="K1624" s="48">
        <v>0</v>
      </c>
      <c r="L1624" s="48">
        <v>0</v>
      </c>
      <c r="M1624" s="48">
        <v>0</v>
      </c>
      <c r="N1624" s="48">
        <v>0</v>
      </c>
      <c r="O1624" s="48">
        <v>0</v>
      </c>
      <c r="P1624" s="48">
        <v>0</v>
      </c>
      <c r="Q1624" s="48">
        <v>0</v>
      </c>
      <c r="R1624" s="48">
        <v>0</v>
      </c>
      <c r="S1624" s="48">
        <v>0</v>
      </c>
      <c r="T1624" s="48">
        <v>0</v>
      </c>
      <c r="U1624" s="48">
        <v>0</v>
      </c>
      <c r="V1624" s="48">
        <v>0</v>
      </c>
      <c r="W1624" s="48">
        <v>0</v>
      </c>
    </row>
    <row r="1625" spans="3:28" ht="15" customHeight="1" outlineLevel="2" x14ac:dyDescent="0.2">
      <c r="D1625" s="41" t="s">
        <v>1980</v>
      </c>
      <c r="E1625" s="118" t="s">
        <v>1981</v>
      </c>
      <c r="F1625" s="48">
        <v>0</v>
      </c>
      <c r="G1625" s="48">
        <v>0</v>
      </c>
      <c r="H1625" s="48">
        <v>0</v>
      </c>
      <c r="I1625" s="48">
        <v>0</v>
      </c>
      <c r="J1625" s="48">
        <v>0</v>
      </c>
      <c r="K1625" s="48">
        <v>0</v>
      </c>
      <c r="L1625" s="48">
        <v>0</v>
      </c>
      <c r="M1625" s="48">
        <v>0</v>
      </c>
      <c r="N1625" s="48">
        <v>0</v>
      </c>
      <c r="O1625" s="48">
        <v>0</v>
      </c>
      <c r="P1625" s="48">
        <v>0</v>
      </c>
      <c r="Q1625" s="48">
        <v>0</v>
      </c>
      <c r="R1625" s="48">
        <v>0</v>
      </c>
      <c r="S1625" s="48">
        <v>0</v>
      </c>
      <c r="T1625" s="48">
        <v>0</v>
      </c>
      <c r="U1625" s="48">
        <v>0</v>
      </c>
      <c r="V1625" s="48">
        <v>0</v>
      </c>
      <c r="W1625" s="48">
        <v>0</v>
      </c>
    </row>
    <row r="1626" spans="3:28" ht="15" customHeight="1" outlineLevel="2" x14ac:dyDescent="0.2">
      <c r="D1626" s="41" t="s">
        <v>1982</v>
      </c>
      <c r="E1626" s="118" t="s">
        <v>1983</v>
      </c>
      <c r="F1626" s="48">
        <v>0</v>
      </c>
      <c r="G1626" s="48">
        <v>0</v>
      </c>
      <c r="H1626" s="48">
        <v>0</v>
      </c>
      <c r="I1626" s="48">
        <v>0</v>
      </c>
      <c r="J1626" s="48">
        <v>0</v>
      </c>
      <c r="K1626" s="48">
        <v>0</v>
      </c>
      <c r="L1626" s="48">
        <v>0</v>
      </c>
      <c r="M1626" s="48">
        <v>0</v>
      </c>
      <c r="N1626" s="48">
        <v>0</v>
      </c>
      <c r="O1626" s="48">
        <v>0</v>
      </c>
      <c r="P1626" s="48">
        <v>0</v>
      </c>
      <c r="Q1626" s="48">
        <v>0</v>
      </c>
      <c r="R1626" s="48">
        <v>0</v>
      </c>
      <c r="S1626" s="48">
        <v>0</v>
      </c>
      <c r="T1626" s="48">
        <v>0</v>
      </c>
      <c r="U1626" s="48">
        <v>0</v>
      </c>
      <c r="V1626" s="48">
        <v>0</v>
      </c>
      <c r="W1626" s="48">
        <v>0</v>
      </c>
    </row>
    <row r="1627" spans="3:28" ht="15" customHeight="1" outlineLevel="2" x14ac:dyDescent="0.2">
      <c r="D1627" s="41" t="s">
        <v>1984</v>
      </c>
      <c r="E1627" s="118" t="s">
        <v>1985</v>
      </c>
      <c r="F1627" s="48">
        <v>0</v>
      </c>
      <c r="G1627" s="48">
        <v>0</v>
      </c>
      <c r="H1627" s="48">
        <v>0</v>
      </c>
      <c r="I1627" s="48">
        <v>0</v>
      </c>
      <c r="J1627" s="48">
        <v>0</v>
      </c>
      <c r="K1627" s="48">
        <v>0</v>
      </c>
      <c r="L1627" s="48">
        <v>0</v>
      </c>
      <c r="M1627" s="48">
        <v>0</v>
      </c>
      <c r="N1627" s="48">
        <v>0</v>
      </c>
      <c r="O1627" s="48">
        <v>0</v>
      </c>
      <c r="P1627" s="48">
        <v>0</v>
      </c>
      <c r="Q1627" s="48">
        <v>0</v>
      </c>
      <c r="R1627" s="48">
        <v>0</v>
      </c>
      <c r="S1627" s="48">
        <v>0</v>
      </c>
      <c r="T1627" s="48">
        <v>0</v>
      </c>
      <c r="U1627" s="48">
        <v>0</v>
      </c>
      <c r="V1627" s="48">
        <v>0</v>
      </c>
      <c r="W1627" s="48">
        <v>0</v>
      </c>
    </row>
    <row r="1628" spans="3:28" ht="15" customHeight="1" outlineLevel="2" x14ac:dyDescent="0.2">
      <c r="D1628" s="41" t="s">
        <v>1986</v>
      </c>
      <c r="E1628" s="118" t="s">
        <v>1987</v>
      </c>
      <c r="F1628" s="48">
        <v>0</v>
      </c>
      <c r="G1628" s="48">
        <v>0</v>
      </c>
      <c r="H1628" s="48">
        <v>0</v>
      </c>
      <c r="I1628" s="48">
        <v>0</v>
      </c>
      <c r="J1628" s="48">
        <v>0</v>
      </c>
      <c r="K1628" s="48">
        <v>0</v>
      </c>
      <c r="L1628" s="48">
        <v>0</v>
      </c>
      <c r="M1628" s="48">
        <v>0</v>
      </c>
      <c r="N1628" s="48">
        <v>0</v>
      </c>
      <c r="O1628" s="48">
        <v>0</v>
      </c>
      <c r="P1628" s="48">
        <v>0</v>
      </c>
      <c r="Q1628" s="48">
        <v>0</v>
      </c>
      <c r="R1628" s="48">
        <v>0</v>
      </c>
      <c r="S1628" s="48">
        <v>0</v>
      </c>
      <c r="T1628" s="48">
        <v>0</v>
      </c>
      <c r="U1628" s="48">
        <v>0</v>
      </c>
      <c r="V1628" s="48">
        <v>0</v>
      </c>
      <c r="W1628" s="48">
        <v>0</v>
      </c>
    </row>
    <row r="1629" spans="3:28" ht="15" customHeight="1" outlineLevel="2" x14ac:dyDescent="0.2">
      <c r="D1629" s="41" t="s">
        <v>1988</v>
      </c>
      <c r="E1629" s="118" t="s">
        <v>1989</v>
      </c>
      <c r="F1629" s="48">
        <v>0</v>
      </c>
      <c r="G1629" s="48">
        <v>0</v>
      </c>
      <c r="H1629" s="48">
        <v>0</v>
      </c>
      <c r="I1629" s="48">
        <v>0</v>
      </c>
      <c r="J1629" s="48">
        <v>0</v>
      </c>
      <c r="K1629" s="48">
        <v>0</v>
      </c>
      <c r="L1629" s="48">
        <v>0</v>
      </c>
      <c r="M1629" s="48">
        <v>0</v>
      </c>
      <c r="N1629" s="48">
        <v>0</v>
      </c>
      <c r="O1629" s="48">
        <v>0</v>
      </c>
      <c r="P1629" s="48">
        <v>0</v>
      </c>
      <c r="Q1629" s="48">
        <v>0</v>
      </c>
      <c r="R1629" s="48">
        <v>0</v>
      </c>
      <c r="S1629" s="48">
        <v>0</v>
      </c>
      <c r="T1629" s="48">
        <v>0</v>
      </c>
      <c r="U1629" s="48">
        <v>0</v>
      </c>
      <c r="V1629" s="48">
        <v>0</v>
      </c>
      <c r="W1629" s="48">
        <v>0</v>
      </c>
    </row>
    <row r="1630" spans="3:28" ht="15" customHeight="1" outlineLevel="2" x14ac:dyDescent="0.2">
      <c r="D1630" s="41" t="s">
        <v>1990</v>
      </c>
      <c r="E1630" s="118" t="s">
        <v>1991</v>
      </c>
      <c r="F1630" s="48">
        <v>0</v>
      </c>
      <c r="G1630" s="48">
        <v>0</v>
      </c>
      <c r="H1630" s="48">
        <v>0</v>
      </c>
      <c r="I1630" s="48">
        <v>0</v>
      </c>
      <c r="J1630" s="48">
        <v>0</v>
      </c>
      <c r="K1630" s="48">
        <v>0</v>
      </c>
      <c r="L1630" s="48">
        <v>0</v>
      </c>
      <c r="M1630" s="48">
        <v>0</v>
      </c>
      <c r="N1630" s="48">
        <v>0</v>
      </c>
      <c r="O1630" s="48">
        <v>0</v>
      </c>
      <c r="P1630" s="48">
        <v>0</v>
      </c>
      <c r="Q1630" s="48">
        <v>0</v>
      </c>
      <c r="R1630" s="48">
        <v>0</v>
      </c>
      <c r="S1630" s="48">
        <v>0</v>
      </c>
      <c r="T1630" s="48">
        <v>0</v>
      </c>
      <c r="U1630" s="48">
        <v>0</v>
      </c>
      <c r="V1630" s="48">
        <v>0</v>
      </c>
      <c r="W1630" s="48">
        <v>0</v>
      </c>
    </row>
    <row r="1631" spans="3:28" ht="15" customHeight="1" outlineLevel="2" x14ac:dyDescent="0.2">
      <c r="D1631" s="41" t="s">
        <v>1992</v>
      </c>
      <c r="E1631" s="118" t="s">
        <v>1993</v>
      </c>
      <c r="F1631" s="48">
        <v>0</v>
      </c>
      <c r="G1631" s="48">
        <v>0</v>
      </c>
      <c r="H1631" s="48">
        <v>0</v>
      </c>
      <c r="I1631" s="48">
        <v>0</v>
      </c>
      <c r="J1631" s="48">
        <v>0</v>
      </c>
      <c r="K1631" s="48">
        <v>0</v>
      </c>
      <c r="L1631" s="48">
        <v>0</v>
      </c>
      <c r="M1631" s="48">
        <v>0</v>
      </c>
      <c r="N1631" s="48">
        <v>0</v>
      </c>
      <c r="O1631" s="48">
        <v>0</v>
      </c>
      <c r="P1631" s="48">
        <v>0</v>
      </c>
      <c r="Q1631" s="48">
        <v>0</v>
      </c>
      <c r="R1631" s="48">
        <v>0</v>
      </c>
      <c r="S1631" s="48">
        <v>0</v>
      </c>
      <c r="T1631" s="48">
        <v>0</v>
      </c>
      <c r="U1631" s="48">
        <v>0</v>
      </c>
      <c r="V1631" s="48">
        <v>0</v>
      </c>
      <c r="W1631" s="48">
        <v>0</v>
      </c>
    </row>
    <row r="1632" spans="3:28" ht="15" customHeight="1" outlineLevel="2" x14ac:dyDescent="0.2">
      <c r="D1632" s="41" t="s">
        <v>1994</v>
      </c>
      <c r="E1632" s="118" t="s">
        <v>1995</v>
      </c>
      <c r="F1632" s="48">
        <v>0</v>
      </c>
      <c r="G1632" s="48">
        <v>0</v>
      </c>
      <c r="H1632" s="48">
        <v>0</v>
      </c>
      <c r="I1632" s="48">
        <v>0</v>
      </c>
      <c r="J1632" s="48">
        <v>0</v>
      </c>
      <c r="K1632" s="48">
        <v>0</v>
      </c>
      <c r="L1632" s="48">
        <v>0</v>
      </c>
      <c r="M1632" s="48">
        <v>0</v>
      </c>
      <c r="N1632" s="48">
        <v>0</v>
      </c>
      <c r="O1632" s="48">
        <v>0</v>
      </c>
      <c r="P1632" s="48">
        <v>0</v>
      </c>
      <c r="Q1632" s="48">
        <v>0</v>
      </c>
      <c r="R1632" s="48">
        <v>0</v>
      </c>
      <c r="S1632" s="48">
        <v>0</v>
      </c>
      <c r="T1632" s="48">
        <v>0</v>
      </c>
      <c r="U1632" s="48">
        <v>0</v>
      </c>
      <c r="V1632" s="48">
        <v>0</v>
      </c>
      <c r="W1632" s="48">
        <v>0</v>
      </c>
    </row>
    <row r="1633" spans="3:28" ht="15" customHeight="1" outlineLevel="2" x14ac:dyDescent="0.2">
      <c r="D1633" s="41" t="s">
        <v>1996</v>
      </c>
      <c r="E1633" s="118" t="s">
        <v>1997</v>
      </c>
      <c r="F1633" s="48">
        <v>3</v>
      </c>
      <c r="G1633" s="48">
        <v>2</v>
      </c>
      <c r="H1633" s="48">
        <v>1</v>
      </c>
      <c r="I1633" s="48">
        <v>2</v>
      </c>
      <c r="J1633" s="48">
        <v>1</v>
      </c>
      <c r="K1633" s="48">
        <v>1</v>
      </c>
      <c r="L1633" s="48">
        <v>2</v>
      </c>
      <c r="M1633" s="48">
        <v>1</v>
      </c>
      <c r="N1633" s="48">
        <v>1</v>
      </c>
      <c r="O1633" s="48">
        <v>1</v>
      </c>
      <c r="P1633" s="48">
        <v>0</v>
      </c>
      <c r="Q1633" s="48">
        <v>1</v>
      </c>
      <c r="R1633" s="48">
        <v>1</v>
      </c>
      <c r="S1633" s="48">
        <v>0</v>
      </c>
      <c r="T1633" s="48">
        <v>1</v>
      </c>
      <c r="U1633" s="48">
        <v>1</v>
      </c>
      <c r="V1633" s="48">
        <v>0</v>
      </c>
      <c r="W1633" s="48">
        <v>1</v>
      </c>
    </row>
    <row r="1634" spans="3:28" ht="15" customHeight="1" outlineLevel="2" x14ac:dyDescent="0.2">
      <c r="D1634" s="41" t="s">
        <v>1998</v>
      </c>
      <c r="E1634" s="118" t="s">
        <v>1999</v>
      </c>
      <c r="F1634" s="48">
        <v>0</v>
      </c>
      <c r="G1634" s="48">
        <v>0</v>
      </c>
      <c r="H1634" s="48">
        <v>0</v>
      </c>
      <c r="I1634" s="48">
        <v>0</v>
      </c>
      <c r="J1634" s="48">
        <v>0</v>
      </c>
      <c r="K1634" s="48">
        <v>0</v>
      </c>
      <c r="L1634" s="48">
        <v>0</v>
      </c>
      <c r="M1634" s="48">
        <v>0</v>
      </c>
      <c r="N1634" s="48">
        <v>0</v>
      </c>
      <c r="O1634" s="48">
        <v>0</v>
      </c>
      <c r="P1634" s="48">
        <v>0</v>
      </c>
      <c r="Q1634" s="48">
        <v>0</v>
      </c>
      <c r="R1634" s="48">
        <v>0</v>
      </c>
      <c r="S1634" s="48">
        <v>0</v>
      </c>
      <c r="T1634" s="48">
        <v>0</v>
      </c>
      <c r="U1634" s="48">
        <v>0</v>
      </c>
      <c r="V1634" s="48">
        <v>0</v>
      </c>
      <c r="W1634" s="48">
        <v>0</v>
      </c>
    </row>
    <row r="1635" spans="3:28" ht="15" customHeight="1" outlineLevel="2" x14ac:dyDescent="0.2">
      <c r="D1635" s="41" t="s">
        <v>2000</v>
      </c>
      <c r="E1635" s="118" t="s">
        <v>2001</v>
      </c>
      <c r="F1635" s="48">
        <v>5</v>
      </c>
      <c r="G1635" s="48">
        <v>2</v>
      </c>
      <c r="H1635" s="48">
        <v>3</v>
      </c>
      <c r="I1635" s="48">
        <v>4</v>
      </c>
      <c r="J1635" s="48">
        <v>1</v>
      </c>
      <c r="K1635" s="48">
        <v>3</v>
      </c>
      <c r="L1635" s="48">
        <v>4</v>
      </c>
      <c r="M1635" s="48">
        <v>2</v>
      </c>
      <c r="N1635" s="48">
        <v>2</v>
      </c>
      <c r="O1635" s="48">
        <v>4</v>
      </c>
      <c r="P1635" s="48">
        <v>2</v>
      </c>
      <c r="Q1635" s="48">
        <v>2</v>
      </c>
      <c r="R1635" s="48">
        <v>5</v>
      </c>
      <c r="S1635" s="48">
        <v>3</v>
      </c>
      <c r="T1635" s="48">
        <v>2</v>
      </c>
      <c r="U1635" s="48">
        <v>5</v>
      </c>
      <c r="V1635" s="48">
        <v>3</v>
      </c>
      <c r="W1635" s="48">
        <v>2</v>
      </c>
    </row>
    <row r="1636" spans="3:28" ht="15" customHeight="1" outlineLevel="2" x14ac:dyDescent="0.2">
      <c r="D1636" s="41" t="s">
        <v>2002</v>
      </c>
      <c r="E1636" s="118" t="s">
        <v>2003</v>
      </c>
      <c r="F1636" s="48">
        <v>0</v>
      </c>
      <c r="G1636" s="48">
        <v>0</v>
      </c>
      <c r="H1636" s="48">
        <v>0</v>
      </c>
      <c r="I1636" s="48">
        <v>0</v>
      </c>
      <c r="J1636" s="48">
        <v>0</v>
      </c>
      <c r="K1636" s="48">
        <v>0</v>
      </c>
      <c r="L1636" s="48">
        <v>0</v>
      </c>
      <c r="M1636" s="48">
        <v>0</v>
      </c>
      <c r="N1636" s="48">
        <v>0</v>
      </c>
      <c r="O1636" s="48">
        <v>0</v>
      </c>
      <c r="P1636" s="48">
        <v>0</v>
      </c>
      <c r="Q1636" s="48">
        <v>0</v>
      </c>
      <c r="R1636" s="48">
        <v>0</v>
      </c>
      <c r="S1636" s="48">
        <v>0</v>
      </c>
      <c r="T1636" s="48">
        <v>0</v>
      </c>
      <c r="U1636" s="48">
        <v>0</v>
      </c>
      <c r="V1636" s="48">
        <v>0</v>
      </c>
      <c r="W1636" s="48">
        <v>0</v>
      </c>
    </row>
    <row r="1637" spans="3:28" ht="15" customHeight="1" outlineLevel="2" x14ac:dyDescent="0.2">
      <c r="D1637" s="41" t="s">
        <v>2004</v>
      </c>
      <c r="E1637" s="118" t="s">
        <v>2005</v>
      </c>
      <c r="F1637" s="48">
        <v>0</v>
      </c>
      <c r="G1637" s="48">
        <v>0</v>
      </c>
      <c r="H1637" s="48">
        <v>0</v>
      </c>
      <c r="I1637" s="48">
        <v>0</v>
      </c>
      <c r="J1637" s="48">
        <v>0</v>
      </c>
      <c r="K1637" s="48">
        <v>0</v>
      </c>
      <c r="L1637" s="48">
        <v>0</v>
      </c>
      <c r="M1637" s="48">
        <v>0</v>
      </c>
      <c r="N1637" s="48">
        <v>0</v>
      </c>
      <c r="O1637" s="48">
        <v>0</v>
      </c>
      <c r="P1637" s="48">
        <v>0</v>
      </c>
      <c r="Q1637" s="48">
        <v>0</v>
      </c>
      <c r="R1637" s="48">
        <v>0</v>
      </c>
      <c r="S1637" s="48">
        <v>0</v>
      </c>
      <c r="T1637" s="48">
        <v>0</v>
      </c>
      <c r="U1637" s="48">
        <v>0</v>
      </c>
      <c r="V1637" s="48">
        <v>0</v>
      </c>
      <c r="W1637" s="48">
        <v>0</v>
      </c>
    </row>
    <row r="1638" spans="3:28" ht="15" customHeight="1" outlineLevel="2" x14ac:dyDescent="0.2">
      <c r="D1638" s="41" t="s">
        <v>2006</v>
      </c>
      <c r="E1638" s="118" t="s">
        <v>2007</v>
      </c>
      <c r="F1638" s="48">
        <v>0</v>
      </c>
      <c r="G1638" s="48">
        <v>0</v>
      </c>
      <c r="H1638" s="48">
        <v>0</v>
      </c>
      <c r="I1638" s="48">
        <v>0</v>
      </c>
      <c r="J1638" s="48">
        <v>0</v>
      </c>
      <c r="K1638" s="48">
        <v>0</v>
      </c>
      <c r="L1638" s="48">
        <v>0</v>
      </c>
      <c r="M1638" s="48">
        <v>0</v>
      </c>
      <c r="N1638" s="48">
        <v>0</v>
      </c>
      <c r="O1638" s="48">
        <v>0</v>
      </c>
      <c r="P1638" s="48">
        <v>0</v>
      </c>
      <c r="Q1638" s="48">
        <v>0</v>
      </c>
      <c r="R1638" s="48">
        <v>0</v>
      </c>
      <c r="S1638" s="48">
        <v>0</v>
      </c>
      <c r="T1638" s="48">
        <v>0</v>
      </c>
      <c r="U1638" s="48">
        <v>0</v>
      </c>
      <c r="V1638" s="48">
        <v>0</v>
      </c>
      <c r="W1638" s="48">
        <v>0</v>
      </c>
    </row>
    <row r="1639" spans="3:28" ht="15" customHeight="1" outlineLevel="2" x14ac:dyDescent="0.2">
      <c r="D1639" s="41" t="s">
        <v>2008</v>
      </c>
      <c r="E1639" s="118" t="s">
        <v>2009</v>
      </c>
      <c r="F1639" s="48">
        <v>0</v>
      </c>
      <c r="G1639" s="48">
        <v>0</v>
      </c>
      <c r="H1639" s="48">
        <v>0</v>
      </c>
      <c r="I1639" s="48">
        <v>0</v>
      </c>
      <c r="J1639" s="48">
        <v>0</v>
      </c>
      <c r="K1639" s="48">
        <v>0</v>
      </c>
      <c r="L1639" s="48">
        <v>0</v>
      </c>
      <c r="M1639" s="48">
        <v>0</v>
      </c>
      <c r="N1639" s="48">
        <v>0</v>
      </c>
      <c r="O1639" s="48">
        <v>0</v>
      </c>
      <c r="P1639" s="48">
        <v>0</v>
      </c>
      <c r="Q1639" s="48">
        <v>0</v>
      </c>
      <c r="R1639" s="48">
        <v>0</v>
      </c>
      <c r="S1639" s="48">
        <v>0</v>
      </c>
      <c r="T1639" s="48">
        <v>0</v>
      </c>
      <c r="U1639" s="48">
        <v>0</v>
      </c>
      <c r="V1639" s="48">
        <v>0</v>
      </c>
      <c r="W1639" s="48">
        <v>0</v>
      </c>
    </row>
    <row r="1640" spans="3:28" ht="15" customHeight="1" outlineLevel="2" x14ac:dyDescent="0.2">
      <c r="D1640" s="41" t="s">
        <v>2010</v>
      </c>
      <c r="E1640" s="118" t="s">
        <v>2011</v>
      </c>
      <c r="F1640" s="48">
        <v>19</v>
      </c>
      <c r="G1640" s="48">
        <v>1</v>
      </c>
      <c r="H1640" s="48">
        <v>18</v>
      </c>
      <c r="I1640" s="48">
        <v>15</v>
      </c>
      <c r="J1640" s="48">
        <v>1</v>
      </c>
      <c r="K1640" s="48">
        <v>14</v>
      </c>
      <c r="L1640" s="48">
        <v>12</v>
      </c>
      <c r="M1640" s="48">
        <v>2</v>
      </c>
      <c r="N1640" s="48">
        <v>10</v>
      </c>
      <c r="O1640" s="48">
        <v>12</v>
      </c>
      <c r="P1640" s="48">
        <v>3</v>
      </c>
      <c r="Q1640" s="48">
        <v>9</v>
      </c>
      <c r="R1640" s="48">
        <v>13</v>
      </c>
      <c r="S1640" s="48">
        <v>2</v>
      </c>
      <c r="T1640" s="48">
        <v>11</v>
      </c>
      <c r="U1640" s="48">
        <v>11</v>
      </c>
      <c r="V1640" s="48">
        <v>1</v>
      </c>
      <c r="W1640" s="48">
        <v>10</v>
      </c>
    </row>
    <row r="1641" spans="3:28" ht="15" customHeight="1" outlineLevel="2" x14ac:dyDescent="0.2">
      <c r="D1641" s="41" t="s">
        <v>2012</v>
      </c>
      <c r="E1641" s="118" t="s">
        <v>2013</v>
      </c>
      <c r="F1641" s="48">
        <v>3</v>
      </c>
      <c r="G1641" s="48">
        <v>2</v>
      </c>
      <c r="H1641" s="48">
        <v>1</v>
      </c>
      <c r="I1641" s="48">
        <v>3</v>
      </c>
      <c r="J1641" s="48">
        <v>2</v>
      </c>
      <c r="K1641" s="48">
        <v>1</v>
      </c>
      <c r="L1641" s="48">
        <v>2</v>
      </c>
      <c r="M1641" s="48">
        <v>1</v>
      </c>
      <c r="N1641" s="48">
        <v>1</v>
      </c>
      <c r="O1641" s="48">
        <v>3</v>
      </c>
      <c r="P1641" s="48">
        <v>1</v>
      </c>
      <c r="Q1641" s="48">
        <v>2</v>
      </c>
      <c r="R1641" s="48">
        <v>4</v>
      </c>
      <c r="S1641" s="48">
        <v>2</v>
      </c>
      <c r="T1641" s="48">
        <v>2</v>
      </c>
      <c r="U1641" s="48">
        <v>3</v>
      </c>
      <c r="V1641" s="48">
        <v>2</v>
      </c>
      <c r="W1641" s="48">
        <v>1</v>
      </c>
    </row>
    <row r="1642" spans="3:28" ht="15" customHeight="1" outlineLevel="2" x14ac:dyDescent="0.2">
      <c r="D1642" s="41" t="s">
        <v>2014</v>
      </c>
      <c r="E1642" s="118" t="s">
        <v>2015</v>
      </c>
      <c r="F1642" s="48">
        <v>0</v>
      </c>
      <c r="G1642" s="48">
        <v>0</v>
      </c>
      <c r="H1642" s="48">
        <v>0</v>
      </c>
      <c r="I1642" s="48">
        <v>0</v>
      </c>
      <c r="J1642" s="48">
        <v>0</v>
      </c>
      <c r="K1642" s="48">
        <v>0</v>
      </c>
      <c r="L1642" s="48">
        <v>0</v>
      </c>
      <c r="M1642" s="48">
        <v>0</v>
      </c>
      <c r="N1642" s="48">
        <v>0</v>
      </c>
      <c r="O1642" s="48">
        <v>0</v>
      </c>
      <c r="P1642" s="48">
        <v>0</v>
      </c>
      <c r="Q1642" s="48">
        <v>0</v>
      </c>
      <c r="R1642" s="48">
        <v>0</v>
      </c>
      <c r="S1642" s="48">
        <v>0</v>
      </c>
      <c r="T1642" s="48">
        <v>0</v>
      </c>
      <c r="U1642" s="48">
        <v>0</v>
      </c>
      <c r="V1642" s="48">
        <v>0</v>
      </c>
      <c r="W1642" s="48">
        <v>0</v>
      </c>
    </row>
    <row r="1643" spans="3:28" ht="15" customHeight="1" outlineLevel="1" x14ac:dyDescent="0.2">
      <c r="C1643" s="226" t="s">
        <v>2016</v>
      </c>
      <c r="E1643" s="225" t="s">
        <v>2017</v>
      </c>
      <c r="F1643" s="48">
        <v>45</v>
      </c>
      <c r="G1643" s="48">
        <v>42</v>
      </c>
      <c r="H1643" s="48">
        <v>3</v>
      </c>
      <c r="I1643" s="48">
        <v>44</v>
      </c>
      <c r="J1643" s="48">
        <v>41</v>
      </c>
      <c r="K1643" s="48">
        <v>3</v>
      </c>
      <c r="L1643" s="48">
        <v>39</v>
      </c>
      <c r="M1643" s="48">
        <v>36</v>
      </c>
      <c r="N1643" s="48">
        <v>3</v>
      </c>
      <c r="O1643" s="48">
        <v>34</v>
      </c>
      <c r="P1643" s="48">
        <v>31</v>
      </c>
      <c r="Q1643" s="48">
        <v>3</v>
      </c>
      <c r="R1643" s="48">
        <v>30</v>
      </c>
      <c r="S1643" s="48">
        <v>27</v>
      </c>
      <c r="T1643" s="48">
        <v>3</v>
      </c>
      <c r="U1643" s="48">
        <v>27</v>
      </c>
      <c r="V1643" s="48">
        <v>24</v>
      </c>
      <c r="W1643" s="48">
        <v>3</v>
      </c>
      <c r="AB1643" s="270"/>
    </row>
    <row r="1644" spans="3:28" ht="15" customHeight="1" outlineLevel="2" x14ac:dyDescent="0.2">
      <c r="D1644" s="41" t="s">
        <v>2018</v>
      </c>
      <c r="E1644" s="118" t="s">
        <v>2019</v>
      </c>
      <c r="F1644" s="48">
        <v>0</v>
      </c>
      <c r="G1644" s="48">
        <v>0</v>
      </c>
      <c r="H1644" s="48">
        <v>0</v>
      </c>
      <c r="I1644" s="48">
        <v>0</v>
      </c>
      <c r="J1644" s="48">
        <v>0</v>
      </c>
      <c r="K1644" s="48">
        <v>0</v>
      </c>
      <c r="L1644" s="48">
        <v>0</v>
      </c>
      <c r="M1644" s="48">
        <v>0</v>
      </c>
      <c r="N1644" s="48">
        <v>0</v>
      </c>
      <c r="O1644" s="48">
        <v>0</v>
      </c>
      <c r="P1644" s="48">
        <v>0</v>
      </c>
      <c r="Q1644" s="48">
        <v>0</v>
      </c>
      <c r="R1644" s="48">
        <v>0</v>
      </c>
      <c r="S1644" s="48">
        <v>0</v>
      </c>
      <c r="T1644" s="48">
        <v>0</v>
      </c>
      <c r="U1644" s="48">
        <v>0</v>
      </c>
      <c r="V1644" s="48">
        <v>0</v>
      </c>
      <c r="W1644" s="48">
        <v>0</v>
      </c>
    </row>
    <row r="1645" spans="3:28" ht="15" customHeight="1" outlineLevel="2" x14ac:dyDescent="0.2">
      <c r="D1645" s="41" t="s">
        <v>2020</v>
      </c>
      <c r="E1645" s="118" t="s">
        <v>2021</v>
      </c>
      <c r="F1645" s="48">
        <v>0</v>
      </c>
      <c r="G1645" s="48">
        <v>0</v>
      </c>
      <c r="H1645" s="48">
        <v>0</v>
      </c>
      <c r="I1645" s="48">
        <v>0</v>
      </c>
      <c r="J1645" s="48">
        <v>0</v>
      </c>
      <c r="K1645" s="48">
        <v>0</v>
      </c>
      <c r="L1645" s="48">
        <v>0</v>
      </c>
      <c r="M1645" s="48">
        <v>0</v>
      </c>
      <c r="N1645" s="48">
        <v>0</v>
      </c>
      <c r="O1645" s="48">
        <v>0</v>
      </c>
      <c r="P1645" s="48">
        <v>0</v>
      </c>
      <c r="Q1645" s="48">
        <v>0</v>
      </c>
      <c r="R1645" s="48">
        <v>0</v>
      </c>
      <c r="S1645" s="48">
        <v>0</v>
      </c>
      <c r="T1645" s="48">
        <v>0</v>
      </c>
      <c r="U1645" s="48">
        <v>0</v>
      </c>
      <c r="V1645" s="48">
        <v>0</v>
      </c>
      <c r="W1645" s="48">
        <v>0</v>
      </c>
    </row>
    <row r="1646" spans="3:28" ht="15" customHeight="1" outlineLevel="2" x14ac:dyDescent="0.2">
      <c r="D1646" s="41" t="s">
        <v>2022</v>
      </c>
      <c r="E1646" s="118" t="s">
        <v>2023</v>
      </c>
      <c r="F1646" s="48">
        <v>0</v>
      </c>
      <c r="G1646" s="48">
        <v>0</v>
      </c>
      <c r="H1646" s="48">
        <v>0</v>
      </c>
      <c r="I1646" s="48">
        <v>0</v>
      </c>
      <c r="J1646" s="48">
        <v>0</v>
      </c>
      <c r="K1646" s="48">
        <v>0</v>
      </c>
      <c r="L1646" s="48">
        <v>0</v>
      </c>
      <c r="M1646" s="48">
        <v>0</v>
      </c>
      <c r="N1646" s="48">
        <v>0</v>
      </c>
      <c r="O1646" s="48">
        <v>0</v>
      </c>
      <c r="P1646" s="48">
        <v>0</v>
      </c>
      <c r="Q1646" s="48">
        <v>0</v>
      </c>
      <c r="R1646" s="48">
        <v>0</v>
      </c>
      <c r="S1646" s="48">
        <v>0</v>
      </c>
      <c r="T1646" s="48">
        <v>0</v>
      </c>
      <c r="U1646" s="48">
        <v>0</v>
      </c>
      <c r="V1646" s="48">
        <v>0</v>
      </c>
      <c r="W1646" s="48">
        <v>0</v>
      </c>
    </row>
    <row r="1647" spans="3:28" ht="15" customHeight="1" outlineLevel="2" x14ac:dyDescent="0.2">
      <c r="D1647" s="41" t="s">
        <v>2024</v>
      </c>
      <c r="E1647" s="118" t="s">
        <v>2025</v>
      </c>
      <c r="F1647" s="48">
        <v>0</v>
      </c>
      <c r="G1647" s="48">
        <v>0</v>
      </c>
      <c r="H1647" s="48">
        <v>0</v>
      </c>
      <c r="I1647" s="48">
        <v>0</v>
      </c>
      <c r="J1647" s="48">
        <v>0</v>
      </c>
      <c r="K1647" s="48">
        <v>0</v>
      </c>
      <c r="L1647" s="48">
        <v>0</v>
      </c>
      <c r="M1647" s="48">
        <v>0</v>
      </c>
      <c r="N1647" s="48">
        <v>0</v>
      </c>
      <c r="O1647" s="48">
        <v>0</v>
      </c>
      <c r="P1647" s="48">
        <v>0</v>
      </c>
      <c r="Q1647" s="48">
        <v>0</v>
      </c>
      <c r="R1647" s="48">
        <v>0</v>
      </c>
      <c r="S1647" s="48">
        <v>0</v>
      </c>
      <c r="T1647" s="48">
        <v>0</v>
      </c>
      <c r="U1647" s="48">
        <v>0</v>
      </c>
      <c r="V1647" s="48">
        <v>0</v>
      </c>
      <c r="W1647" s="48">
        <v>0</v>
      </c>
    </row>
    <row r="1648" spans="3:28" ht="15" customHeight="1" outlineLevel="2" x14ac:dyDescent="0.2">
      <c r="D1648" s="41" t="s">
        <v>2026</v>
      </c>
      <c r="E1648" s="118" t="s">
        <v>2027</v>
      </c>
      <c r="F1648" s="48">
        <v>0</v>
      </c>
      <c r="G1648" s="48">
        <v>0</v>
      </c>
      <c r="H1648" s="48">
        <v>0</v>
      </c>
      <c r="I1648" s="48">
        <v>0</v>
      </c>
      <c r="J1648" s="48">
        <v>0</v>
      </c>
      <c r="K1648" s="48">
        <v>0</v>
      </c>
      <c r="L1648" s="48">
        <v>0</v>
      </c>
      <c r="M1648" s="48">
        <v>0</v>
      </c>
      <c r="N1648" s="48">
        <v>0</v>
      </c>
      <c r="O1648" s="48">
        <v>0</v>
      </c>
      <c r="P1648" s="48">
        <v>0</v>
      </c>
      <c r="Q1648" s="48">
        <v>0</v>
      </c>
      <c r="R1648" s="48">
        <v>0</v>
      </c>
      <c r="S1648" s="48">
        <v>0</v>
      </c>
      <c r="T1648" s="48">
        <v>0</v>
      </c>
      <c r="U1648" s="48">
        <v>0</v>
      </c>
      <c r="V1648" s="48">
        <v>0</v>
      </c>
      <c r="W1648" s="48">
        <v>0</v>
      </c>
    </row>
    <row r="1649" spans="4:23" ht="15" customHeight="1" outlineLevel="2" x14ac:dyDescent="0.2">
      <c r="D1649" s="41" t="s">
        <v>2028</v>
      </c>
      <c r="E1649" s="118" t="s">
        <v>2029</v>
      </c>
      <c r="F1649" s="48">
        <v>0</v>
      </c>
      <c r="G1649" s="48">
        <v>0</v>
      </c>
      <c r="H1649" s="48">
        <v>0</v>
      </c>
      <c r="I1649" s="48">
        <v>0</v>
      </c>
      <c r="J1649" s="48">
        <v>0</v>
      </c>
      <c r="K1649" s="48">
        <v>0</v>
      </c>
      <c r="L1649" s="48">
        <v>0</v>
      </c>
      <c r="M1649" s="48">
        <v>0</v>
      </c>
      <c r="N1649" s="48">
        <v>0</v>
      </c>
      <c r="O1649" s="48">
        <v>0</v>
      </c>
      <c r="P1649" s="48">
        <v>0</v>
      </c>
      <c r="Q1649" s="48">
        <v>0</v>
      </c>
      <c r="R1649" s="48">
        <v>0</v>
      </c>
      <c r="S1649" s="48">
        <v>0</v>
      </c>
      <c r="T1649" s="48">
        <v>0</v>
      </c>
      <c r="U1649" s="48">
        <v>0</v>
      </c>
      <c r="V1649" s="48">
        <v>0</v>
      </c>
      <c r="W1649" s="48">
        <v>0</v>
      </c>
    </row>
    <row r="1650" spans="4:23" ht="15" customHeight="1" outlineLevel="2" x14ac:dyDescent="0.2">
      <c r="D1650" s="41" t="s">
        <v>2030</v>
      </c>
      <c r="E1650" s="118" t="s">
        <v>2031</v>
      </c>
      <c r="F1650" s="48">
        <v>0</v>
      </c>
      <c r="G1650" s="48">
        <v>0</v>
      </c>
      <c r="H1650" s="48">
        <v>0</v>
      </c>
      <c r="I1650" s="48">
        <v>0</v>
      </c>
      <c r="J1650" s="48">
        <v>0</v>
      </c>
      <c r="K1650" s="48">
        <v>0</v>
      </c>
      <c r="L1650" s="48">
        <v>0</v>
      </c>
      <c r="M1650" s="48">
        <v>0</v>
      </c>
      <c r="N1650" s="48">
        <v>0</v>
      </c>
      <c r="O1650" s="48">
        <v>0</v>
      </c>
      <c r="P1650" s="48">
        <v>0</v>
      </c>
      <c r="Q1650" s="48">
        <v>0</v>
      </c>
      <c r="R1650" s="48">
        <v>0</v>
      </c>
      <c r="S1650" s="48">
        <v>0</v>
      </c>
      <c r="T1650" s="48">
        <v>0</v>
      </c>
      <c r="U1650" s="48">
        <v>0</v>
      </c>
      <c r="V1650" s="48">
        <v>0</v>
      </c>
      <c r="W1650" s="48">
        <v>0</v>
      </c>
    </row>
    <row r="1651" spans="4:23" ht="15" customHeight="1" outlineLevel="2" x14ac:dyDescent="0.2">
      <c r="D1651" s="41" t="s">
        <v>2032</v>
      </c>
      <c r="E1651" s="118" t="s">
        <v>2033</v>
      </c>
      <c r="F1651" s="48">
        <v>0</v>
      </c>
      <c r="G1651" s="48">
        <v>0</v>
      </c>
      <c r="H1651" s="48">
        <v>0</v>
      </c>
      <c r="I1651" s="48">
        <v>0</v>
      </c>
      <c r="J1651" s="48">
        <v>0</v>
      </c>
      <c r="K1651" s="48">
        <v>0</v>
      </c>
      <c r="L1651" s="48">
        <v>0</v>
      </c>
      <c r="M1651" s="48">
        <v>0</v>
      </c>
      <c r="N1651" s="48">
        <v>0</v>
      </c>
      <c r="O1651" s="48">
        <v>0</v>
      </c>
      <c r="P1651" s="48">
        <v>0</v>
      </c>
      <c r="Q1651" s="48">
        <v>0</v>
      </c>
      <c r="R1651" s="48">
        <v>0</v>
      </c>
      <c r="S1651" s="48">
        <v>0</v>
      </c>
      <c r="T1651" s="48">
        <v>0</v>
      </c>
      <c r="U1651" s="48">
        <v>0</v>
      </c>
      <c r="V1651" s="48">
        <v>0</v>
      </c>
      <c r="W1651" s="48">
        <v>0</v>
      </c>
    </row>
    <row r="1652" spans="4:23" ht="15" customHeight="1" outlineLevel="2" x14ac:dyDescent="0.2">
      <c r="D1652" s="41" t="s">
        <v>2034</v>
      </c>
      <c r="E1652" s="118" t="s">
        <v>2035</v>
      </c>
      <c r="F1652" s="48">
        <v>0</v>
      </c>
      <c r="G1652" s="48">
        <v>0</v>
      </c>
      <c r="H1652" s="48">
        <v>0</v>
      </c>
      <c r="I1652" s="48">
        <v>0</v>
      </c>
      <c r="J1652" s="48">
        <v>0</v>
      </c>
      <c r="K1652" s="48">
        <v>0</v>
      </c>
      <c r="L1652" s="48">
        <v>0</v>
      </c>
      <c r="M1652" s="48">
        <v>0</v>
      </c>
      <c r="N1652" s="48">
        <v>0</v>
      </c>
      <c r="O1652" s="48">
        <v>0</v>
      </c>
      <c r="P1652" s="48">
        <v>0</v>
      </c>
      <c r="Q1652" s="48">
        <v>0</v>
      </c>
      <c r="R1652" s="48">
        <v>0</v>
      </c>
      <c r="S1652" s="48">
        <v>0</v>
      </c>
      <c r="T1652" s="48">
        <v>0</v>
      </c>
      <c r="U1652" s="48">
        <v>0</v>
      </c>
      <c r="V1652" s="48">
        <v>0</v>
      </c>
      <c r="W1652" s="48">
        <v>0</v>
      </c>
    </row>
    <row r="1653" spans="4:23" ht="15" customHeight="1" outlineLevel="2" x14ac:dyDescent="0.2">
      <c r="D1653" s="41" t="s">
        <v>2036</v>
      </c>
      <c r="E1653" s="118" t="s">
        <v>2037</v>
      </c>
      <c r="F1653" s="48">
        <v>0</v>
      </c>
      <c r="G1653" s="48">
        <v>0</v>
      </c>
      <c r="H1653" s="48">
        <v>0</v>
      </c>
      <c r="I1653" s="48">
        <v>0</v>
      </c>
      <c r="J1653" s="48">
        <v>0</v>
      </c>
      <c r="K1653" s="48">
        <v>0</v>
      </c>
      <c r="L1653" s="48">
        <v>0</v>
      </c>
      <c r="M1653" s="48">
        <v>0</v>
      </c>
      <c r="N1653" s="48">
        <v>0</v>
      </c>
      <c r="O1653" s="48">
        <v>0</v>
      </c>
      <c r="P1653" s="48">
        <v>0</v>
      </c>
      <c r="Q1653" s="48">
        <v>0</v>
      </c>
      <c r="R1653" s="48">
        <v>0</v>
      </c>
      <c r="S1653" s="48">
        <v>0</v>
      </c>
      <c r="T1653" s="48">
        <v>0</v>
      </c>
      <c r="U1653" s="48">
        <v>0</v>
      </c>
      <c r="V1653" s="48">
        <v>0</v>
      </c>
      <c r="W1653" s="48">
        <v>0</v>
      </c>
    </row>
    <row r="1654" spans="4:23" ht="15" customHeight="1" outlineLevel="2" x14ac:dyDescent="0.2">
      <c r="D1654" s="41" t="s">
        <v>2038</v>
      </c>
      <c r="E1654" s="118" t="s">
        <v>2039</v>
      </c>
      <c r="F1654" s="48">
        <v>0</v>
      </c>
      <c r="G1654" s="48">
        <v>0</v>
      </c>
      <c r="H1654" s="48">
        <v>0</v>
      </c>
      <c r="I1654" s="48">
        <v>0</v>
      </c>
      <c r="J1654" s="48">
        <v>0</v>
      </c>
      <c r="K1654" s="48">
        <v>0</v>
      </c>
      <c r="L1654" s="48">
        <v>0</v>
      </c>
      <c r="M1654" s="48">
        <v>0</v>
      </c>
      <c r="N1654" s="48">
        <v>0</v>
      </c>
      <c r="O1654" s="48">
        <v>0</v>
      </c>
      <c r="P1654" s="48">
        <v>0</v>
      </c>
      <c r="Q1654" s="48">
        <v>0</v>
      </c>
      <c r="R1654" s="48">
        <v>0</v>
      </c>
      <c r="S1654" s="48">
        <v>0</v>
      </c>
      <c r="T1654" s="48">
        <v>0</v>
      </c>
      <c r="U1654" s="48">
        <v>0</v>
      </c>
      <c r="V1654" s="48">
        <v>0</v>
      </c>
      <c r="W1654" s="48">
        <v>0</v>
      </c>
    </row>
    <row r="1655" spans="4:23" ht="15" customHeight="1" outlineLevel="2" x14ac:dyDescent="0.2">
      <c r="D1655" s="41" t="s">
        <v>2040</v>
      </c>
      <c r="E1655" s="118" t="s">
        <v>2041</v>
      </c>
      <c r="F1655" s="48">
        <v>0</v>
      </c>
      <c r="G1655" s="48">
        <v>0</v>
      </c>
      <c r="H1655" s="48">
        <v>0</v>
      </c>
      <c r="I1655" s="48">
        <v>0</v>
      </c>
      <c r="J1655" s="48">
        <v>0</v>
      </c>
      <c r="K1655" s="48">
        <v>0</v>
      </c>
      <c r="L1655" s="48">
        <v>0</v>
      </c>
      <c r="M1655" s="48">
        <v>0</v>
      </c>
      <c r="N1655" s="48">
        <v>0</v>
      </c>
      <c r="O1655" s="48">
        <v>0</v>
      </c>
      <c r="P1655" s="48">
        <v>0</v>
      </c>
      <c r="Q1655" s="48">
        <v>0</v>
      </c>
      <c r="R1655" s="48">
        <v>0</v>
      </c>
      <c r="S1655" s="48">
        <v>0</v>
      </c>
      <c r="T1655" s="48">
        <v>0</v>
      </c>
      <c r="U1655" s="48">
        <v>0</v>
      </c>
      <c r="V1655" s="48">
        <v>0</v>
      </c>
      <c r="W1655" s="48">
        <v>0</v>
      </c>
    </row>
    <row r="1656" spans="4:23" ht="15" customHeight="1" outlineLevel="2" x14ac:dyDescent="0.2">
      <c r="D1656" s="41" t="s">
        <v>2042</v>
      </c>
      <c r="E1656" s="118" t="s">
        <v>2043</v>
      </c>
      <c r="F1656" s="48">
        <v>0</v>
      </c>
      <c r="G1656" s="48">
        <v>0</v>
      </c>
      <c r="H1656" s="48">
        <v>0</v>
      </c>
      <c r="I1656" s="48">
        <v>0</v>
      </c>
      <c r="J1656" s="48">
        <v>0</v>
      </c>
      <c r="K1656" s="48">
        <v>0</v>
      </c>
      <c r="L1656" s="48">
        <v>0</v>
      </c>
      <c r="M1656" s="48">
        <v>0</v>
      </c>
      <c r="N1656" s="48">
        <v>0</v>
      </c>
      <c r="O1656" s="48">
        <v>0</v>
      </c>
      <c r="P1656" s="48">
        <v>0</v>
      </c>
      <c r="Q1656" s="48">
        <v>0</v>
      </c>
      <c r="R1656" s="48">
        <v>0</v>
      </c>
      <c r="S1656" s="48">
        <v>0</v>
      </c>
      <c r="T1656" s="48">
        <v>0</v>
      </c>
      <c r="U1656" s="48">
        <v>0</v>
      </c>
      <c r="V1656" s="48">
        <v>0</v>
      </c>
      <c r="W1656" s="48">
        <v>0</v>
      </c>
    </row>
    <row r="1657" spans="4:23" ht="15" customHeight="1" outlineLevel="2" x14ac:dyDescent="0.2">
      <c r="D1657" s="41" t="s">
        <v>2044</v>
      </c>
      <c r="E1657" s="118" t="s">
        <v>2045</v>
      </c>
      <c r="F1657" s="48">
        <v>0</v>
      </c>
      <c r="G1657" s="48">
        <v>0</v>
      </c>
      <c r="H1657" s="48">
        <v>0</v>
      </c>
      <c r="I1657" s="48">
        <v>0</v>
      </c>
      <c r="J1657" s="48">
        <v>0</v>
      </c>
      <c r="K1657" s="48">
        <v>0</v>
      </c>
      <c r="L1657" s="48">
        <v>0</v>
      </c>
      <c r="M1657" s="48">
        <v>0</v>
      </c>
      <c r="N1657" s="48">
        <v>0</v>
      </c>
      <c r="O1657" s="48">
        <v>0</v>
      </c>
      <c r="P1657" s="48">
        <v>0</v>
      </c>
      <c r="Q1657" s="48">
        <v>0</v>
      </c>
      <c r="R1657" s="48">
        <v>0</v>
      </c>
      <c r="S1657" s="48">
        <v>0</v>
      </c>
      <c r="T1657" s="48">
        <v>0</v>
      </c>
      <c r="U1657" s="48">
        <v>0</v>
      </c>
      <c r="V1657" s="48">
        <v>0</v>
      </c>
      <c r="W1657" s="48">
        <v>0</v>
      </c>
    </row>
    <row r="1658" spans="4:23" ht="15" customHeight="1" outlineLevel="2" x14ac:dyDescent="0.2">
      <c r="D1658" s="41" t="s">
        <v>2046</v>
      </c>
      <c r="E1658" s="118" t="s">
        <v>2047</v>
      </c>
      <c r="F1658" s="48">
        <v>1</v>
      </c>
      <c r="G1658" s="48">
        <v>1</v>
      </c>
      <c r="H1658" s="48">
        <v>0</v>
      </c>
      <c r="I1658" s="48">
        <v>1</v>
      </c>
      <c r="J1658" s="48">
        <v>1</v>
      </c>
      <c r="K1658" s="48">
        <v>0</v>
      </c>
      <c r="L1658" s="48">
        <v>1</v>
      </c>
      <c r="M1658" s="48">
        <v>1</v>
      </c>
      <c r="N1658" s="48">
        <v>0</v>
      </c>
      <c r="O1658" s="48">
        <v>1</v>
      </c>
      <c r="P1658" s="48">
        <v>1</v>
      </c>
      <c r="Q1658" s="48">
        <v>0</v>
      </c>
      <c r="R1658" s="48">
        <v>1</v>
      </c>
      <c r="S1658" s="48">
        <v>1</v>
      </c>
      <c r="T1658" s="48">
        <v>0</v>
      </c>
      <c r="U1658" s="48">
        <v>1</v>
      </c>
      <c r="V1658" s="48">
        <v>1</v>
      </c>
      <c r="W1658" s="48">
        <v>0</v>
      </c>
    </row>
    <row r="1659" spans="4:23" ht="15" customHeight="1" outlineLevel="2" x14ac:dyDescent="0.2">
      <c r="D1659" s="41" t="s">
        <v>2048</v>
      </c>
      <c r="E1659" s="118" t="s">
        <v>2049</v>
      </c>
      <c r="F1659" s="48">
        <v>1</v>
      </c>
      <c r="G1659" s="48">
        <v>1</v>
      </c>
      <c r="H1659" s="48">
        <v>0</v>
      </c>
      <c r="I1659" s="48">
        <v>1</v>
      </c>
      <c r="J1659" s="48">
        <v>1</v>
      </c>
      <c r="K1659" s="48">
        <v>0</v>
      </c>
      <c r="L1659" s="48">
        <v>1</v>
      </c>
      <c r="M1659" s="48">
        <v>1</v>
      </c>
      <c r="N1659" s="48">
        <v>0</v>
      </c>
      <c r="O1659" s="48">
        <v>1</v>
      </c>
      <c r="P1659" s="48">
        <v>1</v>
      </c>
      <c r="Q1659" s="48">
        <v>0</v>
      </c>
      <c r="R1659" s="48">
        <v>0</v>
      </c>
      <c r="S1659" s="48">
        <v>0</v>
      </c>
      <c r="T1659" s="48">
        <v>0</v>
      </c>
      <c r="U1659" s="48">
        <v>0</v>
      </c>
      <c r="V1659" s="48">
        <v>0</v>
      </c>
      <c r="W1659" s="48">
        <v>0</v>
      </c>
    </row>
    <row r="1660" spans="4:23" ht="15" customHeight="1" outlineLevel="2" x14ac:dyDescent="0.2">
      <c r="D1660" s="41" t="s">
        <v>2050</v>
      </c>
      <c r="E1660" s="118" t="s">
        <v>2051</v>
      </c>
      <c r="F1660" s="48">
        <v>0</v>
      </c>
      <c r="G1660" s="48">
        <v>0</v>
      </c>
      <c r="H1660" s="48">
        <v>0</v>
      </c>
      <c r="I1660" s="48">
        <v>0</v>
      </c>
      <c r="J1660" s="48">
        <v>0</v>
      </c>
      <c r="K1660" s="48">
        <v>0</v>
      </c>
      <c r="L1660" s="48">
        <v>0</v>
      </c>
      <c r="M1660" s="48">
        <v>0</v>
      </c>
      <c r="N1660" s="48">
        <v>0</v>
      </c>
      <c r="O1660" s="48">
        <v>0</v>
      </c>
      <c r="P1660" s="48">
        <v>0</v>
      </c>
      <c r="Q1660" s="48">
        <v>0</v>
      </c>
      <c r="R1660" s="48">
        <v>0</v>
      </c>
      <c r="S1660" s="48">
        <v>0</v>
      </c>
      <c r="T1660" s="48">
        <v>0</v>
      </c>
      <c r="U1660" s="48">
        <v>0</v>
      </c>
      <c r="V1660" s="48">
        <v>0</v>
      </c>
      <c r="W1660" s="48">
        <v>0</v>
      </c>
    </row>
    <row r="1661" spans="4:23" ht="15" customHeight="1" outlineLevel="2" x14ac:dyDescent="0.2">
      <c r="D1661" s="41" t="s">
        <v>2052</v>
      </c>
      <c r="E1661" s="118" t="s">
        <v>2053</v>
      </c>
      <c r="F1661" s="48">
        <v>0</v>
      </c>
      <c r="G1661" s="48">
        <v>0</v>
      </c>
      <c r="H1661" s="48">
        <v>0</v>
      </c>
      <c r="I1661" s="48">
        <v>0</v>
      </c>
      <c r="J1661" s="48">
        <v>0</v>
      </c>
      <c r="K1661" s="48">
        <v>0</v>
      </c>
      <c r="L1661" s="48">
        <v>0</v>
      </c>
      <c r="M1661" s="48">
        <v>0</v>
      </c>
      <c r="N1661" s="48">
        <v>0</v>
      </c>
      <c r="O1661" s="48">
        <v>0</v>
      </c>
      <c r="P1661" s="48">
        <v>0</v>
      </c>
      <c r="Q1661" s="48">
        <v>0</v>
      </c>
      <c r="R1661" s="48">
        <v>0</v>
      </c>
      <c r="S1661" s="48">
        <v>0</v>
      </c>
      <c r="T1661" s="48">
        <v>0</v>
      </c>
      <c r="U1661" s="48">
        <v>0</v>
      </c>
      <c r="V1661" s="48">
        <v>0</v>
      </c>
      <c r="W1661" s="48">
        <v>0</v>
      </c>
    </row>
    <row r="1662" spans="4:23" ht="15" customHeight="1" outlineLevel="2" x14ac:dyDescent="0.2">
      <c r="D1662" s="41" t="s">
        <v>2054</v>
      </c>
      <c r="E1662" s="118" t="s">
        <v>2055</v>
      </c>
      <c r="F1662" s="48">
        <v>2</v>
      </c>
      <c r="G1662" s="48">
        <v>1</v>
      </c>
      <c r="H1662" s="48">
        <v>1</v>
      </c>
      <c r="I1662" s="48">
        <v>2</v>
      </c>
      <c r="J1662" s="48">
        <v>1</v>
      </c>
      <c r="K1662" s="48">
        <v>1</v>
      </c>
      <c r="L1662" s="48">
        <v>2</v>
      </c>
      <c r="M1662" s="48">
        <v>1</v>
      </c>
      <c r="N1662" s="48">
        <v>1</v>
      </c>
      <c r="O1662" s="48">
        <v>2</v>
      </c>
      <c r="P1662" s="48">
        <v>1</v>
      </c>
      <c r="Q1662" s="48">
        <v>1</v>
      </c>
      <c r="R1662" s="48">
        <v>2</v>
      </c>
      <c r="S1662" s="48">
        <v>1</v>
      </c>
      <c r="T1662" s="48">
        <v>1</v>
      </c>
      <c r="U1662" s="48">
        <v>1</v>
      </c>
      <c r="V1662" s="48">
        <v>0</v>
      </c>
      <c r="W1662" s="48">
        <v>1</v>
      </c>
    </row>
    <row r="1663" spans="4:23" ht="15" customHeight="1" outlineLevel="2" x14ac:dyDescent="0.2">
      <c r="D1663" s="41" t="s">
        <v>2056</v>
      </c>
      <c r="E1663" s="118" t="s">
        <v>2057</v>
      </c>
      <c r="F1663" s="48">
        <v>14</v>
      </c>
      <c r="G1663" s="48">
        <v>14</v>
      </c>
      <c r="H1663" s="48">
        <v>0</v>
      </c>
      <c r="I1663" s="48">
        <v>15</v>
      </c>
      <c r="J1663" s="48">
        <v>15</v>
      </c>
      <c r="K1663" s="48">
        <v>0</v>
      </c>
      <c r="L1663" s="48">
        <v>11</v>
      </c>
      <c r="M1663" s="48">
        <v>11</v>
      </c>
      <c r="N1663" s="48">
        <v>0</v>
      </c>
      <c r="O1663" s="48">
        <v>10</v>
      </c>
      <c r="P1663" s="48">
        <v>10</v>
      </c>
      <c r="Q1663" s="48">
        <v>0</v>
      </c>
      <c r="R1663" s="48">
        <v>10</v>
      </c>
      <c r="S1663" s="48">
        <v>10</v>
      </c>
      <c r="T1663" s="48">
        <v>0</v>
      </c>
      <c r="U1663" s="48">
        <v>9</v>
      </c>
      <c r="V1663" s="48">
        <v>9</v>
      </c>
      <c r="W1663" s="48">
        <v>0</v>
      </c>
    </row>
    <row r="1664" spans="4:23" ht="15" customHeight="1" outlineLevel="2" x14ac:dyDescent="0.2">
      <c r="D1664" s="41" t="s">
        <v>2058</v>
      </c>
      <c r="E1664" s="118" t="s">
        <v>2059</v>
      </c>
      <c r="F1664" s="48">
        <v>15</v>
      </c>
      <c r="G1664" s="48">
        <v>15</v>
      </c>
      <c r="H1664" s="48">
        <v>0</v>
      </c>
      <c r="I1664" s="48">
        <v>13</v>
      </c>
      <c r="J1664" s="48">
        <v>13</v>
      </c>
      <c r="K1664" s="48">
        <v>0</v>
      </c>
      <c r="L1664" s="48">
        <v>11</v>
      </c>
      <c r="M1664" s="48">
        <v>11</v>
      </c>
      <c r="N1664" s="48">
        <v>0</v>
      </c>
      <c r="O1664" s="48">
        <v>9</v>
      </c>
      <c r="P1664" s="48">
        <v>9</v>
      </c>
      <c r="Q1664" s="48">
        <v>0</v>
      </c>
      <c r="R1664" s="48">
        <v>8</v>
      </c>
      <c r="S1664" s="48">
        <v>8</v>
      </c>
      <c r="T1664" s="48">
        <v>0</v>
      </c>
      <c r="U1664" s="48">
        <v>6</v>
      </c>
      <c r="V1664" s="48">
        <v>6</v>
      </c>
      <c r="W1664" s="48">
        <v>0</v>
      </c>
    </row>
    <row r="1665" spans="2:28" ht="15" customHeight="1" outlineLevel="2" x14ac:dyDescent="0.2">
      <c r="D1665" s="41" t="s">
        <v>2060</v>
      </c>
      <c r="E1665" s="118" t="s">
        <v>2061</v>
      </c>
      <c r="F1665" s="48">
        <v>2</v>
      </c>
      <c r="G1665" s="48">
        <v>0</v>
      </c>
      <c r="H1665" s="48">
        <v>2</v>
      </c>
      <c r="I1665" s="48">
        <v>2</v>
      </c>
      <c r="J1665" s="48">
        <v>0</v>
      </c>
      <c r="K1665" s="48">
        <v>2</v>
      </c>
      <c r="L1665" s="48">
        <v>2</v>
      </c>
      <c r="M1665" s="48">
        <v>0</v>
      </c>
      <c r="N1665" s="48">
        <v>2</v>
      </c>
      <c r="O1665" s="48">
        <v>2</v>
      </c>
      <c r="P1665" s="48">
        <v>0</v>
      </c>
      <c r="Q1665" s="48">
        <v>2</v>
      </c>
      <c r="R1665" s="48">
        <v>2</v>
      </c>
      <c r="S1665" s="48">
        <v>0</v>
      </c>
      <c r="T1665" s="48">
        <v>2</v>
      </c>
      <c r="U1665" s="48">
        <v>2</v>
      </c>
      <c r="V1665" s="48">
        <v>0</v>
      </c>
      <c r="W1665" s="48">
        <v>2</v>
      </c>
    </row>
    <row r="1666" spans="2:28" ht="15" customHeight="1" outlineLevel="2" x14ac:dyDescent="0.2">
      <c r="D1666" s="41" t="s">
        <v>2062</v>
      </c>
      <c r="E1666" s="118" t="s">
        <v>2063</v>
      </c>
      <c r="F1666" s="48">
        <v>8</v>
      </c>
      <c r="G1666" s="48">
        <v>8</v>
      </c>
      <c r="H1666" s="48">
        <v>0</v>
      </c>
      <c r="I1666" s="48">
        <v>9</v>
      </c>
      <c r="J1666" s="48">
        <v>9</v>
      </c>
      <c r="K1666" s="48">
        <v>0</v>
      </c>
      <c r="L1666" s="48">
        <v>9</v>
      </c>
      <c r="M1666" s="48">
        <v>9</v>
      </c>
      <c r="N1666" s="48">
        <v>0</v>
      </c>
      <c r="O1666" s="48">
        <v>6</v>
      </c>
      <c r="P1666" s="48">
        <v>6</v>
      </c>
      <c r="Q1666" s="48">
        <v>0</v>
      </c>
      <c r="R1666" s="48">
        <v>6</v>
      </c>
      <c r="S1666" s="48">
        <v>6</v>
      </c>
      <c r="T1666" s="48">
        <v>0</v>
      </c>
      <c r="U1666" s="48">
        <v>5</v>
      </c>
      <c r="V1666" s="48">
        <v>5</v>
      </c>
      <c r="W1666" s="48">
        <v>0</v>
      </c>
    </row>
    <row r="1667" spans="2:28" ht="15" customHeight="1" outlineLevel="2" x14ac:dyDescent="0.2">
      <c r="D1667" s="41" t="s">
        <v>2064</v>
      </c>
      <c r="E1667" s="118" t="s">
        <v>2065</v>
      </c>
      <c r="F1667" s="48">
        <v>0</v>
      </c>
      <c r="G1667" s="48">
        <v>0</v>
      </c>
      <c r="H1667" s="48">
        <v>0</v>
      </c>
      <c r="I1667" s="48">
        <v>0</v>
      </c>
      <c r="J1667" s="48">
        <v>0</v>
      </c>
      <c r="K1667" s="48">
        <v>0</v>
      </c>
      <c r="L1667" s="48">
        <v>1</v>
      </c>
      <c r="M1667" s="48">
        <v>1</v>
      </c>
      <c r="N1667" s="48">
        <v>0</v>
      </c>
      <c r="O1667" s="48">
        <v>1</v>
      </c>
      <c r="P1667" s="48">
        <v>1</v>
      </c>
      <c r="Q1667" s="48">
        <v>0</v>
      </c>
      <c r="R1667" s="48">
        <v>0</v>
      </c>
      <c r="S1667" s="48">
        <v>0</v>
      </c>
      <c r="T1667" s="48">
        <v>0</v>
      </c>
      <c r="U1667" s="48">
        <v>0</v>
      </c>
      <c r="V1667" s="48">
        <v>0</v>
      </c>
      <c r="W1667" s="48">
        <v>0</v>
      </c>
    </row>
    <row r="1668" spans="2:28" ht="15" customHeight="1" outlineLevel="2" x14ac:dyDescent="0.2">
      <c r="D1668" s="41" t="s">
        <v>2066</v>
      </c>
      <c r="E1668" s="118" t="s">
        <v>2067</v>
      </c>
      <c r="F1668" s="48">
        <v>0</v>
      </c>
      <c r="G1668" s="48">
        <v>0</v>
      </c>
      <c r="H1668" s="48">
        <v>0</v>
      </c>
      <c r="I1668" s="48">
        <v>0</v>
      </c>
      <c r="J1668" s="48">
        <v>0</v>
      </c>
      <c r="K1668" s="48">
        <v>0</v>
      </c>
      <c r="L1668" s="48">
        <v>0</v>
      </c>
      <c r="M1668" s="48">
        <v>0</v>
      </c>
      <c r="N1668" s="48">
        <v>0</v>
      </c>
      <c r="O1668" s="48">
        <v>0</v>
      </c>
      <c r="P1668" s="48">
        <v>0</v>
      </c>
      <c r="Q1668" s="48">
        <v>0</v>
      </c>
      <c r="R1668" s="48">
        <v>0</v>
      </c>
      <c r="S1668" s="48">
        <v>0</v>
      </c>
      <c r="T1668" s="48">
        <v>0</v>
      </c>
      <c r="U1668" s="48">
        <v>0</v>
      </c>
      <c r="V1668" s="48">
        <v>0</v>
      </c>
      <c r="W1668" s="48">
        <v>0</v>
      </c>
    </row>
    <row r="1669" spans="2:28" ht="15" customHeight="1" outlineLevel="2" x14ac:dyDescent="0.2">
      <c r="D1669" s="41" t="s">
        <v>2068</v>
      </c>
      <c r="E1669" s="118" t="s">
        <v>2069</v>
      </c>
      <c r="F1669" s="48">
        <v>2</v>
      </c>
      <c r="G1669" s="48">
        <v>2</v>
      </c>
      <c r="H1669" s="48">
        <v>0</v>
      </c>
      <c r="I1669" s="48">
        <v>1</v>
      </c>
      <c r="J1669" s="48">
        <v>1</v>
      </c>
      <c r="K1669" s="48">
        <v>0</v>
      </c>
      <c r="L1669" s="48">
        <v>1</v>
      </c>
      <c r="M1669" s="48">
        <v>1</v>
      </c>
      <c r="N1669" s="48">
        <v>0</v>
      </c>
      <c r="O1669" s="48">
        <v>2</v>
      </c>
      <c r="P1669" s="48">
        <v>2</v>
      </c>
      <c r="Q1669" s="48">
        <v>0</v>
      </c>
      <c r="R1669" s="48">
        <v>1</v>
      </c>
      <c r="S1669" s="48">
        <v>1</v>
      </c>
      <c r="T1669" s="48">
        <v>0</v>
      </c>
      <c r="U1669" s="48">
        <v>3</v>
      </c>
      <c r="V1669" s="48">
        <v>3</v>
      </c>
      <c r="W1669" s="48">
        <v>0</v>
      </c>
    </row>
    <row r="1670" spans="2:28" ht="8.25" customHeight="1" outlineLevel="1" x14ac:dyDescent="0.2">
      <c r="E1670" s="118"/>
      <c r="F1670" s="48"/>
      <c r="G1670" s="48"/>
      <c r="H1670" s="48"/>
      <c r="I1670" s="48"/>
      <c r="J1670" s="48"/>
      <c r="K1670" s="48"/>
      <c r="L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</row>
    <row r="1671" spans="2:28" s="225" customFormat="1" ht="15" customHeight="1" x14ac:dyDescent="0.2">
      <c r="B1671" s="149" t="s">
        <v>361</v>
      </c>
      <c r="C1671" s="264"/>
      <c r="D1671" s="264"/>
      <c r="E1671" s="56"/>
      <c r="F1671" s="228">
        <v>3158</v>
      </c>
      <c r="G1671" s="228">
        <v>2358</v>
      </c>
      <c r="H1671" s="228">
        <v>800</v>
      </c>
      <c r="I1671" s="228">
        <v>3017</v>
      </c>
      <c r="J1671" s="228">
        <v>2260</v>
      </c>
      <c r="K1671" s="228">
        <v>757</v>
      </c>
      <c r="L1671" s="228">
        <v>3013</v>
      </c>
      <c r="M1671" s="228">
        <v>2285</v>
      </c>
      <c r="N1671" s="229">
        <v>728</v>
      </c>
      <c r="O1671" s="228">
        <v>2991</v>
      </c>
      <c r="P1671" s="228">
        <v>2269</v>
      </c>
      <c r="Q1671" s="229">
        <v>722</v>
      </c>
      <c r="R1671" s="228">
        <v>2936</v>
      </c>
      <c r="S1671" s="228">
        <v>2245</v>
      </c>
      <c r="T1671" s="229">
        <v>691</v>
      </c>
      <c r="U1671" s="228">
        <v>2781</v>
      </c>
      <c r="V1671" s="228">
        <v>2124</v>
      </c>
      <c r="W1671" s="229">
        <v>657</v>
      </c>
      <c r="Y1671" s="270"/>
      <c r="Z1671" s="270"/>
      <c r="AA1671" s="270"/>
      <c r="AB1671" s="270"/>
    </row>
    <row r="1672" spans="2:28" ht="15" customHeight="1" outlineLevel="1" x14ac:dyDescent="0.2">
      <c r="C1672" s="226" t="s">
        <v>413</v>
      </c>
      <c r="E1672" s="225" t="s">
        <v>414</v>
      </c>
      <c r="F1672" s="227">
        <v>1054</v>
      </c>
      <c r="G1672" s="227">
        <v>1030</v>
      </c>
      <c r="H1672" s="48">
        <v>24</v>
      </c>
      <c r="I1672" s="227">
        <v>1082</v>
      </c>
      <c r="J1672" s="227">
        <v>1057</v>
      </c>
      <c r="K1672" s="48">
        <v>25</v>
      </c>
      <c r="L1672" s="227">
        <v>1119</v>
      </c>
      <c r="M1672" s="227">
        <v>1092</v>
      </c>
      <c r="N1672" s="48">
        <v>27</v>
      </c>
      <c r="O1672" s="227">
        <v>1122</v>
      </c>
      <c r="P1672" s="227">
        <v>1096</v>
      </c>
      <c r="Q1672" s="48">
        <v>26</v>
      </c>
      <c r="R1672" s="227">
        <v>1137</v>
      </c>
      <c r="S1672" s="227">
        <v>1113</v>
      </c>
      <c r="T1672" s="48">
        <v>24</v>
      </c>
      <c r="U1672" s="227">
        <v>1095</v>
      </c>
      <c r="V1672" s="227">
        <v>1074</v>
      </c>
      <c r="W1672" s="48">
        <v>21</v>
      </c>
      <c r="AB1672" s="270"/>
    </row>
    <row r="1673" spans="2:28" ht="15" customHeight="1" outlineLevel="2" x14ac:dyDescent="0.2">
      <c r="D1673" s="41" t="s">
        <v>415</v>
      </c>
      <c r="E1673" s="118" t="s">
        <v>416</v>
      </c>
      <c r="F1673" s="48">
        <v>0</v>
      </c>
      <c r="G1673" s="48">
        <v>0</v>
      </c>
      <c r="H1673" s="48">
        <v>0</v>
      </c>
      <c r="I1673" s="48">
        <v>0</v>
      </c>
      <c r="J1673" s="48">
        <v>0</v>
      </c>
      <c r="K1673" s="48">
        <v>0</v>
      </c>
      <c r="L1673" s="48">
        <v>0</v>
      </c>
      <c r="M1673" s="48">
        <v>0</v>
      </c>
      <c r="N1673" s="48">
        <v>0</v>
      </c>
      <c r="O1673" s="48">
        <v>0</v>
      </c>
      <c r="P1673" s="48">
        <v>0</v>
      </c>
      <c r="Q1673" s="48">
        <v>0</v>
      </c>
      <c r="R1673" s="48">
        <v>0</v>
      </c>
      <c r="S1673" s="48">
        <v>0</v>
      </c>
      <c r="T1673" s="48">
        <v>0</v>
      </c>
      <c r="U1673" s="48">
        <v>0</v>
      </c>
      <c r="V1673" s="48">
        <v>0</v>
      </c>
      <c r="W1673" s="48">
        <v>0</v>
      </c>
    </row>
    <row r="1674" spans="2:28" ht="15" customHeight="1" outlineLevel="2" x14ac:dyDescent="0.2">
      <c r="D1674" s="41" t="s">
        <v>417</v>
      </c>
      <c r="E1674" s="118" t="s">
        <v>418</v>
      </c>
      <c r="F1674" s="48">
        <v>6</v>
      </c>
      <c r="G1674" s="48">
        <v>5</v>
      </c>
      <c r="H1674" s="48">
        <v>1</v>
      </c>
      <c r="I1674" s="48">
        <v>6</v>
      </c>
      <c r="J1674" s="48">
        <v>5</v>
      </c>
      <c r="K1674" s="48">
        <v>1</v>
      </c>
      <c r="L1674" s="48">
        <v>6</v>
      </c>
      <c r="M1674" s="48">
        <v>5</v>
      </c>
      <c r="N1674" s="48">
        <v>1</v>
      </c>
      <c r="O1674" s="48">
        <v>6</v>
      </c>
      <c r="P1674" s="48">
        <v>5</v>
      </c>
      <c r="Q1674" s="48">
        <v>1</v>
      </c>
      <c r="R1674" s="48">
        <v>6</v>
      </c>
      <c r="S1674" s="48">
        <v>5</v>
      </c>
      <c r="T1674" s="48">
        <v>1</v>
      </c>
      <c r="U1674" s="48">
        <v>6</v>
      </c>
      <c r="V1674" s="48">
        <v>5</v>
      </c>
      <c r="W1674" s="48">
        <v>1</v>
      </c>
    </row>
    <row r="1675" spans="2:28" ht="15" customHeight="1" outlineLevel="2" x14ac:dyDescent="0.2">
      <c r="D1675" s="41" t="s">
        <v>419</v>
      </c>
      <c r="E1675" s="118" t="s">
        <v>420</v>
      </c>
      <c r="F1675" s="48">
        <v>0</v>
      </c>
      <c r="G1675" s="48">
        <v>0</v>
      </c>
      <c r="H1675" s="48">
        <v>0</v>
      </c>
      <c r="I1675" s="48">
        <v>0</v>
      </c>
      <c r="J1675" s="48">
        <v>0</v>
      </c>
      <c r="K1675" s="48">
        <v>0</v>
      </c>
      <c r="L1675" s="48">
        <v>0</v>
      </c>
      <c r="M1675" s="48">
        <v>0</v>
      </c>
      <c r="N1675" s="48">
        <v>0</v>
      </c>
      <c r="O1675" s="48">
        <v>0</v>
      </c>
      <c r="P1675" s="48">
        <v>0</v>
      </c>
      <c r="Q1675" s="48">
        <v>0</v>
      </c>
      <c r="R1675" s="48">
        <v>0</v>
      </c>
      <c r="S1675" s="48">
        <v>0</v>
      </c>
      <c r="T1675" s="48">
        <v>0</v>
      </c>
      <c r="U1675" s="48">
        <v>0</v>
      </c>
      <c r="V1675" s="48">
        <v>0</v>
      </c>
      <c r="W1675" s="48">
        <v>0</v>
      </c>
    </row>
    <row r="1676" spans="2:28" ht="15" customHeight="1" outlineLevel="2" x14ac:dyDescent="0.2">
      <c r="D1676" s="41" t="s">
        <v>421</v>
      </c>
      <c r="E1676" s="118" t="s">
        <v>422</v>
      </c>
      <c r="F1676" s="48">
        <v>147</v>
      </c>
      <c r="G1676" s="48">
        <v>144</v>
      </c>
      <c r="H1676" s="48">
        <v>3</v>
      </c>
      <c r="I1676" s="48">
        <v>149</v>
      </c>
      <c r="J1676" s="48">
        <v>145</v>
      </c>
      <c r="K1676" s="48">
        <v>4</v>
      </c>
      <c r="L1676" s="48">
        <v>159</v>
      </c>
      <c r="M1676" s="48">
        <v>155</v>
      </c>
      <c r="N1676" s="48">
        <v>4</v>
      </c>
      <c r="O1676" s="48">
        <v>161</v>
      </c>
      <c r="P1676" s="48">
        <v>157</v>
      </c>
      <c r="Q1676" s="48">
        <v>4</v>
      </c>
      <c r="R1676" s="48">
        <v>164</v>
      </c>
      <c r="S1676" s="48">
        <v>160</v>
      </c>
      <c r="T1676" s="48">
        <v>4</v>
      </c>
      <c r="U1676" s="48">
        <v>161</v>
      </c>
      <c r="V1676" s="48">
        <v>157</v>
      </c>
      <c r="W1676" s="48">
        <v>4</v>
      </c>
    </row>
    <row r="1677" spans="2:28" ht="15" customHeight="1" outlineLevel="2" x14ac:dyDescent="0.2">
      <c r="D1677" s="41" t="s">
        <v>423</v>
      </c>
      <c r="E1677" s="118" t="s">
        <v>424</v>
      </c>
      <c r="F1677" s="48">
        <v>32</v>
      </c>
      <c r="G1677" s="48">
        <v>32</v>
      </c>
      <c r="H1677" s="48">
        <v>0</v>
      </c>
      <c r="I1677" s="48">
        <v>32</v>
      </c>
      <c r="J1677" s="48">
        <v>32</v>
      </c>
      <c r="K1677" s="48">
        <v>0</v>
      </c>
      <c r="L1677" s="48">
        <v>39</v>
      </c>
      <c r="M1677" s="48">
        <v>39</v>
      </c>
      <c r="N1677" s="48">
        <v>0</v>
      </c>
      <c r="O1677" s="48">
        <v>40</v>
      </c>
      <c r="P1677" s="48">
        <v>40</v>
      </c>
      <c r="Q1677" s="48">
        <v>0</v>
      </c>
      <c r="R1677" s="48">
        <v>38</v>
      </c>
      <c r="S1677" s="48">
        <v>38</v>
      </c>
      <c r="T1677" s="48">
        <v>0</v>
      </c>
      <c r="U1677" s="48">
        <v>39</v>
      </c>
      <c r="V1677" s="48">
        <v>39</v>
      </c>
      <c r="W1677" s="48">
        <v>0</v>
      </c>
    </row>
    <row r="1678" spans="2:28" ht="15" customHeight="1" outlineLevel="2" x14ac:dyDescent="0.2">
      <c r="D1678" s="41" t="s">
        <v>425</v>
      </c>
      <c r="E1678" s="118" t="s">
        <v>426</v>
      </c>
      <c r="F1678" s="48">
        <v>0</v>
      </c>
      <c r="G1678" s="48">
        <v>0</v>
      </c>
      <c r="H1678" s="48">
        <v>0</v>
      </c>
      <c r="I1678" s="48">
        <v>0</v>
      </c>
      <c r="J1678" s="48">
        <v>0</v>
      </c>
      <c r="K1678" s="48">
        <v>0</v>
      </c>
      <c r="L1678" s="48">
        <v>0</v>
      </c>
      <c r="M1678" s="48">
        <v>0</v>
      </c>
      <c r="N1678" s="48">
        <v>0</v>
      </c>
      <c r="O1678" s="48">
        <v>0</v>
      </c>
      <c r="P1678" s="48">
        <v>0</v>
      </c>
      <c r="Q1678" s="48">
        <v>0</v>
      </c>
      <c r="R1678" s="48">
        <v>0</v>
      </c>
      <c r="S1678" s="48">
        <v>0</v>
      </c>
      <c r="T1678" s="48">
        <v>0</v>
      </c>
      <c r="U1678" s="48">
        <v>0</v>
      </c>
      <c r="V1678" s="48">
        <v>0</v>
      </c>
      <c r="W1678" s="48">
        <v>0</v>
      </c>
    </row>
    <row r="1679" spans="2:28" ht="15" customHeight="1" outlineLevel="2" x14ac:dyDescent="0.2">
      <c r="D1679" s="41" t="s">
        <v>427</v>
      </c>
      <c r="E1679" s="118" t="s">
        <v>428</v>
      </c>
      <c r="F1679" s="48">
        <v>0</v>
      </c>
      <c r="G1679" s="48">
        <v>0</v>
      </c>
      <c r="H1679" s="48">
        <v>0</v>
      </c>
      <c r="I1679" s="48">
        <v>0</v>
      </c>
      <c r="J1679" s="48">
        <v>0</v>
      </c>
      <c r="K1679" s="48">
        <v>0</v>
      </c>
      <c r="L1679" s="48">
        <v>0</v>
      </c>
      <c r="M1679" s="48">
        <v>0</v>
      </c>
      <c r="N1679" s="48">
        <v>0</v>
      </c>
      <c r="O1679" s="48">
        <v>0</v>
      </c>
      <c r="P1679" s="48">
        <v>0</v>
      </c>
      <c r="Q1679" s="48">
        <v>0</v>
      </c>
      <c r="R1679" s="48">
        <v>0</v>
      </c>
      <c r="S1679" s="48">
        <v>0</v>
      </c>
      <c r="T1679" s="48">
        <v>0</v>
      </c>
      <c r="U1679" s="48">
        <v>0</v>
      </c>
      <c r="V1679" s="48">
        <v>0</v>
      </c>
      <c r="W1679" s="48">
        <v>0</v>
      </c>
    </row>
    <row r="1680" spans="2:28" ht="15" customHeight="1" outlineLevel="2" x14ac:dyDescent="0.2">
      <c r="D1680" s="41" t="s">
        <v>429</v>
      </c>
      <c r="E1680" s="118" t="s">
        <v>430</v>
      </c>
      <c r="F1680" s="48">
        <v>0</v>
      </c>
      <c r="G1680" s="48">
        <v>0</v>
      </c>
      <c r="H1680" s="48">
        <v>0</v>
      </c>
      <c r="I1680" s="48">
        <v>0</v>
      </c>
      <c r="J1680" s="48">
        <v>0</v>
      </c>
      <c r="K1680" s="48">
        <v>0</v>
      </c>
      <c r="L1680" s="48">
        <v>0</v>
      </c>
      <c r="M1680" s="48">
        <v>0</v>
      </c>
      <c r="N1680" s="48">
        <v>0</v>
      </c>
      <c r="O1680" s="48">
        <v>0</v>
      </c>
      <c r="P1680" s="48">
        <v>0</v>
      </c>
      <c r="Q1680" s="48">
        <v>0</v>
      </c>
      <c r="R1680" s="48">
        <v>0</v>
      </c>
      <c r="S1680" s="48">
        <v>0</v>
      </c>
      <c r="T1680" s="48">
        <v>0</v>
      </c>
      <c r="U1680" s="48">
        <v>0</v>
      </c>
      <c r="V1680" s="48">
        <v>0</v>
      </c>
      <c r="W1680" s="48">
        <v>0</v>
      </c>
    </row>
    <row r="1681" spans="4:23" ht="15" customHeight="1" outlineLevel="2" x14ac:dyDescent="0.2">
      <c r="D1681" s="41" t="s">
        <v>431</v>
      </c>
      <c r="E1681" s="118" t="s">
        <v>432</v>
      </c>
      <c r="F1681" s="48">
        <v>5</v>
      </c>
      <c r="G1681" s="48">
        <v>5</v>
      </c>
      <c r="H1681" s="48">
        <v>0</v>
      </c>
      <c r="I1681" s="48">
        <v>6</v>
      </c>
      <c r="J1681" s="48">
        <v>6</v>
      </c>
      <c r="K1681" s="48">
        <v>0</v>
      </c>
      <c r="L1681" s="48">
        <v>6</v>
      </c>
      <c r="M1681" s="48">
        <v>6</v>
      </c>
      <c r="N1681" s="48">
        <v>0</v>
      </c>
      <c r="O1681" s="48">
        <v>9</v>
      </c>
      <c r="P1681" s="48">
        <v>9</v>
      </c>
      <c r="Q1681" s="48">
        <v>0</v>
      </c>
      <c r="R1681" s="48">
        <v>11</v>
      </c>
      <c r="S1681" s="48">
        <v>11</v>
      </c>
      <c r="T1681" s="48">
        <v>0</v>
      </c>
      <c r="U1681" s="48">
        <v>11</v>
      </c>
      <c r="V1681" s="48">
        <v>10</v>
      </c>
      <c r="W1681" s="48">
        <v>1</v>
      </c>
    </row>
    <row r="1682" spans="4:23" ht="15" customHeight="1" outlineLevel="2" x14ac:dyDescent="0.2">
      <c r="D1682" s="41" t="s">
        <v>433</v>
      </c>
      <c r="E1682" s="118" t="s">
        <v>434</v>
      </c>
      <c r="F1682" s="48">
        <v>389</v>
      </c>
      <c r="G1682" s="48">
        <v>388</v>
      </c>
      <c r="H1682" s="48">
        <v>1</v>
      </c>
      <c r="I1682" s="48">
        <v>409</v>
      </c>
      <c r="J1682" s="48">
        <v>408</v>
      </c>
      <c r="K1682" s="48">
        <v>1</v>
      </c>
      <c r="L1682" s="48">
        <v>422</v>
      </c>
      <c r="M1682" s="48">
        <v>421</v>
      </c>
      <c r="N1682" s="48">
        <v>1</v>
      </c>
      <c r="O1682" s="48">
        <v>432</v>
      </c>
      <c r="P1682" s="48">
        <v>431</v>
      </c>
      <c r="Q1682" s="48">
        <v>1</v>
      </c>
      <c r="R1682" s="48">
        <v>449</v>
      </c>
      <c r="S1682" s="48">
        <v>448</v>
      </c>
      <c r="T1682" s="48">
        <v>1</v>
      </c>
      <c r="U1682" s="48">
        <v>435</v>
      </c>
      <c r="V1682" s="48">
        <v>435</v>
      </c>
      <c r="W1682" s="48">
        <v>0</v>
      </c>
    </row>
    <row r="1683" spans="4:23" ht="15" customHeight="1" outlineLevel="2" x14ac:dyDescent="0.2">
      <c r="D1683" s="41" t="s">
        <v>435</v>
      </c>
      <c r="E1683" s="118" t="s">
        <v>436</v>
      </c>
      <c r="F1683" s="48">
        <v>422</v>
      </c>
      <c r="G1683" s="48">
        <v>420</v>
      </c>
      <c r="H1683" s="48">
        <v>2</v>
      </c>
      <c r="I1683" s="48">
        <v>427</v>
      </c>
      <c r="J1683" s="48">
        <v>425</v>
      </c>
      <c r="K1683" s="48">
        <v>2</v>
      </c>
      <c r="L1683" s="48">
        <v>435</v>
      </c>
      <c r="M1683" s="48">
        <v>433</v>
      </c>
      <c r="N1683" s="48">
        <v>2</v>
      </c>
      <c r="O1683" s="48">
        <v>421</v>
      </c>
      <c r="P1683" s="48">
        <v>419</v>
      </c>
      <c r="Q1683" s="48">
        <v>2</v>
      </c>
      <c r="R1683" s="48">
        <v>418</v>
      </c>
      <c r="S1683" s="48">
        <v>416</v>
      </c>
      <c r="T1683" s="48">
        <v>2</v>
      </c>
      <c r="U1683" s="48">
        <v>394</v>
      </c>
      <c r="V1683" s="48">
        <v>392</v>
      </c>
      <c r="W1683" s="48">
        <v>2</v>
      </c>
    </row>
    <row r="1684" spans="4:23" ht="15" customHeight="1" outlineLevel="2" x14ac:dyDescent="0.2">
      <c r="D1684" s="41" t="s">
        <v>437</v>
      </c>
      <c r="E1684" s="118" t="s">
        <v>438</v>
      </c>
      <c r="F1684" s="48">
        <v>1</v>
      </c>
      <c r="G1684" s="48">
        <v>1</v>
      </c>
      <c r="H1684" s="48">
        <v>0</v>
      </c>
      <c r="I1684" s="48">
        <v>0</v>
      </c>
      <c r="J1684" s="48">
        <v>0</v>
      </c>
      <c r="K1684" s="48">
        <v>0</v>
      </c>
      <c r="L1684" s="48">
        <v>0</v>
      </c>
      <c r="M1684" s="48">
        <v>0</v>
      </c>
      <c r="N1684" s="48">
        <v>0</v>
      </c>
      <c r="O1684" s="48">
        <v>0</v>
      </c>
      <c r="P1684" s="48">
        <v>0</v>
      </c>
      <c r="Q1684" s="48">
        <v>0</v>
      </c>
      <c r="R1684" s="48">
        <v>0</v>
      </c>
      <c r="S1684" s="48">
        <v>0</v>
      </c>
      <c r="T1684" s="48">
        <v>0</v>
      </c>
      <c r="U1684" s="48">
        <v>0</v>
      </c>
      <c r="V1684" s="48">
        <v>0</v>
      </c>
      <c r="W1684" s="48">
        <v>0</v>
      </c>
    </row>
    <row r="1685" spans="4:23" ht="15" customHeight="1" outlineLevel="2" x14ac:dyDescent="0.2">
      <c r="D1685" s="41" t="s">
        <v>439</v>
      </c>
      <c r="E1685" s="118" t="s">
        <v>440</v>
      </c>
      <c r="F1685" s="48">
        <v>8</v>
      </c>
      <c r="G1685" s="48">
        <v>8</v>
      </c>
      <c r="H1685" s="48">
        <v>0</v>
      </c>
      <c r="I1685" s="48">
        <v>7</v>
      </c>
      <c r="J1685" s="48">
        <v>7</v>
      </c>
      <c r="K1685" s="48">
        <v>0</v>
      </c>
      <c r="L1685" s="48">
        <v>6</v>
      </c>
      <c r="M1685" s="48">
        <v>6</v>
      </c>
      <c r="N1685" s="48">
        <v>0</v>
      </c>
      <c r="O1685" s="48">
        <v>7</v>
      </c>
      <c r="P1685" s="48">
        <v>7</v>
      </c>
      <c r="Q1685" s="48">
        <v>0</v>
      </c>
      <c r="R1685" s="48">
        <v>8</v>
      </c>
      <c r="S1685" s="48">
        <v>8</v>
      </c>
      <c r="T1685" s="48">
        <v>0</v>
      </c>
      <c r="U1685" s="48">
        <v>6</v>
      </c>
      <c r="V1685" s="48">
        <v>6</v>
      </c>
      <c r="W1685" s="48">
        <v>0</v>
      </c>
    </row>
    <row r="1686" spans="4:23" ht="15" customHeight="1" outlineLevel="2" x14ac:dyDescent="0.2">
      <c r="D1686" s="41" t="s">
        <v>441</v>
      </c>
      <c r="E1686" s="118" t="s">
        <v>442</v>
      </c>
      <c r="F1686" s="48">
        <v>0</v>
      </c>
      <c r="G1686" s="48">
        <v>0</v>
      </c>
      <c r="H1686" s="48">
        <v>0</v>
      </c>
      <c r="I1686" s="48">
        <v>0</v>
      </c>
      <c r="J1686" s="48">
        <v>0</v>
      </c>
      <c r="K1686" s="48">
        <v>0</v>
      </c>
      <c r="L1686" s="48">
        <v>0</v>
      </c>
      <c r="M1686" s="48">
        <v>0</v>
      </c>
      <c r="N1686" s="48">
        <v>0</v>
      </c>
      <c r="O1686" s="48">
        <v>1</v>
      </c>
      <c r="P1686" s="48">
        <v>1</v>
      </c>
      <c r="Q1686" s="48">
        <v>0</v>
      </c>
      <c r="R1686" s="48">
        <v>1</v>
      </c>
      <c r="S1686" s="48">
        <v>1</v>
      </c>
      <c r="T1686" s="48">
        <v>0</v>
      </c>
      <c r="U1686" s="48">
        <v>1</v>
      </c>
      <c r="V1686" s="48">
        <v>1</v>
      </c>
      <c r="W1686" s="48">
        <v>0</v>
      </c>
    </row>
    <row r="1687" spans="4:23" ht="15" customHeight="1" outlineLevel="2" x14ac:dyDescent="0.2">
      <c r="D1687" s="41" t="s">
        <v>443</v>
      </c>
      <c r="E1687" s="118" t="s">
        <v>444</v>
      </c>
      <c r="F1687" s="48">
        <v>1</v>
      </c>
      <c r="G1687" s="48">
        <v>1</v>
      </c>
      <c r="H1687" s="48">
        <v>0</v>
      </c>
      <c r="I1687" s="48">
        <v>2</v>
      </c>
      <c r="J1687" s="48">
        <v>2</v>
      </c>
      <c r="K1687" s="48">
        <v>0</v>
      </c>
      <c r="L1687" s="48">
        <v>2</v>
      </c>
      <c r="M1687" s="48">
        <v>2</v>
      </c>
      <c r="N1687" s="48">
        <v>0</v>
      </c>
      <c r="O1687" s="48">
        <v>2</v>
      </c>
      <c r="P1687" s="48">
        <v>2</v>
      </c>
      <c r="Q1687" s="48">
        <v>0</v>
      </c>
      <c r="R1687" s="48">
        <v>2</v>
      </c>
      <c r="S1687" s="48">
        <v>2</v>
      </c>
      <c r="T1687" s="48">
        <v>0</v>
      </c>
      <c r="U1687" s="48">
        <v>1</v>
      </c>
      <c r="V1687" s="48">
        <v>1</v>
      </c>
      <c r="W1687" s="48">
        <v>0</v>
      </c>
    </row>
    <row r="1688" spans="4:23" ht="15" customHeight="1" outlineLevel="2" x14ac:dyDescent="0.2">
      <c r="D1688" s="41" t="s">
        <v>445</v>
      </c>
      <c r="E1688" s="118" t="s">
        <v>446</v>
      </c>
      <c r="F1688" s="48">
        <v>0</v>
      </c>
      <c r="G1688" s="48">
        <v>0</v>
      </c>
      <c r="H1688" s="48">
        <v>0</v>
      </c>
      <c r="I1688" s="48">
        <v>0</v>
      </c>
      <c r="J1688" s="48">
        <v>0</v>
      </c>
      <c r="K1688" s="48">
        <v>0</v>
      </c>
      <c r="L1688" s="48">
        <v>0</v>
      </c>
      <c r="M1688" s="48">
        <v>0</v>
      </c>
      <c r="N1688" s="48">
        <v>0</v>
      </c>
      <c r="O1688" s="48">
        <v>0</v>
      </c>
      <c r="P1688" s="48">
        <v>0</v>
      </c>
      <c r="Q1688" s="48">
        <v>0</v>
      </c>
      <c r="R1688" s="48">
        <v>0</v>
      </c>
      <c r="S1688" s="48">
        <v>0</v>
      </c>
      <c r="T1688" s="48">
        <v>0</v>
      </c>
      <c r="U1688" s="48">
        <v>0</v>
      </c>
      <c r="V1688" s="48">
        <v>0</v>
      </c>
      <c r="W1688" s="48">
        <v>0</v>
      </c>
    </row>
    <row r="1689" spans="4:23" ht="15" customHeight="1" outlineLevel="2" x14ac:dyDescent="0.2">
      <c r="D1689" s="41" t="s">
        <v>447</v>
      </c>
      <c r="E1689" s="118" t="s">
        <v>448</v>
      </c>
      <c r="F1689" s="48">
        <v>0</v>
      </c>
      <c r="G1689" s="48">
        <v>0</v>
      </c>
      <c r="H1689" s="48">
        <v>0</v>
      </c>
      <c r="I1689" s="48">
        <v>0</v>
      </c>
      <c r="J1689" s="48">
        <v>0</v>
      </c>
      <c r="K1689" s="48">
        <v>0</v>
      </c>
      <c r="L1689" s="48">
        <v>0</v>
      </c>
      <c r="M1689" s="48">
        <v>0</v>
      </c>
      <c r="N1689" s="48">
        <v>0</v>
      </c>
      <c r="O1689" s="48">
        <v>0</v>
      </c>
      <c r="P1689" s="48">
        <v>0</v>
      </c>
      <c r="Q1689" s="48">
        <v>0</v>
      </c>
      <c r="R1689" s="48">
        <v>0</v>
      </c>
      <c r="S1689" s="48">
        <v>0</v>
      </c>
      <c r="T1689" s="48">
        <v>0</v>
      </c>
      <c r="U1689" s="48">
        <v>0</v>
      </c>
      <c r="V1689" s="48">
        <v>0</v>
      </c>
      <c r="W1689" s="48">
        <v>0</v>
      </c>
    </row>
    <row r="1690" spans="4:23" ht="15" customHeight="1" outlineLevel="2" x14ac:dyDescent="0.2">
      <c r="D1690" s="41" t="s">
        <v>449</v>
      </c>
      <c r="E1690" s="118" t="s">
        <v>450</v>
      </c>
      <c r="F1690" s="48">
        <v>0</v>
      </c>
      <c r="G1690" s="48">
        <v>0</v>
      </c>
      <c r="H1690" s="48">
        <v>0</v>
      </c>
      <c r="I1690" s="48">
        <v>0</v>
      </c>
      <c r="J1690" s="48">
        <v>0</v>
      </c>
      <c r="K1690" s="48">
        <v>0</v>
      </c>
      <c r="L1690" s="48">
        <v>0</v>
      </c>
      <c r="M1690" s="48">
        <v>0</v>
      </c>
      <c r="N1690" s="48">
        <v>0</v>
      </c>
      <c r="O1690" s="48">
        <v>0</v>
      </c>
      <c r="P1690" s="48">
        <v>0</v>
      </c>
      <c r="Q1690" s="48">
        <v>0</v>
      </c>
      <c r="R1690" s="48">
        <v>0</v>
      </c>
      <c r="S1690" s="48">
        <v>0</v>
      </c>
      <c r="T1690" s="48">
        <v>0</v>
      </c>
      <c r="U1690" s="48">
        <v>0</v>
      </c>
      <c r="V1690" s="48">
        <v>0</v>
      </c>
      <c r="W1690" s="48">
        <v>0</v>
      </c>
    </row>
    <row r="1691" spans="4:23" ht="15" customHeight="1" outlineLevel="2" x14ac:dyDescent="0.2">
      <c r="D1691" s="41" t="s">
        <v>451</v>
      </c>
      <c r="E1691" s="118" t="s">
        <v>452</v>
      </c>
      <c r="F1691" s="48">
        <v>1</v>
      </c>
      <c r="G1691" s="48">
        <v>0</v>
      </c>
      <c r="H1691" s="48">
        <v>1</v>
      </c>
      <c r="I1691" s="48">
        <v>1</v>
      </c>
      <c r="J1691" s="48">
        <v>0</v>
      </c>
      <c r="K1691" s="48">
        <v>1</v>
      </c>
      <c r="L1691" s="48">
        <v>1</v>
      </c>
      <c r="M1691" s="48">
        <v>0</v>
      </c>
      <c r="N1691" s="48">
        <v>1</v>
      </c>
      <c r="O1691" s="48">
        <v>0</v>
      </c>
      <c r="P1691" s="48">
        <v>0</v>
      </c>
      <c r="Q1691" s="48">
        <v>0</v>
      </c>
      <c r="R1691" s="48">
        <v>0</v>
      </c>
      <c r="S1691" s="48">
        <v>0</v>
      </c>
      <c r="T1691" s="48">
        <v>0</v>
      </c>
      <c r="U1691" s="48">
        <v>0</v>
      </c>
      <c r="V1691" s="48">
        <v>0</v>
      </c>
      <c r="W1691" s="48">
        <v>0</v>
      </c>
    </row>
    <row r="1692" spans="4:23" ht="15" customHeight="1" outlineLevel="2" x14ac:dyDescent="0.2">
      <c r="D1692" s="41" t="s">
        <v>453</v>
      </c>
      <c r="E1692" s="118" t="s">
        <v>454</v>
      </c>
      <c r="F1692" s="48">
        <v>0</v>
      </c>
      <c r="G1692" s="48">
        <v>0</v>
      </c>
      <c r="H1692" s="48">
        <v>0</v>
      </c>
      <c r="I1692" s="48">
        <v>0</v>
      </c>
      <c r="J1692" s="48">
        <v>0</v>
      </c>
      <c r="K1692" s="48">
        <v>0</v>
      </c>
      <c r="L1692" s="48">
        <v>0</v>
      </c>
      <c r="M1692" s="48">
        <v>0</v>
      </c>
      <c r="N1692" s="48">
        <v>0</v>
      </c>
      <c r="O1692" s="48">
        <v>0</v>
      </c>
      <c r="P1692" s="48">
        <v>0</v>
      </c>
      <c r="Q1692" s="48">
        <v>0</v>
      </c>
      <c r="R1692" s="48">
        <v>0</v>
      </c>
      <c r="S1692" s="48">
        <v>0</v>
      </c>
      <c r="T1692" s="48">
        <v>0</v>
      </c>
      <c r="U1692" s="48">
        <v>0</v>
      </c>
      <c r="V1692" s="48">
        <v>0</v>
      </c>
      <c r="W1692" s="48">
        <v>0</v>
      </c>
    </row>
    <row r="1693" spans="4:23" ht="15" customHeight="1" outlineLevel="2" x14ac:dyDescent="0.2">
      <c r="D1693" s="41" t="s">
        <v>455</v>
      </c>
      <c r="E1693" s="118" t="s">
        <v>456</v>
      </c>
      <c r="F1693" s="48">
        <v>1</v>
      </c>
      <c r="G1693" s="48">
        <v>0</v>
      </c>
      <c r="H1693" s="48">
        <v>1</v>
      </c>
      <c r="I1693" s="48">
        <v>1</v>
      </c>
      <c r="J1693" s="48">
        <v>0</v>
      </c>
      <c r="K1693" s="48">
        <v>1</v>
      </c>
      <c r="L1693" s="48">
        <v>1</v>
      </c>
      <c r="M1693" s="48">
        <v>0</v>
      </c>
      <c r="N1693" s="48">
        <v>1</v>
      </c>
      <c r="O1693" s="48">
        <v>1</v>
      </c>
      <c r="P1693" s="48">
        <v>0</v>
      </c>
      <c r="Q1693" s="48">
        <v>1</v>
      </c>
      <c r="R1693" s="48">
        <v>1</v>
      </c>
      <c r="S1693" s="48">
        <v>0</v>
      </c>
      <c r="T1693" s="48">
        <v>1</v>
      </c>
      <c r="U1693" s="48">
        <v>1</v>
      </c>
      <c r="V1693" s="48">
        <v>0</v>
      </c>
      <c r="W1693" s="48">
        <v>1</v>
      </c>
    </row>
    <row r="1694" spans="4:23" ht="15" customHeight="1" outlineLevel="2" x14ac:dyDescent="0.2">
      <c r="D1694" s="41" t="s">
        <v>457</v>
      </c>
      <c r="E1694" s="118" t="s">
        <v>458</v>
      </c>
      <c r="F1694" s="48">
        <v>0</v>
      </c>
      <c r="G1694" s="48">
        <v>0</v>
      </c>
      <c r="H1694" s="48">
        <v>0</v>
      </c>
      <c r="I1694" s="48">
        <v>0</v>
      </c>
      <c r="J1694" s="48">
        <v>0</v>
      </c>
      <c r="K1694" s="48">
        <v>0</v>
      </c>
      <c r="L1694" s="48">
        <v>0</v>
      </c>
      <c r="M1694" s="48">
        <v>0</v>
      </c>
      <c r="N1694" s="48">
        <v>0</v>
      </c>
      <c r="O1694" s="48">
        <v>1</v>
      </c>
      <c r="P1694" s="48">
        <v>0</v>
      </c>
      <c r="Q1694" s="48">
        <v>1</v>
      </c>
      <c r="R1694" s="48">
        <v>1</v>
      </c>
      <c r="S1694" s="48">
        <v>0</v>
      </c>
      <c r="T1694" s="48">
        <v>1</v>
      </c>
      <c r="U1694" s="48">
        <v>1</v>
      </c>
      <c r="V1694" s="48">
        <v>0</v>
      </c>
      <c r="W1694" s="48">
        <v>1</v>
      </c>
    </row>
    <row r="1695" spans="4:23" ht="15" customHeight="1" outlineLevel="2" x14ac:dyDescent="0.2">
      <c r="D1695" s="41" t="s">
        <v>459</v>
      </c>
      <c r="E1695" s="118" t="s">
        <v>460</v>
      </c>
      <c r="F1695" s="48">
        <v>0</v>
      </c>
      <c r="G1695" s="48">
        <v>0</v>
      </c>
      <c r="H1695" s="48">
        <v>0</v>
      </c>
      <c r="I1695" s="48">
        <v>0</v>
      </c>
      <c r="J1695" s="48">
        <v>0</v>
      </c>
      <c r="K1695" s="48">
        <v>0</v>
      </c>
      <c r="L1695" s="48">
        <v>0</v>
      </c>
      <c r="M1695" s="48">
        <v>0</v>
      </c>
      <c r="N1695" s="48">
        <v>0</v>
      </c>
      <c r="O1695" s="48">
        <v>0</v>
      </c>
      <c r="P1695" s="48">
        <v>0</v>
      </c>
      <c r="Q1695" s="48">
        <v>0</v>
      </c>
      <c r="R1695" s="48">
        <v>0</v>
      </c>
      <c r="S1695" s="48">
        <v>0</v>
      </c>
      <c r="T1695" s="48">
        <v>0</v>
      </c>
      <c r="U1695" s="48">
        <v>0</v>
      </c>
      <c r="V1695" s="48">
        <v>0</v>
      </c>
      <c r="W1695" s="48">
        <v>0</v>
      </c>
    </row>
    <row r="1696" spans="4:23" ht="15" customHeight="1" outlineLevel="2" x14ac:dyDescent="0.2">
      <c r="D1696" s="41" t="s">
        <v>461</v>
      </c>
      <c r="E1696" s="118" t="s">
        <v>462</v>
      </c>
      <c r="F1696" s="48">
        <v>0</v>
      </c>
      <c r="G1696" s="48">
        <v>0</v>
      </c>
      <c r="H1696" s="48">
        <v>0</v>
      </c>
      <c r="I1696" s="48">
        <v>0</v>
      </c>
      <c r="J1696" s="48">
        <v>0</v>
      </c>
      <c r="K1696" s="48">
        <v>0</v>
      </c>
      <c r="L1696" s="48">
        <v>0</v>
      </c>
      <c r="M1696" s="48">
        <v>0</v>
      </c>
      <c r="N1696" s="48">
        <v>0</v>
      </c>
      <c r="O1696" s="48">
        <v>0</v>
      </c>
      <c r="P1696" s="48">
        <v>0</v>
      </c>
      <c r="Q1696" s="48">
        <v>0</v>
      </c>
      <c r="R1696" s="48">
        <v>0</v>
      </c>
      <c r="S1696" s="48">
        <v>0</v>
      </c>
      <c r="T1696" s="48">
        <v>0</v>
      </c>
      <c r="U1696" s="48">
        <v>0</v>
      </c>
      <c r="V1696" s="48">
        <v>0</v>
      </c>
      <c r="W1696" s="48">
        <v>0</v>
      </c>
    </row>
    <row r="1697" spans="4:23" ht="15" customHeight="1" outlineLevel="2" x14ac:dyDescent="0.2">
      <c r="D1697" s="41" t="s">
        <v>463</v>
      </c>
      <c r="E1697" s="118" t="s">
        <v>464</v>
      </c>
      <c r="F1697" s="48">
        <v>0</v>
      </c>
      <c r="G1697" s="48">
        <v>0</v>
      </c>
      <c r="H1697" s="48">
        <v>0</v>
      </c>
      <c r="I1697" s="48">
        <v>0</v>
      </c>
      <c r="J1697" s="48">
        <v>0</v>
      </c>
      <c r="K1697" s="48">
        <v>0</v>
      </c>
      <c r="L1697" s="48">
        <v>0</v>
      </c>
      <c r="M1697" s="48">
        <v>0</v>
      </c>
      <c r="N1697" s="48">
        <v>0</v>
      </c>
      <c r="O1697" s="48">
        <v>0</v>
      </c>
      <c r="P1697" s="48">
        <v>0</v>
      </c>
      <c r="Q1697" s="48">
        <v>0</v>
      </c>
      <c r="R1697" s="48">
        <v>0</v>
      </c>
      <c r="S1697" s="48">
        <v>0</v>
      </c>
      <c r="T1697" s="48">
        <v>0</v>
      </c>
      <c r="U1697" s="48">
        <v>0</v>
      </c>
      <c r="V1697" s="48">
        <v>0</v>
      </c>
      <c r="W1697" s="48">
        <v>0</v>
      </c>
    </row>
    <row r="1698" spans="4:23" ht="15" customHeight="1" outlineLevel="2" x14ac:dyDescent="0.2">
      <c r="D1698" s="41" t="s">
        <v>465</v>
      </c>
      <c r="E1698" s="118" t="s">
        <v>466</v>
      </c>
      <c r="F1698" s="48">
        <v>0</v>
      </c>
      <c r="G1698" s="48">
        <v>0</v>
      </c>
      <c r="H1698" s="48">
        <v>0</v>
      </c>
      <c r="I1698" s="48">
        <v>0</v>
      </c>
      <c r="J1698" s="48">
        <v>0</v>
      </c>
      <c r="K1698" s="48">
        <v>0</v>
      </c>
      <c r="L1698" s="48">
        <v>0</v>
      </c>
      <c r="M1698" s="48">
        <v>0</v>
      </c>
      <c r="N1698" s="48">
        <v>0</v>
      </c>
      <c r="O1698" s="48">
        <v>0</v>
      </c>
      <c r="P1698" s="48">
        <v>0</v>
      </c>
      <c r="Q1698" s="48">
        <v>0</v>
      </c>
      <c r="R1698" s="48">
        <v>0</v>
      </c>
      <c r="S1698" s="48">
        <v>0</v>
      </c>
      <c r="T1698" s="48">
        <v>0</v>
      </c>
      <c r="U1698" s="48">
        <v>0</v>
      </c>
      <c r="V1698" s="48">
        <v>0</v>
      </c>
      <c r="W1698" s="48">
        <v>0</v>
      </c>
    </row>
    <row r="1699" spans="4:23" ht="15" customHeight="1" outlineLevel="2" x14ac:dyDescent="0.2">
      <c r="D1699" s="41" t="s">
        <v>467</v>
      </c>
      <c r="E1699" s="118" t="s">
        <v>468</v>
      </c>
      <c r="F1699" s="48">
        <v>0</v>
      </c>
      <c r="G1699" s="48">
        <v>0</v>
      </c>
      <c r="H1699" s="48">
        <v>0</v>
      </c>
      <c r="I1699" s="48">
        <v>0</v>
      </c>
      <c r="J1699" s="48">
        <v>0</v>
      </c>
      <c r="K1699" s="48">
        <v>0</v>
      </c>
      <c r="L1699" s="48">
        <v>0</v>
      </c>
      <c r="M1699" s="48">
        <v>0</v>
      </c>
      <c r="N1699" s="48">
        <v>0</v>
      </c>
      <c r="O1699" s="48">
        <v>0</v>
      </c>
      <c r="P1699" s="48">
        <v>0</v>
      </c>
      <c r="Q1699" s="48">
        <v>0</v>
      </c>
      <c r="R1699" s="48">
        <v>0</v>
      </c>
      <c r="S1699" s="48">
        <v>0</v>
      </c>
      <c r="T1699" s="48">
        <v>0</v>
      </c>
      <c r="U1699" s="48">
        <v>0</v>
      </c>
      <c r="V1699" s="48">
        <v>0</v>
      </c>
      <c r="W1699" s="48">
        <v>0</v>
      </c>
    </row>
    <row r="1700" spans="4:23" ht="15" customHeight="1" outlineLevel="2" x14ac:dyDescent="0.2">
      <c r="D1700" s="41" t="s">
        <v>469</v>
      </c>
      <c r="E1700" s="118" t="s">
        <v>470</v>
      </c>
      <c r="F1700" s="48">
        <v>4</v>
      </c>
      <c r="G1700" s="48">
        <v>0</v>
      </c>
      <c r="H1700" s="48">
        <v>4</v>
      </c>
      <c r="I1700" s="48">
        <v>4</v>
      </c>
      <c r="J1700" s="48">
        <v>0</v>
      </c>
      <c r="K1700" s="48">
        <v>4</v>
      </c>
      <c r="L1700" s="48">
        <v>4</v>
      </c>
      <c r="M1700" s="48">
        <v>0</v>
      </c>
      <c r="N1700" s="48">
        <v>4</v>
      </c>
      <c r="O1700" s="48">
        <v>4</v>
      </c>
      <c r="P1700" s="48">
        <v>0</v>
      </c>
      <c r="Q1700" s="48">
        <v>4</v>
      </c>
      <c r="R1700" s="48">
        <v>4</v>
      </c>
      <c r="S1700" s="48">
        <v>0</v>
      </c>
      <c r="T1700" s="48">
        <v>4</v>
      </c>
      <c r="U1700" s="48">
        <v>3</v>
      </c>
      <c r="V1700" s="48">
        <v>0</v>
      </c>
      <c r="W1700" s="48">
        <v>3</v>
      </c>
    </row>
    <row r="1701" spans="4:23" ht="15" customHeight="1" outlineLevel="2" x14ac:dyDescent="0.2">
      <c r="D1701" s="41" t="s">
        <v>471</v>
      </c>
      <c r="E1701" s="118" t="s">
        <v>472</v>
      </c>
      <c r="F1701" s="48">
        <v>1</v>
      </c>
      <c r="G1701" s="48">
        <v>1</v>
      </c>
      <c r="H1701" s="48">
        <v>0</v>
      </c>
      <c r="I1701" s="48">
        <v>1</v>
      </c>
      <c r="J1701" s="48">
        <v>1</v>
      </c>
      <c r="K1701" s="48">
        <v>0</v>
      </c>
      <c r="L1701" s="48">
        <v>1</v>
      </c>
      <c r="M1701" s="48">
        <v>1</v>
      </c>
      <c r="N1701" s="48">
        <v>0</v>
      </c>
      <c r="O1701" s="48">
        <v>1</v>
      </c>
      <c r="P1701" s="48">
        <v>1</v>
      </c>
      <c r="Q1701" s="48">
        <v>0</v>
      </c>
      <c r="R1701" s="48">
        <v>1</v>
      </c>
      <c r="S1701" s="48">
        <v>1</v>
      </c>
      <c r="T1701" s="48">
        <v>0</v>
      </c>
      <c r="U1701" s="48">
        <v>1</v>
      </c>
      <c r="V1701" s="48">
        <v>1</v>
      </c>
      <c r="W1701" s="48">
        <v>0</v>
      </c>
    </row>
    <row r="1702" spans="4:23" ht="15" customHeight="1" outlineLevel="2" x14ac:dyDescent="0.2">
      <c r="D1702" s="41" t="s">
        <v>473</v>
      </c>
      <c r="E1702" s="118" t="s">
        <v>474</v>
      </c>
      <c r="F1702" s="48">
        <v>0</v>
      </c>
      <c r="G1702" s="48">
        <v>0</v>
      </c>
      <c r="H1702" s="48">
        <v>0</v>
      </c>
      <c r="I1702" s="48">
        <v>0</v>
      </c>
      <c r="J1702" s="48">
        <v>0</v>
      </c>
      <c r="K1702" s="48">
        <v>0</v>
      </c>
      <c r="L1702" s="48">
        <v>0</v>
      </c>
      <c r="M1702" s="48">
        <v>0</v>
      </c>
      <c r="N1702" s="48">
        <v>0</v>
      </c>
      <c r="O1702" s="48">
        <v>0</v>
      </c>
      <c r="P1702" s="48">
        <v>0</v>
      </c>
      <c r="Q1702" s="48">
        <v>0</v>
      </c>
      <c r="R1702" s="48">
        <v>0</v>
      </c>
      <c r="S1702" s="48">
        <v>0</v>
      </c>
      <c r="T1702" s="48">
        <v>0</v>
      </c>
      <c r="U1702" s="48">
        <v>0</v>
      </c>
      <c r="V1702" s="48">
        <v>0</v>
      </c>
      <c r="W1702" s="48">
        <v>0</v>
      </c>
    </row>
    <row r="1703" spans="4:23" ht="15" customHeight="1" outlineLevel="2" x14ac:dyDescent="0.2">
      <c r="D1703" s="41" t="s">
        <v>475</v>
      </c>
      <c r="E1703" s="118" t="s">
        <v>476</v>
      </c>
      <c r="F1703" s="48">
        <v>0</v>
      </c>
      <c r="G1703" s="48">
        <v>0</v>
      </c>
      <c r="H1703" s="48">
        <v>0</v>
      </c>
      <c r="I1703" s="48">
        <v>0</v>
      </c>
      <c r="J1703" s="48">
        <v>0</v>
      </c>
      <c r="K1703" s="48">
        <v>0</v>
      </c>
      <c r="L1703" s="48">
        <v>0</v>
      </c>
      <c r="M1703" s="48">
        <v>0</v>
      </c>
      <c r="N1703" s="48">
        <v>0</v>
      </c>
      <c r="O1703" s="48">
        <v>0</v>
      </c>
      <c r="P1703" s="48">
        <v>0</v>
      </c>
      <c r="Q1703" s="48">
        <v>0</v>
      </c>
      <c r="R1703" s="48">
        <v>0</v>
      </c>
      <c r="S1703" s="48">
        <v>0</v>
      </c>
      <c r="T1703" s="48">
        <v>0</v>
      </c>
      <c r="U1703" s="48">
        <v>0</v>
      </c>
      <c r="V1703" s="48">
        <v>0</v>
      </c>
      <c r="W1703" s="48">
        <v>0</v>
      </c>
    </row>
    <row r="1704" spans="4:23" ht="15" customHeight="1" outlineLevel="2" x14ac:dyDescent="0.2">
      <c r="D1704" s="41" t="s">
        <v>477</v>
      </c>
      <c r="E1704" s="118" t="s">
        <v>478</v>
      </c>
      <c r="F1704" s="48">
        <v>1</v>
      </c>
      <c r="G1704" s="48">
        <v>1</v>
      </c>
      <c r="H1704" s="48">
        <v>0</v>
      </c>
      <c r="I1704" s="48">
        <v>1</v>
      </c>
      <c r="J1704" s="48">
        <v>1</v>
      </c>
      <c r="K1704" s="48">
        <v>0</v>
      </c>
      <c r="L1704" s="48">
        <v>1</v>
      </c>
      <c r="M1704" s="48">
        <v>1</v>
      </c>
      <c r="N1704" s="48">
        <v>0</v>
      </c>
      <c r="O1704" s="48">
        <v>1</v>
      </c>
      <c r="P1704" s="48">
        <v>1</v>
      </c>
      <c r="Q1704" s="48">
        <v>0</v>
      </c>
      <c r="R1704" s="48">
        <v>1</v>
      </c>
      <c r="S1704" s="48">
        <v>1</v>
      </c>
      <c r="T1704" s="48">
        <v>0</v>
      </c>
      <c r="U1704" s="48">
        <v>1</v>
      </c>
      <c r="V1704" s="48">
        <v>1</v>
      </c>
      <c r="W1704" s="48">
        <v>0</v>
      </c>
    </row>
    <row r="1705" spans="4:23" ht="15" customHeight="1" outlineLevel="2" x14ac:dyDescent="0.2">
      <c r="D1705" s="41" t="s">
        <v>479</v>
      </c>
      <c r="E1705" s="118" t="s">
        <v>480</v>
      </c>
      <c r="F1705" s="48">
        <v>3</v>
      </c>
      <c r="G1705" s="48">
        <v>3</v>
      </c>
      <c r="H1705" s="48">
        <v>0</v>
      </c>
      <c r="I1705" s="48">
        <v>4</v>
      </c>
      <c r="J1705" s="48">
        <v>4</v>
      </c>
      <c r="K1705" s="48">
        <v>0</v>
      </c>
      <c r="L1705" s="48">
        <v>4</v>
      </c>
      <c r="M1705" s="48">
        <v>4</v>
      </c>
      <c r="N1705" s="48">
        <v>0</v>
      </c>
      <c r="O1705" s="48">
        <v>3</v>
      </c>
      <c r="P1705" s="48">
        <v>3</v>
      </c>
      <c r="Q1705" s="48">
        <v>0</v>
      </c>
      <c r="R1705" s="48">
        <v>3</v>
      </c>
      <c r="S1705" s="48">
        <v>3</v>
      </c>
      <c r="T1705" s="48">
        <v>0</v>
      </c>
      <c r="U1705" s="48">
        <v>3</v>
      </c>
      <c r="V1705" s="48">
        <v>3</v>
      </c>
      <c r="W1705" s="48">
        <v>0</v>
      </c>
    </row>
    <row r="1706" spans="4:23" ht="15" customHeight="1" outlineLevel="2" x14ac:dyDescent="0.2">
      <c r="D1706" s="41" t="s">
        <v>481</v>
      </c>
      <c r="E1706" s="118" t="s">
        <v>482</v>
      </c>
      <c r="F1706" s="48">
        <v>2</v>
      </c>
      <c r="G1706" s="48">
        <v>1</v>
      </c>
      <c r="H1706" s="48">
        <v>1</v>
      </c>
      <c r="I1706" s="48">
        <v>3</v>
      </c>
      <c r="J1706" s="48">
        <v>2</v>
      </c>
      <c r="K1706" s="48">
        <v>1</v>
      </c>
      <c r="L1706" s="48">
        <v>4</v>
      </c>
      <c r="M1706" s="48">
        <v>2</v>
      </c>
      <c r="N1706" s="48">
        <v>2</v>
      </c>
      <c r="O1706" s="48">
        <v>4</v>
      </c>
      <c r="P1706" s="48">
        <v>2</v>
      </c>
      <c r="Q1706" s="48">
        <v>2</v>
      </c>
      <c r="R1706" s="48">
        <v>3</v>
      </c>
      <c r="S1706" s="48">
        <v>1</v>
      </c>
      <c r="T1706" s="48">
        <v>2</v>
      </c>
      <c r="U1706" s="48">
        <v>3</v>
      </c>
      <c r="V1706" s="48">
        <v>2</v>
      </c>
      <c r="W1706" s="48">
        <v>1</v>
      </c>
    </row>
    <row r="1707" spans="4:23" ht="15" customHeight="1" outlineLevel="2" x14ac:dyDescent="0.2">
      <c r="D1707" s="41" t="s">
        <v>483</v>
      </c>
      <c r="E1707" s="118" t="s">
        <v>484</v>
      </c>
      <c r="F1707" s="48">
        <v>0</v>
      </c>
      <c r="G1707" s="48">
        <v>0</v>
      </c>
      <c r="H1707" s="48">
        <v>0</v>
      </c>
      <c r="I1707" s="48">
        <v>0</v>
      </c>
      <c r="J1707" s="48">
        <v>0</v>
      </c>
      <c r="K1707" s="48">
        <v>0</v>
      </c>
      <c r="L1707" s="48">
        <v>0</v>
      </c>
      <c r="M1707" s="48">
        <v>0</v>
      </c>
      <c r="N1707" s="48">
        <v>0</v>
      </c>
      <c r="O1707" s="48">
        <v>0</v>
      </c>
      <c r="P1707" s="48">
        <v>0</v>
      </c>
      <c r="Q1707" s="48">
        <v>0</v>
      </c>
      <c r="R1707" s="48">
        <v>0</v>
      </c>
      <c r="S1707" s="48">
        <v>0</v>
      </c>
      <c r="T1707" s="48">
        <v>0</v>
      </c>
      <c r="U1707" s="48">
        <v>0</v>
      </c>
      <c r="V1707" s="48">
        <v>0</v>
      </c>
      <c r="W1707" s="48">
        <v>0</v>
      </c>
    </row>
    <row r="1708" spans="4:23" ht="15" customHeight="1" outlineLevel="2" x14ac:dyDescent="0.2">
      <c r="D1708" s="41" t="s">
        <v>485</v>
      </c>
      <c r="E1708" s="118" t="s">
        <v>486</v>
      </c>
      <c r="F1708" s="48">
        <v>0</v>
      </c>
      <c r="G1708" s="48">
        <v>0</v>
      </c>
      <c r="H1708" s="48">
        <v>0</v>
      </c>
      <c r="I1708" s="48">
        <v>0</v>
      </c>
      <c r="J1708" s="48">
        <v>0</v>
      </c>
      <c r="K1708" s="48">
        <v>0</v>
      </c>
      <c r="L1708" s="48">
        <v>0</v>
      </c>
      <c r="M1708" s="48">
        <v>0</v>
      </c>
      <c r="N1708" s="48">
        <v>0</v>
      </c>
      <c r="O1708" s="48">
        <v>0</v>
      </c>
      <c r="P1708" s="48">
        <v>0</v>
      </c>
      <c r="Q1708" s="48">
        <v>0</v>
      </c>
      <c r="R1708" s="48">
        <v>0</v>
      </c>
      <c r="S1708" s="48">
        <v>0</v>
      </c>
      <c r="T1708" s="48">
        <v>0</v>
      </c>
      <c r="U1708" s="48">
        <v>0</v>
      </c>
      <c r="V1708" s="48">
        <v>0</v>
      </c>
      <c r="W1708" s="48">
        <v>0</v>
      </c>
    </row>
    <row r="1709" spans="4:23" ht="15" customHeight="1" outlineLevel="2" x14ac:dyDescent="0.2">
      <c r="D1709" s="41" t="s">
        <v>487</v>
      </c>
      <c r="E1709" s="118" t="s">
        <v>488</v>
      </c>
      <c r="F1709" s="48">
        <v>0</v>
      </c>
      <c r="G1709" s="48">
        <v>0</v>
      </c>
      <c r="H1709" s="48">
        <v>0</v>
      </c>
      <c r="I1709" s="48">
        <v>0</v>
      </c>
      <c r="J1709" s="48">
        <v>0</v>
      </c>
      <c r="K1709" s="48">
        <v>0</v>
      </c>
      <c r="L1709" s="48">
        <v>0</v>
      </c>
      <c r="M1709" s="48">
        <v>0</v>
      </c>
      <c r="N1709" s="48">
        <v>0</v>
      </c>
      <c r="O1709" s="48">
        <v>0</v>
      </c>
      <c r="P1709" s="48">
        <v>0</v>
      </c>
      <c r="Q1709" s="48">
        <v>0</v>
      </c>
      <c r="R1709" s="48">
        <v>0</v>
      </c>
      <c r="S1709" s="48">
        <v>0</v>
      </c>
      <c r="T1709" s="48">
        <v>0</v>
      </c>
      <c r="U1709" s="48">
        <v>0</v>
      </c>
      <c r="V1709" s="48">
        <v>0</v>
      </c>
      <c r="W1709" s="48">
        <v>0</v>
      </c>
    </row>
    <row r="1710" spans="4:23" ht="15" customHeight="1" outlineLevel="2" x14ac:dyDescent="0.2">
      <c r="D1710" s="41" t="s">
        <v>489</v>
      </c>
      <c r="E1710" s="118" t="s">
        <v>490</v>
      </c>
      <c r="F1710" s="48">
        <v>0</v>
      </c>
      <c r="G1710" s="48">
        <v>0</v>
      </c>
      <c r="H1710" s="48">
        <v>0</v>
      </c>
      <c r="I1710" s="48">
        <v>0</v>
      </c>
      <c r="J1710" s="48">
        <v>0</v>
      </c>
      <c r="K1710" s="48">
        <v>0</v>
      </c>
      <c r="L1710" s="48">
        <v>0</v>
      </c>
      <c r="M1710" s="48">
        <v>0</v>
      </c>
      <c r="N1710" s="48">
        <v>0</v>
      </c>
      <c r="O1710" s="48">
        <v>0</v>
      </c>
      <c r="P1710" s="48">
        <v>0</v>
      </c>
      <c r="Q1710" s="48">
        <v>0</v>
      </c>
      <c r="R1710" s="48">
        <v>0</v>
      </c>
      <c r="S1710" s="48">
        <v>0</v>
      </c>
      <c r="T1710" s="48">
        <v>0</v>
      </c>
      <c r="U1710" s="48">
        <v>0</v>
      </c>
      <c r="V1710" s="48">
        <v>0</v>
      </c>
      <c r="W1710" s="48">
        <v>0</v>
      </c>
    </row>
    <row r="1711" spans="4:23" ht="15" customHeight="1" outlineLevel="2" x14ac:dyDescent="0.2">
      <c r="D1711" s="41" t="s">
        <v>491</v>
      </c>
      <c r="E1711" s="118" t="s">
        <v>492</v>
      </c>
      <c r="F1711" s="48">
        <v>0</v>
      </c>
      <c r="G1711" s="48">
        <v>0</v>
      </c>
      <c r="H1711" s="48">
        <v>0</v>
      </c>
      <c r="I1711" s="48">
        <v>0</v>
      </c>
      <c r="J1711" s="48">
        <v>0</v>
      </c>
      <c r="K1711" s="48">
        <v>0</v>
      </c>
      <c r="L1711" s="48">
        <v>0</v>
      </c>
      <c r="M1711" s="48">
        <v>0</v>
      </c>
      <c r="N1711" s="48">
        <v>0</v>
      </c>
      <c r="O1711" s="48">
        <v>0</v>
      </c>
      <c r="P1711" s="48">
        <v>0</v>
      </c>
      <c r="Q1711" s="48">
        <v>0</v>
      </c>
      <c r="R1711" s="48">
        <v>0</v>
      </c>
      <c r="S1711" s="48">
        <v>0</v>
      </c>
      <c r="T1711" s="48">
        <v>0</v>
      </c>
      <c r="U1711" s="48">
        <v>0</v>
      </c>
      <c r="V1711" s="48">
        <v>0</v>
      </c>
      <c r="W1711" s="48">
        <v>0</v>
      </c>
    </row>
    <row r="1712" spans="4:23" ht="15" customHeight="1" outlineLevel="2" x14ac:dyDescent="0.2">
      <c r="D1712" s="41" t="s">
        <v>493</v>
      </c>
      <c r="E1712" s="118" t="s">
        <v>494</v>
      </c>
      <c r="F1712" s="48">
        <v>0</v>
      </c>
      <c r="G1712" s="48">
        <v>0</v>
      </c>
      <c r="H1712" s="48">
        <v>0</v>
      </c>
      <c r="I1712" s="48">
        <v>0</v>
      </c>
      <c r="J1712" s="48">
        <v>0</v>
      </c>
      <c r="K1712" s="48">
        <v>0</v>
      </c>
      <c r="L1712" s="48">
        <v>0</v>
      </c>
      <c r="M1712" s="48">
        <v>0</v>
      </c>
      <c r="N1712" s="48">
        <v>0</v>
      </c>
      <c r="O1712" s="48">
        <v>0</v>
      </c>
      <c r="P1712" s="48">
        <v>0</v>
      </c>
      <c r="Q1712" s="48">
        <v>0</v>
      </c>
      <c r="R1712" s="48">
        <v>0</v>
      </c>
      <c r="S1712" s="48">
        <v>0</v>
      </c>
      <c r="T1712" s="48">
        <v>0</v>
      </c>
      <c r="U1712" s="48">
        <v>0</v>
      </c>
      <c r="V1712" s="48">
        <v>0</v>
      </c>
      <c r="W1712" s="48">
        <v>0</v>
      </c>
    </row>
    <row r="1713" spans="3:28" ht="15" customHeight="1" outlineLevel="2" x14ac:dyDescent="0.2">
      <c r="D1713" s="41" t="s">
        <v>495</v>
      </c>
      <c r="E1713" s="118" t="s">
        <v>496</v>
      </c>
      <c r="F1713" s="48">
        <v>2</v>
      </c>
      <c r="G1713" s="48">
        <v>2</v>
      </c>
      <c r="H1713" s="48">
        <v>0</v>
      </c>
      <c r="I1713" s="48">
        <v>2</v>
      </c>
      <c r="J1713" s="48">
        <v>2</v>
      </c>
      <c r="K1713" s="48">
        <v>0</v>
      </c>
      <c r="L1713" s="48">
        <v>2</v>
      </c>
      <c r="M1713" s="48">
        <v>2</v>
      </c>
      <c r="N1713" s="48">
        <v>0</v>
      </c>
      <c r="O1713" s="48">
        <v>2</v>
      </c>
      <c r="P1713" s="48">
        <v>2</v>
      </c>
      <c r="Q1713" s="48">
        <v>0</v>
      </c>
      <c r="R1713" s="48">
        <v>2</v>
      </c>
      <c r="S1713" s="48">
        <v>2</v>
      </c>
      <c r="T1713" s="48">
        <v>0</v>
      </c>
      <c r="U1713" s="48">
        <v>2</v>
      </c>
      <c r="V1713" s="48">
        <v>2</v>
      </c>
      <c r="W1713" s="48">
        <v>0</v>
      </c>
    </row>
    <row r="1714" spans="3:28" ht="15" customHeight="1" outlineLevel="2" x14ac:dyDescent="0.2">
      <c r="D1714" s="41" t="s">
        <v>497</v>
      </c>
      <c r="E1714" s="118" t="s">
        <v>498</v>
      </c>
      <c r="F1714" s="48">
        <v>0</v>
      </c>
      <c r="G1714" s="48">
        <v>0</v>
      </c>
      <c r="H1714" s="48">
        <v>0</v>
      </c>
      <c r="I1714" s="48">
        <v>0</v>
      </c>
      <c r="J1714" s="48">
        <v>0</v>
      </c>
      <c r="K1714" s="48">
        <v>0</v>
      </c>
      <c r="L1714" s="48">
        <v>0</v>
      </c>
      <c r="M1714" s="48">
        <v>0</v>
      </c>
      <c r="N1714" s="48">
        <v>0</v>
      </c>
      <c r="O1714" s="48">
        <v>0</v>
      </c>
      <c r="P1714" s="48">
        <v>0</v>
      </c>
      <c r="Q1714" s="48">
        <v>0</v>
      </c>
      <c r="R1714" s="48">
        <v>0</v>
      </c>
      <c r="S1714" s="48">
        <v>0</v>
      </c>
      <c r="T1714" s="48">
        <v>0</v>
      </c>
      <c r="U1714" s="48">
        <v>0</v>
      </c>
      <c r="V1714" s="48">
        <v>0</v>
      </c>
      <c r="W1714" s="48">
        <v>0</v>
      </c>
    </row>
    <row r="1715" spans="3:28" ht="15" customHeight="1" outlineLevel="2" x14ac:dyDescent="0.2">
      <c r="D1715" s="41" t="s">
        <v>499</v>
      </c>
      <c r="E1715" s="118" t="s">
        <v>500</v>
      </c>
      <c r="F1715" s="48">
        <v>0</v>
      </c>
      <c r="G1715" s="48">
        <v>0</v>
      </c>
      <c r="H1715" s="48">
        <v>0</v>
      </c>
      <c r="I1715" s="48">
        <v>0</v>
      </c>
      <c r="J1715" s="48">
        <v>0</v>
      </c>
      <c r="K1715" s="48">
        <v>0</v>
      </c>
      <c r="L1715" s="48">
        <v>0</v>
      </c>
      <c r="M1715" s="48">
        <v>0</v>
      </c>
      <c r="N1715" s="48">
        <v>0</v>
      </c>
      <c r="O1715" s="48">
        <v>0</v>
      </c>
      <c r="P1715" s="48">
        <v>0</v>
      </c>
      <c r="Q1715" s="48">
        <v>0</v>
      </c>
      <c r="R1715" s="48">
        <v>0</v>
      </c>
      <c r="S1715" s="48">
        <v>0</v>
      </c>
      <c r="T1715" s="48">
        <v>0</v>
      </c>
      <c r="U1715" s="48">
        <v>0</v>
      </c>
      <c r="V1715" s="48">
        <v>0</v>
      </c>
      <c r="W1715" s="48">
        <v>0</v>
      </c>
    </row>
    <row r="1716" spans="3:28" ht="15" customHeight="1" outlineLevel="2" x14ac:dyDescent="0.2">
      <c r="D1716" s="41" t="s">
        <v>501</v>
      </c>
      <c r="E1716" s="118" t="s">
        <v>502</v>
      </c>
      <c r="F1716" s="48">
        <v>27</v>
      </c>
      <c r="G1716" s="48">
        <v>17</v>
      </c>
      <c r="H1716" s="48">
        <v>10</v>
      </c>
      <c r="I1716" s="48">
        <v>26</v>
      </c>
      <c r="J1716" s="48">
        <v>16</v>
      </c>
      <c r="K1716" s="48">
        <v>10</v>
      </c>
      <c r="L1716" s="48">
        <v>25</v>
      </c>
      <c r="M1716" s="48">
        <v>14</v>
      </c>
      <c r="N1716" s="48">
        <v>11</v>
      </c>
      <c r="O1716" s="48">
        <v>26</v>
      </c>
      <c r="P1716" s="48">
        <v>16</v>
      </c>
      <c r="Q1716" s="48">
        <v>10</v>
      </c>
      <c r="R1716" s="48">
        <v>24</v>
      </c>
      <c r="S1716" s="48">
        <v>16</v>
      </c>
      <c r="T1716" s="48">
        <v>8</v>
      </c>
      <c r="U1716" s="48">
        <v>26</v>
      </c>
      <c r="V1716" s="48">
        <v>19</v>
      </c>
      <c r="W1716" s="48">
        <v>7</v>
      </c>
    </row>
    <row r="1717" spans="3:28" ht="15" customHeight="1" outlineLevel="2" x14ac:dyDescent="0.2">
      <c r="D1717" s="41" t="s">
        <v>503</v>
      </c>
      <c r="E1717" s="118" t="s">
        <v>504</v>
      </c>
      <c r="F1717" s="48">
        <v>1</v>
      </c>
      <c r="G1717" s="48">
        <v>1</v>
      </c>
      <c r="H1717" s="48">
        <v>0</v>
      </c>
      <c r="I1717" s="48">
        <v>1</v>
      </c>
      <c r="J1717" s="48">
        <v>1</v>
      </c>
      <c r="K1717" s="48">
        <v>0</v>
      </c>
      <c r="L1717" s="48">
        <v>1</v>
      </c>
      <c r="M1717" s="48">
        <v>1</v>
      </c>
      <c r="N1717" s="48">
        <v>0</v>
      </c>
      <c r="O1717" s="48">
        <v>0</v>
      </c>
      <c r="P1717" s="48">
        <v>0</v>
      </c>
      <c r="Q1717" s="48">
        <v>0</v>
      </c>
      <c r="R1717" s="48">
        <v>0</v>
      </c>
      <c r="S1717" s="48">
        <v>0</v>
      </c>
      <c r="T1717" s="48">
        <v>0</v>
      </c>
      <c r="U1717" s="48">
        <v>0</v>
      </c>
      <c r="V1717" s="48">
        <v>0</v>
      </c>
      <c r="W1717" s="48">
        <v>0</v>
      </c>
    </row>
    <row r="1718" spans="3:28" ht="15" customHeight="1" outlineLevel="2" x14ac:dyDescent="0.2">
      <c r="D1718" s="41" t="s">
        <v>505</v>
      </c>
      <c r="E1718" s="118" t="s">
        <v>506</v>
      </c>
      <c r="F1718" s="48">
        <v>0</v>
      </c>
      <c r="G1718" s="48">
        <v>0</v>
      </c>
      <c r="H1718" s="48">
        <v>0</v>
      </c>
      <c r="I1718" s="48">
        <v>0</v>
      </c>
      <c r="J1718" s="48">
        <v>0</v>
      </c>
      <c r="K1718" s="48">
        <v>0</v>
      </c>
      <c r="L1718" s="48">
        <v>0</v>
      </c>
      <c r="M1718" s="48">
        <v>0</v>
      </c>
      <c r="N1718" s="48">
        <v>0</v>
      </c>
      <c r="O1718" s="48">
        <v>0</v>
      </c>
      <c r="P1718" s="48">
        <v>0</v>
      </c>
      <c r="Q1718" s="48">
        <v>0</v>
      </c>
      <c r="R1718" s="48">
        <v>0</v>
      </c>
      <c r="S1718" s="48">
        <v>0</v>
      </c>
      <c r="T1718" s="48">
        <v>0</v>
      </c>
      <c r="U1718" s="48">
        <v>0</v>
      </c>
      <c r="V1718" s="48">
        <v>0</v>
      </c>
      <c r="W1718" s="48">
        <v>0</v>
      </c>
    </row>
    <row r="1719" spans="3:28" ht="15" customHeight="1" outlineLevel="2" x14ac:dyDescent="0.2">
      <c r="D1719" s="41" t="s">
        <v>507</v>
      </c>
      <c r="E1719" s="118" t="s">
        <v>508</v>
      </c>
      <c r="F1719" s="48">
        <v>0</v>
      </c>
      <c r="G1719" s="48">
        <v>0</v>
      </c>
      <c r="H1719" s="48">
        <v>0</v>
      </c>
      <c r="I1719" s="48">
        <v>0</v>
      </c>
      <c r="J1719" s="48">
        <v>0</v>
      </c>
      <c r="K1719" s="48">
        <v>0</v>
      </c>
      <c r="L1719" s="48">
        <v>0</v>
      </c>
      <c r="M1719" s="48">
        <v>0</v>
      </c>
      <c r="N1719" s="48">
        <v>0</v>
      </c>
      <c r="O1719" s="48">
        <v>0</v>
      </c>
      <c r="P1719" s="48">
        <v>0</v>
      </c>
      <c r="Q1719" s="48">
        <v>0</v>
      </c>
      <c r="R1719" s="48">
        <v>0</v>
      </c>
      <c r="S1719" s="48">
        <v>0</v>
      </c>
      <c r="T1719" s="48">
        <v>0</v>
      </c>
      <c r="U1719" s="48">
        <v>0</v>
      </c>
      <c r="V1719" s="48">
        <v>0</v>
      </c>
      <c r="W1719" s="48">
        <v>0</v>
      </c>
    </row>
    <row r="1720" spans="3:28" ht="15" customHeight="1" outlineLevel="2" x14ac:dyDescent="0.2">
      <c r="D1720" s="41" t="s">
        <v>509</v>
      </c>
      <c r="E1720" s="118" t="s">
        <v>510</v>
      </c>
      <c r="F1720" s="48">
        <v>0</v>
      </c>
      <c r="G1720" s="48">
        <v>0</v>
      </c>
      <c r="H1720" s="48">
        <v>0</v>
      </c>
      <c r="I1720" s="48">
        <v>0</v>
      </c>
      <c r="J1720" s="48">
        <v>0</v>
      </c>
      <c r="K1720" s="48">
        <v>0</v>
      </c>
      <c r="L1720" s="48">
        <v>0</v>
      </c>
      <c r="M1720" s="48">
        <v>0</v>
      </c>
      <c r="N1720" s="48">
        <v>0</v>
      </c>
      <c r="O1720" s="48">
        <v>0</v>
      </c>
      <c r="P1720" s="48">
        <v>0</v>
      </c>
      <c r="Q1720" s="48">
        <v>0</v>
      </c>
      <c r="R1720" s="48">
        <v>0</v>
      </c>
      <c r="S1720" s="48">
        <v>0</v>
      </c>
      <c r="T1720" s="48">
        <v>0</v>
      </c>
      <c r="U1720" s="48">
        <v>0</v>
      </c>
      <c r="V1720" s="48">
        <v>0</v>
      </c>
      <c r="W1720" s="48">
        <v>0</v>
      </c>
    </row>
    <row r="1721" spans="3:28" ht="15" customHeight="1" outlineLevel="2" x14ac:dyDescent="0.2">
      <c r="D1721" s="41" t="s">
        <v>511</v>
      </c>
      <c r="E1721" s="118" t="s">
        <v>512</v>
      </c>
      <c r="F1721" s="48">
        <v>0</v>
      </c>
      <c r="G1721" s="48">
        <v>0</v>
      </c>
      <c r="H1721" s="48">
        <v>0</v>
      </c>
      <c r="I1721" s="48">
        <v>0</v>
      </c>
      <c r="J1721" s="48">
        <v>0</v>
      </c>
      <c r="K1721" s="48">
        <v>0</v>
      </c>
      <c r="L1721" s="48">
        <v>0</v>
      </c>
      <c r="M1721" s="48">
        <v>0</v>
      </c>
      <c r="N1721" s="48">
        <v>0</v>
      </c>
      <c r="O1721" s="48">
        <v>0</v>
      </c>
      <c r="P1721" s="48">
        <v>0</v>
      </c>
      <c r="Q1721" s="48">
        <v>0</v>
      </c>
      <c r="R1721" s="48">
        <v>0</v>
      </c>
      <c r="S1721" s="48">
        <v>0</v>
      </c>
      <c r="T1721" s="48">
        <v>0</v>
      </c>
      <c r="U1721" s="48">
        <v>0</v>
      </c>
      <c r="V1721" s="48">
        <v>0</v>
      </c>
      <c r="W1721" s="48">
        <v>0</v>
      </c>
    </row>
    <row r="1722" spans="3:28" ht="15" customHeight="1" outlineLevel="1" x14ac:dyDescent="0.2">
      <c r="C1722" s="226" t="s">
        <v>513</v>
      </c>
      <c r="E1722" s="225" t="s">
        <v>514</v>
      </c>
      <c r="F1722" s="48">
        <v>2</v>
      </c>
      <c r="G1722" s="48">
        <v>0</v>
      </c>
      <c r="H1722" s="48">
        <v>2</v>
      </c>
      <c r="I1722" s="48">
        <v>2</v>
      </c>
      <c r="J1722" s="48">
        <v>0</v>
      </c>
      <c r="K1722" s="48">
        <v>2</v>
      </c>
      <c r="L1722" s="48">
        <v>2</v>
      </c>
      <c r="M1722" s="48">
        <v>0</v>
      </c>
      <c r="N1722" s="48">
        <v>2</v>
      </c>
      <c r="O1722" s="48">
        <v>2</v>
      </c>
      <c r="P1722" s="48">
        <v>0</v>
      </c>
      <c r="Q1722" s="48">
        <v>2</v>
      </c>
      <c r="R1722" s="48">
        <v>2</v>
      </c>
      <c r="S1722" s="48">
        <v>0</v>
      </c>
      <c r="T1722" s="48">
        <v>2</v>
      </c>
      <c r="U1722" s="48">
        <v>2</v>
      </c>
      <c r="V1722" s="48">
        <v>0</v>
      </c>
      <c r="W1722" s="48">
        <v>2</v>
      </c>
      <c r="AB1722" s="270"/>
    </row>
    <row r="1723" spans="3:28" ht="15" customHeight="1" outlineLevel="2" x14ac:dyDescent="0.2">
      <c r="D1723" s="41" t="s">
        <v>515</v>
      </c>
      <c r="E1723" s="17" t="s">
        <v>516</v>
      </c>
      <c r="F1723" s="48">
        <v>0</v>
      </c>
      <c r="G1723" s="48">
        <v>0</v>
      </c>
      <c r="H1723" s="48">
        <v>0</v>
      </c>
      <c r="I1723" s="48">
        <v>0</v>
      </c>
      <c r="J1723" s="48">
        <v>0</v>
      </c>
      <c r="K1723" s="48">
        <v>0</v>
      </c>
      <c r="L1723" s="48">
        <v>0</v>
      </c>
      <c r="M1723" s="48">
        <v>0</v>
      </c>
      <c r="N1723" s="48">
        <v>0</v>
      </c>
      <c r="O1723" s="48">
        <v>0</v>
      </c>
      <c r="P1723" s="48">
        <v>0</v>
      </c>
      <c r="Q1723" s="48">
        <v>0</v>
      </c>
      <c r="R1723" s="48">
        <v>0</v>
      </c>
      <c r="S1723" s="48">
        <v>0</v>
      </c>
      <c r="T1723" s="48">
        <v>0</v>
      </c>
      <c r="U1723" s="48">
        <v>0</v>
      </c>
      <c r="V1723" s="48">
        <v>0</v>
      </c>
      <c r="W1723" s="48">
        <v>0</v>
      </c>
    </row>
    <row r="1724" spans="3:28" ht="15" customHeight="1" outlineLevel="2" x14ac:dyDescent="0.2">
      <c r="D1724" s="41" t="s">
        <v>517</v>
      </c>
      <c r="E1724" s="17" t="s">
        <v>518</v>
      </c>
      <c r="F1724" s="48">
        <v>0</v>
      </c>
      <c r="G1724" s="48">
        <v>0</v>
      </c>
      <c r="H1724" s="48">
        <v>0</v>
      </c>
      <c r="I1724" s="48">
        <v>0</v>
      </c>
      <c r="J1724" s="48">
        <v>0</v>
      </c>
      <c r="K1724" s="48">
        <v>0</v>
      </c>
      <c r="L1724" s="48">
        <v>0</v>
      </c>
      <c r="M1724" s="48">
        <v>0</v>
      </c>
      <c r="N1724" s="48">
        <v>0</v>
      </c>
      <c r="O1724" s="48">
        <v>0</v>
      </c>
      <c r="P1724" s="48">
        <v>0</v>
      </c>
      <c r="Q1724" s="48">
        <v>0</v>
      </c>
      <c r="R1724" s="48">
        <v>0</v>
      </c>
      <c r="S1724" s="48">
        <v>0</v>
      </c>
      <c r="T1724" s="48">
        <v>0</v>
      </c>
      <c r="U1724" s="48">
        <v>0</v>
      </c>
      <c r="V1724" s="48">
        <v>0</v>
      </c>
      <c r="W1724" s="48">
        <v>0</v>
      </c>
    </row>
    <row r="1725" spans="3:28" ht="15" customHeight="1" outlineLevel="2" x14ac:dyDescent="0.2">
      <c r="D1725" s="41" t="s">
        <v>519</v>
      </c>
      <c r="E1725" s="17" t="s">
        <v>520</v>
      </c>
      <c r="F1725" s="48">
        <v>0</v>
      </c>
      <c r="G1725" s="48">
        <v>0</v>
      </c>
      <c r="H1725" s="48">
        <v>0</v>
      </c>
      <c r="I1725" s="48">
        <v>0</v>
      </c>
      <c r="J1725" s="48">
        <v>0</v>
      </c>
      <c r="K1725" s="48">
        <v>0</v>
      </c>
      <c r="L1725" s="48">
        <v>0</v>
      </c>
      <c r="M1725" s="48">
        <v>0</v>
      </c>
      <c r="N1725" s="48">
        <v>0</v>
      </c>
      <c r="O1725" s="48">
        <v>0</v>
      </c>
      <c r="P1725" s="48">
        <v>0</v>
      </c>
      <c r="Q1725" s="48">
        <v>0</v>
      </c>
      <c r="R1725" s="48">
        <v>0</v>
      </c>
      <c r="S1725" s="48">
        <v>0</v>
      </c>
      <c r="T1725" s="48">
        <v>0</v>
      </c>
      <c r="U1725" s="48">
        <v>0</v>
      </c>
      <c r="V1725" s="48">
        <v>0</v>
      </c>
      <c r="W1725" s="48">
        <v>0</v>
      </c>
    </row>
    <row r="1726" spans="3:28" ht="15" customHeight="1" outlineLevel="2" x14ac:dyDescent="0.2">
      <c r="D1726" s="41" t="s">
        <v>521</v>
      </c>
      <c r="E1726" s="17" t="s">
        <v>522</v>
      </c>
      <c r="F1726" s="48">
        <v>0</v>
      </c>
      <c r="G1726" s="48">
        <v>0</v>
      </c>
      <c r="H1726" s="48">
        <v>0</v>
      </c>
      <c r="I1726" s="48">
        <v>0</v>
      </c>
      <c r="J1726" s="48">
        <v>0</v>
      </c>
      <c r="K1726" s="48">
        <v>0</v>
      </c>
      <c r="L1726" s="48">
        <v>0</v>
      </c>
      <c r="M1726" s="48">
        <v>0</v>
      </c>
      <c r="N1726" s="48">
        <v>0</v>
      </c>
      <c r="O1726" s="48">
        <v>0</v>
      </c>
      <c r="P1726" s="48">
        <v>0</v>
      </c>
      <c r="Q1726" s="48">
        <v>0</v>
      </c>
      <c r="R1726" s="48">
        <v>0</v>
      </c>
      <c r="S1726" s="48">
        <v>0</v>
      </c>
      <c r="T1726" s="48">
        <v>0</v>
      </c>
      <c r="U1726" s="48">
        <v>0</v>
      </c>
      <c r="V1726" s="48">
        <v>0</v>
      </c>
      <c r="W1726" s="48">
        <v>0</v>
      </c>
    </row>
    <row r="1727" spans="3:28" ht="15" customHeight="1" outlineLevel="2" x14ac:dyDescent="0.2">
      <c r="D1727" s="41" t="s">
        <v>523</v>
      </c>
      <c r="E1727" s="17" t="s">
        <v>524</v>
      </c>
      <c r="F1727" s="48">
        <v>0</v>
      </c>
      <c r="G1727" s="48">
        <v>0</v>
      </c>
      <c r="H1727" s="48">
        <v>0</v>
      </c>
      <c r="I1727" s="48">
        <v>0</v>
      </c>
      <c r="J1727" s="48">
        <v>0</v>
      </c>
      <c r="K1727" s="48">
        <v>0</v>
      </c>
      <c r="L1727" s="48">
        <v>0</v>
      </c>
      <c r="M1727" s="48">
        <v>0</v>
      </c>
      <c r="N1727" s="48">
        <v>0</v>
      </c>
      <c r="O1727" s="48">
        <v>0</v>
      </c>
      <c r="P1727" s="48">
        <v>0</v>
      </c>
      <c r="Q1727" s="48">
        <v>0</v>
      </c>
      <c r="R1727" s="48">
        <v>0</v>
      </c>
      <c r="S1727" s="48">
        <v>0</v>
      </c>
      <c r="T1727" s="48">
        <v>0</v>
      </c>
      <c r="U1727" s="48">
        <v>0</v>
      </c>
      <c r="V1727" s="48">
        <v>0</v>
      </c>
      <c r="W1727" s="48">
        <v>0</v>
      </c>
    </row>
    <row r="1728" spans="3:28" ht="15" customHeight="1" outlineLevel="2" x14ac:dyDescent="0.2">
      <c r="D1728" s="41" t="s">
        <v>525</v>
      </c>
      <c r="E1728" s="17" t="s">
        <v>526</v>
      </c>
      <c r="F1728" s="48">
        <v>0</v>
      </c>
      <c r="G1728" s="48">
        <v>0</v>
      </c>
      <c r="H1728" s="48">
        <v>0</v>
      </c>
      <c r="I1728" s="48">
        <v>0</v>
      </c>
      <c r="J1728" s="48">
        <v>0</v>
      </c>
      <c r="K1728" s="48">
        <v>0</v>
      </c>
      <c r="L1728" s="48">
        <v>0</v>
      </c>
      <c r="M1728" s="48">
        <v>0</v>
      </c>
      <c r="N1728" s="48">
        <v>0</v>
      </c>
      <c r="O1728" s="48">
        <v>0</v>
      </c>
      <c r="P1728" s="48">
        <v>0</v>
      </c>
      <c r="Q1728" s="48">
        <v>0</v>
      </c>
      <c r="R1728" s="48">
        <v>0</v>
      </c>
      <c r="S1728" s="48">
        <v>0</v>
      </c>
      <c r="T1728" s="48">
        <v>0</v>
      </c>
      <c r="U1728" s="48">
        <v>0</v>
      </c>
      <c r="V1728" s="48">
        <v>0</v>
      </c>
      <c r="W1728" s="48">
        <v>0</v>
      </c>
    </row>
    <row r="1729" spans="4:23" ht="15" customHeight="1" outlineLevel="2" x14ac:dyDescent="0.2">
      <c r="D1729" s="41" t="s">
        <v>527</v>
      </c>
      <c r="E1729" s="17" t="s">
        <v>528</v>
      </c>
      <c r="F1729" s="48">
        <v>0</v>
      </c>
      <c r="G1729" s="48">
        <v>0</v>
      </c>
      <c r="H1729" s="48">
        <v>0</v>
      </c>
      <c r="I1729" s="48">
        <v>0</v>
      </c>
      <c r="J1729" s="48">
        <v>0</v>
      </c>
      <c r="K1729" s="48">
        <v>0</v>
      </c>
      <c r="L1729" s="48">
        <v>0</v>
      </c>
      <c r="M1729" s="48">
        <v>0</v>
      </c>
      <c r="N1729" s="48">
        <v>0</v>
      </c>
      <c r="O1729" s="48">
        <v>0</v>
      </c>
      <c r="P1729" s="48">
        <v>0</v>
      </c>
      <c r="Q1729" s="48">
        <v>0</v>
      </c>
      <c r="R1729" s="48">
        <v>0</v>
      </c>
      <c r="S1729" s="48">
        <v>0</v>
      </c>
      <c r="T1729" s="48">
        <v>0</v>
      </c>
      <c r="U1729" s="48">
        <v>0</v>
      </c>
      <c r="V1729" s="48">
        <v>0</v>
      </c>
      <c r="W1729" s="48">
        <v>0</v>
      </c>
    </row>
    <row r="1730" spans="4:23" ht="15" customHeight="1" outlineLevel="2" x14ac:dyDescent="0.2">
      <c r="D1730" s="41" t="s">
        <v>529</v>
      </c>
      <c r="E1730" s="17" t="s">
        <v>530</v>
      </c>
      <c r="F1730" s="48">
        <v>0</v>
      </c>
      <c r="G1730" s="48">
        <v>0</v>
      </c>
      <c r="H1730" s="48">
        <v>0</v>
      </c>
      <c r="I1730" s="48">
        <v>0</v>
      </c>
      <c r="J1730" s="48">
        <v>0</v>
      </c>
      <c r="K1730" s="48">
        <v>0</v>
      </c>
      <c r="L1730" s="48">
        <v>0</v>
      </c>
      <c r="M1730" s="48">
        <v>0</v>
      </c>
      <c r="N1730" s="48">
        <v>0</v>
      </c>
      <c r="O1730" s="48">
        <v>0</v>
      </c>
      <c r="P1730" s="48">
        <v>0</v>
      </c>
      <c r="Q1730" s="48">
        <v>0</v>
      </c>
      <c r="R1730" s="48">
        <v>0</v>
      </c>
      <c r="S1730" s="48">
        <v>0</v>
      </c>
      <c r="T1730" s="48">
        <v>0</v>
      </c>
      <c r="U1730" s="48">
        <v>0</v>
      </c>
      <c r="V1730" s="48">
        <v>0</v>
      </c>
      <c r="W1730" s="48">
        <v>0</v>
      </c>
    </row>
    <row r="1731" spans="4:23" ht="15" customHeight="1" outlineLevel="2" x14ac:dyDescent="0.2">
      <c r="D1731" s="41" t="s">
        <v>531</v>
      </c>
      <c r="E1731" s="17" t="s">
        <v>532</v>
      </c>
      <c r="F1731" s="48">
        <v>2</v>
      </c>
      <c r="G1731" s="48">
        <v>0</v>
      </c>
      <c r="H1731" s="48">
        <v>2</v>
      </c>
      <c r="I1731" s="48">
        <v>2</v>
      </c>
      <c r="J1731" s="48">
        <v>0</v>
      </c>
      <c r="K1731" s="48">
        <v>2</v>
      </c>
      <c r="L1731" s="48">
        <v>2</v>
      </c>
      <c r="M1731" s="48">
        <v>0</v>
      </c>
      <c r="N1731" s="48">
        <v>2</v>
      </c>
      <c r="O1731" s="48">
        <v>2</v>
      </c>
      <c r="P1731" s="48">
        <v>0</v>
      </c>
      <c r="Q1731" s="48">
        <v>2</v>
      </c>
      <c r="R1731" s="48">
        <v>2</v>
      </c>
      <c r="S1731" s="48">
        <v>0</v>
      </c>
      <c r="T1731" s="48">
        <v>2</v>
      </c>
      <c r="U1731" s="48">
        <v>2</v>
      </c>
      <c r="V1731" s="48">
        <v>0</v>
      </c>
      <c r="W1731" s="48">
        <v>2</v>
      </c>
    </row>
    <row r="1732" spans="4:23" ht="15" customHeight="1" outlineLevel="2" x14ac:dyDescent="0.2">
      <c r="D1732" s="41" t="s">
        <v>533</v>
      </c>
      <c r="E1732" s="17" t="s">
        <v>534</v>
      </c>
      <c r="F1732" s="48">
        <v>0</v>
      </c>
      <c r="G1732" s="48">
        <v>0</v>
      </c>
      <c r="H1732" s="48">
        <v>0</v>
      </c>
      <c r="I1732" s="48">
        <v>0</v>
      </c>
      <c r="J1732" s="48">
        <v>0</v>
      </c>
      <c r="K1732" s="48">
        <v>0</v>
      </c>
      <c r="L1732" s="48">
        <v>0</v>
      </c>
      <c r="M1732" s="48">
        <v>0</v>
      </c>
      <c r="N1732" s="48">
        <v>0</v>
      </c>
      <c r="O1732" s="48">
        <v>0</v>
      </c>
      <c r="P1732" s="48">
        <v>0</v>
      </c>
      <c r="Q1732" s="48">
        <v>0</v>
      </c>
      <c r="R1732" s="48">
        <v>0</v>
      </c>
      <c r="S1732" s="48">
        <v>0</v>
      </c>
      <c r="T1732" s="48">
        <v>0</v>
      </c>
      <c r="U1732" s="48">
        <v>0</v>
      </c>
      <c r="V1732" s="48">
        <v>0</v>
      </c>
      <c r="W1732" s="48">
        <v>0</v>
      </c>
    </row>
    <row r="1733" spans="4:23" ht="15" customHeight="1" outlineLevel="2" x14ac:dyDescent="0.2">
      <c r="D1733" s="41" t="s">
        <v>535</v>
      </c>
      <c r="E1733" s="17" t="s">
        <v>536</v>
      </c>
      <c r="F1733" s="48">
        <v>0</v>
      </c>
      <c r="G1733" s="48">
        <v>0</v>
      </c>
      <c r="H1733" s="48">
        <v>0</v>
      </c>
      <c r="I1733" s="48">
        <v>0</v>
      </c>
      <c r="J1733" s="48">
        <v>0</v>
      </c>
      <c r="K1733" s="48">
        <v>0</v>
      </c>
      <c r="L1733" s="48">
        <v>0</v>
      </c>
      <c r="M1733" s="48">
        <v>0</v>
      </c>
      <c r="N1733" s="48">
        <v>0</v>
      </c>
      <c r="O1733" s="48">
        <v>0</v>
      </c>
      <c r="P1733" s="48">
        <v>0</v>
      </c>
      <c r="Q1733" s="48">
        <v>0</v>
      </c>
      <c r="R1733" s="48">
        <v>0</v>
      </c>
      <c r="S1733" s="48">
        <v>0</v>
      </c>
      <c r="T1733" s="48">
        <v>0</v>
      </c>
      <c r="U1733" s="48">
        <v>0</v>
      </c>
      <c r="V1733" s="48">
        <v>0</v>
      </c>
      <c r="W1733" s="48">
        <v>0</v>
      </c>
    </row>
    <row r="1734" spans="4:23" ht="15" customHeight="1" outlineLevel="2" x14ac:dyDescent="0.2">
      <c r="D1734" s="41" t="s">
        <v>537</v>
      </c>
      <c r="E1734" s="17" t="s">
        <v>538</v>
      </c>
      <c r="F1734" s="48">
        <v>0</v>
      </c>
      <c r="G1734" s="48">
        <v>0</v>
      </c>
      <c r="H1734" s="48">
        <v>0</v>
      </c>
      <c r="I1734" s="48">
        <v>0</v>
      </c>
      <c r="J1734" s="48">
        <v>0</v>
      </c>
      <c r="K1734" s="48">
        <v>0</v>
      </c>
      <c r="L1734" s="48">
        <v>0</v>
      </c>
      <c r="M1734" s="48">
        <v>0</v>
      </c>
      <c r="N1734" s="48">
        <v>0</v>
      </c>
      <c r="O1734" s="48">
        <v>0</v>
      </c>
      <c r="P1734" s="48">
        <v>0</v>
      </c>
      <c r="Q1734" s="48">
        <v>0</v>
      </c>
      <c r="R1734" s="48">
        <v>0</v>
      </c>
      <c r="S1734" s="48">
        <v>0</v>
      </c>
      <c r="T1734" s="48">
        <v>0</v>
      </c>
      <c r="U1734" s="48">
        <v>0</v>
      </c>
      <c r="V1734" s="48">
        <v>0</v>
      </c>
      <c r="W1734" s="48">
        <v>0</v>
      </c>
    </row>
    <row r="1735" spans="4:23" ht="15" customHeight="1" outlineLevel="2" x14ac:dyDescent="0.2">
      <c r="D1735" s="41" t="s">
        <v>539</v>
      </c>
      <c r="E1735" s="17" t="s">
        <v>540</v>
      </c>
      <c r="F1735" s="48">
        <v>0</v>
      </c>
      <c r="G1735" s="48">
        <v>0</v>
      </c>
      <c r="H1735" s="48">
        <v>0</v>
      </c>
      <c r="I1735" s="48">
        <v>0</v>
      </c>
      <c r="J1735" s="48">
        <v>0</v>
      </c>
      <c r="K1735" s="48">
        <v>0</v>
      </c>
      <c r="L1735" s="48">
        <v>0</v>
      </c>
      <c r="M1735" s="48">
        <v>0</v>
      </c>
      <c r="N1735" s="48">
        <v>0</v>
      </c>
      <c r="O1735" s="48">
        <v>0</v>
      </c>
      <c r="P1735" s="48">
        <v>0</v>
      </c>
      <c r="Q1735" s="48">
        <v>0</v>
      </c>
      <c r="R1735" s="48">
        <v>0</v>
      </c>
      <c r="S1735" s="48">
        <v>0</v>
      </c>
      <c r="T1735" s="48">
        <v>0</v>
      </c>
      <c r="U1735" s="48">
        <v>0</v>
      </c>
      <c r="V1735" s="48">
        <v>0</v>
      </c>
      <c r="W1735" s="48">
        <v>0</v>
      </c>
    </row>
    <row r="1736" spans="4:23" ht="15" customHeight="1" outlineLevel="2" x14ac:dyDescent="0.2">
      <c r="D1736" s="41" t="s">
        <v>541</v>
      </c>
      <c r="E1736" s="17" t="s">
        <v>542</v>
      </c>
      <c r="F1736" s="48">
        <v>0</v>
      </c>
      <c r="G1736" s="48">
        <v>0</v>
      </c>
      <c r="H1736" s="48">
        <v>0</v>
      </c>
      <c r="I1736" s="48">
        <v>0</v>
      </c>
      <c r="J1736" s="48">
        <v>0</v>
      </c>
      <c r="K1736" s="48">
        <v>0</v>
      </c>
      <c r="L1736" s="48">
        <v>0</v>
      </c>
      <c r="M1736" s="48">
        <v>0</v>
      </c>
      <c r="N1736" s="48">
        <v>0</v>
      </c>
      <c r="O1736" s="48">
        <v>0</v>
      </c>
      <c r="P1736" s="48">
        <v>0</v>
      </c>
      <c r="Q1736" s="48">
        <v>0</v>
      </c>
      <c r="R1736" s="48">
        <v>0</v>
      </c>
      <c r="S1736" s="48">
        <v>0</v>
      </c>
      <c r="T1736" s="48">
        <v>0</v>
      </c>
      <c r="U1736" s="48">
        <v>0</v>
      </c>
      <c r="V1736" s="48">
        <v>0</v>
      </c>
      <c r="W1736" s="48">
        <v>0</v>
      </c>
    </row>
    <row r="1737" spans="4:23" ht="15" customHeight="1" outlineLevel="2" x14ac:dyDescent="0.2">
      <c r="D1737" s="41" t="s">
        <v>543</v>
      </c>
      <c r="E1737" s="17" t="s">
        <v>544</v>
      </c>
      <c r="F1737" s="48">
        <v>0</v>
      </c>
      <c r="G1737" s="48">
        <v>0</v>
      </c>
      <c r="H1737" s="48">
        <v>0</v>
      </c>
      <c r="I1737" s="48">
        <v>0</v>
      </c>
      <c r="J1737" s="48">
        <v>0</v>
      </c>
      <c r="K1737" s="48">
        <v>0</v>
      </c>
      <c r="L1737" s="48">
        <v>0</v>
      </c>
      <c r="M1737" s="48">
        <v>0</v>
      </c>
      <c r="N1737" s="48">
        <v>0</v>
      </c>
      <c r="O1737" s="48">
        <v>0</v>
      </c>
      <c r="P1737" s="48">
        <v>0</v>
      </c>
      <c r="Q1737" s="48">
        <v>0</v>
      </c>
      <c r="R1737" s="48">
        <v>0</v>
      </c>
      <c r="S1737" s="48">
        <v>0</v>
      </c>
      <c r="T1737" s="48">
        <v>0</v>
      </c>
      <c r="U1737" s="48">
        <v>0</v>
      </c>
      <c r="V1737" s="48">
        <v>0</v>
      </c>
      <c r="W1737" s="48">
        <v>0</v>
      </c>
    </row>
    <row r="1738" spans="4:23" ht="15" customHeight="1" outlineLevel="2" x14ac:dyDescent="0.2">
      <c r="D1738" s="41" t="s">
        <v>545</v>
      </c>
      <c r="E1738" s="17" t="s">
        <v>546</v>
      </c>
      <c r="F1738" s="48">
        <v>0</v>
      </c>
      <c r="G1738" s="48">
        <v>0</v>
      </c>
      <c r="H1738" s="48">
        <v>0</v>
      </c>
      <c r="I1738" s="48">
        <v>0</v>
      </c>
      <c r="J1738" s="48">
        <v>0</v>
      </c>
      <c r="K1738" s="48">
        <v>0</v>
      </c>
      <c r="L1738" s="48">
        <v>0</v>
      </c>
      <c r="M1738" s="48">
        <v>0</v>
      </c>
      <c r="N1738" s="48">
        <v>0</v>
      </c>
      <c r="O1738" s="48">
        <v>0</v>
      </c>
      <c r="P1738" s="48">
        <v>0</v>
      </c>
      <c r="Q1738" s="48">
        <v>0</v>
      </c>
      <c r="R1738" s="48">
        <v>0</v>
      </c>
      <c r="S1738" s="48">
        <v>0</v>
      </c>
      <c r="T1738" s="48">
        <v>0</v>
      </c>
      <c r="U1738" s="48">
        <v>0</v>
      </c>
      <c r="V1738" s="48">
        <v>0</v>
      </c>
      <c r="W1738" s="48">
        <v>0</v>
      </c>
    </row>
    <row r="1739" spans="4:23" ht="15" customHeight="1" outlineLevel="2" x14ac:dyDescent="0.2">
      <c r="D1739" s="41" t="s">
        <v>547</v>
      </c>
      <c r="E1739" s="17" t="s">
        <v>548</v>
      </c>
      <c r="F1739" s="48">
        <v>0</v>
      </c>
      <c r="G1739" s="48">
        <v>0</v>
      </c>
      <c r="H1739" s="48">
        <v>0</v>
      </c>
      <c r="I1739" s="48">
        <v>0</v>
      </c>
      <c r="J1739" s="48">
        <v>0</v>
      </c>
      <c r="K1739" s="48">
        <v>0</v>
      </c>
      <c r="L1739" s="48">
        <v>0</v>
      </c>
      <c r="M1739" s="48">
        <v>0</v>
      </c>
      <c r="N1739" s="48">
        <v>0</v>
      </c>
      <c r="O1739" s="48">
        <v>0</v>
      </c>
      <c r="P1739" s="48">
        <v>0</v>
      </c>
      <c r="Q1739" s="48">
        <v>0</v>
      </c>
      <c r="R1739" s="48">
        <v>0</v>
      </c>
      <c r="S1739" s="48">
        <v>0</v>
      </c>
      <c r="T1739" s="48">
        <v>0</v>
      </c>
      <c r="U1739" s="48">
        <v>0</v>
      </c>
      <c r="V1739" s="48">
        <v>0</v>
      </c>
      <c r="W1739" s="48">
        <v>0</v>
      </c>
    </row>
    <row r="1740" spans="4:23" ht="15" customHeight="1" outlineLevel="2" x14ac:dyDescent="0.2">
      <c r="D1740" s="41" t="s">
        <v>549</v>
      </c>
      <c r="E1740" s="17" t="s">
        <v>550</v>
      </c>
      <c r="F1740" s="48">
        <v>0</v>
      </c>
      <c r="G1740" s="48">
        <v>0</v>
      </c>
      <c r="H1740" s="48">
        <v>0</v>
      </c>
      <c r="I1740" s="48">
        <v>0</v>
      </c>
      <c r="J1740" s="48">
        <v>0</v>
      </c>
      <c r="K1740" s="48">
        <v>0</v>
      </c>
      <c r="L1740" s="48">
        <v>0</v>
      </c>
      <c r="M1740" s="48">
        <v>0</v>
      </c>
      <c r="N1740" s="48">
        <v>0</v>
      </c>
      <c r="O1740" s="48">
        <v>0</v>
      </c>
      <c r="P1740" s="48">
        <v>0</v>
      </c>
      <c r="Q1740" s="48">
        <v>0</v>
      </c>
      <c r="R1740" s="48">
        <v>0</v>
      </c>
      <c r="S1740" s="48">
        <v>0</v>
      </c>
      <c r="T1740" s="48">
        <v>0</v>
      </c>
      <c r="U1740" s="48">
        <v>0</v>
      </c>
      <c r="V1740" s="48">
        <v>0</v>
      </c>
      <c r="W1740" s="48">
        <v>0</v>
      </c>
    </row>
    <row r="1741" spans="4:23" ht="15" customHeight="1" outlineLevel="2" x14ac:dyDescent="0.2">
      <c r="D1741" s="41" t="s">
        <v>551</v>
      </c>
      <c r="E1741" s="17" t="s">
        <v>552</v>
      </c>
      <c r="F1741" s="48">
        <v>0</v>
      </c>
      <c r="G1741" s="48">
        <v>0</v>
      </c>
      <c r="H1741" s="48">
        <v>0</v>
      </c>
      <c r="I1741" s="48">
        <v>0</v>
      </c>
      <c r="J1741" s="48">
        <v>0</v>
      </c>
      <c r="K1741" s="48">
        <v>0</v>
      </c>
      <c r="L1741" s="48">
        <v>0</v>
      </c>
      <c r="M1741" s="48">
        <v>0</v>
      </c>
      <c r="N1741" s="48">
        <v>0</v>
      </c>
      <c r="O1741" s="48">
        <v>0</v>
      </c>
      <c r="P1741" s="48">
        <v>0</v>
      </c>
      <c r="Q1741" s="48">
        <v>0</v>
      </c>
      <c r="R1741" s="48">
        <v>0</v>
      </c>
      <c r="S1741" s="48">
        <v>0</v>
      </c>
      <c r="T1741" s="48">
        <v>0</v>
      </c>
      <c r="U1741" s="48">
        <v>0</v>
      </c>
      <c r="V1741" s="48">
        <v>0</v>
      </c>
      <c r="W1741" s="48">
        <v>0</v>
      </c>
    </row>
    <row r="1742" spans="4:23" ht="15" customHeight="1" outlineLevel="2" x14ac:dyDescent="0.2">
      <c r="D1742" s="41" t="s">
        <v>553</v>
      </c>
      <c r="E1742" s="17" t="s">
        <v>554</v>
      </c>
      <c r="F1742" s="48">
        <v>0</v>
      </c>
      <c r="G1742" s="48">
        <v>0</v>
      </c>
      <c r="H1742" s="48">
        <v>0</v>
      </c>
      <c r="I1742" s="48">
        <v>0</v>
      </c>
      <c r="J1742" s="48">
        <v>0</v>
      </c>
      <c r="K1742" s="48">
        <v>0</v>
      </c>
      <c r="L1742" s="48">
        <v>0</v>
      </c>
      <c r="M1742" s="48">
        <v>0</v>
      </c>
      <c r="N1742" s="48">
        <v>0</v>
      </c>
      <c r="O1742" s="48">
        <v>0</v>
      </c>
      <c r="P1742" s="48">
        <v>0</v>
      </c>
      <c r="Q1742" s="48">
        <v>0</v>
      </c>
      <c r="R1742" s="48">
        <v>0</v>
      </c>
      <c r="S1742" s="48">
        <v>0</v>
      </c>
      <c r="T1742" s="48">
        <v>0</v>
      </c>
      <c r="U1742" s="48">
        <v>0</v>
      </c>
      <c r="V1742" s="48">
        <v>0</v>
      </c>
      <c r="W1742" s="48">
        <v>0</v>
      </c>
    </row>
    <row r="1743" spans="4:23" ht="15" customHeight="1" outlineLevel="2" x14ac:dyDescent="0.2">
      <c r="D1743" s="41" t="s">
        <v>555</v>
      </c>
      <c r="E1743" s="17" t="s">
        <v>556</v>
      </c>
      <c r="F1743" s="48">
        <v>0</v>
      </c>
      <c r="G1743" s="48">
        <v>0</v>
      </c>
      <c r="H1743" s="48">
        <v>0</v>
      </c>
      <c r="I1743" s="48">
        <v>0</v>
      </c>
      <c r="J1743" s="48">
        <v>0</v>
      </c>
      <c r="K1743" s="48">
        <v>0</v>
      </c>
      <c r="L1743" s="48">
        <v>0</v>
      </c>
      <c r="M1743" s="48">
        <v>0</v>
      </c>
      <c r="N1743" s="48">
        <v>0</v>
      </c>
      <c r="O1743" s="48">
        <v>0</v>
      </c>
      <c r="P1743" s="48">
        <v>0</v>
      </c>
      <c r="Q1743" s="48">
        <v>0</v>
      </c>
      <c r="R1743" s="48">
        <v>0</v>
      </c>
      <c r="S1743" s="48">
        <v>0</v>
      </c>
      <c r="T1743" s="48">
        <v>0</v>
      </c>
      <c r="U1743" s="48">
        <v>0</v>
      </c>
      <c r="V1743" s="48">
        <v>0</v>
      </c>
      <c r="W1743" s="48">
        <v>0</v>
      </c>
    </row>
    <row r="1744" spans="4:23" ht="15" customHeight="1" outlineLevel="2" x14ac:dyDescent="0.2">
      <c r="D1744" s="41" t="s">
        <v>557</v>
      </c>
      <c r="E1744" s="17" t="s">
        <v>558</v>
      </c>
      <c r="F1744" s="48">
        <v>0</v>
      </c>
      <c r="G1744" s="48">
        <v>0</v>
      </c>
      <c r="H1744" s="48">
        <v>0</v>
      </c>
      <c r="I1744" s="48">
        <v>0</v>
      </c>
      <c r="J1744" s="48">
        <v>0</v>
      </c>
      <c r="K1744" s="48">
        <v>0</v>
      </c>
      <c r="L1744" s="48">
        <v>0</v>
      </c>
      <c r="M1744" s="48">
        <v>0</v>
      </c>
      <c r="N1744" s="48">
        <v>0</v>
      </c>
      <c r="O1744" s="48">
        <v>0</v>
      </c>
      <c r="P1744" s="48">
        <v>0</v>
      </c>
      <c r="Q1744" s="48">
        <v>0</v>
      </c>
      <c r="R1744" s="48">
        <v>0</v>
      </c>
      <c r="S1744" s="48">
        <v>0</v>
      </c>
      <c r="T1744" s="48">
        <v>0</v>
      </c>
      <c r="U1744" s="48">
        <v>0</v>
      </c>
      <c r="V1744" s="48">
        <v>0</v>
      </c>
      <c r="W1744" s="48">
        <v>0</v>
      </c>
    </row>
    <row r="1745" spans="3:28" ht="15" customHeight="1" outlineLevel="1" x14ac:dyDescent="0.2">
      <c r="C1745" s="226" t="s">
        <v>559</v>
      </c>
      <c r="E1745" s="225" t="s">
        <v>560</v>
      </c>
      <c r="F1745" s="48">
        <v>80</v>
      </c>
      <c r="G1745" s="48">
        <v>21</v>
      </c>
      <c r="H1745" s="48">
        <v>59</v>
      </c>
      <c r="I1745" s="48">
        <v>73</v>
      </c>
      <c r="J1745" s="48">
        <v>18</v>
      </c>
      <c r="K1745" s="48">
        <v>55</v>
      </c>
      <c r="L1745" s="48">
        <v>76</v>
      </c>
      <c r="M1745" s="48">
        <v>24</v>
      </c>
      <c r="N1745" s="48">
        <v>52</v>
      </c>
      <c r="O1745" s="48">
        <v>76</v>
      </c>
      <c r="P1745" s="48">
        <v>22</v>
      </c>
      <c r="Q1745" s="48">
        <v>54</v>
      </c>
      <c r="R1745" s="48">
        <v>77</v>
      </c>
      <c r="S1745" s="48">
        <v>22</v>
      </c>
      <c r="T1745" s="48">
        <v>55</v>
      </c>
      <c r="U1745" s="48">
        <v>77</v>
      </c>
      <c r="V1745" s="48">
        <v>19</v>
      </c>
      <c r="W1745" s="48">
        <v>58</v>
      </c>
      <c r="AB1745" s="270"/>
    </row>
    <row r="1746" spans="3:28" ht="15" customHeight="1" outlineLevel="2" x14ac:dyDescent="0.2">
      <c r="D1746" s="41" t="s">
        <v>561</v>
      </c>
      <c r="E1746" s="17" t="s">
        <v>562</v>
      </c>
      <c r="F1746" s="48">
        <v>0</v>
      </c>
      <c r="G1746" s="48">
        <v>0</v>
      </c>
      <c r="H1746" s="48">
        <v>0</v>
      </c>
      <c r="I1746" s="48">
        <v>0</v>
      </c>
      <c r="J1746" s="48">
        <v>0</v>
      </c>
      <c r="K1746" s="48">
        <v>0</v>
      </c>
      <c r="L1746" s="48">
        <v>0</v>
      </c>
      <c r="M1746" s="48">
        <v>0</v>
      </c>
      <c r="N1746" s="48">
        <v>0</v>
      </c>
      <c r="O1746" s="48">
        <v>0</v>
      </c>
      <c r="P1746" s="48">
        <v>0</v>
      </c>
      <c r="Q1746" s="48">
        <v>0</v>
      </c>
      <c r="R1746" s="48">
        <v>0</v>
      </c>
      <c r="S1746" s="48">
        <v>0</v>
      </c>
      <c r="T1746" s="48">
        <v>0</v>
      </c>
      <c r="U1746" s="48">
        <v>0</v>
      </c>
      <c r="V1746" s="48">
        <v>0</v>
      </c>
      <c r="W1746" s="48">
        <v>0</v>
      </c>
    </row>
    <row r="1747" spans="3:28" ht="15" customHeight="1" outlineLevel="2" x14ac:dyDescent="0.2">
      <c r="D1747" s="41" t="s">
        <v>563</v>
      </c>
      <c r="E1747" s="17" t="s">
        <v>564</v>
      </c>
      <c r="F1747" s="48">
        <v>0</v>
      </c>
      <c r="G1747" s="48">
        <v>0</v>
      </c>
      <c r="H1747" s="48">
        <v>0</v>
      </c>
      <c r="I1747" s="48">
        <v>0</v>
      </c>
      <c r="J1747" s="48">
        <v>0</v>
      </c>
      <c r="K1747" s="48">
        <v>0</v>
      </c>
      <c r="L1747" s="48">
        <v>0</v>
      </c>
      <c r="M1747" s="48">
        <v>0</v>
      </c>
      <c r="N1747" s="48">
        <v>0</v>
      </c>
      <c r="O1747" s="48">
        <v>0</v>
      </c>
      <c r="P1747" s="48">
        <v>0</v>
      </c>
      <c r="Q1747" s="48">
        <v>0</v>
      </c>
      <c r="R1747" s="48">
        <v>0</v>
      </c>
      <c r="S1747" s="48">
        <v>0</v>
      </c>
      <c r="T1747" s="48">
        <v>0</v>
      </c>
      <c r="U1747" s="48">
        <v>0</v>
      </c>
      <c r="V1747" s="48">
        <v>0</v>
      </c>
      <c r="W1747" s="48">
        <v>0</v>
      </c>
    </row>
    <row r="1748" spans="3:28" ht="15" customHeight="1" outlineLevel="2" x14ac:dyDescent="0.2">
      <c r="D1748" s="41" t="s">
        <v>565</v>
      </c>
      <c r="E1748" s="17" t="s">
        <v>566</v>
      </c>
      <c r="F1748" s="48">
        <v>0</v>
      </c>
      <c r="G1748" s="48">
        <v>0</v>
      </c>
      <c r="H1748" s="48">
        <v>0</v>
      </c>
      <c r="I1748" s="48">
        <v>0</v>
      </c>
      <c r="J1748" s="48">
        <v>0</v>
      </c>
      <c r="K1748" s="48">
        <v>0</v>
      </c>
      <c r="L1748" s="48">
        <v>0</v>
      </c>
      <c r="M1748" s="48">
        <v>0</v>
      </c>
      <c r="N1748" s="48">
        <v>0</v>
      </c>
      <c r="O1748" s="48">
        <v>0</v>
      </c>
      <c r="P1748" s="48">
        <v>0</v>
      </c>
      <c r="Q1748" s="48">
        <v>0</v>
      </c>
      <c r="R1748" s="48">
        <v>0</v>
      </c>
      <c r="S1748" s="48">
        <v>0</v>
      </c>
      <c r="T1748" s="48">
        <v>0</v>
      </c>
      <c r="U1748" s="48">
        <v>0</v>
      </c>
      <c r="V1748" s="48">
        <v>0</v>
      </c>
      <c r="W1748" s="48">
        <v>0</v>
      </c>
    </row>
    <row r="1749" spans="3:28" ht="15" customHeight="1" outlineLevel="2" x14ac:dyDescent="0.2">
      <c r="D1749" s="41" t="s">
        <v>567</v>
      </c>
      <c r="E1749" s="17" t="s">
        <v>568</v>
      </c>
      <c r="F1749" s="48">
        <v>0</v>
      </c>
      <c r="G1749" s="48">
        <v>0</v>
      </c>
      <c r="H1749" s="48">
        <v>0</v>
      </c>
      <c r="I1749" s="48">
        <v>0</v>
      </c>
      <c r="J1749" s="48">
        <v>0</v>
      </c>
      <c r="K1749" s="48">
        <v>0</v>
      </c>
      <c r="L1749" s="48">
        <v>0</v>
      </c>
      <c r="M1749" s="48">
        <v>0</v>
      </c>
      <c r="N1749" s="48">
        <v>0</v>
      </c>
      <c r="O1749" s="48">
        <v>0</v>
      </c>
      <c r="P1749" s="48">
        <v>0</v>
      </c>
      <c r="Q1749" s="48">
        <v>0</v>
      </c>
      <c r="R1749" s="48">
        <v>0</v>
      </c>
      <c r="S1749" s="48">
        <v>0</v>
      </c>
      <c r="T1749" s="48">
        <v>0</v>
      </c>
      <c r="U1749" s="48">
        <v>0</v>
      </c>
      <c r="V1749" s="48">
        <v>0</v>
      </c>
      <c r="W1749" s="48">
        <v>0</v>
      </c>
    </row>
    <row r="1750" spans="3:28" ht="15" customHeight="1" outlineLevel="2" x14ac:dyDescent="0.2">
      <c r="D1750" s="41" t="s">
        <v>569</v>
      </c>
      <c r="E1750" s="17" t="s">
        <v>570</v>
      </c>
      <c r="F1750" s="48">
        <v>0</v>
      </c>
      <c r="G1750" s="48">
        <v>0</v>
      </c>
      <c r="H1750" s="48">
        <v>0</v>
      </c>
      <c r="I1750" s="48">
        <v>0</v>
      </c>
      <c r="J1750" s="48">
        <v>0</v>
      </c>
      <c r="K1750" s="48">
        <v>0</v>
      </c>
      <c r="L1750" s="48">
        <v>0</v>
      </c>
      <c r="M1750" s="48">
        <v>0</v>
      </c>
      <c r="N1750" s="48">
        <v>0</v>
      </c>
      <c r="O1750" s="48">
        <v>0</v>
      </c>
      <c r="P1750" s="48">
        <v>0</v>
      </c>
      <c r="Q1750" s="48">
        <v>0</v>
      </c>
      <c r="R1750" s="48">
        <v>0</v>
      </c>
      <c r="S1750" s="48">
        <v>0</v>
      </c>
      <c r="T1750" s="48">
        <v>0</v>
      </c>
      <c r="U1750" s="48">
        <v>0</v>
      </c>
      <c r="V1750" s="48">
        <v>0</v>
      </c>
      <c r="W1750" s="48">
        <v>0</v>
      </c>
    </row>
    <row r="1751" spans="3:28" ht="15" customHeight="1" outlineLevel="2" x14ac:dyDescent="0.2">
      <c r="D1751" s="41" t="s">
        <v>571</v>
      </c>
      <c r="E1751" s="17" t="s">
        <v>572</v>
      </c>
      <c r="F1751" s="48">
        <v>0</v>
      </c>
      <c r="G1751" s="48">
        <v>0</v>
      </c>
      <c r="H1751" s="48">
        <v>0</v>
      </c>
      <c r="I1751" s="48">
        <v>0</v>
      </c>
      <c r="J1751" s="48">
        <v>0</v>
      </c>
      <c r="K1751" s="48">
        <v>0</v>
      </c>
      <c r="L1751" s="48">
        <v>0</v>
      </c>
      <c r="M1751" s="48">
        <v>0</v>
      </c>
      <c r="N1751" s="48">
        <v>0</v>
      </c>
      <c r="O1751" s="48">
        <v>0</v>
      </c>
      <c r="P1751" s="48">
        <v>0</v>
      </c>
      <c r="Q1751" s="48">
        <v>0</v>
      </c>
      <c r="R1751" s="48">
        <v>0</v>
      </c>
      <c r="S1751" s="48">
        <v>0</v>
      </c>
      <c r="T1751" s="48">
        <v>0</v>
      </c>
      <c r="U1751" s="48">
        <v>0</v>
      </c>
      <c r="V1751" s="48">
        <v>0</v>
      </c>
      <c r="W1751" s="48">
        <v>0</v>
      </c>
    </row>
    <row r="1752" spans="3:28" ht="15" customHeight="1" outlineLevel="2" x14ac:dyDescent="0.2">
      <c r="D1752" s="41" t="s">
        <v>573</v>
      </c>
      <c r="E1752" s="17" t="s">
        <v>574</v>
      </c>
      <c r="F1752" s="48">
        <v>0</v>
      </c>
      <c r="G1752" s="48">
        <v>0</v>
      </c>
      <c r="H1752" s="48">
        <v>0</v>
      </c>
      <c r="I1752" s="48">
        <v>0</v>
      </c>
      <c r="J1752" s="48">
        <v>0</v>
      </c>
      <c r="K1752" s="48">
        <v>0</v>
      </c>
      <c r="L1752" s="48">
        <v>0</v>
      </c>
      <c r="M1752" s="48">
        <v>0</v>
      </c>
      <c r="N1752" s="48">
        <v>0</v>
      </c>
      <c r="O1752" s="48">
        <v>0</v>
      </c>
      <c r="P1752" s="48">
        <v>0</v>
      </c>
      <c r="Q1752" s="48">
        <v>0</v>
      </c>
      <c r="R1752" s="48">
        <v>0</v>
      </c>
      <c r="S1752" s="48">
        <v>0</v>
      </c>
      <c r="T1752" s="48">
        <v>0</v>
      </c>
      <c r="U1752" s="48">
        <v>0</v>
      </c>
      <c r="V1752" s="48">
        <v>0</v>
      </c>
      <c r="W1752" s="48">
        <v>0</v>
      </c>
    </row>
    <row r="1753" spans="3:28" ht="15" customHeight="1" outlineLevel="2" x14ac:dyDescent="0.2">
      <c r="D1753" s="41" t="s">
        <v>575</v>
      </c>
      <c r="E1753" s="17" t="s">
        <v>576</v>
      </c>
      <c r="F1753" s="48">
        <v>0</v>
      </c>
      <c r="G1753" s="48">
        <v>0</v>
      </c>
      <c r="H1753" s="48">
        <v>0</v>
      </c>
      <c r="I1753" s="48">
        <v>0</v>
      </c>
      <c r="J1753" s="48">
        <v>0</v>
      </c>
      <c r="K1753" s="48">
        <v>0</v>
      </c>
      <c r="L1753" s="48">
        <v>0</v>
      </c>
      <c r="M1753" s="48">
        <v>0</v>
      </c>
      <c r="N1753" s="48">
        <v>0</v>
      </c>
      <c r="O1753" s="48">
        <v>0</v>
      </c>
      <c r="P1753" s="48">
        <v>0</v>
      </c>
      <c r="Q1753" s="48">
        <v>0</v>
      </c>
      <c r="R1753" s="48">
        <v>0</v>
      </c>
      <c r="S1753" s="48">
        <v>0</v>
      </c>
      <c r="T1753" s="48">
        <v>0</v>
      </c>
      <c r="U1753" s="48">
        <v>0</v>
      </c>
      <c r="V1753" s="48">
        <v>0</v>
      </c>
      <c r="W1753" s="48">
        <v>0</v>
      </c>
    </row>
    <row r="1754" spans="3:28" ht="15" customHeight="1" outlineLevel="2" x14ac:dyDescent="0.2">
      <c r="D1754" s="41" t="s">
        <v>577</v>
      </c>
      <c r="E1754" s="17" t="s">
        <v>578</v>
      </c>
      <c r="F1754" s="48">
        <v>0</v>
      </c>
      <c r="G1754" s="48">
        <v>0</v>
      </c>
      <c r="H1754" s="48">
        <v>0</v>
      </c>
      <c r="I1754" s="48">
        <v>0</v>
      </c>
      <c r="J1754" s="48">
        <v>0</v>
      </c>
      <c r="K1754" s="48">
        <v>0</v>
      </c>
      <c r="L1754" s="48">
        <v>0</v>
      </c>
      <c r="M1754" s="48">
        <v>0</v>
      </c>
      <c r="N1754" s="48">
        <v>0</v>
      </c>
      <c r="O1754" s="48">
        <v>0</v>
      </c>
      <c r="P1754" s="48">
        <v>0</v>
      </c>
      <c r="Q1754" s="48">
        <v>0</v>
      </c>
      <c r="R1754" s="48">
        <v>0</v>
      </c>
      <c r="S1754" s="48">
        <v>0</v>
      </c>
      <c r="T1754" s="48">
        <v>0</v>
      </c>
      <c r="U1754" s="48">
        <v>0</v>
      </c>
      <c r="V1754" s="48">
        <v>0</v>
      </c>
      <c r="W1754" s="48">
        <v>0</v>
      </c>
    </row>
    <row r="1755" spans="3:28" ht="15" customHeight="1" outlineLevel="2" x14ac:dyDescent="0.2">
      <c r="D1755" s="41" t="s">
        <v>579</v>
      </c>
      <c r="E1755" s="17" t="s">
        <v>580</v>
      </c>
      <c r="F1755" s="48">
        <v>0</v>
      </c>
      <c r="G1755" s="48">
        <v>0</v>
      </c>
      <c r="H1755" s="48">
        <v>0</v>
      </c>
      <c r="I1755" s="48">
        <v>0</v>
      </c>
      <c r="J1755" s="48">
        <v>0</v>
      </c>
      <c r="K1755" s="48">
        <v>0</v>
      </c>
      <c r="L1755" s="48">
        <v>0</v>
      </c>
      <c r="M1755" s="48">
        <v>0</v>
      </c>
      <c r="N1755" s="48">
        <v>0</v>
      </c>
      <c r="O1755" s="48">
        <v>0</v>
      </c>
      <c r="P1755" s="48">
        <v>0</v>
      </c>
      <c r="Q1755" s="48">
        <v>0</v>
      </c>
      <c r="R1755" s="48">
        <v>0</v>
      </c>
      <c r="S1755" s="48">
        <v>0</v>
      </c>
      <c r="T1755" s="48">
        <v>0</v>
      </c>
      <c r="U1755" s="48">
        <v>0</v>
      </c>
      <c r="V1755" s="48">
        <v>0</v>
      </c>
      <c r="W1755" s="48">
        <v>0</v>
      </c>
    </row>
    <row r="1756" spans="3:28" ht="15" customHeight="1" outlineLevel="2" x14ac:dyDescent="0.2">
      <c r="D1756" s="41" t="s">
        <v>581</v>
      </c>
      <c r="E1756" s="17" t="s">
        <v>582</v>
      </c>
      <c r="F1756" s="48">
        <v>0</v>
      </c>
      <c r="G1756" s="48">
        <v>0</v>
      </c>
      <c r="H1756" s="48">
        <v>0</v>
      </c>
      <c r="I1756" s="48">
        <v>0</v>
      </c>
      <c r="J1756" s="48">
        <v>0</v>
      </c>
      <c r="K1756" s="48">
        <v>0</v>
      </c>
      <c r="L1756" s="48">
        <v>0</v>
      </c>
      <c r="M1756" s="48">
        <v>0</v>
      </c>
      <c r="N1756" s="48">
        <v>0</v>
      </c>
      <c r="O1756" s="48">
        <v>0</v>
      </c>
      <c r="P1756" s="48">
        <v>0</v>
      </c>
      <c r="Q1756" s="48">
        <v>0</v>
      </c>
      <c r="R1756" s="48">
        <v>0</v>
      </c>
      <c r="S1756" s="48">
        <v>0</v>
      </c>
      <c r="T1756" s="48">
        <v>0</v>
      </c>
      <c r="U1756" s="48">
        <v>0</v>
      </c>
      <c r="V1756" s="48">
        <v>0</v>
      </c>
      <c r="W1756" s="48">
        <v>0</v>
      </c>
    </row>
    <row r="1757" spans="3:28" ht="15" customHeight="1" outlineLevel="2" x14ac:dyDescent="0.2">
      <c r="D1757" s="41" t="s">
        <v>583</v>
      </c>
      <c r="E1757" s="17" t="s">
        <v>584</v>
      </c>
      <c r="F1757" s="48">
        <v>0</v>
      </c>
      <c r="G1757" s="48">
        <v>0</v>
      </c>
      <c r="H1757" s="48">
        <v>0</v>
      </c>
      <c r="I1757" s="48">
        <v>0</v>
      </c>
      <c r="J1757" s="48">
        <v>0</v>
      </c>
      <c r="K1757" s="48">
        <v>0</v>
      </c>
      <c r="L1757" s="48">
        <v>0</v>
      </c>
      <c r="M1757" s="48">
        <v>0</v>
      </c>
      <c r="N1757" s="48">
        <v>0</v>
      </c>
      <c r="O1757" s="48">
        <v>0</v>
      </c>
      <c r="P1757" s="48">
        <v>0</v>
      </c>
      <c r="Q1757" s="48">
        <v>0</v>
      </c>
      <c r="R1757" s="48">
        <v>0</v>
      </c>
      <c r="S1757" s="48">
        <v>0</v>
      </c>
      <c r="T1757" s="48">
        <v>0</v>
      </c>
      <c r="U1757" s="48">
        <v>0</v>
      </c>
      <c r="V1757" s="48">
        <v>0</v>
      </c>
      <c r="W1757" s="48">
        <v>0</v>
      </c>
    </row>
    <row r="1758" spans="3:28" ht="15" customHeight="1" outlineLevel="2" x14ac:dyDescent="0.2">
      <c r="D1758" s="41" t="s">
        <v>585</v>
      </c>
      <c r="E1758" s="17" t="s">
        <v>586</v>
      </c>
      <c r="F1758" s="48">
        <v>0</v>
      </c>
      <c r="G1758" s="48">
        <v>0</v>
      </c>
      <c r="H1758" s="48">
        <v>0</v>
      </c>
      <c r="I1758" s="48">
        <v>0</v>
      </c>
      <c r="J1758" s="48">
        <v>0</v>
      </c>
      <c r="K1758" s="48">
        <v>0</v>
      </c>
      <c r="L1758" s="48">
        <v>0</v>
      </c>
      <c r="M1758" s="48">
        <v>0</v>
      </c>
      <c r="N1758" s="48">
        <v>0</v>
      </c>
      <c r="O1758" s="48">
        <v>0</v>
      </c>
      <c r="P1758" s="48">
        <v>0</v>
      </c>
      <c r="Q1758" s="48">
        <v>0</v>
      </c>
      <c r="R1758" s="48">
        <v>0</v>
      </c>
      <c r="S1758" s="48">
        <v>0</v>
      </c>
      <c r="T1758" s="48">
        <v>0</v>
      </c>
      <c r="U1758" s="48">
        <v>0</v>
      </c>
      <c r="V1758" s="48">
        <v>0</v>
      </c>
      <c r="W1758" s="48">
        <v>0</v>
      </c>
    </row>
    <row r="1759" spans="3:28" ht="15" customHeight="1" outlineLevel="2" x14ac:dyDescent="0.2">
      <c r="D1759" s="41" t="s">
        <v>587</v>
      </c>
      <c r="E1759" s="17" t="s">
        <v>588</v>
      </c>
      <c r="F1759" s="48">
        <v>0</v>
      </c>
      <c r="G1759" s="48">
        <v>0</v>
      </c>
      <c r="H1759" s="48">
        <v>0</v>
      </c>
      <c r="I1759" s="48">
        <v>0</v>
      </c>
      <c r="J1759" s="48">
        <v>0</v>
      </c>
      <c r="K1759" s="48">
        <v>0</v>
      </c>
      <c r="L1759" s="48">
        <v>0</v>
      </c>
      <c r="M1759" s="48">
        <v>0</v>
      </c>
      <c r="N1759" s="48">
        <v>0</v>
      </c>
      <c r="O1759" s="48">
        <v>0</v>
      </c>
      <c r="P1759" s="48">
        <v>0</v>
      </c>
      <c r="Q1759" s="48">
        <v>0</v>
      </c>
      <c r="R1759" s="48">
        <v>0</v>
      </c>
      <c r="S1759" s="48">
        <v>0</v>
      </c>
      <c r="T1759" s="48">
        <v>0</v>
      </c>
      <c r="U1759" s="48">
        <v>0</v>
      </c>
      <c r="V1759" s="48">
        <v>0</v>
      </c>
      <c r="W1759" s="48">
        <v>0</v>
      </c>
    </row>
    <row r="1760" spans="3:28" ht="15" customHeight="1" outlineLevel="2" x14ac:dyDescent="0.2">
      <c r="D1760" s="41" t="s">
        <v>589</v>
      </c>
      <c r="E1760" s="17" t="s">
        <v>590</v>
      </c>
      <c r="F1760" s="48">
        <v>0</v>
      </c>
      <c r="G1760" s="48">
        <v>0</v>
      </c>
      <c r="H1760" s="48">
        <v>0</v>
      </c>
      <c r="I1760" s="48">
        <v>0</v>
      </c>
      <c r="J1760" s="48">
        <v>0</v>
      </c>
      <c r="K1760" s="48">
        <v>0</v>
      </c>
      <c r="L1760" s="48">
        <v>0</v>
      </c>
      <c r="M1760" s="48">
        <v>0</v>
      </c>
      <c r="N1760" s="48">
        <v>0</v>
      </c>
      <c r="O1760" s="48">
        <v>0</v>
      </c>
      <c r="P1760" s="48">
        <v>0</v>
      </c>
      <c r="Q1760" s="48">
        <v>0</v>
      </c>
      <c r="R1760" s="48">
        <v>0</v>
      </c>
      <c r="S1760" s="48">
        <v>0</v>
      </c>
      <c r="T1760" s="48">
        <v>0</v>
      </c>
      <c r="U1760" s="48">
        <v>0</v>
      </c>
      <c r="V1760" s="48">
        <v>0</v>
      </c>
      <c r="W1760" s="48">
        <v>0</v>
      </c>
    </row>
    <row r="1761" spans="4:23" ht="15" customHeight="1" outlineLevel="2" x14ac:dyDescent="0.2">
      <c r="D1761" s="41" t="s">
        <v>591</v>
      </c>
      <c r="E1761" s="17" t="s">
        <v>592</v>
      </c>
      <c r="F1761" s="48">
        <v>0</v>
      </c>
      <c r="G1761" s="48">
        <v>0</v>
      </c>
      <c r="H1761" s="48">
        <v>0</v>
      </c>
      <c r="I1761" s="48">
        <v>0</v>
      </c>
      <c r="J1761" s="48">
        <v>0</v>
      </c>
      <c r="K1761" s="48">
        <v>0</v>
      </c>
      <c r="L1761" s="48">
        <v>0</v>
      </c>
      <c r="M1761" s="48">
        <v>0</v>
      </c>
      <c r="N1761" s="48">
        <v>0</v>
      </c>
      <c r="O1761" s="48">
        <v>0</v>
      </c>
      <c r="P1761" s="48">
        <v>0</v>
      </c>
      <c r="Q1761" s="48">
        <v>0</v>
      </c>
      <c r="R1761" s="48">
        <v>0</v>
      </c>
      <c r="S1761" s="48">
        <v>0</v>
      </c>
      <c r="T1761" s="48">
        <v>0</v>
      </c>
      <c r="U1761" s="48">
        <v>0</v>
      </c>
      <c r="V1761" s="48">
        <v>0</v>
      </c>
      <c r="W1761" s="48">
        <v>0</v>
      </c>
    </row>
    <row r="1762" spans="4:23" ht="15" customHeight="1" outlineLevel="2" x14ac:dyDescent="0.2">
      <c r="D1762" s="41" t="s">
        <v>593</v>
      </c>
      <c r="E1762" s="17" t="s">
        <v>594</v>
      </c>
      <c r="F1762" s="48">
        <v>0</v>
      </c>
      <c r="G1762" s="48">
        <v>0</v>
      </c>
      <c r="H1762" s="48">
        <v>0</v>
      </c>
      <c r="I1762" s="48">
        <v>0</v>
      </c>
      <c r="J1762" s="48">
        <v>0</v>
      </c>
      <c r="K1762" s="48">
        <v>0</v>
      </c>
      <c r="L1762" s="48">
        <v>0</v>
      </c>
      <c r="M1762" s="48">
        <v>0</v>
      </c>
      <c r="N1762" s="48">
        <v>0</v>
      </c>
      <c r="O1762" s="48">
        <v>0</v>
      </c>
      <c r="P1762" s="48">
        <v>0</v>
      </c>
      <c r="Q1762" s="48">
        <v>0</v>
      </c>
      <c r="R1762" s="48">
        <v>0</v>
      </c>
      <c r="S1762" s="48">
        <v>0</v>
      </c>
      <c r="T1762" s="48">
        <v>0</v>
      </c>
      <c r="U1762" s="48">
        <v>0</v>
      </c>
      <c r="V1762" s="48">
        <v>0</v>
      </c>
      <c r="W1762" s="48">
        <v>0</v>
      </c>
    </row>
    <row r="1763" spans="4:23" ht="15" customHeight="1" outlineLevel="2" x14ac:dyDescent="0.2">
      <c r="D1763" s="41" t="s">
        <v>595</v>
      </c>
      <c r="E1763" s="17" t="s">
        <v>596</v>
      </c>
      <c r="F1763" s="48">
        <v>0</v>
      </c>
      <c r="G1763" s="48">
        <v>0</v>
      </c>
      <c r="H1763" s="48">
        <v>0</v>
      </c>
      <c r="I1763" s="48">
        <v>0</v>
      </c>
      <c r="J1763" s="48">
        <v>0</v>
      </c>
      <c r="K1763" s="48">
        <v>0</v>
      </c>
      <c r="L1763" s="48">
        <v>0</v>
      </c>
      <c r="M1763" s="48">
        <v>0</v>
      </c>
      <c r="N1763" s="48">
        <v>0</v>
      </c>
      <c r="O1763" s="48">
        <v>0</v>
      </c>
      <c r="P1763" s="48">
        <v>0</v>
      </c>
      <c r="Q1763" s="48">
        <v>0</v>
      </c>
      <c r="R1763" s="48">
        <v>0</v>
      </c>
      <c r="S1763" s="48">
        <v>0</v>
      </c>
      <c r="T1763" s="48">
        <v>0</v>
      </c>
      <c r="U1763" s="48">
        <v>0</v>
      </c>
      <c r="V1763" s="48">
        <v>0</v>
      </c>
      <c r="W1763" s="48">
        <v>0</v>
      </c>
    </row>
    <row r="1764" spans="4:23" ht="15" customHeight="1" outlineLevel="2" x14ac:dyDescent="0.2">
      <c r="D1764" s="41" t="s">
        <v>597</v>
      </c>
      <c r="E1764" s="17" t="s">
        <v>598</v>
      </c>
      <c r="F1764" s="48">
        <v>0</v>
      </c>
      <c r="G1764" s="48">
        <v>0</v>
      </c>
      <c r="H1764" s="48">
        <v>0</v>
      </c>
      <c r="I1764" s="48">
        <v>0</v>
      </c>
      <c r="J1764" s="48">
        <v>0</v>
      </c>
      <c r="K1764" s="48">
        <v>0</v>
      </c>
      <c r="L1764" s="48">
        <v>0</v>
      </c>
      <c r="M1764" s="48">
        <v>0</v>
      </c>
      <c r="N1764" s="48">
        <v>0</v>
      </c>
      <c r="O1764" s="48">
        <v>0</v>
      </c>
      <c r="P1764" s="48">
        <v>0</v>
      </c>
      <c r="Q1764" s="48">
        <v>0</v>
      </c>
      <c r="R1764" s="48">
        <v>0</v>
      </c>
      <c r="S1764" s="48">
        <v>0</v>
      </c>
      <c r="T1764" s="48">
        <v>0</v>
      </c>
      <c r="U1764" s="48">
        <v>0</v>
      </c>
      <c r="V1764" s="48">
        <v>0</v>
      </c>
      <c r="W1764" s="48">
        <v>0</v>
      </c>
    </row>
    <row r="1765" spans="4:23" ht="15" customHeight="1" outlineLevel="2" x14ac:dyDescent="0.2">
      <c r="D1765" s="41" t="s">
        <v>599</v>
      </c>
      <c r="E1765" s="17" t="s">
        <v>600</v>
      </c>
      <c r="F1765" s="48">
        <v>0</v>
      </c>
      <c r="G1765" s="48">
        <v>0</v>
      </c>
      <c r="H1765" s="48">
        <v>0</v>
      </c>
      <c r="I1765" s="48">
        <v>0</v>
      </c>
      <c r="J1765" s="48">
        <v>0</v>
      </c>
      <c r="K1765" s="48">
        <v>0</v>
      </c>
      <c r="L1765" s="48">
        <v>0</v>
      </c>
      <c r="M1765" s="48">
        <v>0</v>
      </c>
      <c r="N1765" s="48">
        <v>0</v>
      </c>
      <c r="O1765" s="48">
        <v>0</v>
      </c>
      <c r="P1765" s="48">
        <v>0</v>
      </c>
      <c r="Q1765" s="48">
        <v>0</v>
      </c>
      <c r="R1765" s="48">
        <v>0</v>
      </c>
      <c r="S1765" s="48">
        <v>0</v>
      </c>
      <c r="T1765" s="48">
        <v>0</v>
      </c>
      <c r="U1765" s="48">
        <v>0</v>
      </c>
      <c r="V1765" s="48">
        <v>0</v>
      </c>
      <c r="W1765" s="48">
        <v>0</v>
      </c>
    </row>
    <row r="1766" spans="4:23" ht="15" customHeight="1" outlineLevel="2" x14ac:dyDescent="0.2">
      <c r="D1766" s="41" t="s">
        <v>601</v>
      </c>
      <c r="E1766" s="17" t="s">
        <v>602</v>
      </c>
      <c r="F1766" s="48">
        <v>2</v>
      </c>
      <c r="G1766" s="48">
        <v>0</v>
      </c>
      <c r="H1766" s="48">
        <v>2</v>
      </c>
      <c r="I1766" s="48">
        <v>2</v>
      </c>
      <c r="J1766" s="48">
        <v>0</v>
      </c>
      <c r="K1766" s="48">
        <v>2</v>
      </c>
      <c r="L1766" s="48">
        <v>1</v>
      </c>
      <c r="M1766" s="48">
        <v>0</v>
      </c>
      <c r="N1766" s="48">
        <v>1</v>
      </c>
      <c r="O1766" s="48">
        <v>1</v>
      </c>
      <c r="P1766" s="48">
        <v>0</v>
      </c>
      <c r="Q1766" s="48">
        <v>1</v>
      </c>
      <c r="R1766" s="48">
        <v>1</v>
      </c>
      <c r="S1766" s="48">
        <v>0</v>
      </c>
      <c r="T1766" s="48">
        <v>1</v>
      </c>
      <c r="U1766" s="48">
        <v>2</v>
      </c>
      <c r="V1766" s="48">
        <v>0</v>
      </c>
      <c r="W1766" s="48">
        <v>2</v>
      </c>
    </row>
    <row r="1767" spans="4:23" ht="15" customHeight="1" outlineLevel="2" x14ac:dyDescent="0.2">
      <c r="D1767" s="41" t="s">
        <v>603</v>
      </c>
      <c r="E1767" s="17" t="s">
        <v>604</v>
      </c>
      <c r="F1767" s="48">
        <v>0</v>
      </c>
      <c r="G1767" s="48">
        <v>0</v>
      </c>
      <c r="H1767" s="48">
        <v>0</v>
      </c>
      <c r="I1767" s="48">
        <v>0</v>
      </c>
      <c r="J1767" s="48">
        <v>0</v>
      </c>
      <c r="K1767" s="48">
        <v>0</v>
      </c>
      <c r="L1767" s="48">
        <v>0</v>
      </c>
      <c r="M1767" s="48">
        <v>0</v>
      </c>
      <c r="N1767" s="48">
        <v>0</v>
      </c>
      <c r="O1767" s="48">
        <v>0</v>
      </c>
      <c r="P1767" s="48">
        <v>0</v>
      </c>
      <c r="Q1767" s="48">
        <v>0</v>
      </c>
      <c r="R1767" s="48">
        <v>0</v>
      </c>
      <c r="S1767" s="48">
        <v>0</v>
      </c>
      <c r="T1767" s="48">
        <v>0</v>
      </c>
      <c r="U1767" s="48">
        <v>0</v>
      </c>
      <c r="V1767" s="48">
        <v>0</v>
      </c>
      <c r="W1767" s="48">
        <v>0</v>
      </c>
    </row>
    <row r="1768" spans="4:23" ht="15" customHeight="1" outlineLevel="2" x14ac:dyDescent="0.2">
      <c r="D1768" s="41" t="s">
        <v>605</v>
      </c>
      <c r="E1768" s="17" t="s">
        <v>606</v>
      </c>
      <c r="F1768" s="48">
        <v>0</v>
      </c>
      <c r="G1768" s="48">
        <v>0</v>
      </c>
      <c r="H1768" s="48">
        <v>0</v>
      </c>
      <c r="I1768" s="48">
        <v>0</v>
      </c>
      <c r="J1768" s="48">
        <v>0</v>
      </c>
      <c r="K1768" s="48">
        <v>0</v>
      </c>
      <c r="L1768" s="48">
        <v>0</v>
      </c>
      <c r="M1768" s="48">
        <v>0</v>
      </c>
      <c r="N1768" s="48">
        <v>0</v>
      </c>
      <c r="O1768" s="48">
        <v>0</v>
      </c>
      <c r="P1768" s="48">
        <v>0</v>
      </c>
      <c r="Q1768" s="48">
        <v>0</v>
      </c>
      <c r="R1768" s="48">
        <v>0</v>
      </c>
      <c r="S1768" s="48">
        <v>0</v>
      </c>
      <c r="T1768" s="48">
        <v>0</v>
      </c>
      <c r="U1768" s="48">
        <v>0</v>
      </c>
      <c r="V1768" s="48">
        <v>0</v>
      </c>
      <c r="W1768" s="48">
        <v>0</v>
      </c>
    </row>
    <row r="1769" spans="4:23" ht="15" customHeight="1" outlineLevel="2" x14ac:dyDescent="0.2">
      <c r="D1769" s="41" t="s">
        <v>607</v>
      </c>
      <c r="E1769" s="17" t="s">
        <v>608</v>
      </c>
      <c r="F1769" s="48">
        <v>0</v>
      </c>
      <c r="G1769" s="48">
        <v>0</v>
      </c>
      <c r="H1769" s="48">
        <v>0</v>
      </c>
      <c r="I1769" s="48">
        <v>0</v>
      </c>
      <c r="J1769" s="48">
        <v>0</v>
      </c>
      <c r="K1769" s="48">
        <v>0</v>
      </c>
      <c r="L1769" s="48">
        <v>0</v>
      </c>
      <c r="M1769" s="48">
        <v>0</v>
      </c>
      <c r="N1769" s="48">
        <v>0</v>
      </c>
      <c r="O1769" s="48">
        <v>0</v>
      </c>
      <c r="P1769" s="48">
        <v>0</v>
      </c>
      <c r="Q1769" s="48">
        <v>0</v>
      </c>
      <c r="R1769" s="48">
        <v>0</v>
      </c>
      <c r="S1769" s="48">
        <v>0</v>
      </c>
      <c r="T1769" s="48">
        <v>0</v>
      </c>
      <c r="U1769" s="48">
        <v>0</v>
      </c>
      <c r="V1769" s="48">
        <v>0</v>
      </c>
      <c r="W1769" s="48">
        <v>0</v>
      </c>
    </row>
    <row r="1770" spans="4:23" ht="15" customHeight="1" outlineLevel="2" x14ac:dyDescent="0.2">
      <c r="D1770" s="41" t="s">
        <v>609</v>
      </c>
      <c r="E1770" s="17" t="s">
        <v>610</v>
      </c>
      <c r="F1770" s="48">
        <v>0</v>
      </c>
      <c r="G1770" s="48">
        <v>0</v>
      </c>
      <c r="H1770" s="48">
        <v>0</v>
      </c>
      <c r="I1770" s="48">
        <v>0</v>
      </c>
      <c r="J1770" s="48">
        <v>0</v>
      </c>
      <c r="K1770" s="48">
        <v>0</v>
      </c>
      <c r="L1770" s="48">
        <v>0</v>
      </c>
      <c r="M1770" s="48">
        <v>0</v>
      </c>
      <c r="N1770" s="48">
        <v>0</v>
      </c>
      <c r="O1770" s="48">
        <v>0</v>
      </c>
      <c r="P1770" s="48">
        <v>0</v>
      </c>
      <c r="Q1770" s="48">
        <v>0</v>
      </c>
      <c r="R1770" s="48">
        <v>0</v>
      </c>
      <c r="S1770" s="48">
        <v>0</v>
      </c>
      <c r="T1770" s="48">
        <v>0</v>
      </c>
      <c r="U1770" s="48">
        <v>0</v>
      </c>
      <c r="V1770" s="48">
        <v>0</v>
      </c>
      <c r="W1770" s="48">
        <v>0</v>
      </c>
    </row>
    <row r="1771" spans="4:23" ht="15" customHeight="1" outlineLevel="2" x14ac:dyDescent="0.2">
      <c r="D1771" s="41" t="s">
        <v>611</v>
      </c>
      <c r="E1771" s="17" t="s">
        <v>612</v>
      </c>
      <c r="F1771" s="48">
        <v>11</v>
      </c>
      <c r="G1771" s="48">
        <v>0</v>
      </c>
      <c r="H1771" s="48">
        <v>11</v>
      </c>
      <c r="I1771" s="48">
        <v>11</v>
      </c>
      <c r="J1771" s="48">
        <v>1</v>
      </c>
      <c r="K1771" s="48">
        <v>10</v>
      </c>
      <c r="L1771" s="48">
        <v>9</v>
      </c>
      <c r="M1771" s="48">
        <v>1</v>
      </c>
      <c r="N1771" s="48">
        <v>8</v>
      </c>
      <c r="O1771" s="48">
        <v>10</v>
      </c>
      <c r="P1771" s="48">
        <v>0</v>
      </c>
      <c r="Q1771" s="48">
        <v>10</v>
      </c>
      <c r="R1771" s="48">
        <v>10</v>
      </c>
      <c r="S1771" s="48">
        <v>0</v>
      </c>
      <c r="T1771" s="48">
        <v>10</v>
      </c>
      <c r="U1771" s="48">
        <v>10</v>
      </c>
      <c r="V1771" s="48">
        <v>0</v>
      </c>
      <c r="W1771" s="48">
        <v>10</v>
      </c>
    </row>
    <row r="1772" spans="4:23" ht="15" customHeight="1" outlineLevel="2" x14ac:dyDescent="0.2">
      <c r="D1772" s="41" t="s">
        <v>613</v>
      </c>
      <c r="E1772" s="17" t="s">
        <v>614</v>
      </c>
      <c r="F1772" s="48">
        <v>3</v>
      </c>
      <c r="G1772" s="48">
        <v>2</v>
      </c>
      <c r="H1772" s="48">
        <v>1</v>
      </c>
      <c r="I1772" s="48">
        <v>3</v>
      </c>
      <c r="J1772" s="48">
        <v>2</v>
      </c>
      <c r="K1772" s="48">
        <v>1</v>
      </c>
      <c r="L1772" s="48">
        <v>5</v>
      </c>
      <c r="M1772" s="48">
        <v>4</v>
      </c>
      <c r="N1772" s="48">
        <v>1</v>
      </c>
      <c r="O1772" s="48">
        <v>4</v>
      </c>
      <c r="P1772" s="48">
        <v>3</v>
      </c>
      <c r="Q1772" s="48">
        <v>1</v>
      </c>
      <c r="R1772" s="48">
        <v>4</v>
      </c>
      <c r="S1772" s="48">
        <v>2</v>
      </c>
      <c r="T1772" s="48">
        <v>2</v>
      </c>
      <c r="U1772" s="48">
        <v>4</v>
      </c>
      <c r="V1772" s="48">
        <v>3</v>
      </c>
      <c r="W1772" s="48">
        <v>1</v>
      </c>
    </row>
    <row r="1773" spans="4:23" ht="15" customHeight="1" outlineLevel="2" x14ac:dyDescent="0.2">
      <c r="D1773" s="41" t="s">
        <v>615</v>
      </c>
      <c r="E1773" s="17" t="s">
        <v>616</v>
      </c>
      <c r="F1773" s="48">
        <v>0</v>
      </c>
      <c r="G1773" s="48">
        <v>0</v>
      </c>
      <c r="H1773" s="48">
        <v>0</v>
      </c>
      <c r="I1773" s="48">
        <v>0</v>
      </c>
      <c r="J1773" s="48">
        <v>0</v>
      </c>
      <c r="K1773" s="48">
        <v>0</v>
      </c>
      <c r="L1773" s="48">
        <v>0</v>
      </c>
      <c r="M1773" s="48">
        <v>0</v>
      </c>
      <c r="N1773" s="48">
        <v>0</v>
      </c>
      <c r="O1773" s="48">
        <v>0</v>
      </c>
      <c r="P1773" s="48">
        <v>0</v>
      </c>
      <c r="Q1773" s="48">
        <v>0</v>
      </c>
      <c r="R1773" s="48">
        <v>0</v>
      </c>
      <c r="S1773" s="48">
        <v>0</v>
      </c>
      <c r="T1773" s="48">
        <v>0</v>
      </c>
      <c r="U1773" s="48">
        <v>0</v>
      </c>
      <c r="V1773" s="48">
        <v>0</v>
      </c>
      <c r="W1773" s="48">
        <v>0</v>
      </c>
    </row>
    <row r="1774" spans="4:23" ht="15" customHeight="1" outlineLevel="2" x14ac:dyDescent="0.2">
      <c r="D1774" s="41" t="s">
        <v>617</v>
      </c>
      <c r="E1774" s="17" t="s">
        <v>618</v>
      </c>
      <c r="F1774" s="48">
        <v>0</v>
      </c>
      <c r="G1774" s="48">
        <v>0</v>
      </c>
      <c r="H1774" s="48">
        <v>0</v>
      </c>
      <c r="I1774" s="48">
        <v>0</v>
      </c>
      <c r="J1774" s="48">
        <v>0</v>
      </c>
      <c r="K1774" s="48">
        <v>0</v>
      </c>
      <c r="L1774" s="48">
        <v>0</v>
      </c>
      <c r="M1774" s="48">
        <v>0</v>
      </c>
      <c r="N1774" s="48">
        <v>0</v>
      </c>
      <c r="O1774" s="48">
        <v>0</v>
      </c>
      <c r="P1774" s="48">
        <v>0</v>
      </c>
      <c r="Q1774" s="48">
        <v>0</v>
      </c>
      <c r="R1774" s="48">
        <v>0</v>
      </c>
      <c r="S1774" s="48">
        <v>0</v>
      </c>
      <c r="T1774" s="48">
        <v>0</v>
      </c>
      <c r="U1774" s="48">
        <v>0</v>
      </c>
      <c r="V1774" s="48">
        <v>0</v>
      </c>
      <c r="W1774" s="48">
        <v>0</v>
      </c>
    </row>
    <row r="1775" spans="4:23" ht="15" customHeight="1" outlineLevel="2" x14ac:dyDescent="0.2">
      <c r="D1775" s="41" t="s">
        <v>619</v>
      </c>
      <c r="E1775" s="17" t="s">
        <v>620</v>
      </c>
      <c r="F1775" s="48">
        <v>0</v>
      </c>
      <c r="G1775" s="48">
        <v>0</v>
      </c>
      <c r="H1775" s="48">
        <v>0</v>
      </c>
      <c r="I1775" s="48">
        <v>0</v>
      </c>
      <c r="J1775" s="48">
        <v>0</v>
      </c>
      <c r="K1775" s="48">
        <v>0</v>
      </c>
      <c r="L1775" s="48">
        <v>0</v>
      </c>
      <c r="M1775" s="48">
        <v>0</v>
      </c>
      <c r="N1775" s="48">
        <v>0</v>
      </c>
      <c r="O1775" s="48">
        <v>0</v>
      </c>
      <c r="P1775" s="48">
        <v>0</v>
      </c>
      <c r="Q1775" s="48">
        <v>0</v>
      </c>
      <c r="R1775" s="48">
        <v>0</v>
      </c>
      <c r="S1775" s="48">
        <v>0</v>
      </c>
      <c r="T1775" s="48">
        <v>0</v>
      </c>
      <c r="U1775" s="48">
        <v>0</v>
      </c>
      <c r="V1775" s="48">
        <v>0</v>
      </c>
      <c r="W1775" s="48">
        <v>0</v>
      </c>
    </row>
    <row r="1776" spans="4:23" ht="15" customHeight="1" outlineLevel="2" x14ac:dyDescent="0.2">
      <c r="D1776" s="41" t="s">
        <v>621</v>
      </c>
      <c r="E1776" s="17" t="s">
        <v>622</v>
      </c>
      <c r="F1776" s="48">
        <v>0</v>
      </c>
      <c r="G1776" s="48">
        <v>0</v>
      </c>
      <c r="H1776" s="48">
        <v>0</v>
      </c>
      <c r="I1776" s="48">
        <v>0</v>
      </c>
      <c r="J1776" s="48">
        <v>0</v>
      </c>
      <c r="K1776" s="48">
        <v>0</v>
      </c>
      <c r="L1776" s="48">
        <v>0</v>
      </c>
      <c r="M1776" s="48">
        <v>0</v>
      </c>
      <c r="N1776" s="48">
        <v>0</v>
      </c>
      <c r="O1776" s="48">
        <v>0</v>
      </c>
      <c r="P1776" s="48">
        <v>0</v>
      </c>
      <c r="Q1776" s="48">
        <v>0</v>
      </c>
      <c r="R1776" s="48">
        <v>0</v>
      </c>
      <c r="S1776" s="48">
        <v>0</v>
      </c>
      <c r="T1776" s="48">
        <v>0</v>
      </c>
      <c r="U1776" s="48">
        <v>0</v>
      </c>
      <c r="V1776" s="48">
        <v>0</v>
      </c>
      <c r="W1776" s="48">
        <v>0</v>
      </c>
    </row>
    <row r="1777" spans="4:23" ht="15" customHeight="1" outlineLevel="2" x14ac:dyDescent="0.2">
      <c r="D1777" s="41" t="s">
        <v>623</v>
      </c>
      <c r="E1777" s="17" t="s">
        <v>624</v>
      </c>
      <c r="F1777" s="48">
        <v>0</v>
      </c>
      <c r="G1777" s="48">
        <v>0</v>
      </c>
      <c r="H1777" s="48">
        <v>0</v>
      </c>
      <c r="I1777" s="48">
        <v>0</v>
      </c>
      <c r="J1777" s="48">
        <v>0</v>
      </c>
      <c r="K1777" s="48">
        <v>0</v>
      </c>
      <c r="L1777" s="48">
        <v>0</v>
      </c>
      <c r="M1777" s="48">
        <v>0</v>
      </c>
      <c r="N1777" s="48">
        <v>0</v>
      </c>
      <c r="O1777" s="48">
        <v>0</v>
      </c>
      <c r="P1777" s="48">
        <v>0</v>
      </c>
      <c r="Q1777" s="48">
        <v>0</v>
      </c>
      <c r="R1777" s="48">
        <v>0</v>
      </c>
      <c r="S1777" s="48">
        <v>0</v>
      </c>
      <c r="T1777" s="48">
        <v>0</v>
      </c>
      <c r="U1777" s="48">
        <v>0</v>
      </c>
      <c r="V1777" s="48">
        <v>0</v>
      </c>
      <c r="W1777" s="48">
        <v>0</v>
      </c>
    </row>
    <row r="1778" spans="4:23" ht="15" customHeight="1" outlineLevel="2" x14ac:dyDescent="0.2">
      <c r="D1778" s="41" t="s">
        <v>625</v>
      </c>
      <c r="E1778" s="17" t="s">
        <v>626</v>
      </c>
      <c r="F1778" s="48">
        <v>0</v>
      </c>
      <c r="G1778" s="48">
        <v>0</v>
      </c>
      <c r="H1778" s="48">
        <v>0</v>
      </c>
      <c r="I1778" s="48">
        <v>0</v>
      </c>
      <c r="J1778" s="48">
        <v>0</v>
      </c>
      <c r="K1778" s="48">
        <v>0</v>
      </c>
      <c r="L1778" s="48">
        <v>0</v>
      </c>
      <c r="M1778" s="48">
        <v>0</v>
      </c>
      <c r="N1778" s="48">
        <v>0</v>
      </c>
      <c r="O1778" s="48">
        <v>0</v>
      </c>
      <c r="P1778" s="48">
        <v>0</v>
      </c>
      <c r="Q1778" s="48">
        <v>0</v>
      </c>
      <c r="R1778" s="48">
        <v>0</v>
      </c>
      <c r="S1778" s="48">
        <v>0</v>
      </c>
      <c r="T1778" s="48">
        <v>0</v>
      </c>
      <c r="U1778" s="48">
        <v>0</v>
      </c>
      <c r="V1778" s="48">
        <v>0</v>
      </c>
      <c r="W1778" s="48">
        <v>0</v>
      </c>
    </row>
    <row r="1779" spans="4:23" ht="15" customHeight="1" outlineLevel="2" x14ac:dyDescent="0.2">
      <c r="D1779" s="41" t="s">
        <v>627</v>
      </c>
      <c r="E1779" s="17" t="s">
        <v>628</v>
      </c>
      <c r="F1779" s="48">
        <v>0</v>
      </c>
      <c r="G1779" s="48">
        <v>0</v>
      </c>
      <c r="H1779" s="48">
        <v>0</v>
      </c>
      <c r="I1779" s="48">
        <v>0</v>
      </c>
      <c r="J1779" s="48">
        <v>0</v>
      </c>
      <c r="K1779" s="48">
        <v>0</v>
      </c>
      <c r="L1779" s="48">
        <v>0</v>
      </c>
      <c r="M1779" s="48">
        <v>0</v>
      </c>
      <c r="N1779" s="48">
        <v>0</v>
      </c>
      <c r="O1779" s="48">
        <v>0</v>
      </c>
      <c r="P1779" s="48">
        <v>0</v>
      </c>
      <c r="Q1779" s="48">
        <v>0</v>
      </c>
      <c r="R1779" s="48">
        <v>0</v>
      </c>
      <c r="S1779" s="48">
        <v>0</v>
      </c>
      <c r="T1779" s="48">
        <v>0</v>
      </c>
      <c r="U1779" s="48">
        <v>0</v>
      </c>
      <c r="V1779" s="48">
        <v>0</v>
      </c>
      <c r="W1779" s="48">
        <v>0</v>
      </c>
    </row>
    <row r="1780" spans="4:23" ht="15" customHeight="1" outlineLevel="2" x14ac:dyDescent="0.2">
      <c r="D1780" s="41" t="s">
        <v>629</v>
      </c>
      <c r="E1780" s="17" t="s">
        <v>630</v>
      </c>
      <c r="F1780" s="48">
        <v>0</v>
      </c>
      <c r="G1780" s="48">
        <v>0</v>
      </c>
      <c r="H1780" s="48">
        <v>0</v>
      </c>
      <c r="I1780" s="48">
        <v>0</v>
      </c>
      <c r="J1780" s="48">
        <v>0</v>
      </c>
      <c r="K1780" s="48">
        <v>0</v>
      </c>
      <c r="L1780" s="48">
        <v>0</v>
      </c>
      <c r="M1780" s="48">
        <v>0</v>
      </c>
      <c r="N1780" s="48">
        <v>0</v>
      </c>
      <c r="O1780" s="48">
        <v>0</v>
      </c>
      <c r="P1780" s="48">
        <v>0</v>
      </c>
      <c r="Q1780" s="48">
        <v>0</v>
      </c>
      <c r="R1780" s="48">
        <v>0</v>
      </c>
      <c r="S1780" s="48">
        <v>0</v>
      </c>
      <c r="T1780" s="48">
        <v>0</v>
      </c>
      <c r="U1780" s="48">
        <v>0</v>
      </c>
      <c r="V1780" s="48">
        <v>0</v>
      </c>
      <c r="W1780" s="48">
        <v>0</v>
      </c>
    </row>
    <row r="1781" spans="4:23" ht="15" customHeight="1" outlineLevel="2" x14ac:dyDescent="0.2">
      <c r="D1781" s="41" t="s">
        <v>631</v>
      </c>
      <c r="E1781" s="17" t="s">
        <v>632</v>
      </c>
      <c r="F1781" s="48">
        <v>1</v>
      </c>
      <c r="G1781" s="48">
        <v>0</v>
      </c>
      <c r="H1781" s="48">
        <v>1</v>
      </c>
      <c r="I1781" s="48">
        <v>1</v>
      </c>
      <c r="J1781" s="48">
        <v>0</v>
      </c>
      <c r="K1781" s="48">
        <v>1</v>
      </c>
      <c r="L1781" s="48">
        <v>1</v>
      </c>
      <c r="M1781" s="48">
        <v>0</v>
      </c>
      <c r="N1781" s="48">
        <v>1</v>
      </c>
      <c r="O1781" s="48">
        <v>0</v>
      </c>
      <c r="P1781" s="48">
        <v>0</v>
      </c>
      <c r="Q1781" s="48">
        <v>0</v>
      </c>
      <c r="R1781" s="48">
        <v>0</v>
      </c>
      <c r="S1781" s="48">
        <v>0</v>
      </c>
      <c r="T1781" s="48">
        <v>0</v>
      </c>
      <c r="U1781" s="48">
        <v>0</v>
      </c>
      <c r="V1781" s="48">
        <v>0</v>
      </c>
      <c r="W1781" s="48">
        <v>0</v>
      </c>
    </row>
    <row r="1782" spans="4:23" ht="15" customHeight="1" outlineLevel="2" x14ac:dyDescent="0.2">
      <c r="D1782" s="41" t="s">
        <v>633</v>
      </c>
      <c r="E1782" s="17" t="s">
        <v>634</v>
      </c>
      <c r="F1782" s="48">
        <v>0</v>
      </c>
      <c r="G1782" s="48">
        <v>0</v>
      </c>
      <c r="H1782" s="48">
        <v>0</v>
      </c>
      <c r="I1782" s="48">
        <v>0</v>
      </c>
      <c r="J1782" s="48">
        <v>0</v>
      </c>
      <c r="K1782" s="48">
        <v>0</v>
      </c>
      <c r="L1782" s="48">
        <v>0</v>
      </c>
      <c r="M1782" s="48">
        <v>0</v>
      </c>
      <c r="N1782" s="48">
        <v>0</v>
      </c>
      <c r="O1782" s="48">
        <v>0</v>
      </c>
      <c r="P1782" s="48">
        <v>0</v>
      </c>
      <c r="Q1782" s="48">
        <v>0</v>
      </c>
      <c r="R1782" s="48">
        <v>0</v>
      </c>
      <c r="S1782" s="48">
        <v>0</v>
      </c>
      <c r="T1782" s="48">
        <v>0</v>
      </c>
      <c r="U1782" s="48">
        <v>1</v>
      </c>
      <c r="V1782" s="48">
        <v>0</v>
      </c>
      <c r="W1782" s="48">
        <v>1</v>
      </c>
    </row>
    <row r="1783" spans="4:23" ht="15" customHeight="1" outlineLevel="2" x14ac:dyDescent="0.2">
      <c r="D1783" s="41" t="s">
        <v>635</v>
      </c>
      <c r="E1783" s="17" t="s">
        <v>636</v>
      </c>
      <c r="F1783" s="48">
        <v>0</v>
      </c>
      <c r="G1783" s="48">
        <v>0</v>
      </c>
      <c r="H1783" s="48">
        <v>0</v>
      </c>
      <c r="I1783" s="48">
        <v>0</v>
      </c>
      <c r="J1783" s="48">
        <v>0</v>
      </c>
      <c r="K1783" s="48">
        <v>0</v>
      </c>
      <c r="L1783" s="48">
        <v>0</v>
      </c>
      <c r="M1783" s="48">
        <v>0</v>
      </c>
      <c r="N1783" s="48">
        <v>0</v>
      </c>
      <c r="O1783" s="48">
        <v>0</v>
      </c>
      <c r="P1783" s="48">
        <v>0</v>
      </c>
      <c r="Q1783" s="48">
        <v>0</v>
      </c>
      <c r="R1783" s="48">
        <v>0</v>
      </c>
      <c r="S1783" s="48">
        <v>0</v>
      </c>
      <c r="T1783" s="48">
        <v>0</v>
      </c>
      <c r="U1783" s="48">
        <v>0</v>
      </c>
      <c r="V1783" s="48">
        <v>0</v>
      </c>
      <c r="W1783" s="48">
        <v>0</v>
      </c>
    </row>
    <row r="1784" spans="4:23" ht="15" customHeight="1" outlineLevel="2" x14ac:dyDescent="0.2">
      <c r="D1784" s="41" t="s">
        <v>637</v>
      </c>
      <c r="E1784" s="17" t="s">
        <v>638</v>
      </c>
      <c r="F1784" s="48">
        <v>0</v>
      </c>
      <c r="G1784" s="48">
        <v>0</v>
      </c>
      <c r="H1784" s="48">
        <v>0</v>
      </c>
      <c r="I1784" s="48">
        <v>0</v>
      </c>
      <c r="J1784" s="48">
        <v>0</v>
      </c>
      <c r="K1784" s="48">
        <v>0</v>
      </c>
      <c r="L1784" s="48">
        <v>0</v>
      </c>
      <c r="M1784" s="48">
        <v>0</v>
      </c>
      <c r="N1784" s="48">
        <v>0</v>
      </c>
      <c r="O1784" s="48">
        <v>0</v>
      </c>
      <c r="P1784" s="48">
        <v>0</v>
      </c>
      <c r="Q1784" s="48">
        <v>0</v>
      </c>
      <c r="R1784" s="48">
        <v>0</v>
      </c>
      <c r="S1784" s="48">
        <v>0</v>
      </c>
      <c r="T1784" s="48">
        <v>0</v>
      </c>
      <c r="U1784" s="48">
        <v>0</v>
      </c>
      <c r="V1784" s="48">
        <v>0</v>
      </c>
      <c r="W1784" s="48">
        <v>0</v>
      </c>
    </row>
    <row r="1785" spans="4:23" ht="15" customHeight="1" outlineLevel="2" x14ac:dyDescent="0.2">
      <c r="D1785" s="41" t="s">
        <v>639</v>
      </c>
      <c r="E1785" s="17" t="s">
        <v>640</v>
      </c>
      <c r="F1785" s="48">
        <v>0</v>
      </c>
      <c r="G1785" s="48">
        <v>0</v>
      </c>
      <c r="H1785" s="48">
        <v>0</v>
      </c>
      <c r="I1785" s="48">
        <v>0</v>
      </c>
      <c r="J1785" s="48">
        <v>0</v>
      </c>
      <c r="K1785" s="48">
        <v>0</v>
      </c>
      <c r="L1785" s="48">
        <v>0</v>
      </c>
      <c r="M1785" s="48">
        <v>0</v>
      </c>
      <c r="N1785" s="48">
        <v>0</v>
      </c>
      <c r="O1785" s="48">
        <v>0</v>
      </c>
      <c r="P1785" s="48">
        <v>0</v>
      </c>
      <c r="Q1785" s="48">
        <v>0</v>
      </c>
      <c r="R1785" s="48">
        <v>0</v>
      </c>
      <c r="S1785" s="48">
        <v>0</v>
      </c>
      <c r="T1785" s="48">
        <v>0</v>
      </c>
      <c r="U1785" s="48">
        <v>0</v>
      </c>
      <c r="V1785" s="48">
        <v>0</v>
      </c>
      <c r="W1785" s="48">
        <v>0</v>
      </c>
    </row>
    <row r="1786" spans="4:23" ht="15" customHeight="1" outlineLevel="2" x14ac:dyDescent="0.2">
      <c r="D1786" s="41" t="s">
        <v>641</v>
      </c>
      <c r="E1786" s="17" t="s">
        <v>642</v>
      </c>
      <c r="F1786" s="48">
        <v>0</v>
      </c>
      <c r="G1786" s="48">
        <v>0</v>
      </c>
      <c r="H1786" s="48">
        <v>0</v>
      </c>
      <c r="I1786" s="48">
        <v>0</v>
      </c>
      <c r="J1786" s="48">
        <v>0</v>
      </c>
      <c r="K1786" s="48">
        <v>0</v>
      </c>
      <c r="L1786" s="48">
        <v>0</v>
      </c>
      <c r="M1786" s="48">
        <v>0</v>
      </c>
      <c r="N1786" s="48">
        <v>0</v>
      </c>
      <c r="O1786" s="48">
        <v>0</v>
      </c>
      <c r="P1786" s="48">
        <v>0</v>
      </c>
      <c r="Q1786" s="48">
        <v>0</v>
      </c>
      <c r="R1786" s="48">
        <v>0</v>
      </c>
      <c r="S1786" s="48">
        <v>0</v>
      </c>
      <c r="T1786" s="48">
        <v>0</v>
      </c>
      <c r="U1786" s="48">
        <v>0</v>
      </c>
      <c r="V1786" s="48">
        <v>0</v>
      </c>
      <c r="W1786" s="48">
        <v>0</v>
      </c>
    </row>
    <row r="1787" spans="4:23" ht="15" customHeight="1" outlineLevel="2" x14ac:dyDescent="0.2">
      <c r="D1787" s="41" t="s">
        <v>643</v>
      </c>
      <c r="E1787" s="17" t="s">
        <v>644</v>
      </c>
      <c r="F1787" s="48">
        <v>0</v>
      </c>
      <c r="G1787" s="48">
        <v>0</v>
      </c>
      <c r="H1787" s="48">
        <v>0</v>
      </c>
      <c r="I1787" s="48">
        <v>0</v>
      </c>
      <c r="J1787" s="48">
        <v>0</v>
      </c>
      <c r="K1787" s="48">
        <v>0</v>
      </c>
      <c r="L1787" s="48">
        <v>0</v>
      </c>
      <c r="M1787" s="48">
        <v>0</v>
      </c>
      <c r="N1787" s="48">
        <v>0</v>
      </c>
      <c r="O1787" s="48">
        <v>0</v>
      </c>
      <c r="P1787" s="48">
        <v>0</v>
      </c>
      <c r="Q1787" s="48">
        <v>0</v>
      </c>
      <c r="R1787" s="48">
        <v>0</v>
      </c>
      <c r="S1787" s="48">
        <v>0</v>
      </c>
      <c r="T1787" s="48">
        <v>0</v>
      </c>
      <c r="U1787" s="48">
        <v>0</v>
      </c>
      <c r="V1787" s="48">
        <v>0</v>
      </c>
      <c r="W1787" s="48">
        <v>0</v>
      </c>
    </row>
    <row r="1788" spans="4:23" ht="15" customHeight="1" outlineLevel="2" x14ac:dyDescent="0.2">
      <c r="D1788" s="41" t="s">
        <v>645</v>
      </c>
      <c r="E1788" s="17" t="s">
        <v>646</v>
      </c>
      <c r="F1788" s="48">
        <v>0</v>
      </c>
      <c r="G1788" s="48">
        <v>0</v>
      </c>
      <c r="H1788" s="48">
        <v>0</v>
      </c>
      <c r="I1788" s="48">
        <v>0</v>
      </c>
      <c r="J1788" s="48">
        <v>0</v>
      </c>
      <c r="K1788" s="48">
        <v>0</v>
      </c>
      <c r="L1788" s="48">
        <v>0</v>
      </c>
      <c r="M1788" s="48">
        <v>0</v>
      </c>
      <c r="N1788" s="48">
        <v>0</v>
      </c>
      <c r="O1788" s="48">
        <v>0</v>
      </c>
      <c r="P1788" s="48">
        <v>0</v>
      </c>
      <c r="Q1788" s="48">
        <v>0</v>
      </c>
      <c r="R1788" s="48">
        <v>0</v>
      </c>
      <c r="S1788" s="48">
        <v>0</v>
      </c>
      <c r="T1788" s="48">
        <v>0</v>
      </c>
      <c r="U1788" s="48">
        <v>0</v>
      </c>
      <c r="V1788" s="48">
        <v>0</v>
      </c>
      <c r="W1788" s="48">
        <v>0</v>
      </c>
    </row>
    <row r="1789" spans="4:23" ht="15" customHeight="1" outlineLevel="2" x14ac:dyDescent="0.2">
      <c r="D1789" s="41" t="s">
        <v>647</v>
      </c>
      <c r="E1789" s="17" t="s">
        <v>648</v>
      </c>
      <c r="F1789" s="48">
        <v>0</v>
      </c>
      <c r="G1789" s="48">
        <v>0</v>
      </c>
      <c r="H1789" s="48">
        <v>0</v>
      </c>
      <c r="I1789" s="48">
        <v>0</v>
      </c>
      <c r="J1789" s="48">
        <v>0</v>
      </c>
      <c r="K1789" s="48">
        <v>0</v>
      </c>
      <c r="L1789" s="48">
        <v>0</v>
      </c>
      <c r="M1789" s="48">
        <v>0</v>
      </c>
      <c r="N1789" s="48">
        <v>0</v>
      </c>
      <c r="O1789" s="48">
        <v>0</v>
      </c>
      <c r="P1789" s="48">
        <v>0</v>
      </c>
      <c r="Q1789" s="48">
        <v>0</v>
      </c>
      <c r="R1789" s="48">
        <v>0</v>
      </c>
      <c r="S1789" s="48">
        <v>0</v>
      </c>
      <c r="T1789" s="48">
        <v>0</v>
      </c>
      <c r="U1789" s="48">
        <v>0</v>
      </c>
      <c r="V1789" s="48">
        <v>0</v>
      </c>
      <c r="W1789" s="48">
        <v>0</v>
      </c>
    </row>
    <row r="1790" spans="4:23" ht="15" customHeight="1" outlineLevel="2" x14ac:dyDescent="0.2">
      <c r="D1790" s="41" t="s">
        <v>649</v>
      </c>
      <c r="E1790" s="17" t="s">
        <v>650</v>
      </c>
      <c r="F1790" s="48">
        <v>0</v>
      </c>
      <c r="G1790" s="48">
        <v>0</v>
      </c>
      <c r="H1790" s="48">
        <v>0</v>
      </c>
      <c r="I1790" s="48">
        <v>0</v>
      </c>
      <c r="J1790" s="48">
        <v>0</v>
      </c>
      <c r="K1790" s="48">
        <v>0</v>
      </c>
      <c r="L1790" s="48">
        <v>0</v>
      </c>
      <c r="M1790" s="48">
        <v>0</v>
      </c>
      <c r="N1790" s="48">
        <v>0</v>
      </c>
      <c r="O1790" s="48">
        <v>0</v>
      </c>
      <c r="P1790" s="48">
        <v>0</v>
      </c>
      <c r="Q1790" s="48">
        <v>0</v>
      </c>
      <c r="R1790" s="48">
        <v>0</v>
      </c>
      <c r="S1790" s="48">
        <v>0</v>
      </c>
      <c r="T1790" s="48">
        <v>0</v>
      </c>
      <c r="U1790" s="48">
        <v>0</v>
      </c>
      <c r="V1790" s="48">
        <v>0</v>
      </c>
      <c r="W1790" s="48">
        <v>0</v>
      </c>
    </row>
    <row r="1791" spans="4:23" ht="15" customHeight="1" outlineLevel="2" x14ac:dyDescent="0.2">
      <c r="D1791" s="41" t="s">
        <v>651</v>
      </c>
      <c r="E1791" s="17" t="s">
        <v>652</v>
      </c>
      <c r="F1791" s="48">
        <v>1</v>
      </c>
      <c r="G1791" s="48">
        <v>0</v>
      </c>
      <c r="H1791" s="48">
        <v>1</v>
      </c>
      <c r="I1791" s="48">
        <v>1</v>
      </c>
      <c r="J1791" s="48">
        <v>0</v>
      </c>
      <c r="K1791" s="48">
        <v>1</v>
      </c>
      <c r="L1791" s="48">
        <v>1</v>
      </c>
      <c r="M1791" s="48">
        <v>0</v>
      </c>
      <c r="N1791" s="48">
        <v>1</v>
      </c>
      <c r="O1791" s="48">
        <v>2</v>
      </c>
      <c r="P1791" s="48">
        <v>0</v>
      </c>
      <c r="Q1791" s="48">
        <v>2</v>
      </c>
      <c r="R1791" s="48">
        <v>2</v>
      </c>
      <c r="S1791" s="48">
        <v>0</v>
      </c>
      <c r="T1791" s="48">
        <v>2</v>
      </c>
      <c r="U1791" s="48">
        <v>3</v>
      </c>
      <c r="V1791" s="48">
        <v>0</v>
      </c>
      <c r="W1791" s="48">
        <v>3</v>
      </c>
    </row>
    <row r="1792" spans="4:23" ht="15" customHeight="1" outlineLevel="2" x14ac:dyDescent="0.2">
      <c r="D1792" s="41" t="s">
        <v>653</v>
      </c>
      <c r="E1792" s="17" t="s">
        <v>654</v>
      </c>
      <c r="F1792" s="48">
        <v>3</v>
      </c>
      <c r="G1792" s="48">
        <v>0</v>
      </c>
      <c r="H1792" s="48">
        <v>3</v>
      </c>
      <c r="I1792" s="48">
        <v>3</v>
      </c>
      <c r="J1792" s="48">
        <v>0</v>
      </c>
      <c r="K1792" s="48">
        <v>3</v>
      </c>
      <c r="L1792" s="48">
        <v>4</v>
      </c>
      <c r="M1792" s="48">
        <v>1</v>
      </c>
      <c r="N1792" s="48">
        <v>3</v>
      </c>
      <c r="O1792" s="48">
        <v>4</v>
      </c>
      <c r="P1792" s="48">
        <v>1</v>
      </c>
      <c r="Q1792" s="48">
        <v>3</v>
      </c>
      <c r="R1792" s="48">
        <v>4</v>
      </c>
      <c r="S1792" s="48">
        <v>1</v>
      </c>
      <c r="T1792" s="48">
        <v>3</v>
      </c>
      <c r="U1792" s="48">
        <v>5</v>
      </c>
      <c r="V1792" s="48">
        <v>1</v>
      </c>
      <c r="W1792" s="48">
        <v>4</v>
      </c>
    </row>
    <row r="1793" spans="4:23" ht="15" customHeight="1" outlineLevel="2" x14ac:dyDescent="0.2">
      <c r="D1793" s="41" t="s">
        <v>655</v>
      </c>
      <c r="E1793" s="17" t="s">
        <v>656</v>
      </c>
      <c r="F1793" s="48">
        <v>0</v>
      </c>
      <c r="G1793" s="48">
        <v>0</v>
      </c>
      <c r="H1793" s="48">
        <v>0</v>
      </c>
      <c r="I1793" s="48">
        <v>0</v>
      </c>
      <c r="J1793" s="48">
        <v>0</v>
      </c>
      <c r="K1793" s="48">
        <v>0</v>
      </c>
      <c r="L1793" s="48">
        <v>0</v>
      </c>
      <c r="M1793" s="48">
        <v>0</v>
      </c>
      <c r="N1793" s="48">
        <v>0</v>
      </c>
      <c r="O1793" s="48">
        <v>0</v>
      </c>
      <c r="P1793" s="48">
        <v>0</v>
      </c>
      <c r="Q1793" s="48">
        <v>0</v>
      </c>
      <c r="R1793" s="48">
        <v>0</v>
      </c>
      <c r="S1793" s="48">
        <v>0</v>
      </c>
      <c r="T1793" s="48">
        <v>0</v>
      </c>
      <c r="U1793" s="48">
        <v>0</v>
      </c>
      <c r="V1793" s="48">
        <v>0</v>
      </c>
      <c r="W1793" s="48">
        <v>0</v>
      </c>
    </row>
    <row r="1794" spans="4:23" ht="15" customHeight="1" outlineLevel="2" x14ac:dyDescent="0.2">
      <c r="D1794" s="41" t="s">
        <v>657</v>
      </c>
      <c r="E1794" s="17" t="s">
        <v>658</v>
      </c>
      <c r="F1794" s="48">
        <v>0</v>
      </c>
      <c r="G1794" s="48">
        <v>0</v>
      </c>
      <c r="H1794" s="48">
        <v>0</v>
      </c>
      <c r="I1794" s="48">
        <v>0</v>
      </c>
      <c r="J1794" s="48">
        <v>0</v>
      </c>
      <c r="K1794" s="48">
        <v>0</v>
      </c>
      <c r="L1794" s="48">
        <v>0</v>
      </c>
      <c r="M1794" s="48">
        <v>0</v>
      </c>
      <c r="N1794" s="48">
        <v>0</v>
      </c>
      <c r="O1794" s="48">
        <v>0</v>
      </c>
      <c r="P1794" s="48">
        <v>0</v>
      </c>
      <c r="Q1794" s="48">
        <v>0</v>
      </c>
      <c r="R1794" s="48">
        <v>0</v>
      </c>
      <c r="S1794" s="48">
        <v>0</v>
      </c>
      <c r="T1794" s="48">
        <v>0</v>
      </c>
      <c r="U1794" s="48">
        <v>0</v>
      </c>
      <c r="V1794" s="48">
        <v>0</v>
      </c>
      <c r="W1794" s="48">
        <v>0</v>
      </c>
    </row>
    <row r="1795" spans="4:23" ht="15" customHeight="1" outlineLevel="2" x14ac:dyDescent="0.2">
      <c r="D1795" s="41" t="s">
        <v>659</v>
      </c>
      <c r="E1795" s="17" t="s">
        <v>660</v>
      </c>
      <c r="F1795" s="48">
        <v>0</v>
      </c>
      <c r="G1795" s="48">
        <v>0</v>
      </c>
      <c r="H1795" s="48">
        <v>0</v>
      </c>
      <c r="I1795" s="48">
        <v>0</v>
      </c>
      <c r="J1795" s="48">
        <v>0</v>
      </c>
      <c r="K1795" s="48">
        <v>0</v>
      </c>
      <c r="L1795" s="48">
        <v>0</v>
      </c>
      <c r="M1795" s="48">
        <v>0</v>
      </c>
      <c r="N1795" s="48">
        <v>0</v>
      </c>
      <c r="O1795" s="48">
        <v>0</v>
      </c>
      <c r="P1795" s="48">
        <v>0</v>
      </c>
      <c r="Q1795" s="48">
        <v>0</v>
      </c>
      <c r="R1795" s="48">
        <v>0</v>
      </c>
      <c r="S1795" s="48">
        <v>0</v>
      </c>
      <c r="T1795" s="48">
        <v>0</v>
      </c>
      <c r="U1795" s="48">
        <v>0</v>
      </c>
      <c r="V1795" s="48">
        <v>0</v>
      </c>
      <c r="W1795" s="48">
        <v>0</v>
      </c>
    </row>
    <row r="1796" spans="4:23" ht="15" customHeight="1" outlineLevel="2" x14ac:dyDescent="0.2">
      <c r="D1796" s="41" t="s">
        <v>661</v>
      </c>
      <c r="E1796" s="17" t="s">
        <v>662</v>
      </c>
      <c r="F1796" s="48">
        <v>2</v>
      </c>
      <c r="G1796" s="48">
        <v>0</v>
      </c>
      <c r="H1796" s="48">
        <v>2</v>
      </c>
      <c r="I1796" s="48">
        <v>2</v>
      </c>
      <c r="J1796" s="48">
        <v>0</v>
      </c>
      <c r="K1796" s="48">
        <v>2</v>
      </c>
      <c r="L1796" s="48">
        <v>2</v>
      </c>
      <c r="M1796" s="48">
        <v>0</v>
      </c>
      <c r="N1796" s="48">
        <v>2</v>
      </c>
      <c r="O1796" s="48">
        <v>2</v>
      </c>
      <c r="P1796" s="48">
        <v>0</v>
      </c>
      <c r="Q1796" s="48">
        <v>2</v>
      </c>
      <c r="R1796" s="48">
        <v>1</v>
      </c>
      <c r="S1796" s="48">
        <v>0</v>
      </c>
      <c r="T1796" s="48">
        <v>1</v>
      </c>
      <c r="U1796" s="48">
        <v>1</v>
      </c>
      <c r="V1796" s="48">
        <v>0</v>
      </c>
      <c r="W1796" s="48">
        <v>1</v>
      </c>
    </row>
    <row r="1797" spans="4:23" ht="15" customHeight="1" outlineLevel="2" x14ac:dyDescent="0.2">
      <c r="D1797" s="41" t="s">
        <v>663</v>
      </c>
      <c r="E1797" s="17" t="s">
        <v>664</v>
      </c>
      <c r="F1797" s="48">
        <v>0</v>
      </c>
      <c r="G1797" s="48">
        <v>0</v>
      </c>
      <c r="H1797" s="48">
        <v>0</v>
      </c>
      <c r="I1797" s="48">
        <v>0</v>
      </c>
      <c r="J1797" s="48">
        <v>0</v>
      </c>
      <c r="K1797" s="48">
        <v>0</v>
      </c>
      <c r="L1797" s="48">
        <v>0</v>
      </c>
      <c r="M1797" s="48">
        <v>0</v>
      </c>
      <c r="N1797" s="48">
        <v>0</v>
      </c>
      <c r="O1797" s="48">
        <v>0</v>
      </c>
      <c r="P1797" s="48">
        <v>0</v>
      </c>
      <c r="Q1797" s="48">
        <v>0</v>
      </c>
      <c r="R1797" s="48">
        <v>0</v>
      </c>
      <c r="S1797" s="48">
        <v>0</v>
      </c>
      <c r="T1797" s="48">
        <v>0</v>
      </c>
      <c r="U1797" s="48">
        <v>0</v>
      </c>
      <c r="V1797" s="48">
        <v>0</v>
      </c>
      <c r="W1797" s="48">
        <v>0</v>
      </c>
    </row>
    <row r="1798" spans="4:23" ht="15" customHeight="1" outlineLevel="2" x14ac:dyDescent="0.2">
      <c r="D1798" s="41" t="s">
        <v>665</v>
      </c>
      <c r="E1798" s="17" t="s">
        <v>666</v>
      </c>
      <c r="F1798" s="48">
        <v>0</v>
      </c>
      <c r="G1798" s="48">
        <v>0</v>
      </c>
      <c r="H1798" s="48">
        <v>0</v>
      </c>
      <c r="I1798" s="48">
        <v>0</v>
      </c>
      <c r="J1798" s="48">
        <v>0</v>
      </c>
      <c r="K1798" s="48">
        <v>0</v>
      </c>
      <c r="L1798" s="48">
        <v>0</v>
      </c>
      <c r="M1798" s="48">
        <v>0</v>
      </c>
      <c r="N1798" s="48">
        <v>0</v>
      </c>
      <c r="O1798" s="48">
        <v>0</v>
      </c>
      <c r="P1798" s="48">
        <v>0</v>
      </c>
      <c r="Q1798" s="48">
        <v>0</v>
      </c>
      <c r="R1798" s="48">
        <v>0</v>
      </c>
      <c r="S1798" s="48">
        <v>0</v>
      </c>
      <c r="T1798" s="48">
        <v>0</v>
      </c>
      <c r="U1798" s="48">
        <v>0</v>
      </c>
      <c r="V1798" s="48">
        <v>0</v>
      </c>
      <c r="W1798" s="48">
        <v>0</v>
      </c>
    </row>
    <row r="1799" spans="4:23" ht="15" customHeight="1" outlineLevel="2" x14ac:dyDescent="0.2">
      <c r="D1799" s="41" t="s">
        <v>667</v>
      </c>
      <c r="E1799" s="17" t="s">
        <v>668</v>
      </c>
      <c r="F1799" s="48">
        <v>0</v>
      </c>
      <c r="G1799" s="48">
        <v>0</v>
      </c>
      <c r="H1799" s="48">
        <v>0</v>
      </c>
      <c r="I1799" s="48">
        <v>0</v>
      </c>
      <c r="J1799" s="48">
        <v>0</v>
      </c>
      <c r="K1799" s="48">
        <v>0</v>
      </c>
      <c r="L1799" s="48">
        <v>0</v>
      </c>
      <c r="M1799" s="48">
        <v>0</v>
      </c>
      <c r="N1799" s="48">
        <v>0</v>
      </c>
      <c r="O1799" s="48">
        <v>0</v>
      </c>
      <c r="P1799" s="48">
        <v>0</v>
      </c>
      <c r="Q1799" s="48">
        <v>0</v>
      </c>
      <c r="R1799" s="48">
        <v>0</v>
      </c>
      <c r="S1799" s="48">
        <v>0</v>
      </c>
      <c r="T1799" s="48">
        <v>0</v>
      </c>
      <c r="U1799" s="48">
        <v>0</v>
      </c>
      <c r="V1799" s="48">
        <v>0</v>
      </c>
      <c r="W1799" s="48">
        <v>0</v>
      </c>
    </row>
    <row r="1800" spans="4:23" ht="15" customHeight="1" outlineLevel="2" x14ac:dyDescent="0.2">
      <c r="D1800" s="41" t="s">
        <v>669</v>
      </c>
      <c r="E1800" s="17" t="s">
        <v>670</v>
      </c>
      <c r="F1800" s="48">
        <v>0</v>
      </c>
      <c r="G1800" s="48">
        <v>0</v>
      </c>
      <c r="H1800" s="48">
        <v>0</v>
      </c>
      <c r="I1800" s="48">
        <v>0</v>
      </c>
      <c r="J1800" s="48">
        <v>0</v>
      </c>
      <c r="K1800" s="48">
        <v>0</v>
      </c>
      <c r="L1800" s="48">
        <v>0</v>
      </c>
      <c r="M1800" s="48">
        <v>0</v>
      </c>
      <c r="N1800" s="48">
        <v>0</v>
      </c>
      <c r="O1800" s="48">
        <v>0</v>
      </c>
      <c r="P1800" s="48">
        <v>0</v>
      </c>
      <c r="Q1800" s="48">
        <v>0</v>
      </c>
      <c r="R1800" s="48">
        <v>0</v>
      </c>
      <c r="S1800" s="48">
        <v>0</v>
      </c>
      <c r="T1800" s="48">
        <v>0</v>
      </c>
      <c r="U1800" s="48">
        <v>0</v>
      </c>
      <c r="V1800" s="48">
        <v>0</v>
      </c>
      <c r="W1800" s="48">
        <v>0</v>
      </c>
    </row>
    <row r="1801" spans="4:23" ht="15" customHeight="1" outlineLevel="2" x14ac:dyDescent="0.2">
      <c r="D1801" s="41" t="s">
        <v>671</v>
      </c>
      <c r="E1801" s="17" t="s">
        <v>672</v>
      </c>
      <c r="F1801" s="48">
        <v>0</v>
      </c>
      <c r="G1801" s="48">
        <v>0</v>
      </c>
      <c r="H1801" s="48">
        <v>0</v>
      </c>
      <c r="I1801" s="48">
        <v>0</v>
      </c>
      <c r="J1801" s="48">
        <v>0</v>
      </c>
      <c r="K1801" s="48">
        <v>0</v>
      </c>
      <c r="L1801" s="48">
        <v>0</v>
      </c>
      <c r="M1801" s="48">
        <v>0</v>
      </c>
      <c r="N1801" s="48">
        <v>0</v>
      </c>
      <c r="O1801" s="48">
        <v>0</v>
      </c>
      <c r="P1801" s="48">
        <v>0</v>
      </c>
      <c r="Q1801" s="48">
        <v>0</v>
      </c>
      <c r="R1801" s="48">
        <v>0</v>
      </c>
      <c r="S1801" s="48">
        <v>0</v>
      </c>
      <c r="T1801" s="48">
        <v>0</v>
      </c>
      <c r="U1801" s="48">
        <v>0</v>
      </c>
      <c r="V1801" s="48">
        <v>0</v>
      </c>
      <c r="W1801" s="48">
        <v>0</v>
      </c>
    </row>
    <row r="1802" spans="4:23" ht="15" customHeight="1" outlineLevel="2" x14ac:dyDescent="0.2">
      <c r="D1802" s="41" t="s">
        <v>673</v>
      </c>
      <c r="E1802" s="17" t="s">
        <v>674</v>
      </c>
      <c r="F1802" s="48">
        <v>0</v>
      </c>
      <c r="G1802" s="48">
        <v>0</v>
      </c>
      <c r="H1802" s="48">
        <v>0</v>
      </c>
      <c r="I1802" s="48">
        <v>0</v>
      </c>
      <c r="J1802" s="48">
        <v>0</v>
      </c>
      <c r="K1802" s="48">
        <v>0</v>
      </c>
      <c r="L1802" s="48">
        <v>0</v>
      </c>
      <c r="M1802" s="48">
        <v>0</v>
      </c>
      <c r="N1802" s="48">
        <v>0</v>
      </c>
      <c r="O1802" s="48">
        <v>0</v>
      </c>
      <c r="P1802" s="48">
        <v>0</v>
      </c>
      <c r="Q1802" s="48">
        <v>0</v>
      </c>
      <c r="R1802" s="48">
        <v>0</v>
      </c>
      <c r="S1802" s="48">
        <v>0</v>
      </c>
      <c r="T1802" s="48">
        <v>0</v>
      </c>
      <c r="U1802" s="48">
        <v>0</v>
      </c>
      <c r="V1802" s="48">
        <v>0</v>
      </c>
      <c r="W1802" s="48">
        <v>0</v>
      </c>
    </row>
    <row r="1803" spans="4:23" ht="15" customHeight="1" outlineLevel="2" x14ac:dyDescent="0.2">
      <c r="D1803" s="41" t="s">
        <v>675</v>
      </c>
      <c r="E1803" s="17" t="s">
        <v>676</v>
      </c>
      <c r="F1803" s="48">
        <v>0</v>
      </c>
      <c r="G1803" s="48">
        <v>0</v>
      </c>
      <c r="H1803" s="48">
        <v>0</v>
      </c>
      <c r="I1803" s="48">
        <v>0</v>
      </c>
      <c r="J1803" s="48">
        <v>0</v>
      </c>
      <c r="K1803" s="48">
        <v>0</v>
      </c>
      <c r="L1803" s="48">
        <v>0</v>
      </c>
      <c r="M1803" s="48">
        <v>0</v>
      </c>
      <c r="N1803" s="48">
        <v>0</v>
      </c>
      <c r="O1803" s="48">
        <v>0</v>
      </c>
      <c r="P1803" s="48">
        <v>0</v>
      </c>
      <c r="Q1803" s="48">
        <v>0</v>
      </c>
      <c r="R1803" s="48">
        <v>0</v>
      </c>
      <c r="S1803" s="48">
        <v>0</v>
      </c>
      <c r="T1803" s="48">
        <v>0</v>
      </c>
      <c r="U1803" s="48">
        <v>0</v>
      </c>
      <c r="V1803" s="48">
        <v>0</v>
      </c>
      <c r="W1803" s="48">
        <v>0</v>
      </c>
    </row>
    <row r="1804" spans="4:23" ht="15" customHeight="1" outlineLevel="2" x14ac:dyDescent="0.2">
      <c r="D1804" s="41" t="s">
        <v>677</v>
      </c>
      <c r="E1804" s="17" t="s">
        <v>678</v>
      </c>
      <c r="F1804" s="48">
        <v>0</v>
      </c>
      <c r="G1804" s="48">
        <v>0</v>
      </c>
      <c r="H1804" s="48">
        <v>0</v>
      </c>
      <c r="I1804" s="48">
        <v>0</v>
      </c>
      <c r="J1804" s="48">
        <v>0</v>
      </c>
      <c r="K1804" s="48">
        <v>0</v>
      </c>
      <c r="L1804" s="48">
        <v>0</v>
      </c>
      <c r="M1804" s="48">
        <v>0</v>
      </c>
      <c r="N1804" s="48">
        <v>0</v>
      </c>
      <c r="O1804" s="48">
        <v>0</v>
      </c>
      <c r="P1804" s="48">
        <v>0</v>
      </c>
      <c r="Q1804" s="48">
        <v>0</v>
      </c>
      <c r="R1804" s="48">
        <v>0</v>
      </c>
      <c r="S1804" s="48">
        <v>0</v>
      </c>
      <c r="T1804" s="48">
        <v>0</v>
      </c>
      <c r="U1804" s="48">
        <v>0</v>
      </c>
      <c r="V1804" s="48">
        <v>0</v>
      </c>
      <c r="W1804" s="48">
        <v>0</v>
      </c>
    </row>
    <row r="1805" spans="4:23" ht="15" customHeight="1" outlineLevel="2" x14ac:dyDescent="0.2">
      <c r="D1805" s="41" t="s">
        <v>679</v>
      </c>
      <c r="E1805" s="17" t="s">
        <v>680</v>
      </c>
      <c r="F1805" s="48">
        <v>0</v>
      </c>
      <c r="G1805" s="48">
        <v>0</v>
      </c>
      <c r="H1805" s="48">
        <v>0</v>
      </c>
      <c r="I1805" s="48">
        <v>0</v>
      </c>
      <c r="J1805" s="48">
        <v>0</v>
      </c>
      <c r="K1805" s="48">
        <v>0</v>
      </c>
      <c r="L1805" s="48">
        <v>0</v>
      </c>
      <c r="M1805" s="48">
        <v>0</v>
      </c>
      <c r="N1805" s="48">
        <v>0</v>
      </c>
      <c r="O1805" s="48">
        <v>0</v>
      </c>
      <c r="P1805" s="48">
        <v>0</v>
      </c>
      <c r="Q1805" s="48">
        <v>0</v>
      </c>
      <c r="R1805" s="48">
        <v>0</v>
      </c>
      <c r="S1805" s="48">
        <v>0</v>
      </c>
      <c r="T1805" s="48">
        <v>0</v>
      </c>
      <c r="U1805" s="48">
        <v>0</v>
      </c>
      <c r="V1805" s="48">
        <v>0</v>
      </c>
      <c r="W1805" s="48">
        <v>0</v>
      </c>
    </row>
    <row r="1806" spans="4:23" ht="15" customHeight="1" outlineLevel="2" x14ac:dyDescent="0.2">
      <c r="D1806" s="41" t="s">
        <v>681</v>
      </c>
      <c r="E1806" s="17" t="s">
        <v>682</v>
      </c>
      <c r="F1806" s="48">
        <v>0</v>
      </c>
      <c r="G1806" s="48">
        <v>0</v>
      </c>
      <c r="H1806" s="48">
        <v>0</v>
      </c>
      <c r="I1806" s="48">
        <v>0</v>
      </c>
      <c r="J1806" s="48">
        <v>0</v>
      </c>
      <c r="K1806" s="48">
        <v>0</v>
      </c>
      <c r="L1806" s="48">
        <v>0</v>
      </c>
      <c r="M1806" s="48">
        <v>0</v>
      </c>
      <c r="N1806" s="48">
        <v>0</v>
      </c>
      <c r="O1806" s="48">
        <v>0</v>
      </c>
      <c r="P1806" s="48">
        <v>0</v>
      </c>
      <c r="Q1806" s="48">
        <v>0</v>
      </c>
      <c r="R1806" s="48">
        <v>0</v>
      </c>
      <c r="S1806" s="48">
        <v>0</v>
      </c>
      <c r="T1806" s="48">
        <v>0</v>
      </c>
      <c r="U1806" s="48">
        <v>0</v>
      </c>
      <c r="V1806" s="48">
        <v>0</v>
      </c>
      <c r="W1806" s="48">
        <v>0</v>
      </c>
    </row>
    <row r="1807" spans="4:23" ht="15" customHeight="1" outlineLevel="2" x14ac:dyDescent="0.2">
      <c r="D1807" s="41" t="s">
        <v>683</v>
      </c>
      <c r="E1807" s="17" t="s">
        <v>684</v>
      </c>
      <c r="F1807" s="48">
        <v>0</v>
      </c>
      <c r="G1807" s="48">
        <v>0</v>
      </c>
      <c r="H1807" s="48">
        <v>0</v>
      </c>
      <c r="I1807" s="48">
        <v>0</v>
      </c>
      <c r="J1807" s="48">
        <v>0</v>
      </c>
      <c r="K1807" s="48">
        <v>0</v>
      </c>
      <c r="L1807" s="48">
        <v>0</v>
      </c>
      <c r="M1807" s="48">
        <v>0</v>
      </c>
      <c r="N1807" s="48">
        <v>0</v>
      </c>
      <c r="O1807" s="48">
        <v>0</v>
      </c>
      <c r="P1807" s="48">
        <v>0</v>
      </c>
      <c r="Q1807" s="48">
        <v>0</v>
      </c>
      <c r="R1807" s="48">
        <v>0</v>
      </c>
      <c r="S1807" s="48">
        <v>0</v>
      </c>
      <c r="T1807" s="48">
        <v>0</v>
      </c>
      <c r="U1807" s="48">
        <v>0</v>
      </c>
      <c r="V1807" s="48">
        <v>0</v>
      </c>
      <c r="W1807" s="48">
        <v>0</v>
      </c>
    </row>
    <row r="1808" spans="4:23" ht="15" customHeight="1" outlineLevel="2" x14ac:dyDescent="0.2">
      <c r="D1808" s="41" t="s">
        <v>685</v>
      </c>
      <c r="E1808" s="17" t="s">
        <v>686</v>
      </c>
      <c r="F1808" s="48">
        <v>0</v>
      </c>
      <c r="G1808" s="48">
        <v>0</v>
      </c>
      <c r="H1808" s="48">
        <v>0</v>
      </c>
      <c r="I1808" s="48">
        <v>0</v>
      </c>
      <c r="J1808" s="48">
        <v>0</v>
      </c>
      <c r="K1808" s="48">
        <v>0</v>
      </c>
      <c r="L1808" s="48">
        <v>0</v>
      </c>
      <c r="M1808" s="48">
        <v>0</v>
      </c>
      <c r="N1808" s="48">
        <v>0</v>
      </c>
      <c r="O1808" s="48">
        <v>0</v>
      </c>
      <c r="P1808" s="48">
        <v>0</v>
      </c>
      <c r="Q1808" s="48">
        <v>0</v>
      </c>
      <c r="R1808" s="48">
        <v>0</v>
      </c>
      <c r="S1808" s="48">
        <v>0</v>
      </c>
      <c r="T1808" s="48">
        <v>0</v>
      </c>
      <c r="U1808" s="48">
        <v>0</v>
      </c>
      <c r="V1808" s="48">
        <v>0</v>
      </c>
      <c r="W1808" s="48">
        <v>0</v>
      </c>
    </row>
    <row r="1809" spans="4:23" ht="15" customHeight="1" outlineLevel="2" x14ac:dyDescent="0.2">
      <c r="D1809" s="41" t="s">
        <v>687</v>
      </c>
      <c r="E1809" s="17" t="s">
        <v>688</v>
      </c>
      <c r="F1809" s="48">
        <v>0</v>
      </c>
      <c r="G1809" s="48">
        <v>0</v>
      </c>
      <c r="H1809" s="48">
        <v>0</v>
      </c>
      <c r="I1809" s="48">
        <v>0</v>
      </c>
      <c r="J1809" s="48">
        <v>0</v>
      </c>
      <c r="K1809" s="48">
        <v>0</v>
      </c>
      <c r="L1809" s="48">
        <v>0</v>
      </c>
      <c r="M1809" s="48">
        <v>0</v>
      </c>
      <c r="N1809" s="48">
        <v>0</v>
      </c>
      <c r="O1809" s="48">
        <v>0</v>
      </c>
      <c r="P1809" s="48">
        <v>0</v>
      </c>
      <c r="Q1809" s="48">
        <v>0</v>
      </c>
      <c r="R1809" s="48">
        <v>0</v>
      </c>
      <c r="S1809" s="48">
        <v>0</v>
      </c>
      <c r="T1809" s="48">
        <v>0</v>
      </c>
      <c r="U1809" s="48">
        <v>0</v>
      </c>
      <c r="V1809" s="48">
        <v>0</v>
      </c>
      <c r="W1809" s="48">
        <v>0</v>
      </c>
    </row>
    <row r="1810" spans="4:23" ht="15" customHeight="1" outlineLevel="2" x14ac:dyDescent="0.2">
      <c r="D1810" s="41" t="s">
        <v>689</v>
      </c>
      <c r="E1810" s="17" t="s">
        <v>690</v>
      </c>
      <c r="F1810" s="48">
        <v>0</v>
      </c>
      <c r="G1810" s="48">
        <v>0</v>
      </c>
      <c r="H1810" s="48">
        <v>0</v>
      </c>
      <c r="I1810" s="48">
        <v>0</v>
      </c>
      <c r="J1810" s="48">
        <v>0</v>
      </c>
      <c r="K1810" s="48">
        <v>0</v>
      </c>
      <c r="L1810" s="48">
        <v>0</v>
      </c>
      <c r="M1810" s="48">
        <v>0</v>
      </c>
      <c r="N1810" s="48">
        <v>0</v>
      </c>
      <c r="O1810" s="48">
        <v>0</v>
      </c>
      <c r="P1810" s="48">
        <v>0</v>
      </c>
      <c r="Q1810" s="48">
        <v>0</v>
      </c>
      <c r="R1810" s="48">
        <v>0</v>
      </c>
      <c r="S1810" s="48">
        <v>0</v>
      </c>
      <c r="T1810" s="48">
        <v>0</v>
      </c>
      <c r="U1810" s="48">
        <v>0</v>
      </c>
      <c r="V1810" s="48">
        <v>0</v>
      </c>
      <c r="W1810" s="48">
        <v>0</v>
      </c>
    </row>
    <row r="1811" spans="4:23" ht="15" customHeight="1" outlineLevel="2" x14ac:dyDescent="0.2">
      <c r="D1811" s="41" t="s">
        <v>691</v>
      </c>
      <c r="E1811" s="17" t="s">
        <v>692</v>
      </c>
      <c r="F1811" s="48">
        <v>0</v>
      </c>
      <c r="G1811" s="48">
        <v>0</v>
      </c>
      <c r="H1811" s="48">
        <v>0</v>
      </c>
      <c r="I1811" s="48">
        <v>0</v>
      </c>
      <c r="J1811" s="48">
        <v>0</v>
      </c>
      <c r="K1811" s="48">
        <v>0</v>
      </c>
      <c r="L1811" s="48">
        <v>0</v>
      </c>
      <c r="M1811" s="48">
        <v>0</v>
      </c>
      <c r="N1811" s="48">
        <v>0</v>
      </c>
      <c r="O1811" s="48">
        <v>0</v>
      </c>
      <c r="P1811" s="48">
        <v>0</v>
      </c>
      <c r="Q1811" s="48">
        <v>0</v>
      </c>
      <c r="R1811" s="48">
        <v>0</v>
      </c>
      <c r="S1811" s="48">
        <v>0</v>
      </c>
      <c r="T1811" s="48">
        <v>0</v>
      </c>
      <c r="U1811" s="48">
        <v>0</v>
      </c>
      <c r="V1811" s="48">
        <v>0</v>
      </c>
      <c r="W1811" s="48">
        <v>0</v>
      </c>
    </row>
    <row r="1812" spans="4:23" ht="15" customHeight="1" outlineLevel="2" x14ac:dyDescent="0.2">
      <c r="D1812" s="41" t="s">
        <v>693</v>
      </c>
      <c r="E1812" s="17" t="s">
        <v>694</v>
      </c>
      <c r="F1812" s="48">
        <v>0</v>
      </c>
      <c r="G1812" s="48">
        <v>0</v>
      </c>
      <c r="H1812" s="48">
        <v>0</v>
      </c>
      <c r="I1812" s="48">
        <v>0</v>
      </c>
      <c r="J1812" s="48">
        <v>0</v>
      </c>
      <c r="K1812" s="48">
        <v>0</v>
      </c>
      <c r="L1812" s="48">
        <v>0</v>
      </c>
      <c r="M1812" s="48">
        <v>0</v>
      </c>
      <c r="N1812" s="48">
        <v>0</v>
      </c>
      <c r="O1812" s="48">
        <v>0</v>
      </c>
      <c r="P1812" s="48">
        <v>0</v>
      </c>
      <c r="Q1812" s="48">
        <v>0</v>
      </c>
      <c r="R1812" s="48">
        <v>0</v>
      </c>
      <c r="S1812" s="48">
        <v>0</v>
      </c>
      <c r="T1812" s="48">
        <v>0</v>
      </c>
      <c r="U1812" s="48">
        <v>0</v>
      </c>
      <c r="V1812" s="48">
        <v>0</v>
      </c>
      <c r="W1812" s="48">
        <v>0</v>
      </c>
    </row>
    <row r="1813" spans="4:23" ht="15" customHeight="1" outlineLevel="2" x14ac:dyDescent="0.2">
      <c r="D1813" s="41" t="s">
        <v>695</v>
      </c>
      <c r="E1813" s="17" t="s">
        <v>696</v>
      </c>
      <c r="F1813" s="48">
        <v>2</v>
      </c>
      <c r="G1813" s="48">
        <v>2</v>
      </c>
      <c r="H1813" s="48">
        <v>0</v>
      </c>
      <c r="I1813" s="48">
        <v>0</v>
      </c>
      <c r="J1813" s="48">
        <v>0</v>
      </c>
      <c r="K1813" s="48">
        <v>0</v>
      </c>
      <c r="L1813" s="48">
        <v>0</v>
      </c>
      <c r="M1813" s="48">
        <v>0</v>
      </c>
      <c r="N1813" s="48">
        <v>0</v>
      </c>
      <c r="O1813" s="48">
        <v>0</v>
      </c>
      <c r="P1813" s="48">
        <v>0</v>
      </c>
      <c r="Q1813" s="48">
        <v>0</v>
      </c>
      <c r="R1813" s="48">
        <v>0</v>
      </c>
      <c r="S1813" s="48">
        <v>0</v>
      </c>
      <c r="T1813" s="48">
        <v>0</v>
      </c>
      <c r="U1813" s="48">
        <v>0</v>
      </c>
      <c r="V1813" s="48">
        <v>0</v>
      </c>
      <c r="W1813" s="48">
        <v>0</v>
      </c>
    </row>
    <row r="1814" spans="4:23" ht="15" customHeight="1" outlineLevel="2" x14ac:dyDescent="0.2">
      <c r="D1814" s="41" t="s">
        <v>697</v>
      </c>
      <c r="E1814" s="17" t="s">
        <v>698</v>
      </c>
      <c r="F1814" s="48">
        <v>0</v>
      </c>
      <c r="G1814" s="48">
        <v>0</v>
      </c>
      <c r="H1814" s="48">
        <v>0</v>
      </c>
      <c r="I1814" s="48">
        <v>0</v>
      </c>
      <c r="J1814" s="48">
        <v>0</v>
      </c>
      <c r="K1814" s="48">
        <v>0</v>
      </c>
      <c r="L1814" s="48">
        <v>0</v>
      </c>
      <c r="M1814" s="48">
        <v>0</v>
      </c>
      <c r="N1814" s="48">
        <v>0</v>
      </c>
      <c r="O1814" s="48">
        <v>0</v>
      </c>
      <c r="P1814" s="48">
        <v>0</v>
      </c>
      <c r="Q1814" s="48">
        <v>0</v>
      </c>
      <c r="R1814" s="48">
        <v>0</v>
      </c>
      <c r="S1814" s="48">
        <v>0</v>
      </c>
      <c r="T1814" s="48">
        <v>0</v>
      </c>
      <c r="U1814" s="48">
        <v>0</v>
      </c>
      <c r="V1814" s="48">
        <v>0</v>
      </c>
      <c r="W1814" s="48">
        <v>0</v>
      </c>
    </row>
    <row r="1815" spans="4:23" ht="15" customHeight="1" outlineLevel="2" x14ac:dyDescent="0.2">
      <c r="D1815" s="41" t="s">
        <v>699</v>
      </c>
      <c r="E1815" s="17" t="s">
        <v>700</v>
      </c>
      <c r="F1815" s="48">
        <v>0</v>
      </c>
      <c r="G1815" s="48">
        <v>0</v>
      </c>
      <c r="H1815" s="48">
        <v>0</v>
      </c>
      <c r="I1815" s="48">
        <v>0</v>
      </c>
      <c r="J1815" s="48">
        <v>0</v>
      </c>
      <c r="K1815" s="48">
        <v>0</v>
      </c>
      <c r="L1815" s="48">
        <v>0</v>
      </c>
      <c r="M1815" s="48">
        <v>0</v>
      </c>
      <c r="N1815" s="48">
        <v>0</v>
      </c>
      <c r="O1815" s="48">
        <v>0</v>
      </c>
      <c r="P1815" s="48">
        <v>0</v>
      </c>
      <c r="Q1815" s="48">
        <v>0</v>
      </c>
      <c r="R1815" s="48">
        <v>0</v>
      </c>
      <c r="S1815" s="48">
        <v>0</v>
      </c>
      <c r="T1815" s="48">
        <v>0</v>
      </c>
      <c r="U1815" s="48">
        <v>0</v>
      </c>
      <c r="V1815" s="48">
        <v>0</v>
      </c>
      <c r="W1815" s="48">
        <v>0</v>
      </c>
    </row>
    <row r="1816" spans="4:23" ht="15" customHeight="1" outlineLevel="2" x14ac:dyDescent="0.2">
      <c r="D1816" s="41" t="s">
        <v>701</v>
      </c>
      <c r="E1816" s="17" t="s">
        <v>702</v>
      </c>
      <c r="F1816" s="48">
        <v>0</v>
      </c>
      <c r="G1816" s="48">
        <v>0</v>
      </c>
      <c r="H1816" s="48">
        <v>0</v>
      </c>
      <c r="I1816" s="48">
        <v>0</v>
      </c>
      <c r="J1816" s="48">
        <v>0</v>
      </c>
      <c r="K1816" s="48">
        <v>0</v>
      </c>
      <c r="L1816" s="48">
        <v>0</v>
      </c>
      <c r="M1816" s="48">
        <v>0</v>
      </c>
      <c r="N1816" s="48">
        <v>0</v>
      </c>
      <c r="O1816" s="48">
        <v>0</v>
      </c>
      <c r="P1816" s="48">
        <v>0</v>
      </c>
      <c r="Q1816" s="48">
        <v>0</v>
      </c>
      <c r="R1816" s="48">
        <v>0</v>
      </c>
      <c r="S1816" s="48">
        <v>0</v>
      </c>
      <c r="T1816" s="48">
        <v>0</v>
      </c>
      <c r="U1816" s="48">
        <v>0</v>
      </c>
      <c r="V1816" s="48">
        <v>0</v>
      </c>
      <c r="W1816" s="48">
        <v>0</v>
      </c>
    </row>
    <row r="1817" spans="4:23" ht="15" customHeight="1" outlineLevel="2" x14ac:dyDescent="0.2">
      <c r="D1817" s="41" t="s">
        <v>703</v>
      </c>
      <c r="E1817" s="17" t="s">
        <v>704</v>
      </c>
      <c r="F1817" s="48">
        <v>0</v>
      </c>
      <c r="G1817" s="48">
        <v>0</v>
      </c>
      <c r="H1817" s="48">
        <v>0</v>
      </c>
      <c r="I1817" s="48">
        <v>0</v>
      </c>
      <c r="J1817" s="48">
        <v>0</v>
      </c>
      <c r="K1817" s="48">
        <v>0</v>
      </c>
      <c r="L1817" s="48">
        <v>0</v>
      </c>
      <c r="M1817" s="48">
        <v>0</v>
      </c>
      <c r="N1817" s="48">
        <v>0</v>
      </c>
      <c r="O1817" s="48">
        <v>0</v>
      </c>
      <c r="P1817" s="48">
        <v>0</v>
      </c>
      <c r="Q1817" s="48">
        <v>0</v>
      </c>
      <c r="R1817" s="48">
        <v>0</v>
      </c>
      <c r="S1817" s="48">
        <v>0</v>
      </c>
      <c r="T1817" s="48">
        <v>0</v>
      </c>
      <c r="U1817" s="48">
        <v>0</v>
      </c>
      <c r="V1817" s="48">
        <v>0</v>
      </c>
      <c r="W1817" s="48">
        <v>0</v>
      </c>
    </row>
    <row r="1818" spans="4:23" ht="15" customHeight="1" outlineLevel="2" x14ac:dyDescent="0.2">
      <c r="D1818" s="41" t="s">
        <v>705</v>
      </c>
      <c r="E1818" s="17" t="s">
        <v>706</v>
      </c>
      <c r="F1818" s="48">
        <v>0</v>
      </c>
      <c r="G1818" s="48">
        <v>0</v>
      </c>
      <c r="H1818" s="48">
        <v>0</v>
      </c>
      <c r="I1818" s="48">
        <v>0</v>
      </c>
      <c r="J1818" s="48">
        <v>0</v>
      </c>
      <c r="K1818" s="48">
        <v>0</v>
      </c>
      <c r="L1818" s="48">
        <v>0</v>
      </c>
      <c r="M1818" s="48">
        <v>0</v>
      </c>
      <c r="N1818" s="48">
        <v>0</v>
      </c>
      <c r="O1818" s="48">
        <v>0</v>
      </c>
      <c r="P1818" s="48">
        <v>0</v>
      </c>
      <c r="Q1818" s="48">
        <v>0</v>
      </c>
      <c r="R1818" s="48">
        <v>0</v>
      </c>
      <c r="S1818" s="48">
        <v>0</v>
      </c>
      <c r="T1818" s="48">
        <v>0</v>
      </c>
      <c r="U1818" s="48">
        <v>0</v>
      </c>
      <c r="V1818" s="48">
        <v>0</v>
      </c>
      <c r="W1818" s="48">
        <v>0</v>
      </c>
    </row>
    <row r="1819" spans="4:23" ht="15" customHeight="1" outlineLevel="2" x14ac:dyDescent="0.2">
      <c r="D1819" s="41" t="s">
        <v>707</v>
      </c>
      <c r="E1819" s="17" t="s">
        <v>708</v>
      </c>
      <c r="F1819" s="48">
        <v>0</v>
      </c>
      <c r="G1819" s="48">
        <v>0</v>
      </c>
      <c r="H1819" s="48">
        <v>0</v>
      </c>
      <c r="I1819" s="48">
        <v>0</v>
      </c>
      <c r="J1819" s="48">
        <v>0</v>
      </c>
      <c r="K1819" s="48">
        <v>0</v>
      </c>
      <c r="L1819" s="48">
        <v>0</v>
      </c>
      <c r="M1819" s="48">
        <v>0</v>
      </c>
      <c r="N1819" s="48">
        <v>0</v>
      </c>
      <c r="O1819" s="48">
        <v>0</v>
      </c>
      <c r="P1819" s="48">
        <v>0</v>
      </c>
      <c r="Q1819" s="48">
        <v>0</v>
      </c>
      <c r="R1819" s="48">
        <v>0</v>
      </c>
      <c r="S1819" s="48">
        <v>0</v>
      </c>
      <c r="T1819" s="48">
        <v>0</v>
      </c>
      <c r="U1819" s="48">
        <v>0</v>
      </c>
      <c r="V1819" s="48">
        <v>0</v>
      </c>
      <c r="W1819" s="48">
        <v>0</v>
      </c>
    </row>
    <row r="1820" spans="4:23" ht="15" customHeight="1" outlineLevel="2" x14ac:dyDescent="0.2">
      <c r="D1820" s="41" t="s">
        <v>709</v>
      </c>
      <c r="E1820" s="17" t="s">
        <v>710</v>
      </c>
      <c r="F1820" s="48">
        <v>0</v>
      </c>
      <c r="G1820" s="48">
        <v>0</v>
      </c>
      <c r="H1820" s="48">
        <v>0</v>
      </c>
      <c r="I1820" s="48">
        <v>0</v>
      </c>
      <c r="J1820" s="48">
        <v>0</v>
      </c>
      <c r="K1820" s="48">
        <v>0</v>
      </c>
      <c r="L1820" s="48">
        <v>0</v>
      </c>
      <c r="M1820" s="48">
        <v>0</v>
      </c>
      <c r="N1820" s="48">
        <v>0</v>
      </c>
      <c r="O1820" s="48">
        <v>0</v>
      </c>
      <c r="P1820" s="48">
        <v>0</v>
      </c>
      <c r="Q1820" s="48">
        <v>0</v>
      </c>
      <c r="R1820" s="48">
        <v>1</v>
      </c>
      <c r="S1820" s="48">
        <v>1</v>
      </c>
      <c r="T1820" s="48">
        <v>0</v>
      </c>
      <c r="U1820" s="48">
        <v>0</v>
      </c>
      <c r="V1820" s="48">
        <v>0</v>
      </c>
      <c r="W1820" s="48">
        <v>0</v>
      </c>
    </row>
    <row r="1821" spans="4:23" ht="15" customHeight="1" outlineLevel="2" x14ac:dyDescent="0.2">
      <c r="D1821" s="41" t="s">
        <v>711</v>
      </c>
      <c r="E1821" s="17" t="s">
        <v>712</v>
      </c>
      <c r="F1821" s="48">
        <v>0</v>
      </c>
      <c r="G1821" s="48">
        <v>0</v>
      </c>
      <c r="H1821" s="48">
        <v>0</v>
      </c>
      <c r="I1821" s="48">
        <v>0</v>
      </c>
      <c r="J1821" s="48">
        <v>0</v>
      </c>
      <c r="K1821" s="48">
        <v>0</v>
      </c>
      <c r="L1821" s="48">
        <v>0</v>
      </c>
      <c r="M1821" s="48">
        <v>0</v>
      </c>
      <c r="N1821" s="48">
        <v>0</v>
      </c>
      <c r="O1821" s="48">
        <v>0</v>
      </c>
      <c r="P1821" s="48">
        <v>0</v>
      </c>
      <c r="Q1821" s="48">
        <v>0</v>
      </c>
      <c r="R1821" s="48">
        <v>0</v>
      </c>
      <c r="S1821" s="48">
        <v>0</v>
      </c>
      <c r="T1821" s="48">
        <v>0</v>
      </c>
      <c r="U1821" s="48">
        <v>0</v>
      </c>
      <c r="V1821" s="48">
        <v>0</v>
      </c>
      <c r="W1821" s="48">
        <v>0</v>
      </c>
    </row>
    <row r="1822" spans="4:23" ht="15" customHeight="1" outlineLevel="2" x14ac:dyDescent="0.2">
      <c r="D1822" s="41" t="s">
        <v>713</v>
      </c>
      <c r="E1822" s="17" t="s">
        <v>714</v>
      </c>
      <c r="F1822" s="48">
        <v>0</v>
      </c>
      <c r="G1822" s="48">
        <v>0</v>
      </c>
      <c r="H1822" s="48">
        <v>0</v>
      </c>
      <c r="I1822" s="48">
        <v>0</v>
      </c>
      <c r="J1822" s="48">
        <v>0</v>
      </c>
      <c r="K1822" s="48">
        <v>0</v>
      </c>
      <c r="L1822" s="48">
        <v>0</v>
      </c>
      <c r="M1822" s="48">
        <v>0</v>
      </c>
      <c r="N1822" s="48">
        <v>0</v>
      </c>
      <c r="O1822" s="48">
        <v>0</v>
      </c>
      <c r="P1822" s="48">
        <v>0</v>
      </c>
      <c r="Q1822" s="48">
        <v>0</v>
      </c>
      <c r="R1822" s="48">
        <v>0</v>
      </c>
      <c r="S1822" s="48">
        <v>0</v>
      </c>
      <c r="T1822" s="48">
        <v>0</v>
      </c>
      <c r="U1822" s="48">
        <v>0</v>
      </c>
      <c r="V1822" s="48">
        <v>0</v>
      </c>
      <c r="W1822" s="48">
        <v>0</v>
      </c>
    </row>
    <row r="1823" spans="4:23" ht="15" customHeight="1" outlineLevel="2" x14ac:dyDescent="0.2">
      <c r="D1823" s="41" t="s">
        <v>715</v>
      </c>
      <c r="E1823" s="17" t="s">
        <v>716</v>
      </c>
      <c r="F1823" s="48">
        <v>0</v>
      </c>
      <c r="G1823" s="48">
        <v>0</v>
      </c>
      <c r="H1823" s="48">
        <v>0</v>
      </c>
      <c r="I1823" s="48">
        <v>0</v>
      </c>
      <c r="J1823" s="48">
        <v>0</v>
      </c>
      <c r="K1823" s="48">
        <v>0</v>
      </c>
      <c r="L1823" s="48">
        <v>0</v>
      </c>
      <c r="M1823" s="48">
        <v>0</v>
      </c>
      <c r="N1823" s="48">
        <v>0</v>
      </c>
      <c r="O1823" s="48">
        <v>0</v>
      </c>
      <c r="P1823" s="48">
        <v>0</v>
      </c>
      <c r="Q1823" s="48">
        <v>0</v>
      </c>
      <c r="R1823" s="48">
        <v>0</v>
      </c>
      <c r="S1823" s="48">
        <v>0</v>
      </c>
      <c r="T1823" s="48">
        <v>0</v>
      </c>
      <c r="U1823" s="48">
        <v>0</v>
      </c>
      <c r="V1823" s="48">
        <v>0</v>
      </c>
      <c r="W1823" s="48">
        <v>0</v>
      </c>
    </row>
    <row r="1824" spans="4:23" ht="15" customHeight="1" outlineLevel="2" x14ac:dyDescent="0.2">
      <c r="D1824" s="41" t="s">
        <v>717</v>
      </c>
      <c r="E1824" s="17" t="s">
        <v>718</v>
      </c>
      <c r="F1824" s="48">
        <v>0</v>
      </c>
      <c r="G1824" s="48">
        <v>0</v>
      </c>
      <c r="H1824" s="48">
        <v>0</v>
      </c>
      <c r="I1824" s="48">
        <v>0</v>
      </c>
      <c r="J1824" s="48">
        <v>0</v>
      </c>
      <c r="K1824" s="48">
        <v>0</v>
      </c>
      <c r="L1824" s="48">
        <v>0</v>
      </c>
      <c r="M1824" s="48">
        <v>0</v>
      </c>
      <c r="N1824" s="48">
        <v>0</v>
      </c>
      <c r="O1824" s="48">
        <v>0</v>
      </c>
      <c r="P1824" s="48">
        <v>0</v>
      </c>
      <c r="Q1824" s="48">
        <v>0</v>
      </c>
      <c r="R1824" s="48">
        <v>0</v>
      </c>
      <c r="S1824" s="48">
        <v>0</v>
      </c>
      <c r="T1824" s="48">
        <v>0</v>
      </c>
      <c r="U1824" s="48">
        <v>0</v>
      </c>
      <c r="V1824" s="48">
        <v>0</v>
      </c>
      <c r="W1824" s="48">
        <v>0</v>
      </c>
    </row>
    <row r="1825" spans="4:23" ht="15" customHeight="1" outlineLevel="2" x14ac:dyDescent="0.2">
      <c r="D1825" s="41" t="s">
        <v>719</v>
      </c>
      <c r="E1825" s="17" t="s">
        <v>720</v>
      </c>
      <c r="F1825" s="48">
        <v>0</v>
      </c>
      <c r="G1825" s="48">
        <v>0</v>
      </c>
      <c r="H1825" s="48">
        <v>0</v>
      </c>
      <c r="I1825" s="48">
        <v>0</v>
      </c>
      <c r="J1825" s="48">
        <v>0</v>
      </c>
      <c r="K1825" s="48">
        <v>0</v>
      </c>
      <c r="L1825" s="48">
        <v>0</v>
      </c>
      <c r="M1825" s="48">
        <v>0</v>
      </c>
      <c r="N1825" s="48">
        <v>0</v>
      </c>
      <c r="O1825" s="48">
        <v>0</v>
      </c>
      <c r="P1825" s="48">
        <v>0</v>
      </c>
      <c r="Q1825" s="48">
        <v>0</v>
      </c>
      <c r="R1825" s="48">
        <v>0</v>
      </c>
      <c r="S1825" s="48">
        <v>0</v>
      </c>
      <c r="T1825" s="48">
        <v>0</v>
      </c>
      <c r="U1825" s="48">
        <v>0</v>
      </c>
      <c r="V1825" s="48">
        <v>0</v>
      </c>
      <c r="W1825" s="48">
        <v>0</v>
      </c>
    </row>
    <row r="1826" spans="4:23" ht="15" customHeight="1" outlineLevel="2" x14ac:dyDescent="0.2">
      <c r="D1826" s="41" t="s">
        <v>721</v>
      </c>
      <c r="E1826" s="17" t="s">
        <v>722</v>
      </c>
      <c r="F1826" s="48">
        <v>1</v>
      </c>
      <c r="G1826" s="48">
        <v>1</v>
      </c>
      <c r="H1826" s="48">
        <v>0</v>
      </c>
      <c r="I1826" s="48">
        <v>1</v>
      </c>
      <c r="J1826" s="48">
        <v>1</v>
      </c>
      <c r="K1826" s="48">
        <v>0</v>
      </c>
      <c r="L1826" s="48">
        <v>1</v>
      </c>
      <c r="M1826" s="48">
        <v>1</v>
      </c>
      <c r="N1826" s="48">
        <v>0</v>
      </c>
      <c r="O1826" s="48">
        <v>0</v>
      </c>
      <c r="P1826" s="48">
        <v>0</v>
      </c>
      <c r="Q1826" s="48">
        <v>0</v>
      </c>
      <c r="R1826" s="48">
        <v>1</v>
      </c>
      <c r="S1826" s="48">
        <v>1</v>
      </c>
      <c r="T1826" s="48">
        <v>0</v>
      </c>
      <c r="U1826" s="48">
        <v>1</v>
      </c>
      <c r="V1826" s="48">
        <v>1</v>
      </c>
      <c r="W1826" s="48">
        <v>0</v>
      </c>
    </row>
    <row r="1827" spans="4:23" ht="15" customHeight="1" outlineLevel="2" x14ac:dyDescent="0.2">
      <c r="D1827" s="41" t="s">
        <v>723</v>
      </c>
      <c r="E1827" s="17" t="s">
        <v>724</v>
      </c>
      <c r="F1827" s="48">
        <v>1</v>
      </c>
      <c r="G1827" s="48">
        <v>1</v>
      </c>
      <c r="H1827" s="48">
        <v>0</v>
      </c>
      <c r="I1827" s="48">
        <v>1</v>
      </c>
      <c r="J1827" s="48">
        <v>1</v>
      </c>
      <c r="K1827" s="48">
        <v>0</v>
      </c>
      <c r="L1827" s="48">
        <v>1</v>
      </c>
      <c r="M1827" s="48">
        <v>1</v>
      </c>
      <c r="N1827" s="48">
        <v>0</v>
      </c>
      <c r="O1827" s="48">
        <v>1</v>
      </c>
      <c r="P1827" s="48">
        <v>1</v>
      </c>
      <c r="Q1827" s="48">
        <v>0</v>
      </c>
      <c r="R1827" s="48">
        <v>1</v>
      </c>
      <c r="S1827" s="48">
        <v>1</v>
      </c>
      <c r="T1827" s="48">
        <v>0</v>
      </c>
      <c r="U1827" s="48">
        <v>1</v>
      </c>
      <c r="V1827" s="48">
        <v>1</v>
      </c>
      <c r="W1827" s="48">
        <v>0</v>
      </c>
    </row>
    <row r="1828" spans="4:23" ht="15" customHeight="1" outlineLevel="2" x14ac:dyDescent="0.2">
      <c r="D1828" s="41" t="s">
        <v>725</v>
      </c>
      <c r="E1828" s="17" t="s">
        <v>726</v>
      </c>
      <c r="F1828" s="48">
        <v>0</v>
      </c>
      <c r="G1828" s="48">
        <v>0</v>
      </c>
      <c r="H1828" s="48">
        <v>0</v>
      </c>
      <c r="I1828" s="48">
        <v>0</v>
      </c>
      <c r="J1828" s="48">
        <v>0</v>
      </c>
      <c r="K1828" s="48">
        <v>0</v>
      </c>
      <c r="L1828" s="48">
        <v>0</v>
      </c>
      <c r="M1828" s="48">
        <v>0</v>
      </c>
      <c r="N1828" s="48">
        <v>0</v>
      </c>
      <c r="O1828" s="48">
        <v>0</v>
      </c>
      <c r="P1828" s="48">
        <v>0</v>
      </c>
      <c r="Q1828" s="48">
        <v>0</v>
      </c>
      <c r="R1828" s="48">
        <v>0</v>
      </c>
      <c r="S1828" s="48">
        <v>0</v>
      </c>
      <c r="T1828" s="48">
        <v>0</v>
      </c>
      <c r="U1828" s="48">
        <v>0</v>
      </c>
      <c r="V1828" s="48">
        <v>0</v>
      </c>
      <c r="W1828" s="48">
        <v>0</v>
      </c>
    </row>
    <row r="1829" spans="4:23" ht="15" customHeight="1" outlineLevel="2" x14ac:dyDescent="0.2">
      <c r="D1829" s="41" t="s">
        <v>727</v>
      </c>
      <c r="E1829" s="17" t="s">
        <v>728</v>
      </c>
      <c r="F1829" s="48">
        <v>0</v>
      </c>
      <c r="G1829" s="48">
        <v>0</v>
      </c>
      <c r="H1829" s="48">
        <v>0</v>
      </c>
      <c r="I1829" s="48">
        <v>0</v>
      </c>
      <c r="J1829" s="48">
        <v>0</v>
      </c>
      <c r="K1829" s="48">
        <v>0</v>
      </c>
      <c r="L1829" s="48">
        <v>1</v>
      </c>
      <c r="M1829" s="48">
        <v>1</v>
      </c>
      <c r="N1829" s="48">
        <v>0</v>
      </c>
      <c r="O1829" s="48">
        <v>0</v>
      </c>
      <c r="P1829" s="48">
        <v>0</v>
      </c>
      <c r="Q1829" s="48">
        <v>0</v>
      </c>
      <c r="R1829" s="48">
        <v>0</v>
      </c>
      <c r="S1829" s="48">
        <v>0</v>
      </c>
      <c r="T1829" s="48">
        <v>0</v>
      </c>
      <c r="U1829" s="48">
        <v>1</v>
      </c>
      <c r="V1829" s="48">
        <v>1</v>
      </c>
      <c r="W1829" s="48">
        <v>0</v>
      </c>
    </row>
    <row r="1830" spans="4:23" ht="15" customHeight="1" outlineLevel="2" x14ac:dyDescent="0.2">
      <c r="D1830" s="41" t="s">
        <v>729</v>
      </c>
      <c r="E1830" s="17" t="s">
        <v>730</v>
      </c>
      <c r="F1830" s="48">
        <v>0</v>
      </c>
      <c r="G1830" s="48">
        <v>0</v>
      </c>
      <c r="H1830" s="48">
        <v>0</v>
      </c>
      <c r="I1830" s="48">
        <v>0</v>
      </c>
      <c r="J1830" s="48">
        <v>0</v>
      </c>
      <c r="K1830" s="48">
        <v>0</v>
      </c>
      <c r="L1830" s="48">
        <v>0</v>
      </c>
      <c r="M1830" s="48">
        <v>0</v>
      </c>
      <c r="N1830" s="48">
        <v>0</v>
      </c>
      <c r="O1830" s="48">
        <v>0</v>
      </c>
      <c r="P1830" s="48">
        <v>0</v>
      </c>
      <c r="Q1830" s="48">
        <v>0</v>
      </c>
      <c r="R1830" s="48">
        <v>0</v>
      </c>
      <c r="S1830" s="48">
        <v>0</v>
      </c>
      <c r="T1830" s="48">
        <v>0</v>
      </c>
      <c r="U1830" s="48">
        <v>0</v>
      </c>
      <c r="V1830" s="48">
        <v>0</v>
      </c>
      <c r="W1830" s="48">
        <v>0</v>
      </c>
    </row>
    <row r="1831" spans="4:23" ht="15" customHeight="1" outlineLevel="2" x14ac:dyDescent="0.2">
      <c r="D1831" s="41" t="s">
        <v>731</v>
      </c>
      <c r="E1831" s="17" t="s">
        <v>732</v>
      </c>
      <c r="F1831" s="48">
        <v>0</v>
      </c>
      <c r="G1831" s="48">
        <v>0</v>
      </c>
      <c r="H1831" s="48">
        <v>0</v>
      </c>
      <c r="I1831" s="48">
        <v>0</v>
      </c>
      <c r="J1831" s="48">
        <v>0</v>
      </c>
      <c r="K1831" s="48">
        <v>0</v>
      </c>
      <c r="L1831" s="48">
        <v>0</v>
      </c>
      <c r="M1831" s="48">
        <v>0</v>
      </c>
      <c r="N1831" s="48">
        <v>0</v>
      </c>
      <c r="O1831" s="48">
        <v>0</v>
      </c>
      <c r="P1831" s="48">
        <v>0</v>
      </c>
      <c r="Q1831" s="48">
        <v>0</v>
      </c>
      <c r="R1831" s="48">
        <v>0</v>
      </c>
      <c r="S1831" s="48">
        <v>0</v>
      </c>
      <c r="T1831" s="48">
        <v>0</v>
      </c>
      <c r="U1831" s="48">
        <v>0</v>
      </c>
      <c r="V1831" s="48">
        <v>0</v>
      </c>
      <c r="W1831" s="48">
        <v>0</v>
      </c>
    </row>
    <row r="1832" spans="4:23" ht="15" customHeight="1" outlineLevel="2" x14ac:dyDescent="0.2">
      <c r="D1832" s="41" t="s">
        <v>733</v>
      </c>
      <c r="E1832" s="17" t="s">
        <v>734</v>
      </c>
      <c r="F1832" s="48">
        <v>0</v>
      </c>
      <c r="G1832" s="48">
        <v>0</v>
      </c>
      <c r="H1832" s="48">
        <v>0</v>
      </c>
      <c r="I1832" s="48">
        <v>0</v>
      </c>
      <c r="J1832" s="48">
        <v>0</v>
      </c>
      <c r="K1832" s="48">
        <v>0</v>
      </c>
      <c r="L1832" s="48">
        <v>0</v>
      </c>
      <c r="M1832" s="48">
        <v>0</v>
      </c>
      <c r="N1832" s="48">
        <v>0</v>
      </c>
      <c r="O1832" s="48">
        <v>0</v>
      </c>
      <c r="P1832" s="48">
        <v>0</v>
      </c>
      <c r="Q1832" s="48">
        <v>0</v>
      </c>
      <c r="R1832" s="48">
        <v>0</v>
      </c>
      <c r="S1832" s="48">
        <v>0</v>
      </c>
      <c r="T1832" s="48">
        <v>0</v>
      </c>
      <c r="U1832" s="48">
        <v>0</v>
      </c>
      <c r="V1832" s="48">
        <v>0</v>
      </c>
      <c r="W1832" s="48">
        <v>0</v>
      </c>
    </row>
    <row r="1833" spans="4:23" ht="15" customHeight="1" outlineLevel="2" x14ac:dyDescent="0.2">
      <c r="D1833" s="41" t="s">
        <v>735</v>
      </c>
      <c r="E1833" s="17" t="s">
        <v>736</v>
      </c>
      <c r="F1833" s="48">
        <v>1</v>
      </c>
      <c r="G1833" s="48">
        <v>0</v>
      </c>
      <c r="H1833" s="48">
        <v>1</v>
      </c>
      <c r="I1833" s="48">
        <v>0</v>
      </c>
      <c r="J1833" s="48">
        <v>0</v>
      </c>
      <c r="K1833" s="48">
        <v>0</v>
      </c>
      <c r="L1833" s="48">
        <v>0</v>
      </c>
      <c r="M1833" s="48">
        <v>0</v>
      </c>
      <c r="N1833" s="48">
        <v>0</v>
      </c>
      <c r="O1833" s="48">
        <v>0</v>
      </c>
      <c r="P1833" s="48">
        <v>0</v>
      </c>
      <c r="Q1833" s="48">
        <v>0</v>
      </c>
      <c r="R1833" s="48">
        <v>0</v>
      </c>
      <c r="S1833" s="48">
        <v>0</v>
      </c>
      <c r="T1833" s="48">
        <v>0</v>
      </c>
      <c r="U1833" s="48">
        <v>0</v>
      </c>
      <c r="V1833" s="48">
        <v>0</v>
      </c>
      <c r="W1833" s="48">
        <v>0</v>
      </c>
    </row>
    <row r="1834" spans="4:23" ht="15" customHeight="1" outlineLevel="2" x14ac:dyDescent="0.2">
      <c r="D1834" s="41" t="s">
        <v>737</v>
      </c>
      <c r="E1834" s="17" t="s">
        <v>738</v>
      </c>
      <c r="F1834" s="48">
        <v>0</v>
      </c>
      <c r="G1834" s="48">
        <v>0</v>
      </c>
      <c r="H1834" s="48">
        <v>0</v>
      </c>
      <c r="I1834" s="48">
        <v>0</v>
      </c>
      <c r="J1834" s="48">
        <v>0</v>
      </c>
      <c r="K1834" s="48">
        <v>0</v>
      </c>
      <c r="L1834" s="48">
        <v>0</v>
      </c>
      <c r="M1834" s="48">
        <v>0</v>
      </c>
      <c r="N1834" s="48">
        <v>0</v>
      </c>
      <c r="O1834" s="48">
        <v>0</v>
      </c>
      <c r="P1834" s="48">
        <v>0</v>
      </c>
      <c r="Q1834" s="48">
        <v>0</v>
      </c>
      <c r="R1834" s="48">
        <v>0</v>
      </c>
      <c r="S1834" s="48">
        <v>0</v>
      </c>
      <c r="T1834" s="48">
        <v>0</v>
      </c>
      <c r="U1834" s="48">
        <v>0</v>
      </c>
      <c r="V1834" s="48">
        <v>0</v>
      </c>
      <c r="W1834" s="48">
        <v>0</v>
      </c>
    </row>
    <row r="1835" spans="4:23" ht="15" customHeight="1" outlineLevel="2" x14ac:dyDescent="0.2">
      <c r="D1835" s="41" t="s">
        <v>739</v>
      </c>
      <c r="E1835" s="17" t="s">
        <v>740</v>
      </c>
      <c r="F1835" s="48">
        <v>0</v>
      </c>
      <c r="G1835" s="48">
        <v>0</v>
      </c>
      <c r="H1835" s="48">
        <v>0</v>
      </c>
      <c r="I1835" s="48">
        <v>0</v>
      </c>
      <c r="J1835" s="48">
        <v>0</v>
      </c>
      <c r="K1835" s="48">
        <v>0</v>
      </c>
      <c r="L1835" s="48">
        <v>0</v>
      </c>
      <c r="M1835" s="48">
        <v>0</v>
      </c>
      <c r="N1835" s="48">
        <v>0</v>
      </c>
      <c r="O1835" s="48">
        <v>0</v>
      </c>
      <c r="P1835" s="48">
        <v>0</v>
      </c>
      <c r="Q1835" s="48">
        <v>0</v>
      </c>
      <c r="R1835" s="48">
        <v>0</v>
      </c>
      <c r="S1835" s="48">
        <v>0</v>
      </c>
      <c r="T1835" s="48">
        <v>0</v>
      </c>
      <c r="U1835" s="48">
        <v>0</v>
      </c>
      <c r="V1835" s="48">
        <v>0</v>
      </c>
      <c r="W1835" s="48">
        <v>0</v>
      </c>
    </row>
    <row r="1836" spans="4:23" ht="15" customHeight="1" outlineLevel="2" x14ac:dyDescent="0.2">
      <c r="D1836" s="41" t="s">
        <v>741</v>
      </c>
      <c r="E1836" s="17" t="s">
        <v>742</v>
      </c>
      <c r="F1836" s="48">
        <v>0</v>
      </c>
      <c r="G1836" s="48">
        <v>0</v>
      </c>
      <c r="H1836" s="48">
        <v>0</v>
      </c>
      <c r="I1836" s="48">
        <v>0</v>
      </c>
      <c r="J1836" s="48">
        <v>0</v>
      </c>
      <c r="K1836" s="48">
        <v>0</v>
      </c>
      <c r="L1836" s="48">
        <v>0</v>
      </c>
      <c r="M1836" s="48">
        <v>0</v>
      </c>
      <c r="N1836" s="48">
        <v>0</v>
      </c>
      <c r="O1836" s="48">
        <v>0</v>
      </c>
      <c r="P1836" s="48">
        <v>0</v>
      </c>
      <c r="Q1836" s="48">
        <v>0</v>
      </c>
      <c r="R1836" s="48">
        <v>0</v>
      </c>
      <c r="S1836" s="48">
        <v>0</v>
      </c>
      <c r="T1836" s="48">
        <v>0</v>
      </c>
      <c r="U1836" s="48">
        <v>0</v>
      </c>
      <c r="V1836" s="48">
        <v>0</v>
      </c>
      <c r="W1836" s="48">
        <v>0</v>
      </c>
    </row>
    <row r="1837" spans="4:23" ht="15" customHeight="1" outlineLevel="2" x14ac:dyDescent="0.2">
      <c r="D1837" s="41" t="s">
        <v>743</v>
      </c>
      <c r="E1837" s="17" t="s">
        <v>744</v>
      </c>
      <c r="F1837" s="48">
        <v>0</v>
      </c>
      <c r="G1837" s="48">
        <v>0</v>
      </c>
      <c r="H1837" s="48">
        <v>0</v>
      </c>
      <c r="I1837" s="48">
        <v>0</v>
      </c>
      <c r="J1837" s="48">
        <v>0</v>
      </c>
      <c r="K1837" s="48">
        <v>0</v>
      </c>
      <c r="L1837" s="48">
        <v>0</v>
      </c>
      <c r="M1837" s="48">
        <v>0</v>
      </c>
      <c r="N1837" s="48">
        <v>0</v>
      </c>
      <c r="O1837" s="48">
        <v>0</v>
      </c>
      <c r="P1837" s="48">
        <v>0</v>
      </c>
      <c r="Q1837" s="48">
        <v>0</v>
      </c>
      <c r="R1837" s="48">
        <v>0</v>
      </c>
      <c r="S1837" s="48">
        <v>0</v>
      </c>
      <c r="T1837" s="48">
        <v>0</v>
      </c>
      <c r="U1837" s="48">
        <v>0</v>
      </c>
      <c r="V1837" s="48">
        <v>0</v>
      </c>
      <c r="W1837" s="48">
        <v>0</v>
      </c>
    </row>
    <row r="1838" spans="4:23" ht="15" customHeight="1" outlineLevel="2" x14ac:dyDescent="0.2">
      <c r="D1838" s="41" t="s">
        <v>745</v>
      </c>
      <c r="E1838" s="17" t="s">
        <v>746</v>
      </c>
      <c r="F1838" s="48">
        <v>0</v>
      </c>
      <c r="G1838" s="48">
        <v>0</v>
      </c>
      <c r="H1838" s="48">
        <v>0</v>
      </c>
      <c r="I1838" s="48">
        <v>0</v>
      </c>
      <c r="J1838" s="48">
        <v>0</v>
      </c>
      <c r="K1838" s="48">
        <v>0</v>
      </c>
      <c r="L1838" s="48">
        <v>0</v>
      </c>
      <c r="M1838" s="48">
        <v>0</v>
      </c>
      <c r="N1838" s="48">
        <v>0</v>
      </c>
      <c r="O1838" s="48">
        <v>0</v>
      </c>
      <c r="P1838" s="48">
        <v>0</v>
      </c>
      <c r="Q1838" s="48">
        <v>0</v>
      </c>
      <c r="R1838" s="48">
        <v>0</v>
      </c>
      <c r="S1838" s="48">
        <v>0</v>
      </c>
      <c r="T1838" s="48">
        <v>0</v>
      </c>
      <c r="U1838" s="48">
        <v>0</v>
      </c>
      <c r="V1838" s="48">
        <v>0</v>
      </c>
      <c r="W1838" s="48">
        <v>0</v>
      </c>
    </row>
    <row r="1839" spans="4:23" ht="15" customHeight="1" outlineLevel="2" x14ac:dyDescent="0.2">
      <c r="D1839" s="41" t="s">
        <v>747</v>
      </c>
      <c r="E1839" s="17" t="s">
        <v>748</v>
      </c>
      <c r="F1839" s="48">
        <v>2</v>
      </c>
      <c r="G1839" s="48">
        <v>1</v>
      </c>
      <c r="H1839" s="48">
        <v>1</v>
      </c>
      <c r="I1839" s="48">
        <v>1</v>
      </c>
      <c r="J1839" s="48">
        <v>1</v>
      </c>
      <c r="K1839" s="48">
        <v>0</v>
      </c>
      <c r="L1839" s="48">
        <v>1</v>
      </c>
      <c r="M1839" s="48">
        <v>1</v>
      </c>
      <c r="N1839" s="48">
        <v>0</v>
      </c>
      <c r="O1839" s="48">
        <v>0</v>
      </c>
      <c r="P1839" s="48">
        <v>0</v>
      </c>
      <c r="Q1839" s="48">
        <v>0</v>
      </c>
      <c r="R1839" s="48">
        <v>0</v>
      </c>
      <c r="S1839" s="48">
        <v>0</v>
      </c>
      <c r="T1839" s="48">
        <v>0</v>
      </c>
      <c r="U1839" s="48">
        <v>1</v>
      </c>
      <c r="V1839" s="48">
        <v>1</v>
      </c>
      <c r="W1839" s="48">
        <v>0</v>
      </c>
    </row>
    <row r="1840" spans="4:23" ht="15" customHeight="1" outlineLevel="2" x14ac:dyDescent="0.2">
      <c r="D1840" s="41" t="s">
        <v>749</v>
      </c>
      <c r="E1840" s="17" t="s">
        <v>750</v>
      </c>
      <c r="F1840" s="48">
        <v>0</v>
      </c>
      <c r="G1840" s="48">
        <v>0</v>
      </c>
      <c r="H1840" s="48">
        <v>0</v>
      </c>
      <c r="I1840" s="48">
        <v>0</v>
      </c>
      <c r="J1840" s="48">
        <v>0</v>
      </c>
      <c r="K1840" s="48">
        <v>0</v>
      </c>
      <c r="L1840" s="48">
        <v>0</v>
      </c>
      <c r="M1840" s="48">
        <v>0</v>
      </c>
      <c r="N1840" s="48">
        <v>0</v>
      </c>
      <c r="O1840" s="48">
        <v>0</v>
      </c>
      <c r="P1840" s="48">
        <v>0</v>
      </c>
      <c r="Q1840" s="48">
        <v>0</v>
      </c>
      <c r="R1840" s="48">
        <v>0</v>
      </c>
      <c r="S1840" s="48">
        <v>0</v>
      </c>
      <c r="T1840" s="48">
        <v>0</v>
      </c>
      <c r="U1840" s="48">
        <v>0</v>
      </c>
      <c r="V1840" s="48">
        <v>0</v>
      </c>
      <c r="W1840" s="48">
        <v>0</v>
      </c>
    </row>
    <row r="1841" spans="4:23" ht="15" customHeight="1" outlineLevel="2" x14ac:dyDescent="0.2">
      <c r="D1841" s="41" t="s">
        <v>751</v>
      </c>
      <c r="E1841" s="17" t="s">
        <v>752</v>
      </c>
      <c r="F1841" s="48">
        <v>0</v>
      </c>
      <c r="G1841" s="48">
        <v>0</v>
      </c>
      <c r="H1841" s="48">
        <v>0</v>
      </c>
      <c r="I1841" s="48">
        <v>0</v>
      </c>
      <c r="J1841" s="48">
        <v>0</v>
      </c>
      <c r="K1841" s="48">
        <v>0</v>
      </c>
      <c r="L1841" s="48">
        <v>0</v>
      </c>
      <c r="M1841" s="48">
        <v>0</v>
      </c>
      <c r="N1841" s="48">
        <v>0</v>
      </c>
      <c r="O1841" s="48">
        <v>0</v>
      </c>
      <c r="P1841" s="48">
        <v>0</v>
      </c>
      <c r="Q1841" s="48">
        <v>0</v>
      </c>
      <c r="R1841" s="48">
        <v>0</v>
      </c>
      <c r="S1841" s="48">
        <v>0</v>
      </c>
      <c r="T1841" s="48">
        <v>0</v>
      </c>
      <c r="U1841" s="48">
        <v>0</v>
      </c>
      <c r="V1841" s="48">
        <v>0</v>
      </c>
      <c r="W1841" s="48">
        <v>0</v>
      </c>
    </row>
    <row r="1842" spans="4:23" ht="15" customHeight="1" outlineLevel="2" x14ac:dyDescent="0.2">
      <c r="D1842" s="41" t="s">
        <v>753</v>
      </c>
      <c r="E1842" s="17" t="s">
        <v>754</v>
      </c>
      <c r="F1842" s="48">
        <v>0</v>
      </c>
      <c r="G1842" s="48">
        <v>0</v>
      </c>
      <c r="H1842" s="48">
        <v>0</v>
      </c>
      <c r="I1842" s="48">
        <v>0</v>
      </c>
      <c r="J1842" s="48">
        <v>0</v>
      </c>
      <c r="K1842" s="48">
        <v>0</v>
      </c>
      <c r="L1842" s="48">
        <v>0</v>
      </c>
      <c r="M1842" s="48">
        <v>0</v>
      </c>
      <c r="N1842" s="48">
        <v>0</v>
      </c>
      <c r="O1842" s="48">
        <v>0</v>
      </c>
      <c r="P1842" s="48">
        <v>0</v>
      </c>
      <c r="Q1842" s="48">
        <v>0</v>
      </c>
      <c r="R1842" s="48">
        <v>0</v>
      </c>
      <c r="S1842" s="48">
        <v>0</v>
      </c>
      <c r="T1842" s="48">
        <v>0</v>
      </c>
      <c r="U1842" s="48">
        <v>0</v>
      </c>
      <c r="V1842" s="48">
        <v>0</v>
      </c>
      <c r="W1842" s="48">
        <v>0</v>
      </c>
    </row>
    <row r="1843" spans="4:23" ht="15" customHeight="1" outlineLevel="2" x14ac:dyDescent="0.2">
      <c r="D1843" s="41" t="s">
        <v>755</v>
      </c>
      <c r="E1843" s="17" t="s">
        <v>756</v>
      </c>
      <c r="F1843" s="48">
        <v>0</v>
      </c>
      <c r="G1843" s="48">
        <v>0</v>
      </c>
      <c r="H1843" s="48">
        <v>0</v>
      </c>
      <c r="I1843" s="48">
        <v>0</v>
      </c>
      <c r="J1843" s="48">
        <v>0</v>
      </c>
      <c r="K1843" s="48">
        <v>0</v>
      </c>
      <c r="L1843" s="48">
        <v>0</v>
      </c>
      <c r="M1843" s="48">
        <v>0</v>
      </c>
      <c r="N1843" s="48">
        <v>0</v>
      </c>
      <c r="O1843" s="48">
        <v>0</v>
      </c>
      <c r="P1843" s="48">
        <v>0</v>
      </c>
      <c r="Q1843" s="48">
        <v>0</v>
      </c>
      <c r="R1843" s="48">
        <v>0</v>
      </c>
      <c r="S1843" s="48">
        <v>0</v>
      </c>
      <c r="T1843" s="48">
        <v>0</v>
      </c>
      <c r="U1843" s="48">
        <v>0</v>
      </c>
      <c r="V1843" s="48">
        <v>0</v>
      </c>
      <c r="W1843" s="48">
        <v>0</v>
      </c>
    </row>
    <row r="1844" spans="4:23" ht="15" customHeight="1" outlineLevel="2" x14ac:dyDescent="0.2">
      <c r="D1844" s="41" t="s">
        <v>757</v>
      </c>
      <c r="E1844" s="17" t="s">
        <v>758</v>
      </c>
      <c r="F1844" s="48">
        <v>2</v>
      </c>
      <c r="G1844" s="48">
        <v>0</v>
      </c>
      <c r="H1844" s="48">
        <v>2</v>
      </c>
      <c r="I1844" s="48">
        <v>2</v>
      </c>
      <c r="J1844" s="48">
        <v>0</v>
      </c>
      <c r="K1844" s="48">
        <v>2</v>
      </c>
      <c r="L1844" s="48">
        <v>1</v>
      </c>
      <c r="M1844" s="48">
        <v>0</v>
      </c>
      <c r="N1844" s="48">
        <v>1</v>
      </c>
      <c r="O1844" s="48">
        <v>1</v>
      </c>
      <c r="P1844" s="48">
        <v>0</v>
      </c>
      <c r="Q1844" s="48">
        <v>1</v>
      </c>
      <c r="R1844" s="48">
        <v>1</v>
      </c>
      <c r="S1844" s="48">
        <v>0</v>
      </c>
      <c r="T1844" s="48">
        <v>1</v>
      </c>
      <c r="U1844" s="48">
        <v>1</v>
      </c>
      <c r="V1844" s="48">
        <v>0</v>
      </c>
      <c r="W1844" s="48">
        <v>1</v>
      </c>
    </row>
    <row r="1845" spans="4:23" ht="15" customHeight="1" outlineLevel="2" x14ac:dyDescent="0.2">
      <c r="D1845" s="41" t="s">
        <v>759</v>
      </c>
      <c r="E1845" s="17" t="s">
        <v>760</v>
      </c>
      <c r="F1845" s="48">
        <v>12</v>
      </c>
      <c r="G1845" s="48">
        <v>7</v>
      </c>
      <c r="H1845" s="48">
        <v>5</v>
      </c>
      <c r="I1845" s="48">
        <v>11</v>
      </c>
      <c r="J1845" s="48">
        <v>6</v>
      </c>
      <c r="K1845" s="48">
        <v>5</v>
      </c>
      <c r="L1845" s="48">
        <v>11</v>
      </c>
      <c r="M1845" s="48">
        <v>6</v>
      </c>
      <c r="N1845" s="48">
        <v>5</v>
      </c>
      <c r="O1845" s="48">
        <v>10</v>
      </c>
      <c r="P1845" s="48">
        <v>6</v>
      </c>
      <c r="Q1845" s="48">
        <v>4</v>
      </c>
      <c r="R1845" s="48">
        <v>9</v>
      </c>
      <c r="S1845" s="48">
        <v>5</v>
      </c>
      <c r="T1845" s="48">
        <v>4</v>
      </c>
      <c r="U1845" s="48">
        <v>8</v>
      </c>
      <c r="V1845" s="48">
        <v>4</v>
      </c>
      <c r="W1845" s="48">
        <v>4</v>
      </c>
    </row>
    <row r="1846" spans="4:23" ht="15" customHeight="1" outlineLevel="2" x14ac:dyDescent="0.2">
      <c r="D1846" s="41" t="s">
        <v>761</v>
      </c>
      <c r="E1846" s="17" t="s">
        <v>762</v>
      </c>
      <c r="F1846" s="48">
        <v>0</v>
      </c>
      <c r="G1846" s="48">
        <v>0</v>
      </c>
      <c r="H1846" s="48">
        <v>0</v>
      </c>
      <c r="I1846" s="48">
        <v>0</v>
      </c>
      <c r="J1846" s="48">
        <v>0</v>
      </c>
      <c r="K1846" s="48">
        <v>0</v>
      </c>
      <c r="L1846" s="48">
        <v>0</v>
      </c>
      <c r="M1846" s="48">
        <v>0</v>
      </c>
      <c r="N1846" s="48">
        <v>0</v>
      </c>
      <c r="O1846" s="48">
        <v>0</v>
      </c>
      <c r="P1846" s="48">
        <v>0</v>
      </c>
      <c r="Q1846" s="48">
        <v>0</v>
      </c>
      <c r="R1846" s="48">
        <v>0</v>
      </c>
      <c r="S1846" s="48">
        <v>0</v>
      </c>
      <c r="T1846" s="48">
        <v>0</v>
      </c>
      <c r="U1846" s="48">
        <v>0</v>
      </c>
      <c r="V1846" s="48">
        <v>0</v>
      </c>
      <c r="W1846" s="48">
        <v>0</v>
      </c>
    </row>
    <row r="1847" spans="4:23" ht="15" customHeight="1" outlineLevel="2" x14ac:dyDescent="0.2">
      <c r="D1847" s="41" t="s">
        <v>763</v>
      </c>
      <c r="E1847" s="17" t="s">
        <v>764</v>
      </c>
      <c r="F1847" s="48">
        <v>0</v>
      </c>
      <c r="G1847" s="48">
        <v>0</v>
      </c>
      <c r="H1847" s="48">
        <v>0</v>
      </c>
      <c r="I1847" s="48">
        <v>0</v>
      </c>
      <c r="J1847" s="48">
        <v>0</v>
      </c>
      <c r="K1847" s="48">
        <v>0</v>
      </c>
      <c r="L1847" s="48">
        <v>0</v>
      </c>
      <c r="M1847" s="48">
        <v>0</v>
      </c>
      <c r="N1847" s="48">
        <v>0</v>
      </c>
      <c r="O1847" s="48">
        <v>1</v>
      </c>
      <c r="P1847" s="48">
        <v>0</v>
      </c>
      <c r="Q1847" s="48">
        <v>1</v>
      </c>
      <c r="R1847" s="48">
        <v>1</v>
      </c>
      <c r="S1847" s="48">
        <v>0</v>
      </c>
      <c r="T1847" s="48">
        <v>1</v>
      </c>
      <c r="U1847" s="48">
        <v>1</v>
      </c>
      <c r="V1847" s="48">
        <v>0</v>
      </c>
      <c r="W1847" s="48">
        <v>1</v>
      </c>
    </row>
    <row r="1848" spans="4:23" ht="15" customHeight="1" outlineLevel="2" x14ac:dyDescent="0.2">
      <c r="D1848" s="41" t="s">
        <v>765</v>
      </c>
      <c r="E1848" s="17" t="s">
        <v>766</v>
      </c>
      <c r="F1848" s="48">
        <v>0</v>
      </c>
      <c r="G1848" s="48">
        <v>0</v>
      </c>
      <c r="H1848" s="48">
        <v>0</v>
      </c>
      <c r="I1848" s="48">
        <v>0</v>
      </c>
      <c r="J1848" s="48">
        <v>0</v>
      </c>
      <c r="K1848" s="48">
        <v>0</v>
      </c>
      <c r="L1848" s="48">
        <v>0</v>
      </c>
      <c r="M1848" s="48">
        <v>0</v>
      </c>
      <c r="N1848" s="48">
        <v>0</v>
      </c>
      <c r="O1848" s="48">
        <v>0</v>
      </c>
      <c r="P1848" s="48">
        <v>0</v>
      </c>
      <c r="Q1848" s="48">
        <v>0</v>
      </c>
      <c r="R1848" s="48">
        <v>0</v>
      </c>
      <c r="S1848" s="48">
        <v>0</v>
      </c>
      <c r="T1848" s="48">
        <v>0</v>
      </c>
      <c r="U1848" s="48">
        <v>0</v>
      </c>
      <c r="V1848" s="48">
        <v>0</v>
      </c>
      <c r="W1848" s="48">
        <v>0</v>
      </c>
    </row>
    <row r="1849" spans="4:23" ht="15" customHeight="1" outlineLevel="2" x14ac:dyDescent="0.2">
      <c r="D1849" s="41" t="s">
        <v>767</v>
      </c>
      <c r="E1849" s="17" t="s">
        <v>768</v>
      </c>
      <c r="F1849" s="48">
        <v>0</v>
      </c>
      <c r="G1849" s="48">
        <v>0</v>
      </c>
      <c r="H1849" s="48">
        <v>0</v>
      </c>
      <c r="I1849" s="48">
        <v>0</v>
      </c>
      <c r="J1849" s="48">
        <v>0</v>
      </c>
      <c r="K1849" s="48">
        <v>0</v>
      </c>
      <c r="L1849" s="48">
        <v>0</v>
      </c>
      <c r="M1849" s="48">
        <v>0</v>
      </c>
      <c r="N1849" s="48">
        <v>0</v>
      </c>
      <c r="O1849" s="48">
        <v>0</v>
      </c>
      <c r="P1849" s="48">
        <v>0</v>
      </c>
      <c r="Q1849" s="48">
        <v>0</v>
      </c>
      <c r="R1849" s="48">
        <v>0</v>
      </c>
      <c r="S1849" s="48">
        <v>0</v>
      </c>
      <c r="T1849" s="48">
        <v>0</v>
      </c>
      <c r="U1849" s="48">
        <v>0</v>
      </c>
      <c r="V1849" s="48">
        <v>0</v>
      </c>
      <c r="W1849" s="48">
        <v>0</v>
      </c>
    </row>
    <row r="1850" spans="4:23" ht="15" customHeight="1" outlineLevel="2" x14ac:dyDescent="0.2">
      <c r="D1850" s="41" t="s">
        <v>769</v>
      </c>
      <c r="E1850" s="17" t="s">
        <v>770</v>
      </c>
      <c r="F1850" s="48">
        <v>0</v>
      </c>
      <c r="G1850" s="48">
        <v>0</v>
      </c>
      <c r="H1850" s="48">
        <v>0</v>
      </c>
      <c r="I1850" s="48">
        <v>0</v>
      </c>
      <c r="J1850" s="48">
        <v>0</v>
      </c>
      <c r="K1850" s="48">
        <v>0</v>
      </c>
      <c r="L1850" s="48">
        <v>0</v>
      </c>
      <c r="M1850" s="48">
        <v>0</v>
      </c>
      <c r="N1850" s="48">
        <v>0</v>
      </c>
      <c r="O1850" s="48">
        <v>0</v>
      </c>
      <c r="P1850" s="48">
        <v>0</v>
      </c>
      <c r="Q1850" s="48">
        <v>0</v>
      </c>
      <c r="R1850" s="48">
        <v>0</v>
      </c>
      <c r="S1850" s="48">
        <v>0</v>
      </c>
      <c r="T1850" s="48">
        <v>0</v>
      </c>
      <c r="U1850" s="48">
        <v>0</v>
      </c>
      <c r="V1850" s="48">
        <v>0</v>
      </c>
      <c r="W1850" s="48">
        <v>0</v>
      </c>
    </row>
    <row r="1851" spans="4:23" ht="15" customHeight="1" outlineLevel="2" x14ac:dyDescent="0.2">
      <c r="D1851" s="41" t="s">
        <v>771</v>
      </c>
      <c r="E1851" s="17" t="s">
        <v>772</v>
      </c>
      <c r="F1851" s="48">
        <v>0</v>
      </c>
      <c r="G1851" s="48">
        <v>0</v>
      </c>
      <c r="H1851" s="48">
        <v>0</v>
      </c>
      <c r="I1851" s="48">
        <v>0</v>
      </c>
      <c r="J1851" s="48">
        <v>0</v>
      </c>
      <c r="K1851" s="48">
        <v>0</v>
      </c>
      <c r="L1851" s="48">
        <v>0</v>
      </c>
      <c r="M1851" s="48">
        <v>0</v>
      </c>
      <c r="N1851" s="48">
        <v>0</v>
      </c>
      <c r="O1851" s="48">
        <v>0</v>
      </c>
      <c r="P1851" s="48">
        <v>0</v>
      </c>
      <c r="Q1851" s="48">
        <v>0</v>
      </c>
      <c r="R1851" s="48">
        <v>0</v>
      </c>
      <c r="S1851" s="48">
        <v>0</v>
      </c>
      <c r="T1851" s="48">
        <v>0</v>
      </c>
      <c r="U1851" s="48">
        <v>0</v>
      </c>
      <c r="V1851" s="48">
        <v>0</v>
      </c>
      <c r="W1851" s="48">
        <v>0</v>
      </c>
    </row>
    <row r="1852" spans="4:23" ht="15" customHeight="1" outlineLevel="2" x14ac:dyDescent="0.2">
      <c r="D1852" s="41" t="s">
        <v>773</v>
      </c>
      <c r="E1852" s="17" t="s">
        <v>774</v>
      </c>
      <c r="F1852" s="48">
        <v>0</v>
      </c>
      <c r="G1852" s="48">
        <v>0</v>
      </c>
      <c r="H1852" s="48">
        <v>0</v>
      </c>
      <c r="I1852" s="48">
        <v>0</v>
      </c>
      <c r="J1852" s="48">
        <v>0</v>
      </c>
      <c r="K1852" s="48">
        <v>0</v>
      </c>
      <c r="L1852" s="48">
        <v>0</v>
      </c>
      <c r="M1852" s="48">
        <v>0</v>
      </c>
      <c r="N1852" s="48">
        <v>0</v>
      </c>
      <c r="O1852" s="48">
        <v>0</v>
      </c>
      <c r="P1852" s="48">
        <v>0</v>
      </c>
      <c r="Q1852" s="48">
        <v>0</v>
      </c>
      <c r="R1852" s="48">
        <v>0</v>
      </c>
      <c r="S1852" s="48">
        <v>0</v>
      </c>
      <c r="T1852" s="48">
        <v>0</v>
      </c>
      <c r="U1852" s="48">
        <v>0</v>
      </c>
      <c r="V1852" s="48">
        <v>0</v>
      </c>
      <c r="W1852" s="48">
        <v>0</v>
      </c>
    </row>
    <row r="1853" spans="4:23" ht="15" customHeight="1" outlineLevel="2" x14ac:dyDescent="0.2">
      <c r="D1853" s="41" t="s">
        <v>775</v>
      </c>
      <c r="E1853" s="17" t="s">
        <v>776</v>
      </c>
      <c r="F1853" s="48">
        <v>0</v>
      </c>
      <c r="G1853" s="48">
        <v>0</v>
      </c>
      <c r="H1853" s="48">
        <v>0</v>
      </c>
      <c r="I1853" s="48">
        <v>0</v>
      </c>
      <c r="J1853" s="48">
        <v>0</v>
      </c>
      <c r="K1853" s="48">
        <v>0</v>
      </c>
      <c r="L1853" s="48">
        <v>0</v>
      </c>
      <c r="M1853" s="48">
        <v>0</v>
      </c>
      <c r="N1853" s="48">
        <v>0</v>
      </c>
      <c r="O1853" s="48">
        <v>0</v>
      </c>
      <c r="P1853" s="48">
        <v>0</v>
      </c>
      <c r="Q1853" s="48">
        <v>0</v>
      </c>
      <c r="R1853" s="48">
        <v>0</v>
      </c>
      <c r="S1853" s="48">
        <v>0</v>
      </c>
      <c r="T1853" s="48">
        <v>0</v>
      </c>
      <c r="U1853" s="48">
        <v>0</v>
      </c>
      <c r="V1853" s="48">
        <v>0</v>
      </c>
      <c r="W1853" s="48">
        <v>0</v>
      </c>
    </row>
    <row r="1854" spans="4:23" ht="15" customHeight="1" outlineLevel="2" x14ac:dyDescent="0.2">
      <c r="D1854" s="41" t="s">
        <v>777</v>
      </c>
      <c r="E1854" s="17" t="s">
        <v>778</v>
      </c>
      <c r="F1854" s="48">
        <v>0</v>
      </c>
      <c r="G1854" s="48">
        <v>0</v>
      </c>
      <c r="H1854" s="48">
        <v>0</v>
      </c>
      <c r="I1854" s="48">
        <v>0</v>
      </c>
      <c r="J1854" s="48">
        <v>0</v>
      </c>
      <c r="K1854" s="48">
        <v>0</v>
      </c>
      <c r="L1854" s="48">
        <v>0</v>
      </c>
      <c r="M1854" s="48">
        <v>0</v>
      </c>
      <c r="N1854" s="48">
        <v>0</v>
      </c>
      <c r="O1854" s="48">
        <v>0</v>
      </c>
      <c r="P1854" s="48">
        <v>0</v>
      </c>
      <c r="Q1854" s="48">
        <v>0</v>
      </c>
      <c r="R1854" s="48">
        <v>0</v>
      </c>
      <c r="S1854" s="48">
        <v>0</v>
      </c>
      <c r="T1854" s="48">
        <v>0</v>
      </c>
      <c r="U1854" s="48">
        <v>0</v>
      </c>
      <c r="V1854" s="48">
        <v>0</v>
      </c>
      <c r="W1854" s="48">
        <v>0</v>
      </c>
    </row>
    <row r="1855" spans="4:23" ht="15" customHeight="1" outlineLevel="2" x14ac:dyDescent="0.2">
      <c r="D1855" s="41" t="s">
        <v>779</v>
      </c>
      <c r="E1855" s="17" t="s">
        <v>780</v>
      </c>
      <c r="F1855" s="48">
        <v>0</v>
      </c>
      <c r="G1855" s="48">
        <v>0</v>
      </c>
      <c r="H1855" s="48">
        <v>0</v>
      </c>
      <c r="I1855" s="48">
        <v>0</v>
      </c>
      <c r="J1855" s="48">
        <v>0</v>
      </c>
      <c r="K1855" s="48">
        <v>0</v>
      </c>
      <c r="L1855" s="48">
        <v>0</v>
      </c>
      <c r="M1855" s="48">
        <v>0</v>
      </c>
      <c r="N1855" s="48">
        <v>0</v>
      </c>
      <c r="O1855" s="48">
        <v>0</v>
      </c>
      <c r="P1855" s="48">
        <v>0</v>
      </c>
      <c r="Q1855" s="48">
        <v>0</v>
      </c>
      <c r="R1855" s="48">
        <v>0</v>
      </c>
      <c r="S1855" s="48">
        <v>0</v>
      </c>
      <c r="T1855" s="48">
        <v>0</v>
      </c>
      <c r="U1855" s="48">
        <v>0</v>
      </c>
      <c r="V1855" s="48">
        <v>0</v>
      </c>
      <c r="W1855" s="48">
        <v>0</v>
      </c>
    </row>
    <row r="1856" spans="4:23" ht="15" customHeight="1" outlineLevel="2" x14ac:dyDescent="0.2">
      <c r="D1856" s="41" t="s">
        <v>781</v>
      </c>
      <c r="E1856" s="17" t="s">
        <v>782</v>
      </c>
      <c r="F1856" s="48">
        <v>0</v>
      </c>
      <c r="G1856" s="48">
        <v>0</v>
      </c>
      <c r="H1856" s="48">
        <v>0</v>
      </c>
      <c r="I1856" s="48">
        <v>0</v>
      </c>
      <c r="J1856" s="48">
        <v>0</v>
      </c>
      <c r="K1856" s="48">
        <v>0</v>
      </c>
      <c r="L1856" s="48">
        <v>0</v>
      </c>
      <c r="M1856" s="48">
        <v>0</v>
      </c>
      <c r="N1856" s="48">
        <v>0</v>
      </c>
      <c r="O1856" s="48">
        <v>0</v>
      </c>
      <c r="P1856" s="48">
        <v>0</v>
      </c>
      <c r="Q1856" s="48">
        <v>0</v>
      </c>
      <c r="R1856" s="48">
        <v>0</v>
      </c>
      <c r="S1856" s="48">
        <v>0</v>
      </c>
      <c r="T1856" s="48">
        <v>0</v>
      </c>
      <c r="U1856" s="48">
        <v>0</v>
      </c>
      <c r="V1856" s="48">
        <v>0</v>
      </c>
      <c r="W1856" s="48">
        <v>0</v>
      </c>
    </row>
    <row r="1857" spans="4:23" ht="15" customHeight="1" outlineLevel="2" x14ac:dyDescent="0.2">
      <c r="D1857" s="41" t="s">
        <v>783</v>
      </c>
      <c r="E1857" s="17" t="s">
        <v>784</v>
      </c>
      <c r="F1857" s="48">
        <v>0</v>
      </c>
      <c r="G1857" s="48">
        <v>0</v>
      </c>
      <c r="H1857" s="48">
        <v>0</v>
      </c>
      <c r="I1857" s="48">
        <v>0</v>
      </c>
      <c r="J1857" s="48">
        <v>0</v>
      </c>
      <c r="K1857" s="48">
        <v>0</v>
      </c>
      <c r="L1857" s="48">
        <v>0</v>
      </c>
      <c r="M1857" s="48">
        <v>0</v>
      </c>
      <c r="N1857" s="48">
        <v>0</v>
      </c>
      <c r="O1857" s="48">
        <v>0</v>
      </c>
      <c r="P1857" s="48">
        <v>0</v>
      </c>
      <c r="Q1857" s="48">
        <v>0</v>
      </c>
      <c r="R1857" s="48">
        <v>0</v>
      </c>
      <c r="S1857" s="48">
        <v>0</v>
      </c>
      <c r="T1857" s="48">
        <v>0</v>
      </c>
      <c r="U1857" s="48">
        <v>0</v>
      </c>
      <c r="V1857" s="48">
        <v>0</v>
      </c>
      <c r="W1857" s="48">
        <v>0</v>
      </c>
    </row>
    <row r="1858" spans="4:23" ht="15" customHeight="1" outlineLevel="2" x14ac:dyDescent="0.2">
      <c r="D1858" s="41" t="s">
        <v>785</v>
      </c>
      <c r="E1858" s="17" t="s">
        <v>786</v>
      </c>
      <c r="F1858" s="48">
        <v>0</v>
      </c>
      <c r="G1858" s="48">
        <v>0</v>
      </c>
      <c r="H1858" s="48">
        <v>0</v>
      </c>
      <c r="I1858" s="48">
        <v>0</v>
      </c>
      <c r="J1858" s="48">
        <v>0</v>
      </c>
      <c r="K1858" s="48">
        <v>0</v>
      </c>
      <c r="L1858" s="48">
        <v>0</v>
      </c>
      <c r="M1858" s="48">
        <v>0</v>
      </c>
      <c r="N1858" s="48">
        <v>0</v>
      </c>
      <c r="O1858" s="48">
        <v>0</v>
      </c>
      <c r="P1858" s="48">
        <v>0</v>
      </c>
      <c r="Q1858" s="48">
        <v>0</v>
      </c>
      <c r="R1858" s="48">
        <v>0</v>
      </c>
      <c r="S1858" s="48">
        <v>0</v>
      </c>
      <c r="T1858" s="48">
        <v>0</v>
      </c>
      <c r="U1858" s="48">
        <v>0</v>
      </c>
      <c r="V1858" s="48">
        <v>0</v>
      </c>
      <c r="W1858" s="48">
        <v>0</v>
      </c>
    </row>
    <row r="1859" spans="4:23" ht="15" customHeight="1" outlineLevel="2" x14ac:dyDescent="0.2">
      <c r="D1859" s="41" t="s">
        <v>787</v>
      </c>
      <c r="E1859" s="17" t="s">
        <v>788</v>
      </c>
      <c r="F1859" s="48">
        <v>0</v>
      </c>
      <c r="G1859" s="48">
        <v>0</v>
      </c>
      <c r="H1859" s="48">
        <v>0</v>
      </c>
      <c r="I1859" s="48">
        <v>0</v>
      </c>
      <c r="J1859" s="48">
        <v>0</v>
      </c>
      <c r="K1859" s="48">
        <v>0</v>
      </c>
      <c r="L1859" s="48">
        <v>0</v>
      </c>
      <c r="M1859" s="48">
        <v>0</v>
      </c>
      <c r="N1859" s="48">
        <v>0</v>
      </c>
      <c r="O1859" s="48">
        <v>0</v>
      </c>
      <c r="P1859" s="48">
        <v>0</v>
      </c>
      <c r="Q1859" s="48">
        <v>0</v>
      </c>
      <c r="R1859" s="48">
        <v>0</v>
      </c>
      <c r="S1859" s="48">
        <v>0</v>
      </c>
      <c r="T1859" s="48">
        <v>0</v>
      </c>
      <c r="U1859" s="48">
        <v>0</v>
      </c>
      <c r="V1859" s="48">
        <v>0</v>
      </c>
      <c r="W1859" s="48">
        <v>0</v>
      </c>
    </row>
    <row r="1860" spans="4:23" ht="15" customHeight="1" outlineLevel="2" x14ac:dyDescent="0.2">
      <c r="D1860" s="41" t="s">
        <v>789</v>
      </c>
      <c r="E1860" s="17" t="s">
        <v>790</v>
      </c>
      <c r="F1860" s="48">
        <v>0</v>
      </c>
      <c r="G1860" s="48">
        <v>0</v>
      </c>
      <c r="H1860" s="48">
        <v>0</v>
      </c>
      <c r="I1860" s="48">
        <v>0</v>
      </c>
      <c r="J1860" s="48">
        <v>0</v>
      </c>
      <c r="K1860" s="48">
        <v>0</v>
      </c>
      <c r="L1860" s="48">
        <v>0</v>
      </c>
      <c r="M1860" s="48">
        <v>0</v>
      </c>
      <c r="N1860" s="48">
        <v>0</v>
      </c>
      <c r="O1860" s="48">
        <v>0</v>
      </c>
      <c r="P1860" s="48">
        <v>0</v>
      </c>
      <c r="Q1860" s="48">
        <v>0</v>
      </c>
      <c r="R1860" s="48">
        <v>1</v>
      </c>
      <c r="S1860" s="48">
        <v>0</v>
      </c>
      <c r="T1860" s="48">
        <v>1</v>
      </c>
      <c r="U1860" s="48">
        <v>1</v>
      </c>
      <c r="V1860" s="48">
        <v>0</v>
      </c>
      <c r="W1860" s="48">
        <v>1</v>
      </c>
    </row>
    <row r="1861" spans="4:23" ht="15" customHeight="1" outlineLevel="2" x14ac:dyDescent="0.2">
      <c r="D1861" s="41" t="s">
        <v>791</v>
      </c>
      <c r="E1861" s="17" t="s">
        <v>792</v>
      </c>
      <c r="F1861" s="48">
        <v>0</v>
      </c>
      <c r="G1861" s="48">
        <v>0</v>
      </c>
      <c r="H1861" s="48">
        <v>0</v>
      </c>
      <c r="I1861" s="48">
        <v>0</v>
      </c>
      <c r="J1861" s="48">
        <v>0</v>
      </c>
      <c r="K1861" s="48">
        <v>0</v>
      </c>
      <c r="L1861" s="48">
        <v>0</v>
      </c>
      <c r="M1861" s="48">
        <v>0</v>
      </c>
      <c r="N1861" s="48">
        <v>0</v>
      </c>
      <c r="O1861" s="48">
        <v>0</v>
      </c>
      <c r="P1861" s="48">
        <v>0</v>
      </c>
      <c r="Q1861" s="48">
        <v>0</v>
      </c>
      <c r="R1861" s="48">
        <v>0</v>
      </c>
      <c r="S1861" s="48">
        <v>0</v>
      </c>
      <c r="T1861" s="48">
        <v>0</v>
      </c>
      <c r="U1861" s="48">
        <v>0</v>
      </c>
      <c r="V1861" s="48">
        <v>0</v>
      </c>
      <c r="W1861" s="48">
        <v>0</v>
      </c>
    </row>
    <row r="1862" spans="4:23" ht="15" customHeight="1" outlineLevel="2" x14ac:dyDescent="0.2">
      <c r="D1862" s="41" t="s">
        <v>793</v>
      </c>
      <c r="E1862" s="17" t="s">
        <v>794</v>
      </c>
      <c r="F1862" s="48">
        <v>1</v>
      </c>
      <c r="G1862" s="48">
        <v>0</v>
      </c>
      <c r="H1862" s="48">
        <v>1</v>
      </c>
      <c r="I1862" s="48">
        <v>1</v>
      </c>
      <c r="J1862" s="48">
        <v>0</v>
      </c>
      <c r="K1862" s="48">
        <v>1</v>
      </c>
      <c r="L1862" s="48">
        <v>1</v>
      </c>
      <c r="M1862" s="48">
        <v>0</v>
      </c>
      <c r="N1862" s="48">
        <v>1</v>
      </c>
      <c r="O1862" s="48">
        <v>1</v>
      </c>
      <c r="P1862" s="48">
        <v>0</v>
      </c>
      <c r="Q1862" s="48">
        <v>1</v>
      </c>
      <c r="R1862" s="48">
        <v>1</v>
      </c>
      <c r="S1862" s="48">
        <v>0</v>
      </c>
      <c r="T1862" s="48">
        <v>1</v>
      </c>
      <c r="U1862" s="48">
        <v>1</v>
      </c>
      <c r="V1862" s="48">
        <v>0</v>
      </c>
      <c r="W1862" s="48">
        <v>1</v>
      </c>
    </row>
    <row r="1863" spans="4:23" ht="15" customHeight="1" outlineLevel="2" x14ac:dyDescent="0.2">
      <c r="D1863" s="41" t="s">
        <v>795</v>
      </c>
      <c r="E1863" s="17" t="s">
        <v>796</v>
      </c>
      <c r="F1863" s="48">
        <v>0</v>
      </c>
      <c r="G1863" s="48">
        <v>0</v>
      </c>
      <c r="H1863" s="48">
        <v>0</v>
      </c>
      <c r="I1863" s="48">
        <v>0</v>
      </c>
      <c r="J1863" s="48">
        <v>0</v>
      </c>
      <c r="K1863" s="48">
        <v>0</v>
      </c>
      <c r="L1863" s="48">
        <v>0</v>
      </c>
      <c r="M1863" s="48">
        <v>0</v>
      </c>
      <c r="N1863" s="48">
        <v>0</v>
      </c>
      <c r="O1863" s="48">
        <v>0</v>
      </c>
      <c r="P1863" s="48">
        <v>0</v>
      </c>
      <c r="Q1863" s="48">
        <v>0</v>
      </c>
      <c r="R1863" s="48">
        <v>0</v>
      </c>
      <c r="S1863" s="48">
        <v>0</v>
      </c>
      <c r="T1863" s="48">
        <v>0</v>
      </c>
      <c r="U1863" s="48">
        <v>0</v>
      </c>
      <c r="V1863" s="48">
        <v>0</v>
      </c>
      <c r="W1863" s="48">
        <v>0</v>
      </c>
    </row>
    <row r="1864" spans="4:23" ht="15" customHeight="1" outlineLevel="2" x14ac:dyDescent="0.2">
      <c r="D1864" s="41" t="s">
        <v>797</v>
      </c>
      <c r="E1864" s="17" t="s">
        <v>798</v>
      </c>
      <c r="F1864" s="48">
        <v>0</v>
      </c>
      <c r="G1864" s="48">
        <v>0</v>
      </c>
      <c r="H1864" s="48">
        <v>0</v>
      </c>
      <c r="I1864" s="48">
        <v>0</v>
      </c>
      <c r="J1864" s="48">
        <v>0</v>
      </c>
      <c r="K1864" s="48">
        <v>0</v>
      </c>
      <c r="L1864" s="48">
        <v>0</v>
      </c>
      <c r="M1864" s="48">
        <v>0</v>
      </c>
      <c r="N1864" s="48">
        <v>0</v>
      </c>
      <c r="O1864" s="48">
        <v>0</v>
      </c>
      <c r="P1864" s="48">
        <v>0</v>
      </c>
      <c r="Q1864" s="48">
        <v>0</v>
      </c>
      <c r="R1864" s="48">
        <v>0</v>
      </c>
      <c r="S1864" s="48">
        <v>0</v>
      </c>
      <c r="T1864" s="48">
        <v>0</v>
      </c>
      <c r="U1864" s="48">
        <v>0</v>
      </c>
      <c r="V1864" s="48">
        <v>0</v>
      </c>
      <c r="W1864" s="48">
        <v>0</v>
      </c>
    </row>
    <row r="1865" spans="4:23" ht="15" customHeight="1" outlineLevel="2" x14ac:dyDescent="0.2">
      <c r="D1865" s="41" t="s">
        <v>799</v>
      </c>
      <c r="E1865" s="17" t="s">
        <v>800</v>
      </c>
      <c r="F1865" s="48">
        <v>0</v>
      </c>
      <c r="G1865" s="48">
        <v>0</v>
      </c>
      <c r="H1865" s="48">
        <v>0</v>
      </c>
      <c r="I1865" s="48">
        <v>0</v>
      </c>
      <c r="J1865" s="48">
        <v>0</v>
      </c>
      <c r="K1865" s="48">
        <v>0</v>
      </c>
      <c r="L1865" s="48">
        <v>0</v>
      </c>
      <c r="M1865" s="48">
        <v>0</v>
      </c>
      <c r="N1865" s="48">
        <v>0</v>
      </c>
      <c r="O1865" s="48">
        <v>0</v>
      </c>
      <c r="P1865" s="48">
        <v>0</v>
      </c>
      <c r="Q1865" s="48">
        <v>0</v>
      </c>
      <c r="R1865" s="48">
        <v>0</v>
      </c>
      <c r="S1865" s="48">
        <v>0</v>
      </c>
      <c r="T1865" s="48">
        <v>0</v>
      </c>
      <c r="U1865" s="48">
        <v>0</v>
      </c>
      <c r="V1865" s="48">
        <v>0</v>
      </c>
      <c r="W1865" s="48">
        <v>0</v>
      </c>
    </row>
    <row r="1866" spans="4:23" ht="15" customHeight="1" outlineLevel="2" x14ac:dyDescent="0.2">
      <c r="D1866" s="41" t="s">
        <v>801</v>
      </c>
      <c r="E1866" s="17" t="s">
        <v>802</v>
      </c>
      <c r="F1866" s="48">
        <v>0</v>
      </c>
      <c r="G1866" s="48">
        <v>0</v>
      </c>
      <c r="H1866" s="48">
        <v>0</v>
      </c>
      <c r="I1866" s="48">
        <v>0</v>
      </c>
      <c r="J1866" s="48">
        <v>0</v>
      </c>
      <c r="K1866" s="48">
        <v>0</v>
      </c>
      <c r="L1866" s="48">
        <v>0</v>
      </c>
      <c r="M1866" s="48">
        <v>0</v>
      </c>
      <c r="N1866" s="48">
        <v>0</v>
      </c>
      <c r="O1866" s="48">
        <v>0</v>
      </c>
      <c r="P1866" s="48">
        <v>0</v>
      </c>
      <c r="Q1866" s="48">
        <v>0</v>
      </c>
      <c r="R1866" s="48">
        <v>0</v>
      </c>
      <c r="S1866" s="48">
        <v>0</v>
      </c>
      <c r="T1866" s="48">
        <v>0</v>
      </c>
      <c r="U1866" s="48">
        <v>0</v>
      </c>
      <c r="V1866" s="48">
        <v>0</v>
      </c>
      <c r="W1866" s="48">
        <v>0</v>
      </c>
    </row>
    <row r="1867" spans="4:23" ht="15" customHeight="1" outlineLevel="2" x14ac:dyDescent="0.2">
      <c r="D1867" s="41" t="s">
        <v>803</v>
      </c>
      <c r="E1867" s="17" t="s">
        <v>804</v>
      </c>
      <c r="F1867" s="48">
        <v>0</v>
      </c>
      <c r="G1867" s="48">
        <v>0</v>
      </c>
      <c r="H1867" s="48">
        <v>0</v>
      </c>
      <c r="I1867" s="48">
        <v>0</v>
      </c>
      <c r="J1867" s="48">
        <v>0</v>
      </c>
      <c r="K1867" s="48">
        <v>0</v>
      </c>
      <c r="L1867" s="48">
        <v>0</v>
      </c>
      <c r="M1867" s="48">
        <v>0</v>
      </c>
      <c r="N1867" s="48">
        <v>0</v>
      </c>
      <c r="O1867" s="48">
        <v>0</v>
      </c>
      <c r="P1867" s="48">
        <v>0</v>
      </c>
      <c r="Q1867" s="48">
        <v>0</v>
      </c>
      <c r="R1867" s="48">
        <v>0</v>
      </c>
      <c r="S1867" s="48">
        <v>0</v>
      </c>
      <c r="T1867" s="48">
        <v>0</v>
      </c>
      <c r="U1867" s="48">
        <v>0</v>
      </c>
      <c r="V1867" s="48">
        <v>0</v>
      </c>
      <c r="W1867" s="48">
        <v>0</v>
      </c>
    </row>
    <row r="1868" spans="4:23" ht="15" customHeight="1" outlineLevel="2" x14ac:dyDescent="0.2">
      <c r="D1868" s="41" t="s">
        <v>805</v>
      </c>
      <c r="E1868" s="17" t="s">
        <v>806</v>
      </c>
      <c r="F1868" s="48">
        <v>0</v>
      </c>
      <c r="G1868" s="48">
        <v>0</v>
      </c>
      <c r="H1868" s="48">
        <v>0</v>
      </c>
      <c r="I1868" s="48">
        <v>0</v>
      </c>
      <c r="J1868" s="48">
        <v>0</v>
      </c>
      <c r="K1868" s="48">
        <v>0</v>
      </c>
      <c r="L1868" s="48">
        <v>0</v>
      </c>
      <c r="M1868" s="48">
        <v>0</v>
      </c>
      <c r="N1868" s="48">
        <v>0</v>
      </c>
      <c r="O1868" s="48">
        <v>0</v>
      </c>
      <c r="P1868" s="48">
        <v>0</v>
      </c>
      <c r="Q1868" s="48">
        <v>0</v>
      </c>
      <c r="R1868" s="48">
        <v>0</v>
      </c>
      <c r="S1868" s="48">
        <v>0</v>
      </c>
      <c r="T1868" s="48">
        <v>0</v>
      </c>
      <c r="U1868" s="48">
        <v>0</v>
      </c>
      <c r="V1868" s="48">
        <v>0</v>
      </c>
      <c r="W1868" s="48">
        <v>0</v>
      </c>
    </row>
    <row r="1869" spans="4:23" ht="15" customHeight="1" outlineLevel="2" x14ac:dyDescent="0.2">
      <c r="D1869" s="41" t="s">
        <v>807</v>
      </c>
      <c r="E1869" s="17" t="s">
        <v>808</v>
      </c>
      <c r="F1869" s="48">
        <v>0</v>
      </c>
      <c r="G1869" s="48">
        <v>0</v>
      </c>
      <c r="H1869" s="48">
        <v>0</v>
      </c>
      <c r="I1869" s="48">
        <v>0</v>
      </c>
      <c r="J1869" s="48">
        <v>0</v>
      </c>
      <c r="K1869" s="48">
        <v>0</v>
      </c>
      <c r="L1869" s="48">
        <v>0</v>
      </c>
      <c r="M1869" s="48">
        <v>0</v>
      </c>
      <c r="N1869" s="48">
        <v>0</v>
      </c>
      <c r="O1869" s="48">
        <v>0</v>
      </c>
      <c r="P1869" s="48">
        <v>0</v>
      </c>
      <c r="Q1869" s="48">
        <v>0</v>
      </c>
      <c r="R1869" s="48">
        <v>0</v>
      </c>
      <c r="S1869" s="48">
        <v>0</v>
      </c>
      <c r="T1869" s="48">
        <v>0</v>
      </c>
      <c r="U1869" s="48">
        <v>0</v>
      </c>
      <c r="V1869" s="48">
        <v>0</v>
      </c>
      <c r="W1869" s="48">
        <v>0</v>
      </c>
    </row>
    <row r="1870" spans="4:23" ht="15" customHeight="1" outlineLevel="2" x14ac:dyDescent="0.2">
      <c r="D1870" s="41" t="s">
        <v>809</v>
      </c>
      <c r="E1870" s="17" t="s">
        <v>810</v>
      </c>
      <c r="F1870" s="48">
        <v>0</v>
      </c>
      <c r="G1870" s="48">
        <v>0</v>
      </c>
      <c r="H1870" s="48">
        <v>0</v>
      </c>
      <c r="I1870" s="48">
        <v>0</v>
      </c>
      <c r="J1870" s="48">
        <v>0</v>
      </c>
      <c r="K1870" s="48">
        <v>0</v>
      </c>
      <c r="L1870" s="48">
        <v>0</v>
      </c>
      <c r="M1870" s="48">
        <v>0</v>
      </c>
      <c r="N1870" s="48">
        <v>0</v>
      </c>
      <c r="O1870" s="48">
        <v>0</v>
      </c>
      <c r="P1870" s="48">
        <v>0</v>
      </c>
      <c r="Q1870" s="48">
        <v>0</v>
      </c>
      <c r="R1870" s="48">
        <v>0</v>
      </c>
      <c r="S1870" s="48">
        <v>0</v>
      </c>
      <c r="T1870" s="48">
        <v>0</v>
      </c>
      <c r="U1870" s="48">
        <v>0</v>
      </c>
      <c r="V1870" s="48">
        <v>0</v>
      </c>
      <c r="W1870" s="48">
        <v>0</v>
      </c>
    </row>
    <row r="1871" spans="4:23" ht="15" customHeight="1" outlineLevel="2" x14ac:dyDescent="0.2">
      <c r="D1871" s="41" t="s">
        <v>811</v>
      </c>
      <c r="E1871" s="17" t="s">
        <v>812</v>
      </c>
      <c r="F1871" s="48">
        <v>0</v>
      </c>
      <c r="G1871" s="48">
        <v>0</v>
      </c>
      <c r="H1871" s="48">
        <v>0</v>
      </c>
      <c r="I1871" s="48">
        <v>0</v>
      </c>
      <c r="J1871" s="48">
        <v>0</v>
      </c>
      <c r="K1871" s="48">
        <v>0</v>
      </c>
      <c r="L1871" s="48">
        <v>0</v>
      </c>
      <c r="M1871" s="48">
        <v>0</v>
      </c>
      <c r="N1871" s="48">
        <v>0</v>
      </c>
      <c r="O1871" s="48">
        <v>0</v>
      </c>
      <c r="P1871" s="48">
        <v>0</v>
      </c>
      <c r="Q1871" s="48">
        <v>0</v>
      </c>
      <c r="R1871" s="48">
        <v>0</v>
      </c>
      <c r="S1871" s="48">
        <v>0</v>
      </c>
      <c r="T1871" s="48">
        <v>0</v>
      </c>
      <c r="U1871" s="48">
        <v>0</v>
      </c>
      <c r="V1871" s="48">
        <v>0</v>
      </c>
      <c r="W1871" s="48">
        <v>0</v>
      </c>
    </row>
    <row r="1872" spans="4:23" ht="15" customHeight="1" outlineLevel="2" x14ac:dyDescent="0.2">
      <c r="D1872" s="41" t="s">
        <v>813</v>
      </c>
      <c r="E1872" s="17" t="s">
        <v>814</v>
      </c>
      <c r="F1872" s="48">
        <v>0</v>
      </c>
      <c r="G1872" s="48">
        <v>0</v>
      </c>
      <c r="H1872" s="48">
        <v>0</v>
      </c>
      <c r="I1872" s="48">
        <v>0</v>
      </c>
      <c r="J1872" s="48">
        <v>0</v>
      </c>
      <c r="K1872" s="48">
        <v>0</v>
      </c>
      <c r="L1872" s="48">
        <v>0</v>
      </c>
      <c r="M1872" s="48">
        <v>0</v>
      </c>
      <c r="N1872" s="48">
        <v>0</v>
      </c>
      <c r="O1872" s="48">
        <v>0</v>
      </c>
      <c r="P1872" s="48">
        <v>0</v>
      </c>
      <c r="Q1872" s="48">
        <v>0</v>
      </c>
      <c r="R1872" s="48">
        <v>0</v>
      </c>
      <c r="S1872" s="48">
        <v>0</v>
      </c>
      <c r="T1872" s="48">
        <v>0</v>
      </c>
      <c r="U1872" s="48">
        <v>0</v>
      </c>
      <c r="V1872" s="48">
        <v>0</v>
      </c>
      <c r="W1872" s="48">
        <v>0</v>
      </c>
    </row>
    <row r="1873" spans="4:23" ht="15" customHeight="1" outlineLevel="2" x14ac:dyDescent="0.2">
      <c r="D1873" s="41" t="s">
        <v>815</v>
      </c>
      <c r="E1873" s="17" t="s">
        <v>816</v>
      </c>
      <c r="F1873" s="48">
        <v>0</v>
      </c>
      <c r="G1873" s="48">
        <v>0</v>
      </c>
      <c r="H1873" s="48">
        <v>0</v>
      </c>
      <c r="I1873" s="48">
        <v>0</v>
      </c>
      <c r="J1873" s="48">
        <v>0</v>
      </c>
      <c r="K1873" s="48">
        <v>0</v>
      </c>
      <c r="L1873" s="48">
        <v>0</v>
      </c>
      <c r="M1873" s="48">
        <v>0</v>
      </c>
      <c r="N1873" s="48">
        <v>0</v>
      </c>
      <c r="O1873" s="48">
        <v>0</v>
      </c>
      <c r="P1873" s="48">
        <v>0</v>
      </c>
      <c r="Q1873" s="48">
        <v>0</v>
      </c>
      <c r="R1873" s="48">
        <v>0</v>
      </c>
      <c r="S1873" s="48">
        <v>0</v>
      </c>
      <c r="T1873" s="48">
        <v>0</v>
      </c>
      <c r="U1873" s="48">
        <v>0</v>
      </c>
      <c r="V1873" s="48">
        <v>0</v>
      </c>
      <c r="W1873" s="48">
        <v>0</v>
      </c>
    </row>
    <row r="1874" spans="4:23" ht="15" customHeight="1" outlineLevel="2" x14ac:dyDescent="0.2">
      <c r="D1874" s="41" t="s">
        <v>817</v>
      </c>
      <c r="E1874" s="17" t="s">
        <v>818</v>
      </c>
      <c r="F1874" s="48">
        <v>0</v>
      </c>
      <c r="G1874" s="48">
        <v>0</v>
      </c>
      <c r="H1874" s="48">
        <v>0</v>
      </c>
      <c r="I1874" s="48">
        <v>0</v>
      </c>
      <c r="J1874" s="48">
        <v>0</v>
      </c>
      <c r="K1874" s="48">
        <v>0</v>
      </c>
      <c r="L1874" s="48">
        <v>0</v>
      </c>
      <c r="M1874" s="48">
        <v>0</v>
      </c>
      <c r="N1874" s="48">
        <v>0</v>
      </c>
      <c r="O1874" s="48">
        <v>0</v>
      </c>
      <c r="P1874" s="48">
        <v>0</v>
      </c>
      <c r="Q1874" s="48">
        <v>0</v>
      </c>
      <c r="R1874" s="48">
        <v>0</v>
      </c>
      <c r="S1874" s="48">
        <v>0</v>
      </c>
      <c r="T1874" s="48">
        <v>0</v>
      </c>
      <c r="U1874" s="48">
        <v>0</v>
      </c>
      <c r="V1874" s="48">
        <v>0</v>
      </c>
      <c r="W1874" s="48">
        <v>0</v>
      </c>
    </row>
    <row r="1875" spans="4:23" ht="15" customHeight="1" outlineLevel="2" x14ac:dyDescent="0.2">
      <c r="D1875" s="41" t="s">
        <v>819</v>
      </c>
      <c r="E1875" s="17" t="s">
        <v>820</v>
      </c>
      <c r="F1875" s="48">
        <v>0</v>
      </c>
      <c r="G1875" s="48">
        <v>0</v>
      </c>
      <c r="H1875" s="48">
        <v>0</v>
      </c>
      <c r="I1875" s="48">
        <v>0</v>
      </c>
      <c r="J1875" s="48">
        <v>0</v>
      </c>
      <c r="K1875" s="48">
        <v>0</v>
      </c>
      <c r="L1875" s="48">
        <v>0</v>
      </c>
      <c r="M1875" s="48">
        <v>0</v>
      </c>
      <c r="N1875" s="48">
        <v>0</v>
      </c>
      <c r="O1875" s="48">
        <v>0</v>
      </c>
      <c r="P1875" s="48">
        <v>0</v>
      </c>
      <c r="Q1875" s="48">
        <v>0</v>
      </c>
      <c r="R1875" s="48">
        <v>0</v>
      </c>
      <c r="S1875" s="48">
        <v>0</v>
      </c>
      <c r="T1875" s="48">
        <v>0</v>
      </c>
      <c r="U1875" s="48">
        <v>0</v>
      </c>
      <c r="V1875" s="48">
        <v>0</v>
      </c>
      <c r="W1875" s="48">
        <v>0</v>
      </c>
    </row>
    <row r="1876" spans="4:23" ht="15" customHeight="1" outlineLevel="2" x14ac:dyDescent="0.2">
      <c r="D1876" s="41" t="s">
        <v>821</v>
      </c>
      <c r="E1876" s="17" t="s">
        <v>822</v>
      </c>
      <c r="F1876" s="48">
        <v>0</v>
      </c>
      <c r="G1876" s="48">
        <v>0</v>
      </c>
      <c r="H1876" s="48">
        <v>0</v>
      </c>
      <c r="I1876" s="48">
        <v>0</v>
      </c>
      <c r="J1876" s="48">
        <v>0</v>
      </c>
      <c r="K1876" s="48">
        <v>0</v>
      </c>
      <c r="L1876" s="48">
        <v>0</v>
      </c>
      <c r="M1876" s="48">
        <v>0</v>
      </c>
      <c r="N1876" s="48">
        <v>0</v>
      </c>
      <c r="O1876" s="48">
        <v>0</v>
      </c>
      <c r="P1876" s="48">
        <v>0</v>
      </c>
      <c r="Q1876" s="48">
        <v>0</v>
      </c>
      <c r="R1876" s="48">
        <v>0</v>
      </c>
      <c r="S1876" s="48">
        <v>0</v>
      </c>
      <c r="T1876" s="48">
        <v>0</v>
      </c>
      <c r="U1876" s="48">
        <v>0</v>
      </c>
      <c r="V1876" s="48">
        <v>0</v>
      </c>
      <c r="W1876" s="48">
        <v>0</v>
      </c>
    </row>
    <row r="1877" spans="4:23" ht="15" customHeight="1" outlineLevel="2" x14ac:dyDescent="0.2">
      <c r="D1877" s="41" t="s">
        <v>823</v>
      </c>
      <c r="E1877" s="17" t="s">
        <v>824</v>
      </c>
      <c r="F1877" s="48">
        <v>0</v>
      </c>
      <c r="G1877" s="48">
        <v>0</v>
      </c>
      <c r="H1877" s="48">
        <v>0</v>
      </c>
      <c r="I1877" s="48">
        <v>0</v>
      </c>
      <c r="J1877" s="48">
        <v>0</v>
      </c>
      <c r="K1877" s="48">
        <v>0</v>
      </c>
      <c r="L1877" s="48">
        <v>0</v>
      </c>
      <c r="M1877" s="48">
        <v>0</v>
      </c>
      <c r="N1877" s="48">
        <v>0</v>
      </c>
      <c r="O1877" s="48">
        <v>0</v>
      </c>
      <c r="P1877" s="48">
        <v>0</v>
      </c>
      <c r="Q1877" s="48">
        <v>0</v>
      </c>
      <c r="R1877" s="48">
        <v>0</v>
      </c>
      <c r="S1877" s="48">
        <v>0</v>
      </c>
      <c r="T1877" s="48">
        <v>0</v>
      </c>
      <c r="U1877" s="48">
        <v>0</v>
      </c>
      <c r="V1877" s="48">
        <v>0</v>
      </c>
      <c r="W1877" s="48">
        <v>0</v>
      </c>
    </row>
    <row r="1878" spans="4:23" ht="15" customHeight="1" outlineLevel="2" x14ac:dyDescent="0.2">
      <c r="D1878" s="41" t="s">
        <v>825</v>
      </c>
      <c r="E1878" s="17" t="s">
        <v>826</v>
      </c>
      <c r="F1878" s="48">
        <v>0</v>
      </c>
      <c r="G1878" s="48">
        <v>0</v>
      </c>
      <c r="H1878" s="48">
        <v>0</v>
      </c>
      <c r="I1878" s="48">
        <v>0</v>
      </c>
      <c r="J1878" s="48">
        <v>0</v>
      </c>
      <c r="K1878" s="48">
        <v>0</v>
      </c>
      <c r="L1878" s="48">
        <v>0</v>
      </c>
      <c r="M1878" s="48">
        <v>0</v>
      </c>
      <c r="N1878" s="48">
        <v>0</v>
      </c>
      <c r="O1878" s="48">
        <v>0</v>
      </c>
      <c r="P1878" s="48">
        <v>0</v>
      </c>
      <c r="Q1878" s="48">
        <v>0</v>
      </c>
      <c r="R1878" s="48">
        <v>0</v>
      </c>
      <c r="S1878" s="48">
        <v>0</v>
      </c>
      <c r="T1878" s="48">
        <v>0</v>
      </c>
      <c r="U1878" s="48">
        <v>0</v>
      </c>
      <c r="V1878" s="48">
        <v>0</v>
      </c>
      <c r="W1878" s="48">
        <v>0</v>
      </c>
    </row>
    <row r="1879" spans="4:23" ht="15" customHeight="1" outlineLevel="2" x14ac:dyDescent="0.2">
      <c r="D1879" s="41" t="s">
        <v>827</v>
      </c>
      <c r="E1879" s="17" t="s">
        <v>828</v>
      </c>
      <c r="F1879" s="48">
        <v>0</v>
      </c>
      <c r="G1879" s="48">
        <v>0</v>
      </c>
      <c r="H1879" s="48">
        <v>0</v>
      </c>
      <c r="I1879" s="48">
        <v>0</v>
      </c>
      <c r="J1879" s="48">
        <v>0</v>
      </c>
      <c r="K1879" s="48">
        <v>0</v>
      </c>
      <c r="L1879" s="48">
        <v>0</v>
      </c>
      <c r="M1879" s="48">
        <v>0</v>
      </c>
      <c r="N1879" s="48">
        <v>0</v>
      </c>
      <c r="O1879" s="48">
        <v>0</v>
      </c>
      <c r="P1879" s="48">
        <v>0</v>
      </c>
      <c r="Q1879" s="48">
        <v>0</v>
      </c>
      <c r="R1879" s="48">
        <v>0</v>
      </c>
      <c r="S1879" s="48">
        <v>0</v>
      </c>
      <c r="T1879" s="48">
        <v>0</v>
      </c>
      <c r="U1879" s="48">
        <v>0</v>
      </c>
      <c r="V1879" s="48">
        <v>0</v>
      </c>
      <c r="W1879" s="48">
        <v>0</v>
      </c>
    </row>
    <row r="1880" spans="4:23" ht="15" customHeight="1" outlineLevel="2" x14ac:dyDescent="0.2">
      <c r="D1880" s="41" t="s">
        <v>829</v>
      </c>
      <c r="E1880" s="17" t="s">
        <v>830</v>
      </c>
      <c r="F1880" s="48">
        <v>0</v>
      </c>
      <c r="G1880" s="48">
        <v>0</v>
      </c>
      <c r="H1880" s="48">
        <v>0</v>
      </c>
      <c r="I1880" s="48">
        <v>0</v>
      </c>
      <c r="J1880" s="48">
        <v>0</v>
      </c>
      <c r="K1880" s="48">
        <v>0</v>
      </c>
      <c r="L1880" s="48">
        <v>0</v>
      </c>
      <c r="M1880" s="48">
        <v>0</v>
      </c>
      <c r="N1880" s="48">
        <v>0</v>
      </c>
      <c r="O1880" s="48">
        <v>0</v>
      </c>
      <c r="P1880" s="48">
        <v>0</v>
      </c>
      <c r="Q1880" s="48">
        <v>0</v>
      </c>
      <c r="R1880" s="48">
        <v>0</v>
      </c>
      <c r="S1880" s="48">
        <v>0</v>
      </c>
      <c r="T1880" s="48">
        <v>0</v>
      </c>
      <c r="U1880" s="48">
        <v>0</v>
      </c>
      <c r="V1880" s="48">
        <v>0</v>
      </c>
      <c r="W1880" s="48">
        <v>0</v>
      </c>
    </row>
    <row r="1881" spans="4:23" ht="15" customHeight="1" outlineLevel="2" x14ac:dyDescent="0.2">
      <c r="D1881" s="41" t="s">
        <v>831</v>
      </c>
      <c r="E1881" s="17" t="s">
        <v>832</v>
      </c>
      <c r="F1881" s="48">
        <v>0</v>
      </c>
      <c r="G1881" s="48">
        <v>0</v>
      </c>
      <c r="H1881" s="48">
        <v>0</v>
      </c>
      <c r="I1881" s="48">
        <v>0</v>
      </c>
      <c r="J1881" s="48">
        <v>0</v>
      </c>
      <c r="K1881" s="48">
        <v>0</v>
      </c>
      <c r="L1881" s="48">
        <v>0</v>
      </c>
      <c r="M1881" s="48">
        <v>0</v>
      </c>
      <c r="N1881" s="48">
        <v>0</v>
      </c>
      <c r="O1881" s="48">
        <v>0</v>
      </c>
      <c r="P1881" s="48">
        <v>0</v>
      </c>
      <c r="Q1881" s="48">
        <v>0</v>
      </c>
      <c r="R1881" s="48">
        <v>0</v>
      </c>
      <c r="S1881" s="48">
        <v>0</v>
      </c>
      <c r="T1881" s="48">
        <v>0</v>
      </c>
      <c r="U1881" s="48">
        <v>0</v>
      </c>
      <c r="V1881" s="48">
        <v>0</v>
      </c>
      <c r="W1881" s="48">
        <v>0</v>
      </c>
    </row>
    <row r="1882" spans="4:23" ht="15" customHeight="1" outlineLevel="2" x14ac:dyDescent="0.2">
      <c r="D1882" s="41" t="s">
        <v>833</v>
      </c>
      <c r="E1882" s="17" t="s">
        <v>834</v>
      </c>
      <c r="F1882" s="48">
        <v>0</v>
      </c>
      <c r="G1882" s="48">
        <v>0</v>
      </c>
      <c r="H1882" s="48">
        <v>0</v>
      </c>
      <c r="I1882" s="48">
        <v>0</v>
      </c>
      <c r="J1882" s="48">
        <v>0</v>
      </c>
      <c r="K1882" s="48">
        <v>0</v>
      </c>
      <c r="L1882" s="48">
        <v>0</v>
      </c>
      <c r="M1882" s="48">
        <v>0</v>
      </c>
      <c r="N1882" s="48">
        <v>0</v>
      </c>
      <c r="O1882" s="48">
        <v>0</v>
      </c>
      <c r="P1882" s="48">
        <v>0</v>
      </c>
      <c r="Q1882" s="48">
        <v>0</v>
      </c>
      <c r="R1882" s="48">
        <v>0</v>
      </c>
      <c r="S1882" s="48">
        <v>0</v>
      </c>
      <c r="T1882" s="48">
        <v>0</v>
      </c>
      <c r="U1882" s="48">
        <v>0</v>
      </c>
      <c r="V1882" s="48">
        <v>0</v>
      </c>
      <c r="W1882" s="48">
        <v>0</v>
      </c>
    </row>
    <row r="1883" spans="4:23" ht="15" customHeight="1" outlineLevel="2" x14ac:dyDescent="0.2">
      <c r="D1883" s="41" t="s">
        <v>835</v>
      </c>
      <c r="E1883" s="17" t="s">
        <v>836</v>
      </c>
      <c r="F1883" s="48">
        <v>0</v>
      </c>
      <c r="G1883" s="48">
        <v>0</v>
      </c>
      <c r="H1883" s="48">
        <v>0</v>
      </c>
      <c r="I1883" s="48">
        <v>0</v>
      </c>
      <c r="J1883" s="48">
        <v>0</v>
      </c>
      <c r="K1883" s="48">
        <v>0</v>
      </c>
      <c r="L1883" s="48">
        <v>0</v>
      </c>
      <c r="M1883" s="48">
        <v>0</v>
      </c>
      <c r="N1883" s="48">
        <v>0</v>
      </c>
      <c r="O1883" s="48">
        <v>0</v>
      </c>
      <c r="P1883" s="48">
        <v>0</v>
      </c>
      <c r="Q1883" s="48">
        <v>0</v>
      </c>
      <c r="R1883" s="48">
        <v>0</v>
      </c>
      <c r="S1883" s="48">
        <v>0</v>
      </c>
      <c r="T1883" s="48">
        <v>0</v>
      </c>
      <c r="U1883" s="48">
        <v>0</v>
      </c>
      <c r="V1883" s="48">
        <v>0</v>
      </c>
      <c r="W1883" s="48">
        <v>0</v>
      </c>
    </row>
    <row r="1884" spans="4:23" ht="15" customHeight="1" outlineLevel="2" x14ac:dyDescent="0.2">
      <c r="D1884" s="41" t="s">
        <v>837</v>
      </c>
      <c r="E1884" s="17" t="s">
        <v>838</v>
      </c>
      <c r="F1884" s="48">
        <v>0</v>
      </c>
      <c r="G1884" s="48">
        <v>0</v>
      </c>
      <c r="H1884" s="48">
        <v>0</v>
      </c>
      <c r="I1884" s="48">
        <v>0</v>
      </c>
      <c r="J1884" s="48">
        <v>0</v>
      </c>
      <c r="K1884" s="48">
        <v>0</v>
      </c>
      <c r="L1884" s="48">
        <v>0</v>
      </c>
      <c r="M1884" s="48">
        <v>0</v>
      </c>
      <c r="N1884" s="48">
        <v>0</v>
      </c>
      <c r="O1884" s="48">
        <v>0</v>
      </c>
      <c r="P1884" s="48">
        <v>0</v>
      </c>
      <c r="Q1884" s="48">
        <v>0</v>
      </c>
      <c r="R1884" s="48">
        <v>0</v>
      </c>
      <c r="S1884" s="48">
        <v>0</v>
      </c>
      <c r="T1884" s="48">
        <v>0</v>
      </c>
      <c r="U1884" s="48">
        <v>0</v>
      </c>
      <c r="V1884" s="48">
        <v>0</v>
      </c>
      <c r="W1884" s="48">
        <v>0</v>
      </c>
    </row>
    <row r="1885" spans="4:23" ht="15" customHeight="1" outlineLevel="2" x14ac:dyDescent="0.2">
      <c r="D1885" s="41" t="s">
        <v>839</v>
      </c>
      <c r="E1885" s="17" t="s">
        <v>840</v>
      </c>
      <c r="F1885" s="48">
        <v>0</v>
      </c>
      <c r="G1885" s="48">
        <v>0</v>
      </c>
      <c r="H1885" s="48">
        <v>0</v>
      </c>
      <c r="I1885" s="48">
        <v>0</v>
      </c>
      <c r="J1885" s="48">
        <v>0</v>
      </c>
      <c r="K1885" s="48">
        <v>0</v>
      </c>
      <c r="L1885" s="48">
        <v>0</v>
      </c>
      <c r="M1885" s="48">
        <v>0</v>
      </c>
      <c r="N1885" s="48">
        <v>0</v>
      </c>
      <c r="O1885" s="48">
        <v>0</v>
      </c>
      <c r="P1885" s="48">
        <v>0</v>
      </c>
      <c r="Q1885" s="48">
        <v>0</v>
      </c>
      <c r="R1885" s="48">
        <v>0</v>
      </c>
      <c r="S1885" s="48">
        <v>0</v>
      </c>
      <c r="T1885" s="48">
        <v>0</v>
      </c>
      <c r="U1885" s="48">
        <v>0</v>
      </c>
      <c r="V1885" s="48">
        <v>0</v>
      </c>
      <c r="W1885" s="48">
        <v>0</v>
      </c>
    </row>
    <row r="1886" spans="4:23" ht="15" customHeight="1" outlineLevel="2" x14ac:dyDescent="0.2">
      <c r="D1886" s="41" t="s">
        <v>841</v>
      </c>
      <c r="E1886" s="17" t="s">
        <v>842</v>
      </c>
      <c r="F1886" s="48">
        <v>0</v>
      </c>
      <c r="G1886" s="48">
        <v>0</v>
      </c>
      <c r="H1886" s="48">
        <v>0</v>
      </c>
      <c r="I1886" s="48">
        <v>0</v>
      </c>
      <c r="J1886" s="48">
        <v>0</v>
      </c>
      <c r="K1886" s="48">
        <v>0</v>
      </c>
      <c r="L1886" s="48">
        <v>0</v>
      </c>
      <c r="M1886" s="48">
        <v>0</v>
      </c>
      <c r="N1886" s="48">
        <v>0</v>
      </c>
      <c r="O1886" s="48">
        <v>0</v>
      </c>
      <c r="P1886" s="48">
        <v>0</v>
      </c>
      <c r="Q1886" s="48">
        <v>0</v>
      </c>
      <c r="R1886" s="48">
        <v>0</v>
      </c>
      <c r="S1886" s="48">
        <v>0</v>
      </c>
      <c r="T1886" s="48">
        <v>0</v>
      </c>
      <c r="U1886" s="48">
        <v>0</v>
      </c>
      <c r="V1886" s="48">
        <v>0</v>
      </c>
      <c r="W1886" s="48">
        <v>0</v>
      </c>
    </row>
    <row r="1887" spans="4:23" ht="15" customHeight="1" outlineLevel="2" x14ac:dyDescent="0.2">
      <c r="D1887" s="41" t="s">
        <v>843</v>
      </c>
      <c r="E1887" s="17" t="s">
        <v>844</v>
      </c>
      <c r="F1887" s="48">
        <v>0</v>
      </c>
      <c r="G1887" s="48">
        <v>0</v>
      </c>
      <c r="H1887" s="48">
        <v>0</v>
      </c>
      <c r="I1887" s="48">
        <v>0</v>
      </c>
      <c r="J1887" s="48">
        <v>0</v>
      </c>
      <c r="K1887" s="48">
        <v>0</v>
      </c>
      <c r="L1887" s="48">
        <v>0</v>
      </c>
      <c r="M1887" s="48">
        <v>0</v>
      </c>
      <c r="N1887" s="48">
        <v>0</v>
      </c>
      <c r="O1887" s="48">
        <v>0</v>
      </c>
      <c r="P1887" s="48">
        <v>0</v>
      </c>
      <c r="Q1887" s="48">
        <v>0</v>
      </c>
      <c r="R1887" s="48">
        <v>0</v>
      </c>
      <c r="S1887" s="48">
        <v>0</v>
      </c>
      <c r="T1887" s="48">
        <v>0</v>
      </c>
      <c r="U1887" s="48">
        <v>0</v>
      </c>
      <c r="V1887" s="48">
        <v>0</v>
      </c>
      <c r="W1887" s="48">
        <v>0</v>
      </c>
    </row>
    <row r="1888" spans="4:23" ht="15" customHeight="1" outlineLevel="2" x14ac:dyDescent="0.2">
      <c r="D1888" s="41" t="s">
        <v>845</v>
      </c>
      <c r="E1888" s="17" t="s">
        <v>846</v>
      </c>
      <c r="F1888" s="48">
        <v>0</v>
      </c>
      <c r="G1888" s="48">
        <v>0</v>
      </c>
      <c r="H1888" s="48">
        <v>0</v>
      </c>
      <c r="I1888" s="48">
        <v>0</v>
      </c>
      <c r="J1888" s="48">
        <v>0</v>
      </c>
      <c r="K1888" s="48">
        <v>0</v>
      </c>
      <c r="L1888" s="48">
        <v>0</v>
      </c>
      <c r="M1888" s="48">
        <v>0</v>
      </c>
      <c r="N1888" s="48">
        <v>0</v>
      </c>
      <c r="O1888" s="48">
        <v>0</v>
      </c>
      <c r="P1888" s="48">
        <v>0</v>
      </c>
      <c r="Q1888" s="48">
        <v>0</v>
      </c>
      <c r="R1888" s="48">
        <v>0</v>
      </c>
      <c r="S1888" s="48">
        <v>0</v>
      </c>
      <c r="T1888" s="48">
        <v>0</v>
      </c>
      <c r="U1888" s="48">
        <v>0</v>
      </c>
      <c r="V1888" s="48">
        <v>0</v>
      </c>
      <c r="W1888" s="48">
        <v>0</v>
      </c>
    </row>
    <row r="1889" spans="4:23" ht="15" customHeight="1" outlineLevel="2" x14ac:dyDescent="0.2">
      <c r="D1889" s="41" t="s">
        <v>847</v>
      </c>
      <c r="E1889" s="17" t="s">
        <v>848</v>
      </c>
      <c r="F1889" s="48">
        <v>0</v>
      </c>
      <c r="G1889" s="48">
        <v>0</v>
      </c>
      <c r="H1889" s="48">
        <v>0</v>
      </c>
      <c r="I1889" s="48">
        <v>0</v>
      </c>
      <c r="J1889" s="48">
        <v>0</v>
      </c>
      <c r="K1889" s="48">
        <v>0</v>
      </c>
      <c r="L1889" s="48">
        <v>0</v>
      </c>
      <c r="M1889" s="48">
        <v>0</v>
      </c>
      <c r="N1889" s="48">
        <v>0</v>
      </c>
      <c r="O1889" s="48">
        <v>0</v>
      </c>
      <c r="P1889" s="48">
        <v>0</v>
      </c>
      <c r="Q1889" s="48">
        <v>0</v>
      </c>
      <c r="R1889" s="48">
        <v>0</v>
      </c>
      <c r="S1889" s="48">
        <v>0</v>
      </c>
      <c r="T1889" s="48">
        <v>0</v>
      </c>
      <c r="U1889" s="48">
        <v>0</v>
      </c>
      <c r="V1889" s="48">
        <v>0</v>
      </c>
      <c r="W1889" s="48">
        <v>0</v>
      </c>
    </row>
    <row r="1890" spans="4:23" ht="15" customHeight="1" outlineLevel="2" x14ac:dyDescent="0.2">
      <c r="D1890" s="41" t="s">
        <v>849</v>
      </c>
      <c r="E1890" s="17" t="s">
        <v>850</v>
      </c>
      <c r="F1890" s="48">
        <v>0</v>
      </c>
      <c r="G1890" s="48">
        <v>0</v>
      </c>
      <c r="H1890" s="48">
        <v>0</v>
      </c>
      <c r="I1890" s="48">
        <v>0</v>
      </c>
      <c r="J1890" s="48">
        <v>0</v>
      </c>
      <c r="K1890" s="48">
        <v>0</v>
      </c>
      <c r="L1890" s="48">
        <v>0</v>
      </c>
      <c r="M1890" s="48">
        <v>0</v>
      </c>
      <c r="N1890" s="48">
        <v>0</v>
      </c>
      <c r="O1890" s="48">
        <v>0</v>
      </c>
      <c r="P1890" s="48">
        <v>0</v>
      </c>
      <c r="Q1890" s="48">
        <v>0</v>
      </c>
      <c r="R1890" s="48">
        <v>0</v>
      </c>
      <c r="S1890" s="48">
        <v>0</v>
      </c>
      <c r="T1890" s="48">
        <v>0</v>
      </c>
      <c r="U1890" s="48">
        <v>0</v>
      </c>
      <c r="V1890" s="48">
        <v>0</v>
      </c>
      <c r="W1890" s="48">
        <v>0</v>
      </c>
    </row>
    <row r="1891" spans="4:23" ht="15" customHeight="1" outlineLevel="2" x14ac:dyDescent="0.2">
      <c r="D1891" s="41" t="s">
        <v>851</v>
      </c>
      <c r="E1891" s="17" t="s">
        <v>852</v>
      </c>
      <c r="F1891" s="48">
        <v>0</v>
      </c>
      <c r="G1891" s="48">
        <v>0</v>
      </c>
      <c r="H1891" s="48">
        <v>0</v>
      </c>
      <c r="I1891" s="48">
        <v>0</v>
      </c>
      <c r="J1891" s="48">
        <v>0</v>
      </c>
      <c r="K1891" s="48">
        <v>0</v>
      </c>
      <c r="L1891" s="48">
        <v>0</v>
      </c>
      <c r="M1891" s="48">
        <v>0</v>
      </c>
      <c r="N1891" s="48">
        <v>0</v>
      </c>
      <c r="O1891" s="48">
        <v>0</v>
      </c>
      <c r="P1891" s="48">
        <v>0</v>
      </c>
      <c r="Q1891" s="48">
        <v>0</v>
      </c>
      <c r="R1891" s="48">
        <v>0</v>
      </c>
      <c r="S1891" s="48">
        <v>0</v>
      </c>
      <c r="T1891" s="48">
        <v>0</v>
      </c>
      <c r="U1891" s="48">
        <v>0</v>
      </c>
      <c r="V1891" s="48">
        <v>0</v>
      </c>
      <c r="W1891" s="48">
        <v>0</v>
      </c>
    </row>
    <row r="1892" spans="4:23" ht="15" customHeight="1" outlineLevel="2" x14ac:dyDescent="0.2">
      <c r="D1892" s="41" t="s">
        <v>853</v>
      </c>
      <c r="E1892" s="17" t="s">
        <v>854</v>
      </c>
      <c r="F1892" s="48">
        <v>0</v>
      </c>
      <c r="G1892" s="48">
        <v>0</v>
      </c>
      <c r="H1892" s="48">
        <v>0</v>
      </c>
      <c r="I1892" s="48">
        <v>0</v>
      </c>
      <c r="J1892" s="48">
        <v>0</v>
      </c>
      <c r="K1892" s="48">
        <v>0</v>
      </c>
      <c r="L1892" s="48">
        <v>0</v>
      </c>
      <c r="M1892" s="48">
        <v>0</v>
      </c>
      <c r="N1892" s="48">
        <v>0</v>
      </c>
      <c r="O1892" s="48">
        <v>0</v>
      </c>
      <c r="P1892" s="48">
        <v>0</v>
      </c>
      <c r="Q1892" s="48">
        <v>0</v>
      </c>
      <c r="R1892" s="48">
        <v>0</v>
      </c>
      <c r="S1892" s="48">
        <v>0</v>
      </c>
      <c r="T1892" s="48">
        <v>0</v>
      </c>
      <c r="U1892" s="48">
        <v>0</v>
      </c>
      <c r="V1892" s="48">
        <v>0</v>
      </c>
      <c r="W1892" s="48">
        <v>0</v>
      </c>
    </row>
    <row r="1893" spans="4:23" ht="15" customHeight="1" outlineLevel="2" x14ac:dyDescent="0.2">
      <c r="D1893" s="41" t="s">
        <v>855</v>
      </c>
      <c r="E1893" s="17" t="s">
        <v>856</v>
      </c>
      <c r="F1893" s="48">
        <v>0</v>
      </c>
      <c r="G1893" s="48">
        <v>0</v>
      </c>
      <c r="H1893" s="48">
        <v>0</v>
      </c>
      <c r="I1893" s="48">
        <v>0</v>
      </c>
      <c r="J1893" s="48">
        <v>0</v>
      </c>
      <c r="K1893" s="48">
        <v>0</v>
      </c>
      <c r="L1893" s="48">
        <v>0</v>
      </c>
      <c r="M1893" s="48">
        <v>0</v>
      </c>
      <c r="N1893" s="48">
        <v>0</v>
      </c>
      <c r="O1893" s="48">
        <v>0</v>
      </c>
      <c r="P1893" s="48">
        <v>0</v>
      </c>
      <c r="Q1893" s="48">
        <v>0</v>
      </c>
      <c r="R1893" s="48">
        <v>0</v>
      </c>
      <c r="S1893" s="48">
        <v>0</v>
      </c>
      <c r="T1893" s="48">
        <v>0</v>
      </c>
      <c r="U1893" s="48">
        <v>0</v>
      </c>
      <c r="V1893" s="48">
        <v>0</v>
      </c>
      <c r="W1893" s="48">
        <v>0</v>
      </c>
    </row>
    <row r="1894" spans="4:23" ht="15" customHeight="1" outlineLevel="2" x14ac:dyDescent="0.2">
      <c r="D1894" s="41" t="s">
        <v>857</v>
      </c>
      <c r="E1894" s="17" t="s">
        <v>858</v>
      </c>
      <c r="F1894" s="48">
        <v>0</v>
      </c>
      <c r="G1894" s="48">
        <v>0</v>
      </c>
      <c r="H1894" s="48">
        <v>0</v>
      </c>
      <c r="I1894" s="48">
        <v>0</v>
      </c>
      <c r="J1894" s="48">
        <v>0</v>
      </c>
      <c r="K1894" s="48">
        <v>0</v>
      </c>
      <c r="L1894" s="48">
        <v>0</v>
      </c>
      <c r="M1894" s="48">
        <v>0</v>
      </c>
      <c r="N1894" s="48">
        <v>0</v>
      </c>
      <c r="O1894" s="48">
        <v>0</v>
      </c>
      <c r="P1894" s="48">
        <v>0</v>
      </c>
      <c r="Q1894" s="48">
        <v>0</v>
      </c>
      <c r="R1894" s="48">
        <v>0</v>
      </c>
      <c r="S1894" s="48">
        <v>0</v>
      </c>
      <c r="T1894" s="48">
        <v>0</v>
      </c>
      <c r="U1894" s="48">
        <v>0</v>
      </c>
      <c r="V1894" s="48">
        <v>0</v>
      </c>
      <c r="W1894" s="48">
        <v>0</v>
      </c>
    </row>
    <row r="1895" spans="4:23" ht="15" customHeight="1" outlineLevel="2" x14ac:dyDescent="0.2">
      <c r="D1895" s="41" t="s">
        <v>859</v>
      </c>
      <c r="E1895" s="17" t="s">
        <v>860</v>
      </c>
      <c r="F1895" s="48">
        <v>0</v>
      </c>
      <c r="G1895" s="48">
        <v>0</v>
      </c>
      <c r="H1895" s="48">
        <v>0</v>
      </c>
      <c r="I1895" s="48">
        <v>0</v>
      </c>
      <c r="J1895" s="48">
        <v>0</v>
      </c>
      <c r="K1895" s="48">
        <v>0</v>
      </c>
      <c r="L1895" s="48">
        <v>0</v>
      </c>
      <c r="M1895" s="48">
        <v>0</v>
      </c>
      <c r="N1895" s="48">
        <v>0</v>
      </c>
      <c r="O1895" s="48">
        <v>0</v>
      </c>
      <c r="P1895" s="48">
        <v>0</v>
      </c>
      <c r="Q1895" s="48">
        <v>0</v>
      </c>
      <c r="R1895" s="48">
        <v>0</v>
      </c>
      <c r="S1895" s="48">
        <v>0</v>
      </c>
      <c r="T1895" s="48">
        <v>0</v>
      </c>
      <c r="U1895" s="48">
        <v>0</v>
      </c>
      <c r="V1895" s="48">
        <v>0</v>
      </c>
      <c r="W1895" s="48">
        <v>0</v>
      </c>
    </row>
    <row r="1896" spans="4:23" ht="15" customHeight="1" outlineLevel="2" x14ac:dyDescent="0.2">
      <c r="D1896" s="41" t="s">
        <v>861</v>
      </c>
      <c r="E1896" s="17" t="s">
        <v>862</v>
      </c>
      <c r="F1896" s="48">
        <v>0</v>
      </c>
      <c r="G1896" s="48">
        <v>0</v>
      </c>
      <c r="H1896" s="48">
        <v>0</v>
      </c>
      <c r="I1896" s="48">
        <v>0</v>
      </c>
      <c r="J1896" s="48">
        <v>0</v>
      </c>
      <c r="K1896" s="48">
        <v>0</v>
      </c>
      <c r="L1896" s="48">
        <v>0</v>
      </c>
      <c r="M1896" s="48">
        <v>0</v>
      </c>
      <c r="N1896" s="48">
        <v>0</v>
      </c>
      <c r="O1896" s="48">
        <v>0</v>
      </c>
      <c r="P1896" s="48">
        <v>0</v>
      </c>
      <c r="Q1896" s="48">
        <v>0</v>
      </c>
      <c r="R1896" s="48">
        <v>0</v>
      </c>
      <c r="S1896" s="48">
        <v>0</v>
      </c>
      <c r="T1896" s="48">
        <v>0</v>
      </c>
      <c r="U1896" s="48">
        <v>0</v>
      </c>
      <c r="V1896" s="48">
        <v>0</v>
      </c>
      <c r="W1896" s="48">
        <v>0</v>
      </c>
    </row>
    <row r="1897" spans="4:23" ht="15" customHeight="1" outlineLevel="2" x14ac:dyDescent="0.2">
      <c r="D1897" s="41" t="s">
        <v>863</v>
      </c>
      <c r="E1897" s="17" t="s">
        <v>864</v>
      </c>
      <c r="F1897" s="48">
        <v>0</v>
      </c>
      <c r="G1897" s="48">
        <v>0</v>
      </c>
      <c r="H1897" s="48">
        <v>0</v>
      </c>
      <c r="I1897" s="48">
        <v>0</v>
      </c>
      <c r="J1897" s="48">
        <v>0</v>
      </c>
      <c r="K1897" s="48">
        <v>0</v>
      </c>
      <c r="L1897" s="48">
        <v>0</v>
      </c>
      <c r="M1897" s="48">
        <v>0</v>
      </c>
      <c r="N1897" s="48">
        <v>0</v>
      </c>
      <c r="O1897" s="48">
        <v>0</v>
      </c>
      <c r="P1897" s="48">
        <v>0</v>
      </c>
      <c r="Q1897" s="48">
        <v>0</v>
      </c>
      <c r="R1897" s="48">
        <v>0</v>
      </c>
      <c r="S1897" s="48">
        <v>0</v>
      </c>
      <c r="T1897" s="48">
        <v>0</v>
      </c>
      <c r="U1897" s="48">
        <v>0</v>
      </c>
      <c r="V1897" s="48">
        <v>0</v>
      </c>
      <c r="W1897" s="48">
        <v>0</v>
      </c>
    </row>
    <row r="1898" spans="4:23" ht="15" customHeight="1" outlineLevel="2" x14ac:dyDescent="0.2">
      <c r="D1898" s="41" t="s">
        <v>865</v>
      </c>
      <c r="E1898" s="17" t="s">
        <v>866</v>
      </c>
      <c r="F1898" s="48">
        <v>0</v>
      </c>
      <c r="G1898" s="48">
        <v>0</v>
      </c>
      <c r="H1898" s="48">
        <v>0</v>
      </c>
      <c r="I1898" s="48">
        <v>0</v>
      </c>
      <c r="J1898" s="48">
        <v>0</v>
      </c>
      <c r="K1898" s="48">
        <v>0</v>
      </c>
      <c r="L1898" s="48">
        <v>0</v>
      </c>
      <c r="M1898" s="48">
        <v>0</v>
      </c>
      <c r="N1898" s="48">
        <v>0</v>
      </c>
      <c r="O1898" s="48">
        <v>0</v>
      </c>
      <c r="P1898" s="48">
        <v>0</v>
      </c>
      <c r="Q1898" s="48">
        <v>0</v>
      </c>
      <c r="R1898" s="48">
        <v>0</v>
      </c>
      <c r="S1898" s="48">
        <v>0</v>
      </c>
      <c r="T1898" s="48">
        <v>0</v>
      </c>
      <c r="U1898" s="48">
        <v>0</v>
      </c>
      <c r="V1898" s="48">
        <v>0</v>
      </c>
      <c r="W1898" s="48">
        <v>0</v>
      </c>
    </row>
    <row r="1899" spans="4:23" ht="15" customHeight="1" outlineLevel="2" x14ac:dyDescent="0.2">
      <c r="D1899" s="41" t="s">
        <v>867</v>
      </c>
      <c r="E1899" s="17" t="s">
        <v>868</v>
      </c>
      <c r="F1899" s="48">
        <v>0</v>
      </c>
      <c r="G1899" s="48">
        <v>0</v>
      </c>
      <c r="H1899" s="48">
        <v>0</v>
      </c>
      <c r="I1899" s="48">
        <v>0</v>
      </c>
      <c r="J1899" s="48">
        <v>0</v>
      </c>
      <c r="K1899" s="48">
        <v>0</v>
      </c>
      <c r="L1899" s="48">
        <v>0</v>
      </c>
      <c r="M1899" s="48">
        <v>0</v>
      </c>
      <c r="N1899" s="48">
        <v>0</v>
      </c>
      <c r="O1899" s="48">
        <v>0</v>
      </c>
      <c r="P1899" s="48">
        <v>0</v>
      </c>
      <c r="Q1899" s="48">
        <v>0</v>
      </c>
      <c r="R1899" s="48">
        <v>0</v>
      </c>
      <c r="S1899" s="48">
        <v>0</v>
      </c>
      <c r="T1899" s="48">
        <v>0</v>
      </c>
      <c r="U1899" s="48">
        <v>0</v>
      </c>
      <c r="V1899" s="48">
        <v>0</v>
      </c>
      <c r="W1899" s="48">
        <v>0</v>
      </c>
    </row>
    <row r="1900" spans="4:23" ht="15" customHeight="1" outlineLevel="2" x14ac:dyDescent="0.2">
      <c r="D1900" s="41" t="s">
        <v>869</v>
      </c>
      <c r="E1900" s="17" t="s">
        <v>870</v>
      </c>
      <c r="F1900" s="48">
        <v>0</v>
      </c>
      <c r="G1900" s="48">
        <v>0</v>
      </c>
      <c r="H1900" s="48">
        <v>0</v>
      </c>
      <c r="I1900" s="48">
        <v>0</v>
      </c>
      <c r="J1900" s="48">
        <v>0</v>
      </c>
      <c r="K1900" s="48">
        <v>0</v>
      </c>
      <c r="L1900" s="48">
        <v>0</v>
      </c>
      <c r="M1900" s="48">
        <v>0</v>
      </c>
      <c r="N1900" s="48">
        <v>0</v>
      </c>
      <c r="O1900" s="48">
        <v>0</v>
      </c>
      <c r="P1900" s="48">
        <v>0</v>
      </c>
      <c r="Q1900" s="48">
        <v>0</v>
      </c>
      <c r="R1900" s="48">
        <v>0</v>
      </c>
      <c r="S1900" s="48">
        <v>0</v>
      </c>
      <c r="T1900" s="48">
        <v>0</v>
      </c>
      <c r="U1900" s="48">
        <v>0</v>
      </c>
      <c r="V1900" s="48">
        <v>0</v>
      </c>
      <c r="W1900" s="48">
        <v>0</v>
      </c>
    </row>
    <row r="1901" spans="4:23" ht="15" customHeight="1" outlineLevel="2" x14ac:dyDescent="0.2">
      <c r="D1901" s="41" t="s">
        <v>871</v>
      </c>
      <c r="E1901" s="17" t="s">
        <v>872</v>
      </c>
      <c r="F1901" s="48">
        <v>0</v>
      </c>
      <c r="G1901" s="48">
        <v>0</v>
      </c>
      <c r="H1901" s="48">
        <v>0</v>
      </c>
      <c r="I1901" s="48">
        <v>0</v>
      </c>
      <c r="J1901" s="48">
        <v>0</v>
      </c>
      <c r="K1901" s="48">
        <v>0</v>
      </c>
      <c r="L1901" s="48">
        <v>0</v>
      </c>
      <c r="M1901" s="48">
        <v>0</v>
      </c>
      <c r="N1901" s="48">
        <v>0</v>
      </c>
      <c r="O1901" s="48">
        <v>0</v>
      </c>
      <c r="P1901" s="48">
        <v>0</v>
      </c>
      <c r="Q1901" s="48">
        <v>0</v>
      </c>
      <c r="R1901" s="48">
        <v>0</v>
      </c>
      <c r="S1901" s="48">
        <v>0</v>
      </c>
      <c r="T1901" s="48">
        <v>0</v>
      </c>
      <c r="U1901" s="48">
        <v>0</v>
      </c>
      <c r="V1901" s="48">
        <v>0</v>
      </c>
      <c r="W1901" s="48">
        <v>0</v>
      </c>
    </row>
    <row r="1902" spans="4:23" ht="15" customHeight="1" outlineLevel="2" x14ac:dyDescent="0.2">
      <c r="D1902" s="41" t="s">
        <v>873</v>
      </c>
      <c r="E1902" s="17" t="s">
        <v>874</v>
      </c>
      <c r="F1902" s="48">
        <v>0</v>
      </c>
      <c r="G1902" s="48">
        <v>0</v>
      </c>
      <c r="H1902" s="48">
        <v>0</v>
      </c>
      <c r="I1902" s="48">
        <v>0</v>
      </c>
      <c r="J1902" s="48">
        <v>0</v>
      </c>
      <c r="K1902" s="48">
        <v>0</v>
      </c>
      <c r="L1902" s="48">
        <v>0</v>
      </c>
      <c r="M1902" s="48">
        <v>0</v>
      </c>
      <c r="N1902" s="48">
        <v>0</v>
      </c>
      <c r="O1902" s="48">
        <v>0</v>
      </c>
      <c r="P1902" s="48">
        <v>0</v>
      </c>
      <c r="Q1902" s="48">
        <v>0</v>
      </c>
      <c r="R1902" s="48">
        <v>0</v>
      </c>
      <c r="S1902" s="48">
        <v>0</v>
      </c>
      <c r="T1902" s="48">
        <v>0</v>
      </c>
      <c r="U1902" s="48">
        <v>0</v>
      </c>
      <c r="V1902" s="48">
        <v>0</v>
      </c>
      <c r="W1902" s="48">
        <v>0</v>
      </c>
    </row>
    <row r="1903" spans="4:23" ht="15" customHeight="1" outlineLevel="2" x14ac:dyDescent="0.2">
      <c r="D1903" s="41" t="s">
        <v>875</v>
      </c>
      <c r="E1903" s="17" t="s">
        <v>876</v>
      </c>
      <c r="F1903" s="48">
        <v>0</v>
      </c>
      <c r="G1903" s="48">
        <v>0</v>
      </c>
      <c r="H1903" s="48">
        <v>0</v>
      </c>
      <c r="I1903" s="48">
        <v>0</v>
      </c>
      <c r="J1903" s="48">
        <v>0</v>
      </c>
      <c r="K1903" s="48">
        <v>0</v>
      </c>
      <c r="L1903" s="48">
        <v>0</v>
      </c>
      <c r="M1903" s="48">
        <v>0</v>
      </c>
      <c r="N1903" s="48">
        <v>0</v>
      </c>
      <c r="O1903" s="48">
        <v>0</v>
      </c>
      <c r="P1903" s="48">
        <v>0</v>
      </c>
      <c r="Q1903" s="48">
        <v>0</v>
      </c>
      <c r="R1903" s="48">
        <v>0</v>
      </c>
      <c r="S1903" s="48">
        <v>0</v>
      </c>
      <c r="T1903" s="48">
        <v>0</v>
      </c>
      <c r="U1903" s="48">
        <v>0</v>
      </c>
      <c r="V1903" s="48">
        <v>0</v>
      </c>
      <c r="W1903" s="48">
        <v>0</v>
      </c>
    </row>
    <row r="1904" spans="4:23" ht="15" customHeight="1" outlineLevel="2" x14ac:dyDescent="0.2">
      <c r="D1904" s="41" t="s">
        <v>877</v>
      </c>
      <c r="E1904" s="17" t="s">
        <v>878</v>
      </c>
      <c r="F1904" s="48">
        <v>0</v>
      </c>
      <c r="G1904" s="48">
        <v>0</v>
      </c>
      <c r="H1904" s="48">
        <v>0</v>
      </c>
      <c r="I1904" s="48">
        <v>0</v>
      </c>
      <c r="J1904" s="48">
        <v>0</v>
      </c>
      <c r="K1904" s="48">
        <v>0</v>
      </c>
      <c r="L1904" s="48">
        <v>0</v>
      </c>
      <c r="M1904" s="48">
        <v>0</v>
      </c>
      <c r="N1904" s="48">
        <v>0</v>
      </c>
      <c r="O1904" s="48">
        <v>0</v>
      </c>
      <c r="P1904" s="48">
        <v>0</v>
      </c>
      <c r="Q1904" s="48">
        <v>0</v>
      </c>
      <c r="R1904" s="48">
        <v>0</v>
      </c>
      <c r="S1904" s="48">
        <v>0</v>
      </c>
      <c r="T1904" s="48">
        <v>0</v>
      </c>
      <c r="U1904" s="48">
        <v>0</v>
      </c>
      <c r="V1904" s="48">
        <v>0</v>
      </c>
      <c r="W1904" s="48">
        <v>0</v>
      </c>
    </row>
    <row r="1905" spans="4:23" ht="15" customHeight="1" outlineLevel="2" x14ac:dyDescent="0.2">
      <c r="D1905" s="41" t="s">
        <v>879</v>
      </c>
      <c r="E1905" s="17" t="s">
        <v>880</v>
      </c>
      <c r="F1905" s="48">
        <v>0</v>
      </c>
      <c r="G1905" s="48">
        <v>0</v>
      </c>
      <c r="H1905" s="48">
        <v>0</v>
      </c>
      <c r="I1905" s="48">
        <v>0</v>
      </c>
      <c r="J1905" s="48">
        <v>0</v>
      </c>
      <c r="K1905" s="48">
        <v>0</v>
      </c>
      <c r="L1905" s="48">
        <v>0</v>
      </c>
      <c r="M1905" s="48">
        <v>0</v>
      </c>
      <c r="N1905" s="48">
        <v>0</v>
      </c>
      <c r="O1905" s="48">
        <v>0</v>
      </c>
      <c r="P1905" s="48">
        <v>0</v>
      </c>
      <c r="Q1905" s="48">
        <v>0</v>
      </c>
      <c r="R1905" s="48">
        <v>0</v>
      </c>
      <c r="S1905" s="48">
        <v>0</v>
      </c>
      <c r="T1905" s="48">
        <v>0</v>
      </c>
      <c r="U1905" s="48">
        <v>0</v>
      </c>
      <c r="V1905" s="48">
        <v>0</v>
      </c>
      <c r="W1905" s="48">
        <v>0</v>
      </c>
    </row>
    <row r="1906" spans="4:23" ht="15" customHeight="1" outlineLevel="2" x14ac:dyDescent="0.2">
      <c r="D1906" s="41" t="s">
        <v>881</v>
      </c>
      <c r="E1906" s="17" t="s">
        <v>882</v>
      </c>
      <c r="F1906" s="48">
        <v>0</v>
      </c>
      <c r="G1906" s="48">
        <v>0</v>
      </c>
      <c r="H1906" s="48">
        <v>0</v>
      </c>
      <c r="I1906" s="48">
        <v>0</v>
      </c>
      <c r="J1906" s="48">
        <v>0</v>
      </c>
      <c r="K1906" s="48">
        <v>0</v>
      </c>
      <c r="L1906" s="48">
        <v>1</v>
      </c>
      <c r="M1906" s="48">
        <v>0</v>
      </c>
      <c r="N1906" s="48">
        <v>1</v>
      </c>
      <c r="O1906" s="48">
        <v>1</v>
      </c>
      <c r="P1906" s="48">
        <v>0</v>
      </c>
      <c r="Q1906" s="48">
        <v>1</v>
      </c>
      <c r="R1906" s="48">
        <v>1</v>
      </c>
      <c r="S1906" s="48">
        <v>0</v>
      </c>
      <c r="T1906" s="48">
        <v>1</v>
      </c>
      <c r="U1906" s="48">
        <v>1</v>
      </c>
      <c r="V1906" s="48">
        <v>0</v>
      </c>
      <c r="W1906" s="48">
        <v>1</v>
      </c>
    </row>
    <row r="1907" spans="4:23" ht="15" customHeight="1" outlineLevel="2" x14ac:dyDescent="0.2">
      <c r="D1907" s="41" t="s">
        <v>883</v>
      </c>
      <c r="E1907" s="17" t="s">
        <v>884</v>
      </c>
      <c r="F1907" s="48">
        <v>0</v>
      </c>
      <c r="G1907" s="48">
        <v>0</v>
      </c>
      <c r="H1907" s="48">
        <v>0</v>
      </c>
      <c r="I1907" s="48">
        <v>0</v>
      </c>
      <c r="J1907" s="48">
        <v>0</v>
      </c>
      <c r="K1907" s="48">
        <v>0</v>
      </c>
      <c r="L1907" s="48">
        <v>0</v>
      </c>
      <c r="M1907" s="48">
        <v>0</v>
      </c>
      <c r="N1907" s="48">
        <v>0</v>
      </c>
      <c r="O1907" s="48">
        <v>0</v>
      </c>
      <c r="P1907" s="48">
        <v>0</v>
      </c>
      <c r="Q1907" s="48">
        <v>0</v>
      </c>
      <c r="R1907" s="48">
        <v>0</v>
      </c>
      <c r="S1907" s="48">
        <v>0</v>
      </c>
      <c r="T1907" s="48">
        <v>0</v>
      </c>
      <c r="U1907" s="48">
        <v>0</v>
      </c>
      <c r="V1907" s="48">
        <v>0</v>
      </c>
      <c r="W1907" s="48">
        <v>0</v>
      </c>
    </row>
    <row r="1908" spans="4:23" ht="15" customHeight="1" outlineLevel="2" x14ac:dyDescent="0.2">
      <c r="D1908" s="41" t="s">
        <v>885</v>
      </c>
      <c r="E1908" s="17" t="s">
        <v>886</v>
      </c>
      <c r="F1908" s="48">
        <v>0</v>
      </c>
      <c r="G1908" s="48">
        <v>0</v>
      </c>
      <c r="H1908" s="48">
        <v>0</v>
      </c>
      <c r="I1908" s="48">
        <v>0</v>
      </c>
      <c r="J1908" s="48">
        <v>0</v>
      </c>
      <c r="K1908" s="48">
        <v>0</v>
      </c>
      <c r="L1908" s="48">
        <v>0</v>
      </c>
      <c r="M1908" s="48">
        <v>0</v>
      </c>
      <c r="N1908" s="48">
        <v>0</v>
      </c>
      <c r="O1908" s="48">
        <v>0</v>
      </c>
      <c r="P1908" s="48">
        <v>0</v>
      </c>
      <c r="Q1908" s="48">
        <v>0</v>
      </c>
      <c r="R1908" s="48">
        <v>0</v>
      </c>
      <c r="S1908" s="48">
        <v>0</v>
      </c>
      <c r="T1908" s="48">
        <v>0</v>
      </c>
      <c r="U1908" s="48">
        <v>0</v>
      </c>
      <c r="V1908" s="48">
        <v>0</v>
      </c>
      <c r="W1908" s="48">
        <v>0</v>
      </c>
    </row>
    <row r="1909" spans="4:23" ht="15" customHeight="1" outlineLevel="2" x14ac:dyDescent="0.2">
      <c r="D1909" s="41" t="s">
        <v>887</v>
      </c>
      <c r="E1909" s="17" t="s">
        <v>888</v>
      </c>
      <c r="F1909" s="48">
        <v>0</v>
      </c>
      <c r="G1909" s="48">
        <v>0</v>
      </c>
      <c r="H1909" s="48">
        <v>0</v>
      </c>
      <c r="I1909" s="48">
        <v>0</v>
      </c>
      <c r="J1909" s="48">
        <v>0</v>
      </c>
      <c r="K1909" s="48">
        <v>0</v>
      </c>
      <c r="L1909" s="48">
        <v>0</v>
      </c>
      <c r="M1909" s="48">
        <v>0</v>
      </c>
      <c r="N1909" s="48">
        <v>0</v>
      </c>
      <c r="O1909" s="48">
        <v>0</v>
      </c>
      <c r="P1909" s="48">
        <v>0</v>
      </c>
      <c r="Q1909" s="48">
        <v>0</v>
      </c>
      <c r="R1909" s="48">
        <v>0</v>
      </c>
      <c r="S1909" s="48">
        <v>0</v>
      </c>
      <c r="T1909" s="48">
        <v>0</v>
      </c>
      <c r="U1909" s="48">
        <v>0</v>
      </c>
      <c r="V1909" s="48">
        <v>0</v>
      </c>
      <c r="W1909" s="48">
        <v>0</v>
      </c>
    </row>
    <row r="1910" spans="4:23" ht="15" customHeight="1" outlineLevel="2" x14ac:dyDescent="0.2">
      <c r="D1910" s="41" t="s">
        <v>889</v>
      </c>
      <c r="E1910" s="17" t="s">
        <v>890</v>
      </c>
      <c r="F1910" s="48">
        <v>0</v>
      </c>
      <c r="G1910" s="48">
        <v>0</v>
      </c>
      <c r="H1910" s="48">
        <v>0</v>
      </c>
      <c r="I1910" s="48">
        <v>0</v>
      </c>
      <c r="J1910" s="48">
        <v>0</v>
      </c>
      <c r="K1910" s="48">
        <v>0</v>
      </c>
      <c r="L1910" s="48">
        <v>0</v>
      </c>
      <c r="M1910" s="48">
        <v>0</v>
      </c>
      <c r="N1910" s="48">
        <v>0</v>
      </c>
      <c r="O1910" s="48">
        <v>0</v>
      </c>
      <c r="P1910" s="48">
        <v>0</v>
      </c>
      <c r="Q1910" s="48">
        <v>0</v>
      </c>
      <c r="R1910" s="48">
        <v>0</v>
      </c>
      <c r="S1910" s="48">
        <v>0</v>
      </c>
      <c r="T1910" s="48">
        <v>0</v>
      </c>
      <c r="U1910" s="48">
        <v>0</v>
      </c>
      <c r="V1910" s="48">
        <v>0</v>
      </c>
      <c r="W1910" s="48">
        <v>0</v>
      </c>
    </row>
    <row r="1911" spans="4:23" ht="15" customHeight="1" outlineLevel="2" x14ac:dyDescent="0.2">
      <c r="D1911" s="41" t="s">
        <v>891</v>
      </c>
      <c r="E1911" s="17" t="s">
        <v>892</v>
      </c>
      <c r="F1911" s="48">
        <v>0</v>
      </c>
      <c r="G1911" s="48">
        <v>0</v>
      </c>
      <c r="H1911" s="48">
        <v>0</v>
      </c>
      <c r="I1911" s="48">
        <v>0</v>
      </c>
      <c r="J1911" s="48">
        <v>0</v>
      </c>
      <c r="K1911" s="48">
        <v>0</v>
      </c>
      <c r="L1911" s="48">
        <v>0</v>
      </c>
      <c r="M1911" s="48">
        <v>0</v>
      </c>
      <c r="N1911" s="48">
        <v>0</v>
      </c>
      <c r="O1911" s="48">
        <v>0</v>
      </c>
      <c r="P1911" s="48">
        <v>0</v>
      </c>
      <c r="Q1911" s="48">
        <v>0</v>
      </c>
      <c r="R1911" s="48">
        <v>0</v>
      </c>
      <c r="S1911" s="48">
        <v>0</v>
      </c>
      <c r="T1911" s="48">
        <v>0</v>
      </c>
      <c r="U1911" s="48">
        <v>0</v>
      </c>
      <c r="V1911" s="48">
        <v>0</v>
      </c>
      <c r="W1911" s="48">
        <v>0</v>
      </c>
    </row>
    <row r="1912" spans="4:23" ht="15" customHeight="1" outlineLevel="2" x14ac:dyDescent="0.2">
      <c r="D1912" s="41" t="s">
        <v>893</v>
      </c>
      <c r="E1912" s="17" t="s">
        <v>894</v>
      </c>
      <c r="F1912" s="48">
        <v>0</v>
      </c>
      <c r="G1912" s="48">
        <v>0</v>
      </c>
      <c r="H1912" s="48">
        <v>0</v>
      </c>
      <c r="I1912" s="48">
        <v>0</v>
      </c>
      <c r="J1912" s="48">
        <v>0</v>
      </c>
      <c r="K1912" s="48">
        <v>0</v>
      </c>
      <c r="L1912" s="48">
        <v>0</v>
      </c>
      <c r="M1912" s="48">
        <v>0</v>
      </c>
      <c r="N1912" s="48">
        <v>0</v>
      </c>
      <c r="O1912" s="48">
        <v>0</v>
      </c>
      <c r="P1912" s="48">
        <v>0</v>
      </c>
      <c r="Q1912" s="48">
        <v>0</v>
      </c>
      <c r="R1912" s="48">
        <v>0</v>
      </c>
      <c r="S1912" s="48">
        <v>0</v>
      </c>
      <c r="T1912" s="48">
        <v>0</v>
      </c>
      <c r="U1912" s="48">
        <v>0</v>
      </c>
      <c r="V1912" s="48">
        <v>0</v>
      </c>
      <c r="W1912" s="48">
        <v>0</v>
      </c>
    </row>
    <row r="1913" spans="4:23" ht="15" customHeight="1" outlineLevel="2" x14ac:dyDescent="0.2">
      <c r="D1913" s="41" t="s">
        <v>895</v>
      </c>
      <c r="E1913" s="17" t="s">
        <v>896</v>
      </c>
      <c r="F1913" s="48">
        <v>0</v>
      </c>
      <c r="G1913" s="48">
        <v>0</v>
      </c>
      <c r="H1913" s="48">
        <v>0</v>
      </c>
      <c r="I1913" s="48">
        <v>0</v>
      </c>
      <c r="J1913" s="48">
        <v>0</v>
      </c>
      <c r="K1913" s="48">
        <v>0</v>
      </c>
      <c r="L1913" s="48">
        <v>0</v>
      </c>
      <c r="M1913" s="48">
        <v>0</v>
      </c>
      <c r="N1913" s="48">
        <v>0</v>
      </c>
      <c r="O1913" s="48">
        <v>0</v>
      </c>
      <c r="P1913" s="48">
        <v>0</v>
      </c>
      <c r="Q1913" s="48">
        <v>0</v>
      </c>
      <c r="R1913" s="48">
        <v>0</v>
      </c>
      <c r="S1913" s="48">
        <v>0</v>
      </c>
      <c r="T1913" s="48">
        <v>0</v>
      </c>
      <c r="U1913" s="48">
        <v>0</v>
      </c>
      <c r="V1913" s="48">
        <v>0</v>
      </c>
      <c r="W1913" s="48">
        <v>0</v>
      </c>
    </row>
    <row r="1914" spans="4:23" ht="15" customHeight="1" outlineLevel="2" x14ac:dyDescent="0.2">
      <c r="D1914" s="41" t="s">
        <v>897</v>
      </c>
      <c r="E1914" s="17" t="s">
        <v>898</v>
      </c>
      <c r="F1914" s="48">
        <v>0</v>
      </c>
      <c r="G1914" s="48">
        <v>0</v>
      </c>
      <c r="H1914" s="48">
        <v>0</v>
      </c>
      <c r="I1914" s="48">
        <v>0</v>
      </c>
      <c r="J1914" s="48">
        <v>0</v>
      </c>
      <c r="K1914" s="48">
        <v>0</v>
      </c>
      <c r="L1914" s="48">
        <v>0</v>
      </c>
      <c r="M1914" s="48">
        <v>0</v>
      </c>
      <c r="N1914" s="48">
        <v>0</v>
      </c>
      <c r="O1914" s="48">
        <v>0</v>
      </c>
      <c r="P1914" s="48">
        <v>0</v>
      </c>
      <c r="Q1914" s="48">
        <v>0</v>
      </c>
      <c r="R1914" s="48">
        <v>0</v>
      </c>
      <c r="S1914" s="48">
        <v>0</v>
      </c>
      <c r="T1914" s="48">
        <v>0</v>
      </c>
      <c r="U1914" s="48">
        <v>0</v>
      </c>
      <c r="V1914" s="48">
        <v>0</v>
      </c>
      <c r="W1914" s="48">
        <v>0</v>
      </c>
    </row>
    <row r="1915" spans="4:23" ht="15" customHeight="1" outlineLevel="2" x14ac:dyDescent="0.2">
      <c r="D1915" s="41" t="s">
        <v>899</v>
      </c>
      <c r="E1915" s="17" t="s">
        <v>900</v>
      </c>
      <c r="F1915" s="48">
        <v>0</v>
      </c>
      <c r="G1915" s="48">
        <v>0</v>
      </c>
      <c r="H1915" s="48">
        <v>0</v>
      </c>
      <c r="I1915" s="48">
        <v>0</v>
      </c>
      <c r="J1915" s="48">
        <v>0</v>
      </c>
      <c r="K1915" s="48">
        <v>0</v>
      </c>
      <c r="L1915" s="48">
        <v>0</v>
      </c>
      <c r="M1915" s="48">
        <v>0</v>
      </c>
      <c r="N1915" s="48">
        <v>0</v>
      </c>
      <c r="O1915" s="48">
        <v>0</v>
      </c>
      <c r="P1915" s="48">
        <v>0</v>
      </c>
      <c r="Q1915" s="48">
        <v>0</v>
      </c>
      <c r="R1915" s="48">
        <v>0</v>
      </c>
      <c r="S1915" s="48">
        <v>0</v>
      </c>
      <c r="T1915" s="48">
        <v>0</v>
      </c>
      <c r="U1915" s="48">
        <v>0</v>
      </c>
      <c r="V1915" s="48">
        <v>0</v>
      </c>
      <c r="W1915" s="48">
        <v>0</v>
      </c>
    </row>
    <row r="1916" spans="4:23" ht="15" customHeight="1" outlineLevel="2" x14ac:dyDescent="0.2">
      <c r="D1916" s="41" t="s">
        <v>901</v>
      </c>
      <c r="E1916" s="17" t="s">
        <v>902</v>
      </c>
      <c r="F1916" s="48">
        <v>0</v>
      </c>
      <c r="G1916" s="48">
        <v>0</v>
      </c>
      <c r="H1916" s="48">
        <v>0</v>
      </c>
      <c r="I1916" s="48">
        <v>0</v>
      </c>
      <c r="J1916" s="48">
        <v>0</v>
      </c>
      <c r="K1916" s="48">
        <v>0</v>
      </c>
      <c r="L1916" s="48">
        <v>0</v>
      </c>
      <c r="M1916" s="48">
        <v>0</v>
      </c>
      <c r="N1916" s="48">
        <v>0</v>
      </c>
      <c r="O1916" s="48">
        <v>0</v>
      </c>
      <c r="P1916" s="48">
        <v>0</v>
      </c>
      <c r="Q1916" s="48">
        <v>0</v>
      </c>
      <c r="R1916" s="48">
        <v>0</v>
      </c>
      <c r="S1916" s="48">
        <v>0</v>
      </c>
      <c r="T1916" s="48">
        <v>0</v>
      </c>
      <c r="U1916" s="48">
        <v>0</v>
      </c>
      <c r="V1916" s="48">
        <v>0</v>
      </c>
      <c r="W1916" s="48">
        <v>0</v>
      </c>
    </row>
    <row r="1917" spans="4:23" ht="15" customHeight="1" outlineLevel="2" x14ac:dyDescent="0.2">
      <c r="D1917" s="41" t="s">
        <v>903</v>
      </c>
      <c r="E1917" s="17" t="s">
        <v>904</v>
      </c>
      <c r="F1917" s="48">
        <v>0</v>
      </c>
      <c r="G1917" s="48">
        <v>0</v>
      </c>
      <c r="H1917" s="48">
        <v>0</v>
      </c>
      <c r="I1917" s="48">
        <v>0</v>
      </c>
      <c r="J1917" s="48">
        <v>0</v>
      </c>
      <c r="K1917" s="48">
        <v>0</v>
      </c>
      <c r="L1917" s="48">
        <v>0</v>
      </c>
      <c r="M1917" s="48">
        <v>0</v>
      </c>
      <c r="N1917" s="48">
        <v>0</v>
      </c>
      <c r="O1917" s="48">
        <v>0</v>
      </c>
      <c r="P1917" s="48">
        <v>0</v>
      </c>
      <c r="Q1917" s="48">
        <v>0</v>
      </c>
      <c r="R1917" s="48">
        <v>0</v>
      </c>
      <c r="S1917" s="48">
        <v>0</v>
      </c>
      <c r="T1917" s="48">
        <v>0</v>
      </c>
      <c r="U1917" s="48">
        <v>0</v>
      </c>
      <c r="V1917" s="48">
        <v>0</v>
      </c>
      <c r="W1917" s="48">
        <v>0</v>
      </c>
    </row>
    <row r="1918" spans="4:23" ht="15" customHeight="1" outlineLevel="2" x14ac:dyDescent="0.2">
      <c r="D1918" s="41" t="s">
        <v>905</v>
      </c>
      <c r="E1918" s="17" t="s">
        <v>906</v>
      </c>
      <c r="F1918" s="48">
        <v>0</v>
      </c>
      <c r="G1918" s="48">
        <v>0</v>
      </c>
      <c r="H1918" s="48">
        <v>0</v>
      </c>
      <c r="I1918" s="48">
        <v>0</v>
      </c>
      <c r="J1918" s="48">
        <v>0</v>
      </c>
      <c r="K1918" s="48">
        <v>0</v>
      </c>
      <c r="L1918" s="48">
        <v>0</v>
      </c>
      <c r="M1918" s="48">
        <v>0</v>
      </c>
      <c r="N1918" s="48">
        <v>0</v>
      </c>
      <c r="O1918" s="48">
        <v>0</v>
      </c>
      <c r="P1918" s="48">
        <v>0</v>
      </c>
      <c r="Q1918" s="48">
        <v>0</v>
      </c>
      <c r="R1918" s="48">
        <v>0</v>
      </c>
      <c r="S1918" s="48">
        <v>0</v>
      </c>
      <c r="T1918" s="48">
        <v>0</v>
      </c>
      <c r="U1918" s="48">
        <v>0</v>
      </c>
      <c r="V1918" s="48">
        <v>0</v>
      </c>
      <c r="W1918" s="48">
        <v>0</v>
      </c>
    </row>
    <row r="1919" spans="4:23" ht="15" customHeight="1" outlineLevel="2" x14ac:dyDescent="0.2">
      <c r="D1919" s="41" t="s">
        <v>907</v>
      </c>
      <c r="E1919" s="17" t="s">
        <v>908</v>
      </c>
      <c r="F1919" s="48">
        <v>0</v>
      </c>
      <c r="G1919" s="48">
        <v>0</v>
      </c>
      <c r="H1919" s="48">
        <v>0</v>
      </c>
      <c r="I1919" s="48">
        <v>0</v>
      </c>
      <c r="J1919" s="48">
        <v>0</v>
      </c>
      <c r="K1919" s="48">
        <v>0</v>
      </c>
      <c r="L1919" s="48">
        <v>0</v>
      </c>
      <c r="M1919" s="48">
        <v>0</v>
      </c>
      <c r="N1919" s="48">
        <v>0</v>
      </c>
      <c r="O1919" s="48">
        <v>0</v>
      </c>
      <c r="P1919" s="48">
        <v>0</v>
      </c>
      <c r="Q1919" s="48">
        <v>0</v>
      </c>
      <c r="R1919" s="48">
        <v>0</v>
      </c>
      <c r="S1919" s="48">
        <v>0</v>
      </c>
      <c r="T1919" s="48">
        <v>0</v>
      </c>
      <c r="U1919" s="48">
        <v>0</v>
      </c>
      <c r="V1919" s="48">
        <v>0</v>
      </c>
      <c r="W1919" s="48">
        <v>0</v>
      </c>
    </row>
    <row r="1920" spans="4:23" ht="15" customHeight="1" outlineLevel="2" x14ac:dyDescent="0.2">
      <c r="D1920" s="41" t="s">
        <v>909</v>
      </c>
      <c r="E1920" s="17" t="s">
        <v>910</v>
      </c>
      <c r="F1920" s="48">
        <v>0</v>
      </c>
      <c r="G1920" s="48">
        <v>0</v>
      </c>
      <c r="H1920" s="48">
        <v>0</v>
      </c>
      <c r="I1920" s="48">
        <v>0</v>
      </c>
      <c r="J1920" s="48">
        <v>0</v>
      </c>
      <c r="K1920" s="48">
        <v>0</v>
      </c>
      <c r="L1920" s="48">
        <v>0</v>
      </c>
      <c r="M1920" s="48">
        <v>0</v>
      </c>
      <c r="N1920" s="48">
        <v>0</v>
      </c>
      <c r="O1920" s="48">
        <v>0</v>
      </c>
      <c r="P1920" s="48">
        <v>0</v>
      </c>
      <c r="Q1920" s="48">
        <v>0</v>
      </c>
      <c r="R1920" s="48">
        <v>0</v>
      </c>
      <c r="S1920" s="48">
        <v>0</v>
      </c>
      <c r="T1920" s="48">
        <v>0</v>
      </c>
      <c r="U1920" s="48">
        <v>0</v>
      </c>
      <c r="V1920" s="48">
        <v>0</v>
      </c>
      <c r="W1920" s="48">
        <v>0</v>
      </c>
    </row>
    <row r="1921" spans="4:23" ht="15" customHeight="1" outlineLevel="2" x14ac:dyDescent="0.2">
      <c r="D1921" s="41" t="s">
        <v>911</v>
      </c>
      <c r="E1921" s="17" t="s">
        <v>912</v>
      </c>
      <c r="F1921" s="48">
        <v>0</v>
      </c>
      <c r="G1921" s="48">
        <v>0</v>
      </c>
      <c r="H1921" s="48">
        <v>0</v>
      </c>
      <c r="I1921" s="48">
        <v>0</v>
      </c>
      <c r="J1921" s="48">
        <v>0</v>
      </c>
      <c r="K1921" s="48">
        <v>0</v>
      </c>
      <c r="L1921" s="48">
        <v>0</v>
      </c>
      <c r="M1921" s="48">
        <v>0</v>
      </c>
      <c r="N1921" s="48">
        <v>0</v>
      </c>
      <c r="O1921" s="48">
        <v>0</v>
      </c>
      <c r="P1921" s="48">
        <v>0</v>
      </c>
      <c r="Q1921" s="48">
        <v>0</v>
      </c>
      <c r="R1921" s="48">
        <v>0</v>
      </c>
      <c r="S1921" s="48">
        <v>0</v>
      </c>
      <c r="T1921" s="48">
        <v>0</v>
      </c>
      <c r="U1921" s="48">
        <v>0</v>
      </c>
      <c r="V1921" s="48">
        <v>0</v>
      </c>
      <c r="W1921" s="48">
        <v>0</v>
      </c>
    </row>
    <row r="1922" spans="4:23" ht="15" customHeight="1" outlineLevel="2" x14ac:dyDescent="0.2">
      <c r="D1922" s="41" t="s">
        <v>913</v>
      </c>
      <c r="E1922" s="17" t="s">
        <v>914</v>
      </c>
      <c r="F1922" s="48">
        <v>0</v>
      </c>
      <c r="G1922" s="48">
        <v>0</v>
      </c>
      <c r="H1922" s="48">
        <v>0</v>
      </c>
      <c r="I1922" s="48">
        <v>0</v>
      </c>
      <c r="J1922" s="48">
        <v>0</v>
      </c>
      <c r="K1922" s="48">
        <v>0</v>
      </c>
      <c r="L1922" s="48">
        <v>0</v>
      </c>
      <c r="M1922" s="48">
        <v>0</v>
      </c>
      <c r="N1922" s="48">
        <v>0</v>
      </c>
      <c r="O1922" s="48">
        <v>0</v>
      </c>
      <c r="P1922" s="48">
        <v>0</v>
      </c>
      <c r="Q1922" s="48">
        <v>0</v>
      </c>
      <c r="R1922" s="48">
        <v>0</v>
      </c>
      <c r="S1922" s="48">
        <v>0</v>
      </c>
      <c r="T1922" s="48">
        <v>0</v>
      </c>
      <c r="U1922" s="48">
        <v>0</v>
      </c>
      <c r="V1922" s="48">
        <v>0</v>
      </c>
      <c r="W1922" s="48">
        <v>0</v>
      </c>
    </row>
    <row r="1923" spans="4:23" ht="15" customHeight="1" outlineLevel="2" x14ac:dyDescent="0.2">
      <c r="D1923" s="41" t="s">
        <v>915</v>
      </c>
      <c r="E1923" s="17" t="s">
        <v>916</v>
      </c>
      <c r="F1923" s="48">
        <v>0</v>
      </c>
      <c r="G1923" s="48">
        <v>0</v>
      </c>
      <c r="H1923" s="48">
        <v>0</v>
      </c>
      <c r="I1923" s="48">
        <v>0</v>
      </c>
      <c r="J1923" s="48">
        <v>0</v>
      </c>
      <c r="K1923" s="48">
        <v>0</v>
      </c>
      <c r="L1923" s="48">
        <v>0</v>
      </c>
      <c r="M1923" s="48">
        <v>0</v>
      </c>
      <c r="N1923" s="48">
        <v>0</v>
      </c>
      <c r="O1923" s="48">
        <v>0</v>
      </c>
      <c r="P1923" s="48">
        <v>0</v>
      </c>
      <c r="Q1923" s="48">
        <v>0</v>
      </c>
      <c r="R1923" s="48">
        <v>0</v>
      </c>
      <c r="S1923" s="48">
        <v>0</v>
      </c>
      <c r="T1923" s="48">
        <v>0</v>
      </c>
      <c r="U1923" s="48">
        <v>0</v>
      </c>
      <c r="V1923" s="48">
        <v>0</v>
      </c>
      <c r="W1923" s="48">
        <v>0</v>
      </c>
    </row>
    <row r="1924" spans="4:23" ht="15" customHeight="1" outlineLevel="2" x14ac:dyDescent="0.2">
      <c r="D1924" s="41" t="s">
        <v>917</v>
      </c>
      <c r="E1924" s="17" t="s">
        <v>918</v>
      </c>
      <c r="F1924" s="48">
        <v>0</v>
      </c>
      <c r="G1924" s="48">
        <v>0</v>
      </c>
      <c r="H1924" s="48">
        <v>0</v>
      </c>
      <c r="I1924" s="48">
        <v>0</v>
      </c>
      <c r="J1924" s="48">
        <v>0</v>
      </c>
      <c r="K1924" s="48">
        <v>0</v>
      </c>
      <c r="L1924" s="48">
        <v>0</v>
      </c>
      <c r="M1924" s="48">
        <v>0</v>
      </c>
      <c r="N1924" s="48">
        <v>0</v>
      </c>
      <c r="O1924" s="48">
        <v>0</v>
      </c>
      <c r="P1924" s="48">
        <v>0</v>
      </c>
      <c r="Q1924" s="48">
        <v>0</v>
      </c>
      <c r="R1924" s="48">
        <v>0</v>
      </c>
      <c r="S1924" s="48">
        <v>0</v>
      </c>
      <c r="T1924" s="48">
        <v>0</v>
      </c>
      <c r="U1924" s="48">
        <v>0</v>
      </c>
      <c r="V1924" s="48">
        <v>0</v>
      </c>
      <c r="W1924" s="48">
        <v>0</v>
      </c>
    </row>
    <row r="1925" spans="4:23" ht="15" customHeight="1" outlineLevel="2" x14ac:dyDescent="0.2">
      <c r="D1925" s="41" t="s">
        <v>919</v>
      </c>
      <c r="E1925" s="17" t="s">
        <v>920</v>
      </c>
      <c r="F1925" s="48">
        <v>0</v>
      </c>
      <c r="G1925" s="48">
        <v>0</v>
      </c>
      <c r="H1925" s="48">
        <v>0</v>
      </c>
      <c r="I1925" s="48">
        <v>0</v>
      </c>
      <c r="J1925" s="48">
        <v>0</v>
      </c>
      <c r="K1925" s="48">
        <v>0</v>
      </c>
      <c r="L1925" s="48">
        <v>0</v>
      </c>
      <c r="M1925" s="48">
        <v>0</v>
      </c>
      <c r="N1925" s="48">
        <v>0</v>
      </c>
      <c r="O1925" s="48">
        <v>0</v>
      </c>
      <c r="P1925" s="48">
        <v>0</v>
      </c>
      <c r="Q1925" s="48">
        <v>0</v>
      </c>
      <c r="R1925" s="48">
        <v>0</v>
      </c>
      <c r="S1925" s="48">
        <v>0</v>
      </c>
      <c r="T1925" s="48">
        <v>0</v>
      </c>
      <c r="U1925" s="48">
        <v>0</v>
      </c>
      <c r="V1925" s="48">
        <v>0</v>
      </c>
      <c r="W1925" s="48">
        <v>0</v>
      </c>
    </row>
    <row r="1926" spans="4:23" ht="15" customHeight="1" outlineLevel="2" x14ac:dyDescent="0.2">
      <c r="D1926" s="41" t="s">
        <v>921</v>
      </c>
      <c r="E1926" s="17" t="s">
        <v>922</v>
      </c>
      <c r="F1926" s="48">
        <v>0</v>
      </c>
      <c r="G1926" s="48">
        <v>0</v>
      </c>
      <c r="H1926" s="48">
        <v>0</v>
      </c>
      <c r="I1926" s="48">
        <v>0</v>
      </c>
      <c r="J1926" s="48">
        <v>0</v>
      </c>
      <c r="K1926" s="48">
        <v>0</v>
      </c>
      <c r="L1926" s="48">
        <v>0</v>
      </c>
      <c r="M1926" s="48">
        <v>0</v>
      </c>
      <c r="N1926" s="48">
        <v>0</v>
      </c>
      <c r="O1926" s="48">
        <v>0</v>
      </c>
      <c r="P1926" s="48">
        <v>0</v>
      </c>
      <c r="Q1926" s="48">
        <v>0</v>
      </c>
      <c r="R1926" s="48">
        <v>0</v>
      </c>
      <c r="S1926" s="48">
        <v>0</v>
      </c>
      <c r="T1926" s="48">
        <v>0</v>
      </c>
      <c r="U1926" s="48">
        <v>0</v>
      </c>
      <c r="V1926" s="48">
        <v>0</v>
      </c>
      <c r="W1926" s="48">
        <v>0</v>
      </c>
    </row>
    <row r="1927" spans="4:23" ht="15" customHeight="1" outlineLevel="2" x14ac:dyDescent="0.2">
      <c r="D1927" s="41" t="s">
        <v>923</v>
      </c>
      <c r="E1927" s="17" t="s">
        <v>924</v>
      </c>
      <c r="F1927" s="48">
        <v>0</v>
      </c>
      <c r="G1927" s="48">
        <v>0</v>
      </c>
      <c r="H1927" s="48">
        <v>0</v>
      </c>
      <c r="I1927" s="48">
        <v>0</v>
      </c>
      <c r="J1927" s="48">
        <v>0</v>
      </c>
      <c r="K1927" s="48">
        <v>0</v>
      </c>
      <c r="L1927" s="48">
        <v>0</v>
      </c>
      <c r="M1927" s="48">
        <v>0</v>
      </c>
      <c r="N1927" s="48">
        <v>0</v>
      </c>
      <c r="O1927" s="48">
        <v>0</v>
      </c>
      <c r="P1927" s="48">
        <v>0</v>
      </c>
      <c r="Q1927" s="48">
        <v>0</v>
      </c>
      <c r="R1927" s="48">
        <v>0</v>
      </c>
      <c r="S1927" s="48">
        <v>0</v>
      </c>
      <c r="T1927" s="48">
        <v>0</v>
      </c>
      <c r="U1927" s="48">
        <v>0</v>
      </c>
      <c r="V1927" s="48">
        <v>0</v>
      </c>
      <c r="W1927" s="48">
        <v>0</v>
      </c>
    </row>
    <row r="1928" spans="4:23" ht="15" customHeight="1" outlineLevel="2" x14ac:dyDescent="0.2">
      <c r="D1928" s="41" t="s">
        <v>925</v>
      </c>
      <c r="E1928" s="17" t="s">
        <v>926</v>
      </c>
      <c r="F1928" s="48">
        <v>0</v>
      </c>
      <c r="G1928" s="48">
        <v>0</v>
      </c>
      <c r="H1928" s="48">
        <v>0</v>
      </c>
      <c r="I1928" s="48">
        <v>0</v>
      </c>
      <c r="J1928" s="48">
        <v>0</v>
      </c>
      <c r="K1928" s="48">
        <v>0</v>
      </c>
      <c r="L1928" s="48">
        <v>0</v>
      </c>
      <c r="M1928" s="48">
        <v>0</v>
      </c>
      <c r="N1928" s="48">
        <v>0</v>
      </c>
      <c r="O1928" s="48">
        <v>0</v>
      </c>
      <c r="P1928" s="48">
        <v>0</v>
      </c>
      <c r="Q1928" s="48">
        <v>0</v>
      </c>
      <c r="R1928" s="48">
        <v>0</v>
      </c>
      <c r="S1928" s="48">
        <v>0</v>
      </c>
      <c r="T1928" s="48">
        <v>0</v>
      </c>
      <c r="U1928" s="48">
        <v>0</v>
      </c>
      <c r="V1928" s="48">
        <v>0</v>
      </c>
      <c r="W1928" s="48">
        <v>0</v>
      </c>
    </row>
    <row r="1929" spans="4:23" ht="15" customHeight="1" outlineLevel="2" x14ac:dyDescent="0.2">
      <c r="D1929" s="41" t="s">
        <v>927</v>
      </c>
      <c r="E1929" s="17" t="s">
        <v>928</v>
      </c>
      <c r="F1929" s="48">
        <v>0</v>
      </c>
      <c r="G1929" s="48">
        <v>0</v>
      </c>
      <c r="H1929" s="48">
        <v>0</v>
      </c>
      <c r="I1929" s="48">
        <v>0</v>
      </c>
      <c r="J1929" s="48">
        <v>0</v>
      </c>
      <c r="K1929" s="48">
        <v>0</v>
      </c>
      <c r="L1929" s="48">
        <v>0</v>
      </c>
      <c r="M1929" s="48">
        <v>0</v>
      </c>
      <c r="N1929" s="48">
        <v>0</v>
      </c>
      <c r="O1929" s="48">
        <v>0</v>
      </c>
      <c r="P1929" s="48">
        <v>0</v>
      </c>
      <c r="Q1929" s="48">
        <v>0</v>
      </c>
      <c r="R1929" s="48">
        <v>0</v>
      </c>
      <c r="S1929" s="48">
        <v>0</v>
      </c>
      <c r="T1929" s="48">
        <v>0</v>
      </c>
      <c r="U1929" s="48">
        <v>0</v>
      </c>
      <c r="V1929" s="48">
        <v>0</v>
      </c>
      <c r="W1929" s="48">
        <v>0</v>
      </c>
    </row>
    <row r="1930" spans="4:23" ht="15" customHeight="1" outlineLevel="2" x14ac:dyDescent="0.2">
      <c r="D1930" s="41" t="s">
        <v>929</v>
      </c>
      <c r="E1930" s="17" t="s">
        <v>930</v>
      </c>
      <c r="F1930" s="48">
        <v>0</v>
      </c>
      <c r="G1930" s="48">
        <v>0</v>
      </c>
      <c r="H1930" s="48">
        <v>0</v>
      </c>
      <c r="I1930" s="48">
        <v>0</v>
      </c>
      <c r="J1930" s="48">
        <v>0</v>
      </c>
      <c r="K1930" s="48">
        <v>0</v>
      </c>
      <c r="L1930" s="48">
        <v>0</v>
      </c>
      <c r="M1930" s="48">
        <v>0</v>
      </c>
      <c r="N1930" s="48">
        <v>0</v>
      </c>
      <c r="O1930" s="48">
        <v>0</v>
      </c>
      <c r="P1930" s="48">
        <v>0</v>
      </c>
      <c r="Q1930" s="48">
        <v>0</v>
      </c>
      <c r="R1930" s="48">
        <v>0</v>
      </c>
      <c r="S1930" s="48">
        <v>0</v>
      </c>
      <c r="T1930" s="48">
        <v>0</v>
      </c>
      <c r="U1930" s="48">
        <v>0</v>
      </c>
      <c r="V1930" s="48">
        <v>0</v>
      </c>
      <c r="W1930" s="48">
        <v>0</v>
      </c>
    </row>
    <row r="1931" spans="4:23" ht="15" customHeight="1" outlineLevel="2" x14ac:dyDescent="0.2">
      <c r="D1931" s="41" t="s">
        <v>931</v>
      </c>
      <c r="E1931" s="17" t="s">
        <v>932</v>
      </c>
      <c r="F1931" s="48">
        <v>0</v>
      </c>
      <c r="G1931" s="48">
        <v>0</v>
      </c>
      <c r="H1931" s="48">
        <v>0</v>
      </c>
      <c r="I1931" s="48">
        <v>0</v>
      </c>
      <c r="J1931" s="48">
        <v>0</v>
      </c>
      <c r="K1931" s="48">
        <v>0</v>
      </c>
      <c r="L1931" s="48">
        <v>1</v>
      </c>
      <c r="M1931" s="48">
        <v>0</v>
      </c>
      <c r="N1931" s="48">
        <v>1</v>
      </c>
      <c r="O1931" s="48">
        <v>1</v>
      </c>
      <c r="P1931" s="48">
        <v>0</v>
      </c>
      <c r="Q1931" s="48">
        <v>1</v>
      </c>
      <c r="R1931" s="48">
        <v>0</v>
      </c>
      <c r="S1931" s="48">
        <v>0</v>
      </c>
      <c r="T1931" s="48">
        <v>0</v>
      </c>
      <c r="U1931" s="48">
        <v>0</v>
      </c>
      <c r="V1931" s="48">
        <v>0</v>
      </c>
      <c r="W1931" s="48">
        <v>0</v>
      </c>
    </row>
    <row r="1932" spans="4:23" ht="15" customHeight="1" outlineLevel="2" x14ac:dyDescent="0.2">
      <c r="D1932" s="41" t="s">
        <v>933</v>
      </c>
      <c r="E1932" s="17" t="s">
        <v>934</v>
      </c>
      <c r="F1932" s="48">
        <v>0</v>
      </c>
      <c r="G1932" s="48">
        <v>0</v>
      </c>
      <c r="H1932" s="48">
        <v>0</v>
      </c>
      <c r="I1932" s="48">
        <v>0</v>
      </c>
      <c r="J1932" s="48">
        <v>0</v>
      </c>
      <c r="K1932" s="48">
        <v>0</v>
      </c>
      <c r="L1932" s="48">
        <v>0</v>
      </c>
      <c r="M1932" s="48">
        <v>0</v>
      </c>
      <c r="N1932" s="48">
        <v>0</v>
      </c>
      <c r="O1932" s="48">
        <v>0</v>
      </c>
      <c r="P1932" s="48">
        <v>0</v>
      </c>
      <c r="Q1932" s="48">
        <v>0</v>
      </c>
      <c r="R1932" s="48">
        <v>0</v>
      </c>
      <c r="S1932" s="48">
        <v>0</v>
      </c>
      <c r="T1932" s="48">
        <v>0</v>
      </c>
      <c r="U1932" s="48">
        <v>0</v>
      </c>
      <c r="V1932" s="48">
        <v>0</v>
      </c>
      <c r="W1932" s="48">
        <v>0</v>
      </c>
    </row>
    <row r="1933" spans="4:23" ht="15" customHeight="1" outlineLevel="2" x14ac:dyDescent="0.2">
      <c r="D1933" s="41" t="s">
        <v>935</v>
      </c>
      <c r="E1933" s="17" t="s">
        <v>936</v>
      </c>
      <c r="F1933" s="48">
        <v>0</v>
      </c>
      <c r="G1933" s="48">
        <v>0</v>
      </c>
      <c r="H1933" s="48">
        <v>0</v>
      </c>
      <c r="I1933" s="48">
        <v>0</v>
      </c>
      <c r="J1933" s="48">
        <v>0</v>
      </c>
      <c r="K1933" s="48">
        <v>0</v>
      </c>
      <c r="L1933" s="48">
        <v>0</v>
      </c>
      <c r="M1933" s="48">
        <v>0</v>
      </c>
      <c r="N1933" s="48">
        <v>0</v>
      </c>
      <c r="O1933" s="48">
        <v>0</v>
      </c>
      <c r="P1933" s="48">
        <v>0</v>
      </c>
      <c r="Q1933" s="48">
        <v>0</v>
      </c>
      <c r="R1933" s="48">
        <v>0</v>
      </c>
      <c r="S1933" s="48">
        <v>0</v>
      </c>
      <c r="T1933" s="48">
        <v>0</v>
      </c>
      <c r="U1933" s="48">
        <v>0</v>
      </c>
      <c r="V1933" s="48">
        <v>0</v>
      </c>
      <c r="W1933" s="48">
        <v>0</v>
      </c>
    </row>
    <row r="1934" spans="4:23" ht="15" customHeight="1" outlineLevel="2" x14ac:dyDescent="0.2">
      <c r="D1934" s="41" t="s">
        <v>937</v>
      </c>
      <c r="E1934" s="17" t="s">
        <v>938</v>
      </c>
      <c r="F1934" s="48">
        <v>0</v>
      </c>
      <c r="G1934" s="48">
        <v>0</v>
      </c>
      <c r="H1934" s="48">
        <v>0</v>
      </c>
      <c r="I1934" s="48">
        <v>0</v>
      </c>
      <c r="J1934" s="48">
        <v>0</v>
      </c>
      <c r="K1934" s="48">
        <v>0</v>
      </c>
      <c r="L1934" s="48">
        <v>0</v>
      </c>
      <c r="M1934" s="48">
        <v>0</v>
      </c>
      <c r="N1934" s="48">
        <v>0</v>
      </c>
      <c r="O1934" s="48">
        <v>0</v>
      </c>
      <c r="P1934" s="48">
        <v>0</v>
      </c>
      <c r="Q1934" s="48">
        <v>0</v>
      </c>
      <c r="R1934" s="48">
        <v>0</v>
      </c>
      <c r="S1934" s="48">
        <v>0</v>
      </c>
      <c r="T1934" s="48">
        <v>0</v>
      </c>
      <c r="U1934" s="48">
        <v>0</v>
      </c>
      <c r="V1934" s="48">
        <v>0</v>
      </c>
      <c r="W1934" s="48">
        <v>0</v>
      </c>
    </row>
    <row r="1935" spans="4:23" ht="15" customHeight="1" outlineLevel="2" x14ac:dyDescent="0.2">
      <c r="D1935" s="41" t="s">
        <v>939</v>
      </c>
      <c r="E1935" s="17" t="s">
        <v>940</v>
      </c>
      <c r="F1935" s="48">
        <v>0</v>
      </c>
      <c r="G1935" s="48">
        <v>0</v>
      </c>
      <c r="H1935" s="48">
        <v>0</v>
      </c>
      <c r="I1935" s="48">
        <v>0</v>
      </c>
      <c r="J1935" s="48">
        <v>0</v>
      </c>
      <c r="K1935" s="48">
        <v>0</v>
      </c>
      <c r="L1935" s="48">
        <v>0</v>
      </c>
      <c r="M1935" s="48">
        <v>0</v>
      </c>
      <c r="N1935" s="48">
        <v>0</v>
      </c>
      <c r="O1935" s="48">
        <v>0</v>
      </c>
      <c r="P1935" s="48">
        <v>0</v>
      </c>
      <c r="Q1935" s="48">
        <v>0</v>
      </c>
      <c r="R1935" s="48">
        <v>0</v>
      </c>
      <c r="S1935" s="48">
        <v>0</v>
      </c>
      <c r="T1935" s="48">
        <v>0</v>
      </c>
      <c r="U1935" s="48">
        <v>0</v>
      </c>
      <c r="V1935" s="48">
        <v>0</v>
      </c>
      <c r="W1935" s="48">
        <v>0</v>
      </c>
    </row>
    <row r="1936" spans="4:23" ht="15" customHeight="1" outlineLevel="2" x14ac:dyDescent="0.2">
      <c r="D1936" s="41" t="s">
        <v>941</v>
      </c>
      <c r="E1936" s="17" t="s">
        <v>942</v>
      </c>
      <c r="F1936" s="48">
        <v>0</v>
      </c>
      <c r="G1936" s="48">
        <v>0</v>
      </c>
      <c r="H1936" s="48">
        <v>0</v>
      </c>
      <c r="I1936" s="48">
        <v>0</v>
      </c>
      <c r="J1936" s="48">
        <v>0</v>
      </c>
      <c r="K1936" s="48">
        <v>0</v>
      </c>
      <c r="L1936" s="48">
        <v>0</v>
      </c>
      <c r="M1936" s="48">
        <v>0</v>
      </c>
      <c r="N1936" s="48">
        <v>0</v>
      </c>
      <c r="O1936" s="48">
        <v>0</v>
      </c>
      <c r="P1936" s="48">
        <v>0</v>
      </c>
      <c r="Q1936" s="48">
        <v>0</v>
      </c>
      <c r="R1936" s="48">
        <v>0</v>
      </c>
      <c r="S1936" s="48">
        <v>0</v>
      </c>
      <c r="T1936" s="48">
        <v>0</v>
      </c>
      <c r="U1936" s="48">
        <v>0</v>
      </c>
      <c r="V1936" s="48">
        <v>0</v>
      </c>
      <c r="W1936" s="48">
        <v>0</v>
      </c>
    </row>
    <row r="1937" spans="4:23" ht="15" customHeight="1" outlineLevel="2" x14ac:dyDescent="0.2">
      <c r="D1937" s="41" t="s">
        <v>943</v>
      </c>
      <c r="E1937" s="17" t="s">
        <v>944</v>
      </c>
      <c r="F1937" s="48">
        <v>0</v>
      </c>
      <c r="G1937" s="48">
        <v>0</v>
      </c>
      <c r="H1937" s="48">
        <v>0</v>
      </c>
      <c r="I1937" s="48">
        <v>0</v>
      </c>
      <c r="J1937" s="48">
        <v>0</v>
      </c>
      <c r="K1937" s="48">
        <v>0</v>
      </c>
      <c r="L1937" s="48">
        <v>0</v>
      </c>
      <c r="M1937" s="48">
        <v>0</v>
      </c>
      <c r="N1937" s="48">
        <v>0</v>
      </c>
      <c r="O1937" s="48">
        <v>0</v>
      </c>
      <c r="P1937" s="48">
        <v>0</v>
      </c>
      <c r="Q1937" s="48">
        <v>0</v>
      </c>
      <c r="R1937" s="48">
        <v>0</v>
      </c>
      <c r="S1937" s="48">
        <v>0</v>
      </c>
      <c r="T1937" s="48">
        <v>0</v>
      </c>
      <c r="U1937" s="48">
        <v>0</v>
      </c>
      <c r="V1937" s="48">
        <v>0</v>
      </c>
      <c r="W1937" s="48">
        <v>0</v>
      </c>
    </row>
    <row r="1938" spans="4:23" ht="15" customHeight="1" outlineLevel="2" x14ac:dyDescent="0.2">
      <c r="D1938" s="41" t="s">
        <v>945</v>
      </c>
      <c r="E1938" s="17" t="s">
        <v>946</v>
      </c>
      <c r="F1938" s="48">
        <v>0</v>
      </c>
      <c r="G1938" s="48">
        <v>0</v>
      </c>
      <c r="H1938" s="48">
        <v>0</v>
      </c>
      <c r="I1938" s="48">
        <v>0</v>
      </c>
      <c r="J1938" s="48">
        <v>0</v>
      </c>
      <c r="K1938" s="48">
        <v>0</v>
      </c>
      <c r="L1938" s="48">
        <v>0</v>
      </c>
      <c r="M1938" s="48">
        <v>0</v>
      </c>
      <c r="N1938" s="48">
        <v>0</v>
      </c>
      <c r="O1938" s="48">
        <v>0</v>
      </c>
      <c r="P1938" s="48">
        <v>0</v>
      </c>
      <c r="Q1938" s="48">
        <v>0</v>
      </c>
      <c r="R1938" s="48">
        <v>0</v>
      </c>
      <c r="S1938" s="48">
        <v>0</v>
      </c>
      <c r="T1938" s="48">
        <v>0</v>
      </c>
      <c r="U1938" s="48">
        <v>0</v>
      </c>
      <c r="V1938" s="48">
        <v>0</v>
      </c>
      <c r="W1938" s="48">
        <v>0</v>
      </c>
    </row>
    <row r="1939" spans="4:23" ht="15" customHeight="1" outlineLevel="2" x14ac:dyDescent="0.2">
      <c r="D1939" s="41" t="s">
        <v>947</v>
      </c>
      <c r="E1939" s="17" t="s">
        <v>948</v>
      </c>
      <c r="F1939" s="48">
        <v>0</v>
      </c>
      <c r="G1939" s="48">
        <v>0</v>
      </c>
      <c r="H1939" s="48">
        <v>0</v>
      </c>
      <c r="I1939" s="48">
        <v>0</v>
      </c>
      <c r="J1939" s="48">
        <v>0</v>
      </c>
      <c r="K1939" s="48">
        <v>0</v>
      </c>
      <c r="L1939" s="48">
        <v>0</v>
      </c>
      <c r="M1939" s="48">
        <v>0</v>
      </c>
      <c r="N1939" s="48">
        <v>0</v>
      </c>
      <c r="O1939" s="48">
        <v>0</v>
      </c>
      <c r="P1939" s="48">
        <v>0</v>
      </c>
      <c r="Q1939" s="48">
        <v>0</v>
      </c>
      <c r="R1939" s="48">
        <v>0</v>
      </c>
      <c r="S1939" s="48">
        <v>0</v>
      </c>
      <c r="T1939" s="48">
        <v>0</v>
      </c>
      <c r="U1939" s="48">
        <v>0</v>
      </c>
      <c r="V1939" s="48">
        <v>0</v>
      </c>
      <c r="W1939" s="48">
        <v>0</v>
      </c>
    </row>
    <row r="1940" spans="4:23" ht="15" customHeight="1" outlineLevel="2" x14ac:dyDescent="0.2">
      <c r="D1940" s="41" t="s">
        <v>949</v>
      </c>
      <c r="E1940" s="17" t="s">
        <v>950</v>
      </c>
      <c r="F1940" s="48">
        <v>0</v>
      </c>
      <c r="G1940" s="48">
        <v>0</v>
      </c>
      <c r="H1940" s="48">
        <v>0</v>
      </c>
      <c r="I1940" s="48">
        <v>0</v>
      </c>
      <c r="J1940" s="48">
        <v>0</v>
      </c>
      <c r="K1940" s="48">
        <v>0</v>
      </c>
      <c r="L1940" s="48">
        <v>0</v>
      </c>
      <c r="M1940" s="48">
        <v>0</v>
      </c>
      <c r="N1940" s="48">
        <v>0</v>
      </c>
      <c r="O1940" s="48">
        <v>0</v>
      </c>
      <c r="P1940" s="48">
        <v>0</v>
      </c>
      <c r="Q1940" s="48">
        <v>0</v>
      </c>
      <c r="R1940" s="48">
        <v>0</v>
      </c>
      <c r="S1940" s="48">
        <v>0</v>
      </c>
      <c r="T1940" s="48">
        <v>0</v>
      </c>
      <c r="U1940" s="48">
        <v>0</v>
      </c>
      <c r="V1940" s="48">
        <v>0</v>
      </c>
      <c r="W1940" s="48">
        <v>0</v>
      </c>
    </row>
    <row r="1941" spans="4:23" ht="15" customHeight="1" outlineLevel="2" x14ac:dyDescent="0.2">
      <c r="D1941" s="41" t="s">
        <v>951</v>
      </c>
      <c r="E1941" s="17" t="s">
        <v>952</v>
      </c>
      <c r="F1941" s="48">
        <v>0</v>
      </c>
      <c r="G1941" s="48">
        <v>0</v>
      </c>
      <c r="H1941" s="48">
        <v>0</v>
      </c>
      <c r="I1941" s="48">
        <v>0</v>
      </c>
      <c r="J1941" s="48">
        <v>0</v>
      </c>
      <c r="K1941" s="48">
        <v>0</v>
      </c>
      <c r="L1941" s="48">
        <v>0</v>
      </c>
      <c r="M1941" s="48">
        <v>0</v>
      </c>
      <c r="N1941" s="48">
        <v>0</v>
      </c>
      <c r="O1941" s="48">
        <v>0</v>
      </c>
      <c r="P1941" s="48">
        <v>0</v>
      </c>
      <c r="Q1941" s="48">
        <v>0</v>
      </c>
      <c r="R1941" s="48">
        <v>0</v>
      </c>
      <c r="S1941" s="48">
        <v>0</v>
      </c>
      <c r="T1941" s="48">
        <v>0</v>
      </c>
      <c r="U1941" s="48">
        <v>0</v>
      </c>
      <c r="V1941" s="48">
        <v>0</v>
      </c>
      <c r="W1941" s="48">
        <v>0</v>
      </c>
    </row>
    <row r="1942" spans="4:23" ht="15" customHeight="1" outlineLevel="2" x14ac:dyDescent="0.2">
      <c r="D1942" s="41" t="s">
        <v>953</v>
      </c>
      <c r="E1942" s="17" t="s">
        <v>954</v>
      </c>
      <c r="F1942" s="48">
        <v>0</v>
      </c>
      <c r="G1942" s="48">
        <v>0</v>
      </c>
      <c r="H1942" s="48">
        <v>0</v>
      </c>
      <c r="I1942" s="48">
        <v>0</v>
      </c>
      <c r="J1942" s="48">
        <v>0</v>
      </c>
      <c r="K1942" s="48">
        <v>0</v>
      </c>
      <c r="L1942" s="48">
        <v>0</v>
      </c>
      <c r="M1942" s="48">
        <v>0</v>
      </c>
      <c r="N1942" s="48">
        <v>0</v>
      </c>
      <c r="O1942" s="48">
        <v>0</v>
      </c>
      <c r="P1942" s="48">
        <v>0</v>
      </c>
      <c r="Q1942" s="48">
        <v>0</v>
      </c>
      <c r="R1942" s="48">
        <v>0</v>
      </c>
      <c r="S1942" s="48">
        <v>0</v>
      </c>
      <c r="T1942" s="48">
        <v>0</v>
      </c>
      <c r="U1942" s="48">
        <v>0</v>
      </c>
      <c r="V1942" s="48">
        <v>0</v>
      </c>
      <c r="W1942" s="48">
        <v>0</v>
      </c>
    </row>
    <row r="1943" spans="4:23" ht="15" customHeight="1" outlineLevel="2" x14ac:dyDescent="0.2">
      <c r="D1943" s="41" t="s">
        <v>955</v>
      </c>
      <c r="E1943" s="17" t="s">
        <v>956</v>
      </c>
      <c r="F1943" s="48">
        <v>0</v>
      </c>
      <c r="G1943" s="48">
        <v>0</v>
      </c>
      <c r="H1943" s="48">
        <v>0</v>
      </c>
      <c r="I1943" s="48">
        <v>0</v>
      </c>
      <c r="J1943" s="48">
        <v>0</v>
      </c>
      <c r="K1943" s="48">
        <v>0</v>
      </c>
      <c r="L1943" s="48">
        <v>0</v>
      </c>
      <c r="M1943" s="48">
        <v>0</v>
      </c>
      <c r="N1943" s="48">
        <v>0</v>
      </c>
      <c r="O1943" s="48">
        <v>0</v>
      </c>
      <c r="P1943" s="48">
        <v>0</v>
      </c>
      <c r="Q1943" s="48">
        <v>0</v>
      </c>
      <c r="R1943" s="48">
        <v>0</v>
      </c>
      <c r="S1943" s="48">
        <v>0</v>
      </c>
      <c r="T1943" s="48">
        <v>0</v>
      </c>
      <c r="U1943" s="48">
        <v>0</v>
      </c>
      <c r="V1943" s="48">
        <v>0</v>
      </c>
      <c r="W1943" s="48">
        <v>0</v>
      </c>
    </row>
    <row r="1944" spans="4:23" ht="15" customHeight="1" outlineLevel="2" x14ac:dyDescent="0.2">
      <c r="D1944" s="41" t="s">
        <v>957</v>
      </c>
      <c r="E1944" s="17" t="s">
        <v>958</v>
      </c>
      <c r="F1944" s="48">
        <v>0</v>
      </c>
      <c r="G1944" s="48">
        <v>0</v>
      </c>
      <c r="H1944" s="48">
        <v>0</v>
      </c>
      <c r="I1944" s="48">
        <v>0</v>
      </c>
      <c r="J1944" s="48">
        <v>0</v>
      </c>
      <c r="K1944" s="48">
        <v>0</v>
      </c>
      <c r="L1944" s="48">
        <v>0</v>
      </c>
      <c r="M1944" s="48">
        <v>0</v>
      </c>
      <c r="N1944" s="48">
        <v>0</v>
      </c>
      <c r="O1944" s="48">
        <v>0</v>
      </c>
      <c r="P1944" s="48">
        <v>0</v>
      </c>
      <c r="Q1944" s="48">
        <v>0</v>
      </c>
      <c r="R1944" s="48">
        <v>0</v>
      </c>
      <c r="S1944" s="48">
        <v>0</v>
      </c>
      <c r="T1944" s="48">
        <v>0</v>
      </c>
      <c r="U1944" s="48">
        <v>0</v>
      </c>
      <c r="V1944" s="48">
        <v>0</v>
      </c>
      <c r="W1944" s="48">
        <v>0</v>
      </c>
    </row>
    <row r="1945" spans="4:23" ht="15" customHeight="1" outlineLevel="2" x14ac:dyDescent="0.2">
      <c r="D1945" s="41" t="s">
        <v>959</v>
      </c>
      <c r="E1945" s="17" t="s">
        <v>960</v>
      </c>
      <c r="F1945" s="48">
        <v>0</v>
      </c>
      <c r="G1945" s="48">
        <v>0</v>
      </c>
      <c r="H1945" s="48">
        <v>0</v>
      </c>
      <c r="I1945" s="48">
        <v>0</v>
      </c>
      <c r="J1945" s="48">
        <v>0</v>
      </c>
      <c r="K1945" s="48">
        <v>0</v>
      </c>
      <c r="L1945" s="48">
        <v>0</v>
      </c>
      <c r="M1945" s="48">
        <v>0</v>
      </c>
      <c r="N1945" s="48">
        <v>0</v>
      </c>
      <c r="O1945" s="48">
        <v>0</v>
      </c>
      <c r="P1945" s="48">
        <v>0</v>
      </c>
      <c r="Q1945" s="48">
        <v>0</v>
      </c>
      <c r="R1945" s="48">
        <v>0</v>
      </c>
      <c r="S1945" s="48">
        <v>0</v>
      </c>
      <c r="T1945" s="48">
        <v>0</v>
      </c>
      <c r="U1945" s="48">
        <v>0</v>
      </c>
      <c r="V1945" s="48">
        <v>0</v>
      </c>
      <c r="W1945" s="48">
        <v>0</v>
      </c>
    </row>
    <row r="1946" spans="4:23" ht="15" customHeight="1" outlineLevel="2" x14ac:dyDescent="0.2">
      <c r="D1946" s="41" t="s">
        <v>961</v>
      </c>
      <c r="E1946" s="17" t="s">
        <v>962</v>
      </c>
      <c r="F1946" s="48">
        <v>0</v>
      </c>
      <c r="G1946" s="48">
        <v>0</v>
      </c>
      <c r="H1946" s="48">
        <v>0</v>
      </c>
      <c r="I1946" s="48">
        <v>0</v>
      </c>
      <c r="J1946" s="48">
        <v>0</v>
      </c>
      <c r="K1946" s="48">
        <v>0</v>
      </c>
      <c r="L1946" s="48">
        <v>0</v>
      </c>
      <c r="M1946" s="48">
        <v>0</v>
      </c>
      <c r="N1946" s="48">
        <v>0</v>
      </c>
      <c r="O1946" s="48">
        <v>0</v>
      </c>
      <c r="P1946" s="48">
        <v>0</v>
      </c>
      <c r="Q1946" s="48">
        <v>0</v>
      </c>
      <c r="R1946" s="48">
        <v>0</v>
      </c>
      <c r="S1946" s="48">
        <v>0</v>
      </c>
      <c r="T1946" s="48">
        <v>0</v>
      </c>
      <c r="U1946" s="48">
        <v>0</v>
      </c>
      <c r="V1946" s="48">
        <v>0</v>
      </c>
      <c r="W1946" s="48">
        <v>0</v>
      </c>
    </row>
    <row r="1947" spans="4:23" ht="15" customHeight="1" outlineLevel="2" x14ac:dyDescent="0.2">
      <c r="D1947" s="41" t="s">
        <v>963</v>
      </c>
      <c r="E1947" s="17" t="s">
        <v>964</v>
      </c>
      <c r="F1947" s="48">
        <v>0</v>
      </c>
      <c r="G1947" s="48">
        <v>0</v>
      </c>
      <c r="H1947" s="48">
        <v>0</v>
      </c>
      <c r="I1947" s="48">
        <v>0</v>
      </c>
      <c r="J1947" s="48">
        <v>0</v>
      </c>
      <c r="K1947" s="48">
        <v>0</v>
      </c>
      <c r="L1947" s="48">
        <v>0</v>
      </c>
      <c r="M1947" s="48">
        <v>0</v>
      </c>
      <c r="N1947" s="48">
        <v>0</v>
      </c>
      <c r="O1947" s="48">
        <v>0</v>
      </c>
      <c r="P1947" s="48">
        <v>0</v>
      </c>
      <c r="Q1947" s="48">
        <v>0</v>
      </c>
      <c r="R1947" s="48">
        <v>0</v>
      </c>
      <c r="S1947" s="48">
        <v>0</v>
      </c>
      <c r="T1947" s="48">
        <v>0</v>
      </c>
      <c r="U1947" s="48">
        <v>0</v>
      </c>
      <c r="V1947" s="48">
        <v>0</v>
      </c>
      <c r="W1947" s="48">
        <v>0</v>
      </c>
    </row>
    <row r="1948" spans="4:23" ht="15" customHeight="1" outlineLevel="2" x14ac:dyDescent="0.2">
      <c r="D1948" s="41" t="s">
        <v>965</v>
      </c>
      <c r="E1948" s="17" t="s">
        <v>966</v>
      </c>
      <c r="F1948" s="48">
        <v>0</v>
      </c>
      <c r="G1948" s="48">
        <v>0</v>
      </c>
      <c r="H1948" s="48">
        <v>0</v>
      </c>
      <c r="I1948" s="48">
        <v>0</v>
      </c>
      <c r="J1948" s="48">
        <v>0</v>
      </c>
      <c r="K1948" s="48">
        <v>0</v>
      </c>
      <c r="L1948" s="48">
        <v>0</v>
      </c>
      <c r="M1948" s="48">
        <v>0</v>
      </c>
      <c r="N1948" s="48">
        <v>0</v>
      </c>
      <c r="O1948" s="48">
        <v>0</v>
      </c>
      <c r="P1948" s="48">
        <v>0</v>
      </c>
      <c r="Q1948" s="48">
        <v>0</v>
      </c>
      <c r="R1948" s="48">
        <v>0</v>
      </c>
      <c r="S1948" s="48">
        <v>0</v>
      </c>
      <c r="T1948" s="48">
        <v>0</v>
      </c>
      <c r="U1948" s="48">
        <v>0</v>
      </c>
      <c r="V1948" s="48">
        <v>0</v>
      </c>
      <c r="W1948" s="48">
        <v>0</v>
      </c>
    </row>
    <row r="1949" spans="4:23" ht="15" customHeight="1" outlineLevel="2" x14ac:dyDescent="0.2">
      <c r="D1949" s="41" t="s">
        <v>967</v>
      </c>
      <c r="E1949" s="17" t="s">
        <v>968</v>
      </c>
      <c r="F1949" s="48">
        <v>0</v>
      </c>
      <c r="G1949" s="48">
        <v>0</v>
      </c>
      <c r="H1949" s="48">
        <v>0</v>
      </c>
      <c r="I1949" s="48">
        <v>0</v>
      </c>
      <c r="J1949" s="48">
        <v>0</v>
      </c>
      <c r="K1949" s="48">
        <v>0</v>
      </c>
      <c r="L1949" s="48">
        <v>0</v>
      </c>
      <c r="M1949" s="48">
        <v>0</v>
      </c>
      <c r="N1949" s="48">
        <v>0</v>
      </c>
      <c r="O1949" s="48">
        <v>0</v>
      </c>
      <c r="P1949" s="48">
        <v>0</v>
      </c>
      <c r="Q1949" s="48">
        <v>0</v>
      </c>
      <c r="R1949" s="48">
        <v>0</v>
      </c>
      <c r="S1949" s="48">
        <v>0</v>
      </c>
      <c r="T1949" s="48">
        <v>0</v>
      </c>
      <c r="U1949" s="48">
        <v>0</v>
      </c>
      <c r="V1949" s="48">
        <v>0</v>
      </c>
      <c r="W1949" s="48">
        <v>0</v>
      </c>
    </row>
    <row r="1950" spans="4:23" ht="15" customHeight="1" outlineLevel="2" x14ac:dyDescent="0.2">
      <c r="D1950" s="41" t="s">
        <v>969</v>
      </c>
      <c r="E1950" s="17" t="s">
        <v>970</v>
      </c>
      <c r="F1950" s="48">
        <v>0</v>
      </c>
      <c r="G1950" s="48">
        <v>0</v>
      </c>
      <c r="H1950" s="48">
        <v>0</v>
      </c>
      <c r="I1950" s="48">
        <v>0</v>
      </c>
      <c r="J1950" s="48">
        <v>0</v>
      </c>
      <c r="K1950" s="48">
        <v>0</v>
      </c>
      <c r="L1950" s="48">
        <v>0</v>
      </c>
      <c r="M1950" s="48">
        <v>0</v>
      </c>
      <c r="N1950" s="48">
        <v>0</v>
      </c>
      <c r="O1950" s="48">
        <v>0</v>
      </c>
      <c r="P1950" s="48">
        <v>0</v>
      </c>
      <c r="Q1950" s="48">
        <v>0</v>
      </c>
      <c r="R1950" s="48">
        <v>0</v>
      </c>
      <c r="S1950" s="48">
        <v>0</v>
      </c>
      <c r="T1950" s="48">
        <v>0</v>
      </c>
      <c r="U1950" s="48">
        <v>0</v>
      </c>
      <c r="V1950" s="48">
        <v>0</v>
      </c>
      <c r="W1950" s="48">
        <v>0</v>
      </c>
    </row>
    <row r="1951" spans="4:23" ht="15" customHeight="1" outlineLevel="2" x14ac:dyDescent="0.2">
      <c r="D1951" s="41" t="s">
        <v>971</v>
      </c>
      <c r="E1951" s="17" t="s">
        <v>972</v>
      </c>
      <c r="F1951" s="48">
        <v>0</v>
      </c>
      <c r="G1951" s="48">
        <v>0</v>
      </c>
      <c r="H1951" s="48">
        <v>0</v>
      </c>
      <c r="I1951" s="48">
        <v>0</v>
      </c>
      <c r="J1951" s="48">
        <v>0</v>
      </c>
      <c r="K1951" s="48">
        <v>0</v>
      </c>
      <c r="L1951" s="48">
        <v>0</v>
      </c>
      <c r="M1951" s="48">
        <v>0</v>
      </c>
      <c r="N1951" s="48">
        <v>0</v>
      </c>
      <c r="O1951" s="48">
        <v>0</v>
      </c>
      <c r="P1951" s="48">
        <v>0</v>
      </c>
      <c r="Q1951" s="48">
        <v>0</v>
      </c>
      <c r="R1951" s="48">
        <v>0</v>
      </c>
      <c r="S1951" s="48">
        <v>0</v>
      </c>
      <c r="T1951" s="48">
        <v>0</v>
      </c>
      <c r="U1951" s="48">
        <v>0</v>
      </c>
      <c r="V1951" s="48">
        <v>0</v>
      </c>
      <c r="W1951" s="48">
        <v>0</v>
      </c>
    </row>
    <row r="1952" spans="4:23" ht="15" customHeight="1" outlineLevel="2" x14ac:dyDescent="0.2">
      <c r="D1952" s="41" t="s">
        <v>973</v>
      </c>
      <c r="E1952" s="17" t="s">
        <v>974</v>
      </c>
      <c r="F1952" s="48">
        <v>0</v>
      </c>
      <c r="G1952" s="48">
        <v>0</v>
      </c>
      <c r="H1952" s="48">
        <v>0</v>
      </c>
      <c r="I1952" s="48">
        <v>0</v>
      </c>
      <c r="J1952" s="48">
        <v>0</v>
      </c>
      <c r="K1952" s="48">
        <v>0</v>
      </c>
      <c r="L1952" s="48">
        <v>0</v>
      </c>
      <c r="M1952" s="48">
        <v>0</v>
      </c>
      <c r="N1952" s="48">
        <v>0</v>
      </c>
      <c r="O1952" s="48">
        <v>0</v>
      </c>
      <c r="P1952" s="48">
        <v>0</v>
      </c>
      <c r="Q1952" s="48">
        <v>0</v>
      </c>
      <c r="R1952" s="48">
        <v>0</v>
      </c>
      <c r="S1952" s="48">
        <v>0</v>
      </c>
      <c r="T1952" s="48">
        <v>0</v>
      </c>
      <c r="U1952" s="48">
        <v>0</v>
      </c>
      <c r="V1952" s="48">
        <v>0</v>
      </c>
      <c r="W1952" s="48">
        <v>0</v>
      </c>
    </row>
    <row r="1953" spans="4:23" ht="15" customHeight="1" outlineLevel="2" x14ac:dyDescent="0.2">
      <c r="D1953" s="41" t="s">
        <v>975</v>
      </c>
      <c r="E1953" s="17" t="s">
        <v>976</v>
      </c>
      <c r="F1953" s="48">
        <v>0</v>
      </c>
      <c r="G1953" s="48">
        <v>0</v>
      </c>
      <c r="H1953" s="48">
        <v>0</v>
      </c>
      <c r="I1953" s="48">
        <v>0</v>
      </c>
      <c r="J1953" s="48">
        <v>0</v>
      </c>
      <c r="K1953" s="48">
        <v>0</v>
      </c>
      <c r="L1953" s="48">
        <v>0</v>
      </c>
      <c r="M1953" s="48">
        <v>0</v>
      </c>
      <c r="N1953" s="48">
        <v>0</v>
      </c>
      <c r="O1953" s="48">
        <v>0</v>
      </c>
      <c r="P1953" s="48">
        <v>0</v>
      </c>
      <c r="Q1953" s="48">
        <v>0</v>
      </c>
      <c r="R1953" s="48">
        <v>0</v>
      </c>
      <c r="S1953" s="48">
        <v>0</v>
      </c>
      <c r="T1953" s="48">
        <v>0</v>
      </c>
      <c r="U1953" s="48">
        <v>0</v>
      </c>
      <c r="V1953" s="48">
        <v>0</v>
      </c>
      <c r="W1953" s="48">
        <v>0</v>
      </c>
    </row>
    <row r="1954" spans="4:23" ht="15" customHeight="1" outlineLevel="2" x14ac:dyDescent="0.2">
      <c r="D1954" s="41" t="s">
        <v>977</v>
      </c>
      <c r="E1954" s="17" t="s">
        <v>978</v>
      </c>
      <c r="F1954" s="48">
        <v>0</v>
      </c>
      <c r="G1954" s="48">
        <v>0</v>
      </c>
      <c r="H1954" s="48">
        <v>0</v>
      </c>
      <c r="I1954" s="48">
        <v>0</v>
      </c>
      <c r="J1954" s="48">
        <v>0</v>
      </c>
      <c r="K1954" s="48">
        <v>0</v>
      </c>
      <c r="L1954" s="48">
        <v>0</v>
      </c>
      <c r="M1954" s="48">
        <v>0</v>
      </c>
      <c r="N1954" s="48">
        <v>0</v>
      </c>
      <c r="O1954" s="48">
        <v>0</v>
      </c>
      <c r="P1954" s="48">
        <v>0</v>
      </c>
      <c r="Q1954" s="48">
        <v>0</v>
      </c>
      <c r="R1954" s="48">
        <v>0</v>
      </c>
      <c r="S1954" s="48">
        <v>0</v>
      </c>
      <c r="T1954" s="48">
        <v>0</v>
      </c>
      <c r="U1954" s="48">
        <v>0</v>
      </c>
      <c r="V1954" s="48">
        <v>0</v>
      </c>
      <c r="W1954" s="48">
        <v>0</v>
      </c>
    </row>
    <row r="1955" spans="4:23" ht="15" customHeight="1" outlineLevel="2" x14ac:dyDescent="0.2">
      <c r="D1955" s="41" t="s">
        <v>979</v>
      </c>
      <c r="E1955" s="17" t="s">
        <v>980</v>
      </c>
      <c r="F1955" s="48">
        <v>0</v>
      </c>
      <c r="G1955" s="48">
        <v>0</v>
      </c>
      <c r="H1955" s="48">
        <v>0</v>
      </c>
      <c r="I1955" s="48">
        <v>0</v>
      </c>
      <c r="J1955" s="48">
        <v>0</v>
      </c>
      <c r="K1955" s="48">
        <v>0</v>
      </c>
      <c r="L1955" s="48">
        <v>0</v>
      </c>
      <c r="M1955" s="48">
        <v>0</v>
      </c>
      <c r="N1955" s="48">
        <v>0</v>
      </c>
      <c r="O1955" s="48">
        <v>0</v>
      </c>
      <c r="P1955" s="48">
        <v>0</v>
      </c>
      <c r="Q1955" s="48">
        <v>0</v>
      </c>
      <c r="R1955" s="48">
        <v>0</v>
      </c>
      <c r="S1955" s="48">
        <v>0</v>
      </c>
      <c r="T1955" s="48">
        <v>0</v>
      </c>
      <c r="U1955" s="48">
        <v>0</v>
      </c>
      <c r="V1955" s="48">
        <v>0</v>
      </c>
      <c r="W1955" s="48">
        <v>0</v>
      </c>
    </row>
    <row r="1956" spans="4:23" ht="15" customHeight="1" outlineLevel="2" x14ac:dyDescent="0.2">
      <c r="D1956" s="41" t="s">
        <v>981</v>
      </c>
      <c r="E1956" s="17" t="s">
        <v>982</v>
      </c>
      <c r="F1956" s="48">
        <v>0</v>
      </c>
      <c r="G1956" s="48">
        <v>0</v>
      </c>
      <c r="H1956" s="48">
        <v>0</v>
      </c>
      <c r="I1956" s="48">
        <v>0</v>
      </c>
      <c r="J1956" s="48">
        <v>0</v>
      </c>
      <c r="K1956" s="48">
        <v>0</v>
      </c>
      <c r="L1956" s="48">
        <v>0</v>
      </c>
      <c r="M1956" s="48">
        <v>0</v>
      </c>
      <c r="N1956" s="48">
        <v>0</v>
      </c>
      <c r="O1956" s="48">
        <v>0</v>
      </c>
      <c r="P1956" s="48">
        <v>0</v>
      </c>
      <c r="Q1956" s="48">
        <v>0</v>
      </c>
      <c r="R1956" s="48">
        <v>0</v>
      </c>
      <c r="S1956" s="48">
        <v>0</v>
      </c>
      <c r="T1956" s="48">
        <v>0</v>
      </c>
      <c r="U1956" s="48">
        <v>0</v>
      </c>
      <c r="V1956" s="48">
        <v>0</v>
      </c>
      <c r="W1956" s="48">
        <v>0</v>
      </c>
    </row>
    <row r="1957" spans="4:23" ht="15" customHeight="1" outlineLevel="2" x14ac:dyDescent="0.2">
      <c r="D1957" s="41" t="s">
        <v>983</v>
      </c>
      <c r="E1957" s="17" t="s">
        <v>984</v>
      </c>
      <c r="F1957" s="48">
        <v>0</v>
      </c>
      <c r="G1957" s="48">
        <v>0</v>
      </c>
      <c r="H1957" s="48">
        <v>0</v>
      </c>
      <c r="I1957" s="48">
        <v>0</v>
      </c>
      <c r="J1957" s="48">
        <v>0</v>
      </c>
      <c r="K1957" s="48">
        <v>0</v>
      </c>
      <c r="L1957" s="48">
        <v>0</v>
      </c>
      <c r="M1957" s="48">
        <v>0</v>
      </c>
      <c r="N1957" s="48">
        <v>0</v>
      </c>
      <c r="O1957" s="48">
        <v>0</v>
      </c>
      <c r="P1957" s="48">
        <v>0</v>
      </c>
      <c r="Q1957" s="48">
        <v>0</v>
      </c>
      <c r="R1957" s="48">
        <v>0</v>
      </c>
      <c r="S1957" s="48">
        <v>0</v>
      </c>
      <c r="T1957" s="48">
        <v>0</v>
      </c>
      <c r="U1957" s="48">
        <v>0</v>
      </c>
      <c r="V1957" s="48">
        <v>0</v>
      </c>
      <c r="W1957" s="48">
        <v>0</v>
      </c>
    </row>
    <row r="1958" spans="4:23" ht="15" customHeight="1" outlineLevel="2" x14ac:dyDescent="0.2">
      <c r="D1958" s="41" t="s">
        <v>985</v>
      </c>
      <c r="E1958" s="17" t="s">
        <v>986</v>
      </c>
      <c r="F1958" s="48">
        <v>0</v>
      </c>
      <c r="G1958" s="48">
        <v>0</v>
      </c>
      <c r="H1958" s="48">
        <v>0</v>
      </c>
      <c r="I1958" s="48">
        <v>0</v>
      </c>
      <c r="J1958" s="48">
        <v>0</v>
      </c>
      <c r="K1958" s="48">
        <v>0</v>
      </c>
      <c r="L1958" s="48">
        <v>0</v>
      </c>
      <c r="M1958" s="48">
        <v>0</v>
      </c>
      <c r="N1958" s="48">
        <v>0</v>
      </c>
      <c r="O1958" s="48">
        <v>0</v>
      </c>
      <c r="P1958" s="48">
        <v>0</v>
      </c>
      <c r="Q1958" s="48">
        <v>0</v>
      </c>
      <c r="R1958" s="48">
        <v>0</v>
      </c>
      <c r="S1958" s="48">
        <v>0</v>
      </c>
      <c r="T1958" s="48">
        <v>0</v>
      </c>
      <c r="U1958" s="48">
        <v>0</v>
      </c>
      <c r="V1958" s="48">
        <v>0</v>
      </c>
      <c r="W1958" s="48">
        <v>0</v>
      </c>
    </row>
    <row r="1959" spans="4:23" ht="15" customHeight="1" outlineLevel="2" x14ac:dyDescent="0.2">
      <c r="D1959" s="41" t="s">
        <v>987</v>
      </c>
      <c r="E1959" s="17" t="s">
        <v>988</v>
      </c>
      <c r="F1959" s="48">
        <v>3</v>
      </c>
      <c r="G1959" s="48">
        <v>1</v>
      </c>
      <c r="H1959" s="48">
        <v>2</v>
      </c>
      <c r="I1959" s="48">
        <v>3</v>
      </c>
      <c r="J1959" s="48">
        <v>1</v>
      </c>
      <c r="K1959" s="48">
        <v>2</v>
      </c>
      <c r="L1959" s="48">
        <v>3</v>
      </c>
      <c r="M1959" s="48">
        <v>1</v>
      </c>
      <c r="N1959" s="48">
        <v>2</v>
      </c>
      <c r="O1959" s="48">
        <v>4</v>
      </c>
      <c r="P1959" s="48">
        <v>2</v>
      </c>
      <c r="Q1959" s="48">
        <v>2</v>
      </c>
      <c r="R1959" s="48">
        <v>4</v>
      </c>
      <c r="S1959" s="48">
        <v>2</v>
      </c>
      <c r="T1959" s="48">
        <v>2</v>
      </c>
      <c r="U1959" s="48">
        <v>3</v>
      </c>
      <c r="V1959" s="48">
        <v>1</v>
      </c>
      <c r="W1959" s="48">
        <v>2</v>
      </c>
    </row>
    <row r="1960" spans="4:23" ht="15" customHeight="1" outlineLevel="2" x14ac:dyDescent="0.2">
      <c r="D1960" s="41" t="s">
        <v>989</v>
      </c>
      <c r="E1960" s="17" t="s">
        <v>990</v>
      </c>
      <c r="F1960" s="48">
        <v>13</v>
      </c>
      <c r="G1960" s="48">
        <v>0</v>
      </c>
      <c r="H1960" s="48">
        <v>13</v>
      </c>
      <c r="I1960" s="48">
        <v>12</v>
      </c>
      <c r="J1960" s="48">
        <v>1</v>
      </c>
      <c r="K1960" s="48">
        <v>11</v>
      </c>
      <c r="L1960" s="48">
        <v>11</v>
      </c>
      <c r="M1960" s="48">
        <v>1</v>
      </c>
      <c r="N1960" s="48">
        <v>10</v>
      </c>
      <c r="O1960" s="48">
        <v>11</v>
      </c>
      <c r="P1960" s="48">
        <v>1</v>
      </c>
      <c r="Q1960" s="48">
        <v>10</v>
      </c>
      <c r="R1960" s="48">
        <v>12</v>
      </c>
      <c r="S1960" s="48">
        <v>1</v>
      </c>
      <c r="T1960" s="48">
        <v>11</v>
      </c>
      <c r="U1960" s="48">
        <v>12</v>
      </c>
      <c r="V1960" s="48">
        <v>1</v>
      </c>
      <c r="W1960" s="48">
        <v>11</v>
      </c>
    </row>
    <row r="1961" spans="4:23" ht="15" customHeight="1" outlineLevel="2" x14ac:dyDescent="0.2">
      <c r="D1961" s="41" t="s">
        <v>991</v>
      </c>
      <c r="E1961" s="17" t="s">
        <v>992</v>
      </c>
      <c r="F1961" s="48">
        <v>0</v>
      </c>
      <c r="G1961" s="48">
        <v>0</v>
      </c>
      <c r="H1961" s="48">
        <v>0</v>
      </c>
      <c r="I1961" s="48">
        <v>0</v>
      </c>
      <c r="J1961" s="48">
        <v>0</v>
      </c>
      <c r="K1961" s="48">
        <v>0</v>
      </c>
      <c r="L1961" s="48">
        <v>0</v>
      </c>
      <c r="M1961" s="48">
        <v>0</v>
      </c>
      <c r="N1961" s="48">
        <v>0</v>
      </c>
      <c r="O1961" s="48">
        <v>0</v>
      </c>
      <c r="P1961" s="48">
        <v>0</v>
      </c>
      <c r="Q1961" s="48">
        <v>0</v>
      </c>
      <c r="R1961" s="48">
        <v>0</v>
      </c>
      <c r="S1961" s="48">
        <v>0</v>
      </c>
      <c r="T1961" s="48">
        <v>0</v>
      </c>
      <c r="U1961" s="48">
        <v>0</v>
      </c>
      <c r="V1961" s="48">
        <v>0</v>
      </c>
      <c r="W1961" s="48">
        <v>0</v>
      </c>
    </row>
    <row r="1962" spans="4:23" ht="15" customHeight="1" outlineLevel="2" x14ac:dyDescent="0.2">
      <c r="D1962" s="41" t="s">
        <v>993</v>
      </c>
      <c r="E1962" s="17" t="s">
        <v>994</v>
      </c>
      <c r="F1962" s="48">
        <v>0</v>
      </c>
      <c r="G1962" s="48">
        <v>0</v>
      </c>
      <c r="H1962" s="48">
        <v>0</v>
      </c>
      <c r="I1962" s="48">
        <v>0</v>
      </c>
      <c r="J1962" s="48">
        <v>0</v>
      </c>
      <c r="K1962" s="48">
        <v>0</v>
      </c>
      <c r="L1962" s="48">
        <v>0</v>
      </c>
      <c r="M1962" s="48">
        <v>0</v>
      </c>
      <c r="N1962" s="48">
        <v>0</v>
      </c>
      <c r="O1962" s="48">
        <v>0</v>
      </c>
      <c r="P1962" s="48">
        <v>0</v>
      </c>
      <c r="Q1962" s="48">
        <v>0</v>
      </c>
      <c r="R1962" s="48">
        <v>0</v>
      </c>
      <c r="S1962" s="48">
        <v>0</v>
      </c>
      <c r="T1962" s="48">
        <v>0</v>
      </c>
      <c r="U1962" s="48">
        <v>0</v>
      </c>
      <c r="V1962" s="48">
        <v>0</v>
      </c>
      <c r="W1962" s="48">
        <v>0</v>
      </c>
    </row>
    <row r="1963" spans="4:23" ht="15" customHeight="1" outlineLevel="2" x14ac:dyDescent="0.2">
      <c r="D1963" s="41" t="s">
        <v>995</v>
      </c>
      <c r="E1963" s="17" t="s">
        <v>996</v>
      </c>
      <c r="F1963" s="48">
        <v>0</v>
      </c>
      <c r="G1963" s="48">
        <v>0</v>
      </c>
      <c r="H1963" s="48">
        <v>0</v>
      </c>
      <c r="I1963" s="48">
        <v>0</v>
      </c>
      <c r="J1963" s="48">
        <v>0</v>
      </c>
      <c r="K1963" s="48">
        <v>0</v>
      </c>
      <c r="L1963" s="48">
        <v>0</v>
      </c>
      <c r="M1963" s="48">
        <v>0</v>
      </c>
      <c r="N1963" s="48">
        <v>0</v>
      </c>
      <c r="O1963" s="48">
        <v>0</v>
      </c>
      <c r="P1963" s="48">
        <v>0</v>
      </c>
      <c r="Q1963" s="48">
        <v>0</v>
      </c>
      <c r="R1963" s="48">
        <v>0</v>
      </c>
      <c r="S1963" s="48">
        <v>0</v>
      </c>
      <c r="T1963" s="48">
        <v>0</v>
      </c>
      <c r="U1963" s="48">
        <v>0</v>
      </c>
      <c r="V1963" s="48">
        <v>0</v>
      </c>
      <c r="W1963" s="48">
        <v>0</v>
      </c>
    </row>
    <row r="1964" spans="4:23" ht="15" customHeight="1" outlineLevel="2" x14ac:dyDescent="0.2">
      <c r="D1964" s="41" t="s">
        <v>997</v>
      </c>
      <c r="E1964" s="17" t="s">
        <v>998</v>
      </c>
      <c r="F1964" s="48">
        <v>0</v>
      </c>
      <c r="G1964" s="48">
        <v>0</v>
      </c>
      <c r="H1964" s="48">
        <v>0</v>
      </c>
      <c r="I1964" s="48">
        <v>0</v>
      </c>
      <c r="J1964" s="48">
        <v>0</v>
      </c>
      <c r="K1964" s="48">
        <v>0</v>
      </c>
      <c r="L1964" s="48">
        <v>0</v>
      </c>
      <c r="M1964" s="48">
        <v>0</v>
      </c>
      <c r="N1964" s="48">
        <v>0</v>
      </c>
      <c r="O1964" s="48">
        <v>0</v>
      </c>
      <c r="P1964" s="48">
        <v>0</v>
      </c>
      <c r="Q1964" s="48">
        <v>0</v>
      </c>
      <c r="R1964" s="48">
        <v>0</v>
      </c>
      <c r="S1964" s="48">
        <v>0</v>
      </c>
      <c r="T1964" s="48">
        <v>0</v>
      </c>
      <c r="U1964" s="48">
        <v>0</v>
      </c>
      <c r="V1964" s="48">
        <v>0</v>
      </c>
      <c r="W1964" s="48">
        <v>0</v>
      </c>
    </row>
    <row r="1965" spans="4:23" ht="15" customHeight="1" outlineLevel="2" x14ac:dyDescent="0.2">
      <c r="D1965" s="41" t="s">
        <v>999</v>
      </c>
      <c r="E1965" s="17" t="s">
        <v>1000</v>
      </c>
      <c r="F1965" s="48">
        <v>0</v>
      </c>
      <c r="G1965" s="48">
        <v>0</v>
      </c>
      <c r="H1965" s="48">
        <v>0</v>
      </c>
      <c r="I1965" s="48">
        <v>0</v>
      </c>
      <c r="J1965" s="48">
        <v>0</v>
      </c>
      <c r="K1965" s="48">
        <v>0</v>
      </c>
      <c r="L1965" s="48">
        <v>0</v>
      </c>
      <c r="M1965" s="48">
        <v>0</v>
      </c>
      <c r="N1965" s="48">
        <v>0</v>
      </c>
      <c r="O1965" s="48">
        <v>0</v>
      </c>
      <c r="P1965" s="48">
        <v>0</v>
      </c>
      <c r="Q1965" s="48">
        <v>0</v>
      </c>
      <c r="R1965" s="48">
        <v>0</v>
      </c>
      <c r="S1965" s="48">
        <v>0</v>
      </c>
      <c r="T1965" s="48">
        <v>0</v>
      </c>
      <c r="U1965" s="48">
        <v>0</v>
      </c>
      <c r="V1965" s="48">
        <v>0</v>
      </c>
      <c r="W1965" s="48">
        <v>0</v>
      </c>
    </row>
    <row r="1966" spans="4:23" ht="15" customHeight="1" outlineLevel="2" x14ac:dyDescent="0.2">
      <c r="D1966" s="41" t="s">
        <v>1001</v>
      </c>
      <c r="E1966" s="17" t="s">
        <v>1002</v>
      </c>
      <c r="F1966" s="48">
        <v>1</v>
      </c>
      <c r="G1966" s="48">
        <v>0</v>
      </c>
      <c r="H1966" s="48">
        <v>1</v>
      </c>
      <c r="I1966" s="48">
        <v>1</v>
      </c>
      <c r="J1966" s="48">
        <v>0</v>
      </c>
      <c r="K1966" s="48">
        <v>1</v>
      </c>
      <c r="L1966" s="48">
        <v>1</v>
      </c>
      <c r="M1966" s="48">
        <v>0</v>
      </c>
      <c r="N1966" s="48">
        <v>1</v>
      </c>
      <c r="O1966" s="48">
        <v>1</v>
      </c>
      <c r="P1966" s="48">
        <v>0</v>
      </c>
      <c r="Q1966" s="48">
        <v>1</v>
      </c>
      <c r="R1966" s="48">
        <v>1</v>
      </c>
      <c r="S1966" s="48">
        <v>0</v>
      </c>
      <c r="T1966" s="48">
        <v>1</v>
      </c>
      <c r="U1966" s="48">
        <v>1</v>
      </c>
      <c r="V1966" s="48">
        <v>0</v>
      </c>
      <c r="W1966" s="48">
        <v>1</v>
      </c>
    </row>
    <row r="1967" spans="4:23" ht="15" customHeight="1" outlineLevel="2" x14ac:dyDescent="0.2">
      <c r="D1967" s="41" t="s">
        <v>1003</v>
      </c>
      <c r="E1967" s="17" t="s">
        <v>1004</v>
      </c>
      <c r="F1967" s="48">
        <v>0</v>
      </c>
      <c r="G1967" s="48">
        <v>0</v>
      </c>
      <c r="H1967" s="48">
        <v>0</v>
      </c>
      <c r="I1967" s="48">
        <v>0</v>
      </c>
      <c r="J1967" s="48">
        <v>0</v>
      </c>
      <c r="K1967" s="48">
        <v>0</v>
      </c>
      <c r="L1967" s="48">
        <v>0</v>
      </c>
      <c r="M1967" s="48">
        <v>0</v>
      </c>
      <c r="N1967" s="48">
        <v>0</v>
      </c>
      <c r="O1967" s="48">
        <v>0</v>
      </c>
      <c r="P1967" s="48">
        <v>0</v>
      </c>
      <c r="Q1967" s="48">
        <v>0</v>
      </c>
      <c r="R1967" s="48">
        <v>0</v>
      </c>
      <c r="S1967" s="48">
        <v>0</v>
      </c>
      <c r="T1967" s="48">
        <v>0</v>
      </c>
      <c r="U1967" s="48">
        <v>0</v>
      </c>
      <c r="V1967" s="48">
        <v>0</v>
      </c>
      <c r="W1967" s="48">
        <v>0</v>
      </c>
    </row>
    <row r="1968" spans="4:23" ht="15" customHeight="1" outlineLevel="2" x14ac:dyDescent="0.2">
      <c r="D1968" s="41" t="s">
        <v>1005</v>
      </c>
      <c r="E1968" s="17" t="s">
        <v>1006</v>
      </c>
      <c r="F1968" s="48">
        <v>0</v>
      </c>
      <c r="G1968" s="48">
        <v>0</v>
      </c>
      <c r="H1968" s="48">
        <v>0</v>
      </c>
      <c r="I1968" s="48">
        <v>0</v>
      </c>
      <c r="J1968" s="48">
        <v>0</v>
      </c>
      <c r="K1968" s="48">
        <v>0</v>
      </c>
      <c r="L1968" s="48">
        <v>0</v>
      </c>
      <c r="M1968" s="48">
        <v>0</v>
      </c>
      <c r="N1968" s="48">
        <v>0</v>
      </c>
      <c r="O1968" s="48">
        <v>0</v>
      </c>
      <c r="P1968" s="48">
        <v>0</v>
      </c>
      <c r="Q1968" s="48">
        <v>0</v>
      </c>
      <c r="R1968" s="48">
        <v>0</v>
      </c>
      <c r="S1968" s="48">
        <v>0</v>
      </c>
      <c r="T1968" s="48">
        <v>0</v>
      </c>
      <c r="U1968" s="48">
        <v>0</v>
      </c>
      <c r="V1968" s="48">
        <v>0</v>
      </c>
      <c r="W1968" s="48">
        <v>0</v>
      </c>
    </row>
    <row r="1969" spans="4:23" ht="15" customHeight="1" outlineLevel="2" x14ac:dyDescent="0.2">
      <c r="D1969" s="41" t="s">
        <v>1007</v>
      </c>
      <c r="E1969" s="17" t="s">
        <v>1008</v>
      </c>
      <c r="F1969" s="48">
        <v>3</v>
      </c>
      <c r="G1969" s="48">
        <v>0</v>
      </c>
      <c r="H1969" s="48">
        <v>3</v>
      </c>
      <c r="I1969" s="48">
        <v>3</v>
      </c>
      <c r="J1969" s="48">
        <v>0</v>
      </c>
      <c r="K1969" s="48">
        <v>3</v>
      </c>
      <c r="L1969" s="48">
        <v>4</v>
      </c>
      <c r="M1969" s="48">
        <v>0</v>
      </c>
      <c r="N1969" s="48">
        <v>4</v>
      </c>
      <c r="O1969" s="48">
        <v>5</v>
      </c>
      <c r="P1969" s="48">
        <v>1</v>
      </c>
      <c r="Q1969" s="48">
        <v>4</v>
      </c>
      <c r="R1969" s="48">
        <v>5</v>
      </c>
      <c r="S1969" s="48">
        <v>1</v>
      </c>
      <c r="T1969" s="48">
        <v>4</v>
      </c>
      <c r="U1969" s="48">
        <v>5</v>
      </c>
      <c r="V1969" s="48">
        <v>1</v>
      </c>
      <c r="W1969" s="48">
        <v>4</v>
      </c>
    </row>
    <row r="1970" spans="4:23" ht="15" customHeight="1" outlineLevel="2" x14ac:dyDescent="0.2">
      <c r="D1970" s="41" t="s">
        <v>1009</v>
      </c>
      <c r="E1970" s="17" t="s">
        <v>1010</v>
      </c>
      <c r="F1970" s="48">
        <v>0</v>
      </c>
      <c r="G1970" s="48">
        <v>0</v>
      </c>
      <c r="H1970" s="48">
        <v>0</v>
      </c>
      <c r="I1970" s="48">
        <v>0</v>
      </c>
      <c r="J1970" s="48">
        <v>0</v>
      </c>
      <c r="K1970" s="48">
        <v>0</v>
      </c>
      <c r="L1970" s="48">
        <v>0</v>
      </c>
      <c r="M1970" s="48">
        <v>0</v>
      </c>
      <c r="N1970" s="48">
        <v>0</v>
      </c>
      <c r="O1970" s="48">
        <v>0</v>
      </c>
      <c r="P1970" s="48">
        <v>0</v>
      </c>
      <c r="Q1970" s="48">
        <v>0</v>
      </c>
      <c r="R1970" s="48">
        <v>0</v>
      </c>
      <c r="S1970" s="48">
        <v>0</v>
      </c>
      <c r="T1970" s="48">
        <v>0</v>
      </c>
      <c r="U1970" s="48">
        <v>0</v>
      </c>
      <c r="V1970" s="48">
        <v>0</v>
      </c>
      <c r="W1970" s="48">
        <v>0</v>
      </c>
    </row>
    <row r="1971" spans="4:23" ht="15" customHeight="1" outlineLevel="2" x14ac:dyDescent="0.2">
      <c r="D1971" s="41" t="s">
        <v>1011</v>
      </c>
      <c r="E1971" s="17" t="s">
        <v>1012</v>
      </c>
      <c r="F1971" s="48">
        <v>0</v>
      </c>
      <c r="G1971" s="48">
        <v>0</v>
      </c>
      <c r="H1971" s="48">
        <v>0</v>
      </c>
      <c r="I1971" s="48">
        <v>0</v>
      </c>
      <c r="J1971" s="48">
        <v>0</v>
      </c>
      <c r="K1971" s="48">
        <v>0</v>
      </c>
      <c r="L1971" s="48">
        <v>0</v>
      </c>
      <c r="M1971" s="48">
        <v>0</v>
      </c>
      <c r="N1971" s="48">
        <v>0</v>
      </c>
      <c r="O1971" s="48">
        <v>0</v>
      </c>
      <c r="P1971" s="48">
        <v>0</v>
      </c>
      <c r="Q1971" s="48">
        <v>0</v>
      </c>
      <c r="R1971" s="48">
        <v>0</v>
      </c>
      <c r="S1971" s="48">
        <v>0</v>
      </c>
      <c r="T1971" s="48">
        <v>0</v>
      </c>
      <c r="U1971" s="48">
        <v>0</v>
      </c>
      <c r="V1971" s="48">
        <v>0</v>
      </c>
      <c r="W1971" s="48">
        <v>0</v>
      </c>
    </row>
    <row r="1972" spans="4:23" ht="15" customHeight="1" outlineLevel="2" x14ac:dyDescent="0.2">
      <c r="D1972" s="41" t="s">
        <v>1013</v>
      </c>
      <c r="E1972" s="17" t="s">
        <v>1014</v>
      </c>
      <c r="F1972" s="48">
        <v>0</v>
      </c>
      <c r="G1972" s="48">
        <v>0</v>
      </c>
      <c r="H1972" s="48">
        <v>0</v>
      </c>
      <c r="I1972" s="48">
        <v>0</v>
      </c>
      <c r="J1972" s="48">
        <v>0</v>
      </c>
      <c r="K1972" s="48">
        <v>0</v>
      </c>
      <c r="L1972" s="48">
        <v>0</v>
      </c>
      <c r="M1972" s="48">
        <v>0</v>
      </c>
      <c r="N1972" s="48">
        <v>0</v>
      </c>
      <c r="O1972" s="48">
        <v>0</v>
      </c>
      <c r="P1972" s="48">
        <v>0</v>
      </c>
      <c r="Q1972" s="48">
        <v>0</v>
      </c>
      <c r="R1972" s="48">
        <v>0</v>
      </c>
      <c r="S1972" s="48">
        <v>0</v>
      </c>
      <c r="T1972" s="48">
        <v>0</v>
      </c>
      <c r="U1972" s="48">
        <v>0</v>
      </c>
      <c r="V1972" s="48">
        <v>0</v>
      </c>
      <c r="W1972" s="48">
        <v>0</v>
      </c>
    </row>
    <row r="1973" spans="4:23" ht="15" customHeight="1" outlineLevel="2" x14ac:dyDescent="0.2">
      <c r="D1973" s="41" t="s">
        <v>1015</v>
      </c>
      <c r="E1973" s="17" t="s">
        <v>1016</v>
      </c>
      <c r="F1973" s="48">
        <v>0</v>
      </c>
      <c r="G1973" s="48">
        <v>0</v>
      </c>
      <c r="H1973" s="48">
        <v>0</v>
      </c>
      <c r="I1973" s="48">
        <v>0</v>
      </c>
      <c r="J1973" s="48">
        <v>0</v>
      </c>
      <c r="K1973" s="48">
        <v>0</v>
      </c>
      <c r="L1973" s="48">
        <v>0</v>
      </c>
      <c r="M1973" s="48">
        <v>0</v>
      </c>
      <c r="N1973" s="48">
        <v>0</v>
      </c>
      <c r="O1973" s="48">
        <v>0</v>
      </c>
      <c r="P1973" s="48">
        <v>0</v>
      </c>
      <c r="Q1973" s="48">
        <v>0</v>
      </c>
      <c r="R1973" s="48">
        <v>0</v>
      </c>
      <c r="S1973" s="48">
        <v>0</v>
      </c>
      <c r="T1973" s="48">
        <v>0</v>
      </c>
      <c r="U1973" s="48">
        <v>0</v>
      </c>
      <c r="V1973" s="48">
        <v>0</v>
      </c>
      <c r="W1973" s="48">
        <v>0</v>
      </c>
    </row>
    <row r="1974" spans="4:23" ht="15" customHeight="1" outlineLevel="2" x14ac:dyDescent="0.2">
      <c r="D1974" s="41" t="s">
        <v>1017</v>
      </c>
      <c r="E1974" s="17" t="s">
        <v>1018</v>
      </c>
      <c r="F1974" s="48">
        <v>0</v>
      </c>
      <c r="G1974" s="48">
        <v>0</v>
      </c>
      <c r="H1974" s="48">
        <v>0</v>
      </c>
      <c r="I1974" s="48">
        <v>0</v>
      </c>
      <c r="J1974" s="48">
        <v>0</v>
      </c>
      <c r="K1974" s="48">
        <v>0</v>
      </c>
      <c r="L1974" s="48">
        <v>0</v>
      </c>
      <c r="M1974" s="48">
        <v>0</v>
      </c>
      <c r="N1974" s="48">
        <v>0</v>
      </c>
      <c r="O1974" s="48">
        <v>0</v>
      </c>
      <c r="P1974" s="48">
        <v>0</v>
      </c>
      <c r="Q1974" s="48">
        <v>0</v>
      </c>
      <c r="R1974" s="48">
        <v>0</v>
      </c>
      <c r="S1974" s="48">
        <v>0</v>
      </c>
      <c r="T1974" s="48">
        <v>0</v>
      </c>
      <c r="U1974" s="48">
        <v>0</v>
      </c>
      <c r="V1974" s="48">
        <v>0</v>
      </c>
      <c r="W1974" s="48">
        <v>0</v>
      </c>
    </row>
    <row r="1975" spans="4:23" ht="15" customHeight="1" outlineLevel="2" x14ac:dyDescent="0.2">
      <c r="D1975" s="41" t="s">
        <v>1019</v>
      </c>
      <c r="E1975" s="17" t="s">
        <v>1020</v>
      </c>
      <c r="F1975" s="48">
        <v>0</v>
      </c>
      <c r="G1975" s="48">
        <v>0</v>
      </c>
      <c r="H1975" s="48">
        <v>0</v>
      </c>
      <c r="I1975" s="48">
        <v>0</v>
      </c>
      <c r="J1975" s="48">
        <v>0</v>
      </c>
      <c r="K1975" s="48">
        <v>0</v>
      </c>
      <c r="L1975" s="48">
        <v>0</v>
      </c>
      <c r="M1975" s="48">
        <v>0</v>
      </c>
      <c r="N1975" s="48">
        <v>0</v>
      </c>
      <c r="O1975" s="48">
        <v>0</v>
      </c>
      <c r="P1975" s="48">
        <v>0</v>
      </c>
      <c r="Q1975" s="48">
        <v>0</v>
      </c>
      <c r="R1975" s="48">
        <v>0</v>
      </c>
      <c r="S1975" s="48">
        <v>0</v>
      </c>
      <c r="T1975" s="48">
        <v>0</v>
      </c>
      <c r="U1975" s="48">
        <v>0</v>
      </c>
      <c r="V1975" s="48">
        <v>0</v>
      </c>
      <c r="W1975" s="48">
        <v>0</v>
      </c>
    </row>
    <row r="1976" spans="4:23" ht="15" customHeight="1" outlineLevel="2" x14ac:dyDescent="0.2">
      <c r="D1976" s="41" t="s">
        <v>1021</v>
      </c>
      <c r="E1976" s="17" t="s">
        <v>1022</v>
      </c>
      <c r="F1976" s="48">
        <v>0</v>
      </c>
      <c r="G1976" s="48">
        <v>0</v>
      </c>
      <c r="H1976" s="48">
        <v>0</v>
      </c>
      <c r="I1976" s="48">
        <v>0</v>
      </c>
      <c r="J1976" s="48">
        <v>0</v>
      </c>
      <c r="K1976" s="48">
        <v>0</v>
      </c>
      <c r="L1976" s="48">
        <v>0</v>
      </c>
      <c r="M1976" s="48">
        <v>0</v>
      </c>
      <c r="N1976" s="48">
        <v>0</v>
      </c>
      <c r="O1976" s="48">
        <v>0</v>
      </c>
      <c r="P1976" s="48">
        <v>0</v>
      </c>
      <c r="Q1976" s="48">
        <v>0</v>
      </c>
      <c r="R1976" s="48">
        <v>0</v>
      </c>
      <c r="S1976" s="48">
        <v>0</v>
      </c>
      <c r="T1976" s="48">
        <v>0</v>
      </c>
      <c r="U1976" s="48">
        <v>0</v>
      </c>
      <c r="V1976" s="48">
        <v>0</v>
      </c>
      <c r="W1976" s="48">
        <v>0</v>
      </c>
    </row>
    <row r="1977" spans="4:23" ht="15" customHeight="1" outlineLevel="2" x14ac:dyDescent="0.2">
      <c r="D1977" s="41" t="s">
        <v>1023</v>
      </c>
      <c r="E1977" s="17" t="s">
        <v>1024</v>
      </c>
      <c r="F1977" s="48">
        <v>0</v>
      </c>
      <c r="G1977" s="48">
        <v>0</v>
      </c>
      <c r="H1977" s="48">
        <v>0</v>
      </c>
      <c r="I1977" s="48">
        <v>0</v>
      </c>
      <c r="J1977" s="48">
        <v>0</v>
      </c>
      <c r="K1977" s="48">
        <v>0</v>
      </c>
      <c r="L1977" s="48">
        <v>0</v>
      </c>
      <c r="M1977" s="48">
        <v>0</v>
      </c>
      <c r="N1977" s="48">
        <v>0</v>
      </c>
      <c r="O1977" s="48">
        <v>0</v>
      </c>
      <c r="P1977" s="48">
        <v>0</v>
      </c>
      <c r="Q1977" s="48">
        <v>0</v>
      </c>
      <c r="R1977" s="48">
        <v>0</v>
      </c>
      <c r="S1977" s="48">
        <v>0</v>
      </c>
      <c r="T1977" s="48">
        <v>0</v>
      </c>
      <c r="U1977" s="48">
        <v>0</v>
      </c>
      <c r="V1977" s="48">
        <v>0</v>
      </c>
      <c r="W1977" s="48">
        <v>0</v>
      </c>
    </row>
    <row r="1978" spans="4:23" ht="15" customHeight="1" outlineLevel="2" x14ac:dyDescent="0.2">
      <c r="D1978" s="41" t="s">
        <v>1025</v>
      </c>
      <c r="E1978" s="17" t="s">
        <v>1026</v>
      </c>
      <c r="F1978" s="48">
        <v>0</v>
      </c>
      <c r="G1978" s="48">
        <v>0</v>
      </c>
      <c r="H1978" s="48">
        <v>0</v>
      </c>
      <c r="I1978" s="48">
        <v>0</v>
      </c>
      <c r="J1978" s="48">
        <v>0</v>
      </c>
      <c r="K1978" s="48">
        <v>0</v>
      </c>
      <c r="L1978" s="48">
        <v>0</v>
      </c>
      <c r="M1978" s="48">
        <v>0</v>
      </c>
      <c r="N1978" s="48">
        <v>0</v>
      </c>
      <c r="O1978" s="48">
        <v>0</v>
      </c>
      <c r="P1978" s="48">
        <v>0</v>
      </c>
      <c r="Q1978" s="48">
        <v>0</v>
      </c>
      <c r="R1978" s="48">
        <v>0</v>
      </c>
      <c r="S1978" s="48">
        <v>0</v>
      </c>
      <c r="T1978" s="48">
        <v>0</v>
      </c>
      <c r="U1978" s="48">
        <v>0</v>
      </c>
      <c r="V1978" s="48">
        <v>0</v>
      </c>
      <c r="W1978" s="48">
        <v>0</v>
      </c>
    </row>
    <row r="1979" spans="4:23" ht="15" customHeight="1" outlineLevel="2" x14ac:dyDescent="0.2">
      <c r="D1979" s="41" t="s">
        <v>1027</v>
      </c>
      <c r="E1979" s="17" t="s">
        <v>1028</v>
      </c>
      <c r="F1979" s="48">
        <v>0</v>
      </c>
      <c r="G1979" s="48">
        <v>0</v>
      </c>
      <c r="H1979" s="48">
        <v>0</v>
      </c>
      <c r="I1979" s="48">
        <v>0</v>
      </c>
      <c r="J1979" s="48">
        <v>0</v>
      </c>
      <c r="K1979" s="48">
        <v>0</v>
      </c>
      <c r="L1979" s="48">
        <v>0</v>
      </c>
      <c r="M1979" s="48">
        <v>0</v>
      </c>
      <c r="N1979" s="48">
        <v>0</v>
      </c>
      <c r="O1979" s="48">
        <v>0</v>
      </c>
      <c r="P1979" s="48">
        <v>0</v>
      </c>
      <c r="Q1979" s="48">
        <v>0</v>
      </c>
      <c r="R1979" s="48">
        <v>0</v>
      </c>
      <c r="S1979" s="48">
        <v>0</v>
      </c>
      <c r="T1979" s="48">
        <v>0</v>
      </c>
      <c r="U1979" s="48">
        <v>0</v>
      </c>
      <c r="V1979" s="48">
        <v>0</v>
      </c>
      <c r="W1979" s="48">
        <v>0</v>
      </c>
    </row>
    <row r="1980" spans="4:23" ht="15" customHeight="1" outlineLevel="2" x14ac:dyDescent="0.2">
      <c r="D1980" s="41" t="s">
        <v>1029</v>
      </c>
      <c r="E1980" s="17" t="s">
        <v>1030</v>
      </c>
      <c r="F1980" s="48">
        <v>0</v>
      </c>
      <c r="G1980" s="48">
        <v>0</v>
      </c>
      <c r="H1980" s="48">
        <v>0</v>
      </c>
      <c r="I1980" s="48">
        <v>0</v>
      </c>
      <c r="J1980" s="48">
        <v>0</v>
      </c>
      <c r="K1980" s="48">
        <v>0</v>
      </c>
      <c r="L1980" s="48">
        <v>0</v>
      </c>
      <c r="M1980" s="48">
        <v>0</v>
      </c>
      <c r="N1980" s="48">
        <v>0</v>
      </c>
      <c r="O1980" s="48">
        <v>0</v>
      </c>
      <c r="P1980" s="48">
        <v>0</v>
      </c>
      <c r="Q1980" s="48">
        <v>0</v>
      </c>
      <c r="R1980" s="48">
        <v>0</v>
      </c>
      <c r="S1980" s="48">
        <v>0</v>
      </c>
      <c r="T1980" s="48">
        <v>0</v>
      </c>
      <c r="U1980" s="48">
        <v>0</v>
      </c>
      <c r="V1980" s="48">
        <v>0</v>
      </c>
      <c r="W1980" s="48">
        <v>0</v>
      </c>
    </row>
    <row r="1981" spans="4:23" ht="15" customHeight="1" outlineLevel="2" x14ac:dyDescent="0.2">
      <c r="D1981" s="41" t="s">
        <v>1031</v>
      </c>
      <c r="E1981" s="17" t="s">
        <v>1032</v>
      </c>
      <c r="F1981" s="48">
        <v>0</v>
      </c>
      <c r="G1981" s="48">
        <v>0</v>
      </c>
      <c r="H1981" s="48">
        <v>0</v>
      </c>
      <c r="I1981" s="48">
        <v>0</v>
      </c>
      <c r="J1981" s="48">
        <v>0</v>
      </c>
      <c r="K1981" s="48">
        <v>0</v>
      </c>
      <c r="L1981" s="48">
        <v>0</v>
      </c>
      <c r="M1981" s="48">
        <v>0</v>
      </c>
      <c r="N1981" s="48">
        <v>0</v>
      </c>
      <c r="O1981" s="48">
        <v>0</v>
      </c>
      <c r="P1981" s="48">
        <v>0</v>
      </c>
      <c r="Q1981" s="48">
        <v>0</v>
      </c>
      <c r="R1981" s="48">
        <v>0</v>
      </c>
      <c r="S1981" s="48">
        <v>0</v>
      </c>
      <c r="T1981" s="48">
        <v>0</v>
      </c>
      <c r="U1981" s="48">
        <v>0</v>
      </c>
      <c r="V1981" s="48">
        <v>0</v>
      </c>
      <c r="W1981" s="48">
        <v>0</v>
      </c>
    </row>
    <row r="1982" spans="4:23" ht="15" customHeight="1" outlineLevel="2" x14ac:dyDescent="0.2">
      <c r="D1982" s="41" t="s">
        <v>1033</v>
      </c>
      <c r="E1982" s="17" t="s">
        <v>1034</v>
      </c>
      <c r="F1982" s="48">
        <v>0</v>
      </c>
      <c r="G1982" s="48">
        <v>0</v>
      </c>
      <c r="H1982" s="48">
        <v>0</v>
      </c>
      <c r="I1982" s="48">
        <v>0</v>
      </c>
      <c r="J1982" s="48">
        <v>0</v>
      </c>
      <c r="K1982" s="48">
        <v>0</v>
      </c>
      <c r="L1982" s="48">
        <v>0</v>
      </c>
      <c r="M1982" s="48">
        <v>0</v>
      </c>
      <c r="N1982" s="48">
        <v>0</v>
      </c>
      <c r="O1982" s="48">
        <v>0</v>
      </c>
      <c r="P1982" s="48">
        <v>0</v>
      </c>
      <c r="Q1982" s="48">
        <v>0</v>
      </c>
      <c r="R1982" s="48">
        <v>0</v>
      </c>
      <c r="S1982" s="48">
        <v>0</v>
      </c>
      <c r="T1982" s="48">
        <v>0</v>
      </c>
      <c r="U1982" s="48">
        <v>0</v>
      </c>
      <c r="V1982" s="48">
        <v>0</v>
      </c>
      <c r="W1982" s="48">
        <v>0</v>
      </c>
    </row>
    <row r="1983" spans="4:23" ht="15" customHeight="1" outlineLevel="2" x14ac:dyDescent="0.2">
      <c r="D1983" s="41" t="s">
        <v>1035</v>
      </c>
      <c r="E1983" s="17" t="s">
        <v>1036</v>
      </c>
      <c r="F1983" s="48">
        <v>0</v>
      </c>
      <c r="G1983" s="48">
        <v>0</v>
      </c>
      <c r="H1983" s="48">
        <v>0</v>
      </c>
      <c r="I1983" s="48">
        <v>0</v>
      </c>
      <c r="J1983" s="48">
        <v>0</v>
      </c>
      <c r="K1983" s="48">
        <v>0</v>
      </c>
      <c r="L1983" s="48">
        <v>0</v>
      </c>
      <c r="M1983" s="48">
        <v>0</v>
      </c>
      <c r="N1983" s="48">
        <v>0</v>
      </c>
      <c r="O1983" s="48">
        <v>0</v>
      </c>
      <c r="P1983" s="48">
        <v>0</v>
      </c>
      <c r="Q1983" s="48">
        <v>0</v>
      </c>
      <c r="R1983" s="48">
        <v>0</v>
      </c>
      <c r="S1983" s="48">
        <v>0</v>
      </c>
      <c r="T1983" s="48">
        <v>0</v>
      </c>
      <c r="U1983" s="48">
        <v>0</v>
      </c>
      <c r="V1983" s="48">
        <v>0</v>
      </c>
      <c r="W1983" s="48">
        <v>0</v>
      </c>
    </row>
    <row r="1984" spans="4:23" ht="15" customHeight="1" outlineLevel="2" x14ac:dyDescent="0.2">
      <c r="D1984" s="41" t="s">
        <v>1037</v>
      </c>
      <c r="E1984" s="17" t="s">
        <v>1038</v>
      </c>
      <c r="F1984" s="48">
        <v>0</v>
      </c>
      <c r="G1984" s="48">
        <v>0</v>
      </c>
      <c r="H1984" s="48">
        <v>0</v>
      </c>
      <c r="I1984" s="48">
        <v>0</v>
      </c>
      <c r="J1984" s="48">
        <v>0</v>
      </c>
      <c r="K1984" s="48">
        <v>0</v>
      </c>
      <c r="L1984" s="48">
        <v>0</v>
      </c>
      <c r="M1984" s="48">
        <v>0</v>
      </c>
      <c r="N1984" s="48">
        <v>0</v>
      </c>
      <c r="O1984" s="48">
        <v>0</v>
      </c>
      <c r="P1984" s="48">
        <v>0</v>
      </c>
      <c r="Q1984" s="48">
        <v>0</v>
      </c>
      <c r="R1984" s="48">
        <v>0</v>
      </c>
      <c r="S1984" s="48">
        <v>0</v>
      </c>
      <c r="T1984" s="48">
        <v>0</v>
      </c>
      <c r="U1984" s="48">
        <v>0</v>
      </c>
      <c r="V1984" s="48">
        <v>0</v>
      </c>
      <c r="W1984" s="48">
        <v>0</v>
      </c>
    </row>
    <row r="1985" spans="4:23" ht="15" customHeight="1" outlineLevel="2" x14ac:dyDescent="0.2">
      <c r="D1985" s="41" t="s">
        <v>1039</v>
      </c>
      <c r="E1985" s="17" t="s">
        <v>1040</v>
      </c>
      <c r="F1985" s="48">
        <v>0</v>
      </c>
      <c r="G1985" s="48">
        <v>0</v>
      </c>
      <c r="H1985" s="48">
        <v>0</v>
      </c>
      <c r="I1985" s="48">
        <v>0</v>
      </c>
      <c r="J1985" s="48">
        <v>0</v>
      </c>
      <c r="K1985" s="48">
        <v>0</v>
      </c>
      <c r="L1985" s="48">
        <v>0</v>
      </c>
      <c r="M1985" s="48">
        <v>0</v>
      </c>
      <c r="N1985" s="48">
        <v>0</v>
      </c>
      <c r="O1985" s="48">
        <v>0</v>
      </c>
      <c r="P1985" s="48">
        <v>0</v>
      </c>
      <c r="Q1985" s="48">
        <v>0</v>
      </c>
      <c r="R1985" s="48">
        <v>0</v>
      </c>
      <c r="S1985" s="48">
        <v>0</v>
      </c>
      <c r="T1985" s="48">
        <v>0</v>
      </c>
      <c r="U1985" s="48">
        <v>0</v>
      </c>
      <c r="V1985" s="48">
        <v>0</v>
      </c>
      <c r="W1985" s="48">
        <v>0</v>
      </c>
    </row>
    <row r="1986" spans="4:23" ht="15" customHeight="1" outlineLevel="2" x14ac:dyDescent="0.2">
      <c r="D1986" s="41" t="s">
        <v>1041</v>
      </c>
      <c r="E1986" s="17" t="s">
        <v>1042</v>
      </c>
      <c r="F1986" s="48">
        <v>0</v>
      </c>
      <c r="G1986" s="48">
        <v>0</v>
      </c>
      <c r="H1986" s="48">
        <v>0</v>
      </c>
      <c r="I1986" s="48">
        <v>0</v>
      </c>
      <c r="J1986" s="48">
        <v>0</v>
      </c>
      <c r="K1986" s="48">
        <v>0</v>
      </c>
      <c r="L1986" s="48">
        <v>0</v>
      </c>
      <c r="M1986" s="48">
        <v>0</v>
      </c>
      <c r="N1986" s="48">
        <v>0</v>
      </c>
      <c r="O1986" s="48">
        <v>0</v>
      </c>
      <c r="P1986" s="48">
        <v>0</v>
      </c>
      <c r="Q1986" s="48">
        <v>0</v>
      </c>
      <c r="R1986" s="48">
        <v>0</v>
      </c>
      <c r="S1986" s="48">
        <v>0</v>
      </c>
      <c r="T1986" s="48">
        <v>0</v>
      </c>
      <c r="U1986" s="48">
        <v>0</v>
      </c>
      <c r="V1986" s="48">
        <v>0</v>
      </c>
      <c r="W1986" s="48">
        <v>0</v>
      </c>
    </row>
    <row r="1987" spans="4:23" ht="15" customHeight="1" outlineLevel="2" x14ac:dyDescent="0.2">
      <c r="D1987" s="41" t="s">
        <v>1043</v>
      </c>
      <c r="E1987" s="17" t="s">
        <v>1044</v>
      </c>
      <c r="F1987" s="48">
        <v>0</v>
      </c>
      <c r="G1987" s="48">
        <v>0</v>
      </c>
      <c r="H1987" s="48">
        <v>0</v>
      </c>
      <c r="I1987" s="48">
        <v>0</v>
      </c>
      <c r="J1987" s="48">
        <v>0</v>
      </c>
      <c r="K1987" s="48">
        <v>0</v>
      </c>
      <c r="L1987" s="48">
        <v>0</v>
      </c>
      <c r="M1987" s="48">
        <v>0</v>
      </c>
      <c r="N1987" s="48">
        <v>0</v>
      </c>
      <c r="O1987" s="48">
        <v>0</v>
      </c>
      <c r="P1987" s="48">
        <v>0</v>
      </c>
      <c r="Q1987" s="48">
        <v>0</v>
      </c>
      <c r="R1987" s="48">
        <v>0</v>
      </c>
      <c r="S1987" s="48">
        <v>0</v>
      </c>
      <c r="T1987" s="48">
        <v>0</v>
      </c>
      <c r="U1987" s="48">
        <v>0</v>
      </c>
      <c r="V1987" s="48">
        <v>0</v>
      </c>
      <c r="W1987" s="48">
        <v>0</v>
      </c>
    </row>
    <row r="1988" spans="4:23" ht="15" customHeight="1" outlineLevel="2" x14ac:dyDescent="0.2">
      <c r="D1988" s="41" t="s">
        <v>1045</v>
      </c>
      <c r="E1988" s="17" t="s">
        <v>1046</v>
      </c>
      <c r="F1988" s="48">
        <v>0</v>
      </c>
      <c r="G1988" s="48">
        <v>0</v>
      </c>
      <c r="H1988" s="48">
        <v>0</v>
      </c>
      <c r="I1988" s="48">
        <v>0</v>
      </c>
      <c r="J1988" s="48">
        <v>0</v>
      </c>
      <c r="K1988" s="48">
        <v>0</v>
      </c>
      <c r="L1988" s="48">
        <v>0</v>
      </c>
      <c r="M1988" s="48">
        <v>0</v>
      </c>
      <c r="N1988" s="48">
        <v>0</v>
      </c>
      <c r="O1988" s="48">
        <v>0</v>
      </c>
      <c r="P1988" s="48">
        <v>0</v>
      </c>
      <c r="Q1988" s="48">
        <v>0</v>
      </c>
      <c r="R1988" s="48">
        <v>0</v>
      </c>
      <c r="S1988" s="48">
        <v>0</v>
      </c>
      <c r="T1988" s="48">
        <v>0</v>
      </c>
      <c r="U1988" s="48">
        <v>0</v>
      </c>
      <c r="V1988" s="48">
        <v>0</v>
      </c>
      <c r="W1988" s="48">
        <v>0</v>
      </c>
    </row>
    <row r="1989" spans="4:23" ht="15" customHeight="1" outlineLevel="2" x14ac:dyDescent="0.2">
      <c r="D1989" s="41" t="s">
        <v>1047</v>
      </c>
      <c r="E1989" s="17" t="s">
        <v>1048</v>
      </c>
      <c r="F1989" s="48">
        <v>0</v>
      </c>
      <c r="G1989" s="48">
        <v>0</v>
      </c>
      <c r="H1989" s="48">
        <v>0</v>
      </c>
      <c r="I1989" s="48">
        <v>0</v>
      </c>
      <c r="J1989" s="48">
        <v>0</v>
      </c>
      <c r="K1989" s="48">
        <v>0</v>
      </c>
      <c r="L1989" s="48">
        <v>0</v>
      </c>
      <c r="M1989" s="48">
        <v>0</v>
      </c>
      <c r="N1989" s="48">
        <v>0</v>
      </c>
      <c r="O1989" s="48">
        <v>0</v>
      </c>
      <c r="P1989" s="48">
        <v>0</v>
      </c>
      <c r="Q1989" s="48">
        <v>0</v>
      </c>
      <c r="R1989" s="48">
        <v>0</v>
      </c>
      <c r="S1989" s="48">
        <v>0</v>
      </c>
      <c r="T1989" s="48">
        <v>0</v>
      </c>
      <c r="U1989" s="48">
        <v>0</v>
      </c>
      <c r="V1989" s="48">
        <v>0</v>
      </c>
      <c r="W1989" s="48">
        <v>0</v>
      </c>
    </row>
    <row r="1990" spans="4:23" ht="15" customHeight="1" outlineLevel="2" x14ac:dyDescent="0.2">
      <c r="D1990" s="41" t="s">
        <v>1049</v>
      </c>
      <c r="E1990" s="17" t="s">
        <v>1050</v>
      </c>
      <c r="F1990" s="48">
        <v>0</v>
      </c>
      <c r="G1990" s="48">
        <v>0</v>
      </c>
      <c r="H1990" s="48">
        <v>0</v>
      </c>
      <c r="I1990" s="48">
        <v>0</v>
      </c>
      <c r="J1990" s="48">
        <v>0</v>
      </c>
      <c r="K1990" s="48">
        <v>0</v>
      </c>
      <c r="L1990" s="48">
        <v>0</v>
      </c>
      <c r="M1990" s="48">
        <v>0</v>
      </c>
      <c r="N1990" s="48">
        <v>0</v>
      </c>
      <c r="O1990" s="48">
        <v>0</v>
      </c>
      <c r="P1990" s="48">
        <v>0</v>
      </c>
      <c r="Q1990" s="48">
        <v>0</v>
      </c>
      <c r="R1990" s="48">
        <v>0</v>
      </c>
      <c r="S1990" s="48">
        <v>0</v>
      </c>
      <c r="T1990" s="48">
        <v>0</v>
      </c>
      <c r="U1990" s="48">
        <v>0</v>
      </c>
      <c r="V1990" s="48">
        <v>0</v>
      </c>
      <c r="W1990" s="48">
        <v>0</v>
      </c>
    </row>
    <row r="1991" spans="4:23" ht="15" customHeight="1" outlineLevel="2" x14ac:dyDescent="0.2">
      <c r="D1991" s="41" t="s">
        <v>1051</v>
      </c>
      <c r="E1991" s="17" t="s">
        <v>1052</v>
      </c>
      <c r="F1991" s="48">
        <v>0</v>
      </c>
      <c r="G1991" s="48">
        <v>0</v>
      </c>
      <c r="H1991" s="48">
        <v>0</v>
      </c>
      <c r="I1991" s="48">
        <v>0</v>
      </c>
      <c r="J1991" s="48">
        <v>0</v>
      </c>
      <c r="K1991" s="48">
        <v>0</v>
      </c>
      <c r="L1991" s="48">
        <v>0</v>
      </c>
      <c r="M1991" s="48">
        <v>0</v>
      </c>
      <c r="N1991" s="48">
        <v>0</v>
      </c>
      <c r="O1991" s="48">
        <v>0</v>
      </c>
      <c r="P1991" s="48">
        <v>0</v>
      </c>
      <c r="Q1991" s="48">
        <v>0</v>
      </c>
      <c r="R1991" s="48">
        <v>0</v>
      </c>
      <c r="S1991" s="48">
        <v>0</v>
      </c>
      <c r="T1991" s="48">
        <v>0</v>
      </c>
      <c r="U1991" s="48">
        <v>0</v>
      </c>
      <c r="V1991" s="48">
        <v>0</v>
      </c>
      <c r="W1991" s="48">
        <v>0</v>
      </c>
    </row>
    <row r="1992" spans="4:23" ht="15" customHeight="1" outlineLevel="2" x14ac:dyDescent="0.2">
      <c r="D1992" s="41" t="s">
        <v>1053</v>
      </c>
      <c r="E1992" s="17" t="s">
        <v>1054</v>
      </c>
      <c r="F1992" s="48">
        <v>0</v>
      </c>
      <c r="G1992" s="48">
        <v>0</v>
      </c>
      <c r="H1992" s="48">
        <v>0</v>
      </c>
      <c r="I1992" s="48">
        <v>0</v>
      </c>
      <c r="J1992" s="48">
        <v>0</v>
      </c>
      <c r="K1992" s="48">
        <v>0</v>
      </c>
      <c r="L1992" s="48">
        <v>0</v>
      </c>
      <c r="M1992" s="48">
        <v>0</v>
      </c>
      <c r="N1992" s="48">
        <v>0</v>
      </c>
      <c r="O1992" s="48">
        <v>0</v>
      </c>
      <c r="P1992" s="48">
        <v>0</v>
      </c>
      <c r="Q1992" s="48">
        <v>0</v>
      </c>
      <c r="R1992" s="48">
        <v>0</v>
      </c>
      <c r="S1992" s="48">
        <v>0</v>
      </c>
      <c r="T1992" s="48">
        <v>0</v>
      </c>
      <c r="U1992" s="48">
        <v>0</v>
      </c>
      <c r="V1992" s="48">
        <v>0</v>
      </c>
      <c r="W1992" s="48">
        <v>0</v>
      </c>
    </row>
    <row r="1993" spans="4:23" ht="15" customHeight="1" outlineLevel="2" x14ac:dyDescent="0.2">
      <c r="D1993" s="41" t="s">
        <v>1055</v>
      </c>
      <c r="E1993" s="17" t="s">
        <v>1056</v>
      </c>
      <c r="F1993" s="48">
        <v>0</v>
      </c>
      <c r="G1993" s="48">
        <v>0</v>
      </c>
      <c r="H1993" s="48">
        <v>0</v>
      </c>
      <c r="I1993" s="48">
        <v>0</v>
      </c>
      <c r="J1993" s="48">
        <v>0</v>
      </c>
      <c r="K1993" s="48">
        <v>0</v>
      </c>
      <c r="L1993" s="48">
        <v>0</v>
      </c>
      <c r="M1993" s="48">
        <v>0</v>
      </c>
      <c r="N1993" s="48">
        <v>0</v>
      </c>
      <c r="O1993" s="48">
        <v>0</v>
      </c>
      <c r="P1993" s="48">
        <v>0</v>
      </c>
      <c r="Q1993" s="48">
        <v>0</v>
      </c>
      <c r="R1993" s="48">
        <v>0</v>
      </c>
      <c r="S1993" s="48">
        <v>0</v>
      </c>
      <c r="T1993" s="48">
        <v>0</v>
      </c>
      <c r="U1993" s="48">
        <v>0</v>
      </c>
      <c r="V1993" s="48">
        <v>0</v>
      </c>
      <c r="W1993" s="48">
        <v>0</v>
      </c>
    </row>
    <row r="1994" spans="4:23" ht="15" customHeight="1" outlineLevel="2" x14ac:dyDescent="0.2">
      <c r="D1994" s="41" t="s">
        <v>1057</v>
      </c>
      <c r="E1994" s="17" t="s">
        <v>1058</v>
      </c>
      <c r="F1994" s="48">
        <v>0</v>
      </c>
      <c r="G1994" s="48">
        <v>0</v>
      </c>
      <c r="H1994" s="48">
        <v>0</v>
      </c>
      <c r="I1994" s="48">
        <v>0</v>
      </c>
      <c r="J1994" s="48">
        <v>0</v>
      </c>
      <c r="K1994" s="48">
        <v>0</v>
      </c>
      <c r="L1994" s="48">
        <v>0</v>
      </c>
      <c r="M1994" s="48">
        <v>0</v>
      </c>
      <c r="N1994" s="48">
        <v>0</v>
      </c>
      <c r="O1994" s="48">
        <v>0</v>
      </c>
      <c r="P1994" s="48">
        <v>0</v>
      </c>
      <c r="Q1994" s="48">
        <v>0</v>
      </c>
      <c r="R1994" s="48">
        <v>0</v>
      </c>
      <c r="S1994" s="48">
        <v>0</v>
      </c>
      <c r="T1994" s="48">
        <v>0</v>
      </c>
      <c r="U1994" s="48">
        <v>0</v>
      </c>
      <c r="V1994" s="48">
        <v>0</v>
      </c>
      <c r="W1994" s="48">
        <v>0</v>
      </c>
    </row>
    <row r="1995" spans="4:23" ht="15" customHeight="1" outlineLevel="2" x14ac:dyDescent="0.2">
      <c r="D1995" s="41" t="s">
        <v>1059</v>
      </c>
      <c r="E1995" s="17" t="s">
        <v>1060</v>
      </c>
      <c r="F1995" s="48">
        <v>0</v>
      </c>
      <c r="G1995" s="48">
        <v>0</v>
      </c>
      <c r="H1995" s="48">
        <v>0</v>
      </c>
      <c r="I1995" s="48">
        <v>0</v>
      </c>
      <c r="J1995" s="48">
        <v>0</v>
      </c>
      <c r="K1995" s="48">
        <v>0</v>
      </c>
      <c r="L1995" s="48">
        <v>0</v>
      </c>
      <c r="M1995" s="48">
        <v>0</v>
      </c>
      <c r="N1995" s="48">
        <v>0</v>
      </c>
      <c r="O1995" s="48">
        <v>0</v>
      </c>
      <c r="P1995" s="48">
        <v>0</v>
      </c>
      <c r="Q1995" s="48">
        <v>0</v>
      </c>
      <c r="R1995" s="48">
        <v>0</v>
      </c>
      <c r="S1995" s="48">
        <v>0</v>
      </c>
      <c r="T1995" s="48">
        <v>0</v>
      </c>
      <c r="U1995" s="48">
        <v>0</v>
      </c>
      <c r="V1995" s="48">
        <v>0</v>
      </c>
      <c r="W1995" s="48">
        <v>0</v>
      </c>
    </row>
    <row r="1996" spans="4:23" ht="15" customHeight="1" outlineLevel="2" x14ac:dyDescent="0.2">
      <c r="D1996" s="41" t="s">
        <v>1061</v>
      </c>
      <c r="E1996" s="17" t="s">
        <v>1062</v>
      </c>
      <c r="F1996" s="48">
        <v>0</v>
      </c>
      <c r="G1996" s="48">
        <v>0</v>
      </c>
      <c r="H1996" s="48">
        <v>0</v>
      </c>
      <c r="I1996" s="48">
        <v>0</v>
      </c>
      <c r="J1996" s="48">
        <v>0</v>
      </c>
      <c r="K1996" s="48">
        <v>0</v>
      </c>
      <c r="L1996" s="48">
        <v>0</v>
      </c>
      <c r="M1996" s="48">
        <v>0</v>
      </c>
      <c r="N1996" s="48">
        <v>0</v>
      </c>
      <c r="O1996" s="48">
        <v>0</v>
      </c>
      <c r="P1996" s="48">
        <v>0</v>
      </c>
      <c r="Q1996" s="48">
        <v>0</v>
      </c>
      <c r="R1996" s="48">
        <v>0</v>
      </c>
      <c r="S1996" s="48">
        <v>0</v>
      </c>
      <c r="T1996" s="48">
        <v>0</v>
      </c>
      <c r="U1996" s="48">
        <v>0</v>
      </c>
      <c r="V1996" s="48">
        <v>0</v>
      </c>
      <c r="W1996" s="48">
        <v>0</v>
      </c>
    </row>
    <row r="1997" spans="4:23" ht="15" customHeight="1" outlineLevel="2" x14ac:dyDescent="0.2">
      <c r="D1997" s="41" t="s">
        <v>1063</v>
      </c>
      <c r="E1997" s="17" t="s">
        <v>1064</v>
      </c>
      <c r="F1997" s="48">
        <v>0</v>
      </c>
      <c r="G1997" s="48">
        <v>0</v>
      </c>
      <c r="H1997" s="48">
        <v>0</v>
      </c>
      <c r="I1997" s="48">
        <v>0</v>
      </c>
      <c r="J1997" s="48">
        <v>0</v>
      </c>
      <c r="K1997" s="48">
        <v>0</v>
      </c>
      <c r="L1997" s="48">
        <v>0</v>
      </c>
      <c r="M1997" s="48">
        <v>0</v>
      </c>
      <c r="N1997" s="48">
        <v>0</v>
      </c>
      <c r="O1997" s="48">
        <v>0</v>
      </c>
      <c r="P1997" s="48">
        <v>0</v>
      </c>
      <c r="Q1997" s="48">
        <v>0</v>
      </c>
      <c r="R1997" s="48">
        <v>0</v>
      </c>
      <c r="S1997" s="48">
        <v>0</v>
      </c>
      <c r="T1997" s="48">
        <v>0</v>
      </c>
      <c r="U1997" s="48">
        <v>0</v>
      </c>
      <c r="V1997" s="48">
        <v>0</v>
      </c>
      <c r="W1997" s="48">
        <v>0</v>
      </c>
    </row>
    <row r="1998" spans="4:23" ht="15" customHeight="1" outlineLevel="2" x14ac:dyDescent="0.2">
      <c r="D1998" s="41" t="s">
        <v>1065</v>
      </c>
      <c r="E1998" s="17" t="s">
        <v>1066</v>
      </c>
      <c r="F1998" s="48">
        <v>0</v>
      </c>
      <c r="G1998" s="48">
        <v>0</v>
      </c>
      <c r="H1998" s="48">
        <v>0</v>
      </c>
      <c r="I1998" s="48">
        <v>0</v>
      </c>
      <c r="J1998" s="48">
        <v>0</v>
      </c>
      <c r="K1998" s="48">
        <v>0</v>
      </c>
      <c r="L1998" s="48">
        <v>0</v>
      </c>
      <c r="M1998" s="48">
        <v>0</v>
      </c>
      <c r="N1998" s="48">
        <v>0</v>
      </c>
      <c r="O1998" s="48">
        <v>0</v>
      </c>
      <c r="P1998" s="48">
        <v>0</v>
      </c>
      <c r="Q1998" s="48">
        <v>0</v>
      </c>
      <c r="R1998" s="48">
        <v>0</v>
      </c>
      <c r="S1998" s="48">
        <v>0</v>
      </c>
      <c r="T1998" s="48">
        <v>0</v>
      </c>
      <c r="U1998" s="48">
        <v>0</v>
      </c>
      <c r="V1998" s="48">
        <v>0</v>
      </c>
      <c r="W1998" s="48">
        <v>0</v>
      </c>
    </row>
    <row r="1999" spans="4:23" ht="15" customHeight="1" outlineLevel="2" x14ac:dyDescent="0.2">
      <c r="D1999" s="41" t="s">
        <v>1067</v>
      </c>
      <c r="E1999" s="17" t="s">
        <v>1068</v>
      </c>
      <c r="F1999" s="48">
        <v>0</v>
      </c>
      <c r="G1999" s="48">
        <v>0</v>
      </c>
      <c r="H1999" s="48">
        <v>0</v>
      </c>
      <c r="I1999" s="48">
        <v>0</v>
      </c>
      <c r="J1999" s="48">
        <v>0</v>
      </c>
      <c r="K1999" s="48">
        <v>0</v>
      </c>
      <c r="L1999" s="48">
        <v>0</v>
      </c>
      <c r="M1999" s="48">
        <v>0</v>
      </c>
      <c r="N1999" s="48">
        <v>0</v>
      </c>
      <c r="O1999" s="48">
        <v>0</v>
      </c>
      <c r="P1999" s="48">
        <v>0</v>
      </c>
      <c r="Q1999" s="48">
        <v>0</v>
      </c>
      <c r="R1999" s="48">
        <v>0</v>
      </c>
      <c r="S1999" s="48">
        <v>0</v>
      </c>
      <c r="T1999" s="48">
        <v>0</v>
      </c>
      <c r="U1999" s="48">
        <v>0</v>
      </c>
      <c r="V1999" s="48">
        <v>0</v>
      </c>
      <c r="W1999" s="48">
        <v>0</v>
      </c>
    </row>
    <row r="2000" spans="4:23" ht="15" customHeight="1" outlineLevel="2" x14ac:dyDescent="0.2">
      <c r="D2000" s="41" t="s">
        <v>1069</v>
      </c>
      <c r="E2000" s="17" t="s">
        <v>1070</v>
      </c>
      <c r="F2000" s="48">
        <v>0</v>
      </c>
      <c r="G2000" s="48">
        <v>0</v>
      </c>
      <c r="H2000" s="48">
        <v>0</v>
      </c>
      <c r="I2000" s="48">
        <v>0</v>
      </c>
      <c r="J2000" s="48">
        <v>0</v>
      </c>
      <c r="K2000" s="48">
        <v>0</v>
      </c>
      <c r="L2000" s="48">
        <v>0</v>
      </c>
      <c r="M2000" s="48">
        <v>0</v>
      </c>
      <c r="N2000" s="48">
        <v>0</v>
      </c>
      <c r="O2000" s="48">
        <v>0</v>
      </c>
      <c r="P2000" s="48">
        <v>0</v>
      </c>
      <c r="Q2000" s="48">
        <v>0</v>
      </c>
      <c r="R2000" s="48">
        <v>0</v>
      </c>
      <c r="S2000" s="48">
        <v>0</v>
      </c>
      <c r="T2000" s="48">
        <v>0</v>
      </c>
      <c r="U2000" s="48">
        <v>0</v>
      </c>
      <c r="V2000" s="48">
        <v>0</v>
      </c>
      <c r="W2000" s="48">
        <v>0</v>
      </c>
    </row>
    <row r="2001" spans="4:23" ht="15" customHeight="1" outlineLevel="2" x14ac:dyDescent="0.2">
      <c r="D2001" s="41" t="s">
        <v>1071</v>
      </c>
      <c r="E2001" s="17" t="s">
        <v>1072</v>
      </c>
      <c r="F2001" s="48">
        <v>0</v>
      </c>
      <c r="G2001" s="48">
        <v>0</v>
      </c>
      <c r="H2001" s="48">
        <v>0</v>
      </c>
      <c r="I2001" s="48">
        <v>0</v>
      </c>
      <c r="J2001" s="48">
        <v>0</v>
      </c>
      <c r="K2001" s="48">
        <v>0</v>
      </c>
      <c r="L2001" s="48">
        <v>0</v>
      </c>
      <c r="M2001" s="48">
        <v>0</v>
      </c>
      <c r="N2001" s="48">
        <v>0</v>
      </c>
      <c r="O2001" s="48">
        <v>0</v>
      </c>
      <c r="P2001" s="48">
        <v>0</v>
      </c>
      <c r="Q2001" s="48">
        <v>0</v>
      </c>
      <c r="R2001" s="48">
        <v>0</v>
      </c>
      <c r="S2001" s="48">
        <v>0</v>
      </c>
      <c r="T2001" s="48">
        <v>0</v>
      </c>
      <c r="U2001" s="48">
        <v>0</v>
      </c>
      <c r="V2001" s="48">
        <v>0</v>
      </c>
      <c r="W2001" s="48">
        <v>0</v>
      </c>
    </row>
    <row r="2002" spans="4:23" ht="15" customHeight="1" outlineLevel="2" x14ac:dyDescent="0.2">
      <c r="D2002" s="41" t="s">
        <v>1073</v>
      </c>
      <c r="E2002" s="17" t="s">
        <v>1074</v>
      </c>
      <c r="F2002" s="48">
        <v>0</v>
      </c>
      <c r="G2002" s="48">
        <v>0</v>
      </c>
      <c r="H2002" s="48">
        <v>0</v>
      </c>
      <c r="I2002" s="48">
        <v>0</v>
      </c>
      <c r="J2002" s="48">
        <v>0</v>
      </c>
      <c r="K2002" s="48">
        <v>0</v>
      </c>
      <c r="L2002" s="48">
        <v>0</v>
      </c>
      <c r="M2002" s="48">
        <v>0</v>
      </c>
      <c r="N2002" s="48">
        <v>0</v>
      </c>
      <c r="O2002" s="48">
        <v>0</v>
      </c>
      <c r="P2002" s="48">
        <v>0</v>
      </c>
      <c r="Q2002" s="48">
        <v>0</v>
      </c>
      <c r="R2002" s="48">
        <v>0</v>
      </c>
      <c r="S2002" s="48">
        <v>0</v>
      </c>
      <c r="T2002" s="48">
        <v>0</v>
      </c>
      <c r="U2002" s="48">
        <v>0</v>
      </c>
      <c r="V2002" s="48">
        <v>0</v>
      </c>
      <c r="W2002" s="48">
        <v>0</v>
      </c>
    </row>
    <row r="2003" spans="4:23" ht="15" customHeight="1" outlineLevel="2" x14ac:dyDescent="0.2">
      <c r="D2003" s="41" t="s">
        <v>1075</v>
      </c>
      <c r="E2003" s="17" t="s">
        <v>1076</v>
      </c>
      <c r="F2003" s="48">
        <v>0</v>
      </c>
      <c r="G2003" s="48">
        <v>0</v>
      </c>
      <c r="H2003" s="48">
        <v>0</v>
      </c>
      <c r="I2003" s="48">
        <v>0</v>
      </c>
      <c r="J2003" s="48">
        <v>0</v>
      </c>
      <c r="K2003" s="48">
        <v>0</v>
      </c>
      <c r="L2003" s="48">
        <v>0</v>
      </c>
      <c r="M2003" s="48">
        <v>0</v>
      </c>
      <c r="N2003" s="48">
        <v>0</v>
      </c>
      <c r="O2003" s="48">
        <v>0</v>
      </c>
      <c r="P2003" s="48">
        <v>0</v>
      </c>
      <c r="Q2003" s="48">
        <v>0</v>
      </c>
      <c r="R2003" s="48">
        <v>0</v>
      </c>
      <c r="S2003" s="48">
        <v>0</v>
      </c>
      <c r="T2003" s="48">
        <v>0</v>
      </c>
      <c r="U2003" s="48">
        <v>0</v>
      </c>
      <c r="V2003" s="48">
        <v>0</v>
      </c>
      <c r="W2003" s="48">
        <v>0</v>
      </c>
    </row>
    <row r="2004" spans="4:23" ht="15" customHeight="1" outlineLevel="2" x14ac:dyDescent="0.2">
      <c r="D2004" s="41" t="s">
        <v>1077</v>
      </c>
      <c r="E2004" s="17" t="s">
        <v>1078</v>
      </c>
      <c r="F2004" s="48">
        <v>0</v>
      </c>
      <c r="G2004" s="48">
        <v>0</v>
      </c>
      <c r="H2004" s="48">
        <v>0</v>
      </c>
      <c r="I2004" s="48">
        <v>0</v>
      </c>
      <c r="J2004" s="48">
        <v>0</v>
      </c>
      <c r="K2004" s="48">
        <v>0</v>
      </c>
      <c r="L2004" s="48">
        <v>0</v>
      </c>
      <c r="M2004" s="48">
        <v>0</v>
      </c>
      <c r="N2004" s="48">
        <v>0</v>
      </c>
      <c r="O2004" s="48">
        <v>0</v>
      </c>
      <c r="P2004" s="48">
        <v>0</v>
      </c>
      <c r="Q2004" s="48">
        <v>0</v>
      </c>
      <c r="R2004" s="48">
        <v>0</v>
      </c>
      <c r="S2004" s="48">
        <v>0</v>
      </c>
      <c r="T2004" s="48">
        <v>0</v>
      </c>
      <c r="U2004" s="48">
        <v>0</v>
      </c>
      <c r="V2004" s="48">
        <v>0</v>
      </c>
      <c r="W2004" s="48">
        <v>0</v>
      </c>
    </row>
    <row r="2005" spans="4:23" ht="15" customHeight="1" outlineLevel="2" x14ac:dyDescent="0.2">
      <c r="D2005" s="41" t="s">
        <v>1079</v>
      </c>
      <c r="E2005" s="17" t="s">
        <v>1080</v>
      </c>
      <c r="F2005" s="48">
        <v>0</v>
      </c>
      <c r="G2005" s="48">
        <v>0</v>
      </c>
      <c r="H2005" s="48">
        <v>0</v>
      </c>
      <c r="I2005" s="48">
        <v>0</v>
      </c>
      <c r="J2005" s="48">
        <v>0</v>
      </c>
      <c r="K2005" s="48">
        <v>0</v>
      </c>
      <c r="L2005" s="48">
        <v>0</v>
      </c>
      <c r="M2005" s="48">
        <v>0</v>
      </c>
      <c r="N2005" s="48">
        <v>0</v>
      </c>
      <c r="O2005" s="48">
        <v>0</v>
      </c>
      <c r="P2005" s="48">
        <v>0</v>
      </c>
      <c r="Q2005" s="48">
        <v>0</v>
      </c>
      <c r="R2005" s="48">
        <v>0</v>
      </c>
      <c r="S2005" s="48">
        <v>0</v>
      </c>
      <c r="T2005" s="48">
        <v>0</v>
      </c>
      <c r="U2005" s="48">
        <v>0</v>
      </c>
      <c r="V2005" s="48">
        <v>0</v>
      </c>
      <c r="W2005" s="48">
        <v>0</v>
      </c>
    </row>
    <row r="2006" spans="4:23" ht="15" customHeight="1" outlineLevel="2" x14ac:dyDescent="0.2">
      <c r="D2006" s="41" t="s">
        <v>1081</v>
      </c>
      <c r="E2006" s="17" t="s">
        <v>1082</v>
      </c>
      <c r="F2006" s="48">
        <v>0</v>
      </c>
      <c r="G2006" s="48">
        <v>0</v>
      </c>
      <c r="H2006" s="48">
        <v>0</v>
      </c>
      <c r="I2006" s="48">
        <v>0</v>
      </c>
      <c r="J2006" s="48">
        <v>0</v>
      </c>
      <c r="K2006" s="48">
        <v>0</v>
      </c>
      <c r="L2006" s="48">
        <v>0</v>
      </c>
      <c r="M2006" s="48">
        <v>0</v>
      </c>
      <c r="N2006" s="48">
        <v>0</v>
      </c>
      <c r="O2006" s="48">
        <v>0</v>
      </c>
      <c r="P2006" s="48">
        <v>0</v>
      </c>
      <c r="Q2006" s="48">
        <v>0</v>
      </c>
      <c r="R2006" s="48">
        <v>0</v>
      </c>
      <c r="S2006" s="48">
        <v>0</v>
      </c>
      <c r="T2006" s="48">
        <v>0</v>
      </c>
      <c r="U2006" s="48">
        <v>0</v>
      </c>
      <c r="V2006" s="48">
        <v>0</v>
      </c>
      <c r="W2006" s="48">
        <v>0</v>
      </c>
    </row>
    <row r="2007" spans="4:23" ht="15" customHeight="1" outlineLevel="2" x14ac:dyDescent="0.2">
      <c r="D2007" s="41" t="s">
        <v>1083</v>
      </c>
      <c r="E2007" s="17" t="s">
        <v>1084</v>
      </c>
      <c r="F2007" s="48">
        <v>0</v>
      </c>
      <c r="G2007" s="48">
        <v>0</v>
      </c>
      <c r="H2007" s="48">
        <v>0</v>
      </c>
      <c r="I2007" s="48">
        <v>0</v>
      </c>
      <c r="J2007" s="48">
        <v>0</v>
      </c>
      <c r="K2007" s="48">
        <v>0</v>
      </c>
      <c r="L2007" s="48">
        <v>0</v>
      </c>
      <c r="M2007" s="48">
        <v>0</v>
      </c>
      <c r="N2007" s="48">
        <v>0</v>
      </c>
      <c r="O2007" s="48">
        <v>0</v>
      </c>
      <c r="P2007" s="48">
        <v>0</v>
      </c>
      <c r="Q2007" s="48">
        <v>0</v>
      </c>
      <c r="R2007" s="48">
        <v>0</v>
      </c>
      <c r="S2007" s="48">
        <v>0</v>
      </c>
      <c r="T2007" s="48">
        <v>0</v>
      </c>
      <c r="U2007" s="48">
        <v>0</v>
      </c>
      <c r="V2007" s="48">
        <v>0</v>
      </c>
      <c r="W2007" s="48">
        <v>0</v>
      </c>
    </row>
    <row r="2008" spans="4:23" ht="15" customHeight="1" outlineLevel="2" x14ac:dyDescent="0.2">
      <c r="D2008" s="41" t="s">
        <v>1085</v>
      </c>
      <c r="E2008" s="17" t="s">
        <v>1086</v>
      </c>
      <c r="F2008" s="48">
        <v>0</v>
      </c>
      <c r="G2008" s="48">
        <v>0</v>
      </c>
      <c r="H2008" s="48">
        <v>0</v>
      </c>
      <c r="I2008" s="48">
        <v>0</v>
      </c>
      <c r="J2008" s="48">
        <v>0</v>
      </c>
      <c r="K2008" s="48">
        <v>0</v>
      </c>
      <c r="L2008" s="48">
        <v>0</v>
      </c>
      <c r="M2008" s="48">
        <v>0</v>
      </c>
      <c r="N2008" s="48">
        <v>0</v>
      </c>
      <c r="O2008" s="48">
        <v>0</v>
      </c>
      <c r="P2008" s="48">
        <v>0</v>
      </c>
      <c r="Q2008" s="48">
        <v>0</v>
      </c>
      <c r="R2008" s="48">
        <v>0</v>
      </c>
      <c r="S2008" s="48">
        <v>0</v>
      </c>
      <c r="T2008" s="48">
        <v>0</v>
      </c>
      <c r="U2008" s="48">
        <v>0</v>
      </c>
      <c r="V2008" s="48">
        <v>0</v>
      </c>
      <c r="W2008" s="48">
        <v>0</v>
      </c>
    </row>
    <row r="2009" spans="4:23" ht="15" customHeight="1" outlineLevel="2" x14ac:dyDescent="0.2">
      <c r="D2009" s="41" t="s">
        <v>1087</v>
      </c>
      <c r="E2009" s="17" t="s">
        <v>1088</v>
      </c>
      <c r="F2009" s="48">
        <v>0</v>
      </c>
      <c r="G2009" s="48">
        <v>0</v>
      </c>
      <c r="H2009" s="48">
        <v>0</v>
      </c>
      <c r="I2009" s="48">
        <v>0</v>
      </c>
      <c r="J2009" s="48">
        <v>0</v>
      </c>
      <c r="K2009" s="48">
        <v>0</v>
      </c>
      <c r="L2009" s="48">
        <v>0</v>
      </c>
      <c r="M2009" s="48">
        <v>0</v>
      </c>
      <c r="N2009" s="48">
        <v>0</v>
      </c>
      <c r="O2009" s="48">
        <v>0</v>
      </c>
      <c r="P2009" s="48">
        <v>0</v>
      </c>
      <c r="Q2009" s="48">
        <v>0</v>
      </c>
      <c r="R2009" s="48">
        <v>0</v>
      </c>
      <c r="S2009" s="48">
        <v>0</v>
      </c>
      <c r="T2009" s="48">
        <v>0</v>
      </c>
      <c r="U2009" s="48">
        <v>0</v>
      </c>
      <c r="V2009" s="48">
        <v>0</v>
      </c>
      <c r="W2009" s="48">
        <v>0</v>
      </c>
    </row>
    <row r="2010" spans="4:23" ht="15" customHeight="1" outlineLevel="2" x14ac:dyDescent="0.2">
      <c r="D2010" s="41" t="s">
        <v>1089</v>
      </c>
      <c r="E2010" s="17" t="s">
        <v>1090</v>
      </c>
      <c r="F2010" s="48">
        <v>0</v>
      </c>
      <c r="G2010" s="48">
        <v>0</v>
      </c>
      <c r="H2010" s="48">
        <v>0</v>
      </c>
      <c r="I2010" s="48">
        <v>0</v>
      </c>
      <c r="J2010" s="48">
        <v>0</v>
      </c>
      <c r="K2010" s="48">
        <v>0</v>
      </c>
      <c r="L2010" s="48">
        <v>0</v>
      </c>
      <c r="M2010" s="48">
        <v>0</v>
      </c>
      <c r="N2010" s="48">
        <v>0</v>
      </c>
      <c r="O2010" s="48">
        <v>0</v>
      </c>
      <c r="P2010" s="48">
        <v>0</v>
      </c>
      <c r="Q2010" s="48">
        <v>0</v>
      </c>
      <c r="R2010" s="48">
        <v>0</v>
      </c>
      <c r="S2010" s="48">
        <v>0</v>
      </c>
      <c r="T2010" s="48">
        <v>0</v>
      </c>
      <c r="U2010" s="48">
        <v>0</v>
      </c>
      <c r="V2010" s="48">
        <v>0</v>
      </c>
      <c r="W2010" s="48">
        <v>0</v>
      </c>
    </row>
    <row r="2011" spans="4:23" ht="15" customHeight="1" outlineLevel="2" x14ac:dyDescent="0.2">
      <c r="D2011" s="41" t="s">
        <v>1091</v>
      </c>
      <c r="E2011" s="17" t="s">
        <v>1092</v>
      </c>
      <c r="F2011" s="48">
        <v>0</v>
      </c>
      <c r="G2011" s="48">
        <v>0</v>
      </c>
      <c r="H2011" s="48">
        <v>0</v>
      </c>
      <c r="I2011" s="48">
        <v>0</v>
      </c>
      <c r="J2011" s="48">
        <v>0</v>
      </c>
      <c r="K2011" s="48">
        <v>0</v>
      </c>
      <c r="L2011" s="48">
        <v>0</v>
      </c>
      <c r="M2011" s="48">
        <v>0</v>
      </c>
      <c r="N2011" s="48">
        <v>0</v>
      </c>
      <c r="O2011" s="48">
        <v>0</v>
      </c>
      <c r="P2011" s="48">
        <v>0</v>
      </c>
      <c r="Q2011" s="48">
        <v>0</v>
      </c>
      <c r="R2011" s="48">
        <v>0</v>
      </c>
      <c r="S2011" s="48">
        <v>0</v>
      </c>
      <c r="T2011" s="48">
        <v>0</v>
      </c>
      <c r="U2011" s="48">
        <v>0</v>
      </c>
      <c r="V2011" s="48">
        <v>0</v>
      </c>
      <c r="W2011" s="48">
        <v>0</v>
      </c>
    </row>
    <row r="2012" spans="4:23" ht="15" customHeight="1" outlineLevel="2" x14ac:dyDescent="0.2">
      <c r="D2012" s="41" t="s">
        <v>1093</v>
      </c>
      <c r="E2012" s="17" t="s">
        <v>1094</v>
      </c>
      <c r="F2012" s="48">
        <v>0</v>
      </c>
      <c r="G2012" s="48">
        <v>0</v>
      </c>
      <c r="H2012" s="48">
        <v>0</v>
      </c>
      <c r="I2012" s="48">
        <v>0</v>
      </c>
      <c r="J2012" s="48">
        <v>0</v>
      </c>
      <c r="K2012" s="48">
        <v>0</v>
      </c>
      <c r="L2012" s="48">
        <v>0</v>
      </c>
      <c r="M2012" s="48">
        <v>0</v>
      </c>
      <c r="N2012" s="48">
        <v>0</v>
      </c>
      <c r="O2012" s="48">
        <v>0</v>
      </c>
      <c r="P2012" s="48">
        <v>0</v>
      </c>
      <c r="Q2012" s="48">
        <v>0</v>
      </c>
      <c r="R2012" s="48">
        <v>0</v>
      </c>
      <c r="S2012" s="48">
        <v>0</v>
      </c>
      <c r="T2012" s="48">
        <v>0</v>
      </c>
      <c r="U2012" s="48">
        <v>0</v>
      </c>
      <c r="V2012" s="48">
        <v>0</v>
      </c>
      <c r="W2012" s="48">
        <v>0</v>
      </c>
    </row>
    <row r="2013" spans="4:23" ht="15" customHeight="1" outlineLevel="2" x14ac:dyDescent="0.2">
      <c r="D2013" s="41" t="s">
        <v>1095</v>
      </c>
      <c r="E2013" s="17" t="s">
        <v>1096</v>
      </c>
      <c r="F2013" s="48">
        <v>0</v>
      </c>
      <c r="G2013" s="48">
        <v>0</v>
      </c>
      <c r="H2013" s="48">
        <v>0</v>
      </c>
      <c r="I2013" s="48">
        <v>0</v>
      </c>
      <c r="J2013" s="48">
        <v>0</v>
      </c>
      <c r="K2013" s="48">
        <v>0</v>
      </c>
      <c r="L2013" s="48">
        <v>0</v>
      </c>
      <c r="M2013" s="48">
        <v>0</v>
      </c>
      <c r="N2013" s="48">
        <v>0</v>
      </c>
      <c r="O2013" s="48">
        <v>0</v>
      </c>
      <c r="P2013" s="48">
        <v>0</v>
      </c>
      <c r="Q2013" s="48">
        <v>0</v>
      </c>
      <c r="R2013" s="48">
        <v>0</v>
      </c>
      <c r="S2013" s="48">
        <v>0</v>
      </c>
      <c r="T2013" s="48">
        <v>0</v>
      </c>
      <c r="U2013" s="48">
        <v>0</v>
      </c>
      <c r="V2013" s="48">
        <v>0</v>
      </c>
      <c r="W2013" s="48">
        <v>0</v>
      </c>
    </row>
    <row r="2014" spans="4:23" ht="15" customHeight="1" outlineLevel="2" x14ac:dyDescent="0.2">
      <c r="D2014" s="41" t="s">
        <v>1097</v>
      </c>
      <c r="E2014" s="17" t="s">
        <v>1098</v>
      </c>
      <c r="F2014" s="48">
        <v>0</v>
      </c>
      <c r="G2014" s="48">
        <v>0</v>
      </c>
      <c r="H2014" s="48">
        <v>0</v>
      </c>
      <c r="I2014" s="48">
        <v>0</v>
      </c>
      <c r="J2014" s="48">
        <v>0</v>
      </c>
      <c r="K2014" s="48">
        <v>0</v>
      </c>
      <c r="L2014" s="48">
        <v>0</v>
      </c>
      <c r="M2014" s="48">
        <v>0</v>
      </c>
      <c r="N2014" s="48">
        <v>0</v>
      </c>
      <c r="O2014" s="48">
        <v>0</v>
      </c>
      <c r="P2014" s="48">
        <v>0</v>
      </c>
      <c r="Q2014" s="48">
        <v>0</v>
      </c>
      <c r="R2014" s="48">
        <v>0</v>
      </c>
      <c r="S2014" s="48">
        <v>0</v>
      </c>
      <c r="T2014" s="48">
        <v>0</v>
      </c>
      <c r="U2014" s="48">
        <v>0</v>
      </c>
      <c r="V2014" s="48">
        <v>0</v>
      </c>
      <c r="W2014" s="48">
        <v>0</v>
      </c>
    </row>
    <row r="2015" spans="4:23" ht="15" customHeight="1" outlineLevel="2" x14ac:dyDescent="0.2">
      <c r="D2015" s="41" t="s">
        <v>1099</v>
      </c>
      <c r="E2015" s="17" t="s">
        <v>1100</v>
      </c>
      <c r="F2015" s="48">
        <v>0</v>
      </c>
      <c r="G2015" s="48">
        <v>0</v>
      </c>
      <c r="H2015" s="48">
        <v>0</v>
      </c>
      <c r="I2015" s="48">
        <v>0</v>
      </c>
      <c r="J2015" s="48">
        <v>0</v>
      </c>
      <c r="K2015" s="48">
        <v>0</v>
      </c>
      <c r="L2015" s="48">
        <v>0</v>
      </c>
      <c r="M2015" s="48">
        <v>0</v>
      </c>
      <c r="N2015" s="48">
        <v>0</v>
      </c>
      <c r="O2015" s="48">
        <v>0</v>
      </c>
      <c r="P2015" s="48">
        <v>0</v>
      </c>
      <c r="Q2015" s="48">
        <v>0</v>
      </c>
      <c r="R2015" s="48">
        <v>0</v>
      </c>
      <c r="S2015" s="48">
        <v>0</v>
      </c>
      <c r="T2015" s="48">
        <v>0</v>
      </c>
      <c r="U2015" s="48">
        <v>0</v>
      </c>
      <c r="V2015" s="48">
        <v>0</v>
      </c>
      <c r="W2015" s="48">
        <v>0</v>
      </c>
    </row>
    <row r="2016" spans="4:23" ht="15" customHeight="1" outlineLevel="2" x14ac:dyDescent="0.2">
      <c r="D2016" s="41" t="s">
        <v>1101</v>
      </c>
      <c r="E2016" s="17" t="s">
        <v>1102</v>
      </c>
      <c r="F2016" s="48">
        <v>0</v>
      </c>
      <c r="G2016" s="48">
        <v>0</v>
      </c>
      <c r="H2016" s="48">
        <v>0</v>
      </c>
      <c r="I2016" s="48">
        <v>0</v>
      </c>
      <c r="J2016" s="48">
        <v>0</v>
      </c>
      <c r="K2016" s="48">
        <v>0</v>
      </c>
      <c r="L2016" s="48">
        <v>0</v>
      </c>
      <c r="M2016" s="48">
        <v>0</v>
      </c>
      <c r="N2016" s="48">
        <v>0</v>
      </c>
      <c r="O2016" s="48">
        <v>0</v>
      </c>
      <c r="P2016" s="48">
        <v>0</v>
      </c>
      <c r="Q2016" s="48">
        <v>0</v>
      </c>
      <c r="R2016" s="48">
        <v>0</v>
      </c>
      <c r="S2016" s="48">
        <v>0</v>
      </c>
      <c r="T2016" s="48">
        <v>0</v>
      </c>
      <c r="U2016" s="48">
        <v>0</v>
      </c>
      <c r="V2016" s="48">
        <v>0</v>
      </c>
      <c r="W2016" s="48">
        <v>0</v>
      </c>
    </row>
    <row r="2017" spans="4:23" ht="15" customHeight="1" outlineLevel="2" x14ac:dyDescent="0.2">
      <c r="D2017" s="41" t="s">
        <v>1103</v>
      </c>
      <c r="E2017" s="17" t="s">
        <v>1104</v>
      </c>
      <c r="F2017" s="48">
        <v>0</v>
      </c>
      <c r="G2017" s="48">
        <v>0</v>
      </c>
      <c r="H2017" s="48">
        <v>0</v>
      </c>
      <c r="I2017" s="48">
        <v>0</v>
      </c>
      <c r="J2017" s="48">
        <v>0</v>
      </c>
      <c r="K2017" s="48">
        <v>0</v>
      </c>
      <c r="L2017" s="48">
        <v>0</v>
      </c>
      <c r="M2017" s="48">
        <v>0</v>
      </c>
      <c r="N2017" s="48">
        <v>0</v>
      </c>
      <c r="O2017" s="48">
        <v>0</v>
      </c>
      <c r="P2017" s="48">
        <v>0</v>
      </c>
      <c r="Q2017" s="48">
        <v>0</v>
      </c>
      <c r="R2017" s="48">
        <v>0</v>
      </c>
      <c r="S2017" s="48">
        <v>0</v>
      </c>
      <c r="T2017" s="48">
        <v>0</v>
      </c>
      <c r="U2017" s="48">
        <v>0</v>
      </c>
      <c r="V2017" s="48">
        <v>0</v>
      </c>
      <c r="W2017" s="48">
        <v>0</v>
      </c>
    </row>
    <row r="2018" spans="4:23" ht="15" customHeight="1" outlineLevel="2" x14ac:dyDescent="0.2">
      <c r="D2018" s="41" t="s">
        <v>1105</v>
      </c>
      <c r="E2018" s="17" t="s">
        <v>1106</v>
      </c>
      <c r="F2018" s="48">
        <v>0</v>
      </c>
      <c r="G2018" s="48">
        <v>0</v>
      </c>
      <c r="H2018" s="48">
        <v>0</v>
      </c>
      <c r="I2018" s="48">
        <v>0</v>
      </c>
      <c r="J2018" s="48">
        <v>0</v>
      </c>
      <c r="K2018" s="48">
        <v>0</v>
      </c>
      <c r="L2018" s="48">
        <v>0</v>
      </c>
      <c r="M2018" s="48">
        <v>0</v>
      </c>
      <c r="N2018" s="48">
        <v>0</v>
      </c>
      <c r="O2018" s="48">
        <v>0</v>
      </c>
      <c r="P2018" s="48">
        <v>0</v>
      </c>
      <c r="Q2018" s="48">
        <v>0</v>
      </c>
      <c r="R2018" s="48">
        <v>0</v>
      </c>
      <c r="S2018" s="48">
        <v>0</v>
      </c>
      <c r="T2018" s="48">
        <v>0</v>
      </c>
      <c r="U2018" s="48">
        <v>0</v>
      </c>
      <c r="V2018" s="48">
        <v>0</v>
      </c>
      <c r="W2018" s="48">
        <v>0</v>
      </c>
    </row>
    <row r="2019" spans="4:23" ht="15" customHeight="1" outlineLevel="2" x14ac:dyDescent="0.2">
      <c r="D2019" s="41" t="s">
        <v>1107</v>
      </c>
      <c r="E2019" s="17" t="s">
        <v>1108</v>
      </c>
      <c r="F2019" s="48">
        <v>0</v>
      </c>
      <c r="G2019" s="48">
        <v>0</v>
      </c>
      <c r="H2019" s="48">
        <v>0</v>
      </c>
      <c r="I2019" s="48">
        <v>0</v>
      </c>
      <c r="J2019" s="48">
        <v>0</v>
      </c>
      <c r="K2019" s="48">
        <v>0</v>
      </c>
      <c r="L2019" s="48">
        <v>0</v>
      </c>
      <c r="M2019" s="48">
        <v>0</v>
      </c>
      <c r="N2019" s="48">
        <v>0</v>
      </c>
      <c r="O2019" s="48">
        <v>0</v>
      </c>
      <c r="P2019" s="48">
        <v>0</v>
      </c>
      <c r="Q2019" s="48">
        <v>0</v>
      </c>
      <c r="R2019" s="48">
        <v>0</v>
      </c>
      <c r="S2019" s="48">
        <v>0</v>
      </c>
      <c r="T2019" s="48">
        <v>0</v>
      </c>
      <c r="U2019" s="48">
        <v>0</v>
      </c>
      <c r="V2019" s="48">
        <v>0</v>
      </c>
      <c r="W2019" s="48">
        <v>0</v>
      </c>
    </row>
    <row r="2020" spans="4:23" ht="15" customHeight="1" outlineLevel="2" x14ac:dyDescent="0.2">
      <c r="D2020" s="41" t="s">
        <v>1109</v>
      </c>
      <c r="E2020" s="17" t="s">
        <v>1110</v>
      </c>
      <c r="F2020" s="48">
        <v>0</v>
      </c>
      <c r="G2020" s="48">
        <v>0</v>
      </c>
      <c r="H2020" s="48">
        <v>0</v>
      </c>
      <c r="I2020" s="48">
        <v>0</v>
      </c>
      <c r="J2020" s="48">
        <v>0</v>
      </c>
      <c r="K2020" s="48">
        <v>0</v>
      </c>
      <c r="L2020" s="48">
        <v>0</v>
      </c>
      <c r="M2020" s="48">
        <v>0</v>
      </c>
      <c r="N2020" s="48">
        <v>0</v>
      </c>
      <c r="O2020" s="48">
        <v>0</v>
      </c>
      <c r="P2020" s="48">
        <v>0</v>
      </c>
      <c r="Q2020" s="48">
        <v>0</v>
      </c>
      <c r="R2020" s="48">
        <v>0</v>
      </c>
      <c r="S2020" s="48">
        <v>0</v>
      </c>
      <c r="T2020" s="48">
        <v>0</v>
      </c>
      <c r="U2020" s="48">
        <v>0</v>
      </c>
      <c r="V2020" s="48">
        <v>0</v>
      </c>
      <c r="W2020" s="48">
        <v>0</v>
      </c>
    </row>
    <row r="2021" spans="4:23" ht="15" customHeight="1" outlineLevel="2" x14ac:dyDescent="0.2">
      <c r="D2021" s="41" t="s">
        <v>1111</v>
      </c>
      <c r="E2021" s="17" t="s">
        <v>1112</v>
      </c>
      <c r="F2021" s="48">
        <v>0</v>
      </c>
      <c r="G2021" s="48">
        <v>0</v>
      </c>
      <c r="H2021" s="48">
        <v>0</v>
      </c>
      <c r="I2021" s="48">
        <v>0</v>
      </c>
      <c r="J2021" s="48">
        <v>0</v>
      </c>
      <c r="K2021" s="48">
        <v>0</v>
      </c>
      <c r="L2021" s="48">
        <v>0</v>
      </c>
      <c r="M2021" s="48">
        <v>0</v>
      </c>
      <c r="N2021" s="48">
        <v>0</v>
      </c>
      <c r="O2021" s="48">
        <v>0</v>
      </c>
      <c r="P2021" s="48">
        <v>0</v>
      </c>
      <c r="Q2021" s="48">
        <v>0</v>
      </c>
      <c r="R2021" s="48">
        <v>0</v>
      </c>
      <c r="S2021" s="48">
        <v>0</v>
      </c>
      <c r="T2021" s="48">
        <v>0</v>
      </c>
      <c r="U2021" s="48">
        <v>0</v>
      </c>
      <c r="V2021" s="48">
        <v>0</v>
      </c>
      <c r="W2021" s="48">
        <v>0</v>
      </c>
    </row>
    <row r="2022" spans="4:23" ht="15" customHeight="1" outlineLevel="2" x14ac:dyDescent="0.2">
      <c r="D2022" s="41" t="s">
        <v>1113</v>
      </c>
      <c r="E2022" s="17" t="s">
        <v>1114</v>
      </c>
      <c r="F2022" s="48">
        <v>0</v>
      </c>
      <c r="G2022" s="48">
        <v>0</v>
      </c>
      <c r="H2022" s="48">
        <v>0</v>
      </c>
      <c r="I2022" s="48">
        <v>0</v>
      </c>
      <c r="J2022" s="48">
        <v>0</v>
      </c>
      <c r="K2022" s="48">
        <v>0</v>
      </c>
      <c r="L2022" s="48">
        <v>0</v>
      </c>
      <c r="M2022" s="48">
        <v>0</v>
      </c>
      <c r="N2022" s="48">
        <v>0</v>
      </c>
      <c r="O2022" s="48">
        <v>0</v>
      </c>
      <c r="P2022" s="48">
        <v>0</v>
      </c>
      <c r="Q2022" s="48">
        <v>0</v>
      </c>
      <c r="R2022" s="48">
        <v>0</v>
      </c>
      <c r="S2022" s="48">
        <v>0</v>
      </c>
      <c r="T2022" s="48">
        <v>0</v>
      </c>
      <c r="U2022" s="48">
        <v>0</v>
      </c>
      <c r="V2022" s="48">
        <v>0</v>
      </c>
      <c r="W2022" s="48">
        <v>0</v>
      </c>
    </row>
    <row r="2023" spans="4:23" ht="15" customHeight="1" outlineLevel="2" x14ac:dyDescent="0.2">
      <c r="D2023" s="41" t="s">
        <v>1115</v>
      </c>
      <c r="E2023" s="17" t="s">
        <v>1116</v>
      </c>
      <c r="F2023" s="48">
        <v>0</v>
      </c>
      <c r="G2023" s="48">
        <v>0</v>
      </c>
      <c r="H2023" s="48">
        <v>0</v>
      </c>
      <c r="I2023" s="48">
        <v>0</v>
      </c>
      <c r="J2023" s="48">
        <v>0</v>
      </c>
      <c r="K2023" s="48">
        <v>0</v>
      </c>
      <c r="L2023" s="48">
        <v>0</v>
      </c>
      <c r="M2023" s="48">
        <v>0</v>
      </c>
      <c r="N2023" s="48">
        <v>0</v>
      </c>
      <c r="O2023" s="48">
        <v>0</v>
      </c>
      <c r="P2023" s="48">
        <v>0</v>
      </c>
      <c r="Q2023" s="48">
        <v>0</v>
      </c>
      <c r="R2023" s="48">
        <v>0</v>
      </c>
      <c r="S2023" s="48">
        <v>0</v>
      </c>
      <c r="T2023" s="48">
        <v>0</v>
      </c>
      <c r="U2023" s="48">
        <v>0</v>
      </c>
      <c r="V2023" s="48">
        <v>0</v>
      </c>
      <c r="W2023" s="48">
        <v>0</v>
      </c>
    </row>
    <row r="2024" spans="4:23" ht="15" customHeight="1" outlineLevel="2" x14ac:dyDescent="0.2">
      <c r="D2024" s="41" t="s">
        <v>1117</v>
      </c>
      <c r="E2024" s="17" t="s">
        <v>1118</v>
      </c>
      <c r="F2024" s="48">
        <v>0</v>
      </c>
      <c r="G2024" s="48">
        <v>0</v>
      </c>
      <c r="H2024" s="48">
        <v>0</v>
      </c>
      <c r="I2024" s="48">
        <v>0</v>
      </c>
      <c r="J2024" s="48">
        <v>0</v>
      </c>
      <c r="K2024" s="48">
        <v>0</v>
      </c>
      <c r="L2024" s="48">
        <v>0</v>
      </c>
      <c r="M2024" s="48">
        <v>0</v>
      </c>
      <c r="N2024" s="48">
        <v>0</v>
      </c>
      <c r="O2024" s="48">
        <v>0</v>
      </c>
      <c r="P2024" s="48">
        <v>0</v>
      </c>
      <c r="Q2024" s="48">
        <v>0</v>
      </c>
      <c r="R2024" s="48">
        <v>0</v>
      </c>
      <c r="S2024" s="48">
        <v>0</v>
      </c>
      <c r="T2024" s="48">
        <v>0</v>
      </c>
      <c r="U2024" s="48">
        <v>0</v>
      </c>
      <c r="V2024" s="48">
        <v>0</v>
      </c>
      <c r="W2024" s="48">
        <v>0</v>
      </c>
    </row>
    <row r="2025" spans="4:23" ht="15" customHeight="1" outlineLevel="2" x14ac:dyDescent="0.2">
      <c r="D2025" s="41" t="s">
        <v>1119</v>
      </c>
      <c r="E2025" s="17" t="s">
        <v>1120</v>
      </c>
      <c r="F2025" s="48">
        <v>0</v>
      </c>
      <c r="G2025" s="48">
        <v>0</v>
      </c>
      <c r="H2025" s="48">
        <v>0</v>
      </c>
      <c r="I2025" s="48">
        <v>0</v>
      </c>
      <c r="J2025" s="48">
        <v>0</v>
      </c>
      <c r="K2025" s="48">
        <v>0</v>
      </c>
      <c r="L2025" s="48">
        <v>0</v>
      </c>
      <c r="M2025" s="48">
        <v>0</v>
      </c>
      <c r="N2025" s="48">
        <v>0</v>
      </c>
      <c r="O2025" s="48">
        <v>0</v>
      </c>
      <c r="P2025" s="48">
        <v>0</v>
      </c>
      <c r="Q2025" s="48">
        <v>0</v>
      </c>
      <c r="R2025" s="48">
        <v>0</v>
      </c>
      <c r="S2025" s="48">
        <v>0</v>
      </c>
      <c r="T2025" s="48">
        <v>0</v>
      </c>
      <c r="U2025" s="48">
        <v>0</v>
      </c>
      <c r="V2025" s="48">
        <v>0</v>
      </c>
      <c r="W2025" s="48">
        <v>0</v>
      </c>
    </row>
    <row r="2026" spans="4:23" ht="15" customHeight="1" outlineLevel="2" x14ac:dyDescent="0.2">
      <c r="D2026" s="41" t="s">
        <v>1121</v>
      </c>
      <c r="E2026" s="17" t="s">
        <v>1122</v>
      </c>
      <c r="F2026" s="48">
        <v>0</v>
      </c>
      <c r="G2026" s="48">
        <v>0</v>
      </c>
      <c r="H2026" s="48">
        <v>0</v>
      </c>
      <c r="I2026" s="48">
        <v>0</v>
      </c>
      <c r="J2026" s="48">
        <v>0</v>
      </c>
      <c r="K2026" s="48">
        <v>0</v>
      </c>
      <c r="L2026" s="48">
        <v>0</v>
      </c>
      <c r="M2026" s="48">
        <v>0</v>
      </c>
      <c r="N2026" s="48">
        <v>0</v>
      </c>
      <c r="O2026" s="48">
        <v>0</v>
      </c>
      <c r="P2026" s="48">
        <v>0</v>
      </c>
      <c r="Q2026" s="48">
        <v>0</v>
      </c>
      <c r="R2026" s="48">
        <v>0</v>
      </c>
      <c r="S2026" s="48">
        <v>0</v>
      </c>
      <c r="T2026" s="48">
        <v>0</v>
      </c>
      <c r="U2026" s="48">
        <v>0</v>
      </c>
      <c r="V2026" s="48">
        <v>0</v>
      </c>
      <c r="W2026" s="48">
        <v>0</v>
      </c>
    </row>
    <row r="2027" spans="4:23" ht="15" customHeight="1" outlineLevel="2" x14ac:dyDescent="0.2">
      <c r="D2027" s="41" t="s">
        <v>1123</v>
      </c>
      <c r="E2027" s="17" t="s">
        <v>1124</v>
      </c>
      <c r="F2027" s="48">
        <v>0</v>
      </c>
      <c r="G2027" s="48">
        <v>0</v>
      </c>
      <c r="H2027" s="48">
        <v>0</v>
      </c>
      <c r="I2027" s="48">
        <v>0</v>
      </c>
      <c r="J2027" s="48">
        <v>0</v>
      </c>
      <c r="K2027" s="48">
        <v>0</v>
      </c>
      <c r="L2027" s="48">
        <v>0</v>
      </c>
      <c r="M2027" s="48">
        <v>0</v>
      </c>
      <c r="N2027" s="48">
        <v>0</v>
      </c>
      <c r="O2027" s="48">
        <v>0</v>
      </c>
      <c r="P2027" s="48">
        <v>0</v>
      </c>
      <c r="Q2027" s="48">
        <v>0</v>
      </c>
      <c r="R2027" s="48">
        <v>0</v>
      </c>
      <c r="S2027" s="48">
        <v>0</v>
      </c>
      <c r="T2027" s="48">
        <v>0</v>
      </c>
      <c r="U2027" s="48">
        <v>0</v>
      </c>
      <c r="V2027" s="48">
        <v>0</v>
      </c>
      <c r="W2027" s="48">
        <v>0</v>
      </c>
    </row>
    <row r="2028" spans="4:23" ht="15" customHeight="1" outlineLevel="2" x14ac:dyDescent="0.2">
      <c r="D2028" s="41" t="s">
        <v>1125</v>
      </c>
      <c r="E2028" s="17" t="s">
        <v>1126</v>
      </c>
      <c r="F2028" s="48">
        <v>0</v>
      </c>
      <c r="G2028" s="48">
        <v>0</v>
      </c>
      <c r="H2028" s="48">
        <v>0</v>
      </c>
      <c r="I2028" s="48">
        <v>0</v>
      </c>
      <c r="J2028" s="48">
        <v>0</v>
      </c>
      <c r="K2028" s="48">
        <v>0</v>
      </c>
      <c r="L2028" s="48">
        <v>0</v>
      </c>
      <c r="M2028" s="48">
        <v>0</v>
      </c>
      <c r="N2028" s="48">
        <v>0</v>
      </c>
      <c r="O2028" s="48">
        <v>0</v>
      </c>
      <c r="P2028" s="48">
        <v>0</v>
      </c>
      <c r="Q2028" s="48">
        <v>0</v>
      </c>
      <c r="R2028" s="48">
        <v>0</v>
      </c>
      <c r="S2028" s="48">
        <v>0</v>
      </c>
      <c r="T2028" s="48">
        <v>0</v>
      </c>
      <c r="U2028" s="48">
        <v>0</v>
      </c>
      <c r="V2028" s="48">
        <v>0</v>
      </c>
      <c r="W2028" s="48">
        <v>0</v>
      </c>
    </row>
    <row r="2029" spans="4:23" ht="15" customHeight="1" outlineLevel="2" x14ac:dyDescent="0.2">
      <c r="D2029" s="41" t="s">
        <v>1127</v>
      </c>
      <c r="E2029" s="17" t="s">
        <v>1128</v>
      </c>
      <c r="F2029" s="48">
        <v>0</v>
      </c>
      <c r="G2029" s="48">
        <v>0</v>
      </c>
      <c r="H2029" s="48">
        <v>0</v>
      </c>
      <c r="I2029" s="48">
        <v>0</v>
      </c>
      <c r="J2029" s="48">
        <v>0</v>
      </c>
      <c r="K2029" s="48">
        <v>0</v>
      </c>
      <c r="L2029" s="48">
        <v>0</v>
      </c>
      <c r="M2029" s="48">
        <v>0</v>
      </c>
      <c r="N2029" s="48">
        <v>0</v>
      </c>
      <c r="O2029" s="48">
        <v>0</v>
      </c>
      <c r="P2029" s="48">
        <v>0</v>
      </c>
      <c r="Q2029" s="48">
        <v>0</v>
      </c>
      <c r="R2029" s="48">
        <v>0</v>
      </c>
      <c r="S2029" s="48">
        <v>0</v>
      </c>
      <c r="T2029" s="48">
        <v>0</v>
      </c>
      <c r="U2029" s="48">
        <v>0</v>
      </c>
      <c r="V2029" s="48">
        <v>0</v>
      </c>
      <c r="W2029" s="48">
        <v>0</v>
      </c>
    </row>
    <row r="2030" spans="4:23" ht="15" customHeight="1" outlineLevel="2" x14ac:dyDescent="0.2">
      <c r="D2030" s="41" t="s">
        <v>1129</v>
      </c>
      <c r="E2030" s="17" t="s">
        <v>1130</v>
      </c>
      <c r="F2030" s="48">
        <v>0</v>
      </c>
      <c r="G2030" s="48">
        <v>0</v>
      </c>
      <c r="H2030" s="48">
        <v>0</v>
      </c>
      <c r="I2030" s="48">
        <v>0</v>
      </c>
      <c r="J2030" s="48">
        <v>0</v>
      </c>
      <c r="K2030" s="48">
        <v>0</v>
      </c>
      <c r="L2030" s="48">
        <v>0</v>
      </c>
      <c r="M2030" s="48">
        <v>0</v>
      </c>
      <c r="N2030" s="48">
        <v>0</v>
      </c>
      <c r="O2030" s="48">
        <v>0</v>
      </c>
      <c r="P2030" s="48">
        <v>0</v>
      </c>
      <c r="Q2030" s="48">
        <v>0</v>
      </c>
      <c r="R2030" s="48">
        <v>0</v>
      </c>
      <c r="S2030" s="48">
        <v>0</v>
      </c>
      <c r="T2030" s="48">
        <v>0</v>
      </c>
      <c r="U2030" s="48">
        <v>0</v>
      </c>
      <c r="V2030" s="48">
        <v>0</v>
      </c>
      <c r="W2030" s="48">
        <v>0</v>
      </c>
    </row>
    <row r="2031" spans="4:23" ht="15" customHeight="1" outlineLevel="2" x14ac:dyDescent="0.2">
      <c r="D2031" s="41" t="s">
        <v>1131</v>
      </c>
      <c r="E2031" s="17" t="s">
        <v>1132</v>
      </c>
      <c r="F2031" s="48">
        <v>0</v>
      </c>
      <c r="G2031" s="48">
        <v>0</v>
      </c>
      <c r="H2031" s="48">
        <v>0</v>
      </c>
      <c r="I2031" s="48">
        <v>0</v>
      </c>
      <c r="J2031" s="48">
        <v>0</v>
      </c>
      <c r="K2031" s="48">
        <v>0</v>
      </c>
      <c r="L2031" s="48">
        <v>0</v>
      </c>
      <c r="M2031" s="48">
        <v>0</v>
      </c>
      <c r="N2031" s="48">
        <v>0</v>
      </c>
      <c r="O2031" s="48">
        <v>0</v>
      </c>
      <c r="P2031" s="48">
        <v>0</v>
      </c>
      <c r="Q2031" s="48">
        <v>0</v>
      </c>
      <c r="R2031" s="48">
        <v>0</v>
      </c>
      <c r="S2031" s="48">
        <v>0</v>
      </c>
      <c r="T2031" s="48">
        <v>0</v>
      </c>
      <c r="U2031" s="48">
        <v>0</v>
      </c>
      <c r="V2031" s="48">
        <v>0</v>
      </c>
      <c r="W2031" s="48">
        <v>0</v>
      </c>
    </row>
    <row r="2032" spans="4:23" ht="15" customHeight="1" outlineLevel="2" x14ac:dyDescent="0.2">
      <c r="D2032" s="41" t="s">
        <v>1133</v>
      </c>
      <c r="E2032" s="17" t="s">
        <v>1134</v>
      </c>
      <c r="F2032" s="48">
        <v>0</v>
      </c>
      <c r="G2032" s="48">
        <v>0</v>
      </c>
      <c r="H2032" s="48">
        <v>0</v>
      </c>
      <c r="I2032" s="48">
        <v>0</v>
      </c>
      <c r="J2032" s="48">
        <v>0</v>
      </c>
      <c r="K2032" s="48">
        <v>0</v>
      </c>
      <c r="L2032" s="48">
        <v>0</v>
      </c>
      <c r="M2032" s="48">
        <v>0</v>
      </c>
      <c r="N2032" s="48">
        <v>0</v>
      </c>
      <c r="O2032" s="48">
        <v>0</v>
      </c>
      <c r="P2032" s="48">
        <v>0</v>
      </c>
      <c r="Q2032" s="48">
        <v>0</v>
      </c>
      <c r="R2032" s="48">
        <v>0</v>
      </c>
      <c r="S2032" s="48">
        <v>0</v>
      </c>
      <c r="T2032" s="48">
        <v>0</v>
      </c>
      <c r="U2032" s="48">
        <v>0</v>
      </c>
      <c r="V2032" s="48">
        <v>0</v>
      </c>
      <c r="W2032" s="48">
        <v>0</v>
      </c>
    </row>
    <row r="2033" spans="4:23" ht="15" customHeight="1" outlineLevel="2" x14ac:dyDescent="0.2">
      <c r="D2033" s="41" t="s">
        <v>1135</v>
      </c>
      <c r="E2033" s="17" t="s">
        <v>1136</v>
      </c>
      <c r="F2033" s="48">
        <v>0</v>
      </c>
      <c r="G2033" s="48">
        <v>0</v>
      </c>
      <c r="H2033" s="48">
        <v>0</v>
      </c>
      <c r="I2033" s="48">
        <v>0</v>
      </c>
      <c r="J2033" s="48">
        <v>0</v>
      </c>
      <c r="K2033" s="48">
        <v>0</v>
      </c>
      <c r="L2033" s="48">
        <v>0</v>
      </c>
      <c r="M2033" s="48">
        <v>0</v>
      </c>
      <c r="N2033" s="48">
        <v>0</v>
      </c>
      <c r="O2033" s="48">
        <v>0</v>
      </c>
      <c r="P2033" s="48">
        <v>0</v>
      </c>
      <c r="Q2033" s="48">
        <v>0</v>
      </c>
      <c r="R2033" s="48">
        <v>0</v>
      </c>
      <c r="S2033" s="48">
        <v>0</v>
      </c>
      <c r="T2033" s="48">
        <v>0</v>
      </c>
      <c r="U2033" s="48">
        <v>0</v>
      </c>
      <c r="V2033" s="48">
        <v>0</v>
      </c>
      <c r="W2033" s="48">
        <v>0</v>
      </c>
    </row>
    <row r="2034" spans="4:23" ht="15" customHeight="1" outlineLevel="2" x14ac:dyDescent="0.2">
      <c r="D2034" s="41" t="s">
        <v>1137</v>
      </c>
      <c r="E2034" s="17" t="s">
        <v>1138</v>
      </c>
      <c r="F2034" s="48">
        <v>0</v>
      </c>
      <c r="G2034" s="48">
        <v>0</v>
      </c>
      <c r="H2034" s="48">
        <v>0</v>
      </c>
      <c r="I2034" s="48">
        <v>0</v>
      </c>
      <c r="J2034" s="48">
        <v>0</v>
      </c>
      <c r="K2034" s="48">
        <v>0</v>
      </c>
      <c r="L2034" s="48">
        <v>0</v>
      </c>
      <c r="M2034" s="48">
        <v>0</v>
      </c>
      <c r="N2034" s="48">
        <v>0</v>
      </c>
      <c r="O2034" s="48">
        <v>0</v>
      </c>
      <c r="P2034" s="48">
        <v>0</v>
      </c>
      <c r="Q2034" s="48">
        <v>0</v>
      </c>
      <c r="R2034" s="48">
        <v>0</v>
      </c>
      <c r="S2034" s="48">
        <v>0</v>
      </c>
      <c r="T2034" s="48">
        <v>0</v>
      </c>
      <c r="U2034" s="48">
        <v>0</v>
      </c>
      <c r="V2034" s="48">
        <v>0</v>
      </c>
      <c r="W2034" s="48">
        <v>0</v>
      </c>
    </row>
    <row r="2035" spans="4:23" ht="15" customHeight="1" outlineLevel="2" x14ac:dyDescent="0.2">
      <c r="D2035" s="41" t="s">
        <v>1139</v>
      </c>
      <c r="E2035" s="17" t="s">
        <v>1140</v>
      </c>
      <c r="F2035" s="48">
        <v>1</v>
      </c>
      <c r="G2035" s="48">
        <v>1</v>
      </c>
      <c r="H2035" s="48">
        <v>0</v>
      </c>
      <c r="I2035" s="48">
        <v>0</v>
      </c>
      <c r="J2035" s="48">
        <v>0</v>
      </c>
      <c r="K2035" s="48">
        <v>0</v>
      </c>
      <c r="L2035" s="48">
        <v>0</v>
      </c>
      <c r="M2035" s="48">
        <v>0</v>
      </c>
      <c r="N2035" s="48">
        <v>0</v>
      </c>
      <c r="O2035" s="48">
        <v>0</v>
      </c>
      <c r="P2035" s="48">
        <v>0</v>
      </c>
      <c r="Q2035" s="48">
        <v>0</v>
      </c>
      <c r="R2035" s="48">
        <v>0</v>
      </c>
      <c r="S2035" s="48">
        <v>0</v>
      </c>
      <c r="T2035" s="48">
        <v>0</v>
      </c>
      <c r="U2035" s="48">
        <v>0</v>
      </c>
      <c r="V2035" s="48">
        <v>0</v>
      </c>
      <c r="W2035" s="48">
        <v>0</v>
      </c>
    </row>
    <row r="2036" spans="4:23" ht="15" customHeight="1" outlineLevel="2" x14ac:dyDescent="0.2">
      <c r="D2036" s="41" t="s">
        <v>1141</v>
      </c>
      <c r="E2036" s="17" t="s">
        <v>1142</v>
      </c>
      <c r="F2036" s="48">
        <v>0</v>
      </c>
      <c r="G2036" s="48">
        <v>0</v>
      </c>
      <c r="H2036" s="48">
        <v>0</v>
      </c>
      <c r="I2036" s="48">
        <v>0</v>
      </c>
      <c r="J2036" s="48">
        <v>0</v>
      </c>
      <c r="K2036" s="48">
        <v>0</v>
      </c>
      <c r="L2036" s="48">
        <v>0</v>
      </c>
      <c r="M2036" s="48">
        <v>0</v>
      </c>
      <c r="N2036" s="48">
        <v>0</v>
      </c>
      <c r="O2036" s="48">
        <v>0</v>
      </c>
      <c r="P2036" s="48">
        <v>0</v>
      </c>
      <c r="Q2036" s="48">
        <v>0</v>
      </c>
      <c r="R2036" s="48">
        <v>0</v>
      </c>
      <c r="S2036" s="48">
        <v>0</v>
      </c>
      <c r="T2036" s="48">
        <v>0</v>
      </c>
      <c r="U2036" s="48">
        <v>0</v>
      </c>
      <c r="V2036" s="48">
        <v>0</v>
      </c>
      <c r="W2036" s="48">
        <v>0</v>
      </c>
    </row>
    <row r="2037" spans="4:23" ht="15" customHeight="1" outlineLevel="2" x14ac:dyDescent="0.2">
      <c r="D2037" s="41" t="s">
        <v>1143</v>
      </c>
      <c r="E2037" s="17" t="s">
        <v>1144</v>
      </c>
      <c r="F2037" s="48">
        <v>0</v>
      </c>
      <c r="G2037" s="48">
        <v>0</v>
      </c>
      <c r="H2037" s="48">
        <v>0</v>
      </c>
      <c r="I2037" s="48">
        <v>0</v>
      </c>
      <c r="J2037" s="48">
        <v>0</v>
      </c>
      <c r="K2037" s="48">
        <v>0</v>
      </c>
      <c r="L2037" s="48">
        <v>0</v>
      </c>
      <c r="M2037" s="48">
        <v>0</v>
      </c>
      <c r="N2037" s="48">
        <v>0</v>
      </c>
      <c r="O2037" s="48">
        <v>0</v>
      </c>
      <c r="P2037" s="48">
        <v>0</v>
      </c>
      <c r="Q2037" s="48">
        <v>0</v>
      </c>
      <c r="R2037" s="48">
        <v>0</v>
      </c>
      <c r="S2037" s="48">
        <v>0</v>
      </c>
      <c r="T2037" s="48">
        <v>0</v>
      </c>
      <c r="U2037" s="48">
        <v>0</v>
      </c>
      <c r="V2037" s="48">
        <v>0</v>
      </c>
      <c r="W2037" s="48">
        <v>0</v>
      </c>
    </row>
    <row r="2038" spans="4:23" ht="15" customHeight="1" outlineLevel="2" x14ac:dyDescent="0.2">
      <c r="D2038" s="41" t="s">
        <v>1145</v>
      </c>
      <c r="E2038" s="17" t="s">
        <v>1146</v>
      </c>
      <c r="F2038" s="48">
        <v>0</v>
      </c>
      <c r="G2038" s="48">
        <v>0</v>
      </c>
      <c r="H2038" s="48">
        <v>0</v>
      </c>
      <c r="I2038" s="48">
        <v>0</v>
      </c>
      <c r="J2038" s="48">
        <v>0</v>
      </c>
      <c r="K2038" s="48">
        <v>0</v>
      </c>
      <c r="L2038" s="48">
        <v>0</v>
      </c>
      <c r="M2038" s="48">
        <v>0</v>
      </c>
      <c r="N2038" s="48">
        <v>0</v>
      </c>
      <c r="O2038" s="48">
        <v>0</v>
      </c>
      <c r="P2038" s="48">
        <v>0</v>
      </c>
      <c r="Q2038" s="48">
        <v>0</v>
      </c>
      <c r="R2038" s="48">
        <v>0</v>
      </c>
      <c r="S2038" s="48">
        <v>0</v>
      </c>
      <c r="T2038" s="48">
        <v>0</v>
      </c>
      <c r="U2038" s="48">
        <v>0</v>
      </c>
      <c r="V2038" s="48">
        <v>0</v>
      </c>
      <c r="W2038" s="48">
        <v>0</v>
      </c>
    </row>
    <row r="2039" spans="4:23" ht="15" customHeight="1" outlineLevel="2" x14ac:dyDescent="0.2">
      <c r="D2039" s="41" t="s">
        <v>1147</v>
      </c>
      <c r="E2039" s="17" t="s">
        <v>1148</v>
      </c>
      <c r="F2039" s="48">
        <v>0</v>
      </c>
      <c r="G2039" s="48">
        <v>0</v>
      </c>
      <c r="H2039" s="48">
        <v>0</v>
      </c>
      <c r="I2039" s="48">
        <v>0</v>
      </c>
      <c r="J2039" s="48">
        <v>0</v>
      </c>
      <c r="K2039" s="48">
        <v>0</v>
      </c>
      <c r="L2039" s="48">
        <v>0</v>
      </c>
      <c r="M2039" s="48">
        <v>0</v>
      </c>
      <c r="N2039" s="48">
        <v>0</v>
      </c>
      <c r="O2039" s="48">
        <v>0</v>
      </c>
      <c r="P2039" s="48">
        <v>0</v>
      </c>
      <c r="Q2039" s="48">
        <v>0</v>
      </c>
      <c r="R2039" s="48">
        <v>0</v>
      </c>
      <c r="S2039" s="48">
        <v>0</v>
      </c>
      <c r="T2039" s="48">
        <v>0</v>
      </c>
      <c r="U2039" s="48">
        <v>0</v>
      </c>
      <c r="V2039" s="48">
        <v>0</v>
      </c>
      <c r="W2039" s="48">
        <v>0</v>
      </c>
    </row>
    <row r="2040" spans="4:23" ht="15" customHeight="1" outlineLevel="2" x14ac:dyDescent="0.2">
      <c r="D2040" s="41" t="s">
        <v>1149</v>
      </c>
      <c r="E2040" s="17" t="s">
        <v>1150</v>
      </c>
      <c r="F2040" s="48">
        <v>0</v>
      </c>
      <c r="G2040" s="48">
        <v>0</v>
      </c>
      <c r="H2040" s="48">
        <v>0</v>
      </c>
      <c r="I2040" s="48">
        <v>0</v>
      </c>
      <c r="J2040" s="48">
        <v>0</v>
      </c>
      <c r="K2040" s="48">
        <v>0</v>
      </c>
      <c r="L2040" s="48">
        <v>0</v>
      </c>
      <c r="M2040" s="48">
        <v>0</v>
      </c>
      <c r="N2040" s="48">
        <v>0</v>
      </c>
      <c r="O2040" s="48">
        <v>0</v>
      </c>
      <c r="P2040" s="48">
        <v>0</v>
      </c>
      <c r="Q2040" s="48">
        <v>0</v>
      </c>
      <c r="R2040" s="48">
        <v>0</v>
      </c>
      <c r="S2040" s="48">
        <v>0</v>
      </c>
      <c r="T2040" s="48">
        <v>0</v>
      </c>
      <c r="U2040" s="48">
        <v>0</v>
      </c>
      <c r="V2040" s="48">
        <v>0</v>
      </c>
      <c r="W2040" s="48">
        <v>0</v>
      </c>
    </row>
    <row r="2041" spans="4:23" ht="15" customHeight="1" outlineLevel="2" x14ac:dyDescent="0.2">
      <c r="D2041" s="41" t="s">
        <v>1151</v>
      </c>
      <c r="E2041" s="17" t="s">
        <v>1152</v>
      </c>
      <c r="F2041" s="48">
        <v>0</v>
      </c>
      <c r="G2041" s="48">
        <v>0</v>
      </c>
      <c r="H2041" s="48">
        <v>0</v>
      </c>
      <c r="I2041" s="48">
        <v>0</v>
      </c>
      <c r="J2041" s="48">
        <v>0</v>
      </c>
      <c r="K2041" s="48">
        <v>0</v>
      </c>
      <c r="L2041" s="48">
        <v>0</v>
      </c>
      <c r="M2041" s="48">
        <v>0</v>
      </c>
      <c r="N2041" s="48">
        <v>0</v>
      </c>
      <c r="O2041" s="48">
        <v>0</v>
      </c>
      <c r="P2041" s="48">
        <v>0</v>
      </c>
      <c r="Q2041" s="48">
        <v>0</v>
      </c>
      <c r="R2041" s="48">
        <v>0</v>
      </c>
      <c r="S2041" s="48">
        <v>0</v>
      </c>
      <c r="T2041" s="48">
        <v>0</v>
      </c>
      <c r="U2041" s="48">
        <v>0</v>
      </c>
      <c r="V2041" s="48">
        <v>0</v>
      </c>
      <c r="W2041" s="48">
        <v>0</v>
      </c>
    </row>
    <row r="2042" spans="4:23" ht="15" customHeight="1" outlineLevel="2" x14ac:dyDescent="0.2">
      <c r="D2042" s="41" t="s">
        <v>1153</v>
      </c>
      <c r="E2042" s="17" t="s">
        <v>1154</v>
      </c>
      <c r="F2042" s="48">
        <v>0</v>
      </c>
      <c r="G2042" s="48">
        <v>0</v>
      </c>
      <c r="H2042" s="48">
        <v>0</v>
      </c>
      <c r="I2042" s="48">
        <v>0</v>
      </c>
      <c r="J2042" s="48">
        <v>0</v>
      </c>
      <c r="K2042" s="48">
        <v>0</v>
      </c>
      <c r="L2042" s="48">
        <v>0</v>
      </c>
      <c r="M2042" s="48">
        <v>0</v>
      </c>
      <c r="N2042" s="48">
        <v>0</v>
      </c>
      <c r="O2042" s="48">
        <v>0</v>
      </c>
      <c r="P2042" s="48">
        <v>0</v>
      </c>
      <c r="Q2042" s="48">
        <v>0</v>
      </c>
      <c r="R2042" s="48">
        <v>0</v>
      </c>
      <c r="S2042" s="48">
        <v>0</v>
      </c>
      <c r="T2042" s="48">
        <v>0</v>
      </c>
      <c r="U2042" s="48">
        <v>0</v>
      </c>
      <c r="V2042" s="48">
        <v>0</v>
      </c>
      <c r="W2042" s="48">
        <v>0</v>
      </c>
    </row>
    <row r="2043" spans="4:23" ht="15" customHeight="1" outlineLevel="2" x14ac:dyDescent="0.2">
      <c r="D2043" s="41" t="s">
        <v>1155</v>
      </c>
      <c r="E2043" s="17" t="s">
        <v>1156</v>
      </c>
      <c r="F2043" s="48">
        <v>0</v>
      </c>
      <c r="G2043" s="48">
        <v>0</v>
      </c>
      <c r="H2043" s="48">
        <v>0</v>
      </c>
      <c r="I2043" s="48">
        <v>0</v>
      </c>
      <c r="J2043" s="48">
        <v>0</v>
      </c>
      <c r="K2043" s="48">
        <v>0</v>
      </c>
      <c r="L2043" s="48">
        <v>0</v>
      </c>
      <c r="M2043" s="48">
        <v>0</v>
      </c>
      <c r="N2043" s="48">
        <v>0</v>
      </c>
      <c r="O2043" s="48">
        <v>0</v>
      </c>
      <c r="P2043" s="48">
        <v>0</v>
      </c>
      <c r="Q2043" s="48">
        <v>0</v>
      </c>
      <c r="R2043" s="48">
        <v>0</v>
      </c>
      <c r="S2043" s="48">
        <v>0</v>
      </c>
      <c r="T2043" s="48">
        <v>0</v>
      </c>
      <c r="U2043" s="48">
        <v>0</v>
      </c>
      <c r="V2043" s="48">
        <v>0</v>
      </c>
      <c r="W2043" s="48">
        <v>0</v>
      </c>
    </row>
    <row r="2044" spans="4:23" ht="15" customHeight="1" outlineLevel="2" x14ac:dyDescent="0.2">
      <c r="D2044" s="41" t="s">
        <v>1157</v>
      </c>
      <c r="E2044" s="17" t="s">
        <v>1158</v>
      </c>
      <c r="F2044" s="48">
        <v>0</v>
      </c>
      <c r="G2044" s="48">
        <v>0</v>
      </c>
      <c r="H2044" s="48">
        <v>0</v>
      </c>
      <c r="I2044" s="48">
        <v>0</v>
      </c>
      <c r="J2044" s="48">
        <v>0</v>
      </c>
      <c r="K2044" s="48">
        <v>0</v>
      </c>
      <c r="L2044" s="48">
        <v>0</v>
      </c>
      <c r="M2044" s="48">
        <v>0</v>
      </c>
      <c r="N2044" s="48">
        <v>0</v>
      </c>
      <c r="O2044" s="48">
        <v>0</v>
      </c>
      <c r="P2044" s="48">
        <v>0</v>
      </c>
      <c r="Q2044" s="48">
        <v>0</v>
      </c>
      <c r="R2044" s="48">
        <v>0</v>
      </c>
      <c r="S2044" s="48">
        <v>0</v>
      </c>
      <c r="T2044" s="48">
        <v>0</v>
      </c>
      <c r="U2044" s="48">
        <v>0</v>
      </c>
      <c r="V2044" s="48">
        <v>0</v>
      </c>
      <c r="W2044" s="48">
        <v>0</v>
      </c>
    </row>
    <row r="2045" spans="4:23" ht="15" customHeight="1" outlineLevel="2" x14ac:dyDescent="0.2">
      <c r="D2045" s="41" t="s">
        <v>1159</v>
      </c>
      <c r="E2045" s="17" t="s">
        <v>1160</v>
      </c>
      <c r="F2045" s="48">
        <v>0</v>
      </c>
      <c r="G2045" s="48">
        <v>0</v>
      </c>
      <c r="H2045" s="48">
        <v>0</v>
      </c>
      <c r="I2045" s="48">
        <v>0</v>
      </c>
      <c r="J2045" s="48">
        <v>0</v>
      </c>
      <c r="K2045" s="48">
        <v>0</v>
      </c>
      <c r="L2045" s="48">
        <v>0</v>
      </c>
      <c r="M2045" s="48">
        <v>0</v>
      </c>
      <c r="N2045" s="48">
        <v>0</v>
      </c>
      <c r="O2045" s="48">
        <v>0</v>
      </c>
      <c r="P2045" s="48">
        <v>0</v>
      </c>
      <c r="Q2045" s="48">
        <v>0</v>
      </c>
      <c r="R2045" s="48">
        <v>0</v>
      </c>
      <c r="S2045" s="48">
        <v>0</v>
      </c>
      <c r="T2045" s="48">
        <v>0</v>
      </c>
      <c r="U2045" s="48">
        <v>0</v>
      </c>
      <c r="V2045" s="48">
        <v>0</v>
      </c>
      <c r="W2045" s="48">
        <v>0</v>
      </c>
    </row>
    <row r="2046" spans="4:23" ht="15" customHeight="1" outlineLevel="2" x14ac:dyDescent="0.2">
      <c r="D2046" s="41" t="s">
        <v>1161</v>
      </c>
      <c r="E2046" s="17" t="s">
        <v>1162</v>
      </c>
      <c r="F2046" s="48">
        <v>1</v>
      </c>
      <c r="G2046" s="48">
        <v>0</v>
      </c>
      <c r="H2046" s="48">
        <v>1</v>
      </c>
      <c r="I2046" s="48">
        <v>1</v>
      </c>
      <c r="J2046" s="48">
        <v>0</v>
      </c>
      <c r="K2046" s="48">
        <v>1</v>
      </c>
      <c r="L2046" s="48">
        <v>1</v>
      </c>
      <c r="M2046" s="48">
        <v>0</v>
      </c>
      <c r="N2046" s="48">
        <v>1</v>
      </c>
      <c r="O2046" s="48">
        <v>1</v>
      </c>
      <c r="P2046" s="48">
        <v>0</v>
      </c>
      <c r="Q2046" s="48">
        <v>1</v>
      </c>
      <c r="R2046" s="48">
        <v>1</v>
      </c>
      <c r="S2046" s="48">
        <v>0</v>
      </c>
      <c r="T2046" s="48">
        <v>1</v>
      </c>
      <c r="U2046" s="48">
        <v>1</v>
      </c>
      <c r="V2046" s="48">
        <v>0</v>
      </c>
      <c r="W2046" s="48">
        <v>1</v>
      </c>
    </row>
    <row r="2047" spans="4:23" ht="15" customHeight="1" outlineLevel="2" x14ac:dyDescent="0.2">
      <c r="D2047" s="41" t="s">
        <v>1163</v>
      </c>
      <c r="E2047" s="17" t="s">
        <v>1164</v>
      </c>
      <c r="F2047" s="48">
        <v>0</v>
      </c>
      <c r="G2047" s="48">
        <v>0</v>
      </c>
      <c r="H2047" s="48">
        <v>0</v>
      </c>
      <c r="I2047" s="48">
        <v>0</v>
      </c>
      <c r="J2047" s="48">
        <v>0</v>
      </c>
      <c r="K2047" s="48">
        <v>0</v>
      </c>
      <c r="L2047" s="48">
        <v>0</v>
      </c>
      <c r="M2047" s="48">
        <v>0</v>
      </c>
      <c r="N2047" s="48">
        <v>0</v>
      </c>
      <c r="O2047" s="48">
        <v>0</v>
      </c>
      <c r="P2047" s="48">
        <v>0</v>
      </c>
      <c r="Q2047" s="48">
        <v>0</v>
      </c>
      <c r="R2047" s="48">
        <v>0</v>
      </c>
      <c r="S2047" s="48">
        <v>0</v>
      </c>
      <c r="T2047" s="48">
        <v>0</v>
      </c>
      <c r="U2047" s="48">
        <v>0</v>
      </c>
      <c r="V2047" s="48">
        <v>0</v>
      </c>
      <c r="W2047" s="48">
        <v>0</v>
      </c>
    </row>
    <row r="2048" spans="4:23" ht="15" customHeight="1" outlineLevel="2" x14ac:dyDescent="0.2">
      <c r="D2048" s="41" t="s">
        <v>1165</v>
      </c>
      <c r="E2048" s="17" t="s">
        <v>1166</v>
      </c>
      <c r="F2048" s="48">
        <v>2</v>
      </c>
      <c r="G2048" s="48">
        <v>2</v>
      </c>
      <c r="H2048" s="48">
        <v>0</v>
      </c>
      <c r="I2048" s="48">
        <v>2</v>
      </c>
      <c r="J2048" s="48">
        <v>2</v>
      </c>
      <c r="K2048" s="48">
        <v>0</v>
      </c>
      <c r="L2048" s="48">
        <v>2</v>
      </c>
      <c r="M2048" s="48">
        <v>2</v>
      </c>
      <c r="N2048" s="48">
        <v>0</v>
      </c>
      <c r="O2048" s="48">
        <v>2</v>
      </c>
      <c r="P2048" s="48">
        <v>2</v>
      </c>
      <c r="Q2048" s="48">
        <v>0</v>
      </c>
      <c r="R2048" s="48">
        <v>2</v>
      </c>
      <c r="S2048" s="48">
        <v>2</v>
      </c>
      <c r="T2048" s="48">
        <v>0</v>
      </c>
      <c r="U2048" s="48">
        <v>2</v>
      </c>
      <c r="V2048" s="48">
        <v>2</v>
      </c>
      <c r="W2048" s="48">
        <v>0</v>
      </c>
    </row>
    <row r="2049" spans="4:23" ht="15" customHeight="1" outlineLevel="2" x14ac:dyDescent="0.2">
      <c r="D2049" s="41" t="s">
        <v>1167</v>
      </c>
      <c r="E2049" s="17" t="s">
        <v>1168</v>
      </c>
      <c r="F2049" s="48">
        <v>0</v>
      </c>
      <c r="G2049" s="48">
        <v>0</v>
      </c>
      <c r="H2049" s="48">
        <v>0</v>
      </c>
      <c r="I2049" s="48">
        <v>0</v>
      </c>
      <c r="J2049" s="48">
        <v>0</v>
      </c>
      <c r="K2049" s="48">
        <v>0</v>
      </c>
      <c r="L2049" s="48">
        <v>0</v>
      </c>
      <c r="M2049" s="48">
        <v>0</v>
      </c>
      <c r="N2049" s="48">
        <v>0</v>
      </c>
      <c r="O2049" s="48">
        <v>0</v>
      </c>
      <c r="P2049" s="48">
        <v>0</v>
      </c>
      <c r="Q2049" s="48">
        <v>0</v>
      </c>
      <c r="R2049" s="48">
        <v>0</v>
      </c>
      <c r="S2049" s="48">
        <v>0</v>
      </c>
      <c r="T2049" s="48">
        <v>0</v>
      </c>
      <c r="U2049" s="48">
        <v>0</v>
      </c>
      <c r="V2049" s="48">
        <v>0</v>
      </c>
      <c r="W2049" s="48">
        <v>0</v>
      </c>
    </row>
    <row r="2050" spans="4:23" ht="15" customHeight="1" outlineLevel="2" x14ac:dyDescent="0.2">
      <c r="D2050" s="41" t="s">
        <v>1169</v>
      </c>
      <c r="E2050" s="17" t="s">
        <v>1170</v>
      </c>
      <c r="F2050" s="48">
        <v>0</v>
      </c>
      <c r="G2050" s="48">
        <v>0</v>
      </c>
      <c r="H2050" s="48">
        <v>0</v>
      </c>
      <c r="I2050" s="48">
        <v>0</v>
      </c>
      <c r="J2050" s="48">
        <v>0</v>
      </c>
      <c r="K2050" s="48">
        <v>0</v>
      </c>
      <c r="L2050" s="48">
        <v>0</v>
      </c>
      <c r="M2050" s="48">
        <v>0</v>
      </c>
      <c r="N2050" s="48">
        <v>0</v>
      </c>
      <c r="O2050" s="48">
        <v>0</v>
      </c>
      <c r="P2050" s="48">
        <v>0</v>
      </c>
      <c r="Q2050" s="48">
        <v>0</v>
      </c>
      <c r="R2050" s="48">
        <v>0</v>
      </c>
      <c r="S2050" s="48">
        <v>0</v>
      </c>
      <c r="T2050" s="48">
        <v>0</v>
      </c>
      <c r="U2050" s="48">
        <v>0</v>
      </c>
      <c r="V2050" s="48">
        <v>0</v>
      </c>
      <c r="W2050" s="48">
        <v>0</v>
      </c>
    </row>
    <row r="2051" spans="4:23" ht="15" customHeight="1" outlineLevel="2" x14ac:dyDescent="0.2">
      <c r="D2051" s="41" t="s">
        <v>1171</v>
      </c>
      <c r="E2051" s="17" t="s">
        <v>1172</v>
      </c>
      <c r="F2051" s="48">
        <v>0</v>
      </c>
      <c r="G2051" s="48">
        <v>0</v>
      </c>
      <c r="H2051" s="48">
        <v>0</v>
      </c>
      <c r="I2051" s="48">
        <v>0</v>
      </c>
      <c r="J2051" s="48">
        <v>0</v>
      </c>
      <c r="K2051" s="48">
        <v>0</v>
      </c>
      <c r="L2051" s="48">
        <v>0</v>
      </c>
      <c r="M2051" s="48">
        <v>0</v>
      </c>
      <c r="N2051" s="48">
        <v>0</v>
      </c>
      <c r="O2051" s="48">
        <v>0</v>
      </c>
      <c r="P2051" s="48">
        <v>0</v>
      </c>
      <c r="Q2051" s="48">
        <v>0</v>
      </c>
      <c r="R2051" s="48">
        <v>0</v>
      </c>
      <c r="S2051" s="48">
        <v>0</v>
      </c>
      <c r="T2051" s="48">
        <v>0</v>
      </c>
      <c r="U2051" s="48">
        <v>0</v>
      </c>
      <c r="V2051" s="48">
        <v>0</v>
      </c>
      <c r="W2051" s="48">
        <v>0</v>
      </c>
    </row>
    <row r="2052" spans="4:23" ht="15" customHeight="1" outlineLevel="2" x14ac:dyDescent="0.2">
      <c r="D2052" s="41" t="s">
        <v>1173</v>
      </c>
      <c r="E2052" s="17" t="s">
        <v>1174</v>
      </c>
      <c r="F2052" s="48">
        <v>0</v>
      </c>
      <c r="G2052" s="48">
        <v>0</v>
      </c>
      <c r="H2052" s="48">
        <v>0</v>
      </c>
      <c r="I2052" s="48">
        <v>0</v>
      </c>
      <c r="J2052" s="48">
        <v>0</v>
      </c>
      <c r="K2052" s="48">
        <v>0</v>
      </c>
      <c r="L2052" s="48">
        <v>0</v>
      </c>
      <c r="M2052" s="48">
        <v>0</v>
      </c>
      <c r="N2052" s="48">
        <v>0</v>
      </c>
      <c r="O2052" s="48">
        <v>0</v>
      </c>
      <c r="P2052" s="48">
        <v>0</v>
      </c>
      <c r="Q2052" s="48">
        <v>0</v>
      </c>
      <c r="R2052" s="48">
        <v>0</v>
      </c>
      <c r="S2052" s="48">
        <v>0</v>
      </c>
      <c r="T2052" s="48">
        <v>0</v>
      </c>
      <c r="U2052" s="48">
        <v>0</v>
      </c>
      <c r="V2052" s="48">
        <v>0</v>
      </c>
      <c r="W2052" s="48">
        <v>0</v>
      </c>
    </row>
    <row r="2053" spans="4:23" ht="15" customHeight="1" outlineLevel="2" x14ac:dyDescent="0.2">
      <c r="D2053" s="41" t="s">
        <v>1175</v>
      </c>
      <c r="E2053" s="17" t="s">
        <v>1176</v>
      </c>
      <c r="F2053" s="48">
        <v>0</v>
      </c>
      <c r="G2053" s="48">
        <v>0</v>
      </c>
      <c r="H2053" s="48">
        <v>0</v>
      </c>
      <c r="I2053" s="48">
        <v>0</v>
      </c>
      <c r="J2053" s="48">
        <v>0</v>
      </c>
      <c r="K2053" s="48">
        <v>0</v>
      </c>
      <c r="L2053" s="48">
        <v>0</v>
      </c>
      <c r="M2053" s="48">
        <v>0</v>
      </c>
      <c r="N2053" s="48">
        <v>0</v>
      </c>
      <c r="O2053" s="48">
        <v>0</v>
      </c>
      <c r="P2053" s="48">
        <v>0</v>
      </c>
      <c r="Q2053" s="48">
        <v>0</v>
      </c>
      <c r="R2053" s="48">
        <v>0</v>
      </c>
      <c r="S2053" s="48">
        <v>0</v>
      </c>
      <c r="T2053" s="48">
        <v>0</v>
      </c>
      <c r="U2053" s="48">
        <v>0</v>
      </c>
      <c r="V2053" s="48">
        <v>0</v>
      </c>
      <c r="W2053" s="48">
        <v>0</v>
      </c>
    </row>
    <row r="2054" spans="4:23" ht="15" customHeight="1" outlineLevel="2" x14ac:dyDescent="0.2">
      <c r="D2054" s="41" t="s">
        <v>1177</v>
      </c>
      <c r="E2054" s="17" t="s">
        <v>1178</v>
      </c>
      <c r="F2054" s="48">
        <v>0</v>
      </c>
      <c r="G2054" s="48">
        <v>0</v>
      </c>
      <c r="H2054" s="48">
        <v>0</v>
      </c>
      <c r="I2054" s="48">
        <v>0</v>
      </c>
      <c r="J2054" s="48">
        <v>0</v>
      </c>
      <c r="K2054" s="48">
        <v>0</v>
      </c>
      <c r="L2054" s="48">
        <v>0</v>
      </c>
      <c r="M2054" s="48">
        <v>0</v>
      </c>
      <c r="N2054" s="48">
        <v>0</v>
      </c>
      <c r="O2054" s="48">
        <v>0</v>
      </c>
      <c r="P2054" s="48">
        <v>0</v>
      </c>
      <c r="Q2054" s="48">
        <v>0</v>
      </c>
      <c r="R2054" s="48">
        <v>0</v>
      </c>
      <c r="S2054" s="48">
        <v>0</v>
      </c>
      <c r="T2054" s="48">
        <v>0</v>
      </c>
      <c r="U2054" s="48">
        <v>0</v>
      </c>
      <c r="V2054" s="48">
        <v>0</v>
      </c>
      <c r="W2054" s="48">
        <v>0</v>
      </c>
    </row>
    <row r="2055" spans="4:23" ht="15" customHeight="1" outlineLevel="2" x14ac:dyDescent="0.2">
      <c r="D2055" s="41" t="s">
        <v>1179</v>
      </c>
      <c r="E2055" s="17" t="s">
        <v>1180</v>
      </c>
      <c r="F2055" s="48">
        <v>0</v>
      </c>
      <c r="G2055" s="48">
        <v>0</v>
      </c>
      <c r="H2055" s="48">
        <v>0</v>
      </c>
      <c r="I2055" s="48">
        <v>0</v>
      </c>
      <c r="J2055" s="48">
        <v>0</v>
      </c>
      <c r="K2055" s="48">
        <v>0</v>
      </c>
      <c r="L2055" s="48">
        <v>0</v>
      </c>
      <c r="M2055" s="48">
        <v>0</v>
      </c>
      <c r="N2055" s="48">
        <v>0</v>
      </c>
      <c r="O2055" s="48">
        <v>0</v>
      </c>
      <c r="P2055" s="48">
        <v>0</v>
      </c>
      <c r="Q2055" s="48">
        <v>0</v>
      </c>
      <c r="R2055" s="48">
        <v>0</v>
      </c>
      <c r="S2055" s="48">
        <v>0</v>
      </c>
      <c r="T2055" s="48">
        <v>0</v>
      </c>
      <c r="U2055" s="48">
        <v>0</v>
      </c>
      <c r="V2055" s="48">
        <v>0</v>
      </c>
      <c r="W2055" s="48">
        <v>0</v>
      </c>
    </row>
    <row r="2056" spans="4:23" ht="15" customHeight="1" outlineLevel="2" x14ac:dyDescent="0.2">
      <c r="D2056" s="41" t="s">
        <v>1181</v>
      </c>
      <c r="E2056" s="17" t="s">
        <v>1182</v>
      </c>
      <c r="F2056" s="48">
        <v>0</v>
      </c>
      <c r="G2056" s="48">
        <v>0</v>
      </c>
      <c r="H2056" s="48">
        <v>0</v>
      </c>
      <c r="I2056" s="48">
        <v>0</v>
      </c>
      <c r="J2056" s="48">
        <v>0</v>
      </c>
      <c r="K2056" s="48">
        <v>0</v>
      </c>
      <c r="L2056" s="48">
        <v>2</v>
      </c>
      <c r="M2056" s="48">
        <v>2</v>
      </c>
      <c r="N2056" s="48">
        <v>0</v>
      </c>
      <c r="O2056" s="48">
        <v>3</v>
      </c>
      <c r="P2056" s="48">
        <v>3</v>
      </c>
      <c r="Q2056" s="48">
        <v>0</v>
      </c>
      <c r="R2056" s="48">
        <v>2</v>
      </c>
      <c r="S2056" s="48">
        <v>2</v>
      </c>
      <c r="T2056" s="48">
        <v>0</v>
      </c>
      <c r="U2056" s="48">
        <v>0</v>
      </c>
      <c r="V2056" s="48">
        <v>0</v>
      </c>
      <c r="W2056" s="48">
        <v>0</v>
      </c>
    </row>
    <row r="2057" spans="4:23" ht="15" customHeight="1" outlineLevel="2" x14ac:dyDescent="0.2">
      <c r="D2057" s="41" t="s">
        <v>1183</v>
      </c>
      <c r="E2057" s="17" t="s">
        <v>1184</v>
      </c>
      <c r="F2057" s="48">
        <v>0</v>
      </c>
      <c r="G2057" s="48">
        <v>0</v>
      </c>
      <c r="H2057" s="48">
        <v>0</v>
      </c>
      <c r="I2057" s="48">
        <v>0</v>
      </c>
      <c r="J2057" s="48">
        <v>0</v>
      </c>
      <c r="K2057" s="48">
        <v>0</v>
      </c>
      <c r="L2057" s="48">
        <v>0</v>
      </c>
      <c r="M2057" s="48">
        <v>0</v>
      </c>
      <c r="N2057" s="48">
        <v>0</v>
      </c>
      <c r="O2057" s="48">
        <v>0</v>
      </c>
      <c r="P2057" s="48">
        <v>0</v>
      </c>
      <c r="Q2057" s="48">
        <v>0</v>
      </c>
      <c r="R2057" s="48">
        <v>0</v>
      </c>
      <c r="S2057" s="48">
        <v>0</v>
      </c>
      <c r="T2057" s="48">
        <v>0</v>
      </c>
      <c r="U2057" s="48">
        <v>0</v>
      </c>
      <c r="V2057" s="48">
        <v>0</v>
      </c>
      <c r="W2057" s="48">
        <v>0</v>
      </c>
    </row>
    <row r="2058" spans="4:23" ht="15" customHeight="1" outlineLevel="2" x14ac:dyDescent="0.2">
      <c r="D2058" s="41" t="s">
        <v>1185</v>
      </c>
      <c r="E2058" s="17" t="s">
        <v>1186</v>
      </c>
      <c r="F2058" s="48">
        <v>0</v>
      </c>
      <c r="G2058" s="48">
        <v>0</v>
      </c>
      <c r="H2058" s="48">
        <v>0</v>
      </c>
      <c r="I2058" s="48">
        <v>0</v>
      </c>
      <c r="J2058" s="48">
        <v>0</v>
      </c>
      <c r="K2058" s="48">
        <v>0</v>
      </c>
      <c r="L2058" s="48">
        <v>0</v>
      </c>
      <c r="M2058" s="48">
        <v>0</v>
      </c>
      <c r="N2058" s="48">
        <v>0</v>
      </c>
      <c r="O2058" s="48">
        <v>0</v>
      </c>
      <c r="P2058" s="48">
        <v>0</v>
      </c>
      <c r="Q2058" s="48">
        <v>0</v>
      </c>
      <c r="R2058" s="48">
        <v>0</v>
      </c>
      <c r="S2058" s="48">
        <v>0</v>
      </c>
      <c r="T2058" s="48">
        <v>0</v>
      </c>
      <c r="U2058" s="48">
        <v>0</v>
      </c>
      <c r="V2058" s="48">
        <v>0</v>
      </c>
      <c r="W2058" s="48">
        <v>0</v>
      </c>
    </row>
    <row r="2059" spans="4:23" ht="15" customHeight="1" outlineLevel="2" x14ac:dyDescent="0.2">
      <c r="D2059" s="41" t="s">
        <v>1187</v>
      </c>
      <c r="E2059" s="17" t="s">
        <v>1188</v>
      </c>
      <c r="F2059" s="48">
        <v>0</v>
      </c>
      <c r="G2059" s="48">
        <v>0</v>
      </c>
      <c r="H2059" s="48">
        <v>0</v>
      </c>
      <c r="I2059" s="48">
        <v>0</v>
      </c>
      <c r="J2059" s="48">
        <v>0</v>
      </c>
      <c r="K2059" s="48">
        <v>0</v>
      </c>
      <c r="L2059" s="48">
        <v>0</v>
      </c>
      <c r="M2059" s="48">
        <v>0</v>
      </c>
      <c r="N2059" s="48">
        <v>0</v>
      </c>
      <c r="O2059" s="48">
        <v>0</v>
      </c>
      <c r="P2059" s="48">
        <v>0</v>
      </c>
      <c r="Q2059" s="48">
        <v>0</v>
      </c>
      <c r="R2059" s="48">
        <v>0</v>
      </c>
      <c r="S2059" s="48">
        <v>0</v>
      </c>
      <c r="T2059" s="48">
        <v>0</v>
      </c>
      <c r="U2059" s="48">
        <v>0</v>
      </c>
      <c r="V2059" s="48">
        <v>0</v>
      </c>
      <c r="W2059" s="48">
        <v>0</v>
      </c>
    </row>
    <row r="2060" spans="4:23" ht="15" customHeight="1" outlineLevel="2" x14ac:dyDescent="0.2">
      <c r="D2060" s="41" t="s">
        <v>1189</v>
      </c>
      <c r="E2060" s="17" t="s">
        <v>1190</v>
      </c>
      <c r="F2060" s="48">
        <v>0</v>
      </c>
      <c r="G2060" s="48">
        <v>0</v>
      </c>
      <c r="H2060" s="48">
        <v>0</v>
      </c>
      <c r="I2060" s="48">
        <v>0</v>
      </c>
      <c r="J2060" s="48">
        <v>0</v>
      </c>
      <c r="K2060" s="48">
        <v>0</v>
      </c>
      <c r="L2060" s="48">
        <v>0</v>
      </c>
      <c r="M2060" s="48">
        <v>0</v>
      </c>
      <c r="N2060" s="48">
        <v>0</v>
      </c>
      <c r="O2060" s="48">
        <v>0</v>
      </c>
      <c r="P2060" s="48">
        <v>0</v>
      </c>
      <c r="Q2060" s="48">
        <v>0</v>
      </c>
      <c r="R2060" s="48">
        <v>0</v>
      </c>
      <c r="S2060" s="48">
        <v>0</v>
      </c>
      <c r="T2060" s="48">
        <v>0</v>
      </c>
      <c r="U2060" s="48">
        <v>0</v>
      </c>
      <c r="V2060" s="48">
        <v>0</v>
      </c>
      <c r="W2060" s="48">
        <v>0</v>
      </c>
    </row>
    <row r="2061" spans="4:23" ht="15" customHeight="1" outlineLevel="2" x14ac:dyDescent="0.2">
      <c r="D2061" s="41" t="s">
        <v>1191</v>
      </c>
      <c r="E2061" s="17" t="s">
        <v>1192</v>
      </c>
      <c r="F2061" s="48">
        <v>0</v>
      </c>
      <c r="G2061" s="48">
        <v>0</v>
      </c>
      <c r="H2061" s="48">
        <v>0</v>
      </c>
      <c r="I2061" s="48">
        <v>0</v>
      </c>
      <c r="J2061" s="48">
        <v>0</v>
      </c>
      <c r="K2061" s="48">
        <v>0</v>
      </c>
      <c r="L2061" s="48">
        <v>0</v>
      </c>
      <c r="M2061" s="48">
        <v>0</v>
      </c>
      <c r="N2061" s="48">
        <v>0</v>
      </c>
      <c r="O2061" s="48">
        <v>0</v>
      </c>
      <c r="P2061" s="48">
        <v>0</v>
      </c>
      <c r="Q2061" s="48">
        <v>0</v>
      </c>
      <c r="R2061" s="48">
        <v>0</v>
      </c>
      <c r="S2061" s="48">
        <v>0</v>
      </c>
      <c r="T2061" s="48">
        <v>0</v>
      </c>
      <c r="U2061" s="48">
        <v>0</v>
      </c>
      <c r="V2061" s="48">
        <v>0</v>
      </c>
      <c r="W2061" s="48">
        <v>0</v>
      </c>
    </row>
    <row r="2062" spans="4:23" ht="15" customHeight="1" outlineLevel="2" x14ac:dyDescent="0.2">
      <c r="D2062" s="41" t="s">
        <v>1193</v>
      </c>
      <c r="E2062" s="17" t="s">
        <v>1194</v>
      </c>
      <c r="F2062" s="48">
        <v>0</v>
      </c>
      <c r="G2062" s="48">
        <v>0</v>
      </c>
      <c r="H2062" s="48">
        <v>0</v>
      </c>
      <c r="I2062" s="48">
        <v>0</v>
      </c>
      <c r="J2062" s="48">
        <v>0</v>
      </c>
      <c r="K2062" s="48">
        <v>0</v>
      </c>
      <c r="L2062" s="48">
        <v>0</v>
      </c>
      <c r="M2062" s="48">
        <v>0</v>
      </c>
      <c r="N2062" s="48">
        <v>0</v>
      </c>
      <c r="O2062" s="48">
        <v>0</v>
      </c>
      <c r="P2062" s="48">
        <v>0</v>
      </c>
      <c r="Q2062" s="48">
        <v>0</v>
      </c>
      <c r="R2062" s="48">
        <v>0</v>
      </c>
      <c r="S2062" s="48">
        <v>0</v>
      </c>
      <c r="T2062" s="48">
        <v>0</v>
      </c>
      <c r="U2062" s="48">
        <v>0</v>
      </c>
      <c r="V2062" s="48">
        <v>0</v>
      </c>
      <c r="W2062" s="48">
        <v>0</v>
      </c>
    </row>
    <row r="2063" spans="4:23" ht="15" customHeight="1" outlineLevel="2" x14ac:dyDescent="0.2">
      <c r="D2063" s="41" t="s">
        <v>1195</v>
      </c>
      <c r="E2063" s="17" t="s">
        <v>1196</v>
      </c>
      <c r="F2063" s="48">
        <v>0</v>
      </c>
      <c r="G2063" s="48">
        <v>0</v>
      </c>
      <c r="H2063" s="48">
        <v>0</v>
      </c>
      <c r="I2063" s="48">
        <v>0</v>
      </c>
      <c r="J2063" s="48">
        <v>0</v>
      </c>
      <c r="K2063" s="48">
        <v>0</v>
      </c>
      <c r="L2063" s="48">
        <v>0</v>
      </c>
      <c r="M2063" s="48">
        <v>0</v>
      </c>
      <c r="N2063" s="48">
        <v>0</v>
      </c>
      <c r="O2063" s="48">
        <v>0</v>
      </c>
      <c r="P2063" s="48">
        <v>0</v>
      </c>
      <c r="Q2063" s="48">
        <v>0</v>
      </c>
      <c r="R2063" s="48">
        <v>0</v>
      </c>
      <c r="S2063" s="48">
        <v>0</v>
      </c>
      <c r="T2063" s="48">
        <v>0</v>
      </c>
      <c r="U2063" s="48">
        <v>0</v>
      </c>
      <c r="V2063" s="48">
        <v>0</v>
      </c>
      <c r="W2063" s="48">
        <v>0</v>
      </c>
    </row>
    <row r="2064" spans="4:23" ht="15" customHeight="1" outlineLevel="2" x14ac:dyDescent="0.2">
      <c r="D2064" s="41" t="s">
        <v>1197</v>
      </c>
      <c r="E2064" s="17" t="s">
        <v>1198</v>
      </c>
      <c r="F2064" s="48">
        <v>0</v>
      </c>
      <c r="G2064" s="48">
        <v>0</v>
      </c>
      <c r="H2064" s="48">
        <v>0</v>
      </c>
      <c r="I2064" s="48">
        <v>0</v>
      </c>
      <c r="J2064" s="48">
        <v>0</v>
      </c>
      <c r="K2064" s="48">
        <v>0</v>
      </c>
      <c r="L2064" s="48">
        <v>0</v>
      </c>
      <c r="M2064" s="48">
        <v>0</v>
      </c>
      <c r="N2064" s="48">
        <v>0</v>
      </c>
      <c r="O2064" s="48">
        <v>0</v>
      </c>
      <c r="P2064" s="48">
        <v>0</v>
      </c>
      <c r="Q2064" s="48">
        <v>0</v>
      </c>
      <c r="R2064" s="48">
        <v>0</v>
      </c>
      <c r="S2064" s="48">
        <v>0</v>
      </c>
      <c r="T2064" s="48">
        <v>0</v>
      </c>
      <c r="U2064" s="48">
        <v>0</v>
      </c>
      <c r="V2064" s="48">
        <v>0</v>
      </c>
      <c r="W2064" s="48">
        <v>0</v>
      </c>
    </row>
    <row r="2065" spans="3:28" ht="15" customHeight="1" outlineLevel="2" x14ac:dyDescent="0.2">
      <c r="D2065" s="41" t="s">
        <v>1199</v>
      </c>
      <c r="E2065" s="17" t="s">
        <v>1200</v>
      </c>
      <c r="F2065" s="48">
        <v>0</v>
      </c>
      <c r="G2065" s="48">
        <v>0</v>
      </c>
      <c r="H2065" s="48">
        <v>0</v>
      </c>
      <c r="I2065" s="48">
        <v>0</v>
      </c>
      <c r="J2065" s="48">
        <v>0</v>
      </c>
      <c r="K2065" s="48">
        <v>0</v>
      </c>
      <c r="L2065" s="48">
        <v>0</v>
      </c>
      <c r="M2065" s="48">
        <v>0</v>
      </c>
      <c r="N2065" s="48">
        <v>0</v>
      </c>
      <c r="O2065" s="48">
        <v>0</v>
      </c>
      <c r="P2065" s="48">
        <v>0</v>
      </c>
      <c r="Q2065" s="48">
        <v>0</v>
      </c>
      <c r="R2065" s="48">
        <v>0</v>
      </c>
      <c r="S2065" s="48">
        <v>0</v>
      </c>
      <c r="T2065" s="48">
        <v>0</v>
      </c>
      <c r="U2065" s="48">
        <v>0</v>
      </c>
      <c r="V2065" s="48">
        <v>0</v>
      </c>
      <c r="W2065" s="48">
        <v>0</v>
      </c>
    </row>
    <row r="2066" spans="3:28" ht="15" customHeight="1" outlineLevel="2" x14ac:dyDescent="0.2">
      <c r="D2066" s="41" t="s">
        <v>1201</v>
      </c>
      <c r="E2066" s="17" t="s">
        <v>1202</v>
      </c>
      <c r="F2066" s="48">
        <v>0</v>
      </c>
      <c r="G2066" s="48">
        <v>0</v>
      </c>
      <c r="H2066" s="48">
        <v>0</v>
      </c>
      <c r="I2066" s="48">
        <v>0</v>
      </c>
      <c r="J2066" s="48">
        <v>0</v>
      </c>
      <c r="K2066" s="48">
        <v>0</v>
      </c>
      <c r="L2066" s="48">
        <v>0</v>
      </c>
      <c r="M2066" s="48">
        <v>0</v>
      </c>
      <c r="N2066" s="48">
        <v>0</v>
      </c>
      <c r="O2066" s="48">
        <v>0</v>
      </c>
      <c r="P2066" s="48">
        <v>0</v>
      </c>
      <c r="Q2066" s="48">
        <v>0</v>
      </c>
      <c r="R2066" s="48">
        <v>0</v>
      </c>
      <c r="S2066" s="48">
        <v>0</v>
      </c>
      <c r="T2066" s="48">
        <v>0</v>
      </c>
      <c r="U2066" s="48">
        <v>0</v>
      </c>
      <c r="V2066" s="48">
        <v>0</v>
      </c>
      <c r="W2066" s="48">
        <v>0</v>
      </c>
    </row>
    <row r="2067" spans="3:28" ht="15" customHeight="1" outlineLevel="2" x14ac:dyDescent="0.2">
      <c r="D2067" s="41" t="s">
        <v>1203</v>
      </c>
      <c r="E2067" s="17" t="s">
        <v>1204</v>
      </c>
      <c r="F2067" s="48">
        <v>0</v>
      </c>
      <c r="G2067" s="48">
        <v>0</v>
      </c>
      <c r="H2067" s="48">
        <v>0</v>
      </c>
      <c r="I2067" s="48">
        <v>0</v>
      </c>
      <c r="J2067" s="48">
        <v>0</v>
      </c>
      <c r="K2067" s="48">
        <v>0</v>
      </c>
      <c r="L2067" s="48">
        <v>0</v>
      </c>
      <c r="M2067" s="48">
        <v>0</v>
      </c>
      <c r="N2067" s="48">
        <v>0</v>
      </c>
      <c r="O2067" s="48">
        <v>0</v>
      </c>
      <c r="P2067" s="48">
        <v>0</v>
      </c>
      <c r="Q2067" s="48">
        <v>0</v>
      </c>
      <c r="R2067" s="48">
        <v>0</v>
      </c>
      <c r="S2067" s="48">
        <v>0</v>
      </c>
      <c r="T2067" s="48">
        <v>0</v>
      </c>
      <c r="U2067" s="48">
        <v>0</v>
      </c>
      <c r="V2067" s="48">
        <v>0</v>
      </c>
      <c r="W2067" s="48">
        <v>0</v>
      </c>
    </row>
    <row r="2068" spans="3:28" ht="15" customHeight="1" outlineLevel="2" x14ac:dyDescent="0.2">
      <c r="D2068" s="41" t="s">
        <v>1205</v>
      </c>
      <c r="E2068" s="17" t="s">
        <v>1206</v>
      </c>
      <c r="F2068" s="48">
        <v>2</v>
      </c>
      <c r="G2068" s="48">
        <v>2</v>
      </c>
      <c r="H2068" s="48">
        <v>0</v>
      </c>
      <c r="I2068" s="48">
        <v>2</v>
      </c>
      <c r="J2068" s="48">
        <v>2</v>
      </c>
      <c r="K2068" s="48">
        <v>0</v>
      </c>
      <c r="L2068" s="48">
        <v>2</v>
      </c>
      <c r="M2068" s="48">
        <v>2</v>
      </c>
      <c r="N2068" s="48">
        <v>0</v>
      </c>
      <c r="O2068" s="48">
        <v>2</v>
      </c>
      <c r="P2068" s="48">
        <v>2</v>
      </c>
      <c r="Q2068" s="48">
        <v>0</v>
      </c>
      <c r="R2068" s="48">
        <v>2</v>
      </c>
      <c r="S2068" s="48">
        <v>2</v>
      </c>
      <c r="T2068" s="48">
        <v>0</v>
      </c>
      <c r="U2068" s="48">
        <v>2</v>
      </c>
      <c r="V2068" s="48">
        <v>2</v>
      </c>
      <c r="W2068" s="48">
        <v>0</v>
      </c>
    </row>
    <row r="2069" spans="3:28" ht="15" customHeight="1" outlineLevel="2" x14ac:dyDescent="0.2">
      <c r="D2069" s="41" t="s">
        <v>1207</v>
      </c>
      <c r="E2069" s="17" t="s">
        <v>1208</v>
      </c>
      <c r="F2069" s="48">
        <v>0</v>
      </c>
      <c r="G2069" s="48">
        <v>0</v>
      </c>
      <c r="H2069" s="48">
        <v>0</v>
      </c>
      <c r="I2069" s="48">
        <v>0</v>
      </c>
      <c r="J2069" s="48">
        <v>0</v>
      </c>
      <c r="K2069" s="48">
        <v>0</v>
      </c>
      <c r="L2069" s="48">
        <v>0</v>
      </c>
      <c r="M2069" s="48">
        <v>0</v>
      </c>
      <c r="N2069" s="48">
        <v>0</v>
      </c>
      <c r="O2069" s="48">
        <v>0</v>
      </c>
      <c r="P2069" s="48">
        <v>0</v>
      </c>
      <c r="Q2069" s="48">
        <v>0</v>
      </c>
      <c r="R2069" s="48">
        <v>0</v>
      </c>
      <c r="S2069" s="48">
        <v>0</v>
      </c>
      <c r="T2069" s="48">
        <v>0</v>
      </c>
      <c r="U2069" s="48">
        <v>0</v>
      </c>
      <c r="V2069" s="48">
        <v>0</v>
      </c>
      <c r="W2069" s="48">
        <v>0</v>
      </c>
    </row>
    <row r="2070" spans="3:28" ht="15" customHeight="1" outlineLevel="2" x14ac:dyDescent="0.2">
      <c r="D2070" s="41" t="s">
        <v>1209</v>
      </c>
      <c r="E2070" s="17" t="s">
        <v>1210</v>
      </c>
      <c r="F2070" s="48">
        <v>5</v>
      </c>
      <c r="G2070" s="48">
        <v>0</v>
      </c>
      <c r="H2070" s="48">
        <v>5</v>
      </c>
      <c r="I2070" s="48">
        <v>6</v>
      </c>
      <c r="J2070" s="48">
        <v>0</v>
      </c>
      <c r="K2070" s="48">
        <v>6</v>
      </c>
      <c r="L2070" s="48">
        <v>5</v>
      </c>
      <c r="M2070" s="48">
        <v>0</v>
      </c>
      <c r="N2070" s="48">
        <v>5</v>
      </c>
      <c r="O2070" s="48">
        <v>5</v>
      </c>
      <c r="P2070" s="48">
        <v>0</v>
      </c>
      <c r="Q2070" s="48">
        <v>5</v>
      </c>
      <c r="R2070" s="48">
        <v>5</v>
      </c>
      <c r="S2070" s="48">
        <v>0</v>
      </c>
      <c r="T2070" s="48">
        <v>5</v>
      </c>
      <c r="U2070" s="48">
        <v>5</v>
      </c>
      <c r="V2070" s="48">
        <v>0</v>
      </c>
      <c r="W2070" s="48">
        <v>5</v>
      </c>
    </row>
    <row r="2071" spans="3:28" ht="15" customHeight="1" outlineLevel="2" x14ac:dyDescent="0.2">
      <c r="D2071" s="41" t="s">
        <v>1211</v>
      </c>
      <c r="E2071" s="17" t="s">
        <v>1212</v>
      </c>
      <c r="F2071" s="48">
        <v>0</v>
      </c>
      <c r="G2071" s="48">
        <v>0</v>
      </c>
      <c r="H2071" s="48">
        <v>0</v>
      </c>
      <c r="I2071" s="48">
        <v>0</v>
      </c>
      <c r="J2071" s="48">
        <v>0</v>
      </c>
      <c r="K2071" s="48">
        <v>0</v>
      </c>
      <c r="L2071" s="48">
        <v>0</v>
      </c>
      <c r="M2071" s="48">
        <v>0</v>
      </c>
      <c r="N2071" s="48">
        <v>0</v>
      </c>
      <c r="O2071" s="48">
        <v>0</v>
      </c>
      <c r="P2071" s="48">
        <v>0</v>
      </c>
      <c r="Q2071" s="48">
        <v>0</v>
      </c>
      <c r="R2071" s="48">
        <v>0</v>
      </c>
      <c r="S2071" s="48">
        <v>0</v>
      </c>
      <c r="T2071" s="48">
        <v>0</v>
      </c>
      <c r="U2071" s="48">
        <v>0</v>
      </c>
      <c r="V2071" s="48">
        <v>0</v>
      </c>
      <c r="W2071" s="48">
        <v>0</v>
      </c>
    </row>
    <row r="2072" spans="3:28" ht="15" customHeight="1" outlineLevel="2" x14ac:dyDescent="0.2">
      <c r="D2072" s="41" t="s">
        <v>1213</v>
      </c>
      <c r="E2072" s="17" t="s">
        <v>1214</v>
      </c>
      <c r="F2072" s="48">
        <v>0</v>
      </c>
      <c r="G2072" s="48">
        <v>0</v>
      </c>
      <c r="H2072" s="48">
        <v>0</v>
      </c>
      <c r="I2072" s="48">
        <v>0</v>
      </c>
      <c r="J2072" s="48">
        <v>0</v>
      </c>
      <c r="K2072" s="48">
        <v>0</v>
      </c>
      <c r="L2072" s="48">
        <v>0</v>
      </c>
      <c r="M2072" s="48">
        <v>0</v>
      </c>
      <c r="N2072" s="48">
        <v>0</v>
      </c>
      <c r="O2072" s="48">
        <v>0</v>
      </c>
      <c r="P2072" s="48">
        <v>0</v>
      </c>
      <c r="Q2072" s="48">
        <v>0</v>
      </c>
      <c r="R2072" s="48">
        <v>0</v>
      </c>
      <c r="S2072" s="48">
        <v>0</v>
      </c>
      <c r="T2072" s="48">
        <v>0</v>
      </c>
      <c r="U2072" s="48">
        <v>0</v>
      </c>
      <c r="V2072" s="48">
        <v>0</v>
      </c>
      <c r="W2072" s="48">
        <v>0</v>
      </c>
    </row>
    <row r="2073" spans="3:28" ht="15" customHeight="1" outlineLevel="2" x14ac:dyDescent="0.2">
      <c r="D2073" s="41" t="s">
        <v>1215</v>
      </c>
      <c r="E2073" s="17" t="s">
        <v>1216</v>
      </c>
      <c r="F2073" s="48">
        <v>2</v>
      </c>
      <c r="G2073" s="48">
        <v>0</v>
      </c>
      <c r="H2073" s="48">
        <v>2</v>
      </c>
      <c r="I2073" s="48">
        <v>2</v>
      </c>
      <c r="J2073" s="48">
        <v>0</v>
      </c>
      <c r="K2073" s="48">
        <v>2</v>
      </c>
      <c r="L2073" s="48">
        <v>2</v>
      </c>
      <c r="M2073" s="48">
        <v>0</v>
      </c>
      <c r="N2073" s="48">
        <v>2</v>
      </c>
      <c r="O2073" s="48">
        <v>2</v>
      </c>
      <c r="P2073" s="48">
        <v>0</v>
      </c>
      <c r="Q2073" s="48">
        <v>2</v>
      </c>
      <c r="R2073" s="48">
        <v>2</v>
      </c>
      <c r="S2073" s="48">
        <v>0</v>
      </c>
      <c r="T2073" s="48">
        <v>2</v>
      </c>
      <c r="U2073" s="48">
        <v>2</v>
      </c>
      <c r="V2073" s="48">
        <v>0</v>
      </c>
      <c r="W2073" s="48">
        <v>2</v>
      </c>
    </row>
    <row r="2074" spans="3:28" ht="15" customHeight="1" outlineLevel="2" x14ac:dyDescent="0.2">
      <c r="D2074" s="41" t="s">
        <v>1217</v>
      </c>
      <c r="E2074" s="17" t="s">
        <v>1218</v>
      </c>
      <c r="F2074" s="48">
        <v>0</v>
      </c>
      <c r="G2074" s="48">
        <v>0</v>
      </c>
      <c r="H2074" s="48">
        <v>0</v>
      </c>
      <c r="I2074" s="48">
        <v>0</v>
      </c>
      <c r="J2074" s="48">
        <v>0</v>
      </c>
      <c r="K2074" s="48">
        <v>0</v>
      </c>
      <c r="L2074" s="48">
        <v>0</v>
      </c>
      <c r="M2074" s="48">
        <v>0</v>
      </c>
      <c r="N2074" s="48">
        <v>0</v>
      </c>
      <c r="O2074" s="48">
        <v>0</v>
      </c>
      <c r="P2074" s="48">
        <v>0</v>
      </c>
      <c r="Q2074" s="48">
        <v>0</v>
      </c>
      <c r="R2074" s="48">
        <v>0</v>
      </c>
      <c r="S2074" s="48">
        <v>0</v>
      </c>
      <c r="T2074" s="48">
        <v>0</v>
      </c>
      <c r="U2074" s="48">
        <v>0</v>
      </c>
      <c r="V2074" s="48">
        <v>0</v>
      </c>
      <c r="W2074" s="48">
        <v>0</v>
      </c>
    </row>
    <row r="2075" spans="3:28" ht="15" customHeight="1" outlineLevel="2" x14ac:dyDescent="0.2">
      <c r="D2075" s="41" t="s">
        <v>1219</v>
      </c>
      <c r="E2075" s="17" t="s">
        <v>1220</v>
      </c>
      <c r="F2075" s="48">
        <v>0</v>
      </c>
      <c r="G2075" s="48">
        <v>0</v>
      </c>
      <c r="H2075" s="48">
        <v>0</v>
      </c>
      <c r="I2075" s="48">
        <v>0</v>
      </c>
      <c r="J2075" s="48">
        <v>0</v>
      </c>
      <c r="K2075" s="48">
        <v>0</v>
      </c>
      <c r="L2075" s="48">
        <v>0</v>
      </c>
      <c r="M2075" s="48">
        <v>0</v>
      </c>
      <c r="N2075" s="48">
        <v>0</v>
      </c>
      <c r="O2075" s="48">
        <v>0</v>
      </c>
      <c r="P2075" s="48">
        <v>0</v>
      </c>
      <c r="Q2075" s="48">
        <v>0</v>
      </c>
      <c r="R2075" s="48">
        <v>0</v>
      </c>
      <c r="S2075" s="48">
        <v>0</v>
      </c>
      <c r="T2075" s="48">
        <v>0</v>
      </c>
      <c r="U2075" s="48">
        <v>0</v>
      </c>
      <c r="V2075" s="48">
        <v>0</v>
      </c>
      <c r="W2075" s="48">
        <v>0</v>
      </c>
    </row>
    <row r="2076" spans="3:28" ht="15" customHeight="1" outlineLevel="2" x14ac:dyDescent="0.2">
      <c r="D2076" s="41" t="s">
        <v>1221</v>
      </c>
      <c r="E2076" s="17" t="s">
        <v>1222</v>
      </c>
      <c r="F2076" s="48">
        <v>1</v>
      </c>
      <c r="G2076" s="48">
        <v>1</v>
      </c>
      <c r="H2076" s="48">
        <v>0</v>
      </c>
      <c r="I2076" s="48">
        <v>0</v>
      </c>
      <c r="J2076" s="48">
        <v>0</v>
      </c>
      <c r="K2076" s="48">
        <v>0</v>
      </c>
      <c r="L2076" s="48">
        <v>0</v>
      </c>
      <c r="M2076" s="48">
        <v>0</v>
      </c>
      <c r="N2076" s="48">
        <v>0</v>
      </c>
      <c r="O2076" s="48">
        <v>0</v>
      </c>
      <c r="P2076" s="48">
        <v>0</v>
      </c>
      <c r="Q2076" s="48">
        <v>0</v>
      </c>
      <c r="R2076" s="48">
        <v>1</v>
      </c>
      <c r="S2076" s="48">
        <v>1</v>
      </c>
      <c r="T2076" s="48">
        <v>0</v>
      </c>
      <c r="U2076" s="48">
        <v>0</v>
      </c>
      <c r="V2076" s="48">
        <v>0</v>
      </c>
      <c r="W2076" s="48">
        <v>0</v>
      </c>
    </row>
    <row r="2077" spans="3:28" ht="15" customHeight="1" outlineLevel="2" x14ac:dyDescent="0.2">
      <c r="D2077" s="41" t="s">
        <v>1223</v>
      </c>
      <c r="E2077" s="17" t="s">
        <v>1224</v>
      </c>
      <c r="F2077" s="48">
        <v>1</v>
      </c>
      <c r="G2077" s="48">
        <v>0</v>
      </c>
      <c r="H2077" s="48">
        <v>1</v>
      </c>
      <c r="I2077" s="48">
        <v>1</v>
      </c>
      <c r="J2077" s="48">
        <v>0</v>
      </c>
      <c r="K2077" s="48">
        <v>1</v>
      </c>
      <c r="L2077" s="48">
        <v>1</v>
      </c>
      <c r="M2077" s="48">
        <v>0</v>
      </c>
      <c r="N2077" s="48">
        <v>1</v>
      </c>
      <c r="O2077" s="48">
        <v>1</v>
      </c>
      <c r="P2077" s="48">
        <v>0</v>
      </c>
      <c r="Q2077" s="48">
        <v>1</v>
      </c>
      <c r="R2077" s="48">
        <v>1</v>
      </c>
      <c r="S2077" s="48">
        <v>0</v>
      </c>
      <c r="T2077" s="48">
        <v>1</v>
      </c>
      <c r="U2077" s="48">
        <v>1</v>
      </c>
      <c r="V2077" s="48">
        <v>0</v>
      </c>
      <c r="W2077" s="48">
        <v>1</v>
      </c>
    </row>
    <row r="2078" spans="3:28" ht="15" customHeight="1" outlineLevel="1" x14ac:dyDescent="0.2">
      <c r="C2078" s="226" t="s">
        <v>1225</v>
      </c>
      <c r="E2078" s="225" t="s">
        <v>1226</v>
      </c>
      <c r="F2078" s="48">
        <v>23</v>
      </c>
      <c r="G2078" s="48">
        <v>21</v>
      </c>
      <c r="H2078" s="48">
        <v>2</v>
      </c>
      <c r="I2078" s="48">
        <v>5</v>
      </c>
      <c r="J2078" s="48">
        <v>3</v>
      </c>
      <c r="K2078" s="48">
        <v>2</v>
      </c>
      <c r="L2078" s="48">
        <v>6</v>
      </c>
      <c r="M2078" s="48">
        <v>4</v>
      </c>
      <c r="N2078" s="48">
        <v>2</v>
      </c>
      <c r="O2078" s="48">
        <v>6</v>
      </c>
      <c r="P2078" s="48">
        <v>4</v>
      </c>
      <c r="Q2078" s="48">
        <v>2</v>
      </c>
      <c r="R2078" s="48">
        <v>5</v>
      </c>
      <c r="S2078" s="48">
        <v>3</v>
      </c>
      <c r="T2078" s="48">
        <v>2</v>
      </c>
      <c r="U2078" s="48">
        <v>4</v>
      </c>
      <c r="V2078" s="48">
        <v>2</v>
      </c>
      <c r="W2078" s="48">
        <v>2</v>
      </c>
      <c r="AB2078" s="270"/>
    </row>
    <row r="2079" spans="3:28" ht="15" customHeight="1" outlineLevel="2" x14ac:dyDescent="0.2">
      <c r="D2079" s="41" t="s">
        <v>1227</v>
      </c>
      <c r="E2079" s="17" t="s">
        <v>1228</v>
      </c>
      <c r="F2079" s="48">
        <v>2</v>
      </c>
      <c r="G2079" s="48">
        <v>0</v>
      </c>
      <c r="H2079" s="48">
        <v>2</v>
      </c>
      <c r="I2079" s="48">
        <v>2</v>
      </c>
      <c r="J2079" s="48">
        <v>0</v>
      </c>
      <c r="K2079" s="48">
        <v>2</v>
      </c>
      <c r="L2079" s="48">
        <v>2</v>
      </c>
      <c r="M2079" s="48">
        <v>0</v>
      </c>
      <c r="N2079" s="48">
        <v>2</v>
      </c>
      <c r="O2079" s="48">
        <v>2</v>
      </c>
      <c r="P2079" s="48">
        <v>0</v>
      </c>
      <c r="Q2079" s="48">
        <v>2</v>
      </c>
      <c r="R2079" s="48">
        <v>2</v>
      </c>
      <c r="S2079" s="48">
        <v>0</v>
      </c>
      <c r="T2079" s="48">
        <v>2</v>
      </c>
      <c r="U2079" s="48">
        <v>2</v>
      </c>
      <c r="V2079" s="48">
        <v>0</v>
      </c>
      <c r="W2079" s="48">
        <v>2</v>
      </c>
    </row>
    <row r="2080" spans="3:28" ht="15" customHeight="1" outlineLevel="2" x14ac:dyDescent="0.2">
      <c r="D2080" s="41" t="s">
        <v>1229</v>
      </c>
      <c r="E2080" s="17" t="s">
        <v>1230</v>
      </c>
      <c r="F2080" s="48">
        <v>0</v>
      </c>
      <c r="G2080" s="48">
        <v>0</v>
      </c>
      <c r="H2080" s="48">
        <v>0</v>
      </c>
      <c r="I2080" s="48">
        <v>0</v>
      </c>
      <c r="J2080" s="48">
        <v>0</v>
      </c>
      <c r="K2080" s="48">
        <v>0</v>
      </c>
      <c r="L2080" s="48">
        <v>0</v>
      </c>
      <c r="M2080" s="48">
        <v>0</v>
      </c>
      <c r="N2080" s="48">
        <v>0</v>
      </c>
      <c r="O2080" s="48">
        <v>0</v>
      </c>
      <c r="P2080" s="48">
        <v>0</v>
      </c>
      <c r="Q2080" s="48">
        <v>0</v>
      </c>
      <c r="R2080" s="48">
        <v>0</v>
      </c>
      <c r="S2080" s="48">
        <v>0</v>
      </c>
      <c r="T2080" s="48">
        <v>0</v>
      </c>
      <c r="U2080" s="48">
        <v>0</v>
      </c>
      <c r="V2080" s="48">
        <v>0</v>
      </c>
      <c r="W2080" s="48">
        <v>0</v>
      </c>
    </row>
    <row r="2081" spans="3:28" ht="15" customHeight="1" outlineLevel="2" x14ac:dyDescent="0.2">
      <c r="D2081" s="41" t="s">
        <v>1231</v>
      </c>
      <c r="E2081" s="17" t="s">
        <v>1232</v>
      </c>
      <c r="F2081" s="48">
        <v>21</v>
      </c>
      <c r="G2081" s="48">
        <v>21</v>
      </c>
      <c r="H2081" s="48">
        <v>0</v>
      </c>
      <c r="I2081" s="48">
        <v>3</v>
      </c>
      <c r="J2081" s="48">
        <v>3</v>
      </c>
      <c r="K2081" s="48">
        <v>0</v>
      </c>
      <c r="L2081" s="48">
        <v>4</v>
      </c>
      <c r="M2081" s="48">
        <v>4</v>
      </c>
      <c r="N2081" s="48">
        <v>0</v>
      </c>
      <c r="O2081" s="48">
        <v>4</v>
      </c>
      <c r="P2081" s="48">
        <v>4</v>
      </c>
      <c r="Q2081" s="48">
        <v>0</v>
      </c>
      <c r="R2081" s="48">
        <v>3</v>
      </c>
      <c r="S2081" s="48">
        <v>3</v>
      </c>
      <c r="T2081" s="48">
        <v>0</v>
      </c>
      <c r="U2081" s="48">
        <v>2</v>
      </c>
      <c r="V2081" s="48">
        <v>2</v>
      </c>
      <c r="W2081" s="48">
        <v>0</v>
      </c>
    </row>
    <row r="2082" spans="3:28" ht="15" customHeight="1" outlineLevel="2" x14ac:dyDescent="0.2">
      <c r="D2082" s="41" t="s">
        <v>1233</v>
      </c>
      <c r="E2082" s="17" t="s">
        <v>1234</v>
      </c>
      <c r="F2082" s="48">
        <v>0</v>
      </c>
      <c r="G2082" s="48">
        <v>0</v>
      </c>
      <c r="H2082" s="48">
        <v>0</v>
      </c>
      <c r="I2082" s="48">
        <v>0</v>
      </c>
      <c r="J2082" s="48">
        <v>0</v>
      </c>
      <c r="K2082" s="48">
        <v>0</v>
      </c>
      <c r="L2082" s="48">
        <v>0</v>
      </c>
      <c r="M2082" s="48">
        <v>0</v>
      </c>
      <c r="N2082" s="48">
        <v>0</v>
      </c>
      <c r="O2082" s="48">
        <v>0</v>
      </c>
      <c r="P2082" s="48">
        <v>0</v>
      </c>
      <c r="Q2082" s="48">
        <v>0</v>
      </c>
      <c r="R2082" s="48">
        <v>0</v>
      </c>
      <c r="S2082" s="48">
        <v>0</v>
      </c>
      <c r="T2082" s="48">
        <v>0</v>
      </c>
      <c r="U2082" s="48">
        <v>0</v>
      </c>
      <c r="V2082" s="48">
        <v>0</v>
      </c>
      <c r="W2082" s="48">
        <v>0</v>
      </c>
    </row>
    <row r="2083" spans="3:28" ht="15" customHeight="1" outlineLevel="2" x14ac:dyDescent="0.2">
      <c r="D2083" s="41" t="s">
        <v>1235</v>
      </c>
      <c r="E2083" s="17" t="s">
        <v>1236</v>
      </c>
      <c r="F2083" s="48">
        <v>0</v>
      </c>
      <c r="G2083" s="48">
        <v>0</v>
      </c>
      <c r="H2083" s="48">
        <v>0</v>
      </c>
      <c r="I2083" s="48">
        <v>0</v>
      </c>
      <c r="J2083" s="48">
        <v>0</v>
      </c>
      <c r="K2083" s="48">
        <v>0</v>
      </c>
      <c r="L2083" s="48">
        <v>0</v>
      </c>
      <c r="M2083" s="48">
        <v>0</v>
      </c>
      <c r="N2083" s="48">
        <v>0</v>
      </c>
      <c r="O2083" s="48">
        <v>0</v>
      </c>
      <c r="P2083" s="48">
        <v>0</v>
      </c>
      <c r="Q2083" s="48">
        <v>0</v>
      </c>
      <c r="R2083" s="48">
        <v>0</v>
      </c>
      <c r="S2083" s="48">
        <v>0</v>
      </c>
      <c r="T2083" s="48">
        <v>0</v>
      </c>
      <c r="U2083" s="48">
        <v>0</v>
      </c>
      <c r="V2083" s="48">
        <v>0</v>
      </c>
      <c r="W2083" s="48">
        <v>0</v>
      </c>
    </row>
    <row r="2084" spans="3:28" ht="15" customHeight="1" outlineLevel="2" x14ac:dyDescent="0.2">
      <c r="D2084" s="41" t="s">
        <v>1237</v>
      </c>
      <c r="E2084" s="17" t="s">
        <v>1238</v>
      </c>
      <c r="F2084" s="48">
        <v>0</v>
      </c>
      <c r="G2084" s="48">
        <v>0</v>
      </c>
      <c r="H2084" s="48">
        <v>0</v>
      </c>
      <c r="I2084" s="48">
        <v>0</v>
      </c>
      <c r="J2084" s="48">
        <v>0</v>
      </c>
      <c r="K2084" s="48">
        <v>0</v>
      </c>
      <c r="L2084" s="48">
        <v>0</v>
      </c>
      <c r="M2084" s="48">
        <v>0</v>
      </c>
      <c r="N2084" s="48">
        <v>0</v>
      </c>
      <c r="O2084" s="48">
        <v>0</v>
      </c>
      <c r="P2084" s="48">
        <v>0</v>
      </c>
      <c r="Q2084" s="48">
        <v>0</v>
      </c>
      <c r="R2084" s="48">
        <v>0</v>
      </c>
      <c r="S2084" s="48">
        <v>0</v>
      </c>
      <c r="T2084" s="48">
        <v>0</v>
      </c>
      <c r="U2084" s="48">
        <v>0</v>
      </c>
      <c r="V2084" s="48">
        <v>0</v>
      </c>
      <c r="W2084" s="48">
        <v>0</v>
      </c>
    </row>
    <row r="2085" spans="3:28" ht="15" customHeight="1" outlineLevel="2" x14ac:dyDescent="0.2">
      <c r="D2085" s="41" t="s">
        <v>1239</v>
      </c>
      <c r="E2085" s="17" t="s">
        <v>1240</v>
      </c>
      <c r="F2085" s="48">
        <v>0</v>
      </c>
      <c r="G2085" s="48">
        <v>0</v>
      </c>
      <c r="H2085" s="48">
        <v>0</v>
      </c>
      <c r="I2085" s="48">
        <v>0</v>
      </c>
      <c r="J2085" s="48">
        <v>0</v>
      </c>
      <c r="K2085" s="48">
        <v>0</v>
      </c>
      <c r="L2085" s="48">
        <v>0</v>
      </c>
      <c r="M2085" s="48">
        <v>0</v>
      </c>
      <c r="N2085" s="48">
        <v>0</v>
      </c>
      <c r="O2085" s="48">
        <v>0</v>
      </c>
      <c r="P2085" s="48">
        <v>0</v>
      </c>
      <c r="Q2085" s="48">
        <v>0</v>
      </c>
      <c r="R2085" s="48">
        <v>0</v>
      </c>
      <c r="S2085" s="48">
        <v>0</v>
      </c>
      <c r="T2085" s="48">
        <v>0</v>
      </c>
      <c r="U2085" s="48">
        <v>0</v>
      </c>
      <c r="V2085" s="48">
        <v>0</v>
      </c>
      <c r="W2085" s="48">
        <v>0</v>
      </c>
    </row>
    <row r="2086" spans="3:28" ht="15" customHeight="1" outlineLevel="2" x14ac:dyDescent="0.2">
      <c r="D2086" s="41" t="s">
        <v>1241</v>
      </c>
      <c r="E2086" s="17" t="s">
        <v>1242</v>
      </c>
      <c r="F2086" s="48">
        <v>0</v>
      </c>
      <c r="G2086" s="48">
        <v>0</v>
      </c>
      <c r="H2086" s="48">
        <v>0</v>
      </c>
      <c r="I2086" s="48">
        <v>0</v>
      </c>
      <c r="J2086" s="48">
        <v>0</v>
      </c>
      <c r="K2086" s="48">
        <v>0</v>
      </c>
      <c r="L2086" s="48">
        <v>0</v>
      </c>
      <c r="M2086" s="48">
        <v>0</v>
      </c>
      <c r="N2086" s="48">
        <v>0</v>
      </c>
      <c r="O2086" s="48">
        <v>0</v>
      </c>
      <c r="P2086" s="48">
        <v>0</v>
      </c>
      <c r="Q2086" s="48">
        <v>0</v>
      </c>
      <c r="R2086" s="48">
        <v>0</v>
      </c>
      <c r="S2086" s="48">
        <v>0</v>
      </c>
      <c r="T2086" s="48">
        <v>0</v>
      </c>
      <c r="U2086" s="48">
        <v>0</v>
      </c>
      <c r="V2086" s="48">
        <v>0</v>
      </c>
      <c r="W2086" s="48">
        <v>0</v>
      </c>
    </row>
    <row r="2087" spans="3:28" ht="15" customHeight="1" outlineLevel="2" x14ac:dyDescent="0.2">
      <c r="D2087" s="41" t="s">
        <v>1243</v>
      </c>
      <c r="E2087" s="17" t="s">
        <v>1244</v>
      </c>
      <c r="F2087" s="48">
        <v>0</v>
      </c>
      <c r="G2087" s="48">
        <v>0</v>
      </c>
      <c r="H2087" s="48">
        <v>0</v>
      </c>
      <c r="I2087" s="48">
        <v>0</v>
      </c>
      <c r="J2087" s="48">
        <v>0</v>
      </c>
      <c r="K2087" s="48">
        <v>0</v>
      </c>
      <c r="L2087" s="48">
        <v>0</v>
      </c>
      <c r="M2087" s="48">
        <v>0</v>
      </c>
      <c r="N2087" s="48">
        <v>0</v>
      </c>
      <c r="O2087" s="48">
        <v>0</v>
      </c>
      <c r="P2087" s="48">
        <v>0</v>
      </c>
      <c r="Q2087" s="48">
        <v>0</v>
      </c>
      <c r="R2087" s="48">
        <v>0</v>
      </c>
      <c r="S2087" s="48">
        <v>0</v>
      </c>
      <c r="T2087" s="48">
        <v>0</v>
      </c>
      <c r="U2087" s="48">
        <v>0</v>
      </c>
      <c r="V2087" s="48">
        <v>0</v>
      </c>
      <c r="W2087" s="48">
        <v>0</v>
      </c>
    </row>
    <row r="2088" spans="3:28" ht="15" customHeight="1" outlineLevel="2" x14ac:dyDescent="0.2">
      <c r="D2088" s="41" t="s">
        <v>1245</v>
      </c>
      <c r="E2088" s="17" t="s">
        <v>1246</v>
      </c>
      <c r="F2088" s="48">
        <v>0</v>
      </c>
      <c r="G2088" s="48">
        <v>0</v>
      </c>
      <c r="H2088" s="48">
        <v>0</v>
      </c>
      <c r="I2088" s="48">
        <v>0</v>
      </c>
      <c r="J2088" s="48">
        <v>0</v>
      </c>
      <c r="K2088" s="48">
        <v>0</v>
      </c>
      <c r="L2088" s="48">
        <v>0</v>
      </c>
      <c r="M2088" s="48">
        <v>0</v>
      </c>
      <c r="N2088" s="48">
        <v>0</v>
      </c>
      <c r="O2088" s="48">
        <v>0</v>
      </c>
      <c r="P2088" s="48">
        <v>0</v>
      </c>
      <c r="Q2088" s="48">
        <v>0</v>
      </c>
      <c r="R2088" s="48">
        <v>0</v>
      </c>
      <c r="S2088" s="48">
        <v>0</v>
      </c>
      <c r="T2088" s="48">
        <v>0</v>
      </c>
      <c r="U2088" s="48">
        <v>0</v>
      </c>
      <c r="V2088" s="48">
        <v>0</v>
      </c>
      <c r="W2088" s="48">
        <v>0</v>
      </c>
    </row>
    <row r="2089" spans="3:28" ht="15" customHeight="1" outlineLevel="2" x14ac:dyDescent="0.2">
      <c r="D2089" s="41" t="s">
        <v>1247</v>
      </c>
      <c r="E2089" s="17" t="s">
        <v>1248</v>
      </c>
      <c r="F2089" s="48">
        <v>0</v>
      </c>
      <c r="G2089" s="48">
        <v>0</v>
      </c>
      <c r="H2089" s="48">
        <v>0</v>
      </c>
      <c r="I2089" s="48">
        <v>0</v>
      </c>
      <c r="J2089" s="48">
        <v>0</v>
      </c>
      <c r="K2089" s="48">
        <v>0</v>
      </c>
      <c r="L2089" s="48">
        <v>0</v>
      </c>
      <c r="M2089" s="48">
        <v>0</v>
      </c>
      <c r="N2089" s="48">
        <v>0</v>
      </c>
      <c r="O2089" s="48">
        <v>0</v>
      </c>
      <c r="P2089" s="48">
        <v>0</v>
      </c>
      <c r="Q2089" s="48">
        <v>0</v>
      </c>
      <c r="R2089" s="48">
        <v>0</v>
      </c>
      <c r="S2089" s="48">
        <v>0</v>
      </c>
      <c r="T2089" s="48">
        <v>0</v>
      </c>
      <c r="U2089" s="48">
        <v>0</v>
      </c>
      <c r="V2089" s="48">
        <v>0</v>
      </c>
      <c r="W2089" s="48">
        <v>0</v>
      </c>
    </row>
    <row r="2090" spans="3:28" ht="15" customHeight="1" outlineLevel="1" x14ac:dyDescent="0.2">
      <c r="C2090" s="226" t="s">
        <v>1249</v>
      </c>
      <c r="E2090" s="225" t="s">
        <v>1250</v>
      </c>
      <c r="F2090" s="48">
        <v>12</v>
      </c>
      <c r="G2090" s="48">
        <v>0</v>
      </c>
      <c r="H2090" s="48">
        <v>12</v>
      </c>
      <c r="I2090" s="48">
        <v>12</v>
      </c>
      <c r="J2090" s="48">
        <v>0</v>
      </c>
      <c r="K2090" s="48">
        <v>12</v>
      </c>
      <c r="L2090" s="48">
        <v>13</v>
      </c>
      <c r="M2090" s="48">
        <v>0</v>
      </c>
      <c r="N2090" s="48">
        <v>13</v>
      </c>
      <c r="O2090" s="48">
        <v>13</v>
      </c>
      <c r="P2090" s="48">
        <v>0</v>
      </c>
      <c r="Q2090" s="48">
        <v>13</v>
      </c>
      <c r="R2090" s="48">
        <v>13</v>
      </c>
      <c r="S2090" s="48">
        <v>0</v>
      </c>
      <c r="T2090" s="48">
        <v>13</v>
      </c>
      <c r="U2090" s="48">
        <v>13</v>
      </c>
      <c r="V2090" s="48">
        <v>0</v>
      </c>
      <c r="W2090" s="48">
        <v>13</v>
      </c>
      <c r="AB2090" s="270"/>
    </row>
    <row r="2091" spans="3:28" ht="15" customHeight="1" outlineLevel="2" x14ac:dyDescent="0.2">
      <c r="D2091" s="41" t="s">
        <v>1251</v>
      </c>
      <c r="E2091" s="17" t="s">
        <v>1252</v>
      </c>
      <c r="F2091" s="48">
        <v>8</v>
      </c>
      <c r="G2091" s="48">
        <v>0</v>
      </c>
      <c r="H2091" s="48">
        <v>8</v>
      </c>
      <c r="I2091" s="48">
        <v>8</v>
      </c>
      <c r="J2091" s="48">
        <v>0</v>
      </c>
      <c r="K2091" s="48">
        <v>8</v>
      </c>
      <c r="L2091" s="48">
        <v>9</v>
      </c>
      <c r="M2091" s="48">
        <v>0</v>
      </c>
      <c r="N2091" s="48">
        <v>9</v>
      </c>
      <c r="O2091" s="48">
        <v>9</v>
      </c>
      <c r="P2091" s="48">
        <v>0</v>
      </c>
      <c r="Q2091" s="48">
        <v>9</v>
      </c>
      <c r="R2091" s="48">
        <v>9</v>
      </c>
      <c r="S2091" s="48">
        <v>0</v>
      </c>
      <c r="T2091" s="48">
        <v>9</v>
      </c>
      <c r="U2091" s="48">
        <v>9</v>
      </c>
      <c r="V2091" s="48">
        <v>0</v>
      </c>
      <c r="W2091" s="48">
        <v>9</v>
      </c>
    </row>
    <row r="2092" spans="3:28" ht="15" customHeight="1" outlineLevel="2" x14ac:dyDescent="0.2">
      <c r="D2092" s="41" t="s">
        <v>1253</v>
      </c>
      <c r="E2092" s="17" t="s">
        <v>1254</v>
      </c>
      <c r="F2092" s="48">
        <v>1</v>
      </c>
      <c r="G2092" s="48">
        <v>0</v>
      </c>
      <c r="H2092" s="48">
        <v>1</v>
      </c>
      <c r="I2092" s="48">
        <v>1</v>
      </c>
      <c r="J2092" s="48">
        <v>0</v>
      </c>
      <c r="K2092" s="48">
        <v>1</v>
      </c>
      <c r="L2092" s="48">
        <v>1</v>
      </c>
      <c r="M2092" s="48">
        <v>0</v>
      </c>
      <c r="N2092" s="48">
        <v>1</v>
      </c>
      <c r="O2092" s="48">
        <v>1</v>
      </c>
      <c r="P2092" s="48">
        <v>0</v>
      </c>
      <c r="Q2092" s="48">
        <v>1</v>
      </c>
      <c r="R2092" s="48">
        <v>0</v>
      </c>
      <c r="S2092" s="48">
        <v>0</v>
      </c>
      <c r="T2092" s="48">
        <v>0</v>
      </c>
      <c r="U2092" s="48">
        <v>0</v>
      </c>
      <c r="V2092" s="48">
        <v>0</v>
      </c>
      <c r="W2092" s="48">
        <v>0</v>
      </c>
    </row>
    <row r="2093" spans="3:28" ht="15" customHeight="1" outlineLevel="2" x14ac:dyDescent="0.2">
      <c r="D2093" s="41" t="s">
        <v>1255</v>
      </c>
      <c r="E2093" s="17" t="s">
        <v>1256</v>
      </c>
      <c r="F2093" s="48">
        <v>0</v>
      </c>
      <c r="G2093" s="48">
        <v>0</v>
      </c>
      <c r="H2093" s="48">
        <v>0</v>
      </c>
      <c r="I2093" s="48">
        <v>0</v>
      </c>
      <c r="J2093" s="48">
        <v>0</v>
      </c>
      <c r="K2093" s="48">
        <v>0</v>
      </c>
      <c r="L2093" s="48">
        <v>0</v>
      </c>
      <c r="M2093" s="48">
        <v>0</v>
      </c>
      <c r="N2093" s="48">
        <v>0</v>
      </c>
      <c r="O2093" s="48">
        <v>0</v>
      </c>
      <c r="P2093" s="48">
        <v>0</v>
      </c>
      <c r="Q2093" s="48">
        <v>0</v>
      </c>
      <c r="R2093" s="48">
        <v>0</v>
      </c>
      <c r="S2093" s="48">
        <v>0</v>
      </c>
      <c r="T2093" s="48">
        <v>0</v>
      </c>
      <c r="U2093" s="48">
        <v>0</v>
      </c>
      <c r="V2093" s="48">
        <v>0</v>
      </c>
      <c r="W2093" s="48">
        <v>0</v>
      </c>
    </row>
    <row r="2094" spans="3:28" ht="15" customHeight="1" outlineLevel="2" x14ac:dyDescent="0.2">
      <c r="D2094" s="41" t="s">
        <v>1257</v>
      </c>
      <c r="E2094" s="17" t="s">
        <v>1258</v>
      </c>
      <c r="F2094" s="48">
        <v>2</v>
      </c>
      <c r="G2094" s="48">
        <v>0</v>
      </c>
      <c r="H2094" s="48">
        <v>2</v>
      </c>
      <c r="I2094" s="48">
        <v>2</v>
      </c>
      <c r="J2094" s="48">
        <v>0</v>
      </c>
      <c r="K2094" s="48">
        <v>2</v>
      </c>
      <c r="L2094" s="48">
        <v>2</v>
      </c>
      <c r="M2094" s="48">
        <v>0</v>
      </c>
      <c r="N2094" s="48">
        <v>2</v>
      </c>
      <c r="O2094" s="48">
        <v>2</v>
      </c>
      <c r="P2094" s="48">
        <v>0</v>
      </c>
      <c r="Q2094" s="48">
        <v>2</v>
      </c>
      <c r="R2094" s="48">
        <v>2</v>
      </c>
      <c r="S2094" s="48">
        <v>0</v>
      </c>
      <c r="T2094" s="48">
        <v>2</v>
      </c>
      <c r="U2094" s="48">
        <v>2</v>
      </c>
      <c r="V2094" s="48">
        <v>0</v>
      </c>
      <c r="W2094" s="48">
        <v>2</v>
      </c>
    </row>
    <row r="2095" spans="3:28" ht="15" customHeight="1" outlineLevel="2" x14ac:dyDescent="0.2">
      <c r="D2095" s="41" t="s">
        <v>1259</v>
      </c>
      <c r="E2095" s="17" t="s">
        <v>1260</v>
      </c>
      <c r="F2095" s="48">
        <v>0</v>
      </c>
      <c r="G2095" s="48">
        <v>0</v>
      </c>
      <c r="H2095" s="48">
        <v>0</v>
      </c>
      <c r="I2095" s="48">
        <v>0</v>
      </c>
      <c r="J2095" s="48">
        <v>0</v>
      </c>
      <c r="K2095" s="48">
        <v>0</v>
      </c>
      <c r="L2095" s="48">
        <v>0</v>
      </c>
      <c r="M2095" s="48">
        <v>0</v>
      </c>
      <c r="N2095" s="48">
        <v>0</v>
      </c>
      <c r="O2095" s="48">
        <v>0</v>
      </c>
      <c r="P2095" s="48">
        <v>0</v>
      </c>
      <c r="Q2095" s="48">
        <v>0</v>
      </c>
      <c r="R2095" s="48">
        <v>0</v>
      </c>
      <c r="S2095" s="48">
        <v>0</v>
      </c>
      <c r="T2095" s="48">
        <v>0</v>
      </c>
      <c r="U2095" s="48">
        <v>0</v>
      </c>
      <c r="V2095" s="48">
        <v>0</v>
      </c>
      <c r="W2095" s="48">
        <v>0</v>
      </c>
    </row>
    <row r="2096" spans="3:28" ht="15" customHeight="1" outlineLevel="2" x14ac:dyDescent="0.2">
      <c r="D2096" s="41" t="s">
        <v>1261</v>
      </c>
      <c r="E2096" s="17" t="s">
        <v>1262</v>
      </c>
      <c r="F2096" s="48">
        <v>0</v>
      </c>
      <c r="G2096" s="48">
        <v>0</v>
      </c>
      <c r="H2096" s="48">
        <v>0</v>
      </c>
      <c r="I2096" s="48">
        <v>0</v>
      </c>
      <c r="J2096" s="48">
        <v>0</v>
      </c>
      <c r="K2096" s="48">
        <v>0</v>
      </c>
      <c r="L2096" s="48">
        <v>0</v>
      </c>
      <c r="M2096" s="48">
        <v>0</v>
      </c>
      <c r="N2096" s="48">
        <v>0</v>
      </c>
      <c r="O2096" s="48">
        <v>0</v>
      </c>
      <c r="P2096" s="48">
        <v>0</v>
      </c>
      <c r="Q2096" s="48">
        <v>0</v>
      </c>
      <c r="R2096" s="48">
        <v>0</v>
      </c>
      <c r="S2096" s="48">
        <v>0</v>
      </c>
      <c r="T2096" s="48">
        <v>0</v>
      </c>
      <c r="U2096" s="48">
        <v>0</v>
      </c>
      <c r="V2096" s="48">
        <v>0</v>
      </c>
      <c r="W2096" s="48">
        <v>0</v>
      </c>
    </row>
    <row r="2097" spans="3:28" ht="15" customHeight="1" outlineLevel="2" x14ac:dyDescent="0.2">
      <c r="D2097" s="41" t="s">
        <v>1263</v>
      </c>
      <c r="E2097" s="17" t="s">
        <v>1264</v>
      </c>
      <c r="F2097" s="48">
        <v>0</v>
      </c>
      <c r="G2097" s="48">
        <v>0</v>
      </c>
      <c r="H2097" s="48">
        <v>0</v>
      </c>
      <c r="I2097" s="48">
        <v>0</v>
      </c>
      <c r="J2097" s="48">
        <v>0</v>
      </c>
      <c r="K2097" s="48">
        <v>0</v>
      </c>
      <c r="L2097" s="48">
        <v>0</v>
      </c>
      <c r="M2097" s="48">
        <v>0</v>
      </c>
      <c r="N2097" s="48">
        <v>0</v>
      </c>
      <c r="O2097" s="48">
        <v>0</v>
      </c>
      <c r="P2097" s="48">
        <v>0</v>
      </c>
      <c r="Q2097" s="48">
        <v>0</v>
      </c>
      <c r="R2097" s="48">
        <v>0</v>
      </c>
      <c r="S2097" s="48">
        <v>0</v>
      </c>
      <c r="T2097" s="48">
        <v>0</v>
      </c>
      <c r="U2097" s="48">
        <v>0</v>
      </c>
      <c r="V2097" s="48">
        <v>0</v>
      </c>
      <c r="W2097" s="48">
        <v>0</v>
      </c>
    </row>
    <row r="2098" spans="3:28" ht="15" customHeight="1" outlineLevel="2" x14ac:dyDescent="0.2">
      <c r="D2098" s="41" t="s">
        <v>1265</v>
      </c>
      <c r="E2098" s="17" t="s">
        <v>1266</v>
      </c>
      <c r="F2098" s="48">
        <v>0</v>
      </c>
      <c r="G2098" s="48">
        <v>0</v>
      </c>
      <c r="H2098" s="48">
        <v>0</v>
      </c>
      <c r="I2098" s="48">
        <v>0</v>
      </c>
      <c r="J2098" s="48">
        <v>0</v>
      </c>
      <c r="K2098" s="48">
        <v>0</v>
      </c>
      <c r="L2098" s="48">
        <v>0</v>
      </c>
      <c r="M2098" s="48">
        <v>0</v>
      </c>
      <c r="N2098" s="48">
        <v>0</v>
      </c>
      <c r="O2098" s="48">
        <v>0</v>
      </c>
      <c r="P2098" s="48">
        <v>0</v>
      </c>
      <c r="Q2098" s="48">
        <v>0</v>
      </c>
      <c r="R2098" s="48">
        <v>0</v>
      </c>
      <c r="S2098" s="48">
        <v>0</v>
      </c>
      <c r="T2098" s="48">
        <v>0</v>
      </c>
      <c r="U2098" s="48">
        <v>0</v>
      </c>
      <c r="V2098" s="48">
        <v>0</v>
      </c>
      <c r="W2098" s="48">
        <v>0</v>
      </c>
    </row>
    <row r="2099" spans="3:28" ht="15" customHeight="1" outlineLevel="2" x14ac:dyDescent="0.2">
      <c r="D2099" s="41" t="s">
        <v>1267</v>
      </c>
      <c r="E2099" s="17" t="s">
        <v>1268</v>
      </c>
      <c r="F2099" s="48">
        <v>0</v>
      </c>
      <c r="G2099" s="48">
        <v>0</v>
      </c>
      <c r="H2099" s="48">
        <v>0</v>
      </c>
      <c r="I2099" s="48">
        <v>0</v>
      </c>
      <c r="J2099" s="48">
        <v>0</v>
      </c>
      <c r="K2099" s="48">
        <v>0</v>
      </c>
      <c r="L2099" s="48">
        <v>0</v>
      </c>
      <c r="M2099" s="48">
        <v>0</v>
      </c>
      <c r="N2099" s="48">
        <v>0</v>
      </c>
      <c r="O2099" s="48">
        <v>0</v>
      </c>
      <c r="P2099" s="48">
        <v>0</v>
      </c>
      <c r="Q2099" s="48">
        <v>0</v>
      </c>
      <c r="R2099" s="48">
        <v>0</v>
      </c>
      <c r="S2099" s="48">
        <v>0</v>
      </c>
      <c r="T2099" s="48">
        <v>0</v>
      </c>
      <c r="U2099" s="48">
        <v>0</v>
      </c>
      <c r="V2099" s="48">
        <v>0</v>
      </c>
      <c r="W2099" s="48">
        <v>0</v>
      </c>
    </row>
    <row r="2100" spans="3:28" ht="15" customHeight="1" outlineLevel="2" x14ac:dyDescent="0.2">
      <c r="D2100" s="41" t="s">
        <v>1269</v>
      </c>
      <c r="E2100" s="17" t="s">
        <v>1270</v>
      </c>
      <c r="F2100" s="48">
        <v>0</v>
      </c>
      <c r="G2100" s="48">
        <v>0</v>
      </c>
      <c r="H2100" s="48">
        <v>0</v>
      </c>
      <c r="I2100" s="48">
        <v>0</v>
      </c>
      <c r="J2100" s="48">
        <v>0</v>
      </c>
      <c r="K2100" s="48">
        <v>0</v>
      </c>
      <c r="L2100" s="48">
        <v>0</v>
      </c>
      <c r="M2100" s="48">
        <v>0</v>
      </c>
      <c r="N2100" s="48">
        <v>0</v>
      </c>
      <c r="O2100" s="48">
        <v>0</v>
      </c>
      <c r="P2100" s="48">
        <v>0</v>
      </c>
      <c r="Q2100" s="48">
        <v>0</v>
      </c>
      <c r="R2100" s="48">
        <v>0</v>
      </c>
      <c r="S2100" s="48">
        <v>0</v>
      </c>
      <c r="T2100" s="48">
        <v>0</v>
      </c>
      <c r="U2100" s="48">
        <v>0</v>
      </c>
      <c r="V2100" s="48">
        <v>0</v>
      </c>
      <c r="W2100" s="48">
        <v>0</v>
      </c>
    </row>
    <row r="2101" spans="3:28" ht="15" customHeight="1" outlineLevel="2" x14ac:dyDescent="0.2">
      <c r="D2101" s="41" t="s">
        <v>1271</v>
      </c>
      <c r="E2101" s="17" t="s">
        <v>1272</v>
      </c>
      <c r="F2101" s="48">
        <v>1</v>
      </c>
      <c r="G2101" s="48">
        <v>0</v>
      </c>
      <c r="H2101" s="48">
        <v>1</v>
      </c>
      <c r="I2101" s="48">
        <v>1</v>
      </c>
      <c r="J2101" s="48">
        <v>0</v>
      </c>
      <c r="K2101" s="48">
        <v>1</v>
      </c>
      <c r="L2101" s="48">
        <v>1</v>
      </c>
      <c r="M2101" s="48">
        <v>0</v>
      </c>
      <c r="N2101" s="48">
        <v>1</v>
      </c>
      <c r="O2101" s="48">
        <v>1</v>
      </c>
      <c r="P2101" s="48">
        <v>0</v>
      </c>
      <c r="Q2101" s="48">
        <v>1</v>
      </c>
      <c r="R2101" s="48">
        <v>2</v>
      </c>
      <c r="S2101" s="48">
        <v>0</v>
      </c>
      <c r="T2101" s="48">
        <v>2</v>
      </c>
      <c r="U2101" s="48">
        <v>2</v>
      </c>
      <c r="V2101" s="48">
        <v>0</v>
      </c>
      <c r="W2101" s="48">
        <v>2</v>
      </c>
    </row>
    <row r="2102" spans="3:28" ht="15" customHeight="1" outlineLevel="2" x14ac:dyDescent="0.2">
      <c r="D2102" s="41" t="s">
        <v>1273</v>
      </c>
      <c r="E2102" s="17" t="s">
        <v>1274</v>
      </c>
      <c r="F2102" s="48">
        <v>0</v>
      </c>
      <c r="G2102" s="48">
        <v>0</v>
      </c>
      <c r="H2102" s="48">
        <v>0</v>
      </c>
      <c r="I2102" s="48">
        <v>0</v>
      </c>
      <c r="J2102" s="48">
        <v>0</v>
      </c>
      <c r="K2102" s="48">
        <v>0</v>
      </c>
      <c r="L2102" s="48">
        <v>0</v>
      </c>
      <c r="M2102" s="48">
        <v>0</v>
      </c>
      <c r="N2102" s="48">
        <v>0</v>
      </c>
      <c r="O2102" s="48">
        <v>0</v>
      </c>
      <c r="P2102" s="48">
        <v>0</v>
      </c>
      <c r="Q2102" s="48">
        <v>0</v>
      </c>
      <c r="R2102" s="48">
        <v>0</v>
      </c>
      <c r="S2102" s="48">
        <v>0</v>
      </c>
      <c r="T2102" s="48">
        <v>0</v>
      </c>
      <c r="U2102" s="48">
        <v>0</v>
      </c>
      <c r="V2102" s="48">
        <v>0</v>
      </c>
      <c r="W2102" s="48">
        <v>0</v>
      </c>
    </row>
    <row r="2103" spans="3:28" ht="15" customHeight="1" outlineLevel="2" x14ac:dyDescent="0.2">
      <c r="D2103" s="41" t="s">
        <v>1275</v>
      </c>
      <c r="E2103" s="17" t="s">
        <v>1276</v>
      </c>
      <c r="F2103" s="48">
        <v>0</v>
      </c>
      <c r="G2103" s="48">
        <v>0</v>
      </c>
      <c r="H2103" s="48">
        <v>0</v>
      </c>
      <c r="I2103" s="48">
        <v>0</v>
      </c>
      <c r="J2103" s="48">
        <v>0</v>
      </c>
      <c r="K2103" s="48">
        <v>0</v>
      </c>
      <c r="L2103" s="48">
        <v>0</v>
      </c>
      <c r="M2103" s="48">
        <v>0</v>
      </c>
      <c r="N2103" s="48">
        <v>0</v>
      </c>
      <c r="O2103" s="48">
        <v>0</v>
      </c>
      <c r="P2103" s="48">
        <v>0</v>
      </c>
      <c r="Q2103" s="48">
        <v>0</v>
      </c>
      <c r="R2103" s="48">
        <v>0</v>
      </c>
      <c r="S2103" s="48">
        <v>0</v>
      </c>
      <c r="T2103" s="48">
        <v>0</v>
      </c>
      <c r="U2103" s="48">
        <v>0</v>
      </c>
      <c r="V2103" s="48">
        <v>0</v>
      </c>
      <c r="W2103" s="48">
        <v>0</v>
      </c>
    </row>
    <row r="2104" spans="3:28" ht="15" customHeight="1" outlineLevel="2" x14ac:dyDescent="0.2">
      <c r="D2104" s="41" t="s">
        <v>1277</v>
      </c>
      <c r="E2104" s="17" t="s">
        <v>1278</v>
      </c>
      <c r="F2104" s="48">
        <v>0</v>
      </c>
      <c r="G2104" s="48">
        <v>0</v>
      </c>
      <c r="H2104" s="48">
        <v>0</v>
      </c>
      <c r="I2104" s="48">
        <v>0</v>
      </c>
      <c r="J2104" s="48">
        <v>0</v>
      </c>
      <c r="K2104" s="48">
        <v>0</v>
      </c>
      <c r="L2104" s="48">
        <v>0</v>
      </c>
      <c r="M2104" s="48">
        <v>0</v>
      </c>
      <c r="N2104" s="48">
        <v>0</v>
      </c>
      <c r="O2104" s="48">
        <v>0</v>
      </c>
      <c r="P2104" s="48">
        <v>0</v>
      </c>
      <c r="Q2104" s="48">
        <v>0</v>
      </c>
      <c r="R2104" s="48">
        <v>0</v>
      </c>
      <c r="S2104" s="48">
        <v>0</v>
      </c>
      <c r="T2104" s="48">
        <v>0</v>
      </c>
      <c r="U2104" s="48">
        <v>0</v>
      </c>
      <c r="V2104" s="48">
        <v>0</v>
      </c>
      <c r="W2104" s="48">
        <v>0</v>
      </c>
    </row>
    <row r="2105" spans="3:28" ht="15" customHeight="1" outlineLevel="2" x14ac:dyDescent="0.2">
      <c r="D2105" s="41" t="s">
        <v>1279</v>
      </c>
      <c r="E2105" s="17" t="s">
        <v>1280</v>
      </c>
      <c r="F2105" s="48">
        <v>0</v>
      </c>
      <c r="G2105" s="48">
        <v>0</v>
      </c>
      <c r="H2105" s="48">
        <v>0</v>
      </c>
      <c r="I2105" s="48">
        <v>0</v>
      </c>
      <c r="J2105" s="48">
        <v>0</v>
      </c>
      <c r="K2105" s="48">
        <v>0</v>
      </c>
      <c r="L2105" s="48">
        <v>0</v>
      </c>
      <c r="M2105" s="48">
        <v>0</v>
      </c>
      <c r="N2105" s="48">
        <v>0</v>
      </c>
      <c r="O2105" s="48">
        <v>0</v>
      </c>
      <c r="P2105" s="48">
        <v>0</v>
      </c>
      <c r="Q2105" s="48">
        <v>0</v>
      </c>
      <c r="R2105" s="48">
        <v>0</v>
      </c>
      <c r="S2105" s="48">
        <v>0</v>
      </c>
      <c r="T2105" s="48">
        <v>0</v>
      </c>
      <c r="U2105" s="48">
        <v>0</v>
      </c>
      <c r="V2105" s="48">
        <v>0</v>
      </c>
      <c r="W2105" s="48">
        <v>0</v>
      </c>
    </row>
    <row r="2106" spans="3:28" ht="15" customHeight="1" outlineLevel="2" x14ac:dyDescent="0.2">
      <c r="D2106" s="41" t="s">
        <v>1281</v>
      </c>
      <c r="E2106" s="17" t="s">
        <v>1282</v>
      </c>
      <c r="F2106" s="48">
        <v>0</v>
      </c>
      <c r="G2106" s="48">
        <v>0</v>
      </c>
      <c r="H2106" s="48">
        <v>0</v>
      </c>
      <c r="I2106" s="48">
        <v>0</v>
      </c>
      <c r="J2106" s="48">
        <v>0</v>
      </c>
      <c r="K2106" s="48">
        <v>0</v>
      </c>
      <c r="L2106" s="48">
        <v>0</v>
      </c>
      <c r="M2106" s="48">
        <v>0</v>
      </c>
      <c r="N2106" s="48">
        <v>0</v>
      </c>
      <c r="O2106" s="48">
        <v>0</v>
      </c>
      <c r="P2106" s="48">
        <v>0</v>
      </c>
      <c r="Q2106" s="48">
        <v>0</v>
      </c>
      <c r="R2106" s="48">
        <v>0</v>
      </c>
      <c r="S2106" s="48">
        <v>0</v>
      </c>
      <c r="T2106" s="48">
        <v>0</v>
      </c>
      <c r="U2106" s="48">
        <v>0</v>
      </c>
      <c r="V2106" s="48">
        <v>0</v>
      </c>
      <c r="W2106" s="48">
        <v>0</v>
      </c>
    </row>
    <row r="2107" spans="3:28" ht="15" customHeight="1" outlineLevel="1" x14ac:dyDescent="0.2">
      <c r="C2107" s="226" t="s">
        <v>1283</v>
      </c>
      <c r="E2107" s="225" t="s">
        <v>1284</v>
      </c>
      <c r="F2107" s="48">
        <v>242</v>
      </c>
      <c r="G2107" s="48">
        <v>90</v>
      </c>
      <c r="H2107" s="48">
        <v>152</v>
      </c>
      <c r="I2107" s="48">
        <v>224</v>
      </c>
      <c r="J2107" s="48">
        <v>81</v>
      </c>
      <c r="K2107" s="48">
        <v>143</v>
      </c>
      <c r="L2107" s="48">
        <v>197</v>
      </c>
      <c r="M2107" s="48">
        <v>68</v>
      </c>
      <c r="N2107" s="48">
        <v>129</v>
      </c>
      <c r="O2107" s="48">
        <v>188</v>
      </c>
      <c r="P2107" s="48">
        <v>65</v>
      </c>
      <c r="Q2107" s="48">
        <v>123</v>
      </c>
      <c r="R2107" s="48">
        <v>174</v>
      </c>
      <c r="S2107" s="48">
        <v>58</v>
      </c>
      <c r="T2107" s="48">
        <v>116</v>
      </c>
      <c r="U2107" s="48">
        <v>155</v>
      </c>
      <c r="V2107" s="48">
        <v>48</v>
      </c>
      <c r="W2107" s="48">
        <v>107</v>
      </c>
      <c r="AB2107" s="270"/>
    </row>
    <row r="2108" spans="3:28" ht="15" customHeight="1" outlineLevel="2" x14ac:dyDescent="0.2">
      <c r="D2108" s="41" t="s">
        <v>1285</v>
      </c>
      <c r="E2108" s="17" t="s">
        <v>1286</v>
      </c>
      <c r="F2108" s="48">
        <v>11</v>
      </c>
      <c r="G2108" s="48">
        <v>0</v>
      </c>
      <c r="H2108" s="48">
        <v>11</v>
      </c>
      <c r="I2108" s="48">
        <v>10</v>
      </c>
      <c r="J2108" s="48">
        <v>0</v>
      </c>
      <c r="K2108" s="48">
        <v>10</v>
      </c>
      <c r="L2108" s="48">
        <v>9</v>
      </c>
      <c r="M2108" s="48">
        <v>0</v>
      </c>
      <c r="N2108" s="48">
        <v>9</v>
      </c>
      <c r="O2108" s="48">
        <v>6</v>
      </c>
      <c r="P2108" s="48">
        <v>0</v>
      </c>
      <c r="Q2108" s="48">
        <v>6</v>
      </c>
      <c r="R2108" s="48">
        <v>6</v>
      </c>
      <c r="S2108" s="48">
        <v>0</v>
      </c>
      <c r="T2108" s="48">
        <v>6</v>
      </c>
      <c r="U2108" s="48">
        <v>7</v>
      </c>
      <c r="V2108" s="48">
        <v>0</v>
      </c>
      <c r="W2108" s="48">
        <v>7</v>
      </c>
    </row>
    <row r="2109" spans="3:28" ht="15" customHeight="1" outlineLevel="2" x14ac:dyDescent="0.2">
      <c r="D2109" s="41" t="s">
        <v>1287</v>
      </c>
      <c r="E2109" s="17" t="s">
        <v>1288</v>
      </c>
      <c r="F2109" s="48">
        <v>95</v>
      </c>
      <c r="G2109" s="48">
        <v>22</v>
      </c>
      <c r="H2109" s="48">
        <v>73</v>
      </c>
      <c r="I2109" s="48">
        <v>91</v>
      </c>
      <c r="J2109" s="48">
        <v>21</v>
      </c>
      <c r="K2109" s="48">
        <v>70</v>
      </c>
      <c r="L2109" s="48">
        <v>81</v>
      </c>
      <c r="M2109" s="48">
        <v>16</v>
      </c>
      <c r="N2109" s="48">
        <v>65</v>
      </c>
      <c r="O2109" s="48">
        <v>83</v>
      </c>
      <c r="P2109" s="48">
        <v>19</v>
      </c>
      <c r="Q2109" s="48">
        <v>64</v>
      </c>
      <c r="R2109" s="48">
        <v>77</v>
      </c>
      <c r="S2109" s="48">
        <v>18</v>
      </c>
      <c r="T2109" s="48">
        <v>59</v>
      </c>
      <c r="U2109" s="48">
        <v>70</v>
      </c>
      <c r="V2109" s="48">
        <v>15</v>
      </c>
      <c r="W2109" s="48">
        <v>55</v>
      </c>
    </row>
    <row r="2110" spans="3:28" ht="15" customHeight="1" outlineLevel="2" x14ac:dyDescent="0.2">
      <c r="D2110" s="41" t="s">
        <v>1289</v>
      </c>
      <c r="E2110" s="17" t="s">
        <v>1290</v>
      </c>
      <c r="F2110" s="48">
        <v>1</v>
      </c>
      <c r="G2110" s="48">
        <v>0</v>
      </c>
      <c r="H2110" s="48">
        <v>1</v>
      </c>
      <c r="I2110" s="48">
        <v>1</v>
      </c>
      <c r="J2110" s="48">
        <v>0</v>
      </c>
      <c r="K2110" s="48">
        <v>1</v>
      </c>
      <c r="L2110" s="48">
        <v>2</v>
      </c>
      <c r="M2110" s="48">
        <v>1</v>
      </c>
      <c r="N2110" s="48">
        <v>1</v>
      </c>
      <c r="O2110" s="48">
        <v>2</v>
      </c>
      <c r="P2110" s="48">
        <v>0</v>
      </c>
      <c r="Q2110" s="48">
        <v>2</v>
      </c>
      <c r="R2110" s="48">
        <v>1</v>
      </c>
      <c r="S2110" s="48">
        <v>0</v>
      </c>
      <c r="T2110" s="48">
        <v>1</v>
      </c>
      <c r="U2110" s="48">
        <v>1</v>
      </c>
      <c r="V2110" s="48">
        <v>0</v>
      </c>
      <c r="W2110" s="48">
        <v>1</v>
      </c>
    </row>
    <row r="2111" spans="3:28" ht="15" customHeight="1" outlineLevel="2" x14ac:dyDescent="0.2">
      <c r="D2111" s="41" t="s">
        <v>1291</v>
      </c>
      <c r="E2111" s="17" t="s">
        <v>1292</v>
      </c>
      <c r="F2111" s="48">
        <v>0</v>
      </c>
      <c r="G2111" s="48">
        <v>0</v>
      </c>
      <c r="H2111" s="48">
        <v>0</v>
      </c>
      <c r="I2111" s="48">
        <v>0</v>
      </c>
      <c r="J2111" s="48">
        <v>0</v>
      </c>
      <c r="K2111" s="48">
        <v>0</v>
      </c>
      <c r="L2111" s="48">
        <v>0</v>
      </c>
      <c r="M2111" s="48">
        <v>0</v>
      </c>
      <c r="N2111" s="48">
        <v>0</v>
      </c>
      <c r="O2111" s="48">
        <v>0</v>
      </c>
      <c r="P2111" s="48">
        <v>0</v>
      </c>
      <c r="Q2111" s="48">
        <v>0</v>
      </c>
      <c r="R2111" s="48">
        <v>0</v>
      </c>
      <c r="S2111" s="48">
        <v>0</v>
      </c>
      <c r="T2111" s="48">
        <v>0</v>
      </c>
      <c r="U2111" s="48">
        <v>0</v>
      </c>
      <c r="V2111" s="48">
        <v>0</v>
      </c>
      <c r="W2111" s="48">
        <v>0</v>
      </c>
    </row>
    <row r="2112" spans="3:28" ht="15" customHeight="1" outlineLevel="2" x14ac:dyDescent="0.2">
      <c r="D2112" s="41" t="s">
        <v>1293</v>
      </c>
      <c r="E2112" s="17" t="s">
        <v>1294</v>
      </c>
      <c r="F2112" s="48">
        <v>0</v>
      </c>
      <c r="G2112" s="48">
        <v>0</v>
      </c>
      <c r="H2112" s="48">
        <v>0</v>
      </c>
      <c r="I2112" s="48">
        <v>0</v>
      </c>
      <c r="J2112" s="48">
        <v>0</v>
      </c>
      <c r="K2112" s="48">
        <v>0</v>
      </c>
      <c r="L2112" s="48">
        <v>0</v>
      </c>
      <c r="M2112" s="48">
        <v>0</v>
      </c>
      <c r="N2112" s="48">
        <v>0</v>
      </c>
      <c r="O2112" s="48">
        <v>0</v>
      </c>
      <c r="P2112" s="48">
        <v>0</v>
      </c>
      <c r="Q2112" s="48">
        <v>0</v>
      </c>
      <c r="R2112" s="48">
        <v>0</v>
      </c>
      <c r="S2112" s="48">
        <v>0</v>
      </c>
      <c r="T2112" s="48">
        <v>0</v>
      </c>
      <c r="U2112" s="48">
        <v>0</v>
      </c>
      <c r="V2112" s="48">
        <v>0</v>
      </c>
      <c r="W2112" s="48">
        <v>0</v>
      </c>
    </row>
    <row r="2113" spans="4:23" ht="15" customHeight="1" outlineLevel="2" x14ac:dyDescent="0.2">
      <c r="D2113" s="41" t="s">
        <v>1295</v>
      </c>
      <c r="E2113" s="17" t="s">
        <v>1296</v>
      </c>
      <c r="F2113" s="48">
        <v>0</v>
      </c>
      <c r="G2113" s="48">
        <v>0</v>
      </c>
      <c r="H2113" s="48">
        <v>0</v>
      </c>
      <c r="I2113" s="48">
        <v>0</v>
      </c>
      <c r="J2113" s="48">
        <v>0</v>
      </c>
      <c r="K2113" s="48">
        <v>0</v>
      </c>
      <c r="L2113" s="48">
        <v>0</v>
      </c>
      <c r="M2113" s="48">
        <v>0</v>
      </c>
      <c r="N2113" s="48">
        <v>0</v>
      </c>
      <c r="O2113" s="48">
        <v>0</v>
      </c>
      <c r="P2113" s="48">
        <v>0</v>
      </c>
      <c r="Q2113" s="48">
        <v>0</v>
      </c>
      <c r="R2113" s="48">
        <v>0</v>
      </c>
      <c r="S2113" s="48">
        <v>0</v>
      </c>
      <c r="T2113" s="48">
        <v>0</v>
      </c>
      <c r="U2113" s="48">
        <v>0</v>
      </c>
      <c r="V2113" s="48">
        <v>0</v>
      </c>
      <c r="W2113" s="48">
        <v>0</v>
      </c>
    </row>
    <row r="2114" spans="4:23" ht="15" customHeight="1" outlineLevel="2" x14ac:dyDescent="0.2">
      <c r="D2114" s="41" t="s">
        <v>1297</v>
      </c>
      <c r="E2114" s="17" t="s">
        <v>1298</v>
      </c>
      <c r="F2114" s="48">
        <v>0</v>
      </c>
      <c r="G2114" s="48">
        <v>0</v>
      </c>
      <c r="H2114" s="48">
        <v>0</v>
      </c>
      <c r="I2114" s="48">
        <v>0</v>
      </c>
      <c r="J2114" s="48">
        <v>0</v>
      </c>
      <c r="K2114" s="48">
        <v>0</v>
      </c>
      <c r="L2114" s="48">
        <v>0</v>
      </c>
      <c r="M2114" s="48">
        <v>0</v>
      </c>
      <c r="N2114" s="48">
        <v>0</v>
      </c>
      <c r="O2114" s="48">
        <v>0</v>
      </c>
      <c r="P2114" s="48">
        <v>0</v>
      </c>
      <c r="Q2114" s="48">
        <v>0</v>
      </c>
      <c r="R2114" s="48">
        <v>0</v>
      </c>
      <c r="S2114" s="48">
        <v>0</v>
      </c>
      <c r="T2114" s="48">
        <v>0</v>
      </c>
      <c r="U2114" s="48">
        <v>0</v>
      </c>
      <c r="V2114" s="48">
        <v>0</v>
      </c>
      <c r="W2114" s="48">
        <v>0</v>
      </c>
    </row>
    <row r="2115" spans="4:23" ht="15" customHeight="1" outlineLevel="2" x14ac:dyDescent="0.2">
      <c r="D2115" s="41" t="s">
        <v>1299</v>
      </c>
      <c r="E2115" s="17" t="s">
        <v>1300</v>
      </c>
      <c r="F2115" s="48">
        <v>0</v>
      </c>
      <c r="G2115" s="48">
        <v>0</v>
      </c>
      <c r="H2115" s="48">
        <v>0</v>
      </c>
      <c r="I2115" s="48">
        <v>0</v>
      </c>
      <c r="J2115" s="48">
        <v>0</v>
      </c>
      <c r="K2115" s="48">
        <v>0</v>
      </c>
      <c r="L2115" s="48">
        <v>0</v>
      </c>
      <c r="M2115" s="48">
        <v>0</v>
      </c>
      <c r="N2115" s="48">
        <v>0</v>
      </c>
      <c r="O2115" s="48">
        <v>0</v>
      </c>
      <c r="P2115" s="48">
        <v>0</v>
      </c>
      <c r="Q2115" s="48">
        <v>0</v>
      </c>
      <c r="R2115" s="48">
        <v>0</v>
      </c>
      <c r="S2115" s="48">
        <v>0</v>
      </c>
      <c r="T2115" s="48">
        <v>0</v>
      </c>
      <c r="U2115" s="48">
        <v>0</v>
      </c>
      <c r="V2115" s="48">
        <v>0</v>
      </c>
      <c r="W2115" s="48">
        <v>0</v>
      </c>
    </row>
    <row r="2116" spans="4:23" ht="15" customHeight="1" outlineLevel="2" x14ac:dyDescent="0.2">
      <c r="D2116" s="41" t="s">
        <v>1301</v>
      </c>
      <c r="E2116" s="17" t="s">
        <v>1302</v>
      </c>
      <c r="F2116" s="48">
        <v>4</v>
      </c>
      <c r="G2116" s="48">
        <v>0</v>
      </c>
      <c r="H2116" s="48">
        <v>4</v>
      </c>
      <c r="I2116" s="48">
        <v>4</v>
      </c>
      <c r="J2116" s="48">
        <v>0</v>
      </c>
      <c r="K2116" s="48">
        <v>4</v>
      </c>
      <c r="L2116" s="48">
        <v>4</v>
      </c>
      <c r="M2116" s="48">
        <v>0</v>
      </c>
      <c r="N2116" s="48">
        <v>4</v>
      </c>
      <c r="O2116" s="48">
        <v>3</v>
      </c>
      <c r="P2116" s="48">
        <v>0</v>
      </c>
      <c r="Q2116" s="48">
        <v>3</v>
      </c>
      <c r="R2116" s="48">
        <v>3</v>
      </c>
      <c r="S2116" s="48">
        <v>0</v>
      </c>
      <c r="T2116" s="48">
        <v>3</v>
      </c>
      <c r="U2116" s="48">
        <v>3</v>
      </c>
      <c r="V2116" s="48">
        <v>0</v>
      </c>
      <c r="W2116" s="48">
        <v>3</v>
      </c>
    </row>
    <row r="2117" spans="4:23" ht="15" customHeight="1" outlineLevel="2" x14ac:dyDescent="0.2">
      <c r="D2117" s="41" t="s">
        <v>1303</v>
      </c>
      <c r="E2117" s="17" t="s">
        <v>1304</v>
      </c>
      <c r="F2117" s="48">
        <v>0</v>
      </c>
      <c r="G2117" s="48">
        <v>0</v>
      </c>
      <c r="H2117" s="48">
        <v>0</v>
      </c>
      <c r="I2117" s="48">
        <v>0</v>
      </c>
      <c r="J2117" s="48">
        <v>0</v>
      </c>
      <c r="K2117" s="48">
        <v>0</v>
      </c>
      <c r="L2117" s="48">
        <v>0</v>
      </c>
      <c r="M2117" s="48">
        <v>0</v>
      </c>
      <c r="N2117" s="48">
        <v>0</v>
      </c>
      <c r="O2117" s="48">
        <v>0</v>
      </c>
      <c r="P2117" s="48">
        <v>0</v>
      </c>
      <c r="Q2117" s="48">
        <v>0</v>
      </c>
      <c r="R2117" s="48">
        <v>0</v>
      </c>
      <c r="S2117" s="48">
        <v>0</v>
      </c>
      <c r="T2117" s="48">
        <v>0</v>
      </c>
      <c r="U2117" s="48">
        <v>0</v>
      </c>
      <c r="V2117" s="48">
        <v>0</v>
      </c>
      <c r="W2117" s="48">
        <v>0</v>
      </c>
    </row>
    <row r="2118" spans="4:23" ht="15" customHeight="1" outlineLevel="2" x14ac:dyDescent="0.2">
      <c r="D2118" s="41" t="s">
        <v>1305</v>
      </c>
      <c r="E2118" s="17" t="s">
        <v>1306</v>
      </c>
      <c r="F2118" s="48">
        <v>4</v>
      </c>
      <c r="G2118" s="48">
        <v>0</v>
      </c>
      <c r="H2118" s="48">
        <v>4</v>
      </c>
      <c r="I2118" s="48">
        <v>3</v>
      </c>
      <c r="J2118" s="48">
        <v>0</v>
      </c>
      <c r="K2118" s="48">
        <v>3</v>
      </c>
      <c r="L2118" s="48">
        <v>3</v>
      </c>
      <c r="M2118" s="48">
        <v>0</v>
      </c>
      <c r="N2118" s="48">
        <v>3</v>
      </c>
      <c r="O2118" s="48">
        <v>3</v>
      </c>
      <c r="P2118" s="48">
        <v>0</v>
      </c>
      <c r="Q2118" s="48">
        <v>3</v>
      </c>
      <c r="R2118" s="48">
        <v>4</v>
      </c>
      <c r="S2118" s="48">
        <v>0</v>
      </c>
      <c r="T2118" s="48">
        <v>4</v>
      </c>
      <c r="U2118" s="48">
        <v>4</v>
      </c>
      <c r="V2118" s="48">
        <v>0</v>
      </c>
      <c r="W2118" s="48">
        <v>4</v>
      </c>
    </row>
    <row r="2119" spans="4:23" ht="15" customHeight="1" outlineLevel="2" x14ac:dyDescent="0.2">
      <c r="D2119" s="41" t="s">
        <v>1307</v>
      </c>
      <c r="E2119" s="17" t="s">
        <v>1308</v>
      </c>
      <c r="F2119" s="48">
        <v>0</v>
      </c>
      <c r="G2119" s="48">
        <v>0</v>
      </c>
      <c r="H2119" s="48">
        <v>0</v>
      </c>
      <c r="I2119" s="48">
        <v>0</v>
      </c>
      <c r="J2119" s="48">
        <v>0</v>
      </c>
      <c r="K2119" s="48">
        <v>0</v>
      </c>
      <c r="L2119" s="48">
        <v>0</v>
      </c>
      <c r="M2119" s="48">
        <v>0</v>
      </c>
      <c r="N2119" s="48">
        <v>0</v>
      </c>
      <c r="O2119" s="48">
        <v>0</v>
      </c>
      <c r="P2119" s="48">
        <v>0</v>
      </c>
      <c r="Q2119" s="48">
        <v>0</v>
      </c>
      <c r="R2119" s="48">
        <v>0</v>
      </c>
      <c r="S2119" s="48">
        <v>0</v>
      </c>
      <c r="T2119" s="48">
        <v>0</v>
      </c>
      <c r="U2119" s="48">
        <v>0</v>
      </c>
      <c r="V2119" s="48">
        <v>0</v>
      </c>
      <c r="W2119" s="48">
        <v>0</v>
      </c>
    </row>
    <row r="2120" spans="4:23" ht="15" customHeight="1" outlineLevel="2" x14ac:dyDescent="0.2">
      <c r="D2120" s="41" t="s">
        <v>1309</v>
      </c>
      <c r="E2120" s="17" t="s">
        <v>1310</v>
      </c>
      <c r="F2120" s="48">
        <v>20</v>
      </c>
      <c r="G2120" s="48">
        <v>8</v>
      </c>
      <c r="H2120" s="48">
        <v>12</v>
      </c>
      <c r="I2120" s="48">
        <v>17</v>
      </c>
      <c r="J2120" s="48">
        <v>7</v>
      </c>
      <c r="K2120" s="48">
        <v>10</v>
      </c>
      <c r="L2120" s="48">
        <v>15</v>
      </c>
      <c r="M2120" s="48">
        <v>7</v>
      </c>
      <c r="N2120" s="48">
        <v>8</v>
      </c>
      <c r="O2120" s="48">
        <v>14</v>
      </c>
      <c r="P2120" s="48">
        <v>6</v>
      </c>
      <c r="Q2120" s="48">
        <v>8</v>
      </c>
      <c r="R2120" s="48">
        <v>13</v>
      </c>
      <c r="S2120" s="48">
        <v>6</v>
      </c>
      <c r="T2120" s="48">
        <v>7</v>
      </c>
      <c r="U2120" s="48">
        <v>12</v>
      </c>
      <c r="V2120" s="48">
        <v>6</v>
      </c>
      <c r="W2120" s="48">
        <v>6</v>
      </c>
    </row>
    <row r="2121" spans="4:23" ht="15" customHeight="1" outlineLevel="2" x14ac:dyDescent="0.2">
      <c r="D2121" s="41" t="s">
        <v>1311</v>
      </c>
      <c r="E2121" s="17" t="s">
        <v>1312</v>
      </c>
      <c r="F2121" s="48">
        <v>13</v>
      </c>
      <c r="G2121" s="48">
        <v>3</v>
      </c>
      <c r="H2121" s="48">
        <v>10</v>
      </c>
      <c r="I2121" s="48">
        <v>14</v>
      </c>
      <c r="J2121" s="48">
        <v>5</v>
      </c>
      <c r="K2121" s="48">
        <v>9</v>
      </c>
      <c r="L2121" s="48">
        <v>15</v>
      </c>
      <c r="M2121" s="48">
        <v>5</v>
      </c>
      <c r="N2121" s="48">
        <v>10</v>
      </c>
      <c r="O2121" s="48">
        <v>14</v>
      </c>
      <c r="P2121" s="48">
        <v>4</v>
      </c>
      <c r="Q2121" s="48">
        <v>10</v>
      </c>
      <c r="R2121" s="48">
        <v>13</v>
      </c>
      <c r="S2121" s="48">
        <v>3</v>
      </c>
      <c r="T2121" s="48">
        <v>10</v>
      </c>
      <c r="U2121" s="48">
        <v>13</v>
      </c>
      <c r="V2121" s="48">
        <v>3</v>
      </c>
      <c r="W2121" s="48">
        <v>10</v>
      </c>
    </row>
    <row r="2122" spans="4:23" ht="15" customHeight="1" outlineLevel="2" x14ac:dyDescent="0.2">
      <c r="D2122" s="41" t="s">
        <v>1313</v>
      </c>
      <c r="E2122" s="17" t="s">
        <v>1314</v>
      </c>
      <c r="F2122" s="48">
        <v>3</v>
      </c>
      <c r="G2122" s="48">
        <v>1</v>
      </c>
      <c r="H2122" s="48">
        <v>2</v>
      </c>
      <c r="I2122" s="48">
        <v>2</v>
      </c>
      <c r="J2122" s="48">
        <v>0</v>
      </c>
      <c r="K2122" s="48">
        <v>2</v>
      </c>
      <c r="L2122" s="48">
        <v>2</v>
      </c>
      <c r="M2122" s="48">
        <v>0</v>
      </c>
      <c r="N2122" s="48">
        <v>2</v>
      </c>
      <c r="O2122" s="48">
        <v>2</v>
      </c>
      <c r="P2122" s="48">
        <v>0</v>
      </c>
      <c r="Q2122" s="48">
        <v>2</v>
      </c>
      <c r="R2122" s="48">
        <v>2</v>
      </c>
      <c r="S2122" s="48">
        <v>0</v>
      </c>
      <c r="T2122" s="48">
        <v>2</v>
      </c>
      <c r="U2122" s="48">
        <v>2</v>
      </c>
      <c r="V2122" s="48">
        <v>0</v>
      </c>
      <c r="W2122" s="48">
        <v>2</v>
      </c>
    </row>
    <row r="2123" spans="4:23" ht="15" customHeight="1" outlineLevel="2" x14ac:dyDescent="0.2">
      <c r="D2123" s="41" t="s">
        <v>1315</v>
      </c>
      <c r="E2123" s="17" t="s">
        <v>1316</v>
      </c>
      <c r="F2123" s="48">
        <v>0</v>
      </c>
      <c r="G2123" s="48">
        <v>0</v>
      </c>
      <c r="H2123" s="48">
        <v>0</v>
      </c>
      <c r="I2123" s="48">
        <v>0</v>
      </c>
      <c r="J2123" s="48">
        <v>0</v>
      </c>
      <c r="K2123" s="48">
        <v>0</v>
      </c>
      <c r="L2123" s="48">
        <v>0</v>
      </c>
      <c r="M2123" s="48">
        <v>0</v>
      </c>
      <c r="N2123" s="48">
        <v>0</v>
      </c>
      <c r="O2123" s="48">
        <v>1</v>
      </c>
      <c r="P2123" s="48">
        <v>1</v>
      </c>
      <c r="Q2123" s="48">
        <v>0</v>
      </c>
      <c r="R2123" s="48">
        <v>1</v>
      </c>
      <c r="S2123" s="48">
        <v>1</v>
      </c>
      <c r="T2123" s="48">
        <v>0</v>
      </c>
      <c r="U2123" s="48">
        <v>2</v>
      </c>
      <c r="V2123" s="48">
        <v>2</v>
      </c>
      <c r="W2123" s="48">
        <v>0</v>
      </c>
    </row>
    <row r="2124" spans="4:23" ht="15" customHeight="1" outlineLevel="2" x14ac:dyDescent="0.2">
      <c r="D2124" s="41" t="s">
        <v>1317</v>
      </c>
      <c r="E2124" s="17" t="s">
        <v>1318</v>
      </c>
      <c r="F2124" s="48">
        <v>7</v>
      </c>
      <c r="G2124" s="48">
        <v>4</v>
      </c>
      <c r="H2124" s="48">
        <v>3</v>
      </c>
      <c r="I2124" s="48">
        <v>7</v>
      </c>
      <c r="J2124" s="48">
        <v>4</v>
      </c>
      <c r="K2124" s="48">
        <v>3</v>
      </c>
      <c r="L2124" s="48">
        <v>6</v>
      </c>
      <c r="M2124" s="48">
        <v>3</v>
      </c>
      <c r="N2124" s="48">
        <v>3</v>
      </c>
      <c r="O2124" s="48">
        <v>5</v>
      </c>
      <c r="P2124" s="48">
        <v>3</v>
      </c>
      <c r="Q2124" s="48">
        <v>2</v>
      </c>
      <c r="R2124" s="48">
        <v>5</v>
      </c>
      <c r="S2124" s="48">
        <v>2</v>
      </c>
      <c r="T2124" s="48">
        <v>3</v>
      </c>
      <c r="U2124" s="48">
        <v>2</v>
      </c>
      <c r="V2124" s="48">
        <v>1</v>
      </c>
      <c r="W2124" s="48">
        <v>1</v>
      </c>
    </row>
    <row r="2125" spans="4:23" ht="15" customHeight="1" outlineLevel="2" x14ac:dyDescent="0.2">
      <c r="D2125" s="41" t="s">
        <v>1319</v>
      </c>
      <c r="E2125" s="17" t="s">
        <v>1320</v>
      </c>
      <c r="F2125" s="48">
        <v>18</v>
      </c>
      <c r="G2125" s="48">
        <v>12</v>
      </c>
      <c r="H2125" s="48">
        <v>6</v>
      </c>
      <c r="I2125" s="48">
        <v>17</v>
      </c>
      <c r="J2125" s="48">
        <v>13</v>
      </c>
      <c r="K2125" s="48">
        <v>4</v>
      </c>
      <c r="L2125" s="48">
        <v>16</v>
      </c>
      <c r="M2125" s="48">
        <v>11</v>
      </c>
      <c r="N2125" s="48">
        <v>5</v>
      </c>
      <c r="O2125" s="48">
        <v>15</v>
      </c>
      <c r="P2125" s="48">
        <v>10</v>
      </c>
      <c r="Q2125" s="48">
        <v>5</v>
      </c>
      <c r="R2125" s="48">
        <v>16</v>
      </c>
      <c r="S2125" s="48">
        <v>10</v>
      </c>
      <c r="T2125" s="48">
        <v>6</v>
      </c>
      <c r="U2125" s="48">
        <v>9</v>
      </c>
      <c r="V2125" s="48">
        <v>5</v>
      </c>
      <c r="W2125" s="48">
        <v>4</v>
      </c>
    </row>
    <row r="2126" spans="4:23" ht="15" customHeight="1" outlineLevel="2" x14ac:dyDescent="0.2">
      <c r="D2126" s="41" t="s">
        <v>1321</v>
      </c>
      <c r="E2126" s="17" t="s">
        <v>1322</v>
      </c>
      <c r="F2126" s="48">
        <v>5</v>
      </c>
      <c r="G2126" s="48">
        <v>3</v>
      </c>
      <c r="H2126" s="48">
        <v>2</v>
      </c>
      <c r="I2126" s="48">
        <v>4</v>
      </c>
      <c r="J2126" s="48">
        <v>2</v>
      </c>
      <c r="K2126" s="48">
        <v>2</v>
      </c>
      <c r="L2126" s="48">
        <v>3</v>
      </c>
      <c r="M2126" s="48">
        <v>1</v>
      </c>
      <c r="N2126" s="48">
        <v>2</v>
      </c>
      <c r="O2126" s="48">
        <v>3</v>
      </c>
      <c r="P2126" s="48">
        <v>1</v>
      </c>
      <c r="Q2126" s="48">
        <v>2</v>
      </c>
      <c r="R2126" s="48">
        <v>2</v>
      </c>
      <c r="S2126" s="48">
        <v>1</v>
      </c>
      <c r="T2126" s="48">
        <v>1</v>
      </c>
      <c r="U2126" s="48">
        <v>1</v>
      </c>
      <c r="V2126" s="48">
        <v>0</v>
      </c>
      <c r="W2126" s="48">
        <v>1</v>
      </c>
    </row>
    <row r="2127" spans="4:23" ht="15" customHeight="1" outlineLevel="2" x14ac:dyDescent="0.2">
      <c r="D2127" s="41" t="s">
        <v>1323</v>
      </c>
      <c r="E2127" s="17" t="s">
        <v>1324</v>
      </c>
      <c r="F2127" s="48">
        <v>44</v>
      </c>
      <c r="G2127" s="48">
        <v>31</v>
      </c>
      <c r="H2127" s="48">
        <v>13</v>
      </c>
      <c r="I2127" s="48">
        <v>37</v>
      </c>
      <c r="J2127" s="48">
        <v>23</v>
      </c>
      <c r="K2127" s="48">
        <v>14</v>
      </c>
      <c r="L2127" s="48">
        <v>28</v>
      </c>
      <c r="M2127" s="48">
        <v>18</v>
      </c>
      <c r="N2127" s="48">
        <v>10</v>
      </c>
      <c r="O2127" s="48">
        <v>23</v>
      </c>
      <c r="P2127" s="48">
        <v>14</v>
      </c>
      <c r="Q2127" s="48">
        <v>9</v>
      </c>
      <c r="R2127" s="48">
        <v>19</v>
      </c>
      <c r="S2127" s="48">
        <v>11</v>
      </c>
      <c r="T2127" s="48">
        <v>8</v>
      </c>
      <c r="U2127" s="48">
        <v>16</v>
      </c>
      <c r="V2127" s="48">
        <v>9</v>
      </c>
      <c r="W2127" s="48">
        <v>7</v>
      </c>
    </row>
    <row r="2128" spans="4:23" ht="15" customHeight="1" outlineLevel="2" x14ac:dyDescent="0.2">
      <c r="D2128" s="41" t="s">
        <v>1325</v>
      </c>
      <c r="E2128" s="17" t="s">
        <v>1326</v>
      </c>
      <c r="F2128" s="48">
        <v>9</v>
      </c>
      <c r="G2128" s="48">
        <v>3</v>
      </c>
      <c r="H2128" s="48">
        <v>6</v>
      </c>
      <c r="I2128" s="48">
        <v>8</v>
      </c>
      <c r="J2128" s="48">
        <v>2</v>
      </c>
      <c r="K2128" s="48">
        <v>6</v>
      </c>
      <c r="L2128" s="48">
        <v>8</v>
      </c>
      <c r="M2128" s="48">
        <v>2</v>
      </c>
      <c r="N2128" s="48">
        <v>6</v>
      </c>
      <c r="O2128" s="48">
        <v>7</v>
      </c>
      <c r="P2128" s="48">
        <v>2</v>
      </c>
      <c r="Q2128" s="48">
        <v>5</v>
      </c>
      <c r="R2128" s="48">
        <v>7</v>
      </c>
      <c r="S2128" s="48">
        <v>3</v>
      </c>
      <c r="T2128" s="48">
        <v>4</v>
      </c>
      <c r="U2128" s="48">
        <v>7</v>
      </c>
      <c r="V2128" s="48">
        <v>4</v>
      </c>
      <c r="W2128" s="48">
        <v>3</v>
      </c>
    </row>
    <row r="2129" spans="3:28" ht="15" customHeight="1" outlineLevel="2" x14ac:dyDescent="0.2">
      <c r="D2129" s="41" t="s">
        <v>1327</v>
      </c>
      <c r="E2129" s="17" t="s">
        <v>1328</v>
      </c>
      <c r="F2129" s="48">
        <v>3</v>
      </c>
      <c r="G2129" s="48">
        <v>0</v>
      </c>
      <c r="H2129" s="48">
        <v>3</v>
      </c>
      <c r="I2129" s="48">
        <v>5</v>
      </c>
      <c r="J2129" s="48">
        <v>2</v>
      </c>
      <c r="K2129" s="48">
        <v>3</v>
      </c>
      <c r="L2129" s="48">
        <v>3</v>
      </c>
      <c r="M2129" s="48">
        <v>2</v>
      </c>
      <c r="N2129" s="48">
        <v>1</v>
      </c>
      <c r="O2129" s="48">
        <v>3</v>
      </c>
      <c r="P2129" s="48">
        <v>2</v>
      </c>
      <c r="Q2129" s="48">
        <v>1</v>
      </c>
      <c r="R2129" s="48">
        <v>1</v>
      </c>
      <c r="S2129" s="48">
        <v>0</v>
      </c>
      <c r="T2129" s="48">
        <v>1</v>
      </c>
      <c r="U2129" s="48">
        <v>1</v>
      </c>
      <c r="V2129" s="48">
        <v>0</v>
      </c>
      <c r="W2129" s="48">
        <v>1</v>
      </c>
    </row>
    <row r="2130" spans="3:28" ht="15" customHeight="1" outlineLevel="2" x14ac:dyDescent="0.2">
      <c r="D2130" s="41" t="s">
        <v>1329</v>
      </c>
      <c r="E2130" s="17" t="s">
        <v>1330</v>
      </c>
      <c r="F2130" s="48">
        <v>0</v>
      </c>
      <c r="G2130" s="48">
        <v>0</v>
      </c>
      <c r="H2130" s="48">
        <v>0</v>
      </c>
      <c r="I2130" s="48">
        <v>0</v>
      </c>
      <c r="J2130" s="48">
        <v>0</v>
      </c>
      <c r="K2130" s="48">
        <v>0</v>
      </c>
      <c r="L2130" s="48">
        <v>0</v>
      </c>
      <c r="M2130" s="48">
        <v>0</v>
      </c>
      <c r="N2130" s="48">
        <v>0</v>
      </c>
      <c r="O2130" s="48">
        <v>0</v>
      </c>
      <c r="P2130" s="48">
        <v>0</v>
      </c>
      <c r="Q2130" s="48">
        <v>0</v>
      </c>
      <c r="R2130" s="48">
        <v>0</v>
      </c>
      <c r="S2130" s="48">
        <v>0</v>
      </c>
      <c r="T2130" s="48">
        <v>0</v>
      </c>
      <c r="U2130" s="48">
        <v>0</v>
      </c>
      <c r="V2130" s="48">
        <v>0</v>
      </c>
      <c r="W2130" s="48">
        <v>0</v>
      </c>
    </row>
    <row r="2131" spans="3:28" ht="15" customHeight="1" outlineLevel="2" x14ac:dyDescent="0.2">
      <c r="D2131" s="41" t="s">
        <v>1331</v>
      </c>
      <c r="E2131" s="17" t="s">
        <v>1332</v>
      </c>
      <c r="F2131" s="48">
        <v>5</v>
      </c>
      <c r="G2131" s="48">
        <v>3</v>
      </c>
      <c r="H2131" s="48">
        <v>2</v>
      </c>
      <c r="I2131" s="48">
        <v>4</v>
      </c>
      <c r="J2131" s="48">
        <v>2</v>
      </c>
      <c r="K2131" s="48">
        <v>2</v>
      </c>
      <c r="L2131" s="48">
        <v>2</v>
      </c>
      <c r="M2131" s="48">
        <v>2</v>
      </c>
      <c r="N2131" s="48">
        <v>0</v>
      </c>
      <c r="O2131" s="48">
        <v>4</v>
      </c>
      <c r="P2131" s="48">
        <v>3</v>
      </c>
      <c r="Q2131" s="48">
        <v>1</v>
      </c>
      <c r="R2131" s="48">
        <v>4</v>
      </c>
      <c r="S2131" s="48">
        <v>3</v>
      </c>
      <c r="T2131" s="48">
        <v>1</v>
      </c>
      <c r="U2131" s="48">
        <v>5</v>
      </c>
      <c r="V2131" s="48">
        <v>3</v>
      </c>
      <c r="W2131" s="48">
        <v>2</v>
      </c>
    </row>
    <row r="2132" spans="3:28" ht="15" customHeight="1" outlineLevel="1" x14ac:dyDescent="0.2">
      <c r="C2132" s="226" t="s">
        <v>1333</v>
      </c>
      <c r="E2132" s="225" t="s">
        <v>1334</v>
      </c>
      <c r="F2132" s="48">
        <v>342</v>
      </c>
      <c r="G2132" s="48">
        <v>157</v>
      </c>
      <c r="H2132" s="48">
        <v>185</v>
      </c>
      <c r="I2132" s="48">
        <v>327</v>
      </c>
      <c r="J2132" s="48">
        <v>140</v>
      </c>
      <c r="K2132" s="48">
        <v>187</v>
      </c>
      <c r="L2132" s="48">
        <v>337</v>
      </c>
      <c r="M2132" s="48">
        <v>158</v>
      </c>
      <c r="N2132" s="48">
        <v>179</v>
      </c>
      <c r="O2132" s="48">
        <v>344</v>
      </c>
      <c r="P2132" s="48">
        <v>165</v>
      </c>
      <c r="Q2132" s="48">
        <v>179</v>
      </c>
      <c r="R2132" s="48">
        <v>350</v>
      </c>
      <c r="S2132" s="48">
        <v>175</v>
      </c>
      <c r="T2132" s="48">
        <v>175</v>
      </c>
      <c r="U2132" s="48">
        <v>328</v>
      </c>
      <c r="V2132" s="48">
        <v>158</v>
      </c>
      <c r="W2132" s="48">
        <v>170</v>
      </c>
      <c r="AB2132" s="270"/>
    </row>
    <row r="2133" spans="3:28" ht="15" customHeight="1" outlineLevel="2" x14ac:dyDescent="0.2">
      <c r="D2133" s="41" t="s">
        <v>1335</v>
      </c>
      <c r="E2133" s="17" t="s">
        <v>1336</v>
      </c>
      <c r="F2133" s="48">
        <v>3</v>
      </c>
      <c r="G2133" s="48">
        <v>0</v>
      </c>
      <c r="H2133" s="48">
        <v>3</v>
      </c>
      <c r="I2133" s="48">
        <v>3</v>
      </c>
      <c r="J2133" s="48">
        <v>0</v>
      </c>
      <c r="K2133" s="48">
        <v>3</v>
      </c>
      <c r="L2133" s="48">
        <v>3</v>
      </c>
      <c r="M2133" s="48">
        <v>0</v>
      </c>
      <c r="N2133" s="48">
        <v>3</v>
      </c>
      <c r="O2133" s="48">
        <v>3</v>
      </c>
      <c r="P2133" s="48">
        <v>0</v>
      </c>
      <c r="Q2133" s="48">
        <v>3</v>
      </c>
      <c r="R2133" s="48">
        <v>4</v>
      </c>
      <c r="S2133" s="48">
        <v>1</v>
      </c>
      <c r="T2133" s="48">
        <v>3</v>
      </c>
      <c r="U2133" s="48">
        <v>4</v>
      </c>
      <c r="V2133" s="48">
        <v>0</v>
      </c>
      <c r="W2133" s="48">
        <v>4</v>
      </c>
    </row>
    <row r="2134" spans="3:28" ht="15" customHeight="1" outlineLevel="2" x14ac:dyDescent="0.2">
      <c r="D2134" s="41" t="s">
        <v>1337</v>
      </c>
      <c r="E2134" s="17" t="s">
        <v>1338</v>
      </c>
      <c r="F2134" s="48">
        <v>0</v>
      </c>
      <c r="G2134" s="48">
        <v>0</v>
      </c>
      <c r="H2134" s="48">
        <v>0</v>
      </c>
      <c r="I2134" s="48">
        <v>0</v>
      </c>
      <c r="J2134" s="48">
        <v>0</v>
      </c>
      <c r="K2134" s="48">
        <v>0</v>
      </c>
      <c r="L2134" s="48">
        <v>0</v>
      </c>
      <c r="M2134" s="48">
        <v>0</v>
      </c>
      <c r="N2134" s="48">
        <v>0</v>
      </c>
      <c r="O2134" s="48">
        <v>0</v>
      </c>
      <c r="P2134" s="48">
        <v>0</v>
      </c>
      <c r="Q2134" s="48">
        <v>0</v>
      </c>
      <c r="R2134" s="48">
        <v>0</v>
      </c>
      <c r="S2134" s="48">
        <v>0</v>
      </c>
      <c r="T2134" s="48">
        <v>0</v>
      </c>
      <c r="U2134" s="48">
        <v>0</v>
      </c>
      <c r="V2134" s="48">
        <v>0</v>
      </c>
      <c r="W2134" s="48">
        <v>0</v>
      </c>
    </row>
    <row r="2135" spans="3:28" ht="15" customHeight="1" outlineLevel="2" x14ac:dyDescent="0.2">
      <c r="D2135" s="41" t="s">
        <v>1339</v>
      </c>
      <c r="E2135" s="17" t="s">
        <v>1340</v>
      </c>
      <c r="F2135" s="48">
        <v>45</v>
      </c>
      <c r="G2135" s="48">
        <v>23</v>
      </c>
      <c r="H2135" s="48">
        <v>22</v>
      </c>
      <c r="I2135" s="48">
        <v>46</v>
      </c>
      <c r="J2135" s="48">
        <v>24</v>
      </c>
      <c r="K2135" s="48">
        <v>22</v>
      </c>
      <c r="L2135" s="48">
        <v>47</v>
      </c>
      <c r="M2135" s="48">
        <v>24</v>
      </c>
      <c r="N2135" s="48">
        <v>23</v>
      </c>
      <c r="O2135" s="48">
        <v>44</v>
      </c>
      <c r="P2135" s="48">
        <v>25</v>
      </c>
      <c r="Q2135" s="48">
        <v>19</v>
      </c>
      <c r="R2135" s="48">
        <v>46</v>
      </c>
      <c r="S2135" s="48">
        <v>26</v>
      </c>
      <c r="T2135" s="48">
        <v>20</v>
      </c>
      <c r="U2135" s="48">
        <v>45</v>
      </c>
      <c r="V2135" s="48">
        <v>26</v>
      </c>
      <c r="W2135" s="48">
        <v>19</v>
      </c>
    </row>
    <row r="2136" spans="3:28" ht="15" customHeight="1" outlineLevel="2" x14ac:dyDescent="0.2">
      <c r="D2136" s="41" t="s">
        <v>1341</v>
      </c>
      <c r="E2136" s="17" t="s">
        <v>1342</v>
      </c>
      <c r="F2136" s="48">
        <v>0</v>
      </c>
      <c r="G2136" s="48">
        <v>0</v>
      </c>
      <c r="H2136" s="48">
        <v>0</v>
      </c>
      <c r="I2136" s="48">
        <v>0</v>
      </c>
      <c r="J2136" s="48">
        <v>0</v>
      </c>
      <c r="K2136" s="48">
        <v>0</v>
      </c>
      <c r="L2136" s="48">
        <v>0</v>
      </c>
      <c r="M2136" s="48">
        <v>0</v>
      </c>
      <c r="N2136" s="48">
        <v>0</v>
      </c>
      <c r="O2136" s="48">
        <v>0</v>
      </c>
      <c r="P2136" s="48">
        <v>0</v>
      </c>
      <c r="Q2136" s="48">
        <v>0</v>
      </c>
      <c r="R2136" s="48">
        <v>0</v>
      </c>
      <c r="S2136" s="48">
        <v>0</v>
      </c>
      <c r="T2136" s="48">
        <v>0</v>
      </c>
      <c r="U2136" s="48">
        <v>0</v>
      </c>
      <c r="V2136" s="48">
        <v>0</v>
      </c>
      <c r="W2136" s="48">
        <v>0</v>
      </c>
    </row>
    <row r="2137" spans="3:28" ht="15" customHeight="1" outlineLevel="2" x14ac:dyDescent="0.2">
      <c r="D2137" s="41" t="s">
        <v>1343</v>
      </c>
      <c r="E2137" s="17" t="s">
        <v>1344</v>
      </c>
      <c r="F2137" s="48">
        <v>10</v>
      </c>
      <c r="G2137" s="48">
        <v>0</v>
      </c>
      <c r="H2137" s="48">
        <v>10</v>
      </c>
      <c r="I2137" s="48">
        <v>8</v>
      </c>
      <c r="J2137" s="48">
        <v>0</v>
      </c>
      <c r="K2137" s="48">
        <v>8</v>
      </c>
      <c r="L2137" s="48">
        <v>8</v>
      </c>
      <c r="M2137" s="48">
        <v>0</v>
      </c>
      <c r="N2137" s="48">
        <v>8</v>
      </c>
      <c r="O2137" s="48">
        <v>8</v>
      </c>
      <c r="P2137" s="48">
        <v>0</v>
      </c>
      <c r="Q2137" s="48">
        <v>8</v>
      </c>
      <c r="R2137" s="48">
        <v>8</v>
      </c>
      <c r="S2137" s="48">
        <v>0</v>
      </c>
      <c r="T2137" s="48">
        <v>8</v>
      </c>
      <c r="U2137" s="48">
        <v>7</v>
      </c>
      <c r="V2137" s="48">
        <v>0</v>
      </c>
      <c r="W2137" s="48">
        <v>7</v>
      </c>
    </row>
    <row r="2138" spans="3:28" ht="15" customHeight="1" outlineLevel="2" x14ac:dyDescent="0.2">
      <c r="D2138" s="41" t="s">
        <v>1345</v>
      </c>
      <c r="E2138" s="17" t="s">
        <v>1346</v>
      </c>
      <c r="F2138" s="48">
        <v>2</v>
      </c>
      <c r="G2138" s="48">
        <v>2</v>
      </c>
      <c r="H2138" s="48">
        <v>0</v>
      </c>
      <c r="I2138" s="48">
        <v>2</v>
      </c>
      <c r="J2138" s="48">
        <v>2</v>
      </c>
      <c r="K2138" s="48">
        <v>0</v>
      </c>
      <c r="L2138" s="48">
        <v>2</v>
      </c>
      <c r="M2138" s="48">
        <v>2</v>
      </c>
      <c r="N2138" s="48">
        <v>0</v>
      </c>
      <c r="O2138" s="48">
        <v>2</v>
      </c>
      <c r="P2138" s="48">
        <v>2</v>
      </c>
      <c r="Q2138" s="48">
        <v>0</v>
      </c>
      <c r="R2138" s="48">
        <v>2</v>
      </c>
      <c r="S2138" s="48">
        <v>2</v>
      </c>
      <c r="T2138" s="48">
        <v>0</v>
      </c>
      <c r="U2138" s="48">
        <v>1</v>
      </c>
      <c r="V2138" s="48">
        <v>1</v>
      </c>
      <c r="W2138" s="48">
        <v>0</v>
      </c>
    </row>
    <row r="2139" spans="3:28" ht="15" customHeight="1" outlineLevel="2" x14ac:dyDescent="0.2">
      <c r="D2139" s="41" t="s">
        <v>1347</v>
      </c>
      <c r="E2139" s="17" t="s">
        <v>1348</v>
      </c>
      <c r="F2139" s="48">
        <v>1</v>
      </c>
      <c r="G2139" s="48">
        <v>1</v>
      </c>
      <c r="H2139" s="48">
        <v>0</v>
      </c>
      <c r="I2139" s="48">
        <v>1</v>
      </c>
      <c r="J2139" s="48">
        <v>1</v>
      </c>
      <c r="K2139" s="48">
        <v>0</v>
      </c>
      <c r="L2139" s="48">
        <v>1</v>
      </c>
      <c r="M2139" s="48">
        <v>1</v>
      </c>
      <c r="N2139" s="48">
        <v>0</v>
      </c>
      <c r="O2139" s="48">
        <v>1</v>
      </c>
      <c r="P2139" s="48">
        <v>1</v>
      </c>
      <c r="Q2139" s="48">
        <v>0</v>
      </c>
      <c r="R2139" s="48">
        <v>1</v>
      </c>
      <c r="S2139" s="48">
        <v>1</v>
      </c>
      <c r="T2139" s="48">
        <v>0</v>
      </c>
      <c r="U2139" s="48">
        <v>1</v>
      </c>
      <c r="V2139" s="48">
        <v>1</v>
      </c>
      <c r="W2139" s="48">
        <v>0</v>
      </c>
    </row>
    <row r="2140" spans="3:28" ht="15" customHeight="1" outlineLevel="2" x14ac:dyDescent="0.2">
      <c r="D2140" s="41" t="s">
        <v>1349</v>
      </c>
      <c r="E2140" s="17" t="s">
        <v>1350</v>
      </c>
      <c r="F2140" s="48">
        <v>0</v>
      </c>
      <c r="G2140" s="48">
        <v>0</v>
      </c>
      <c r="H2140" s="48">
        <v>0</v>
      </c>
      <c r="I2140" s="48">
        <v>0</v>
      </c>
      <c r="J2140" s="48">
        <v>0</v>
      </c>
      <c r="K2140" s="48">
        <v>0</v>
      </c>
      <c r="L2140" s="48">
        <v>0</v>
      </c>
      <c r="M2140" s="48">
        <v>0</v>
      </c>
      <c r="N2140" s="48">
        <v>0</v>
      </c>
      <c r="O2140" s="48">
        <v>0</v>
      </c>
      <c r="P2140" s="48">
        <v>0</v>
      </c>
      <c r="Q2140" s="48">
        <v>0</v>
      </c>
      <c r="R2140" s="48">
        <v>0</v>
      </c>
      <c r="S2140" s="48">
        <v>0</v>
      </c>
      <c r="T2140" s="48">
        <v>0</v>
      </c>
      <c r="U2140" s="48">
        <v>0</v>
      </c>
      <c r="V2140" s="48">
        <v>0</v>
      </c>
      <c r="W2140" s="48">
        <v>0</v>
      </c>
    </row>
    <row r="2141" spans="3:28" ht="15" customHeight="1" outlineLevel="2" x14ac:dyDescent="0.2">
      <c r="D2141" s="41" t="s">
        <v>1351</v>
      </c>
      <c r="E2141" s="17" t="s">
        <v>1352</v>
      </c>
      <c r="F2141" s="48">
        <v>0</v>
      </c>
      <c r="G2141" s="48">
        <v>0</v>
      </c>
      <c r="H2141" s="48">
        <v>0</v>
      </c>
      <c r="I2141" s="48">
        <v>0</v>
      </c>
      <c r="J2141" s="48">
        <v>0</v>
      </c>
      <c r="K2141" s="48">
        <v>0</v>
      </c>
      <c r="L2141" s="48">
        <v>0</v>
      </c>
      <c r="M2141" s="48">
        <v>0</v>
      </c>
      <c r="N2141" s="48">
        <v>0</v>
      </c>
      <c r="O2141" s="48">
        <v>0</v>
      </c>
      <c r="P2141" s="48">
        <v>0</v>
      </c>
      <c r="Q2141" s="48">
        <v>0</v>
      </c>
      <c r="R2141" s="48">
        <v>0</v>
      </c>
      <c r="S2141" s="48">
        <v>0</v>
      </c>
      <c r="T2141" s="48">
        <v>0</v>
      </c>
      <c r="U2141" s="48">
        <v>0</v>
      </c>
      <c r="V2141" s="48">
        <v>0</v>
      </c>
      <c r="W2141" s="48">
        <v>0</v>
      </c>
    </row>
    <row r="2142" spans="3:28" ht="15" customHeight="1" outlineLevel="2" x14ac:dyDescent="0.2">
      <c r="D2142" s="41" t="s">
        <v>1353</v>
      </c>
      <c r="E2142" s="17" t="s">
        <v>1354</v>
      </c>
      <c r="F2142" s="48">
        <v>0</v>
      </c>
      <c r="G2142" s="48">
        <v>0</v>
      </c>
      <c r="H2142" s="48">
        <v>0</v>
      </c>
      <c r="I2142" s="48">
        <v>0</v>
      </c>
      <c r="J2142" s="48">
        <v>0</v>
      </c>
      <c r="K2142" s="48">
        <v>0</v>
      </c>
      <c r="L2142" s="48">
        <v>0</v>
      </c>
      <c r="M2142" s="48">
        <v>0</v>
      </c>
      <c r="N2142" s="48">
        <v>0</v>
      </c>
      <c r="O2142" s="48">
        <v>0</v>
      </c>
      <c r="P2142" s="48">
        <v>0</v>
      </c>
      <c r="Q2142" s="48">
        <v>0</v>
      </c>
      <c r="R2142" s="48">
        <v>0</v>
      </c>
      <c r="S2142" s="48">
        <v>0</v>
      </c>
      <c r="T2142" s="48">
        <v>0</v>
      </c>
      <c r="U2142" s="48">
        <v>0</v>
      </c>
      <c r="V2142" s="48">
        <v>0</v>
      </c>
      <c r="W2142" s="48">
        <v>0</v>
      </c>
    </row>
    <row r="2143" spans="3:28" ht="15" customHeight="1" outlineLevel="2" x14ac:dyDescent="0.2">
      <c r="D2143" s="41" t="s">
        <v>1355</v>
      </c>
      <c r="E2143" s="17" t="s">
        <v>1356</v>
      </c>
      <c r="F2143" s="48">
        <v>0</v>
      </c>
      <c r="G2143" s="48">
        <v>0</v>
      </c>
      <c r="H2143" s="48">
        <v>0</v>
      </c>
      <c r="I2143" s="48">
        <v>0</v>
      </c>
      <c r="J2143" s="48">
        <v>0</v>
      </c>
      <c r="K2143" s="48">
        <v>0</v>
      </c>
      <c r="L2143" s="48">
        <v>0</v>
      </c>
      <c r="M2143" s="48">
        <v>0</v>
      </c>
      <c r="N2143" s="48">
        <v>0</v>
      </c>
      <c r="O2143" s="48">
        <v>0</v>
      </c>
      <c r="P2143" s="48">
        <v>0</v>
      </c>
      <c r="Q2143" s="48">
        <v>0</v>
      </c>
      <c r="R2143" s="48">
        <v>0</v>
      </c>
      <c r="S2143" s="48">
        <v>0</v>
      </c>
      <c r="T2143" s="48">
        <v>0</v>
      </c>
      <c r="U2143" s="48">
        <v>0</v>
      </c>
      <c r="V2143" s="48">
        <v>0</v>
      </c>
      <c r="W2143" s="48">
        <v>0</v>
      </c>
    </row>
    <row r="2144" spans="3:28" ht="15" customHeight="1" outlineLevel="2" x14ac:dyDescent="0.2">
      <c r="D2144" s="41" t="s">
        <v>1357</v>
      </c>
      <c r="E2144" s="17" t="s">
        <v>1358</v>
      </c>
      <c r="F2144" s="48">
        <v>0</v>
      </c>
      <c r="G2144" s="48">
        <v>0</v>
      </c>
      <c r="H2144" s="48">
        <v>0</v>
      </c>
      <c r="I2144" s="48">
        <v>0</v>
      </c>
      <c r="J2144" s="48">
        <v>0</v>
      </c>
      <c r="K2144" s="48">
        <v>0</v>
      </c>
      <c r="L2144" s="48">
        <v>0</v>
      </c>
      <c r="M2144" s="48">
        <v>0</v>
      </c>
      <c r="N2144" s="48">
        <v>0</v>
      </c>
      <c r="O2144" s="48">
        <v>0</v>
      </c>
      <c r="P2144" s="48">
        <v>0</v>
      </c>
      <c r="Q2144" s="48">
        <v>0</v>
      </c>
      <c r="R2144" s="48">
        <v>0</v>
      </c>
      <c r="S2144" s="48">
        <v>0</v>
      </c>
      <c r="T2144" s="48">
        <v>0</v>
      </c>
      <c r="U2144" s="48">
        <v>0</v>
      </c>
      <c r="V2144" s="48">
        <v>0</v>
      </c>
      <c r="W2144" s="48">
        <v>0</v>
      </c>
    </row>
    <row r="2145" spans="4:23" ht="15" customHeight="1" outlineLevel="2" x14ac:dyDescent="0.2">
      <c r="D2145" s="41" t="s">
        <v>1359</v>
      </c>
      <c r="E2145" s="17" t="s">
        <v>1360</v>
      </c>
      <c r="F2145" s="48">
        <v>0</v>
      </c>
      <c r="G2145" s="48">
        <v>0</v>
      </c>
      <c r="H2145" s="48">
        <v>0</v>
      </c>
      <c r="I2145" s="48">
        <v>0</v>
      </c>
      <c r="J2145" s="48">
        <v>0</v>
      </c>
      <c r="K2145" s="48">
        <v>0</v>
      </c>
      <c r="L2145" s="48">
        <v>0</v>
      </c>
      <c r="M2145" s="48">
        <v>0</v>
      </c>
      <c r="N2145" s="48">
        <v>0</v>
      </c>
      <c r="O2145" s="48">
        <v>0</v>
      </c>
      <c r="P2145" s="48">
        <v>0</v>
      </c>
      <c r="Q2145" s="48">
        <v>0</v>
      </c>
      <c r="R2145" s="48">
        <v>0</v>
      </c>
      <c r="S2145" s="48">
        <v>0</v>
      </c>
      <c r="T2145" s="48">
        <v>0</v>
      </c>
      <c r="U2145" s="48">
        <v>0</v>
      </c>
      <c r="V2145" s="48">
        <v>0</v>
      </c>
      <c r="W2145" s="48">
        <v>0</v>
      </c>
    </row>
    <row r="2146" spans="4:23" ht="15" customHeight="1" outlineLevel="2" x14ac:dyDescent="0.2">
      <c r="D2146" s="41" t="s">
        <v>1361</v>
      </c>
      <c r="E2146" s="17" t="s">
        <v>1362</v>
      </c>
      <c r="F2146" s="48">
        <v>0</v>
      </c>
      <c r="G2146" s="48">
        <v>0</v>
      </c>
      <c r="H2146" s="48">
        <v>0</v>
      </c>
      <c r="I2146" s="48">
        <v>0</v>
      </c>
      <c r="J2146" s="48">
        <v>0</v>
      </c>
      <c r="K2146" s="48">
        <v>0</v>
      </c>
      <c r="L2146" s="48">
        <v>0</v>
      </c>
      <c r="M2146" s="48">
        <v>0</v>
      </c>
      <c r="N2146" s="48">
        <v>0</v>
      </c>
      <c r="O2146" s="48">
        <v>0</v>
      </c>
      <c r="P2146" s="48">
        <v>0</v>
      </c>
      <c r="Q2146" s="48">
        <v>0</v>
      </c>
      <c r="R2146" s="48">
        <v>0</v>
      </c>
      <c r="S2146" s="48">
        <v>0</v>
      </c>
      <c r="T2146" s="48">
        <v>0</v>
      </c>
      <c r="U2146" s="48">
        <v>0</v>
      </c>
      <c r="V2146" s="48">
        <v>0</v>
      </c>
      <c r="W2146" s="48">
        <v>0</v>
      </c>
    </row>
    <row r="2147" spans="4:23" ht="15" customHeight="1" outlineLevel="2" x14ac:dyDescent="0.2">
      <c r="D2147" s="41" t="s">
        <v>1363</v>
      </c>
      <c r="E2147" s="17" t="s">
        <v>1364</v>
      </c>
      <c r="F2147" s="48">
        <v>1</v>
      </c>
      <c r="G2147" s="48">
        <v>0</v>
      </c>
      <c r="H2147" s="48">
        <v>1</v>
      </c>
      <c r="I2147" s="48">
        <v>1</v>
      </c>
      <c r="J2147" s="48">
        <v>0</v>
      </c>
      <c r="K2147" s="48">
        <v>1</v>
      </c>
      <c r="L2147" s="48">
        <v>0</v>
      </c>
      <c r="M2147" s="48">
        <v>0</v>
      </c>
      <c r="N2147" s="48">
        <v>0</v>
      </c>
      <c r="O2147" s="48">
        <v>0</v>
      </c>
      <c r="P2147" s="48">
        <v>0</v>
      </c>
      <c r="Q2147" s="48">
        <v>0</v>
      </c>
      <c r="R2147" s="48">
        <v>0</v>
      </c>
      <c r="S2147" s="48">
        <v>0</v>
      </c>
      <c r="T2147" s="48">
        <v>0</v>
      </c>
      <c r="U2147" s="48">
        <v>0</v>
      </c>
      <c r="V2147" s="48">
        <v>0</v>
      </c>
      <c r="W2147" s="48">
        <v>0</v>
      </c>
    </row>
    <row r="2148" spans="4:23" ht="15" customHeight="1" outlineLevel="2" x14ac:dyDescent="0.2">
      <c r="D2148" s="41" t="s">
        <v>1365</v>
      </c>
      <c r="E2148" s="17" t="s">
        <v>1366</v>
      </c>
      <c r="F2148" s="48">
        <v>32</v>
      </c>
      <c r="G2148" s="48">
        <v>31</v>
      </c>
      <c r="H2148" s="48">
        <v>1</v>
      </c>
      <c r="I2148" s="48">
        <v>24</v>
      </c>
      <c r="J2148" s="48">
        <v>23</v>
      </c>
      <c r="K2148" s="48">
        <v>1</v>
      </c>
      <c r="L2148" s="48">
        <v>25</v>
      </c>
      <c r="M2148" s="48">
        <v>24</v>
      </c>
      <c r="N2148" s="48">
        <v>1</v>
      </c>
      <c r="O2148" s="48">
        <v>24</v>
      </c>
      <c r="P2148" s="48">
        <v>23</v>
      </c>
      <c r="Q2148" s="48">
        <v>1</v>
      </c>
      <c r="R2148" s="48">
        <v>26</v>
      </c>
      <c r="S2148" s="48">
        <v>25</v>
      </c>
      <c r="T2148" s="48">
        <v>1</v>
      </c>
      <c r="U2148" s="48">
        <v>20</v>
      </c>
      <c r="V2148" s="48">
        <v>19</v>
      </c>
      <c r="W2148" s="48">
        <v>1</v>
      </c>
    </row>
    <row r="2149" spans="4:23" ht="15" customHeight="1" outlineLevel="2" x14ac:dyDescent="0.2">
      <c r="D2149" s="41" t="s">
        <v>1367</v>
      </c>
      <c r="E2149" s="17" t="s">
        <v>1368</v>
      </c>
      <c r="F2149" s="48">
        <v>2</v>
      </c>
      <c r="G2149" s="48">
        <v>0</v>
      </c>
      <c r="H2149" s="48">
        <v>2</v>
      </c>
      <c r="I2149" s="48">
        <v>2</v>
      </c>
      <c r="J2149" s="48">
        <v>0</v>
      </c>
      <c r="K2149" s="48">
        <v>2</v>
      </c>
      <c r="L2149" s="48">
        <v>0</v>
      </c>
      <c r="M2149" s="48">
        <v>0</v>
      </c>
      <c r="N2149" s="48">
        <v>0</v>
      </c>
      <c r="O2149" s="48">
        <v>0</v>
      </c>
      <c r="P2149" s="48">
        <v>0</v>
      </c>
      <c r="Q2149" s="48">
        <v>0</v>
      </c>
      <c r="R2149" s="48">
        <v>0</v>
      </c>
      <c r="S2149" s="48">
        <v>0</v>
      </c>
      <c r="T2149" s="48">
        <v>0</v>
      </c>
      <c r="U2149" s="48">
        <v>0</v>
      </c>
      <c r="V2149" s="48">
        <v>0</v>
      </c>
      <c r="W2149" s="48">
        <v>0</v>
      </c>
    </row>
    <row r="2150" spans="4:23" ht="15" customHeight="1" outlineLevel="2" x14ac:dyDescent="0.2">
      <c r="D2150" s="41" t="s">
        <v>1369</v>
      </c>
      <c r="E2150" s="17" t="s">
        <v>1370</v>
      </c>
      <c r="F2150" s="48">
        <v>0</v>
      </c>
      <c r="G2150" s="48">
        <v>0</v>
      </c>
      <c r="H2150" s="48">
        <v>0</v>
      </c>
      <c r="I2150" s="48">
        <v>0</v>
      </c>
      <c r="J2150" s="48">
        <v>0</v>
      </c>
      <c r="K2150" s="48">
        <v>0</v>
      </c>
      <c r="L2150" s="48">
        <v>0</v>
      </c>
      <c r="M2150" s="48">
        <v>0</v>
      </c>
      <c r="N2150" s="48">
        <v>0</v>
      </c>
      <c r="O2150" s="48">
        <v>0</v>
      </c>
      <c r="P2150" s="48">
        <v>0</v>
      </c>
      <c r="Q2150" s="48">
        <v>0</v>
      </c>
      <c r="R2150" s="48">
        <v>0</v>
      </c>
      <c r="S2150" s="48">
        <v>0</v>
      </c>
      <c r="T2150" s="48">
        <v>0</v>
      </c>
      <c r="U2150" s="48">
        <v>0</v>
      </c>
      <c r="V2150" s="48">
        <v>0</v>
      </c>
      <c r="W2150" s="48">
        <v>0</v>
      </c>
    </row>
    <row r="2151" spans="4:23" ht="15" customHeight="1" outlineLevel="2" x14ac:dyDescent="0.2">
      <c r="D2151" s="41" t="s">
        <v>1371</v>
      </c>
      <c r="E2151" s="17" t="s">
        <v>1372</v>
      </c>
      <c r="F2151" s="48">
        <v>0</v>
      </c>
      <c r="G2151" s="48">
        <v>0</v>
      </c>
      <c r="H2151" s="48">
        <v>0</v>
      </c>
      <c r="I2151" s="48">
        <v>0</v>
      </c>
      <c r="J2151" s="48">
        <v>0</v>
      </c>
      <c r="K2151" s="48">
        <v>0</v>
      </c>
      <c r="L2151" s="48">
        <v>0</v>
      </c>
      <c r="M2151" s="48">
        <v>0</v>
      </c>
      <c r="N2151" s="48">
        <v>0</v>
      </c>
      <c r="O2151" s="48">
        <v>0</v>
      </c>
      <c r="P2151" s="48">
        <v>0</v>
      </c>
      <c r="Q2151" s="48">
        <v>0</v>
      </c>
      <c r="R2151" s="48">
        <v>0</v>
      </c>
      <c r="S2151" s="48">
        <v>0</v>
      </c>
      <c r="T2151" s="48">
        <v>0</v>
      </c>
      <c r="U2151" s="48">
        <v>0</v>
      </c>
      <c r="V2151" s="48">
        <v>0</v>
      </c>
      <c r="W2151" s="48">
        <v>0</v>
      </c>
    </row>
    <row r="2152" spans="4:23" ht="15" customHeight="1" outlineLevel="2" x14ac:dyDescent="0.2">
      <c r="D2152" s="41" t="s">
        <v>1373</v>
      </c>
      <c r="E2152" s="17" t="s">
        <v>1374</v>
      </c>
      <c r="F2152" s="48">
        <v>0</v>
      </c>
      <c r="G2152" s="48">
        <v>0</v>
      </c>
      <c r="H2152" s="48">
        <v>0</v>
      </c>
      <c r="I2152" s="48">
        <v>0</v>
      </c>
      <c r="J2152" s="48">
        <v>0</v>
      </c>
      <c r="K2152" s="48">
        <v>0</v>
      </c>
      <c r="L2152" s="48">
        <v>0</v>
      </c>
      <c r="M2152" s="48">
        <v>0</v>
      </c>
      <c r="N2152" s="48">
        <v>0</v>
      </c>
      <c r="O2152" s="48">
        <v>0</v>
      </c>
      <c r="P2152" s="48">
        <v>0</v>
      </c>
      <c r="Q2152" s="48">
        <v>0</v>
      </c>
      <c r="R2152" s="48">
        <v>0</v>
      </c>
      <c r="S2152" s="48">
        <v>0</v>
      </c>
      <c r="T2152" s="48">
        <v>0</v>
      </c>
      <c r="U2152" s="48">
        <v>0</v>
      </c>
      <c r="V2152" s="48">
        <v>0</v>
      </c>
      <c r="W2152" s="48">
        <v>0</v>
      </c>
    </row>
    <row r="2153" spans="4:23" ht="15" customHeight="1" outlineLevel="2" x14ac:dyDescent="0.2">
      <c r="D2153" s="41" t="s">
        <v>1375</v>
      </c>
      <c r="E2153" s="17" t="s">
        <v>1376</v>
      </c>
      <c r="F2153" s="48">
        <v>1</v>
      </c>
      <c r="G2153" s="48">
        <v>0</v>
      </c>
      <c r="H2153" s="48">
        <v>1</v>
      </c>
      <c r="I2153" s="48">
        <v>1</v>
      </c>
      <c r="J2153" s="48">
        <v>0</v>
      </c>
      <c r="K2153" s="48">
        <v>1</v>
      </c>
      <c r="L2153" s="48">
        <v>2</v>
      </c>
      <c r="M2153" s="48">
        <v>1</v>
      </c>
      <c r="N2153" s="48">
        <v>1</v>
      </c>
      <c r="O2153" s="48">
        <v>2</v>
      </c>
      <c r="P2153" s="48">
        <v>0</v>
      </c>
      <c r="Q2153" s="48">
        <v>2</v>
      </c>
      <c r="R2153" s="48">
        <v>2</v>
      </c>
      <c r="S2153" s="48">
        <v>0</v>
      </c>
      <c r="T2153" s="48">
        <v>2</v>
      </c>
      <c r="U2153" s="48">
        <v>2</v>
      </c>
      <c r="V2153" s="48">
        <v>0</v>
      </c>
      <c r="W2153" s="48">
        <v>2</v>
      </c>
    </row>
    <row r="2154" spans="4:23" ht="15" customHeight="1" outlineLevel="2" x14ac:dyDescent="0.2">
      <c r="D2154" s="41" t="s">
        <v>1377</v>
      </c>
      <c r="E2154" s="17" t="s">
        <v>1378</v>
      </c>
      <c r="F2154" s="48">
        <v>2</v>
      </c>
      <c r="G2154" s="48">
        <v>1</v>
      </c>
      <c r="H2154" s="48">
        <v>1</v>
      </c>
      <c r="I2154" s="48">
        <v>2</v>
      </c>
      <c r="J2154" s="48">
        <v>1</v>
      </c>
      <c r="K2154" s="48">
        <v>1</v>
      </c>
      <c r="L2154" s="48">
        <v>2</v>
      </c>
      <c r="M2154" s="48">
        <v>1</v>
      </c>
      <c r="N2154" s="48">
        <v>1</v>
      </c>
      <c r="O2154" s="48">
        <v>2</v>
      </c>
      <c r="P2154" s="48">
        <v>1</v>
      </c>
      <c r="Q2154" s="48">
        <v>1</v>
      </c>
      <c r="R2154" s="48">
        <v>2</v>
      </c>
      <c r="S2154" s="48">
        <v>1</v>
      </c>
      <c r="T2154" s="48">
        <v>1</v>
      </c>
      <c r="U2154" s="48">
        <v>2</v>
      </c>
      <c r="V2154" s="48">
        <v>1</v>
      </c>
      <c r="W2154" s="48">
        <v>1</v>
      </c>
    </row>
    <row r="2155" spans="4:23" ht="15" customHeight="1" outlineLevel="2" x14ac:dyDescent="0.2">
      <c r="D2155" s="41" t="s">
        <v>1379</v>
      </c>
      <c r="E2155" s="17" t="s">
        <v>1380</v>
      </c>
      <c r="F2155" s="48">
        <v>0</v>
      </c>
      <c r="G2155" s="48">
        <v>0</v>
      </c>
      <c r="H2155" s="48">
        <v>0</v>
      </c>
      <c r="I2155" s="48">
        <v>0</v>
      </c>
      <c r="J2155" s="48">
        <v>0</v>
      </c>
      <c r="K2155" s="48">
        <v>0</v>
      </c>
      <c r="L2155" s="48">
        <v>0</v>
      </c>
      <c r="M2155" s="48">
        <v>0</v>
      </c>
      <c r="N2155" s="48">
        <v>0</v>
      </c>
      <c r="O2155" s="48">
        <v>0</v>
      </c>
      <c r="P2155" s="48">
        <v>0</v>
      </c>
      <c r="Q2155" s="48">
        <v>0</v>
      </c>
      <c r="R2155" s="48">
        <v>0</v>
      </c>
      <c r="S2155" s="48">
        <v>0</v>
      </c>
      <c r="T2155" s="48">
        <v>0</v>
      </c>
      <c r="U2155" s="48">
        <v>0</v>
      </c>
      <c r="V2155" s="48">
        <v>0</v>
      </c>
      <c r="W2155" s="48">
        <v>0</v>
      </c>
    </row>
    <row r="2156" spans="4:23" ht="15" customHeight="1" outlineLevel="2" x14ac:dyDescent="0.2">
      <c r="D2156" s="41" t="s">
        <v>1381</v>
      </c>
      <c r="E2156" s="17" t="s">
        <v>1382</v>
      </c>
      <c r="F2156" s="48">
        <v>7</v>
      </c>
      <c r="G2156" s="48">
        <v>3</v>
      </c>
      <c r="H2156" s="48">
        <v>4</v>
      </c>
      <c r="I2156" s="48">
        <v>5</v>
      </c>
      <c r="J2156" s="48">
        <v>2</v>
      </c>
      <c r="K2156" s="48">
        <v>3</v>
      </c>
      <c r="L2156" s="48">
        <v>7</v>
      </c>
      <c r="M2156" s="48">
        <v>2</v>
      </c>
      <c r="N2156" s="48">
        <v>5</v>
      </c>
      <c r="O2156" s="48">
        <v>9</v>
      </c>
      <c r="P2156" s="48">
        <v>5</v>
      </c>
      <c r="Q2156" s="48">
        <v>4</v>
      </c>
      <c r="R2156" s="48">
        <v>10</v>
      </c>
      <c r="S2156" s="48">
        <v>4</v>
      </c>
      <c r="T2156" s="48">
        <v>6</v>
      </c>
      <c r="U2156" s="48">
        <v>10</v>
      </c>
      <c r="V2156" s="48">
        <v>4</v>
      </c>
      <c r="W2156" s="48">
        <v>6</v>
      </c>
    </row>
    <row r="2157" spans="4:23" ht="15" customHeight="1" outlineLevel="2" x14ac:dyDescent="0.2">
      <c r="D2157" s="41" t="s">
        <v>1383</v>
      </c>
      <c r="E2157" s="17" t="s">
        <v>1384</v>
      </c>
      <c r="F2157" s="48">
        <v>2</v>
      </c>
      <c r="G2157" s="48">
        <v>1</v>
      </c>
      <c r="H2157" s="48">
        <v>1</v>
      </c>
      <c r="I2157" s="48">
        <v>1</v>
      </c>
      <c r="J2157" s="48">
        <v>0</v>
      </c>
      <c r="K2157" s="48">
        <v>1</v>
      </c>
      <c r="L2157" s="48">
        <v>1</v>
      </c>
      <c r="M2157" s="48">
        <v>0</v>
      </c>
      <c r="N2157" s="48">
        <v>1</v>
      </c>
      <c r="O2157" s="48">
        <v>1</v>
      </c>
      <c r="P2157" s="48">
        <v>0</v>
      </c>
      <c r="Q2157" s="48">
        <v>1</v>
      </c>
      <c r="R2157" s="48">
        <v>1</v>
      </c>
      <c r="S2157" s="48">
        <v>0</v>
      </c>
      <c r="T2157" s="48">
        <v>1</v>
      </c>
      <c r="U2157" s="48">
        <v>1</v>
      </c>
      <c r="V2157" s="48">
        <v>0</v>
      </c>
      <c r="W2157" s="48">
        <v>1</v>
      </c>
    </row>
    <row r="2158" spans="4:23" ht="15" customHeight="1" outlineLevel="2" x14ac:dyDescent="0.2">
      <c r="D2158" s="41" t="s">
        <v>1385</v>
      </c>
      <c r="E2158" s="17" t="s">
        <v>1386</v>
      </c>
      <c r="F2158" s="48">
        <v>0</v>
      </c>
      <c r="G2158" s="48">
        <v>0</v>
      </c>
      <c r="H2158" s="48">
        <v>0</v>
      </c>
      <c r="I2158" s="48">
        <v>0</v>
      </c>
      <c r="J2158" s="48">
        <v>0</v>
      </c>
      <c r="K2158" s="48">
        <v>0</v>
      </c>
      <c r="L2158" s="48">
        <v>0</v>
      </c>
      <c r="M2158" s="48">
        <v>0</v>
      </c>
      <c r="N2158" s="48">
        <v>0</v>
      </c>
      <c r="O2158" s="48">
        <v>0</v>
      </c>
      <c r="P2158" s="48">
        <v>0</v>
      </c>
      <c r="Q2158" s="48">
        <v>0</v>
      </c>
      <c r="R2158" s="48">
        <v>0</v>
      </c>
      <c r="S2158" s="48">
        <v>0</v>
      </c>
      <c r="T2158" s="48">
        <v>0</v>
      </c>
      <c r="U2158" s="48">
        <v>0</v>
      </c>
      <c r="V2158" s="48">
        <v>0</v>
      </c>
      <c r="W2158" s="48">
        <v>0</v>
      </c>
    </row>
    <row r="2159" spans="4:23" ht="15" customHeight="1" outlineLevel="2" x14ac:dyDescent="0.2">
      <c r="D2159" s="41" t="s">
        <v>1387</v>
      </c>
      <c r="E2159" s="17" t="s">
        <v>1388</v>
      </c>
      <c r="F2159" s="48">
        <v>0</v>
      </c>
      <c r="G2159" s="48">
        <v>0</v>
      </c>
      <c r="H2159" s="48">
        <v>0</v>
      </c>
      <c r="I2159" s="48">
        <v>0</v>
      </c>
      <c r="J2159" s="48">
        <v>0</v>
      </c>
      <c r="K2159" s="48">
        <v>0</v>
      </c>
      <c r="L2159" s="48">
        <v>0</v>
      </c>
      <c r="M2159" s="48">
        <v>0</v>
      </c>
      <c r="N2159" s="48">
        <v>0</v>
      </c>
      <c r="O2159" s="48">
        <v>1</v>
      </c>
      <c r="P2159" s="48">
        <v>0</v>
      </c>
      <c r="Q2159" s="48">
        <v>1</v>
      </c>
      <c r="R2159" s="48">
        <v>1</v>
      </c>
      <c r="S2159" s="48">
        <v>0</v>
      </c>
      <c r="T2159" s="48">
        <v>1</v>
      </c>
      <c r="U2159" s="48">
        <v>1</v>
      </c>
      <c r="V2159" s="48">
        <v>0</v>
      </c>
      <c r="W2159" s="48">
        <v>1</v>
      </c>
    </row>
    <row r="2160" spans="4:23" ht="15" customHeight="1" outlineLevel="2" x14ac:dyDescent="0.2">
      <c r="D2160" s="41" t="s">
        <v>1389</v>
      </c>
      <c r="E2160" s="17" t="s">
        <v>1390</v>
      </c>
      <c r="F2160" s="48">
        <v>0</v>
      </c>
      <c r="G2160" s="48">
        <v>0</v>
      </c>
      <c r="H2160" s="48">
        <v>0</v>
      </c>
      <c r="I2160" s="48">
        <v>0</v>
      </c>
      <c r="J2160" s="48">
        <v>0</v>
      </c>
      <c r="K2160" s="48">
        <v>0</v>
      </c>
      <c r="L2160" s="48">
        <v>0</v>
      </c>
      <c r="M2160" s="48">
        <v>0</v>
      </c>
      <c r="N2160" s="48">
        <v>0</v>
      </c>
      <c r="O2160" s="48">
        <v>0</v>
      </c>
      <c r="P2160" s="48">
        <v>0</v>
      </c>
      <c r="Q2160" s="48">
        <v>0</v>
      </c>
      <c r="R2160" s="48">
        <v>0</v>
      </c>
      <c r="S2160" s="48">
        <v>0</v>
      </c>
      <c r="T2160" s="48">
        <v>0</v>
      </c>
      <c r="U2160" s="48">
        <v>0</v>
      </c>
      <c r="V2160" s="48">
        <v>0</v>
      </c>
      <c r="W2160" s="48">
        <v>0</v>
      </c>
    </row>
    <row r="2161" spans="4:23" ht="15" customHeight="1" outlineLevel="2" x14ac:dyDescent="0.2">
      <c r="D2161" s="41" t="s">
        <v>1391</v>
      </c>
      <c r="E2161" s="17" t="s">
        <v>1392</v>
      </c>
      <c r="F2161" s="48">
        <v>2</v>
      </c>
      <c r="G2161" s="48">
        <v>0</v>
      </c>
      <c r="H2161" s="48">
        <v>2</v>
      </c>
      <c r="I2161" s="48">
        <v>2</v>
      </c>
      <c r="J2161" s="48">
        <v>0</v>
      </c>
      <c r="K2161" s="48">
        <v>2</v>
      </c>
      <c r="L2161" s="48">
        <v>2</v>
      </c>
      <c r="M2161" s="48">
        <v>0</v>
      </c>
      <c r="N2161" s="48">
        <v>2</v>
      </c>
      <c r="O2161" s="48">
        <v>3</v>
      </c>
      <c r="P2161" s="48">
        <v>0</v>
      </c>
      <c r="Q2161" s="48">
        <v>3</v>
      </c>
      <c r="R2161" s="48">
        <v>3</v>
      </c>
      <c r="S2161" s="48">
        <v>0</v>
      </c>
      <c r="T2161" s="48">
        <v>3</v>
      </c>
      <c r="U2161" s="48">
        <v>5</v>
      </c>
      <c r="V2161" s="48">
        <v>0</v>
      </c>
      <c r="W2161" s="48">
        <v>5</v>
      </c>
    </row>
    <row r="2162" spans="4:23" ht="15" customHeight="1" outlineLevel="2" x14ac:dyDescent="0.2">
      <c r="D2162" s="41" t="s">
        <v>1393</v>
      </c>
      <c r="E2162" s="17" t="s">
        <v>1394</v>
      </c>
      <c r="F2162" s="48">
        <v>1</v>
      </c>
      <c r="G2162" s="48">
        <v>0</v>
      </c>
      <c r="H2162" s="48">
        <v>1</v>
      </c>
      <c r="I2162" s="48">
        <v>1</v>
      </c>
      <c r="J2162" s="48">
        <v>0</v>
      </c>
      <c r="K2162" s="48">
        <v>1</v>
      </c>
      <c r="L2162" s="48">
        <v>1</v>
      </c>
      <c r="M2162" s="48">
        <v>0</v>
      </c>
      <c r="N2162" s="48">
        <v>1</v>
      </c>
      <c r="O2162" s="48">
        <v>1</v>
      </c>
      <c r="P2162" s="48">
        <v>0</v>
      </c>
      <c r="Q2162" s="48">
        <v>1</v>
      </c>
      <c r="R2162" s="48">
        <v>1</v>
      </c>
      <c r="S2162" s="48">
        <v>0</v>
      </c>
      <c r="T2162" s="48">
        <v>1</v>
      </c>
      <c r="U2162" s="48">
        <v>1</v>
      </c>
      <c r="V2162" s="48">
        <v>0</v>
      </c>
      <c r="W2162" s="48">
        <v>1</v>
      </c>
    </row>
    <row r="2163" spans="4:23" ht="15" customHeight="1" outlineLevel="2" x14ac:dyDescent="0.2">
      <c r="D2163" s="41" t="s">
        <v>1395</v>
      </c>
      <c r="E2163" s="17" t="s">
        <v>1396</v>
      </c>
      <c r="F2163" s="48">
        <v>0</v>
      </c>
      <c r="G2163" s="48">
        <v>0</v>
      </c>
      <c r="H2163" s="48">
        <v>0</v>
      </c>
      <c r="I2163" s="48">
        <v>0</v>
      </c>
      <c r="J2163" s="48">
        <v>0</v>
      </c>
      <c r="K2163" s="48">
        <v>0</v>
      </c>
      <c r="L2163" s="48">
        <v>0</v>
      </c>
      <c r="M2163" s="48">
        <v>0</v>
      </c>
      <c r="N2163" s="48">
        <v>0</v>
      </c>
      <c r="O2163" s="48">
        <v>0</v>
      </c>
      <c r="P2163" s="48">
        <v>0</v>
      </c>
      <c r="Q2163" s="48">
        <v>0</v>
      </c>
      <c r="R2163" s="48">
        <v>0</v>
      </c>
      <c r="S2163" s="48">
        <v>0</v>
      </c>
      <c r="T2163" s="48">
        <v>0</v>
      </c>
      <c r="U2163" s="48">
        <v>0</v>
      </c>
      <c r="V2163" s="48">
        <v>0</v>
      </c>
      <c r="W2163" s="48">
        <v>0</v>
      </c>
    </row>
    <row r="2164" spans="4:23" ht="15" customHeight="1" outlineLevel="2" x14ac:dyDescent="0.2">
      <c r="D2164" s="41" t="s">
        <v>1397</v>
      </c>
      <c r="E2164" s="17" t="s">
        <v>1398</v>
      </c>
      <c r="F2164" s="48">
        <v>0</v>
      </c>
      <c r="G2164" s="48">
        <v>0</v>
      </c>
      <c r="H2164" s="48">
        <v>0</v>
      </c>
      <c r="I2164" s="48">
        <v>0</v>
      </c>
      <c r="J2164" s="48">
        <v>0</v>
      </c>
      <c r="K2164" s="48">
        <v>0</v>
      </c>
      <c r="L2164" s="48">
        <v>0</v>
      </c>
      <c r="M2164" s="48">
        <v>0</v>
      </c>
      <c r="N2164" s="48">
        <v>0</v>
      </c>
      <c r="O2164" s="48">
        <v>0</v>
      </c>
      <c r="P2164" s="48">
        <v>0</v>
      </c>
      <c r="Q2164" s="48">
        <v>0</v>
      </c>
      <c r="R2164" s="48">
        <v>0</v>
      </c>
      <c r="S2164" s="48">
        <v>0</v>
      </c>
      <c r="T2164" s="48">
        <v>0</v>
      </c>
      <c r="U2164" s="48">
        <v>0</v>
      </c>
      <c r="V2164" s="48">
        <v>0</v>
      </c>
      <c r="W2164" s="48">
        <v>0</v>
      </c>
    </row>
    <row r="2165" spans="4:23" ht="15" customHeight="1" outlineLevel="2" x14ac:dyDescent="0.2">
      <c r="D2165" s="41" t="s">
        <v>1399</v>
      </c>
      <c r="E2165" s="17" t="s">
        <v>1400</v>
      </c>
      <c r="F2165" s="48">
        <v>0</v>
      </c>
      <c r="G2165" s="48">
        <v>0</v>
      </c>
      <c r="H2165" s="48">
        <v>0</v>
      </c>
      <c r="I2165" s="48">
        <v>0</v>
      </c>
      <c r="J2165" s="48">
        <v>0</v>
      </c>
      <c r="K2165" s="48">
        <v>0</v>
      </c>
      <c r="L2165" s="48">
        <v>0</v>
      </c>
      <c r="M2165" s="48">
        <v>0</v>
      </c>
      <c r="N2165" s="48">
        <v>0</v>
      </c>
      <c r="O2165" s="48">
        <v>0</v>
      </c>
      <c r="P2165" s="48">
        <v>0</v>
      </c>
      <c r="Q2165" s="48">
        <v>0</v>
      </c>
      <c r="R2165" s="48">
        <v>0</v>
      </c>
      <c r="S2165" s="48">
        <v>0</v>
      </c>
      <c r="T2165" s="48">
        <v>0</v>
      </c>
      <c r="U2165" s="48">
        <v>0</v>
      </c>
      <c r="V2165" s="48">
        <v>0</v>
      </c>
      <c r="W2165" s="48">
        <v>0</v>
      </c>
    </row>
    <row r="2166" spans="4:23" ht="15" customHeight="1" outlineLevel="2" x14ac:dyDescent="0.2">
      <c r="D2166" s="41" t="s">
        <v>1401</v>
      </c>
      <c r="E2166" s="17" t="s">
        <v>1402</v>
      </c>
      <c r="F2166" s="48">
        <v>0</v>
      </c>
      <c r="G2166" s="48">
        <v>0</v>
      </c>
      <c r="H2166" s="48">
        <v>0</v>
      </c>
      <c r="I2166" s="48">
        <v>0</v>
      </c>
      <c r="J2166" s="48">
        <v>0</v>
      </c>
      <c r="K2166" s="48">
        <v>0</v>
      </c>
      <c r="L2166" s="48">
        <v>0</v>
      </c>
      <c r="M2166" s="48">
        <v>0</v>
      </c>
      <c r="N2166" s="48">
        <v>0</v>
      </c>
      <c r="O2166" s="48">
        <v>0</v>
      </c>
      <c r="P2166" s="48">
        <v>0</v>
      </c>
      <c r="Q2166" s="48">
        <v>0</v>
      </c>
      <c r="R2166" s="48">
        <v>0</v>
      </c>
      <c r="S2166" s="48">
        <v>0</v>
      </c>
      <c r="T2166" s="48">
        <v>0</v>
      </c>
      <c r="U2166" s="48">
        <v>0</v>
      </c>
      <c r="V2166" s="48">
        <v>0</v>
      </c>
      <c r="W2166" s="48">
        <v>0</v>
      </c>
    </row>
    <row r="2167" spans="4:23" ht="15" customHeight="1" outlineLevel="2" x14ac:dyDescent="0.2">
      <c r="D2167" s="41" t="s">
        <v>1403</v>
      </c>
      <c r="E2167" s="17" t="s">
        <v>1404</v>
      </c>
      <c r="F2167" s="48">
        <v>2</v>
      </c>
      <c r="G2167" s="48">
        <v>0</v>
      </c>
      <c r="H2167" s="48">
        <v>2</v>
      </c>
      <c r="I2167" s="48">
        <v>2</v>
      </c>
      <c r="J2167" s="48">
        <v>0</v>
      </c>
      <c r="K2167" s="48">
        <v>2</v>
      </c>
      <c r="L2167" s="48">
        <v>2</v>
      </c>
      <c r="M2167" s="48">
        <v>0</v>
      </c>
      <c r="N2167" s="48">
        <v>2</v>
      </c>
      <c r="O2167" s="48">
        <v>2</v>
      </c>
      <c r="P2167" s="48">
        <v>0</v>
      </c>
      <c r="Q2167" s="48">
        <v>2</v>
      </c>
      <c r="R2167" s="48">
        <v>2</v>
      </c>
      <c r="S2167" s="48">
        <v>0</v>
      </c>
      <c r="T2167" s="48">
        <v>2</v>
      </c>
      <c r="U2167" s="48">
        <v>2</v>
      </c>
      <c r="V2167" s="48">
        <v>0</v>
      </c>
      <c r="W2167" s="48">
        <v>2</v>
      </c>
    </row>
    <row r="2168" spans="4:23" ht="15" customHeight="1" outlineLevel="2" x14ac:dyDescent="0.2">
      <c r="D2168" s="41" t="s">
        <v>1405</v>
      </c>
      <c r="E2168" s="17" t="s">
        <v>1406</v>
      </c>
      <c r="F2168" s="48">
        <v>1</v>
      </c>
      <c r="G2168" s="48">
        <v>0</v>
      </c>
      <c r="H2168" s="48">
        <v>1</v>
      </c>
      <c r="I2168" s="48">
        <v>1</v>
      </c>
      <c r="J2168" s="48">
        <v>0</v>
      </c>
      <c r="K2168" s="48">
        <v>1</v>
      </c>
      <c r="L2168" s="48">
        <v>0</v>
      </c>
      <c r="M2168" s="48">
        <v>0</v>
      </c>
      <c r="N2168" s="48">
        <v>0</v>
      </c>
      <c r="O2168" s="48">
        <v>0</v>
      </c>
      <c r="P2168" s="48">
        <v>0</v>
      </c>
      <c r="Q2168" s="48">
        <v>0</v>
      </c>
      <c r="R2168" s="48">
        <v>0</v>
      </c>
      <c r="S2168" s="48">
        <v>0</v>
      </c>
      <c r="T2168" s="48">
        <v>0</v>
      </c>
      <c r="U2168" s="48">
        <v>0</v>
      </c>
      <c r="V2168" s="48">
        <v>0</v>
      </c>
      <c r="W2168" s="48">
        <v>0</v>
      </c>
    </row>
    <row r="2169" spans="4:23" ht="15" customHeight="1" outlineLevel="2" x14ac:dyDescent="0.2">
      <c r="D2169" s="41" t="s">
        <v>1407</v>
      </c>
      <c r="E2169" s="17" t="s">
        <v>1408</v>
      </c>
      <c r="F2169" s="48">
        <v>0</v>
      </c>
      <c r="G2169" s="48">
        <v>0</v>
      </c>
      <c r="H2169" s="48">
        <v>0</v>
      </c>
      <c r="I2169" s="48">
        <v>1</v>
      </c>
      <c r="J2169" s="48">
        <v>0</v>
      </c>
      <c r="K2169" s="48">
        <v>1</v>
      </c>
      <c r="L2169" s="48">
        <v>1</v>
      </c>
      <c r="M2169" s="48">
        <v>0</v>
      </c>
      <c r="N2169" s="48">
        <v>1</v>
      </c>
      <c r="O2169" s="48">
        <v>2</v>
      </c>
      <c r="P2169" s="48">
        <v>0</v>
      </c>
      <c r="Q2169" s="48">
        <v>2</v>
      </c>
      <c r="R2169" s="48">
        <v>0</v>
      </c>
      <c r="S2169" s="48">
        <v>0</v>
      </c>
      <c r="T2169" s="48">
        <v>0</v>
      </c>
      <c r="U2169" s="48">
        <v>0</v>
      </c>
      <c r="V2169" s="48">
        <v>0</v>
      </c>
      <c r="W2169" s="48">
        <v>0</v>
      </c>
    </row>
    <row r="2170" spans="4:23" ht="15" customHeight="1" outlineLevel="2" x14ac:dyDescent="0.2">
      <c r="D2170" s="41" t="s">
        <v>1409</v>
      </c>
      <c r="E2170" s="17" t="s">
        <v>1410</v>
      </c>
      <c r="F2170" s="48">
        <v>0</v>
      </c>
      <c r="G2170" s="48">
        <v>0</v>
      </c>
      <c r="H2170" s="48">
        <v>0</v>
      </c>
      <c r="I2170" s="48">
        <v>0</v>
      </c>
      <c r="J2170" s="48">
        <v>0</v>
      </c>
      <c r="K2170" s="48">
        <v>0</v>
      </c>
      <c r="L2170" s="48">
        <v>0</v>
      </c>
      <c r="M2170" s="48">
        <v>0</v>
      </c>
      <c r="N2170" s="48">
        <v>0</v>
      </c>
      <c r="O2170" s="48">
        <v>0</v>
      </c>
      <c r="P2170" s="48">
        <v>0</v>
      </c>
      <c r="Q2170" s="48">
        <v>0</v>
      </c>
      <c r="R2170" s="48">
        <v>0</v>
      </c>
      <c r="S2170" s="48">
        <v>0</v>
      </c>
      <c r="T2170" s="48">
        <v>0</v>
      </c>
      <c r="U2170" s="48">
        <v>0</v>
      </c>
      <c r="V2170" s="48">
        <v>0</v>
      </c>
      <c r="W2170" s="48">
        <v>0</v>
      </c>
    </row>
    <row r="2171" spans="4:23" ht="15" customHeight="1" outlineLevel="2" x14ac:dyDescent="0.2">
      <c r="D2171" s="41" t="s">
        <v>1411</v>
      </c>
      <c r="E2171" s="17" t="s">
        <v>1412</v>
      </c>
      <c r="F2171" s="48">
        <v>0</v>
      </c>
      <c r="G2171" s="48">
        <v>0</v>
      </c>
      <c r="H2171" s="48">
        <v>0</v>
      </c>
      <c r="I2171" s="48">
        <v>0</v>
      </c>
      <c r="J2171" s="48">
        <v>0</v>
      </c>
      <c r="K2171" s="48">
        <v>0</v>
      </c>
      <c r="L2171" s="48">
        <v>0</v>
      </c>
      <c r="M2171" s="48">
        <v>0</v>
      </c>
      <c r="N2171" s="48">
        <v>0</v>
      </c>
      <c r="O2171" s="48">
        <v>0</v>
      </c>
      <c r="P2171" s="48">
        <v>0</v>
      </c>
      <c r="Q2171" s="48">
        <v>0</v>
      </c>
      <c r="R2171" s="48">
        <v>0</v>
      </c>
      <c r="S2171" s="48">
        <v>0</v>
      </c>
      <c r="T2171" s="48">
        <v>0</v>
      </c>
      <c r="U2171" s="48">
        <v>0</v>
      </c>
      <c r="V2171" s="48">
        <v>0</v>
      </c>
      <c r="W2171" s="48">
        <v>0</v>
      </c>
    </row>
    <row r="2172" spans="4:23" ht="15" customHeight="1" outlineLevel="2" x14ac:dyDescent="0.2">
      <c r="D2172" s="41" t="s">
        <v>1413</v>
      </c>
      <c r="E2172" s="17" t="s">
        <v>1414</v>
      </c>
      <c r="F2172" s="48">
        <v>0</v>
      </c>
      <c r="G2172" s="48">
        <v>0</v>
      </c>
      <c r="H2172" s="48">
        <v>0</v>
      </c>
      <c r="I2172" s="48">
        <v>0</v>
      </c>
      <c r="J2172" s="48">
        <v>0</v>
      </c>
      <c r="K2172" s="48">
        <v>0</v>
      </c>
      <c r="L2172" s="48">
        <v>0</v>
      </c>
      <c r="M2172" s="48">
        <v>0</v>
      </c>
      <c r="N2172" s="48">
        <v>0</v>
      </c>
      <c r="O2172" s="48">
        <v>0</v>
      </c>
      <c r="P2172" s="48">
        <v>0</v>
      </c>
      <c r="Q2172" s="48">
        <v>0</v>
      </c>
      <c r="R2172" s="48">
        <v>0</v>
      </c>
      <c r="S2172" s="48">
        <v>0</v>
      </c>
      <c r="T2172" s="48">
        <v>0</v>
      </c>
      <c r="U2172" s="48">
        <v>0</v>
      </c>
      <c r="V2172" s="48">
        <v>0</v>
      </c>
      <c r="W2172" s="48">
        <v>0</v>
      </c>
    </row>
    <row r="2173" spans="4:23" ht="15" customHeight="1" outlineLevel="2" x14ac:dyDescent="0.2">
      <c r="D2173" s="41" t="s">
        <v>1415</v>
      </c>
      <c r="E2173" s="17" t="s">
        <v>1416</v>
      </c>
      <c r="F2173" s="48">
        <v>0</v>
      </c>
      <c r="G2173" s="48">
        <v>0</v>
      </c>
      <c r="H2173" s="48">
        <v>0</v>
      </c>
      <c r="I2173" s="48">
        <v>0</v>
      </c>
      <c r="J2173" s="48">
        <v>0</v>
      </c>
      <c r="K2173" s="48">
        <v>0</v>
      </c>
      <c r="L2173" s="48">
        <v>0</v>
      </c>
      <c r="M2173" s="48">
        <v>0</v>
      </c>
      <c r="N2173" s="48">
        <v>0</v>
      </c>
      <c r="O2173" s="48">
        <v>0</v>
      </c>
      <c r="P2173" s="48">
        <v>0</v>
      </c>
      <c r="Q2173" s="48">
        <v>0</v>
      </c>
      <c r="R2173" s="48">
        <v>0</v>
      </c>
      <c r="S2173" s="48">
        <v>0</v>
      </c>
      <c r="T2173" s="48">
        <v>0</v>
      </c>
      <c r="U2173" s="48">
        <v>0</v>
      </c>
      <c r="V2173" s="48">
        <v>0</v>
      </c>
      <c r="W2173" s="48">
        <v>0</v>
      </c>
    </row>
    <row r="2174" spans="4:23" ht="15" customHeight="1" outlineLevel="2" x14ac:dyDescent="0.2">
      <c r="D2174" s="41" t="s">
        <v>1417</v>
      </c>
      <c r="E2174" s="17" t="s">
        <v>1418</v>
      </c>
      <c r="F2174" s="48">
        <v>0</v>
      </c>
      <c r="G2174" s="48">
        <v>0</v>
      </c>
      <c r="H2174" s="48">
        <v>0</v>
      </c>
      <c r="I2174" s="48">
        <v>0</v>
      </c>
      <c r="J2174" s="48">
        <v>0</v>
      </c>
      <c r="K2174" s="48">
        <v>0</v>
      </c>
      <c r="L2174" s="48">
        <v>0</v>
      </c>
      <c r="M2174" s="48">
        <v>0</v>
      </c>
      <c r="N2174" s="48">
        <v>0</v>
      </c>
      <c r="O2174" s="48">
        <v>0</v>
      </c>
      <c r="P2174" s="48">
        <v>0</v>
      </c>
      <c r="Q2174" s="48">
        <v>0</v>
      </c>
      <c r="R2174" s="48">
        <v>0</v>
      </c>
      <c r="S2174" s="48">
        <v>0</v>
      </c>
      <c r="T2174" s="48">
        <v>0</v>
      </c>
      <c r="U2174" s="48">
        <v>0</v>
      </c>
      <c r="V2174" s="48">
        <v>0</v>
      </c>
      <c r="W2174" s="48">
        <v>0</v>
      </c>
    </row>
    <row r="2175" spans="4:23" ht="15" customHeight="1" outlineLevel="2" x14ac:dyDescent="0.2">
      <c r="D2175" s="41" t="s">
        <v>1419</v>
      </c>
      <c r="E2175" s="17" t="s">
        <v>1420</v>
      </c>
      <c r="F2175" s="48">
        <v>0</v>
      </c>
      <c r="G2175" s="48">
        <v>0</v>
      </c>
      <c r="H2175" s="48">
        <v>0</v>
      </c>
      <c r="I2175" s="48">
        <v>0</v>
      </c>
      <c r="J2175" s="48">
        <v>0</v>
      </c>
      <c r="K2175" s="48">
        <v>0</v>
      </c>
      <c r="L2175" s="48">
        <v>0</v>
      </c>
      <c r="M2175" s="48">
        <v>0</v>
      </c>
      <c r="N2175" s="48">
        <v>0</v>
      </c>
      <c r="O2175" s="48">
        <v>0</v>
      </c>
      <c r="P2175" s="48">
        <v>0</v>
      </c>
      <c r="Q2175" s="48">
        <v>0</v>
      </c>
      <c r="R2175" s="48">
        <v>0</v>
      </c>
      <c r="S2175" s="48">
        <v>0</v>
      </c>
      <c r="T2175" s="48">
        <v>0</v>
      </c>
      <c r="U2175" s="48">
        <v>0</v>
      </c>
      <c r="V2175" s="48">
        <v>0</v>
      </c>
      <c r="W2175" s="48">
        <v>0</v>
      </c>
    </row>
    <row r="2176" spans="4:23" ht="15" customHeight="1" outlineLevel="2" x14ac:dyDescent="0.2">
      <c r="D2176" s="41" t="s">
        <v>1421</v>
      </c>
      <c r="E2176" s="17" t="s">
        <v>1422</v>
      </c>
      <c r="F2176" s="48">
        <v>0</v>
      </c>
      <c r="G2176" s="48">
        <v>0</v>
      </c>
      <c r="H2176" s="48">
        <v>0</v>
      </c>
      <c r="I2176" s="48">
        <v>0</v>
      </c>
      <c r="J2176" s="48">
        <v>0</v>
      </c>
      <c r="K2176" s="48">
        <v>0</v>
      </c>
      <c r="L2176" s="48">
        <v>1</v>
      </c>
      <c r="M2176" s="48">
        <v>0</v>
      </c>
      <c r="N2176" s="48">
        <v>1</v>
      </c>
      <c r="O2176" s="48">
        <v>1</v>
      </c>
      <c r="P2176" s="48">
        <v>0</v>
      </c>
      <c r="Q2176" s="48">
        <v>1</v>
      </c>
      <c r="R2176" s="48">
        <v>1</v>
      </c>
      <c r="S2176" s="48">
        <v>0</v>
      </c>
      <c r="T2176" s="48">
        <v>1</v>
      </c>
      <c r="U2176" s="48">
        <v>1</v>
      </c>
      <c r="V2176" s="48">
        <v>0</v>
      </c>
      <c r="W2176" s="48">
        <v>1</v>
      </c>
    </row>
    <row r="2177" spans="4:23" ht="15" customHeight="1" outlineLevel="2" x14ac:dyDescent="0.2">
      <c r="D2177" s="41" t="s">
        <v>1423</v>
      </c>
      <c r="E2177" s="17" t="s">
        <v>1424</v>
      </c>
      <c r="F2177" s="48">
        <v>1</v>
      </c>
      <c r="G2177" s="48">
        <v>0</v>
      </c>
      <c r="H2177" s="48">
        <v>1</v>
      </c>
      <c r="I2177" s="48">
        <v>1</v>
      </c>
      <c r="J2177" s="48">
        <v>0</v>
      </c>
      <c r="K2177" s="48">
        <v>1</v>
      </c>
      <c r="L2177" s="48">
        <v>1</v>
      </c>
      <c r="M2177" s="48">
        <v>0</v>
      </c>
      <c r="N2177" s="48">
        <v>1</v>
      </c>
      <c r="O2177" s="48">
        <v>1</v>
      </c>
      <c r="P2177" s="48">
        <v>0</v>
      </c>
      <c r="Q2177" s="48">
        <v>1</v>
      </c>
      <c r="R2177" s="48">
        <v>1</v>
      </c>
      <c r="S2177" s="48">
        <v>0</v>
      </c>
      <c r="T2177" s="48">
        <v>1</v>
      </c>
      <c r="U2177" s="48">
        <v>1</v>
      </c>
      <c r="V2177" s="48">
        <v>0</v>
      </c>
      <c r="W2177" s="48">
        <v>1</v>
      </c>
    </row>
    <row r="2178" spans="4:23" ht="15" customHeight="1" outlineLevel="2" x14ac:dyDescent="0.2">
      <c r="D2178" s="41" t="s">
        <v>1425</v>
      </c>
      <c r="E2178" s="17" t="s">
        <v>1426</v>
      </c>
      <c r="F2178" s="48">
        <v>0</v>
      </c>
      <c r="G2178" s="48">
        <v>0</v>
      </c>
      <c r="H2178" s="48">
        <v>0</v>
      </c>
      <c r="I2178" s="48">
        <v>0</v>
      </c>
      <c r="J2178" s="48">
        <v>0</v>
      </c>
      <c r="K2178" s="48">
        <v>0</v>
      </c>
      <c r="L2178" s="48">
        <v>0</v>
      </c>
      <c r="M2178" s="48">
        <v>0</v>
      </c>
      <c r="N2178" s="48">
        <v>0</v>
      </c>
      <c r="O2178" s="48">
        <v>0</v>
      </c>
      <c r="P2178" s="48">
        <v>0</v>
      </c>
      <c r="Q2178" s="48">
        <v>0</v>
      </c>
      <c r="R2178" s="48">
        <v>1</v>
      </c>
      <c r="S2178" s="48">
        <v>0</v>
      </c>
      <c r="T2178" s="48">
        <v>1</v>
      </c>
      <c r="U2178" s="48">
        <v>0</v>
      </c>
      <c r="V2178" s="48">
        <v>0</v>
      </c>
      <c r="W2178" s="48">
        <v>0</v>
      </c>
    </row>
    <row r="2179" spans="4:23" ht="15" customHeight="1" outlineLevel="2" x14ac:dyDescent="0.2">
      <c r="D2179" s="41" t="s">
        <v>1427</v>
      </c>
      <c r="E2179" s="17" t="s">
        <v>1428</v>
      </c>
      <c r="F2179" s="48">
        <v>0</v>
      </c>
      <c r="G2179" s="48">
        <v>0</v>
      </c>
      <c r="H2179" s="48">
        <v>0</v>
      </c>
      <c r="I2179" s="48">
        <v>0</v>
      </c>
      <c r="J2179" s="48">
        <v>0</v>
      </c>
      <c r="K2179" s="48">
        <v>0</v>
      </c>
      <c r="L2179" s="48">
        <v>0</v>
      </c>
      <c r="M2179" s="48">
        <v>0</v>
      </c>
      <c r="N2179" s="48">
        <v>0</v>
      </c>
      <c r="O2179" s="48">
        <v>0</v>
      </c>
      <c r="P2179" s="48">
        <v>0</v>
      </c>
      <c r="Q2179" s="48">
        <v>0</v>
      </c>
      <c r="R2179" s="48">
        <v>0</v>
      </c>
      <c r="S2179" s="48">
        <v>0</v>
      </c>
      <c r="T2179" s="48">
        <v>0</v>
      </c>
      <c r="U2179" s="48">
        <v>0</v>
      </c>
      <c r="V2179" s="48">
        <v>0</v>
      </c>
      <c r="W2179" s="48">
        <v>0</v>
      </c>
    </row>
    <row r="2180" spans="4:23" ht="15" customHeight="1" outlineLevel="2" x14ac:dyDescent="0.2">
      <c r="D2180" s="41" t="s">
        <v>1429</v>
      </c>
      <c r="E2180" s="17" t="s">
        <v>1430</v>
      </c>
      <c r="F2180" s="48">
        <v>0</v>
      </c>
      <c r="G2180" s="48">
        <v>0</v>
      </c>
      <c r="H2180" s="48">
        <v>0</v>
      </c>
      <c r="I2180" s="48">
        <v>0</v>
      </c>
      <c r="J2180" s="48">
        <v>0</v>
      </c>
      <c r="K2180" s="48">
        <v>0</v>
      </c>
      <c r="L2180" s="48">
        <v>0</v>
      </c>
      <c r="M2180" s="48">
        <v>0</v>
      </c>
      <c r="N2180" s="48">
        <v>0</v>
      </c>
      <c r="O2180" s="48">
        <v>0</v>
      </c>
      <c r="P2180" s="48">
        <v>0</v>
      </c>
      <c r="Q2180" s="48">
        <v>0</v>
      </c>
      <c r="R2180" s="48">
        <v>0</v>
      </c>
      <c r="S2180" s="48">
        <v>0</v>
      </c>
      <c r="T2180" s="48">
        <v>0</v>
      </c>
      <c r="U2180" s="48">
        <v>0</v>
      </c>
      <c r="V2180" s="48">
        <v>0</v>
      </c>
      <c r="W2180" s="48">
        <v>0</v>
      </c>
    </row>
    <row r="2181" spans="4:23" ht="15" customHeight="1" outlineLevel="2" x14ac:dyDescent="0.2">
      <c r="D2181" s="41" t="s">
        <v>1431</v>
      </c>
      <c r="E2181" s="17" t="s">
        <v>1432</v>
      </c>
      <c r="F2181" s="48">
        <v>0</v>
      </c>
      <c r="G2181" s="48">
        <v>0</v>
      </c>
      <c r="H2181" s="48">
        <v>0</v>
      </c>
      <c r="I2181" s="48">
        <v>0</v>
      </c>
      <c r="J2181" s="48">
        <v>0</v>
      </c>
      <c r="K2181" s="48">
        <v>0</v>
      </c>
      <c r="L2181" s="48">
        <v>0</v>
      </c>
      <c r="M2181" s="48">
        <v>0</v>
      </c>
      <c r="N2181" s="48">
        <v>0</v>
      </c>
      <c r="O2181" s="48">
        <v>0</v>
      </c>
      <c r="P2181" s="48">
        <v>0</v>
      </c>
      <c r="Q2181" s="48">
        <v>0</v>
      </c>
      <c r="R2181" s="48">
        <v>0</v>
      </c>
      <c r="S2181" s="48">
        <v>0</v>
      </c>
      <c r="T2181" s="48">
        <v>0</v>
      </c>
      <c r="U2181" s="48">
        <v>0</v>
      </c>
      <c r="V2181" s="48">
        <v>0</v>
      </c>
      <c r="W2181" s="48">
        <v>0</v>
      </c>
    </row>
    <row r="2182" spans="4:23" ht="15" customHeight="1" outlineLevel="2" x14ac:dyDescent="0.2">
      <c r="D2182" s="41" t="s">
        <v>1433</v>
      </c>
      <c r="E2182" s="17" t="s">
        <v>1434</v>
      </c>
      <c r="F2182" s="48">
        <v>0</v>
      </c>
      <c r="G2182" s="48">
        <v>0</v>
      </c>
      <c r="H2182" s="48">
        <v>0</v>
      </c>
      <c r="I2182" s="48">
        <v>0</v>
      </c>
      <c r="J2182" s="48">
        <v>0</v>
      </c>
      <c r="K2182" s="48">
        <v>0</v>
      </c>
      <c r="L2182" s="48">
        <v>0</v>
      </c>
      <c r="M2182" s="48">
        <v>0</v>
      </c>
      <c r="N2182" s="48">
        <v>0</v>
      </c>
      <c r="O2182" s="48">
        <v>0</v>
      </c>
      <c r="P2182" s="48">
        <v>0</v>
      </c>
      <c r="Q2182" s="48">
        <v>0</v>
      </c>
      <c r="R2182" s="48">
        <v>0</v>
      </c>
      <c r="S2182" s="48">
        <v>0</v>
      </c>
      <c r="T2182" s="48">
        <v>0</v>
      </c>
      <c r="U2182" s="48">
        <v>0</v>
      </c>
      <c r="V2182" s="48">
        <v>0</v>
      </c>
      <c r="W2182" s="48">
        <v>0</v>
      </c>
    </row>
    <row r="2183" spans="4:23" ht="15" customHeight="1" outlineLevel="2" x14ac:dyDescent="0.2">
      <c r="D2183" s="41" t="s">
        <v>1435</v>
      </c>
      <c r="E2183" s="17" t="s">
        <v>1436</v>
      </c>
      <c r="F2183" s="48">
        <v>4</v>
      </c>
      <c r="G2183" s="48">
        <v>0</v>
      </c>
      <c r="H2183" s="48">
        <v>4</v>
      </c>
      <c r="I2183" s="48">
        <v>4</v>
      </c>
      <c r="J2183" s="48">
        <v>0</v>
      </c>
      <c r="K2183" s="48">
        <v>4</v>
      </c>
      <c r="L2183" s="48">
        <v>4</v>
      </c>
      <c r="M2183" s="48">
        <v>0</v>
      </c>
      <c r="N2183" s="48">
        <v>4</v>
      </c>
      <c r="O2183" s="48">
        <v>3</v>
      </c>
      <c r="P2183" s="48">
        <v>0</v>
      </c>
      <c r="Q2183" s="48">
        <v>3</v>
      </c>
      <c r="R2183" s="48">
        <v>3</v>
      </c>
      <c r="S2183" s="48">
        <v>0</v>
      </c>
      <c r="T2183" s="48">
        <v>3</v>
      </c>
      <c r="U2183" s="48">
        <v>3</v>
      </c>
      <c r="V2183" s="48">
        <v>0</v>
      </c>
      <c r="W2183" s="48">
        <v>3</v>
      </c>
    </row>
    <row r="2184" spans="4:23" ht="15" customHeight="1" outlineLevel="2" x14ac:dyDescent="0.2">
      <c r="D2184" s="41" t="s">
        <v>1437</v>
      </c>
      <c r="E2184" s="17" t="s">
        <v>1438</v>
      </c>
      <c r="F2184" s="48">
        <v>1</v>
      </c>
      <c r="G2184" s="48">
        <v>0</v>
      </c>
      <c r="H2184" s="48">
        <v>1</v>
      </c>
      <c r="I2184" s="48">
        <v>1</v>
      </c>
      <c r="J2184" s="48">
        <v>0</v>
      </c>
      <c r="K2184" s="48">
        <v>1</v>
      </c>
      <c r="L2184" s="48">
        <v>1</v>
      </c>
      <c r="M2184" s="48">
        <v>0</v>
      </c>
      <c r="N2184" s="48">
        <v>1</v>
      </c>
      <c r="O2184" s="48">
        <v>1</v>
      </c>
      <c r="P2184" s="48">
        <v>0</v>
      </c>
      <c r="Q2184" s="48">
        <v>1</v>
      </c>
      <c r="R2184" s="48">
        <v>1</v>
      </c>
      <c r="S2184" s="48">
        <v>0</v>
      </c>
      <c r="T2184" s="48">
        <v>1</v>
      </c>
      <c r="U2184" s="48">
        <v>1</v>
      </c>
      <c r="V2184" s="48">
        <v>0</v>
      </c>
      <c r="W2184" s="48">
        <v>1</v>
      </c>
    </row>
    <row r="2185" spans="4:23" ht="15" customHeight="1" outlineLevel="2" x14ac:dyDescent="0.2">
      <c r="D2185" s="41" t="s">
        <v>1439</v>
      </c>
      <c r="E2185" s="17" t="s">
        <v>1440</v>
      </c>
      <c r="F2185" s="48">
        <v>0</v>
      </c>
      <c r="G2185" s="48">
        <v>0</v>
      </c>
      <c r="H2185" s="48">
        <v>0</v>
      </c>
      <c r="I2185" s="48">
        <v>0</v>
      </c>
      <c r="J2185" s="48">
        <v>0</v>
      </c>
      <c r="K2185" s="48">
        <v>0</v>
      </c>
      <c r="L2185" s="48">
        <v>0</v>
      </c>
      <c r="M2185" s="48">
        <v>0</v>
      </c>
      <c r="N2185" s="48">
        <v>0</v>
      </c>
      <c r="O2185" s="48">
        <v>0</v>
      </c>
      <c r="P2185" s="48">
        <v>0</v>
      </c>
      <c r="Q2185" s="48">
        <v>0</v>
      </c>
      <c r="R2185" s="48">
        <v>0</v>
      </c>
      <c r="S2185" s="48">
        <v>0</v>
      </c>
      <c r="T2185" s="48">
        <v>0</v>
      </c>
      <c r="U2185" s="48">
        <v>0</v>
      </c>
      <c r="V2185" s="48">
        <v>0</v>
      </c>
      <c r="W2185" s="48">
        <v>0</v>
      </c>
    </row>
    <row r="2186" spans="4:23" ht="15" customHeight="1" outlineLevel="2" x14ac:dyDescent="0.2">
      <c r="D2186" s="41" t="s">
        <v>1441</v>
      </c>
      <c r="E2186" s="17" t="s">
        <v>1442</v>
      </c>
      <c r="F2186" s="48">
        <v>2</v>
      </c>
      <c r="G2186" s="48">
        <v>0</v>
      </c>
      <c r="H2186" s="48">
        <v>2</v>
      </c>
      <c r="I2186" s="48">
        <v>2</v>
      </c>
      <c r="J2186" s="48">
        <v>0</v>
      </c>
      <c r="K2186" s="48">
        <v>2</v>
      </c>
      <c r="L2186" s="48">
        <v>1</v>
      </c>
      <c r="M2186" s="48">
        <v>0</v>
      </c>
      <c r="N2186" s="48">
        <v>1</v>
      </c>
      <c r="O2186" s="48">
        <v>1</v>
      </c>
      <c r="P2186" s="48">
        <v>0</v>
      </c>
      <c r="Q2186" s="48">
        <v>1</v>
      </c>
      <c r="R2186" s="48">
        <v>1</v>
      </c>
      <c r="S2186" s="48">
        <v>0</v>
      </c>
      <c r="T2186" s="48">
        <v>1</v>
      </c>
      <c r="U2186" s="48">
        <v>1</v>
      </c>
      <c r="V2186" s="48">
        <v>0</v>
      </c>
      <c r="W2186" s="48">
        <v>1</v>
      </c>
    </row>
    <row r="2187" spans="4:23" ht="15" customHeight="1" outlineLevel="2" x14ac:dyDescent="0.2">
      <c r="D2187" s="41" t="s">
        <v>1443</v>
      </c>
      <c r="E2187" s="17" t="s">
        <v>1444</v>
      </c>
      <c r="F2187" s="48">
        <v>0</v>
      </c>
      <c r="G2187" s="48">
        <v>0</v>
      </c>
      <c r="H2187" s="48">
        <v>0</v>
      </c>
      <c r="I2187" s="48">
        <v>0</v>
      </c>
      <c r="J2187" s="48">
        <v>0</v>
      </c>
      <c r="K2187" s="48">
        <v>0</v>
      </c>
      <c r="L2187" s="48">
        <v>0</v>
      </c>
      <c r="M2187" s="48">
        <v>0</v>
      </c>
      <c r="N2187" s="48">
        <v>0</v>
      </c>
      <c r="O2187" s="48">
        <v>0</v>
      </c>
      <c r="P2187" s="48">
        <v>0</v>
      </c>
      <c r="Q2187" s="48">
        <v>0</v>
      </c>
      <c r="R2187" s="48">
        <v>0</v>
      </c>
      <c r="S2187" s="48">
        <v>0</v>
      </c>
      <c r="T2187" s="48">
        <v>0</v>
      </c>
      <c r="U2187" s="48">
        <v>0</v>
      </c>
      <c r="V2187" s="48">
        <v>0</v>
      </c>
      <c r="W2187" s="48">
        <v>0</v>
      </c>
    </row>
    <row r="2188" spans="4:23" ht="15" customHeight="1" outlineLevel="2" x14ac:dyDescent="0.2">
      <c r="D2188" s="41" t="s">
        <v>1445</v>
      </c>
      <c r="E2188" s="17" t="s">
        <v>1446</v>
      </c>
      <c r="F2188" s="48">
        <v>0</v>
      </c>
      <c r="G2188" s="48">
        <v>0</v>
      </c>
      <c r="H2188" s="48">
        <v>0</v>
      </c>
      <c r="I2188" s="48">
        <v>0</v>
      </c>
      <c r="J2188" s="48">
        <v>0</v>
      </c>
      <c r="K2188" s="48">
        <v>0</v>
      </c>
      <c r="L2188" s="48">
        <v>0</v>
      </c>
      <c r="M2188" s="48">
        <v>0</v>
      </c>
      <c r="N2188" s="48">
        <v>0</v>
      </c>
      <c r="O2188" s="48">
        <v>0</v>
      </c>
      <c r="P2188" s="48">
        <v>0</v>
      </c>
      <c r="Q2188" s="48">
        <v>0</v>
      </c>
      <c r="R2188" s="48">
        <v>0</v>
      </c>
      <c r="S2188" s="48">
        <v>0</v>
      </c>
      <c r="T2188" s="48">
        <v>0</v>
      </c>
      <c r="U2188" s="48">
        <v>0</v>
      </c>
      <c r="V2188" s="48">
        <v>0</v>
      </c>
      <c r="W2188" s="48">
        <v>0</v>
      </c>
    </row>
    <row r="2189" spans="4:23" ht="15" customHeight="1" outlineLevel="2" x14ac:dyDescent="0.2">
      <c r="D2189" s="41" t="s">
        <v>1447</v>
      </c>
      <c r="E2189" s="17" t="s">
        <v>1448</v>
      </c>
      <c r="F2189" s="48">
        <v>0</v>
      </c>
      <c r="G2189" s="48">
        <v>0</v>
      </c>
      <c r="H2189" s="48">
        <v>0</v>
      </c>
      <c r="I2189" s="48">
        <v>0</v>
      </c>
      <c r="J2189" s="48">
        <v>0</v>
      </c>
      <c r="K2189" s="48">
        <v>0</v>
      </c>
      <c r="L2189" s="48">
        <v>0</v>
      </c>
      <c r="M2189" s="48">
        <v>0</v>
      </c>
      <c r="N2189" s="48">
        <v>0</v>
      </c>
      <c r="O2189" s="48">
        <v>0</v>
      </c>
      <c r="P2189" s="48">
        <v>0</v>
      </c>
      <c r="Q2189" s="48">
        <v>0</v>
      </c>
      <c r="R2189" s="48">
        <v>0</v>
      </c>
      <c r="S2189" s="48">
        <v>0</v>
      </c>
      <c r="T2189" s="48">
        <v>0</v>
      </c>
      <c r="U2189" s="48">
        <v>0</v>
      </c>
      <c r="V2189" s="48">
        <v>0</v>
      </c>
      <c r="W2189" s="48">
        <v>0</v>
      </c>
    </row>
    <row r="2190" spans="4:23" ht="15" customHeight="1" outlineLevel="2" x14ac:dyDescent="0.2">
      <c r="D2190" s="41" t="s">
        <v>1449</v>
      </c>
      <c r="E2190" s="17" t="s">
        <v>1450</v>
      </c>
      <c r="F2190" s="48">
        <v>0</v>
      </c>
      <c r="G2190" s="48">
        <v>0</v>
      </c>
      <c r="H2190" s="48">
        <v>0</v>
      </c>
      <c r="I2190" s="48">
        <v>0</v>
      </c>
      <c r="J2190" s="48">
        <v>0</v>
      </c>
      <c r="K2190" s="48">
        <v>0</v>
      </c>
      <c r="L2190" s="48">
        <v>0</v>
      </c>
      <c r="M2190" s="48">
        <v>0</v>
      </c>
      <c r="N2190" s="48">
        <v>0</v>
      </c>
      <c r="O2190" s="48">
        <v>0</v>
      </c>
      <c r="P2190" s="48">
        <v>0</v>
      </c>
      <c r="Q2190" s="48">
        <v>0</v>
      </c>
      <c r="R2190" s="48">
        <v>0</v>
      </c>
      <c r="S2190" s="48">
        <v>0</v>
      </c>
      <c r="T2190" s="48">
        <v>0</v>
      </c>
      <c r="U2190" s="48">
        <v>0</v>
      </c>
      <c r="V2190" s="48">
        <v>0</v>
      </c>
      <c r="W2190" s="48">
        <v>0</v>
      </c>
    </row>
    <row r="2191" spans="4:23" ht="15" customHeight="1" outlineLevel="2" x14ac:dyDescent="0.2">
      <c r="D2191" s="41" t="s">
        <v>1451</v>
      </c>
      <c r="E2191" s="17" t="s">
        <v>1452</v>
      </c>
      <c r="F2191" s="48">
        <v>0</v>
      </c>
      <c r="G2191" s="48">
        <v>0</v>
      </c>
      <c r="H2191" s="48">
        <v>0</v>
      </c>
      <c r="I2191" s="48">
        <v>0</v>
      </c>
      <c r="J2191" s="48">
        <v>0</v>
      </c>
      <c r="K2191" s="48">
        <v>0</v>
      </c>
      <c r="L2191" s="48">
        <v>0</v>
      </c>
      <c r="M2191" s="48">
        <v>0</v>
      </c>
      <c r="N2191" s="48">
        <v>0</v>
      </c>
      <c r="O2191" s="48">
        <v>0</v>
      </c>
      <c r="P2191" s="48">
        <v>0</v>
      </c>
      <c r="Q2191" s="48">
        <v>0</v>
      </c>
      <c r="R2191" s="48">
        <v>0</v>
      </c>
      <c r="S2191" s="48">
        <v>0</v>
      </c>
      <c r="T2191" s="48">
        <v>0</v>
      </c>
      <c r="U2191" s="48">
        <v>0</v>
      </c>
      <c r="V2191" s="48">
        <v>0</v>
      </c>
      <c r="W2191" s="48">
        <v>0</v>
      </c>
    </row>
    <row r="2192" spans="4:23" ht="15" customHeight="1" outlineLevel="2" x14ac:dyDescent="0.2">
      <c r="D2192" s="41" t="s">
        <v>1453</v>
      </c>
      <c r="E2192" s="17" t="s">
        <v>1454</v>
      </c>
      <c r="F2192" s="48">
        <v>4</v>
      </c>
      <c r="G2192" s="48">
        <v>0</v>
      </c>
      <c r="H2192" s="48">
        <v>4</v>
      </c>
      <c r="I2192" s="48">
        <v>4</v>
      </c>
      <c r="J2192" s="48">
        <v>0</v>
      </c>
      <c r="K2192" s="48">
        <v>4</v>
      </c>
      <c r="L2192" s="48">
        <v>4</v>
      </c>
      <c r="M2192" s="48">
        <v>0</v>
      </c>
      <c r="N2192" s="48">
        <v>4</v>
      </c>
      <c r="O2192" s="48">
        <v>4</v>
      </c>
      <c r="P2192" s="48">
        <v>0</v>
      </c>
      <c r="Q2192" s="48">
        <v>4</v>
      </c>
      <c r="R2192" s="48">
        <v>4</v>
      </c>
      <c r="S2192" s="48">
        <v>0</v>
      </c>
      <c r="T2192" s="48">
        <v>4</v>
      </c>
      <c r="U2192" s="48">
        <v>5</v>
      </c>
      <c r="V2192" s="48">
        <v>0</v>
      </c>
      <c r="W2192" s="48">
        <v>5</v>
      </c>
    </row>
    <row r="2193" spans="4:23" ht="15" customHeight="1" outlineLevel="2" x14ac:dyDescent="0.2">
      <c r="D2193" s="41" t="s">
        <v>1455</v>
      </c>
      <c r="E2193" s="17" t="s">
        <v>1456</v>
      </c>
      <c r="F2193" s="48">
        <v>0</v>
      </c>
      <c r="G2193" s="48">
        <v>0</v>
      </c>
      <c r="H2193" s="48">
        <v>0</v>
      </c>
      <c r="I2193" s="48">
        <v>0</v>
      </c>
      <c r="J2193" s="48">
        <v>0</v>
      </c>
      <c r="K2193" s="48">
        <v>0</v>
      </c>
      <c r="L2193" s="48">
        <v>0</v>
      </c>
      <c r="M2193" s="48">
        <v>0</v>
      </c>
      <c r="N2193" s="48">
        <v>0</v>
      </c>
      <c r="O2193" s="48">
        <v>0</v>
      </c>
      <c r="P2193" s="48">
        <v>0</v>
      </c>
      <c r="Q2193" s="48">
        <v>0</v>
      </c>
      <c r="R2193" s="48">
        <v>0</v>
      </c>
      <c r="S2193" s="48">
        <v>0</v>
      </c>
      <c r="T2193" s="48">
        <v>0</v>
      </c>
      <c r="U2193" s="48">
        <v>0</v>
      </c>
      <c r="V2193" s="48">
        <v>0</v>
      </c>
      <c r="W2193" s="48">
        <v>0</v>
      </c>
    </row>
    <row r="2194" spans="4:23" ht="15" customHeight="1" outlineLevel="2" x14ac:dyDescent="0.2">
      <c r="D2194" s="41" t="s">
        <v>1457</v>
      </c>
      <c r="E2194" s="17" t="s">
        <v>1458</v>
      </c>
      <c r="F2194" s="48">
        <v>0</v>
      </c>
      <c r="G2194" s="48">
        <v>0</v>
      </c>
      <c r="H2194" s="48">
        <v>0</v>
      </c>
      <c r="I2194" s="48">
        <v>0</v>
      </c>
      <c r="J2194" s="48">
        <v>0</v>
      </c>
      <c r="K2194" s="48">
        <v>0</v>
      </c>
      <c r="L2194" s="48">
        <v>0</v>
      </c>
      <c r="M2194" s="48">
        <v>0</v>
      </c>
      <c r="N2194" s="48">
        <v>0</v>
      </c>
      <c r="O2194" s="48">
        <v>0</v>
      </c>
      <c r="P2194" s="48">
        <v>0</v>
      </c>
      <c r="Q2194" s="48">
        <v>0</v>
      </c>
      <c r="R2194" s="48">
        <v>0</v>
      </c>
      <c r="S2194" s="48">
        <v>0</v>
      </c>
      <c r="T2194" s="48">
        <v>0</v>
      </c>
      <c r="U2194" s="48">
        <v>0</v>
      </c>
      <c r="V2194" s="48">
        <v>0</v>
      </c>
      <c r="W2194" s="48">
        <v>0</v>
      </c>
    </row>
    <row r="2195" spans="4:23" ht="15" customHeight="1" outlineLevel="2" x14ac:dyDescent="0.2">
      <c r="D2195" s="41" t="s">
        <v>1459</v>
      </c>
      <c r="E2195" s="17" t="s">
        <v>1460</v>
      </c>
      <c r="F2195" s="48">
        <v>1</v>
      </c>
      <c r="G2195" s="48">
        <v>0</v>
      </c>
      <c r="H2195" s="48">
        <v>1</v>
      </c>
      <c r="I2195" s="48">
        <v>1</v>
      </c>
      <c r="J2195" s="48">
        <v>0</v>
      </c>
      <c r="K2195" s="48">
        <v>1</v>
      </c>
      <c r="L2195" s="48">
        <v>1</v>
      </c>
      <c r="M2195" s="48">
        <v>0</v>
      </c>
      <c r="N2195" s="48">
        <v>1</v>
      </c>
      <c r="O2195" s="48">
        <v>1</v>
      </c>
      <c r="P2195" s="48">
        <v>0</v>
      </c>
      <c r="Q2195" s="48">
        <v>1</v>
      </c>
      <c r="R2195" s="48">
        <v>1</v>
      </c>
      <c r="S2195" s="48">
        <v>0</v>
      </c>
      <c r="T2195" s="48">
        <v>1</v>
      </c>
      <c r="U2195" s="48">
        <v>1</v>
      </c>
      <c r="V2195" s="48">
        <v>0</v>
      </c>
      <c r="W2195" s="48">
        <v>1</v>
      </c>
    </row>
    <row r="2196" spans="4:23" ht="15" customHeight="1" outlineLevel="2" x14ac:dyDescent="0.2">
      <c r="D2196" s="41" t="s">
        <v>1461</v>
      </c>
      <c r="E2196" s="17" t="s">
        <v>1462</v>
      </c>
      <c r="F2196" s="48">
        <v>0</v>
      </c>
      <c r="G2196" s="48">
        <v>0</v>
      </c>
      <c r="H2196" s="48">
        <v>0</v>
      </c>
      <c r="I2196" s="48">
        <v>0</v>
      </c>
      <c r="J2196" s="48">
        <v>0</v>
      </c>
      <c r="K2196" s="48">
        <v>0</v>
      </c>
      <c r="L2196" s="48">
        <v>0</v>
      </c>
      <c r="M2196" s="48">
        <v>0</v>
      </c>
      <c r="N2196" s="48">
        <v>0</v>
      </c>
      <c r="O2196" s="48">
        <v>0</v>
      </c>
      <c r="P2196" s="48">
        <v>0</v>
      </c>
      <c r="Q2196" s="48">
        <v>0</v>
      </c>
      <c r="R2196" s="48">
        <v>0</v>
      </c>
      <c r="S2196" s="48">
        <v>0</v>
      </c>
      <c r="T2196" s="48">
        <v>0</v>
      </c>
      <c r="U2196" s="48">
        <v>0</v>
      </c>
      <c r="V2196" s="48">
        <v>0</v>
      </c>
      <c r="W2196" s="48">
        <v>0</v>
      </c>
    </row>
    <row r="2197" spans="4:23" ht="15" customHeight="1" outlineLevel="2" x14ac:dyDescent="0.2">
      <c r="D2197" s="41" t="s">
        <v>1463</v>
      </c>
      <c r="E2197" s="17" t="s">
        <v>1464</v>
      </c>
      <c r="F2197" s="48">
        <v>1</v>
      </c>
      <c r="G2197" s="48">
        <v>0</v>
      </c>
      <c r="H2197" s="48">
        <v>1</v>
      </c>
      <c r="I2197" s="48">
        <v>3</v>
      </c>
      <c r="J2197" s="48">
        <v>0</v>
      </c>
      <c r="K2197" s="48">
        <v>3</v>
      </c>
      <c r="L2197" s="48">
        <v>2</v>
      </c>
      <c r="M2197" s="48">
        <v>0</v>
      </c>
      <c r="N2197" s="48">
        <v>2</v>
      </c>
      <c r="O2197" s="48">
        <v>3</v>
      </c>
      <c r="P2197" s="48">
        <v>0</v>
      </c>
      <c r="Q2197" s="48">
        <v>3</v>
      </c>
      <c r="R2197" s="48">
        <v>3</v>
      </c>
      <c r="S2197" s="48">
        <v>0</v>
      </c>
      <c r="T2197" s="48">
        <v>3</v>
      </c>
      <c r="U2197" s="48">
        <v>4</v>
      </c>
      <c r="V2197" s="48">
        <v>0</v>
      </c>
      <c r="W2197" s="48">
        <v>4</v>
      </c>
    </row>
    <row r="2198" spans="4:23" ht="15" customHeight="1" outlineLevel="2" x14ac:dyDescent="0.2">
      <c r="D2198" s="41" t="s">
        <v>1465</v>
      </c>
      <c r="E2198" s="17" t="s">
        <v>1466</v>
      </c>
      <c r="F2198" s="48">
        <v>1</v>
      </c>
      <c r="G2198" s="48">
        <v>0</v>
      </c>
      <c r="H2198" s="48">
        <v>1</v>
      </c>
      <c r="I2198" s="48">
        <v>1</v>
      </c>
      <c r="J2198" s="48">
        <v>0</v>
      </c>
      <c r="K2198" s="48">
        <v>1</v>
      </c>
      <c r="L2198" s="48">
        <v>1</v>
      </c>
      <c r="M2198" s="48">
        <v>0</v>
      </c>
      <c r="N2198" s="48">
        <v>1</v>
      </c>
      <c r="O2198" s="48">
        <v>1</v>
      </c>
      <c r="P2198" s="48">
        <v>0</v>
      </c>
      <c r="Q2198" s="48">
        <v>1</v>
      </c>
      <c r="R2198" s="48">
        <v>1</v>
      </c>
      <c r="S2198" s="48">
        <v>0</v>
      </c>
      <c r="T2198" s="48">
        <v>1</v>
      </c>
      <c r="U2198" s="48">
        <v>1</v>
      </c>
      <c r="V2198" s="48">
        <v>0</v>
      </c>
      <c r="W2198" s="48">
        <v>1</v>
      </c>
    </row>
    <row r="2199" spans="4:23" ht="15" customHeight="1" outlineLevel="2" x14ac:dyDescent="0.2">
      <c r="D2199" s="41" t="s">
        <v>1467</v>
      </c>
      <c r="E2199" s="17" t="s">
        <v>1468</v>
      </c>
      <c r="F2199" s="48">
        <v>2</v>
      </c>
      <c r="G2199" s="48">
        <v>0</v>
      </c>
      <c r="H2199" s="48">
        <v>2</v>
      </c>
      <c r="I2199" s="48">
        <v>2</v>
      </c>
      <c r="J2199" s="48">
        <v>0</v>
      </c>
      <c r="K2199" s="48">
        <v>2</v>
      </c>
      <c r="L2199" s="48">
        <v>2</v>
      </c>
      <c r="M2199" s="48">
        <v>0</v>
      </c>
      <c r="N2199" s="48">
        <v>2</v>
      </c>
      <c r="O2199" s="48">
        <v>2</v>
      </c>
      <c r="P2199" s="48">
        <v>0</v>
      </c>
      <c r="Q2199" s="48">
        <v>2</v>
      </c>
      <c r="R2199" s="48">
        <v>2</v>
      </c>
      <c r="S2199" s="48">
        <v>0</v>
      </c>
      <c r="T2199" s="48">
        <v>2</v>
      </c>
      <c r="U2199" s="48">
        <v>2</v>
      </c>
      <c r="V2199" s="48">
        <v>0</v>
      </c>
      <c r="W2199" s="48">
        <v>2</v>
      </c>
    </row>
    <row r="2200" spans="4:23" ht="15" customHeight="1" outlineLevel="2" x14ac:dyDescent="0.2">
      <c r="D2200" s="41" t="s">
        <v>1469</v>
      </c>
      <c r="E2200" s="17" t="s">
        <v>1470</v>
      </c>
      <c r="F2200" s="48">
        <v>0</v>
      </c>
      <c r="G2200" s="48">
        <v>0</v>
      </c>
      <c r="H2200" s="48">
        <v>0</v>
      </c>
      <c r="I2200" s="48">
        <v>0</v>
      </c>
      <c r="J2200" s="48">
        <v>0</v>
      </c>
      <c r="K2200" s="48">
        <v>0</v>
      </c>
      <c r="L2200" s="48">
        <v>0</v>
      </c>
      <c r="M2200" s="48">
        <v>0</v>
      </c>
      <c r="N2200" s="48">
        <v>0</v>
      </c>
      <c r="O2200" s="48">
        <v>0</v>
      </c>
      <c r="P2200" s="48">
        <v>0</v>
      </c>
      <c r="Q2200" s="48">
        <v>0</v>
      </c>
      <c r="R2200" s="48">
        <v>0</v>
      </c>
      <c r="S2200" s="48">
        <v>0</v>
      </c>
      <c r="T2200" s="48">
        <v>0</v>
      </c>
      <c r="U2200" s="48">
        <v>0</v>
      </c>
      <c r="V2200" s="48">
        <v>0</v>
      </c>
      <c r="W2200" s="48">
        <v>0</v>
      </c>
    </row>
    <row r="2201" spans="4:23" ht="15" customHeight="1" outlineLevel="2" x14ac:dyDescent="0.2">
      <c r="D2201" s="41" t="s">
        <v>1471</v>
      </c>
      <c r="E2201" s="17" t="s">
        <v>1472</v>
      </c>
      <c r="F2201" s="48">
        <v>0</v>
      </c>
      <c r="G2201" s="48">
        <v>0</v>
      </c>
      <c r="H2201" s="48">
        <v>0</v>
      </c>
      <c r="I2201" s="48">
        <v>0</v>
      </c>
      <c r="J2201" s="48">
        <v>0</v>
      </c>
      <c r="K2201" s="48">
        <v>0</v>
      </c>
      <c r="L2201" s="48">
        <v>0</v>
      </c>
      <c r="M2201" s="48">
        <v>0</v>
      </c>
      <c r="N2201" s="48">
        <v>0</v>
      </c>
      <c r="O2201" s="48">
        <v>0</v>
      </c>
      <c r="P2201" s="48">
        <v>0</v>
      </c>
      <c r="Q2201" s="48">
        <v>0</v>
      </c>
      <c r="R2201" s="48">
        <v>0</v>
      </c>
      <c r="S2201" s="48">
        <v>0</v>
      </c>
      <c r="T2201" s="48">
        <v>0</v>
      </c>
      <c r="U2201" s="48">
        <v>0</v>
      </c>
      <c r="V2201" s="48">
        <v>0</v>
      </c>
      <c r="W2201" s="48">
        <v>0</v>
      </c>
    </row>
    <row r="2202" spans="4:23" ht="15" customHeight="1" outlineLevel="2" x14ac:dyDescent="0.2">
      <c r="D2202" s="41" t="s">
        <v>1473</v>
      </c>
      <c r="E2202" s="17" t="s">
        <v>1474</v>
      </c>
      <c r="F2202" s="48">
        <v>0</v>
      </c>
      <c r="G2202" s="48">
        <v>0</v>
      </c>
      <c r="H2202" s="48">
        <v>0</v>
      </c>
      <c r="I2202" s="48">
        <v>0</v>
      </c>
      <c r="J2202" s="48">
        <v>0</v>
      </c>
      <c r="K2202" s="48">
        <v>0</v>
      </c>
      <c r="L2202" s="48">
        <v>0</v>
      </c>
      <c r="M2202" s="48">
        <v>0</v>
      </c>
      <c r="N2202" s="48">
        <v>0</v>
      </c>
      <c r="O2202" s="48">
        <v>0</v>
      </c>
      <c r="P2202" s="48">
        <v>0</v>
      </c>
      <c r="Q2202" s="48">
        <v>0</v>
      </c>
      <c r="R2202" s="48">
        <v>0</v>
      </c>
      <c r="S2202" s="48">
        <v>0</v>
      </c>
      <c r="T2202" s="48">
        <v>0</v>
      </c>
      <c r="U2202" s="48">
        <v>0</v>
      </c>
      <c r="V2202" s="48">
        <v>0</v>
      </c>
      <c r="W2202" s="48">
        <v>0</v>
      </c>
    </row>
    <row r="2203" spans="4:23" ht="15" customHeight="1" outlineLevel="2" x14ac:dyDescent="0.2">
      <c r="D2203" s="41" t="s">
        <v>1475</v>
      </c>
      <c r="E2203" s="17" t="s">
        <v>1476</v>
      </c>
      <c r="F2203" s="48">
        <v>0</v>
      </c>
      <c r="G2203" s="48">
        <v>0</v>
      </c>
      <c r="H2203" s="48">
        <v>0</v>
      </c>
      <c r="I2203" s="48">
        <v>0</v>
      </c>
      <c r="J2203" s="48">
        <v>0</v>
      </c>
      <c r="K2203" s="48">
        <v>0</v>
      </c>
      <c r="L2203" s="48">
        <v>0</v>
      </c>
      <c r="M2203" s="48">
        <v>0</v>
      </c>
      <c r="N2203" s="48">
        <v>0</v>
      </c>
      <c r="O2203" s="48">
        <v>0</v>
      </c>
      <c r="P2203" s="48">
        <v>0</v>
      </c>
      <c r="Q2203" s="48">
        <v>0</v>
      </c>
      <c r="R2203" s="48">
        <v>0</v>
      </c>
      <c r="S2203" s="48">
        <v>0</v>
      </c>
      <c r="T2203" s="48">
        <v>0</v>
      </c>
      <c r="U2203" s="48">
        <v>0</v>
      </c>
      <c r="V2203" s="48">
        <v>0</v>
      </c>
      <c r="W2203" s="48">
        <v>0</v>
      </c>
    </row>
    <row r="2204" spans="4:23" ht="15" customHeight="1" outlineLevel="2" x14ac:dyDescent="0.2">
      <c r="D2204" s="41" t="s">
        <v>1477</v>
      </c>
      <c r="E2204" s="17" t="s">
        <v>1478</v>
      </c>
      <c r="F2204" s="48">
        <v>0</v>
      </c>
      <c r="G2204" s="48">
        <v>0</v>
      </c>
      <c r="H2204" s="48">
        <v>0</v>
      </c>
      <c r="I2204" s="48">
        <v>0</v>
      </c>
      <c r="J2204" s="48">
        <v>0</v>
      </c>
      <c r="K2204" s="48">
        <v>0</v>
      </c>
      <c r="L2204" s="48">
        <v>0</v>
      </c>
      <c r="M2204" s="48">
        <v>0</v>
      </c>
      <c r="N2204" s="48">
        <v>0</v>
      </c>
      <c r="O2204" s="48">
        <v>0</v>
      </c>
      <c r="P2204" s="48">
        <v>0</v>
      </c>
      <c r="Q2204" s="48">
        <v>0</v>
      </c>
      <c r="R2204" s="48">
        <v>0</v>
      </c>
      <c r="S2204" s="48">
        <v>0</v>
      </c>
      <c r="T2204" s="48">
        <v>0</v>
      </c>
      <c r="U2204" s="48">
        <v>0</v>
      </c>
      <c r="V2204" s="48">
        <v>0</v>
      </c>
      <c r="W2204" s="48">
        <v>0</v>
      </c>
    </row>
    <row r="2205" spans="4:23" ht="15" customHeight="1" outlineLevel="2" x14ac:dyDescent="0.2">
      <c r="D2205" s="41" t="s">
        <v>1479</v>
      </c>
      <c r="E2205" s="17" t="s">
        <v>1480</v>
      </c>
      <c r="F2205" s="48">
        <v>1</v>
      </c>
      <c r="G2205" s="48">
        <v>0</v>
      </c>
      <c r="H2205" s="48">
        <v>1</v>
      </c>
      <c r="I2205" s="48">
        <v>2</v>
      </c>
      <c r="J2205" s="48">
        <v>1</v>
      </c>
      <c r="K2205" s="48">
        <v>1</v>
      </c>
      <c r="L2205" s="48">
        <v>1</v>
      </c>
      <c r="M2205" s="48">
        <v>1</v>
      </c>
      <c r="N2205" s="48">
        <v>0</v>
      </c>
      <c r="O2205" s="48">
        <v>1</v>
      </c>
      <c r="P2205" s="48">
        <v>1</v>
      </c>
      <c r="Q2205" s="48">
        <v>0</v>
      </c>
      <c r="R2205" s="48">
        <v>1</v>
      </c>
      <c r="S2205" s="48">
        <v>1</v>
      </c>
      <c r="T2205" s="48">
        <v>0</v>
      </c>
      <c r="U2205" s="48">
        <v>2</v>
      </c>
      <c r="V2205" s="48">
        <v>1</v>
      </c>
      <c r="W2205" s="48">
        <v>1</v>
      </c>
    </row>
    <row r="2206" spans="4:23" ht="15" customHeight="1" outlineLevel="2" x14ac:dyDescent="0.2">
      <c r="D2206" s="41" t="s">
        <v>1481</v>
      </c>
      <c r="E2206" s="17" t="s">
        <v>1482</v>
      </c>
      <c r="F2206" s="48">
        <v>6</v>
      </c>
      <c r="G2206" s="48">
        <v>2</v>
      </c>
      <c r="H2206" s="48">
        <v>4</v>
      </c>
      <c r="I2206" s="48">
        <v>6</v>
      </c>
      <c r="J2206" s="48">
        <v>2</v>
      </c>
      <c r="K2206" s="48">
        <v>4</v>
      </c>
      <c r="L2206" s="48">
        <v>5</v>
      </c>
      <c r="M2206" s="48">
        <v>2</v>
      </c>
      <c r="N2206" s="48">
        <v>3</v>
      </c>
      <c r="O2206" s="48">
        <v>6</v>
      </c>
      <c r="P2206" s="48">
        <v>2</v>
      </c>
      <c r="Q2206" s="48">
        <v>4</v>
      </c>
      <c r="R2206" s="48">
        <v>7</v>
      </c>
      <c r="S2206" s="48">
        <v>2</v>
      </c>
      <c r="T2206" s="48">
        <v>5</v>
      </c>
      <c r="U2206" s="48">
        <v>8</v>
      </c>
      <c r="V2206" s="48">
        <v>2</v>
      </c>
      <c r="W2206" s="48">
        <v>6</v>
      </c>
    </row>
    <row r="2207" spans="4:23" ht="15" customHeight="1" outlineLevel="2" x14ac:dyDescent="0.2">
      <c r="D2207" s="41" t="s">
        <v>1483</v>
      </c>
      <c r="E2207" s="17" t="s">
        <v>1484</v>
      </c>
      <c r="F2207" s="48">
        <v>31</v>
      </c>
      <c r="G2207" s="48">
        <v>18</v>
      </c>
      <c r="H2207" s="48">
        <v>13</v>
      </c>
      <c r="I2207" s="48">
        <v>32</v>
      </c>
      <c r="J2207" s="48">
        <v>18</v>
      </c>
      <c r="K2207" s="48">
        <v>14</v>
      </c>
      <c r="L2207" s="48">
        <v>32</v>
      </c>
      <c r="M2207" s="48">
        <v>18</v>
      </c>
      <c r="N2207" s="48">
        <v>14</v>
      </c>
      <c r="O2207" s="48">
        <v>35</v>
      </c>
      <c r="P2207" s="48">
        <v>20</v>
      </c>
      <c r="Q2207" s="48">
        <v>15</v>
      </c>
      <c r="R2207" s="48">
        <v>34</v>
      </c>
      <c r="S2207" s="48">
        <v>22</v>
      </c>
      <c r="T2207" s="48">
        <v>12</v>
      </c>
      <c r="U2207" s="48">
        <v>31</v>
      </c>
      <c r="V2207" s="48">
        <v>20</v>
      </c>
      <c r="W2207" s="48">
        <v>11</v>
      </c>
    </row>
    <row r="2208" spans="4:23" ht="15" customHeight="1" outlineLevel="2" x14ac:dyDescent="0.2">
      <c r="D2208" s="41" t="s">
        <v>1485</v>
      </c>
      <c r="E2208" s="17" t="s">
        <v>1486</v>
      </c>
      <c r="F2208" s="48">
        <v>1</v>
      </c>
      <c r="G2208" s="48">
        <v>1</v>
      </c>
      <c r="H2208" s="48">
        <v>0</v>
      </c>
      <c r="I2208" s="48">
        <v>2</v>
      </c>
      <c r="J2208" s="48">
        <v>2</v>
      </c>
      <c r="K2208" s="48">
        <v>0</v>
      </c>
      <c r="L2208" s="48">
        <v>2</v>
      </c>
      <c r="M2208" s="48">
        <v>2</v>
      </c>
      <c r="N2208" s="48">
        <v>0</v>
      </c>
      <c r="O2208" s="48">
        <v>2</v>
      </c>
      <c r="P2208" s="48">
        <v>2</v>
      </c>
      <c r="Q2208" s="48">
        <v>0</v>
      </c>
      <c r="R2208" s="48">
        <v>2</v>
      </c>
      <c r="S2208" s="48">
        <v>2</v>
      </c>
      <c r="T2208" s="48">
        <v>0</v>
      </c>
      <c r="U2208" s="48">
        <v>3</v>
      </c>
      <c r="V2208" s="48">
        <v>3</v>
      </c>
      <c r="W2208" s="48">
        <v>0</v>
      </c>
    </row>
    <row r="2209" spans="4:23" ht="15" customHeight="1" outlineLevel="2" x14ac:dyDescent="0.2">
      <c r="D2209" s="41" t="s">
        <v>1487</v>
      </c>
      <c r="E2209" s="17" t="s">
        <v>1488</v>
      </c>
      <c r="F2209" s="48">
        <v>2</v>
      </c>
      <c r="G2209" s="48">
        <v>0</v>
      </c>
      <c r="H2209" s="48">
        <v>2</v>
      </c>
      <c r="I2209" s="48">
        <v>2</v>
      </c>
      <c r="J2209" s="48">
        <v>0</v>
      </c>
      <c r="K2209" s="48">
        <v>2</v>
      </c>
      <c r="L2209" s="48">
        <v>2</v>
      </c>
      <c r="M2209" s="48">
        <v>0</v>
      </c>
      <c r="N2209" s="48">
        <v>2</v>
      </c>
      <c r="O2209" s="48">
        <v>3</v>
      </c>
      <c r="P2209" s="48">
        <v>1</v>
      </c>
      <c r="Q2209" s="48">
        <v>2</v>
      </c>
      <c r="R2209" s="48">
        <v>2</v>
      </c>
      <c r="S2209" s="48">
        <v>0</v>
      </c>
      <c r="T2209" s="48">
        <v>2</v>
      </c>
      <c r="U2209" s="48">
        <v>2</v>
      </c>
      <c r="V2209" s="48">
        <v>0</v>
      </c>
      <c r="W2209" s="48">
        <v>2</v>
      </c>
    </row>
    <row r="2210" spans="4:23" ht="15" customHeight="1" outlineLevel="2" x14ac:dyDescent="0.2">
      <c r="D2210" s="41" t="s">
        <v>1489</v>
      </c>
      <c r="E2210" s="17" t="s">
        <v>1490</v>
      </c>
      <c r="F2210" s="48">
        <v>36</v>
      </c>
      <c r="G2210" s="48">
        <v>16</v>
      </c>
      <c r="H2210" s="48">
        <v>20</v>
      </c>
      <c r="I2210" s="48">
        <v>32</v>
      </c>
      <c r="J2210" s="48">
        <v>14</v>
      </c>
      <c r="K2210" s="48">
        <v>18</v>
      </c>
      <c r="L2210" s="48">
        <v>33</v>
      </c>
      <c r="M2210" s="48">
        <v>17</v>
      </c>
      <c r="N2210" s="48">
        <v>16</v>
      </c>
      <c r="O2210" s="48">
        <v>29</v>
      </c>
      <c r="P2210" s="48">
        <v>16</v>
      </c>
      <c r="Q2210" s="48">
        <v>13</v>
      </c>
      <c r="R2210" s="48">
        <v>30</v>
      </c>
      <c r="S2210" s="48">
        <v>17</v>
      </c>
      <c r="T2210" s="48">
        <v>13</v>
      </c>
      <c r="U2210" s="48">
        <v>30</v>
      </c>
      <c r="V2210" s="48">
        <v>18</v>
      </c>
      <c r="W2210" s="48">
        <v>12</v>
      </c>
    </row>
    <row r="2211" spans="4:23" ht="15" customHeight="1" outlineLevel="2" x14ac:dyDescent="0.2">
      <c r="D2211" s="41" t="s">
        <v>1491</v>
      </c>
      <c r="E2211" s="17" t="s">
        <v>1492</v>
      </c>
      <c r="F2211" s="48">
        <v>3</v>
      </c>
      <c r="G2211" s="48">
        <v>0</v>
      </c>
      <c r="H2211" s="48">
        <v>3</v>
      </c>
      <c r="I2211" s="48">
        <v>3</v>
      </c>
      <c r="J2211" s="48">
        <v>0</v>
      </c>
      <c r="K2211" s="48">
        <v>3</v>
      </c>
      <c r="L2211" s="48">
        <v>3</v>
      </c>
      <c r="M2211" s="48">
        <v>0</v>
      </c>
      <c r="N2211" s="48">
        <v>3</v>
      </c>
      <c r="O2211" s="48">
        <v>3</v>
      </c>
      <c r="P2211" s="48">
        <v>0</v>
      </c>
      <c r="Q2211" s="48">
        <v>3</v>
      </c>
      <c r="R2211" s="48">
        <v>3</v>
      </c>
      <c r="S2211" s="48">
        <v>0</v>
      </c>
      <c r="T2211" s="48">
        <v>3</v>
      </c>
      <c r="U2211" s="48">
        <v>3</v>
      </c>
      <c r="V2211" s="48">
        <v>0</v>
      </c>
      <c r="W2211" s="48">
        <v>3</v>
      </c>
    </row>
    <row r="2212" spans="4:23" ht="15" customHeight="1" outlineLevel="2" x14ac:dyDescent="0.2">
      <c r="D2212" s="41" t="s">
        <v>1493</v>
      </c>
      <c r="E2212" s="17" t="s">
        <v>1494</v>
      </c>
      <c r="F2212" s="48">
        <v>2</v>
      </c>
      <c r="G2212" s="48">
        <v>1</v>
      </c>
      <c r="H2212" s="48">
        <v>1</v>
      </c>
      <c r="I2212" s="48">
        <v>2</v>
      </c>
      <c r="J2212" s="48">
        <v>1</v>
      </c>
      <c r="K2212" s="48">
        <v>1</v>
      </c>
      <c r="L2212" s="48">
        <v>4</v>
      </c>
      <c r="M2212" s="48">
        <v>3</v>
      </c>
      <c r="N2212" s="48">
        <v>1</v>
      </c>
      <c r="O2212" s="48">
        <v>5</v>
      </c>
      <c r="P2212" s="48">
        <v>4</v>
      </c>
      <c r="Q2212" s="48">
        <v>1</v>
      </c>
      <c r="R2212" s="48">
        <v>5</v>
      </c>
      <c r="S2212" s="48">
        <v>4</v>
      </c>
      <c r="T2212" s="48">
        <v>1</v>
      </c>
      <c r="U2212" s="48">
        <v>5</v>
      </c>
      <c r="V2212" s="48">
        <v>4</v>
      </c>
      <c r="W2212" s="48">
        <v>1</v>
      </c>
    </row>
    <row r="2213" spans="4:23" ht="15" customHeight="1" outlineLevel="2" x14ac:dyDescent="0.2">
      <c r="D2213" s="41" t="s">
        <v>1495</v>
      </c>
      <c r="E2213" s="17" t="s">
        <v>1496</v>
      </c>
      <c r="F2213" s="48">
        <v>1</v>
      </c>
      <c r="G2213" s="48">
        <v>0</v>
      </c>
      <c r="H2213" s="48">
        <v>1</v>
      </c>
      <c r="I2213" s="48">
        <v>1</v>
      </c>
      <c r="J2213" s="48">
        <v>0</v>
      </c>
      <c r="K2213" s="48">
        <v>1</v>
      </c>
      <c r="L2213" s="48">
        <v>1</v>
      </c>
      <c r="M2213" s="48">
        <v>0</v>
      </c>
      <c r="N2213" s="48">
        <v>1</v>
      </c>
      <c r="O2213" s="48">
        <v>2</v>
      </c>
      <c r="P2213" s="48">
        <v>1</v>
      </c>
      <c r="Q2213" s="48">
        <v>1</v>
      </c>
      <c r="R2213" s="48">
        <v>1</v>
      </c>
      <c r="S2213" s="48">
        <v>0</v>
      </c>
      <c r="T2213" s="48">
        <v>1</v>
      </c>
      <c r="U2213" s="48">
        <v>1</v>
      </c>
      <c r="V2213" s="48">
        <v>0</v>
      </c>
      <c r="W2213" s="48">
        <v>1</v>
      </c>
    </row>
    <row r="2214" spans="4:23" ht="15" customHeight="1" outlineLevel="2" x14ac:dyDescent="0.2">
      <c r="D2214" s="41" t="s">
        <v>1497</v>
      </c>
      <c r="E2214" s="17" t="s">
        <v>1498</v>
      </c>
      <c r="F2214" s="48">
        <v>0</v>
      </c>
      <c r="G2214" s="48">
        <v>0</v>
      </c>
      <c r="H2214" s="48">
        <v>0</v>
      </c>
      <c r="I2214" s="48">
        <v>1</v>
      </c>
      <c r="J2214" s="48">
        <v>0</v>
      </c>
      <c r="K2214" s="48">
        <v>1</v>
      </c>
      <c r="L2214" s="48">
        <v>1</v>
      </c>
      <c r="M2214" s="48">
        <v>0</v>
      </c>
      <c r="N2214" s="48">
        <v>1</v>
      </c>
      <c r="O2214" s="48">
        <v>1</v>
      </c>
      <c r="P2214" s="48">
        <v>0</v>
      </c>
      <c r="Q2214" s="48">
        <v>1</v>
      </c>
      <c r="R2214" s="48">
        <v>1</v>
      </c>
      <c r="S2214" s="48">
        <v>0</v>
      </c>
      <c r="T2214" s="48">
        <v>1</v>
      </c>
      <c r="U2214" s="48">
        <v>1</v>
      </c>
      <c r="V2214" s="48">
        <v>0</v>
      </c>
      <c r="W2214" s="48">
        <v>1</v>
      </c>
    </row>
    <row r="2215" spans="4:23" ht="15" customHeight="1" outlineLevel="2" x14ac:dyDescent="0.2">
      <c r="D2215" s="41" t="s">
        <v>1499</v>
      </c>
      <c r="E2215" s="17" t="s">
        <v>1500</v>
      </c>
      <c r="F2215" s="48">
        <v>0</v>
      </c>
      <c r="G2215" s="48">
        <v>0</v>
      </c>
      <c r="H2215" s="48">
        <v>0</v>
      </c>
      <c r="I2215" s="48">
        <v>1</v>
      </c>
      <c r="J2215" s="48">
        <v>1</v>
      </c>
      <c r="K2215" s="48">
        <v>0</v>
      </c>
      <c r="L2215" s="48">
        <v>1</v>
      </c>
      <c r="M2215" s="48">
        <v>1</v>
      </c>
      <c r="N2215" s="48">
        <v>0</v>
      </c>
      <c r="O2215" s="48">
        <v>1</v>
      </c>
      <c r="P2215" s="48">
        <v>1</v>
      </c>
      <c r="Q2215" s="48">
        <v>0</v>
      </c>
      <c r="R2215" s="48">
        <v>1</v>
      </c>
      <c r="S2215" s="48">
        <v>1</v>
      </c>
      <c r="T2215" s="48">
        <v>0</v>
      </c>
      <c r="U2215" s="48">
        <v>1</v>
      </c>
      <c r="V2215" s="48">
        <v>1</v>
      </c>
      <c r="W2215" s="48">
        <v>0</v>
      </c>
    </row>
    <row r="2216" spans="4:23" ht="15" customHeight="1" outlineLevel="2" x14ac:dyDescent="0.2">
      <c r="D2216" s="41" t="s">
        <v>1501</v>
      </c>
      <c r="E2216" s="17" t="s">
        <v>1502</v>
      </c>
      <c r="F2216" s="48">
        <v>0</v>
      </c>
      <c r="G2216" s="48">
        <v>0</v>
      </c>
      <c r="H2216" s="48">
        <v>0</v>
      </c>
      <c r="I2216" s="48">
        <v>0</v>
      </c>
      <c r="J2216" s="48">
        <v>0</v>
      </c>
      <c r="K2216" s="48">
        <v>0</v>
      </c>
      <c r="L2216" s="48">
        <v>0</v>
      </c>
      <c r="M2216" s="48">
        <v>0</v>
      </c>
      <c r="N2216" s="48">
        <v>0</v>
      </c>
      <c r="O2216" s="48">
        <v>0</v>
      </c>
      <c r="P2216" s="48">
        <v>0</v>
      </c>
      <c r="Q2216" s="48">
        <v>0</v>
      </c>
      <c r="R2216" s="48">
        <v>0</v>
      </c>
      <c r="S2216" s="48">
        <v>0</v>
      </c>
      <c r="T2216" s="48">
        <v>0</v>
      </c>
      <c r="U2216" s="48">
        <v>0</v>
      </c>
      <c r="V2216" s="48">
        <v>0</v>
      </c>
      <c r="W2216" s="48">
        <v>0</v>
      </c>
    </row>
    <row r="2217" spans="4:23" ht="15" customHeight="1" outlineLevel="2" x14ac:dyDescent="0.2">
      <c r="D2217" s="41" t="s">
        <v>1503</v>
      </c>
      <c r="E2217" s="17" t="s">
        <v>1504</v>
      </c>
      <c r="F2217" s="48">
        <v>0</v>
      </c>
      <c r="G2217" s="48">
        <v>0</v>
      </c>
      <c r="H2217" s="48">
        <v>0</v>
      </c>
      <c r="I2217" s="48">
        <v>1</v>
      </c>
      <c r="J2217" s="48">
        <v>0</v>
      </c>
      <c r="K2217" s="48">
        <v>1</v>
      </c>
      <c r="L2217" s="48">
        <v>1</v>
      </c>
      <c r="M2217" s="48">
        <v>0</v>
      </c>
      <c r="N2217" s="48">
        <v>1</v>
      </c>
      <c r="O2217" s="48">
        <v>1</v>
      </c>
      <c r="P2217" s="48">
        <v>0</v>
      </c>
      <c r="Q2217" s="48">
        <v>1</v>
      </c>
      <c r="R2217" s="48">
        <v>2</v>
      </c>
      <c r="S2217" s="48">
        <v>1</v>
      </c>
      <c r="T2217" s="48">
        <v>1</v>
      </c>
      <c r="U2217" s="48">
        <v>0</v>
      </c>
      <c r="V2217" s="48">
        <v>0</v>
      </c>
      <c r="W2217" s="48">
        <v>0</v>
      </c>
    </row>
    <row r="2218" spans="4:23" ht="15" customHeight="1" outlineLevel="2" x14ac:dyDescent="0.2">
      <c r="D2218" s="41" t="s">
        <v>1505</v>
      </c>
      <c r="E2218" s="17" t="s">
        <v>1506</v>
      </c>
      <c r="F2218" s="48">
        <v>3</v>
      </c>
      <c r="G2218" s="48">
        <v>1</v>
      </c>
      <c r="H2218" s="48">
        <v>2</v>
      </c>
      <c r="I2218" s="48">
        <v>3</v>
      </c>
      <c r="J2218" s="48">
        <v>1</v>
      </c>
      <c r="K2218" s="48">
        <v>2</v>
      </c>
      <c r="L2218" s="48">
        <v>2</v>
      </c>
      <c r="M2218" s="48">
        <v>2</v>
      </c>
      <c r="N2218" s="48">
        <v>0</v>
      </c>
      <c r="O2218" s="48">
        <v>2</v>
      </c>
      <c r="P2218" s="48">
        <v>2</v>
      </c>
      <c r="Q2218" s="48">
        <v>0</v>
      </c>
      <c r="R2218" s="48">
        <v>2</v>
      </c>
      <c r="S2218" s="48">
        <v>2</v>
      </c>
      <c r="T2218" s="48">
        <v>0</v>
      </c>
      <c r="U2218" s="48">
        <v>2</v>
      </c>
      <c r="V2218" s="48">
        <v>2</v>
      </c>
      <c r="W2218" s="48">
        <v>0</v>
      </c>
    </row>
    <row r="2219" spans="4:23" ht="15" customHeight="1" outlineLevel="2" x14ac:dyDescent="0.2">
      <c r="D2219" s="41" t="s">
        <v>1507</v>
      </c>
      <c r="E2219" s="17" t="s">
        <v>1508</v>
      </c>
      <c r="F2219" s="48">
        <v>6</v>
      </c>
      <c r="G2219" s="48">
        <v>0</v>
      </c>
      <c r="H2219" s="48">
        <v>6</v>
      </c>
      <c r="I2219" s="48">
        <v>5</v>
      </c>
      <c r="J2219" s="48">
        <v>0</v>
      </c>
      <c r="K2219" s="48">
        <v>5</v>
      </c>
      <c r="L2219" s="48">
        <v>5</v>
      </c>
      <c r="M2219" s="48">
        <v>0</v>
      </c>
      <c r="N2219" s="48">
        <v>5</v>
      </c>
      <c r="O2219" s="48">
        <v>5</v>
      </c>
      <c r="P2219" s="48">
        <v>0</v>
      </c>
      <c r="Q2219" s="48">
        <v>5</v>
      </c>
      <c r="R2219" s="48">
        <v>5</v>
      </c>
      <c r="S2219" s="48">
        <v>0</v>
      </c>
      <c r="T2219" s="48">
        <v>5</v>
      </c>
      <c r="U2219" s="48">
        <v>5</v>
      </c>
      <c r="V2219" s="48">
        <v>0</v>
      </c>
      <c r="W2219" s="48">
        <v>5</v>
      </c>
    </row>
    <row r="2220" spans="4:23" ht="15" customHeight="1" outlineLevel="2" x14ac:dyDescent="0.2">
      <c r="D2220" s="41" t="s">
        <v>1509</v>
      </c>
      <c r="E2220" s="17" t="s">
        <v>1510</v>
      </c>
      <c r="F2220" s="48">
        <v>1</v>
      </c>
      <c r="G2220" s="48">
        <v>0</v>
      </c>
      <c r="H2220" s="48">
        <v>1</v>
      </c>
      <c r="I2220" s="48">
        <v>2</v>
      </c>
      <c r="J2220" s="48">
        <v>0</v>
      </c>
      <c r="K2220" s="48">
        <v>2</v>
      </c>
      <c r="L2220" s="48">
        <v>2</v>
      </c>
      <c r="M2220" s="48">
        <v>0</v>
      </c>
      <c r="N2220" s="48">
        <v>2</v>
      </c>
      <c r="O2220" s="48">
        <v>0</v>
      </c>
      <c r="P2220" s="48">
        <v>0</v>
      </c>
      <c r="Q2220" s="48">
        <v>0</v>
      </c>
      <c r="R2220" s="48">
        <v>0</v>
      </c>
      <c r="S2220" s="48">
        <v>0</v>
      </c>
      <c r="T2220" s="48">
        <v>0</v>
      </c>
      <c r="U2220" s="48">
        <v>0</v>
      </c>
      <c r="V2220" s="48">
        <v>0</v>
      </c>
      <c r="W2220" s="48">
        <v>0</v>
      </c>
    </row>
    <row r="2221" spans="4:23" ht="15" customHeight="1" outlineLevel="2" x14ac:dyDescent="0.2">
      <c r="D2221" s="41" t="s">
        <v>1511</v>
      </c>
      <c r="E2221" s="17" t="s">
        <v>1512</v>
      </c>
      <c r="F2221" s="48">
        <v>1</v>
      </c>
      <c r="G2221" s="48">
        <v>1</v>
      </c>
      <c r="H2221" s="48">
        <v>0</v>
      </c>
      <c r="I2221" s="48">
        <v>1</v>
      </c>
      <c r="J2221" s="48">
        <v>1</v>
      </c>
      <c r="K2221" s="48">
        <v>0</v>
      </c>
      <c r="L2221" s="48">
        <v>3</v>
      </c>
      <c r="M2221" s="48">
        <v>2</v>
      </c>
      <c r="N2221" s="48">
        <v>1</v>
      </c>
      <c r="O2221" s="48">
        <v>3</v>
      </c>
      <c r="P2221" s="48">
        <v>2</v>
      </c>
      <c r="Q2221" s="48">
        <v>1</v>
      </c>
      <c r="R2221" s="48">
        <v>3</v>
      </c>
      <c r="S2221" s="48">
        <v>2</v>
      </c>
      <c r="T2221" s="48">
        <v>1</v>
      </c>
      <c r="U2221" s="48">
        <v>2</v>
      </c>
      <c r="V2221" s="48">
        <v>1</v>
      </c>
      <c r="W2221" s="48">
        <v>1</v>
      </c>
    </row>
    <row r="2222" spans="4:23" ht="15" customHeight="1" outlineLevel="2" x14ac:dyDescent="0.2">
      <c r="D2222" s="41" t="s">
        <v>1513</v>
      </c>
      <c r="E2222" s="17" t="s">
        <v>1514</v>
      </c>
      <c r="F2222" s="48">
        <v>0</v>
      </c>
      <c r="G2222" s="48">
        <v>0</v>
      </c>
      <c r="H2222" s="48">
        <v>0</v>
      </c>
      <c r="I2222" s="48">
        <v>0</v>
      </c>
      <c r="J2222" s="48">
        <v>0</v>
      </c>
      <c r="K2222" s="48">
        <v>0</v>
      </c>
      <c r="L2222" s="48">
        <v>0</v>
      </c>
      <c r="M2222" s="48">
        <v>0</v>
      </c>
      <c r="N2222" s="48">
        <v>0</v>
      </c>
      <c r="O2222" s="48">
        <v>0</v>
      </c>
      <c r="P2222" s="48">
        <v>0</v>
      </c>
      <c r="Q2222" s="48">
        <v>0</v>
      </c>
      <c r="R2222" s="48">
        <v>0</v>
      </c>
      <c r="S2222" s="48">
        <v>0</v>
      </c>
      <c r="T2222" s="48">
        <v>0</v>
      </c>
      <c r="U2222" s="48">
        <v>0</v>
      </c>
      <c r="V2222" s="48">
        <v>0</v>
      </c>
      <c r="W2222" s="48">
        <v>0</v>
      </c>
    </row>
    <row r="2223" spans="4:23" ht="15" customHeight="1" outlineLevel="2" x14ac:dyDescent="0.2">
      <c r="D2223" s="41" t="s">
        <v>1515</v>
      </c>
      <c r="E2223" s="17" t="s">
        <v>1516</v>
      </c>
      <c r="F2223" s="48">
        <v>5</v>
      </c>
      <c r="G2223" s="48">
        <v>3</v>
      </c>
      <c r="H2223" s="48">
        <v>2</v>
      </c>
      <c r="I2223" s="48">
        <v>6</v>
      </c>
      <c r="J2223" s="48">
        <v>3</v>
      </c>
      <c r="K2223" s="48">
        <v>3</v>
      </c>
      <c r="L2223" s="48">
        <v>5</v>
      </c>
      <c r="M2223" s="48">
        <v>2</v>
      </c>
      <c r="N2223" s="48">
        <v>3</v>
      </c>
      <c r="O2223" s="48">
        <v>5</v>
      </c>
      <c r="P2223" s="48">
        <v>2</v>
      </c>
      <c r="Q2223" s="48">
        <v>3</v>
      </c>
      <c r="R2223" s="48">
        <v>5</v>
      </c>
      <c r="S2223" s="48">
        <v>2</v>
      </c>
      <c r="T2223" s="48">
        <v>3</v>
      </c>
      <c r="U2223" s="48">
        <v>5</v>
      </c>
      <c r="V2223" s="48">
        <v>2</v>
      </c>
      <c r="W2223" s="48">
        <v>3</v>
      </c>
    </row>
    <row r="2224" spans="4:23" ht="15" customHeight="1" outlineLevel="2" x14ac:dyDescent="0.2">
      <c r="D2224" s="41" t="s">
        <v>1517</v>
      </c>
      <c r="E2224" s="17" t="s">
        <v>1518</v>
      </c>
      <c r="F2224" s="48">
        <v>1</v>
      </c>
      <c r="G2224" s="48">
        <v>0</v>
      </c>
      <c r="H2224" s="48">
        <v>1</v>
      </c>
      <c r="I2224" s="48">
        <v>1</v>
      </c>
      <c r="J2224" s="48">
        <v>0</v>
      </c>
      <c r="K2224" s="48">
        <v>1</v>
      </c>
      <c r="L2224" s="48">
        <v>1</v>
      </c>
      <c r="M2224" s="48">
        <v>0</v>
      </c>
      <c r="N2224" s="48">
        <v>1</v>
      </c>
      <c r="O2224" s="48">
        <v>1</v>
      </c>
      <c r="P2224" s="48">
        <v>0</v>
      </c>
      <c r="Q2224" s="48">
        <v>1</v>
      </c>
      <c r="R2224" s="48">
        <v>1</v>
      </c>
      <c r="S2224" s="48">
        <v>0</v>
      </c>
      <c r="T2224" s="48">
        <v>1</v>
      </c>
      <c r="U2224" s="48">
        <v>1</v>
      </c>
      <c r="V2224" s="48">
        <v>0</v>
      </c>
      <c r="W2224" s="48">
        <v>1</v>
      </c>
    </row>
    <row r="2225" spans="4:23" ht="15" customHeight="1" outlineLevel="2" x14ac:dyDescent="0.2">
      <c r="D2225" s="41" t="s">
        <v>1519</v>
      </c>
      <c r="E2225" s="17" t="s">
        <v>1520</v>
      </c>
      <c r="F2225" s="48">
        <v>4</v>
      </c>
      <c r="G2225" s="48">
        <v>0</v>
      </c>
      <c r="H2225" s="48">
        <v>4</v>
      </c>
      <c r="I2225" s="48">
        <v>4</v>
      </c>
      <c r="J2225" s="48">
        <v>0</v>
      </c>
      <c r="K2225" s="48">
        <v>4</v>
      </c>
      <c r="L2225" s="48">
        <v>4</v>
      </c>
      <c r="M2225" s="48">
        <v>0</v>
      </c>
      <c r="N2225" s="48">
        <v>4</v>
      </c>
      <c r="O2225" s="48">
        <v>5</v>
      </c>
      <c r="P2225" s="48">
        <v>0</v>
      </c>
      <c r="Q2225" s="48">
        <v>5</v>
      </c>
      <c r="R2225" s="48">
        <v>4</v>
      </c>
      <c r="S2225" s="48">
        <v>0</v>
      </c>
      <c r="T2225" s="48">
        <v>4</v>
      </c>
      <c r="U2225" s="48">
        <v>4</v>
      </c>
      <c r="V2225" s="48">
        <v>0</v>
      </c>
      <c r="W2225" s="48">
        <v>4</v>
      </c>
    </row>
    <row r="2226" spans="4:23" ht="15" customHeight="1" outlineLevel="2" x14ac:dyDescent="0.2">
      <c r="D2226" s="41" t="s">
        <v>1521</v>
      </c>
      <c r="E2226" s="17" t="s">
        <v>1522</v>
      </c>
      <c r="F2226" s="48">
        <v>9</v>
      </c>
      <c r="G2226" s="48">
        <v>0</v>
      </c>
      <c r="H2226" s="48">
        <v>9</v>
      </c>
      <c r="I2226" s="48">
        <v>8</v>
      </c>
      <c r="J2226" s="48">
        <v>0</v>
      </c>
      <c r="K2226" s="48">
        <v>8</v>
      </c>
      <c r="L2226" s="48">
        <v>5</v>
      </c>
      <c r="M2226" s="48">
        <v>0</v>
      </c>
      <c r="N2226" s="48">
        <v>5</v>
      </c>
      <c r="O2226" s="48">
        <v>5</v>
      </c>
      <c r="P2226" s="48">
        <v>0</v>
      </c>
      <c r="Q2226" s="48">
        <v>5</v>
      </c>
      <c r="R2226" s="48">
        <v>5</v>
      </c>
      <c r="S2226" s="48">
        <v>0</v>
      </c>
      <c r="T2226" s="48">
        <v>5</v>
      </c>
      <c r="U2226" s="48">
        <v>4</v>
      </c>
      <c r="V2226" s="48">
        <v>0</v>
      </c>
      <c r="W2226" s="48">
        <v>4</v>
      </c>
    </row>
    <row r="2227" spans="4:23" ht="15" customHeight="1" outlineLevel="2" x14ac:dyDescent="0.2">
      <c r="D2227" s="41" t="s">
        <v>1523</v>
      </c>
      <c r="E2227" s="17" t="s">
        <v>1524</v>
      </c>
      <c r="F2227" s="48">
        <v>0</v>
      </c>
      <c r="G2227" s="48">
        <v>0</v>
      </c>
      <c r="H2227" s="48">
        <v>0</v>
      </c>
      <c r="I2227" s="48">
        <v>0</v>
      </c>
      <c r="J2227" s="48">
        <v>0</v>
      </c>
      <c r="K2227" s="48">
        <v>0</v>
      </c>
      <c r="L2227" s="48">
        <v>0</v>
      </c>
      <c r="M2227" s="48">
        <v>0</v>
      </c>
      <c r="N2227" s="48">
        <v>0</v>
      </c>
      <c r="O2227" s="48">
        <v>0</v>
      </c>
      <c r="P2227" s="48">
        <v>0</v>
      </c>
      <c r="Q2227" s="48">
        <v>0</v>
      </c>
      <c r="R2227" s="48">
        <v>0</v>
      </c>
      <c r="S2227" s="48">
        <v>0</v>
      </c>
      <c r="T2227" s="48">
        <v>0</v>
      </c>
      <c r="U2227" s="48">
        <v>0</v>
      </c>
      <c r="V2227" s="48">
        <v>0</v>
      </c>
      <c r="W2227" s="48">
        <v>0</v>
      </c>
    </row>
    <row r="2228" spans="4:23" ht="15" customHeight="1" outlineLevel="2" x14ac:dyDescent="0.2">
      <c r="D2228" s="41" t="s">
        <v>1525</v>
      </c>
      <c r="E2228" s="17" t="s">
        <v>1526</v>
      </c>
      <c r="F2228" s="48">
        <v>6</v>
      </c>
      <c r="G2228" s="48">
        <v>1</v>
      </c>
      <c r="H2228" s="48">
        <v>5</v>
      </c>
      <c r="I2228" s="48">
        <v>6</v>
      </c>
      <c r="J2228" s="48">
        <v>1</v>
      </c>
      <c r="K2228" s="48">
        <v>5</v>
      </c>
      <c r="L2228" s="48">
        <v>6</v>
      </c>
      <c r="M2228" s="48">
        <v>1</v>
      </c>
      <c r="N2228" s="48">
        <v>5</v>
      </c>
      <c r="O2228" s="48">
        <v>6</v>
      </c>
      <c r="P2228" s="48">
        <v>1</v>
      </c>
      <c r="Q2228" s="48">
        <v>5</v>
      </c>
      <c r="R2228" s="48">
        <v>6</v>
      </c>
      <c r="S2228" s="48">
        <v>1</v>
      </c>
      <c r="T2228" s="48">
        <v>5</v>
      </c>
      <c r="U2228" s="48">
        <v>5</v>
      </c>
      <c r="V2228" s="48">
        <v>0</v>
      </c>
      <c r="W2228" s="48">
        <v>5</v>
      </c>
    </row>
    <row r="2229" spans="4:23" ht="15" customHeight="1" outlineLevel="2" x14ac:dyDescent="0.2">
      <c r="D2229" s="41" t="s">
        <v>1527</v>
      </c>
      <c r="E2229" s="17" t="s">
        <v>1528</v>
      </c>
      <c r="F2229" s="48">
        <v>5</v>
      </c>
      <c r="G2229" s="48">
        <v>0</v>
      </c>
      <c r="H2229" s="48">
        <v>5</v>
      </c>
      <c r="I2229" s="48">
        <v>5</v>
      </c>
      <c r="J2229" s="48">
        <v>0</v>
      </c>
      <c r="K2229" s="48">
        <v>5</v>
      </c>
      <c r="L2229" s="48">
        <v>5</v>
      </c>
      <c r="M2229" s="48">
        <v>0</v>
      </c>
      <c r="N2229" s="48">
        <v>5</v>
      </c>
      <c r="O2229" s="48">
        <v>4</v>
      </c>
      <c r="P2229" s="48">
        <v>0</v>
      </c>
      <c r="Q2229" s="48">
        <v>4</v>
      </c>
      <c r="R2229" s="48">
        <v>4</v>
      </c>
      <c r="S2229" s="48">
        <v>0</v>
      </c>
      <c r="T2229" s="48">
        <v>4</v>
      </c>
      <c r="U2229" s="48">
        <v>4</v>
      </c>
      <c r="V2229" s="48">
        <v>0</v>
      </c>
      <c r="W2229" s="48">
        <v>4</v>
      </c>
    </row>
    <row r="2230" spans="4:23" ht="15" customHeight="1" outlineLevel="2" x14ac:dyDescent="0.2">
      <c r="D2230" s="41" t="s">
        <v>1529</v>
      </c>
      <c r="E2230" s="17" t="s">
        <v>1530</v>
      </c>
      <c r="F2230" s="48">
        <v>3</v>
      </c>
      <c r="G2230" s="48">
        <v>0</v>
      </c>
      <c r="H2230" s="48">
        <v>3</v>
      </c>
      <c r="I2230" s="48">
        <v>4</v>
      </c>
      <c r="J2230" s="48">
        <v>1</v>
      </c>
      <c r="K2230" s="48">
        <v>3</v>
      </c>
      <c r="L2230" s="48">
        <v>4</v>
      </c>
      <c r="M2230" s="48">
        <v>1</v>
      </c>
      <c r="N2230" s="48">
        <v>3</v>
      </c>
      <c r="O2230" s="48">
        <v>6</v>
      </c>
      <c r="P2230" s="48">
        <v>2</v>
      </c>
      <c r="Q2230" s="48">
        <v>4</v>
      </c>
      <c r="R2230" s="48">
        <v>6</v>
      </c>
      <c r="S2230" s="48">
        <v>2</v>
      </c>
      <c r="T2230" s="48">
        <v>4</v>
      </c>
      <c r="U2230" s="48">
        <v>5</v>
      </c>
      <c r="V2230" s="48">
        <v>2</v>
      </c>
      <c r="W2230" s="48">
        <v>3</v>
      </c>
    </row>
    <row r="2231" spans="4:23" ht="15" customHeight="1" outlineLevel="2" x14ac:dyDescent="0.2">
      <c r="D2231" s="41" t="s">
        <v>1531</v>
      </c>
      <c r="E2231" s="17" t="s">
        <v>1532</v>
      </c>
      <c r="F2231" s="48">
        <v>0</v>
      </c>
      <c r="G2231" s="48">
        <v>0</v>
      </c>
      <c r="H2231" s="48">
        <v>0</v>
      </c>
      <c r="I2231" s="48">
        <v>0</v>
      </c>
      <c r="J2231" s="48">
        <v>0</v>
      </c>
      <c r="K2231" s="48">
        <v>0</v>
      </c>
      <c r="L2231" s="48">
        <v>0</v>
      </c>
      <c r="M2231" s="48">
        <v>0</v>
      </c>
      <c r="N2231" s="48">
        <v>0</v>
      </c>
      <c r="O2231" s="48">
        <v>0</v>
      </c>
      <c r="P2231" s="48">
        <v>0</v>
      </c>
      <c r="Q2231" s="48">
        <v>0</v>
      </c>
      <c r="R2231" s="48">
        <v>0</v>
      </c>
      <c r="S2231" s="48">
        <v>0</v>
      </c>
      <c r="T2231" s="48">
        <v>0</v>
      </c>
      <c r="U2231" s="48">
        <v>0</v>
      </c>
      <c r="V2231" s="48">
        <v>0</v>
      </c>
      <c r="W2231" s="48">
        <v>0</v>
      </c>
    </row>
    <row r="2232" spans="4:23" ht="15" customHeight="1" outlineLevel="2" x14ac:dyDescent="0.2">
      <c r="D2232" s="41" t="s">
        <v>1533</v>
      </c>
      <c r="E2232" s="17" t="s">
        <v>1534</v>
      </c>
      <c r="F2232" s="48">
        <v>0</v>
      </c>
      <c r="G2232" s="48">
        <v>0</v>
      </c>
      <c r="H2232" s="48">
        <v>0</v>
      </c>
      <c r="I2232" s="48">
        <v>0</v>
      </c>
      <c r="J2232" s="48">
        <v>0</v>
      </c>
      <c r="K2232" s="48">
        <v>0</v>
      </c>
      <c r="L2232" s="48">
        <v>0</v>
      </c>
      <c r="M2232" s="48">
        <v>0</v>
      </c>
      <c r="N2232" s="48">
        <v>0</v>
      </c>
      <c r="O2232" s="48">
        <v>0</v>
      </c>
      <c r="P2232" s="48">
        <v>0</v>
      </c>
      <c r="Q2232" s="48">
        <v>0</v>
      </c>
      <c r="R2232" s="48">
        <v>0</v>
      </c>
      <c r="S2232" s="48">
        <v>0</v>
      </c>
      <c r="T2232" s="48">
        <v>0</v>
      </c>
      <c r="U2232" s="48">
        <v>0</v>
      </c>
      <c r="V2232" s="48">
        <v>0</v>
      </c>
      <c r="W2232" s="48">
        <v>0</v>
      </c>
    </row>
    <row r="2233" spans="4:23" ht="15" customHeight="1" outlineLevel="2" x14ac:dyDescent="0.2">
      <c r="D2233" s="41" t="s">
        <v>1535</v>
      </c>
      <c r="E2233" s="17" t="s">
        <v>1536</v>
      </c>
      <c r="F2233" s="48">
        <v>5</v>
      </c>
      <c r="G2233" s="48">
        <v>0</v>
      </c>
      <c r="H2233" s="48">
        <v>5</v>
      </c>
      <c r="I2233" s="48">
        <v>6</v>
      </c>
      <c r="J2233" s="48">
        <v>0</v>
      </c>
      <c r="K2233" s="48">
        <v>6</v>
      </c>
      <c r="L2233" s="48">
        <v>6</v>
      </c>
      <c r="M2233" s="48">
        <v>0</v>
      </c>
      <c r="N2233" s="48">
        <v>6</v>
      </c>
      <c r="O2233" s="48">
        <v>6</v>
      </c>
      <c r="P2233" s="48">
        <v>0</v>
      </c>
      <c r="Q2233" s="48">
        <v>6</v>
      </c>
      <c r="R2233" s="48">
        <v>5</v>
      </c>
      <c r="S2233" s="48">
        <v>0</v>
      </c>
      <c r="T2233" s="48">
        <v>5</v>
      </c>
      <c r="U2233" s="48">
        <v>4</v>
      </c>
      <c r="V2233" s="48">
        <v>0</v>
      </c>
      <c r="W2233" s="48">
        <v>4</v>
      </c>
    </row>
    <row r="2234" spans="4:23" ht="15" customHeight="1" outlineLevel="2" x14ac:dyDescent="0.2">
      <c r="D2234" s="41" t="s">
        <v>1537</v>
      </c>
      <c r="E2234" s="17" t="s">
        <v>1538</v>
      </c>
      <c r="F2234" s="48">
        <v>0</v>
      </c>
      <c r="G2234" s="48">
        <v>0</v>
      </c>
      <c r="H2234" s="48">
        <v>0</v>
      </c>
      <c r="I2234" s="48">
        <v>0</v>
      </c>
      <c r="J2234" s="48">
        <v>0</v>
      </c>
      <c r="K2234" s="48">
        <v>0</v>
      </c>
      <c r="L2234" s="48">
        <v>0</v>
      </c>
      <c r="M2234" s="48">
        <v>0</v>
      </c>
      <c r="N2234" s="48">
        <v>0</v>
      </c>
      <c r="O2234" s="48">
        <v>0</v>
      </c>
      <c r="P2234" s="48">
        <v>0</v>
      </c>
      <c r="Q2234" s="48">
        <v>0</v>
      </c>
      <c r="R2234" s="48">
        <v>0</v>
      </c>
      <c r="S2234" s="48">
        <v>0</v>
      </c>
      <c r="T2234" s="48">
        <v>0</v>
      </c>
      <c r="U2234" s="48">
        <v>0</v>
      </c>
      <c r="V2234" s="48">
        <v>0</v>
      </c>
      <c r="W2234" s="48">
        <v>0</v>
      </c>
    </row>
    <row r="2235" spans="4:23" ht="15" customHeight="1" outlineLevel="2" x14ac:dyDescent="0.2">
      <c r="D2235" s="41" t="s">
        <v>1539</v>
      </c>
      <c r="E2235" s="17" t="s">
        <v>1540</v>
      </c>
      <c r="F2235" s="48">
        <v>0</v>
      </c>
      <c r="G2235" s="48">
        <v>0</v>
      </c>
      <c r="H2235" s="48">
        <v>0</v>
      </c>
      <c r="I2235" s="48">
        <v>0</v>
      </c>
      <c r="J2235" s="48">
        <v>0</v>
      </c>
      <c r="K2235" s="48">
        <v>0</v>
      </c>
      <c r="L2235" s="48">
        <v>0</v>
      </c>
      <c r="M2235" s="48">
        <v>0</v>
      </c>
      <c r="N2235" s="48">
        <v>0</v>
      </c>
      <c r="O2235" s="48">
        <v>2</v>
      </c>
      <c r="P2235" s="48">
        <v>2</v>
      </c>
      <c r="Q2235" s="48">
        <v>0</v>
      </c>
      <c r="R2235" s="48">
        <v>1</v>
      </c>
      <c r="S2235" s="48">
        <v>1</v>
      </c>
      <c r="T2235" s="48">
        <v>0</v>
      </c>
      <c r="U2235" s="48">
        <v>1</v>
      </c>
      <c r="V2235" s="48">
        <v>1</v>
      </c>
      <c r="W2235" s="48">
        <v>0</v>
      </c>
    </row>
    <row r="2236" spans="4:23" ht="15" customHeight="1" outlineLevel="2" x14ac:dyDescent="0.2">
      <c r="D2236" s="41" t="s">
        <v>1541</v>
      </c>
      <c r="E2236" s="17" t="s">
        <v>1542</v>
      </c>
      <c r="F2236" s="48">
        <v>0</v>
      </c>
      <c r="G2236" s="48">
        <v>0</v>
      </c>
      <c r="H2236" s="48">
        <v>0</v>
      </c>
      <c r="I2236" s="48">
        <v>0</v>
      </c>
      <c r="J2236" s="48">
        <v>0</v>
      </c>
      <c r="K2236" s="48">
        <v>0</v>
      </c>
      <c r="L2236" s="48">
        <v>0</v>
      </c>
      <c r="M2236" s="48">
        <v>0</v>
      </c>
      <c r="N2236" s="48">
        <v>0</v>
      </c>
      <c r="O2236" s="48">
        <v>0</v>
      </c>
      <c r="P2236" s="48">
        <v>0</v>
      </c>
      <c r="Q2236" s="48">
        <v>0</v>
      </c>
      <c r="R2236" s="48">
        <v>0</v>
      </c>
      <c r="S2236" s="48">
        <v>0</v>
      </c>
      <c r="T2236" s="48">
        <v>0</v>
      </c>
      <c r="U2236" s="48">
        <v>0</v>
      </c>
      <c r="V2236" s="48">
        <v>0</v>
      </c>
      <c r="W2236" s="48">
        <v>0</v>
      </c>
    </row>
    <row r="2237" spans="4:23" ht="15" customHeight="1" outlineLevel="2" x14ac:dyDescent="0.2">
      <c r="D2237" s="41" t="s">
        <v>1543</v>
      </c>
      <c r="E2237" s="17" t="s">
        <v>1544</v>
      </c>
      <c r="F2237" s="48">
        <v>3</v>
      </c>
      <c r="G2237" s="48">
        <v>1</v>
      </c>
      <c r="H2237" s="48">
        <v>2</v>
      </c>
      <c r="I2237" s="48">
        <v>2</v>
      </c>
      <c r="J2237" s="48">
        <v>1</v>
      </c>
      <c r="K2237" s="48">
        <v>1</v>
      </c>
      <c r="L2237" s="48">
        <v>3</v>
      </c>
      <c r="M2237" s="48">
        <v>1</v>
      </c>
      <c r="N2237" s="48">
        <v>2</v>
      </c>
      <c r="O2237" s="48">
        <v>3</v>
      </c>
      <c r="P2237" s="48">
        <v>1</v>
      </c>
      <c r="Q2237" s="48">
        <v>2</v>
      </c>
      <c r="R2237" s="48">
        <v>4</v>
      </c>
      <c r="S2237" s="48">
        <v>1</v>
      </c>
      <c r="T2237" s="48">
        <v>3</v>
      </c>
      <c r="U2237" s="48">
        <v>3</v>
      </c>
      <c r="V2237" s="48">
        <v>1</v>
      </c>
      <c r="W2237" s="48">
        <v>2</v>
      </c>
    </row>
    <row r="2238" spans="4:23" ht="15" customHeight="1" outlineLevel="2" x14ac:dyDescent="0.2">
      <c r="D2238" s="41" t="s">
        <v>1545</v>
      </c>
      <c r="E2238" s="17" t="s">
        <v>1546</v>
      </c>
      <c r="F2238" s="48">
        <v>0</v>
      </c>
      <c r="G2238" s="48">
        <v>0</v>
      </c>
      <c r="H2238" s="48">
        <v>0</v>
      </c>
      <c r="I2238" s="48">
        <v>1</v>
      </c>
      <c r="J2238" s="48">
        <v>1</v>
      </c>
      <c r="K2238" s="48">
        <v>0</v>
      </c>
      <c r="L2238" s="48">
        <v>0</v>
      </c>
      <c r="M2238" s="48">
        <v>0</v>
      </c>
      <c r="N2238" s="48">
        <v>0</v>
      </c>
      <c r="O2238" s="48">
        <v>0</v>
      </c>
      <c r="P2238" s="48">
        <v>0</v>
      </c>
      <c r="Q2238" s="48">
        <v>0</v>
      </c>
      <c r="R2238" s="48">
        <v>0</v>
      </c>
      <c r="S2238" s="48">
        <v>0</v>
      </c>
      <c r="T2238" s="48">
        <v>0</v>
      </c>
      <c r="U2238" s="48">
        <v>0</v>
      </c>
      <c r="V2238" s="48">
        <v>0</v>
      </c>
      <c r="W2238" s="48">
        <v>0</v>
      </c>
    </row>
    <row r="2239" spans="4:23" ht="15" customHeight="1" outlineLevel="2" x14ac:dyDescent="0.2">
      <c r="D2239" s="41" t="s">
        <v>1547</v>
      </c>
      <c r="E2239" s="17" t="s">
        <v>1548</v>
      </c>
      <c r="F2239" s="48">
        <v>4</v>
      </c>
      <c r="G2239" s="48">
        <v>1</v>
      </c>
      <c r="H2239" s="48">
        <v>3</v>
      </c>
      <c r="I2239" s="48">
        <v>4</v>
      </c>
      <c r="J2239" s="48">
        <v>1</v>
      </c>
      <c r="K2239" s="48">
        <v>3</v>
      </c>
      <c r="L2239" s="48">
        <v>4</v>
      </c>
      <c r="M2239" s="48">
        <v>1</v>
      </c>
      <c r="N2239" s="48">
        <v>3</v>
      </c>
      <c r="O2239" s="48">
        <v>4</v>
      </c>
      <c r="P2239" s="48">
        <v>1</v>
      </c>
      <c r="Q2239" s="48">
        <v>3</v>
      </c>
      <c r="R2239" s="48">
        <v>4</v>
      </c>
      <c r="S2239" s="48">
        <v>1</v>
      </c>
      <c r="T2239" s="48">
        <v>3</v>
      </c>
      <c r="U2239" s="48">
        <v>4</v>
      </c>
      <c r="V2239" s="48">
        <v>1</v>
      </c>
      <c r="W2239" s="48">
        <v>3</v>
      </c>
    </row>
    <row r="2240" spans="4:23" ht="15" customHeight="1" outlineLevel="2" x14ac:dyDescent="0.2">
      <c r="D2240" s="41" t="s">
        <v>1549</v>
      </c>
      <c r="E2240" s="17" t="s">
        <v>1550</v>
      </c>
      <c r="F2240" s="48">
        <v>1</v>
      </c>
      <c r="G2240" s="48">
        <v>1</v>
      </c>
      <c r="H2240" s="48">
        <v>0</v>
      </c>
      <c r="I2240" s="48">
        <v>0</v>
      </c>
      <c r="J2240" s="48">
        <v>0</v>
      </c>
      <c r="K2240" s="48">
        <v>0</v>
      </c>
      <c r="L2240" s="48">
        <v>0</v>
      </c>
      <c r="M2240" s="48">
        <v>0</v>
      </c>
      <c r="N2240" s="48">
        <v>0</v>
      </c>
      <c r="O2240" s="48">
        <v>1</v>
      </c>
      <c r="P2240" s="48">
        <v>1</v>
      </c>
      <c r="Q2240" s="48">
        <v>0</v>
      </c>
      <c r="R2240" s="48">
        <v>1</v>
      </c>
      <c r="S2240" s="48">
        <v>1</v>
      </c>
      <c r="T2240" s="48">
        <v>0</v>
      </c>
      <c r="U2240" s="48">
        <v>0</v>
      </c>
      <c r="V2240" s="48">
        <v>0</v>
      </c>
      <c r="W2240" s="48">
        <v>0</v>
      </c>
    </row>
    <row r="2241" spans="4:23" ht="15" customHeight="1" outlineLevel="2" x14ac:dyDescent="0.2">
      <c r="D2241" s="41" t="s">
        <v>1551</v>
      </c>
      <c r="E2241" s="17" t="s">
        <v>1552</v>
      </c>
      <c r="F2241" s="48">
        <v>8</v>
      </c>
      <c r="G2241" s="48">
        <v>1</v>
      </c>
      <c r="H2241" s="48">
        <v>7</v>
      </c>
      <c r="I2241" s="48">
        <v>9</v>
      </c>
      <c r="J2241" s="48">
        <v>2</v>
      </c>
      <c r="K2241" s="48">
        <v>7</v>
      </c>
      <c r="L2241" s="48">
        <v>10</v>
      </c>
      <c r="M2241" s="48">
        <v>3</v>
      </c>
      <c r="N2241" s="48">
        <v>7</v>
      </c>
      <c r="O2241" s="48">
        <v>9</v>
      </c>
      <c r="P2241" s="48">
        <v>2</v>
      </c>
      <c r="Q2241" s="48">
        <v>7</v>
      </c>
      <c r="R2241" s="48">
        <v>9</v>
      </c>
      <c r="S2241" s="48">
        <v>1</v>
      </c>
      <c r="T2241" s="48">
        <v>8</v>
      </c>
      <c r="U2241" s="48">
        <v>10</v>
      </c>
      <c r="V2241" s="48">
        <v>2</v>
      </c>
      <c r="W2241" s="48">
        <v>8</v>
      </c>
    </row>
    <row r="2242" spans="4:23" ht="15" customHeight="1" outlineLevel="2" x14ac:dyDescent="0.2">
      <c r="D2242" s="41" t="s">
        <v>1553</v>
      </c>
      <c r="E2242" s="17" t="s">
        <v>1554</v>
      </c>
      <c r="F2242" s="48">
        <v>0</v>
      </c>
      <c r="G2242" s="48">
        <v>0</v>
      </c>
      <c r="H2242" s="48">
        <v>0</v>
      </c>
      <c r="I2242" s="48">
        <v>0</v>
      </c>
      <c r="J2242" s="48">
        <v>0</v>
      </c>
      <c r="K2242" s="48">
        <v>0</v>
      </c>
      <c r="L2242" s="48">
        <v>0</v>
      </c>
      <c r="M2242" s="48">
        <v>0</v>
      </c>
      <c r="N2242" s="48">
        <v>0</v>
      </c>
      <c r="O2242" s="48">
        <v>0</v>
      </c>
      <c r="P2242" s="48">
        <v>0</v>
      </c>
      <c r="Q2242" s="48">
        <v>0</v>
      </c>
      <c r="R2242" s="48">
        <v>0</v>
      </c>
      <c r="S2242" s="48">
        <v>0</v>
      </c>
      <c r="T2242" s="48">
        <v>0</v>
      </c>
      <c r="U2242" s="48">
        <v>0</v>
      </c>
      <c r="V2242" s="48">
        <v>0</v>
      </c>
      <c r="W2242" s="48">
        <v>0</v>
      </c>
    </row>
    <row r="2243" spans="4:23" ht="15" customHeight="1" outlineLevel="2" x14ac:dyDescent="0.2">
      <c r="D2243" s="41" t="s">
        <v>1555</v>
      </c>
      <c r="E2243" s="17" t="s">
        <v>1556</v>
      </c>
      <c r="F2243" s="48">
        <v>0</v>
      </c>
      <c r="G2243" s="48">
        <v>0</v>
      </c>
      <c r="H2243" s="48">
        <v>0</v>
      </c>
      <c r="I2243" s="48">
        <v>0</v>
      </c>
      <c r="J2243" s="48">
        <v>0</v>
      </c>
      <c r="K2243" s="48">
        <v>0</v>
      </c>
      <c r="L2243" s="48">
        <v>0</v>
      </c>
      <c r="M2243" s="48">
        <v>0</v>
      </c>
      <c r="N2243" s="48">
        <v>0</v>
      </c>
      <c r="O2243" s="48">
        <v>0</v>
      </c>
      <c r="P2243" s="48">
        <v>0</v>
      </c>
      <c r="Q2243" s="48">
        <v>0</v>
      </c>
      <c r="R2243" s="48">
        <v>0</v>
      </c>
      <c r="S2243" s="48">
        <v>0</v>
      </c>
      <c r="T2243" s="48">
        <v>0</v>
      </c>
      <c r="U2243" s="48">
        <v>0</v>
      </c>
      <c r="V2243" s="48">
        <v>0</v>
      </c>
      <c r="W2243" s="48">
        <v>0</v>
      </c>
    </row>
    <row r="2244" spans="4:23" ht="15" customHeight="1" outlineLevel="2" x14ac:dyDescent="0.2">
      <c r="D2244" s="41" t="s">
        <v>1557</v>
      </c>
      <c r="E2244" s="17" t="s">
        <v>1558</v>
      </c>
      <c r="F2244" s="48">
        <v>10</v>
      </c>
      <c r="G2244" s="48">
        <v>7</v>
      </c>
      <c r="H2244" s="48">
        <v>3</v>
      </c>
      <c r="I2244" s="48">
        <v>9</v>
      </c>
      <c r="J2244" s="48">
        <v>5</v>
      </c>
      <c r="K2244" s="48">
        <v>4</v>
      </c>
      <c r="L2244" s="48">
        <v>10</v>
      </c>
      <c r="M2244" s="48">
        <v>5</v>
      </c>
      <c r="N2244" s="48">
        <v>5</v>
      </c>
      <c r="O2244" s="48">
        <v>9</v>
      </c>
      <c r="P2244" s="48">
        <v>4</v>
      </c>
      <c r="Q2244" s="48">
        <v>5</v>
      </c>
      <c r="R2244" s="48">
        <v>9</v>
      </c>
      <c r="S2244" s="48">
        <v>4</v>
      </c>
      <c r="T2244" s="48">
        <v>5</v>
      </c>
      <c r="U2244" s="48">
        <v>9</v>
      </c>
      <c r="V2244" s="48">
        <v>4</v>
      </c>
      <c r="W2244" s="48">
        <v>5</v>
      </c>
    </row>
    <row r="2245" spans="4:23" ht="15" customHeight="1" outlineLevel="2" x14ac:dyDescent="0.2">
      <c r="D2245" s="41" t="s">
        <v>1559</v>
      </c>
      <c r="E2245" s="17" t="s">
        <v>1560</v>
      </c>
      <c r="F2245" s="48">
        <v>0</v>
      </c>
      <c r="G2245" s="48">
        <v>0</v>
      </c>
      <c r="H2245" s="48">
        <v>0</v>
      </c>
      <c r="I2245" s="48">
        <v>1</v>
      </c>
      <c r="J2245" s="48">
        <v>0</v>
      </c>
      <c r="K2245" s="48">
        <v>1</v>
      </c>
      <c r="L2245" s="48">
        <v>1</v>
      </c>
      <c r="M2245" s="48">
        <v>0</v>
      </c>
      <c r="N2245" s="48">
        <v>1</v>
      </c>
      <c r="O2245" s="48">
        <v>1</v>
      </c>
      <c r="P2245" s="48">
        <v>0</v>
      </c>
      <c r="Q2245" s="48">
        <v>1</v>
      </c>
      <c r="R2245" s="48">
        <v>0</v>
      </c>
      <c r="S2245" s="48">
        <v>0</v>
      </c>
      <c r="T2245" s="48">
        <v>0</v>
      </c>
      <c r="U2245" s="48">
        <v>0</v>
      </c>
      <c r="V2245" s="48">
        <v>0</v>
      </c>
      <c r="W2245" s="48">
        <v>0</v>
      </c>
    </row>
    <row r="2246" spans="4:23" ht="15" customHeight="1" outlineLevel="2" x14ac:dyDescent="0.2">
      <c r="D2246" s="41" t="s">
        <v>1561</v>
      </c>
      <c r="E2246" s="17" t="s">
        <v>1562</v>
      </c>
      <c r="F2246" s="48">
        <v>2</v>
      </c>
      <c r="G2246" s="48">
        <v>1</v>
      </c>
      <c r="H2246" s="48">
        <v>1</v>
      </c>
      <c r="I2246" s="48">
        <v>2</v>
      </c>
      <c r="J2246" s="48">
        <v>1</v>
      </c>
      <c r="K2246" s="48">
        <v>1</v>
      </c>
      <c r="L2246" s="48">
        <v>3</v>
      </c>
      <c r="M2246" s="48">
        <v>2</v>
      </c>
      <c r="N2246" s="48">
        <v>1</v>
      </c>
      <c r="O2246" s="48">
        <v>2</v>
      </c>
      <c r="P2246" s="48">
        <v>1</v>
      </c>
      <c r="Q2246" s="48">
        <v>1</v>
      </c>
      <c r="R2246" s="48">
        <v>2</v>
      </c>
      <c r="S2246" s="48">
        <v>1</v>
      </c>
      <c r="T2246" s="48">
        <v>1</v>
      </c>
      <c r="U2246" s="48">
        <v>1</v>
      </c>
      <c r="V2246" s="48">
        <v>0</v>
      </c>
      <c r="W2246" s="48">
        <v>1</v>
      </c>
    </row>
    <row r="2247" spans="4:23" ht="15" customHeight="1" outlineLevel="2" x14ac:dyDescent="0.2">
      <c r="D2247" s="41" t="s">
        <v>1563</v>
      </c>
      <c r="E2247" s="17" t="s">
        <v>1564</v>
      </c>
      <c r="F2247" s="48">
        <v>1</v>
      </c>
      <c r="G2247" s="48">
        <v>0</v>
      </c>
      <c r="H2247" s="48">
        <v>1</v>
      </c>
      <c r="I2247" s="48">
        <v>1</v>
      </c>
      <c r="J2247" s="48">
        <v>0</v>
      </c>
      <c r="K2247" s="48">
        <v>1</v>
      </c>
      <c r="L2247" s="48">
        <v>1</v>
      </c>
      <c r="M2247" s="48">
        <v>0</v>
      </c>
      <c r="N2247" s="48">
        <v>1</v>
      </c>
      <c r="O2247" s="48">
        <v>1</v>
      </c>
      <c r="P2247" s="48">
        <v>0</v>
      </c>
      <c r="Q2247" s="48">
        <v>1</v>
      </c>
      <c r="R2247" s="48">
        <v>1</v>
      </c>
      <c r="S2247" s="48">
        <v>0</v>
      </c>
      <c r="T2247" s="48">
        <v>1</v>
      </c>
      <c r="U2247" s="48">
        <v>1</v>
      </c>
      <c r="V2247" s="48">
        <v>0</v>
      </c>
      <c r="W2247" s="48">
        <v>1</v>
      </c>
    </row>
    <row r="2248" spans="4:23" ht="15" customHeight="1" outlineLevel="2" x14ac:dyDescent="0.2">
      <c r="D2248" s="41" t="s">
        <v>1565</v>
      </c>
      <c r="E2248" s="17" t="s">
        <v>1566</v>
      </c>
      <c r="F2248" s="48">
        <v>1</v>
      </c>
      <c r="G2248" s="48">
        <v>0</v>
      </c>
      <c r="H2248" s="48">
        <v>1</v>
      </c>
      <c r="I2248" s="48">
        <v>1</v>
      </c>
      <c r="J2248" s="48">
        <v>0</v>
      </c>
      <c r="K2248" s="48">
        <v>1</v>
      </c>
      <c r="L2248" s="48">
        <v>1</v>
      </c>
      <c r="M2248" s="48">
        <v>0</v>
      </c>
      <c r="N2248" s="48">
        <v>1</v>
      </c>
      <c r="O2248" s="48">
        <v>2</v>
      </c>
      <c r="P2248" s="48">
        <v>0</v>
      </c>
      <c r="Q2248" s="48">
        <v>2</v>
      </c>
      <c r="R2248" s="48">
        <v>2</v>
      </c>
      <c r="S2248" s="48">
        <v>0</v>
      </c>
      <c r="T2248" s="48">
        <v>2</v>
      </c>
      <c r="U2248" s="48">
        <v>2</v>
      </c>
      <c r="V2248" s="48">
        <v>0</v>
      </c>
      <c r="W2248" s="48">
        <v>2</v>
      </c>
    </row>
    <row r="2249" spans="4:23" ht="15" customHeight="1" outlineLevel="2" x14ac:dyDescent="0.2">
      <c r="D2249" s="41" t="s">
        <v>1567</v>
      </c>
      <c r="E2249" s="17" t="s">
        <v>1568</v>
      </c>
      <c r="F2249" s="48">
        <v>1</v>
      </c>
      <c r="G2249" s="48">
        <v>0</v>
      </c>
      <c r="H2249" s="48">
        <v>1</v>
      </c>
      <c r="I2249" s="48">
        <v>1</v>
      </c>
      <c r="J2249" s="48">
        <v>0</v>
      </c>
      <c r="K2249" s="48">
        <v>1</v>
      </c>
      <c r="L2249" s="48">
        <v>1</v>
      </c>
      <c r="M2249" s="48">
        <v>0</v>
      </c>
      <c r="N2249" s="48">
        <v>1</v>
      </c>
      <c r="O2249" s="48">
        <v>1</v>
      </c>
      <c r="P2249" s="48">
        <v>0</v>
      </c>
      <c r="Q2249" s="48">
        <v>1</v>
      </c>
      <c r="R2249" s="48">
        <v>1</v>
      </c>
      <c r="S2249" s="48">
        <v>0</v>
      </c>
      <c r="T2249" s="48">
        <v>1</v>
      </c>
      <c r="U2249" s="48">
        <v>1</v>
      </c>
      <c r="V2249" s="48">
        <v>0</v>
      </c>
      <c r="W2249" s="48">
        <v>1</v>
      </c>
    </row>
    <row r="2250" spans="4:23" ht="15" customHeight="1" outlineLevel="2" x14ac:dyDescent="0.2">
      <c r="D2250" s="41" t="s">
        <v>1569</v>
      </c>
      <c r="E2250" s="17" t="s">
        <v>1570</v>
      </c>
      <c r="F2250" s="48">
        <v>6</v>
      </c>
      <c r="G2250" s="48">
        <v>1</v>
      </c>
      <c r="H2250" s="48">
        <v>5</v>
      </c>
      <c r="I2250" s="48">
        <v>6</v>
      </c>
      <c r="J2250" s="48">
        <v>1</v>
      </c>
      <c r="K2250" s="48">
        <v>5</v>
      </c>
      <c r="L2250" s="48">
        <v>7</v>
      </c>
      <c r="M2250" s="48">
        <v>1</v>
      </c>
      <c r="N2250" s="48">
        <v>6</v>
      </c>
      <c r="O2250" s="48">
        <v>10</v>
      </c>
      <c r="P2250" s="48">
        <v>2</v>
      </c>
      <c r="Q2250" s="48">
        <v>8</v>
      </c>
      <c r="R2250" s="48">
        <v>8</v>
      </c>
      <c r="S2250" s="48">
        <v>3</v>
      </c>
      <c r="T2250" s="48">
        <v>5</v>
      </c>
      <c r="U2250" s="48">
        <v>8</v>
      </c>
      <c r="V2250" s="48">
        <v>4</v>
      </c>
      <c r="W2250" s="48">
        <v>4</v>
      </c>
    </row>
    <row r="2251" spans="4:23" ht="15" customHeight="1" outlineLevel="2" x14ac:dyDescent="0.2">
      <c r="D2251" s="41" t="s">
        <v>1571</v>
      </c>
      <c r="E2251" s="17" t="s">
        <v>1572</v>
      </c>
      <c r="F2251" s="48">
        <v>0</v>
      </c>
      <c r="G2251" s="48">
        <v>0</v>
      </c>
      <c r="H2251" s="48">
        <v>0</v>
      </c>
      <c r="I2251" s="48">
        <v>0</v>
      </c>
      <c r="J2251" s="48">
        <v>0</v>
      </c>
      <c r="K2251" s="48">
        <v>0</v>
      </c>
      <c r="L2251" s="48">
        <v>0</v>
      </c>
      <c r="M2251" s="48">
        <v>0</v>
      </c>
      <c r="N2251" s="48">
        <v>0</v>
      </c>
      <c r="O2251" s="48">
        <v>0</v>
      </c>
      <c r="P2251" s="48">
        <v>0</v>
      </c>
      <c r="Q2251" s="48">
        <v>0</v>
      </c>
      <c r="R2251" s="48">
        <v>0</v>
      </c>
      <c r="S2251" s="48">
        <v>0</v>
      </c>
      <c r="T2251" s="48">
        <v>0</v>
      </c>
      <c r="U2251" s="48">
        <v>0</v>
      </c>
      <c r="V2251" s="48">
        <v>0</v>
      </c>
      <c r="W2251" s="48">
        <v>0</v>
      </c>
    </row>
    <row r="2252" spans="4:23" ht="15" customHeight="1" outlineLevel="2" x14ac:dyDescent="0.2">
      <c r="D2252" s="41" t="s">
        <v>1573</v>
      </c>
      <c r="E2252" s="17" t="s">
        <v>1574</v>
      </c>
      <c r="F2252" s="48">
        <v>23</v>
      </c>
      <c r="G2252" s="48">
        <v>22</v>
      </c>
      <c r="H2252" s="48">
        <v>1</v>
      </c>
      <c r="I2252" s="48">
        <v>20</v>
      </c>
      <c r="J2252" s="48">
        <v>19</v>
      </c>
      <c r="K2252" s="48">
        <v>1</v>
      </c>
      <c r="L2252" s="48">
        <v>26</v>
      </c>
      <c r="M2252" s="48">
        <v>25</v>
      </c>
      <c r="N2252" s="48">
        <v>1</v>
      </c>
      <c r="O2252" s="48">
        <v>27</v>
      </c>
      <c r="P2252" s="48">
        <v>26</v>
      </c>
      <c r="Q2252" s="48">
        <v>1</v>
      </c>
      <c r="R2252" s="48">
        <v>31</v>
      </c>
      <c r="S2252" s="48">
        <v>30</v>
      </c>
      <c r="T2252" s="48">
        <v>1</v>
      </c>
      <c r="U2252" s="48">
        <v>25</v>
      </c>
      <c r="V2252" s="48">
        <v>25</v>
      </c>
      <c r="W2252" s="48">
        <v>0</v>
      </c>
    </row>
    <row r="2253" spans="4:23" ht="15" customHeight="1" outlineLevel="2" x14ac:dyDescent="0.2">
      <c r="D2253" s="41" t="s">
        <v>1575</v>
      </c>
      <c r="E2253" s="17" t="s">
        <v>1576</v>
      </c>
      <c r="F2253" s="48">
        <v>0</v>
      </c>
      <c r="G2253" s="48">
        <v>0</v>
      </c>
      <c r="H2253" s="48">
        <v>0</v>
      </c>
      <c r="I2253" s="48">
        <v>0</v>
      </c>
      <c r="J2253" s="48">
        <v>0</v>
      </c>
      <c r="K2253" s="48">
        <v>0</v>
      </c>
      <c r="L2253" s="48">
        <v>1</v>
      </c>
      <c r="M2253" s="48">
        <v>1</v>
      </c>
      <c r="N2253" s="48">
        <v>0</v>
      </c>
      <c r="O2253" s="48">
        <v>0</v>
      </c>
      <c r="P2253" s="48">
        <v>0</v>
      </c>
      <c r="Q2253" s="48">
        <v>0</v>
      </c>
      <c r="R2253" s="48">
        <v>1</v>
      </c>
      <c r="S2253" s="48">
        <v>1</v>
      </c>
      <c r="T2253" s="48">
        <v>0</v>
      </c>
      <c r="U2253" s="48">
        <v>1</v>
      </c>
      <c r="V2253" s="48">
        <v>1</v>
      </c>
      <c r="W2253" s="48">
        <v>0</v>
      </c>
    </row>
    <row r="2254" spans="4:23" ht="15" customHeight="1" outlineLevel="2" x14ac:dyDescent="0.2">
      <c r="D2254" s="41" t="s">
        <v>1577</v>
      </c>
      <c r="E2254" s="17" t="s">
        <v>1578</v>
      </c>
      <c r="F2254" s="48">
        <v>9</v>
      </c>
      <c r="G2254" s="48">
        <v>9</v>
      </c>
      <c r="H2254" s="48">
        <v>0</v>
      </c>
      <c r="I2254" s="48">
        <v>5</v>
      </c>
      <c r="J2254" s="48">
        <v>5</v>
      </c>
      <c r="K2254" s="48">
        <v>0</v>
      </c>
      <c r="L2254" s="48">
        <v>6</v>
      </c>
      <c r="M2254" s="48">
        <v>6</v>
      </c>
      <c r="N2254" s="48">
        <v>0</v>
      </c>
      <c r="O2254" s="48">
        <v>6</v>
      </c>
      <c r="P2254" s="48">
        <v>6</v>
      </c>
      <c r="Q2254" s="48">
        <v>0</v>
      </c>
      <c r="R2254" s="48">
        <v>6</v>
      </c>
      <c r="S2254" s="48">
        <v>6</v>
      </c>
      <c r="T2254" s="48">
        <v>0</v>
      </c>
      <c r="U2254" s="48">
        <v>7</v>
      </c>
      <c r="V2254" s="48">
        <v>7</v>
      </c>
      <c r="W2254" s="48">
        <v>0</v>
      </c>
    </row>
    <row r="2255" spans="4:23" ht="15" customHeight="1" outlineLevel="2" x14ac:dyDescent="0.2">
      <c r="D2255" s="41" t="s">
        <v>1579</v>
      </c>
      <c r="E2255" s="17" t="s">
        <v>1580</v>
      </c>
      <c r="F2255" s="48">
        <v>3</v>
      </c>
      <c r="G2255" s="48">
        <v>1</v>
      </c>
      <c r="H2255" s="48">
        <v>2</v>
      </c>
      <c r="I2255" s="48">
        <v>2</v>
      </c>
      <c r="J2255" s="48">
        <v>1</v>
      </c>
      <c r="K2255" s="48">
        <v>1</v>
      </c>
      <c r="L2255" s="48">
        <v>2</v>
      </c>
      <c r="M2255" s="48">
        <v>2</v>
      </c>
      <c r="N2255" s="48">
        <v>0</v>
      </c>
      <c r="O2255" s="48">
        <v>1</v>
      </c>
      <c r="P2255" s="48">
        <v>1</v>
      </c>
      <c r="Q2255" s="48">
        <v>0</v>
      </c>
      <c r="R2255" s="48">
        <v>2</v>
      </c>
      <c r="S2255" s="48">
        <v>2</v>
      </c>
      <c r="T2255" s="48">
        <v>0</v>
      </c>
      <c r="U2255" s="48">
        <v>0</v>
      </c>
      <c r="V2255" s="48">
        <v>0</v>
      </c>
      <c r="W2255" s="48">
        <v>0</v>
      </c>
    </row>
    <row r="2256" spans="4:23" ht="15" customHeight="1" outlineLevel="2" x14ac:dyDescent="0.2">
      <c r="D2256" s="41" t="s">
        <v>1581</v>
      </c>
      <c r="E2256" s="17" t="s">
        <v>1582</v>
      </c>
      <c r="F2256" s="48">
        <v>7</v>
      </c>
      <c r="G2256" s="48">
        <v>6</v>
      </c>
      <c r="H2256" s="48">
        <v>1</v>
      </c>
      <c r="I2256" s="48">
        <v>5</v>
      </c>
      <c r="J2256" s="48">
        <v>4</v>
      </c>
      <c r="K2256" s="48">
        <v>1</v>
      </c>
      <c r="L2256" s="48">
        <v>5</v>
      </c>
      <c r="M2256" s="48">
        <v>4</v>
      </c>
      <c r="N2256" s="48">
        <v>1</v>
      </c>
      <c r="O2256" s="48">
        <v>5</v>
      </c>
      <c r="P2256" s="48">
        <v>4</v>
      </c>
      <c r="Q2256" s="48">
        <v>1</v>
      </c>
      <c r="R2256" s="48">
        <v>5</v>
      </c>
      <c r="S2256" s="48">
        <v>4</v>
      </c>
      <c r="T2256" s="48">
        <v>1</v>
      </c>
      <c r="U2256" s="48">
        <v>5</v>
      </c>
      <c r="V2256" s="48">
        <v>4</v>
      </c>
      <c r="W2256" s="48">
        <v>1</v>
      </c>
    </row>
    <row r="2257" spans="3:28" ht="15" customHeight="1" outlineLevel="1" x14ac:dyDescent="0.2">
      <c r="C2257" s="226" t="s">
        <v>1583</v>
      </c>
      <c r="E2257" s="225" t="s">
        <v>1584</v>
      </c>
      <c r="F2257" s="48">
        <v>115</v>
      </c>
      <c r="G2257" s="48">
        <v>47</v>
      </c>
      <c r="H2257" s="48">
        <v>68</v>
      </c>
      <c r="I2257" s="48">
        <v>101</v>
      </c>
      <c r="J2257" s="48">
        <v>38</v>
      </c>
      <c r="K2257" s="48">
        <v>63</v>
      </c>
      <c r="L2257" s="48">
        <v>102</v>
      </c>
      <c r="M2257" s="48">
        <v>42</v>
      </c>
      <c r="N2257" s="48">
        <v>60</v>
      </c>
      <c r="O2257" s="48">
        <v>95</v>
      </c>
      <c r="P2257" s="48">
        <v>34</v>
      </c>
      <c r="Q2257" s="48">
        <v>61</v>
      </c>
      <c r="R2257" s="48">
        <v>94</v>
      </c>
      <c r="S2257" s="48">
        <v>33</v>
      </c>
      <c r="T2257" s="48">
        <v>61</v>
      </c>
      <c r="U2257" s="48">
        <v>89</v>
      </c>
      <c r="V2257" s="48">
        <v>27</v>
      </c>
      <c r="W2257" s="48">
        <v>62</v>
      </c>
      <c r="AB2257" s="270"/>
    </row>
    <row r="2258" spans="3:28" ht="15" customHeight="1" outlineLevel="2" x14ac:dyDescent="0.2">
      <c r="D2258" s="41" t="s">
        <v>1585</v>
      </c>
      <c r="E2258" s="17" t="s">
        <v>1586</v>
      </c>
      <c r="F2258" s="48">
        <v>0</v>
      </c>
      <c r="G2258" s="48">
        <v>0</v>
      </c>
      <c r="H2258" s="48">
        <v>0</v>
      </c>
      <c r="I2258" s="48">
        <v>0</v>
      </c>
      <c r="J2258" s="48">
        <v>0</v>
      </c>
      <c r="K2258" s="48">
        <v>0</v>
      </c>
      <c r="L2258" s="48">
        <v>0</v>
      </c>
      <c r="M2258" s="48">
        <v>0</v>
      </c>
      <c r="N2258" s="48">
        <v>0</v>
      </c>
      <c r="O2258" s="48">
        <v>0</v>
      </c>
      <c r="P2258" s="48">
        <v>0</v>
      </c>
      <c r="Q2258" s="48">
        <v>0</v>
      </c>
      <c r="R2258" s="48">
        <v>0</v>
      </c>
      <c r="S2258" s="48">
        <v>0</v>
      </c>
      <c r="T2258" s="48">
        <v>0</v>
      </c>
      <c r="U2258" s="48">
        <v>0</v>
      </c>
      <c r="V2258" s="48">
        <v>0</v>
      </c>
      <c r="W2258" s="48">
        <v>0</v>
      </c>
    </row>
    <row r="2259" spans="3:28" ht="15" customHeight="1" outlineLevel="2" x14ac:dyDescent="0.2">
      <c r="D2259" s="41" t="s">
        <v>1587</v>
      </c>
      <c r="E2259" s="17" t="s">
        <v>1588</v>
      </c>
      <c r="F2259" s="48">
        <v>0</v>
      </c>
      <c r="G2259" s="48">
        <v>0</v>
      </c>
      <c r="H2259" s="48">
        <v>0</v>
      </c>
      <c r="I2259" s="48">
        <v>0</v>
      </c>
      <c r="J2259" s="48">
        <v>0</v>
      </c>
      <c r="K2259" s="48">
        <v>0</v>
      </c>
      <c r="L2259" s="48">
        <v>0</v>
      </c>
      <c r="M2259" s="48">
        <v>0</v>
      </c>
      <c r="N2259" s="48">
        <v>0</v>
      </c>
      <c r="O2259" s="48">
        <v>0</v>
      </c>
      <c r="P2259" s="48">
        <v>0</v>
      </c>
      <c r="Q2259" s="48">
        <v>0</v>
      </c>
      <c r="R2259" s="48">
        <v>0</v>
      </c>
      <c r="S2259" s="48">
        <v>0</v>
      </c>
      <c r="T2259" s="48">
        <v>0</v>
      </c>
      <c r="U2259" s="48">
        <v>0</v>
      </c>
      <c r="V2259" s="48">
        <v>0</v>
      </c>
      <c r="W2259" s="48">
        <v>0</v>
      </c>
    </row>
    <row r="2260" spans="3:28" ht="15" customHeight="1" outlineLevel="2" x14ac:dyDescent="0.2">
      <c r="D2260" s="41" t="s">
        <v>1589</v>
      </c>
      <c r="E2260" s="17" t="s">
        <v>1590</v>
      </c>
      <c r="F2260" s="48">
        <v>1</v>
      </c>
      <c r="G2260" s="48">
        <v>0</v>
      </c>
      <c r="H2260" s="48">
        <v>1</v>
      </c>
      <c r="I2260" s="48">
        <v>2</v>
      </c>
      <c r="J2260" s="48">
        <v>0</v>
      </c>
      <c r="K2260" s="48">
        <v>2</v>
      </c>
      <c r="L2260" s="48">
        <v>2</v>
      </c>
      <c r="M2260" s="48">
        <v>0</v>
      </c>
      <c r="N2260" s="48">
        <v>2</v>
      </c>
      <c r="O2260" s="48">
        <v>2</v>
      </c>
      <c r="P2260" s="48">
        <v>0</v>
      </c>
      <c r="Q2260" s="48">
        <v>2</v>
      </c>
      <c r="R2260" s="48">
        <v>2</v>
      </c>
      <c r="S2260" s="48">
        <v>0</v>
      </c>
      <c r="T2260" s="48">
        <v>2</v>
      </c>
      <c r="U2260" s="48">
        <v>2</v>
      </c>
      <c r="V2260" s="48">
        <v>0</v>
      </c>
      <c r="W2260" s="48">
        <v>2</v>
      </c>
    </row>
    <row r="2261" spans="3:28" ht="15" customHeight="1" outlineLevel="2" x14ac:dyDescent="0.2">
      <c r="D2261" s="41" t="s">
        <v>1591</v>
      </c>
      <c r="E2261" s="17" t="s">
        <v>1592</v>
      </c>
      <c r="F2261" s="48">
        <v>67</v>
      </c>
      <c r="G2261" s="48">
        <v>25</v>
      </c>
      <c r="H2261" s="48">
        <v>42</v>
      </c>
      <c r="I2261" s="48">
        <v>58</v>
      </c>
      <c r="J2261" s="48">
        <v>21</v>
      </c>
      <c r="K2261" s="48">
        <v>37</v>
      </c>
      <c r="L2261" s="48">
        <v>68</v>
      </c>
      <c r="M2261" s="48">
        <v>31</v>
      </c>
      <c r="N2261" s="48">
        <v>37</v>
      </c>
      <c r="O2261" s="48">
        <v>65</v>
      </c>
      <c r="P2261" s="48">
        <v>28</v>
      </c>
      <c r="Q2261" s="48">
        <v>37</v>
      </c>
      <c r="R2261" s="48">
        <v>67</v>
      </c>
      <c r="S2261" s="48">
        <v>29</v>
      </c>
      <c r="T2261" s="48">
        <v>38</v>
      </c>
      <c r="U2261" s="48">
        <v>61</v>
      </c>
      <c r="V2261" s="48">
        <v>24</v>
      </c>
      <c r="W2261" s="48">
        <v>37</v>
      </c>
    </row>
    <row r="2262" spans="3:28" ht="15" customHeight="1" outlineLevel="2" x14ac:dyDescent="0.2">
      <c r="D2262" s="41" t="s">
        <v>1593</v>
      </c>
      <c r="E2262" s="17" t="s">
        <v>1594</v>
      </c>
      <c r="F2262" s="48">
        <v>0</v>
      </c>
      <c r="G2262" s="48">
        <v>0</v>
      </c>
      <c r="H2262" s="48">
        <v>0</v>
      </c>
      <c r="I2262" s="48">
        <v>0</v>
      </c>
      <c r="J2262" s="48">
        <v>0</v>
      </c>
      <c r="K2262" s="48">
        <v>0</v>
      </c>
      <c r="L2262" s="48">
        <v>0</v>
      </c>
      <c r="M2262" s="48">
        <v>0</v>
      </c>
      <c r="N2262" s="48">
        <v>0</v>
      </c>
      <c r="O2262" s="48">
        <v>0</v>
      </c>
      <c r="P2262" s="48">
        <v>0</v>
      </c>
      <c r="Q2262" s="48">
        <v>0</v>
      </c>
      <c r="R2262" s="48">
        <v>0</v>
      </c>
      <c r="S2262" s="48">
        <v>0</v>
      </c>
      <c r="T2262" s="48">
        <v>0</v>
      </c>
      <c r="U2262" s="48">
        <v>0</v>
      </c>
      <c r="V2262" s="48">
        <v>0</v>
      </c>
      <c r="W2262" s="48">
        <v>0</v>
      </c>
    </row>
    <row r="2263" spans="3:28" ht="15" customHeight="1" outlineLevel="2" x14ac:dyDescent="0.2">
      <c r="D2263" s="41" t="s">
        <v>1595</v>
      </c>
      <c r="E2263" s="17" t="s">
        <v>1596</v>
      </c>
      <c r="F2263" s="48">
        <v>1</v>
      </c>
      <c r="G2263" s="48">
        <v>1</v>
      </c>
      <c r="H2263" s="48">
        <v>0</v>
      </c>
      <c r="I2263" s="48">
        <v>0</v>
      </c>
      <c r="J2263" s="48">
        <v>0</v>
      </c>
      <c r="K2263" s="48">
        <v>0</v>
      </c>
      <c r="L2263" s="48">
        <v>1</v>
      </c>
      <c r="M2263" s="48">
        <v>1</v>
      </c>
      <c r="N2263" s="48">
        <v>0</v>
      </c>
      <c r="O2263" s="48">
        <v>1</v>
      </c>
      <c r="P2263" s="48">
        <v>1</v>
      </c>
      <c r="Q2263" s="48">
        <v>0</v>
      </c>
      <c r="R2263" s="48">
        <v>1</v>
      </c>
      <c r="S2263" s="48">
        <v>1</v>
      </c>
      <c r="T2263" s="48">
        <v>0</v>
      </c>
      <c r="U2263" s="48">
        <v>1</v>
      </c>
      <c r="V2263" s="48">
        <v>1</v>
      </c>
      <c r="W2263" s="48">
        <v>0</v>
      </c>
    </row>
    <row r="2264" spans="3:28" ht="15" customHeight="1" outlineLevel="2" x14ac:dyDescent="0.2">
      <c r="D2264" s="41" t="s">
        <v>1597</v>
      </c>
      <c r="E2264" s="17" t="s">
        <v>1598</v>
      </c>
      <c r="F2264" s="48">
        <v>24</v>
      </c>
      <c r="G2264" s="48">
        <v>4</v>
      </c>
      <c r="H2264" s="48">
        <v>20</v>
      </c>
      <c r="I2264" s="48">
        <v>22</v>
      </c>
      <c r="J2264" s="48">
        <v>3</v>
      </c>
      <c r="K2264" s="48">
        <v>19</v>
      </c>
      <c r="L2264" s="48">
        <v>19</v>
      </c>
      <c r="M2264" s="48">
        <v>3</v>
      </c>
      <c r="N2264" s="48">
        <v>16</v>
      </c>
      <c r="O2264" s="48">
        <v>20</v>
      </c>
      <c r="P2264" s="48">
        <v>3</v>
      </c>
      <c r="Q2264" s="48">
        <v>17</v>
      </c>
      <c r="R2264" s="48">
        <v>20</v>
      </c>
      <c r="S2264" s="48">
        <v>3</v>
      </c>
      <c r="T2264" s="48">
        <v>17</v>
      </c>
      <c r="U2264" s="48">
        <v>21</v>
      </c>
      <c r="V2264" s="48">
        <v>2</v>
      </c>
      <c r="W2264" s="48">
        <v>19</v>
      </c>
    </row>
    <row r="2265" spans="3:28" ht="15" customHeight="1" outlineLevel="2" x14ac:dyDescent="0.2">
      <c r="D2265" s="41" t="s">
        <v>1599</v>
      </c>
      <c r="E2265" s="17" t="s">
        <v>1600</v>
      </c>
      <c r="F2265" s="48">
        <v>0</v>
      </c>
      <c r="G2265" s="48">
        <v>0</v>
      </c>
      <c r="H2265" s="48">
        <v>0</v>
      </c>
      <c r="I2265" s="48">
        <v>0</v>
      </c>
      <c r="J2265" s="48">
        <v>0</v>
      </c>
      <c r="K2265" s="48">
        <v>0</v>
      </c>
      <c r="L2265" s="48">
        <v>0</v>
      </c>
      <c r="M2265" s="48">
        <v>0</v>
      </c>
      <c r="N2265" s="48">
        <v>0</v>
      </c>
      <c r="O2265" s="48">
        <v>0</v>
      </c>
      <c r="P2265" s="48">
        <v>0</v>
      </c>
      <c r="Q2265" s="48">
        <v>0</v>
      </c>
      <c r="R2265" s="48">
        <v>0</v>
      </c>
      <c r="S2265" s="48">
        <v>0</v>
      </c>
      <c r="T2265" s="48">
        <v>0</v>
      </c>
      <c r="U2265" s="48">
        <v>0</v>
      </c>
      <c r="V2265" s="48">
        <v>0</v>
      </c>
      <c r="W2265" s="48">
        <v>0</v>
      </c>
    </row>
    <row r="2266" spans="3:28" ht="15" customHeight="1" outlineLevel="2" x14ac:dyDescent="0.2">
      <c r="D2266" s="41" t="s">
        <v>1601</v>
      </c>
      <c r="E2266" s="17" t="s">
        <v>1602</v>
      </c>
      <c r="F2266" s="48">
        <v>0</v>
      </c>
      <c r="G2266" s="48">
        <v>0</v>
      </c>
      <c r="H2266" s="48">
        <v>0</v>
      </c>
      <c r="I2266" s="48">
        <v>0</v>
      </c>
      <c r="J2266" s="48">
        <v>0</v>
      </c>
      <c r="K2266" s="48">
        <v>0</v>
      </c>
      <c r="L2266" s="48">
        <v>0</v>
      </c>
      <c r="M2266" s="48">
        <v>0</v>
      </c>
      <c r="N2266" s="48">
        <v>0</v>
      </c>
      <c r="O2266" s="48">
        <v>0</v>
      </c>
      <c r="P2266" s="48">
        <v>0</v>
      </c>
      <c r="Q2266" s="48">
        <v>0</v>
      </c>
      <c r="R2266" s="48">
        <v>0</v>
      </c>
      <c r="S2266" s="48">
        <v>0</v>
      </c>
      <c r="T2266" s="48">
        <v>0</v>
      </c>
      <c r="U2266" s="48">
        <v>0</v>
      </c>
      <c r="V2266" s="48">
        <v>0</v>
      </c>
      <c r="W2266" s="48">
        <v>0</v>
      </c>
    </row>
    <row r="2267" spans="3:28" ht="15" customHeight="1" outlineLevel="2" x14ac:dyDescent="0.2">
      <c r="D2267" s="41" t="s">
        <v>1603</v>
      </c>
      <c r="E2267" s="17" t="s">
        <v>1604</v>
      </c>
      <c r="F2267" s="48">
        <v>0</v>
      </c>
      <c r="G2267" s="48">
        <v>0</v>
      </c>
      <c r="H2267" s="48">
        <v>0</v>
      </c>
      <c r="I2267" s="48">
        <v>0</v>
      </c>
      <c r="J2267" s="48">
        <v>0</v>
      </c>
      <c r="K2267" s="48">
        <v>0</v>
      </c>
      <c r="L2267" s="48">
        <v>0</v>
      </c>
      <c r="M2267" s="48">
        <v>0</v>
      </c>
      <c r="N2267" s="48">
        <v>0</v>
      </c>
      <c r="O2267" s="48">
        <v>0</v>
      </c>
      <c r="P2267" s="48">
        <v>0</v>
      </c>
      <c r="Q2267" s="48">
        <v>0</v>
      </c>
      <c r="R2267" s="48">
        <v>0</v>
      </c>
      <c r="S2267" s="48">
        <v>0</v>
      </c>
      <c r="T2267" s="48">
        <v>0</v>
      </c>
      <c r="U2267" s="48">
        <v>0</v>
      </c>
      <c r="V2267" s="48">
        <v>0</v>
      </c>
      <c r="W2267" s="48">
        <v>0</v>
      </c>
    </row>
    <row r="2268" spans="3:28" ht="15" customHeight="1" outlineLevel="2" x14ac:dyDescent="0.2">
      <c r="D2268" s="41" t="s">
        <v>1605</v>
      </c>
      <c r="E2268" s="17" t="s">
        <v>1606</v>
      </c>
      <c r="F2268" s="48">
        <v>1</v>
      </c>
      <c r="G2268" s="48">
        <v>0</v>
      </c>
      <c r="H2268" s="48">
        <v>1</v>
      </c>
      <c r="I2268" s="48">
        <v>1</v>
      </c>
      <c r="J2268" s="48">
        <v>0</v>
      </c>
      <c r="K2268" s="48">
        <v>1</v>
      </c>
      <c r="L2268" s="48">
        <v>1</v>
      </c>
      <c r="M2268" s="48">
        <v>0</v>
      </c>
      <c r="N2268" s="48">
        <v>1</v>
      </c>
      <c r="O2268" s="48">
        <v>1</v>
      </c>
      <c r="P2268" s="48">
        <v>0</v>
      </c>
      <c r="Q2268" s="48">
        <v>1</v>
      </c>
      <c r="R2268" s="48">
        <v>0</v>
      </c>
      <c r="S2268" s="48">
        <v>0</v>
      </c>
      <c r="T2268" s="48">
        <v>0</v>
      </c>
      <c r="U2268" s="48">
        <v>0</v>
      </c>
      <c r="V2268" s="48">
        <v>0</v>
      </c>
      <c r="W2268" s="48">
        <v>0</v>
      </c>
    </row>
    <row r="2269" spans="3:28" ht="15" customHeight="1" outlineLevel="2" x14ac:dyDescent="0.2">
      <c r="D2269" s="41" t="s">
        <v>1607</v>
      </c>
      <c r="E2269" s="17" t="s">
        <v>1608</v>
      </c>
      <c r="F2269" s="48">
        <v>0</v>
      </c>
      <c r="G2269" s="48">
        <v>0</v>
      </c>
      <c r="H2269" s="48">
        <v>0</v>
      </c>
      <c r="I2269" s="48">
        <v>0</v>
      </c>
      <c r="J2269" s="48">
        <v>0</v>
      </c>
      <c r="K2269" s="48">
        <v>0</v>
      </c>
      <c r="L2269" s="48">
        <v>0</v>
      </c>
      <c r="M2269" s="48">
        <v>0</v>
      </c>
      <c r="N2269" s="48">
        <v>0</v>
      </c>
      <c r="O2269" s="48">
        <v>0</v>
      </c>
      <c r="P2269" s="48">
        <v>0</v>
      </c>
      <c r="Q2269" s="48">
        <v>0</v>
      </c>
      <c r="R2269" s="48">
        <v>0</v>
      </c>
      <c r="S2269" s="48">
        <v>0</v>
      </c>
      <c r="T2269" s="48">
        <v>0</v>
      </c>
      <c r="U2269" s="48">
        <v>0</v>
      </c>
      <c r="V2269" s="48">
        <v>0</v>
      </c>
      <c r="W2269" s="48">
        <v>0</v>
      </c>
    </row>
    <row r="2270" spans="3:28" ht="15" customHeight="1" outlineLevel="2" x14ac:dyDescent="0.2">
      <c r="D2270" s="41" t="s">
        <v>1609</v>
      </c>
      <c r="E2270" s="17" t="s">
        <v>1610</v>
      </c>
      <c r="F2270" s="48">
        <v>0</v>
      </c>
      <c r="G2270" s="48">
        <v>0</v>
      </c>
      <c r="H2270" s="48">
        <v>0</v>
      </c>
      <c r="I2270" s="48">
        <v>0</v>
      </c>
      <c r="J2270" s="48">
        <v>0</v>
      </c>
      <c r="K2270" s="48">
        <v>0</v>
      </c>
      <c r="L2270" s="48">
        <v>0</v>
      </c>
      <c r="M2270" s="48">
        <v>0</v>
      </c>
      <c r="N2270" s="48">
        <v>0</v>
      </c>
      <c r="O2270" s="48">
        <v>0</v>
      </c>
      <c r="P2270" s="48">
        <v>0</v>
      </c>
      <c r="Q2270" s="48">
        <v>0</v>
      </c>
      <c r="R2270" s="48">
        <v>0</v>
      </c>
      <c r="S2270" s="48">
        <v>0</v>
      </c>
      <c r="T2270" s="48">
        <v>0</v>
      </c>
      <c r="U2270" s="48">
        <v>0</v>
      </c>
      <c r="V2270" s="48">
        <v>0</v>
      </c>
      <c r="W2270" s="48">
        <v>0</v>
      </c>
    </row>
    <row r="2271" spans="3:28" ht="15" customHeight="1" outlineLevel="2" x14ac:dyDescent="0.2">
      <c r="D2271" s="41" t="s">
        <v>1611</v>
      </c>
      <c r="E2271" s="17" t="s">
        <v>1612</v>
      </c>
      <c r="F2271" s="48">
        <v>0</v>
      </c>
      <c r="G2271" s="48">
        <v>0</v>
      </c>
      <c r="H2271" s="48">
        <v>0</v>
      </c>
      <c r="I2271" s="48">
        <v>0</v>
      </c>
      <c r="J2271" s="48">
        <v>0</v>
      </c>
      <c r="K2271" s="48">
        <v>0</v>
      </c>
      <c r="L2271" s="48">
        <v>0</v>
      </c>
      <c r="M2271" s="48">
        <v>0</v>
      </c>
      <c r="N2271" s="48">
        <v>0</v>
      </c>
      <c r="O2271" s="48">
        <v>0</v>
      </c>
      <c r="P2271" s="48">
        <v>0</v>
      </c>
      <c r="Q2271" s="48">
        <v>0</v>
      </c>
      <c r="R2271" s="48">
        <v>0</v>
      </c>
      <c r="S2271" s="48">
        <v>0</v>
      </c>
      <c r="T2271" s="48">
        <v>0</v>
      </c>
      <c r="U2271" s="48">
        <v>0</v>
      </c>
      <c r="V2271" s="48">
        <v>0</v>
      </c>
      <c r="W2271" s="48">
        <v>0</v>
      </c>
    </row>
    <row r="2272" spans="3:28" ht="15" customHeight="1" outlineLevel="2" x14ac:dyDescent="0.2">
      <c r="D2272" s="41" t="s">
        <v>1613</v>
      </c>
      <c r="E2272" s="17" t="s">
        <v>1614</v>
      </c>
      <c r="F2272" s="48">
        <v>0</v>
      </c>
      <c r="G2272" s="48">
        <v>0</v>
      </c>
      <c r="H2272" s="48">
        <v>0</v>
      </c>
      <c r="I2272" s="48">
        <v>0</v>
      </c>
      <c r="J2272" s="48">
        <v>0</v>
      </c>
      <c r="K2272" s="48">
        <v>0</v>
      </c>
      <c r="L2272" s="48">
        <v>0</v>
      </c>
      <c r="M2272" s="48">
        <v>0</v>
      </c>
      <c r="N2272" s="48">
        <v>0</v>
      </c>
      <c r="O2272" s="48">
        <v>0</v>
      </c>
      <c r="P2272" s="48">
        <v>0</v>
      </c>
      <c r="Q2272" s="48">
        <v>0</v>
      </c>
      <c r="R2272" s="48">
        <v>0</v>
      </c>
      <c r="S2272" s="48">
        <v>0</v>
      </c>
      <c r="T2272" s="48">
        <v>0</v>
      </c>
      <c r="U2272" s="48">
        <v>0</v>
      </c>
      <c r="V2272" s="48">
        <v>0</v>
      </c>
      <c r="W2272" s="48">
        <v>0</v>
      </c>
    </row>
    <row r="2273" spans="3:28" ht="15" customHeight="1" outlineLevel="2" x14ac:dyDescent="0.2">
      <c r="D2273" s="41" t="s">
        <v>1615</v>
      </c>
      <c r="E2273" s="17" t="s">
        <v>1616</v>
      </c>
      <c r="F2273" s="48">
        <v>0</v>
      </c>
      <c r="G2273" s="48">
        <v>0</v>
      </c>
      <c r="H2273" s="48">
        <v>0</v>
      </c>
      <c r="I2273" s="48">
        <v>0</v>
      </c>
      <c r="J2273" s="48">
        <v>0</v>
      </c>
      <c r="K2273" s="48">
        <v>0</v>
      </c>
      <c r="L2273" s="48">
        <v>0</v>
      </c>
      <c r="M2273" s="48">
        <v>0</v>
      </c>
      <c r="N2273" s="48">
        <v>0</v>
      </c>
      <c r="O2273" s="48">
        <v>0</v>
      </c>
      <c r="P2273" s="48">
        <v>0</v>
      </c>
      <c r="Q2273" s="48">
        <v>0</v>
      </c>
      <c r="R2273" s="48">
        <v>0</v>
      </c>
      <c r="S2273" s="48">
        <v>0</v>
      </c>
      <c r="T2273" s="48">
        <v>0</v>
      </c>
      <c r="U2273" s="48">
        <v>0</v>
      </c>
      <c r="V2273" s="48">
        <v>0</v>
      </c>
      <c r="W2273" s="48">
        <v>0</v>
      </c>
    </row>
    <row r="2274" spans="3:28" ht="15" customHeight="1" outlineLevel="2" x14ac:dyDescent="0.2">
      <c r="D2274" s="41" t="s">
        <v>1617</v>
      </c>
      <c r="E2274" s="17" t="s">
        <v>1618</v>
      </c>
      <c r="F2274" s="48">
        <v>0</v>
      </c>
      <c r="G2274" s="48">
        <v>0</v>
      </c>
      <c r="H2274" s="48">
        <v>0</v>
      </c>
      <c r="I2274" s="48">
        <v>0</v>
      </c>
      <c r="J2274" s="48">
        <v>0</v>
      </c>
      <c r="K2274" s="48">
        <v>0</v>
      </c>
      <c r="L2274" s="48">
        <v>0</v>
      </c>
      <c r="M2274" s="48">
        <v>0</v>
      </c>
      <c r="N2274" s="48">
        <v>0</v>
      </c>
      <c r="O2274" s="48">
        <v>0</v>
      </c>
      <c r="P2274" s="48">
        <v>0</v>
      </c>
      <c r="Q2274" s="48">
        <v>0</v>
      </c>
      <c r="R2274" s="48">
        <v>0</v>
      </c>
      <c r="S2274" s="48">
        <v>0</v>
      </c>
      <c r="T2274" s="48">
        <v>0</v>
      </c>
      <c r="U2274" s="48">
        <v>0</v>
      </c>
      <c r="V2274" s="48">
        <v>0</v>
      </c>
      <c r="W2274" s="48">
        <v>0</v>
      </c>
    </row>
    <row r="2275" spans="3:28" ht="15" customHeight="1" outlineLevel="2" x14ac:dyDescent="0.2">
      <c r="D2275" s="41" t="s">
        <v>1619</v>
      </c>
      <c r="E2275" s="17" t="s">
        <v>1620</v>
      </c>
      <c r="F2275" s="48">
        <v>0</v>
      </c>
      <c r="G2275" s="48">
        <v>0</v>
      </c>
      <c r="H2275" s="48">
        <v>0</v>
      </c>
      <c r="I2275" s="48">
        <v>0</v>
      </c>
      <c r="J2275" s="48">
        <v>0</v>
      </c>
      <c r="K2275" s="48">
        <v>0</v>
      </c>
      <c r="L2275" s="48">
        <v>0</v>
      </c>
      <c r="M2275" s="48">
        <v>0</v>
      </c>
      <c r="N2275" s="48">
        <v>0</v>
      </c>
      <c r="O2275" s="48">
        <v>0</v>
      </c>
      <c r="P2275" s="48">
        <v>0</v>
      </c>
      <c r="Q2275" s="48">
        <v>0</v>
      </c>
      <c r="R2275" s="48">
        <v>0</v>
      </c>
      <c r="S2275" s="48">
        <v>0</v>
      </c>
      <c r="T2275" s="48">
        <v>0</v>
      </c>
      <c r="U2275" s="48">
        <v>0</v>
      </c>
      <c r="V2275" s="48">
        <v>0</v>
      </c>
      <c r="W2275" s="48">
        <v>0</v>
      </c>
    </row>
    <row r="2276" spans="3:28" ht="15" customHeight="1" outlineLevel="2" x14ac:dyDescent="0.2">
      <c r="D2276" s="41" t="s">
        <v>1621</v>
      </c>
      <c r="E2276" s="17" t="s">
        <v>1622</v>
      </c>
      <c r="F2276" s="48">
        <v>0</v>
      </c>
      <c r="G2276" s="48">
        <v>0</v>
      </c>
      <c r="H2276" s="48">
        <v>0</v>
      </c>
      <c r="I2276" s="48">
        <v>0</v>
      </c>
      <c r="J2276" s="48">
        <v>0</v>
      </c>
      <c r="K2276" s="48">
        <v>0</v>
      </c>
      <c r="L2276" s="48">
        <v>0</v>
      </c>
      <c r="M2276" s="48">
        <v>0</v>
      </c>
      <c r="N2276" s="48">
        <v>0</v>
      </c>
      <c r="O2276" s="48">
        <v>0</v>
      </c>
      <c r="P2276" s="48">
        <v>0</v>
      </c>
      <c r="Q2276" s="48">
        <v>0</v>
      </c>
      <c r="R2276" s="48">
        <v>0</v>
      </c>
      <c r="S2276" s="48">
        <v>0</v>
      </c>
      <c r="T2276" s="48">
        <v>0</v>
      </c>
      <c r="U2276" s="48">
        <v>0</v>
      </c>
      <c r="V2276" s="48">
        <v>0</v>
      </c>
      <c r="W2276" s="48">
        <v>0</v>
      </c>
    </row>
    <row r="2277" spans="3:28" ht="15" customHeight="1" outlineLevel="2" x14ac:dyDescent="0.2">
      <c r="D2277" s="41" t="s">
        <v>1623</v>
      </c>
      <c r="E2277" s="17" t="s">
        <v>1624</v>
      </c>
      <c r="F2277" s="48">
        <v>0</v>
      </c>
      <c r="G2277" s="48">
        <v>0</v>
      </c>
      <c r="H2277" s="48">
        <v>0</v>
      </c>
      <c r="I2277" s="48">
        <v>0</v>
      </c>
      <c r="J2277" s="48">
        <v>0</v>
      </c>
      <c r="K2277" s="48">
        <v>0</v>
      </c>
      <c r="L2277" s="48">
        <v>0</v>
      </c>
      <c r="M2277" s="48">
        <v>0</v>
      </c>
      <c r="N2277" s="48">
        <v>0</v>
      </c>
      <c r="O2277" s="48">
        <v>0</v>
      </c>
      <c r="P2277" s="48">
        <v>0</v>
      </c>
      <c r="Q2277" s="48">
        <v>0</v>
      </c>
      <c r="R2277" s="48">
        <v>0</v>
      </c>
      <c r="S2277" s="48">
        <v>0</v>
      </c>
      <c r="T2277" s="48">
        <v>0</v>
      </c>
      <c r="U2277" s="48">
        <v>0</v>
      </c>
      <c r="V2277" s="48">
        <v>0</v>
      </c>
      <c r="W2277" s="48">
        <v>0</v>
      </c>
    </row>
    <row r="2278" spans="3:28" ht="15" customHeight="1" outlineLevel="2" x14ac:dyDescent="0.2">
      <c r="D2278" s="41" t="s">
        <v>1625</v>
      </c>
      <c r="E2278" s="17" t="s">
        <v>1626</v>
      </c>
      <c r="F2278" s="48">
        <v>0</v>
      </c>
      <c r="G2278" s="48">
        <v>0</v>
      </c>
      <c r="H2278" s="48">
        <v>0</v>
      </c>
      <c r="I2278" s="48">
        <v>0</v>
      </c>
      <c r="J2278" s="48">
        <v>0</v>
      </c>
      <c r="K2278" s="48">
        <v>0</v>
      </c>
      <c r="L2278" s="48">
        <v>0</v>
      </c>
      <c r="M2278" s="48">
        <v>0</v>
      </c>
      <c r="N2278" s="48">
        <v>0</v>
      </c>
      <c r="O2278" s="48">
        <v>0</v>
      </c>
      <c r="P2278" s="48">
        <v>0</v>
      </c>
      <c r="Q2278" s="48">
        <v>0</v>
      </c>
      <c r="R2278" s="48">
        <v>0</v>
      </c>
      <c r="S2278" s="48">
        <v>0</v>
      </c>
      <c r="T2278" s="48">
        <v>0</v>
      </c>
      <c r="U2278" s="48">
        <v>0</v>
      </c>
      <c r="V2278" s="48">
        <v>0</v>
      </c>
      <c r="W2278" s="48">
        <v>0</v>
      </c>
    </row>
    <row r="2279" spans="3:28" ht="15" customHeight="1" outlineLevel="2" x14ac:dyDescent="0.2">
      <c r="D2279" s="41" t="s">
        <v>1627</v>
      </c>
      <c r="E2279" s="17" t="s">
        <v>1628</v>
      </c>
      <c r="F2279" s="48">
        <v>2</v>
      </c>
      <c r="G2279" s="48">
        <v>0</v>
      </c>
      <c r="H2279" s="48">
        <v>2</v>
      </c>
      <c r="I2279" s="48">
        <v>2</v>
      </c>
      <c r="J2279" s="48">
        <v>0</v>
      </c>
      <c r="K2279" s="48">
        <v>2</v>
      </c>
      <c r="L2279" s="48">
        <v>2</v>
      </c>
      <c r="M2279" s="48">
        <v>0</v>
      </c>
      <c r="N2279" s="48">
        <v>2</v>
      </c>
      <c r="O2279" s="48">
        <v>2</v>
      </c>
      <c r="P2279" s="48">
        <v>0</v>
      </c>
      <c r="Q2279" s="48">
        <v>2</v>
      </c>
      <c r="R2279" s="48">
        <v>2</v>
      </c>
      <c r="S2279" s="48">
        <v>0</v>
      </c>
      <c r="T2279" s="48">
        <v>2</v>
      </c>
      <c r="U2279" s="48">
        <v>2</v>
      </c>
      <c r="V2279" s="48">
        <v>0</v>
      </c>
      <c r="W2279" s="48">
        <v>2</v>
      </c>
    </row>
    <row r="2280" spans="3:28" ht="15" customHeight="1" outlineLevel="2" x14ac:dyDescent="0.2">
      <c r="D2280" s="41" t="s">
        <v>1629</v>
      </c>
      <c r="E2280" s="17" t="s">
        <v>1630</v>
      </c>
      <c r="F2280" s="48">
        <v>0</v>
      </c>
      <c r="G2280" s="48">
        <v>0</v>
      </c>
      <c r="H2280" s="48">
        <v>0</v>
      </c>
      <c r="I2280" s="48">
        <v>0</v>
      </c>
      <c r="J2280" s="48">
        <v>0</v>
      </c>
      <c r="K2280" s="48">
        <v>0</v>
      </c>
      <c r="L2280" s="48">
        <v>0</v>
      </c>
      <c r="M2280" s="48">
        <v>0</v>
      </c>
      <c r="N2280" s="48">
        <v>0</v>
      </c>
      <c r="O2280" s="48">
        <v>0</v>
      </c>
      <c r="P2280" s="48">
        <v>0</v>
      </c>
      <c r="Q2280" s="48">
        <v>0</v>
      </c>
      <c r="R2280" s="48">
        <v>0</v>
      </c>
      <c r="S2280" s="48">
        <v>0</v>
      </c>
      <c r="T2280" s="48">
        <v>0</v>
      </c>
      <c r="U2280" s="48">
        <v>0</v>
      </c>
      <c r="V2280" s="48">
        <v>0</v>
      </c>
      <c r="W2280" s="48">
        <v>0</v>
      </c>
    </row>
    <row r="2281" spans="3:28" ht="15" customHeight="1" outlineLevel="2" x14ac:dyDescent="0.2">
      <c r="D2281" s="41" t="s">
        <v>1631</v>
      </c>
      <c r="E2281" s="17" t="s">
        <v>1632</v>
      </c>
      <c r="F2281" s="48">
        <v>0</v>
      </c>
      <c r="G2281" s="48">
        <v>0</v>
      </c>
      <c r="H2281" s="48">
        <v>0</v>
      </c>
      <c r="I2281" s="48">
        <v>0</v>
      </c>
      <c r="J2281" s="48">
        <v>0</v>
      </c>
      <c r="K2281" s="48">
        <v>0</v>
      </c>
      <c r="L2281" s="48">
        <v>0</v>
      </c>
      <c r="M2281" s="48">
        <v>0</v>
      </c>
      <c r="N2281" s="48">
        <v>0</v>
      </c>
      <c r="O2281" s="48">
        <v>0</v>
      </c>
      <c r="P2281" s="48">
        <v>0</v>
      </c>
      <c r="Q2281" s="48">
        <v>0</v>
      </c>
      <c r="R2281" s="48">
        <v>0</v>
      </c>
      <c r="S2281" s="48">
        <v>0</v>
      </c>
      <c r="T2281" s="48">
        <v>0</v>
      </c>
      <c r="U2281" s="48">
        <v>0</v>
      </c>
      <c r="V2281" s="48">
        <v>0</v>
      </c>
      <c r="W2281" s="48">
        <v>0</v>
      </c>
    </row>
    <row r="2282" spans="3:28" ht="15" customHeight="1" outlineLevel="2" x14ac:dyDescent="0.2">
      <c r="D2282" s="41" t="s">
        <v>1633</v>
      </c>
      <c r="E2282" s="17" t="s">
        <v>1634</v>
      </c>
      <c r="F2282" s="48">
        <v>0</v>
      </c>
      <c r="G2282" s="48">
        <v>0</v>
      </c>
      <c r="H2282" s="48">
        <v>0</v>
      </c>
      <c r="I2282" s="48">
        <v>0</v>
      </c>
      <c r="J2282" s="48">
        <v>0</v>
      </c>
      <c r="K2282" s="48">
        <v>0</v>
      </c>
      <c r="L2282" s="48">
        <v>0</v>
      </c>
      <c r="M2282" s="48">
        <v>0</v>
      </c>
      <c r="N2282" s="48">
        <v>0</v>
      </c>
      <c r="O2282" s="48">
        <v>0</v>
      </c>
      <c r="P2282" s="48">
        <v>0</v>
      </c>
      <c r="Q2282" s="48">
        <v>0</v>
      </c>
      <c r="R2282" s="48">
        <v>0</v>
      </c>
      <c r="S2282" s="48">
        <v>0</v>
      </c>
      <c r="T2282" s="48">
        <v>0</v>
      </c>
      <c r="U2282" s="48">
        <v>0</v>
      </c>
      <c r="V2282" s="48">
        <v>0</v>
      </c>
      <c r="W2282" s="48">
        <v>0</v>
      </c>
    </row>
    <row r="2283" spans="3:28" ht="15" customHeight="1" outlineLevel="2" x14ac:dyDescent="0.2">
      <c r="D2283" s="41" t="s">
        <v>1635</v>
      </c>
      <c r="E2283" s="17" t="s">
        <v>1636</v>
      </c>
      <c r="F2283" s="48">
        <v>1</v>
      </c>
      <c r="G2283" s="48">
        <v>0</v>
      </c>
      <c r="H2283" s="48">
        <v>1</v>
      </c>
      <c r="I2283" s="48">
        <v>0</v>
      </c>
      <c r="J2283" s="48">
        <v>0</v>
      </c>
      <c r="K2283" s="48">
        <v>0</v>
      </c>
      <c r="L2283" s="48">
        <v>0</v>
      </c>
      <c r="M2283" s="48">
        <v>0</v>
      </c>
      <c r="N2283" s="48">
        <v>0</v>
      </c>
      <c r="O2283" s="48">
        <v>0</v>
      </c>
      <c r="P2283" s="48">
        <v>0</v>
      </c>
      <c r="Q2283" s="48">
        <v>0</v>
      </c>
      <c r="R2283" s="48">
        <v>0</v>
      </c>
      <c r="S2283" s="48">
        <v>0</v>
      </c>
      <c r="T2283" s="48">
        <v>0</v>
      </c>
      <c r="U2283" s="48">
        <v>0</v>
      </c>
      <c r="V2283" s="48">
        <v>0</v>
      </c>
      <c r="W2283" s="48">
        <v>0</v>
      </c>
    </row>
    <row r="2284" spans="3:28" ht="15" customHeight="1" outlineLevel="2" x14ac:dyDescent="0.2">
      <c r="D2284" s="41" t="s">
        <v>1637</v>
      </c>
      <c r="E2284" s="17" t="s">
        <v>1638</v>
      </c>
      <c r="F2284" s="48">
        <v>0</v>
      </c>
      <c r="G2284" s="48">
        <v>0</v>
      </c>
      <c r="H2284" s="48">
        <v>0</v>
      </c>
      <c r="I2284" s="48">
        <v>0</v>
      </c>
      <c r="J2284" s="48">
        <v>0</v>
      </c>
      <c r="K2284" s="48">
        <v>0</v>
      </c>
      <c r="L2284" s="48">
        <v>0</v>
      </c>
      <c r="M2284" s="48">
        <v>0</v>
      </c>
      <c r="N2284" s="48">
        <v>0</v>
      </c>
      <c r="O2284" s="48">
        <v>0</v>
      </c>
      <c r="P2284" s="48">
        <v>0</v>
      </c>
      <c r="Q2284" s="48">
        <v>0</v>
      </c>
      <c r="R2284" s="48">
        <v>0</v>
      </c>
      <c r="S2284" s="48">
        <v>0</v>
      </c>
      <c r="T2284" s="48">
        <v>0</v>
      </c>
      <c r="U2284" s="48">
        <v>0</v>
      </c>
      <c r="V2284" s="48">
        <v>0</v>
      </c>
      <c r="W2284" s="48">
        <v>0</v>
      </c>
    </row>
    <row r="2285" spans="3:28" ht="15" customHeight="1" outlineLevel="2" x14ac:dyDescent="0.2">
      <c r="D2285" s="41" t="s">
        <v>1639</v>
      </c>
      <c r="E2285" s="17" t="s">
        <v>1640</v>
      </c>
      <c r="F2285" s="48">
        <v>1</v>
      </c>
      <c r="G2285" s="48">
        <v>0</v>
      </c>
      <c r="H2285" s="48">
        <v>1</v>
      </c>
      <c r="I2285" s="48">
        <v>2</v>
      </c>
      <c r="J2285" s="48">
        <v>0</v>
      </c>
      <c r="K2285" s="48">
        <v>2</v>
      </c>
      <c r="L2285" s="48">
        <v>2</v>
      </c>
      <c r="M2285" s="48">
        <v>0</v>
      </c>
      <c r="N2285" s="48">
        <v>2</v>
      </c>
      <c r="O2285" s="48">
        <v>2</v>
      </c>
      <c r="P2285" s="48">
        <v>0</v>
      </c>
      <c r="Q2285" s="48">
        <v>2</v>
      </c>
      <c r="R2285" s="48">
        <v>2</v>
      </c>
      <c r="S2285" s="48">
        <v>0</v>
      </c>
      <c r="T2285" s="48">
        <v>2</v>
      </c>
      <c r="U2285" s="48">
        <v>2</v>
      </c>
      <c r="V2285" s="48">
        <v>0</v>
      </c>
      <c r="W2285" s="48">
        <v>2</v>
      </c>
    </row>
    <row r="2286" spans="3:28" ht="15" customHeight="1" outlineLevel="2" x14ac:dyDescent="0.2">
      <c r="D2286" s="41" t="s">
        <v>1641</v>
      </c>
      <c r="E2286" s="17" t="s">
        <v>1642</v>
      </c>
      <c r="F2286" s="48">
        <v>17</v>
      </c>
      <c r="G2286" s="48">
        <v>17</v>
      </c>
      <c r="H2286" s="48">
        <v>0</v>
      </c>
      <c r="I2286" s="48">
        <v>14</v>
      </c>
      <c r="J2286" s="48">
        <v>14</v>
      </c>
      <c r="K2286" s="48">
        <v>0</v>
      </c>
      <c r="L2286" s="48">
        <v>7</v>
      </c>
      <c r="M2286" s="48">
        <v>7</v>
      </c>
      <c r="N2286" s="48">
        <v>0</v>
      </c>
      <c r="O2286" s="48">
        <v>2</v>
      </c>
      <c r="P2286" s="48">
        <v>2</v>
      </c>
      <c r="Q2286" s="48">
        <v>0</v>
      </c>
      <c r="R2286" s="48">
        <v>0</v>
      </c>
      <c r="S2286" s="48">
        <v>0</v>
      </c>
      <c r="T2286" s="48">
        <v>0</v>
      </c>
      <c r="U2286" s="48">
        <v>0</v>
      </c>
      <c r="V2286" s="48">
        <v>0</v>
      </c>
      <c r="W2286" s="48">
        <v>0</v>
      </c>
    </row>
    <row r="2287" spans="3:28" ht="15" customHeight="1" outlineLevel="1" x14ac:dyDescent="0.2">
      <c r="C2287" s="226" t="s">
        <v>1643</v>
      </c>
      <c r="E2287" s="225" t="s">
        <v>1644</v>
      </c>
      <c r="F2287" s="48">
        <v>245</v>
      </c>
      <c r="G2287" s="48">
        <v>110</v>
      </c>
      <c r="H2287" s="48">
        <v>135</v>
      </c>
      <c r="I2287" s="48">
        <v>227</v>
      </c>
      <c r="J2287" s="48">
        <v>104</v>
      </c>
      <c r="K2287" s="48">
        <v>123</v>
      </c>
      <c r="L2287" s="48">
        <v>238</v>
      </c>
      <c r="M2287" s="48">
        <v>105</v>
      </c>
      <c r="N2287" s="48">
        <v>133</v>
      </c>
      <c r="O2287" s="48">
        <v>238</v>
      </c>
      <c r="P2287" s="48">
        <v>110</v>
      </c>
      <c r="Q2287" s="48">
        <v>128</v>
      </c>
      <c r="R2287" s="48">
        <v>232</v>
      </c>
      <c r="S2287" s="48">
        <v>112</v>
      </c>
      <c r="T2287" s="48">
        <v>120</v>
      </c>
      <c r="U2287" s="48">
        <v>201</v>
      </c>
      <c r="V2287" s="48">
        <v>95</v>
      </c>
      <c r="W2287" s="48">
        <v>106</v>
      </c>
      <c r="AB2287" s="270"/>
    </row>
    <row r="2288" spans="3:28" ht="15" customHeight="1" outlineLevel="2" x14ac:dyDescent="0.2">
      <c r="D2288" s="41" t="s">
        <v>1645</v>
      </c>
      <c r="E2288" s="17" t="s">
        <v>1646</v>
      </c>
      <c r="F2288" s="48">
        <v>1</v>
      </c>
      <c r="G2288" s="48">
        <v>0</v>
      </c>
      <c r="H2288" s="48">
        <v>1</v>
      </c>
      <c r="I2288" s="48">
        <v>3</v>
      </c>
      <c r="J2288" s="48">
        <v>0</v>
      </c>
      <c r="K2288" s="48">
        <v>3</v>
      </c>
      <c r="L2288" s="48">
        <v>3</v>
      </c>
      <c r="M2288" s="48">
        <v>0</v>
      </c>
      <c r="N2288" s="48">
        <v>3</v>
      </c>
      <c r="O2288" s="48">
        <v>3</v>
      </c>
      <c r="P2288" s="48">
        <v>0</v>
      </c>
      <c r="Q2288" s="48">
        <v>3</v>
      </c>
      <c r="R2288" s="48">
        <v>2</v>
      </c>
      <c r="S2288" s="48">
        <v>0</v>
      </c>
      <c r="T2288" s="48">
        <v>2</v>
      </c>
      <c r="U2288" s="48">
        <v>1</v>
      </c>
      <c r="V2288" s="48">
        <v>0</v>
      </c>
      <c r="W2288" s="48">
        <v>1</v>
      </c>
    </row>
    <row r="2289" spans="4:23" ht="15" customHeight="1" outlineLevel="2" x14ac:dyDescent="0.2">
      <c r="D2289" s="41" t="s">
        <v>1647</v>
      </c>
      <c r="E2289" s="17" t="s">
        <v>1648</v>
      </c>
      <c r="F2289" s="48">
        <v>0</v>
      </c>
      <c r="G2289" s="48">
        <v>0</v>
      </c>
      <c r="H2289" s="48">
        <v>0</v>
      </c>
      <c r="I2289" s="48">
        <v>0</v>
      </c>
      <c r="J2289" s="48">
        <v>0</v>
      </c>
      <c r="K2289" s="48">
        <v>0</v>
      </c>
      <c r="L2289" s="48">
        <v>0</v>
      </c>
      <c r="M2289" s="48">
        <v>0</v>
      </c>
      <c r="N2289" s="48">
        <v>0</v>
      </c>
      <c r="O2289" s="48">
        <v>0</v>
      </c>
      <c r="P2289" s="48">
        <v>0</v>
      </c>
      <c r="Q2289" s="48">
        <v>0</v>
      </c>
      <c r="R2289" s="48">
        <v>0</v>
      </c>
      <c r="S2289" s="48">
        <v>0</v>
      </c>
      <c r="T2289" s="48">
        <v>0</v>
      </c>
      <c r="U2289" s="48">
        <v>0</v>
      </c>
      <c r="V2289" s="48">
        <v>0</v>
      </c>
      <c r="W2289" s="48">
        <v>0</v>
      </c>
    </row>
    <row r="2290" spans="4:23" ht="15" customHeight="1" outlineLevel="2" x14ac:dyDescent="0.2">
      <c r="D2290" s="41" t="s">
        <v>1649</v>
      </c>
      <c r="E2290" s="17" t="s">
        <v>1650</v>
      </c>
      <c r="F2290" s="48">
        <v>1</v>
      </c>
      <c r="G2290" s="48">
        <v>0</v>
      </c>
      <c r="H2290" s="48">
        <v>1</v>
      </c>
      <c r="I2290" s="48">
        <v>0</v>
      </c>
      <c r="J2290" s="48">
        <v>0</v>
      </c>
      <c r="K2290" s="48">
        <v>0</v>
      </c>
      <c r="L2290" s="48">
        <v>1</v>
      </c>
      <c r="M2290" s="48">
        <v>0</v>
      </c>
      <c r="N2290" s="48">
        <v>1</v>
      </c>
      <c r="O2290" s="48">
        <v>1</v>
      </c>
      <c r="P2290" s="48">
        <v>0</v>
      </c>
      <c r="Q2290" s="48">
        <v>1</v>
      </c>
      <c r="R2290" s="48">
        <v>1</v>
      </c>
      <c r="S2290" s="48">
        <v>0</v>
      </c>
      <c r="T2290" s="48">
        <v>1</v>
      </c>
      <c r="U2290" s="48">
        <v>1</v>
      </c>
      <c r="V2290" s="48">
        <v>0</v>
      </c>
      <c r="W2290" s="48">
        <v>1</v>
      </c>
    </row>
    <row r="2291" spans="4:23" ht="15" customHeight="1" outlineLevel="2" x14ac:dyDescent="0.2">
      <c r="D2291" s="41" t="s">
        <v>1651</v>
      </c>
      <c r="E2291" s="17" t="s">
        <v>1652</v>
      </c>
      <c r="F2291" s="48">
        <v>0</v>
      </c>
      <c r="G2291" s="48">
        <v>0</v>
      </c>
      <c r="H2291" s="48">
        <v>0</v>
      </c>
      <c r="I2291" s="48">
        <v>0</v>
      </c>
      <c r="J2291" s="48">
        <v>0</v>
      </c>
      <c r="K2291" s="48">
        <v>0</v>
      </c>
      <c r="L2291" s="48">
        <v>0</v>
      </c>
      <c r="M2291" s="48">
        <v>0</v>
      </c>
      <c r="N2291" s="48">
        <v>0</v>
      </c>
      <c r="O2291" s="48">
        <v>0</v>
      </c>
      <c r="P2291" s="48">
        <v>0</v>
      </c>
      <c r="Q2291" s="48">
        <v>0</v>
      </c>
      <c r="R2291" s="48">
        <v>0</v>
      </c>
      <c r="S2291" s="48">
        <v>0</v>
      </c>
      <c r="T2291" s="48">
        <v>0</v>
      </c>
      <c r="U2291" s="48">
        <v>0</v>
      </c>
      <c r="V2291" s="48">
        <v>0</v>
      </c>
      <c r="W2291" s="48">
        <v>0</v>
      </c>
    </row>
    <row r="2292" spans="4:23" ht="15" customHeight="1" outlineLevel="2" x14ac:dyDescent="0.2">
      <c r="D2292" s="41" t="s">
        <v>1653</v>
      </c>
      <c r="E2292" s="17" t="s">
        <v>1654</v>
      </c>
      <c r="F2292" s="48">
        <v>0</v>
      </c>
      <c r="G2292" s="48">
        <v>0</v>
      </c>
      <c r="H2292" s="48">
        <v>0</v>
      </c>
      <c r="I2292" s="48">
        <v>0</v>
      </c>
      <c r="J2292" s="48">
        <v>0</v>
      </c>
      <c r="K2292" s="48">
        <v>0</v>
      </c>
      <c r="L2292" s="48">
        <v>0</v>
      </c>
      <c r="M2292" s="48">
        <v>0</v>
      </c>
      <c r="N2292" s="48">
        <v>0</v>
      </c>
      <c r="O2292" s="48">
        <v>0</v>
      </c>
      <c r="P2292" s="48">
        <v>0</v>
      </c>
      <c r="Q2292" s="48">
        <v>0</v>
      </c>
      <c r="R2292" s="48">
        <v>0</v>
      </c>
      <c r="S2292" s="48">
        <v>0</v>
      </c>
      <c r="T2292" s="48">
        <v>0</v>
      </c>
      <c r="U2292" s="48">
        <v>0</v>
      </c>
      <c r="V2292" s="48">
        <v>0</v>
      </c>
      <c r="W2292" s="48">
        <v>0</v>
      </c>
    </row>
    <row r="2293" spans="4:23" ht="15" customHeight="1" outlineLevel="2" x14ac:dyDescent="0.2">
      <c r="D2293" s="41" t="s">
        <v>1655</v>
      </c>
      <c r="E2293" s="17" t="s">
        <v>1656</v>
      </c>
      <c r="F2293" s="48">
        <v>0</v>
      </c>
      <c r="G2293" s="48">
        <v>0</v>
      </c>
      <c r="H2293" s="48">
        <v>0</v>
      </c>
      <c r="I2293" s="48">
        <v>0</v>
      </c>
      <c r="J2293" s="48">
        <v>0</v>
      </c>
      <c r="K2293" s="48">
        <v>0</v>
      </c>
      <c r="L2293" s="48">
        <v>0</v>
      </c>
      <c r="M2293" s="48">
        <v>0</v>
      </c>
      <c r="N2293" s="48">
        <v>0</v>
      </c>
      <c r="O2293" s="48">
        <v>0</v>
      </c>
      <c r="P2293" s="48">
        <v>0</v>
      </c>
      <c r="Q2293" s="48">
        <v>0</v>
      </c>
      <c r="R2293" s="48">
        <v>1</v>
      </c>
      <c r="S2293" s="48">
        <v>0</v>
      </c>
      <c r="T2293" s="48">
        <v>1</v>
      </c>
      <c r="U2293" s="48">
        <v>1</v>
      </c>
      <c r="V2293" s="48">
        <v>0</v>
      </c>
      <c r="W2293" s="48">
        <v>1</v>
      </c>
    </row>
    <row r="2294" spans="4:23" ht="15" customHeight="1" outlineLevel="2" x14ac:dyDescent="0.2">
      <c r="D2294" s="41" t="s">
        <v>1657</v>
      </c>
      <c r="E2294" s="17" t="s">
        <v>1658</v>
      </c>
      <c r="F2294" s="48">
        <v>2</v>
      </c>
      <c r="G2294" s="48">
        <v>0</v>
      </c>
      <c r="H2294" s="48">
        <v>2</v>
      </c>
      <c r="I2294" s="48">
        <v>1</v>
      </c>
      <c r="J2294" s="48">
        <v>0</v>
      </c>
      <c r="K2294" s="48">
        <v>1</v>
      </c>
      <c r="L2294" s="48">
        <v>1</v>
      </c>
      <c r="M2294" s="48">
        <v>0</v>
      </c>
      <c r="N2294" s="48">
        <v>1</v>
      </c>
      <c r="O2294" s="48">
        <v>1</v>
      </c>
      <c r="P2294" s="48">
        <v>0</v>
      </c>
      <c r="Q2294" s="48">
        <v>1</v>
      </c>
      <c r="R2294" s="48">
        <v>1</v>
      </c>
      <c r="S2294" s="48">
        <v>0</v>
      </c>
      <c r="T2294" s="48">
        <v>1</v>
      </c>
      <c r="U2294" s="48">
        <v>1</v>
      </c>
      <c r="V2294" s="48">
        <v>0</v>
      </c>
      <c r="W2294" s="48">
        <v>1</v>
      </c>
    </row>
    <row r="2295" spans="4:23" ht="15" customHeight="1" outlineLevel="2" x14ac:dyDescent="0.2">
      <c r="D2295" s="41" t="s">
        <v>1659</v>
      </c>
      <c r="E2295" s="17" t="s">
        <v>1660</v>
      </c>
      <c r="F2295" s="48">
        <v>0</v>
      </c>
      <c r="G2295" s="48">
        <v>0</v>
      </c>
      <c r="H2295" s="48">
        <v>0</v>
      </c>
      <c r="I2295" s="48">
        <v>0</v>
      </c>
      <c r="J2295" s="48">
        <v>0</v>
      </c>
      <c r="K2295" s="48">
        <v>0</v>
      </c>
      <c r="L2295" s="48">
        <v>0</v>
      </c>
      <c r="M2295" s="48">
        <v>0</v>
      </c>
      <c r="N2295" s="48">
        <v>0</v>
      </c>
      <c r="O2295" s="48">
        <v>0</v>
      </c>
      <c r="P2295" s="48">
        <v>0</v>
      </c>
      <c r="Q2295" s="48">
        <v>0</v>
      </c>
      <c r="R2295" s="48">
        <v>0</v>
      </c>
      <c r="S2295" s="48">
        <v>0</v>
      </c>
      <c r="T2295" s="48">
        <v>0</v>
      </c>
      <c r="U2295" s="48">
        <v>0</v>
      </c>
      <c r="V2295" s="48">
        <v>0</v>
      </c>
      <c r="W2295" s="48">
        <v>0</v>
      </c>
    </row>
    <row r="2296" spans="4:23" ht="15" customHeight="1" outlineLevel="2" x14ac:dyDescent="0.2">
      <c r="D2296" s="41" t="s">
        <v>1661</v>
      </c>
      <c r="E2296" s="17" t="s">
        <v>1662</v>
      </c>
      <c r="F2296" s="48">
        <v>0</v>
      </c>
      <c r="G2296" s="48">
        <v>0</v>
      </c>
      <c r="H2296" s="48">
        <v>0</v>
      </c>
      <c r="I2296" s="48">
        <v>0</v>
      </c>
      <c r="J2296" s="48">
        <v>0</v>
      </c>
      <c r="K2296" s="48">
        <v>0</v>
      </c>
      <c r="L2296" s="48">
        <v>0</v>
      </c>
      <c r="M2296" s="48">
        <v>0</v>
      </c>
      <c r="N2296" s="48">
        <v>0</v>
      </c>
      <c r="O2296" s="48">
        <v>0</v>
      </c>
      <c r="P2296" s="48">
        <v>0</v>
      </c>
      <c r="Q2296" s="48">
        <v>0</v>
      </c>
      <c r="R2296" s="48">
        <v>0</v>
      </c>
      <c r="S2296" s="48">
        <v>0</v>
      </c>
      <c r="T2296" s="48">
        <v>0</v>
      </c>
      <c r="U2296" s="48">
        <v>0</v>
      </c>
      <c r="V2296" s="48">
        <v>0</v>
      </c>
      <c r="W2296" s="48">
        <v>0</v>
      </c>
    </row>
    <row r="2297" spans="4:23" ht="15" customHeight="1" outlineLevel="2" x14ac:dyDescent="0.2">
      <c r="D2297" s="41" t="s">
        <v>1663</v>
      </c>
      <c r="E2297" s="17" t="s">
        <v>1664</v>
      </c>
      <c r="F2297" s="48">
        <v>0</v>
      </c>
      <c r="G2297" s="48">
        <v>0</v>
      </c>
      <c r="H2297" s="48">
        <v>0</v>
      </c>
      <c r="I2297" s="48">
        <v>0</v>
      </c>
      <c r="J2297" s="48">
        <v>0</v>
      </c>
      <c r="K2297" s="48">
        <v>0</v>
      </c>
      <c r="L2297" s="48">
        <v>0</v>
      </c>
      <c r="M2297" s="48">
        <v>0</v>
      </c>
      <c r="N2297" s="48">
        <v>0</v>
      </c>
      <c r="O2297" s="48">
        <v>0</v>
      </c>
      <c r="P2297" s="48">
        <v>0</v>
      </c>
      <c r="Q2297" s="48">
        <v>0</v>
      </c>
      <c r="R2297" s="48">
        <v>0</v>
      </c>
      <c r="S2297" s="48">
        <v>0</v>
      </c>
      <c r="T2297" s="48">
        <v>0</v>
      </c>
      <c r="U2297" s="48">
        <v>0</v>
      </c>
      <c r="V2297" s="48">
        <v>0</v>
      </c>
      <c r="W2297" s="48">
        <v>0</v>
      </c>
    </row>
    <row r="2298" spans="4:23" ht="15" customHeight="1" outlineLevel="2" x14ac:dyDescent="0.2">
      <c r="D2298" s="41" t="s">
        <v>1665</v>
      </c>
      <c r="E2298" s="17" t="s">
        <v>1666</v>
      </c>
      <c r="F2298" s="48">
        <v>0</v>
      </c>
      <c r="G2298" s="48">
        <v>0</v>
      </c>
      <c r="H2298" s="48">
        <v>0</v>
      </c>
      <c r="I2298" s="48">
        <v>0</v>
      </c>
      <c r="J2298" s="48">
        <v>0</v>
      </c>
      <c r="K2298" s="48">
        <v>0</v>
      </c>
      <c r="L2298" s="48">
        <v>0</v>
      </c>
      <c r="M2298" s="48">
        <v>0</v>
      </c>
      <c r="N2298" s="48">
        <v>0</v>
      </c>
      <c r="O2298" s="48">
        <v>0</v>
      </c>
      <c r="P2298" s="48">
        <v>0</v>
      </c>
      <c r="Q2298" s="48">
        <v>0</v>
      </c>
      <c r="R2298" s="48">
        <v>0</v>
      </c>
      <c r="S2298" s="48">
        <v>0</v>
      </c>
      <c r="T2298" s="48">
        <v>0</v>
      </c>
      <c r="U2298" s="48">
        <v>0</v>
      </c>
      <c r="V2298" s="48">
        <v>0</v>
      </c>
      <c r="W2298" s="48">
        <v>0</v>
      </c>
    </row>
    <row r="2299" spans="4:23" ht="15" customHeight="1" outlineLevel="2" x14ac:dyDescent="0.2">
      <c r="D2299" s="41" t="s">
        <v>1667</v>
      </c>
      <c r="E2299" s="17" t="s">
        <v>1668</v>
      </c>
      <c r="F2299" s="48">
        <v>0</v>
      </c>
      <c r="G2299" s="48">
        <v>0</v>
      </c>
      <c r="H2299" s="48">
        <v>0</v>
      </c>
      <c r="I2299" s="48">
        <v>0</v>
      </c>
      <c r="J2299" s="48">
        <v>0</v>
      </c>
      <c r="K2299" s="48">
        <v>0</v>
      </c>
      <c r="L2299" s="48">
        <v>0</v>
      </c>
      <c r="M2299" s="48">
        <v>0</v>
      </c>
      <c r="N2299" s="48">
        <v>0</v>
      </c>
      <c r="O2299" s="48">
        <v>0</v>
      </c>
      <c r="P2299" s="48">
        <v>0</v>
      </c>
      <c r="Q2299" s="48">
        <v>0</v>
      </c>
      <c r="R2299" s="48">
        <v>0</v>
      </c>
      <c r="S2299" s="48">
        <v>0</v>
      </c>
      <c r="T2299" s="48">
        <v>0</v>
      </c>
      <c r="U2299" s="48">
        <v>0</v>
      </c>
      <c r="V2299" s="48">
        <v>0</v>
      </c>
      <c r="W2299" s="48">
        <v>0</v>
      </c>
    </row>
    <row r="2300" spans="4:23" ht="15" customHeight="1" outlineLevel="2" x14ac:dyDescent="0.2">
      <c r="D2300" s="41" t="s">
        <v>1669</v>
      </c>
      <c r="E2300" s="17" t="s">
        <v>1670</v>
      </c>
      <c r="F2300" s="48">
        <v>0</v>
      </c>
      <c r="G2300" s="48">
        <v>0</v>
      </c>
      <c r="H2300" s="48">
        <v>0</v>
      </c>
      <c r="I2300" s="48">
        <v>0</v>
      </c>
      <c r="J2300" s="48">
        <v>0</v>
      </c>
      <c r="K2300" s="48">
        <v>0</v>
      </c>
      <c r="L2300" s="48">
        <v>0</v>
      </c>
      <c r="M2300" s="48">
        <v>0</v>
      </c>
      <c r="N2300" s="48">
        <v>0</v>
      </c>
      <c r="O2300" s="48">
        <v>0</v>
      </c>
      <c r="P2300" s="48">
        <v>0</v>
      </c>
      <c r="Q2300" s="48">
        <v>0</v>
      </c>
      <c r="R2300" s="48">
        <v>0</v>
      </c>
      <c r="S2300" s="48">
        <v>0</v>
      </c>
      <c r="T2300" s="48">
        <v>0</v>
      </c>
      <c r="U2300" s="48">
        <v>0</v>
      </c>
      <c r="V2300" s="48">
        <v>0</v>
      </c>
      <c r="W2300" s="48">
        <v>0</v>
      </c>
    </row>
    <row r="2301" spans="4:23" ht="15" customHeight="1" outlineLevel="2" x14ac:dyDescent="0.2">
      <c r="D2301" s="41" t="s">
        <v>1671</v>
      </c>
      <c r="E2301" s="17" t="s">
        <v>1672</v>
      </c>
      <c r="F2301" s="48">
        <v>52</v>
      </c>
      <c r="G2301" s="48">
        <v>38</v>
      </c>
      <c r="H2301" s="48">
        <v>14</v>
      </c>
      <c r="I2301" s="48">
        <v>41</v>
      </c>
      <c r="J2301" s="48">
        <v>31</v>
      </c>
      <c r="K2301" s="48">
        <v>10</v>
      </c>
      <c r="L2301" s="48">
        <v>36</v>
      </c>
      <c r="M2301" s="48">
        <v>28</v>
      </c>
      <c r="N2301" s="48">
        <v>8</v>
      </c>
      <c r="O2301" s="48">
        <v>37</v>
      </c>
      <c r="P2301" s="48">
        <v>27</v>
      </c>
      <c r="Q2301" s="48">
        <v>10</v>
      </c>
      <c r="R2301" s="48">
        <v>33</v>
      </c>
      <c r="S2301" s="48">
        <v>25</v>
      </c>
      <c r="T2301" s="48">
        <v>8</v>
      </c>
      <c r="U2301" s="48">
        <v>20</v>
      </c>
      <c r="V2301" s="48">
        <v>16</v>
      </c>
      <c r="W2301" s="48">
        <v>4</v>
      </c>
    </row>
    <row r="2302" spans="4:23" ht="15" customHeight="1" outlineLevel="2" x14ac:dyDescent="0.2">
      <c r="D2302" s="41" t="s">
        <v>1673</v>
      </c>
      <c r="E2302" s="17" t="s">
        <v>1674</v>
      </c>
      <c r="F2302" s="48">
        <v>4</v>
      </c>
      <c r="G2302" s="48">
        <v>0</v>
      </c>
      <c r="H2302" s="48">
        <v>4</v>
      </c>
      <c r="I2302" s="48">
        <v>4</v>
      </c>
      <c r="J2302" s="48">
        <v>0</v>
      </c>
      <c r="K2302" s="48">
        <v>4</v>
      </c>
      <c r="L2302" s="48">
        <v>4</v>
      </c>
      <c r="M2302" s="48">
        <v>0</v>
      </c>
      <c r="N2302" s="48">
        <v>4</v>
      </c>
      <c r="O2302" s="48">
        <v>4</v>
      </c>
      <c r="P2302" s="48">
        <v>1</v>
      </c>
      <c r="Q2302" s="48">
        <v>3</v>
      </c>
      <c r="R2302" s="48">
        <v>4</v>
      </c>
      <c r="S2302" s="48">
        <v>1</v>
      </c>
      <c r="T2302" s="48">
        <v>3</v>
      </c>
      <c r="U2302" s="48">
        <v>3</v>
      </c>
      <c r="V2302" s="48">
        <v>1</v>
      </c>
      <c r="W2302" s="48">
        <v>2</v>
      </c>
    </row>
    <row r="2303" spans="4:23" ht="15" customHeight="1" outlineLevel="2" x14ac:dyDescent="0.2">
      <c r="D2303" s="41" t="s">
        <v>1675</v>
      </c>
      <c r="E2303" s="17" t="s">
        <v>1676</v>
      </c>
      <c r="F2303" s="48">
        <v>0</v>
      </c>
      <c r="G2303" s="48">
        <v>0</v>
      </c>
      <c r="H2303" s="48">
        <v>0</v>
      </c>
      <c r="I2303" s="48">
        <v>0</v>
      </c>
      <c r="J2303" s="48">
        <v>0</v>
      </c>
      <c r="K2303" s="48">
        <v>0</v>
      </c>
      <c r="L2303" s="48">
        <v>0</v>
      </c>
      <c r="M2303" s="48">
        <v>0</v>
      </c>
      <c r="N2303" s="48">
        <v>0</v>
      </c>
      <c r="O2303" s="48">
        <v>0</v>
      </c>
      <c r="P2303" s="48">
        <v>0</v>
      </c>
      <c r="Q2303" s="48">
        <v>0</v>
      </c>
      <c r="R2303" s="48">
        <v>0</v>
      </c>
      <c r="S2303" s="48">
        <v>0</v>
      </c>
      <c r="T2303" s="48">
        <v>0</v>
      </c>
      <c r="U2303" s="48">
        <v>0</v>
      </c>
      <c r="V2303" s="48">
        <v>0</v>
      </c>
      <c r="W2303" s="48">
        <v>0</v>
      </c>
    </row>
    <row r="2304" spans="4:23" ht="15" customHeight="1" outlineLevel="2" x14ac:dyDescent="0.2">
      <c r="D2304" s="41" t="s">
        <v>1677</v>
      </c>
      <c r="E2304" s="17" t="s">
        <v>1678</v>
      </c>
      <c r="F2304" s="48">
        <v>0</v>
      </c>
      <c r="G2304" s="48">
        <v>0</v>
      </c>
      <c r="H2304" s="48">
        <v>0</v>
      </c>
      <c r="I2304" s="48">
        <v>0</v>
      </c>
      <c r="J2304" s="48">
        <v>0</v>
      </c>
      <c r="K2304" s="48">
        <v>0</v>
      </c>
      <c r="L2304" s="48">
        <v>0</v>
      </c>
      <c r="M2304" s="48">
        <v>0</v>
      </c>
      <c r="N2304" s="48">
        <v>0</v>
      </c>
      <c r="O2304" s="48">
        <v>2</v>
      </c>
      <c r="P2304" s="48">
        <v>2</v>
      </c>
      <c r="Q2304" s="48">
        <v>0</v>
      </c>
      <c r="R2304" s="48">
        <v>1</v>
      </c>
      <c r="S2304" s="48">
        <v>1</v>
      </c>
      <c r="T2304" s="48">
        <v>0</v>
      </c>
      <c r="U2304" s="48">
        <v>0</v>
      </c>
      <c r="V2304" s="48">
        <v>0</v>
      </c>
      <c r="W2304" s="48">
        <v>0</v>
      </c>
    </row>
    <row r="2305" spans="4:23" ht="15" customHeight="1" outlineLevel="2" x14ac:dyDescent="0.2">
      <c r="D2305" s="41" t="s">
        <v>1679</v>
      </c>
      <c r="E2305" s="17" t="s">
        <v>1680</v>
      </c>
      <c r="F2305" s="48">
        <v>0</v>
      </c>
      <c r="G2305" s="48">
        <v>0</v>
      </c>
      <c r="H2305" s="48">
        <v>0</v>
      </c>
      <c r="I2305" s="48">
        <v>0</v>
      </c>
      <c r="J2305" s="48">
        <v>0</v>
      </c>
      <c r="K2305" s="48">
        <v>0</v>
      </c>
      <c r="L2305" s="48">
        <v>0</v>
      </c>
      <c r="M2305" s="48">
        <v>0</v>
      </c>
      <c r="N2305" s="48">
        <v>0</v>
      </c>
      <c r="O2305" s="48">
        <v>0</v>
      </c>
      <c r="P2305" s="48">
        <v>0</v>
      </c>
      <c r="Q2305" s="48">
        <v>0</v>
      </c>
      <c r="R2305" s="48">
        <v>0</v>
      </c>
      <c r="S2305" s="48">
        <v>0</v>
      </c>
      <c r="T2305" s="48">
        <v>0</v>
      </c>
      <c r="U2305" s="48">
        <v>0</v>
      </c>
      <c r="V2305" s="48">
        <v>0</v>
      </c>
      <c r="W2305" s="48">
        <v>0</v>
      </c>
    </row>
    <row r="2306" spans="4:23" ht="15" customHeight="1" outlineLevel="2" x14ac:dyDescent="0.2">
      <c r="D2306" s="41" t="s">
        <v>1681</v>
      </c>
      <c r="E2306" s="17" t="s">
        <v>1682</v>
      </c>
      <c r="F2306" s="48">
        <v>1</v>
      </c>
      <c r="G2306" s="48">
        <v>0</v>
      </c>
      <c r="H2306" s="48">
        <v>1</v>
      </c>
      <c r="I2306" s="48">
        <v>1</v>
      </c>
      <c r="J2306" s="48">
        <v>0</v>
      </c>
      <c r="K2306" s="48">
        <v>1</v>
      </c>
      <c r="L2306" s="48">
        <v>0</v>
      </c>
      <c r="M2306" s="48">
        <v>0</v>
      </c>
      <c r="N2306" s="48">
        <v>0</v>
      </c>
      <c r="O2306" s="48">
        <v>0</v>
      </c>
      <c r="P2306" s="48">
        <v>0</v>
      </c>
      <c r="Q2306" s="48">
        <v>0</v>
      </c>
      <c r="R2306" s="48">
        <v>0</v>
      </c>
      <c r="S2306" s="48">
        <v>0</v>
      </c>
      <c r="T2306" s="48">
        <v>0</v>
      </c>
      <c r="U2306" s="48">
        <v>0</v>
      </c>
      <c r="V2306" s="48">
        <v>0</v>
      </c>
      <c r="W2306" s="48">
        <v>0</v>
      </c>
    </row>
    <row r="2307" spans="4:23" ht="15" customHeight="1" outlineLevel="2" x14ac:dyDescent="0.2">
      <c r="D2307" s="41" t="s">
        <v>1683</v>
      </c>
      <c r="E2307" s="17" t="s">
        <v>1684</v>
      </c>
      <c r="F2307" s="48">
        <v>43</v>
      </c>
      <c r="G2307" s="48">
        <v>6</v>
      </c>
      <c r="H2307" s="48">
        <v>37</v>
      </c>
      <c r="I2307" s="48">
        <v>36</v>
      </c>
      <c r="J2307" s="48">
        <v>6</v>
      </c>
      <c r="K2307" s="48">
        <v>30</v>
      </c>
      <c r="L2307" s="48">
        <v>32</v>
      </c>
      <c r="M2307" s="48">
        <v>7</v>
      </c>
      <c r="N2307" s="48">
        <v>25</v>
      </c>
      <c r="O2307" s="48">
        <v>27</v>
      </c>
      <c r="P2307" s="48">
        <v>5</v>
      </c>
      <c r="Q2307" s="48">
        <v>22</v>
      </c>
      <c r="R2307" s="48">
        <v>28</v>
      </c>
      <c r="S2307" s="48">
        <v>5</v>
      </c>
      <c r="T2307" s="48">
        <v>23</v>
      </c>
      <c r="U2307" s="48">
        <v>28</v>
      </c>
      <c r="V2307" s="48">
        <v>5</v>
      </c>
      <c r="W2307" s="48">
        <v>23</v>
      </c>
    </row>
    <row r="2308" spans="4:23" ht="15" customHeight="1" outlineLevel="2" x14ac:dyDescent="0.2">
      <c r="D2308" s="41" t="s">
        <v>1685</v>
      </c>
      <c r="E2308" s="17" t="s">
        <v>1686</v>
      </c>
      <c r="F2308" s="48">
        <v>15</v>
      </c>
      <c r="G2308" s="48">
        <v>5</v>
      </c>
      <c r="H2308" s="48">
        <v>10</v>
      </c>
      <c r="I2308" s="48">
        <v>16</v>
      </c>
      <c r="J2308" s="48">
        <v>5</v>
      </c>
      <c r="K2308" s="48">
        <v>11</v>
      </c>
      <c r="L2308" s="48">
        <v>20</v>
      </c>
      <c r="M2308" s="48">
        <v>6</v>
      </c>
      <c r="N2308" s="48">
        <v>14</v>
      </c>
      <c r="O2308" s="48">
        <v>22</v>
      </c>
      <c r="P2308" s="48">
        <v>7</v>
      </c>
      <c r="Q2308" s="48">
        <v>15</v>
      </c>
      <c r="R2308" s="48">
        <v>20</v>
      </c>
      <c r="S2308" s="48">
        <v>6</v>
      </c>
      <c r="T2308" s="48">
        <v>14</v>
      </c>
      <c r="U2308" s="48">
        <v>16</v>
      </c>
      <c r="V2308" s="48">
        <v>6</v>
      </c>
      <c r="W2308" s="48">
        <v>10</v>
      </c>
    </row>
    <row r="2309" spans="4:23" ht="15" customHeight="1" outlineLevel="2" x14ac:dyDescent="0.2">
      <c r="D2309" s="41" t="s">
        <v>1687</v>
      </c>
      <c r="E2309" s="17" t="s">
        <v>1688</v>
      </c>
      <c r="F2309" s="48">
        <v>0</v>
      </c>
      <c r="G2309" s="48">
        <v>0</v>
      </c>
      <c r="H2309" s="48">
        <v>0</v>
      </c>
      <c r="I2309" s="48">
        <v>0</v>
      </c>
      <c r="J2309" s="48">
        <v>0</v>
      </c>
      <c r="K2309" s="48">
        <v>0</v>
      </c>
      <c r="L2309" s="48">
        <v>0</v>
      </c>
      <c r="M2309" s="48">
        <v>0</v>
      </c>
      <c r="N2309" s="48">
        <v>0</v>
      </c>
      <c r="O2309" s="48">
        <v>0</v>
      </c>
      <c r="P2309" s="48">
        <v>0</v>
      </c>
      <c r="Q2309" s="48">
        <v>0</v>
      </c>
      <c r="R2309" s="48">
        <v>0</v>
      </c>
      <c r="S2309" s="48">
        <v>0</v>
      </c>
      <c r="T2309" s="48">
        <v>0</v>
      </c>
      <c r="U2309" s="48">
        <v>0</v>
      </c>
      <c r="V2309" s="48">
        <v>0</v>
      </c>
      <c r="W2309" s="48">
        <v>0</v>
      </c>
    </row>
    <row r="2310" spans="4:23" ht="15" customHeight="1" outlineLevel="2" x14ac:dyDescent="0.2">
      <c r="D2310" s="41" t="s">
        <v>1689</v>
      </c>
      <c r="E2310" s="17" t="s">
        <v>1690</v>
      </c>
      <c r="F2310" s="48">
        <v>1</v>
      </c>
      <c r="G2310" s="48">
        <v>0</v>
      </c>
      <c r="H2310" s="48">
        <v>1</v>
      </c>
      <c r="I2310" s="48">
        <v>1</v>
      </c>
      <c r="J2310" s="48">
        <v>0</v>
      </c>
      <c r="K2310" s="48">
        <v>1</v>
      </c>
      <c r="L2310" s="48">
        <v>1</v>
      </c>
      <c r="M2310" s="48">
        <v>0</v>
      </c>
      <c r="N2310" s="48">
        <v>1</v>
      </c>
      <c r="O2310" s="48">
        <v>1</v>
      </c>
      <c r="P2310" s="48">
        <v>0</v>
      </c>
      <c r="Q2310" s="48">
        <v>1</v>
      </c>
      <c r="R2310" s="48">
        <v>1</v>
      </c>
      <c r="S2310" s="48">
        <v>0</v>
      </c>
      <c r="T2310" s="48">
        <v>1</v>
      </c>
      <c r="U2310" s="48">
        <v>1</v>
      </c>
      <c r="V2310" s="48">
        <v>0</v>
      </c>
      <c r="W2310" s="48">
        <v>1</v>
      </c>
    </row>
    <row r="2311" spans="4:23" ht="15" customHeight="1" outlineLevel="2" x14ac:dyDescent="0.2">
      <c r="D2311" s="41" t="s">
        <v>1691</v>
      </c>
      <c r="E2311" s="17" t="s">
        <v>1692</v>
      </c>
      <c r="F2311" s="48">
        <v>0</v>
      </c>
      <c r="G2311" s="48">
        <v>0</v>
      </c>
      <c r="H2311" s="48">
        <v>0</v>
      </c>
      <c r="I2311" s="48">
        <v>0</v>
      </c>
      <c r="J2311" s="48">
        <v>0</v>
      </c>
      <c r="K2311" s="48">
        <v>0</v>
      </c>
      <c r="L2311" s="48">
        <v>0</v>
      </c>
      <c r="M2311" s="48">
        <v>0</v>
      </c>
      <c r="N2311" s="48">
        <v>0</v>
      </c>
      <c r="O2311" s="48">
        <v>0</v>
      </c>
      <c r="P2311" s="48">
        <v>0</v>
      </c>
      <c r="Q2311" s="48">
        <v>0</v>
      </c>
      <c r="R2311" s="48">
        <v>0</v>
      </c>
      <c r="S2311" s="48">
        <v>0</v>
      </c>
      <c r="T2311" s="48">
        <v>0</v>
      </c>
      <c r="U2311" s="48">
        <v>0</v>
      </c>
      <c r="V2311" s="48">
        <v>0</v>
      </c>
      <c r="W2311" s="48">
        <v>0</v>
      </c>
    </row>
    <row r="2312" spans="4:23" ht="15" customHeight="1" outlineLevel="2" x14ac:dyDescent="0.2">
      <c r="D2312" s="41" t="s">
        <v>1693</v>
      </c>
      <c r="E2312" s="17" t="s">
        <v>1694</v>
      </c>
      <c r="F2312" s="48">
        <v>0</v>
      </c>
      <c r="G2312" s="48">
        <v>0</v>
      </c>
      <c r="H2312" s="48">
        <v>0</v>
      </c>
      <c r="I2312" s="48">
        <v>1</v>
      </c>
      <c r="J2312" s="48">
        <v>1</v>
      </c>
      <c r="K2312" s="48">
        <v>0</v>
      </c>
      <c r="L2312" s="48">
        <v>2</v>
      </c>
      <c r="M2312" s="48">
        <v>1</v>
      </c>
      <c r="N2312" s="48">
        <v>1</v>
      </c>
      <c r="O2312" s="48">
        <v>2</v>
      </c>
      <c r="P2312" s="48">
        <v>1</v>
      </c>
      <c r="Q2312" s="48">
        <v>1</v>
      </c>
      <c r="R2312" s="48">
        <v>1</v>
      </c>
      <c r="S2312" s="48">
        <v>0</v>
      </c>
      <c r="T2312" s="48">
        <v>1</v>
      </c>
      <c r="U2312" s="48">
        <v>1</v>
      </c>
      <c r="V2312" s="48">
        <v>0</v>
      </c>
      <c r="W2312" s="48">
        <v>1</v>
      </c>
    </row>
    <row r="2313" spans="4:23" ht="15" customHeight="1" outlineLevel="2" x14ac:dyDescent="0.2">
      <c r="D2313" s="41" t="s">
        <v>1695</v>
      </c>
      <c r="E2313" s="17" t="s">
        <v>1696</v>
      </c>
      <c r="F2313" s="48">
        <v>9</v>
      </c>
      <c r="G2313" s="48">
        <v>2</v>
      </c>
      <c r="H2313" s="48">
        <v>7</v>
      </c>
      <c r="I2313" s="48">
        <v>9</v>
      </c>
      <c r="J2313" s="48">
        <v>2</v>
      </c>
      <c r="K2313" s="48">
        <v>7</v>
      </c>
      <c r="L2313" s="48">
        <v>10</v>
      </c>
      <c r="M2313" s="48">
        <v>2</v>
      </c>
      <c r="N2313" s="48">
        <v>8</v>
      </c>
      <c r="O2313" s="48">
        <v>10</v>
      </c>
      <c r="P2313" s="48">
        <v>2</v>
      </c>
      <c r="Q2313" s="48">
        <v>8</v>
      </c>
      <c r="R2313" s="48">
        <v>12</v>
      </c>
      <c r="S2313" s="48">
        <v>5</v>
      </c>
      <c r="T2313" s="48">
        <v>7</v>
      </c>
      <c r="U2313" s="48">
        <v>10</v>
      </c>
      <c r="V2313" s="48">
        <v>4</v>
      </c>
      <c r="W2313" s="48">
        <v>6</v>
      </c>
    </row>
    <row r="2314" spans="4:23" ht="15" customHeight="1" outlineLevel="2" x14ac:dyDescent="0.2">
      <c r="D2314" s="41" t="s">
        <v>1697</v>
      </c>
      <c r="E2314" s="17" t="s">
        <v>1698</v>
      </c>
      <c r="F2314" s="48">
        <v>3</v>
      </c>
      <c r="G2314" s="48">
        <v>0</v>
      </c>
      <c r="H2314" s="48">
        <v>3</v>
      </c>
      <c r="I2314" s="48">
        <v>1</v>
      </c>
      <c r="J2314" s="48">
        <v>0</v>
      </c>
      <c r="K2314" s="48">
        <v>1</v>
      </c>
      <c r="L2314" s="48">
        <v>0</v>
      </c>
      <c r="M2314" s="48">
        <v>0</v>
      </c>
      <c r="N2314" s="48">
        <v>0</v>
      </c>
      <c r="O2314" s="48">
        <v>0</v>
      </c>
      <c r="P2314" s="48">
        <v>0</v>
      </c>
      <c r="Q2314" s="48">
        <v>0</v>
      </c>
      <c r="R2314" s="48">
        <v>0</v>
      </c>
      <c r="S2314" s="48">
        <v>0</v>
      </c>
      <c r="T2314" s="48">
        <v>0</v>
      </c>
      <c r="U2314" s="48">
        <v>0</v>
      </c>
      <c r="V2314" s="48">
        <v>0</v>
      </c>
      <c r="W2314" s="48">
        <v>0</v>
      </c>
    </row>
    <row r="2315" spans="4:23" ht="15" customHeight="1" outlineLevel="2" x14ac:dyDescent="0.2">
      <c r="D2315" s="41" t="s">
        <v>1699</v>
      </c>
      <c r="E2315" s="17" t="s">
        <v>1700</v>
      </c>
      <c r="F2315" s="48">
        <v>2</v>
      </c>
      <c r="G2315" s="48">
        <v>0</v>
      </c>
      <c r="H2315" s="48">
        <v>2</v>
      </c>
      <c r="I2315" s="48">
        <v>2</v>
      </c>
      <c r="J2315" s="48">
        <v>0</v>
      </c>
      <c r="K2315" s="48">
        <v>2</v>
      </c>
      <c r="L2315" s="48">
        <v>17</v>
      </c>
      <c r="M2315" s="48">
        <v>0</v>
      </c>
      <c r="N2315" s="48">
        <v>17</v>
      </c>
      <c r="O2315" s="48">
        <v>16</v>
      </c>
      <c r="P2315" s="48">
        <v>0</v>
      </c>
      <c r="Q2315" s="48">
        <v>16</v>
      </c>
      <c r="R2315" s="48">
        <v>15</v>
      </c>
      <c r="S2315" s="48">
        <v>0</v>
      </c>
      <c r="T2315" s="48">
        <v>15</v>
      </c>
      <c r="U2315" s="48">
        <v>15</v>
      </c>
      <c r="V2315" s="48">
        <v>0</v>
      </c>
      <c r="W2315" s="48">
        <v>15</v>
      </c>
    </row>
    <row r="2316" spans="4:23" ht="15" customHeight="1" outlineLevel="2" x14ac:dyDescent="0.2">
      <c r="D2316" s="41" t="s">
        <v>1701</v>
      </c>
      <c r="E2316" s="17" t="s">
        <v>1702</v>
      </c>
      <c r="F2316" s="48">
        <v>9</v>
      </c>
      <c r="G2316" s="48">
        <v>5</v>
      </c>
      <c r="H2316" s="48">
        <v>4</v>
      </c>
      <c r="I2316" s="48">
        <v>13</v>
      </c>
      <c r="J2316" s="48">
        <v>7</v>
      </c>
      <c r="K2316" s="48">
        <v>6</v>
      </c>
      <c r="L2316" s="48">
        <v>13</v>
      </c>
      <c r="M2316" s="48">
        <v>7</v>
      </c>
      <c r="N2316" s="48">
        <v>6</v>
      </c>
      <c r="O2316" s="48">
        <v>14</v>
      </c>
      <c r="P2316" s="48">
        <v>8</v>
      </c>
      <c r="Q2316" s="48">
        <v>6</v>
      </c>
      <c r="R2316" s="48">
        <v>12</v>
      </c>
      <c r="S2316" s="48">
        <v>7</v>
      </c>
      <c r="T2316" s="48">
        <v>5</v>
      </c>
      <c r="U2316" s="48">
        <v>10</v>
      </c>
      <c r="V2316" s="48">
        <v>6</v>
      </c>
      <c r="W2316" s="48">
        <v>4</v>
      </c>
    </row>
    <row r="2317" spans="4:23" ht="15" customHeight="1" outlineLevel="2" x14ac:dyDescent="0.2">
      <c r="D2317" s="41" t="s">
        <v>1703</v>
      </c>
      <c r="E2317" s="17" t="s">
        <v>1704</v>
      </c>
      <c r="F2317" s="48">
        <v>82</v>
      </c>
      <c r="G2317" s="48">
        <v>46</v>
      </c>
      <c r="H2317" s="48">
        <v>36</v>
      </c>
      <c r="I2317" s="48">
        <v>81</v>
      </c>
      <c r="J2317" s="48">
        <v>46</v>
      </c>
      <c r="K2317" s="48">
        <v>35</v>
      </c>
      <c r="L2317" s="48">
        <v>83</v>
      </c>
      <c r="M2317" s="48">
        <v>48</v>
      </c>
      <c r="N2317" s="48">
        <v>35</v>
      </c>
      <c r="O2317" s="48">
        <v>79</v>
      </c>
      <c r="P2317" s="48">
        <v>49</v>
      </c>
      <c r="Q2317" s="48">
        <v>30</v>
      </c>
      <c r="R2317" s="48">
        <v>80</v>
      </c>
      <c r="S2317" s="48">
        <v>53</v>
      </c>
      <c r="T2317" s="48">
        <v>27</v>
      </c>
      <c r="U2317" s="48">
        <v>74</v>
      </c>
      <c r="V2317" s="48">
        <v>49</v>
      </c>
      <c r="W2317" s="48">
        <v>25</v>
      </c>
    </row>
    <row r="2318" spans="4:23" ht="15" customHeight="1" outlineLevel="2" x14ac:dyDescent="0.2">
      <c r="D2318" s="41" t="s">
        <v>1705</v>
      </c>
      <c r="E2318" s="17" t="s">
        <v>1706</v>
      </c>
      <c r="F2318" s="48">
        <v>14</v>
      </c>
      <c r="G2318" s="48">
        <v>5</v>
      </c>
      <c r="H2318" s="48">
        <v>9</v>
      </c>
      <c r="I2318" s="48">
        <v>12</v>
      </c>
      <c r="J2318" s="48">
        <v>4</v>
      </c>
      <c r="K2318" s="48">
        <v>8</v>
      </c>
      <c r="L2318" s="48">
        <v>10</v>
      </c>
      <c r="M2318" s="48">
        <v>4</v>
      </c>
      <c r="N2318" s="48">
        <v>6</v>
      </c>
      <c r="O2318" s="48">
        <v>10</v>
      </c>
      <c r="P2318" s="48">
        <v>4</v>
      </c>
      <c r="Q2318" s="48">
        <v>6</v>
      </c>
      <c r="R2318" s="48">
        <v>10</v>
      </c>
      <c r="S2318" s="48">
        <v>4</v>
      </c>
      <c r="T2318" s="48">
        <v>6</v>
      </c>
      <c r="U2318" s="48">
        <v>12</v>
      </c>
      <c r="V2318" s="48">
        <v>4</v>
      </c>
      <c r="W2318" s="48">
        <v>8</v>
      </c>
    </row>
    <row r="2319" spans="4:23" ht="15" customHeight="1" outlineLevel="2" x14ac:dyDescent="0.2">
      <c r="D2319" s="41" t="s">
        <v>1707</v>
      </c>
      <c r="E2319" s="17" t="s">
        <v>1708</v>
      </c>
      <c r="F2319" s="48">
        <v>5</v>
      </c>
      <c r="G2319" s="48">
        <v>3</v>
      </c>
      <c r="H2319" s="48">
        <v>2</v>
      </c>
      <c r="I2319" s="48">
        <v>4</v>
      </c>
      <c r="J2319" s="48">
        <v>2</v>
      </c>
      <c r="K2319" s="48">
        <v>2</v>
      </c>
      <c r="L2319" s="48">
        <v>4</v>
      </c>
      <c r="M2319" s="48">
        <v>2</v>
      </c>
      <c r="N2319" s="48">
        <v>2</v>
      </c>
      <c r="O2319" s="48">
        <v>7</v>
      </c>
      <c r="P2319" s="48">
        <v>4</v>
      </c>
      <c r="Q2319" s="48">
        <v>3</v>
      </c>
      <c r="R2319" s="48">
        <v>8</v>
      </c>
      <c r="S2319" s="48">
        <v>5</v>
      </c>
      <c r="T2319" s="48">
        <v>3</v>
      </c>
      <c r="U2319" s="48">
        <v>6</v>
      </c>
      <c r="V2319" s="48">
        <v>4</v>
      </c>
      <c r="W2319" s="48">
        <v>2</v>
      </c>
    </row>
    <row r="2320" spans="4:23" ht="15" customHeight="1" outlineLevel="2" x14ac:dyDescent="0.2">
      <c r="D2320" s="41" t="s">
        <v>1709</v>
      </c>
      <c r="E2320" s="17" t="s">
        <v>1710</v>
      </c>
      <c r="F2320" s="48">
        <v>1</v>
      </c>
      <c r="G2320" s="48">
        <v>0</v>
      </c>
      <c r="H2320" s="48">
        <v>1</v>
      </c>
      <c r="I2320" s="48">
        <v>1</v>
      </c>
      <c r="J2320" s="48">
        <v>0</v>
      </c>
      <c r="K2320" s="48">
        <v>1</v>
      </c>
      <c r="L2320" s="48">
        <v>1</v>
      </c>
      <c r="M2320" s="48">
        <v>0</v>
      </c>
      <c r="N2320" s="48">
        <v>1</v>
      </c>
      <c r="O2320" s="48">
        <v>2</v>
      </c>
      <c r="P2320" s="48">
        <v>0</v>
      </c>
      <c r="Q2320" s="48">
        <v>2</v>
      </c>
      <c r="R2320" s="48">
        <v>2</v>
      </c>
      <c r="S2320" s="48">
        <v>0</v>
      </c>
      <c r="T2320" s="48">
        <v>2</v>
      </c>
      <c r="U2320" s="48">
        <v>1</v>
      </c>
      <c r="V2320" s="48">
        <v>0</v>
      </c>
      <c r="W2320" s="48">
        <v>1</v>
      </c>
    </row>
    <row r="2321" spans="3:28" ht="15" customHeight="1" outlineLevel="2" x14ac:dyDescent="0.2">
      <c r="D2321" s="41" t="s">
        <v>1711</v>
      </c>
      <c r="E2321" s="17" t="s">
        <v>1712</v>
      </c>
      <c r="F2321" s="48">
        <v>0</v>
      </c>
      <c r="G2321" s="48">
        <v>0</v>
      </c>
      <c r="H2321" s="48">
        <v>0</v>
      </c>
      <c r="I2321" s="48">
        <v>0</v>
      </c>
      <c r="J2321" s="48">
        <v>0</v>
      </c>
      <c r="K2321" s="48">
        <v>0</v>
      </c>
      <c r="L2321" s="48">
        <v>0</v>
      </c>
      <c r="M2321" s="48">
        <v>0</v>
      </c>
      <c r="N2321" s="48">
        <v>0</v>
      </c>
      <c r="O2321" s="48">
        <v>0</v>
      </c>
      <c r="P2321" s="48">
        <v>0</v>
      </c>
      <c r="Q2321" s="48">
        <v>0</v>
      </c>
      <c r="R2321" s="48">
        <v>0</v>
      </c>
      <c r="S2321" s="48">
        <v>0</v>
      </c>
      <c r="T2321" s="48">
        <v>0</v>
      </c>
      <c r="U2321" s="48">
        <v>0</v>
      </c>
      <c r="V2321" s="48">
        <v>0</v>
      </c>
      <c r="W2321" s="48">
        <v>0</v>
      </c>
    </row>
    <row r="2322" spans="3:28" ht="15" customHeight="1" outlineLevel="1" x14ac:dyDescent="0.2">
      <c r="C2322" s="226" t="s">
        <v>1713</v>
      </c>
      <c r="E2322" s="225" t="s">
        <v>1714</v>
      </c>
      <c r="F2322" s="48">
        <v>16</v>
      </c>
      <c r="G2322" s="48">
        <v>8</v>
      </c>
      <c r="H2322" s="48">
        <v>8</v>
      </c>
      <c r="I2322" s="48">
        <v>14</v>
      </c>
      <c r="J2322" s="48">
        <v>7</v>
      </c>
      <c r="K2322" s="48">
        <v>7</v>
      </c>
      <c r="L2322" s="48">
        <v>14</v>
      </c>
      <c r="M2322" s="48">
        <v>7</v>
      </c>
      <c r="N2322" s="48">
        <v>7</v>
      </c>
      <c r="O2322" s="48">
        <v>14</v>
      </c>
      <c r="P2322" s="48">
        <v>6</v>
      </c>
      <c r="Q2322" s="48">
        <v>8</v>
      </c>
      <c r="R2322" s="48">
        <v>16</v>
      </c>
      <c r="S2322" s="48">
        <v>8</v>
      </c>
      <c r="T2322" s="48">
        <v>8</v>
      </c>
      <c r="U2322" s="48">
        <v>14</v>
      </c>
      <c r="V2322" s="48">
        <v>8</v>
      </c>
      <c r="W2322" s="48">
        <v>6</v>
      </c>
      <c r="AB2322" s="270"/>
    </row>
    <row r="2323" spans="3:28" ht="15" customHeight="1" outlineLevel="2" x14ac:dyDescent="0.2">
      <c r="D2323" s="41" t="s">
        <v>1715</v>
      </c>
      <c r="E2323" s="17" t="s">
        <v>1716</v>
      </c>
      <c r="F2323" s="48">
        <v>1</v>
      </c>
      <c r="G2323" s="48">
        <v>1</v>
      </c>
      <c r="H2323" s="48">
        <v>0</v>
      </c>
      <c r="I2323" s="48">
        <v>0</v>
      </c>
      <c r="J2323" s="48">
        <v>0</v>
      </c>
      <c r="K2323" s="48">
        <v>0</v>
      </c>
      <c r="L2323" s="48">
        <v>0</v>
      </c>
      <c r="M2323" s="48">
        <v>0</v>
      </c>
      <c r="N2323" s="48">
        <v>0</v>
      </c>
      <c r="O2323" s="48">
        <v>0</v>
      </c>
      <c r="P2323" s="48">
        <v>0</v>
      </c>
      <c r="Q2323" s="48">
        <v>0</v>
      </c>
      <c r="R2323" s="48">
        <v>0</v>
      </c>
      <c r="S2323" s="48">
        <v>0</v>
      </c>
      <c r="T2323" s="48">
        <v>0</v>
      </c>
      <c r="U2323" s="48">
        <v>0</v>
      </c>
      <c r="V2323" s="48">
        <v>0</v>
      </c>
      <c r="W2323" s="48">
        <v>0</v>
      </c>
    </row>
    <row r="2324" spans="3:28" ht="15" customHeight="1" outlineLevel="2" x14ac:dyDescent="0.2">
      <c r="D2324" s="41" t="s">
        <v>1717</v>
      </c>
      <c r="E2324" s="17" t="s">
        <v>1718</v>
      </c>
      <c r="F2324" s="48">
        <v>0</v>
      </c>
      <c r="G2324" s="48">
        <v>0</v>
      </c>
      <c r="H2324" s="48">
        <v>0</v>
      </c>
      <c r="I2324" s="48">
        <v>0</v>
      </c>
      <c r="J2324" s="48">
        <v>0</v>
      </c>
      <c r="K2324" s="48">
        <v>0</v>
      </c>
      <c r="L2324" s="48">
        <v>0</v>
      </c>
      <c r="M2324" s="48">
        <v>0</v>
      </c>
      <c r="N2324" s="48">
        <v>0</v>
      </c>
      <c r="O2324" s="48">
        <v>0</v>
      </c>
      <c r="P2324" s="48">
        <v>0</v>
      </c>
      <c r="Q2324" s="48">
        <v>0</v>
      </c>
      <c r="R2324" s="48">
        <v>0</v>
      </c>
      <c r="S2324" s="48">
        <v>0</v>
      </c>
      <c r="T2324" s="48">
        <v>0</v>
      </c>
      <c r="U2324" s="48">
        <v>0</v>
      </c>
      <c r="V2324" s="48">
        <v>0</v>
      </c>
      <c r="W2324" s="48">
        <v>0</v>
      </c>
    </row>
    <row r="2325" spans="3:28" ht="15" customHeight="1" outlineLevel="2" x14ac:dyDescent="0.2">
      <c r="D2325" s="41" t="s">
        <v>1719</v>
      </c>
      <c r="E2325" s="17" t="s">
        <v>1720</v>
      </c>
      <c r="F2325" s="48">
        <v>0</v>
      </c>
      <c r="G2325" s="48">
        <v>0</v>
      </c>
      <c r="H2325" s="48">
        <v>0</v>
      </c>
      <c r="I2325" s="48">
        <v>0</v>
      </c>
      <c r="J2325" s="48">
        <v>0</v>
      </c>
      <c r="K2325" s="48">
        <v>0</v>
      </c>
      <c r="L2325" s="48">
        <v>0</v>
      </c>
      <c r="M2325" s="48">
        <v>0</v>
      </c>
      <c r="N2325" s="48">
        <v>0</v>
      </c>
      <c r="O2325" s="48">
        <v>0</v>
      </c>
      <c r="P2325" s="48">
        <v>0</v>
      </c>
      <c r="Q2325" s="48">
        <v>0</v>
      </c>
      <c r="R2325" s="48">
        <v>0</v>
      </c>
      <c r="S2325" s="48">
        <v>0</v>
      </c>
      <c r="T2325" s="48">
        <v>0</v>
      </c>
      <c r="U2325" s="48">
        <v>0</v>
      </c>
      <c r="V2325" s="48">
        <v>0</v>
      </c>
      <c r="W2325" s="48">
        <v>0</v>
      </c>
    </row>
    <row r="2326" spans="3:28" ht="15" customHeight="1" outlineLevel="2" x14ac:dyDescent="0.2">
      <c r="D2326" s="41" t="s">
        <v>1721</v>
      </c>
      <c r="E2326" s="17" t="s">
        <v>1722</v>
      </c>
      <c r="F2326" s="48">
        <v>1</v>
      </c>
      <c r="G2326" s="48">
        <v>0</v>
      </c>
      <c r="H2326" s="48">
        <v>1</v>
      </c>
      <c r="I2326" s="48">
        <v>1</v>
      </c>
      <c r="J2326" s="48">
        <v>0</v>
      </c>
      <c r="K2326" s="48">
        <v>1</v>
      </c>
      <c r="L2326" s="48">
        <v>1</v>
      </c>
      <c r="M2326" s="48">
        <v>0</v>
      </c>
      <c r="N2326" s="48">
        <v>1</v>
      </c>
      <c r="O2326" s="48">
        <v>0</v>
      </c>
      <c r="P2326" s="48">
        <v>0</v>
      </c>
      <c r="Q2326" s="48">
        <v>0</v>
      </c>
      <c r="R2326" s="48">
        <v>0</v>
      </c>
      <c r="S2326" s="48">
        <v>0</v>
      </c>
      <c r="T2326" s="48">
        <v>0</v>
      </c>
      <c r="U2326" s="48">
        <v>0</v>
      </c>
      <c r="V2326" s="48">
        <v>0</v>
      </c>
      <c r="W2326" s="48">
        <v>0</v>
      </c>
    </row>
    <row r="2327" spans="3:28" ht="15" customHeight="1" outlineLevel="2" x14ac:dyDescent="0.2">
      <c r="D2327" s="41" t="s">
        <v>1723</v>
      </c>
      <c r="E2327" s="17" t="s">
        <v>1724</v>
      </c>
      <c r="F2327" s="48">
        <v>0</v>
      </c>
      <c r="G2327" s="48">
        <v>0</v>
      </c>
      <c r="H2327" s="48">
        <v>0</v>
      </c>
      <c r="I2327" s="48">
        <v>0</v>
      </c>
      <c r="J2327" s="48">
        <v>0</v>
      </c>
      <c r="K2327" s="48">
        <v>0</v>
      </c>
      <c r="L2327" s="48">
        <v>0</v>
      </c>
      <c r="M2327" s="48">
        <v>0</v>
      </c>
      <c r="N2327" s="48">
        <v>0</v>
      </c>
      <c r="O2327" s="48">
        <v>0</v>
      </c>
      <c r="P2327" s="48">
        <v>0</v>
      </c>
      <c r="Q2327" s="48">
        <v>0</v>
      </c>
      <c r="R2327" s="48">
        <v>0</v>
      </c>
      <c r="S2327" s="48">
        <v>0</v>
      </c>
      <c r="T2327" s="48">
        <v>0</v>
      </c>
      <c r="U2327" s="48">
        <v>0</v>
      </c>
      <c r="V2327" s="48">
        <v>0</v>
      </c>
      <c r="W2327" s="48">
        <v>0</v>
      </c>
    </row>
    <row r="2328" spans="3:28" ht="15" customHeight="1" outlineLevel="2" x14ac:dyDescent="0.2">
      <c r="D2328" s="41" t="s">
        <v>1725</v>
      </c>
      <c r="E2328" s="17" t="s">
        <v>1726</v>
      </c>
      <c r="F2328" s="48">
        <v>0</v>
      </c>
      <c r="G2328" s="48">
        <v>0</v>
      </c>
      <c r="H2328" s="48">
        <v>0</v>
      </c>
      <c r="I2328" s="48">
        <v>0</v>
      </c>
      <c r="J2328" s="48">
        <v>0</v>
      </c>
      <c r="K2328" s="48">
        <v>0</v>
      </c>
      <c r="L2328" s="48">
        <v>0</v>
      </c>
      <c r="M2328" s="48">
        <v>0</v>
      </c>
      <c r="N2328" s="48">
        <v>0</v>
      </c>
      <c r="O2328" s="48">
        <v>0</v>
      </c>
      <c r="P2328" s="48">
        <v>0</v>
      </c>
      <c r="Q2328" s="48">
        <v>0</v>
      </c>
      <c r="R2328" s="48">
        <v>0</v>
      </c>
      <c r="S2328" s="48">
        <v>0</v>
      </c>
      <c r="T2328" s="48">
        <v>0</v>
      </c>
      <c r="U2328" s="48">
        <v>0</v>
      </c>
      <c r="V2328" s="48">
        <v>0</v>
      </c>
      <c r="W2328" s="48">
        <v>0</v>
      </c>
    </row>
    <row r="2329" spans="3:28" ht="15" customHeight="1" outlineLevel="2" x14ac:dyDescent="0.2">
      <c r="D2329" s="41" t="s">
        <v>1727</v>
      </c>
      <c r="E2329" s="17" t="s">
        <v>1728</v>
      </c>
      <c r="F2329" s="48">
        <v>1</v>
      </c>
      <c r="G2329" s="48">
        <v>0</v>
      </c>
      <c r="H2329" s="48">
        <v>1</v>
      </c>
      <c r="I2329" s="48">
        <v>1</v>
      </c>
      <c r="J2329" s="48">
        <v>0</v>
      </c>
      <c r="K2329" s="48">
        <v>1</v>
      </c>
      <c r="L2329" s="48">
        <v>0</v>
      </c>
      <c r="M2329" s="48">
        <v>0</v>
      </c>
      <c r="N2329" s="48">
        <v>0</v>
      </c>
      <c r="O2329" s="48">
        <v>0</v>
      </c>
      <c r="P2329" s="48">
        <v>0</v>
      </c>
      <c r="Q2329" s="48">
        <v>0</v>
      </c>
      <c r="R2329" s="48">
        <v>0</v>
      </c>
      <c r="S2329" s="48">
        <v>0</v>
      </c>
      <c r="T2329" s="48">
        <v>0</v>
      </c>
      <c r="U2329" s="48">
        <v>0</v>
      </c>
      <c r="V2329" s="48">
        <v>0</v>
      </c>
      <c r="W2329" s="48">
        <v>0</v>
      </c>
    </row>
    <row r="2330" spans="3:28" ht="15" customHeight="1" outlineLevel="2" x14ac:dyDescent="0.2">
      <c r="D2330" s="41" t="s">
        <v>1729</v>
      </c>
      <c r="E2330" s="17" t="s">
        <v>1730</v>
      </c>
      <c r="F2330" s="48">
        <v>1</v>
      </c>
      <c r="G2330" s="48">
        <v>1</v>
      </c>
      <c r="H2330" s="48">
        <v>0</v>
      </c>
      <c r="I2330" s="48">
        <v>1</v>
      </c>
      <c r="J2330" s="48">
        <v>1</v>
      </c>
      <c r="K2330" s="48">
        <v>0</v>
      </c>
      <c r="L2330" s="48">
        <v>1</v>
      </c>
      <c r="M2330" s="48">
        <v>1</v>
      </c>
      <c r="N2330" s="48">
        <v>0</v>
      </c>
      <c r="O2330" s="48">
        <v>1</v>
      </c>
      <c r="P2330" s="48">
        <v>1</v>
      </c>
      <c r="Q2330" s="48">
        <v>0</v>
      </c>
      <c r="R2330" s="48">
        <v>1</v>
      </c>
      <c r="S2330" s="48">
        <v>1</v>
      </c>
      <c r="T2330" s="48">
        <v>0</v>
      </c>
      <c r="U2330" s="48">
        <v>0</v>
      </c>
      <c r="V2330" s="48">
        <v>0</v>
      </c>
      <c r="W2330" s="48">
        <v>0</v>
      </c>
    </row>
    <row r="2331" spans="3:28" ht="15" customHeight="1" outlineLevel="2" x14ac:dyDescent="0.2">
      <c r="D2331" s="41" t="s">
        <v>1731</v>
      </c>
      <c r="E2331" s="17" t="s">
        <v>1732</v>
      </c>
      <c r="F2331" s="48">
        <v>0</v>
      </c>
      <c r="G2331" s="48">
        <v>0</v>
      </c>
      <c r="H2331" s="48">
        <v>0</v>
      </c>
      <c r="I2331" s="48">
        <v>0</v>
      </c>
      <c r="J2331" s="48">
        <v>0</v>
      </c>
      <c r="K2331" s="48">
        <v>0</v>
      </c>
      <c r="L2331" s="48">
        <v>0</v>
      </c>
      <c r="M2331" s="48">
        <v>0</v>
      </c>
      <c r="N2331" s="48">
        <v>0</v>
      </c>
      <c r="O2331" s="48">
        <v>0</v>
      </c>
      <c r="P2331" s="48">
        <v>0</v>
      </c>
      <c r="Q2331" s="48">
        <v>0</v>
      </c>
      <c r="R2331" s="48">
        <v>0</v>
      </c>
      <c r="S2331" s="48">
        <v>0</v>
      </c>
      <c r="T2331" s="48">
        <v>0</v>
      </c>
      <c r="U2331" s="48">
        <v>0</v>
      </c>
      <c r="V2331" s="48">
        <v>0</v>
      </c>
      <c r="W2331" s="48">
        <v>0</v>
      </c>
    </row>
    <row r="2332" spans="3:28" ht="15" customHeight="1" outlineLevel="2" x14ac:dyDescent="0.2">
      <c r="D2332" s="41" t="s">
        <v>1733</v>
      </c>
      <c r="E2332" s="17" t="s">
        <v>1734</v>
      </c>
      <c r="F2332" s="48">
        <v>0</v>
      </c>
      <c r="G2332" s="48">
        <v>0</v>
      </c>
      <c r="H2332" s="48">
        <v>0</v>
      </c>
      <c r="I2332" s="48">
        <v>0</v>
      </c>
      <c r="J2332" s="48">
        <v>0</v>
      </c>
      <c r="K2332" s="48">
        <v>0</v>
      </c>
      <c r="L2332" s="48">
        <v>0</v>
      </c>
      <c r="M2332" s="48">
        <v>0</v>
      </c>
      <c r="N2332" s="48">
        <v>0</v>
      </c>
      <c r="O2332" s="48">
        <v>0</v>
      </c>
      <c r="P2332" s="48">
        <v>0</v>
      </c>
      <c r="Q2332" s="48">
        <v>0</v>
      </c>
      <c r="R2332" s="48">
        <v>0</v>
      </c>
      <c r="S2332" s="48">
        <v>0</v>
      </c>
      <c r="T2332" s="48">
        <v>0</v>
      </c>
      <c r="U2332" s="48">
        <v>0</v>
      </c>
      <c r="V2332" s="48">
        <v>0</v>
      </c>
      <c r="W2332" s="48">
        <v>0</v>
      </c>
    </row>
    <row r="2333" spans="3:28" ht="15" customHeight="1" outlineLevel="2" x14ac:dyDescent="0.2">
      <c r="D2333" s="41" t="s">
        <v>1735</v>
      </c>
      <c r="E2333" s="17" t="s">
        <v>1736</v>
      </c>
      <c r="F2333" s="48">
        <v>0</v>
      </c>
      <c r="G2333" s="48">
        <v>0</v>
      </c>
      <c r="H2333" s="48">
        <v>0</v>
      </c>
      <c r="I2333" s="48">
        <v>0</v>
      </c>
      <c r="J2333" s="48">
        <v>0</v>
      </c>
      <c r="K2333" s="48">
        <v>0</v>
      </c>
      <c r="L2333" s="48">
        <v>0</v>
      </c>
      <c r="M2333" s="48">
        <v>0</v>
      </c>
      <c r="N2333" s="48">
        <v>0</v>
      </c>
      <c r="O2333" s="48">
        <v>0</v>
      </c>
      <c r="P2333" s="48">
        <v>0</v>
      </c>
      <c r="Q2333" s="48">
        <v>0</v>
      </c>
      <c r="R2333" s="48">
        <v>0</v>
      </c>
      <c r="S2333" s="48">
        <v>0</v>
      </c>
      <c r="T2333" s="48">
        <v>0</v>
      </c>
      <c r="U2333" s="48">
        <v>0</v>
      </c>
      <c r="V2333" s="48">
        <v>0</v>
      </c>
      <c r="W2333" s="48">
        <v>0</v>
      </c>
    </row>
    <row r="2334" spans="3:28" ht="15" customHeight="1" outlineLevel="2" x14ac:dyDescent="0.2">
      <c r="D2334" s="41" t="s">
        <v>1737</v>
      </c>
      <c r="E2334" s="17" t="s">
        <v>1738</v>
      </c>
      <c r="F2334" s="48">
        <v>3</v>
      </c>
      <c r="G2334" s="48">
        <v>2</v>
      </c>
      <c r="H2334" s="48">
        <v>1</v>
      </c>
      <c r="I2334" s="48">
        <v>2</v>
      </c>
      <c r="J2334" s="48">
        <v>2</v>
      </c>
      <c r="K2334" s="48">
        <v>0</v>
      </c>
      <c r="L2334" s="48">
        <v>2</v>
      </c>
      <c r="M2334" s="48">
        <v>2</v>
      </c>
      <c r="N2334" s="48">
        <v>0</v>
      </c>
      <c r="O2334" s="48">
        <v>1</v>
      </c>
      <c r="P2334" s="48">
        <v>1</v>
      </c>
      <c r="Q2334" s="48">
        <v>0</v>
      </c>
      <c r="R2334" s="48">
        <v>2</v>
      </c>
      <c r="S2334" s="48">
        <v>2</v>
      </c>
      <c r="T2334" s="48">
        <v>0</v>
      </c>
      <c r="U2334" s="48">
        <v>2</v>
      </c>
      <c r="V2334" s="48">
        <v>2</v>
      </c>
      <c r="W2334" s="48">
        <v>0</v>
      </c>
    </row>
    <row r="2335" spans="3:28" ht="15" customHeight="1" outlineLevel="2" x14ac:dyDescent="0.2">
      <c r="D2335" s="41" t="s">
        <v>1739</v>
      </c>
      <c r="E2335" s="17" t="s">
        <v>1740</v>
      </c>
      <c r="F2335" s="48">
        <v>1</v>
      </c>
      <c r="G2335" s="48">
        <v>0</v>
      </c>
      <c r="H2335" s="48">
        <v>1</v>
      </c>
      <c r="I2335" s="48">
        <v>1</v>
      </c>
      <c r="J2335" s="48">
        <v>0</v>
      </c>
      <c r="K2335" s="48">
        <v>1</v>
      </c>
      <c r="L2335" s="48">
        <v>1</v>
      </c>
      <c r="M2335" s="48">
        <v>0</v>
      </c>
      <c r="N2335" s="48">
        <v>1</v>
      </c>
      <c r="O2335" s="48">
        <v>1</v>
      </c>
      <c r="P2335" s="48">
        <v>0</v>
      </c>
      <c r="Q2335" s="48">
        <v>1</v>
      </c>
      <c r="R2335" s="48">
        <v>1</v>
      </c>
      <c r="S2335" s="48">
        <v>0</v>
      </c>
      <c r="T2335" s="48">
        <v>1</v>
      </c>
      <c r="U2335" s="48">
        <v>1</v>
      </c>
      <c r="V2335" s="48">
        <v>0</v>
      </c>
      <c r="W2335" s="48">
        <v>1</v>
      </c>
    </row>
    <row r="2336" spans="3:28" ht="15" customHeight="1" outlineLevel="2" x14ac:dyDescent="0.2">
      <c r="D2336" s="41" t="s">
        <v>1741</v>
      </c>
      <c r="E2336" s="17" t="s">
        <v>1742</v>
      </c>
      <c r="F2336" s="48">
        <v>0</v>
      </c>
      <c r="G2336" s="48">
        <v>0</v>
      </c>
      <c r="H2336" s="48">
        <v>0</v>
      </c>
      <c r="I2336" s="48">
        <v>0</v>
      </c>
      <c r="J2336" s="48">
        <v>0</v>
      </c>
      <c r="K2336" s="48">
        <v>0</v>
      </c>
      <c r="L2336" s="48">
        <v>0</v>
      </c>
      <c r="M2336" s="48">
        <v>0</v>
      </c>
      <c r="N2336" s="48">
        <v>0</v>
      </c>
      <c r="O2336" s="48">
        <v>0</v>
      </c>
      <c r="P2336" s="48">
        <v>0</v>
      </c>
      <c r="Q2336" s="48">
        <v>0</v>
      </c>
      <c r="R2336" s="48">
        <v>0</v>
      </c>
      <c r="S2336" s="48">
        <v>0</v>
      </c>
      <c r="T2336" s="48">
        <v>0</v>
      </c>
      <c r="U2336" s="48">
        <v>0</v>
      </c>
      <c r="V2336" s="48">
        <v>0</v>
      </c>
      <c r="W2336" s="48">
        <v>0</v>
      </c>
    </row>
    <row r="2337" spans="3:28" ht="15" customHeight="1" outlineLevel="2" x14ac:dyDescent="0.2">
      <c r="D2337" s="41" t="s">
        <v>1743</v>
      </c>
      <c r="E2337" s="17" t="s">
        <v>1744</v>
      </c>
      <c r="F2337" s="48">
        <v>0</v>
      </c>
      <c r="G2337" s="48">
        <v>0</v>
      </c>
      <c r="H2337" s="48">
        <v>0</v>
      </c>
      <c r="I2337" s="48">
        <v>0</v>
      </c>
      <c r="J2337" s="48">
        <v>0</v>
      </c>
      <c r="K2337" s="48">
        <v>0</v>
      </c>
      <c r="L2337" s="48">
        <v>0</v>
      </c>
      <c r="M2337" s="48">
        <v>0</v>
      </c>
      <c r="N2337" s="48">
        <v>0</v>
      </c>
      <c r="O2337" s="48">
        <v>0</v>
      </c>
      <c r="P2337" s="48">
        <v>0</v>
      </c>
      <c r="Q2337" s="48">
        <v>0</v>
      </c>
      <c r="R2337" s="48">
        <v>0</v>
      </c>
      <c r="S2337" s="48">
        <v>0</v>
      </c>
      <c r="T2337" s="48">
        <v>0</v>
      </c>
      <c r="U2337" s="48">
        <v>0</v>
      </c>
      <c r="V2337" s="48">
        <v>0</v>
      </c>
      <c r="W2337" s="48">
        <v>0</v>
      </c>
    </row>
    <row r="2338" spans="3:28" ht="15" customHeight="1" outlineLevel="2" x14ac:dyDescent="0.2">
      <c r="D2338" s="41" t="s">
        <v>1745</v>
      </c>
      <c r="E2338" s="17" t="s">
        <v>1746</v>
      </c>
      <c r="F2338" s="48">
        <v>0</v>
      </c>
      <c r="G2338" s="48">
        <v>0</v>
      </c>
      <c r="H2338" s="48">
        <v>0</v>
      </c>
      <c r="I2338" s="48">
        <v>0</v>
      </c>
      <c r="J2338" s="48">
        <v>0</v>
      </c>
      <c r="K2338" s="48">
        <v>0</v>
      </c>
      <c r="L2338" s="48">
        <v>0</v>
      </c>
      <c r="M2338" s="48">
        <v>0</v>
      </c>
      <c r="N2338" s="48">
        <v>0</v>
      </c>
      <c r="O2338" s="48">
        <v>0</v>
      </c>
      <c r="P2338" s="48">
        <v>0</v>
      </c>
      <c r="Q2338" s="48">
        <v>0</v>
      </c>
      <c r="R2338" s="48">
        <v>0</v>
      </c>
      <c r="S2338" s="48">
        <v>0</v>
      </c>
      <c r="T2338" s="48">
        <v>0</v>
      </c>
      <c r="U2338" s="48">
        <v>0</v>
      </c>
      <c r="V2338" s="48">
        <v>0</v>
      </c>
      <c r="W2338" s="48">
        <v>0</v>
      </c>
    </row>
    <row r="2339" spans="3:28" ht="15" customHeight="1" outlineLevel="2" x14ac:dyDescent="0.2">
      <c r="D2339" s="41" t="s">
        <v>1747</v>
      </c>
      <c r="E2339" s="17" t="s">
        <v>1748</v>
      </c>
      <c r="F2339" s="48">
        <v>0</v>
      </c>
      <c r="G2339" s="48">
        <v>0</v>
      </c>
      <c r="H2339" s="48">
        <v>0</v>
      </c>
      <c r="I2339" s="48">
        <v>0</v>
      </c>
      <c r="J2339" s="48">
        <v>0</v>
      </c>
      <c r="K2339" s="48">
        <v>0</v>
      </c>
      <c r="L2339" s="48">
        <v>0</v>
      </c>
      <c r="M2339" s="48">
        <v>0</v>
      </c>
      <c r="N2339" s="48">
        <v>0</v>
      </c>
      <c r="O2339" s="48">
        <v>0</v>
      </c>
      <c r="P2339" s="48">
        <v>0</v>
      </c>
      <c r="Q2339" s="48">
        <v>0</v>
      </c>
      <c r="R2339" s="48">
        <v>0</v>
      </c>
      <c r="S2339" s="48">
        <v>0</v>
      </c>
      <c r="T2339" s="48">
        <v>0</v>
      </c>
      <c r="U2339" s="48">
        <v>0</v>
      </c>
      <c r="V2339" s="48">
        <v>0</v>
      </c>
      <c r="W2339" s="48">
        <v>0</v>
      </c>
    </row>
    <row r="2340" spans="3:28" ht="15" customHeight="1" outlineLevel="2" x14ac:dyDescent="0.2">
      <c r="D2340" s="41" t="s">
        <v>1749</v>
      </c>
      <c r="E2340" s="17" t="s">
        <v>1750</v>
      </c>
      <c r="F2340" s="48">
        <v>0</v>
      </c>
      <c r="G2340" s="48">
        <v>0</v>
      </c>
      <c r="H2340" s="48">
        <v>0</v>
      </c>
      <c r="I2340" s="48">
        <v>0</v>
      </c>
      <c r="J2340" s="48">
        <v>0</v>
      </c>
      <c r="K2340" s="48">
        <v>0</v>
      </c>
      <c r="L2340" s="48">
        <v>0</v>
      </c>
      <c r="M2340" s="48">
        <v>0</v>
      </c>
      <c r="N2340" s="48">
        <v>0</v>
      </c>
      <c r="O2340" s="48">
        <v>0</v>
      </c>
      <c r="P2340" s="48">
        <v>0</v>
      </c>
      <c r="Q2340" s="48">
        <v>0</v>
      </c>
      <c r="R2340" s="48">
        <v>1</v>
      </c>
      <c r="S2340" s="48">
        <v>0</v>
      </c>
      <c r="T2340" s="48">
        <v>1</v>
      </c>
      <c r="U2340" s="48">
        <v>0</v>
      </c>
      <c r="V2340" s="48">
        <v>0</v>
      </c>
      <c r="W2340" s="48">
        <v>0</v>
      </c>
    </row>
    <row r="2341" spans="3:28" ht="15" customHeight="1" outlineLevel="2" x14ac:dyDescent="0.2">
      <c r="D2341" s="41" t="s">
        <v>1751</v>
      </c>
      <c r="E2341" s="17" t="s">
        <v>1752</v>
      </c>
      <c r="F2341" s="48">
        <v>3</v>
      </c>
      <c r="G2341" s="48">
        <v>2</v>
      </c>
      <c r="H2341" s="48">
        <v>1</v>
      </c>
      <c r="I2341" s="48">
        <v>4</v>
      </c>
      <c r="J2341" s="48">
        <v>3</v>
      </c>
      <c r="K2341" s="48">
        <v>1</v>
      </c>
      <c r="L2341" s="48">
        <v>5</v>
      </c>
      <c r="M2341" s="48">
        <v>3</v>
      </c>
      <c r="N2341" s="48">
        <v>2</v>
      </c>
      <c r="O2341" s="48">
        <v>5</v>
      </c>
      <c r="P2341" s="48">
        <v>3</v>
      </c>
      <c r="Q2341" s="48">
        <v>2</v>
      </c>
      <c r="R2341" s="48">
        <v>4</v>
      </c>
      <c r="S2341" s="48">
        <v>3</v>
      </c>
      <c r="T2341" s="48">
        <v>1</v>
      </c>
      <c r="U2341" s="48">
        <v>5</v>
      </c>
      <c r="V2341" s="48">
        <v>4</v>
      </c>
      <c r="W2341" s="48">
        <v>1</v>
      </c>
    </row>
    <row r="2342" spans="3:28" ht="15" customHeight="1" outlineLevel="2" x14ac:dyDescent="0.2">
      <c r="D2342" s="41" t="s">
        <v>1753</v>
      </c>
      <c r="E2342" s="17" t="s">
        <v>1754</v>
      </c>
      <c r="F2342" s="48">
        <v>2</v>
      </c>
      <c r="G2342" s="48">
        <v>1</v>
      </c>
      <c r="H2342" s="48">
        <v>1</v>
      </c>
      <c r="I2342" s="48">
        <v>2</v>
      </c>
      <c r="J2342" s="48">
        <v>1</v>
      </c>
      <c r="K2342" s="48">
        <v>1</v>
      </c>
      <c r="L2342" s="48">
        <v>2</v>
      </c>
      <c r="M2342" s="48">
        <v>1</v>
      </c>
      <c r="N2342" s="48">
        <v>1</v>
      </c>
      <c r="O2342" s="48">
        <v>3</v>
      </c>
      <c r="P2342" s="48">
        <v>1</v>
      </c>
      <c r="Q2342" s="48">
        <v>2</v>
      </c>
      <c r="R2342" s="48">
        <v>4</v>
      </c>
      <c r="S2342" s="48">
        <v>2</v>
      </c>
      <c r="T2342" s="48">
        <v>2</v>
      </c>
      <c r="U2342" s="48">
        <v>4</v>
      </c>
      <c r="V2342" s="48">
        <v>2</v>
      </c>
      <c r="W2342" s="48">
        <v>2</v>
      </c>
    </row>
    <row r="2343" spans="3:28" ht="15" customHeight="1" outlineLevel="2" x14ac:dyDescent="0.2">
      <c r="D2343" s="41" t="s">
        <v>1755</v>
      </c>
      <c r="E2343" s="17" t="s">
        <v>1756</v>
      </c>
      <c r="F2343" s="48">
        <v>0</v>
      </c>
      <c r="G2343" s="48">
        <v>0</v>
      </c>
      <c r="H2343" s="48">
        <v>0</v>
      </c>
      <c r="I2343" s="48">
        <v>0</v>
      </c>
      <c r="J2343" s="48">
        <v>0</v>
      </c>
      <c r="K2343" s="48">
        <v>0</v>
      </c>
      <c r="L2343" s="48">
        <v>0</v>
      </c>
      <c r="M2343" s="48">
        <v>0</v>
      </c>
      <c r="N2343" s="48">
        <v>0</v>
      </c>
      <c r="O2343" s="48">
        <v>0</v>
      </c>
      <c r="P2343" s="48">
        <v>0</v>
      </c>
      <c r="Q2343" s="48">
        <v>0</v>
      </c>
      <c r="R2343" s="48">
        <v>0</v>
      </c>
      <c r="S2343" s="48">
        <v>0</v>
      </c>
      <c r="T2343" s="48">
        <v>0</v>
      </c>
      <c r="U2343" s="48">
        <v>0</v>
      </c>
      <c r="V2343" s="48">
        <v>0</v>
      </c>
      <c r="W2343" s="48">
        <v>0</v>
      </c>
    </row>
    <row r="2344" spans="3:28" ht="15" customHeight="1" outlineLevel="2" x14ac:dyDescent="0.2">
      <c r="D2344" s="41" t="s">
        <v>1757</v>
      </c>
      <c r="E2344" s="17" t="s">
        <v>1758</v>
      </c>
      <c r="F2344" s="48">
        <v>2</v>
      </c>
      <c r="G2344" s="48">
        <v>1</v>
      </c>
      <c r="H2344" s="48">
        <v>1</v>
      </c>
      <c r="I2344" s="48">
        <v>1</v>
      </c>
      <c r="J2344" s="48">
        <v>0</v>
      </c>
      <c r="K2344" s="48">
        <v>1</v>
      </c>
      <c r="L2344" s="48">
        <v>1</v>
      </c>
      <c r="M2344" s="48">
        <v>0</v>
      </c>
      <c r="N2344" s="48">
        <v>1</v>
      </c>
      <c r="O2344" s="48">
        <v>1</v>
      </c>
      <c r="P2344" s="48">
        <v>0</v>
      </c>
      <c r="Q2344" s="48">
        <v>1</v>
      </c>
      <c r="R2344" s="48">
        <v>1</v>
      </c>
      <c r="S2344" s="48">
        <v>0</v>
      </c>
      <c r="T2344" s="48">
        <v>1</v>
      </c>
      <c r="U2344" s="48">
        <v>0</v>
      </c>
      <c r="V2344" s="48">
        <v>0</v>
      </c>
      <c r="W2344" s="48">
        <v>0</v>
      </c>
    </row>
    <row r="2345" spans="3:28" ht="15" customHeight="1" outlineLevel="2" x14ac:dyDescent="0.2">
      <c r="D2345" s="41" t="s">
        <v>1759</v>
      </c>
      <c r="E2345" s="17" t="s">
        <v>1760</v>
      </c>
      <c r="F2345" s="48">
        <v>0</v>
      </c>
      <c r="G2345" s="48">
        <v>0</v>
      </c>
      <c r="H2345" s="48">
        <v>0</v>
      </c>
      <c r="I2345" s="48">
        <v>0</v>
      </c>
      <c r="J2345" s="48">
        <v>0</v>
      </c>
      <c r="K2345" s="48">
        <v>0</v>
      </c>
      <c r="L2345" s="48">
        <v>0</v>
      </c>
      <c r="M2345" s="48">
        <v>0</v>
      </c>
      <c r="N2345" s="48">
        <v>0</v>
      </c>
      <c r="O2345" s="48">
        <v>1</v>
      </c>
      <c r="P2345" s="48">
        <v>0</v>
      </c>
      <c r="Q2345" s="48">
        <v>1</v>
      </c>
      <c r="R2345" s="48">
        <v>1</v>
      </c>
      <c r="S2345" s="48">
        <v>0</v>
      </c>
      <c r="T2345" s="48">
        <v>1</v>
      </c>
      <c r="U2345" s="48">
        <v>1</v>
      </c>
      <c r="V2345" s="48">
        <v>0</v>
      </c>
      <c r="W2345" s="48">
        <v>1</v>
      </c>
    </row>
    <row r="2346" spans="3:28" ht="15" customHeight="1" outlineLevel="2" x14ac:dyDescent="0.2">
      <c r="D2346" s="41" t="s">
        <v>1761</v>
      </c>
      <c r="E2346" s="17" t="s">
        <v>1762</v>
      </c>
      <c r="F2346" s="48">
        <v>0</v>
      </c>
      <c r="G2346" s="48">
        <v>0</v>
      </c>
      <c r="H2346" s="48">
        <v>0</v>
      </c>
      <c r="I2346" s="48">
        <v>0</v>
      </c>
      <c r="J2346" s="48">
        <v>0</v>
      </c>
      <c r="K2346" s="48">
        <v>0</v>
      </c>
      <c r="L2346" s="48">
        <v>0</v>
      </c>
      <c r="M2346" s="48">
        <v>0</v>
      </c>
      <c r="N2346" s="48">
        <v>0</v>
      </c>
      <c r="O2346" s="48">
        <v>0</v>
      </c>
      <c r="P2346" s="48">
        <v>0</v>
      </c>
      <c r="Q2346" s="48">
        <v>0</v>
      </c>
      <c r="R2346" s="48">
        <v>0</v>
      </c>
      <c r="S2346" s="48">
        <v>0</v>
      </c>
      <c r="T2346" s="48">
        <v>0</v>
      </c>
      <c r="U2346" s="48">
        <v>0</v>
      </c>
      <c r="V2346" s="48">
        <v>0</v>
      </c>
      <c r="W2346" s="48">
        <v>0</v>
      </c>
    </row>
    <row r="2347" spans="3:28" ht="15" customHeight="1" outlineLevel="2" x14ac:dyDescent="0.2">
      <c r="D2347" s="41" t="s">
        <v>1763</v>
      </c>
      <c r="E2347" s="17" t="s">
        <v>1764</v>
      </c>
      <c r="F2347" s="48">
        <v>1</v>
      </c>
      <c r="G2347" s="48">
        <v>0</v>
      </c>
      <c r="H2347" s="48">
        <v>1</v>
      </c>
      <c r="I2347" s="48">
        <v>1</v>
      </c>
      <c r="J2347" s="48">
        <v>0</v>
      </c>
      <c r="K2347" s="48">
        <v>1</v>
      </c>
      <c r="L2347" s="48">
        <v>1</v>
      </c>
      <c r="M2347" s="48">
        <v>0</v>
      </c>
      <c r="N2347" s="48">
        <v>1</v>
      </c>
      <c r="O2347" s="48">
        <v>1</v>
      </c>
      <c r="P2347" s="48">
        <v>0</v>
      </c>
      <c r="Q2347" s="48">
        <v>1</v>
      </c>
      <c r="R2347" s="48">
        <v>1</v>
      </c>
      <c r="S2347" s="48">
        <v>0</v>
      </c>
      <c r="T2347" s="48">
        <v>1</v>
      </c>
      <c r="U2347" s="48">
        <v>1</v>
      </c>
      <c r="V2347" s="48">
        <v>0</v>
      </c>
      <c r="W2347" s="48">
        <v>1</v>
      </c>
    </row>
    <row r="2348" spans="3:28" ht="15" customHeight="1" outlineLevel="2" x14ac:dyDescent="0.2">
      <c r="D2348" s="41" t="s">
        <v>1765</v>
      </c>
      <c r="E2348" s="17" t="s">
        <v>1766</v>
      </c>
      <c r="F2348" s="48">
        <v>0</v>
      </c>
      <c r="G2348" s="48">
        <v>0</v>
      </c>
      <c r="H2348" s="48">
        <v>0</v>
      </c>
      <c r="I2348" s="48">
        <v>0</v>
      </c>
      <c r="J2348" s="48">
        <v>0</v>
      </c>
      <c r="K2348" s="48">
        <v>0</v>
      </c>
      <c r="L2348" s="48">
        <v>0</v>
      </c>
      <c r="M2348" s="48">
        <v>0</v>
      </c>
      <c r="N2348" s="48">
        <v>0</v>
      </c>
      <c r="O2348" s="48">
        <v>0</v>
      </c>
      <c r="P2348" s="48">
        <v>0</v>
      </c>
      <c r="Q2348" s="48">
        <v>0</v>
      </c>
      <c r="R2348" s="48">
        <v>0</v>
      </c>
      <c r="S2348" s="48">
        <v>0</v>
      </c>
      <c r="T2348" s="48">
        <v>0</v>
      </c>
      <c r="U2348" s="48">
        <v>0</v>
      </c>
      <c r="V2348" s="48">
        <v>0</v>
      </c>
      <c r="W2348" s="48">
        <v>0</v>
      </c>
    </row>
    <row r="2349" spans="3:28" ht="15" customHeight="1" outlineLevel="1" x14ac:dyDescent="0.2">
      <c r="C2349" s="226" t="s">
        <v>1767</v>
      </c>
      <c r="E2349" s="225" t="s">
        <v>1768</v>
      </c>
      <c r="F2349" s="48">
        <v>52</v>
      </c>
      <c r="G2349" s="48">
        <v>11</v>
      </c>
      <c r="H2349" s="48">
        <v>41</v>
      </c>
      <c r="I2349" s="48">
        <v>44</v>
      </c>
      <c r="J2349" s="48">
        <v>7</v>
      </c>
      <c r="K2349" s="48">
        <v>37</v>
      </c>
      <c r="L2349" s="48">
        <v>35</v>
      </c>
      <c r="M2349" s="48">
        <v>7</v>
      </c>
      <c r="N2349" s="48">
        <v>28</v>
      </c>
      <c r="O2349" s="48">
        <v>33</v>
      </c>
      <c r="P2349" s="48">
        <v>6</v>
      </c>
      <c r="Q2349" s="48">
        <v>27</v>
      </c>
      <c r="R2349" s="48">
        <v>34</v>
      </c>
      <c r="S2349" s="48">
        <v>10</v>
      </c>
      <c r="T2349" s="48">
        <v>24</v>
      </c>
      <c r="U2349" s="48">
        <v>34</v>
      </c>
      <c r="V2349" s="48">
        <v>9</v>
      </c>
      <c r="W2349" s="48">
        <v>25</v>
      </c>
      <c r="AB2349" s="270"/>
    </row>
    <row r="2350" spans="3:28" ht="15" customHeight="1" outlineLevel="2" x14ac:dyDescent="0.2">
      <c r="D2350" s="41" t="s">
        <v>1769</v>
      </c>
      <c r="E2350" s="118" t="s">
        <v>1770</v>
      </c>
      <c r="F2350" s="48">
        <v>30</v>
      </c>
      <c r="G2350" s="48">
        <v>1</v>
      </c>
      <c r="H2350" s="48">
        <v>29</v>
      </c>
      <c r="I2350" s="48">
        <v>29</v>
      </c>
      <c r="J2350" s="48">
        <v>1</v>
      </c>
      <c r="K2350" s="48">
        <v>28</v>
      </c>
      <c r="L2350" s="48">
        <v>24</v>
      </c>
      <c r="M2350" s="48">
        <v>2</v>
      </c>
      <c r="N2350" s="48">
        <v>22</v>
      </c>
      <c r="O2350" s="48">
        <v>21</v>
      </c>
      <c r="P2350" s="48">
        <v>1</v>
      </c>
      <c r="Q2350" s="48">
        <v>20</v>
      </c>
      <c r="R2350" s="48">
        <v>21</v>
      </c>
      <c r="S2350" s="48">
        <v>2</v>
      </c>
      <c r="T2350" s="48">
        <v>19</v>
      </c>
      <c r="U2350" s="48">
        <v>22</v>
      </c>
      <c r="V2350" s="48">
        <v>1</v>
      </c>
      <c r="W2350" s="48">
        <v>21</v>
      </c>
    </row>
    <row r="2351" spans="3:28" ht="15" customHeight="1" outlineLevel="2" x14ac:dyDescent="0.2">
      <c r="D2351" s="41" t="s">
        <v>1771</v>
      </c>
      <c r="E2351" s="118" t="s">
        <v>1772</v>
      </c>
      <c r="F2351" s="48">
        <v>3</v>
      </c>
      <c r="G2351" s="48">
        <v>1</v>
      </c>
      <c r="H2351" s="48">
        <v>2</v>
      </c>
      <c r="I2351" s="48">
        <v>3</v>
      </c>
      <c r="J2351" s="48">
        <v>1</v>
      </c>
      <c r="K2351" s="48">
        <v>2</v>
      </c>
      <c r="L2351" s="48">
        <v>2</v>
      </c>
      <c r="M2351" s="48">
        <v>1</v>
      </c>
      <c r="N2351" s="48">
        <v>1</v>
      </c>
      <c r="O2351" s="48">
        <v>3</v>
      </c>
      <c r="P2351" s="48">
        <v>2</v>
      </c>
      <c r="Q2351" s="48">
        <v>1</v>
      </c>
      <c r="R2351" s="48">
        <v>3</v>
      </c>
      <c r="S2351" s="48">
        <v>2</v>
      </c>
      <c r="T2351" s="48">
        <v>1</v>
      </c>
      <c r="U2351" s="48">
        <v>3</v>
      </c>
      <c r="V2351" s="48">
        <v>2</v>
      </c>
      <c r="W2351" s="48">
        <v>1</v>
      </c>
    </row>
    <row r="2352" spans="3:28" ht="15" customHeight="1" outlineLevel="2" x14ac:dyDescent="0.2">
      <c r="D2352" s="41" t="s">
        <v>1773</v>
      </c>
      <c r="E2352" s="118" t="s">
        <v>1774</v>
      </c>
      <c r="F2352" s="48">
        <v>15</v>
      </c>
      <c r="G2352" s="48">
        <v>5</v>
      </c>
      <c r="H2352" s="48">
        <v>10</v>
      </c>
      <c r="I2352" s="48">
        <v>11</v>
      </c>
      <c r="J2352" s="48">
        <v>4</v>
      </c>
      <c r="K2352" s="48">
        <v>7</v>
      </c>
      <c r="L2352" s="48">
        <v>8</v>
      </c>
      <c r="M2352" s="48">
        <v>3</v>
      </c>
      <c r="N2352" s="48">
        <v>5</v>
      </c>
      <c r="O2352" s="48">
        <v>8</v>
      </c>
      <c r="P2352" s="48">
        <v>2</v>
      </c>
      <c r="Q2352" s="48">
        <v>6</v>
      </c>
      <c r="R2352" s="48">
        <v>8</v>
      </c>
      <c r="S2352" s="48">
        <v>4</v>
      </c>
      <c r="T2352" s="48">
        <v>4</v>
      </c>
      <c r="U2352" s="48">
        <v>8</v>
      </c>
      <c r="V2352" s="48">
        <v>5</v>
      </c>
      <c r="W2352" s="48">
        <v>3</v>
      </c>
    </row>
    <row r="2353" spans="3:28" ht="15" customHeight="1" outlineLevel="2" x14ac:dyDescent="0.2">
      <c r="D2353" s="41" t="s">
        <v>1775</v>
      </c>
      <c r="E2353" s="118" t="s">
        <v>1776</v>
      </c>
      <c r="F2353" s="48">
        <v>3</v>
      </c>
      <c r="G2353" s="48">
        <v>3</v>
      </c>
      <c r="H2353" s="48">
        <v>0</v>
      </c>
      <c r="I2353" s="48">
        <v>0</v>
      </c>
      <c r="J2353" s="48">
        <v>0</v>
      </c>
      <c r="K2353" s="48">
        <v>0</v>
      </c>
      <c r="L2353" s="48">
        <v>0</v>
      </c>
      <c r="M2353" s="48">
        <v>0</v>
      </c>
      <c r="N2353" s="48">
        <v>0</v>
      </c>
      <c r="O2353" s="48">
        <v>0</v>
      </c>
      <c r="P2353" s="48">
        <v>0</v>
      </c>
      <c r="Q2353" s="48">
        <v>0</v>
      </c>
      <c r="R2353" s="48">
        <v>0</v>
      </c>
      <c r="S2353" s="48">
        <v>0</v>
      </c>
      <c r="T2353" s="48">
        <v>0</v>
      </c>
      <c r="U2353" s="48">
        <v>0</v>
      </c>
      <c r="V2353" s="48">
        <v>0</v>
      </c>
      <c r="W2353" s="48">
        <v>0</v>
      </c>
    </row>
    <row r="2354" spans="3:28" ht="15" customHeight="1" outlineLevel="2" x14ac:dyDescent="0.2">
      <c r="D2354" s="41" t="s">
        <v>1777</v>
      </c>
      <c r="E2354" s="118" t="s">
        <v>1778</v>
      </c>
      <c r="F2354" s="48">
        <v>1</v>
      </c>
      <c r="G2354" s="48">
        <v>1</v>
      </c>
      <c r="H2354" s="48">
        <v>0</v>
      </c>
      <c r="I2354" s="48">
        <v>1</v>
      </c>
      <c r="J2354" s="48">
        <v>1</v>
      </c>
      <c r="K2354" s="48">
        <v>0</v>
      </c>
      <c r="L2354" s="48">
        <v>1</v>
      </c>
      <c r="M2354" s="48">
        <v>1</v>
      </c>
      <c r="N2354" s="48">
        <v>0</v>
      </c>
      <c r="O2354" s="48">
        <v>1</v>
      </c>
      <c r="P2354" s="48">
        <v>1</v>
      </c>
      <c r="Q2354" s="48">
        <v>0</v>
      </c>
      <c r="R2354" s="48">
        <v>2</v>
      </c>
      <c r="S2354" s="48">
        <v>2</v>
      </c>
      <c r="T2354" s="48">
        <v>0</v>
      </c>
      <c r="U2354" s="48">
        <v>1</v>
      </c>
      <c r="V2354" s="48">
        <v>1</v>
      </c>
      <c r="W2354" s="48">
        <v>0</v>
      </c>
    </row>
    <row r="2355" spans="3:28" ht="15" customHeight="1" outlineLevel="2" x14ac:dyDescent="0.2">
      <c r="D2355" s="41" t="s">
        <v>1779</v>
      </c>
      <c r="E2355" s="118" t="s">
        <v>1780</v>
      </c>
      <c r="F2355" s="48">
        <v>0</v>
      </c>
      <c r="G2355" s="48">
        <v>0</v>
      </c>
      <c r="H2355" s="48">
        <v>0</v>
      </c>
      <c r="I2355" s="48">
        <v>0</v>
      </c>
      <c r="J2355" s="48">
        <v>0</v>
      </c>
      <c r="K2355" s="48">
        <v>0</v>
      </c>
      <c r="L2355" s="48">
        <v>0</v>
      </c>
      <c r="M2355" s="48">
        <v>0</v>
      </c>
      <c r="N2355" s="48">
        <v>0</v>
      </c>
      <c r="O2355" s="48">
        <v>0</v>
      </c>
      <c r="P2355" s="48">
        <v>0</v>
      </c>
      <c r="Q2355" s="48">
        <v>0</v>
      </c>
      <c r="R2355" s="48">
        <v>0</v>
      </c>
      <c r="S2355" s="48">
        <v>0</v>
      </c>
      <c r="T2355" s="48">
        <v>0</v>
      </c>
      <c r="U2355" s="48">
        <v>0</v>
      </c>
      <c r="V2355" s="48">
        <v>0</v>
      </c>
      <c r="W2355" s="48">
        <v>0</v>
      </c>
    </row>
    <row r="2356" spans="3:28" ht="15" customHeight="1" outlineLevel="2" x14ac:dyDescent="0.2">
      <c r="D2356" s="41" t="s">
        <v>1781</v>
      </c>
      <c r="E2356" s="118" t="s">
        <v>1782</v>
      </c>
      <c r="F2356" s="48">
        <v>0</v>
      </c>
      <c r="G2356" s="48">
        <v>0</v>
      </c>
      <c r="H2356" s="48">
        <v>0</v>
      </c>
      <c r="I2356" s="48">
        <v>0</v>
      </c>
      <c r="J2356" s="48">
        <v>0</v>
      </c>
      <c r="K2356" s="48">
        <v>0</v>
      </c>
      <c r="L2356" s="48">
        <v>0</v>
      </c>
      <c r="M2356" s="48">
        <v>0</v>
      </c>
      <c r="N2356" s="48">
        <v>0</v>
      </c>
      <c r="O2356" s="48">
        <v>0</v>
      </c>
      <c r="P2356" s="48">
        <v>0</v>
      </c>
      <c r="Q2356" s="48">
        <v>0</v>
      </c>
      <c r="R2356" s="48">
        <v>0</v>
      </c>
      <c r="S2356" s="48">
        <v>0</v>
      </c>
      <c r="T2356" s="48">
        <v>0</v>
      </c>
      <c r="U2356" s="48">
        <v>0</v>
      </c>
      <c r="V2356" s="48">
        <v>0</v>
      </c>
      <c r="W2356" s="48">
        <v>0</v>
      </c>
    </row>
    <row r="2357" spans="3:28" ht="15" customHeight="1" outlineLevel="1" x14ac:dyDescent="0.2">
      <c r="C2357" s="226" t="s">
        <v>1783</v>
      </c>
      <c r="E2357" s="225" t="s">
        <v>1784</v>
      </c>
      <c r="F2357" s="48">
        <v>113</v>
      </c>
      <c r="G2357" s="48">
        <v>80</v>
      </c>
      <c r="H2357" s="48">
        <v>33</v>
      </c>
      <c r="I2357" s="48">
        <v>104</v>
      </c>
      <c r="J2357" s="48">
        <v>77</v>
      </c>
      <c r="K2357" s="48">
        <v>27</v>
      </c>
      <c r="L2357" s="48">
        <v>95</v>
      </c>
      <c r="M2357" s="48">
        <v>69</v>
      </c>
      <c r="N2357" s="48">
        <v>26</v>
      </c>
      <c r="O2357" s="48">
        <v>85</v>
      </c>
      <c r="P2357" s="48">
        <v>63</v>
      </c>
      <c r="Q2357" s="48">
        <v>22</v>
      </c>
      <c r="R2357" s="48">
        <v>83</v>
      </c>
      <c r="S2357" s="48">
        <v>62</v>
      </c>
      <c r="T2357" s="48">
        <v>21</v>
      </c>
      <c r="U2357" s="48">
        <v>69</v>
      </c>
      <c r="V2357" s="48">
        <v>52</v>
      </c>
      <c r="W2357" s="48">
        <v>17</v>
      </c>
      <c r="AB2357" s="270"/>
    </row>
    <row r="2358" spans="3:28" ht="15" customHeight="1" outlineLevel="2" x14ac:dyDescent="0.2">
      <c r="D2358" s="41" t="s">
        <v>1785</v>
      </c>
      <c r="E2358" s="118" t="s">
        <v>1786</v>
      </c>
      <c r="F2358" s="48">
        <v>20</v>
      </c>
      <c r="G2358" s="48">
        <v>20</v>
      </c>
      <c r="H2358" s="48">
        <v>0</v>
      </c>
      <c r="I2358" s="48">
        <v>18</v>
      </c>
      <c r="J2358" s="48">
        <v>18</v>
      </c>
      <c r="K2358" s="48">
        <v>0</v>
      </c>
      <c r="L2358" s="48">
        <v>18</v>
      </c>
      <c r="M2358" s="48">
        <v>18</v>
      </c>
      <c r="N2358" s="48">
        <v>0</v>
      </c>
      <c r="O2358" s="48">
        <v>18</v>
      </c>
      <c r="P2358" s="48">
        <v>18</v>
      </c>
      <c r="Q2358" s="48">
        <v>0</v>
      </c>
      <c r="R2358" s="48">
        <v>12</v>
      </c>
      <c r="S2358" s="48">
        <v>12</v>
      </c>
      <c r="T2358" s="48">
        <v>0</v>
      </c>
      <c r="U2358" s="48">
        <v>10</v>
      </c>
      <c r="V2358" s="48">
        <v>10</v>
      </c>
      <c r="W2358" s="48">
        <v>0</v>
      </c>
    </row>
    <row r="2359" spans="3:28" ht="15" customHeight="1" outlineLevel="2" x14ac:dyDescent="0.2">
      <c r="D2359" s="41" t="s">
        <v>1787</v>
      </c>
      <c r="E2359" s="118" t="s">
        <v>1788</v>
      </c>
      <c r="F2359" s="48">
        <v>1</v>
      </c>
      <c r="G2359" s="48">
        <v>1</v>
      </c>
      <c r="H2359" s="48">
        <v>0</v>
      </c>
      <c r="I2359" s="48">
        <v>1</v>
      </c>
      <c r="J2359" s="48">
        <v>1</v>
      </c>
      <c r="K2359" s="48">
        <v>0</v>
      </c>
      <c r="L2359" s="48">
        <v>1</v>
      </c>
      <c r="M2359" s="48">
        <v>1</v>
      </c>
      <c r="N2359" s="48">
        <v>0</v>
      </c>
      <c r="O2359" s="48">
        <v>1</v>
      </c>
      <c r="P2359" s="48">
        <v>1</v>
      </c>
      <c r="Q2359" s="48">
        <v>0</v>
      </c>
      <c r="R2359" s="48">
        <v>0</v>
      </c>
      <c r="S2359" s="48">
        <v>0</v>
      </c>
      <c r="T2359" s="48">
        <v>0</v>
      </c>
      <c r="U2359" s="48">
        <v>0</v>
      </c>
      <c r="V2359" s="48">
        <v>0</v>
      </c>
      <c r="W2359" s="48">
        <v>0</v>
      </c>
    </row>
    <row r="2360" spans="3:28" ht="15" customHeight="1" outlineLevel="2" x14ac:dyDescent="0.2">
      <c r="D2360" s="41" t="s">
        <v>1789</v>
      </c>
      <c r="E2360" s="118" t="s">
        <v>1790</v>
      </c>
      <c r="F2360" s="48">
        <v>22</v>
      </c>
      <c r="G2360" s="48">
        <v>14</v>
      </c>
      <c r="H2360" s="48">
        <v>8</v>
      </c>
      <c r="I2360" s="48">
        <v>24</v>
      </c>
      <c r="J2360" s="48">
        <v>15</v>
      </c>
      <c r="K2360" s="48">
        <v>9</v>
      </c>
      <c r="L2360" s="48">
        <v>25</v>
      </c>
      <c r="M2360" s="48">
        <v>16</v>
      </c>
      <c r="N2360" s="48">
        <v>9</v>
      </c>
      <c r="O2360" s="48">
        <v>22</v>
      </c>
      <c r="P2360" s="48">
        <v>14</v>
      </c>
      <c r="Q2360" s="48">
        <v>8</v>
      </c>
      <c r="R2360" s="48">
        <v>24</v>
      </c>
      <c r="S2360" s="48">
        <v>16</v>
      </c>
      <c r="T2360" s="48">
        <v>8</v>
      </c>
      <c r="U2360" s="48">
        <v>21</v>
      </c>
      <c r="V2360" s="48">
        <v>14</v>
      </c>
      <c r="W2360" s="48">
        <v>7</v>
      </c>
    </row>
    <row r="2361" spans="3:28" ht="15" customHeight="1" outlineLevel="2" x14ac:dyDescent="0.2">
      <c r="D2361" s="41" t="s">
        <v>1791</v>
      </c>
      <c r="E2361" s="118" t="s">
        <v>1792</v>
      </c>
      <c r="F2361" s="48">
        <v>0</v>
      </c>
      <c r="G2361" s="48">
        <v>0</v>
      </c>
      <c r="H2361" s="48">
        <v>0</v>
      </c>
      <c r="I2361" s="48">
        <v>0</v>
      </c>
      <c r="J2361" s="48">
        <v>0</v>
      </c>
      <c r="K2361" s="48">
        <v>0</v>
      </c>
      <c r="L2361" s="48">
        <v>0</v>
      </c>
      <c r="M2361" s="48">
        <v>0</v>
      </c>
      <c r="N2361" s="48">
        <v>0</v>
      </c>
      <c r="O2361" s="48">
        <v>0</v>
      </c>
      <c r="P2361" s="48">
        <v>0</v>
      </c>
      <c r="Q2361" s="48">
        <v>0</v>
      </c>
      <c r="R2361" s="48">
        <v>0</v>
      </c>
      <c r="S2361" s="48">
        <v>0</v>
      </c>
      <c r="T2361" s="48">
        <v>0</v>
      </c>
      <c r="U2361" s="48">
        <v>0</v>
      </c>
      <c r="V2361" s="48">
        <v>0</v>
      </c>
      <c r="W2361" s="48">
        <v>0</v>
      </c>
    </row>
    <row r="2362" spans="3:28" ht="15" customHeight="1" outlineLevel="2" x14ac:dyDescent="0.2">
      <c r="D2362" s="41" t="s">
        <v>1793</v>
      </c>
      <c r="E2362" s="118" t="s">
        <v>1794</v>
      </c>
      <c r="F2362" s="48">
        <v>0</v>
      </c>
      <c r="G2362" s="48">
        <v>0</v>
      </c>
      <c r="H2362" s="48">
        <v>0</v>
      </c>
      <c r="I2362" s="48">
        <v>0</v>
      </c>
      <c r="J2362" s="48">
        <v>0</v>
      </c>
      <c r="K2362" s="48">
        <v>0</v>
      </c>
      <c r="L2362" s="48">
        <v>0</v>
      </c>
      <c r="M2362" s="48">
        <v>0</v>
      </c>
      <c r="N2362" s="48">
        <v>0</v>
      </c>
      <c r="O2362" s="48">
        <v>0</v>
      </c>
      <c r="P2362" s="48">
        <v>0</v>
      </c>
      <c r="Q2362" s="48">
        <v>0</v>
      </c>
      <c r="R2362" s="48">
        <v>0</v>
      </c>
      <c r="S2362" s="48">
        <v>0</v>
      </c>
      <c r="T2362" s="48">
        <v>0</v>
      </c>
      <c r="U2362" s="48">
        <v>0</v>
      </c>
      <c r="V2362" s="48">
        <v>0</v>
      </c>
      <c r="W2362" s="48">
        <v>0</v>
      </c>
    </row>
    <row r="2363" spans="3:28" ht="15" customHeight="1" outlineLevel="2" x14ac:dyDescent="0.2">
      <c r="D2363" s="41" t="s">
        <v>1795</v>
      </c>
      <c r="E2363" s="118" t="s">
        <v>1796</v>
      </c>
      <c r="F2363" s="48">
        <v>17</v>
      </c>
      <c r="G2363" s="48">
        <v>7</v>
      </c>
      <c r="H2363" s="48">
        <v>10</v>
      </c>
      <c r="I2363" s="48">
        <v>12</v>
      </c>
      <c r="J2363" s="48">
        <v>5</v>
      </c>
      <c r="K2363" s="48">
        <v>7</v>
      </c>
      <c r="L2363" s="48">
        <v>8</v>
      </c>
      <c r="M2363" s="48">
        <v>3</v>
      </c>
      <c r="N2363" s="48">
        <v>5</v>
      </c>
      <c r="O2363" s="48">
        <v>9</v>
      </c>
      <c r="P2363" s="48">
        <v>5</v>
      </c>
      <c r="Q2363" s="48">
        <v>4</v>
      </c>
      <c r="R2363" s="48">
        <v>10</v>
      </c>
      <c r="S2363" s="48">
        <v>7</v>
      </c>
      <c r="T2363" s="48">
        <v>3</v>
      </c>
      <c r="U2363" s="48">
        <v>9</v>
      </c>
      <c r="V2363" s="48">
        <v>6</v>
      </c>
      <c r="W2363" s="48">
        <v>3</v>
      </c>
    </row>
    <row r="2364" spans="3:28" ht="15" customHeight="1" outlineLevel="2" x14ac:dyDescent="0.2">
      <c r="D2364" s="41" t="s">
        <v>1797</v>
      </c>
      <c r="E2364" s="118" t="s">
        <v>1798</v>
      </c>
      <c r="F2364" s="48">
        <v>12</v>
      </c>
      <c r="G2364" s="48">
        <v>8</v>
      </c>
      <c r="H2364" s="48">
        <v>4</v>
      </c>
      <c r="I2364" s="48">
        <v>10</v>
      </c>
      <c r="J2364" s="48">
        <v>8</v>
      </c>
      <c r="K2364" s="48">
        <v>2</v>
      </c>
      <c r="L2364" s="48">
        <v>10</v>
      </c>
      <c r="M2364" s="48">
        <v>7</v>
      </c>
      <c r="N2364" s="48">
        <v>3</v>
      </c>
      <c r="O2364" s="48">
        <v>5</v>
      </c>
      <c r="P2364" s="48">
        <v>2</v>
      </c>
      <c r="Q2364" s="48">
        <v>3</v>
      </c>
      <c r="R2364" s="48">
        <v>7</v>
      </c>
      <c r="S2364" s="48">
        <v>3</v>
      </c>
      <c r="T2364" s="48">
        <v>4</v>
      </c>
      <c r="U2364" s="48">
        <v>6</v>
      </c>
      <c r="V2364" s="48">
        <v>2</v>
      </c>
      <c r="W2364" s="48">
        <v>4</v>
      </c>
    </row>
    <row r="2365" spans="3:28" ht="15" customHeight="1" outlineLevel="2" x14ac:dyDescent="0.2">
      <c r="D2365" s="41" t="s">
        <v>1799</v>
      </c>
      <c r="E2365" s="118" t="s">
        <v>1800</v>
      </c>
      <c r="F2365" s="48">
        <v>12</v>
      </c>
      <c r="G2365" s="48">
        <v>10</v>
      </c>
      <c r="H2365" s="48">
        <v>2</v>
      </c>
      <c r="I2365" s="48">
        <v>9</v>
      </c>
      <c r="J2365" s="48">
        <v>7</v>
      </c>
      <c r="K2365" s="48">
        <v>2</v>
      </c>
      <c r="L2365" s="48">
        <v>11</v>
      </c>
      <c r="M2365" s="48">
        <v>10</v>
      </c>
      <c r="N2365" s="48">
        <v>1</v>
      </c>
      <c r="O2365" s="48">
        <v>12</v>
      </c>
      <c r="P2365" s="48">
        <v>11</v>
      </c>
      <c r="Q2365" s="48">
        <v>1</v>
      </c>
      <c r="R2365" s="48">
        <v>16</v>
      </c>
      <c r="S2365" s="48">
        <v>16</v>
      </c>
      <c r="T2365" s="48">
        <v>0</v>
      </c>
      <c r="U2365" s="48">
        <v>10</v>
      </c>
      <c r="V2365" s="48">
        <v>10</v>
      </c>
      <c r="W2365" s="48">
        <v>0</v>
      </c>
    </row>
    <row r="2366" spans="3:28" ht="15" customHeight="1" outlineLevel="2" x14ac:dyDescent="0.2">
      <c r="D2366" s="41" t="s">
        <v>1801</v>
      </c>
      <c r="E2366" s="118" t="s">
        <v>1802</v>
      </c>
      <c r="F2366" s="48">
        <v>1</v>
      </c>
      <c r="G2366" s="48">
        <v>0</v>
      </c>
      <c r="H2366" s="48">
        <v>1</v>
      </c>
      <c r="I2366" s="48">
        <v>0</v>
      </c>
      <c r="J2366" s="48">
        <v>0</v>
      </c>
      <c r="K2366" s="48">
        <v>0</v>
      </c>
      <c r="L2366" s="48">
        <v>1</v>
      </c>
      <c r="M2366" s="48">
        <v>0</v>
      </c>
      <c r="N2366" s="48">
        <v>1</v>
      </c>
      <c r="O2366" s="48">
        <v>1</v>
      </c>
      <c r="P2366" s="48">
        <v>0</v>
      </c>
      <c r="Q2366" s="48">
        <v>1</v>
      </c>
      <c r="R2366" s="48">
        <v>1</v>
      </c>
      <c r="S2366" s="48">
        <v>0</v>
      </c>
      <c r="T2366" s="48">
        <v>1</v>
      </c>
      <c r="U2366" s="48">
        <v>0</v>
      </c>
      <c r="V2366" s="48">
        <v>0</v>
      </c>
      <c r="W2366" s="48">
        <v>0</v>
      </c>
    </row>
    <row r="2367" spans="3:28" ht="15" customHeight="1" outlineLevel="2" x14ac:dyDescent="0.2">
      <c r="D2367" s="41" t="s">
        <v>1803</v>
      </c>
      <c r="E2367" s="118" t="s">
        <v>1804</v>
      </c>
      <c r="F2367" s="48">
        <v>0</v>
      </c>
      <c r="G2367" s="48">
        <v>0</v>
      </c>
      <c r="H2367" s="48">
        <v>0</v>
      </c>
      <c r="I2367" s="48">
        <v>0</v>
      </c>
      <c r="J2367" s="48">
        <v>0</v>
      </c>
      <c r="K2367" s="48">
        <v>0</v>
      </c>
      <c r="L2367" s="48">
        <v>0</v>
      </c>
      <c r="M2367" s="48">
        <v>0</v>
      </c>
      <c r="N2367" s="48">
        <v>0</v>
      </c>
      <c r="O2367" s="48">
        <v>0</v>
      </c>
      <c r="P2367" s="48">
        <v>0</v>
      </c>
      <c r="Q2367" s="48">
        <v>0</v>
      </c>
      <c r="R2367" s="48">
        <v>0</v>
      </c>
      <c r="S2367" s="48">
        <v>0</v>
      </c>
      <c r="T2367" s="48">
        <v>0</v>
      </c>
      <c r="U2367" s="48">
        <v>0</v>
      </c>
      <c r="V2367" s="48">
        <v>0</v>
      </c>
      <c r="W2367" s="48">
        <v>0</v>
      </c>
    </row>
    <row r="2368" spans="3:28" ht="15" customHeight="1" outlineLevel="2" x14ac:dyDescent="0.2">
      <c r="D2368" s="41" t="s">
        <v>1805</v>
      </c>
      <c r="E2368" s="118" t="s">
        <v>1806</v>
      </c>
      <c r="F2368" s="48">
        <v>1</v>
      </c>
      <c r="G2368" s="48">
        <v>1</v>
      </c>
      <c r="H2368" s="48">
        <v>0</v>
      </c>
      <c r="I2368" s="48">
        <v>1</v>
      </c>
      <c r="J2368" s="48">
        <v>1</v>
      </c>
      <c r="K2368" s="48">
        <v>0</v>
      </c>
      <c r="L2368" s="48">
        <v>1</v>
      </c>
      <c r="M2368" s="48">
        <v>1</v>
      </c>
      <c r="N2368" s="48">
        <v>0</v>
      </c>
      <c r="O2368" s="48">
        <v>1</v>
      </c>
      <c r="P2368" s="48">
        <v>1</v>
      </c>
      <c r="Q2368" s="48">
        <v>0</v>
      </c>
      <c r="R2368" s="48">
        <v>1</v>
      </c>
      <c r="S2368" s="48">
        <v>1</v>
      </c>
      <c r="T2368" s="48">
        <v>0</v>
      </c>
      <c r="U2368" s="48">
        <v>1</v>
      </c>
      <c r="V2368" s="48">
        <v>1</v>
      </c>
      <c r="W2368" s="48">
        <v>0</v>
      </c>
    </row>
    <row r="2369" spans="3:28" ht="15" customHeight="1" outlineLevel="2" x14ac:dyDescent="0.2">
      <c r="D2369" s="41" t="s">
        <v>1807</v>
      </c>
      <c r="E2369" s="118" t="s">
        <v>1808</v>
      </c>
      <c r="F2369" s="48">
        <v>1</v>
      </c>
      <c r="G2369" s="48">
        <v>0</v>
      </c>
      <c r="H2369" s="48">
        <v>1</v>
      </c>
      <c r="I2369" s="48">
        <v>1</v>
      </c>
      <c r="J2369" s="48">
        <v>0</v>
      </c>
      <c r="K2369" s="48">
        <v>1</v>
      </c>
      <c r="L2369" s="48">
        <v>0</v>
      </c>
      <c r="M2369" s="48">
        <v>0</v>
      </c>
      <c r="N2369" s="48">
        <v>0</v>
      </c>
      <c r="O2369" s="48">
        <v>0</v>
      </c>
      <c r="P2369" s="48">
        <v>0</v>
      </c>
      <c r="Q2369" s="48">
        <v>0</v>
      </c>
      <c r="R2369" s="48">
        <v>0</v>
      </c>
      <c r="S2369" s="48">
        <v>0</v>
      </c>
      <c r="T2369" s="48">
        <v>0</v>
      </c>
      <c r="U2369" s="48">
        <v>0</v>
      </c>
      <c r="V2369" s="48">
        <v>0</v>
      </c>
      <c r="W2369" s="48">
        <v>0</v>
      </c>
    </row>
    <row r="2370" spans="3:28" ht="15" customHeight="1" outlineLevel="2" x14ac:dyDescent="0.2">
      <c r="D2370" s="41" t="s">
        <v>1809</v>
      </c>
      <c r="E2370" s="118" t="s">
        <v>1810</v>
      </c>
      <c r="F2370" s="48">
        <v>7</v>
      </c>
      <c r="G2370" s="48">
        <v>6</v>
      </c>
      <c r="H2370" s="48">
        <v>1</v>
      </c>
      <c r="I2370" s="48">
        <v>7</v>
      </c>
      <c r="J2370" s="48">
        <v>6</v>
      </c>
      <c r="K2370" s="48">
        <v>1</v>
      </c>
      <c r="L2370" s="48">
        <v>4</v>
      </c>
      <c r="M2370" s="48">
        <v>3</v>
      </c>
      <c r="N2370" s="48">
        <v>1</v>
      </c>
      <c r="O2370" s="48">
        <v>4</v>
      </c>
      <c r="P2370" s="48">
        <v>3</v>
      </c>
      <c r="Q2370" s="48">
        <v>1</v>
      </c>
      <c r="R2370" s="48">
        <v>2</v>
      </c>
      <c r="S2370" s="48">
        <v>1</v>
      </c>
      <c r="T2370" s="48">
        <v>1</v>
      </c>
      <c r="U2370" s="48">
        <v>1</v>
      </c>
      <c r="V2370" s="48">
        <v>1</v>
      </c>
      <c r="W2370" s="48">
        <v>0</v>
      </c>
    </row>
    <row r="2371" spans="3:28" ht="15" customHeight="1" outlineLevel="2" x14ac:dyDescent="0.2">
      <c r="D2371" s="41" t="s">
        <v>1811</v>
      </c>
      <c r="E2371" s="118" t="s">
        <v>1812</v>
      </c>
      <c r="F2371" s="48">
        <v>0</v>
      </c>
      <c r="G2371" s="48">
        <v>0</v>
      </c>
      <c r="H2371" s="48">
        <v>0</v>
      </c>
      <c r="I2371" s="48">
        <v>0</v>
      </c>
      <c r="J2371" s="48">
        <v>0</v>
      </c>
      <c r="K2371" s="48">
        <v>0</v>
      </c>
      <c r="L2371" s="48">
        <v>0</v>
      </c>
      <c r="M2371" s="48">
        <v>0</v>
      </c>
      <c r="N2371" s="48">
        <v>0</v>
      </c>
      <c r="O2371" s="48">
        <v>0</v>
      </c>
      <c r="P2371" s="48">
        <v>0</v>
      </c>
      <c r="Q2371" s="48">
        <v>0</v>
      </c>
      <c r="R2371" s="48">
        <v>0</v>
      </c>
      <c r="S2371" s="48">
        <v>0</v>
      </c>
      <c r="T2371" s="48">
        <v>0</v>
      </c>
      <c r="U2371" s="48">
        <v>0</v>
      </c>
      <c r="V2371" s="48">
        <v>0</v>
      </c>
      <c r="W2371" s="48">
        <v>0</v>
      </c>
    </row>
    <row r="2372" spans="3:28" ht="15" customHeight="1" outlineLevel="2" x14ac:dyDescent="0.2">
      <c r="D2372" s="41" t="s">
        <v>1813</v>
      </c>
      <c r="E2372" s="118" t="s">
        <v>1814</v>
      </c>
      <c r="F2372" s="48">
        <v>0</v>
      </c>
      <c r="G2372" s="48">
        <v>0</v>
      </c>
      <c r="H2372" s="48">
        <v>0</v>
      </c>
      <c r="I2372" s="48">
        <v>0</v>
      </c>
      <c r="J2372" s="48">
        <v>0</v>
      </c>
      <c r="K2372" s="48">
        <v>0</v>
      </c>
      <c r="L2372" s="48">
        <v>0</v>
      </c>
      <c r="M2372" s="48">
        <v>0</v>
      </c>
      <c r="N2372" s="48">
        <v>0</v>
      </c>
      <c r="O2372" s="48">
        <v>0</v>
      </c>
      <c r="P2372" s="48">
        <v>0</v>
      </c>
      <c r="Q2372" s="48">
        <v>0</v>
      </c>
      <c r="R2372" s="48">
        <v>0</v>
      </c>
      <c r="S2372" s="48">
        <v>0</v>
      </c>
      <c r="T2372" s="48">
        <v>0</v>
      </c>
      <c r="U2372" s="48">
        <v>0</v>
      </c>
      <c r="V2372" s="48">
        <v>0</v>
      </c>
      <c r="W2372" s="48">
        <v>0</v>
      </c>
    </row>
    <row r="2373" spans="3:28" ht="15" customHeight="1" outlineLevel="2" x14ac:dyDescent="0.2">
      <c r="D2373" s="41" t="s">
        <v>1815</v>
      </c>
      <c r="E2373" s="118" t="s">
        <v>1816</v>
      </c>
      <c r="F2373" s="48">
        <v>8</v>
      </c>
      <c r="G2373" s="48">
        <v>7</v>
      </c>
      <c r="H2373" s="48">
        <v>1</v>
      </c>
      <c r="I2373" s="48">
        <v>10</v>
      </c>
      <c r="J2373" s="48">
        <v>10</v>
      </c>
      <c r="K2373" s="48">
        <v>0</v>
      </c>
      <c r="L2373" s="48">
        <v>5</v>
      </c>
      <c r="M2373" s="48">
        <v>5</v>
      </c>
      <c r="N2373" s="48">
        <v>0</v>
      </c>
      <c r="O2373" s="48">
        <v>5</v>
      </c>
      <c r="P2373" s="48">
        <v>5</v>
      </c>
      <c r="Q2373" s="48">
        <v>0</v>
      </c>
      <c r="R2373" s="48">
        <v>3</v>
      </c>
      <c r="S2373" s="48">
        <v>3</v>
      </c>
      <c r="T2373" s="48">
        <v>0</v>
      </c>
      <c r="U2373" s="48">
        <v>3</v>
      </c>
      <c r="V2373" s="48">
        <v>3</v>
      </c>
      <c r="W2373" s="48">
        <v>0</v>
      </c>
    </row>
    <row r="2374" spans="3:28" ht="15" customHeight="1" outlineLevel="2" x14ac:dyDescent="0.2">
      <c r="D2374" s="41" t="s">
        <v>1817</v>
      </c>
      <c r="E2374" s="118" t="s">
        <v>1818</v>
      </c>
      <c r="F2374" s="48">
        <v>7</v>
      </c>
      <c r="G2374" s="48">
        <v>4</v>
      </c>
      <c r="H2374" s="48">
        <v>3</v>
      </c>
      <c r="I2374" s="48">
        <v>7</v>
      </c>
      <c r="J2374" s="48">
        <v>4</v>
      </c>
      <c r="K2374" s="48">
        <v>3</v>
      </c>
      <c r="L2374" s="48">
        <v>8</v>
      </c>
      <c r="M2374" s="48">
        <v>4</v>
      </c>
      <c r="N2374" s="48">
        <v>4</v>
      </c>
      <c r="O2374" s="48">
        <v>5</v>
      </c>
      <c r="P2374" s="48">
        <v>2</v>
      </c>
      <c r="Q2374" s="48">
        <v>3</v>
      </c>
      <c r="R2374" s="48">
        <v>5</v>
      </c>
      <c r="S2374" s="48">
        <v>2</v>
      </c>
      <c r="T2374" s="48">
        <v>3</v>
      </c>
      <c r="U2374" s="48">
        <v>6</v>
      </c>
      <c r="V2374" s="48">
        <v>4</v>
      </c>
      <c r="W2374" s="48">
        <v>2</v>
      </c>
    </row>
    <row r="2375" spans="3:28" ht="15" customHeight="1" outlineLevel="2" x14ac:dyDescent="0.2">
      <c r="D2375" s="41" t="s">
        <v>1819</v>
      </c>
      <c r="E2375" s="118" t="s">
        <v>1820</v>
      </c>
      <c r="F2375" s="48">
        <v>1</v>
      </c>
      <c r="G2375" s="48">
        <v>1</v>
      </c>
      <c r="H2375" s="48">
        <v>0</v>
      </c>
      <c r="I2375" s="48">
        <v>1</v>
      </c>
      <c r="J2375" s="48">
        <v>1</v>
      </c>
      <c r="K2375" s="48">
        <v>0</v>
      </c>
      <c r="L2375" s="48">
        <v>0</v>
      </c>
      <c r="M2375" s="48">
        <v>0</v>
      </c>
      <c r="N2375" s="48">
        <v>0</v>
      </c>
      <c r="O2375" s="48">
        <v>0</v>
      </c>
      <c r="P2375" s="48">
        <v>0</v>
      </c>
      <c r="Q2375" s="48">
        <v>0</v>
      </c>
      <c r="R2375" s="48">
        <v>0</v>
      </c>
      <c r="S2375" s="48">
        <v>0</v>
      </c>
      <c r="T2375" s="48">
        <v>0</v>
      </c>
      <c r="U2375" s="48">
        <v>0</v>
      </c>
      <c r="V2375" s="48">
        <v>0</v>
      </c>
      <c r="W2375" s="48">
        <v>0</v>
      </c>
    </row>
    <row r="2376" spans="3:28" ht="15" customHeight="1" outlineLevel="2" x14ac:dyDescent="0.2">
      <c r="D2376" s="41" t="s">
        <v>1821</v>
      </c>
      <c r="E2376" s="118" t="s">
        <v>1822</v>
      </c>
      <c r="F2376" s="48">
        <v>2</v>
      </c>
      <c r="G2376" s="48">
        <v>1</v>
      </c>
      <c r="H2376" s="48">
        <v>1</v>
      </c>
      <c r="I2376" s="48">
        <v>2</v>
      </c>
      <c r="J2376" s="48">
        <v>1</v>
      </c>
      <c r="K2376" s="48">
        <v>1</v>
      </c>
      <c r="L2376" s="48">
        <v>2</v>
      </c>
      <c r="M2376" s="48">
        <v>1</v>
      </c>
      <c r="N2376" s="48">
        <v>1</v>
      </c>
      <c r="O2376" s="48">
        <v>1</v>
      </c>
      <c r="P2376" s="48">
        <v>1</v>
      </c>
      <c r="Q2376" s="48">
        <v>0</v>
      </c>
      <c r="R2376" s="48">
        <v>1</v>
      </c>
      <c r="S2376" s="48">
        <v>1</v>
      </c>
      <c r="T2376" s="48">
        <v>0</v>
      </c>
      <c r="U2376" s="48">
        <v>1</v>
      </c>
      <c r="V2376" s="48">
        <v>1</v>
      </c>
      <c r="W2376" s="48">
        <v>0</v>
      </c>
    </row>
    <row r="2377" spans="3:28" ht="15" customHeight="1" outlineLevel="2" x14ac:dyDescent="0.2">
      <c r="D2377" s="41" t="s">
        <v>1823</v>
      </c>
      <c r="E2377" s="118" t="s">
        <v>1824</v>
      </c>
      <c r="F2377" s="48">
        <v>1</v>
      </c>
      <c r="G2377" s="48">
        <v>0</v>
      </c>
      <c r="H2377" s="48">
        <v>1</v>
      </c>
      <c r="I2377" s="48">
        <v>1</v>
      </c>
      <c r="J2377" s="48">
        <v>0</v>
      </c>
      <c r="K2377" s="48">
        <v>1</v>
      </c>
      <c r="L2377" s="48">
        <v>1</v>
      </c>
      <c r="M2377" s="48">
        <v>0</v>
      </c>
      <c r="N2377" s="48">
        <v>1</v>
      </c>
      <c r="O2377" s="48">
        <v>1</v>
      </c>
      <c r="P2377" s="48">
        <v>0</v>
      </c>
      <c r="Q2377" s="48">
        <v>1</v>
      </c>
      <c r="R2377" s="48">
        <v>1</v>
      </c>
      <c r="S2377" s="48">
        <v>0</v>
      </c>
      <c r="T2377" s="48">
        <v>1</v>
      </c>
      <c r="U2377" s="48">
        <v>1</v>
      </c>
      <c r="V2377" s="48">
        <v>0</v>
      </c>
      <c r="W2377" s="48">
        <v>1</v>
      </c>
    </row>
    <row r="2378" spans="3:28" ht="15" customHeight="1" outlineLevel="1" x14ac:dyDescent="0.2">
      <c r="C2378" s="226" t="s">
        <v>1825</v>
      </c>
      <c r="E2378" s="225" t="s">
        <v>1826</v>
      </c>
      <c r="F2378" s="48">
        <v>402</v>
      </c>
      <c r="G2378" s="48">
        <v>376</v>
      </c>
      <c r="H2378" s="48">
        <v>26</v>
      </c>
      <c r="I2378" s="48">
        <v>387</v>
      </c>
      <c r="J2378" s="48">
        <v>367</v>
      </c>
      <c r="K2378" s="48">
        <v>20</v>
      </c>
      <c r="L2378" s="48">
        <v>399</v>
      </c>
      <c r="M2378" s="48">
        <v>380</v>
      </c>
      <c r="N2378" s="48">
        <v>19</v>
      </c>
      <c r="O2378" s="48">
        <v>401</v>
      </c>
      <c r="P2378" s="48">
        <v>379</v>
      </c>
      <c r="Q2378" s="48">
        <v>22</v>
      </c>
      <c r="R2378" s="48">
        <v>380</v>
      </c>
      <c r="S2378" s="48">
        <v>361</v>
      </c>
      <c r="T2378" s="48">
        <v>19</v>
      </c>
      <c r="U2378" s="48">
        <v>388</v>
      </c>
      <c r="V2378" s="48">
        <v>372</v>
      </c>
      <c r="W2378" s="48">
        <v>16</v>
      </c>
      <c r="AB2378" s="270"/>
    </row>
    <row r="2379" spans="3:28" ht="15" customHeight="1" outlineLevel="2" x14ac:dyDescent="0.2">
      <c r="D2379" s="41" t="s">
        <v>1827</v>
      </c>
      <c r="E2379" s="118" t="s">
        <v>1828</v>
      </c>
      <c r="F2379" s="48">
        <v>6</v>
      </c>
      <c r="G2379" s="48">
        <v>0</v>
      </c>
      <c r="H2379" s="48">
        <v>6</v>
      </c>
      <c r="I2379" s="48">
        <v>3</v>
      </c>
      <c r="J2379" s="48">
        <v>0</v>
      </c>
      <c r="K2379" s="48">
        <v>3</v>
      </c>
      <c r="L2379" s="48">
        <v>2</v>
      </c>
      <c r="M2379" s="48">
        <v>0</v>
      </c>
      <c r="N2379" s="48">
        <v>2</v>
      </c>
      <c r="O2379" s="48">
        <v>2</v>
      </c>
      <c r="P2379" s="48">
        <v>0</v>
      </c>
      <c r="Q2379" s="48">
        <v>2</v>
      </c>
      <c r="R2379" s="48">
        <v>2</v>
      </c>
      <c r="S2379" s="48">
        <v>0</v>
      </c>
      <c r="T2379" s="48">
        <v>2</v>
      </c>
      <c r="U2379" s="48">
        <v>2</v>
      </c>
      <c r="V2379" s="48">
        <v>0</v>
      </c>
      <c r="W2379" s="48">
        <v>2</v>
      </c>
    </row>
    <row r="2380" spans="3:28" ht="15" customHeight="1" outlineLevel="2" x14ac:dyDescent="0.2">
      <c r="D2380" s="41" t="s">
        <v>1829</v>
      </c>
      <c r="E2380" s="118" t="s">
        <v>1830</v>
      </c>
      <c r="F2380" s="48">
        <v>0</v>
      </c>
      <c r="G2380" s="48">
        <v>0</v>
      </c>
      <c r="H2380" s="48">
        <v>0</v>
      </c>
      <c r="I2380" s="48">
        <v>0</v>
      </c>
      <c r="J2380" s="48">
        <v>0</v>
      </c>
      <c r="K2380" s="48">
        <v>0</v>
      </c>
      <c r="L2380" s="48">
        <v>0</v>
      </c>
      <c r="M2380" s="48">
        <v>0</v>
      </c>
      <c r="N2380" s="48">
        <v>0</v>
      </c>
      <c r="O2380" s="48">
        <v>0</v>
      </c>
      <c r="P2380" s="48">
        <v>0</v>
      </c>
      <c r="Q2380" s="48">
        <v>0</v>
      </c>
      <c r="R2380" s="48">
        <v>0</v>
      </c>
      <c r="S2380" s="48">
        <v>0</v>
      </c>
      <c r="T2380" s="48">
        <v>0</v>
      </c>
      <c r="U2380" s="48">
        <v>0</v>
      </c>
      <c r="V2380" s="48">
        <v>0</v>
      </c>
      <c r="W2380" s="48">
        <v>0</v>
      </c>
    </row>
    <row r="2381" spans="3:28" ht="15" customHeight="1" outlineLevel="2" x14ac:dyDescent="0.2">
      <c r="D2381" s="41" t="s">
        <v>1831</v>
      </c>
      <c r="E2381" s="118" t="s">
        <v>1832</v>
      </c>
      <c r="F2381" s="48">
        <v>0</v>
      </c>
      <c r="G2381" s="48">
        <v>0</v>
      </c>
      <c r="H2381" s="48">
        <v>0</v>
      </c>
      <c r="I2381" s="48">
        <v>0</v>
      </c>
      <c r="J2381" s="48">
        <v>0</v>
      </c>
      <c r="K2381" s="48">
        <v>0</v>
      </c>
      <c r="L2381" s="48">
        <v>0</v>
      </c>
      <c r="M2381" s="48">
        <v>0</v>
      </c>
      <c r="N2381" s="48">
        <v>0</v>
      </c>
      <c r="O2381" s="48">
        <v>0</v>
      </c>
      <c r="P2381" s="48">
        <v>0</v>
      </c>
      <c r="Q2381" s="48">
        <v>0</v>
      </c>
      <c r="R2381" s="48">
        <v>0</v>
      </c>
      <c r="S2381" s="48">
        <v>0</v>
      </c>
      <c r="T2381" s="48">
        <v>0</v>
      </c>
      <c r="U2381" s="48">
        <v>0</v>
      </c>
      <c r="V2381" s="48">
        <v>0</v>
      </c>
      <c r="W2381" s="48">
        <v>0</v>
      </c>
    </row>
    <row r="2382" spans="3:28" ht="15" customHeight="1" outlineLevel="2" x14ac:dyDescent="0.2">
      <c r="D2382" s="41" t="s">
        <v>1833</v>
      </c>
      <c r="E2382" s="118" t="s">
        <v>1834</v>
      </c>
      <c r="F2382" s="48">
        <v>0</v>
      </c>
      <c r="G2382" s="48">
        <v>0</v>
      </c>
      <c r="H2382" s="48">
        <v>0</v>
      </c>
      <c r="I2382" s="48">
        <v>0</v>
      </c>
      <c r="J2382" s="48">
        <v>0</v>
      </c>
      <c r="K2382" s="48">
        <v>0</v>
      </c>
      <c r="L2382" s="48">
        <v>0</v>
      </c>
      <c r="M2382" s="48">
        <v>0</v>
      </c>
      <c r="N2382" s="48">
        <v>0</v>
      </c>
      <c r="O2382" s="48">
        <v>0</v>
      </c>
      <c r="P2382" s="48">
        <v>0</v>
      </c>
      <c r="Q2382" s="48">
        <v>0</v>
      </c>
      <c r="R2382" s="48">
        <v>0</v>
      </c>
      <c r="S2382" s="48">
        <v>0</v>
      </c>
      <c r="T2382" s="48">
        <v>0</v>
      </c>
      <c r="U2382" s="48">
        <v>0</v>
      </c>
      <c r="V2382" s="48">
        <v>0</v>
      </c>
      <c r="W2382" s="48">
        <v>0</v>
      </c>
    </row>
    <row r="2383" spans="3:28" ht="15" customHeight="1" outlineLevel="2" x14ac:dyDescent="0.2">
      <c r="D2383" s="41" t="s">
        <v>1835</v>
      </c>
      <c r="E2383" s="118" t="s">
        <v>1836</v>
      </c>
      <c r="F2383" s="48">
        <v>0</v>
      </c>
      <c r="G2383" s="48">
        <v>0</v>
      </c>
      <c r="H2383" s="48">
        <v>0</v>
      </c>
      <c r="I2383" s="48">
        <v>0</v>
      </c>
      <c r="J2383" s="48">
        <v>0</v>
      </c>
      <c r="K2383" s="48">
        <v>0</v>
      </c>
      <c r="L2383" s="48">
        <v>0</v>
      </c>
      <c r="M2383" s="48">
        <v>0</v>
      </c>
      <c r="N2383" s="48">
        <v>0</v>
      </c>
      <c r="O2383" s="48">
        <v>0</v>
      </c>
      <c r="P2383" s="48">
        <v>0</v>
      </c>
      <c r="Q2383" s="48">
        <v>0</v>
      </c>
      <c r="R2383" s="48">
        <v>0</v>
      </c>
      <c r="S2383" s="48">
        <v>0</v>
      </c>
      <c r="T2383" s="48">
        <v>0</v>
      </c>
      <c r="U2383" s="48">
        <v>0</v>
      </c>
      <c r="V2383" s="48">
        <v>0</v>
      </c>
      <c r="W2383" s="48">
        <v>0</v>
      </c>
    </row>
    <row r="2384" spans="3:28" ht="15" customHeight="1" outlineLevel="2" x14ac:dyDescent="0.2">
      <c r="D2384" s="41" t="s">
        <v>1837</v>
      </c>
      <c r="E2384" s="118" t="s">
        <v>1838</v>
      </c>
      <c r="F2384" s="48">
        <v>0</v>
      </c>
      <c r="G2384" s="48">
        <v>0</v>
      </c>
      <c r="H2384" s="48">
        <v>0</v>
      </c>
      <c r="I2384" s="48">
        <v>0</v>
      </c>
      <c r="J2384" s="48">
        <v>0</v>
      </c>
      <c r="K2384" s="48">
        <v>0</v>
      </c>
      <c r="L2384" s="48">
        <v>0</v>
      </c>
      <c r="M2384" s="48">
        <v>0</v>
      </c>
      <c r="N2384" s="48">
        <v>0</v>
      </c>
      <c r="O2384" s="48">
        <v>0</v>
      </c>
      <c r="P2384" s="48">
        <v>0</v>
      </c>
      <c r="Q2384" s="48">
        <v>0</v>
      </c>
      <c r="R2384" s="48">
        <v>0</v>
      </c>
      <c r="S2384" s="48">
        <v>0</v>
      </c>
      <c r="T2384" s="48">
        <v>0</v>
      </c>
      <c r="U2384" s="48">
        <v>0</v>
      </c>
      <c r="V2384" s="48">
        <v>0</v>
      </c>
      <c r="W2384" s="48">
        <v>0</v>
      </c>
    </row>
    <row r="2385" spans="4:23" ht="15" customHeight="1" outlineLevel="2" x14ac:dyDescent="0.2">
      <c r="D2385" s="41" t="s">
        <v>1839</v>
      </c>
      <c r="E2385" s="118" t="s">
        <v>1840</v>
      </c>
      <c r="F2385" s="48">
        <v>1</v>
      </c>
      <c r="G2385" s="48">
        <v>0</v>
      </c>
      <c r="H2385" s="48">
        <v>1</v>
      </c>
      <c r="I2385" s="48">
        <v>1</v>
      </c>
      <c r="J2385" s="48">
        <v>0</v>
      </c>
      <c r="K2385" s="48">
        <v>1</v>
      </c>
      <c r="L2385" s="48">
        <v>1</v>
      </c>
      <c r="M2385" s="48">
        <v>0</v>
      </c>
      <c r="N2385" s="48">
        <v>1</v>
      </c>
      <c r="O2385" s="48">
        <v>1</v>
      </c>
      <c r="P2385" s="48">
        <v>0</v>
      </c>
      <c r="Q2385" s="48">
        <v>1</v>
      </c>
      <c r="R2385" s="48">
        <v>1</v>
      </c>
      <c r="S2385" s="48">
        <v>0</v>
      </c>
      <c r="T2385" s="48">
        <v>1</v>
      </c>
      <c r="U2385" s="48">
        <v>0</v>
      </c>
      <c r="V2385" s="48">
        <v>0</v>
      </c>
      <c r="W2385" s="48">
        <v>0</v>
      </c>
    </row>
    <row r="2386" spans="4:23" ht="15" customHeight="1" outlineLevel="2" x14ac:dyDescent="0.2">
      <c r="D2386" s="41" t="s">
        <v>1841</v>
      </c>
      <c r="E2386" s="118" t="s">
        <v>1842</v>
      </c>
      <c r="F2386" s="48">
        <v>0</v>
      </c>
      <c r="G2386" s="48">
        <v>0</v>
      </c>
      <c r="H2386" s="48">
        <v>0</v>
      </c>
      <c r="I2386" s="48">
        <v>0</v>
      </c>
      <c r="J2386" s="48">
        <v>0</v>
      </c>
      <c r="K2386" s="48">
        <v>0</v>
      </c>
      <c r="L2386" s="48">
        <v>0</v>
      </c>
      <c r="M2386" s="48">
        <v>0</v>
      </c>
      <c r="N2386" s="48">
        <v>0</v>
      </c>
      <c r="O2386" s="48">
        <v>0</v>
      </c>
      <c r="P2386" s="48">
        <v>0</v>
      </c>
      <c r="Q2386" s="48">
        <v>0</v>
      </c>
      <c r="R2386" s="48">
        <v>0</v>
      </c>
      <c r="S2386" s="48">
        <v>0</v>
      </c>
      <c r="T2386" s="48">
        <v>0</v>
      </c>
      <c r="U2386" s="48">
        <v>0</v>
      </c>
      <c r="V2386" s="48">
        <v>0</v>
      </c>
      <c r="W2386" s="48">
        <v>0</v>
      </c>
    </row>
    <row r="2387" spans="4:23" ht="15" customHeight="1" outlineLevel="2" x14ac:dyDescent="0.2">
      <c r="D2387" s="41" t="s">
        <v>1843</v>
      </c>
      <c r="E2387" s="118" t="s">
        <v>1844</v>
      </c>
      <c r="F2387" s="48">
        <v>0</v>
      </c>
      <c r="G2387" s="48">
        <v>0</v>
      </c>
      <c r="H2387" s="48">
        <v>0</v>
      </c>
      <c r="I2387" s="48">
        <v>0</v>
      </c>
      <c r="J2387" s="48">
        <v>0</v>
      </c>
      <c r="K2387" s="48">
        <v>0</v>
      </c>
      <c r="L2387" s="48">
        <v>0</v>
      </c>
      <c r="M2387" s="48">
        <v>0</v>
      </c>
      <c r="N2387" s="48">
        <v>0</v>
      </c>
      <c r="O2387" s="48">
        <v>0</v>
      </c>
      <c r="P2387" s="48">
        <v>0</v>
      </c>
      <c r="Q2387" s="48">
        <v>0</v>
      </c>
      <c r="R2387" s="48">
        <v>0</v>
      </c>
      <c r="S2387" s="48">
        <v>0</v>
      </c>
      <c r="T2387" s="48">
        <v>0</v>
      </c>
      <c r="U2387" s="48">
        <v>0</v>
      </c>
      <c r="V2387" s="48">
        <v>0</v>
      </c>
      <c r="W2387" s="48">
        <v>0</v>
      </c>
    </row>
    <row r="2388" spans="4:23" ht="15" customHeight="1" outlineLevel="2" x14ac:dyDescent="0.2">
      <c r="D2388" s="41" t="s">
        <v>1845</v>
      </c>
      <c r="E2388" s="118" t="s">
        <v>1846</v>
      </c>
      <c r="F2388" s="48">
        <v>0</v>
      </c>
      <c r="G2388" s="48">
        <v>0</v>
      </c>
      <c r="H2388" s="48">
        <v>0</v>
      </c>
      <c r="I2388" s="48">
        <v>0</v>
      </c>
      <c r="J2388" s="48">
        <v>0</v>
      </c>
      <c r="K2388" s="48">
        <v>0</v>
      </c>
      <c r="L2388" s="48">
        <v>0</v>
      </c>
      <c r="M2388" s="48">
        <v>0</v>
      </c>
      <c r="N2388" s="48">
        <v>0</v>
      </c>
      <c r="O2388" s="48">
        <v>0</v>
      </c>
      <c r="P2388" s="48">
        <v>0</v>
      </c>
      <c r="Q2388" s="48">
        <v>0</v>
      </c>
      <c r="R2388" s="48">
        <v>0</v>
      </c>
      <c r="S2388" s="48">
        <v>0</v>
      </c>
      <c r="T2388" s="48">
        <v>0</v>
      </c>
      <c r="U2388" s="48">
        <v>0</v>
      </c>
      <c r="V2388" s="48">
        <v>0</v>
      </c>
      <c r="W2388" s="48">
        <v>0</v>
      </c>
    </row>
    <row r="2389" spans="4:23" ht="15" customHeight="1" outlineLevel="2" x14ac:dyDescent="0.2">
      <c r="D2389" s="41" t="s">
        <v>1847</v>
      </c>
      <c r="E2389" s="118" t="s">
        <v>1848</v>
      </c>
      <c r="F2389" s="48">
        <v>0</v>
      </c>
      <c r="G2389" s="48">
        <v>0</v>
      </c>
      <c r="H2389" s="48">
        <v>0</v>
      </c>
      <c r="I2389" s="48">
        <v>0</v>
      </c>
      <c r="J2389" s="48">
        <v>0</v>
      </c>
      <c r="K2389" s="48">
        <v>0</v>
      </c>
      <c r="L2389" s="48">
        <v>1</v>
      </c>
      <c r="M2389" s="48">
        <v>1</v>
      </c>
      <c r="N2389" s="48">
        <v>0</v>
      </c>
      <c r="O2389" s="48">
        <v>1</v>
      </c>
      <c r="P2389" s="48">
        <v>1</v>
      </c>
      <c r="Q2389" s="48">
        <v>0</v>
      </c>
      <c r="R2389" s="48">
        <v>1</v>
      </c>
      <c r="S2389" s="48">
        <v>1</v>
      </c>
      <c r="T2389" s="48">
        <v>0</v>
      </c>
      <c r="U2389" s="48">
        <v>1</v>
      </c>
      <c r="V2389" s="48">
        <v>1</v>
      </c>
      <c r="W2389" s="48">
        <v>0</v>
      </c>
    </row>
    <row r="2390" spans="4:23" ht="15" customHeight="1" outlineLevel="2" x14ac:dyDescent="0.2">
      <c r="D2390" s="41" t="s">
        <v>1849</v>
      </c>
      <c r="E2390" s="118" t="s">
        <v>1850</v>
      </c>
      <c r="F2390" s="48">
        <v>0</v>
      </c>
      <c r="G2390" s="48">
        <v>0</v>
      </c>
      <c r="H2390" s="48">
        <v>0</v>
      </c>
      <c r="I2390" s="48">
        <v>0</v>
      </c>
      <c r="J2390" s="48">
        <v>0</v>
      </c>
      <c r="K2390" s="48">
        <v>0</v>
      </c>
      <c r="L2390" s="48">
        <v>0</v>
      </c>
      <c r="M2390" s="48">
        <v>0</v>
      </c>
      <c r="N2390" s="48">
        <v>0</v>
      </c>
      <c r="O2390" s="48">
        <v>0</v>
      </c>
      <c r="P2390" s="48">
        <v>0</v>
      </c>
      <c r="Q2390" s="48">
        <v>0</v>
      </c>
      <c r="R2390" s="48">
        <v>0</v>
      </c>
      <c r="S2390" s="48">
        <v>0</v>
      </c>
      <c r="T2390" s="48">
        <v>0</v>
      </c>
      <c r="U2390" s="48">
        <v>0</v>
      </c>
      <c r="V2390" s="48">
        <v>0</v>
      </c>
      <c r="W2390" s="48">
        <v>0</v>
      </c>
    </row>
    <row r="2391" spans="4:23" ht="15" customHeight="1" outlineLevel="2" x14ac:dyDescent="0.2">
      <c r="D2391" s="41" t="s">
        <v>1851</v>
      </c>
      <c r="E2391" s="118" t="s">
        <v>1852</v>
      </c>
      <c r="F2391" s="48">
        <v>0</v>
      </c>
      <c r="G2391" s="48">
        <v>0</v>
      </c>
      <c r="H2391" s="48">
        <v>0</v>
      </c>
      <c r="I2391" s="48">
        <v>0</v>
      </c>
      <c r="J2391" s="48">
        <v>0</v>
      </c>
      <c r="K2391" s="48">
        <v>0</v>
      </c>
      <c r="L2391" s="48">
        <v>0</v>
      </c>
      <c r="M2391" s="48">
        <v>0</v>
      </c>
      <c r="N2391" s="48">
        <v>0</v>
      </c>
      <c r="O2391" s="48">
        <v>0</v>
      </c>
      <c r="P2391" s="48">
        <v>0</v>
      </c>
      <c r="Q2391" s="48">
        <v>0</v>
      </c>
      <c r="R2391" s="48">
        <v>0</v>
      </c>
      <c r="S2391" s="48">
        <v>0</v>
      </c>
      <c r="T2391" s="48">
        <v>0</v>
      </c>
      <c r="U2391" s="48">
        <v>0</v>
      </c>
      <c r="V2391" s="48">
        <v>0</v>
      </c>
      <c r="W2391" s="48">
        <v>0</v>
      </c>
    </row>
    <row r="2392" spans="4:23" ht="15" customHeight="1" outlineLevel="2" x14ac:dyDescent="0.2">
      <c r="D2392" s="41" t="s">
        <v>1853</v>
      </c>
      <c r="E2392" s="118" t="s">
        <v>1854</v>
      </c>
      <c r="F2392" s="48">
        <v>0</v>
      </c>
      <c r="G2392" s="48">
        <v>0</v>
      </c>
      <c r="H2392" s="48">
        <v>0</v>
      </c>
      <c r="I2392" s="48">
        <v>0</v>
      </c>
      <c r="J2392" s="48">
        <v>0</v>
      </c>
      <c r="K2392" s="48">
        <v>0</v>
      </c>
      <c r="L2392" s="48">
        <v>0</v>
      </c>
      <c r="M2392" s="48">
        <v>0</v>
      </c>
      <c r="N2392" s="48">
        <v>0</v>
      </c>
      <c r="O2392" s="48">
        <v>1</v>
      </c>
      <c r="P2392" s="48">
        <v>0</v>
      </c>
      <c r="Q2392" s="48">
        <v>1</v>
      </c>
      <c r="R2392" s="48">
        <v>1</v>
      </c>
      <c r="S2392" s="48">
        <v>0</v>
      </c>
      <c r="T2392" s="48">
        <v>1</v>
      </c>
      <c r="U2392" s="48">
        <v>0</v>
      </c>
      <c r="V2392" s="48">
        <v>0</v>
      </c>
      <c r="W2392" s="48">
        <v>0</v>
      </c>
    </row>
    <row r="2393" spans="4:23" ht="15" customHeight="1" outlineLevel="2" x14ac:dyDescent="0.2">
      <c r="D2393" s="41" t="s">
        <v>1855</v>
      </c>
      <c r="E2393" s="118" t="s">
        <v>1856</v>
      </c>
      <c r="F2393" s="48">
        <v>0</v>
      </c>
      <c r="G2393" s="48">
        <v>0</v>
      </c>
      <c r="H2393" s="48">
        <v>0</v>
      </c>
      <c r="I2393" s="48">
        <v>0</v>
      </c>
      <c r="J2393" s="48">
        <v>0</v>
      </c>
      <c r="K2393" s="48">
        <v>0</v>
      </c>
      <c r="L2393" s="48">
        <v>0</v>
      </c>
      <c r="M2393" s="48">
        <v>0</v>
      </c>
      <c r="N2393" s="48">
        <v>0</v>
      </c>
      <c r="O2393" s="48">
        <v>0</v>
      </c>
      <c r="P2393" s="48">
        <v>0</v>
      </c>
      <c r="Q2393" s="48">
        <v>0</v>
      </c>
      <c r="R2393" s="48">
        <v>0</v>
      </c>
      <c r="S2393" s="48">
        <v>0</v>
      </c>
      <c r="T2393" s="48">
        <v>0</v>
      </c>
      <c r="U2393" s="48">
        <v>0</v>
      </c>
      <c r="V2393" s="48">
        <v>0</v>
      </c>
      <c r="W2393" s="48">
        <v>0</v>
      </c>
    </row>
    <row r="2394" spans="4:23" ht="15" customHeight="1" outlineLevel="2" x14ac:dyDescent="0.2">
      <c r="D2394" s="41" t="s">
        <v>1857</v>
      </c>
      <c r="E2394" s="118" t="s">
        <v>1858</v>
      </c>
      <c r="F2394" s="48">
        <v>1</v>
      </c>
      <c r="G2394" s="48">
        <v>1</v>
      </c>
      <c r="H2394" s="48">
        <v>0</v>
      </c>
      <c r="I2394" s="48">
        <v>1</v>
      </c>
      <c r="J2394" s="48">
        <v>1</v>
      </c>
      <c r="K2394" s="48">
        <v>0</v>
      </c>
      <c r="L2394" s="48">
        <v>1</v>
      </c>
      <c r="M2394" s="48">
        <v>1</v>
      </c>
      <c r="N2394" s="48">
        <v>0</v>
      </c>
      <c r="O2394" s="48">
        <v>1</v>
      </c>
      <c r="P2394" s="48">
        <v>1</v>
      </c>
      <c r="Q2394" s="48">
        <v>0</v>
      </c>
      <c r="R2394" s="48">
        <v>0</v>
      </c>
      <c r="S2394" s="48">
        <v>0</v>
      </c>
      <c r="T2394" s="48">
        <v>0</v>
      </c>
      <c r="U2394" s="48">
        <v>0</v>
      </c>
      <c r="V2394" s="48">
        <v>0</v>
      </c>
      <c r="W2394" s="48">
        <v>0</v>
      </c>
    </row>
    <row r="2395" spans="4:23" ht="15" customHeight="1" outlineLevel="2" x14ac:dyDescent="0.2">
      <c r="D2395" s="41" t="s">
        <v>1859</v>
      </c>
      <c r="E2395" s="118" t="s">
        <v>1860</v>
      </c>
      <c r="F2395" s="48">
        <v>0</v>
      </c>
      <c r="G2395" s="48">
        <v>0</v>
      </c>
      <c r="H2395" s="48">
        <v>0</v>
      </c>
      <c r="I2395" s="48">
        <v>0</v>
      </c>
      <c r="J2395" s="48">
        <v>0</v>
      </c>
      <c r="K2395" s="48">
        <v>0</v>
      </c>
      <c r="L2395" s="48">
        <v>0</v>
      </c>
      <c r="M2395" s="48">
        <v>0</v>
      </c>
      <c r="N2395" s="48">
        <v>0</v>
      </c>
      <c r="O2395" s="48">
        <v>0</v>
      </c>
      <c r="P2395" s="48">
        <v>0</v>
      </c>
      <c r="Q2395" s="48">
        <v>0</v>
      </c>
      <c r="R2395" s="48">
        <v>0</v>
      </c>
      <c r="S2395" s="48">
        <v>0</v>
      </c>
      <c r="T2395" s="48">
        <v>0</v>
      </c>
      <c r="U2395" s="48">
        <v>0</v>
      </c>
      <c r="V2395" s="48">
        <v>0</v>
      </c>
      <c r="W2395" s="48">
        <v>0</v>
      </c>
    </row>
    <row r="2396" spans="4:23" ht="15" customHeight="1" outlineLevel="2" x14ac:dyDescent="0.2">
      <c r="D2396" s="41" t="s">
        <v>1861</v>
      </c>
      <c r="E2396" s="118" t="s">
        <v>1862</v>
      </c>
      <c r="F2396" s="48">
        <v>5</v>
      </c>
      <c r="G2396" s="48">
        <v>3</v>
      </c>
      <c r="H2396" s="48">
        <v>2</v>
      </c>
      <c r="I2396" s="48">
        <v>2</v>
      </c>
      <c r="J2396" s="48">
        <v>0</v>
      </c>
      <c r="K2396" s="48">
        <v>2</v>
      </c>
      <c r="L2396" s="48">
        <v>4</v>
      </c>
      <c r="M2396" s="48">
        <v>2</v>
      </c>
      <c r="N2396" s="48">
        <v>2</v>
      </c>
      <c r="O2396" s="48">
        <v>5</v>
      </c>
      <c r="P2396" s="48">
        <v>3</v>
      </c>
      <c r="Q2396" s="48">
        <v>2</v>
      </c>
      <c r="R2396" s="48">
        <v>6</v>
      </c>
      <c r="S2396" s="48">
        <v>4</v>
      </c>
      <c r="T2396" s="48">
        <v>2</v>
      </c>
      <c r="U2396" s="48">
        <v>5</v>
      </c>
      <c r="V2396" s="48">
        <v>4</v>
      </c>
      <c r="W2396" s="48">
        <v>1</v>
      </c>
    </row>
    <row r="2397" spans="4:23" ht="15" customHeight="1" outlineLevel="2" x14ac:dyDescent="0.2">
      <c r="D2397" s="41" t="s">
        <v>1863</v>
      </c>
      <c r="E2397" s="118" t="s">
        <v>1864</v>
      </c>
      <c r="F2397" s="48">
        <v>1</v>
      </c>
      <c r="G2397" s="48">
        <v>0</v>
      </c>
      <c r="H2397" s="48">
        <v>1</v>
      </c>
      <c r="I2397" s="48">
        <v>0</v>
      </c>
      <c r="J2397" s="48">
        <v>0</v>
      </c>
      <c r="K2397" s="48">
        <v>0</v>
      </c>
      <c r="L2397" s="48">
        <v>0</v>
      </c>
      <c r="M2397" s="48">
        <v>0</v>
      </c>
      <c r="N2397" s="48">
        <v>0</v>
      </c>
      <c r="O2397" s="48">
        <v>0</v>
      </c>
      <c r="P2397" s="48">
        <v>0</v>
      </c>
      <c r="Q2397" s="48">
        <v>0</v>
      </c>
      <c r="R2397" s="48">
        <v>0</v>
      </c>
      <c r="S2397" s="48">
        <v>0</v>
      </c>
      <c r="T2397" s="48">
        <v>0</v>
      </c>
      <c r="U2397" s="48">
        <v>0</v>
      </c>
      <c r="V2397" s="48">
        <v>0</v>
      </c>
      <c r="W2397" s="48">
        <v>0</v>
      </c>
    </row>
    <row r="2398" spans="4:23" ht="15" customHeight="1" outlineLevel="2" x14ac:dyDescent="0.2">
      <c r="D2398" s="41" t="s">
        <v>1865</v>
      </c>
      <c r="E2398" s="118" t="s">
        <v>1866</v>
      </c>
      <c r="F2398" s="48">
        <v>1</v>
      </c>
      <c r="G2398" s="48">
        <v>0</v>
      </c>
      <c r="H2398" s="48">
        <v>1</v>
      </c>
      <c r="I2398" s="48">
        <v>1</v>
      </c>
      <c r="J2398" s="48">
        <v>0</v>
      </c>
      <c r="K2398" s="48">
        <v>1</v>
      </c>
      <c r="L2398" s="48">
        <v>1</v>
      </c>
      <c r="M2398" s="48">
        <v>0</v>
      </c>
      <c r="N2398" s="48">
        <v>1</v>
      </c>
      <c r="O2398" s="48">
        <v>1</v>
      </c>
      <c r="P2398" s="48">
        <v>0</v>
      </c>
      <c r="Q2398" s="48">
        <v>1</v>
      </c>
      <c r="R2398" s="48">
        <v>1</v>
      </c>
      <c r="S2398" s="48">
        <v>0</v>
      </c>
      <c r="T2398" s="48">
        <v>1</v>
      </c>
      <c r="U2398" s="48">
        <v>1</v>
      </c>
      <c r="V2398" s="48">
        <v>0</v>
      </c>
      <c r="W2398" s="48">
        <v>1</v>
      </c>
    </row>
    <row r="2399" spans="4:23" ht="15" customHeight="1" outlineLevel="2" x14ac:dyDescent="0.2">
      <c r="D2399" s="41" t="s">
        <v>1867</v>
      </c>
      <c r="E2399" s="118" t="s">
        <v>1868</v>
      </c>
      <c r="F2399" s="48">
        <v>0</v>
      </c>
      <c r="G2399" s="48">
        <v>0</v>
      </c>
      <c r="H2399" s="48">
        <v>0</v>
      </c>
      <c r="I2399" s="48">
        <v>0</v>
      </c>
      <c r="J2399" s="48">
        <v>0</v>
      </c>
      <c r="K2399" s="48">
        <v>0</v>
      </c>
      <c r="L2399" s="48">
        <v>0</v>
      </c>
      <c r="M2399" s="48">
        <v>0</v>
      </c>
      <c r="N2399" s="48">
        <v>0</v>
      </c>
      <c r="O2399" s="48">
        <v>0</v>
      </c>
      <c r="P2399" s="48">
        <v>0</v>
      </c>
      <c r="Q2399" s="48">
        <v>0</v>
      </c>
      <c r="R2399" s="48">
        <v>0</v>
      </c>
      <c r="S2399" s="48">
        <v>0</v>
      </c>
      <c r="T2399" s="48">
        <v>0</v>
      </c>
      <c r="U2399" s="48">
        <v>0</v>
      </c>
      <c r="V2399" s="48">
        <v>0</v>
      </c>
      <c r="W2399" s="48">
        <v>0</v>
      </c>
    </row>
    <row r="2400" spans="4:23" ht="15" customHeight="1" outlineLevel="2" x14ac:dyDescent="0.2">
      <c r="D2400" s="41" t="s">
        <v>1869</v>
      </c>
      <c r="E2400" s="118" t="s">
        <v>1870</v>
      </c>
      <c r="F2400" s="48">
        <v>0</v>
      </c>
      <c r="G2400" s="48">
        <v>0</v>
      </c>
      <c r="H2400" s="48">
        <v>0</v>
      </c>
      <c r="I2400" s="48">
        <v>0</v>
      </c>
      <c r="J2400" s="48">
        <v>0</v>
      </c>
      <c r="K2400" s="48">
        <v>0</v>
      </c>
      <c r="L2400" s="48">
        <v>0</v>
      </c>
      <c r="M2400" s="48">
        <v>0</v>
      </c>
      <c r="N2400" s="48">
        <v>0</v>
      </c>
      <c r="O2400" s="48">
        <v>0</v>
      </c>
      <c r="P2400" s="48">
        <v>0</v>
      </c>
      <c r="Q2400" s="48">
        <v>0</v>
      </c>
      <c r="R2400" s="48">
        <v>0</v>
      </c>
      <c r="S2400" s="48">
        <v>0</v>
      </c>
      <c r="T2400" s="48">
        <v>0</v>
      </c>
      <c r="U2400" s="48">
        <v>0</v>
      </c>
      <c r="V2400" s="48">
        <v>0</v>
      </c>
      <c r="W2400" s="48">
        <v>0</v>
      </c>
    </row>
    <row r="2401" spans="3:28" ht="15" customHeight="1" outlineLevel="2" x14ac:dyDescent="0.2">
      <c r="D2401" s="41" t="s">
        <v>1871</v>
      </c>
      <c r="E2401" s="118" t="s">
        <v>1872</v>
      </c>
      <c r="F2401" s="48">
        <v>9</v>
      </c>
      <c r="G2401" s="48">
        <v>5</v>
      </c>
      <c r="H2401" s="48">
        <v>4</v>
      </c>
      <c r="I2401" s="48">
        <v>7</v>
      </c>
      <c r="J2401" s="48">
        <v>5</v>
      </c>
      <c r="K2401" s="48">
        <v>2</v>
      </c>
      <c r="L2401" s="48">
        <v>7</v>
      </c>
      <c r="M2401" s="48">
        <v>5</v>
      </c>
      <c r="N2401" s="48">
        <v>2</v>
      </c>
      <c r="O2401" s="48">
        <v>7</v>
      </c>
      <c r="P2401" s="48">
        <v>5</v>
      </c>
      <c r="Q2401" s="48">
        <v>2</v>
      </c>
      <c r="R2401" s="48">
        <v>8</v>
      </c>
      <c r="S2401" s="48">
        <v>6</v>
      </c>
      <c r="T2401" s="48">
        <v>2</v>
      </c>
      <c r="U2401" s="48">
        <v>8</v>
      </c>
      <c r="V2401" s="48">
        <v>6</v>
      </c>
      <c r="W2401" s="48">
        <v>2</v>
      </c>
    </row>
    <row r="2402" spans="3:28" ht="15" customHeight="1" outlineLevel="2" x14ac:dyDescent="0.2">
      <c r="D2402" s="41" t="s">
        <v>1873</v>
      </c>
      <c r="E2402" s="118" t="s">
        <v>1874</v>
      </c>
      <c r="F2402" s="48">
        <v>0</v>
      </c>
      <c r="G2402" s="48">
        <v>0</v>
      </c>
      <c r="H2402" s="48">
        <v>0</v>
      </c>
      <c r="I2402" s="48">
        <v>0</v>
      </c>
      <c r="J2402" s="48">
        <v>0</v>
      </c>
      <c r="K2402" s="48">
        <v>0</v>
      </c>
      <c r="L2402" s="48">
        <v>0</v>
      </c>
      <c r="M2402" s="48">
        <v>0</v>
      </c>
      <c r="N2402" s="48">
        <v>0</v>
      </c>
      <c r="O2402" s="48">
        <v>0</v>
      </c>
      <c r="P2402" s="48">
        <v>0</v>
      </c>
      <c r="Q2402" s="48">
        <v>0</v>
      </c>
      <c r="R2402" s="48">
        <v>0</v>
      </c>
      <c r="S2402" s="48">
        <v>0</v>
      </c>
      <c r="T2402" s="48">
        <v>0</v>
      </c>
      <c r="U2402" s="48">
        <v>0</v>
      </c>
      <c r="V2402" s="48">
        <v>0</v>
      </c>
      <c r="W2402" s="48">
        <v>0</v>
      </c>
    </row>
    <row r="2403" spans="3:28" ht="15" customHeight="1" outlineLevel="2" x14ac:dyDescent="0.2">
      <c r="D2403" s="41" t="s">
        <v>1875</v>
      </c>
      <c r="E2403" s="118" t="s">
        <v>1876</v>
      </c>
      <c r="F2403" s="48">
        <v>2</v>
      </c>
      <c r="G2403" s="48">
        <v>0</v>
      </c>
      <c r="H2403" s="48">
        <v>2</v>
      </c>
      <c r="I2403" s="48">
        <v>3</v>
      </c>
      <c r="J2403" s="48">
        <v>0</v>
      </c>
      <c r="K2403" s="48">
        <v>3</v>
      </c>
      <c r="L2403" s="48">
        <v>3</v>
      </c>
      <c r="M2403" s="48">
        <v>0</v>
      </c>
      <c r="N2403" s="48">
        <v>3</v>
      </c>
      <c r="O2403" s="48">
        <v>3</v>
      </c>
      <c r="P2403" s="48">
        <v>0</v>
      </c>
      <c r="Q2403" s="48">
        <v>3</v>
      </c>
      <c r="R2403" s="48">
        <v>3</v>
      </c>
      <c r="S2403" s="48">
        <v>0</v>
      </c>
      <c r="T2403" s="48">
        <v>3</v>
      </c>
      <c r="U2403" s="48">
        <v>3</v>
      </c>
      <c r="V2403" s="48">
        <v>0</v>
      </c>
      <c r="W2403" s="48">
        <v>3</v>
      </c>
    </row>
    <row r="2404" spans="3:28" ht="15" customHeight="1" outlineLevel="2" x14ac:dyDescent="0.2">
      <c r="D2404" s="41" t="s">
        <v>1877</v>
      </c>
      <c r="E2404" s="118" t="s">
        <v>1878</v>
      </c>
      <c r="F2404" s="48">
        <v>0</v>
      </c>
      <c r="G2404" s="48">
        <v>0</v>
      </c>
      <c r="H2404" s="48">
        <v>0</v>
      </c>
      <c r="I2404" s="48">
        <v>0</v>
      </c>
      <c r="J2404" s="48">
        <v>0</v>
      </c>
      <c r="K2404" s="48">
        <v>0</v>
      </c>
      <c r="L2404" s="48">
        <v>0</v>
      </c>
      <c r="M2404" s="48">
        <v>0</v>
      </c>
      <c r="N2404" s="48">
        <v>0</v>
      </c>
      <c r="O2404" s="48">
        <v>0</v>
      </c>
      <c r="P2404" s="48">
        <v>0</v>
      </c>
      <c r="Q2404" s="48">
        <v>0</v>
      </c>
      <c r="R2404" s="48">
        <v>0</v>
      </c>
      <c r="S2404" s="48">
        <v>0</v>
      </c>
      <c r="T2404" s="48">
        <v>0</v>
      </c>
      <c r="U2404" s="48">
        <v>0</v>
      </c>
      <c r="V2404" s="48">
        <v>0</v>
      </c>
      <c r="W2404" s="48">
        <v>0</v>
      </c>
    </row>
    <row r="2405" spans="3:28" ht="15" customHeight="1" outlineLevel="2" x14ac:dyDescent="0.2">
      <c r="D2405" s="41" t="s">
        <v>1879</v>
      </c>
      <c r="E2405" s="118" t="s">
        <v>1880</v>
      </c>
      <c r="F2405" s="48">
        <v>12</v>
      </c>
      <c r="G2405" s="48">
        <v>7</v>
      </c>
      <c r="H2405" s="48">
        <v>5</v>
      </c>
      <c r="I2405" s="48">
        <v>12</v>
      </c>
      <c r="J2405" s="48">
        <v>7</v>
      </c>
      <c r="K2405" s="48">
        <v>5</v>
      </c>
      <c r="L2405" s="48">
        <v>11</v>
      </c>
      <c r="M2405" s="48">
        <v>7</v>
      </c>
      <c r="N2405" s="48">
        <v>4</v>
      </c>
      <c r="O2405" s="48">
        <v>11</v>
      </c>
      <c r="P2405" s="48">
        <v>6</v>
      </c>
      <c r="Q2405" s="48">
        <v>5</v>
      </c>
      <c r="R2405" s="48">
        <v>11</v>
      </c>
      <c r="S2405" s="48">
        <v>6</v>
      </c>
      <c r="T2405" s="48">
        <v>5</v>
      </c>
      <c r="U2405" s="48">
        <v>12</v>
      </c>
      <c r="V2405" s="48">
        <v>7</v>
      </c>
      <c r="W2405" s="48">
        <v>5</v>
      </c>
    </row>
    <row r="2406" spans="3:28" ht="15" customHeight="1" outlineLevel="2" x14ac:dyDescent="0.2">
      <c r="D2406" s="41" t="s">
        <v>1881</v>
      </c>
      <c r="E2406" s="118" t="s">
        <v>1882</v>
      </c>
      <c r="F2406" s="48">
        <v>2</v>
      </c>
      <c r="G2406" s="48">
        <v>2</v>
      </c>
      <c r="H2406" s="48">
        <v>0</v>
      </c>
      <c r="I2406" s="48">
        <v>2</v>
      </c>
      <c r="J2406" s="48">
        <v>2</v>
      </c>
      <c r="K2406" s="48">
        <v>0</v>
      </c>
      <c r="L2406" s="48">
        <v>1</v>
      </c>
      <c r="M2406" s="48">
        <v>1</v>
      </c>
      <c r="N2406" s="48">
        <v>0</v>
      </c>
      <c r="O2406" s="48">
        <v>1</v>
      </c>
      <c r="P2406" s="48">
        <v>1</v>
      </c>
      <c r="Q2406" s="48">
        <v>0</v>
      </c>
      <c r="R2406" s="48">
        <v>1</v>
      </c>
      <c r="S2406" s="48">
        <v>1</v>
      </c>
      <c r="T2406" s="48">
        <v>0</v>
      </c>
      <c r="U2406" s="48">
        <v>2</v>
      </c>
      <c r="V2406" s="48">
        <v>2</v>
      </c>
      <c r="W2406" s="48">
        <v>0</v>
      </c>
    </row>
    <row r="2407" spans="3:28" ht="15" customHeight="1" outlineLevel="2" x14ac:dyDescent="0.2">
      <c r="D2407" s="41" t="s">
        <v>1883</v>
      </c>
      <c r="E2407" s="118" t="s">
        <v>1884</v>
      </c>
      <c r="F2407" s="48">
        <v>2</v>
      </c>
      <c r="G2407" s="48">
        <v>1</v>
      </c>
      <c r="H2407" s="48">
        <v>1</v>
      </c>
      <c r="I2407" s="48">
        <v>1</v>
      </c>
      <c r="J2407" s="48">
        <v>0</v>
      </c>
      <c r="K2407" s="48">
        <v>1</v>
      </c>
      <c r="L2407" s="48">
        <v>1</v>
      </c>
      <c r="M2407" s="48">
        <v>0</v>
      </c>
      <c r="N2407" s="48">
        <v>1</v>
      </c>
      <c r="O2407" s="48">
        <v>1</v>
      </c>
      <c r="P2407" s="48">
        <v>0</v>
      </c>
      <c r="Q2407" s="48">
        <v>1</v>
      </c>
      <c r="R2407" s="48">
        <v>0</v>
      </c>
      <c r="S2407" s="48">
        <v>0</v>
      </c>
      <c r="T2407" s="48">
        <v>0</v>
      </c>
      <c r="U2407" s="48">
        <v>0</v>
      </c>
      <c r="V2407" s="48">
        <v>0</v>
      </c>
      <c r="W2407" s="48">
        <v>0</v>
      </c>
    </row>
    <row r="2408" spans="3:28" ht="15" customHeight="1" outlineLevel="2" x14ac:dyDescent="0.2">
      <c r="D2408" s="41" t="s">
        <v>1885</v>
      </c>
      <c r="E2408" s="118" t="s">
        <v>1886</v>
      </c>
      <c r="F2408" s="48">
        <v>0</v>
      </c>
      <c r="G2408" s="48">
        <v>0</v>
      </c>
      <c r="H2408" s="48">
        <v>0</v>
      </c>
      <c r="I2408" s="48">
        <v>0</v>
      </c>
      <c r="J2408" s="48">
        <v>0</v>
      </c>
      <c r="K2408" s="48">
        <v>0</v>
      </c>
      <c r="L2408" s="48">
        <v>0</v>
      </c>
      <c r="M2408" s="48">
        <v>0</v>
      </c>
      <c r="N2408" s="48">
        <v>0</v>
      </c>
      <c r="O2408" s="48">
        <v>0</v>
      </c>
      <c r="P2408" s="48">
        <v>0</v>
      </c>
      <c r="Q2408" s="48">
        <v>0</v>
      </c>
      <c r="R2408" s="48">
        <v>0</v>
      </c>
      <c r="S2408" s="48">
        <v>0</v>
      </c>
      <c r="T2408" s="48">
        <v>0</v>
      </c>
      <c r="U2408" s="48">
        <v>0</v>
      </c>
      <c r="V2408" s="48">
        <v>0</v>
      </c>
      <c r="W2408" s="48">
        <v>0</v>
      </c>
    </row>
    <row r="2409" spans="3:28" ht="15" customHeight="1" outlineLevel="2" x14ac:dyDescent="0.2">
      <c r="D2409" s="41" t="s">
        <v>1887</v>
      </c>
      <c r="E2409" s="118" t="s">
        <v>1888</v>
      </c>
      <c r="F2409" s="48">
        <v>2</v>
      </c>
      <c r="G2409" s="48">
        <v>0</v>
      </c>
      <c r="H2409" s="48">
        <v>2</v>
      </c>
      <c r="I2409" s="48">
        <v>1</v>
      </c>
      <c r="J2409" s="48">
        <v>0</v>
      </c>
      <c r="K2409" s="48">
        <v>1</v>
      </c>
      <c r="L2409" s="48">
        <v>2</v>
      </c>
      <c r="M2409" s="48">
        <v>1</v>
      </c>
      <c r="N2409" s="48">
        <v>1</v>
      </c>
      <c r="O2409" s="48">
        <v>2</v>
      </c>
      <c r="P2409" s="48">
        <v>1</v>
      </c>
      <c r="Q2409" s="48">
        <v>1</v>
      </c>
      <c r="R2409" s="48">
        <v>0</v>
      </c>
      <c r="S2409" s="48">
        <v>0</v>
      </c>
      <c r="T2409" s="48">
        <v>0</v>
      </c>
      <c r="U2409" s="48">
        <v>0</v>
      </c>
      <c r="V2409" s="48">
        <v>0</v>
      </c>
      <c r="W2409" s="48">
        <v>0</v>
      </c>
    </row>
    <row r="2410" spans="3:28" ht="15" customHeight="1" outlineLevel="2" x14ac:dyDescent="0.2">
      <c r="D2410" s="41" t="s">
        <v>1889</v>
      </c>
      <c r="E2410" s="118" t="s">
        <v>1890</v>
      </c>
      <c r="F2410" s="48">
        <v>0</v>
      </c>
      <c r="G2410" s="48">
        <v>0</v>
      </c>
      <c r="H2410" s="48">
        <v>0</v>
      </c>
      <c r="I2410" s="48">
        <v>0</v>
      </c>
      <c r="J2410" s="48">
        <v>0</v>
      </c>
      <c r="K2410" s="48">
        <v>0</v>
      </c>
      <c r="L2410" s="48">
        <v>0</v>
      </c>
      <c r="M2410" s="48">
        <v>0</v>
      </c>
      <c r="N2410" s="48">
        <v>0</v>
      </c>
      <c r="O2410" s="48">
        <v>0</v>
      </c>
      <c r="P2410" s="48">
        <v>0</v>
      </c>
      <c r="Q2410" s="48">
        <v>0</v>
      </c>
      <c r="R2410" s="48">
        <v>0</v>
      </c>
      <c r="S2410" s="48">
        <v>0</v>
      </c>
      <c r="T2410" s="48">
        <v>0</v>
      </c>
      <c r="U2410" s="48">
        <v>0</v>
      </c>
      <c r="V2410" s="48">
        <v>0</v>
      </c>
      <c r="W2410" s="48">
        <v>0</v>
      </c>
    </row>
    <row r="2411" spans="3:28" ht="15" customHeight="1" outlineLevel="2" x14ac:dyDescent="0.2">
      <c r="D2411" s="41" t="s">
        <v>1891</v>
      </c>
      <c r="E2411" s="118" t="s">
        <v>1892</v>
      </c>
      <c r="F2411" s="48">
        <v>0</v>
      </c>
      <c r="G2411" s="48">
        <v>0</v>
      </c>
      <c r="H2411" s="48">
        <v>0</v>
      </c>
      <c r="I2411" s="48">
        <v>0</v>
      </c>
      <c r="J2411" s="48">
        <v>0</v>
      </c>
      <c r="K2411" s="48">
        <v>0</v>
      </c>
      <c r="L2411" s="48">
        <v>0</v>
      </c>
      <c r="M2411" s="48">
        <v>0</v>
      </c>
      <c r="N2411" s="48">
        <v>0</v>
      </c>
      <c r="O2411" s="48">
        <v>0</v>
      </c>
      <c r="P2411" s="48">
        <v>0</v>
      </c>
      <c r="Q2411" s="48">
        <v>0</v>
      </c>
      <c r="R2411" s="48">
        <v>0</v>
      </c>
      <c r="S2411" s="48">
        <v>0</v>
      </c>
      <c r="T2411" s="48">
        <v>0</v>
      </c>
      <c r="U2411" s="48">
        <v>0</v>
      </c>
      <c r="V2411" s="48">
        <v>0</v>
      </c>
      <c r="W2411" s="48">
        <v>0</v>
      </c>
    </row>
    <row r="2412" spans="3:28" ht="15" customHeight="1" outlineLevel="2" x14ac:dyDescent="0.2">
      <c r="D2412" s="41" t="s">
        <v>1893</v>
      </c>
      <c r="E2412" s="118" t="s">
        <v>1894</v>
      </c>
      <c r="F2412" s="48">
        <v>0</v>
      </c>
      <c r="G2412" s="48">
        <v>0</v>
      </c>
      <c r="H2412" s="48">
        <v>0</v>
      </c>
      <c r="I2412" s="48">
        <v>0</v>
      </c>
      <c r="J2412" s="48">
        <v>0</v>
      </c>
      <c r="K2412" s="48">
        <v>0</v>
      </c>
      <c r="L2412" s="48">
        <v>0</v>
      </c>
      <c r="M2412" s="48">
        <v>0</v>
      </c>
      <c r="N2412" s="48">
        <v>0</v>
      </c>
      <c r="O2412" s="48">
        <v>0</v>
      </c>
      <c r="P2412" s="48">
        <v>0</v>
      </c>
      <c r="Q2412" s="48">
        <v>0</v>
      </c>
      <c r="R2412" s="48">
        <v>0</v>
      </c>
      <c r="S2412" s="48">
        <v>0</v>
      </c>
      <c r="T2412" s="48">
        <v>0</v>
      </c>
      <c r="U2412" s="48">
        <v>0</v>
      </c>
      <c r="V2412" s="48">
        <v>0</v>
      </c>
      <c r="W2412" s="48">
        <v>0</v>
      </c>
    </row>
    <row r="2413" spans="3:28" ht="15" customHeight="1" outlineLevel="2" x14ac:dyDescent="0.2">
      <c r="D2413" s="41" t="s">
        <v>1895</v>
      </c>
      <c r="E2413" s="118" t="s">
        <v>1896</v>
      </c>
      <c r="F2413" s="48">
        <v>358</v>
      </c>
      <c r="G2413" s="48">
        <v>357</v>
      </c>
      <c r="H2413" s="48">
        <v>1</v>
      </c>
      <c r="I2413" s="48">
        <v>353</v>
      </c>
      <c r="J2413" s="48">
        <v>352</v>
      </c>
      <c r="K2413" s="48">
        <v>1</v>
      </c>
      <c r="L2413" s="48">
        <v>364</v>
      </c>
      <c r="M2413" s="48">
        <v>362</v>
      </c>
      <c r="N2413" s="48">
        <v>2</v>
      </c>
      <c r="O2413" s="48">
        <v>364</v>
      </c>
      <c r="P2413" s="48">
        <v>361</v>
      </c>
      <c r="Q2413" s="48">
        <v>3</v>
      </c>
      <c r="R2413" s="48">
        <v>345</v>
      </c>
      <c r="S2413" s="48">
        <v>343</v>
      </c>
      <c r="T2413" s="48">
        <v>2</v>
      </c>
      <c r="U2413" s="48">
        <v>354</v>
      </c>
      <c r="V2413" s="48">
        <v>352</v>
      </c>
      <c r="W2413" s="48">
        <v>2</v>
      </c>
    </row>
    <row r="2414" spans="3:28" ht="15" customHeight="1" outlineLevel="1" x14ac:dyDescent="0.2">
      <c r="C2414" s="226" t="s">
        <v>325</v>
      </c>
      <c r="E2414" s="225" t="s">
        <v>1897</v>
      </c>
      <c r="F2414" s="48">
        <v>61</v>
      </c>
      <c r="G2414" s="48">
        <v>54</v>
      </c>
      <c r="H2414" s="48">
        <v>7</v>
      </c>
      <c r="I2414" s="48">
        <v>59</v>
      </c>
      <c r="J2414" s="48">
        <v>53</v>
      </c>
      <c r="K2414" s="48">
        <v>6</v>
      </c>
      <c r="L2414" s="48">
        <v>60</v>
      </c>
      <c r="M2414" s="48">
        <v>52</v>
      </c>
      <c r="N2414" s="48">
        <v>8</v>
      </c>
      <c r="O2414" s="48">
        <v>56</v>
      </c>
      <c r="P2414" s="48">
        <v>48</v>
      </c>
      <c r="Q2414" s="48">
        <v>8</v>
      </c>
      <c r="R2414" s="48">
        <v>53</v>
      </c>
      <c r="S2414" s="48">
        <v>47</v>
      </c>
      <c r="T2414" s="48">
        <v>6</v>
      </c>
      <c r="U2414" s="48">
        <v>57</v>
      </c>
      <c r="V2414" s="48">
        <v>51</v>
      </c>
      <c r="W2414" s="48">
        <v>6</v>
      </c>
      <c r="AB2414" s="270"/>
    </row>
    <row r="2415" spans="3:28" ht="15" customHeight="1" outlineLevel="2" x14ac:dyDescent="0.2">
      <c r="D2415" s="41" t="s">
        <v>1898</v>
      </c>
      <c r="E2415" s="118" t="s">
        <v>1899</v>
      </c>
      <c r="F2415" s="48">
        <v>1</v>
      </c>
      <c r="G2415" s="48">
        <v>0</v>
      </c>
      <c r="H2415" s="48">
        <v>1</v>
      </c>
      <c r="I2415" s="48">
        <v>1</v>
      </c>
      <c r="J2415" s="48">
        <v>0</v>
      </c>
      <c r="K2415" s="48">
        <v>1</v>
      </c>
      <c r="L2415" s="48">
        <v>2</v>
      </c>
      <c r="M2415" s="48">
        <v>0</v>
      </c>
      <c r="N2415" s="48">
        <v>2</v>
      </c>
      <c r="O2415" s="48">
        <v>2</v>
      </c>
      <c r="P2415" s="48">
        <v>0</v>
      </c>
      <c r="Q2415" s="48">
        <v>2</v>
      </c>
      <c r="R2415" s="48">
        <v>2</v>
      </c>
      <c r="S2415" s="48">
        <v>0</v>
      </c>
      <c r="T2415" s="48">
        <v>2</v>
      </c>
      <c r="U2415" s="48">
        <v>2</v>
      </c>
      <c r="V2415" s="48">
        <v>0</v>
      </c>
      <c r="W2415" s="48">
        <v>2</v>
      </c>
    </row>
    <row r="2416" spans="3:28" ht="15" customHeight="1" outlineLevel="2" x14ac:dyDescent="0.2">
      <c r="D2416" s="41" t="s">
        <v>1900</v>
      </c>
      <c r="E2416" s="118" t="s">
        <v>1901</v>
      </c>
      <c r="F2416" s="48">
        <v>0</v>
      </c>
      <c r="G2416" s="48">
        <v>0</v>
      </c>
      <c r="H2416" s="48">
        <v>0</v>
      </c>
      <c r="I2416" s="48">
        <v>0</v>
      </c>
      <c r="J2416" s="48">
        <v>0</v>
      </c>
      <c r="K2416" s="48">
        <v>0</v>
      </c>
      <c r="L2416" s="48">
        <v>0</v>
      </c>
      <c r="M2416" s="48">
        <v>0</v>
      </c>
      <c r="N2416" s="48">
        <v>0</v>
      </c>
      <c r="O2416" s="48">
        <v>0</v>
      </c>
      <c r="P2416" s="48">
        <v>0</v>
      </c>
      <c r="Q2416" s="48">
        <v>0</v>
      </c>
      <c r="R2416" s="48">
        <v>0</v>
      </c>
      <c r="S2416" s="48">
        <v>0</v>
      </c>
      <c r="T2416" s="48">
        <v>0</v>
      </c>
      <c r="U2416" s="48">
        <v>0</v>
      </c>
      <c r="V2416" s="48">
        <v>0</v>
      </c>
      <c r="W2416" s="48">
        <v>0</v>
      </c>
    </row>
    <row r="2417" spans="3:28" ht="15" customHeight="1" outlineLevel="2" x14ac:dyDescent="0.2">
      <c r="D2417" s="41" t="s">
        <v>1902</v>
      </c>
      <c r="E2417" s="118" t="s">
        <v>1903</v>
      </c>
      <c r="F2417" s="48">
        <v>0</v>
      </c>
      <c r="G2417" s="48">
        <v>0</v>
      </c>
      <c r="H2417" s="48">
        <v>0</v>
      </c>
      <c r="I2417" s="48">
        <v>0</v>
      </c>
      <c r="J2417" s="48">
        <v>0</v>
      </c>
      <c r="K2417" s="48">
        <v>0</v>
      </c>
      <c r="L2417" s="48">
        <v>0</v>
      </c>
      <c r="M2417" s="48">
        <v>0</v>
      </c>
      <c r="N2417" s="48">
        <v>0</v>
      </c>
      <c r="O2417" s="48">
        <v>0</v>
      </c>
      <c r="P2417" s="48">
        <v>0</v>
      </c>
      <c r="Q2417" s="48">
        <v>0</v>
      </c>
      <c r="R2417" s="48">
        <v>0</v>
      </c>
      <c r="S2417" s="48">
        <v>0</v>
      </c>
      <c r="T2417" s="48">
        <v>0</v>
      </c>
      <c r="U2417" s="48">
        <v>0</v>
      </c>
      <c r="V2417" s="48">
        <v>0</v>
      </c>
      <c r="W2417" s="48">
        <v>0</v>
      </c>
    </row>
    <row r="2418" spans="3:28" ht="15" customHeight="1" outlineLevel="2" x14ac:dyDescent="0.2">
      <c r="D2418" s="41" t="s">
        <v>1904</v>
      </c>
      <c r="E2418" s="118" t="s">
        <v>1905</v>
      </c>
      <c r="F2418" s="48">
        <v>0</v>
      </c>
      <c r="G2418" s="48">
        <v>0</v>
      </c>
      <c r="H2418" s="48">
        <v>0</v>
      </c>
      <c r="I2418" s="48">
        <v>0</v>
      </c>
      <c r="J2418" s="48">
        <v>0</v>
      </c>
      <c r="K2418" s="48">
        <v>0</v>
      </c>
      <c r="L2418" s="48">
        <v>0</v>
      </c>
      <c r="M2418" s="48">
        <v>0</v>
      </c>
      <c r="N2418" s="48">
        <v>0</v>
      </c>
      <c r="O2418" s="48">
        <v>0</v>
      </c>
      <c r="P2418" s="48">
        <v>0</v>
      </c>
      <c r="Q2418" s="48">
        <v>0</v>
      </c>
      <c r="R2418" s="48">
        <v>0</v>
      </c>
      <c r="S2418" s="48">
        <v>0</v>
      </c>
      <c r="T2418" s="48">
        <v>0</v>
      </c>
      <c r="U2418" s="48">
        <v>0</v>
      </c>
      <c r="V2418" s="48">
        <v>0</v>
      </c>
      <c r="W2418" s="48">
        <v>0</v>
      </c>
    </row>
    <row r="2419" spans="3:28" ht="15" customHeight="1" outlineLevel="2" x14ac:dyDescent="0.2">
      <c r="D2419" s="41" t="s">
        <v>1906</v>
      </c>
      <c r="E2419" s="118" t="s">
        <v>1907</v>
      </c>
      <c r="F2419" s="48">
        <v>0</v>
      </c>
      <c r="G2419" s="48">
        <v>0</v>
      </c>
      <c r="H2419" s="48">
        <v>0</v>
      </c>
      <c r="I2419" s="48">
        <v>0</v>
      </c>
      <c r="J2419" s="48">
        <v>0</v>
      </c>
      <c r="K2419" s="48">
        <v>0</v>
      </c>
      <c r="L2419" s="48">
        <v>0</v>
      </c>
      <c r="M2419" s="48">
        <v>0</v>
      </c>
      <c r="N2419" s="48">
        <v>0</v>
      </c>
      <c r="O2419" s="48">
        <v>0</v>
      </c>
      <c r="P2419" s="48">
        <v>0</v>
      </c>
      <c r="Q2419" s="48">
        <v>0</v>
      </c>
      <c r="R2419" s="48">
        <v>0</v>
      </c>
      <c r="S2419" s="48">
        <v>0</v>
      </c>
      <c r="T2419" s="48">
        <v>0</v>
      </c>
      <c r="U2419" s="48">
        <v>0</v>
      </c>
      <c r="V2419" s="48">
        <v>0</v>
      </c>
      <c r="W2419" s="48">
        <v>0</v>
      </c>
    </row>
    <row r="2420" spans="3:28" ht="15" customHeight="1" outlineLevel="2" x14ac:dyDescent="0.2">
      <c r="D2420" s="41" t="s">
        <v>1908</v>
      </c>
      <c r="E2420" s="118" t="s">
        <v>1909</v>
      </c>
      <c r="F2420" s="48">
        <v>0</v>
      </c>
      <c r="G2420" s="48">
        <v>0</v>
      </c>
      <c r="H2420" s="48">
        <v>0</v>
      </c>
      <c r="I2420" s="48">
        <v>0</v>
      </c>
      <c r="J2420" s="48">
        <v>0</v>
      </c>
      <c r="K2420" s="48">
        <v>0</v>
      </c>
      <c r="L2420" s="48">
        <v>0</v>
      </c>
      <c r="M2420" s="48">
        <v>0</v>
      </c>
      <c r="N2420" s="48">
        <v>0</v>
      </c>
      <c r="O2420" s="48">
        <v>0</v>
      </c>
      <c r="P2420" s="48">
        <v>0</v>
      </c>
      <c r="Q2420" s="48">
        <v>0</v>
      </c>
      <c r="R2420" s="48">
        <v>0</v>
      </c>
      <c r="S2420" s="48">
        <v>0</v>
      </c>
      <c r="T2420" s="48">
        <v>0</v>
      </c>
      <c r="U2420" s="48">
        <v>0</v>
      </c>
      <c r="V2420" s="48">
        <v>0</v>
      </c>
      <c r="W2420" s="48">
        <v>0</v>
      </c>
    </row>
    <row r="2421" spans="3:28" ht="15" customHeight="1" outlineLevel="2" x14ac:dyDescent="0.2">
      <c r="D2421" s="41" t="s">
        <v>1910</v>
      </c>
      <c r="E2421" s="118" t="s">
        <v>1911</v>
      </c>
      <c r="F2421" s="48">
        <v>0</v>
      </c>
      <c r="G2421" s="48">
        <v>0</v>
      </c>
      <c r="H2421" s="48">
        <v>0</v>
      </c>
      <c r="I2421" s="48">
        <v>0</v>
      </c>
      <c r="J2421" s="48">
        <v>0</v>
      </c>
      <c r="K2421" s="48">
        <v>0</v>
      </c>
      <c r="L2421" s="48">
        <v>0</v>
      </c>
      <c r="M2421" s="48">
        <v>0</v>
      </c>
      <c r="N2421" s="48">
        <v>0</v>
      </c>
      <c r="O2421" s="48">
        <v>0</v>
      </c>
      <c r="P2421" s="48">
        <v>0</v>
      </c>
      <c r="Q2421" s="48">
        <v>0</v>
      </c>
      <c r="R2421" s="48">
        <v>0</v>
      </c>
      <c r="S2421" s="48">
        <v>0</v>
      </c>
      <c r="T2421" s="48">
        <v>0</v>
      </c>
      <c r="U2421" s="48">
        <v>0</v>
      </c>
      <c r="V2421" s="48">
        <v>0</v>
      </c>
      <c r="W2421" s="48">
        <v>0</v>
      </c>
    </row>
    <row r="2422" spans="3:28" ht="15" customHeight="1" outlineLevel="2" x14ac:dyDescent="0.2">
      <c r="D2422" s="41" t="s">
        <v>1912</v>
      </c>
      <c r="E2422" s="118" t="s">
        <v>1913</v>
      </c>
      <c r="F2422" s="48">
        <v>7</v>
      </c>
      <c r="G2422" s="48">
        <v>6</v>
      </c>
      <c r="H2422" s="48">
        <v>1</v>
      </c>
      <c r="I2422" s="48">
        <v>8</v>
      </c>
      <c r="J2422" s="48">
        <v>7</v>
      </c>
      <c r="K2422" s="48">
        <v>1</v>
      </c>
      <c r="L2422" s="48">
        <v>8</v>
      </c>
      <c r="M2422" s="48">
        <v>7</v>
      </c>
      <c r="N2422" s="48">
        <v>1</v>
      </c>
      <c r="O2422" s="48">
        <v>7</v>
      </c>
      <c r="P2422" s="48">
        <v>6</v>
      </c>
      <c r="Q2422" s="48">
        <v>1</v>
      </c>
      <c r="R2422" s="48">
        <v>4</v>
      </c>
      <c r="S2422" s="48">
        <v>4</v>
      </c>
      <c r="T2422" s="48">
        <v>0</v>
      </c>
      <c r="U2422" s="48">
        <v>4</v>
      </c>
      <c r="V2422" s="48">
        <v>4</v>
      </c>
      <c r="W2422" s="48">
        <v>0</v>
      </c>
    </row>
    <row r="2423" spans="3:28" ht="15" customHeight="1" outlineLevel="2" x14ac:dyDescent="0.2">
      <c r="D2423" s="41" t="s">
        <v>1914</v>
      </c>
      <c r="E2423" s="118" t="s">
        <v>1915</v>
      </c>
      <c r="F2423" s="48">
        <v>0</v>
      </c>
      <c r="G2423" s="48">
        <v>0</v>
      </c>
      <c r="H2423" s="48">
        <v>0</v>
      </c>
      <c r="I2423" s="48">
        <v>0</v>
      </c>
      <c r="J2423" s="48">
        <v>0</v>
      </c>
      <c r="K2423" s="48">
        <v>0</v>
      </c>
      <c r="L2423" s="48">
        <v>0</v>
      </c>
      <c r="M2423" s="48">
        <v>0</v>
      </c>
      <c r="N2423" s="48">
        <v>0</v>
      </c>
      <c r="O2423" s="48">
        <v>0</v>
      </c>
      <c r="P2423" s="48">
        <v>0</v>
      </c>
      <c r="Q2423" s="48">
        <v>0</v>
      </c>
      <c r="R2423" s="48">
        <v>0</v>
      </c>
      <c r="S2423" s="48">
        <v>0</v>
      </c>
      <c r="T2423" s="48">
        <v>0</v>
      </c>
      <c r="U2423" s="48">
        <v>0</v>
      </c>
      <c r="V2423" s="48">
        <v>0</v>
      </c>
      <c r="W2423" s="48">
        <v>0</v>
      </c>
    </row>
    <row r="2424" spans="3:28" ht="15" customHeight="1" outlineLevel="2" x14ac:dyDescent="0.2">
      <c r="D2424" s="41" t="s">
        <v>1916</v>
      </c>
      <c r="E2424" s="118" t="s">
        <v>1917</v>
      </c>
      <c r="F2424" s="48">
        <v>3</v>
      </c>
      <c r="G2424" s="48">
        <v>0</v>
      </c>
      <c r="H2424" s="48">
        <v>3</v>
      </c>
      <c r="I2424" s="48">
        <v>3</v>
      </c>
      <c r="J2424" s="48">
        <v>0</v>
      </c>
      <c r="K2424" s="48">
        <v>3</v>
      </c>
      <c r="L2424" s="48">
        <v>3</v>
      </c>
      <c r="M2424" s="48">
        <v>0</v>
      </c>
      <c r="N2424" s="48">
        <v>3</v>
      </c>
      <c r="O2424" s="48">
        <v>3</v>
      </c>
      <c r="P2424" s="48">
        <v>0</v>
      </c>
      <c r="Q2424" s="48">
        <v>3</v>
      </c>
      <c r="R2424" s="48">
        <v>3</v>
      </c>
      <c r="S2424" s="48">
        <v>0</v>
      </c>
      <c r="T2424" s="48">
        <v>3</v>
      </c>
      <c r="U2424" s="48">
        <v>3</v>
      </c>
      <c r="V2424" s="48">
        <v>0</v>
      </c>
      <c r="W2424" s="48">
        <v>3</v>
      </c>
    </row>
    <row r="2425" spans="3:28" ht="15" customHeight="1" outlineLevel="2" x14ac:dyDescent="0.2">
      <c r="D2425" s="41" t="s">
        <v>1918</v>
      </c>
      <c r="E2425" s="118" t="s">
        <v>1919</v>
      </c>
      <c r="F2425" s="48">
        <v>4</v>
      </c>
      <c r="G2425" s="48">
        <v>2</v>
      </c>
      <c r="H2425" s="48">
        <v>2</v>
      </c>
      <c r="I2425" s="48">
        <v>3</v>
      </c>
      <c r="J2425" s="48">
        <v>2</v>
      </c>
      <c r="K2425" s="48">
        <v>1</v>
      </c>
      <c r="L2425" s="48">
        <v>3</v>
      </c>
      <c r="M2425" s="48">
        <v>2</v>
      </c>
      <c r="N2425" s="48">
        <v>1</v>
      </c>
      <c r="O2425" s="48">
        <v>2</v>
      </c>
      <c r="P2425" s="48">
        <v>1</v>
      </c>
      <c r="Q2425" s="48">
        <v>1</v>
      </c>
      <c r="R2425" s="48">
        <v>1</v>
      </c>
      <c r="S2425" s="48">
        <v>1</v>
      </c>
      <c r="T2425" s="48">
        <v>0</v>
      </c>
      <c r="U2425" s="48">
        <v>2</v>
      </c>
      <c r="V2425" s="48">
        <v>2</v>
      </c>
      <c r="W2425" s="48">
        <v>0</v>
      </c>
    </row>
    <row r="2426" spans="3:28" ht="15" customHeight="1" outlineLevel="2" x14ac:dyDescent="0.2">
      <c r="D2426" s="41" t="s">
        <v>1920</v>
      </c>
      <c r="E2426" s="118" t="s">
        <v>1921</v>
      </c>
      <c r="F2426" s="48">
        <v>0</v>
      </c>
      <c r="G2426" s="48">
        <v>0</v>
      </c>
      <c r="H2426" s="48">
        <v>0</v>
      </c>
      <c r="I2426" s="48">
        <v>0</v>
      </c>
      <c r="J2426" s="48">
        <v>0</v>
      </c>
      <c r="K2426" s="48">
        <v>0</v>
      </c>
      <c r="L2426" s="48">
        <v>0</v>
      </c>
      <c r="M2426" s="48">
        <v>0</v>
      </c>
      <c r="N2426" s="48">
        <v>0</v>
      </c>
      <c r="O2426" s="48">
        <v>0</v>
      </c>
      <c r="P2426" s="48">
        <v>0</v>
      </c>
      <c r="Q2426" s="48">
        <v>0</v>
      </c>
      <c r="R2426" s="48">
        <v>0</v>
      </c>
      <c r="S2426" s="48">
        <v>0</v>
      </c>
      <c r="T2426" s="48">
        <v>0</v>
      </c>
      <c r="U2426" s="48">
        <v>0</v>
      </c>
      <c r="V2426" s="48">
        <v>0</v>
      </c>
      <c r="W2426" s="48">
        <v>0</v>
      </c>
    </row>
    <row r="2427" spans="3:28" ht="15" customHeight="1" outlineLevel="2" x14ac:dyDescent="0.2">
      <c r="D2427" s="41" t="s">
        <v>1922</v>
      </c>
      <c r="E2427" s="118" t="s">
        <v>1923</v>
      </c>
      <c r="F2427" s="48">
        <v>45</v>
      </c>
      <c r="G2427" s="48">
        <v>45</v>
      </c>
      <c r="H2427" s="48">
        <v>0</v>
      </c>
      <c r="I2427" s="48">
        <v>44</v>
      </c>
      <c r="J2427" s="48">
        <v>44</v>
      </c>
      <c r="K2427" s="48">
        <v>0</v>
      </c>
      <c r="L2427" s="48">
        <v>44</v>
      </c>
      <c r="M2427" s="48">
        <v>43</v>
      </c>
      <c r="N2427" s="48">
        <v>1</v>
      </c>
      <c r="O2427" s="48">
        <v>42</v>
      </c>
      <c r="P2427" s="48">
        <v>41</v>
      </c>
      <c r="Q2427" s="48">
        <v>1</v>
      </c>
      <c r="R2427" s="48">
        <v>43</v>
      </c>
      <c r="S2427" s="48">
        <v>42</v>
      </c>
      <c r="T2427" s="48">
        <v>1</v>
      </c>
      <c r="U2427" s="48">
        <v>46</v>
      </c>
      <c r="V2427" s="48">
        <v>45</v>
      </c>
      <c r="W2427" s="48">
        <v>1</v>
      </c>
    </row>
    <row r="2428" spans="3:28" ht="15" customHeight="1" outlineLevel="2" x14ac:dyDescent="0.2">
      <c r="D2428" s="41" t="s">
        <v>1924</v>
      </c>
      <c r="E2428" s="118" t="s">
        <v>1925</v>
      </c>
      <c r="F2428" s="48">
        <v>1</v>
      </c>
      <c r="G2428" s="48">
        <v>1</v>
      </c>
      <c r="H2428" s="48">
        <v>0</v>
      </c>
      <c r="I2428" s="48">
        <v>0</v>
      </c>
      <c r="J2428" s="48">
        <v>0</v>
      </c>
      <c r="K2428" s="48">
        <v>0</v>
      </c>
      <c r="L2428" s="48">
        <v>0</v>
      </c>
      <c r="M2428" s="48">
        <v>0</v>
      </c>
      <c r="N2428" s="48">
        <v>0</v>
      </c>
      <c r="O2428" s="48">
        <v>0</v>
      </c>
      <c r="P2428" s="48">
        <v>0</v>
      </c>
      <c r="Q2428" s="48">
        <v>0</v>
      </c>
      <c r="R2428" s="48">
        <v>0</v>
      </c>
      <c r="S2428" s="48">
        <v>0</v>
      </c>
      <c r="T2428" s="48">
        <v>0</v>
      </c>
      <c r="U2428" s="48">
        <v>0</v>
      </c>
      <c r="V2428" s="48">
        <v>0</v>
      </c>
      <c r="W2428" s="48">
        <v>0</v>
      </c>
    </row>
    <row r="2429" spans="3:28" ht="15" customHeight="1" outlineLevel="1" x14ac:dyDescent="0.2">
      <c r="C2429" s="226" t="s">
        <v>1926</v>
      </c>
      <c r="E2429" s="225" t="s">
        <v>1927</v>
      </c>
      <c r="F2429" s="48">
        <v>194</v>
      </c>
      <c r="G2429" s="48">
        <v>181</v>
      </c>
      <c r="H2429" s="48">
        <v>13</v>
      </c>
      <c r="I2429" s="48">
        <v>179</v>
      </c>
      <c r="J2429" s="48">
        <v>168</v>
      </c>
      <c r="K2429" s="48">
        <v>11</v>
      </c>
      <c r="L2429" s="48">
        <v>146</v>
      </c>
      <c r="M2429" s="48">
        <v>137</v>
      </c>
      <c r="N2429" s="48">
        <v>9</v>
      </c>
      <c r="O2429" s="48">
        <v>133</v>
      </c>
      <c r="P2429" s="48">
        <v>124</v>
      </c>
      <c r="Q2429" s="48">
        <v>9</v>
      </c>
      <c r="R2429" s="48">
        <v>118</v>
      </c>
      <c r="S2429" s="48">
        <v>110</v>
      </c>
      <c r="T2429" s="48">
        <v>8</v>
      </c>
      <c r="U2429" s="48">
        <v>98</v>
      </c>
      <c r="V2429" s="48">
        <v>90</v>
      </c>
      <c r="W2429" s="48">
        <v>8</v>
      </c>
      <c r="AB2429" s="270"/>
    </row>
    <row r="2430" spans="3:28" ht="15" customHeight="1" outlineLevel="2" x14ac:dyDescent="0.2">
      <c r="D2430" s="41" t="s">
        <v>1928</v>
      </c>
      <c r="E2430" s="118" t="s">
        <v>1929</v>
      </c>
      <c r="F2430" s="48">
        <v>0</v>
      </c>
      <c r="G2430" s="48">
        <v>0</v>
      </c>
      <c r="H2430" s="48">
        <v>0</v>
      </c>
      <c r="I2430" s="48">
        <v>0</v>
      </c>
      <c r="J2430" s="48">
        <v>0</v>
      </c>
      <c r="K2430" s="48">
        <v>0</v>
      </c>
      <c r="L2430" s="48">
        <v>0</v>
      </c>
      <c r="M2430" s="48">
        <v>0</v>
      </c>
      <c r="N2430" s="48">
        <v>0</v>
      </c>
      <c r="O2430" s="48">
        <v>0</v>
      </c>
      <c r="P2430" s="48">
        <v>0</v>
      </c>
      <c r="Q2430" s="48">
        <v>0</v>
      </c>
      <c r="R2430" s="48">
        <v>0</v>
      </c>
      <c r="S2430" s="48">
        <v>0</v>
      </c>
      <c r="T2430" s="48">
        <v>0</v>
      </c>
      <c r="U2430" s="48">
        <v>0</v>
      </c>
      <c r="V2430" s="48">
        <v>0</v>
      </c>
      <c r="W2430" s="48">
        <v>0</v>
      </c>
    </row>
    <row r="2431" spans="3:28" ht="15" customHeight="1" outlineLevel="2" x14ac:dyDescent="0.2">
      <c r="D2431" s="41" t="s">
        <v>1930</v>
      </c>
      <c r="E2431" s="118" t="s">
        <v>1931</v>
      </c>
      <c r="F2431" s="48">
        <v>7</v>
      </c>
      <c r="G2431" s="48">
        <v>5</v>
      </c>
      <c r="H2431" s="48">
        <v>2</v>
      </c>
      <c r="I2431" s="48">
        <v>7</v>
      </c>
      <c r="J2431" s="48">
        <v>5</v>
      </c>
      <c r="K2431" s="48">
        <v>2</v>
      </c>
      <c r="L2431" s="48">
        <v>7</v>
      </c>
      <c r="M2431" s="48">
        <v>5</v>
      </c>
      <c r="N2431" s="48">
        <v>2</v>
      </c>
      <c r="O2431" s="48">
        <v>8</v>
      </c>
      <c r="P2431" s="48">
        <v>6</v>
      </c>
      <c r="Q2431" s="48">
        <v>2</v>
      </c>
      <c r="R2431" s="48">
        <v>6</v>
      </c>
      <c r="S2431" s="48">
        <v>4</v>
      </c>
      <c r="T2431" s="48">
        <v>2</v>
      </c>
      <c r="U2431" s="48">
        <v>6</v>
      </c>
      <c r="V2431" s="48">
        <v>3</v>
      </c>
      <c r="W2431" s="48">
        <v>3</v>
      </c>
    </row>
    <row r="2432" spans="3:28" ht="15" customHeight="1" outlineLevel="2" x14ac:dyDescent="0.2">
      <c r="D2432" s="41" t="s">
        <v>1932</v>
      </c>
      <c r="E2432" s="118" t="s">
        <v>1933</v>
      </c>
      <c r="F2432" s="48">
        <v>14</v>
      </c>
      <c r="G2432" s="48">
        <v>13</v>
      </c>
      <c r="H2432" s="48">
        <v>1</v>
      </c>
      <c r="I2432" s="48">
        <v>12</v>
      </c>
      <c r="J2432" s="48">
        <v>11</v>
      </c>
      <c r="K2432" s="48">
        <v>1</v>
      </c>
      <c r="L2432" s="48">
        <v>10</v>
      </c>
      <c r="M2432" s="48">
        <v>9</v>
      </c>
      <c r="N2432" s="48">
        <v>1</v>
      </c>
      <c r="O2432" s="48">
        <v>8</v>
      </c>
      <c r="P2432" s="48">
        <v>7</v>
      </c>
      <c r="Q2432" s="48">
        <v>1</v>
      </c>
      <c r="R2432" s="48">
        <v>7</v>
      </c>
      <c r="S2432" s="48">
        <v>7</v>
      </c>
      <c r="T2432" s="48">
        <v>0</v>
      </c>
      <c r="U2432" s="48">
        <v>6</v>
      </c>
      <c r="V2432" s="48">
        <v>6</v>
      </c>
      <c r="W2432" s="48">
        <v>0</v>
      </c>
    </row>
    <row r="2433" spans="4:23" ht="15" customHeight="1" outlineLevel="2" x14ac:dyDescent="0.2">
      <c r="D2433" s="41" t="s">
        <v>1934</v>
      </c>
      <c r="E2433" s="118" t="s">
        <v>1935</v>
      </c>
      <c r="F2433" s="48">
        <v>7</v>
      </c>
      <c r="G2433" s="48">
        <v>4</v>
      </c>
      <c r="H2433" s="48">
        <v>3</v>
      </c>
      <c r="I2433" s="48">
        <v>6</v>
      </c>
      <c r="J2433" s="48">
        <v>4</v>
      </c>
      <c r="K2433" s="48">
        <v>2</v>
      </c>
      <c r="L2433" s="48">
        <v>5</v>
      </c>
      <c r="M2433" s="48">
        <v>3</v>
      </c>
      <c r="N2433" s="48">
        <v>2</v>
      </c>
      <c r="O2433" s="48">
        <v>5</v>
      </c>
      <c r="P2433" s="48">
        <v>3</v>
      </c>
      <c r="Q2433" s="48">
        <v>2</v>
      </c>
      <c r="R2433" s="48">
        <v>5</v>
      </c>
      <c r="S2433" s="48">
        <v>3</v>
      </c>
      <c r="T2433" s="48">
        <v>2</v>
      </c>
      <c r="U2433" s="48">
        <v>4</v>
      </c>
      <c r="V2433" s="48">
        <v>3</v>
      </c>
      <c r="W2433" s="48">
        <v>1</v>
      </c>
    </row>
    <row r="2434" spans="4:23" ht="15" customHeight="1" outlineLevel="2" x14ac:dyDescent="0.2">
      <c r="D2434" s="41" t="s">
        <v>1936</v>
      </c>
      <c r="E2434" s="118" t="s">
        <v>1937</v>
      </c>
      <c r="F2434" s="48">
        <v>0</v>
      </c>
      <c r="G2434" s="48">
        <v>0</v>
      </c>
      <c r="H2434" s="48">
        <v>0</v>
      </c>
      <c r="I2434" s="48">
        <v>0</v>
      </c>
      <c r="J2434" s="48">
        <v>0</v>
      </c>
      <c r="K2434" s="48">
        <v>0</v>
      </c>
      <c r="L2434" s="48">
        <v>0</v>
      </c>
      <c r="M2434" s="48">
        <v>0</v>
      </c>
      <c r="N2434" s="48">
        <v>0</v>
      </c>
      <c r="O2434" s="48">
        <v>0</v>
      </c>
      <c r="P2434" s="48">
        <v>0</v>
      </c>
      <c r="Q2434" s="48">
        <v>0</v>
      </c>
      <c r="R2434" s="48">
        <v>0</v>
      </c>
      <c r="S2434" s="48">
        <v>0</v>
      </c>
      <c r="T2434" s="48">
        <v>0</v>
      </c>
      <c r="U2434" s="48">
        <v>1</v>
      </c>
      <c r="V2434" s="48">
        <v>0</v>
      </c>
      <c r="W2434" s="48">
        <v>1</v>
      </c>
    </row>
    <row r="2435" spans="4:23" ht="15" customHeight="1" outlineLevel="2" x14ac:dyDescent="0.2">
      <c r="D2435" s="41" t="s">
        <v>1938</v>
      </c>
      <c r="E2435" s="118" t="s">
        <v>1939</v>
      </c>
      <c r="F2435" s="48">
        <v>0</v>
      </c>
      <c r="G2435" s="48">
        <v>0</v>
      </c>
      <c r="H2435" s="48">
        <v>0</v>
      </c>
      <c r="I2435" s="48">
        <v>0</v>
      </c>
      <c r="J2435" s="48">
        <v>0</v>
      </c>
      <c r="K2435" s="48">
        <v>0</v>
      </c>
      <c r="L2435" s="48">
        <v>0</v>
      </c>
      <c r="M2435" s="48">
        <v>0</v>
      </c>
      <c r="N2435" s="48">
        <v>0</v>
      </c>
      <c r="O2435" s="48">
        <v>0</v>
      </c>
      <c r="P2435" s="48">
        <v>0</v>
      </c>
      <c r="Q2435" s="48">
        <v>0</v>
      </c>
      <c r="R2435" s="48">
        <v>0</v>
      </c>
      <c r="S2435" s="48">
        <v>0</v>
      </c>
      <c r="T2435" s="48">
        <v>0</v>
      </c>
      <c r="U2435" s="48">
        <v>0</v>
      </c>
      <c r="V2435" s="48">
        <v>0</v>
      </c>
      <c r="W2435" s="48">
        <v>0</v>
      </c>
    </row>
    <row r="2436" spans="4:23" ht="15" customHeight="1" outlineLevel="2" x14ac:dyDescent="0.2">
      <c r="D2436" s="41" t="s">
        <v>1940</v>
      </c>
      <c r="E2436" s="118" t="s">
        <v>1941</v>
      </c>
      <c r="F2436" s="48">
        <v>97</v>
      </c>
      <c r="G2436" s="48">
        <v>97</v>
      </c>
      <c r="H2436" s="48">
        <v>0</v>
      </c>
      <c r="I2436" s="48">
        <v>100</v>
      </c>
      <c r="J2436" s="48">
        <v>100</v>
      </c>
      <c r="K2436" s="48">
        <v>0</v>
      </c>
      <c r="L2436" s="48">
        <v>69</v>
      </c>
      <c r="M2436" s="48">
        <v>69</v>
      </c>
      <c r="N2436" s="48">
        <v>0</v>
      </c>
      <c r="O2436" s="48">
        <v>61</v>
      </c>
      <c r="P2436" s="48">
        <v>61</v>
      </c>
      <c r="Q2436" s="48">
        <v>0</v>
      </c>
      <c r="R2436" s="48">
        <v>53</v>
      </c>
      <c r="S2436" s="48">
        <v>53</v>
      </c>
      <c r="T2436" s="48">
        <v>0</v>
      </c>
      <c r="U2436" s="48">
        <v>44</v>
      </c>
      <c r="V2436" s="48">
        <v>44</v>
      </c>
      <c r="W2436" s="48">
        <v>0</v>
      </c>
    </row>
    <row r="2437" spans="4:23" ht="15" customHeight="1" outlineLevel="2" x14ac:dyDescent="0.2">
      <c r="D2437" s="41" t="s">
        <v>1942</v>
      </c>
      <c r="E2437" s="118" t="s">
        <v>1943</v>
      </c>
      <c r="F2437" s="48">
        <v>0</v>
      </c>
      <c r="G2437" s="48">
        <v>0</v>
      </c>
      <c r="H2437" s="48">
        <v>0</v>
      </c>
      <c r="I2437" s="48">
        <v>0</v>
      </c>
      <c r="J2437" s="48">
        <v>0</v>
      </c>
      <c r="K2437" s="48">
        <v>0</v>
      </c>
      <c r="L2437" s="48">
        <v>0</v>
      </c>
      <c r="M2437" s="48">
        <v>0</v>
      </c>
      <c r="N2437" s="48">
        <v>0</v>
      </c>
      <c r="O2437" s="48">
        <v>0</v>
      </c>
      <c r="P2437" s="48">
        <v>0</v>
      </c>
      <c r="Q2437" s="48">
        <v>0</v>
      </c>
      <c r="R2437" s="48">
        <v>0</v>
      </c>
      <c r="S2437" s="48">
        <v>0</v>
      </c>
      <c r="T2437" s="48">
        <v>0</v>
      </c>
      <c r="U2437" s="48">
        <v>0</v>
      </c>
      <c r="V2437" s="48">
        <v>0</v>
      </c>
      <c r="W2437" s="48">
        <v>0</v>
      </c>
    </row>
    <row r="2438" spans="4:23" ht="15" customHeight="1" outlineLevel="2" x14ac:dyDescent="0.2">
      <c r="D2438" s="41" t="s">
        <v>1944</v>
      </c>
      <c r="E2438" s="118" t="s">
        <v>1945</v>
      </c>
      <c r="F2438" s="48">
        <v>0</v>
      </c>
      <c r="G2438" s="48">
        <v>0</v>
      </c>
      <c r="H2438" s="48">
        <v>0</v>
      </c>
      <c r="I2438" s="48">
        <v>0</v>
      </c>
      <c r="J2438" s="48">
        <v>0</v>
      </c>
      <c r="K2438" s="48">
        <v>0</v>
      </c>
      <c r="L2438" s="48">
        <v>0</v>
      </c>
      <c r="M2438" s="48">
        <v>0</v>
      </c>
      <c r="N2438" s="48">
        <v>0</v>
      </c>
      <c r="O2438" s="48">
        <v>0</v>
      </c>
      <c r="P2438" s="48">
        <v>0</v>
      </c>
      <c r="Q2438" s="48">
        <v>0</v>
      </c>
      <c r="R2438" s="48">
        <v>0</v>
      </c>
      <c r="S2438" s="48">
        <v>0</v>
      </c>
      <c r="T2438" s="48">
        <v>0</v>
      </c>
      <c r="U2438" s="48">
        <v>0</v>
      </c>
      <c r="V2438" s="48">
        <v>0</v>
      </c>
      <c r="W2438" s="48">
        <v>0</v>
      </c>
    </row>
    <row r="2439" spans="4:23" ht="15" customHeight="1" outlineLevel="2" x14ac:dyDescent="0.2">
      <c r="D2439" s="41" t="s">
        <v>1946</v>
      </c>
      <c r="E2439" s="118" t="s">
        <v>1947</v>
      </c>
      <c r="F2439" s="48">
        <v>60</v>
      </c>
      <c r="G2439" s="48">
        <v>55</v>
      </c>
      <c r="H2439" s="48">
        <v>5</v>
      </c>
      <c r="I2439" s="48">
        <v>50</v>
      </c>
      <c r="J2439" s="48">
        <v>45</v>
      </c>
      <c r="K2439" s="48">
        <v>5</v>
      </c>
      <c r="L2439" s="48">
        <v>51</v>
      </c>
      <c r="M2439" s="48">
        <v>48</v>
      </c>
      <c r="N2439" s="48">
        <v>3</v>
      </c>
      <c r="O2439" s="48">
        <v>47</v>
      </c>
      <c r="P2439" s="48">
        <v>44</v>
      </c>
      <c r="Q2439" s="48">
        <v>3</v>
      </c>
      <c r="R2439" s="48">
        <v>42</v>
      </c>
      <c r="S2439" s="48">
        <v>39</v>
      </c>
      <c r="T2439" s="48">
        <v>3</v>
      </c>
      <c r="U2439" s="48">
        <v>35</v>
      </c>
      <c r="V2439" s="48">
        <v>33</v>
      </c>
      <c r="W2439" s="48">
        <v>2</v>
      </c>
    </row>
    <row r="2440" spans="4:23" ht="15" customHeight="1" outlineLevel="2" x14ac:dyDescent="0.2">
      <c r="D2440" s="41" t="s">
        <v>1948</v>
      </c>
      <c r="E2440" s="118" t="s">
        <v>1949</v>
      </c>
      <c r="F2440" s="48">
        <v>0</v>
      </c>
      <c r="G2440" s="48">
        <v>0</v>
      </c>
      <c r="H2440" s="48">
        <v>0</v>
      </c>
      <c r="I2440" s="48">
        <v>0</v>
      </c>
      <c r="J2440" s="48">
        <v>0</v>
      </c>
      <c r="K2440" s="48">
        <v>0</v>
      </c>
      <c r="L2440" s="48">
        <v>0</v>
      </c>
      <c r="M2440" s="48">
        <v>0</v>
      </c>
      <c r="N2440" s="48">
        <v>0</v>
      </c>
      <c r="O2440" s="48">
        <v>0</v>
      </c>
      <c r="P2440" s="48">
        <v>0</v>
      </c>
      <c r="Q2440" s="48">
        <v>0</v>
      </c>
      <c r="R2440" s="48">
        <v>0</v>
      </c>
      <c r="S2440" s="48">
        <v>0</v>
      </c>
      <c r="T2440" s="48">
        <v>0</v>
      </c>
      <c r="U2440" s="48">
        <v>0</v>
      </c>
      <c r="V2440" s="48">
        <v>0</v>
      </c>
      <c r="W2440" s="48">
        <v>0</v>
      </c>
    </row>
    <row r="2441" spans="4:23" ht="15" customHeight="1" outlineLevel="2" x14ac:dyDescent="0.2">
      <c r="D2441" s="41" t="s">
        <v>1950</v>
      </c>
      <c r="E2441" s="118" t="s">
        <v>1951</v>
      </c>
      <c r="F2441" s="48">
        <v>0</v>
      </c>
      <c r="G2441" s="48">
        <v>0</v>
      </c>
      <c r="H2441" s="48">
        <v>0</v>
      </c>
      <c r="I2441" s="48">
        <v>0</v>
      </c>
      <c r="J2441" s="48">
        <v>0</v>
      </c>
      <c r="K2441" s="48">
        <v>0</v>
      </c>
      <c r="L2441" s="48">
        <v>0</v>
      </c>
      <c r="M2441" s="48">
        <v>0</v>
      </c>
      <c r="N2441" s="48">
        <v>0</v>
      </c>
      <c r="O2441" s="48">
        <v>0</v>
      </c>
      <c r="P2441" s="48">
        <v>0</v>
      </c>
      <c r="Q2441" s="48">
        <v>0</v>
      </c>
      <c r="R2441" s="48">
        <v>0</v>
      </c>
      <c r="S2441" s="48">
        <v>0</v>
      </c>
      <c r="T2441" s="48">
        <v>0</v>
      </c>
      <c r="U2441" s="48">
        <v>0</v>
      </c>
      <c r="V2441" s="48">
        <v>0</v>
      </c>
      <c r="W2441" s="48">
        <v>0</v>
      </c>
    </row>
    <row r="2442" spans="4:23" ht="15" customHeight="1" outlineLevel="2" x14ac:dyDescent="0.2">
      <c r="D2442" s="41" t="s">
        <v>1952</v>
      </c>
      <c r="E2442" s="118" t="s">
        <v>1953</v>
      </c>
      <c r="F2442" s="48">
        <v>6</v>
      </c>
      <c r="G2442" s="48">
        <v>6</v>
      </c>
      <c r="H2442" s="48">
        <v>0</v>
      </c>
      <c r="I2442" s="48">
        <v>2</v>
      </c>
      <c r="J2442" s="48">
        <v>2</v>
      </c>
      <c r="K2442" s="48">
        <v>0</v>
      </c>
      <c r="L2442" s="48">
        <v>1</v>
      </c>
      <c r="M2442" s="48">
        <v>1</v>
      </c>
      <c r="N2442" s="48">
        <v>0</v>
      </c>
      <c r="O2442" s="48">
        <v>0</v>
      </c>
      <c r="P2442" s="48">
        <v>0</v>
      </c>
      <c r="Q2442" s="48">
        <v>0</v>
      </c>
      <c r="R2442" s="48">
        <v>0</v>
      </c>
      <c r="S2442" s="48">
        <v>0</v>
      </c>
      <c r="T2442" s="48">
        <v>0</v>
      </c>
      <c r="U2442" s="48">
        <v>0</v>
      </c>
      <c r="V2442" s="48">
        <v>0</v>
      </c>
      <c r="W2442" s="48">
        <v>0</v>
      </c>
    </row>
    <row r="2443" spans="4:23" ht="15" customHeight="1" outlineLevel="2" x14ac:dyDescent="0.2">
      <c r="D2443" s="41" t="s">
        <v>1954</v>
      </c>
      <c r="E2443" s="118" t="s">
        <v>1955</v>
      </c>
      <c r="F2443" s="48">
        <v>0</v>
      </c>
      <c r="G2443" s="48">
        <v>0</v>
      </c>
      <c r="H2443" s="48">
        <v>0</v>
      </c>
      <c r="I2443" s="48">
        <v>0</v>
      </c>
      <c r="J2443" s="48">
        <v>0</v>
      </c>
      <c r="K2443" s="48">
        <v>0</v>
      </c>
      <c r="L2443" s="48">
        <v>0</v>
      </c>
      <c r="M2443" s="48">
        <v>0</v>
      </c>
      <c r="N2443" s="48">
        <v>0</v>
      </c>
      <c r="O2443" s="48">
        <v>0</v>
      </c>
      <c r="P2443" s="48">
        <v>0</v>
      </c>
      <c r="Q2443" s="48">
        <v>0</v>
      </c>
      <c r="R2443" s="48">
        <v>0</v>
      </c>
      <c r="S2443" s="48">
        <v>0</v>
      </c>
      <c r="T2443" s="48">
        <v>0</v>
      </c>
      <c r="U2443" s="48">
        <v>0</v>
      </c>
      <c r="V2443" s="48">
        <v>0</v>
      </c>
      <c r="W2443" s="48">
        <v>0</v>
      </c>
    </row>
    <row r="2444" spans="4:23" ht="15" customHeight="1" outlineLevel="2" x14ac:dyDescent="0.2">
      <c r="D2444" s="41" t="s">
        <v>1956</v>
      </c>
      <c r="E2444" s="118" t="s">
        <v>1957</v>
      </c>
      <c r="F2444" s="48">
        <v>0</v>
      </c>
      <c r="G2444" s="48">
        <v>0</v>
      </c>
      <c r="H2444" s="48">
        <v>0</v>
      </c>
      <c r="I2444" s="48">
        <v>0</v>
      </c>
      <c r="J2444" s="48">
        <v>0</v>
      </c>
      <c r="K2444" s="48">
        <v>0</v>
      </c>
      <c r="L2444" s="48">
        <v>0</v>
      </c>
      <c r="M2444" s="48">
        <v>0</v>
      </c>
      <c r="N2444" s="48">
        <v>0</v>
      </c>
      <c r="O2444" s="48">
        <v>0</v>
      </c>
      <c r="P2444" s="48">
        <v>0</v>
      </c>
      <c r="Q2444" s="48">
        <v>0</v>
      </c>
      <c r="R2444" s="48">
        <v>0</v>
      </c>
      <c r="S2444" s="48">
        <v>0</v>
      </c>
      <c r="T2444" s="48">
        <v>0</v>
      </c>
      <c r="U2444" s="48">
        <v>0</v>
      </c>
      <c r="V2444" s="48">
        <v>0</v>
      </c>
      <c r="W2444" s="48">
        <v>0</v>
      </c>
    </row>
    <row r="2445" spans="4:23" ht="15" customHeight="1" outlineLevel="2" x14ac:dyDescent="0.2">
      <c r="D2445" s="41" t="s">
        <v>1958</v>
      </c>
      <c r="E2445" s="118" t="s">
        <v>1959</v>
      </c>
      <c r="F2445" s="48">
        <v>0</v>
      </c>
      <c r="G2445" s="48">
        <v>0</v>
      </c>
      <c r="H2445" s="48">
        <v>0</v>
      </c>
      <c r="I2445" s="48">
        <v>0</v>
      </c>
      <c r="J2445" s="48">
        <v>0</v>
      </c>
      <c r="K2445" s="48">
        <v>0</v>
      </c>
      <c r="L2445" s="48">
        <v>0</v>
      </c>
      <c r="M2445" s="48">
        <v>0</v>
      </c>
      <c r="N2445" s="48">
        <v>0</v>
      </c>
      <c r="O2445" s="48">
        <v>0</v>
      </c>
      <c r="P2445" s="48">
        <v>0</v>
      </c>
      <c r="Q2445" s="48">
        <v>0</v>
      </c>
      <c r="R2445" s="48">
        <v>0</v>
      </c>
      <c r="S2445" s="48">
        <v>0</v>
      </c>
      <c r="T2445" s="48">
        <v>0</v>
      </c>
      <c r="U2445" s="48">
        <v>0</v>
      </c>
      <c r="V2445" s="48">
        <v>0</v>
      </c>
      <c r="W2445" s="48">
        <v>0</v>
      </c>
    </row>
    <row r="2446" spans="4:23" ht="15" customHeight="1" outlineLevel="2" x14ac:dyDescent="0.2">
      <c r="D2446" s="41" t="s">
        <v>1960</v>
      </c>
      <c r="E2446" s="118" t="s">
        <v>1961</v>
      </c>
      <c r="F2446" s="48">
        <v>2</v>
      </c>
      <c r="G2446" s="48">
        <v>1</v>
      </c>
      <c r="H2446" s="48">
        <v>1</v>
      </c>
      <c r="I2446" s="48">
        <v>1</v>
      </c>
      <c r="J2446" s="48">
        <v>1</v>
      </c>
      <c r="K2446" s="48">
        <v>0</v>
      </c>
      <c r="L2446" s="48">
        <v>2</v>
      </c>
      <c r="M2446" s="48">
        <v>2</v>
      </c>
      <c r="N2446" s="48">
        <v>0</v>
      </c>
      <c r="O2446" s="48">
        <v>1</v>
      </c>
      <c r="P2446" s="48">
        <v>1</v>
      </c>
      <c r="Q2446" s="48">
        <v>0</v>
      </c>
      <c r="R2446" s="48">
        <v>1</v>
      </c>
      <c r="S2446" s="48">
        <v>1</v>
      </c>
      <c r="T2446" s="48">
        <v>0</v>
      </c>
      <c r="U2446" s="48">
        <v>0</v>
      </c>
      <c r="V2446" s="48">
        <v>0</v>
      </c>
      <c r="W2446" s="48">
        <v>0</v>
      </c>
    </row>
    <row r="2447" spans="4:23" ht="15" customHeight="1" outlineLevel="2" x14ac:dyDescent="0.2">
      <c r="D2447" s="41" t="s">
        <v>1962</v>
      </c>
      <c r="E2447" s="118" t="s">
        <v>1963</v>
      </c>
      <c r="F2447" s="48">
        <v>0</v>
      </c>
      <c r="G2447" s="48">
        <v>0</v>
      </c>
      <c r="H2447" s="48">
        <v>0</v>
      </c>
      <c r="I2447" s="48">
        <v>0</v>
      </c>
      <c r="J2447" s="48">
        <v>0</v>
      </c>
      <c r="K2447" s="48">
        <v>0</v>
      </c>
      <c r="L2447" s="48">
        <v>0</v>
      </c>
      <c r="M2447" s="48">
        <v>0</v>
      </c>
      <c r="N2447" s="48">
        <v>0</v>
      </c>
      <c r="O2447" s="48">
        <v>0</v>
      </c>
      <c r="P2447" s="48">
        <v>0</v>
      </c>
      <c r="Q2447" s="48">
        <v>0</v>
      </c>
      <c r="R2447" s="48">
        <v>0</v>
      </c>
      <c r="S2447" s="48">
        <v>0</v>
      </c>
      <c r="T2447" s="48">
        <v>0</v>
      </c>
      <c r="U2447" s="48">
        <v>0</v>
      </c>
      <c r="V2447" s="48">
        <v>0</v>
      </c>
      <c r="W2447" s="48">
        <v>0</v>
      </c>
    </row>
    <row r="2448" spans="4:23" ht="15" customHeight="1" outlineLevel="2" x14ac:dyDescent="0.2">
      <c r="D2448" s="41" t="s">
        <v>1964</v>
      </c>
      <c r="E2448" s="118" t="s">
        <v>1965</v>
      </c>
      <c r="F2448" s="48">
        <v>1</v>
      </c>
      <c r="G2448" s="48">
        <v>0</v>
      </c>
      <c r="H2448" s="48">
        <v>1</v>
      </c>
      <c r="I2448" s="48">
        <v>1</v>
      </c>
      <c r="J2448" s="48">
        <v>0</v>
      </c>
      <c r="K2448" s="48">
        <v>1</v>
      </c>
      <c r="L2448" s="48">
        <v>1</v>
      </c>
      <c r="M2448" s="48">
        <v>0</v>
      </c>
      <c r="N2448" s="48">
        <v>1</v>
      </c>
      <c r="O2448" s="48">
        <v>1</v>
      </c>
      <c r="P2448" s="48">
        <v>0</v>
      </c>
      <c r="Q2448" s="48">
        <v>1</v>
      </c>
      <c r="R2448" s="48">
        <v>1</v>
      </c>
      <c r="S2448" s="48">
        <v>0</v>
      </c>
      <c r="T2448" s="48">
        <v>1</v>
      </c>
      <c r="U2448" s="48">
        <v>1</v>
      </c>
      <c r="V2448" s="48">
        <v>0</v>
      </c>
      <c r="W2448" s="48">
        <v>1</v>
      </c>
    </row>
    <row r="2449" spans="3:28" ht="15" customHeight="1" outlineLevel="2" x14ac:dyDescent="0.2">
      <c r="D2449" s="41" t="s">
        <v>1966</v>
      </c>
      <c r="E2449" s="118" t="s">
        <v>1967</v>
      </c>
      <c r="F2449" s="48">
        <v>0</v>
      </c>
      <c r="G2449" s="48">
        <v>0</v>
      </c>
      <c r="H2449" s="48">
        <v>0</v>
      </c>
      <c r="I2449" s="48">
        <v>0</v>
      </c>
      <c r="J2449" s="48">
        <v>0</v>
      </c>
      <c r="K2449" s="48">
        <v>0</v>
      </c>
      <c r="L2449" s="48">
        <v>0</v>
      </c>
      <c r="M2449" s="48">
        <v>0</v>
      </c>
      <c r="N2449" s="48">
        <v>0</v>
      </c>
      <c r="O2449" s="48">
        <v>2</v>
      </c>
      <c r="P2449" s="48">
        <v>2</v>
      </c>
      <c r="Q2449" s="48">
        <v>0</v>
      </c>
      <c r="R2449" s="48">
        <v>3</v>
      </c>
      <c r="S2449" s="48">
        <v>3</v>
      </c>
      <c r="T2449" s="48">
        <v>0</v>
      </c>
      <c r="U2449" s="48">
        <v>1</v>
      </c>
      <c r="V2449" s="48">
        <v>1</v>
      </c>
      <c r="W2449" s="48">
        <v>0</v>
      </c>
    </row>
    <row r="2450" spans="3:28" ht="15" customHeight="1" outlineLevel="1" x14ac:dyDescent="0.2">
      <c r="C2450" s="226" t="s">
        <v>1968</v>
      </c>
      <c r="E2450" s="225" t="s">
        <v>1969</v>
      </c>
      <c r="F2450" s="48">
        <v>83</v>
      </c>
      <c r="G2450" s="48">
        <v>69</v>
      </c>
      <c r="H2450" s="48">
        <v>14</v>
      </c>
      <c r="I2450" s="48">
        <v>68</v>
      </c>
      <c r="J2450" s="48">
        <v>54</v>
      </c>
      <c r="K2450" s="48">
        <v>14</v>
      </c>
      <c r="L2450" s="48">
        <v>64</v>
      </c>
      <c r="M2450" s="48">
        <v>53</v>
      </c>
      <c r="N2450" s="48">
        <v>11</v>
      </c>
      <c r="O2450" s="48">
        <v>69</v>
      </c>
      <c r="P2450" s="48">
        <v>57</v>
      </c>
      <c r="Q2450" s="48">
        <v>12</v>
      </c>
      <c r="R2450" s="48">
        <v>65</v>
      </c>
      <c r="S2450" s="48">
        <v>54</v>
      </c>
      <c r="T2450" s="48">
        <v>11</v>
      </c>
      <c r="U2450" s="48">
        <v>58</v>
      </c>
      <c r="V2450" s="48">
        <v>47</v>
      </c>
      <c r="W2450" s="48">
        <v>11</v>
      </c>
      <c r="AB2450" s="270"/>
    </row>
    <row r="2451" spans="3:28" ht="15" customHeight="1" outlineLevel="2" x14ac:dyDescent="0.2">
      <c r="D2451" s="41" t="s">
        <v>1970</v>
      </c>
      <c r="E2451" s="118" t="s">
        <v>1971</v>
      </c>
      <c r="F2451" s="48">
        <v>45</v>
      </c>
      <c r="G2451" s="48">
        <v>45</v>
      </c>
      <c r="H2451" s="48">
        <v>0</v>
      </c>
      <c r="I2451" s="48">
        <v>39</v>
      </c>
      <c r="J2451" s="48">
        <v>39</v>
      </c>
      <c r="K2451" s="48">
        <v>0</v>
      </c>
      <c r="L2451" s="48">
        <v>40</v>
      </c>
      <c r="M2451" s="48">
        <v>40</v>
      </c>
      <c r="N2451" s="48">
        <v>0</v>
      </c>
      <c r="O2451" s="48">
        <v>41</v>
      </c>
      <c r="P2451" s="48">
        <v>41</v>
      </c>
      <c r="Q2451" s="48">
        <v>0</v>
      </c>
      <c r="R2451" s="48">
        <v>36</v>
      </c>
      <c r="S2451" s="48">
        <v>36</v>
      </c>
      <c r="T2451" s="48">
        <v>0</v>
      </c>
      <c r="U2451" s="48">
        <v>31</v>
      </c>
      <c r="V2451" s="48">
        <v>31</v>
      </c>
      <c r="W2451" s="48">
        <v>0</v>
      </c>
    </row>
    <row r="2452" spans="3:28" ht="15" customHeight="1" outlineLevel="2" x14ac:dyDescent="0.2">
      <c r="D2452" s="41" t="s">
        <v>1972</v>
      </c>
      <c r="E2452" s="118" t="s">
        <v>1973</v>
      </c>
      <c r="F2452" s="48">
        <v>0</v>
      </c>
      <c r="G2452" s="48">
        <v>0</v>
      </c>
      <c r="H2452" s="48">
        <v>0</v>
      </c>
      <c r="I2452" s="48">
        <v>0</v>
      </c>
      <c r="J2452" s="48">
        <v>0</v>
      </c>
      <c r="K2452" s="48">
        <v>0</v>
      </c>
      <c r="L2452" s="48">
        <v>0</v>
      </c>
      <c r="M2452" s="48">
        <v>0</v>
      </c>
      <c r="N2452" s="48">
        <v>0</v>
      </c>
      <c r="O2452" s="48">
        <v>0</v>
      </c>
      <c r="P2452" s="48">
        <v>0</v>
      </c>
      <c r="Q2452" s="48">
        <v>0</v>
      </c>
      <c r="R2452" s="48">
        <v>0</v>
      </c>
      <c r="S2452" s="48">
        <v>0</v>
      </c>
      <c r="T2452" s="48">
        <v>0</v>
      </c>
      <c r="U2452" s="48">
        <v>0</v>
      </c>
      <c r="V2452" s="48">
        <v>0</v>
      </c>
      <c r="W2452" s="48">
        <v>0</v>
      </c>
    </row>
    <row r="2453" spans="3:28" ht="15" customHeight="1" outlineLevel="2" x14ac:dyDescent="0.2">
      <c r="D2453" s="41" t="s">
        <v>1974</v>
      </c>
      <c r="E2453" s="118" t="s">
        <v>1975</v>
      </c>
      <c r="F2453" s="48">
        <v>10</v>
      </c>
      <c r="G2453" s="48">
        <v>10</v>
      </c>
      <c r="H2453" s="48">
        <v>0</v>
      </c>
      <c r="I2453" s="48">
        <v>7</v>
      </c>
      <c r="J2453" s="48">
        <v>6</v>
      </c>
      <c r="K2453" s="48">
        <v>1</v>
      </c>
      <c r="L2453" s="48">
        <v>7</v>
      </c>
      <c r="M2453" s="48">
        <v>7</v>
      </c>
      <c r="N2453" s="48">
        <v>0</v>
      </c>
      <c r="O2453" s="48">
        <v>5</v>
      </c>
      <c r="P2453" s="48">
        <v>5</v>
      </c>
      <c r="Q2453" s="48">
        <v>0</v>
      </c>
      <c r="R2453" s="48">
        <v>6</v>
      </c>
      <c r="S2453" s="48">
        <v>6</v>
      </c>
      <c r="T2453" s="48">
        <v>0</v>
      </c>
      <c r="U2453" s="48">
        <v>5</v>
      </c>
      <c r="V2453" s="48">
        <v>5</v>
      </c>
      <c r="W2453" s="48">
        <v>0</v>
      </c>
    </row>
    <row r="2454" spans="3:28" ht="15" customHeight="1" outlineLevel="2" x14ac:dyDescent="0.2">
      <c r="D2454" s="41" t="s">
        <v>1976</v>
      </c>
      <c r="E2454" s="118" t="s">
        <v>1977</v>
      </c>
      <c r="F2454" s="48">
        <v>0</v>
      </c>
      <c r="G2454" s="48">
        <v>0</v>
      </c>
      <c r="H2454" s="48">
        <v>0</v>
      </c>
      <c r="I2454" s="48">
        <v>0</v>
      </c>
      <c r="J2454" s="48">
        <v>0</v>
      </c>
      <c r="K2454" s="48">
        <v>0</v>
      </c>
      <c r="L2454" s="48">
        <v>0</v>
      </c>
      <c r="M2454" s="48">
        <v>0</v>
      </c>
      <c r="N2454" s="48">
        <v>0</v>
      </c>
      <c r="O2454" s="48">
        <v>0</v>
      </c>
      <c r="P2454" s="48">
        <v>0</v>
      </c>
      <c r="Q2454" s="48">
        <v>0</v>
      </c>
      <c r="R2454" s="48">
        <v>0</v>
      </c>
      <c r="S2454" s="48">
        <v>0</v>
      </c>
      <c r="T2454" s="48">
        <v>0</v>
      </c>
      <c r="U2454" s="48">
        <v>0</v>
      </c>
      <c r="V2454" s="48">
        <v>0</v>
      </c>
      <c r="W2454" s="48">
        <v>0</v>
      </c>
    </row>
    <row r="2455" spans="3:28" ht="15" customHeight="1" outlineLevel="2" x14ac:dyDescent="0.2">
      <c r="D2455" s="41" t="s">
        <v>1978</v>
      </c>
      <c r="E2455" s="118" t="s">
        <v>1979</v>
      </c>
      <c r="F2455" s="48">
        <v>0</v>
      </c>
      <c r="G2455" s="48">
        <v>0</v>
      </c>
      <c r="H2455" s="48">
        <v>0</v>
      </c>
      <c r="I2455" s="48">
        <v>0</v>
      </c>
      <c r="J2455" s="48">
        <v>0</v>
      </c>
      <c r="K2455" s="48">
        <v>0</v>
      </c>
      <c r="L2455" s="48">
        <v>0</v>
      </c>
      <c r="M2455" s="48">
        <v>0</v>
      </c>
      <c r="N2455" s="48">
        <v>0</v>
      </c>
      <c r="O2455" s="48">
        <v>0</v>
      </c>
      <c r="P2455" s="48">
        <v>0</v>
      </c>
      <c r="Q2455" s="48">
        <v>0</v>
      </c>
      <c r="R2455" s="48">
        <v>0</v>
      </c>
      <c r="S2455" s="48">
        <v>0</v>
      </c>
      <c r="T2455" s="48">
        <v>0</v>
      </c>
      <c r="U2455" s="48">
        <v>0</v>
      </c>
      <c r="V2455" s="48">
        <v>0</v>
      </c>
      <c r="W2455" s="48">
        <v>0</v>
      </c>
    </row>
    <row r="2456" spans="3:28" ht="15" customHeight="1" outlineLevel="2" x14ac:dyDescent="0.2">
      <c r="D2456" s="41" t="s">
        <v>1980</v>
      </c>
      <c r="E2456" s="118" t="s">
        <v>1981</v>
      </c>
      <c r="F2456" s="48">
        <v>0</v>
      </c>
      <c r="G2456" s="48">
        <v>0</v>
      </c>
      <c r="H2456" s="48">
        <v>0</v>
      </c>
      <c r="I2456" s="48">
        <v>0</v>
      </c>
      <c r="J2456" s="48">
        <v>0</v>
      </c>
      <c r="K2456" s="48">
        <v>0</v>
      </c>
      <c r="L2456" s="48">
        <v>0</v>
      </c>
      <c r="M2456" s="48">
        <v>0</v>
      </c>
      <c r="N2456" s="48">
        <v>0</v>
      </c>
      <c r="O2456" s="48">
        <v>0</v>
      </c>
      <c r="P2456" s="48">
        <v>0</v>
      </c>
      <c r="Q2456" s="48">
        <v>0</v>
      </c>
      <c r="R2456" s="48">
        <v>0</v>
      </c>
      <c r="S2456" s="48">
        <v>0</v>
      </c>
      <c r="T2456" s="48">
        <v>0</v>
      </c>
      <c r="U2456" s="48">
        <v>0</v>
      </c>
      <c r="V2456" s="48">
        <v>0</v>
      </c>
      <c r="W2456" s="48">
        <v>0</v>
      </c>
    </row>
    <row r="2457" spans="3:28" ht="15" customHeight="1" outlineLevel="2" x14ac:dyDescent="0.2">
      <c r="D2457" s="41" t="s">
        <v>1982</v>
      </c>
      <c r="E2457" s="118" t="s">
        <v>1983</v>
      </c>
      <c r="F2457" s="48">
        <v>0</v>
      </c>
      <c r="G2457" s="48">
        <v>0</v>
      </c>
      <c r="H2457" s="48">
        <v>0</v>
      </c>
      <c r="I2457" s="48">
        <v>0</v>
      </c>
      <c r="J2457" s="48">
        <v>0</v>
      </c>
      <c r="K2457" s="48">
        <v>0</v>
      </c>
      <c r="L2457" s="48">
        <v>0</v>
      </c>
      <c r="M2457" s="48">
        <v>0</v>
      </c>
      <c r="N2457" s="48">
        <v>0</v>
      </c>
      <c r="O2457" s="48">
        <v>0</v>
      </c>
      <c r="P2457" s="48">
        <v>0</v>
      </c>
      <c r="Q2457" s="48">
        <v>0</v>
      </c>
      <c r="R2457" s="48">
        <v>0</v>
      </c>
      <c r="S2457" s="48">
        <v>0</v>
      </c>
      <c r="T2457" s="48">
        <v>0</v>
      </c>
      <c r="U2457" s="48">
        <v>0</v>
      </c>
      <c r="V2457" s="48">
        <v>0</v>
      </c>
      <c r="W2457" s="48">
        <v>0</v>
      </c>
    </row>
    <row r="2458" spans="3:28" ht="15" customHeight="1" outlineLevel="2" x14ac:dyDescent="0.2">
      <c r="D2458" s="41" t="s">
        <v>1984</v>
      </c>
      <c r="E2458" s="118" t="s">
        <v>1985</v>
      </c>
      <c r="F2458" s="48">
        <v>0</v>
      </c>
      <c r="G2458" s="48">
        <v>0</v>
      </c>
      <c r="H2458" s="48">
        <v>0</v>
      </c>
      <c r="I2458" s="48">
        <v>0</v>
      </c>
      <c r="J2458" s="48">
        <v>0</v>
      </c>
      <c r="K2458" s="48">
        <v>0</v>
      </c>
      <c r="L2458" s="48">
        <v>0</v>
      </c>
      <c r="M2458" s="48">
        <v>0</v>
      </c>
      <c r="N2458" s="48">
        <v>0</v>
      </c>
      <c r="O2458" s="48">
        <v>0</v>
      </c>
      <c r="P2458" s="48">
        <v>0</v>
      </c>
      <c r="Q2458" s="48">
        <v>0</v>
      </c>
      <c r="R2458" s="48">
        <v>0</v>
      </c>
      <c r="S2458" s="48">
        <v>0</v>
      </c>
      <c r="T2458" s="48">
        <v>0</v>
      </c>
      <c r="U2458" s="48">
        <v>0</v>
      </c>
      <c r="V2458" s="48">
        <v>0</v>
      </c>
      <c r="W2458" s="48">
        <v>0</v>
      </c>
    </row>
    <row r="2459" spans="3:28" ht="15" customHeight="1" outlineLevel="2" x14ac:dyDescent="0.2">
      <c r="D2459" s="41" t="s">
        <v>1986</v>
      </c>
      <c r="E2459" s="118" t="s">
        <v>1987</v>
      </c>
      <c r="F2459" s="48">
        <v>0</v>
      </c>
      <c r="G2459" s="48">
        <v>0</v>
      </c>
      <c r="H2459" s="48">
        <v>0</v>
      </c>
      <c r="I2459" s="48">
        <v>0</v>
      </c>
      <c r="J2459" s="48">
        <v>0</v>
      </c>
      <c r="K2459" s="48">
        <v>0</v>
      </c>
      <c r="L2459" s="48">
        <v>0</v>
      </c>
      <c r="M2459" s="48">
        <v>0</v>
      </c>
      <c r="N2459" s="48">
        <v>0</v>
      </c>
      <c r="O2459" s="48">
        <v>0</v>
      </c>
      <c r="P2459" s="48">
        <v>0</v>
      </c>
      <c r="Q2459" s="48">
        <v>0</v>
      </c>
      <c r="R2459" s="48">
        <v>0</v>
      </c>
      <c r="S2459" s="48">
        <v>0</v>
      </c>
      <c r="T2459" s="48">
        <v>0</v>
      </c>
      <c r="U2459" s="48">
        <v>0</v>
      </c>
      <c r="V2459" s="48">
        <v>0</v>
      </c>
      <c r="W2459" s="48">
        <v>0</v>
      </c>
    </row>
    <row r="2460" spans="3:28" ht="15" customHeight="1" outlineLevel="2" x14ac:dyDescent="0.2">
      <c r="D2460" s="41" t="s">
        <v>1988</v>
      </c>
      <c r="E2460" s="118" t="s">
        <v>1989</v>
      </c>
      <c r="F2460" s="48">
        <v>0</v>
      </c>
      <c r="G2460" s="48">
        <v>0</v>
      </c>
      <c r="H2460" s="48">
        <v>0</v>
      </c>
      <c r="I2460" s="48">
        <v>0</v>
      </c>
      <c r="J2460" s="48">
        <v>0</v>
      </c>
      <c r="K2460" s="48">
        <v>0</v>
      </c>
      <c r="L2460" s="48">
        <v>0</v>
      </c>
      <c r="M2460" s="48">
        <v>0</v>
      </c>
      <c r="N2460" s="48">
        <v>0</v>
      </c>
      <c r="O2460" s="48">
        <v>0</v>
      </c>
      <c r="P2460" s="48">
        <v>0</v>
      </c>
      <c r="Q2460" s="48">
        <v>0</v>
      </c>
      <c r="R2460" s="48">
        <v>0</v>
      </c>
      <c r="S2460" s="48">
        <v>0</v>
      </c>
      <c r="T2460" s="48">
        <v>0</v>
      </c>
      <c r="U2460" s="48">
        <v>0</v>
      </c>
      <c r="V2460" s="48">
        <v>0</v>
      </c>
      <c r="W2460" s="48">
        <v>0</v>
      </c>
    </row>
    <row r="2461" spans="3:28" ht="15" customHeight="1" outlineLevel="2" x14ac:dyDescent="0.2">
      <c r="D2461" s="41" t="s">
        <v>1990</v>
      </c>
      <c r="E2461" s="118" t="s">
        <v>1991</v>
      </c>
      <c r="F2461" s="48">
        <v>1</v>
      </c>
      <c r="G2461" s="48">
        <v>0</v>
      </c>
      <c r="H2461" s="48">
        <v>1</v>
      </c>
      <c r="I2461" s="48">
        <v>1</v>
      </c>
      <c r="J2461" s="48">
        <v>0</v>
      </c>
      <c r="K2461" s="48">
        <v>1</v>
      </c>
      <c r="L2461" s="48">
        <v>2</v>
      </c>
      <c r="M2461" s="48">
        <v>0</v>
      </c>
      <c r="N2461" s="48">
        <v>2</v>
      </c>
      <c r="O2461" s="48">
        <v>2</v>
      </c>
      <c r="P2461" s="48">
        <v>0</v>
      </c>
      <c r="Q2461" s="48">
        <v>2</v>
      </c>
      <c r="R2461" s="48">
        <v>2</v>
      </c>
      <c r="S2461" s="48">
        <v>0</v>
      </c>
      <c r="T2461" s="48">
        <v>2</v>
      </c>
      <c r="U2461" s="48">
        <v>2</v>
      </c>
      <c r="V2461" s="48">
        <v>0</v>
      </c>
      <c r="W2461" s="48">
        <v>2</v>
      </c>
    </row>
    <row r="2462" spans="3:28" ht="15" customHeight="1" outlineLevel="2" x14ac:dyDescent="0.2">
      <c r="D2462" s="41" t="s">
        <v>1992</v>
      </c>
      <c r="E2462" s="118" t="s">
        <v>1993</v>
      </c>
      <c r="F2462" s="48">
        <v>0</v>
      </c>
      <c r="G2462" s="48">
        <v>0</v>
      </c>
      <c r="H2462" s="48">
        <v>0</v>
      </c>
      <c r="I2462" s="48">
        <v>0</v>
      </c>
      <c r="J2462" s="48">
        <v>0</v>
      </c>
      <c r="K2462" s="48">
        <v>0</v>
      </c>
      <c r="L2462" s="48">
        <v>0</v>
      </c>
      <c r="M2462" s="48">
        <v>0</v>
      </c>
      <c r="N2462" s="48">
        <v>0</v>
      </c>
      <c r="O2462" s="48">
        <v>0</v>
      </c>
      <c r="P2462" s="48">
        <v>0</v>
      </c>
      <c r="Q2462" s="48">
        <v>0</v>
      </c>
      <c r="R2462" s="48">
        <v>0</v>
      </c>
      <c r="S2462" s="48">
        <v>0</v>
      </c>
      <c r="T2462" s="48">
        <v>0</v>
      </c>
      <c r="U2462" s="48">
        <v>0</v>
      </c>
      <c r="V2462" s="48">
        <v>0</v>
      </c>
      <c r="W2462" s="48">
        <v>0</v>
      </c>
    </row>
    <row r="2463" spans="3:28" ht="15" customHeight="1" outlineLevel="2" x14ac:dyDescent="0.2">
      <c r="D2463" s="41" t="s">
        <v>1994</v>
      </c>
      <c r="E2463" s="118" t="s">
        <v>1995</v>
      </c>
      <c r="F2463" s="48">
        <v>0</v>
      </c>
      <c r="G2463" s="48">
        <v>0</v>
      </c>
      <c r="H2463" s="48">
        <v>0</v>
      </c>
      <c r="I2463" s="48">
        <v>0</v>
      </c>
      <c r="J2463" s="48">
        <v>0</v>
      </c>
      <c r="K2463" s="48">
        <v>0</v>
      </c>
      <c r="L2463" s="48">
        <v>0</v>
      </c>
      <c r="M2463" s="48">
        <v>0</v>
      </c>
      <c r="N2463" s="48">
        <v>0</v>
      </c>
      <c r="O2463" s="48">
        <v>0</v>
      </c>
      <c r="P2463" s="48">
        <v>0</v>
      </c>
      <c r="Q2463" s="48">
        <v>0</v>
      </c>
      <c r="R2463" s="48">
        <v>0</v>
      </c>
      <c r="S2463" s="48">
        <v>0</v>
      </c>
      <c r="T2463" s="48">
        <v>0</v>
      </c>
      <c r="U2463" s="48">
        <v>0</v>
      </c>
      <c r="V2463" s="48">
        <v>0</v>
      </c>
      <c r="W2463" s="48">
        <v>0</v>
      </c>
    </row>
    <row r="2464" spans="3:28" ht="15" customHeight="1" outlineLevel="2" x14ac:dyDescent="0.2">
      <c r="D2464" s="41" t="s">
        <v>1996</v>
      </c>
      <c r="E2464" s="118" t="s">
        <v>1997</v>
      </c>
      <c r="F2464" s="48">
        <v>0</v>
      </c>
      <c r="G2464" s="48">
        <v>0</v>
      </c>
      <c r="H2464" s="48">
        <v>0</v>
      </c>
      <c r="I2464" s="48">
        <v>0</v>
      </c>
      <c r="J2464" s="48">
        <v>0</v>
      </c>
      <c r="K2464" s="48">
        <v>0</v>
      </c>
      <c r="L2464" s="48">
        <v>0</v>
      </c>
      <c r="M2464" s="48">
        <v>0</v>
      </c>
      <c r="N2464" s="48">
        <v>0</v>
      </c>
      <c r="O2464" s="48">
        <v>1</v>
      </c>
      <c r="P2464" s="48">
        <v>0</v>
      </c>
      <c r="Q2464" s="48">
        <v>1</v>
      </c>
      <c r="R2464" s="48">
        <v>1</v>
      </c>
      <c r="S2464" s="48">
        <v>0</v>
      </c>
      <c r="T2464" s="48">
        <v>1</v>
      </c>
      <c r="U2464" s="48">
        <v>1</v>
      </c>
      <c r="V2464" s="48">
        <v>0</v>
      </c>
      <c r="W2464" s="48">
        <v>1</v>
      </c>
    </row>
    <row r="2465" spans="3:28" ht="15" customHeight="1" outlineLevel="2" x14ac:dyDescent="0.2">
      <c r="D2465" s="41" t="s">
        <v>1998</v>
      </c>
      <c r="E2465" s="118" t="s">
        <v>1999</v>
      </c>
      <c r="F2465" s="48">
        <v>0</v>
      </c>
      <c r="G2465" s="48">
        <v>0</v>
      </c>
      <c r="H2465" s="48">
        <v>0</v>
      </c>
      <c r="I2465" s="48">
        <v>0</v>
      </c>
      <c r="J2465" s="48">
        <v>0</v>
      </c>
      <c r="K2465" s="48">
        <v>0</v>
      </c>
      <c r="L2465" s="48">
        <v>0</v>
      </c>
      <c r="M2465" s="48">
        <v>0</v>
      </c>
      <c r="N2465" s="48">
        <v>0</v>
      </c>
      <c r="O2465" s="48">
        <v>0</v>
      </c>
      <c r="P2465" s="48">
        <v>0</v>
      </c>
      <c r="Q2465" s="48">
        <v>0</v>
      </c>
      <c r="R2465" s="48">
        <v>0</v>
      </c>
      <c r="S2465" s="48">
        <v>0</v>
      </c>
      <c r="T2465" s="48">
        <v>0</v>
      </c>
      <c r="U2465" s="48">
        <v>0</v>
      </c>
      <c r="V2465" s="48">
        <v>0</v>
      </c>
      <c r="W2465" s="48">
        <v>0</v>
      </c>
    </row>
    <row r="2466" spans="3:28" ht="15" customHeight="1" outlineLevel="2" x14ac:dyDescent="0.2">
      <c r="D2466" s="41" t="s">
        <v>2000</v>
      </c>
      <c r="E2466" s="118" t="s">
        <v>2001</v>
      </c>
      <c r="F2466" s="48">
        <v>15</v>
      </c>
      <c r="G2466" s="48">
        <v>11</v>
      </c>
      <c r="H2466" s="48">
        <v>4</v>
      </c>
      <c r="I2466" s="48">
        <v>11</v>
      </c>
      <c r="J2466" s="48">
        <v>7</v>
      </c>
      <c r="K2466" s="48">
        <v>4</v>
      </c>
      <c r="L2466" s="48">
        <v>9</v>
      </c>
      <c r="M2466" s="48">
        <v>6</v>
      </c>
      <c r="N2466" s="48">
        <v>3</v>
      </c>
      <c r="O2466" s="48">
        <v>10</v>
      </c>
      <c r="P2466" s="48">
        <v>7</v>
      </c>
      <c r="Q2466" s="48">
        <v>3</v>
      </c>
      <c r="R2466" s="48">
        <v>11</v>
      </c>
      <c r="S2466" s="48">
        <v>9</v>
      </c>
      <c r="T2466" s="48">
        <v>2</v>
      </c>
      <c r="U2466" s="48">
        <v>11</v>
      </c>
      <c r="V2466" s="48">
        <v>10</v>
      </c>
      <c r="W2466" s="48">
        <v>1</v>
      </c>
    </row>
    <row r="2467" spans="3:28" ht="15" customHeight="1" outlineLevel="2" x14ac:dyDescent="0.2">
      <c r="D2467" s="41" t="s">
        <v>2002</v>
      </c>
      <c r="E2467" s="118" t="s">
        <v>2003</v>
      </c>
      <c r="F2467" s="48">
        <v>0</v>
      </c>
      <c r="G2467" s="48">
        <v>0</v>
      </c>
      <c r="H2467" s="48">
        <v>0</v>
      </c>
      <c r="I2467" s="48">
        <v>0</v>
      </c>
      <c r="J2467" s="48">
        <v>0</v>
      </c>
      <c r="K2467" s="48">
        <v>0</v>
      </c>
      <c r="L2467" s="48">
        <v>0</v>
      </c>
      <c r="M2467" s="48">
        <v>0</v>
      </c>
      <c r="N2467" s="48">
        <v>0</v>
      </c>
      <c r="O2467" s="48">
        <v>0</v>
      </c>
      <c r="P2467" s="48">
        <v>0</v>
      </c>
      <c r="Q2467" s="48">
        <v>0</v>
      </c>
      <c r="R2467" s="48">
        <v>0</v>
      </c>
      <c r="S2467" s="48">
        <v>0</v>
      </c>
      <c r="T2467" s="48">
        <v>0</v>
      </c>
      <c r="U2467" s="48">
        <v>0</v>
      </c>
      <c r="V2467" s="48">
        <v>0</v>
      </c>
      <c r="W2467" s="48">
        <v>0</v>
      </c>
    </row>
    <row r="2468" spans="3:28" ht="15" customHeight="1" outlineLevel="2" x14ac:dyDescent="0.2">
      <c r="D2468" s="41" t="s">
        <v>2004</v>
      </c>
      <c r="E2468" s="118" t="s">
        <v>2005</v>
      </c>
      <c r="F2468" s="48">
        <v>0</v>
      </c>
      <c r="G2468" s="48">
        <v>0</v>
      </c>
      <c r="H2468" s="48">
        <v>0</v>
      </c>
      <c r="I2468" s="48">
        <v>0</v>
      </c>
      <c r="J2468" s="48">
        <v>0</v>
      </c>
      <c r="K2468" s="48">
        <v>0</v>
      </c>
      <c r="L2468" s="48">
        <v>0</v>
      </c>
      <c r="M2468" s="48">
        <v>0</v>
      </c>
      <c r="N2468" s="48">
        <v>0</v>
      </c>
      <c r="O2468" s="48">
        <v>0</v>
      </c>
      <c r="P2468" s="48">
        <v>0</v>
      </c>
      <c r="Q2468" s="48">
        <v>0</v>
      </c>
      <c r="R2468" s="48">
        <v>0</v>
      </c>
      <c r="S2468" s="48">
        <v>0</v>
      </c>
      <c r="T2468" s="48">
        <v>0</v>
      </c>
      <c r="U2468" s="48">
        <v>0</v>
      </c>
      <c r="V2468" s="48">
        <v>0</v>
      </c>
      <c r="W2468" s="48">
        <v>0</v>
      </c>
    </row>
    <row r="2469" spans="3:28" ht="15" customHeight="1" outlineLevel="2" x14ac:dyDescent="0.2">
      <c r="D2469" s="41" t="s">
        <v>2006</v>
      </c>
      <c r="E2469" s="118" t="s">
        <v>2007</v>
      </c>
      <c r="F2469" s="48">
        <v>0</v>
      </c>
      <c r="G2469" s="48">
        <v>0</v>
      </c>
      <c r="H2469" s="48">
        <v>0</v>
      </c>
      <c r="I2469" s="48">
        <v>0</v>
      </c>
      <c r="J2469" s="48">
        <v>0</v>
      </c>
      <c r="K2469" s="48">
        <v>0</v>
      </c>
      <c r="L2469" s="48">
        <v>0</v>
      </c>
      <c r="M2469" s="48">
        <v>0</v>
      </c>
      <c r="N2469" s="48">
        <v>0</v>
      </c>
      <c r="O2469" s="48">
        <v>0</v>
      </c>
      <c r="P2469" s="48">
        <v>0</v>
      </c>
      <c r="Q2469" s="48">
        <v>0</v>
      </c>
      <c r="R2469" s="48">
        <v>0</v>
      </c>
      <c r="S2469" s="48">
        <v>0</v>
      </c>
      <c r="T2469" s="48">
        <v>0</v>
      </c>
      <c r="U2469" s="48">
        <v>0</v>
      </c>
      <c r="V2469" s="48">
        <v>0</v>
      </c>
      <c r="W2469" s="48">
        <v>0</v>
      </c>
    </row>
    <row r="2470" spans="3:28" ht="15" customHeight="1" outlineLevel="2" x14ac:dyDescent="0.2">
      <c r="D2470" s="41" t="s">
        <v>2008</v>
      </c>
      <c r="E2470" s="118" t="s">
        <v>2009</v>
      </c>
      <c r="F2470" s="48">
        <v>0</v>
      </c>
      <c r="G2470" s="48">
        <v>0</v>
      </c>
      <c r="H2470" s="48">
        <v>0</v>
      </c>
      <c r="I2470" s="48">
        <v>0</v>
      </c>
      <c r="J2470" s="48">
        <v>0</v>
      </c>
      <c r="K2470" s="48">
        <v>0</v>
      </c>
      <c r="L2470" s="48">
        <v>0</v>
      </c>
      <c r="M2470" s="48">
        <v>0</v>
      </c>
      <c r="N2470" s="48">
        <v>0</v>
      </c>
      <c r="O2470" s="48">
        <v>0</v>
      </c>
      <c r="P2470" s="48">
        <v>0</v>
      </c>
      <c r="Q2470" s="48">
        <v>0</v>
      </c>
      <c r="R2470" s="48">
        <v>0</v>
      </c>
      <c r="S2470" s="48">
        <v>0</v>
      </c>
      <c r="T2470" s="48">
        <v>0</v>
      </c>
      <c r="U2470" s="48">
        <v>0</v>
      </c>
      <c r="V2470" s="48">
        <v>0</v>
      </c>
      <c r="W2470" s="48">
        <v>0</v>
      </c>
    </row>
    <row r="2471" spans="3:28" ht="15" customHeight="1" outlineLevel="2" x14ac:dyDescent="0.2">
      <c r="D2471" s="41" t="s">
        <v>2010</v>
      </c>
      <c r="E2471" s="118" t="s">
        <v>2011</v>
      </c>
      <c r="F2471" s="48">
        <v>10</v>
      </c>
      <c r="G2471" s="48">
        <v>2</v>
      </c>
      <c r="H2471" s="48">
        <v>8</v>
      </c>
      <c r="I2471" s="48">
        <v>9</v>
      </c>
      <c r="J2471" s="48">
        <v>2</v>
      </c>
      <c r="K2471" s="48">
        <v>7</v>
      </c>
      <c r="L2471" s="48">
        <v>5</v>
      </c>
      <c r="M2471" s="48">
        <v>0</v>
      </c>
      <c r="N2471" s="48">
        <v>5</v>
      </c>
      <c r="O2471" s="48">
        <v>8</v>
      </c>
      <c r="P2471" s="48">
        <v>3</v>
      </c>
      <c r="Q2471" s="48">
        <v>5</v>
      </c>
      <c r="R2471" s="48">
        <v>6</v>
      </c>
      <c r="S2471" s="48">
        <v>1</v>
      </c>
      <c r="T2471" s="48">
        <v>5</v>
      </c>
      <c r="U2471" s="48">
        <v>7</v>
      </c>
      <c r="V2471" s="48">
        <v>1</v>
      </c>
      <c r="W2471" s="48">
        <v>6</v>
      </c>
    </row>
    <row r="2472" spans="3:28" ht="15" customHeight="1" outlineLevel="2" x14ac:dyDescent="0.2">
      <c r="D2472" s="41" t="s">
        <v>2012</v>
      </c>
      <c r="E2472" s="118" t="s">
        <v>2013</v>
      </c>
      <c r="F2472" s="48">
        <v>2</v>
      </c>
      <c r="G2472" s="48">
        <v>1</v>
      </c>
      <c r="H2472" s="48">
        <v>1</v>
      </c>
      <c r="I2472" s="48">
        <v>1</v>
      </c>
      <c r="J2472" s="48">
        <v>0</v>
      </c>
      <c r="K2472" s="48">
        <v>1</v>
      </c>
      <c r="L2472" s="48">
        <v>1</v>
      </c>
      <c r="M2472" s="48">
        <v>0</v>
      </c>
      <c r="N2472" s="48">
        <v>1</v>
      </c>
      <c r="O2472" s="48">
        <v>2</v>
      </c>
      <c r="P2472" s="48">
        <v>1</v>
      </c>
      <c r="Q2472" s="48">
        <v>1</v>
      </c>
      <c r="R2472" s="48">
        <v>3</v>
      </c>
      <c r="S2472" s="48">
        <v>2</v>
      </c>
      <c r="T2472" s="48">
        <v>1</v>
      </c>
      <c r="U2472" s="48">
        <v>1</v>
      </c>
      <c r="V2472" s="48">
        <v>0</v>
      </c>
      <c r="W2472" s="48">
        <v>1</v>
      </c>
    </row>
    <row r="2473" spans="3:28" ht="15" customHeight="1" outlineLevel="2" x14ac:dyDescent="0.2">
      <c r="D2473" s="41" t="s">
        <v>2014</v>
      </c>
      <c r="E2473" s="118" t="s">
        <v>2015</v>
      </c>
      <c r="F2473" s="48">
        <v>0</v>
      </c>
      <c r="G2473" s="48">
        <v>0</v>
      </c>
      <c r="H2473" s="48">
        <v>0</v>
      </c>
      <c r="I2473" s="48">
        <v>0</v>
      </c>
      <c r="J2473" s="48">
        <v>0</v>
      </c>
      <c r="K2473" s="48">
        <v>0</v>
      </c>
      <c r="L2473" s="48">
        <v>0</v>
      </c>
      <c r="M2473" s="48">
        <v>0</v>
      </c>
      <c r="N2473" s="48">
        <v>0</v>
      </c>
      <c r="O2473" s="48">
        <v>0</v>
      </c>
      <c r="P2473" s="48">
        <v>0</v>
      </c>
      <c r="Q2473" s="48">
        <v>0</v>
      </c>
      <c r="R2473" s="48">
        <v>0</v>
      </c>
      <c r="S2473" s="48">
        <v>0</v>
      </c>
      <c r="T2473" s="48">
        <v>0</v>
      </c>
      <c r="U2473" s="48">
        <v>0</v>
      </c>
      <c r="V2473" s="48">
        <v>0</v>
      </c>
      <c r="W2473" s="48">
        <v>0</v>
      </c>
    </row>
    <row r="2474" spans="3:28" ht="15" customHeight="1" outlineLevel="1" x14ac:dyDescent="0.2">
      <c r="C2474" s="226" t="s">
        <v>2016</v>
      </c>
      <c r="E2474" s="225" t="s">
        <v>2017</v>
      </c>
      <c r="F2474" s="48">
        <v>122</v>
      </c>
      <c r="G2474" s="48">
        <v>103</v>
      </c>
      <c r="H2474" s="48">
        <v>19</v>
      </c>
      <c r="I2474" s="48">
        <v>109</v>
      </c>
      <c r="J2474" s="48">
        <v>86</v>
      </c>
      <c r="K2474" s="48">
        <v>23</v>
      </c>
      <c r="L2474" s="48">
        <v>110</v>
      </c>
      <c r="M2474" s="48">
        <v>87</v>
      </c>
      <c r="N2474" s="48">
        <v>23</v>
      </c>
      <c r="O2474" s="48">
        <v>116</v>
      </c>
      <c r="P2474" s="48">
        <v>90</v>
      </c>
      <c r="Q2474" s="48">
        <v>26</v>
      </c>
      <c r="R2474" s="48">
        <v>103</v>
      </c>
      <c r="S2474" s="48">
        <v>77</v>
      </c>
      <c r="T2474" s="48">
        <v>26</v>
      </c>
      <c r="U2474" s="48">
        <v>99</v>
      </c>
      <c r="V2474" s="48">
        <v>72</v>
      </c>
      <c r="W2474" s="48">
        <v>27</v>
      </c>
      <c r="AB2474" s="270"/>
    </row>
    <row r="2475" spans="3:28" ht="15" customHeight="1" outlineLevel="2" x14ac:dyDescent="0.2">
      <c r="D2475" s="41" t="s">
        <v>2018</v>
      </c>
      <c r="E2475" s="118" t="s">
        <v>2019</v>
      </c>
      <c r="F2475" s="48">
        <v>0</v>
      </c>
      <c r="G2475" s="48">
        <v>0</v>
      </c>
      <c r="H2475" s="48">
        <v>0</v>
      </c>
      <c r="I2475" s="48">
        <v>0</v>
      </c>
      <c r="J2475" s="48">
        <v>0</v>
      </c>
      <c r="K2475" s="48">
        <v>0</v>
      </c>
      <c r="L2475" s="48">
        <v>0</v>
      </c>
      <c r="M2475" s="48">
        <v>0</v>
      </c>
      <c r="N2475" s="48">
        <v>0</v>
      </c>
      <c r="O2475" s="48">
        <v>0</v>
      </c>
      <c r="P2475" s="48">
        <v>0</v>
      </c>
      <c r="Q2475" s="48">
        <v>0</v>
      </c>
      <c r="R2475" s="48">
        <v>0</v>
      </c>
      <c r="S2475" s="48">
        <v>0</v>
      </c>
      <c r="T2475" s="48">
        <v>0</v>
      </c>
      <c r="U2475" s="48">
        <v>0</v>
      </c>
      <c r="V2475" s="48">
        <v>0</v>
      </c>
      <c r="W2475" s="48">
        <v>0</v>
      </c>
    </row>
    <row r="2476" spans="3:28" ht="15" customHeight="1" outlineLevel="2" x14ac:dyDescent="0.2">
      <c r="D2476" s="41" t="s">
        <v>2020</v>
      </c>
      <c r="E2476" s="118" t="s">
        <v>2021</v>
      </c>
      <c r="F2476" s="48">
        <v>0</v>
      </c>
      <c r="G2476" s="48">
        <v>0</v>
      </c>
      <c r="H2476" s="48">
        <v>0</v>
      </c>
      <c r="I2476" s="48">
        <v>0</v>
      </c>
      <c r="J2476" s="48">
        <v>0</v>
      </c>
      <c r="K2476" s="48">
        <v>0</v>
      </c>
      <c r="L2476" s="48">
        <v>0</v>
      </c>
      <c r="M2476" s="48">
        <v>0</v>
      </c>
      <c r="N2476" s="48">
        <v>0</v>
      </c>
      <c r="O2476" s="48">
        <v>0</v>
      </c>
      <c r="P2476" s="48">
        <v>0</v>
      </c>
      <c r="Q2476" s="48">
        <v>0</v>
      </c>
      <c r="R2476" s="48">
        <v>0</v>
      </c>
      <c r="S2476" s="48">
        <v>0</v>
      </c>
      <c r="T2476" s="48">
        <v>0</v>
      </c>
      <c r="U2476" s="48">
        <v>0</v>
      </c>
      <c r="V2476" s="48">
        <v>0</v>
      </c>
      <c r="W2476" s="48">
        <v>0</v>
      </c>
    </row>
    <row r="2477" spans="3:28" ht="15" customHeight="1" outlineLevel="2" x14ac:dyDescent="0.2">
      <c r="D2477" s="41" t="s">
        <v>2022</v>
      </c>
      <c r="E2477" s="118" t="s">
        <v>2023</v>
      </c>
      <c r="F2477" s="48">
        <v>0</v>
      </c>
      <c r="G2477" s="48">
        <v>0</v>
      </c>
      <c r="H2477" s="48">
        <v>0</v>
      </c>
      <c r="I2477" s="48">
        <v>0</v>
      </c>
      <c r="J2477" s="48">
        <v>0</v>
      </c>
      <c r="K2477" s="48">
        <v>0</v>
      </c>
      <c r="L2477" s="48">
        <v>0</v>
      </c>
      <c r="M2477" s="48">
        <v>0</v>
      </c>
      <c r="N2477" s="48">
        <v>0</v>
      </c>
      <c r="O2477" s="48">
        <v>0</v>
      </c>
      <c r="P2477" s="48">
        <v>0</v>
      </c>
      <c r="Q2477" s="48">
        <v>0</v>
      </c>
      <c r="R2477" s="48">
        <v>0</v>
      </c>
      <c r="S2477" s="48">
        <v>0</v>
      </c>
      <c r="T2477" s="48">
        <v>0</v>
      </c>
      <c r="U2477" s="48">
        <v>0</v>
      </c>
      <c r="V2477" s="48">
        <v>0</v>
      </c>
      <c r="W2477" s="48">
        <v>0</v>
      </c>
    </row>
    <row r="2478" spans="3:28" ht="15" customHeight="1" outlineLevel="2" x14ac:dyDescent="0.2">
      <c r="D2478" s="41" t="s">
        <v>2024</v>
      </c>
      <c r="E2478" s="118" t="s">
        <v>2025</v>
      </c>
      <c r="F2478" s="48">
        <v>0</v>
      </c>
      <c r="G2478" s="48">
        <v>0</v>
      </c>
      <c r="H2478" s="48">
        <v>0</v>
      </c>
      <c r="I2478" s="48">
        <v>0</v>
      </c>
      <c r="J2478" s="48">
        <v>0</v>
      </c>
      <c r="K2478" s="48">
        <v>0</v>
      </c>
      <c r="L2478" s="48">
        <v>0</v>
      </c>
      <c r="M2478" s="48">
        <v>0</v>
      </c>
      <c r="N2478" s="48">
        <v>0</v>
      </c>
      <c r="O2478" s="48">
        <v>0</v>
      </c>
      <c r="P2478" s="48">
        <v>0</v>
      </c>
      <c r="Q2478" s="48">
        <v>0</v>
      </c>
      <c r="R2478" s="48">
        <v>0</v>
      </c>
      <c r="S2478" s="48">
        <v>0</v>
      </c>
      <c r="T2478" s="48">
        <v>0</v>
      </c>
      <c r="U2478" s="48">
        <v>0</v>
      </c>
      <c r="V2478" s="48">
        <v>0</v>
      </c>
      <c r="W2478" s="48">
        <v>0</v>
      </c>
    </row>
    <row r="2479" spans="3:28" ht="15" customHeight="1" outlineLevel="2" x14ac:dyDescent="0.2">
      <c r="D2479" s="41" t="s">
        <v>2026</v>
      </c>
      <c r="E2479" s="118" t="s">
        <v>2027</v>
      </c>
      <c r="F2479" s="48">
        <v>0</v>
      </c>
      <c r="G2479" s="48">
        <v>0</v>
      </c>
      <c r="H2479" s="48">
        <v>0</v>
      </c>
      <c r="I2479" s="48">
        <v>0</v>
      </c>
      <c r="J2479" s="48">
        <v>0</v>
      </c>
      <c r="K2479" s="48">
        <v>0</v>
      </c>
      <c r="L2479" s="48">
        <v>0</v>
      </c>
      <c r="M2479" s="48">
        <v>0</v>
      </c>
      <c r="N2479" s="48">
        <v>0</v>
      </c>
      <c r="O2479" s="48">
        <v>0</v>
      </c>
      <c r="P2479" s="48">
        <v>0</v>
      </c>
      <c r="Q2479" s="48">
        <v>0</v>
      </c>
      <c r="R2479" s="48">
        <v>0</v>
      </c>
      <c r="S2479" s="48">
        <v>0</v>
      </c>
      <c r="T2479" s="48">
        <v>0</v>
      </c>
      <c r="U2479" s="48">
        <v>0</v>
      </c>
      <c r="V2479" s="48">
        <v>0</v>
      </c>
      <c r="W2479" s="48">
        <v>0</v>
      </c>
    </row>
    <row r="2480" spans="3:28" ht="15" customHeight="1" outlineLevel="2" x14ac:dyDescent="0.2">
      <c r="D2480" s="41" t="s">
        <v>2028</v>
      </c>
      <c r="E2480" s="118" t="s">
        <v>2029</v>
      </c>
      <c r="F2480" s="48">
        <v>0</v>
      </c>
      <c r="G2480" s="48">
        <v>0</v>
      </c>
      <c r="H2480" s="48">
        <v>0</v>
      </c>
      <c r="I2480" s="48">
        <v>0</v>
      </c>
      <c r="J2480" s="48">
        <v>0</v>
      </c>
      <c r="K2480" s="48">
        <v>0</v>
      </c>
      <c r="L2480" s="48">
        <v>0</v>
      </c>
      <c r="M2480" s="48">
        <v>0</v>
      </c>
      <c r="N2480" s="48">
        <v>0</v>
      </c>
      <c r="O2480" s="48">
        <v>0</v>
      </c>
      <c r="P2480" s="48">
        <v>0</v>
      </c>
      <c r="Q2480" s="48">
        <v>0</v>
      </c>
      <c r="R2480" s="48">
        <v>0</v>
      </c>
      <c r="S2480" s="48">
        <v>0</v>
      </c>
      <c r="T2480" s="48">
        <v>0</v>
      </c>
      <c r="U2480" s="48">
        <v>0</v>
      </c>
      <c r="V2480" s="48">
        <v>0</v>
      </c>
      <c r="W2480" s="48">
        <v>0</v>
      </c>
    </row>
    <row r="2481" spans="4:23" ht="15" customHeight="1" outlineLevel="2" x14ac:dyDescent="0.2">
      <c r="D2481" s="41" t="s">
        <v>2030</v>
      </c>
      <c r="E2481" s="118" t="s">
        <v>2031</v>
      </c>
      <c r="F2481" s="48">
        <v>0</v>
      </c>
      <c r="G2481" s="48">
        <v>0</v>
      </c>
      <c r="H2481" s="48">
        <v>0</v>
      </c>
      <c r="I2481" s="48">
        <v>0</v>
      </c>
      <c r="J2481" s="48">
        <v>0</v>
      </c>
      <c r="K2481" s="48">
        <v>0</v>
      </c>
      <c r="L2481" s="48">
        <v>0</v>
      </c>
      <c r="M2481" s="48">
        <v>0</v>
      </c>
      <c r="N2481" s="48">
        <v>0</v>
      </c>
      <c r="O2481" s="48">
        <v>0</v>
      </c>
      <c r="P2481" s="48">
        <v>0</v>
      </c>
      <c r="Q2481" s="48">
        <v>0</v>
      </c>
      <c r="R2481" s="48">
        <v>0</v>
      </c>
      <c r="S2481" s="48">
        <v>0</v>
      </c>
      <c r="T2481" s="48">
        <v>0</v>
      </c>
      <c r="U2481" s="48">
        <v>0</v>
      </c>
      <c r="V2481" s="48">
        <v>0</v>
      </c>
      <c r="W2481" s="48">
        <v>0</v>
      </c>
    </row>
    <row r="2482" spans="4:23" ht="15" customHeight="1" outlineLevel="2" x14ac:dyDescent="0.2">
      <c r="D2482" s="41" t="s">
        <v>2032</v>
      </c>
      <c r="E2482" s="118" t="s">
        <v>2033</v>
      </c>
      <c r="F2482" s="48">
        <v>0</v>
      </c>
      <c r="G2482" s="48">
        <v>0</v>
      </c>
      <c r="H2482" s="48">
        <v>0</v>
      </c>
      <c r="I2482" s="48">
        <v>0</v>
      </c>
      <c r="J2482" s="48">
        <v>0</v>
      </c>
      <c r="K2482" s="48">
        <v>0</v>
      </c>
      <c r="L2482" s="48">
        <v>0</v>
      </c>
      <c r="M2482" s="48">
        <v>0</v>
      </c>
      <c r="N2482" s="48">
        <v>0</v>
      </c>
      <c r="O2482" s="48">
        <v>0</v>
      </c>
      <c r="P2482" s="48">
        <v>0</v>
      </c>
      <c r="Q2482" s="48">
        <v>0</v>
      </c>
      <c r="R2482" s="48">
        <v>0</v>
      </c>
      <c r="S2482" s="48">
        <v>0</v>
      </c>
      <c r="T2482" s="48">
        <v>0</v>
      </c>
      <c r="U2482" s="48">
        <v>0</v>
      </c>
      <c r="V2482" s="48">
        <v>0</v>
      </c>
      <c r="W2482" s="48">
        <v>0</v>
      </c>
    </row>
    <row r="2483" spans="4:23" ht="15" customHeight="1" outlineLevel="2" x14ac:dyDescent="0.2">
      <c r="D2483" s="41" t="s">
        <v>2034</v>
      </c>
      <c r="E2483" s="118" t="s">
        <v>2035</v>
      </c>
      <c r="F2483" s="48">
        <v>0</v>
      </c>
      <c r="G2483" s="48">
        <v>0</v>
      </c>
      <c r="H2483" s="48">
        <v>0</v>
      </c>
      <c r="I2483" s="48">
        <v>0</v>
      </c>
      <c r="J2483" s="48">
        <v>0</v>
      </c>
      <c r="K2483" s="48">
        <v>0</v>
      </c>
      <c r="L2483" s="48">
        <v>0</v>
      </c>
      <c r="M2483" s="48">
        <v>0</v>
      </c>
      <c r="N2483" s="48">
        <v>0</v>
      </c>
      <c r="O2483" s="48">
        <v>0</v>
      </c>
      <c r="P2483" s="48">
        <v>0</v>
      </c>
      <c r="Q2483" s="48">
        <v>0</v>
      </c>
      <c r="R2483" s="48">
        <v>0</v>
      </c>
      <c r="S2483" s="48">
        <v>0</v>
      </c>
      <c r="T2483" s="48">
        <v>0</v>
      </c>
      <c r="U2483" s="48">
        <v>0</v>
      </c>
      <c r="V2483" s="48">
        <v>0</v>
      </c>
      <c r="W2483" s="48">
        <v>0</v>
      </c>
    </row>
    <row r="2484" spans="4:23" ht="15" customHeight="1" outlineLevel="2" x14ac:dyDescent="0.2">
      <c r="D2484" s="41" t="s">
        <v>2036</v>
      </c>
      <c r="E2484" s="118" t="s">
        <v>2037</v>
      </c>
      <c r="F2484" s="48">
        <v>1</v>
      </c>
      <c r="G2484" s="48">
        <v>0</v>
      </c>
      <c r="H2484" s="48">
        <v>1</v>
      </c>
      <c r="I2484" s="48">
        <v>1</v>
      </c>
      <c r="J2484" s="48">
        <v>0</v>
      </c>
      <c r="K2484" s="48">
        <v>1</v>
      </c>
      <c r="L2484" s="48">
        <v>1</v>
      </c>
      <c r="M2484" s="48">
        <v>0</v>
      </c>
      <c r="N2484" s="48">
        <v>1</v>
      </c>
      <c r="O2484" s="48">
        <v>1</v>
      </c>
      <c r="P2484" s="48">
        <v>0</v>
      </c>
      <c r="Q2484" s="48">
        <v>1</v>
      </c>
      <c r="R2484" s="48">
        <v>1</v>
      </c>
      <c r="S2484" s="48">
        <v>0</v>
      </c>
      <c r="T2484" s="48">
        <v>1</v>
      </c>
      <c r="U2484" s="48">
        <v>1</v>
      </c>
      <c r="V2484" s="48">
        <v>0</v>
      </c>
      <c r="W2484" s="48">
        <v>1</v>
      </c>
    </row>
    <row r="2485" spans="4:23" ht="15" customHeight="1" outlineLevel="2" x14ac:dyDescent="0.2">
      <c r="D2485" s="41" t="s">
        <v>2038</v>
      </c>
      <c r="E2485" s="118" t="s">
        <v>2039</v>
      </c>
      <c r="F2485" s="48">
        <v>0</v>
      </c>
      <c r="G2485" s="48">
        <v>0</v>
      </c>
      <c r="H2485" s="48">
        <v>0</v>
      </c>
      <c r="I2485" s="48">
        <v>0</v>
      </c>
      <c r="J2485" s="48">
        <v>0</v>
      </c>
      <c r="K2485" s="48">
        <v>0</v>
      </c>
      <c r="L2485" s="48">
        <v>0</v>
      </c>
      <c r="M2485" s="48">
        <v>0</v>
      </c>
      <c r="N2485" s="48">
        <v>0</v>
      </c>
      <c r="O2485" s="48">
        <v>0</v>
      </c>
      <c r="P2485" s="48">
        <v>0</v>
      </c>
      <c r="Q2485" s="48">
        <v>0</v>
      </c>
      <c r="R2485" s="48">
        <v>0</v>
      </c>
      <c r="S2485" s="48">
        <v>0</v>
      </c>
      <c r="T2485" s="48">
        <v>0</v>
      </c>
      <c r="U2485" s="48">
        <v>0</v>
      </c>
      <c r="V2485" s="48">
        <v>0</v>
      </c>
      <c r="W2485" s="48">
        <v>0</v>
      </c>
    </row>
    <row r="2486" spans="4:23" ht="15" customHeight="1" outlineLevel="2" x14ac:dyDescent="0.2">
      <c r="D2486" s="41" t="s">
        <v>2040</v>
      </c>
      <c r="E2486" s="118" t="s">
        <v>2041</v>
      </c>
      <c r="F2486" s="48">
        <v>0</v>
      </c>
      <c r="G2486" s="48">
        <v>0</v>
      </c>
      <c r="H2486" s="48">
        <v>0</v>
      </c>
      <c r="I2486" s="48">
        <v>0</v>
      </c>
      <c r="J2486" s="48">
        <v>0</v>
      </c>
      <c r="K2486" s="48">
        <v>0</v>
      </c>
      <c r="L2486" s="48">
        <v>0</v>
      </c>
      <c r="M2486" s="48">
        <v>0</v>
      </c>
      <c r="N2486" s="48">
        <v>0</v>
      </c>
      <c r="O2486" s="48">
        <v>0</v>
      </c>
      <c r="P2486" s="48">
        <v>0</v>
      </c>
      <c r="Q2486" s="48">
        <v>0</v>
      </c>
      <c r="R2486" s="48">
        <v>0</v>
      </c>
      <c r="S2486" s="48">
        <v>0</v>
      </c>
      <c r="T2486" s="48">
        <v>0</v>
      </c>
      <c r="U2486" s="48">
        <v>0</v>
      </c>
      <c r="V2486" s="48">
        <v>0</v>
      </c>
      <c r="W2486" s="48">
        <v>0</v>
      </c>
    </row>
    <row r="2487" spans="4:23" ht="15" customHeight="1" outlineLevel="2" x14ac:dyDescent="0.2">
      <c r="D2487" s="41" t="s">
        <v>2042</v>
      </c>
      <c r="E2487" s="118" t="s">
        <v>2043</v>
      </c>
      <c r="F2487" s="48">
        <v>1</v>
      </c>
      <c r="G2487" s="48">
        <v>1</v>
      </c>
      <c r="H2487" s="48">
        <v>0</v>
      </c>
      <c r="I2487" s="48">
        <v>0</v>
      </c>
      <c r="J2487" s="48">
        <v>0</v>
      </c>
      <c r="K2487" s="48">
        <v>0</v>
      </c>
      <c r="L2487" s="48">
        <v>1</v>
      </c>
      <c r="M2487" s="48">
        <v>1</v>
      </c>
      <c r="N2487" s="48">
        <v>0</v>
      </c>
      <c r="O2487" s="48">
        <v>1</v>
      </c>
      <c r="P2487" s="48">
        <v>1</v>
      </c>
      <c r="Q2487" s="48">
        <v>0</v>
      </c>
      <c r="R2487" s="48">
        <v>1</v>
      </c>
      <c r="S2487" s="48">
        <v>1</v>
      </c>
      <c r="T2487" s="48">
        <v>0</v>
      </c>
      <c r="U2487" s="48">
        <v>0</v>
      </c>
      <c r="V2487" s="48">
        <v>0</v>
      </c>
      <c r="W2487" s="48">
        <v>0</v>
      </c>
    </row>
    <row r="2488" spans="4:23" ht="15" customHeight="1" outlineLevel="2" x14ac:dyDescent="0.2">
      <c r="D2488" s="41" t="s">
        <v>2044</v>
      </c>
      <c r="E2488" s="118" t="s">
        <v>2045</v>
      </c>
      <c r="F2488" s="48">
        <v>1</v>
      </c>
      <c r="G2488" s="48">
        <v>1</v>
      </c>
      <c r="H2488" s="48">
        <v>0</v>
      </c>
      <c r="I2488" s="48">
        <v>1</v>
      </c>
      <c r="J2488" s="48">
        <v>1</v>
      </c>
      <c r="K2488" s="48">
        <v>0</v>
      </c>
      <c r="L2488" s="48">
        <v>1</v>
      </c>
      <c r="M2488" s="48">
        <v>1</v>
      </c>
      <c r="N2488" s="48">
        <v>0</v>
      </c>
      <c r="O2488" s="48">
        <v>0</v>
      </c>
      <c r="P2488" s="48">
        <v>0</v>
      </c>
      <c r="Q2488" s="48">
        <v>0</v>
      </c>
      <c r="R2488" s="48">
        <v>0</v>
      </c>
      <c r="S2488" s="48">
        <v>0</v>
      </c>
      <c r="T2488" s="48">
        <v>0</v>
      </c>
      <c r="U2488" s="48">
        <v>0</v>
      </c>
      <c r="V2488" s="48">
        <v>0</v>
      </c>
      <c r="W2488" s="48">
        <v>0</v>
      </c>
    </row>
    <row r="2489" spans="4:23" ht="15" customHeight="1" outlineLevel="2" x14ac:dyDescent="0.2">
      <c r="D2489" s="41" t="s">
        <v>2046</v>
      </c>
      <c r="E2489" s="118" t="s">
        <v>2047</v>
      </c>
      <c r="F2489" s="48">
        <v>1</v>
      </c>
      <c r="G2489" s="48">
        <v>1</v>
      </c>
      <c r="H2489" s="48">
        <v>0</v>
      </c>
      <c r="I2489" s="48">
        <v>1</v>
      </c>
      <c r="J2489" s="48">
        <v>1</v>
      </c>
      <c r="K2489" s="48">
        <v>0</v>
      </c>
      <c r="L2489" s="48">
        <v>1</v>
      </c>
      <c r="M2489" s="48">
        <v>1</v>
      </c>
      <c r="N2489" s="48">
        <v>0</v>
      </c>
      <c r="O2489" s="48">
        <v>1</v>
      </c>
      <c r="P2489" s="48">
        <v>1</v>
      </c>
      <c r="Q2489" s="48">
        <v>0</v>
      </c>
      <c r="R2489" s="48">
        <v>1</v>
      </c>
      <c r="S2489" s="48">
        <v>1</v>
      </c>
      <c r="T2489" s="48">
        <v>0</v>
      </c>
      <c r="U2489" s="48">
        <v>1</v>
      </c>
      <c r="V2489" s="48">
        <v>1</v>
      </c>
      <c r="W2489" s="48">
        <v>0</v>
      </c>
    </row>
    <row r="2490" spans="4:23" ht="15" customHeight="1" outlineLevel="2" x14ac:dyDescent="0.2">
      <c r="D2490" s="41" t="s">
        <v>2048</v>
      </c>
      <c r="E2490" s="118" t="s">
        <v>2049</v>
      </c>
      <c r="F2490" s="48">
        <v>0</v>
      </c>
      <c r="G2490" s="48">
        <v>0</v>
      </c>
      <c r="H2490" s="48">
        <v>0</v>
      </c>
      <c r="I2490" s="48">
        <v>0</v>
      </c>
      <c r="J2490" s="48">
        <v>0</v>
      </c>
      <c r="K2490" s="48">
        <v>0</v>
      </c>
      <c r="L2490" s="48">
        <v>0</v>
      </c>
      <c r="M2490" s="48">
        <v>0</v>
      </c>
      <c r="N2490" s="48">
        <v>0</v>
      </c>
      <c r="O2490" s="48">
        <v>0</v>
      </c>
      <c r="P2490" s="48">
        <v>0</v>
      </c>
      <c r="Q2490" s="48">
        <v>0</v>
      </c>
      <c r="R2490" s="48">
        <v>0</v>
      </c>
      <c r="S2490" s="48">
        <v>0</v>
      </c>
      <c r="T2490" s="48">
        <v>0</v>
      </c>
      <c r="U2490" s="48">
        <v>0</v>
      </c>
      <c r="V2490" s="48">
        <v>0</v>
      </c>
      <c r="W2490" s="48">
        <v>0</v>
      </c>
    </row>
    <row r="2491" spans="4:23" ht="15" customHeight="1" outlineLevel="2" x14ac:dyDescent="0.2">
      <c r="D2491" s="41" t="s">
        <v>2050</v>
      </c>
      <c r="E2491" s="118" t="s">
        <v>2051</v>
      </c>
      <c r="F2491" s="48">
        <v>0</v>
      </c>
      <c r="G2491" s="48">
        <v>0</v>
      </c>
      <c r="H2491" s="48">
        <v>0</v>
      </c>
      <c r="I2491" s="48">
        <v>0</v>
      </c>
      <c r="J2491" s="48">
        <v>0</v>
      </c>
      <c r="K2491" s="48">
        <v>0</v>
      </c>
      <c r="L2491" s="48">
        <v>0</v>
      </c>
      <c r="M2491" s="48">
        <v>0</v>
      </c>
      <c r="N2491" s="48">
        <v>0</v>
      </c>
      <c r="O2491" s="48">
        <v>0</v>
      </c>
      <c r="P2491" s="48">
        <v>0</v>
      </c>
      <c r="Q2491" s="48">
        <v>0</v>
      </c>
      <c r="R2491" s="48">
        <v>0</v>
      </c>
      <c r="S2491" s="48">
        <v>0</v>
      </c>
      <c r="T2491" s="48">
        <v>0</v>
      </c>
      <c r="U2491" s="48">
        <v>0</v>
      </c>
      <c r="V2491" s="48">
        <v>0</v>
      </c>
      <c r="W2491" s="48">
        <v>0</v>
      </c>
    </row>
    <row r="2492" spans="4:23" ht="15" customHeight="1" outlineLevel="2" x14ac:dyDescent="0.2">
      <c r="D2492" s="41" t="s">
        <v>2052</v>
      </c>
      <c r="E2492" s="118" t="s">
        <v>2053</v>
      </c>
      <c r="F2492" s="48">
        <v>1</v>
      </c>
      <c r="G2492" s="48">
        <v>1</v>
      </c>
      <c r="H2492" s="48">
        <v>0</v>
      </c>
      <c r="I2492" s="48">
        <v>0</v>
      </c>
      <c r="J2492" s="48">
        <v>0</v>
      </c>
      <c r="K2492" s="48">
        <v>0</v>
      </c>
      <c r="L2492" s="48">
        <v>0</v>
      </c>
      <c r="M2492" s="48">
        <v>0</v>
      </c>
      <c r="N2492" s="48">
        <v>0</v>
      </c>
      <c r="O2492" s="48">
        <v>0</v>
      </c>
      <c r="P2492" s="48">
        <v>0</v>
      </c>
      <c r="Q2492" s="48">
        <v>0</v>
      </c>
      <c r="R2492" s="48">
        <v>0</v>
      </c>
      <c r="S2492" s="48">
        <v>0</v>
      </c>
      <c r="T2492" s="48">
        <v>0</v>
      </c>
      <c r="U2492" s="48">
        <v>0</v>
      </c>
      <c r="V2492" s="48">
        <v>0</v>
      </c>
      <c r="W2492" s="48">
        <v>0</v>
      </c>
    </row>
    <row r="2493" spans="4:23" ht="15" customHeight="1" outlineLevel="2" x14ac:dyDescent="0.2">
      <c r="D2493" s="41" t="s">
        <v>2054</v>
      </c>
      <c r="E2493" s="118" t="s">
        <v>2055</v>
      </c>
      <c r="F2493" s="48">
        <v>1</v>
      </c>
      <c r="G2493" s="48">
        <v>0</v>
      </c>
      <c r="H2493" s="48">
        <v>1</v>
      </c>
      <c r="I2493" s="48">
        <v>1</v>
      </c>
      <c r="J2493" s="48">
        <v>0</v>
      </c>
      <c r="K2493" s="48">
        <v>1</v>
      </c>
      <c r="L2493" s="48">
        <v>1</v>
      </c>
      <c r="M2493" s="48">
        <v>0</v>
      </c>
      <c r="N2493" s="48">
        <v>1</v>
      </c>
      <c r="O2493" s="48">
        <v>3</v>
      </c>
      <c r="P2493" s="48">
        <v>0</v>
      </c>
      <c r="Q2493" s="48">
        <v>3</v>
      </c>
      <c r="R2493" s="48">
        <v>3</v>
      </c>
      <c r="S2493" s="48">
        <v>0</v>
      </c>
      <c r="T2493" s="48">
        <v>3</v>
      </c>
      <c r="U2493" s="48">
        <v>4</v>
      </c>
      <c r="V2493" s="48">
        <v>0</v>
      </c>
      <c r="W2493" s="48">
        <v>4</v>
      </c>
    </row>
    <row r="2494" spans="4:23" ht="15" customHeight="1" outlineLevel="2" x14ac:dyDescent="0.2">
      <c r="D2494" s="41" t="s">
        <v>2056</v>
      </c>
      <c r="E2494" s="118" t="s">
        <v>2057</v>
      </c>
      <c r="F2494" s="48">
        <v>44</v>
      </c>
      <c r="G2494" s="48">
        <v>33</v>
      </c>
      <c r="H2494" s="48">
        <v>11</v>
      </c>
      <c r="I2494" s="48">
        <v>44</v>
      </c>
      <c r="J2494" s="48">
        <v>31</v>
      </c>
      <c r="K2494" s="48">
        <v>13</v>
      </c>
      <c r="L2494" s="48">
        <v>45</v>
      </c>
      <c r="M2494" s="48">
        <v>32</v>
      </c>
      <c r="N2494" s="48">
        <v>13</v>
      </c>
      <c r="O2494" s="48">
        <v>43</v>
      </c>
      <c r="P2494" s="48">
        <v>30</v>
      </c>
      <c r="Q2494" s="48">
        <v>13</v>
      </c>
      <c r="R2494" s="48">
        <v>44</v>
      </c>
      <c r="S2494" s="48">
        <v>30</v>
      </c>
      <c r="T2494" s="48">
        <v>14</v>
      </c>
      <c r="U2494" s="48">
        <v>42</v>
      </c>
      <c r="V2494" s="48">
        <v>28</v>
      </c>
      <c r="W2494" s="48">
        <v>14</v>
      </c>
    </row>
    <row r="2495" spans="4:23" ht="15" customHeight="1" outlineLevel="2" x14ac:dyDescent="0.2">
      <c r="D2495" s="41" t="s">
        <v>2058</v>
      </c>
      <c r="E2495" s="118" t="s">
        <v>2059</v>
      </c>
      <c r="F2495" s="48">
        <v>52</v>
      </c>
      <c r="G2495" s="48">
        <v>49</v>
      </c>
      <c r="H2495" s="48">
        <v>3</v>
      </c>
      <c r="I2495" s="48">
        <v>42</v>
      </c>
      <c r="J2495" s="48">
        <v>39</v>
      </c>
      <c r="K2495" s="48">
        <v>3</v>
      </c>
      <c r="L2495" s="48">
        <v>42</v>
      </c>
      <c r="M2495" s="48">
        <v>38</v>
      </c>
      <c r="N2495" s="48">
        <v>4</v>
      </c>
      <c r="O2495" s="48">
        <v>43</v>
      </c>
      <c r="P2495" s="48">
        <v>39</v>
      </c>
      <c r="Q2495" s="48">
        <v>4</v>
      </c>
      <c r="R2495" s="48">
        <v>36</v>
      </c>
      <c r="S2495" s="48">
        <v>32</v>
      </c>
      <c r="T2495" s="48">
        <v>4</v>
      </c>
      <c r="U2495" s="48">
        <v>32</v>
      </c>
      <c r="V2495" s="48">
        <v>28</v>
      </c>
      <c r="W2495" s="48">
        <v>4</v>
      </c>
    </row>
    <row r="2496" spans="4:23" ht="15" customHeight="1" outlineLevel="2" x14ac:dyDescent="0.2">
      <c r="D2496" s="41" t="s">
        <v>2060</v>
      </c>
      <c r="E2496" s="118" t="s">
        <v>2061</v>
      </c>
      <c r="F2496" s="48">
        <v>3</v>
      </c>
      <c r="G2496" s="48">
        <v>0</v>
      </c>
      <c r="H2496" s="48">
        <v>3</v>
      </c>
      <c r="I2496" s="48">
        <v>5</v>
      </c>
      <c r="J2496" s="48">
        <v>0</v>
      </c>
      <c r="K2496" s="48">
        <v>5</v>
      </c>
      <c r="L2496" s="48">
        <v>3</v>
      </c>
      <c r="M2496" s="48">
        <v>0</v>
      </c>
      <c r="N2496" s="48">
        <v>3</v>
      </c>
      <c r="O2496" s="48">
        <v>4</v>
      </c>
      <c r="P2496" s="48">
        <v>0</v>
      </c>
      <c r="Q2496" s="48">
        <v>4</v>
      </c>
      <c r="R2496" s="48">
        <v>3</v>
      </c>
      <c r="S2496" s="48">
        <v>0</v>
      </c>
      <c r="T2496" s="48">
        <v>3</v>
      </c>
      <c r="U2496" s="48">
        <v>4</v>
      </c>
      <c r="V2496" s="48">
        <v>0</v>
      </c>
      <c r="W2496" s="48">
        <v>4</v>
      </c>
    </row>
    <row r="2497" spans="2:28" ht="15" customHeight="1" outlineLevel="2" x14ac:dyDescent="0.2">
      <c r="D2497" s="41" t="s">
        <v>2062</v>
      </c>
      <c r="E2497" s="118" t="s">
        <v>2063</v>
      </c>
      <c r="F2497" s="48">
        <v>9</v>
      </c>
      <c r="G2497" s="48">
        <v>9</v>
      </c>
      <c r="H2497" s="48">
        <v>0</v>
      </c>
      <c r="I2497" s="48">
        <v>6</v>
      </c>
      <c r="J2497" s="48">
        <v>6</v>
      </c>
      <c r="K2497" s="48">
        <v>0</v>
      </c>
      <c r="L2497" s="48">
        <v>5</v>
      </c>
      <c r="M2497" s="48">
        <v>5</v>
      </c>
      <c r="N2497" s="48">
        <v>0</v>
      </c>
      <c r="O2497" s="48">
        <v>6</v>
      </c>
      <c r="P2497" s="48">
        <v>6</v>
      </c>
      <c r="Q2497" s="48">
        <v>0</v>
      </c>
      <c r="R2497" s="48">
        <v>3</v>
      </c>
      <c r="S2497" s="48">
        <v>3</v>
      </c>
      <c r="T2497" s="48">
        <v>0</v>
      </c>
      <c r="U2497" s="48">
        <v>2</v>
      </c>
      <c r="V2497" s="48">
        <v>2</v>
      </c>
      <c r="W2497" s="48">
        <v>0</v>
      </c>
    </row>
    <row r="2498" spans="2:28" ht="15" customHeight="1" outlineLevel="2" x14ac:dyDescent="0.2">
      <c r="D2498" s="41" t="s">
        <v>2064</v>
      </c>
      <c r="E2498" s="118" t="s">
        <v>2065</v>
      </c>
      <c r="F2498" s="48">
        <v>1</v>
      </c>
      <c r="G2498" s="48">
        <v>1</v>
      </c>
      <c r="H2498" s="48">
        <v>0</v>
      </c>
      <c r="I2498" s="48">
        <v>2</v>
      </c>
      <c r="J2498" s="48">
        <v>2</v>
      </c>
      <c r="K2498" s="48">
        <v>0</v>
      </c>
      <c r="L2498" s="48">
        <v>2</v>
      </c>
      <c r="M2498" s="48">
        <v>2</v>
      </c>
      <c r="N2498" s="48">
        <v>0</v>
      </c>
      <c r="O2498" s="48">
        <v>2</v>
      </c>
      <c r="P2498" s="48">
        <v>2</v>
      </c>
      <c r="Q2498" s="48">
        <v>0</v>
      </c>
      <c r="R2498" s="48">
        <v>2</v>
      </c>
      <c r="S2498" s="48">
        <v>2</v>
      </c>
      <c r="T2498" s="48">
        <v>0</v>
      </c>
      <c r="U2498" s="48">
        <v>1</v>
      </c>
      <c r="V2498" s="48">
        <v>1</v>
      </c>
      <c r="W2498" s="48">
        <v>0</v>
      </c>
    </row>
    <row r="2499" spans="2:28" ht="15" customHeight="1" outlineLevel="2" x14ac:dyDescent="0.2">
      <c r="D2499" s="41" t="s">
        <v>2066</v>
      </c>
      <c r="E2499" s="118" t="s">
        <v>2067</v>
      </c>
      <c r="F2499" s="48">
        <v>0</v>
      </c>
      <c r="G2499" s="48">
        <v>0</v>
      </c>
      <c r="H2499" s="48">
        <v>0</v>
      </c>
      <c r="I2499" s="48">
        <v>0</v>
      </c>
      <c r="J2499" s="48">
        <v>0</v>
      </c>
      <c r="K2499" s="48">
        <v>0</v>
      </c>
      <c r="L2499" s="48">
        <v>0</v>
      </c>
      <c r="M2499" s="48">
        <v>0</v>
      </c>
      <c r="N2499" s="48">
        <v>0</v>
      </c>
      <c r="O2499" s="48">
        <v>0</v>
      </c>
      <c r="P2499" s="48">
        <v>0</v>
      </c>
      <c r="Q2499" s="48">
        <v>0</v>
      </c>
      <c r="R2499" s="48">
        <v>0</v>
      </c>
      <c r="S2499" s="48">
        <v>0</v>
      </c>
      <c r="T2499" s="48">
        <v>0</v>
      </c>
      <c r="U2499" s="48">
        <v>0</v>
      </c>
      <c r="V2499" s="48">
        <v>0</v>
      </c>
      <c r="W2499" s="48">
        <v>0</v>
      </c>
    </row>
    <row r="2500" spans="2:28" ht="15" customHeight="1" outlineLevel="2" x14ac:dyDescent="0.2">
      <c r="D2500" s="41" t="s">
        <v>2068</v>
      </c>
      <c r="E2500" s="118" t="s">
        <v>2069</v>
      </c>
      <c r="F2500" s="48">
        <v>7</v>
      </c>
      <c r="G2500" s="48">
        <v>7</v>
      </c>
      <c r="H2500" s="48">
        <v>0</v>
      </c>
      <c r="I2500" s="48">
        <v>6</v>
      </c>
      <c r="J2500" s="48">
        <v>6</v>
      </c>
      <c r="K2500" s="48">
        <v>0</v>
      </c>
      <c r="L2500" s="48">
        <v>8</v>
      </c>
      <c r="M2500" s="48">
        <v>7</v>
      </c>
      <c r="N2500" s="48">
        <v>1</v>
      </c>
      <c r="O2500" s="48">
        <v>12</v>
      </c>
      <c r="P2500" s="48">
        <v>11</v>
      </c>
      <c r="Q2500" s="48">
        <v>1</v>
      </c>
      <c r="R2500" s="48">
        <v>9</v>
      </c>
      <c r="S2500" s="48">
        <v>8</v>
      </c>
      <c r="T2500" s="48">
        <v>1</v>
      </c>
      <c r="U2500" s="48">
        <v>12</v>
      </c>
      <c r="V2500" s="48">
        <v>12</v>
      </c>
      <c r="W2500" s="48">
        <v>0</v>
      </c>
    </row>
    <row r="2501" spans="2:28" ht="8.25" customHeight="1" outlineLevel="1" x14ac:dyDescent="0.2">
      <c r="E2501" s="118"/>
      <c r="F2501" s="48"/>
      <c r="G2501" s="48"/>
      <c r="H2501" s="48"/>
      <c r="I2501" s="48"/>
      <c r="J2501" s="48"/>
      <c r="K2501" s="48"/>
      <c r="L2501" s="48"/>
      <c r="M2501" s="48"/>
      <c r="N2501" s="48"/>
      <c r="O2501" s="48"/>
      <c r="P2501" s="48"/>
      <c r="Q2501" s="48"/>
      <c r="R2501" s="48"/>
      <c r="S2501" s="48"/>
      <c r="T2501" s="48"/>
      <c r="U2501" s="48"/>
      <c r="V2501" s="48"/>
      <c r="W2501" s="48"/>
    </row>
    <row r="2502" spans="2:28" s="225" customFormat="1" ht="15" customHeight="1" x14ac:dyDescent="0.2">
      <c r="B2502" s="149" t="s">
        <v>362</v>
      </c>
      <c r="C2502" s="264"/>
      <c r="D2502" s="264"/>
      <c r="E2502" s="56"/>
      <c r="F2502" s="228">
        <v>17045</v>
      </c>
      <c r="G2502" s="228">
        <v>8664</v>
      </c>
      <c r="H2502" s="228">
        <v>8381</v>
      </c>
      <c r="I2502" s="228">
        <v>15835</v>
      </c>
      <c r="J2502" s="228">
        <v>7823</v>
      </c>
      <c r="K2502" s="228">
        <v>8012</v>
      </c>
      <c r="L2502" s="228">
        <v>15195</v>
      </c>
      <c r="M2502" s="228">
        <v>7796</v>
      </c>
      <c r="N2502" s="228">
        <v>7399</v>
      </c>
      <c r="O2502" s="228">
        <v>15175</v>
      </c>
      <c r="P2502" s="228">
        <v>7971</v>
      </c>
      <c r="Q2502" s="228">
        <v>7204</v>
      </c>
      <c r="R2502" s="228">
        <v>14800</v>
      </c>
      <c r="S2502" s="228">
        <v>7896</v>
      </c>
      <c r="T2502" s="228">
        <v>6904</v>
      </c>
      <c r="U2502" s="228">
        <v>14048</v>
      </c>
      <c r="V2502" s="228">
        <v>7659</v>
      </c>
      <c r="W2502" s="228">
        <v>6389</v>
      </c>
      <c r="Y2502" s="270"/>
      <c r="Z2502" s="270"/>
      <c r="AA2502" s="270"/>
      <c r="AB2502" s="270"/>
    </row>
    <row r="2503" spans="2:28" ht="15" customHeight="1" outlineLevel="1" x14ac:dyDescent="0.2">
      <c r="C2503" s="226" t="s">
        <v>413</v>
      </c>
      <c r="E2503" s="225" t="s">
        <v>414</v>
      </c>
      <c r="F2503" s="48">
        <v>907</v>
      </c>
      <c r="G2503" s="48">
        <v>855</v>
      </c>
      <c r="H2503" s="48">
        <v>52</v>
      </c>
      <c r="I2503" s="48">
        <v>916</v>
      </c>
      <c r="J2503" s="48">
        <v>865</v>
      </c>
      <c r="K2503" s="48">
        <v>51</v>
      </c>
      <c r="L2503" s="48">
        <v>952</v>
      </c>
      <c r="M2503" s="48">
        <v>902</v>
      </c>
      <c r="N2503" s="48">
        <v>50</v>
      </c>
      <c r="O2503" s="48">
        <v>947</v>
      </c>
      <c r="P2503" s="48">
        <v>903</v>
      </c>
      <c r="Q2503" s="48">
        <v>44</v>
      </c>
      <c r="R2503" s="48">
        <v>959</v>
      </c>
      <c r="S2503" s="48">
        <v>917</v>
      </c>
      <c r="T2503" s="48">
        <v>42</v>
      </c>
      <c r="U2503" s="48">
        <v>919</v>
      </c>
      <c r="V2503" s="48">
        <v>884</v>
      </c>
      <c r="W2503" s="48">
        <v>35</v>
      </c>
      <c r="AB2503" s="270"/>
    </row>
    <row r="2504" spans="2:28" ht="15" customHeight="1" outlineLevel="2" x14ac:dyDescent="0.2">
      <c r="D2504" s="41" t="s">
        <v>415</v>
      </c>
      <c r="E2504" s="118" t="s">
        <v>416</v>
      </c>
      <c r="F2504" s="48">
        <v>0</v>
      </c>
      <c r="G2504" s="48">
        <v>0</v>
      </c>
      <c r="H2504" s="48">
        <v>0</v>
      </c>
      <c r="I2504" s="48">
        <v>0</v>
      </c>
      <c r="J2504" s="48">
        <v>0</v>
      </c>
      <c r="K2504" s="48">
        <v>0</v>
      </c>
      <c r="L2504" s="48">
        <v>0</v>
      </c>
      <c r="M2504" s="48">
        <v>0</v>
      </c>
      <c r="N2504" s="48">
        <v>0</v>
      </c>
      <c r="O2504" s="48">
        <v>0</v>
      </c>
      <c r="P2504" s="48">
        <v>0</v>
      </c>
      <c r="Q2504" s="48">
        <v>0</v>
      </c>
      <c r="R2504" s="48">
        <v>0</v>
      </c>
      <c r="S2504" s="48">
        <v>0</v>
      </c>
      <c r="T2504" s="48">
        <v>0</v>
      </c>
      <c r="U2504" s="48">
        <v>0</v>
      </c>
      <c r="V2504" s="48">
        <v>0</v>
      </c>
      <c r="W2504" s="48">
        <v>0</v>
      </c>
    </row>
    <row r="2505" spans="2:28" ht="15" customHeight="1" outlineLevel="2" x14ac:dyDescent="0.2">
      <c r="D2505" s="41" t="s">
        <v>417</v>
      </c>
      <c r="E2505" s="118" t="s">
        <v>418</v>
      </c>
      <c r="F2505" s="48">
        <v>4</v>
      </c>
      <c r="G2505" s="48">
        <v>3</v>
      </c>
      <c r="H2505" s="48">
        <v>1</v>
      </c>
      <c r="I2505" s="48">
        <v>4</v>
      </c>
      <c r="J2505" s="48">
        <v>3</v>
      </c>
      <c r="K2505" s="48">
        <v>1</v>
      </c>
      <c r="L2505" s="48">
        <v>4</v>
      </c>
      <c r="M2505" s="48">
        <v>3</v>
      </c>
      <c r="N2505" s="48">
        <v>1</v>
      </c>
      <c r="O2505" s="48">
        <v>4</v>
      </c>
      <c r="P2505" s="48">
        <v>3</v>
      </c>
      <c r="Q2505" s="48">
        <v>1</v>
      </c>
      <c r="R2505" s="48">
        <v>4</v>
      </c>
      <c r="S2505" s="48">
        <v>3</v>
      </c>
      <c r="T2505" s="48">
        <v>1</v>
      </c>
      <c r="U2505" s="48">
        <v>4</v>
      </c>
      <c r="V2505" s="48">
        <v>3</v>
      </c>
      <c r="W2505" s="48">
        <v>1</v>
      </c>
    </row>
    <row r="2506" spans="2:28" ht="15" customHeight="1" outlineLevel="2" x14ac:dyDescent="0.2">
      <c r="D2506" s="41" t="s">
        <v>419</v>
      </c>
      <c r="E2506" s="118" t="s">
        <v>420</v>
      </c>
      <c r="F2506" s="48">
        <v>0</v>
      </c>
      <c r="G2506" s="48">
        <v>0</v>
      </c>
      <c r="H2506" s="48">
        <v>0</v>
      </c>
      <c r="I2506" s="48">
        <v>0</v>
      </c>
      <c r="J2506" s="48">
        <v>0</v>
      </c>
      <c r="K2506" s="48">
        <v>0</v>
      </c>
      <c r="L2506" s="48">
        <v>0</v>
      </c>
      <c r="M2506" s="48">
        <v>0</v>
      </c>
      <c r="N2506" s="48">
        <v>0</v>
      </c>
      <c r="O2506" s="48">
        <v>0</v>
      </c>
      <c r="P2506" s="48">
        <v>0</v>
      </c>
      <c r="Q2506" s="48">
        <v>0</v>
      </c>
      <c r="R2506" s="48">
        <v>0</v>
      </c>
      <c r="S2506" s="48">
        <v>0</v>
      </c>
      <c r="T2506" s="48">
        <v>0</v>
      </c>
      <c r="U2506" s="48">
        <v>0</v>
      </c>
      <c r="V2506" s="48">
        <v>0</v>
      </c>
      <c r="W2506" s="48">
        <v>0</v>
      </c>
    </row>
    <row r="2507" spans="2:28" ht="15" customHeight="1" outlineLevel="2" x14ac:dyDescent="0.2">
      <c r="D2507" s="41" t="s">
        <v>421</v>
      </c>
      <c r="E2507" s="118" t="s">
        <v>422</v>
      </c>
      <c r="F2507" s="48">
        <v>75</v>
      </c>
      <c r="G2507" s="48">
        <v>68</v>
      </c>
      <c r="H2507" s="48">
        <v>7</v>
      </c>
      <c r="I2507" s="48">
        <v>80</v>
      </c>
      <c r="J2507" s="48">
        <v>73</v>
      </c>
      <c r="K2507" s="48">
        <v>7</v>
      </c>
      <c r="L2507" s="48">
        <v>77</v>
      </c>
      <c r="M2507" s="48">
        <v>70</v>
      </c>
      <c r="N2507" s="48">
        <v>7</v>
      </c>
      <c r="O2507" s="48">
        <v>85</v>
      </c>
      <c r="P2507" s="48">
        <v>78</v>
      </c>
      <c r="Q2507" s="48">
        <v>7</v>
      </c>
      <c r="R2507" s="48">
        <v>88</v>
      </c>
      <c r="S2507" s="48">
        <v>80</v>
      </c>
      <c r="T2507" s="48">
        <v>8</v>
      </c>
      <c r="U2507" s="48">
        <v>77</v>
      </c>
      <c r="V2507" s="48">
        <v>72</v>
      </c>
      <c r="W2507" s="48">
        <v>5</v>
      </c>
    </row>
    <row r="2508" spans="2:28" ht="15" customHeight="1" outlineLevel="2" x14ac:dyDescent="0.2">
      <c r="D2508" s="41" t="s">
        <v>423</v>
      </c>
      <c r="E2508" s="118" t="s">
        <v>424</v>
      </c>
      <c r="F2508" s="48">
        <v>15</v>
      </c>
      <c r="G2508" s="48">
        <v>15</v>
      </c>
      <c r="H2508" s="48">
        <v>0</v>
      </c>
      <c r="I2508" s="48">
        <v>16</v>
      </c>
      <c r="J2508" s="48">
        <v>16</v>
      </c>
      <c r="K2508" s="48">
        <v>0</v>
      </c>
      <c r="L2508" s="48">
        <v>14</v>
      </c>
      <c r="M2508" s="48">
        <v>14</v>
      </c>
      <c r="N2508" s="48">
        <v>0</v>
      </c>
      <c r="O2508" s="48">
        <v>15</v>
      </c>
      <c r="P2508" s="48">
        <v>15</v>
      </c>
      <c r="Q2508" s="48">
        <v>0</v>
      </c>
      <c r="R2508" s="48">
        <v>19</v>
      </c>
      <c r="S2508" s="48">
        <v>19</v>
      </c>
      <c r="T2508" s="48">
        <v>0</v>
      </c>
      <c r="U2508" s="48">
        <v>23</v>
      </c>
      <c r="V2508" s="48">
        <v>23</v>
      </c>
      <c r="W2508" s="48">
        <v>0</v>
      </c>
    </row>
    <row r="2509" spans="2:28" ht="15" customHeight="1" outlineLevel="2" x14ac:dyDescent="0.2">
      <c r="D2509" s="41" t="s">
        <v>425</v>
      </c>
      <c r="E2509" s="118" t="s">
        <v>426</v>
      </c>
      <c r="F2509" s="48">
        <v>0</v>
      </c>
      <c r="G2509" s="48">
        <v>0</v>
      </c>
      <c r="H2509" s="48">
        <v>0</v>
      </c>
      <c r="I2509" s="48">
        <v>0</v>
      </c>
      <c r="J2509" s="48">
        <v>0</v>
      </c>
      <c r="K2509" s="48">
        <v>0</v>
      </c>
      <c r="L2509" s="48">
        <v>0</v>
      </c>
      <c r="M2509" s="48">
        <v>0</v>
      </c>
      <c r="N2509" s="48">
        <v>0</v>
      </c>
      <c r="O2509" s="48">
        <v>0</v>
      </c>
      <c r="P2509" s="48">
        <v>0</v>
      </c>
      <c r="Q2509" s="48">
        <v>0</v>
      </c>
      <c r="R2509" s="48">
        <v>0</v>
      </c>
      <c r="S2509" s="48">
        <v>0</v>
      </c>
      <c r="T2509" s="48">
        <v>0</v>
      </c>
      <c r="U2509" s="48">
        <v>0</v>
      </c>
      <c r="V2509" s="48">
        <v>0</v>
      </c>
      <c r="W2509" s="48">
        <v>0</v>
      </c>
    </row>
    <row r="2510" spans="2:28" ht="15" customHeight="1" outlineLevel="2" x14ac:dyDescent="0.2">
      <c r="D2510" s="41" t="s">
        <v>427</v>
      </c>
      <c r="E2510" s="118" t="s">
        <v>428</v>
      </c>
      <c r="F2510" s="48">
        <v>0</v>
      </c>
      <c r="G2510" s="48">
        <v>0</v>
      </c>
      <c r="H2510" s="48">
        <v>0</v>
      </c>
      <c r="I2510" s="48">
        <v>0</v>
      </c>
      <c r="J2510" s="48">
        <v>0</v>
      </c>
      <c r="K2510" s="48">
        <v>0</v>
      </c>
      <c r="L2510" s="48">
        <v>0</v>
      </c>
      <c r="M2510" s="48">
        <v>0</v>
      </c>
      <c r="N2510" s="48">
        <v>0</v>
      </c>
      <c r="O2510" s="48">
        <v>0</v>
      </c>
      <c r="P2510" s="48">
        <v>0</v>
      </c>
      <c r="Q2510" s="48">
        <v>0</v>
      </c>
      <c r="R2510" s="48">
        <v>0</v>
      </c>
      <c r="S2510" s="48">
        <v>0</v>
      </c>
      <c r="T2510" s="48">
        <v>0</v>
      </c>
      <c r="U2510" s="48">
        <v>0</v>
      </c>
      <c r="V2510" s="48">
        <v>0</v>
      </c>
      <c r="W2510" s="48">
        <v>0</v>
      </c>
    </row>
    <row r="2511" spans="2:28" ht="15" customHeight="1" outlineLevel="2" x14ac:dyDescent="0.2">
      <c r="D2511" s="41" t="s">
        <v>429</v>
      </c>
      <c r="E2511" s="118" t="s">
        <v>430</v>
      </c>
      <c r="F2511" s="48">
        <v>1</v>
      </c>
      <c r="G2511" s="48">
        <v>0</v>
      </c>
      <c r="H2511" s="48">
        <v>1</v>
      </c>
      <c r="I2511" s="48">
        <v>2</v>
      </c>
      <c r="J2511" s="48">
        <v>0</v>
      </c>
      <c r="K2511" s="48">
        <v>2</v>
      </c>
      <c r="L2511" s="48">
        <v>1</v>
      </c>
      <c r="M2511" s="48">
        <v>0</v>
      </c>
      <c r="N2511" s="48">
        <v>1</v>
      </c>
      <c r="O2511" s="48">
        <v>1</v>
      </c>
      <c r="P2511" s="48">
        <v>0</v>
      </c>
      <c r="Q2511" s="48">
        <v>1</v>
      </c>
      <c r="R2511" s="48">
        <v>1</v>
      </c>
      <c r="S2511" s="48">
        <v>0</v>
      </c>
      <c r="T2511" s="48">
        <v>1</v>
      </c>
      <c r="U2511" s="48">
        <v>1</v>
      </c>
      <c r="V2511" s="48">
        <v>0</v>
      </c>
      <c r="W2511" s="48">
        <v>1</v>
      </c>
    </row>
    <row r="2512" spans="2:28" ht="15" customHeight="1" outlineLevel="2" x14ac:dyDescent="0.2">
      <c r="D2512" s="41" t="s">
        <v>431</v>
      </c>
      <c r="E2512" s="118" t="s">
        <v>432</v>
      </c>
      <c r="F2512" s="48">
        <v>34</v>
      </c>
      <c r="G2512" s="48">
        <v>33</v>
      </c>
      <c r="H2512" s="48">
        <v>1</v>
      </c>
      <c r="I2512" s="48">
        <v>35</v>
      </c>
      <c r="J2512" s="48">
        <v>34</v>
      </c>
      <c r="K2512" s="48">
        <v>1</v>
      </c>
      <c r="L2512" s="48">
        <v>36</v>
      </c>
      <c r="M2512" s="48">
        <v>35</v>
      </c>
      <c r="N2512" s="48">
        <v>1</v>
      </c>
      <c r="O2512" s="48">
        <v>39</v>
      </c>
      <c r="P2512" s="48">
        <v>38</v>
      </c>
      <c r="Q2512" s="48">
        <v>1</v>
      </c>
      <c r="R2512" s="48">
        <v>38</v>
      </c>
      <c r="S2512" s="48">
        <v>37</v>
      </c>
      <c r="T2512" s="48">
        <v>1</v>
      </c>
      <c r="U2512" s="48">
        <v>40</v>
      </c>
      <c r="V2512" s="48">
        <v>39</v>
      </c>
      <c r="W2512" s="48">
        <v>1</v>
      </c>
    </row>
    <row r="2513" spans="4:23" ht="15" customHeight="1" outlineLevel="2" x14ac:dyDescent="0.2">
      <c r="D2513" s="41" t="s">
        <v>433</v>
      </c>
      <c r="E2513" s="118" t="s">
        <v>434</v>
      </c>
      <c r="F2513" s="48">
        <v>62</v>
      </c>
      <c r="G2513" s="48">
        <v>60</v>
      </c>
      <c r="H2513" s="48">
        <v>2</v>
      </c>
      <c r="I2513" s="48">
        <v>60</v>
      </c>
      <c r="J2513" s="48">
        <v>58</v>
      </c>
      <c r="K2513" s="48">
        <v>2</v>
      </c>
      <c r="L2513" s="48">
        <v>69</v>
      </c>
      <c r="M2513" s="48">
        <v>68</v>
      </c>
      <c r="N2513" s="48">
        <v>1</v>
      </c>
      <c r="O2513" s="48">
        <v>68</v>
      </c>
      <c r="P2513" s="48">
        <v>67</v>
      </c>
      <c r="Q2513" s="48">
        <v>1</v>
      </c>
      <c r="R2513" s="48">
        <v>70</v>
      </c>
      <c r="S2513" s="48">
        <v>69</v>
      </c>
      <c r="T2513" s="48">
        <v>1</v>
      </c>
      <c r="U2513" s="48">
        <v>63</v>
      </c>
      <c r="V2513" s="48">
        <v>62</v>
      </c>
      <c r="W2513" s="48">
        <v>1</v>
      </c>
    </row>
    <row r="2514" spans="4:23" ht="15" customHeight="1" outlineLevel="2" x14ac:dyDescent="0.2">
      <c r="D2514" s="41" t="s">
        <v>435</v>
      </c>
      <c r="E2514" s="118" t="s">
        <v>436</v>
      </c>
      <c r="F2514" s="48">
        <v>654</v>
      </c>
      <c r="G2514" s="48">
        <v>650</v>
      </c>
      <c r="H2514" s="48">
        <v>4</v>
      </c>
      <c r="I2514" s="48">
        <v>661</v>
      </c>
      <c r="J2514" s="48">
        <v>656</v>
      </c>
      <c r="K2514" s="48">
        <v>5</v>
      </c>
      <c r="L2514" s="48">
        <v>692</v>
      </c>
      <c r="M2514" s="48">
        <v>686</v>
      </c>
      <c r="N2514" s="48">
        <v>6</v>
      </c>
      <c r="O2514" s="48">
        <v>683</v>
      </c>
      <c r="P2514" s="48">
        <v>679</v>
      </c>
      <c r="Q2514" s="48">
        <v>4</v>
      </c>
      <c r="R2514" s="48">
        <v>689</v>
      </c>
      <c r="S2514" s="48">
        <v>685</v>
      </c>
      <c r="T2514" s="48">
        <v>4</v>
      </c>
      <c r="U2514" s="48">
        <v>668</v>
      </c>
      <c r="V2514" s="48">
        <v>664</v>
      </c>
      <c r="W2514" s="48">
        <v>4</v>
      </c>
    </row>
    <row r="2515" spans="4:23" ht="15" customHeight="1" outlineLevel="2" x14ac:dyDescent="0.2">
      <c r="D2515" s="41" t="s">
        <v>437</v>
      </c>
      <c r="E2515" s="118" t="s">
        <v>438</v>
      </c>
      <c r="F2515" s="48">
        <v>2</v>
      </c>
      <c r="G2515" s="48">
        <v>2</v>
      </c>
      <c r="H2515" s="48">
        <v>0</v>
      </c>
      <c r="I2515" s="48">
        <v>1</v>
      </c>
      <c r="J2515" s="48">
        <v>1</v>
      </c>
      <c r="K2515" s="48">
        <v>0</v>
      </c>
      <c r="L2515" s="48">
        <v>2</v>
      </c>
      <c r="M2515" s="48">
        <v>2</v>
      </c>
      <c r="N2515" s="48">
        <v>0</v>
      </c>
      <c r="O2515" s="48">
        <v>2</v>
      </c>
      <c r="P2515" s="48">
        <v>2</v>
      </c>
      <c r="Q2515" s="48">
        <v>0</v>
      </c>
      <c r="R2515" s="48">
        <v>2</v>
      </c>
      <c r="S2515" s="48">
        <v>2</v>
      </c>
      <c r="T2515" s="48">
        <v>0</v>
      </c>
      <c r="U2515" s="48">
        <v>2</v>
      </c>
      <c r="V2515" s="48">
        <v>2</v>
      </c>
      <c r="W2515" s="48">
        <v>0</v>
      </c>
    </row>
    <row r="2516" spans="4:23" ht="15" customHeight="1" outlineLevel="2" x14ac:dyDescent="0.2">
      <c r="D2516" s="41" t="s">
        <v>439</v>
      </c>
      <c r="E2516" s="118" t="s">
        <v>440</v>
      </c>
      <c r="F2516" s="48">
        <v>3</v>
      </c>
      <c r="G2516" s="48">
        <v>1</v>
      </c>
      <c r="H2516" s="48">
        <v>2</v>
      </c>
      <c r="I2516" s="48">
        <v>2</v>
      </c>
      <c r="J2516" s="48">
        <v>1</v>
      </c>
      <c r="K2516" s="48">
        <v>1</v>
      </c>
      <c r="L2516" s="48">
        <v>1</v>
      </c>
      <c r="M2516" s="48">
        <v>1</v>
      </c>
      <c r="N2516" s="48">
        <v>0</v>
      </c>
      <c r="O2516" s="48">
        <v>2</v>
      </c>
      <c r="P2516" s="48">
        <v>2</v>
      </c>
      <c r="Q2516" s="48">
        <v>0</v>
      </c>
      <c r="R2516" s="48">
        <v>2</v>
      </c>
      <c r="S2516" s="48">
        <v>2</v>
      </c>
      <c r="T2516" s="48">
        <v>0</v>
      </c>
      <c r="U2516" s="48">
        <v>1</v>
      </c>
      <c r="V2516" s="48">
        <v>1</v>
      </c>
      <c r="W2516" s="48">
        <v>0</v>
      </c>
    </row>
    <row r="2517" spans="4:23" ht="15" customHeight="1" outlineLevel="2" x14ac:dyDescent="0.2">
      <c r="D2517" s="41" t="s">
        <v>441</v>
      </c>
      <c r="E2517" s="118" t="s">
        <v>442</v>
      </c>
      <c r="F2517" s="48">
        <v>2</v>
      </c>
      <c r="G2517" s="48">
        <v>1</v>
      </c>
      <c r="H2517" s="48">
        <v>1</v>
      </c>
      <c r="I2517" s="48">
        <v>3</v>
      </c>
      <c r="J2517" s="48">
        <v>2</v>
      </c>
      <c r="K2517" s="48">
        <v>1</v>
      </c>
      <c r="L2517" s="48">
        <v>3</v>
      </c>
      <c r="M2517" s="48">
        <v>2</v>
      </c>
      <c r="N2517" s="48">
        <v>1</v>
      </c>
      <c r="O2517" s="48">
        <v>3</v>
      </c>
      <c r="P2517" s="48">
        <v>2</v>
      </c>
      <c r="Q2517" s="48">
        <v>1</v>
      </c>
      <c r="R2517" s="48">
        <v>3</v>
      </c>
      <c r="S2517" s="48">
        <v>2</v>
      </c>
      <c r="T2517" s="48">
        <v>1</v>
      </c>
      <c r="U2517" s="48">
        <v>1</v>
      </c>
      <c r="V2517" s="48">
        <v>1</v>
      </c>
      <c r="W2517" s="48">
        <v>0</v>
      </c>
    </row>
    <row r="2518" spans="4:23" ht="15" customHeight="1" outlineLevel="2" x14ac:dyDescent="0.2">
      <c r="D2518" s="41" t="s">
        <v>443</v>
      </c>
      <c r="E2518" s="118" t="s">
        <v>444</v>
      </c>
      <c r="F2518" s="48">
        <v>8</v>
      </c>
      <c r="G2518" s="48">
        <v>7</v>
      </c>
      <c r="H2518" s="48">
        <v>1</v>
      </c>
      <c r="I2518" s="48">
        <v>7</v>
      </c>
      <c r="J2518" s="48">
        <v>7</v>
      </c>
      <c r="K2518" s="48">
        <v>0</v>
      </c>
      <c r="L2518" s="48">
        <v>8</v>
      </c>
      <c r="M2518" s="48">
        <v>7</v>
      </c>
      <c r="N2518" s="48">
        <v>1</v>
      </c>
      <c r="O2518" s="48">
        <v>7</v>
      </c>
      <c r="P2518" s="48">
        <v>6</v>
      </c>
      <c r="Q2518" s="48">
        <v>1</v>
      </c>
      <c r="R2518" s="48">
        <v>8</v>
      </c>
      <c r="S2518" s="48">
        <v>7</v>
      </c>
      <c r="T2518" s="48">
        <v>1</v>
      </c>
      <c r="U2518" s="48">
        <v>7</v>
      </c>
      <c r="V2518" s="48">
        <v>6</v>
      </c>
      <c r="W2518" s="48">
        <v>1</v>
      </c>
    </row>
    <row r="2519" spans="4:23" ht="15" customHeight="1" outlineLevel="2" x14ac:dyDescent="0.2">
      <c r="D2519" s="41" t="s">
        <v>445</v>
      </c>
      <c r="E2519" s="118" t="s">
        <v>446</v>
      </c>
      <c r="F2519" s="48">
        <v>0</v>
      </c>
      <c r="G2519" s="48">
        <v>0</v>
      </c>
      <c r="H2519" s="48">
        <v>0</v>
      </c>
      <c r="I2519" s="48">
        <v>0</v>
      </c>
      <c r="J2519" s="48">
        <v>0</v>
      </c>
      <c r="K2519" s="48">
        <v>0</v>
      </c>
      <c r="L2519" s="48">
        <v>0</v>
      </c>
      <c r="M2519" s="48">
        <v>0</v>
      </c>
      <c r="N2519" s="48">
        <v>0</v>
      </c>
      <c r="O2519" s="48">
        <v>0</v>
      </c>
      <c r="P2519" s="48">
        <v>0</v>
      </c>
      <c r="Q2519" s="48">
        <v>0</v>
      </c>
      <c r="R2519" s="48">
        <v>0</v>
      </c>
      <c r="S2519" s="48">
        <v>0</v>
      </c>
      <c r="T2519" s="48">
        <v>0</v>
      </c>
      <c r="U2519" s="48">
        <v>0</v>
      </c>
      <c r="V2519" s="48">
        <v>0</v>
      </c>
      <c r="W2519" s="48">
        <v>0</v>
      </c>
    </row>
    <row r="2520" spans="4:23" ht="15" customHeight="1" outlineLevel="2" x14ac:dyDescent="0.2">
      <c r="D2520" s="41" t="s">
        <v>447</v>
      </c>
      <c r="E2520" s="118" t="s">
        <v>448</v>
      </c>
      <c r="F2520" s="48">
        <v>0</v>
      </c>
      <c r="G2520" s="48">
        <v>0</v>
      </c>
      <c r="H2520" s="48">
        <v>0</v>
      </c>
      <c r="I2520" s="48">
        <v>0</v>
      </c>
      <c r="J2520" s="48">
        <v>0</v>
      </c>
      <c r="K2520" s="48">
        <v>0</v>
      </c>
      <c r="L2520" s="48">
        <v>0</v>
      </c>
      <c r="M2520" s="48">
        <v>0</v>
      </c>
      <c r="N2520" s="48">
        <v>0</v>
      </c>
      <c r="O2520" s="48">
        <v>0</v>
      </c>
      <c r="P2520" s="48">
        <v>0</v>
      </c>
      <c r="Q2520" s="48">
        <v>0</v>
      </c>
      <c r="R2520" s="48">
        <v>0</v>
      </c>
      <c r="S2520" s="48">
        <v>0</v>
      </c>
      <c r="T2520" s="48">
        <v>0</v>
      </c>
      <c r="U2520" s="48">
        <v>0</v>
      </c>
      <c r="V2520" s="48">
        <v>0</v>
      </c>
      <c r="W2520" s="48">
        <v>0</v>
      </c>
    </row>
    <row r="2521" spans="4:23" ht="15" customHeight="1" outlineLevel="2" x14ac:dyDescent="0.2">
      <c r="D2521" s="41" t="s">
        <v>449</v>
      </c>
      <c r="E2521" s="118" t="s">
        <v>450</v>
      </c>
      <c r="F2521" s="48">
        <v>1</v>
      </c>
      <c r="G2521" s="48">
        <v>0</v>
      </c>
      <c r="H2521" s="48">
        <v>1</v>
      </c>
      <c r="I2521" s="48">
        <v>1</v>
      </c>
      <c r="J2521" s="48">
        <v>0</v>
      </c>
      <c r="K2521" s="48">
        <v>1</v>
      </c>
      <c r="L2521" s="48">
        <v>1</v>
      </c>
      <c r="M2521" s="48">
        <v>0</v>
      </c>
      <c r="N2521" s="48">
        <v>1</v>
      </c>
      <c r="O2521" s="48">
        <v>1</v>
      </c>
      <c r="P2521" s="48">
        <v>0</v>
      </c>
      <c r="Q2521" s="48">
        <v>1</v>
      </c>
      <c r="R2521" s="48">
        <v>1</v>
      </c>
      <c r="S2521" s="48">
        <v>0</v>
      </c>
      <c r="T2521" s="48">
        <v>1</v>
      </c>
      <c r="U2521" s="48">
        <v>0</v>
      </c>
      <c r="V2521" s="48">
        <v>0</v>
      </c>
      <c r="W2521" s="48">
        <v>0</v>
      </c>
    </row>
    <row r="2522" spans="4:23" ht="15" customHeight="1" outlineLevel="2" x14ac:dyDescent="0.2">
      <c r="D2522" s="41" t="s">
        <v>451</v>
      </c>
      <c r="E2522" s="118" t="s">
        <v>452</v>
      </c>
      <c r="F2522" s="48">
        <v>2</v>
      </c>
      <c r="G2522" s="48">
        <v>0</v>
      </c>
      <c r="H2522" s="48">
        <v>2</v>
      </c>
      <c r="I2522" s="48">
        <v>2</v>
      </c>
      <c r="J2522" s="48">
        <v>0</v>
      </c>
      <c r="K2522" s="48">
        <v>2</v>
      </c>
      <c r="L2522" s="48">
        <v>2</v>
      </c>
      <c r="M2522" s="48">
        <v>0</v>
      </c>
      <c r="N2522" s="48">
        <v>2</v>
      </c>
      <c r="O2522" s="48">
        <v>1</v>
      </c>
      <c r="P2522" s="48">
        <v>0</v>
      </c>
      <c r="Q2522" s="48">
        <v>1</v>
      </c>
      <c r="R2522" s="48">
        <v>0</v>
      </c>
      <c r="S2522" s="48">
        <v>0</v>
      </c>
      <c r="T2522" s="48">
        <v>0</v>
      </c>
      <c r="U2522" s="48">
        <v>0</v>
      </c>
      <c r="V2522" s="48">
        <v>0</v>
      </c>
      <c r="W2522" s="48">
        <v>0</v>
      </c>
    </row>
    <row r="2523" spans="4:23" ht="15" customHeight="1" outlineLevel="2" x14ac:dyDescent="0.2">
      <c r="D2523" s="41" t="s">
        <v>453</v>
      </c>
      <c r="E2523" s="118" t="s">
        <v>454</v>
      </c>
      <c r="F2523" s="48">
        <v>5</v>
      </c>
      <c r="G2523" s="48">
        <v>2</v>
      </c>
      <c r="H2523" s="48">
        <v>3</v>
      </c>
      <c r="I2523" s="48">
        <v>6</v>
      </c>
      <c r="J2523" s="48">
        <v>4</v>
      </c>
      <c r="K2523" s="48">
        <v>2</v>
      </c>
      <c r="L2523" s="48">
        <v>4</v>
      </c>
      <c r="M2523" s="48">
        <v>3</v>
      </c>
      <c r="N2523" s="48">
        <v>1</v>
      </c>
      <c r="O2523" s="48">
        <v>4</v>
      </c>
      <c r="P2523" s="48">
        <v>3</v>
      </c>
      <c r="Q2523" s="48">
        <v>1</v>
      </c>
      <c r="R2523" s="48">
        <v>4</v>
      </c>
      <c r="S2523" s="48">
        <v>3</v>
      </c>
      <c r="T2523" s="48">
        <v>1</v>
      </c>
      <c r="U2523" s="48">
        <v>4</v>
      </c>
      <c r="V2523" s="48">
        <v>3</v>
      </c>
      <c r="W2523" s="48">
        <v>1</v>
      </c>
    </row>
    <row r="2524" spans="4:23" ht="15" customHeight="1" outlineLevel="2" x14ac:dyDescent="0.2">
      <c r="D2524" s="41" t="s">
        <v>455</v>
      </c>
      <c r="E2524" s="118" t="s">
        <v>456</v>
      </c>
      <c r="F2524" s="48">
        <v>0</v>
      </c>
      <c r="G2524" s="48">
        <v>0</v>
      </c>
      <c r="H2524" s="48">
        <v>0</v>
      </c>
      <c r="I2524" s="48">
        <v>0</v>
      </c>
      <c r="J2524" s="48">
        <v>0</v>
      </c>
      <c r="K2524" s="48">
        <v>0</v>
      </c>
      <c r="L2524" s="48">
        <v>0</v>
      </c>
      <c r="M2524" s="48">
        <v>0</v>
      </c>
      <c r="N2524" s="48">
        <v>0</v>
      </c>
      <c r="O2524" s="48">
        <v>0</v>
      </c>
      <c r="P2524" s="48">
        <v>0</v>
      </c>
      <c r="Q2524" s="48">
        <v>0</v>
      </c>
      <c r="R2524" s="48">
        <v>0</v>
      </c>
      <c r="S2524" s="48">
        <v>0</v>
      </c>
      <c r="T2524" s="48">
        <v>0</v>
      </c>
      <c r="U2524" s="48">
        <v>0</v>
      </c>
      <c r="V2524" s="48">
        <v>0</v>
      </c>
      <c r="W2524" s="48">
        <v>0</v>
      </c>
    </row>
    <row r="2525" spans="4:23" ht="15" customHeight="1" outlineLevel="2" x14ac:dyDescent="0.2">
      <c r="D2525" s="41" t="s">
        <v>457</v>
      </c>
      <c r="E2525" s="118" t="s">
        <v>458</v>
      </c>
      <c r="F2525" s="48">
        <v>1</v>
      </c>
      <c r="G2525" s="48">
        <v>1</v>
      </c>
      <c r="H2525" s="48">
        <v>0</v>
      </c>
      <c r="I2525" s="48">
        <v>1</v>
      </c>
      <c r="J2525" s="48">
        <v>1</v>
      </c>
      <c r="K2525" s="48">
        <v>0</v>
      </c>
      <c r="L2525" s="48">
        <v>1</v>
      </c>
      <c r="M2525" s="48">
        <v>1</v>
      </c>
      <c r="N2525" s="48">
        <v>0</v>
      </c>
      <c r="O2525" s="48">
        <v>0</v>
      </c>
      <c r="P2525" s="48">
        <v>0</v>
      </c>
      <c r="Q2525" s="48">
        <v>0</v>
      </c>
      <c r="R2525" s="48">
        <v>0</v>
      </c>
      <c r="S2525" s="48">
        <v>0</v>
      </c>
      <c r="T2525" s="48">
        <v>0</v>
      </c>
      <c r="U2525" s="48">
        <v>0</v>
      </c>
      <c r="V2525" s="48">
        <v>0</v>
      </c>
      <c r="W2525" s="48">
        <v>0</v>
      </c>
    </row>
    <row r="2526" spans="4:23" ht="15" customHeight="1" outlineLevel="2" x14ac:dyDescent="0.2">
      <c r="D2526" s="41" t="s">
        <v>459</v>
      </c>
      <c r="E2526" s="118" t="s">
        <v>460</v>
      </c>
      <c r="F2526" s="48">
        <v>1</v>
      </c>
      <c r="G2526" s="48">
        <v>1</v>
      </c>
      <c r="H2526" s="48">
        <v>0</v>
      </c>
      <c r="I2526" s="48">
        <v>1</v>
      </c>
      <c r="J2526" s="48">
        <v>1</v>
      </c>
      <c r="K2526" s="48">
        <v>0</v>
      </c>
      <c r="L2526" s="48">
        <v>1</v>
      </c>
      <c r="M2526" s="48">
        <v>1</v>
      </c>
      <c r="N2526" s="48">
        <v>0</v>
      </c>
      <c r="O2526" s="48">
        <v>1</v>
      </c>
      <c r="P2526" s="48">
        <v>1</v>
      </c>
      <c r="Q2526" s="48">
        <v>0</v>
      </c>
      <c r="R2526" s="48">
        <v>1</v>
      </c>
      <c r="S2526" s="48">
        <v>1</v>
      </c>
      <c r="T2526" s="48">
        <v>0</v>
      </c>
      <c r="U2526" s="48">
        <v>1</v>
      </c>
      <c r="V2526" s="48">
        <v>1</v>
      </c>
      <c r="W2526" s="48">
        <v>0</v>
      </c>
    </row>
    <row r="2527" spans="4:23" ht="15" customHeight="1" outlineLevel="2" x14ac:dyDescent="0.2">
      <c r="D2527" s="41" t="s">
        <v>461</v>
      </c>
      <c r="E2527" s="118" t="s">
        <v>462</v>
      </c>
      <c r="F2527" s="48">
        <v>0</v>
      </c>
      <c r="G2527" s="48">
        <v>0</v>
      </c>
      <c r="H2527" s="48">
        <v>0</v>
      </c>
      <c r="I2527" s="48">
        <v>0</v>
      </c>
      <c r="J2527" s="48">
        <v>0</v>
      </c>
      <c r="K2527" s="48">
        <v>0</v>
      </c>
      <c r="L2527" s="48">
        <v>0</v>
      </c>
      <c r="M2527" s="48">
        <v>0</v>
      </c>
      <c r="N2527" s="48">
        <v>0</v>
      </c>
      <c r="O2527" s="48">
        <v>0</v>
      </c>
      <c r="P2527" s="48">
        <v>0</v>
      </c>
      <c r="Q2527" s="48">
        <v>0</v>
      </c>
      <c r="R2527" s="48">
        <v>0</v>
      </c>
      <c r="S2527" s="48">
        <v>0</v>
      </c>
      <c r="T2527" s="48">
        <v>0</v>
      </c>
      <c r="U2527" s="48">
        <v>0</v>
      </c>
      <c r="V2527" s="48">
        <v>0</v>
      </c>
      <c r="W2527" s="48">
        <v>0</v>
      </c>
    </row>
    <row r="2528" spans="4:23" ht="15" customHeight="1" outlineLevel="2" x14ac:dyDescent="0.2">
      <c r="D2528" s="41" t="s">
        <v>463</v>
      </c>
      <c r="E2528" s="118" t="s">
        <v>464</v>
      </c>
      <c r="F2528" s="48">
        <v>0</v>
      </c>
      <c r="G2528" s="48">
        <v>0</v>
      </c>
      <c r="H2528" s="48">
        <v>0</v>
      </c>
      <c r="I2528" s="48">
        <v>0</v>
      </c>
      <c r="J2528" s="48">
        <v>0</v>
      </c>
      <c r="K2528" s="48">
        <v>0</v>
      </c>
      <c r="L2528" s="48">
        <v>0</v>
      </c>
      <c r="M2528" s="48">
        <v>0</v>
      </c>
      <c r="N2528" s="48">
        <v>0</v>
      </c>
      <c r="O2528" s="48">
        <v>0</v>
      </c>
      <c r="P2528" s="48">
        <v>0</v>
      </c>
      <c r="Q2528" s="48">
        <v>0</v>
      </c>
      <c r="R2528" s="48">
        <v>0</v>
      </c>
      <c r="S2528" s="48">
        <v>0</v>
      </c>
      <c r="T2528" s="48">
        <v>0</v>
      </c>
      <c r="U2528" s="48">
        <v>0</v>
      </c>
      <c r="V2528" s="48">
        <v>0</v>
      </c>
      <c r="W2528" s="48">
        <v>0</v>
      </c>
    </row>
    <row r="2529" spans="4:23" ht="15" customHeight="1" outlineLevel="2" x14ac:dyDescent="0.2">
      <c r="D2529" s="41" t="s">
        <v>465</v>
      </c>
      <c r="E2529" s="118" t="s">
        <v>466</v>
      </c>
      <c r="F2529" s="48">
        <v>0</v>
      </c>
      <c r="G2529" s="48">
        <v>0</v>
      </c>
      <c r="H2529" s="48">
        <v>0</v>
      </c>
      <c r="I2529" s="48">
        <v>0</v>
      </c>
      <c r="J2529" s="48">
        <v>0</v>
      </c>
      <c r="K2529" s="48">
        <v>0</v>
      </c>
      <c r="L2529" s="48">
        <v>0</v>
      </c>
      <c r="M2529" s="48">
        <v>0</v>
      </c>
      <c r="N2529" s="48">
        <v>0</v>
      </c>
      <c r="O2529" s="48">
        <v>0</v>
      </c>
      <c r="P2529" s="48">
        <v>0</v>
      </c>
      <c r="Q2529" s="48">
        <v>0</v>
      </c>
      <c r="R2529" s="48">
        <v>0</v>
      </c>
      <c r="S2529" s="48">
        <v>0</v>
      </c>
      <c r="T2529" s="48">
        <v>0</v>
      </c>
      <c r="U2529" s="48">
        <v>0</v>
      </c>
      <c r="V2529" s="48">
        <v>0</v>
      </c>
      <c r="W2529" s="48">
        <v>0</v>
      </c>
    </row>
    <row r="2530" spans="4:23" ht="15" customHeight="1" outlineLevel="2" x14ac:dyDescent="0.2">
      <c r="D2530" s="41" t="s">
        <v>467</v>
      </c>
      <c r="E2530" s="118" t="s">
        <v>468</v>
      </c>
      <c r="F2530" s="48">
        <v>0</v>
      </c>
      <c r="G2530" s="48">
        <v>0</v>
      </c>
      <c r="H2530" s="48">
        <v>0</v>
      </c>
      <c r="I2530" s="48">
        <v>0</v>
      </c>
      <c r="J2530" s="48">
        <v>0</v>
      </c>
      <c r="K2530" s="48">
        <v>0</v>
      </c>
      <c r="L2530" s="48">
        <v>0</v>
      </c>
      <c r="M2530" s="48">
        <v>0</v>
      </c>
      <c r="N2530" s="48">
        <v>0</v>
      </c>
      <c r="O2530" s="48">
        <v>0</v>
      </c>
      <c r="P2530" s="48">
        <v>0</v>
      </c>
      <c r="Q2530" s="48">
        <v>0</v>
      </c>
      <c r="R2530" s="48">
        <v>0</v>
      </c>
      <c r="S2530" s="48">
        <v>0</v>
      </c>
      <c r="T2530" s="48">
        <v>0</v>
      </c>
      <c r="U2530" s="48">
        <v>0</v>
      </c>
      <c r="V2530" s="48">
        <v>0</v>
      </c>
      <c r="W2530" s="48">
        <v>0</v>
      </c>
    </row>
    <row r="2531" spans="4:23" ht="15" customHeight="1" outlineLevel="2" x14ac:dyDescent="0.2">
      <c r="D2531" s="41" t="s">
        <v>469</v>
      </c>
      <c r="E2531" s="118" t="s">
        <v>470</v>
      </c>
      <c r="F2531" s="48">
        <v>1</v>
      </c>
      <c r="G2531" s="48">
        <v>0</v>
      </c>
      <c r="H2531" s="48">
        <v>1</v>
      </c>
      <c r="I2531" s="48">
        <v>1</v>
      </c>
      <c r="J2531" s="48">
        <v>0</v>
      </c>
      <c r="K2531" s="48">
        <v>1</v>
      </c>
      <c r="L2531" s="48">
        <v>2</v>
      </c>
      <c r="M2531" s="48">
        <v>1</v>
      </c>
      <c r="N2531" s="48">
        <v>1</v>
      </c>
      <c r="O2531" s="48">
        <v>2</v>
      </c>
      <c r="P2531" s="48">
        <v>0</v>
      </c>
      <c r="Q2531" s="48">
        <v>2</v>
      </c>
      <c r="R2531" s="48">
        <v>2</v>
      </c>
      <c r="S2531" s="48">
        <v>0</v>
      </c>
      <c r="T2531" s="48">
        <v>2</v>
      </c>
      <c r="U2531" s="48">
        <v>2</v>
      </c>
      <c r="V2531" s="48">
        <v>0</v>
      </c>
      <c r="W2531" s="48">
        <v>2</v>
      </c>
    </row>
    <row r="2532" spans="4:23" ht="15" customHeight="1" outlineLevel="2" x14ac:dyDescent="0.2">
      <c r="D2532" s="41" t="s">
        <v>471</v>
      </c>
      <c r="E2532" s="118" t="s">
        <v>472</v>
      </c>
      <c r="F2532" s="48">
        <v>4</v>
      </c>
      <c r="G2532" s="48">
        <v>4</v>
      </c>
      <c r="H2532" s="48">
        <v>0</v>
      </c>
      <c r="I2532" s="48">
        <v>3</v>
      </c>
      <c r="J2532" s="48">
        <v>3</v>
      </c>
      <c r="K2532" s="48">
        <v>0</v>
      </c>
      <c r="L2532" s="48">
        <v>2</v>
      </c>
      <c r="M2532" s="48">
        <v>2</v>
      </c>
      <c r="N2532" s="48">
        <v>0</v>
      </c>
      <c r="O2532" s="48">
        <v>2</v>
      </c>
      <c r="P2532" s="48">
        <v>2</v>
      </c>
      <c r="Q2532" s="48">
        <v>0</v>
      </c>
      <c r="R2532" s="48">
        <v>2</v>
      </c>
      <c r="S2532" s="48">
        <v>2</v>
      </c>
      <c r="T2532" s="48">
        <v>0</v>
      </c>
      <c r="U2532" s="48">
        <v>1</v>
      </c>
      <c r="V2532" s="48">
        <v>1</v>
      </c>
      <c r="W2532" s="48">
        <v>0</v>
      </c>
    </row>
    <row r="2533" spans="4:23" ht="15" customHeight="1" outlineLevel="2" x14ac:dyDescent="0.2">
      <c r="D2533" s="41" t="s">
        <v>473</v>
      </c>
      <c r="E2533" s="118" t="s">
        <v>474</v>
      </c>
      <c r="F2533" s="48">
        <v>0</v>
      </c>
      <c r="G2533" s="48">
        <v>0</v>
      </c>
      <c r="H2533" s="48">
        <v>0</v>
      </c>
      <c r="I2533" s="48">
        <v>0</v>
      </c>
      <c r="J2533" s="48">
        <v>0</v>
      </c>
      <c r="K2533" s="48">
        <v>0</v>
      </c>
      <c r="L2533" s="48">
        <v>0</v>
      </c>
      <c r="M2533" s="48">
        <v>0</v>
      </c>
      <c r="N2533" s="48">
        <v>0</v>
      </c>
      <c r="O2533" s="48">
        <v>0</v>
      </c>
      <c r="P2533" s="48">
        <v>0</v>
      </c>
      <c r="Q2533" s="48">
        <v>0</v>
      </c>
      <c r="R2533" s="48">
        <v>0</v>
      </c>
      <c r="S2533" s="48">
        <v>0</v>
      </c>
      <c r="T2533" s="48">
        <v>0</v>
      </c>
      <c r="U2533" s="48">
        <v>0</v>
      </c>
      <c r="V2533" s="48">
        <v>0</v>
      </c>
      <c r="W2533" s="48">
        <v>0</v>
      </c>
    </row>
    <row r="2534" spans="4:23" ht="15" customHeight="1" outlineLevel="2" x14ac:dyDescent="0.2">
      <c r="D2534" s="41" t="s">
        <v>475</v>
      </c>
      <c r="E2534" s="118" t="s">
        <v>476</v>
      </c>
      <c r="F2534" s="48">
        <v>0</v>
      </c>
      <c r="G2534" s="48">
        <v>0</v>
      </c>
      <c r="H2534" s="48">
        <v>0</v>
      </c>
      <c r="I2534" s="48">
        <v>0</v>
      </c>
      <c r="J2534" s="48">
        <v>0</v>
      </c>
      <c r="K2534" s="48">
        <v>0</v>
      </c>
      <c r="L2534" s="48">
        <v>0</v>
      </c>
      <c r="M2534" s="48">
        <v>0</v>
      </c>
      <c r="N2534" s="48">
        <v>0</v>
      </c>
      <c r="O2534" s="48">
        <v>0</v>
      </c>
      <c r="P2534" s="48">
        <v>0</v>
      </c>
      <c r="Q2534" s="48">
        <v>0</v>
      </c>
      <c r="R2534" s="48">
        <v>0</v>
      </c>
      <c r="S2534" s="48">
        <v>0</v>
      </c>
      <c r="T2534" s="48">
        <v>0</v>
      </c>
      <c r="U2534" s="48">
        <v>0</v>
      </c>
      <c r="V2534" s="48">
        <v>0</v>
      </c>
      <c r="W2534" s="48">
        <v>0</v>
      </c>
    </row>
    <row r="2535" spans="4:23" ht="15" customHeight="1" outlineLevel="2" x14ac:dyDescent="0.2">
      <c r="D2535" s="41" t="s">
        <v>477</v>
      </c>
      <c r="E2535" s="118" t="s">
        <v>478</v>
      </c>
      <c r="F2535" s="48">
        <v>1</v>
      </c>
      <c r="G2535" s="48">
        <v>0</v>
      </c>
      <c r="H2535" s="48">
        <v>1</v>
      </c>
      <c r="I2535" s="48">
        <v>3</v>
      </c>
      <c r="J2535" s="48">
        <v>0</v>
      </c>
      <c r="K2535" s="48">
        <v>3</v>
      </c>
      <c r="L2535" s="48">
        <v>3</v>
      </c>
      <c r="M2535" s="48">
        <v>0</v>
      </c>
      <c r="N2535" s="48">
        <v>3</v>
      </c>
      <c r="O2535" s="48">
        <v>2</v>
      </c>
      <c r="P2535" s="48">
        <v>0</v>
      </c>
      <c r="Q2535" s="48">
        <v>2</v>
      </c>
      <c r="R2535" s="48">
        <v>1</v>
      </c>
      <c r="S2535" s="48">
        <v>0</v>
      </c>
      <c r="T2535" s="48">
        <v>1</v>
      </c>
      <c r="U2535" s="48">
        <v>1</v>
      </c>
      <c r="V2535" s="48">
        <v>0</v>
      </c>
      <c r="W2535" s="48">
        <v>1</v>
      </c>
    </row>
    <row r="2536" spans="4:23" ht="15" customHeight="1" outlineLevel="2" x14ac:dyDescent="0.2">
      <c r="D2536" s="41" t="s">
        <v>479</v>
      </c>
      <c r="E2536" s="118" t="s">
        <v>480</v>
      </c>
      <c r="F2536" s="48">
        <v>6</v>
      </c>
      <c r="G2536" s="48">
        <v>2</v>
      </c>
      <c r="H2536" s="48">
        <v>4</v>
      </c>
      <c r="I2536" s="48">
        <v>6</v>
      </c>
      <c r="J2536" s="48">
        <v>2</v>
      </c>
      <c r="K2536" s="48">
        <v>4</v>
      </c>
      <c r="L2536" s="48">
        <v>6</v>
      </c>
      <c r="M2536" s="48">
        <v>2</v>
      </c>
      <c r="N2536" s="48">
        <v>4</v>
      </c>
      <c r="O2536" s="48">
        <v>6</v>
      </c>
      <c r="P2536" s="48">
        <v>2</v>
      </c>
      <c r="Q2536" s="48">
        <v>4</v>
      </c>
      <c r="R2536" s="48">
        <v>5</v>
      </c>
      <c r="S2536" s="48">
        <v>1</v>
      </c>
      <c r="T2536" s="48">
        <v>4</v>
      </c>
      <c r="U2536" s="48">
        <v>5</v>
      </c>
      <c r="V2536" s="48">
        <v>1</v>
      </c>
      <c r="W2536" s="48">
        <v>4</v>
      </c>
    </row>
    <row r="2537" spans="4:23" ht="15" customHeight="1" outlineLevel="2" x14ac:dyDescent="0.2">
      <c r="D2537" s="41" t="s">
        <v>481</v>
      </c>
      <c r="E2537" s="118" t="s">
        <v>482</v>
      </c>
      <c r="F2537" s="48">
        <v>7</v>
      </c>
      <c r="G2537" s="48">
        <v>2</v>
      </c>
      <c r="H2537" s="48">
        <v>5</v>
      </c>
      <c r="I2537" s="48">
        <v>4</v>
      </c>
      <c r="J2537" s="48">
        <v>1</v>
      </c>
      <c r="K2537" s="48">
        <v>3</v>
      </c>
      <c r="L2537" s="48">
        <v>7</v>
      </c>
      <c r="M2537" s="48">
        <v>1</v>
      </c>
      <c r="N2537" s="48">
        <v>6</v>
      </c>
      <c r="O2537" s="48">
        <v>8</v>
      </c>
      <c r="P2537" s="48">
        <v>2</v>
      </c>
      <c r="Q2537" s="48">
        <v>6</v>
      </c>
      <c r="R2537" s="48">
        <v>7</v>
      </c>
      <c r="S2537" s="48">
        <v>2</v>
      </c>
      <c r="T2537" s="48">
        <v>5</v>
      </c>
      <c r="U2537" s="48">
        <v>7</v>
      </c>
      <c r="V2537" s="48">
        <v>2</v>
      </c>
      <c r="W2537" s="48">
        <v>5</v>
      </c>
    </row>
    <row r="2538" spans="4:23" ht="15" customHeight="1" outlineLevel="2" x14ac:dyDescent="0.2">
      <c r="D2538" s="41" t="s">
        <v>483</v>
      </c>
      <c r="E2538" s="118" t="s">
        <v>484</v>
      </c>
      <c r="F2538" s="48">
        <v>0</v>
      </c>
      <c r="G2538" s="48">
        <v>0</v>
      </c>
      <c r="H2538" s="48">
        <v>0</v>
      </c>
      <c r="I2538" s="48">
        <v>0</v>
      </c>
      <c r="J2538" s="48">
        <v>0</v>
      </c>
      <c r="K2538" s="48">
        <v>0</v>
      </c>
      <c r="L2538" s="48">
        <v>0</v>
      </c>
      <c r="M2538" s="48">
        <v>0</v>
      </c>
      <c r="N2538" s="48">
        <v>0</v>
      </c>
      <c r="O2538" s="48">
        <v>0</v>
      </c>
      <c r="P2538" s="48">
        <v>0</v>
      </c>
      <c r="Q2538" s="48">
        <v>0</v>
      </c>
      <c r="R2538" s="48">
        <v>0</v>
      </c>
      <c r="S2538" s="48">
        <v>0</v>
      </c>
      <c r="T2538" s="48">
        <v>0</v>
      </c>
      <c r="U2538" s="48">
        <v>0</v>
      </c>
      <c r="V2538" s="48">
        <v>0</v>
      </c>
      <c r="W2538" s="48">
        <v>0</v>
      </c>
    </row>
    <row r="2539" spans="4:23" ht="15" customHeight="1" outlineLevel="2" x14ac:dyDescent="0.2">
      <c r="D2539" s="41" t="s">
        <v>485</v>
      </c>
      <c r="E2539" s="118" t="s">
        <v>486</v>
      </c>
      <c r="F2539" s="48">
        <v>0</v>
      </c>
      <c r="G2539" s="48">
        <v>0</v>
      </c>
      <c r="H2539" s="48">
        <v>0</v>
      </c>
      <c r="I2539" s="48">
        <v>0</v>
      </c>
      <c r="J2539" s="48">
        <v>0</v>
      </c>
      <c r="K2539" s="48">
        <v>0</v>
      </c>
      <c r="L2539" s="48">
        <v>0</v>
      </c>
      <c r="M2539" s="48">
        <v>0</v>
      </c>
      <c r="N2539" s="48">
        <v>0</v>
      </c>
      <c r="O2539" s="48">
        <v>0</v>
      </c>
      <c r="P2539" s="48">
        <v>0</v>
      </c>
      <c r="Q2539" s="48">
        <v>0</v>
      </c>
      <c r="R2539" s="48">
        <v>0</v>
      </c>
      <c r="S2539" s="48">
        <v>0</v>
      </c>
      <c r="T2539" s="48">
        <v>0</v>
      </c>
      <c r="U2539" s="48">
        <v>0</v>
      </c>
      <c r="V2539" s="48">
        <v>0</v>
      </c>
      <c r="W2539" s="48">
        <v>0</v>
      </c>
    </row>
    <row r="2540" spans="4:23" ht="15" customHeight="1" outlineLevel="2" x14ac:dyDescent="0.2">
      <c r="D2540" s="41" t="s">
        <v>487</v>
      </c>
      <c r="E2540" s="118" t="s">
        <v>488</v>
      </c>
      <c r="F2540" s="48">
        <v>0</v>
      </c>
      <c r="G2540" s="48">
        <v>0</v>
      </c>
      <c r="H2540" s="48">
        <v>0</v>
      </c>
      <c r="I2540" s="48">
        <v>0</v>
      </c>
      <c r="J2540" s="48">
        <v>0</v>
      </c>
      <c r="K2540" s="48">
        <v>0</v>
      </c>
      <c r="L2540" s="48">
        <v>0</v>
      </c>
      <c r="M2540" s="48">
        <v>0</v>
      </c>
      <c r="N2540" s="48">
        <v>0</v>
      </c>
      <c r="O2540" s="48">
        <v>0</v>
      </c>
      <c r="P2540" s="48">
        <v>0</v>
      </c>
      <c r="Q2540" s="48">
        <v>0</v>
      </c>
      <c r="R2540" s="48">
        <v>0</v>
      </c>
      <c r="S2540" s="48">
        <v>0</v>
      </c>
      <c r="T2540" s="48">
        <v>0</v>
      </c>
      <c r="U2540" s="48">
        <v>0</v>
      </c>
      <c r="V2540" s="48">
        <v>0</v>
      </c>
      <c r="W2540" s="48">
        <v>0</v>
      </c>
    </row>
    <row r="2541" spans="4:23" ht="15" customHeight="1" outlineLevel="2" x14ac:dyDescent="0.2">
      <c r="D2541" s="41" t="s">
        <v>489</v>
      </c>
      <c r="E2541" s="118" t="s">
        <v>490</v>
      </c>
      <c r="F2541" s="48">
        <v>0</v>
      </c>
      <c r="G2541" s="48">
        <v>0</v>
      </c>
      <c r="H2541" s="48">
        <v>0</v>
      </c>
      <c r="I2541" s="48">
        <v>0</v>
      </c>
      <c r="J2541" s="48">
        <v>0</v>
      </c>
      <c r="K2541" s="48">
        <v>0</v>
      </c>
      <c r="L2541" s="48">
        <v>0</v>
      </c>
      <c r="M2541" s="48">
        <v>0</v>
      </c>
      <c r="N2541" s="48">
        <v>0</v>
      </c>
      <c r="O2541" s="48">
        <v>0</v>
      </c>
      <c r="P2541" s="48">
        <v>0</v>
      </c>
      <c r="Q2541" s="48">
        <v>0</v>
      </c>
      <c r="R2541" s="48">
        <v>0</v>
      </c>
      <c r="S2541" s="48">
        <v>0</v>
      </c>
      <c r="T2541" s="48">
        <v>0</v>
      </c>
      <c r="U2541" s="48">
        <v>0</v>
      </c>
      <c r="V2541" s="48">
        <v>0</v>
      </c>
      <c r="W2541" s="48">
        <v>0</v>
      </c>
    </row>
    <row r="2542" spans="4:23" ht="15" customHeight="1" outlineLevel="2" x14ac:dyDescent="0.2">
      <c r="D2542" s="41" t="s">
        <v>491</v>
      </c>
      <c r="E2542" s="118" t="s">
        <v>492</v>
      </c>
      <c r="F2542" s="48">
        <v>0</v>
      </c>
      <c r="G2542" s="48">
        <v>0</v>
      </c>
      <c r="H2542" s="48">
        <v>0</v>
      </c>
      <c r="I2542" s="48">
        <v>0</v>
      </c>
      <c r="J2542" s="48">
        <v>0</v>
      </c>
      <c r="K2542" s="48">
        <v>0</v>
      </c>
      <c r="L2542" s="48">
        <v>0</v>
      </c>
      <c r="M2542" s="48">
        <v>0</v>
      </c>
      <c r="N2542" s="48">
        <v>0</v>
      </c>
      <c r="O2542" s="48">
        <v>0</v>
      </c>
      <c r="P2542" s="48">
        <v>0</v>
      </c>
      <c r="Q2542" s="48">
        <v>0</v>
      </c>
      <c r="R2542" s="48">
        <v>0</v>
      </c>
      <c r="S2542" s="48">
        <v>0</v>
      </c>
      <c r="T2542" s="48">
        <v>0</v>
      </c>
      <c r="U2542" s="48">
        <v>0</v>
      </c>
      <c r="V2542" s="48">
        <v>0</v>
      </c>
      <c r="W2542" s="48">
        <v>0</v>
      </c>
    </row>
    <row r="2543" spans="4:23" ht="15" customHeight="1" outlineLevel="2" x14ac:dyDescent="0.2">
      <c r="D2543" s="41" t="s">
        <v>493</v>
      </c>
      <c r="E2543" s="118" t="s">
        <v>494</v>
      </c>
      <c r="F2543" s="48">
        <v>4</v>
      </c>
      <c r="G2543" s="48">
        <v>0</v>
      </c>
      <c r="H2543" s="48">
        <v>4</v>
      </c>
      <c r="I2543" s="48">
        <v>4</v>
      </c>
      <c r="J2543" s="48">
        <v>0</v>
      </c>
      <c r="K2543" s="48">
        <v>4</v>
      </c>
      <c r="L2543" s="48">
        <v>2</v>
      </c>
      <c r="M2543" s="48">
        <v>0</v>
      </c>
      <c r="N2543" s="48">
        <v>2</v>
      </c>
      <c r="O2543" s="48">
        <v>2</v>
      </c>
      <c r="P2543" s="48">
        <v>0</v>
      </c>
      <c r="Q2543" s="48">
        <v>2</v>
      </c>
      <c r="R2543" s="48">
        <v>2</v>
      </c>
      <c r="S2543" s="48">
        <v>0</v>
      </c>
      <c r="T2543" s="48">
        <v>2</v>
      </c>
      <c r="U2543" s="48">
        <v>3</v>
      </c>
      <c r="V2543" s="48">
        <v>1</v>
      </c>
      <c r="W2543" s="48">
        <v>2</v>
      </c>
    </row>
    <row r="2544" spans="4:23" ht="15" customHeight="1" outlineLevel="2" x14ac:dyDescent="0.2">
      <c r="D2544" s="41" t="s">
        <v>495</v>
      </c>
      <c r="E2544" s="118" t="s">
        <v>496</v>
      </c>
      <c r="F2544" s="48">
        <v>4</v>
      </c>
      <c r="G2544" s="48">
        <v>1</v>
      </c>
      <c r="H2544" s="48">
        <v>3</v>
      </c>
      <c r="I2544" s="48">
        <v>4</v>
      </c>
      <c r="J2544" s="48">
        <v>1</v>
      </c>
      <c r="K2544" s="48">
        <v>3</v>
      </c>
      <c r="L2544" s="48">
        <v>4</v>
      </c>
      <c r="M2544" s="48">
        <v>1</v>
      </c>
      <c r="N2544" s="48">
        <v>3</v>
      </c>
      <c r="O2544" s="48">
        <v>3</v>
      </c>
      <c r="P2544" s="48">
        <v>0</v>
      </c>
      <c r="Q2544" s="48">
        <v>3</v>
      </c>
      <c r="R2544" s="48">
        <v>3</v>
      </c>
      <c r="S2544" s="48">
        <v>0</v>
      </c>
      <c r="T2544" s="48">
        <v>3</v>
      </c>
      <c r="U2544" s="48">
        <v>2</v>
      </c>
      <c r="V2544" s="48">
        <v>0</v>
      </c>
      <c r="W2544" s="48">
        <v>2</v>
      </c>
    </row>
    <row r="2545" spans="3:28" ht="15" customHeight="1" outlineLevel="2" x14ac:dyDescent="0.2">
      <c r="D2545" s="41" t="s">
        <v>497</v>
      </c>
      <c r="E2545" s="118" t="s">
        <v>498</v>
      </c>
      <c r="F2545" s="48">
        <v>0</v>
      </c>
      <c r="G2545" s="48">
        <v>0</v>
      </c>
      <c r="H2545" s="48">
        <v>0</v>
      </c>
      <c r="I2545" s="48">
        <v>0</v>
      </c>
      <c r="J2545" s="48">
        <v>0</v>
      </c>
      <c r="K2545" s="48">
        <v>0</v>
      </c>
      <c r="L2545" s="48">
        <v>0</v>
      </c>
      <c r="M2545" s="48">
        <v>0</v>
      </c>
      <c r="N2545" s="48">
        <v>0</v>
      </c>
      <c r="O2545" s="48">
        <v>0</v>
      </c>
      <c r="P2545" s="48">
        <v>0</v>
      </c>
      <c r="Q2545" s="48">
        <v>0</v>
      </c>
      <c r="R2545" s="48">
        <v>0</v>
      </c>
      <c r="S2545" s="48">
        <v>0</v>
      </c>
      <c r="T2545" s="48">
        <v>0</v>
      </c>
      <c r="U2545" s="48">
        <v>0</v>
      </c>
      <c r="V2545" s="48">
        <v>0</v>
      </c>
      <c r="W2545" s="48">
        <v>0</v>
      </c>
    </row>
    <row r="2546" spans="3:28" ht="15" customHeight="1" outlineLevel="2" x14ac:dyDescent="0.2">
      <c r="D2546" s="41" t="s">
        <v>499</v>
      </c>
      <c r="E2546" s="118" t="s">
        <v>500</v>
      </c>
      <c r="F2546" s="48">
        <v>1</v>
      </c>
      <c r="G2546" s="48">
        <v>0</v>
      </c>
      <c r="H2546" s="48">
        <v>1</v>
      </c>
      <c r="I2546" s="48">
        <v>0</v>
      </c>
      <c r="J2546" s="48">
        <v>0</v>
      </c>
      <c r="K2546" s="48">
        <v>0</v>
      </c>
      <c r="L2546" s="48">
        <v>0</v>
      </c>
      <c r="M2546" s="48">
        <v>0</v>
      </c>
      <c r="N2546" s="48">
        <v>0</v>
      </c>
      <c r="O2546" s="48">
        <v>0</v>
      </c>
      <c r="P2546" s="48">
        <v>0</v>
      </c>
      <c r="Q2546" s="48">
        <v>0</v>
      </c>
      <c r="R2546" s="48">
        <v>0</v>
      </c>
      <c r="S2546" s="48">
        <v>0</v>
      </c>
      <c r="T2546" s="48">
        <v>0</v>
      </c>
      <c r="U2546" s="48">
        <v>0</v>
      </c>
      <c r="V2546" s="48">
        <v>0</v>
      </c>
      <c r="W2546" s="48">
        <v>0</v>
      </c>
    </row>
    <row r="2547" spans="3:28" ht="15" customHeight="1" outlineLevel="2" x14ac:dyDescent="0.2">
      <c r="D2547" s="41" t="s">
        <v>501</v>
      </c>
      <c r="E2547" s="118" t="s">
        <v>502</v>
      </c>
      <c r="F2547" s="48">
        <v>6</v>
      </c>
      <c r="G2547" s="48">
        <v>2</v>
      </c>
      <c r="H2547" s="48">
        <v>4</v>
      </c>
      <c r="I2547" s="48">
        <v>6</v>
      </c>
      <c r="J2547" s="48">
        <v>1</v>
      </c>
      <c r="K2547" s="48">
        <v>5</v>
      </c>
      <c r="L2547" s="48">
        <v>7</v>
      </c>
      <c r="M2547" s="48">
        <v>2</v>
      </c>
      <c r="N2547" s="48">
        <v>5</v>
      </c>
      <c r="O2547" s="48">
        <v>4</v>
      </c>
      <c r="P2547" s="48">
        <v>1</v>
      </c>
      <c r="Q2547" s="48">
        <v>3</v>
      </c>
      <c r="R2547" s="48">
        <v>5</v>
      </c>
      <c r="S2547" s="48">
        <v>2</v>
      </c>
      <c r="T2547" s="48">
        <v>3</v>
      </c>
      <c r="U2547" s="48">
        <v>4</v>
      </c>
      <c r="V2547" s="48">
        <v>2</v>
      </c>
      <c r="W2547" s="48">
        <v>2</v>
      </c>
    </row>
    <row r="2548" spans="3:28" ht="15" customHeight="1" outlineLevel="2" x14ac:dyDescent="0.2">
      <c r="D2548" s="41" t="s">
        <v>503</v>
      </c>
      <c r="E2548" s="118" t="s">
        <v>504</v>
      </c>
      <c r="F2548" s="48">
        <v>0</v>
      </c>
      <c r="G2548" s="48">
        <v>0</v>
      </c>
      <c r="H2548" s="48">
        <v>0</v>
      </c>
      <c r="I2548" s="48">
        <v>0</v>
      </c>
      <c r="J2548" s="48">
        <v>0</v>
      </c>
      <c r="K2548" s="48">
        <v>0</v>
      </c>
      <c r="L2548" s="48">
        <v>0</v>
      </c>
      <c r="M2548" s="48">
        <v>0</v>
      </c>
      <c r="N2548" s="48">
        <v>0</v>
      </c>
      <c r="O2548" s="48">
        <v>0</v>
      </c>
      <c r="P2548" s="48">
        <v>0</v>
      </c>
      <c r="Q2548" s="48">
        <v>0</v>
      </c>
      <c r="R2548" s="48">
        <v>0</v>
      </c>
      <c r="S2548" s="48">
        <v>0</v>
      </c>
      <c r="T2548" s="48">
        <v>0</v>
      </c>
      <c r="U2548" s="48">
        <v>0</v>
      </c>
      <c r="V2548" s="48">
        <v>0</v>
      </c>
      <c r="W2548" s="48">
        <v>0</v>
      </c>
    </row>
    <row r="2549" spans="3:28" ht="15" customHeight="1" outlineLevel="2" x14ac:dyDescent="0.2">
      <c r="D2549" s="41" t="s">
        <v>505</v>
      </c>
      <c r="E2549" s="118" t="s">
        <v>506</v>
      </c>
      <c r="F2549" s="48">
        <v>0</v>
      </c>
      <c r="G2549" s="48">
        <v>0</v>
      </c>
      <c r="H2549" s="48">
        <v>0</v>
      </c>
      <c r="I2549" s="48">
        <v>0</v>
      </c>
      <c r="J2549" s="48">
        <v>0</v>
      </c>
      <c r="K2549" s="48">
        <v>0</v>
      </c>
      <c r="L2549" s="48">
        <v>0</v>
      </c>
      <c r="M2549" s="48">
        <v>0</v>
      </c>
      <c r="N2549" s="48">
        <v>0</v>
      </c>
      <c r="O2549" s="48">
        <v>0</v>
      </c>
      <c r="P2549" s="48">
        <v>0</v>
      </c>
      <c r="Q2549" s="48">
        <v>0</v>
      </c>
      <c r="R2549" s="48">
        <v>0</v>
      </c>
      <c r="S2549" s="48">
        <v>0</v>
      </c>
      <c r="T2549" s="48">
        <v>0</v>
      </c>
      <c r="U2549" s="48">
        <v>0</v>
      </c>
      <c r="V2549" s="48">
        <v>0</v>
      </c>
      <c r="W2549" s="48">
        <v>0</v>
      </c>
    </row>
    <row r="2550" spans="3:28" ht="15" customHeight="1" outlineLevel="2" x14ac:dyDescent="0.2">
      <c r="D2550" s="41" t="s">
        <v>507</v>
      </c>
      <c r="E2550" s="118" t="s">
        <v>508</v>
      </c>
      <c r="F2550" s="48">
        <v>0</v>
      </c>
      <c r="G2550" s="48">
        <v>0</v>
      </c>
      <c r="H2550" s="48">
        <v>0</v>
      </c>
      <c r="I2550" s="48">
        <v>0</v>
      </c>
      <c r="J2550" s="48">
        <v>0</v>
      </c>
      <c r="K2550" s="48">
        <v>0</v>
      </c>
      <c r="L2550" s="48">
        <v>0</v>
      </c>
      <c r="M2550" s="48">
        <v>0</v>
      </c>
      <c r="N2550" s="48">
        <v>0</v>
      </c>
      <c r="O2550" s="48">
        <v>0</v>
      </c>
      <c r="P2550" s="48">
        <v>0</v>
      </c>
      <c r="Q2550" s="48">
        <v>0</v>
      </c>
      <c r="R2550" s="48">
        <v>0</v>
      </c>
      <c r="S2550" s="48">
        <v>0</v>
      </c>
      <c r="T2550" s="48">
        <v>0</v>
      </c>
      <c r="U2550" s="48">
        <v>0</v>
      </c>
      <c r="V2550" s="48">
        <v>0</v>
      </c>
      <c r="W2550" s="48">
        <v>0</v>
      </c>
    </row>
    <row r="2551" spans="3:28" ht="15" customHeight="1" outlineLevel="2" x14ac:dyDescent="0.2">
      <c r="D2551" s="41" t="s">
        <v>509</v>
      </c>
      <c r="E2551" s="118" t="s">
        <v>510</v>
      </c>
      <c r="F2551" s="48">
        <v>3</v>
      </c>
      <c r="G2551" s="48">
        <v>0</v>
      </c>
      <c r="H2551" s="48">
        <v>3</v>
      </c>
      <c r="I2551" s="48">
        <v>3</v>
      </c>
      <c r="J2551" s="48">
        <v>0</v>
      </c>
      <c r="K2551" s="48">
        <v>3</v>
      </c>
      <c r="L2551" s="48">
        <v>3</v>
      </c>
      <c r="M2551" s="48">
        <v>0</v>
      </c>
      <c r="N2551" s="48">
        <v>3</v>
      </c>
      <c r="O2551" s="48">
        <v>2</v>
      </c>
      <c r="P2551" s="48">
        <v>0</v>
      </c>
      <c r="Q2551" s="48">
        <v>2</v>
      </c>
      <c r="R2551" s="48">
        <v>2</v>
      </c>
      <c r="S2551" s="48">
        <v>0</v>
      </c>
      <c r="T2551" s="48">
        <v>2</v>
      </c>
      <c r="U2551" s="48">
        <v>2</v>
      </c>
      <c r="V2551" s="48">
        <v>0</v>
      </c>
      <c r="W2551" s="48">
        <v>2</v>
      </c>
    </row>
    <row r="2552" spans="3:28" ht="15" customHeight="1" outlineLevel="2" x14ac:dyDescent="0.2">
      <c r="D2552" s="41" t="s">
        <v>511</v>
      </c>
      <c r="E2552" s="118" t="s">
        <v>512</v>
      </c>
      <c r="F2552" s="48">
        <v>0</v>
      </c>
      <c r="G2552" s="48">
        <v>0</v>
      </c>
      <c r="H2552" s="48">
        <v>0</v>
      </c>
      <c r="I2552" s="48">
        <v>0</v>
      </c>
      <c r="J2552" s="48">
        <v>0</v>
      </c>
      <c r="K2552" s="48">
        <v>0</v>
      </c>
      <c r="L2552" s="48">
        <v>0</v>
      </c>
      <c r="M2552" s="48">
        <v>0</v>
      </c>
      <c r="N2552" s="48">
        <v>0</v>
      </c>
      <c r="O2552" s="48">
        <v>0</v>
      </c>
      <c r="P2552" s="48">
        <v>0</v>
      </c>
      <c r="Q2552" s="48">
        <v>0</v>
      </c>
      <c r="R2552" s="48">
        <v>0</v>
      </c>
      <c r="S2552" s="48">
        <v>0</v>
      </c>
      <c r="T2552" s="48">
        <v>0</v>
      </c>
      <c r="U2552" s="48">
        <v>0</v>
      </c>
      <c r="V2552" s="48">
        <v>0</v>
      </c>
      <c r="W2552" s="48">
        <v>0</v>
      </c>
    </row>
    <row r="2553" spans="3:28" ht="15" customHeight="1" outlineLevel="1" x14ac:dyDescent="0.2">
      <c r="C2553" s="226" t="s">
        <v>513</v>
      </c>
      <c r="E2553" s="225" t="s">
        <v>514</v>
      </c>
      <c r="F2553" s="48">
        <v>11</v>
      </c>
      <c r="G2553" s="48">
        <v>0</v>
      </c>
      <c r="H2553" s="48">
        <v>11</v>
      </c>
      <c r="I2553" s="48">
        <v>11</v>
      </c>
      <c r="J2553" s="48">
        <v>0</v>
      </c>
      <c r="K2553" s="48">
        <v>11</v>
      </c>
      <c r="L2553" s="48">
        <v>13</v>
      </c>
      <c r="M2553" s="48">
        <v>0</v>
      </c>
      <c r="N2553" s="48">
        <v>13</v>
      </c>
      <c r="O2553" s="48">
        <v>12</v>
      </c>
      <c r="P2553" s="48">
        <v>0</v>
      </c>
      <c r="Q2553" s="48">
        <v>12</v>
      </c>
      <c r="R2553" s="48">
        <v>13</v>
      </c>
      <c r="S2553" s="48">
        <v>0</v>
      </c>
      <c r="T2553" s="48">
        <v>13</v>
      </c>
      <c r="U2553" s="48">
        <v>13</v>
      </c>
      <c r="V2553" s="48">
        <v>0</v>
      </c>
      <c r="W2553" s="48">
        <v>13</v>
      </c>
      <c r="AB2553" s="270"/>
    </row>
    <row r="2554" spans="3:28" ht="15" customHeight="1" outlineLevel="2" x14ac:dyDescent="0.2">
      <c r="D2554" s="41" t="s">
        <v>515</v>
      </c>
      <c r="E2554" s="17" t="s">
        <v>516</v>
      </c>
      <c r="F2554" s="48">
        <v>0</v>
      </c>
      <c r="G2554" s="48">
        <v>0</v>
      </c>
      <c r="H2554" s="48">
        <v>0</v>
      </c>
      <c r="I2554" s="48">
        <v>0</v>
      </c>
      <c r="J2554" s="48">
        <v>0</v>
      </c>
      <c r="K2554" s="48">
        <v>0</v>
      </c>
      <c r="L2554" s="48">
        <v>0</v>
      </c>
      <c r="M2554" s="48">
        <v>0</v>
      </c>
      <c r="N2554" s="48">
        <v>0</v>
      </c>
      <c r="O2554" s="48">
        <v>0</v>
      </c>
      <c r="P2554" s="48">
        <v>0</v>
      </c>
      <c r="Q2554" s="48">
        <v>0</v>
      </c>
      <c r="R2554" s="48">
        <v>0</v>
      </c>
      <c r="S2554" s="48">
        <v>0</v>
      </c>
      <c r="T2554" s="48">
        <v>0</v>
      </c>
      <c r="U2554" s="48">
        <v>0</v>
      </c>
      <c r="V2554" s="48">
        <v>0</v>
      </c>
      <c r="W2554" s="48">
        <v>0</v>
      </c>
    </row>
    <row r="2555" spans="3:28" ht="15" customHeight="1" outlineLevel="2" x14ac:dyDescent="0.2">
      <c r="D2555" s="41" t="s">
        <v>517</v>
      </c>
      <c r="E2555" s="17" t="s">
        <v>518</v>
      </c>
      <c r="F2555" s="48">
        <v>0</v>
      </c>
      <c r="G2555" s="48">
        <v>0</v>
      </c>
      <c r="H2555" s="48">
        <v>0</v>
      </c>
      <c r="I2555" s="48">
        <v>0</v>
      </c>
      <c r="J2555" s="48">
        <v>0</v>
      </c>
      <c r="K2555" s="48">
        <v>0</v>
      </c>
      <c r="L2555" s="48">
        <v>0</v>
      </c>
      <c r="M2555" s="48">
        <v>0</v>
      </c>
      <c r="N2555" s="48">
        <v>0</v>
      </c>
      <c r="O2555" s="48">
        <v>0</v>
      </c>
      <c r="P2555" s="48">
        <v>0</v>
      </c>
      <c r="Q2555" s="48">
        <v>0</v>
      </c>
      <c r="R2555" s="48">
        <v>0</v>
      </c>
      <c r="S2555" s="48">
        <v>0</v>
      </c>
      <c r="T2555" s="48">
        <v>0</v>
      </c>
      <c r="U2555" s="48">
        <v>0</v>
      </c>
      <c r="V2555" s="48">
        <v>0</v>
      </c>
      <c r="W2555" s="48">
        <v>0</v>
      </c>
    </row>
    <row r="2556" spans="3:28" ht="15" customHeight="1" outlineLevel="2" x14ac:dyDescent="0.2">
      <c r="D2556" s="41" t="s">
        <v>519</v>
      </c>
      <c r="E2556" s="17" t="s">
        <v>520</v>
      </c>
      <c r="F2556" s="48">
        <v>0</v>
      </c>
      <c r="G2556" s="48">
        <v>0</v>
      </c>
      <c r="H2556" s="48">
        <v>0</v>
      </c>
      <c r="I2556" s="48">
        <v>0</v>
      </c>
      <c r="J2556" s="48">
        <v>0</v>
      </c>
      <c r="K2556" s="48">
        <v>0</v>
      </c>
      <c r="L2556" s="48">
        <v>0</v>
      </c>
      <c r="M2556" s="48">
        <v>0</v>
      </c>
      <c r="N2556" s="48">
        <v>0</v>
      </c>
      <c r="O2556" s="48">
        <v>0</v>
      </c>
      <c r="P2556" s="48">
        <v>0</v>
      </c>
      <c r="Q2556" s="48">
        <v>0</v>
      </c>
      <c r="R2556" s="48">
        <v>0</v>
      </c>
      <c r="S2556" s="48">
        <v>0</v>
      </c>
      <c r="T2556" s="48">
        <v>0</v>
      </c>
      <c r="U2556" s="48">
        <v>0</v>
      </c>
      <c r="V2556" s="48">
        <v>0</v>
      </c>
      <c r="W2556" s="48">
        <v>0</v>
      </c>
    </row>
    <row r="2557" spans="3:28" ht="15" customHeight="1" outlineLevel="2" x14ac:dyDescent="0.2">
      <c r="D2557" s="41" t="s">
        <v>521</v>
      </c>
      <c r="E2557" s="17" t="s">
        <v>522</v>
      </c>
      <c r="F2557" s="48">
        <v>0</v>
      </c>
      <c r="G2557" s="48">
        <v>0</v>
      </c>
      <c r="H2557" s="48">
        <v>0</v>
      </c>
      <c r="I2557" s="48">
        <v>0</v>
      </c>
      <c r="J2557" s="48">
        <v>0</v>
      </c>
      <c r="K2557" s="48">
        <v>0</v>
      </c>
      <c r="L2557" s="48">
        <v>0</v>
      </c>
      <c r="M2557" s="48">
        <v>0</v>
      </c>
      <c r="N2557" s="48">
        <v>0</v>
      </c>
      <c r="O2557" s="48">
        <v>0</v>
      </c>
      <c r="P2557" s="48">
        <v>0</v>
      </c>
      <c r="Q2557" s="48">
        <v>0</v>
      </c>
      <c r="R2557" s="48">
        <v>0</v>
      </c>
      <c r="S2557" s="48">
        <v>0</v>
      </c>
      <c r="T2557" s="48">
        <v>0</v>
      </c>
      <c r="U2557" s="48">
        <v>0</v>
      </c>
      <c r="V2557" s="48">
        <v>0</v>
      </c>
      <c r="W2557" s="48">
        <v>0</v>
      </c>
    </row>
    <row r="2558" spans="3:28" ht="15" customHeight="1" outlineLevel="2" x14ac:dyDescent="0.2">
      <c r="D2558" s="41" t="s">
        <v>523</v>
      </c>
      <c r="E2558" s="17" t="s">
        <v>524</v>
      </c>
      <c r="F2558" s="48">
        <v>0</v>
      </c>
      <c r="G2558" s="48">
        <v>0</v>
      </c>
      <c r="H2558" s="48">
        <v>0</v>
      </c>
      <c r="I2558" s="48">
        <v>0</v>
      </c>
      <c r="J2558" s="48">
        <v>0</v>
      </c>
      <c r="K2558" s="48">
        <v>0</v>
      </c>
      <c r="L2558" s="48">
        <v>0</v>
      </c>
      <c r="M2558" s="48">
        <v>0</v>
      </c>
      <c r="N2558" s="48">
        <v>0</v>
      </c>
      <c r="O2558" s="48">
        <v>0</v>
      </c>
      <c r="P2558" s="48">
        <v>0</v>
      </c>
      <c r="Q2558" s="48">
        <v>0</v>
      </c>
      <c r="R2558" s="48">
        <v>0</v>
      </c>
      <c r="S2558" s="48">
        <v>0</v>
      </c>
      <c r="T2558" s="48">
        <v>0</v>
      </c>
      <c r="U2558" s="48">
        <v>0</v>
      </c>
      <c r="V2558" s="48">
        <v>0</v>
      </c>
      <c r="W2558" s="48">
        <v>0</v>
      </c>
    </row>
    <row r="2559" spans="3:28" ht="15" customHeight="1" outlineLevel="2" x14ac:dyDescent="0.2">
      <c r="D2559" s="41" t="s">
        <v>525</v>
      </c>
      <c r="E2559" s="17" t="s">
        <v>526</v>
      </c>
      <c r="F2559" s="48">
        <v>0</v>
      </c>
      <c r="G2559" s="48">
        <v>0</v>
      </c>
      <c r="H2559" s="48">
        <v>0</v>
      </c>
      <c r="I2559" s="48">
        <v>0</v>
      </c>
      <c r="J2559" s="48">
        <v>0</v>
      </c>
      <c r="K2559" s="48">
        <v>0</v>
      </c>
      <c r="L2559" s="48">
        <v>0</v>
      </c>
      <c r="M2559" s="48">
        <v>0</v>
      </c>
      <c r="N2559" s="48">
        <v>0</v>
      </c>
      <c r="O2559" s="48">
        <v>0</v>
      </c>
      <c r="P2559" s="48">
        <v>0</v>
      </c>
      <c r="Q2559" s="48">
        <v>0</v>
      </c>
      <c r="R2559" s="48">
        <v>0</v>
      </c>
      <c r="S2559" s="48">
        <v>0</v>
      </c>
      <c r="T2559" s="48">
        <v>0</v>
      </c>
      <c r="U2559" s="48">
        <v>0</v>
      </c>
      <c r="V2559" s="48">
        <v>0</v>
      </c>
      <c r="W2559" s="48">
        <v>0</v>
      </c>
    </row>
    <row r="2560" spans="3:28" ht="15" customHeight="1" outlineLevel="2" x14ac:dyDescent="0.2">
      <c r="D2560" s="41" t="s">
        <v>527</v>
      </c>
      <c r="E2560" s="17" t="s">
        <v>528</v>
      </c>
      <c r="F2560" s="48">
        <v>0</v>
      </c>
      <c r="G2560" s="48">
        <v>0</v>
      </c>
      <c r="H2560" s="48">
        <v>0</v>
      </c>
      <c r="I2560" s="48">
        <v>0</v>
      </c>
      <c r="J2560" s="48">
        <v>0</v>
      </c>
      <c r="K2560" s="48">
        <v>0</v>
      </c>
      <c r="L2560" s="48">
        <v>0</v>
      </c>
      <c r="M2560" s="48">
        <v>0</v>
      </c>
      <c r="N2560" s="48">
        <v>0</v>
      </c>
      <c r="O2560" s="48">
        <v>0</v>
      </c>
      <c r="P2560" s="48">
        <v>0</v>
      </c>
      <c r="Q2560" s="48">
        <v>0</v>
      </c>
      <c r="R2560" s="48">
        <v>0</v>
      </c>
      <c r="S2560" s="48">
        <v>0</v>
      </c>
      <c r="T2560" s="48">
        <v>0</v>
      </c>
      <c r="U2560" s="48">
        <v>0</v>
      </c>
      <c r="V2560" s="48">
        <v>0</v>
      </c>
      <c r="W2560" s="48">
        <v>0</v>
      </c>
    </row>
    <row r="2561" spans="3:28" ht="15" customHeight="1" outlineLevel="2" x14ac:dyDescent="0.2">
      <c r="D2561" s="41" t="s">
        <v>529</v>
      </c>
      <c r="E2561" s="17" t="s">
        <v>530</v>
      </c>
      <c r="F2561" s="48">
        <v>0</v>
      </c>
      <c r="G2561" s="48">
        <v>0</v>
      </c>
      <c r="H2561" s="48">
        <v>0</v>
      </c>
      <c r="I2561" s="48">
        <v>0</v>
      </c>
      <c r="J2561" s="48">
        <v>0</v>
      </c>
      <c r="K2561" s="48">
        <v>0</v>
      </c>
      <c r="L2561" s="48">
        <v>0</v>
      </c>
      <c r="M2561" s="48">
        <v>0</v>
      </c>
      <c r="N2561" s="48">
        <v>0</v>
      </c>
      <c r="O2561" s="48">
        <v>0</v>
      </c>
      <c r="P2561" s="48">
        <v>0</v>
      </c>
      <c r="Q2561" s="48">
        <v>0</v>
      </c>
      <c r="R2561" s="48">
        <v>0</v>
      </c>
      <c r="S2561" s="48">
        <v>0</v>
      </c>
      <c r="T2561" s="48">
        <v>0</v>
      </c>
      <c r="U2561" s="48">
        <v>0</v>
      </c>
      <c r="V2561" s="48">
        <v>0</v>
      </c>
      <c r="W2561" s="48">
        <v>0</v>
      </c>
    </row>
    <row r="2562" spans="3:28" ht="15" customHeight="1" outlineLevel="2" x14ac:dyDescent="0.2">
      <c r="D2562" s="41" t="s">
        <v>531</v>
      </c>
      <c r="E2562" s="17" t="s">
        <v>532</v>
      </c>
      <c r="F2562" s="48">
        <v>0</v>
      </c>
      <c r="G2562" s="48">
        <v>0</v>
      </c>
      <c r="H2562" s="48">
        <v>0</v>
      </c>
      <c r="I2562" s="48">
        <v>0</v>
      </c>
      <c r="J2562" s="48">
        <v>0</v>
      </c>
      <c r="K2562" s="48">
        <v>0</v>
      </c>
      <c r="L2562" s="48">
        <v>0</v>
      </c>
      <c r="M2562" s="48">
        <v>0</v>
      </c>
      <c r="N2562" s="48">
        <v>0</v>
      </c>
      <c r="O2562" s="48">
        <v>0</v>
      </c>
      <c r="P2562" s="48">
        <v>0</v>
      </c>
      <c r="Q2562" s="48">
        <v>0</v>
      </c>
      <c r="R2562" s="48">
        <v>0</v>
      </c>
      <c r="S2562" s="48">
        <v>0</v>
      </c>
      <c r="T2562" s="48">
        <v>0</v>
      </c>
      <c r="U2562" s="48">
        <v>0</v>
      </c>
      <c r="V2562" s="48">
        <v>0</v>
      </c>
      <c r="W2562" s="48">
        <v>0</v>
      </c>
    </row>
    <row r="2563" spans="3:28" ht="15" customHeight="1" outlineLevel="2" x14ac:dyDescent="0.2">
      <c r="D2563" s="41" t="s">
        <v>533</v>
      </c>
      <c r="E2563" s="17" t="s">
        <v>534</v>
      </c>
      <c r="F2563" s="48">
        <v>0</v>
      </c>
      <c r="G2563" s="48">
        <v>0</v>
      </c>
      <c r="H2563" s="48">
        <v>0</v>
      </c>
      <c r="I2563" s="48">
        <v>0</v>
      </c>
      <c r="J2563" s="48">
        <v>0</v>
      </c>
      <c r="K2563" s="48">
        <v>0</v>
      </c>
      <c r="L2563" s="48">
        <v>0</v>
      </c>
      <c r="M2563" s="48">
        <v>0</v>
      </c>
      <c r="N2563" s="48">
        <v>0</v>
      </c>
      <c r="O2563" s="48">
        <v>0</v>
      </c>
      <c r="P2563" s="48">
        <v>0</v>
      </c>
      <c r="Q2563" s="48">
        <v>0</v>
      </c>
      <c r="R2563" s="48">
        <v>0</v>
      </c>
      <c r="S2563" s="48">
        <v>0</v>
      </c>
      <c r="T2563" s="48">
        <v>0</v>
      </c>
      <c r="U2563" s="48">
        <v>0</v>
      </c>
      <c r="V2563" s="48">
        <v>0</v>
      </c>
      <c r="W2563" s="48">
        <v>0</v>
      </c>
    </row>
    <row r="2564" spans="3:28" ht="15" customHeight="1" outlineLevel="2" x14ac:dyDescent="0.2">
      <c r="D2564" s="41" t="s">
        <v>535</v>
      </c>
      <c r="E2564" s="17" t="s">
        <v>536</v>
      </c>
      <c r="F2564" s="48">
        <v>0</v>
      </c>
      <c r="G2564" s="48">
        <v>0</v>
      </c>
      <c r="H2564" s="48">
        <v>0</v>
      </c>
      <c r="I2564" s="48">
        <v>0</v>
      </c>
      <c r="J2564" s="48">
        <v>0</v>
      </c>
      <c r="K2564" s="48">
        <v>0</v>
      </c>
      <c r="L2564" s="48">
        <v>0</v>
      </c>
      <c r="M2564" s="48">
        <v>0</v>
      </c>
      <c r="N2564" s="48">
        <v>0</v>
      </c>
      <c r="O2564" s="48">
        <v>0</v>
      </c>
      <c r="P2564" s="48">
        <v>0</v>
      </c>
      <c r="Q2564" s="48">
        <v>0</v>
      </c>
      <c r="R2564" s="48">
        <v>0</v>
      </c>
      <c r="S2564" s="48">
        <v>0</v>
      </c>
      <c r="T2564" s="48">
        <v>0</v>
      </c>
      <c r="U2564" s="48">
        <v>0</v>
      </c>
      <c r="V2564" s="48">
        <v>0</v>
      </c>
      <c r="W2564" s="48">
        <v>0</v>
      </c>
    </row>
    <row r="2565" spans="3:28" ht="15" customHeight="1" outlineLevel="2" x14ac:dyDescent="0.2">
      <c r="D2565" s="41" t="s">
        <v>537</v>
      </c>
      <c r="E2565" s="17" t="s">
        <v>538</v>
      </c>
      <c r="F2565" s="48">
        <v>0</v>
      </c>
      <c r="G2565" s="48">
        <v>0</v>
      </c>
      <c r="H2565" s="48">
        <v>0</v>
      </c>
      <c r="I2565" s="48">
        <v>0</v>
      </c>
      <c r="J2565" s="48">
        <v>0</v>
      </c>
      <c r="K2565" s="48">
        <v>0</v>
      </c>
      <c r="L2565" s="48">
        <v>0</v>
      </c>
      <c r="M2565" s="48">
        <v>0</v>
      </c>
      <c r="N2565" s="48">
        <v>0</v>
      </c>
      <c r="O2565" s="48">
        <v>0</v>
      </c>
      <c r="P2565" s="48">
        <v>0</v>
      </c>
      <c r="Q2565" s="48">
        <v>0</v>
      </c>
      <c r="R2565" s="48">
        <v>0</v>
      </c>
      <c r="S2565" s="48">
        <v>0</v>
      </c>
      <c r="T2565" s="48">
        <v>0</v>
      </c>
      <c r="U2565" s="48">
        <v>0</v>
      </c>
      <c r="V2565" s="48">
        <v>0</v>
      </c>
      <c r="W2565" s="48">
        <v>0</v>
      </c>
    </row>
    <row r="2566" spans="3:28" ht="15" customHeight="1" outlineLevel="2" x14ac:dyDescent="0.2">
      <c r="D2566" s="41" t="s">
        <v>539</v>
      </c>
      <c r="E2566" s="17" t="s">
        <v>540</v>
      </c>
      <c r="F2566" s="48">
        <v>10</v>
      </c>
      <c r="G2566" s="48">
        <v>0</v>
      </c>
      <c r="H2566" s="48">
        <v>10</v>
      </c>
      <c r="I2566" s="48">
        <v>10</v>
      </c>
      <c r="J2566" s="48">
        <v>0</v>
      </c>
      <c r="K2566" s="48">
        <v>10</v>
      </c>
      <c r="L2566" s="48">
        <v>11</v>
      </c>
      <c r="M2566" s="48">
        <v>0</v>
      </c>
      <c r="N2566" s="48">
        <v>11</v>
      </c>
      <c r="O2566" s="48">
        <v>10</v>
      </c>
      <c r="P2566" s="48">
        <v>0</v>
      </c>
      <c r="Q2566" s="48">
        <v>10</v>
      </c>
      <c r="R2566" s="48">
        <v>11</v>
      </c>
      <c r="S2566" s="48">
        <v>0</v>
      </c>
      <c r="T2566" s="48">
        <v>11</v>
      </c>
      <c r="U2566" s="48">
        <v>11</v>
      </c>
      <c r="V2566" s="48">
        <v>0</v>
      </c>
      <c r="W2566" s="48">
        <v>11</v>
      </c>
    </row>
    <row r="2567" spans="3:28" ht="15" customHeight="1" outlineLevel="2" x14ac:dyDescent="0.2">
      <c r="D2567" s="41" t="s">
        <v>541</v>
      </c>
      <c r="E2567" s="17" t="s">
        <v>542</v>
      </c>
      <c r="F2567" s="48">
        <v>0</v>
      </c>
      <c r="G2567" s="48">
        <v>0</v>
      </c>
      <c r="H2567" s="48">
        <v>0</v>
      </c>
      <c r="I2567" s="48">
        <v>0</v>
      </c>
      <c r="J2567" s="48">
        <v>0</v>
      </c>
      <c r="K2567" s="48">
        <v>0</v>
      </c>
      <c r="L2567" s="48">
        <v>0</v>
      </c>
      <c r="M2567" s="48">
        <v>0</v>
      </c>
      <c r="N2567" s="48">
        <v>0</v>
      </c>
      <c r="O2567" s="48">
        <v>0</v>
      </c>
      <c r="P2567" s="48">
        <v>0</v>
      </c>
      <c r="Q2567" s="48">
        <v>0</v>
      </c>
      <c r="R2567" s="48">
        <v>0</v>
      </c>
      <c r="S2567" s="48">
        <v>0</v>
      </c>
      <c r="T2567" s="48">
        <v>0</v>
      </c>
      <c r="U2567" s="48">
        <v>0</v>
      </c>
      <c r="V2567" s="48">
        <v>0</v>
      </c>
      <c r="W2567" s="48">
        <v>0</v>
      </c>
    </row>
    <row r="2568" spans="3:28" ht="15" customHeight="1" outlineLevel="2" x14ac:dyDescent="0.2">
      <c r="D2568" s="41" t="s">
        <v>543</v>
      </c>
      <c r="E2568" s="17" t="s">
        <v>544</v>
      </c>
      <c r="F2568" s="48">
        <v>0</v>
      </c>
      <c r="G2568" s="48">
        <v>0</v>
      </c>
      <c r="H2568" s="48">
        <v>0</v>
      </c>
      <c r="I2568" s="48">
        <v>0</v>
      </c>
      <c r="J2568" s="48">
        <v>0</v>
      </c>
      <c r="K2568" s="48">
        <v>0</v>
      </c>
      <c r="L2568" s="48">
        <v>0</v>
      </c>
      <c r="M2568" s="48">
        <v>0</v>
      </c>
      <c r="N2568" s="48">
        <v>0</v>
      </c>
      <c r="O2568" s="48">
        <v>0</v>
      </c>
      <c r="P2568" s="48">
        <v>0</v>
      </c>
      <c r="Q2568" s="48">
        <v>0</v>
      </c>
      <c r="R2568" s="48">
        <v>0</v>
      </c>
      <c r="S2568" s="48">
        <v>0</v>
      </c>
      <c r="T2568" s="48">
        <v>0</v>
      </c>
      <c r="U2568" s="48">
        <v>0</v>
      </c>
      <c r="V2568" s="48">
        <v>0</v>
      </c>
      <c r="W2568" s="48">
        <v>0</v>
      </c>
    </row>
    <row r="2569" spans="3:28" ht="15" customHeight="1" outlineLevel="2" x14ac:dyDescent="0.2">
      <c r="D2569" s="41" t="s">
        <v>545</v>
      </c>
      <c r="E2569" s="17" t="s">
        <v>546</v>
      </c>
      <c r="F2569" s="48">
        <v>0</v>
      </c>
      <c r="G2569" s="48">
        <v>0</v>
      </c>
      <c r="H2569" s="48">
        <v>0</v>
      </c>
      <c r="I2569" s="48">
        <v>0</v>
      </c>
      <c r="J2569" s="48">
        <v>0</v>
      </c>
      <c r="K2569" s="48">
        <v>0</v>
      </c>
      <c r="L2569" s="48">
        <v>0</v>
      </c>
      <c r="M2569" s="48">
        <v>0</v>
      </c>
      <c r="N2569" s="48">
        <v>0</v>
      </c>
      <c r="O2569" s="48">
        <v>0</v>
      </c>
      <c r="P2569" s="48">
        <v>0</v>
      </c>
      <c r="Q2569" s="48">
        <v>0</v>
      </c>
      <c r="R2569" s="48">
        <v>0</v>
      </c>
      <c r="S2569" s="48">
        <v>0</v>
      </c>
      <c r="T2569" s="48">
        <v>0</v>
      </c>
      <c r="U2569" s="48">
        <v>0</v>
      </c>
      <c r="V2569" s="48">
        <v>0</v>
      </c>
      <c r="W2569" s="48">
        <v>0</v>
      </c>
    </row>
    <row r="2570" spans="3:28" ht="15" customHeight="1" outlineLevel="2" x14ac:dyDescent="0.2">
      <c r="D2570" s="41" t="s">
        <v>547</v>
      </c>
      <c r="E2570" s="17" t="s">
        <v>548</v>
      </c>
      <c r="F2570" s="48">
        <v>0</v>
      </c>
      <c r="G2570" s="48">
        <v>0</v>
      </c>
      <c r="H2570" s="48">
        <v>0</v>
      </c>
      <c r="I2570" s="48">
        <v>0</v>
      </c>
      <c r="J2570" s="48">
        <v>0</v>
      </c>
      <c r="K2570" s="48">
        <v>0</v>
      </c>
      <c r="L2570" s="48">
        <v>0</v>
      </c>
      <c r="M2570" s="48">
        <v>0</v>
      </c>
      <c r="N2570" s="48">
        <v>0</v>
      </c>
      <c r="O2570" s="48">
        <v>0</v>
      </c>
      <c r="P2570" s="48">
        <v>0</v>
      </c>
      <c r="Q2570" s="48">
        <v>0</v>
      </c>
      <c r="R2570" s="48">
        <v>0</v>
      </c>
      <c r="S2570" s="48">
        <v>0</v>
      </c>
      <c r="T2570" s="48">
        <v>0</v>
      </c>
      <c r="U2570" s="48">
        <v>0</v>
      </c>
      <c r="V2570" s="48">
        <v>0</v>
      </c>
      <c r="W2570" s="48">
        <v>0</v>
      </c>
    </row>
    <row r="2571" spans="3:28" ht="15" customHeight="1" outlineLevel="2" x14ac:dyDescent="0.2">
      <c r="D2571" s="41" t="s">
        <v>549</v>
      </c>
      <c r="E2571" s="17" t="s">
        <v>550</v>
      </c>
      <c r="F2571" s="48">
        <v>0</v>
      </c>
      <c r="G2571" s="48">
        <v>0</v>
      </c>
      <c r="H2571" s="48">
        <v>0</v>
      </c>
      <c r="I2571" s="48">
        <v>0</v>
      </c>
      <c r="J2571" s="48">
        <v>0</v>
      </c>
      <c r="K2571" s="48">
        <v>0</v>
      </c>
      <c r="L2571" s="48">
        <v>0</v>
      </c>
      <c r="M2571" s="48">
        <v>0</v>
      </c>
      <c r="N2571" s="48">
        <v>0</v>
      </c>
      <c r="O2571" s="48">
        <v>0</v>
      </c>
      <c r="P2571" s="48">
        <v>0</v>
      </c>
      <c r="Q2571" s="48">
        <v>0</v>
      </c>
      <c r="R2571" s="48">
        <v>0</v>
      </c>
      <c r="S2571" s="48">
        <v>0</v>
      </c>
      <c r="T2571" s="48">
        <v>0</v>
      </c>
      <c r="U2571" s="48">
        <v>0</v>
      </c>
      <c r="V2571" s="48">
        <v>0</v>
      </c>
      <c r="W2571" s="48">
        <v>0</v>
      </c>
    </row>
    <row r="2572" spans="3:28" ht="15" customHeight="1" outlineLevel="2" x14ac:dyDescent="0.2">
      <c r="D2572" s="41" t="s">
        <v>551</v>
      </c>
      <c r="E2572" s="17" t="s">
        <v>552</v>
      </c>
      <c r="F2572" s="48">
        <v>0</v>
      </c>
      <c r="G2572" s="48">
        <v>0</v>
      </c>
      <c r="H2572" s="48">
        <v>0</v>
      </c>
      <c r="I2572" s="48">
        <v>0</v>
      </c>
      <c r="J2572" s="48">
        <v>0</v>
      </c>
      <c r="K2572" s="48">
        <v>0</v>
      </c>
      <c r="L2572" s="48">
        <v>0</v>
      </c>
      <c r="M2572" s="48">
        <v>0</v>
      </c>
      <c r="N2572" s="48">
        <v>0</v>
      </c>
      <c r="O2572" s="48">
        <v>0</v>
      </c>
      <c r="P2572" s="48">
        <v>0</v>
      </c>
      <c r="Q2572" s="48">
        <v>0</v>
      </c>
      <c r="R2572" s="48">
        <v>0</v>
      </c>
      <c r="S2572" s="48">
        <v>0</v>
      </c>
      <c r="T2572" s="48">
        <v>0</v>
      </c>
      <c r="U2572" s="48">
        <v>0</v>
      </c>
      <c r="V2572" s="48">
        <v>0</v>
      </c>
      <c r="W2572" s="48">
        <v>0</v>
      </c>
    </row>
    <row r="2573" spans="3:28" ht="15" customHeight="1" outlineLevel="2" x14ac:dyDescent="0.2">
      <c r="D2573" s="41" t="s">
        <v>553</v>
      </c>
      <c r="E2573" s="17" t="s">
        <v>554</v>
      </c>
      <c r="F2573" s="48">
        <v>0</v>
      </c>
      <c r="G2573" s="48">
        <v>0</v>
      </c>
      <c r="H2573" s="48">
        <v>0</v>
      </c>
      <c r="I2573" s="48">
        <v>0</v>
      </c>
      <c r="J2573" s="48">
        <v>0</v>
      </c>
      <c r="K2573" s="48">
        <v>0</v>
      </c>
      <c r="L2573" s="48">
        <v>0</v>
      </c>
      <c r="M2573" s="48">
        <v>0</v>
      </c>
      <c r="N2573" s="48">
        <v>0</v>
      </c>
      <c r="O2573" s="48">
        <v>0</v>
      </c>
      <c r="P2573" s="48">
        <v>0</v>
      </c>
      <c r="Q2573" s="48">
        <v>0</v>
      </c>
      <c r="R2573" s="48">
        <v>0</v>
      </c>
      <c r="S2573" s="48">
        <v>0</v>
      </c>
      <c r="T2573" s="48">
        <v>0</v>
      </c>
      <c r="U2573" s="48">
        <v>0</v>
      </c>
      <c r="V2573" s="48">
        <v>0</v>
      </c>
      <c r="W2573" s="48">
        <v>0</v>
      </c>
    </row>
    <row r="2574" spans="3:28" ht="15" customHeight="1" outlineLevel="2" x14ac:dyDescent="0.2">
      <c r="D2574" s="41" t="s">
        <v>555</v>
      </c>
      <c r="E2574" s="17" t="s">
        <v>556</v>
      </c>
      <c r="F2574" s="48">
        <v>0</v>
      </c>
      <c r="G2574" s="48">
        <v>0</v>
      </c>
      <c r="H2574" s="48">
        <v>0</v>
      </c>
      <c r="I2574" s="48">
        <v>0</v>
      </c>
      <c r="J2574" s="48">
        <v>0</v>
      </c>
      <c r="K2574" s="48">
        <v>0</v>
      </c>
      <c r="L2574" s="48">
        <v>1</v>
      </c>
      <c r="M2574" s="48">
        <v>0</v>
      </c>
      <c r="N2574" s="48">
        <v>1</v>
      </c>
      <c r="O2574" s="48">
        <v>1</v>
      </c>
      <c r="P2574" s="48">
        <v>0</v>
      </c>
      <c r="Q2574" s="48">
        <v>1</v>
      </c>
      <c r="R2574" s="48">
        <v>1</v>
      </c>
      <c r="S2574" s="48">
        <v>0</v>
      </c>
      <c r="T2574" s="48">
        <v>1</v>
      </c>
      <c r="U2574" s="48">
        <v>1</v>
      </c>
      <c r="V2574" s="48">
        <v>0</v>
      </c>
      <c r="W2574" s="48">
        <v>1</v>
      </c>
    </row>
    <row r="2575" spans="3:28" ht="15" customHeight="1" outlineLevel="2" x14ac:dyDescent="0.2">
      <c r="D2575" s="41" t="s">
        <v>557</v>
      </c>
      <c r="E2575" s="17" t="s">
        <v>558</v>
      </c>
      <c r="F2575" s="48">
        <v>1</v>
      </c>
      <c r="G2575" s="48">
        <v>0</v>
      </c>
      <c r="H2575" s="48">
        <v>1</v>
      </c>
      <c r="I2575" s="48">
        <v>1</v>
      </c>
      <c r="J2575" s="48">
        <v>0</v>
      </c>
      <c r="K2575" s="48">
        <v>1</v>
      </c>
      <c r="L2575" s="48">
        <v>1</v>
      </c>
      <c r="M2575" s="48">
        <v>0</v>
      </c>
      <c r="N2575" s="48">
        <v>1</v>
      </c>
      <c r="O2575" s="48">
        <v>1</v>
      </c>
      <c r="P2575" s="48">
        <v>0</v>
      </c>
      <c r="Q2575" s="48">
        <v>1</v>
      </c>
      <c r="R2575" s="48">
        <v>1</v>
      </c>
      <c r="S2575" s="48">
        <v>0</v>
      </c>
      <c r="T2575" s="48">
        <v>1</v>
      </c>
      <c r="U2575" s="48">
        <v>1</v>
      </c>
      <c r="V2575" s="48">
        <v>0</v>
      </c>
      <c r="W2575" s="48">
        <v>1</v>
      </c>
    </row>
    <row r="2576" spans="3:28" ht="15" customHeight="1" outlineLevel="1" x14ac:dyDescent="0.2">
      <c r="C2576" s="226" t="s">
        <v>559</v>
      </c>
      <c r="E2576" s="225" t="s">
        <v>560</v>
      </c>
      <c r="F2576" s="48">
        <v>351</v>
      </c>
      <c r="G2576" s="48">
        <v>102</v>
      </c>
      <c r="H2576" s="48">
        <v>249</v>
      </c>
      <c r="I2576" s="48">
        <v>337</v>
      </c>
      <c r="J2576" s="48">
        <v>84</v>
      </c>
      <c r="K2576" s="48">
        <v>253</v>
      </c>
      <c r="L2576" s="48">
        <v>341</v>
      </c>
      <c r="M2576" s="48">
        <v>97</v>
      </c>
      <c r="N2576" s="48">
        <v>244</v>
      </c>
      <c r="O2576" s="48">
        <v>345</v>
      </c>
      <c r="P2576" s="48">
        <v>92</v>
      </c>
      <c r="Q2576" s="48">
        <v>253</v>
      </c>
      <c r="R2576" s="48">
        <v>355</v>
      </c>
      <c r="S2576" s="48">
        <v>99</v>
      </c>
      <c r="T2576" s="48">
        <v>256</v>
      </c>
      <c r="U2576" s="48">
        <v>334</v>
      </c>
      <c r="V2576" s="48">
        <v>97</v>
      </c>
      <c r="W2576" s="48">
        <v>237</v>
      </c>
      <c r="AB2576" s="270"/>
    </row>
    <row r="2577" spans="4:23" ht="15" customHeight="1" outlineLevel="2" x14ac:dyDescent="0.2">
      <c r="D2577" s="41" t="s">
        <v>561</v>
      </c>
      <c r="E2577" s="17" t="s">
        <v>562</v>
      </c>
      <c r="F2577" s="48">
        <v>0</v>
      </c>
      <c r="G2577" s="48">
        <v>0</v>
      </c>
      <c r="H2577" s="48">
        <v>0</v>
      </c>
      <c r="I2577" s="48">
        <v>0</v>
      </c>
      <c r="J2577" s="48">
        <v>0</v>
      </c>
      <c r="K2577" s="48">
        <v>0</v>
      </c>
      <c r="L2577" s="48">
        <v>0</v>
      </c>
      <c r="M2577" s="48">
        <v>0</v>
      </c>
      <c r="N2577" s="48">
        <v>0</v>
      </c>
      <c r="O2577" s="48">
        <v>0</v>
      </c>
      <c r="P2577" s="48">
        <v>0</v>
      </c>
      <c r="Q2577" s="48">
        <v>0</v>
      </c>
      <c r="R2577" s="48">
        <v>0</v>
      </c>
      <c r="S2577" s="48">
        <v>0</v>
      </c>
      <c r="T2577" s="48">
        <v>0</v>
      </c>
      <c r="U2577" s="48">
        <v>0</v>
      </c>
      <c r="V2577" s="48">
        <v>0</v>
      </c>
      <c r="W2577" s="48">
        <v>0</v>
      </c>
    </row>
    <row r="2578" spans="4:23" ht="15" customHeight="1" outlineLevel="2" x14ac:dyDescent="0.2">
      <c r="D2578" s="41" t="s">
        <v>563</v>
      </c>
      <c r="E2578" s="17" t="s">
        <v>564</v>
      </c>
      <c r="F2578" s="48">
        <v>0</v>
      </c>
      <c r="G2578" s="48">
        <v>0</v>
      </c>
      <c r="H2578" s="48">
        <v>0</v>
      </c>
      <c r="I2578" s="48">
        <v>0</v>
      </c>
      <c r="J2578" s="48">
        <v>0</v>
      </c>
      <c r="K2578" s="48">
        <v>0</v>
      </c>
      <c r="L2578" s="48">
        <v>0</v>
      </c>
      <c r="M2578" s="48">
        <v>0</v>
      </c>
      <c r="N2578" s="48">
        <v>0</v>
      </c>
      <c r="O2578" s="48">
        <v>0</v>
      </c>
      <c r="P2578" s="48">
        <v>0</v>
      </c>
      <c r="Q2578" s="48">
        <v>0</v>
      </c>
      <c r="R2578" s="48">
        <v>0</v>
      </c>
      <c r="S2578" s="48">
        <v>0</v>
      </c>
      <c r="T2578" s="48">
        <v>0</v>
      </c>
      <c r="U2578" s="48">
        <v>0</v>
      </c>
      <c r="V2578" s="48">
        <v>0</v>
      </c>
      <c r="W2578" s="48">
        <v>0</v>
      </c>
    </row>
    <row r="2579" spans="4:23" ht="15" customHeight="1" outlineLevel="2" x14ac:dyDescent="0.2">
      <c r="D2579" s="41" t="s">
        <v>565</v>
      </c>
      <c r="E2579" s="17" t="s">
        <v>566</v>
      </c>
      <c r="F2579" s="48">
        <v>2</v>
      </c>
      <c r="G2579" s="48">
        <v>0</v>
      </c>
      <c r="H2579" s="48">
        <v>2</v>
      </c>
      <c r="I2579" s="48">
        <v>1</v>
      </c>
      <c r="J2579" s="48">
        <v>0</v>
      </c>
      <c r="K2579" s="48">
        <v>1</v>
      </c>
      <c r="L2579" s="48">
        <v>1</v>
      </c>
      <c r="M2579" s="48">
        <v>0</v>
      </c>
      <c r="N2579" s="48">
        <v>1</v>
      </c>
      <c r="O2579" s="48">
        <v>0</v>
      </c>
      <c r="P2579" s="48">
        <v>0</v>
      </c>
      <c r="Q2579" s="48">
        <v>0</v>
      </c>
      <c r="R2579" s="48">
        <v>0</v>
      </c>
      <c r="S2579" s="48">
        <v>0</v>
      </c>
      <c r="T2579" s="48">
        <v>0</v>
      </c>
      <c r="U2579" s="48">
        <v>0</v>
      </c>
      <c r="V2579" s="48">
        <v>0</v>
      </c>
      <c r="W2579" s="48">
        <v>0</v>
      </c>
    </row>
    <row r="2580" spans="4:23" ht="15" customHeight="1" outlineLevel="2" x14ac:dyDescent="0.2">
      <c r="D2580" s="41" t="s">
        <v>567</v>
      </c>
      <c r="E2580" s="17" t="s">
        <v>568</v>
      </c>
      <c r="F2580" s="48">
        <v>1</v>
      </c>
      <c r="G2580" s="48">
        <v>0</v>
      </c>
      <c r="H2580" s="48">
        <v>1</v>
      </c>
      <c r="I2580" s="48">
        <v>2</v>
      </c>
      <c r="J2580" s="48">
        <v>0</v>
      </c>
      <c r="K2580" s="48">
        <v>2</v>
      </c>
      <c r="L2580" s="48">
        <v>1</v>
      </c>
      <c r="M2580" s="48">
        <v>0</v>
      </c>
      <c r="N2580" s="48">
        <v>1</v>
      </c>
      <c r="O2580" s="48">
        <v>1</v>
      </c>
      <c r="P2580" s="48">
        <v>0</v>
      </c>
      <c r="Q2580" s="48">
        <v>1</v>
      </c>
      <c r="R2580" s="48">
        <v>2</v>
      </c>
      <c r="S2580" s="48">
        <v>0</v>
      </c>
      <c r="T2580" s="48">
        <v>2</v>
      </c>
      <c r="U2580" s="48">
        <v>2</v>
      </c>
      <c r="V2580" s="48">
        <v>0</v>
      </c>
      <c r="W2580" s="48">
        <v>2</v>
      </c>
    </row>
    <row r="2581" spans="4:23" ht="15" customHeight="1" outlineLevel="2" x14ac:dyDescent="0.2">
      <c r="D2581" s="41" t="s">
        <v>569</v>
      </c>
      <c r="E2581" s="17" t="s">
        <v>570</v>
      </c>
      <c r="F2581" s="48">
        <v>0</v>
      </c>
      <c r="G2581" s="48">
        <v>0</v>
      </c>
      <c r="H2581" s="48">
        <v>0</v>
      </c>
      <c r="I2581" s="48">
        <v>0</v>
      </c>
      <c r="J2581" s="48">
        <v>0</v>
      </c>
      <c r="K2581" s="48">
        <v>0</v>
      </c>
      <c r="L2581" s="48">
        <v>0</v>
      </c>
      <c r="M2581" s="48">
        <v>0</v>
      </c>
      <c r="N2581" s="48">
        <v>0</v>
      </c>
      <c r="O2581" s="48">
        <v>0</v>
      </c>
      <c r="P2581" s="48">
        <v>0</v>
      </c>
      <c r="Q2581" s="48">
        <v>0</v>
      </c>
      <c r="R2581" s="48">
        <v>0</v>
      </c>
      <c r="S2581" s="48">
        <v>0</v>
      </c>
      <c r="T2581" s="48">
        <v>0</v>
      </c>
      <c r="U2581" s="48">
        <v>0</v>
      </c>
      <c r="V2581" s="48">
        <v>0</v>
      </c>
      <c r="W2581" s="48">
        <v>0</v>
      </c>
    </row>
    <row r="2582" spans="4:23" ht="15" customHeight="1" outlineLevel="2" x14ac:dyDescent="0.2">
      <c r="D2582" s="41" t="s">
        <v>571</v>
      </c>
      <c r="E2582" s="17" t="s">
        <v>572</v>
      </c>
      <c r="F2582" s="48">
        <v>2</v>
      </c>
      <c r="G2582" s="48">
        <v>0</v>
      </c>
      <c r="H2582" s="48">
        <v>2</v>
      </c>
      <c r="I2582" s="48">
        <v>3</v>
      </c>
      <c r="J2582" s="48">
        <v>0</v>
      </c>
      <c r="K2582" s="48">
        <v>3</v>
      </c>
      <c r="L2582" s="48">
        <v>1</v>
      </c>
      <c r="M2582" s="48">
        <v>0</v>
      </c>
      <c r="N2582" s="48">
        <v>1</v>
      </c>
      <c r="O2582" s="48">
        <v>1</v>
      </c>
      <c r="P2582" s="48">
        <v>0</v>
      </c>
      <c r="Q2582" s="48">
        <v>1</v>
      </c>
      <c r="R2582" s="48">
        <v>1</v>
      </c>
      <c r="S2582" s="48">
        <v>0</v>
      </c>
      <c r="T2582" s="48">
        <v>1</v>
      </c>
      <c r="U2582" s="48">
        <v>1</v>
      </c>
      <c r="V2582" s="48">
        <v>0</v>
      </c>
      <c r="W2582" s="48">
        <v>1</v>
      </c>
    </row>
    <row r="2583" spans="4:23" ht="15" customHeight="1" outlineLevel="2" x14ac:dyDescent="0.2">
      <c r="D2583" s="41" t="s">
        <v>573</v>
      </c>
      <c r="E2583" s="17" t="s">
        <v>574</v>
      </c>
      <c r="F2583" s="48">
        <v>0</v>
      </c>
      <c r="G2583" s="48">
        <v>0</v>
      </c>
      <c r="H2583" s="48">
        <v>0</v>
      </c>
      <c r="I2583" s="48">
        <v>0</v>
      </c>
      <c r="J2583" s="48">
        <v>0</v>
      </c>
      <c r="K2583" s="48">
        <v>0</v>
      </c>
      <c r="L2583" s="48">
        <v>0</v>
      </c>
      <c r="M2583" s="48">
        <v>0</v>
      </c>
      <c r="N2583" s="48">
        <v>0</v>
      </c>
      <c r="O2583" s="48">
        <v>0</v>
      </c>
      <c r="P2583" s="48">
        <v>0</v>
      </c>
      <c r="Q2583" s="48">
        <v>0</v>
      </c>
      <c r="R2583" s="48">
        <v>0</v>
      </c>
      <c r="S2583" s="48">
        <v>0</v>
      </c>
      <c r="T2583" s="48">
        <v>0</v>
      </c>
      <c r="U2583" s="48">
        <v>0</v>
      </c>
      <c r="V2583" s="48">
        <v>0</v>
      </c>
      <c r="W2583" s="48">
        <v>0</v>
      </c>
    </row>
    <row r="2584" spans="4:23" ht="15" customHeight="1" outlineLevel="2" x14ac:dyDescent="0.2">
      <c r="D2584" s="41" t="s">
        <v>575</v>
      </c>
      <c r="E2584" s="17" t="s">
        <v>576</v>
      </c>
      <c r="F2584" s="48">
        <v>0</v>
      </c>
      <c r="G2584" s="48">
        <v>0</v>
      </c>
      <c r="H2584" s="48">
        <v>0</v>
      </c>
      <c r="I2584" s="48">
        <v>0</v>
      </c>
      <c r="J2584" s="48">
        <v>0</v>
      </c>
      <c r="K2584" s="48">
        <v>0</v>
      </c>
      <c r="L2584" s="48">
        <v>0</v>
      </c>
      <c r="M2584" s="48">
        <v>0</v>
      </c>
      <c r="N2584" s="48">
        <v>0</v>
      </c>
      <c r="O2584" s="48">
        <v>0</v>
      </c>
      <c r="P2584" s="48">
        <v>0</v>
      </c>
      <c r="Q2584" s="48">
        <v>0</v>
      </c>
      <c r="R2584" s="48">
        <v>0</v>
      </c>
      <c r="S2584" s="48">
        <v>0</v>
      </c>
      <c r="T2584" s="48">
        <v>0</v>
      </c>
      <c r="U2584" s="48">
        <v>0</v>
      </c>
      <c r="V2584" s="48">
        <v>0</v>
      </c>
      <c r="W2584" s="48">
        <v>0</v>
      </c>
    </row>
    <row r="2585" spans="4:23" ht="15" customHeight="1" outlineLevel="2" x14ac:dyDescent="0.2">
      <c r="D2585" s="41" t="s">
        <v>577</v>
      </c>
      <c r="E2585" s="17" t="s">
        <v>578</v>
      </c>
      <c r="F2585" s="48">
        <v>0</v>
      </c>
      <c r="G2585" s="48">
        <v>0</v>
      </c>
      <c r="H2585" s="48">
        <v>0</v>
      </c>
      <c r="I2585" s="48">
        <v>0</v>
      </c>
      <c r="J2585" s="48">
        <v>0</v>
      </c>
      <c r="K2585" s="48">
        <v>0</v>
      </c>
      <c r="L2585" s="48">
        <v>0</v>
      </c>
      <c r="M2585" s="48">
        <v>0</v>
      </c>
      <c r="N2585" s="48">
        <v>0</v>
      </c>
      <c r="O2585" s="48">
        <v>0</v>
      </c>
      <c r="P2585" s="48">
        <v>0</v>
      </c>
      <c r="Q2585" s="48">
        <v>0</v>
      </c>
      <c r="R2585" s="48">
        <v>0</v>
      </c>
      <c r="S2585" s="48">
        <v>0</v>
      </c>
      <c r="T2585" s="48">
        <v>0</v>
      </c>
      <c r="U2585" s="48">
        <v>0</v>
      </c>
      <c r="V2585" s="48">
        <v>0</v>
      </c>
      <c r="W2585" s="48">
        <v>0</v>
      </c>
    </row>
    <row r="2586" spans="4:23" ht="15" customHeight="1" outlineLevel="2" x14ac:dyDescent="0.2">
      <c r="D2586" s="41" t="s">
        <v>579</v>
      </c>
      <c r="E2586" s="17" t="s">
        <v>580</v>
      </c>
      <c r="F2586" s="48">
        <v>0</v>
      </c>
      <c r="G2586" s="48">
        <v>0</v>
      </c>
      <c r="H2586" s="48">
        <v>0</v>
      </c>
      <c r="I2586" s="48">
        <v>0</v>
      </c>
      <c r="J2586" s="48">
        <v>0</v>
      </c>
      <c r="K2586" s="48">
        <v>0</v>
      </c>
      <c r="L2586" s="48">
        <v>0</v>
      </c>
      <c r="M2586" s="48">
        <v>0</v>
      </c>
      <c r="N2586" s="48">
        <v>0</v>
      </c>
      <c r="O2586" s="48">
        <v>0</v>
      </c>
      <c r="P2586" s="48">
        <v>0</v>
      </c>
      <c r="Q2586" s="48">
        <v>0</v>
      </c>
      <c r="R2586" s="48">
        <v>0</v>
      </c>
      <c r="S2586" s="48">
        <v>0</v>
      </c>
      <c r="T2586" s="48">
        <v>0</v>
      </c>
      <c r="U2586" s="48">
        <v>0</v>
      </c>
      <c r="V2586" s="48">
        <v>0</v>
      </c>
      <c r="W2586" s="48">
        <v>0</v>
      </c>
    </row>
    <row r="2587" spans="4:23" ht="15" customHeight="1" outlineLevel="2" x14ac:dyDescent="0.2">
      <c r="D2587" s="41" t="s">
        <v>581</v>
      </c>
      <c r="E2587" s="17" t="s">
        <v>582</v>
      </c>
      <c r="F2587" s="48">
        <v>1</v>
      </c>
      <c r="G2587" s="48">
        <v>0</v>
      </c>
      <c r="H2587" s="48">
        <v>1</v>
      </c>
      <c r="I2587" s="48">
        <v>1</v>
      </c>
      <c r="J2587" s="48">
        <v>0</v>
      </c>
      <c r="K2587" s="48">
        <v>1</v>
      </c>
      <c r="L2587" s="48">
        <v>1</v>
      </c>
      <c r="M2587" s="48">
        <v>0</v>
      </c>
      <c r="N2587" s="48">
        <v>1</v>
      </c>
      <c r="O2587" s="48">
        <v>1</v>
      </c>
      <c r="P2587" s="48">
        <v>0</v>
      </c>
      <c r="Q2587" s="48">
        <v>1</v>
      </c>
      <c r="R2587" s="48">
        <v>1</v>
      </c>
      <c r="S2587" s="48">
        <v>0</v>
      </c>
      <c r="T2587" s="48">
        <v>1</v>
      </c>
      <c r="U2587" s="48">
        <v>0</v>
      </c>
      <c r="V2587" s="48">
        <v>0</v>
      </c>
      <c r="W2587" s="48">
        <v>0</v>
      </c>
    </row>
    <row r="2588" spans="4:23" ht="15" customHeight="1" outlineLevel="2" x14ac:dyDescent="0.2">
      <c r="D2588" s="41" t="s">
        <v>583</v>
      </c>
      <c r="E2588" s="17" t="s">
        <v>584</v>
      </c>
      <c r="F2588" s="48">
        <v>0</v>
      </c>
      <c r="G2588" s="48">
        <v>0</v>
      </c>
      <c r="H2588" s="48">
        <v>0</v>
      </c>
      <c r="I2588" s="48">
        <v>0</v>
      </c>
      <c r="J2588" s="48">
        <v>0</v>
      </c>
      <c r="K2588" s="48">
        <v>0</v>
      </c>
      <c r="L2588" s="48">
        <v>0</v>
      </c>
      <c r="M2588" s="48">
        <v>0</v>
      </c>
      <c r="N2588" s="48">
        <v>0</v>
      </c>
      <c r="O2588" s="48">
        <v>0</v>
      </c>
      <c r="P2588" s="48">
        <v>0</v>
      </c>
      <c r="Q2588" s="48">
        <v>0</v>
      </c>
      <c r="R2588" s="48">
        <v>0</v>
      </c>
      <c r="S2588" s="48">
        <v>0</v>
      </c>
      <c r="T2588" s="48">
        <v>0</v>
      </c>
      <c r="U2588" s="48">
        <v>0</v>
      </c>
      <c r="V2588" s="48">
        <v>0</v>
      </c>
      <c r="W2588" s="48">
        <v>0</v>
      </c>
    </row>
    <row r="2589" spans="4:23" ht="15" customHeight="1" outlineLevel="2" x14ac:dyDescent="0.2">
      <c r="D2589" s="41" t="s">
        <v>585</v>
      </c>
      <c r="E2589" s="17" t="s">
        <v>586</v>
      </c>
      <c r="F2589" s="48">
        <v>1</v>
      </c>
      <c r="G2589" s="48">
        <v>1</v>
      </c>
      <c r="H2589" s="48">
        <v>0</v>
      </c>
      <c r="I2589" s="48">
        <v>0</v>
      </c>
      <c r="J2589" s="48">
        <v>0</v>
      </c>
      <c r="K2589" s="48">
        <v>0</v>
      </c>
      <c r="L2589" s="48">
        <v>0</v>
      </c>
      <c r="M2589" s="48">
        <v>0</v>
      </c>
      <c r="N2589" s="48">
        <v>0</v>
      </c>
      <c r="O2589" s="48">
        <v>0</v>
      </c>
      <c r="P2589" s="48">
        <v>0</v>
      </c>
      <c r="Q2589" s="48">
        <v>0</v>
      </c>
      <c r="R2589" s="48">
        <v>0</v>
      </c>
      <c r="S2589" s="48">
        <v>0</v>
      </c>
      <c r="T2589" s="48">
        <v>0</v>
      </c>
      <c r="U2589" s="48">
        <v>0</v>
      </c>
      <c r="V2589" s="48">
        <v>0</v>
      </c>
      <c r="W2589" s="48">
        <v>0</v>
      </c>
    </row>
    <row r="2590" spans="4:23" ht="15" customHeight="1" outlineLevel="2" x14ac:dyDescent="0.2">
      <c r="D2590" s="41" t="s">
        <v>587</v>
      </c>
      <c r="E2590" s="17" t="s">
        <v>588</v>
      </c>
      <c r="F2590" s="48">
        <v>1</v>
      </c>
      <c r="G2590" s="48">
        <v>0</v>
      </c>
      <c r="H2590" s="48">
        <v>1</v>
      </c>
      <c r="I2590" s="48">
        <v>0</v>
      </c>
      <c r="J2590" s="48">
        <v>0</v>
      </c>
      <c r="K2590" s="48">
        <v>0</v>
      </c>
      <c r="L2590" s="48">
        <v>0</v>
      </c>
      <c r="M2590" s="48">
        <v>0</v>
      </c>
      <c r="N2590" s="48">
        <v>0</v>
      </c>
      <c r="O2590" s="48">
        <v>0</v>
      </c>
      <c r="P2590" s="48">
        <v>0</v>
      </c>
      <c r="Q2590" s="48">
        <v>0</v>
      </c>
      <c r="R2590" s="48">
        <v>0</v>
      </c>
      <c r="S2590" s="48">
        <v>0</v>
      </c>
      <c r="T2590" s="48">
        <v>0</v>
      </c>
      <c r="U2590" s="48">
        <v>0</v>
      </c>
      <c r="V2590" s="48">
        <v>0</v>
      </c>
      <c r="W2590" s="48">
        <v>0</v>
      </c>
    </row>
    <row r="2591" spans="4:23" ht="15" customHeight="1" outlineLevel="2" x14ac:dyDescent="0.2">
      <c r="D2591" s="41" t="s">
        <v>589</v>
      </c>
      <c r="E2591" s="17" t="s">
        <v>590</v>
      </c>
      <c r="F2591" s="48">
        <v>0</v>
      </c>
      <c r="G2591" s="48">
        <v>0</v>
      </c>
      <c r="H2591" s="48">
        <v>0</v>
      </c>
      <c r="I2591" s="48">
        <v>0</v>
      </c>
      <c r="J2591" s="48">
        <v>0</v>
      </c>
      <c r="K2591" s="48">
        <v>0</v>
      </c>
      <c r="L2591" s="48">
        <v>0</v>
      </c>
      <c r="M2591" s="48">
        <v>0</v>
      </c>
      <c r="N2591" s="48">
        <v>0</v>
      </c>
      <c r="O2591" s="48">
        <v>0</v>
      </c>
      <c r="P2591" s="48">
        <v>0</v>
      </c>
      <c r="Q2591" s="48">
        <v>0</v>
      </c>
      <c r="R2591" s="48">
        <v>0</v>
      </c>
      <c r="S2591" s="48">
        <v>0</v>
      </c>
      <c r="T2591" s="48">
        <v>0</v>
      </c>
      <c r="U2591" s="48">
        <v>0</v>
      </c>
      <c r="V2591" s="48">
        <v>0</v>
      </c>
      <c r="W2591" s="48">
        <v>0</v>
      </c>
    </row>
    <row r="2592" spans="4:23" ht="15" customHeight="1" outlineLevel="2" x14ac:dyDescent="0.2">
      <c r="D2592" s="41" t="s">
        <v>591</v>
      </c>
      <c r="E2592" s="17" t="s">
        <v>592</v>
      </c>
      <c r="F2592" s="48">
        <v>0</v>
      </c>
      <c r="G2592" s="48">
        <v>0</v>
      </c>
      <c r="H2592" s="48">
        <v>0</v>
      </c>
      <c r="I2592" s="48">
        <v>0</v>
      </c>
      <c r="J2592" s="48">
        <v>0</v>
      </c>
      <c r="K2592" s="48">
        <v>0</v>
      </c>
      <c r="L2592" s="48">
        <v>0</v>
      </c>
      <c r="M2592" s="48">
        <v>0</v>
      </c>
      <c r="N2592" s="48">
        <v>0</v>
      </c>
      <c r="O2592" s="48">
        <v>0</v>
      </c>
      <c r="P2592" s="48">
        <v>0</v>
      </c>
      <c r="Q2592" s="48">
        <v>0</v>
      </c>
      <c r="R2592" s="48">
        <v>0</v>
      </c>
      <c r="S2592" s="48">
        <v>0</v>
      </c>
      <c r="T2592" s="48">
        <v>0</v>
      </c>
      <c r="U2592" s="48">
        <v>0</v>
      </c>
      <c r="V2592" s="48">
        <v>0</v>
      </c>
      <c r="W2592" s="48">
        <v>0</v>
      </c>
    </row>
    <row r="2593" spans="4:23" ht="15" customHeight="1" outlineLevel="2" x14ac:dyDescent="0.2">
      <c r="D2593" s="41" t="s">
        <v>593</v>
      </c>
      <c r="E2593" s="17" t="s">
        <v>594</v>
      </c>
      <c r="F2593" s="17">
        <v>0</v>
      </c>
      <c r="G2593" s="17">
        <v>0</v>
      </c>
      <c r="H2593" s="17">
        <v>0</v>
      </c>
      <c r="I2593" s="17">
        <v>0</v>
      </c>
      <c r="J2593" s="17">
        <v>0</v>
      </c>
      <c r="K2593" s="17">
        <v>0</v>
      </c>
      <c r="L2593" s="17">
        <v>0</v>
      </c>
      <c r="M2593" s="17">
        <v>0</v>
      </c>
      <c r="N2593" s="17">
        <v>0</v>
      </c>
      <c r="O2593" s="17">
        <v>0</v>
      </c>
      <c r="P2593" s="17">
        <v>0</v>
      </c>
      <c r="Q2593" s="17">
        <v>0</v>
      </c>
      <c r="R2593" s="17">
        <v>0</v>
      </c>
      <c r="S2593" s="17">
        <v>0</v>
      </c>
      <c r="T2593" s="17">
        <v>0</v>
      </c>
      <c r="U2593" s="17">
        <v>0</v>
      </c>
      <c r="V2593" s="17">
        <v>0</v>
      </c>
      <c r="W2593" s="17">
        <v>0</v>
      </c>
    </row>
    <row r="2594" spans="4:23" ht="15" customHeight="1" outlineLevel="2" x14ac:dyDescent="0.2">
      <c r="D2594" s="41" t="s">
        <v>595</v>
      </c>
      <c r="E2594" s="17" t="s">
        <v>596</v>
      </c>
      <c r="F2594" s="17">
        <v>0</v>
      </c>
      <c r="G2594" s="17">
        <v>0</v>
      </c>
      <c r="H2594" s="17">
        <v>0</v>
      </c>
      <c r="I2594" s="17">
        <v>0</v>
      </c>
      <c r="J2594" s="17">
        <v>0</v>
      </c>
      <c r="K2594" s="17">
        <v>0</v>
      </c>
      <c r="L2594" s="17">
        <v>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17">
        <v>0</v>
      </c>
      <c r="U2594" s="17">
        <v>0</v>
      </c>
      <c r="V2594" s="17">
        <v>0</v>
      </c>
      <c r="W2594" s="17">
        <v>0</v>
      </c>
    </row>
    <row r="2595" spans="4:23" ht="15" customHeight="1" outlineLevel="2" x14ac:dyDescent="0.2">
      <c r="D2595" s="41" t="s">
        <v>597</v>
      </c>
      <c r="E2595" s="17" t="s">
        <v>598</v>
      </c>
      <c r="F2595" s="17">
        <v>0</v>
      </c>
      <c r="G2595" s="17">
        <v>0</v>
      </c>
      <c r="H2595" s="17">
        <v>0</v>
      </c>
      <c r="I2595" s="17">
        <v>0</v>
      </c>
      <c r="J2595" s="17">
        <v>0</v>
      </c>
      <c r="K2595" s="17">
        <v>0</v>
      </c>
      <c r="L2595" s="17">
        <v>0</v>
      </c>
      <c r="M2595" s="17">
        <v>0</v>
      </c>
      <c r="N2595" s="17">
        <v>0</v>
      </c>
      <c r="O2595" s="17">
        <v>0</v>
      </c>
      <c r="P2595" s="17">
        <v>0</v>
      </c>
      <c r="Q2595" s="17">
        <v>0</v>
      </c>
      <c r="R2595" s="17">
        <v>0</v>
      </c>
      <c r="S2595" s="17">
        <v>0</v>
      </c>
      <c r="T2595" s="17">
        <v>0</v>
      </c>
      <c r="U2595" s="17">
        <v>0</v>
      </c>
      <c r="V2595" s="17">
        <v>0</v>
      </c>
      <c r="W2595" s="17">
        <v>0</v>
      </c>
    </row>
    <row r="2596" spans="4:23" ht="15" customHeight="1" outlineLevel="2" x14ac:dyDescent="0.2">
      <c r="D2596" s="41" t="s">
        <v>599</v>
      </c>
      <c r="E2596" s="17" t="s">
        <v>600</v>
      </c>
      <c r="F2596" s="17">
        <v>2</v>
      </c>
      <c r="G2596" s="17">
        <v>0</v>
      </c>
      <c r="H2596" s="17">
        <v>2</v>
      </c>
      <c r="I2596" s="17">
        <v>4</v>
      </c>
      <c r="J2596" s="17">
        <v>0</v>
      </c>
      <c r="K2596" s="17">
        <v>4</v>
      </c>
      <c r="L2596" s="17">
        <v>3</v>
      </c>
      <c r="M2596" s="17">
        <v>0</v>
      </c>
      <c r="N2596" s="17">
        <v>3</v>
      </c>
      <c r="O2596" s="17">
        <v>3</v>
      </c>
      <c r="P2596" s="17">
        <v>0</v>
      </c>
      <c r="Q2596" s="17">
        <v>3</v>
      </c>
      <c r="R2596" s="17">
        <v>4</v>
      </c>
      <c r="S2596" s="17">
        <v>0</v>
      </c>
      <c r="T2596" s="17">
        <v>4</v>
      </c>
      <c r="U2596" s="17">
        <v>3</v>
      </c>
      <c r="V2596" s="17">
        <v>0</v>
      </c>
      <c r="W2596" s="17">
        <v>3</v>
      </c>
    </row>
    <row r="2597" spans="4:23" ht="15" customHeight="1" outlineLevel="2" x14ac:dyDescent="0.2">
      <c r="D2597" s="41" t="s">
        <v>601</v>
      </c>
      <c r="E2597" s="17" t="s">
        <v>602</v>
      </c>
      <c r="F2597" s="17">
        <v>4</v>
      </c>
      <c r="G2597" s="17">
        <v>0</v>
      </c>
      <c r="H2597" s="17">
        <v>4</v>
      </c>
      <c r="I2597" s="17">
        <v>7</v>
      </c>
      <c r="J2597" s="17">
        <v>1</v>
      </c>
      <c r="K2597" s="17">
        <v>6</v>
      </c>
      <c r="L2597" s="17">
        <v>8</v>
      </c>
      <c r="M2597" s="17">
        <v>0</v>
      </c>
      <c r="N2597" s="17">
        <v>8</v>
      </c>
      <c r="O2597" s="17">
        <v>11</v>
      </c>
      <c r="P2597" s="17">
        <v>0</v>
      </c>
      <c r="Q2597" s="17">
        <v>11</v>
      </c>
      <c r="R2597" s="17">
        <v>9</v>
      </c>
      <c r="S2597" s="17">
        <v>0</v>
      </c>
      <c r="T2597" s="17">
        <v>9</v>
      </c>
      <c r="U2597" s="17">
        <v>7</v>
      </c>
      <c r="V2597" s="17">
        <v>0</v>
      </c>
      <c r="W2597" s="17">
        <v>7</v>
      </c>
    </row>
    <row r="2598" spans="4:23" ht="15" customHeight="1" outlineLevel="2" x14ac:dyDescent="0.2">
      <c r="D2598" s="41" t="s">
        <v>603</v>
      </c>
      <c r="E2598" s="17" t="s">
        <v>604</v>
      </c>
      <c r="F2598" s="17">
        <v>1</v>
      </c>
      <c r="G2598" s="17">
        <v>0</v>
      </c>
      <c r="H2598" s="17">
        <v>1</v>
      </c>
      <c r="I2598" s="17">
        <v>1</v>
      </c>
      <c r="J2598" s="17">
        <v>0</v>
      </c>
      <c r="K2598" s="17">
        <v>1</v>
      </c>
      <c r="L2598" s="17">
        <v>1</v>
      </c>
      <c r="M2598" s="17">
        <v>0</v>
      </c>
      <c r="N2598" s="17">
        <v>1</v>
      </c>
      <c r="O2598" s="17">
        <v>1</v>
      </c>
      <c r="P2598" s="17">
        <v>0</v>
      </c>
      <c r="Q2598" s="17">
        <v>1</v>
      </c>
      <c r="R2598" s="17">
        <v>1</v>
      </c>
      <c r="S2598" s="17">
        <v>0</v>
      </c>
      <c r="T2598" s="17">
        <v>1</v>
      </c>
      <c r="U2598" s="17">
        <v>1</v>
      </c>
      <c r="V2598" s="17">
        <v>0</v>
      </c>
      <c r="W2598" s="17">
        <v>1</v>
      </c>
    </row>
    <row r="2599" spans="4:23" ht="15" customHeight="1" outlineLevel="2" x14ac:dyDescent="0.2">
      <c r="D2599" s="41" t="s">
        <v>605</v>
      </c>
      <c r="E2599" s="17" t="s">
        <v>606</v>
      </c>
      <c r="F2599" s="17">
        <v>0</v>
      </c>
      <c r="G2599" s="17">
        <v>0</v>
      </c>
      <c r="H2599" s="17">
        <v>0</v>
      </c>
      <c r="I2599" s="17">
        <v>0</v>
      </c>
      <c r="J2599" s="17">
        <v>0</v>
      </c>
      <c r="K2599" s="17">
        <v>0</v>
      </c>
      <c r="L2599" s="17">
        <v>0</v>
      </c>
      <c r="M2599" s="17">
        <v>0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0</v>
      </c>
      <c r="T2599" s="17">
        <v>0</v>
      </c>
      <c r="U2599" s="17">
        <v>0</v>
      </c>
      <c r="V2599" s="17">
        <v>0</v>
      </c>
      <c r="W2599" s="17">
        <v>0</v>
      </c>
    </row>
    <row r="2600" spans="4:23" ht="15" customHeight="1" outlineLevel="2" x14ac:dyDescent="0.2">
      <c r="D2600" s="41" t="s">
        <v>607</v>
      </c>
      <c r="E2600" s="17" t="s">
        <v>608</v>
      </c>
      <c r="F2600" s="17">
        <v>0</v>
      </c>
      <c r="G2600" s="17">
        <v>0</v>
      </c>
      <c r="H2600" s="17">
        <v>0</v>
      </c>
      <c r="I2600" s="17">
        <v>0</v>
      </c>
      <c r="J2600" s="17">
        <v>0</v>
      </c>
      <c r="K2600" s="17">
        <v>0</v>
      </c>
      <c r="L2600" s="17">
        <v>0</v>
      </c>
      <c r="M2600" s="17">
        <v>0</v>
      </c>
      <c r="N2600" s="17">
        <v>0</v>
      </c>
      <c r="O2600" s="17">
        <v>0</v>
      </c>
      <c r="P2600" s="17">
        <v>0</v>
      </c>
      <c r="Q2600" s="17">
        <v>0</v>
      </c>
      <c r="R2600" s="17">
        <v>0</v>
      </c>
      <c r="S2600" s="17">
        <v>0</v>
      </c>
      <c r="T2600" s="17">
        <v>0</v>
      </c>
      <c r="U2600" s="17">
        <v>0</v>
      </c>
      <c r="V2600" s="17">
        <v>0</v>
      </c>
      <c r="W2600" s="17">
        <v>0</v>
      </c>
    </row>
    <row r="2601" spans="4:23" ht="15" customHeight="1" outlineLevel="2" x14ac:dyDescent="0.2">
      <c r="D2601" s="41" t="s">
        <v>609</v>
      </c>
      <c r="E2601" s="17" t="s">
        <v>610</v>
      </c>
      <c r="F2601" s="17">
        <v>0</v>
      </c>
      <c r="G2601" s="17">
        <v>0</v>
      </c>
      <c r="H2601" s="17">
        <v>0</v>
      </c>
      <c r="I2601" s="17">
        <v>0</v>
      </c>
      <c r="J2601" s="17">
        <v>0</v>
      </c>
      <c r="K2601" s="17">
        <v>0</v>
      </c>
      <c r="L2601" s="17">
        <v>0</v>
      </c>
      <c r="M2601" s="17">
        <v>0</v>
      </c>
      <c r="N2601" s="17">
        <v>0</v>
      </c>
      <c r="O2601" s="17">
        <v>0</v>
      </c>
      <c r="P2601" s="17">
        <v>0</v>
      </c>
      <c r="Q2601" s="17">
        <v>0</v>
      </c>
      <c r="R2601" s="17">
        <v>0</v>
      </c>
      <c r="S2601" s="17">
        <v>0</v>
      </c>
      <c r="T2601" s="17">
        <v>0</v>
      </c>
      <c r="U2601" s="17">
        <v>0</v>
      </c>
      <c r="V2601" s="17">
        <v>0</v>
      </c>
      <c r="W2601" s="17">
        <v>0</v>
      </c>
    </row>
    <row r="2602" spans="4:23" ht="15" customHeight="1" outlineLevel="2" x14ac:dyDescent="0.2">
      <c r="D2602" s="41" t="s">
        <v>611</v>
      </c>
      <c r="E2602" s="17" t="s">
        <v>612</v>
      </c>
      <c r="F2602" s="17">
        <v>32</v>
      </c>
      <c r="G2602" s="17">
        <v>1</v>
      </c>
      <c r="H2602" s="17">
        <v>31</v>
      </c>
      <c r="I2602" s="17">
        <v>35</v>
      </c>
      <c r="J2602" s="17">
        <v>1</v>
      </c>
      <c r="K2602" s="17">
        <v>34</v>
      </c>
      <c r="L2602" s="17">
        <v>37</v>
      </c>
      <c r="M2602" s="17">
        <v>2</v>
      </c>
      <c r="N2602" s="17">
        <v>35</v>
      </c>
      <c r="O2602" s="17">
        <v>36</v>
      </c>
      <c r="P2602" s="17">
        <v>3</v>
      </c>
      <c r="Q2602" s="17">
        <v>33</v>
      </c>
      <c r="R2602" s="17">
        <v>36</v>
      </c>
      <c r="S2602" s="17">
        <v>4</v>
      </c>
      <c r="T2602" s="17">
        <v>32</v>
      </c>
      <c r="U2602" s="17">
        <v>39</v>
      </c>
      <c r="V2602" s="17">
        <v>7</v>
      </c>
      <c r="W2602" s="17">
        <v>32</v>
      </c>
    </row>
    <row r="2603" spans="4:23" ht="15" customHeight="1" outlineLevel="2" x14ac:dyDescent="0.2">
      <c r="D2603" s="41" t="s">
        <v>613</v>
      </c>
      <c r="E2603" s="17" t="s">
        <v>614</v>
      </c>
      <c r="F2603" s="17">
        <v>27</v>
      </c>
      <c r="G2603" s="17">
        <v>13</v>
      </c>
      <c r="H2603" s="17">
        <v>14</v>
      </c>
      <c r="I2603" s="17">
        <v>23</v>
      </c>
      <c r="J2603" s="17">
        <v>7</v>
      </c>
      <c r="K2603" s="17">
        <v>16</v>
      </c>
      <c r="L2603" s="17">
        <v>25</v>
      </c>
      <c r="M2603" s="17">
        <v>9</v>
      </c>
      <c r="N2603" s="17">
        <v>16</v>
      </c>
      <c r="O2603" s="17">
        <v>27</v>
      </c>
      <c r="P2603" s="17">
        <v>8</v>
      </c>
      <c r="Q2603" s="17">
        <v>19</v>
      </c>
      <c r="R2603" s="17">
        <v>26</v>
      </c>
      <c r="S2603" s="17">
        <v>9</v>
      </c>
      <c r="T2603" s="17">
        <v>17</v>
      </c>
      <c r="U2603" s="17">
        <v>28</v>
      </c>
      <c r="V2603" s="17">
        <v>9</v>
      </c>
      <c r="W2603" s="17">
        <v>19</v>
      </c>
    </row>
    <row r="2604" spans="4:23" ht="15" customHeight="1" outlineLevel="2" x14ac:dyDescent="0.2">
      <c r="D2604" s="41" t="s">
        <v>615</v>
      </c>
      <c r="E2604" s="17" t="s">
        <v>616</v>
      </c>
      <c r="F2604" s="17">
        <v>7</v>
      </c>
      <c r="G2604" s="17">
        <v>3</v>
      </c>
      <c r="H2604" s="17">
        <v>4</v>
      </c>
      <c r="I2604" s="17">
        <v>6</v>
      </c>
      <c r="J2604" s="17">
        <v>3</v>
      </c>
      <c r="K2604" s="17">
        <v>3</v>
      </c>
      <c r="L2604" s="17">
        <v>3</v>
      </c>
      <c r="M2604" s="17">
        <v>2</v>
      </c>
      <c r="N2604" s="17">
        <v>1</v>
      </c>
      <c r="O2604" s="17">
        <v>4</v>
      </c>
      <c r="P2604" s="17">
        <v>2</v>
      </c>
      <c r="Q2604" s="17">
        <v>2</v>
      </c>
      <c r="R2604" s="17">
        <v>5</v>
      </c>
      <c r="S2604" s="17">
        <v>3</v>
      </c>
      <c r="T2604" s="17">
        <v>2</v>
      </c>
      <c r="U2604" s="17">
        <v>6</v>
      </c>
      <c r="V2604" s="17">
        <v>3</v>
      </c>
      <c r="W2604" s="17">
        <v>3</v>
      </c>
    </row>
    <row r="2605" spans="4:23" ht="15" customHeight="1" outlineLevel="2" x14ac:dyDescent="0.2">
      <c r="D2605" s="41" t="s">
        <v>617</v>
      </c>
      <c r="E2605" s="17" t="s">
        <v>618</v>
      </c>
      <c r="F2605" s="17">
        <v>0</v>
      </c>
      <c r="G2605" s="17">
        <v>0</v>
      </c>
      <c r="H2605" s="17">
        <v>0</v>
      </c>
      <c r="I2605" s="17">
        <v>0</v>
      </c>
      <c r="J2605" s="17">
        <v>0</v>
      </c>
      <c r="K2605" s="17">
        <v>0</v>
      </c>
      <c r="L2605" s="17">
        <v>2</v>
      </c>
      <c r="M2605" s="17">
        <v>0</v>
      </c>
      <c r="N2605" s="17">
        <v>2</v>
      </c>
      <c r="O2605" s="17">
        <v>2</v>
      </c>
      <c r="P2605" s="17">
        <v>0</v>
      </c>
      <c r="Q2605" s="17">
        <v>2</v>
      </c>
      <c r="R2605" s="17">
        <v>1</v>
      </c>
      <c r="S2605" s="17">
        <v>0</v>
      </c>
      <c r="T2605" s="17">
        <v>1</v>
      </c>
      <c r="U2605" s="17">
        <v>1</v>
      </c>
      <c r="V2605" s="17">
        <v>0</v>
      </c>
      <c r="W2605" s="17">
        <v>1</v>
      </c>
    </row>
    <row r="2606" spans="4:23" ht="15" customHeight="1" outlineLevel="2" x14ac:dyDescent="0.2">
      <c r="D2606" s="41" t="s">
        <v>619</v>
      </c>
      <c r="E2606" s="17" t="s">
        <v>620</v>
      </c>
      <c r="F2606" s="17">
        <v>1</v>
      </c>
      <c r="G2606" s="17">
        <v>0</v>
      </c>
      <c r="H2606" s="17">
        <v>1</v>
      </c>
      <c r="I2606" s="17">
        <v>1</v>
      </c>
      <c r="J2606" s="17">
        <v>0</v>
      </c>
      <c r="K2606" s="17">
        <v>1</v>
      </c>
      <c r="L2606" s="17">
        <v>1</v>
      </c>
      <c r="M2606" s="17">
        <v>0</v>
      </c>
      <c r="N2606" s="17">
        <v>1</v>
      </c>
      <c r="O2606" s="17">
        <v>1</v>
      </c>
      <c r="P2606" s="17">
        <v>0</v>
      </c>
      <c r="Q2606" s="17">
        <v>1</v>
      </c>
      <c r="R2606" s="17">
        <v>1</v>
      </c>
      <c r="S2606" s="17">
        <v>0</v>
      </c>
      <c r="T2606" s="17">
        <v>1</v>
      </c>
      <c r="U2606" s="17">
        <v>1</v>
      </c>
      <c r="V2606" s="17">
        <v>0</v>
      </c>
      <c r="W2606" s="17">
        <v>1</v>
      </c>
    </row>
    <row r="2607" spans="4:23" ht="15" customHeight="1" outlineLevel="2" x14ac:dyDescent="0.2">
      <c r="D2607" s="41" t="s">
        <v>621</v>
      </c>
      <c r="E2607" s="17" t="s">
        <v>622</v>
      </c>
      <c r="F2607" s="17">
        <v>1</v>
      </c>
      <c r="G2607" s="17">
        <v>0</v>
      </c>
      <c r="H2607" s="17">
        <v>1</v>
      </c>
      <c r="I2607" s="17">
        <v>1</v>
      </c>
      <c r="J2607" s="17">
        <v>0</v>
      </c>
      <c r="K2607" s="17">
        <v>1</v>
      </c>
      <c r="L2607" s="17">
        <v>1</v>
      </c>
      <c r="M2607" s="17">
        <v>0</v>
      </c>
      <c r="N2607" s="17">
        <v>1</v>
      </c>
      <c r="O2607" s="17">
        <v>1</v>
      </c>
      <c r="P2607" s="17">
        <v>0</v>
      </c>
      <c r="Q2607" s="17">
        <v>1</v>
      </c>
      <c r="R2607" s="17">
        <v>1</v>
      </c>
      <c r="S2607" s="17">
        <v>0</v>
      </c>
      <c r="T2607" s="17">
        <v>1</v>
      </c>
      <c r="U2607" s="17">
        <v>1</v>
      </c>
      <c r="V2607" s="17">
        <v>0</v>
      </c>
      <c r="W2607" s="17">
        <v>1</v>
      </c>
    </row>
    <row r="2608" spans="4:23" ht="15" customHeight="1" outlineLevel="2" x14ac:dyDescent="0.2">
      <c r="D2608" s="41" t="s">
        <v>623</v>
      </c>
      <c r="E2608" s="17" t="s">
        <v>624</v>
      </c>
      <c r="F2608" s="17">
        <v>4</v>
      </c>
      <c r="G2608" s="17">
        <v>2</v>
      </c>
      <c r="H2608" s="17">
        <v>2</v>
      </c>
      <c r="I2608" s="17">
        <v>5</v>
      </c>
      <c r="J2608" s="17">
        <v>2</v>
      </c>
      <c r="K2608" s="17">
        <v>3</v>
      </c>
      <c r="L2608" s="17">
        <v>7</v>
      </c>
      <c r="M2608" s="17">
        <v>3</v>
      </c>
      <c r="N2608" s="17">
        <v>4</v>
      </c>
      <c r="O2608" s="17">
        <v>6</v>
      </c>
      <c r="P2608" s="17">
        <v>3</v>
      </c>
      <c r="Q2608" s="17">
        <v>3</v>
      </c>
      <c r="R2608" s="17">
        <v>6</v>
      </c>
      <c r="S2608" s="17">
        <v>3</v>
      </c>
      <c r="T2608" s="17">
        <v>3</v>
      </c>
      <c r="U2608" s="17">
        <v>2</v>
      </c>
      <c r="V2608" s="17">
        <v>0</v>
      </c>
      <c r="W2608" s="17">
        <v>2</v>
      </c>
    </row>
    <row r="2609" spans="4:23" ht="15" customHeight="1" outlineLevel="2" x14ac:dyDescent="0.2">
      <c r="D2609" s="41" t="s">
        <v>625</v>
      </c>
      <c r="E2609" s="17" t="s">
        <v>626</v>
      </c>
      <c r="F2609" s="17">
        <v>2</v>
      </c>
      <c r="G2609" s="17">
        <v>0</v>
      </c>
      <c r="H2609" s="17">
        <v>2</v>
      </c>
      <c r="I2609" s="17">
        <v>2</v>
      </c>
      <c r="J2609" s="17">
        <v>0</v>
      </c>
      <c r="K2609" s="17">
        <v>2</v>
      </c>
      <c r="L2609" s="17">
        <v>1</v>
      </c>
      <c r="M2609" s="17">
        <v>0</v>
      </c>
      <c r="N2609" s="17">
        <v>1</v>
      </c>
      <c r="O2609" s="17">
        <v>2</v>
      </c>
      <c r="P2609" s="17">
        <v>0</v>
      </c>
      <c r="Q2609" s="17">
        <v>2</v>
      </c>
      <c r="R2609" s="17">
        <v>2</v>
      </c>
      <c r="S2609" s="17">
        <v>0</v>
      </c>
      <c r="T2609" s="17">
        <v>2</v>
      </c>
      <c r="U2609" s="17">
        <v>2</v>
      </c>
      <c r="V2609" s="17">
        <v>0</v>
      </c>
      <c r="W2609" s="17">
        <v>2</v>
      </c>
    </row>
    <row r="2610" spans="4:23" ht="15" customHeight="1" outlineLevel="2" x14ac:dyDescent="0.2">
      <c r="D2610" s="41" t="s">
        <v>627</v>
      </c>
      <c r="E2610" s="17" t="s">
        <v>628</v>
      </c>
      <c r="F2610" s="17">
        <v>1</v>
      </c>
      <c r="G2610" s="17">
        <v>0</v>
      </c>
      <c r="H2610" s="17">
        <v>1</v>
      </c>
      <c r="I2610" s="17">
        <v>1</v>
      </c>
      <c r="J2610" s="17">
        <v>0</v>
      </c>
      <c r="K2610" s="17">
        <v>1</v>
      </c>
      <c r="L2610" s="17">
        <v>0</v>
      </c>
      <c r="M2610" s="17">
        <v>0</v>
      </c>
      <c r="N2610" s="17">
        <v>0</v>
      </c>
      <c r="O2610" s="17">
        <v>0</v>
      </c>
      <c r="P2610" s="17">
        <v>0</v>
      </c>
      <c r="Q2610" s="17">
        <v>0</v>
      </c>
      <c r="R2610" s="17">
        <v>0</v>
      </c>
      <c r="S2610" s="17">
        <v>0</v>
      </c>
      <c r="T2610" s="17">
        <v>0</v>
      </c>
      <c r="U2610" s="17">
        <v>0</v>
      </c>
      <c r="V2610" s="17">
        <v>0</v>
      </c>
      <c r="W2610" s="17">
        <v>0</v>
      </c>
    </row>
    <row r="2611" spans="4:23" ht="15" customHeight="1" outlineLevel="2" x14ac:dyDescent="0.2">
      <c r="D2611" s="41" t="s">
        <v>629</v>
      </c>
      <c r="E2611" s="17" t="s">
        <v>630</v>
      </c>
      <c r="F2611" s="17">
        <v>0</v>
      </c>
      <c r="G2611" s="17">
        <v>0</v>
      </c>
      <c r="H2611" s="17">
        <v>0</v>
      </c>
      <c r="I2611" s="17">
        <v>0</v>
      </c>
      <c r="J2611" s="17">
        <v>0</v>
      </c>
      <c r="K2611" s="17">
        <v>0</v>
      </c>
      <c r="L2611" s="17">
        <v>0</v>
      </c>
      <c r="M2611" s="17">
        <v>0</v>
      </c>
      <c r="N2611" s="17">
        <v>0</v>
      </c>
      <c r="O2611" s="17">
        <v>0</v>
      </c>
      <c r="P2611" s="17">
        <v>0</v>
      </c>
      <c r="Q2611" s="17">
        <v>0</v>
      </c>
      <c r="R2611" s="17">
        <v>0</v>
      </c>
      <c r="S2611" s="17">
        <v>0</v>
      </c>
      <c r="T2611" s="17">
        <v>0</v>
      </c>
      <c r="U2611" s="17">
        <v>0</v>
      </c>
      <c r="V2611" s="17">
        <v>0</v>
      </c>
      <c r="W2611" s="17">
        <v>0</v>
      </c>
    </row>
    <row r="2612" spans="4:23" ht="15" customHeight="1" outlineLevel="2" x14ac:dyDescent="0.2">
      <c r="D2612" s="41" t="s">
        <v>631</v>
      </c>
      <c r="E2612" s="17" t="s">
        <v>632</v>
      </c>
      <c r="F2612" s="17">
        <v>0</v>
      </c>
      <c r="G2612" s="17">
        <v>0</v>
      </c>
      <c r="H2612" s="17">
        <v>0</v>
      </c>
      <c r="I2612" s="17">
        <v>0</v>
      </c>
      <c r="J2612" s="17">
        <v>0</v>
      </c>
      <c r="K2612" s="17">
        <v>0</v>
      </c>
      <c r="L2612" s="17">
        <v>0</v>
      </c>
      <c r="M2612" s="17">
        <v>0</v>
      </c>
      <c r="N2612" s="17">
        <v>0</v>
      </c>
      <c r="O2612" s="17">
        <v>0</v>
      </c>
      <c r="P2612" s="17">
        <v>0</v>
      </c>
      <c r="Q2612" s="17">
        <v>0</v>
      </c>
      <c r="R2612" s="17">
        <v>0</v>
      </c>
      <c r="S2612" s="17">
        <v>0</v>
      </c>
      <c r="T2612" s="17">
        <v>0</v>
      </c>
      <c r="U2612" s="17">
        <v>0</v>
      </c>
      <c r="V2612" s="17">
        <v>0</v>
      </c>
      <c r="W2612" s="17">
        <v>0</v>
      </c>
    </row>
    <row r="2613" spans="4:23" ht="15" customHeight="1" outlineLevel="2" x14ac:dyDescent="0.2">
      <c r="D2613" s="41" t="s">
        <v>633</v>
      </c>
      <c r="E2613" s="17" t="s">
        <v>634</v>
      </c>
      <c r="F2613" s="17">
        <v>0</v>
      </c>
      <c r="G2613" s="17">
        <v>0</v>
      </c>
      <c r="H2613" s="17">
        <v>0</v>
      </c>
      <c r="I2613" s="17">
        <v>0</v>
      </c>
      <c r="J2613" s="17">
        <v>0</v>
      </c>
      <c r="K2613" s="17">
        <v>0</v>
      </c>
      <c r="L2613" s="17">
        <v>0</v>
      </c>
      <c r="M2613" s="17">
        <v>0</v>
      </c>
      <c r="N2613" s="17">
        <v>0</v>
      </c>
      <c r="O2613" s="17">
        <v>0</v>
      </c>
      <c r="P2613" s="17">
        <v>0</v>
      </c>
      <c r="Q2613" s="17">
        <v>0</v>
      </c>
      <c r="R2613" s="17">
        <v>0</v>
      </c>
      <c r="S2613" s="17">
        <v>0</v>
      </c>
      <c r="T2613" s="17">
        <v>0</v>
      </c>
      <c r="U2613" s="17">
        <v>0</v>
      </c>
      <c r="V2613" s="17">
        <v>0</v>
      </c>
      <c r="W2613" s="17">
        <v>0</v>
      </c>
    </row>
    <row r="2614" spans="4:23" ht="15" customHeight="1" outlineLevel="2" x14ac:dyDescent="0.2">
      <c r="D2614" s="41" t="s">
        <v>635</v>
      </c>
      <c r="E2614" s="17" t="s">
        <v>636</v>
      </c>
      <c r="F2614" s="17">
        <v>0</v>
      </c>
      <c r="G2614" s="17">
        <v>0</v>
      </c>
      <c r="H2614" s="17">
        <v>0</v>
      </c>
      <c r="I2614" s="17">
        <v>0</v>
      </c>
      <c r="J2614" s="17">
        <v>0</v>
      </c>
      <c r="K2614" s="17">
        <v>0</v>
      </c>
      <c r="L2614" s="17">
        <v>0</v>
      </c>
      <c r="M2614" s="17">
        <v>0</v>
      </c>
      <c r="N2614" s="17">
        <v>0</v>
      </c>
      <c r="O2614" s="17">
        <v>0</v>
      </c>
      <c r="P2614" s="17">
        <v>0</v>
      </c>
      <c r="Q2614" s="17">
        <v>0</v>
      </c>
      <c r="R2614" s="17">
        <v>0</v>
      </c>
      <c r="S2614" s="17">
        <v>0</v>
      </c>
      <c r="T2614" s="17">
        <v>0</v>
      </c>
      <c r="U2614" s="17">
        <v>0</v>
      </c>
      <c r="V2614" s="17">
        <v>0</v>
      </c>
      <c r="W2614" s="17">
        <v>0</v>
      </c>
    </row>
    <row r="2615" spans="4:23" ht="15" customHeight="1" outlineLevel="2" x14ac:dyDescent="0.2">
      <c r="D2615" s="41" t="s">
        <v>637</v>
      </c>
      <c r="E2615" s="17" t="s">
        <v>638</v>
      </c>
      <c r="F2615" s="17">
        <v>1</v>
      </c>
      <c r="G2615" s="17">
        <v>0</v>
      </c>
      <c r="H2615" s="17">
        <v>1</v>
      </c>
      <c r="I2615" s="17">
        <v>1</v>
      </c>
      <c r="J2615" s="17">
        <v>0</v>
      </c>
      <c r="K2615" s="17">
        <v>1</v>
      </c>
      <c r="L2615" s="17">
        <v>1</v>
      </c>
      <c r="M2615" s="17">
        <v>0</v>
      </c>
      <c r="N2615" s="17">
        <v>1</v>
      </c>
      <c r="O2615" s="17">
        <v>1</v>
      </c>
      <c r="P2615" s="17">
        <v>0</v>
      </c>
      <c r="Q2615" s="17">
        <v>1</v>
      </c>
      <c r="R2615" s="17">
        <v>1</v>
      </c>
      <c r="S2615" s="17">
        <v>0</v>
      </c>
      <c r="T2615" s="17">
        <v>1</v>
      </c>
      <c r="U2615" s="17">
        <v>1</v>
      </c>
      <c r="V2615" s="17">
        <v>0</v>
      </c>
      <c r="W2615" s="17">
        <v>1</v>
      </c>
    </row>
    <row r="2616" spans="4:23" ht="15" customHeight="1" outlineLevel="2" x14ac:dyDescent="0.2">
      <c r="D2616" s="41" t="s">
        <v>639</v>
      </c>
      <c r="E2616" s="17" t="s">
        <v>640</v>
      </c>
      <c r="F2616" s="17">
        <v>0</v>
      </c>
      <c r="G2616" s="17">
        <v>0</v>
      </c>
      <c r="H2616" s="17">
        <v>0</v>
      </c>
      <c r="I2616" s="17">
        <v>0</v>
      </c>
      <c r="J2616" s="17">
        <v>0</v>
      </c>
      <c r="K2616" s="17">
        <v>0</v>
      </c>
      <c r="L2616" s="17">
        <v>0</v>
      </c>
      <c r="M2616" s="17">
        <v>0</v>
      </c>
      <c r="N2616" s="17">
        <v>0</v>
      </c>
      <c r="O2616" s="17">
        <v>0</v>
      </c>
      <c r="P2616" s="17">
        <v>0</v>
      </c>
      <c r="Q2616" s="17">
        <v>0</v>
      </c>
      <c r="R2616" s="17">
        <v>0</v>
      </c>
      <c r="S2616" s="17">
        <v>0</v>
      </c>
      <c r="T2616" s="17">
        <v>0</v>
      </c>
      <c r="U2616" s="17">
        <v>0</v>
      </c>
      <c r="V2616" s="17">
        <v>0</v>
      </c>
      <c r="W2616" s="17">
        <v>0</v>
      </c>
    </row>
    <row r="2617" spans="4:23" ht="15" customHeight="1" outlineLevel="2" x14ac:dyDescent="0.2">
      <c r="D2617" s="41" t="s">
        <v>641</v>
      </c>
      <c r="E2617" s="17" t="s">
        <v>642</v>
      </c>
      <c r="F2617" s="17">
        <v>0</v>
      </c>
      <c r="G2617" s="17">
        <v>0</v>
      </c>
      <c r="H2617" s="17">
        <v>0</v>
      </c>
      <c r="I2617" s="17">
        <v>0</v>
      </c>
      <c r="J2617" s="17">
        <v>0</v>
      </c>
      <c r="K2617" s="17">
        <v>0</v>
      </c>
      <c r="L2617" s="17">
        <v>0</v>
      </c>
      <c r="M2617" s="17">
        <v>0</v>
      </c>
      <c r="N2617" s="17">
        <v>0</v>
      </c>
      <c r="O2617" s="17">
        <v>1</v>
      </c>
      <c r="P2617" s="17">
        <v>0</v>
      </c>
      <c r="Q2617" s="17">
        <v>1</v>
      </c>
      <c r="R2617" s="17">
        <v>1</v>
      </c>
      <c r="S2617" s="17">
        <v>0</v>
      </c>
      <c r="T2617" s="17">
        <v>1</v>
      </c>
      <c r="U2617" s="17">
        <v>1</v>
      </c>
      <c r="V2617" s="17">
        <v>0</v>
      </c>
      <c r="W2617" s="17">
        <v>1</v>
      </c>
    </row>
    <row r="2618" spans="4:23" ht="15" customHeight="1" outlineLevel="2" x14ac:dyDescent="0.2">
      <c r="D2618" s="41" t="s">
        <v>643</v>
      </c>
      <c r="E2618" s="17" t="s">
        <v>644</v>
      </c>
      <c r="F2618" s="17">
        <v>0</v>
      </c>
      <c r="G2618" s="17">
        <v>0</v>
      </c>
      <c r="H2618" s="17">
        <v>0</v>
      </c>
      <c r="I2618" s="17">
        <v>0</v>
      </c>
      <c r="J2618" s="17">
        <v>0</v>
      </c>
      <c r="K2618" s="17">
        <v>0</v>
      </c>
      <c r="L2618" s="17">
        <v>0</v>
      </c>
      <c r="M2618" s="17">
        <v>0</v>
      </c>
      <c r="N2618" s="17">
        <v>0</v>
      </c>
      <c r="O2618" s="17">
        <v>0</v>
      </c>
      <c r="P2618" s="17">
        <v>0</v>
      </c>
      <c r="Q2618" s="17">
        <v>0</v>
      </c>
      <c r="R2618" s="17">
        <v>0</v>
      </c>
      <c r="S2618" s="17">
        <v>0</v>
      </c>
      <c r="T2618" s="17">
        <v>0</v>
      </c>
      <c r="U2618" s="17">
        <v>0</v>
      </c>
      <c r="V2618" s="17">
        <v>0</v>
      </c>
      <c r="W2618" s="17">
        <v>0</v>
      </c>
    </row>
    <row r="2619" spans="4:23" ht="15" customHeight="1" outlineLevel="2" x14ac:dyDescent="0.2">
      <c r="D2619" s="41" t="s">
        <v>645</v>
      </c>
      <c r="E2619" s="17" t="s">
        <v>646</v>
      </c>
      <c r="F2619" s="17">
        <v>1</v>
      </c>
      <c r="G2619" s="17">
        <v>0</v>
      </c>
      <c r="H2619" s="17">
        <v>1</v>
      </c>
      <c r="I2619" s="17">
        <v>0</v>
      </c>
      <c r="J2619" s="17">
        <v>0</v>
      </c>
      <c r="K2619" s="17">
        <v>0</v>
      </c>
      <c r="L2619" s="17">
        <v>1</v>
      </c>
      <c r="M2619" s="17">
        <v>0</v>
      </c>
      <c r="N2619" s="17">
        <v>1</v>
      </c>
      <c r="O2619" s="17">
        <v>1</v>
      </c>
      <c r="P2619" s="17">
        <v>0</v>
      </c>
      <c r="Q2619" s="17">
        <v>1</v>
      </c>
      <c r="R2619" s="17">
        <v>1</v>
      </c>
      <c r="S2619" s="17">
        <v>0</v>
      </c>
      <c r="T2619" s="17">
        <v>1</v>
      </c>
      <c r="U2619" s="17">
        <v>0</v>
      </c>
      <c r="V2619" s="17">
        <v>0</v>
      </c>
      <c r="W2619" s="17">
        <v>0</v>
      </c>
    </row>
    <row r="2620" spans="4:23" ht="15" customHeight="1" outlineLevel="2" x14ac:dyDescent="0.2">
      <c r="D2620" s="41" t="s">
        <v>647</v>
      </c>
      <c r="E2620" s="17" t="s">
        <v>648</v>
      </c>
      <c r="F2620" s="17">
        <v>1</v>
      </c>
      <c r="G2620" s="17">
        <v>0</v>
      </c>
      <c r="H2620" s="17">
        <v>1</v>
      </c>
      <c r="I2620" s="17">
        <v>0</v>
      </c>
      <c r="J2620" s="17">
        <v>0</v>
      </c>
      <c r="K2620" s="17">
        <v>0</v>
      </c>
      <c r="L2620" s="17">
        <v>0</v>
      </c>
      <c r="M2620" s="17">
        <v>0</v>
      </c>
      <c r="N2620" s="17">
        <v>0</v>
      </c>
      <c r="O2620" s="17">
        <v>2</v>
      </c>
      <c r="P2620" s="17">
        <v>0</v>
      </c>
      <c r="Q2620" s="17">
        <v>2</v>
      </c>
      <c r="R2620" s="17">
        <v>1</v>
      </c>
      <c r="S2620" s="17">
        <v>0</v>
      </c>
      <c r="T2620" s="17">
        <v>1</v>
      </c>
      <c r="U2620" s="17">
        <v>1</v>
      </c>
      <c r="V2620" s="17">
        <v>0</v>
      </c>
      <c r="W2620" s="17">
        <v>1</v>
      </c>
    </row>
    <row r="2621" spans="4:23" ht="15" customHeight="1" outlineLevel="2" x14ac:dyDescent="0.2">
      <c r="D2621" s="41" t="s">
        <v>649</v>
      </c>
      <c r="E2621" s="17" t="s">
        <v>650</v>
      </c>
      <c r="F2621" s="17">
        <v>1</v>
      </c>
      <c r="G2621" s="17">
        <v>0</v>
      </c>
      <c r="H2621" s="17">
        <v>1</v>
      </c>
      <c r="I2621" s="17">
        <v>1</v>
      </c>
      <c r="J2621" s="17">
        <v>0</v>
      </c>
      <c r="K2621" s="17">
        <v>1</v>
      </c>
      <c r="L2621" s="17">
        <v>0</v>
      </c>
      <c r="M2621" s="17">
        <v>0</v>
      </c>
      <c r="N2621" s="17">
        <v>0</v>
      </c>
      <c r="O2621" s="17">
        <v>0</v>
      </c>
      <c r="P2621" s="17">
        <v>0</v>
      </c>
      <c r="Q2621" s="17">
        <v>0</v>
      </c>
      <c r="R2621" s="17">
        <v>0</v>
      </c>
      <c r="S2621" s="17">
        <v>0</v>
      </c>
      <c r="T2621" s="17">
        <v>0</v>
      </c>
      <c r="U2621" s="17">
        <v>0</v>
      </c>
      <c r="V2621" s="17">
        <v>0</v>
      </c>
      <c r="W2621" s="17">
        <v>0</v>
      </c>
    </row>
    <row r="2622" spans="4:23" ht="15" customHeight="1" outlineLevel="2" x14ac:dyDescent="0.2">
      <c r="D2622" s="41" t="s">
        <v>651</v>
      </c>
      <c r="E2622" s="17" t="s">
        <v>652</v>
      </c>
      <c r="F2622" s="17">
        <v>1</v>
      </c>
      <c r="G2622" s="17">
        <v>0</v>
      </c>
      <c r="H2622" s="17">
        <v>1</v>
      </c>
      <c r="I2622" s="17">
        <v>1</v>
      </c>
      <c r="J2622" s="17">
        <v>0</v>
      </c>
      <c r="K2622" s="17">
        <v>1</v>
      </c>
      <c r="L2622" s="17">
        <v>2</v>
      </c>
      <c r="M2622" s="17">
        <v>0</v>
      </c>
      <c r="N2622" s="17">
        <v>2</v>
      </c>
      <c r="O2622" s="17">
        <v>1</v>
      </c>
      <c r="P2622" s="17">
        <v>0</v>
      </c>
      <c r="Q2622" s="17">
        <v>1</v>
      </c>
      <c r="R2622" s="17">
        <v>0</v>
      </c>
      <c r="S2622" s="17">
        <v>0</v>
      </c>
      <c r="T2622" s="17">
        <v>0</v>
      </c>
      <c r="U2622" s="17">
        <v>0</v>
      </c>
      <c r="V2622" s="17">
        <v>0</v>
      </c>
      <c r="W2622" s="17">
        <v>0</v>
      </c>
    </row>
    <row r="2623" spans="4:23" ht="15" customHeight="1" outlineLevel="2" x14ac:dyDescent="0.2">
      <c r="D2623" s="41" t="s">
        <v>653</v>
      </c>
      <c r="E2623" s="17" t="s">
        <v>654</v>
      </c>
      <c r="F2623" s="17">
        <v>8</v>
      </c>
      <c r="G2623" s="17">
        <v>0</v>
      </c>
      <c r="H2623" s="17">
        <v>8</v>
      </c>
      <c r="I2623" s="17">
        <v>8</v>
      </c>
      <c r="J2623" s="17">
        <v>0</v>
      </c>
      <c r="K2623" s="17">
        <v>8</v>
      </c>
      <c r="L2623" s="17">
        <v>8</v>
      </c>
      <c r="M2623" s="17">
        <v>0</v>
      </c>
      <c r="N2623" s="17">
        <v>8</v>
      </c>
      <c r="O2623" s="17">
        <v>8</v>
      </c>
      <c r="P2623" s="17">
        <v>0</v>
      </c>
      <c r="Q2623" s="17">
        <v>8</v>
      </c>
      <c r="R2623" s="17">
        <v>11</v>
      </c>
      <c r="S2623" s="17">
        <v>0</v>
      </c>
      <c r="T2623" s="17">
        <v>11</v>
      </c>
      <c r="U2623" s="17">
        <v>10</v>
      </c>
      <c r="V2623" s="17">
        <v>0</v>
      </c>
      <c r="W2623" s="17">
        <v>10</v>
      </c>
    </row>
    <row r="2624" spans="4:23" ht="15" customHeight="1" outlineLevel="2" x14ac:dyDescent="0.2">
      <c r="D2624" s="41" t="s">
        <v>655</v>
      </c>
      <c r="E2624" s="17" t="s">
        <v>656</v>
      </c>
      <c r="F2624" s="17">
        <v>0</v>
      </c>
      <c r="G2624" s="17">
        <v>0</v>
      </c>
      <c r="H2624" s="17">
        <v>0</v>
      </c>
      <c r="I2624" s="17">
        <v>0</v>
      </c>
      <c r="J2624" s="17">
        <v>0</v>
      </c>
      <c r="K2624" s="17">
        <v>0</v>
      </c>
      <c r="L2624" s="17">
        <v>0</v>
      </c>
      <c r="M2624" s="17">
        <v>0</v>
      </c>
      <c r="N2624" s="17">
        <v>0</v>
      </c>
      <c r="O2624" s="17">
        <v>0</v>
      </c>
      <c r="P2624" s="17">
        <v>0</v>
      </c>
      <c r="Q2624" s="17">
        <v>0</v>
      </c>
      <c r="R2624" s="17">
        <v>0</v>
      </c>
      <c r="S2624" s="17">
        <v>0</v>
      </c>
      <c r="T2624" s="17">
        <v>0</v>
      </c>
      <c r="U2624" s="17">
        <v>0</v>
      </c>
      <c r="V2624" s="17">
        <v>0</v>
      </c>
      <c r="W2624" s="17">
        <v>0</v>
      </c>
    </row>
    <row r="2625" spans="4:23" ht="15" customHeight="1" outlineLevel="2" x14ac:dyDescent="0.2">
      <c r="D2625" s="41" t="s">
        <v>657</v>
      </c>
      <c r="E2625" s="17" t="s">
        <v>658</v>
      </c>
      <c r="F2625" s="17">
        <v>0</v>
      </c>
      <c r="G2625" s="17">
        <v>0</v>
      </c>
      <c r="H2625" s="17">
        <v>0</v>
      </c>
      <c r="I2625" s="17">
        <v>0</v>
      </c>
      <c r="J2625" s="17">
        <v>0</v>
      </c>
      <c r="K2625" s="17">
        <v>0</v>
      </c>
      <c r="L2625" s="17">
        <v>0</v>
      </c>
      <c r="M2625" s="17">
        <v>0</v>
      </c>
      <c r="N2625" s="17">
        <v>0</v>
      </c>
      <c r="O2625" s="17">
        <v>0</v>
      </c>
      <c r="P2625" s="17">
        <v>0</v>
      </c>
      <c r="Q2625" s="17">
        <v>0</v>
      </c>
      <c r="R2625" s="17">
        <v>0</v>
      </c>
      <c r="S2625" s="17">
        <v>0</v>
      </c>
      <c r="T2625" s="17">
        <v>0</v>
      </c>
      <c r="U2625" s="17">
        <v>0</v>
      </c>
      <c r="V2625" s="17">
        <v>0</v>
      </c>
      <c r="W2625" s="17">
        <v>0</v>
      </c>
    </row>
    <row r="2626" spans="4:23" ht="15" customHeight="1" outlineLevel="2" x14ac:dyDescent="0.2">
      <c r="D2626" s="41" t="s">
        <v>659</v>
      </c>
      <c r="E2626" s="17" t="s">
        <v>660</v>
      </c>
      <c r="F2626" s="17">
        <v>0</v>
      </c>
      <c r="G2626" s="17">
        <v>0</v>
      </c>
      <c r="H2626" s="17">
        <v>0</v>
      </c>
      <c r="I2626" s="17">
        <v>0</v>
      </c>
      <c r="J2626" s="17">
        <v>0</v>
      </c>
      <c r="K2626" s="17">
        <v>0</v>
      </c>
      <c r="L2626" s="17">
        <v>0</v>
      </c>
      <c r="M2626" s="17">
        <v>0</v>
      </c>
      <c r="N2626" s="17">
        <v>0</v>
      </c>
      <c r="O2626" s="17">
        <v>0</v>
      </c>
      <c r="P2626" s="17">
        <v>0</v>
      </c>
      <c r="Q2626" s="17">
        <v>0</v>
      </c>
      <c r="R2626" s="17">
        <v>0</v>
      </c>
      <c r="S2626" s="17">
        <v>0</v>
      </c>
      <c r="T2626" s="17">
        <v>0</v>
      </c>
      <c r="U2626" s="17">
        <v>0</v>
      </c>
      <c r="V2626" s="17">
        <v>0</v>
      </c>
      <c r="W2626" s="17">
        <v>0</v>
      </c>
    </row>
    <row r="2627" spans="4:23" ht="15" customHeight="1" outlineLevel="2" x14ac:dyDescent="0.2">
      <c r="D2627" s="41" t="s">
        <v>661</v>
      </c>
      <c r="E2627" s="17" t="s">
        <v>662</v>
      </c>
      <c r="F2627" s="17">
        <v>1</v>
      </c>
      <c r="G2627" s="17">
        <v>0</v>
      </c>
      <c r="H2627" s="17">
        <v>1</v>
      </c>
      <c r="I2627" s="17">
        <v>1</v>
      </c>
      <c r="J2627" s="17">
        <v>0</v>
      </c>
      <c r="K2627" s="17">
        <v>1</v>
      </c>
      <c r="L2627" s="17">
        <v>2</v>
      </c>
      <c r="M2627" s="17">
        <v>0</v>
      </c>
      <c r="N2627" s="17">
        <v>2</v>
      </c>
      <c r="O2627" s="17">
        <v>2</v>
      </c>
      <c r="P2627" s="17">
        <v>0</v>
      </c>
      <c r="Q2627" s="17">
        <v>2</v>
      </c>
      <c r="R2627" s="17">
        <v>2</v>
      </c>
      <c r="S2627" s="17">
        <v>0</v>
      </c>
      <c r="T2627" s="17">
        <v>2</v>
      </c>
      <c r="U2627" s="17">
        <v>2</v>
      </c>
      <c r="V2627" s="17">
        <v>0</v>
      </c>
      <c r="W2627" s="17">
        <v>2</v>
      </c>
    </row>
    <row r="2628" spans="4:23" ht="15" customHeight="1" outlineLevel="2" x14ac:dyDescent="0.2">
      <c r="D2628" s="41" t="s">
        <v>663</v>
      </c>
      <c r="E2628" s="17" t="s">
        <v>664</v>
      </c>
      <c r="F2628" s="17">
        <v>0</v>
      </c>
      <c r="G2628" s="17">
        <v>0</v>
      </c>
      <c r="H2628" s="17">
        <v>0</v>
      </c>
      <c r="I2628" s="17">
        <v>0</v>
      </c>
      <c r="J2628" s="17">
        <v>0</v>
      </c>
      <c r="K2628" s="17">
        <v>0</v>
      </c>
      <c r="L2628" s="17">
        <v>0</v>
      </c>
      <c r="M2628" s="17">
        <v>0</v>
      </c>
      <c r="N2628" s="17">
        <v>0</v>
      </c>
      <c r="O2628" s="17">
        <v>0</v>
      </c>
      <c r="P2628" s="17">
        <v>0</v>
      </c>
      <c r="Q2628" s="17">
        <v>0</v>
      </c>
      <c r="R2628" s="17">
        <v>0</v>
      </c>
      <c r="S2628" s="17">
        <v>0</v>
      </c>
      <c r="T2628" s="17">
        <v>0</v>
      </c>
      <c r="U2628" s="17">
        <v>0</v>
      </c>
      <c r="V2628" s="17">
        <v>0</v>
      </c>
      <c r="W2628" s="17">
        <v>0</v>
      </c>
    </row>
    <row r="2629" spans="4:23" ht="15" customHeight="1" outlineLevel="2" x14ac:dyDescent="0.2">
      <c r="D2629" s="41" t="s">
        <v>665</v>
      </c>
      <c r="E2629" s="17" t="s">
        <v>666</v>
      </c>
      <c r="F2629" s="17">
        <v>1</v>
      </c>
      <c r="G2629" s="17">
        <v>0</v>
      </c>
      <c r="H2629" s="17">
        <v>1</v>
      </c>
      <c r="I2629" s="17">
        <v>1</v>
      </c>
      <c r="J2629" s="17">
        <v>0</v>
      </c>
      <c r="K2629" s="17">
        <v>1</v>
      </c>
      <c r="L2629" s="17">
        <v>1</v>
      </c>
      <c r="M2629" s="17">
        <v>0</v>
      </c>
      <c r="N2629" s="17">
        <v>1</v>
      </c>
      <c r="O2629" s="17">
        <v>1</v>
      </c>
      <c r="P2629" s="17">
        <v>0</v>
      </c>
      <c r="Q2629" s="17">
        <v>1</v>
      </c>
      <c r="R2629" s="17">
        <v>1</v>
      </c>
      <c r="S2629" s="17">
        <v>0</v>
      </c>
      <c r="T2629" s="17">
        <v>1</v>
      </c>
      <c r="U2629" s="17">
        <v>1</v>
      </c>
      <c r="V2629" s="17">
        <v>0</v>
      </c>
      <c r="W2629" s="17">
        <v>1</v>
      </c>
    </row>
    <row r="2630" spans="4:23" ht="15" customHeight="1" outlineLevel="2" x14ac:dyDescent="0.2">
      <c r="D2630" s="41" t="s">
        <v>667</v>
      </c>
      <c r="E2630" s="17" t="s">
        <v>668</v>
      </c>
      <c r="F2630" s="17">
        <v>1</v>
      </c>
      <c r="G2630" s="17">
        <v>0</v>
      </c>
      <c r="H2630" s="17">
        <v>1</v>
      </c>
      <c r="I2630" s="17">
        <v>1</v>
      </c>
      <c r="J2630" s="17">
        <v>0</v>
      </c>
      <c r="K2630" s="17">
        <v>1</v>
      </c>
      <c r="L2630" s="17">
        <v>1</v>
      </c>
      <c r="M2630" s="17">
        <v>0</v>
      </c>
      <c r="N2630" s="17">
        <v>1</v>
      </c>
      <c r="O2630" s="17">
        <v>1</v>
      </c>
      <c r="P2630" s="17">
        <v>0</v>
      </c>
      <c r="Q2630" s="17">
        <v>1</v>
      </c>
      <c r="R2630" s="17">
        <v>1</v>
      </c>
      <c r="S2630" s="17">
        <v>0</v>
      </c>
      <c r="T2630" s="17">
        <v>1</v>
      </c>
      <c r="U2630" s="17">
        <v>1</v>
      </c>
      <c r="V2630" s="17">
        <v>0</v>
      </c>
      <c r="W2630" s="17">
        <v>1</v>
      </c>
    </row>
    <row r="2631" spans="4:23" ht="15" customHeight="1" outlineLevel="2" x14ac:dyDescent="0.2">
      <c r="D2631" s="41" t="s">
        <v>669</v>
      </c>
      <c r="E2631" s="17" t="s">
        <v>670</v>
      </c>
      <c r="F2631" s="17">
        <v>0</v>
      </c>
      <c r="G2631" s="17">
        <v>0</v>
      </c>
      <c r="H2631" s="17">
        <v>0</v>
      </c>
      <c r="I2631" s="17">
        <v>0</v>
      </c>
      <c r="J2631" s="17">
        <v>0</v>
      </c>
      <c r="K2631" s="17">
        <v>0</v>
      </c>
      <c r="L2631" s="17">
        <v>0</v>
      </c>
      <c r="M2631" s="17">
        <v>0</v>
      </c>
      <c r="N2631" s="17">
        <v>0</v>
      </c>
      <c r="O2631" s="17">
        <v>1</v>
      </c>
      <c r="P2631" s="17">
        <v>0</v>
      </c>
      <c r="Q2631" s="17">
        <v>1</v>
      </c>
      <c r="R2631" s="17">
        <v>1</v>
      </c>
      <c r="S2631" s="17">
        <v>0</v>
      </c>
      <c r="T2631" s="17">
        <v>1</v>
      </c>
      <c r="U2631" s="17">
        <v>1</v>
      </c>
      <c r="V2631" s="17">
        <v>0</v>
      </c>
      <c r="W2631" s="17">
        <v>1</v>
      </c>
    </row>
    <row r="2632" spans="4:23" ht="15" customHeight="1" outlineLevel="2" x14ac:dyDescent="0.2">
      <c r="D2632" s="41" t="s">
        <v>671</v>
      </c>
      <c r="E2632" s="17" t="s">
        <v>672</v>
      </c>
      <c r="F2632" s="17">
        <v>0</v>
      </c>
      <c r="G2632" s="17">
        <v>0</v>
      </c>
      <c r="H2632" s="17">
        <v>0</v>
      </c>
      <c r="I2632" s="17">
        <v>0</v>
      </c>
      <c r="J2632" s="17">
        <v>0</v>
      </c>
      <c r="K2632" s="17">
        <v>0</v>
      </c>
      <c r="L2632" s="17">
        <v>0</v>
      </c>
      <c r="M2632" s="17">
        <v>0</v>
      </c>
      <c r="N2632" s="17">
        <v>0</v>
      </c>
      <c r="O2632" s="17">
        <v>0</v>
      </c>
      <c r="P2632" s="17">
        <v>0</v>
      </c>
      <c r="Q2632" s="17">
        <v>0</v>
      </c>
      <c r="R2632" s="17">
        <v>0</v>
      </c>
      <c r="S2632" s="17">
        <v>0</v>
      </c>
      <c r="T2632" s="17">
        <v>0</v>
      </c>
      <c r="U2632" s="17">
        <v>0</v>
      </c>
      <c r="V2632" s="17">
        <v>0</v>
      </c>
      <c r="W2632" s="17">
        <v>0</v>
      </c>
    </row>
    <row r="2633" spans="4:23" ht="15" customHeight="1" outlineLevel="2" x14ac:dyDescent="0.2">
      <c r="D2633" s="41" t="s">
        <v>673</v>
      </c>
      <c r="E2633" s="17" t="s">
        <v>674</v>
      </c>
      <c r="F2633" s="17">
        <v>0</v>
      </c>
      <c r="G2633" s="17">
        <v>0</v>
      </c>
      <c r="H2633" s="17">
        <v>0</v>
      </c>
      <c r="I2633" s="17">
        <v>0</v>
      </c>
      <c r="J2633" s="17">
        <v>0</v>
      </c>
      <c r="K2633" s="17">
        <v>0</v>
      </c>
      <c r="L2633" s="17">
        <v>0</v>
      </c>
      <c r="M2633" s="17">
        <v>0</v>
      </c>
      <c r="N2633" s="17">
        <v>0</v>
      </c>
      <c r="O2633" s="17">
        <v>0</v>
      </c>
      <c r="P2633" s="17">
        <v>0</v>
      </c>
      <c r="Q2633" s="17">
        <v>0</v>
      </c>
      <c r="R2633" s="17">
        <v>0</v>
      </c>
      <c r="S2633" s="17">
        <v>0</v>
      </c>
      <c r="T2633" s="17">
        <v>0</v>
      </c>
      <c r="U2633" s="17">
        <v>0</v>
      </c>
      <c r="V2633" s="17">
        <v>0</v>
      </c>
      <c r="W2633" s="17">
        <v>0</v>
      </c>
    </row>
    <row r="2634" spans="4:23" ht="15" customHeight="1" outlineLevel="2" x14ac:dyDescent="0.2">
      <c r="D2634" s="41" t="s">
        <v>675</v>
      </c>
      <c r="E2634" s="17" t="s">
        <v>676</v>
      </c>
      <c r="F2634" s="17">
        <v>0</v>
      </c>
      <c r="G2634" s="17">
        <v>0</v>
      </c>
      <c r="H2634" s="17">
        <v>0</v>
      </c>
      <c r="I2634" s="17">
        <v>0</v>
      </c>
      <c r="J2634" s="17">
        <v>0</v>
      </c>
      <c r="K2634" s="17">
        <v>0</v>
      </c>
      <c r="L2634" s="17">
        <v>0</v>
      </c>
      <c r="M2634" s="17">
        <v>0</v>
      </c>
      <c r="N2634" s="17">
        <v>0</v>
      </c>
      <c r="O2634" s="17">
        <v>0</v>
      </c>
      <c r="P2634" s="17">
        <v>0</v>
      </c>
      <c r="Q2634" s="17">
        <v>0</v>
      </c>
      <c r="R2634" s="17">
        <v>0</v>
      </c>
      <c r="S2634" s="17">
        <v>0</v>
      </c>
      <c r="T2634" s="17">
        <v>0</v>
      </c>
      <c r="U2634" s="17">
        <v>0</v>
      </c>
      <c r="V2634" s="17">
        <v>0</v>
      </c>
      <c r="W2634" s="17">
        <v>0</v>
      </c>
    </row>
    <row r="2635" spans="4:23" ht="15" customHeight="1" outlineLevel="2" x14ac:dyDescent="0.2">
      <c r="D2635" s="41" t="s">
        <v>677</v>
      </c>
      <c r="E2635" s="17" t="s">
        <v>678</v>
      </c>
      <c r="F2635" s="17">
        <v>0</v>
      </c>
      <c r="G2635" s="17">
        <v>0</v>
      </c>
      <c r="H2635" s="17">
        <v>0</v>
      </c>
      <c r="I2635" s="17">
        <v>0</v>
      </c>
      <c r="J2635" s="17">
        <v>0</v>
      </c>
      <c r="K2635" s="17">
        <v>0</v>
      </c>
      <c r="L2635" s="17">
        <v>0</v>
      </c>
      <c r="M2635" s="17">
        <v>0</v>
      </c>
      <c r="N2635" s="17">
        <v>0</v>
      </c>
      <c r="O2635" s="17">
        <v>0</v>
      </c>
      <c r="P2635" s="17">
        <v>0</v>
      </c>
      <c r="Q2635" s="17">
        <v>0</v>
      </c>
      <c r="R2635" s="17">
        <v>0</v>
      </c>
      <c r="S2635" s="17">
        <v>0</v>
      </c>
      <c r="T2635" s="17">
        <v>0</v>
      </c>
      <c r="U2635" s="17">
        <v>0</v>
      </c>
      <c r="V2635" s="17">
        <v>0</v>
      </c>
      <c r="W2635" s="17">
        <v>0</v>
      </c>
    </row>
    <row r="2636" spans="4:23" ht="15" customHeight="1" outlineLevel="2" x14ac:dyDescent="0.2">
      <c r="D2636" s="41" t="s">
        <v>679</v>
      </c>
      <c r="E2636" s="17" t="s">
        <v>680</v>
      </c>
      <c r="F2636" s="17">
        <v>0</v>
      </c>
      <c r="G2636" s="17">
        <v>0</v>
      </c>
      <c r="H2636" s="17">
        <v>0</v>
      </c>
      <c r="I2636" s="17">
        <v>0</v>
      </c>
      <c r="J2636" s="17">
        <v>0</v>
      </c>
      <c r="K2636" s="17">
        <v>0</v>
      </c>
      <c r="L2636" s="17">
        <v>0</v>
      </c>
      <c r="M2636" s="17">
        <v>0</v>
      </c>
      <c r="N2636" s="17">
        <v>0</v>
      </c>
      <c r="O2636" s="17">
        <v>0</v>
      </c>
      <c r="P2636" s="17">
        <v>0</v>
      </c>
      <c r="Q2636" s="17">
        <v>0</v>
      </c>
      <c r="R2636" s="17">
        <v>0</v>
      </c>
      <c r="S2636" s="17">
        <v>0</v>
      </c>
      <c r="T2636" s="17">
        <v>0</v>
      </c>
      <c r="U2636" s="17">
        <v>0</v>
      </c>
      <c r="V2636" s="17">
        <v>0</v>
      </c>
      <c r="W2636" s="17">
        <v>0</v>
      </c>
    </row>
    <row r="2637" spans="4:23" ht="15" customHeight="1" outlineLevel="2" x14ac:dyDescent="0.2">
      <c r="D2637" s="41" t="s">
        <v>681</v>
      </c>
      <c r="E2637" s="17" t="s">
        <v>682</v>
      </c>
      <c r="F2637" s="17">
        <v>0</v>
      </c>
      <c r="G2637" s="17">
        <v>0</v>
      </c>
      <c r="H2637" s="17">
        <v>0</v>
      </c>
      <c r="I2637" s="17">
        <v>0</v>
      </c>
      <c r="J2637" s="17">
        <v>0</v>
      </c>
      <c r="K2637" s="17">
        <v>0</v>
      </c>
      <c r="L2637" s="17">
        <v>0</v>
      </c>
      <c r="M2637" s="17">
        <v>0</v>
      </c>
      <c r="N2637" s="17">
        <v>0</v>
      </c>
      <c r="O2637" s="17">
        <v>0</v>
      </c>
      <c r="P2637" s="17">
        <v>0</v>
      </c>
      <c r="Q2637" s="17">
        <v>0</v>
      </c>
      <c r="R2637" s="17">
        <v>0</v>
      </c>
      <c r="S2637" s="17">
        <v>0</v>
      </c>
      <c r="T2637" s="17">
        <v>0</v>
      </c>
      <c r="U2637" s="17">
        <v>0</v>
      </c>
      <c r="V2637" s="17">
        <v>0</v>
      </c>
      <c r="W2637" s="17">
        <v>0</v>
      </c>
    </row>
    <row r="2638" spans="4:23" ht="15" customHeight="1" outlineLevel="2" x14ac:dyDescent="0.2">
      <c r="D2638" s="41" t="s">
        <v>683</v>
      </c>
      <c r="E2638" s="17" t="s">
        <v>684</v>
      </c>
      <c r="F2638" s="17">
        <v>0</v>
      </c>
      <c r="G2638" s="17">
        <v>0</v>
      </c>
      <c r="H2638" s="17">
        <v>0</v>
      </c>
      <c r="I2638" s="17">
        <v>0</v>
      </c>
      <c r="J2638" s="17">
        <v>0</v>
      </c>
      <c r="K2638" s="17">
        <v>0</v>
      </c>
      <c r="L2638" s="17">
        <v>0</v>
      </c>
      <c r="M2638" s="17">
        <v>0</v>
      </c>
      <c r="N2638" s="17">
        <v>0</v>
      </c>
      <c r="O2638" s="17">
        <v>1</v>
      </c>
      <c r="P2638" s="17">
        <v>1</v>
      </c>
      <c r="Q2638" s="17">
        <v>0</v>
      </c>
      <c r="R2638" s="17">
        <v>1</v>
      </c>
      <c r="S2638" s="17">
        <v>1</v>
      </c>
      <c r="T2638" s="17">
        <v>0</v>
      </c>
      <c r="U2638" s="17">
        <v>0</v>
      </c>
      <c r="V2638" s="17">
        <v>0</v>
      </c>
      <c r="W2638" s="17">
        <v>0</v>
      </c>
    </row>
    <row r="2639" spans="4:23" ht="15" customHeight="1" outlineLevel="2" x14ac:dyDescent="0.2">
      <c r="D2639" s="41" t="s">
        <v>685</v>
      </c>
      <c r="E2639" s="17" t="s">
        <v>686</v>
      </c>
      <c r="F2639" s="17">
        <v>0</v>
      </c>
      <c r="G2639" s="17">
        <v>0</v>
      </c>
      <c r="H2639" s="17">
        <v>0</v>
      </c>
      <c r="I2639" s="17">
        <v>0</v>
      </c>
      <c r="J2639" s="17">
        <v>0</v>
      </c>
      <c r="K2639" s="17">
        <v>0</v>
      </c>
      <c r="L2639" s="17">
        <v>0</v>
      </c>
      <c r="M2639" s="17">
        <v>0</v>
      </c>
      <c r="N2639" s="17">
        <v>0</v>
      </c>
      <c r="O2639" s="17">
        <v>0</v>
      </c>
      <c r="P2639" s="17">
        <v>0</v>
      </c>
      <c r="Q2639" s="17">
        <v>0</v>
      </c>
      <c r="R2639" s="17">
        <v>0</v>
      </c>
      <c r="S2639" s="17">
        <v>0</v>
      </c>
      <c r="T2639" s="17">
        <v>0</v>
      </c>
      <c r="U2639" s="17">
        <v>0</v>
      </c>
      <c r="V2639" s="17">
        <v>0</v>
      </c>
      <c r="W2639" s="17">
        <v>0</v>
      </c>
    </row>
    <row r="2640" spans="4:23" ht="15" customHeight="1" outlineLevel="2" x14ac:dyDescent="0.2">
      <c r="D2640" s="41" t="s">
        <v>687</v>
      </c>
      <c r="E2640" s="17" t="s">
        <v>688</v>
      </c>
      <c r="F2640" s="17">
        <v>0</v>
      </c>
      <c r="G2640" s="17">
        <v>0</v>
      </c>
      <c r="H2640" s="17">
        <v>0</v>
      </c>
      <c r="I2640" s="17">
        <v>0</v>
      </c>
      <c r="J2640" s="17">
        <v>0</v>
      </c>
      <c r="K2640" s="17">
        <v>0</v>
      </c>
      <c r="L2640" s="17">
        <v>0</v>
      </c>
      <c r="M2640" s="17">
        <v>0</v>
      </c>
      <c r="N2640" s="17">
        <v>0</v>
      </c>
      <c r="O2640" s="17">
        <v>0</v>
      </c>
      <c r="P2640" s="17">
        <v>0</v>
      </c>
      <c r="Q2640" s="17">
        <v>0</v>
      </c>
      <c r="R2640" s="17">
        <v>0</v>
      </c>
      <c r="S2640" s="17">
        <v>0</v>
      </c>
      <c r="T2640" s="17">
        <v>0</v>
      </c>
      <c r="U2640" s="17">
        <v>0</v>
      </c>
      <c r="V2640" s="17">
        <v>0</v>
      </c>
      <c r="W2640" s="17">
        <v>0</v>
      </c>
    </row>
    <row r="2641" spans="4:23" ht="15" customHeight="1" outlineLevel="2" x14ac:dyDescent="0.2">
      <c r="D2641" s="41" t="s">
        <v>689</v>
      </c>
      <c r="E2641" s="17" t="s">
        <v>690</v>
      </c>
      <c r="F2641" s="17">
        <v>0</v>
      </c>
      <c r="G2641" s="17">
        <v>0</v>
      </c>
      <c r="H2641" s="17">
        <v>0</v>
      </c>
      <c r="I2641" s="17">
        <v>0</v>
      </c>
      <c r="J2641" s="17">
        <v>0</v>
      </c>
      <c r="K2641" s="17">
        <v>0</v>
      </c>
      <c r="L2641" s="17">
        <v>0</v>
      </c>
      <c r="M2641" s="17">
        <v>0</v>
      </c>
      <c r="N2641" s="17">
        <v>0</v>
      </c>
      <c r="O2641" s="17">
        <v>1</v>
      </c>
      <c r="P2641" s="17">
        <v>0</v>
      </c>
      <c r="Q2641" s="17">
        <v>1</v>
      </c>
      <c r="R2641" s="17">
        <v>2</v>
      </c>
      <c r="S2641" s="17">
        <v>0</v>
      </c>
      <c r="T2641" s="17">
        <v>2</v>
      </c>
      <c r="U2641" s="17">
        <v>1</v>
      </c>
      <c r="V2641" s="17">
        <v>0</v>
      </c>
      <c r="W2641" s="17">
        <v>1</v>
      </c>
    </row>
    <row r="2642" spans="4:23" ht="15" customHeight="1" outlineLevel="2" x14ac:dyDescent="0.2">
      <c r="D2642" s="41" t="s">
        <v>691</v>
      </c>
      <c r="E2642" s="17" t="s">
        <v>692</v>
      </c>
      <c r="F2642" s="17">
        <v>0</v>
      </c>
      <c r="G2642" s="17">
        <v>0</v>
      </c>
      <c r="H2642" s="17">
        <v>0</v>
      </c>
      <c r="I2642" s="17">
        <v>0</v>
      </c>
      <c r="J2642" s="17">
        <v>0</v>
      </c>
      <c r="K2642" s="17">
        <v>0</v>
      </c>
      <c r="L2642" s="17">
        <v>0</v>
      </c>
      <c r="M2642" s="17">
        <v>0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0</v>
      </c>
      <c r="T2642" s="17">
        <v>0</v>
      </c>
      <c r="U2642" s="17">
        <v>0</v>
      </c>
      <c r="V2642" s="17">
        <v>0</v>
      </c>
      <c r="W2642" s="17">
        <v>0</v>
      </c>
    </row>
    <row r="2643" spans="4:23" ht="15" customHeight="1" outlineLevel="2" x14ac:dyDescent="0.2">
      <c r="D2643" s="41" t="s">
        <v>693</v>
      </c>
      <c r="E2643" s="17" t="s">
        <v>694</v>
      </c>
      <c r="F2643" s="17">
        <v>0</v>
      </c>
      <c r="G2643" s="17">
        <v>0</v>
      </c>
      <c r="H2643" s="17">
        <v>0</v>
      </c>
      <c r="I2643" s="17">
        <v>0</v>
      </c>
      <c r="J2643" s="17">
        <v>0</v>
      </c>
      <c r="K2643" s="17">
        <v>0</v>
      </c>
      <c r="L2643" s="17">
        <v>0</v>
      </c>
      <c r="M2643" s="17">
        <v>0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0</v>
      </c>
      <c r="T2643" s="17">
        <v>0</v>
      </c>
      <c r="U2643" s="17">
        <v>0</v>
      </c>
      <c r="V2643" s="17">
        <v>0</v>
      </c>
      <c r="W2643" s="17">
        <v>0</v>
      </c>
    </row>
    <row r="2644" spans="4:23" ht="15" customHeight="1" outlineLevel="2" x14ac:dyDescent="0.2">
      <c r="D2644" s="41" t="s">
        <v>695</v>
      </c>
      <c r="E2644" s="17" t="s">
        <v>696</v>
      </c>
      <c r="F2644" s="17">
        <v>5</v>
      </c>
      <c r="G2644" s="17">
        <v>3</v>
      </c>
      <c r="H2644" s="17">
        <v>2</v>
      </c>
      <c r="I2644" s="17">
        <v>5</v>
      </c>
      <c r="J2644" s="17">
        <v>3</v>
      </c>
      <c r="K2644" s="17">
        <v>2</v>
      </c>
      <c r="L2644" s="17">
        <v>5</v>
      </c>
      <c r="M2644" s="17">
        <v>4</v>
      </c>
      <c r="N2644" s="17">
        <v>1</v>
      </c>
      <c r="O2644" s="17">
        <v>4</v>
      </c>
      <c r="P2644" s="17">
        <v>3</v>
      </c>
      <c r="Q2644" s="17">
        <v>1</v>
      </c>
      <c r="R2644" s="17">
        <v>4</v>
      </c>
      <c r="S2644" s="17">
        <v>3</v>
      </c>
      <c r="T2644" s="17">
        <v>1</v>
      </c>
      <c r="U2644" s="17">
        <v>4</v>
      </c>
      <c r="V2644" s="17">
        <v>2</v>
      </c>
      <c r="W2644" s="17">
        <v>2</v>
      </c>
    </row>
    <row r="2645" spans="4:23" ht="15" customHeight="1" outlineLevel="2" x14ac:dyDescent="0.2">
      <c r="D2645" s="41" t="s">
        <v>697</v>
      </c>
      <c r="E2645" s="17" t="s">
        <v>698</v>
      </c>
      <c r="F2645" s="17">
        <v>0</v>
      </c>
      <c r="G2645" s="17">
        <v>0</v>
      </c>
      <c r="H2645" s="17">
        <v>0</v>
      </c>
      <c r="I2645" s="17">
        <v>0</v>
      </c>
      <c r="J2645" s="17">
        <v>0</v>
      </c>
      <c r="K2645" s="17">
        <v>0</v>
      </c>
      <c r="L2645" s="17">
        <v>0</v>
      </c>
      <c r="M2645" s="17">
        <v>0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17">
        <v>0</v>
      </c>
      <c r="U2645" s="17">
        <v>0</v>
      </c>
      <c r="V2645" s="17">
        <v>0</v>
      </c>
      <c r="W2645" s="17">
        <v>0</v>
      </c>
    </row>
    <row r="2646" spans="4:23" ht="15" customHeight="1" outlineLevel="2" x14ac:dyDescent="0.2">
      <c r="D2646" s="41" t="s">
        <v>699</v>
      </c>
      <c r="E2646" s="17" t="s">
        <v>700</v>
      </c>
      <c r="F2646" s="17">
        <v>0</v>
      </c>
      <c r="G2646" s="17">
        <v>0</v>
      </c>
      <c r="H2646" s="17">
        <v>0</v>
      </c>
      <c r="I2646" s="17">
        <v>0</v>
      </c>
      <c r="J2646" s="17">
        <v>0</v>
      </c>
      <c r="K2646" s="17">
        <v>0</v>
      </c>
      <c r="L2646" s="17">
        <v>0</v>
      </c>
      <c r="M2646" s="17">
        <v>0</v>
      </c>
      <c r="N2646" s="17">
        <v>0</v>
      </c>
      <c r="O2646" s="17">
        <v>0</v>
      </c>
      <c r="P2646" s="17">
        <v>0</v>
      </c>
      <c r="Q2646" s="17">
        <v>0</v>
      </c>
      <c r="R2646" s="17">
        <v>0</v>
      </c>
      <c r="S2646" s="17">
        <v>0</v>
      </c>
      <c r="T2646" s="17">
        <v>0</v>
      </c>
      <c r="U2646" s="17">
        <v>0</v>
      </c>
      <c r="V2646" s="17">
        <v>0</v>
      </c>
      <c r="W2646" s="17">
        <v>0</v>
      </c>
    </row>
    <row r="2647" spans="4:23" ht="15" customHeight="1" outlineLevel="2" x14ac:dyDescent="0.2">
      <c r="D2647" s="41" t="s">
        <v>701</v>
      </c>
      <c r="E2647" s="17" t="s">
        <v>702</v>
      </c>
      <c r="F2647" s="17">
        <v>0</v>
      </c>
      <c r="G2647" s="17">
        <v>0</v>
      </c>
      <c r="H2647" s="17">
        <v>0</v>
      </c>
      <c r="I2647" s="17">
        <v>0</v>
      </c>
      <c r="J2647" s="17">
        <v>0</v>
      </c>
      <c r="K2647" s="17">
        <v>0</v>
      </c>
      <c r="L2647" s="17">
        <v>0</v>
      </c>
      <c r="M2647" s="17">
        <v>0</v>
      </c>
      <c r="N2647" s="17">
        <v>0</v>
      </c>
      <c r="O2647" s="17">
        <v>0</v>
      </c>
      <c r="P2647" s="17">
        <v>0</v>
      </c>
      <c r="Q2647" s="17">
        <v>0</v>
      </c>
      <c r="R2647" s="17">
        <v>0</v>
      </c>
      <c r="S2647" s="17">
        <v>0</v>
      </c>
      <c r="T2647" s="17">
        <v>0</v>
      </c>
      <c r="U2647" s="17">
        <v>0</v>
      </c>
      <c r="V2647" s="17">
        <v>0</v>
      </c>
      <c r="W2647" s="17">
        <v>0</v>
      </c>
    </row>
    <row r="2648" spans="4:23" ht="15" customHeight="1" outlineLevel="2" x14ac:dyDescent="0.2">
      <c r="D2648" s="41" t="s">
        <v>703</v>
      </c>
      <c r="E2648" s="17" t="s">
        <v>704</v>
      </c>
      <c r="F2648" s="17">
        <v>0</v>
      </c>
      <c r="G2648" s="17">
        <v>0</v>
      </c>
      <c r="H2648" s="17">
        <v>0</v>
      </c>
      <c r="I2648" s="17">
        <v>0</v>
      </c>
      <c r="J2648" s="17">
        <v>0</v>
      </c>
      <c r="K2648" s="17">
        <v>0</v>
      </c>
      <c r="L2648" s="17">
        <v>0</v>
      </c>
      <c r="M2648" s="17">
        <v>0</v>
      </c>
      <c r="N2648" s="17">
        <v>0</v>
      </c>
      <c r="O2648" s="17">
        <v>0</v>
      </c>
      <c r="P2648" s="17">
        <v>0</v>
      </c>
      <c r="Q2648" s="17">
        <v>0</v>
      </c>
      <c r="R2648" s="17">
        <v>0</v>
      </c>
      <c r="S2648" s="17">
        <v>0</v>
      </c>
      <c r="T2648" s="17">
        <v>0</v>
      </c>
      <c r="U2648" s="17">
        <v>0</v>
      </c>
      <c r="V2648" s="17">
        <v>0</v>
      </c>
      <c r="W2648" s="17">
        <v>0</v>
      </c>
    </row>
    <row r="2649" spans="4:23" ht="15" customHeight="1" outlineLevel="2" x14ac:dyDescent="0.2">
      <c r="D2649" s="41" t="s">
        <v>705</v>
      </c>
      <c r="E2649" s="17" t="s">
        <v>706</v>
      </c>
      <c r="F2649" s="17">
        <v>0</v>
      </c>
      <c r="G2649" s="17">
        <v>0</v>
      </c>
      <c r="H2649" s="17">
        <v>0</v>
      </c>
      <c r="I2649" s="17">
        <v>0</v>
      </c>
      <c r="J2649" s="17">
        <v>0</v>
      </c>
      <c r="K2649" s="17">
        <v>0</v>
      </c>
      <c r="L2649" s="17">
        <v>0</v>
      </c>
      <c r="M2649" s="17">
        <v>0</v>
      </c>
      <c r="N2649" s="17">
        <v>0</v>
      </c>
      <c r="O2649" s="17">
        <v>0</v>
      </c>
      <c r="P2649" s="17">
        <v>0</v>
      </c>
      <c r="Q2649" s="17">
        <v>0</v>
      </c>
      <c r="R2649" s="17">
        <v>0</v>
      </c>
      <c r="S2649" s="17">
        <v>0</v>
      </c>
      <c r="T2649" s="17">
        <v>0</v>
      </c>
      <c r="U2649" s="17">
        <v>0</v>
      </c>
      <c r="V2649" s="17">
        <v>0</v>
      </c>
      <c r="W2649" s="17">
        <v>0</v>
      </c>
    </row>
    <row r="2650" spans="4:23" ht="15" customHeight="1" outlineLevel="2" x14ac:dyDescent="0.2">
      <c r="D2650" s="41" t="s">
        <v>707</v>
      </c>
      <c r="E2650" s="17" t="s">
        <v>708</v>
      </c>
      <c r="F2650" s="17">
        <v>1</v>
      </c>
      <c r="G2650" s="17">
        <v>0</v>
      </c>
      <c r="H2650" s="17">
        <v>1</v>
      </c>
      <c r="I2650" s="17">
        <v>1</v>
      </c>
      <c r="J2650" s="17">
        <v>0</v>
      </c>
      <c r="K2650" s="17">
        <v>1</v>
      </c>
      <c r="L2650" s="17">
        <v>1</v>
      </c>
      <c r="M2650" s="17">
        <v>0</v>
      </c>
      <c r="N2650" s="17">
        <v>1</v>
      </c>
      <c r="O2650" s="17">
        <v>1</v>
      </c>
      <c r="P2650" s="17">
        <v>0</v>
      </c>
      <c r="Q2650" s="17">
        <v>1</v>
      </c>
      <c r="R2650" s="17">
        <v>1</v>
      </c>
      <c r="S2650" s="17">
        <v>0</v>
      </c>
      <c r="T2650" s="17">
        <v>1</v>
      </c>
      <c r="U2650" s="17">
        <v>0</v>
      </c>
      <c r="V2650" s="17">
        <v>0</v>
      </c>
      <c r="W2650" s="17">
        <v>0</v>
      </c>
    </row>
    <row r="2651" spans="4:23" ht="15" customHeight="1" outlineLevel="2" x14ac:dyDescent="0.2">
      <c r="D2651" s="41" t="s">
        <v>709</v>
      </c>
      <c r="E2651" s="17" t="s">
        <v>710</v>
      </c>
      <c r="F2651" s="17">
        <v>10</v>
      </c>
      <c r="G2651" s="17">
        <v>0</v>
      </c>
      <c r="H2651" s="17">
        <v>10</v>
      </c>
      <c r="I2651" s="17">
        <v>9</v>
      </c>
      <c r="J2651" s="17">
        <v>0</v>
      </c>
      <c r="K2651" s="17">
        <v>9</v>
      </c>
      <c r="L2651" s="17">
        <v>9</v>
      </c>
      <c r="M2651" s="17">
        <v>0</v>
      </c>
      <c r="N2651" s="17">
        <v>9</v>
      </c>
      <c r="O2651" s="17">
        <v>9</v>
      </c>
      <c r="P2651" s="17">
        <v>0</v>
      </c>
      <c r="Q2651" s="17">
        <v>9</v>
      </c>
      <c r="R2651" s="17">
        <v>8</v>
      </c>
      <c r="S2651" s="17">
        <v>0</v>
      </c>
      <c r="T2651" s="17">
        <v>8</v>
      </c>
      <c r="U2651" s="17">
        <v>8</v>
      </c>
      <c r="V2651" s="17">
        <v>0</v>
      </c>
      <c r="W2651" s="17">
        <v>8</v>
      </c>
    </row>
    <row r="2652" spans="4:23" ht="15" customHeight="1" outlineLevel="2" x14ac:dyDescent="0.2">
      <c r="D2652" s="41" t="s">
        <v>711</v>
      </c>
      <c r="E2652" s="17" t="s">
        <v>712</v>
      </c>
      <c r="F2652" s="17">
        <v>2</v>
      </c>
      <c r="G2652" s="17">
        <v>2</v>
      </c>
      <c r="H2652" s="17">
        <v>0</v>
      </c>
      <c r="I2652" s="17">
        <v>0</v>
      </c>
      <c r="J2652" s="17">
        <v>0</v>
      </c>
      <c r="K2652" s="17">
        <v>0</v>
      </c>
      <c r="L2652" s="17">
        <v>0</v>
      </c>
      <c r="M2652" s="17">
        <v>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17">
        <v>0</v>
      </c>
      <c r="U2652" s="17">
        <v>0</v>
      </c>
      <c r="V2652" s="17">
        <v>0</v>
      </c>
      <c r="W2652" s="17">
        <v>0</v>
      </c>
    </row>
    <row r="2653" spans="4:23" ht="15" customHeight="1" outlineLevel="2" x14ac:dyDescent="0.2">
      <c r="D2653" s="41" t="s">
        <v>713</v>
      </c>
      <c r="E2653" s="17" t="s">
        <v>714</v>
      </c>
      <c r="F2653" s="17">
        <v>3</v>
      </c>
      <c r="G2653" s="17">
        <v>3</v>
      </c>
      <c r="H2653" s="17">
        <v>0</v>
      </c>
      <c r="I2653" s="17">
        <v>3</v>
      </c>
      <c r="J2653" s="17">
        <v>3</v>
      </c>
      <c r="K2653" s="17">
        <v>0</v>
      </c>
      <c r="L2653" s="17">
        <v>3</v>
      </c>
      <c r="M2653" s="17">
        <v>3</v>
      </c>
      <c r="N2653" s="17">
        <v>0</v>
      </c>
      <c r="O2653" s="17">
        <v>3</v>
      </c>
      <c r="P2653" s="17">
        <v>3</v>
      </c>
      <c r="Q2653" s="17">
        <v>0</v>
      </c>
      <c r="R2653" s="17">
        <v>3</v>
      </c>
      <c r="S2653" s="17">
        <v>3</v>
      </c>
      <c r="T2653" s="17">
        <v>0</v>
      </c>
      <c r="U2653" s="17">
        <v>3</v>
      </c>
      <c r="V2653" s="17">
        <v>3</v>
      </c>
      <c r="W2653" s="17">
        <v>0</v>
      </c>
    </row>
    <row r="2654" spans="4:23" ht="15" customHeight="1" outlineLevel="2" x14ac:dyDescent="0.2">
      <c r="D2654" s="41" t="s">
        <v>715</v>
      </c>
      <c r="E2654" s="17" t="s">
        <v>716</v>
      </c>
      <c r="F2654" s="17">
        <v>0</v>
      </c>
      <c r="G2654" s="17">
        <v>0</v>
      </c>
      <c r="H2654" s="17">
        <v>0</v>
      </c>
      <c r="I2654" s="17">
        <v>0</v>
      </c>
      <c r="J2654" s="17">
        <v>0</v>
      </c>
      <c r="K2654" s="17">
        <v>0</v>
      </c>
      <c r="L2654" s="17">
        <v>0</v>
      </c>
      <c r="M2654" s="17">
        <v>0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17">
        <v>0</v>
      </c>
      <c r="U2654" s="17">
        <v>0</v>
      </c>
      <c r="V2654" s="17">
        <v>0</v>
      </c>
      <c r="W2654" s="17">
        <v>0</v>
      </c>
    </row>
    <row r="2655" spans="4:23" ht="15" customHeight="1" outlineLevel="2" x14ac:dyDescent="0.2">
      <c r="D2655" s="41" t="s">
        <v>717</v>
      </c>
      <c r="E2655" s="17" t="s">
        <v>718</v>
      </c>
      <c r="F2655" s="17">
        <v>4</v>
      </c>
      <c r="G2655" s="17">
        <v>0</v>
      </c>
      <c r="H2655" s="17">
        <v>4</v>
      </c>
      <c r="I2655" s="17">
        <v>4</v>
      </c>
      <c r="J2655" s="17">
        <v>0</v>
      </c>
      <c r="K2655" s="17">
        <v>4</v>
      </c>
      <c r="L2655" s="17">
        <v>5</v>
      </c>
      <c r="M2655" s="17">
        <v>0</v>
      </c>
      <c r="N2655" s="17">
        <v>5</v>
      </c>
      <c r="O2655" s="17">
        <v>3</v>
      </c>
      <c r="P2655" s="17">
        <v>0</v>
      </c>
      <c r="Q2655" s="17">
        <v>3</v>
      </c>
      <c r="R2655" s="17">
        <v>3</v>
      </c>
      <c r="S2655" s="17">
        <v>0</v>
      </c>
      <c r="T2655" s="17">
        <v>3</v>
      </c>
      <c r="U2655" s="17">
        <v>4</v>
      </c>
      <c r="V2655" s="17">
        <v>0</v>
      </c>
      <c r="W2655" s="17">
        <v>4</v>
      </c>
    </row>
    <row r="2656" spans="4:23" ht="15" customHeight="1" outlineLevel="2" x14ac:dyDescent="0.2">
      <c r="D2656" s="41" t="s">
        <v>719</v>
      </c>
      <c r="E2656" s="17" t="s">
        <v>720</v>
      </c>
      <c r="F2656" s="17">
        <v>2</v>
      </c>
      <c r="G2656" s="17">
        <v>0</v>
      </c>
      <c r="H2656" s="17">
        <v>2</v>
      </c>
      <c r="I2656" s="17">
        <v>3</v>
      </c>
      <c r="J2656" s="17">
        <v>0</v>
      </c>
      <c r="K2656" s="17">
        <v>3</v>
      </c>
      <c r="L2656" s="17">
        <v>2</v>
      </c>
      <c r="M2656" s="17">
        <v>0</v>
      </c>
      <c r="N2656" s="17">
        <v>2</v>
      </c>
      <c r="O2656" s="17">
        <v>3</v>
      </c>
      <c r="P2656" s="17">
        <v>0</v>
      </c>
      <c r="Q2656" s="17">
        <v>3</v>
      </c>
      <c r="R2656" s="17">
        <v>3</v>
      </c>
      <c r="S2656" s="17">
        <v>0</v>
      </c>
      <c r="T2656" s="17">
        <v>3</v>
      </c>
      <c r="U2656" s="17">
        <v>2</v>
      </c>
      <c r="V2656" s="17">
        <v>0</v>
      </c>
      <c r="W2656" s="17">
        <v>2</v>
      </c>
    </row>
    <row r="2657" spans="4:23" ht="15" customHeight="1" outlineLevel="2" x14ac:dyDescent="0.2">
      <c r="D2657" s="41" t="s">
        <v>721</v>
      </c>
      <c r="E2657" s="17" t="s">
        <v>722</v>
      </c>
      <c r="F2657" s="17">
        <v>7</v>
      </c>
      <c r="G2657" s="17">
        <v>7</v>
      </c>
      <c r="H2657" s="17">
        <v>0</v>
      </c>
      <c r="I2657" s="17">
        <v>5</v>
      </c>
      <c r="J2657" s="17">
        <v>5</v>
      </c>
      <c r="K2657" s="17">
        <v>0</v>
      </c>
      <c r="L2657" s="17">
        <v>8</v>
      </c>
      <c r="M2657" s="17">
        <v>8</v>
      </c>
      <c r="N2657" s="17">
        <v>0</v>
      </c>
      <c r="O2657" s="17">
        <v>6</v>
      </c>
      <c r="P2657" s="17">
        <v>6</v>
      </c>
      <c r="Q2657" s="17">
        <v>0</v>
      </c>
      <c r="R2657" s="17">
        <v>6</v>
      </c>
      <c r="S2657" s="17">
        <v>6</v>
      </c>
      <c r="T2657" s="17">
        <v>0</v>
      </c>
      <c r="U2657" s="17">
        <v>6</v>
      </c>
      <c r="V2657" s="17">
        <v>5</v>
      </c>
      <c r="W2657" s="17">
        <v>1</v>
      </c>
    </row>
    <row r="2658" spans="4:23" ht="15" customHeight="1" outlineLevel="2" x14ac:dyDescent="0.2">
      <c r="D2658" s="41" t="s">
        <v>723</v>
      </c>
      <c r="E2658" s="17" t="s">
        <v>724</v>
      </c>
      <c r="F2658" s="17">
        <v>5</v>
      </c>
      <c r="G2658" s="17">
        <v>1</v>
      </c>
      <c r="H2658" s="17">
        <v>4</v>
      </c>
      <c r="I2658" s="17">
        <v>6</v>
      </c>
      <c r="J2658" s="17">
        <v>2</v>
      </c>
      <c r="K2658" s="17">
        <v>4</v>
      </c>
      <c r="L2658" s="17">
        <v>5</v>
      </c>
      <c r="M2658" s="17">
        <v>1</v>
      </c>
      <c r="N2658" s="17">
        <v>4</v>
      </c>
      <c r="O2658" s="17">
        <v>4</v>
      </c>
      <c r="P2658" s="17">
        <v>1</v>
      </c>
      <c r="Q2658" s="17">
        <v>3</v>
      </c>
      <c r="R2658" s="17">
        <v>4</v>
      </c>
      <c r="S2658" s="17">
        <v>1</v>
      </c>
      <c r="T2658" s="17">
        <v>3</v>
      </c>
      <c r="U2658" s="17">
        <v>4</v>
      </c>
      <c r="V2658" s="17">
        <v>1</v>
      </c>
      <c r="W2658" s="17">
        <v>3</v>
      </c>
    </row>
    <row r="2659" spans="4:23" ht="15" customHeight="1" outlineLevel="2" x14ac:dyDescent="0.2">
      <c r="D2659" s="41" t="s">
        <v>725</v>
      </c>
      <c r="E2659" s="17" t="s">
        <v>726</v>
      </c>
      <c r="F2659" s="17">
        <v>0</v>
      </c>
      <c r="G2659" s="17">
        <v>0</v>
      </c>
      <c r="H2659" s="17">
        <v>0</v>
      </c>
      <c r="I2659" s="17">
        <v>0</v>
      </c>
      <c r="J2659" s="17">
        <v>0</v>
      </c>
      <c r="K2659" s="17">
        <v>0</v>
      </c>
      <c r="L2659" s="17">
        <v>0</v>
      </c>
      <c r="M2659" s="17">
        <v>0</v>
      </c>
      <c r="N2659" s="17">
        <v>0</v>
      </c>
      <c r="O2659" s="17">
        <v>0</v>
      </c>
      <c r="P2659" s="17">
        <v>0</v>
      </c>
      <c r="Q2659" s="17">
        <v>0</v>
      </c>
      <c r="R2659" s="17">
        <v>0</v>
      </c>
      <c r="S2659" s="17">
        <v>0</v>
      </c>
      <c r="T2659" s="17">
        <v>0</v>
      </c>
      <c r="U2659" s="17">
        <v>0</v>
      </c>
      <c r="V2659" s="17">
        <v>0</v>
      </c>
      <c r="W2659" s="17">
        <v>0</v>
      </c>
    </row>
    <row r="2660" spans="4:23" ht="15" customHeight="1" outlineLevel="2" x14ac:dyDescent="0.2">
      <c r="D2660" s="41" t="s">
        <v>727</v>
      </c>
      <c r="E2660" s="17" t="s">
        <v>728</v>
      </c>
      <c r="F2660" s="17">
        <v>9</v>
      </c>
      <c r="G2660" s="17">
        <v>7</v>
      </c>
      <c r="H2660" s="17">
        <v>2</v>
      </c>
      <c r="I2660" s="17">
        <v>8</v>
      </c>
      <c r="J2660" s="17">
        <v>6</v>
      </c>
      <c r="K2660" s="17">
        <v>2</v>
      </c>
      <c r="L2660" s="17">
        <v>10</v>
      </c>
      <c r="M2660" s="17">
        <v>8</v>
      </c>
      <c r="N2660" s="17">
        <v>2</v>
      </c>
      <c r="O2660" s="17">
        <v>10</v>
      </c>
      <c r="P2660" s="17">
        <v>8</v>
      </c>
      <c r="Q2660" s="17">
        <v>2</v>
      </c>
      <c r="R2660" s="17">
        <v>9</v>
      </c>
      <c r="S2660" s="17">
        <v>7</v>
      </c>
      <c r="T2660" s="17">
        <v>2</v>
      </c>
      <c r="U2660" s="17">
        <v>8</v>
      </c>
      <c r="V2660" s="17">
        <v>7</v>
      </c>
      <c r="W2660" s="17">
        <v>1</v>
      </c>
    </row>
    <row r="2661" spans="4:23" ht="15" customHeight="1" outlineLevel="2" x14ac:dyDescent="0.2">
      <c r="D2661" s="41" t="s">
        <v>729</v>
      </c>
      <c r="E2661" s="17" t="s">
        <v>730</v>
      </c>
      <c r="F2661" s="17">
        <v>0</v>
      </c>
      <c r="G2661" s="17">
        <v>0</v>
      </c>
      <c r="H2661" s="17">
        <v>0</v>
      </c>
      <c r="I2661" s="17">
        <v>0</v>
      </c>
      <c r="J2661" s="17">
        <v>0</v>
      </c>
      <c r="K2661" s="17">
        <v>0</v>
      </c>
      <c r="L2661" s="17">
        <v>0</v>
      </c>
      <c r="M2661" s="17">
        <v>0</v>
      </c>
      <c r="N2661" s="17">
        <v>0</v>
      </c>
      <c r="O2661" s="17">
        <v>0</v>
      </c>
      <c r="P2661" s="17">
        <v>0</v>
      </c>
      <c r="Q2661" s="17">
        <v>0</v>
      </c>
      <c r="R2661" s="17">
        <v>0</v>
      </c>
      <c r="S2661" s="17">
        <v>0</v>
      </c>
      <c r="T2661" s="17">
        <v>0</v>
      </c>
      <c r="U2661" s="17">
        <v>0</v>
      </c>
      <c r="V2661" s="17">
        <v>0</v>
      </c>
      <c r="W2661" s="17">
        <v>0</v>
      </c>
    </row>
    <row r="2662" spans="4:23" ht="15" customHeight="1" outlineLevel="2" x14ac:dyDescent="0.2">
      <c r="D2662" s="41" t="s">
        <v>731</v>
      </c>
      <c r="E2662" s="17" t="s">
        <v>732</v>
      </c>
      <c r="F2662" s="17">
        <v>0</v>
      </c>
      <c r="G2662" s="17">
        <v>0</v>
      </c>
      <c r="H2662" s="17">
        <v>0</v>
      </c>
      <c r="I2662" s="17">
        <v>0</v>
      </c>
      <c r="J2662" s="17">
        <v>0</v>
      </c>
      <c r="K2662" s="17">
        <v>0</v>
      </c>
      <c r="L2662" s="17">
        <v>0</v>
      </c>
      <c r="M2662" s="17">
        <v>0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0</v>
      </c>
      <c r="T2662" s="17">
        <v>0</v>
      </c>
      <c r="U2662" s="17">
        <v>0</v>
      </c>
      <c r="V2662" s="17">
        <v>0</v>
      </c>
      <c r="W2662" s="17">
        <v>0</v>
      </c>
    </row>
    <row r="2663" spans="4:23" ht="15" customHeight="1" outlineLevel="2" x14ac:dyDescent="0.2">
      <c r="D2663" s="41" t="s">
        <v>733</v>
      </c>
      <c r="E2663" s="17" t="s">
        <v>734</v>
      </c>
      <c r="F2663" s="17">
        <v>0</v>
      </c>
      <c r="G2663" s="17">
        <v>0</v>
      </c>
      <c r="H2663" s="17">
        <v>0</v>
      </c>
      <c r="I2663" s="17">
        <v>0</v>
      </c>
      <c r="J2663" s="17">
        <v>0</v>
      </c>
      <c r="K2663" s="17">
        <v>0</v>
      </c>
      <c r="L2663" s="17">
        <v>0</v>
      </c>
      <c r="M2663" s="17">
        <v>0</v>
      </c>
      <c r="N2663" s="17">
        <v>0</v>
      </c>
      <c r="O2663" s="17">
        <v>0</v>
      </c>
      <c r="P2663" s="17">
        <v>0</v>
      </c>
      <c r="Q2663" s="17">
        <v>0</v>
      </c>
      <c r="R2663" s="17">
        <v>0</v>
      </c>
      <c r="S2663" s="17">
        <v>0</v>
      </c>
      <c r="T2663" s="17">
        <v>0</v>
      </c>
      <c r="U2663" s="17">
        <v>0</v>
      </c>
      <c r="V2663" s="17">
        <v>0</v>
      </c>
      <c r="W2663" s="17">
        <v>0</v>
      </c>
    </row>
    <row r="2664" spans="4:23" ht="15" customHeight="1" outlineLevel="2" x14ac:dyDescent="0.2">
      <c r="D2664" s="41" t="s">
        <v>735</v>
      </c>
      <c r="E2664" s="17" t="s">
        <v>736</v>
      </c>
      <c r="F2664" s="17">
        <v>0</v>
      </c>
      <c r="G2664" s="17">
        <v>0</v>
      </c>
      <c r="H2664" s="17">
        <v>0</v>
      </c>
      <c r="I2664" s="17">
        <v>0</v>
      </c>
      <c r="J2664" s="17">
        <v>0</v>
      </c>
      <c r="K2664" s="17">
        <v>0</v>
      </c>
      <c r="L2664" s="17">
        <v>0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17">
        <v>0</v>
      </c>
      <c r="U2664" s="17">
        <v>0</v>
      </c>
      <c r="V2664" s="17">
        <v>0</v>
      </c>
      <c r="W2664" s="17">
        <v>0</v>
      </c>
    </row>
    <row r="2665" spans="4:23" ht="15" customHeight="1" outlineLevel="2" x14ac:dyDescent="0.2">
      <c r="D2665" s="41" t="s">
        <v>737</v>
      </c>
      <c r="E2665" s="17" t="s">
        <v>738</v>
      </c>
      <c r="F2665" s="17">
        <v>0</v>
      </c>
      <c r="G2665" s="17">
        <v>0</v>
      </c>
      <c r="H2665" s="17">
        <v>0</v>
      </c>
      <c r="I2665" s="17">
        <v>0</v>
      </c>
      <c r="J2665" s="17">
        <v>0</v>
      </c>
      <c r="K2665" s="17">
        <v>0</v>
      </c>
      <c r="L2665" s="17">
        <v>0</v>
      </c>
      <c r="M2665" s="17">
        <v>0</v>
      </c>
      <c r="N2665" s="17">
        <v>0</v>
      </c>
      <c r="O2665" s="17">
        <v>0</v>
      </c>
      <c r="P2665" s="17">
        <v>0</v>
      </c>
      <c r="Q2665" s="17">
        <v>0</v>
      </c>
      <c r="R2665" s="17">
        <v>0</v>
      </c>
      <c r="S2665" s="17">
        <v>0</v>
      </c>
      <c r="T2665" s="17">
        <v>0</v>
      </c>
      <c r="U2665" s="17">
        <v>0</v>
      </c>
      <c r="V2665" s="17">
        <v>0</v>
      </c>
      <c r="W2665" s="17">
        <v>0</v>
      </c>
    </row>
    <row r="2666" spans="4:23" ht="15" customHeight="1" outlineLevel="2" x14ac:dyDescent="0.2">
      <c r="D2666" s="41" t="s">
        <v>739</v>
      </c>
      <c r="E2666" s="17" t="s">
        <v>740</v>
      </c>
      <c r="F2666" s="17">
        <v>0</v>
      </c>
      <c r="G2666" s="17">
        <v>0</v>
      </c>
      <c r="H2666" s="17">
        <v>0</v>
      </c>
      <c r="I2666" s="17">
        <v>0</v>
      </c>
      <c r="J2666" s="17">
        <v>0</v>
      </c>
      <c r="K2666" s="17">
        <v>0</v>
      </c>
      <c r="L2666" s="17">
        <v>0</v>
      </c>
      <c r="M2666" s="17">
        <v>0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17">
        <v>0</v>
      </c>
      <c r="U2666" s="17">
        <v>0</v>
      </c>
      <c r="V2666" s="17">
        <v>0</v>
      </c>
      <c r="W2666" s="17">
        <v>0</v>
      </c>
    </row>
    <row r="2667" spans="4:23" ht="15" customHeight="1" outlineLevel="2" x14ac:dyDescent="0.2">
      <c r="D2667" s="41" t="s">
        <v>741</v>
      </c>
      <c r="E2667" s="17" t="s">
        <v>742</v>
      </c>
      <c r="F2667" s="17">
        <v>0</v>
      </c>
      <c r="G2667" s="17">
        <v>0</v>
      </c>
      <c r="H2667" s="17">
        <v>0</v>
      </c>
      <c r="I2667" s="17">
        <v>0</v>
      </c>
      <c r="J2667" s="17">
        <v>0</v>
      </c>
      <c r="K2667" s="17">
        <v>0</v>
      </c>
      <c r="L2667" s="17">
        <v>0</v>
      </c>
      <c r="M2667" s="17">
        <v>0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17">
        <v>0</v>
      </c>
      <c r="U2667" s="17">
        <v>0</v>
      </c>
      <c r="V2667" s="17">
        <v>0</v>
      </c>
      <c r="W2667" s="17">
        <v>0</v>
      </c>
    </row>
    <row r="2668" spans="4:23" ht="15" customHeight="1" outlineLevel="2" x14ac:dyDescent="0.2">
      <c r="D2668" s="41" t="s">
        <v>743</v>
      </c>
      <c r="E2668" s="17" t="s">
        <v>744</v>
      </c>
      <c r="F2668" s="17">
        <v>0</v>
      </c>
      <c r="G2668" s="17">
        <v>0</v>
      </c>
      <c r="H2668" s="17">
        <v>0</v>
      </c>
      <c r="I2668" s="17">
        <v>0</v>
      </c>
      <c r="J2668" s="17">
        <v>0</v>
      </c>
      <c r="K2668" s="17">
        <v>0</v>
      </c>
      <c r="L2668" s="17">
        <v>0</v>
      </c>
      <c r="M2668" s="17">
        <v>0</v>
      </c>
      <c r="N2668" s="17">
        <v>0</v>
      </c>
      <c r="O2668" s="17">
        <v>1</v>
      </c>
      <c r="P2668" s="17">
        <v>0</v>
      </c>
      <c r="Q2668" s="17">
        <v>1</v>
      </c>
      <c r="R2668" s="17">
        <v>2</v>
      </c>
      <c r="S2668" s="17">
        <v>0</v>
      </c>
      <c r="T2668" s="17">
        <v>2</v>
      </c>
      <c r="U2668" s="17">
        <v>2</v>
      </c>
      <c r="V2668" s="17">
        <v>0</v>
      </c>
      <c r="W2668" s="17">
        <v>2</v>
      </c>
    </row>
    <row r="2669" spans="4:23" ht="15" customHeight="1" outlineLevel="2" x14ac:dyDescent="0.2">
      <c r="D2669" s="41" t="s">
        <v>745</v>
      </c>
      <c r="E2669" s="17" t="s">
        <v>746</v>
      </c>
      <c r="F2669" s="17">
        <v>0</v>
      </c>
      <c r="G2669" s="17">
        <v>0</v>
      </c>
      <c r="H2669" s="17">
        <v>0</v>
      </c>
      <c r="I2669" s="17">
        <v>0</v>
      </c>
      <c r="J2669" s="17">
        <v>0</v>
      </c>
      <c r="K2669" s="17">
        <v>0</v>
      </c>
      <c r="L2669" s="17">
        <v>0</v>
      </c>
      <c r="M2669" s="17">
        <v>0</v>
      </c>
      <c r="N2669" s="17">
        <v>0</v>
      </c>
      <c r="O2669" s="17">
        <v>0</v>
      </c>
      <c r="P2669" s="17">
        <v>0</v>
      </c>
      <c r="Q2669" s="17">
        <v>0</v>
      </c>
      <c r="R2669" s="17">
        <v>0</v>
      </c>
      <c r="S2669" s="17">
        <v>0</v>
      </c>
      <c r="T2669" s="17">
        <v>0</v>
      </c>
      <c r="U2669" s="17">
        <v>0</v>
      </c>
      <c r="V2669" s="17">
        <v>0</v>
      </c>
      <c r="W2669" s="17">
        <v>0</v>
      </c>
    </row>
    <row r="2670" spans="4:23" ht="15" customHeight="1" outlineLevel="2" x14ac:dyDescent="0.2">
      <c r="D2670" s="41" t="s">
        <v>747</v>
      </c>
      <c r="E2670" s="17" t="s">
        <v>748</v>
      </c>
      <c r="F2670" s="17">
        <v>2</v>
      </c>
      <c r="G2670" s="17">
        <v>0</v>
      </c>
      <c r="H2670" s="17">
        <v>2</v>
      </c>
      <c r="I2670" s="17">
        <v>2</v>
      </c>
      <c r="J2670" s="17">
        <v>0</v>
      </c>
      <c r="K2670" s="17">
        <v>2</v>
      </c>
      <c r="L2670" s="17">
        <v>2</v>
      </c>
      <c r="M2670" s="17">
        <v>0</v>
      </c>
      <c r="N2670" s="17">
        <v>2</v>
      </c>
      <c r="O2670" s="17">
        <v>2</v>
      </c>
      <c r="P2670" s="17">
        <v>0</v>
      </c>
      <c r="Q2670" s="17">
        <v>2</v>
      </c>
      <c r="R2670" s="17">
        <v>2</v>
      </c>
      <c r="S2670" s="17">
        <v>0</v>
      </c>
      <c r="T2670" s="17">
        <v>2</v>
      </c>
      <c r="U2670" s="17">
        <v>2</v>
      </c>
      <c r="V2670" s="17">
        <v>0</v>
      </c>
      <c r="W2670" s="17">
        <v>2</v>
      </c>
    </row>
    <row r="2671" spans="4:23" ht="15" customHeight="1" outlineLevel="2" x14ac:dyDescent="0.2">
      <c r="D2671" s="41" t="s">
        <v>749</v>
      </c>
      <c r="E2671" s="17" t="s">
        <v>750</v>
      </c>
      <c r="F2671" s="17">
        <v>0</v>
      </c>
      <c r="G2671" s="17">
        <v>0</v>
      </c>
      <c r="H2671" s="17">
        <v>0</v>
      </c>
      <c r="I2671" s="17">
        <v>0</v>
      </c>
      <c r="J2671" s="17">
        <v>0</v>
      </c>
      <c r="K2671" s="17">
        <v>0</v>
      </c>
      <c r="L2671" s="17">
        <v>0</v>
      </c>
      <c r="M2671" s="17">
        <v>0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0</v>
      </c>
      <c r="T2671" s="17">
        <v>0</v>
      </c>
      <c r="U2671" s="17">
        <v>0</v>
      </c>
      <c r="V2671" s="17">
        <v>0</v>
      </c>
      <c r="W2671" s="17">
        <v>0</v>
      </c>
    </row>
    <row r="2672" spans="4:23" ht="15" customHeight="1" outlineLevel="2" x14ac:dyDescent="0.2">
      <c r="D2672" s="41" t="s">
        <v>751</v>
      </c>
      <c r="E2672" s="17" t="s">
        <v>752</v>
      </c>
      <c r="F2672" s="17">
        <v>0</v>
      </c>
      <c r="G2672" s="17">
        <v>0</v>
      </c>
      <c r="H2672" s="17">
        <v>0</v>
      </c>
      <c r="I2672" s="17">
        <v>0</v>
      </c>
      <c r="J2672" s="17">
        <v>0</v>
      </c>
      <c r="K2672" s="17">
        <v>0</v>
      </c>
      <c r="L2672" s="17">
        <v>0</v>
      </c>
      <c r="M2672" s="17">
        <v>0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0</v>
      </c>
      <c r="T2672" s="17">
        <v>0</v>
      </c>
      <c r="U2672" s="17">
        <v>0</v>
      </c>
      <c r="V2672" s="17">
        <v>0</v>
      </c>
      <c r="W2672" s="17">
        <v>0</v>
      </c>
    </row>
    <row r="2673" spans="4:23" ht="15" customHeight="1" outlineLevel="2" x14ac:dyDescent="0.2">
      <c r="D2673" s="41" t="s">
        <v>753</v>
      </c>
      <c r="E2673" s="17" t="s">
        <v>754</v>
      </c>
      <c r="F2673" s="17">
        <v>0</v>
      </c>
      <c r="G2673" s="17">
        <v>0</v>
      </c>
      <c r="H2673" s="17">
        <v>0</v>
      </c>
      <c r="I2673" s="17">
        <v>0</v>
      </c>
      <c r="J2673" s="17">
        <v>0</v>
      </c>
      <c r="K2673" s="17">
        <v>0</v>
      </c>
      <c r="L2673" s="17">
        <v>0</v>
      </c>
      <c r="M2673" s="17">
        <v>0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17">
        <v>0</v>
      </c>
      <c r="U2673" s="17">
        <v>0</v>
      </c>
      <c r="V2673" s="17">
        <v>0</v>
      </c>
      <c r="W2673" s="17">
        <v>0</v>
      </c>
    </row>
    <row r="2674" spans="4:23" ht="15" customHeight="1" outlineLevel="2" x14ac:dyDescent="0.2">
      <c r="D2674" s="41" t="s">
        <v>755</v>
      </c>
      <c r="E2674" s="17" t="s">
        <v>756</v>
      </c>
      <c r="F2674" s="17">
        <v>1</v>
      </c>
      <c r="G2674" s="17">
        <v>0</v>
      </c>
      <c r="H2674" s="17">
        <v>1</v>
      </c>
      <c r="I2674" s="17">
        <v>1</v>
      </c>
      <c r="J2674" s="17">
        <v>0</v>
      </c>
      <c r="K2674" s="17">
        <v>1</v>
      </c>
      <c r="L2674" s="17">
        <v>1</v>
      </c>
      <c r="M2674" s="17">
        <v>0</v>
      </c>
      <c r="N2674" s="17">
        <v>1</v>
      </c>
      <c r="O2674" s="17">
        <v>1</v>
      </c>
      <c r="P2674" s="17">
        <v>0</v>
      </c>
      <c r="Q2674" s="17">
        <v>1</v>
      </c>
      <c r="R2674" s="17">
        <v>1</v>
      </c>
      <c r="S2674" s="17">
        <v>0</v>
      </c>
      <c r="T2674" s="17">
        <v>1</v>
      </c>
      <c r="U2674" s="17">
        <v>1</v>
      </c>
      <c r="V2674" s="17">
        <v>0</v>
      </c>
      <c r="W2674" s="17">
        <v>1</v>
      </c>
    </row>
    <row r="2675" spans="4:23" ht="15" customHeight="1" outlineLevel="2" x14ac:dyDescent="0.2">
      <c r="D2675" s="41" t="s">
        <v>757</v>
      </c>
      <c r="E2675" s="17" t="s">
        <v>758</v>
      </c>
      <c r="F2675" s="17">
        <v>0</v>
      </c>
      <c r="G2675" s="17">
        <v>0</v>
      </c>
      <c r="H2675" s="17">
        <v>0</v>
      </c>
      <c r="I2675" s="17">
        <v>0</v>
      </c>
      <c r="J2675" s="17">
        <v>0</v>
      </c>
      <c r="K2675" s="17">
        <v>0</v>
      </c>
      <c r="L2675" s="17">
        <v>0</v>
      </c>
      <c r="M2675" s="17">
        <v>0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17">
        <v>0</v>
      </c>
      <c r="U2675" s="17">
        <v>0</v>
      </c>
      <c r="V2675" s="17">
        <v>0</v>
      </c>
      <c r="W2675" s="17">
        <v>0</v>
      </c>
    </row>
    <row r="2676" spans="4:23" ht="15" customHeight="1" outlineLevel="2" x14ac:dyDescent="0.2">
      <c r="D2676" s="41" t="s">
        <v>759</v>
      </c>
      <c r="E2676" s="17" t="s">
        <v>760</v>
      </c>
      <c r="F2676" s="17">
        <v>19</v>
      </c>
      <c r="G2676" s="17">
        <v>9</v>
      </c>
      <c r="H2676" s="17">
        <v>10</v>
      </c>
      <c r="I2676" s="17">
        <v>16</v>
      </c>
      <c r="J2676" s="17">
        <v>8</v>
      </c>
      <c r="K2676" s="17">
        <v>8</v>
      </c>
      <c r="L2676" s="17">
        <v>16</v>
      </c>
      <c r="M2676" s="17">
        <v>8</v>
      </c>
      <c r="N2676" s="17">
        <v>8</v>
      </c>
      <c r="O2676" s="17">
        <v>13</v>
      </c>
      <c r="P2676" s="17">
        <v>6</v>
      </c>
      <c r="Q2676" s="17">
        <v>7</v>
      </c>
      <c r="R2676" s="17">
        <v>16</v>
      </c>
      <c r="S2676" s="17">
        <v>7</v>
      </c>
      <c r="T2676" s="17">
        <v>9</v>
      </c>
      <c r="U2676" s="17">
        <v>15</v>
      </c>
      <c r="V2676" s="17">
        <v>6</v>
      </c>
      <c r="W2676" s="17">
        <v>9</v>
      </c>
    </row>
    <row r="2677" spans="4:23" ht="15" customHeight="1" outlineLevel="2" x14ac:dyDescent="0.2">
      <c r="D2677" s="41" t="s">
        <v>761</v>
      </c>
      <c r="E2677" s="17" t="s">
        <v>762</v>
      </c>
      <c r="F2677" s="17">
        <v>0</v>
      </c>
      <c r="G2677" s="17">
        <v>0</v>
      </c>
      <c r="H2677" s="17">
        <v>0</v>
      </c>
      <c r="I2677" s="17">
        <v>0</v>
      </c>
      <c r="J2677" s="17">
        <v>0</v>
      </c>
      <c r="K2677" s="17">
        <v>0</v>
      </c>
      <c r="L2677" s="17">
        <v>0</v>
      </c>
      <c r="M2677" s="17">
        <v>0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17">
        <v>0</v>
      </c>
      <c r="U2677" s="17">
        <v>0</v>
      </c>
      <c r="V2677" s="17">
        <v>0</v>
      </c>
      <c r="W2677" s="17">
        <v>0</v>
      </c>
    </row>
    <row r="2678" spans="4:23" ht="15" customHeight="1" outlineLevel="2" x14ac:dyDescent="0.2">
      <c r="D2678" s="41" t="s">
        <v>763</v>
      </c>
      <c r="E2678" s="17" t="s">
        <v>764</v>
      </c>
      <c r="F2678" s="17">
        <v>8</v>
      </c>
      <c r="G2678" s="17">
        <v>3</v>
      </c>
      <c r="H2678" s="17">
        <v>5</v>
      </c>
      <c r="I2678" s="17">
        <v>7</v>
      </c>
      <c r="J2678" s="17">
        <v>3</v>
      </c>
      <c r="K2678" s="17">
        <v>4</v>
      </c>
      <c r="L2678" s="17">
        <v>5</v>
      </c>
      <c r="M2678" s="17">
        <v>2</v>
      </c>
      <c r="N2678" s="17">
        <v>3</v>
      </c>
      <c r="O2678" s="17">
        <v>7</v>
      </c>
      <c r="P2678" s="17">
        <v>3</v>
      </c>
      <c r="Q2678" s="17">
        <v>4</v>
      </c>
      <c r="R2678" s="17">
        <v>7</v>
      </c>
      <c r="S2678" s="17">
        <v>3</v>
      </c>
      <c r="T2678" s="17">
        <v>4</v>
      </c>
      <c r="U2678" s="17">
        <v>6</v>
      </c>
      <c r="V2678" s="17">
        <v>3</v>
      </c>
      <c r="W2678" s="17">
        <v>3</v>
      </c>
    </row>
    <row r="2679" spans="4:23" ht="15" customHeight="1" outlineLevel="2" x14ac:dyDescent="0.2">
      <c r="D2679" s="41" t="s">
        <v>765</v>
      </c>
      <c r="E2679" s="17" t="s">
        <v>766</v>
      </c>
      <c r="F2679" s="17">
        <v>3</v>
      </c>
      <c r="G2679" s="17">
        <v>2</v>
      </c>
      <c r="H2679" s="17">
        <v>1</v>
      </c>
      <c r="I2679" s="17">
        <v>3</v>
      </c>
      <c r="J2679" s="17">
        <v>2</v>
      </c>
      <c r="K2679" s="17">
        <v>1</v>
      </c>
      <c r="L2679" s="17">
        <v>3</v>
      </c>
      <c r="M2679" s="17">
        <v>2</v>
      </c>
      <c r="N2679" s="17">
        <v>1</v>
      </c>
      <c r="O2679" s="17">
        <v>2</v>
      </c>
      <c r="P2679" s="17">
        <v>2</v>
      </c>
      <c r="Q2679" s="17">
        <v>0</v>
      </c>
      <c r="R2679" s="17">
        <v>2</v>
      </c>
      <c r="S2679" s="17">
        <v>2</v>
      </c>
      <c r="T2679" s="17">
        <v>0</v>
      </c>
      <c r="U2679" s="17">
        <v>2</v>
      </c>
      <c r="V2679" s="17">
        <v>2</v>
      </c>
      <c r="W2679" s="17">
        <v>0</v>
      </c>
    </row>
    <row r="2680" spans="4:23" ht="15" customHeight="1" outlineLevel="2" x14ac:dyDescent="0.2">
      <c r="D2680" s="41" t="s">
        <v>767</v>
      </c>
      <c r="E2680" s="17" t="s">
        <v>768</v>
      </c>
      <c r="F2680" s="17">
        <v>0</v>
      </c>
      <c r="G2680" s="17">
        <v>0</v>
      </c>
      <c r="H2680" s="17">
        <v>0</v>
      </c>
      <c r="I2680" s="17">
        <v>0</v>
      </c>
      <c r="J2680" s="17">
        <v>0</v>
      </c>
      <c r="K2680" s="17">
        <v>0</v>
      </c>
      <c r="L2680" s="17">
        <v>0</v>
      </c>
      <c r="M2680" s="17">
        <v>0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17">
        <v>0</v>
      </c>
      <c r="U2680" s="17">
        <v>0</v>
      </c>
      <c r="V2680" s="17">
        <v>0</v>
      </c>
      <c r="W2680" s="17">
        <v>0</v>
      </c>
    </row>
    <row r="2681" spans="4:23" ht="15" customHeight="1" outlineLevel="2" x14ac:dyDescent="0.2">
      <c r="D2681" s="41" t="s">
        <v>769</v>
      </c>
      <c r="E2681" s="17" t="s">
        <v>770</v>
      </c>
      <c r="F2681" s="17">
        <v>0</v>
      </c>
      <c r="G2681" s="17">
        <v>0</v>
      </c>
      <c r="H2681" s="17">
        <v>0</v>
      </c>
      <c r="I2681" s="17">
        <v>0</v>
      </c>
      <c r="J2681" s="17">
        <v>0</v>
      </c>
      <c r="K2681" s="17">
        <v>0</v>
      </c>
      <c r="L2681" s="17">
        <v>0</v>
      </c>
      <c r="M2681" s="17">
        <v>0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0</v>
      </c>
      <c r="T2681" s="17">
        <v>0</v>
      </c>
      <c r="U2681" s="17">
        <v>0</v>
      </c>
      <c r="V2681" s="17">
        <v>0</v>
      </c>
      <c r="W2681" s="17">
        <v>0</v>
      </c>
    </row>
    <row r="2682" spans="4:23" ht="15" customHeight="1" outlineLevel="2" x14ac:dyDescent="0.2">
      <c r="D2682" s="41" t="s">
        <v>771</v>
      </c>
      <c r="E2682" s="17" t="s">
        <v>772</v>
      </c>
      <c r="F2682" s="17">
        <v>0</v>
      </c>
      <c r="G2682" s="17">
        <v>0</v>
      </c>
      <c r="H2682" s="17">
        <v>0</v>
      </c>
      <c r="I2682" s="17">
        <v>0</v>
      </c>
      <c r="J2682" s="17">
        <v>0</v>
      </c>
      <c r="K2682" s="17">
        <v>0</v>
      </c>
      <c r="L2682" s="17">
        <v>0</v>
      </c>
      <c r="M2682" s="17">
        <v>0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0</v>
      </c>
      <c r="T2682" s="17">
        <v>0</v>
      </c>
      <c r="U2682" s="17">
        <v>0</v>
      </c>
      <c r="V2682" s="17">
        <v>0</v>
      </c>
      <c r="W2682" s="17">
        <v>0</v>
      </c>
    </row>
    <row r="2683" spans="4:23" ht="15" customHeight="1" outlineLevel="2" x14ac:dyDescent="0.2">
      <c r="D2683" s="41" t="s">
        <v>773</v>
      </c>
      <c r="E2683" s="17" t="s">
        <v>774</v>
      </c>
      <c r="F2683" s="17">
        <v>0</v>
      </c>
      <c r="G2683" s="17">
        <v>0</v>
      </c>
      <c r="H2683" s="17">
        <v>0</v>
      </c>
      <c r="I2683" s="17">
        <v>0</v>
      </c>
      <c r="J2683" s="17">
        <v>0</v>
      </c>
      <c r="K2683" s="17">
        <v>0</v>
      </c>
      <c r="L2683" s="17">
        <v>0</v>
      </c>
      <c r="M2683" s="17">
        <v>0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0</v>
      </c>
      <c r="T2683" s="17">
        <v>0</v>
      </c>
      <c r="U2683" s="17">
        <v>0</v>
      </c>
      <c r="V2683" s="17">
        <v>0</v>
      </c>
      <c r="W2683" s="17">
        <v>0</v>
      </c>
    </row>
    <row r="2684" spans="4:23" ht="15" customHeight="1" outlineLevel="2" x14ac:dyDescent="0.2">
      <c r="D2684" s="41" t="s">
        <v>775</v>
      </c>
      <c r="E2684" s="17" t="s">
        <v>776</v>
      </c>
      <c r="F2684" s="17">
        <v>0</v>
      </c>
      <c r="G2684" s="17">
        <v>0</v>
      </c>
      <c r="H2684" s="17">
        <v>0</v>
      </c>
      <c r="I2684" s="17">
        <v>0</v>
      </c>
      <c r="J2684" s="17">
        <v>0</v>
      </c>
      <c r="K2684" s="17">
        <v>0</v>
      </c>
      <c r="L2684" s="17">
        <v>0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17">
        <v>0</v>
      </c>
      <c r="U2684" s="17">
        <v>0</v>
      </c>
      <c r="V2684" s="17">
        <v>0</v>
      </c>
      <c r="W2684" s="17">
        <v>0</v>
      </c>
    </row>
    <row r="2685" spans="4:23" ht="15" customHeight="1" outlineLevel="2" x14ac:dyDescent="0.2">
      <c r="D2685" s="41" t="s">
        <v>777</v>
      </c>
      <c r="E2685" s="17" t="s">
        <v>778</v>
      </c>
      <c r="F2685" s="17">
        <v>0</v>
      </c>
      <c r="G2685" s="17">
        <v>0</v>
      </c>
      <c r="H2685" s="17">
        <v>0</v>
      </c>
      <c r="I2685" s="17">
        <v>0</v>
      </c>
      <c r="J2685" s="17">
        <v>0</v>
      </c>
      <c r="K2685" s="17">
        <v>0</v>
      </c>
      <c r="L2685" s="17">
        <v>0</v>
      </c>
      <c r="M2685" s="17">
        <v>0</v>
      </c>
      <c r="N2685" s="17">
        <v>0</v>
      </c>
      <c r="O2685" s="17">
        <v>0</v>
      </c>
      <c r="P2685" s="17">
        <v>0</v>
      </c>
      <c r="Q2685" s="17">
        <v>0</v>
      </c>
      <c r="R2685" s="17">
        <v>0</v>
      </c>
      <c r="S2685" s="17">
        <v>0</v>
      </c>
      <c r="T2685" s="17">
        <v>0</v>
      </c>
      <c r="U2685" s="17">
        <v>0</v>
      </c>
      <c r="V2685" s="17">
        <v>0</v>
      </c>
      <c r="W2685" s="17">
        <v>0</v>
      </c>
    </row>
    <row r="2686" spans="4:23" ht="15" customHeight="1" outlineLevel="2" x14ac:dyDescent="0.2">
      <c r="D2686" s="41" t="s">
        <v>779</v>
      </c>
      <c r="E2686" s="17" t="s">
        <v>780</v>
      </c>
      <c r="F2686" s="17">
        <v>2</v>
      </c>
      <c r="G2686" s="17">
        <v>0</v>
      </c>
      <c r="H2686" s="17">
        <v>2</v>
      </c>
      <c r="I2686" s="17">
        <v>2</v>
      </c>
      <c r="J2686" s="17">
        <v>0</v>
      </c>
      <c r="K2686" s="17">
        <v>2</v>
      </c>
      <c r="L2686" s="17">
        <v>2</v>
      </c>
      <c r="M2686" s="17">
        <v>0</v>
      </c>
      <c r="N2686" s="17">
        <v>2</v>
      </c>
      <c r="O2686" s="17">
        <v>2</v>
      </c>
      <c r="P2686" s="17">
        <v>0</v>
      </c>
      <c r="Q2686" s="17">
        <v>2</v>
      </c>
      <c r="R2686" s="17">
        <v>2</v>
      </c>
      <c r="S2686" s="17">
        <v>0</v>
      </c>
      <c r="T2686" s="17">
        <v>2</v>
      </c>
      <c r="U2686" s="17">
        <v>0</v>
      </c>
      <c r="V2686" s="17">
        <v>0</v>
      </c>
      <c r="W2686" s="17">
        <v>0</v>
      </c>
    </row>
    <row r="2687" spans="4:23" ht="15" customHeight="1" outlineLevel="2" x14ac:dyDescent="0.2">
      <c r="D2687" s="41" t="s">
        <v>781</v>
      </c>
      <c r="E2687" s="17" t="s">
        <v>782</v>
      </c>
      <c r="F2687" s="17">
        <v>0</v>
      </c>
      <c r="G2687" s="17">
        <v>0</v>
      </c>
      <c r="H2687" s="17">
        <v>0</v>
      </c>
      <c r="I2687" s="17">
        <v>0</v>
      </c>
      <c r="J2687" s="17">
        <v>0</v>
      </c>
      <c r="K2687" s="17">
        <v>0</v>
      </c>
      <c r="L2687" s="17">
        <v>0</v>
      </c>
      <c r="M2687" s="17">
        <v>0</v>
      </c>
      <c r="N2687" s="17">
        <v>0</v>
      </c>
      <c r="O2687" s="17">
        <v>0</v>
      </c>
      <c r="P2687" s="17">
        <v>0</v>
      </c>
      <c r="Q2687" s="17">
        <v>0</v>
      </c>
      <c r="R2687" s="17">
        <v>1</v>
      </c>
      <c r="S2687" s="17">
        <v>0</v>
      </c>
      <c r="T2687" s="17">
        <v>1</v>
      </c>
      <c r="U2687" s="17">
        <v>1</v>
      </c>
      <c r="V2687" s="17">
        <v>0</v>
      </c>
      <c r="W2687" s="17">
        <v>1</v>
      </c>
    </row>
    <row r="2688" spans="4:23" ht="15" customHeight="1" outlineLevel="2" x14ac:dyDescent="0.2">
      <c r="D2688" s="41" t="s">
        <v>783</v>
      </c>
      <c r="E2688" s="17" t="s">
        <v>784</v>
      </c>
      <c r="F2688" s="17">
        <v>0</v>
      </c>
      <c r="G2688" s="17">
        <v>0</v>
      </c>
      <c r="H2688" s="17">
        <v>0</v>
      </c>
      <c r="I2688" s="17">
        <v>0</v>
      </c>
      <c r="J2688" s="17">
        <v>0</v>
      </c>
      <c r="K2688" s="17">
        <v>0</v>
      </c>
      <c r="L2688" s="17">
        <v>0</v>
      </c>
      <c r="M2688" s="17">
        <v>0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0</v>
      </c>
      <c r="T2688" s="17">
        <v>0</v>
      </c>
      <c r="U2688" s="17">
        <v>0</v>
      </c>
      <c r="V2688" s="17">
        <v>0</v>
      </c>
      <c r="W2688" s="17">
        <v>0</v>
      </c>
    </row>
    <row r="2689" spans="4:23" ht="15" customHeight="1" outlineLevel="2" x14ac:dyDescent="0.2">
      <c r="D2689" s="41" t="s">
        <v>785</v>
      </c>
      <c r="E2689" s="17" t="s">
        <v>786</v>
      </c>
      <c r="F2689" s="17">
        <v>0</v>
      </c>
      <c r="G2689" s="17">
        <v>0</v>
      </c>
      <c r="H2689" s="17">
        <v>0</v>
      </c>
      <c r="I2689" s="17">
        <v>0</v>
      </c>
      <c r="J2689" s="17">
        <v>0</v>
      </c>
      <c r="K2689" s="17">
        <v>0</v>
      </c>
      <c r="L2689" s="17">
        <v>0</v>
      </c>
      <c r="M2689" s="17">
        <v>0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17">
        <v>0</v>
      </c>
      <c r="U2689" s="17">
        <v>0</v>
      </c>
      <c r="V2689" s="17">
        <v>0</v>
      </c>
      <c r="W2689" s="17">
        <v>0</v>
      </c>
    </row>
    <row r="2690" spans="4:23" ht="15" customHeight="1" outlineLevel="2" x14ac:dyDescent="0.2">
      <c r="D2690" s="41" t="s">
        <v>787</v>
      </c>
      <c r="E2690" s="17" t="s">
        <v>788</v>
      </c>
      <c r="F2690" s="17">
        <v>0</v>
      </c>
      <c r="G2690" s="17">
        <v>0</v>
      </c>
      <c r="H2690" s="17">
        <v>0</v>
      </c>
      <c r="I2690" s="17">
        <v>0</v>
      </c>
      <c r="J2690" s="17">
        <v>0</v>
      </c>
      <c r="K2690" s="17">
        <v>0</v>
      </c>
      <c r="L2690" s="17">
        <v>0</v>
      </c>
      <c r="M2690" s="17">
        <v>0</v>
      </c>
      <c r="N2690" s="17">
        <v>0</v>
      </c>
      <c r="O2690" s="17">
        <v>0</v>
      </c>
      <c r="P2690" s="17">
        <v>0</v>
      </c>
      <c r="Q2690" s="17">
        <v>0</v>
      </c>
      <c r="R2690" s="17">
        <v>0</v>
      </c>
      <c r="S2690" s="17">
        <v>0</v>
      </c>
      <c r="T2690" s="17">
        <v>0</v>
      </c>
      <c r="U2690" s="17">
        <v>0</v>
      </c>
      <c r="V2690" s="17">
        <v>0</v>
      </c>
      <c r="W2690" s="17">
        <v>0</v>
      </c>
    </row>
    <row r="2691" spans="4:23" ht="15" customHeight="1" outlineLevel="2" x14ac:dyDescent="0.2">
      <c r="D2691" s="41" t="s">
        <v>789</v>
      </c>
      <c r="E2691" s="17" t="s">
        <v>790</v>
      </c>
      <c r="F2691" s="17">
        <v>1</v>
      </c>
      <c r="G2691" s="17">
        <v>0</v>
      </c>
      <c r="H2691" s="17">
        <v>1</v>
      </c>
      <c r="I2691" s="17">
        <v>1</v>
      </c>
      <c r="J2691" s="17">
        <v>0</v>
      </c>
      <c r="K2691" s="17">
        <v>1</v>
      </c>
      <c r="L2691" s="17">
        <v>1</v>
      </c>
      <c r="M2691" s="17">
        <v>0</v>
      </c>
      <c r="N2691" s="17">
        <v>1</v>
      </c>
      <c r="O2691" s="17">
        <v>1</v>
      </c>
      <c r="P2691" s="17">
        <v>0</v>
      </c>
      <c r="Q2691" s="17">
        <v>1</v>
      </c>
      <c r="R2691" s="17">
        <v>1</v>
      </c>
      <c r="S2691" s="17">
        <v>0</v>
      </c>
      <c r="T2691" s="17">
        <v>1</v>
      </c>
      <c r="U2691" s="17">
        <v>1</v>
      </c>
      <c r="V2691" s="17">
        <v>0</v>
      </c>
      <c r="W2691" s="17">
        <v>1</v>
      </c>
    </row>
    <row r="2692" spans="4:23" ht="15" customHeight="1" outlineLevel="2" x14ac:dyDescent="0.2">
      <c r="D2692" s="41" t="s">
        <v>791</v>
      </c>
      <c r="E2692" s="17" t="s">
        <v>792</v>
      </c>
      <c r="F2692" s="17">
        <v>6</v>
      </c>
      <c r="G2692" s="17">
        <v>0</v>
      </c>
      <c r="H2692" s="17">
        <v>6</v>
      </c>
      <c r="I2692" s="17">
        <v>5</v>
      </c>
      <c r="J2692" s="17">
        <v>0</v>
      </c>
      <c r="K2692" s="17">
        <v>5</v>
      </c>
      <c r="L2692" s="17">
        <v>3</v>
      </c>
      <c r="M2692" s="17">
        <v>0</v>
      </c>
      <c r="N2692" s="17">
        <v>3</v>
      </c>
      <c r="O2692" s="17">
        <v>3</v>
      </c>
      <c r="P2692" s="17">
        <v>0</v>
      </c>
      <c r="Q2692" s="17">
        <v>3</v>
      </c>
      <c r="R2692" s="17">
        <v>5</v>
      </c>
      <c r="S2692" s="17">
        <v>2</v>
      </c>
      <c r="T2692" s="17">
        <v>3</v>
      </c>
      <c r="U2692" s="17">
        <v>5</v>
      </c>
      <c r="V2692" s="17">
        <v>2</v>
      </c>
      <c r="W2692" s="17">
        <v>3</v>
      </c>
    </row>
    <row r="2693" spans="4:23" ht="15" customHeight="1" outlineLevel="2" x14ac:dyDescent="0.2">
      <c r="D2693" s="41" t="s">
        <v>793</v>
      </c>
      <c r="E2693" s="17" t="s">
        <v>794</v>
      </c>
      <c r="F2693" s="17">
        <v>4</v>
      </c>
      <c r="G2693" s="17">
        <v>0</v>
      </c>
      <c r="H2693" s="17">
        <v>4</v>
      </c>
      <c r="I2693" s="17">
        <v>4</v>
      </c>
      <c r="J2693" s="17">
        <v>0</v>
      </c>
      <c r="K2693" s="17">
        <v>4</v>
      </c>
      <c r="L2693" s="17">
        <v>3</v>
      </c>
      <c r="M2693" s="17">
        <v>0</v>
      </c>
      <c r="N2693" s="17">
        <v>3</v>
      </c>
      <c r="O2693" s="17">
        <v>5</v>
      </c>
      <c r="P2693" s="17">
        <v>0</v>
      </c>
      <c r="Q2693" s="17">
        <v>5</v>
      </c>
      <c r="R2693" s="17">
        <v>4</v>
      </c>
      <c r="S2693" s="17">
        <v>0</v>
      </c>
      <c r="T2693" s="17">
        <v>4</v>
      </c>
      <c r="U2693" s="17">
        <v>5</v>
      </c>
      <c r="V2693" s="17">
        <v>0</v>
      </c>
      <c r="W2693" s="17">
        <v>5</v>
      </c>
    </row>
    <row r="2694" spans="4:23" ht="15" customHeight="1" outlineLevel="2" x14ac:dyDescent="0.2">
      <c r="D2694" s="41" t="s">
        <v>795</v>
      </c>
      <c r="E2694" s="17" t="s">
        <v>796</v>
      </c>
      <c r="F2694" s="17">
        <v>0</v>
      </c>
      <c r="G2694" s="17">
        <v>0</v>
      </c>
      <c r="H2694" s="17">
        <v>0</v>
      </c>
      <c r="I2694" s="17">
        <v>0</v>
      </c>
      <c r="J2694" s="17">
        <v>0</v>
      </c>
      <c r="K2694" s="17">
        <v>0</v>
      </c>
      <c r="L2694" s="17">
        <v>0</v>
      </c>
      <c r="M2694" s="17">
        <v>0</v>
      </c>
      <c r="N2694" s="17">
        <v>0</v>
      </c>
      <c r="O2694" s="17">
        <v>0</v>
      </c>
      <c r="P2694" s="17">
        <v>0</v>
      </c>
      <c r="Q2694" s="17">
        <v>0</v>
      </c>
      <c r="R2694" s="17">
        <v>0</v>
      </c>
      <c r="S2694" s="17">
        <v>0</v>
      </c>
      <c r="T2694" s="17">
        <v>0</v>
      </c>
      <c r="U2694" s="17">
        <v>0</v>
      </c>
      <c r="V2694" s="17">
        <v>0</v>
      </c>
      <c r="W2694" s="17">
        <v>0</v>
      </c>
    </row>
    <row r="2695" spans="4:23" ht="15" customHeight="1" outlineLevel="2" x14ac:dyDescent="0.2">
      <c r="D2695" s="41" t="s">
        <v>797</v>
      </c>
      <c r="E2695" s="17" t="s">
        <v>798</v>
      </c>
      <c r="F2695" s="17">
        <v>1</v>
      </c>
      <c r="G2695" s="17">
        <v>0</v>
      </c>
      <c r="H2695" s="17">
        <v>1</v>
      </c>
      <c r="I2695" s="17">
        <v>1</v>
      </c>
      <c r="J2695" s="17">
        <v>0</v>
      </c>
      <c r="K2695" s="17">
        <v>1</v>
      </c>
      <c r="L2695" s="17">
        <v>1</v>
      </c>
      <c r="M2695" s="17">
        <v>0</v>
      </c>
      <c r="N2695" s="17">
        <v>1</v>
      </c>
      <c r="O2695" s="17">
        <v>1</v>
      </c>
      <c r="P2695" s="17">
        <v>0</v>
      </c>
      <c r="Q2695" s="17">
        <v>1</v>
      </c>
      <c r="R2695" s="17">
        <v>1</v>
      </c>
      <c r="S2695" s="17">
        <v>0</v>
      </c>
      <c r="T2695" s="17">
        <v>1</v>
      </c>
      <c r="U2695" s="17">
        <v>1</v>
      </c>
      <c r="V2695" s="17">
        <v>0</v>
      </c>
      <c r="W2695" s="17">
        <v>1</v>
      </c>
    </row>
    <row r="2696" spans="4:23" ht="15" customHeight="1" outlineLevel="2" x14ac:dyDescent="0.2">
      <c r="D2696" s="41" t="s">
        <v>799</v>
      </c>
      <c r="E2696" s="17" t="s">
        <v>800</v>
      </c>
      <c r="F2696" s="17">
        <v>0</v>
      </c>
      <c r="G2696" s="17">
        <v>0</v>
      </c>
      <c r="H2696" s="17">
        <v>0</v>
      </c>
      <c r="I2696" s="17">
        <v>0</v>
      </c>
      <c r="J2696" s="17">
        <v>0</v>
      </c>
      <c r="K2696" s="17">
        <v>0</v>
      </c>
      <c r="L2696" s="17">
        <v>0</v>
      </c>
      <c r="M2696" s="17">
        <v>0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17">
        <v>0</v>
      </c>
      <c r="U2696" s="17">
        <v>0</v>
      </c>
      <c r="V2696" s="17">
        <v>0</v>
      </c>
      <c r="W2696" s="17">
        <v>0</v>
      </c>
    </row>
    <row r="2697" spans="4:23" ht="15" customHeight="1" outlineLevel="2" x14ac:dyDescent="0.2">
      <c r="D2697" s="41" t="s">
        <v>801</v>
      </c>
      <c r="E2697" s="17" t="s">
        <v>802</v>
      </c>
      <c r="F2697" s="17">
        <v>1</v>
      </c>
      <c r="G2697" s="17">
        <v>0</v>
      </c>
      <c r="H2697" s="17">
        <v>1</v>
      </c>
      <c r="I2697" s="17">
        <v>0</v>
      </c>
      <c r="J2697" s="17">
        <v>0</v>
      </c>
      <c r="K2697" s="17">
        <v>0</v>
      </c>
      <c r="L2697" s="17">
        <v>0</v>
      </c>
      <c r="M2697" s="17">
        <v>0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0</v>
      </c>
      <c r="T2697" s="17">
        <v>0</v>
      </c>
      <c r="U2697" s="17">
        <v>0</v>
      </c>
      <c r="V2697" s="17">
        <v>0</v>
      </c>
      <c r="W2697" s="17">
        <v>0</v>
      </c>
    </row>
    <row r="2698" spans="4:23" ht="15" customHeight="1" outlineLevel="2" x14ac:dyDescent="0.2">
      <c r="D2698" s="41" t="s">
        <v>803</v>
      </c>
      <c r="E2698" s="17" t="s">
        <v>804</v>
      </c>
      <c r="F2698" s="17">
        <v>0</v>
      </c>
      <c r="G2698" s="17">
        <v>0</v>
      </c>
      <c r="H2698" s="17">
        <v>0</v>
      </c>
      <c r="I2698" s="17">
        <v>0</v>
      </c>
      <c r="J2698" s="17">
        <v>0</v>
      </c>
      <c r="K2698" s="17">
        <v>0</v>
      </c>
      <c r="L2698" s="17">
        <v>0</v>
      </c>
      <c r="M2698" s="17">
        <v>0</v>
      </c>
      <c r="N2698" s="17">
        <v>0</v>
      </c>
      <c r="O2698" s="17">
        <v>0</v>
      </c>
      <c r="P2698" s="17">
        <v>0</v>
      </c>
      <c r="Q2698" s="17">
        <v>0</v>
      </c>
      <c r="R2698" s="17">
        <v>0</v>
      </c>
      <c r="S2698" s="17">
        <v>0</v>
      </c>
      <c r="T2698" s="17">
        <v>0</v>
      </c>
      <c r="U2698" s="17">
        <v>0</v>
      </c>
      <c r="V2698" s="17">
        <v>0</v>
      </c>
      <c r="W2698" s="17">
        <v>0</v>
      </c>
    </row>
    <row r="2699" spans="4:23" ht="15" customHeight="1" outlineLevel="2" x14ac:dyDescent="0.2">
      <c r="D2699" s="41" t="s">
        <v>805</v>
      </c>
      <c r="E2699" s="17" t="s">
        <v>806</v>
      </c>
      <c r="F2699" s="17">
        <v>0</v>
      </c>
      <c r="G2699" s="17">
        <v>0</v>
      </c>
      <c r="H2699" s="17">
        <v>0</v>
      </c>
      <c r="I2699" s="17">
        <v>0</v>
      </c>
      <c r="J2699" s="17">
        <v>0</v>
      </c>
      <c r="K2699" s="17">
        <v>0</v>
      </c>
      <c r="L2699" s="17">
        <v>0</v>
      </c>
      <c r="M2699" s="17">
        <v>0</v>
      </c>
      <c r="N2699" s="17">
        <v>0</v>
      </c>
      <c r="O2699" s="17">
        <v>0</v>
      </c>
      <c r="P2699" s="17">
        <v>0</v>
      </c>
      <c r="Q2699" s="17">
        <v>0</v>
      </c>
      <c r="R2699" s="17">
        <v>0</v>
      </c>
      <c r="S2699" s="17">
        <v>0</v>
      </c>
      <c r="T2699" s="17">
        <v>0</v>
      </c>
      <c r="U2699" s="17">
        <v>0</v>
      </c>
      <c r="V2699" s="17">
        <v>0</v>
      </c>
      <c r="W2699" s="17">
        <v>0</v>
      </c>
    </row>
    <row r="2700" spans="4:23" ht="15" customHeight="1" outlineLevel="2" x14ac:dyDescent="0.2">
      <c r="D2700" s="41" t="s">
        <v>807</v>
      </c>
      <c r="E2700" s="17" t="s">
        <v>808</v>
      </c>
      <c r="F2700" s="17">
        <v>0</v>
      </c>
      <c r="G2700" s="17">
        <v>0</v>
      </c>
      <c r="H2700" s="17">
        <v>0</v>
      </c>
      <c r="I2700" s="17">
        <v>0</v>
      </c>
      <c r="J2700" s="17">
        <v>0</v>
      </c>
      <c r="K2700" s="17">
        <v>0</v>
      </c>
      <c r="L2700" s="17">
        <v>0</v>
      </c>
      <c r="M2700" s="17">
        <v>0</v>
      </c>
      <c r="N2700" s="17">
        <v>0</v>
      </c>
      <c r="O2700" s="17">
        <v>0</v>
      </c>
      <c r="P2700" s="17">
        <v>0</v>
      </c>
      <c r="Q2700" s="17">
        <v>0</v>
      </c>
      <c r="R2700" s="17">
        <v>0</v>
      </c>
      <c r="S2700" s="17">
        <v>0</v>
      </c>
      <c r="T2700" s="17">
        <v>0</v>
      </c>
      <c r="U2700" s="17">
        <v>0</v>
      </c>
      <c r="V2700" s="17">
        <v>0</v>
      </c>
      <c r="W2700" s="17">
        <v>0</v>
      </c>
    </row>
    <row r="2701" spans="4:23" ht="15" customHeight="1" outlineLevel="2" x14ac:dyDescent="0.2">
      <c r="D2701" s="41" t="s">
        <v>809</v>
      </c>
      <c r="E2701" s="17" t="s">
        <v>810</v>
      </c>
      <c r="F2701" s="17">
        <v>0</v>
      </c>
      <c r="G2701" s="17">
        <v>0</v>
      </c>
      <c r="H2701" s="17">
        <v>0</v>
      </c>
      <c r="I2701" s="17">
        <v>0</v>
      </c>
      <c r="J2701" s="17">
        <v>0</v>
      </c>
      <c r="K2701" s="17">
        <v>0</v>
      </c>
      <c r="L2701" s="17">
        <v>0</v>
      </c>
      <c r="M2701" s="17">
        <v>0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0</v>
      </c>
      <c r="T2701" s="17">
        <v>0</v>
      </c>
      <c r="U2701" s="17">
        <v>0</v>
      </c>
      <c r="V2701" s="17">
        <v>0</v>
      </c>
      <c r="W2701" s="17">
        <v>0</v>
      </c>
    </row>
    <row r="2702" spans="4:23" ht="15" customHeight="1" outlineLevel="2" x14ac:dyDescent="0.2">
      <c r="D2702" s="41" t="s">
        <v>811</v>
      </c>
      <c r="E2702" s="17" t="s">
        <v>812</v>
      </c>
      <c r="F2702" s="17">
        <v>0</v>
      </c>
      <c r="G2702" s="17">
        <v>0</v>
      </c>
      <c r="H2702" s="17">
        <v>0</v>
      </c>
      <c r="I2702" s="17">
        <v>0</v>
      </c>
      <c r="J2702" s="17">
        <v>0</v>
      </c>
      <c r="K2702" s="17">
        <v>0</v>
      </c>
      <c r="L2702" s="17">
        <v>0</v>
      </c>
      <c r="M2702" s="17">
        <v>0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0</v>
      </c>
      <c r="T2702" s="17">
        <v>0</v>
      </c>
      <c r="U2702" s="17">
        <v>0</v>
      </c>
      <c r="V2702" s="17">
        <v>0</v>
      </c>
      <c r="W2702" s="17">
        <v>0</v>
      </c>
    </row>
    <row r="2703" spans="4:23" ht="15" customHeight="1" outlineLevel="2" x14ac:dyDescent="0.2">
      <c r="D2703" s="41" t="s">
        <v>813</v>
      </c>
      <c r="E2703" s="17" t="s">
        <v>814</v>
      </c>
      <c r="F2703" s="17">
        <v>0</v>
      </c>
      <c r="G2703" s="17">
        <v>0</v>
      </c>
      <c r="H2703" s="17">
        <v>0</v>
      </c>
      <c r="I2703" s="17">
        <v>0</v>
      </c>
      <c r="J2703" s="17">
        <v>0</v>
      </c>
      <c r="K2703" s="17">
        <v>0</v>
      </c>
      <c r="L2703" s="17">
        <v>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17">
        <v>0</v>
      </c>
      <c r="U2703" s="17">
        <v>0</v>
      </c>
      <c r="V2703" s="17">
        <v>0</v>
      </c>
      <c r="W2703" s="17">
        <v>0</v>
      </c>
    </row>
    <row r="2704" spans="4:23" ht="15" customHeight="1" outlineLevel="2" x14ac:dyDescent="0.2">
      <c r="D2704" s="41" t="s">
        <v>815</v>
      </c>
      <c r="E2704" s="17" t="s">
        <v>816</v>
      </c>
      <c r="F2704" s="17">
        <v>0</v>
      </c>
      <c r="G2704" s="17">
        <v>0</v>
      </c>
      <c r="H2704" s="17">
        <v>0</v>
      </c>
      <c r="I2704" s="17">
        <v>0</v>
      </c>
      <c r="J2704" s="17">
        <v>0</v>
      </c>
      <c r="K2704" s="17">
        <v>0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0</v>
      </c>
      <c r="R2704" s="17">
        <v>0</v>
      </c>
      <c r="S2704" s="17">
        <v>0</v>
      </c>
      <c r="T2704" s="17">
        <v>0</v>
      </c>
      <c r="U2704" s="17">
        <v>0</v>
      </c>
      <c r="V2704" s="17">
        <v>0</v>
      </c>
      <c r="W2704" s="17">
        <v>0</v>
      </c>
    </row>
    <row r="2705" spans="4:23" ht="15" customHeight="1" outlineLevel="2" x14ac:dyDescent="0.2">
      <c r="D2705" s="41" t="s">
        <v>817</v>
      </c>
      <c r="E2705" s="17" t="s">
        <v>818</v>
      </c>
      <c r="F2705" s="17">
        <v>0</v>
      </c>
      <c r="G2705" s="17">
        <v>0</v>
      </c>
      <c r="H2705" s="17">
        <v>0</v>
      </c>
      <c r="I2705" s="17">
        <v>0</v>
      </c>
      <c r="J2705" s="17">
        <v>0</v>
      </c>
      <c r="K2705" s="17">
        <v>0</v>
      </c>
      <c r="L2705" s="17">
        <v>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17">
        <v>0</v>
      </c>
      <c r="U2705" s="17">
        <v>0</v>
      </c>
      <c r="V2705" s="17">
        <v>0</v>
      </c>
      <c r="W2705" s="17">
        <v>0</v>
      </c>
    </row>
    <row r="2706" spans="4:23" ht="15" customHeight="1" outlineLevel="2" x14ac:dyDescent="0.2">
      <c r="D2706" s="41" t="s">
        <v>819</v>
      </c>
      <c r="E2706" s="17" t="s">
        <v>820</v>
      </c>
      <c r="F2706" s="17">
        <v>0</v>
      </c>
      <c r="G2706" s="17">
        <v>0</v>
      </c>
      <c r="H2706" s="17">
        <v>0</v>
      </c>
      <c r="I2706" s="17">
        <v>0</v>
      </c>
      <c r="J2706" s="17">
        <v>0</v>
      </c>
      <c r="K2706" s="17">
        <v>0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0</v>
      </c>
      <c r="R2706" s="17">
        <v>0</v>
      </c>
      <c r="S2706" s="17">
        <v>0</v>
      </c>
      <c r="T2706" s="17">
        <v>0</v>
      </c>
      <c r="U2706" s="17">
        <v>0</v>
      </c>
      <c r="V2706" s="17">
        <v>0</v>
      </c>
      <c r="W2706" s="17">
        <v>0</v>
      </c>
    </row>
    <row r="2707" spans="4:23" ht="15" customHeight="1" outlineLevel="2" x14ac:dyDescent="0.2">
      <c r="D2707" s="41" t="s">
        <v>821</v>
      </c>
      <c r="E2707" s="17" t="s">
        <v>822</v>
      </c>
      <c r="F2707" s="17">
        <v>0</v>
      </c>
      <c r="G2707" s="17">
        <v>0</v>
      </c>
      <c r="H2707" s="17">
        <v>0</v>
      </c>
      <c r="I2707" s="17">
        <v>0</v>
      </c>
      <c r="J2707" s="17">
        <v>0</v>
      </c>
      <c r="K2707" s="17">
        <v>0</v>
      </c>
      <c r="L2707" s="17">
        <v>0</v>
      </c>
      <c r="M2707" s="17">
        <v>0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0</v>
      </c>
      <c r="T2707" s="17">
        <v>0</v>
      </c>
      <c r="U2707" s="17">
        <v>0</v>
      </c>
      <c r="V2707" s="17">
        <v>0</v>
      </c>
      <c r="W2707" s="17">
        <v>0</v>
      </c>
    </row>
    <row r="2708" spans="4:23" ht="15" customHeight="1" outlineLevel="2" x14ac:dyDescent="0.2">
      <c r="D2708" s="41" t="s">
        <v>823</v>
      </c>
      <c r="E2708" s="17" t="s">
        <v>824</v>
      </c>
      <c r="F2708" s="17">
        <v>0</v>
      </c>
      <c r="G2708" s="17">
        <v>0</v>
      </c>
      <c r="H2708" s="17">
        <v>0</v>
      </c>
      <c r="I2708" s="17">
        <v>0</v>
      </c>
      <c r="J2708" s="17">
        <v>0</v>
      </c>
      <c r="K2708" s="17">
        <v>0</v>
      </c>
      <c r="L2708" s="17">
        <v>0</v>
      </c>
      <c r="M2708" s="17">
        <v>0</v>
      </c>
      <c r="N2708" s="17">
        <v>0</v>
      </c>
      <c r="O2708" s="17">
        <v>0</v>
      </c>
      <c r="P2708" s="17">
        <v>0</v>
      </c>
      <c r="Q2708" s="17">
        <v>0</v>
      </c>
      <c r="R2708" s="17">
        <v>0</v>
      </c>
      <c r="S2708" s="17">
        <v>0</v>
      </c>
      <c r="T2708" s="17">
        <v>0</v>
      </c>
      <c r="U2708" s="17">
        <v>0</v>
      </c>
      <c r="V2708" s="17">
        <v>0</v>
      </c>
      <c r="W2708" s="17">
        <v>0</v>
      </c>
    </row>
    <row r="2709" spans="4:23" ht="15" customHeight="1" outlineLevel="2" x14ac:dyDescent="0.2">
      <c r="D2709" s="41" t="s">
        <v>825</v>
      </c>
      <c r="E2709" s="17" t="s">
        <v>826</v>
      </c>
      <c r="F2709" s="17">
        <v>0</v>
      </c>
      <c r="G2709" s="17">
        <v>0</v>
      </c>
      <c r="H2709" s="17">
        <v>0</v>
      </c>
      <c r="I2709" s="17">
        <v>0</v>
      </c>
      <c r="J2709" s="17">
        <v>0</v>
      </c>
      <c r="K2709" s="17">
        <v>0</v>
      </c>
      <c r="L2709" s="17">
        <v>0</v>
      </c>
      <c r="M2709" s="17">
        <v>0</v>
      </c>
      <c r="N2709" s="17">
        <v>0</v>
      </c>
      <c r="O2709" s="17">
        <v>0</v>
      </c>
      <c r="P2709" s="17">
        <v>0</v>
      </c>
      <c r="Q2709" s="17">
        <v>0</v>
      </c>
      <c r="R2709" s="17">
        <v>0</v>
      </c>
      <c r="S2709" s="17">
        <v>0</v>
      </c>
      <c r="T2709" s="17">
        <v>0</v>
      </c>
      <c r="U2709" s="17">
        <v>0</v>
      </c>
      <c r="V2709" s="17">
        <v>0</v>
      </c>
      <c r="W2709" s="17">
        <v>0</v>
      </c>
    </row>
    <row r="2710" spans="4:23" ht="15" customHeight="1" outlineLevel="2" x14ac:dyDescent="0.2">
      <c r="D2710" s="41" t="s">
        <v>827</v>
      </c>
      <c r="E2710" s="17" t="s">
        <v>828</v>
      </c>
      <c r="F2710" s="17">
        <v>0</v>
      </c>
      <c r="G2710" s="17">
        <v>0</v>
      </c>
      <c r="H2710" s="17">
        <v>0</v>
      </c>
      <c r="I2710" s="17">
        <v>0</v>
      </c>
      <c r="J2710" s="17">
        <v>0</v>
      </c>
      <c r="K2710" s="17">
        <v>0</v>
      </c>
      <c r="L2710" s="17">
        <v>0</v>
      </c>
      <c r="M2710" s="17">
        <v>0</v>
      </c>
      <c r="N2710" s="17">
        <v>0</v>
      </c>
      <c r="O2710" s="17">
        <v>0</v>
      </c>
      <c r="P2710" s="17">
        <v>0</v>
      </c>
      <c r="Q2710" s="17">
        <v>0</v>
      </c>
      <c r="R2710" s="17">
        <v>0</v>
      </c>
      <c r="S2710" s="17">
        <v>0</v>
      </c>
      <c r="T2710" s="17">
        <v>0</v>
      </c>
      <c r="U2710" s="17">
        <v>0</v>
      </c>
      <c r="V2710" s="17">
        <v>0</v>
      </c>
      <c r="W2710" s="17">
        <v>0</v>
      </c>
    </row>
    <row r="2711" spans="4:23" ht="15" customHeight="1" outlineLevel="2" x14ac:dyDescent="0.2">
      <c r="D2711" s="41" t="s">
        <v>829</v>
      </c>
      <c r="E2711" s="17" t="s">
        <v>830</v>
      </c>
      <c r="F2711" s="17">
        <v>0</v>
      </c>
      <c r="G2711" s="17">
        <v>0</v>
      </c>
      <c r="H2711" s="17">
        <v>0</v>
      </c>
      <c r="I2711" s="17">
        <v>0</v>
      </c>
      <c r="J2711" s="17">
        <v>0</v>
      </c>
      <c r="K2711" s="17">
        <v>0</v>
      </c>
      <c r="L2711" s="17">
        <v>0</v>
      </c>
      <c r="M2711" s="17">
        <v>0</v>
      </c>
      <c r="N2711" s="17">
        <v>0</v>
      </c>
      <c r="O2711" s="17">
        <v>0</v>
      </c>
      <c r="P2711" s="17">
        <v>0</v>
      </c>
      <c r="Q2711" s="17">
        <v>0</v>
      </c>
      <c r="R2711" s="17">
        <v>0</v>
      </c>
      <c r="S2711" s="17">
        <v>0</v>
      </c>
      <c r="T2711" s="17">
        <v>0</v>
      </c>
      <c r="U2711" s="17">
        <v>0</v>
      </c>
      <c r="V2711" s="17">
        <v>0</v>
      </c>
      <c r="W2711" s="17">
        <v>0</v>
      </c>
    </row>
    <row r="2712" spans="4:23" ht="15" customHeight="1" outlineLevel="2" x14ac:dyDescent="0.2">
      <c r="D2712" s="41" t="s">
        <v>831</v>
      </c>
      <c r="E2712" s="17" t="s">
        <v>832</v>
      </c>
      <c r="F2712" s="17">
        <v>3</v>
      </c>
      <c r="G2712" s="17">
        <v>0</v>
      </c>
      <c r="H2712" s="17">
        <v>3</v>
      </c>
      <c r="I2712" s="17">
        <v>3</v>
      </c>
      <c r="J2712" s="17">
        <v>0</v>
      </c>
      <c r="K2712" s="17">
        <v>3</v>
      </c>
      <c r="L2712" s="17">
        <v>2</v>
      </c>
      <c r="M2712" s="17">
        <v>0</v>
      </c>
      <c r="N2712" s="17">
        <v>2</v>
      </c>
      <c r="O2712" s="17">
        <v>3</v>
      </c>
      <c r="P2712" s="17">
        <v>0</v>
      </c>
      <c r="Q2712" s="17">
        <v>3</v>
      </c>
      <c r="R2712" s="17">
        <v>5</v>
      </c>
      <c r="S2712" s="17">
        <v>0</v>
      </c>
      <c r="T2712" s="17">
        <v>5</v>
      </c>
      <c r="U2712" s="17">
        <v>5</v>
      </c>
      <c r="V2712" s="17">
        <v>0</v>
      </c>
      <c r="W2712" s="17">
        <v>5</v>
      </c>
    </row>
    <row r="2713" spans="4:23" ht="15" customHeight="1" outlineLevel="2" x14ac:dyDescent="0.2">
      <c r="D2713" s="41" t="s">
        <v>833</v>
      </c>
      <c r="E2713" s="17" t="s">
        <v>834</v>
      </c>
      <c r="F2713" s="17">
        <v>0</v>
      </c>
      <c r="G2713" s="17">
        <v>0</v>
      </c>
      <c r="H2713" s="17">
        <v>0</v>
      </c>
      <c r="I2713" s="17">
        <v>0</v>
      </c>
      <c r="J2713" s="17">
        <v>0</v>
      </c>
      <c r="K2713" s="17">
        <v>0</v>
      </c>
      <c r="L2713" s="17">
        <v>0</v>
      </c>
      <c r="M2713" s="17">
        <v>0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0</v>
      </c>
      <c r="T2713" s="17">
        <v>0</v>
      </c>
      <c r="U2713" s="17">
        <v>0</v>
      </c>
      <c r="V2713" s="17">
        <v>0</v>
      </c>
      <c r="W2713" s="17">
        <v>0</v>
      </c>
    </row>
    <row r="2714" spans="4:23" ht="15" customHeight="1" outlineLevel="2" x14ac:dyDescent="0.2">
      <c r="D2714" s="41" t="s">
        <v>835</v>
      </c>
      <c r="E2714" s="17" t="s">
        <v>836</v>
      </c>
      <c r="F2714" s="17">
        <v>0</v>
      </c>
      <c r="G2714" s="17">
        <v>0</v>
      </c>
      <c r="H2714" s="17">
        <v>0</v>
      </c>
      <c r="I2714" s="17">
        <v>0</v>
      </c>
      <c r="J2714" s="17">
        <v>0</v>
      </c>
      <c r="K2714" s="17">
        <v>0</v>
      </c>
      <c r="L2714" s="17">
        <v>0</v>
      </c>
      <c r="M2714" s="17">
        <v>0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17">
        <v>0</v>
      </c>
      <c r="U2714" s="17">
        <v>0</v>
      </c>
      <c r="V2714" s="17">
        <v>0</v>
      </c>
      <c r="W2714" s="17">
        <v>0</v>
      </c>
    </row>
    <row r="2715" spans="4:23" ht="15" customHeight="1" outlineLevel="2" x14ac:dyDescent="0.2">
      <c r="D2715" s="41" t="s">
        <v>837</v>
      </c>
      <c r="E2715" s="17" t="s">
        <v>838</v>
      </c>
      <c r="F2715" s="17">
        <v>0</v>
      </c>
      <c r="G2715" s="17">
        <v>0</v>
      </c>
      <c r="H2715" s="17">
        <v>0</v>
      </c>
      <c r="I2715" s="17">
        <v>1</v>
      </c>
      <c r="J2715" s="17">
        <v>0</v>
      </c>
      <c r="K2715" s="17">
        <v>1</v>
      </c>
      <c r="L2715" s="17">
        <v>1</v>
      </c>
      <c r="M2715" s="17">
        <v>0</v>
      </c>
      <c r="N2715" s="17">
        <v>1</v>
      </c>
      <c r="O2715" s="17">
        <v>1</v>
      </c>
      <c r="P2715" s="17">
        <v>0</v>
      </c>
      <c r="Q2715" s="17">
        <v>1</v>
      </c>
      <c r="R2715" s="17">
        <v>1</v>
      </c>
      <c r="S2715" s="17">
        <v>0</v>
      </c>
      <c r="T2715" s="17">
        <v>1</v>
      </c>
      <c r="U2715" s="17">
        <v>1</v>
      </c>
      <c r="V2715" s="17">
        <v>0</v>
      </c>
      <c r="W2715" s="17">
        <v>1</v>
      </c>
    </row>
    <row r="2716" spans="4:23" ht="15" customHeight="1" outlineLevel="2" x14ac:dyDescent="0.2">
      <c r="D2716" s="41" t="s">
        <v>839</v>
      </c>
      <c r="E2716" s="17" t="s">
        <v>840</v>
      </c>
      <c r="F2716" s="17">
        <v>0</v>
      </c>
      <c r="G2716" s="17">
        <v>0</v>
      </c>
      <c r="H2716" s="17">
        <v>0</v>
      </c>
      <c r="I2716" s="17">
        <v>0</v>
      </c>
      <c r="J2716" s="17">
        <v>0</v>
      </c>
      <c r="K2716" s="17">
        <v>0</v>
      </c>
      <c r="L2716" s="17">
        <v>0</v>
      </c>
      <c r="M2716" s="17">
        <v>0</v>
      </c>
      <c r="N2716" s="17">
        <v>0</v>
      </c>
      <c r="O2716" s="17">
        <v>0</v>
      </c>
      <c r="P2716" s="17">
        <v>0</v>
      </c>
      <c r="Q2716" s="17">
        <v>0</v>
      </c>
      <c r="R2716" s="17">
        <v>1</v>
      </c>
      <c r="S2716" s="17">
        <v>0</v>
      </c>
      <c r="T2716" s="17">
        <v>1</v>
      </c>
      <c r="U2716" s="17">
        <v>1</v>
      </c>
      <c r="V2716" s="17">
        <v>0</v>
      </c>
      <c r="W2716" s="17">
        <v>1</v>
      </c>
    </row>
    <row r="2717" spans="4:23" ht="15" customHeight="1" outlineLevel="2" x14ac:dyDescent="0.2">
      <c r="D2717" s="41" t="s">
        <v>841</v>
      </c>
      <c r="E2717" s="17" t="s">
        <v>842</v>
      </c>
      <c r="F2717" s="17">
        <v>0</v>
      </c>
      <c r="G2717" s="17">
        <v>0</v>
      </c>
      <c r="H2717" s="17">
        <v>0</v>
      </c>
      <c r="I2717" s="17">
        <v>0</v>
      </c>
      <c r="J2717" s="17">
        <v>0</v>
      </c>
      <c r="K2717" s="17">
        <v>0</v>
      </c>
      <c r="L2717" s="17">
        <v>0</v>
      </c>
      <c r="M2717" s="17">
        <v>0</v>
      </c>
      <c r="N2717" s="17">
        <v>0</v>
      </c>
      <c r="O2717" s="17">
        <v>0</v>
      </c>
      <c r="P2717" s="17">
        <v>0</v>
      </c>
      <c r="Q2717" s="17">
        <v>0</v>
      </c>
      <c r="R2717" s="17">
        <v>0</v>
      </c>
      <c r="S2717" s="17">
        <v>0</v>
      </c>
      <c r="T2717" s="17">
        <v>0</v>
      </c>
      <c r="U2717" s="17">
        <v>0</v>
      </c>
      <c r="V2717" s="17">
        <v>0</v>
      </c>
      <c r="W2717" s="17">
        <v>0</v>
      </c>
    </row>
    <row r="2718" spans="4:23" ht="15" customHeight="1" outlineLevel="2" x14ac:dyDescent="0.2">
      <c r="D2718" s="41" t="s">
        <v>843</v>
      </c>
      <c r="E2718" s="17" t="s">
        <v>844</v>
      </c>
      <c r="F2718" s="17">
        <v>0</v>
      </c>
      <c r="G2718" s="17">
        <v>0</v>
      </c>
      <c r="H2718" s="17">
        <v>0</v>
      </c>
      <c r="I2718" s="17">
        <v>0</v>
      </c>
      <c r="J2718" s="17">
        <v>0</v>
      </c>
      <c r="K2718" s="17">
        <v>0</v>
      </c>
      <c r="L2718" s="17">
        <v>0</v>
      </c>
      <c r="M2718" s="17">
        <v>0</v>
      </c>
      <c r="N2718" s="17">
        <v>0</v>
      </c>
      <c r="O2718" s="17">
        <v>1</v>
      </c>
      <c r="P2718" s="17">
        <v>0</v>
      </c>
      <c r="Q2718" s="17">
        <v>1</v>
      </c>
      <c r="R2718" s="17">
        <v>0</v>
      </c>
      <c r="S2718" s="17">
        <v>0</v>
      </c>
      <c r="T2718" s="17">
        <v>0</v>
      </c>
      <c r="U2718" s="17">
        <v>0</v>
      </c>
      <c r="V2718" s="17">
        <v>0</v>
      </c>
      <c r="W2718" s="17">
        <v>0</v>
      </c>
    </row>
    <row r="2719" spans="4:23" ht="15" customHeight="1" outlineLevel="2" x14ac:dyDescent="0.2">
      <c r="D2719" s="41" t="s">
        <v>845</v>
      </c>
      <c r="E2719" s="17" t="s">
        <v>846</v>
      </c>
      <c r="F2719" s="17">
        <v>0</v>
      </c>
      <c r="G2719" s="17">
        <v>0</v>
      </c>
      <c r="H2719" s="17">
        <v>0</v>
      </c>
      <c r="I2719" s="17">
        <v>0</v>
      </c>
      <c r="J2719" s="17">
        <v>0</v>
      </c>
      <c r="K2719" s="17">
        <v>0</v>
      </c>
      <c r="L2719" s="17">
        <v>0</v>
      </c>
      <c r="M2719" s="17">
        <v>0</v>
      </c>
      <c r="N2719" s="17">
        <v>0</v>
      </c>
      <c r="O2719" s="17">
        <v>0</v>
      </c>
      <c r="P2719" s="17">
        <v>0</v>
      </c>
      <c r="Q2719" s="17">
        <v>0</v>
      </c>
      <c r="R2719" s="17">
        <v>0</v>
      </c>
      <c r="S2719" s="17">
        <v>0</v>
      </c>
      <c r="T2719" s="17">
        <v>0</v>
      </c>
      <c r="U2719" s="17">
        <v>0</v>
      </c>
      <c r="V2719" s="17">
        <v>0</v>
      </c>
      <c r="W2719" s="17">
        <v>0</v>
      </c>
    </row>
    <row r="2720" spans="4:23" ht="15" customHeight="1" outlineLevel="2" x14ac:dyDescent="0.2">
      <c r="D2720" s="41" t="s">
        <v>847</v>
      </c>
      <c r="E2720" s="17" t="s">
        <v>848</v>
      </c>
      <c r="F2720" s="17">
        <v>0</v>
      </c>
      <c r="G2720" s="17">
        <v>0</v>
      </c>
      <c r="H2720" s="17">
        <v>0</v>
      </c>
      <c r="I2720" s="17">
        <v>0</v>
      </c>
      <c r="J2720" s="17">
        <v>0</v>
      </c>
      <c r="K2720" s="17">
        <v>0</v>
      </c>
      <c r="L2720" s="17">
        <v>0</v>
      </c>
      <c r="M2720" s="17">
        <v>0</v>
      </c>
      <c r="N2720" s="17">
        <v>0</v>
      </c>
      <c r="O2720" s="17">
        <v>0</v>
      </c>
      <c r="P2720" s="17">
        <v>0</v>
      </c>
      <c r="Q2720" s="17">
        <v>0</v>
      </c>
      <c r="R2720" s="17">
        <v>0</v>
      </c>
      <c r="S2720" s="17">
        <v>0</v>
      </c>
      <c r="T2720" s="17">
        <v>0</v>
      </c>
      <c r="U2720" s="17">
        <v>0</v>
      </c>
      <c r="V2720" s="17">
        <v>0</v>
      </c>
      <c r="W2720" s="17">
        <v>0</v>
      </c>
    </row>
    <row r="2721" spans="4:23" ht="15" customHeight="1" outlineLevel="2" x14ac:dyDescent="0.2">
      <c r="D2721" s="41" t="s">
        <v>849</v>
      </c>
      <c r="E2721" s="17" t="s">
        <v>850</v>
      </c>
      <c r="F2721" s="17">
        <v>1</v>
      </c>
      <c r="G2721" s="17">
        <v>0</v>
      </c>
      <c r="H2721" s="17">
        <v>1</v>
      </c>
      <c r="I2721" s="17">
        <v>1</v>
      </c>
      <c r="J2721" s="17">
        <v>0</v>
      </c>
      <c r="K2721" s="17">
        <v>1</v>
      </c>
      <c r="L2721" s="17">
        <v>1</v>
      </c>
      <c r="M2721" s="17">
        <v>0</v>
      </c>
      <c r="N2721" s="17">
        <v>1</v>
      </c>
      <c r="O2721" s="17">
        <v>1</v>
      </c>
      <c r="P2721" s="17">
        <v>0</v>
      </c>
      <c r="Q2721" s="17">
        <v>1</v>
      </c>
      <c r="R2721" s="17">
        <v>1</v>
      </c>
      <c r="S2721" s="17">
        <v>0</v>
      </c>
      <c r="T2721" s="17">
        <v>1</v>
      </c>
      <c r="U2721" s="17">
        <v>1</v>
      </c>
      <c r="V2721" s="17">
        <v>0</v>
      </c>
      <c r="W2721" s="17">
        <v>1</v>
      </c>
    </row>
    <row r="2722" spans="4:23" ht="15" customHeight="1" outlineLevel="2" x14ac:dyDescent="0.2">
      <c r="D2722" s="41" t="s">
        <v>851</v>
      </c>
      <c r="E2722" s="17" t="s">
        <v>852</v>
      </c>
      <c r="F2722" s="17">
        <v>0</v>
      </c>
      <c r="G2722" s="17">
        <v>0</v>
      </c>
      <c r="H2722" s="17">
        <v>0</v>
      </c>
      <c r="I2722" s="17">
        <v>0</v>
      </c>
      <c r="J2722" s="17">
        <v>0</v>
      </c>
      <c r="K2722" s="17">
        <v>0</v>
      </c>
      <c r="L2722" s="17">
        <v>0</v>
      </c>
      <c r="M2722" s="17">
        <v>0</v>
      </c>
      <c r="N2722" s="17">
        <v>0</v>
      </c>
      <c r="O2722" s="17">
        <v>0</v>
      </c>
      <c r="P2722" s="17">
        <v>0</v>
      </c>
      <c r="Q2722" s="17">
        <v>0</v>
      </c>
      <c r="R2722" s="17">
        <v>0</v>
      </c>
      <c r="S2722" s="17">
        <v>0</v>
      </c>
      <c r="T2722" s="17">
        <v>0</v>
      </c>
      <c r="U2722" s="17">
        <v>0</v>
      </c>
      <c r="V2722" s="17">
        <v>0</v>
      </c>
      <c r="W2722" s="17">
        <v>0</v>
      </c>
    </row>
    <row r="2723" spans="4:23" ht="15" customHeight="1" outlineLevel="2" x14ac:dyDescent="0.2">
      <c r="D2723" s="41" t="s">
        <v>853</v>
      </c>
      <c r="E2723" s="17" t="s">
        <v>854</v>
      </c>
      <c r="F2723" s="17">
        <v>0</v>
      </c>
      <c r="G2723" s="17">
        <v>0</v>
      </c>
      <c r="H2723" s="17">
        <v>0</v>
      </c>
      <c r="I2723" s="17">
        <v>0</v>
      </c>
      <c r="J2723" s="17">
        <v>0</v>
      </c>
      <c r="K2723" s="17">
        <v>0</v>
      </c>
      <c r="L2723" s="17">
        <v>0</v>
      </c>
      <c r="M2723" s="17">
        <v>0</v>
      </c>
      <c r="N2723" s="17">
        <v>0</v>
      </c>
      <c r="O2723" s="17">
        <v>0</v>
      </c>
      <c r="P2723" s="17">
        <v>0</v>
      </c>
      <c r="Q2723" s="17">
        <v>0</v>
      </c>
      <c r="R2723" s="17">
        <v>0</v>
      </c>
      <c r="S2723" s="17">
        <v>0</v>
      </c>
      <c r="T2723" s="17">
        <v>0</v>
      </c>
      <c r="U2723" s="17">
        <v>0</v>
      </c>
      <c r="V2723" s="17">
        <v>0</v>
      </c>
      <c r="W2723" s="17">
        <v>0</v>
      </c>
    </row>
    <row r="2724" spans="4:23" ht="15" customHeight="1" outlineLevel="2" x14ac:dyDescent="0.2">
      <c r="D2724" s="41" t="s">
        <v>855</v>
      </c>
      <c r="E2724" s="17" t="s">
        <v>856</v>
      </c>
      <c r="F2724" s="17">
        <v>0</v>
      </c>
      <c r="G2724" s="17">
        <v>0</v>
      </c>
      <c r="H2724" s="17">
        <v>0</v>
      </c>
      <c r="I2724" s="17">
        <v>0</v>
      </c>
      <c r="J2724" s="17">
        <v>0</v>
      </c>
      <c r="K2724" s="17">
        <v>0</v>
      </c>
      <c r="L2724" s="17">
        <v>0</v>
      </c>
      <c r="M2724" s="17">
        <v>0</v>
      </c>
      <c r="N2724" s="17">
        <v>0</v>
      </c>
      <c r="O2724" s="17">
        <v>0</v>
      </c>
      <c r="P2724" s="17">
        <v>0</v>
      </c>
      <c r="Q2724" s="17">
        <v>0</v>
      </c>
      <c r="R2724" s="17">
        <v>0</v>
      </c>
      <c r="S2724" s="17">
        <v>0</v>
      </c>
      <c r="T2724" s="17">
        <v>0</v>
      </c>
      <c r="U2724" s="17">
        <v>0</v>
      </c>
      <c r="V2724" s="17">
        <v>0</v>
      </c>
      <c r="W2724" s="17">
        <v>0</v>
      </c>
    </row>
    <row r="2725" spans="4:23" ht="15" customHeight="1" outlineLevel="2" x14ac:dyDescent="0.2">
      <c r="D2725" s="41" t="s">
        <v>857</v>
      </c>
      <c r="E2725" s="17" t="s">
        <v>858</v>
      </c>
      <c r="F2725" s="17">
        <v>0</v>
      </c>
      <c r="G2725" s="17">
        <v>0</v>
      </c>
      <c r="H2725" s="17">
        <v>0</v>
      </c>
      <c r="I2725" s="17">
        <v>0</v>
      </c>
      <c r="J2725" s="17">
        <v>0</v>
      </c>
      <c r="K2725" s="17">
        <v>0</v>
      </c>
      <c r="L2725" s="17">
        <v>0</v>
      </c>
      <c r="M2725" s="17">
        <v>0</v>
      </c>
      <c r="N2725" s="17">
        <v>0</v>
      </c>
      <c r="O2725" s="17">
        <v>0</v>
      </c>
      <c r="P2725" s="17">
        <v>0</v>
      </c>
      <c r="Q2725" s="17">
        <v>0</v>
      </c>
      <c r="R2725" s="17">
        <v>0</v>
      </c>
      <c r="S2725" s="17">
        <v>0</v>
      </c>
      <c r="T2725" s="17">
        <v>0</v>
      </c>
      <c r="U2725" s="17">
        <v>0</v>
      </c>
      <c r="V2725" s="17">
        <v>0</v>
      </c>
      <c r="W2725" s="17">
        <v>0</v>
      </c>
    </row>
    <row r="2726" spans="4:23" ht="15" customHeight="1" outlineLevel="2" x14ac:dyDescent="0.2">
      <c r="D2726" s="41" t="s">
        <v>859</v>
      </c>
      <c r="E2726" s="17" t="s">
        <v>860</v>
      </c>
      <c r="F2726" s="17">
        <v>2</v>
      </c>
      <c r="G2726" s="17">
        <v>0</v>
      </c>
      <c r="H2726" s="17">
        <v>2</v>
      </c>
      <c r="I2726" s="17">
        <v>2</v>
      </c>
      <c r="J2726" s="17">
        <v>0</v>
      </c>
      <c r="K2726" s="17">
        <v>2</v>
      </c>
      <c r="L2726" s="17">
        <v>0</v>
      </c>
      <c r="M2726" s="17">
        <v>0</v>
      </c>
      <c r="N2726" s="17">
        <v>0</v>
      </c>
      <c r="O2726" s="17">
        <v>0</v>
      </c>
      <c r="P2726" s="17">
        <v>0</v>
      </c>
      <c r="Q2726" s="17">
        <v>0</v>
      </c>
      <c r="R2726" s="17">
        <v>0</v>
      </c>
      <c r="S2726" s="17">
        <v>0</v>
      </c>
      <c r="T2726" s="17">
        <v>0</v>
      </c>
      <c r="U2726" s="17">
        <v>0</v>
      </c>
      <c r="V2726" s="17">
        <v>0</v>
      </c>
      <c r="W2726" s="17">
        <v>0</v>
      </c>
    </row>
    <row r="2727" spans="4:23" ht="15" customHeight="1" outlineLevel="2" x14ac:dyDescent="0.2">
      <c r="D2727" s="41" t="s">
        <v>861</v>
      </c>
      <c r="E2727" s="17" t="s">
        <v>862</v>
      </c>
      <c r="F2727" s="17">
        <v>0</v>
      </c>
      <c r="G2727" s="17">
        <v>0</v>
      </c>
      <c r="H2727" s="17">
        <v>0</v>
      </c>
      <c r="I2727" s="17">
        <v>1</v>
      </c>
      <c r="J2727" s="17">
        <v>0</v>
      </c>
      <c r="K2727" s="17">
        <v>1</v>
      </c>
      <c r="L2727" s="17">
        <v>1</v>
      </c>
      <c r="M2727" s="17">
        <v>0</v>
      </c>
      <c r="N2727" s="17">
        <v>1</v>
      </c>
      <c r="O2727" s="17">
        <v>1</v>
      </c>
      <c r="P2727" s="17">
        <v>0</v>
      </c>
      <c r="Q2727" s="17">
        <v>1</v>
      </c>
      <c r="R2727" s="17">
        <v>1</v>
      </c>
      <c r="S2727" s="17">
        <v>0</v>
      </c>
      <c r="T2727" s="17">
        <v>1</v>
      </c>
      <c r="U2727" s="17">
        <v>0</v>
      </c>
      <c r="V2727" s="17">
        <v>0</v>
      </c>
      <c r="W2727" s="17">
        <v>0</v>
      </c>
    </row>
    <row r="2728" spans="4:23" ht="15" customHeight="1" outlineLevel="2" x14ac:dyDescent="0.2">
      <c r="D2728" s="41" t="s">
        <v>863</v>
      </c>
      <c r="E2728" s="17" t="s">
        <v>864</v>
      </c>
      <c r="F2728" s="17">
        <v>0</v>
      </c>
      <c r="G2728" s="17">
        <v>0</v>
      </c>
      <c r="H2728" s="17">
        <v>0</v>
      </c>
      <c r="I2728" s="17">
        <v>0</v>
      </c>
      <c r="J2728" s="17">
        <v>0</v>
      </c>
      <c r="K2728" s="17">
        <v>0</v>
      </c>
      <c r="L2728" s="17">
        <v>0</v>
      </c>
      <c r="M2728" s="17">
        <v>0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17">
        <v>0</v>
      </c>
      <c r="U2728" s="17">
        <v>0</v>
      </c>
      <c r="V2728" s="17">
        <v>0</v>
      </c>
      <c r="W2728" s="17">
        <v>0</v>
      </c>
    </row>
    <row r="2729" spans="4:23" ht="15" customHeight="1" outlineLevel="2" x14ac:dyDescent="0.2">
      <c r="D2729" s="41" t="s">
        <v>865</v>
      </c>
      <c r="E2729" s="17" t="s">
        <v>866</v>
      </c>
      <c r="F2729" s="17">
        <v>0</v>
      </c>
      <c r="G2729" s="17">
        <v>0</v>
      </c>
      <c r="H2729" s="17">
        <v>0</v>
      </c>
      <c r="I2729" s="17">
        <v>0</v>
      </c>
      <c r="J2729" s="17">
        <v>0</v>
      </c>
      <c r="K2729" s="17">
        <v>0</v>
      </c>
      <c r="L2729" s="17">
        <v>0</v>
      </c>
      <c r="M2729" s="17">
        <v>0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17">
        <v>0</v>
      </c>
      <c r="U2729" s="17">
        <v>0</v>
      </c>
      <c r="V2729" s="17">
        <v>0</v>
      </c>
      <c r="W2729" s="17">
        <v>0</v>
      </c>
    </row>
    <row r="2730" spans="4:23" ht="15" customHeight="1" outlineLevel="2" x14ac:dyDescent="0.2">
      <c r="D2730" s="41" t="s">
        <v>867</v>
      </c>
      <c r="E2730" s="17" t="s">
        <v>868</v>
      </c>
      <c r="F2730" s="17">
        <v>4</v>
      </c>
      <c r="G2730" s="17">
        <v>0</v>
      </c>
      <c r="H2730" s="17">
        <v>4</v>
      </c>
      <c r="I2730" s="17">
        <v>2</v>
      </c>
      <c r="J2730" s="17">
        <v>0</v>
      </c>
      <c r="K2730" s="17">
        <v>2</v>
      </c>
      <c r="L2730" s="17">
        <v>3</v>
      </c>
      <c r="M2730" s="17">
        <v>0</v>
      </c>
      <c r="N2730" s="17">
        <v>3</v>
      </c>
      <c r="O2730" s="17">
        <v>3</v>
      </c>
      <c r="P2730" s="17">
        <v>0</v>
      </c>
      <c r="Q2730" s="17">
        <v>3</v>
      </c>
      <c r="R2730" s="17">
        <v>3</v>
      </c>
      <c r="S2730" s="17">
        <v>0</v>
      </c>
      <c r="T2730" s="17">
        <v>3</v>
      </c>
      <c r="U2730" s="17">
        <v>1</v>
      </c>
      <c r="V2730" s="17">
        <v>0</v>
      </c>
      <c r="W2730" s="17">
        <v>1</v>
      </c>
    </row>
    <row r="2731" spans="4:23" ht="15" customHeight="1" outlineLevel="2" x14ac:dyDescent="0.2">
      <c r="D2731" s="41" t="s">
        <v>869</v>
      </c>
      <c r="E2731" s="17" t="s">
        <v>870</v>
      </c>
      <c r="F2731" s="17">
        <v>0</v>
      </c>
      <c r="G2731" s="17">
        <v>0</v>
      </c>
      <c r="H2731" s="17">
        <v>0</v>
      </c>
      <c r="I2731" s="17">
        <v>0</v>
      </c>
      <c r="J2731" s="17">
        <v>0</v>
      </c>
      <c r="K2731" s="17">
        <v>0</v>
      </c>
      <c r="L2731" s="17">
        <v>0</v>
      </c>
      <c r="M2731" s="17">
        <v>0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0</v>
      </c>
      <c r="T2731" s="17">
        <v>0</v>
      </c>
      <c r="U2731" s="17">
        <v>0</v>
      </c>
      <c r="V2731" s="17">
        <v>0</v>
      </c>
      <c r="W2731" s="17">
        <v>0</v>
      </c>
    </row>
    <row r="2732" spans="4:23" ht="15" customHeight="1" outlineLevel="2" x14ac:dyDescent="0.2">
      <c r="D2732" s="41" t="s">
        <v>871</v>
      </c>
      <c r="E2732" s="17" t="s">
        <v>872</v>
      </c>
      <c r="F2732" s="17">
        <v>1</v>
      </c>
      <c r="G2732" s="17">
        <v>0</v>
      </c>
      <c r="H2732" s="17">
        <v>1</v>
      </c>
      <c r="I2732" s="17">
        <v>1</v>
      </c>
      <c r="J2732" s="17">
        <v>0</v>
      </c>
      <c r="K2732" s="17">
        <v>1</v>
      </c>
      <c r="L2732" s="17">
        <v>1</v>
      </c>
      <c r="M2732" s="17">
        <v>0</v>
      </c>
      <c r="N2732" s="17">
        <v>1</v>
      </c>
      <c r="O2732" s="17">
        <v>1</v>
      </c>
      <c r="P2732" s="17">
        <v>0</v>
      </c>
      <c r="Q2732" s="17">
        <v>1</v>
      </c>
      <c r="R2732" s="17">
        <v>1</v>
      </c>
      <c r="S2732" s="17">
        <v>0</v>
      </c>
      <c r="T2732" s="17">
        <v>1</v>
      </c>
      <c r="U2732" s="17">
        <v>0</v>
      </c>
      <c r="V2732" s="17">
        <v>0</v>
      </c>
      <c r="W2732" s="17">
        <v>0</v>
      </c>
    </row>
    <row r="2733" spans="4:23" ht="15" customHeight="1" outlineLevel="2" x14ac:dyDescent="0.2">
      <c r="D2733" s="41" t="s">
        <v>873</v>
      </c>
      <c r="E2733" s="17" t="s">
        <v>874</v>
      </c>
      <c r="F2733" s="17">
        <v>0</v>
      </c>
      <c r="G2733" s="17">
        <v>0</v>
      </c>
      <c r="H2733" s="17">
        <v>0</v>
      </c>
      <c r="I2733" s="17">
        <v>0</v>
      </c>
      <c r="J2733" s="17">
        <v>0</v>
      </c>
      <c r="K2733" s="17">
        <v>0</v>
      </c>
      <c r="L2733" s="17">
        <v>0</v>
      </c>
      <c r="M2733" s="17">
        <v>0</v>
      </c>
      <c r="N2733" s="17">
        <v>0</v>
      </c>
      <c r="O2733" s="17">
        <v>0</v>
      </c>
      <c r="P2733" s="17">
        <v>0</v>
      </c>
      <c r="Q2733" s="17">
        <v>0</v>
      </c>
      <c r="R2733" s="17">
        <v>0</v>
      </c>
      <c r="S2733" s="17">
        <v>0</v>
      </c>
      <c r="T2733" s="17">
        <v>0</v>
      </c>
      <c r="U2733" s="17">
        <v>0</v>
      </c>
      <c r="V2733" s="17">
        <v>0</v>
      </c>
      <c r="W2733" s="17">
        <v>0</v>
      </c>
    </row>
    <row r="2734" spans="4:23" ht="15" customHeight="1" outlineLevel="2" x14ac:dyDescent="0.2">
      <c r="D2734" s="41" t="s">
        <v>875</v>
      </c>
      <c r="E2734" s="17" t="s">
        <v>876</v>
      </c>
      <c r="F2734" s="17">
        <v>0</v>
      </c>
      <c r="G2734" s="17">
        <v>0</v>
      </c>
      <c r="H2734" s="17">
        <v>0</v>
      </c>
      <c r="I2734" s="17">
        <v>0</v>
      </c>
      <c r="J2734" s="17">
        <v>0</v>
      </c>
      <c r="K2734" s="17">
        <v>0</v>
      </c>
      <c r="L2734" s="17">
        <v>0</v>
      </c>
      <c r="M2734" s="17">
        <v>0</v>
      </c>
      <c r="N2734" s="17">
        <v>0</v>
      </c>
      <c r="O2734" s="17">
        <v>0</v>
      </c>
      <c r="P2734" s="17">
        <v>0</v>
      </c>
      <c r="Q2734" s="17">
        <v>0</v>
      </c>
      <c r="R2734" s="17">
        <v>1</v>
      </c>
      <c r="S2734" s="17">
        <v>0</v>
      </c>
      <c r="T2734" s="17">
        <v>1</v>
      </c>
      <c r="U2734" s="17">
        <v>1</v>
      </c>
      <c r="V2734" s="17">
        <v>0</v>
      </c>
      <c r="W2734" s="17">
        <v>1</v>
      </c>
    </row>
    <row r="2735" spans="4:23" ht="15" customHeight="1" outlineLevel="2" x14ac:dyDescent="0.2">
      <c r="D2735" s="41" t="s">
        <v>877</v>
      </c>
      <c r="E2735" s="17" t="s">
        <v>878</v>
      </c>
      <c r="F2735" s="17">
        <v>0</v>
      </c>
      <c r="G2735" s="17">
        <v>0</v>
      </c>
      <c r="H2735" s="17">
        <v>0</v>
      </c>
      <c r="I2735" s="17">
        <v>0</v>
      </c>
      <c r="J2735" s="17">
        <v>0</v>
      </c>
      <c r="K2735" s="17">
        <v>0</v>
      </c>
      <c r="L2735" s="17">
        <v>0</v>
      </c>
      <c r="M2735" s="17">
        <v>0</v>
      </c>
      <c r="N2735" s="17">
        <v>0</v>
      </c>
      <c r="O2735" s="17">
        <v>0</v>
      </c>
      <c r="P2735" s="17">
        <v>0</v>
      </c>
      <c r="Q2735" s="17">
        <v>0</v>
      </c>
      <c r="R2735" s="17">
        <v>0</v>
      </c>
      <c r="S2735" s="17">
        <v>0</v>
      </c>
      <c r="T2735" s="17">
        <v>0</v>
      </c>
      <c r="U2735" s="17">
        <v>0</v>
      </c>
      <c r="V2735" s="17">
        <v>0</v>
      </c>
      <c r="W2735" s="17">
        <v>0</v>
      </c>
    </row>
    <row r="2736" spans="4:23" ht="15" customHeight="1" outlineLevel="2" x14ac:dyDescent="0.2">
      <c r="D2736" s="41" t="s">
        <v>879</v>
      </c>
      <c r="E2736" s="17" t="s">
        <v>880</v>
      </c>
      <c r="F2736" s="17">
        <v>0</v>
      </c>
      <c r="G2736" s="17">
        <v>0</v>
      </c>
      <c r="H2736" s="17">
        <v>0</v>
      </c>
      <c r="I2736" s="17">
        <v>0</v>
      </c>
      <c r="J2736" s="17">
        <v>0</v>
      </c>
      <c r="K2736" s="17">
        <v>0</v>
      </c>
      <c r="L2736" s="17">
        <v>0</v>
      </c>
      <c r="M2736" s="17">
        <v>0</v>
      </c>
      <c r="N2736" s="17">
        <v>0</v>
      </c>
      <c r="O2736" s="17">
        <v>0</v>
      </c>
      <c r="P2736" s="17">
        <v>0</v>
      </c>
      <c r="Q2736" s="17">
        <v>0</v>
      </c>
      <c r="R2736" s="17">
        <v>0</v>
      </c>
      <c r="S2736" s="17">
        <v>0</v>
      </c>
      <c r="T2736" s="17">
        <v>0</v>
      </c>
      <c r="U2736" s="17">
        <v>0</v>
      </c>
      <c r="V2736" s="17">
        <v>0</v>
      </c>
      <c r="W2736" s="17">
        <v>0</v>
      </c>
    </row>
    <row r="2737" spans="4:23" ht="15" customHeight="1" outlineLevel="2" x14ac:dyDescent="0.2">
      <c r="D2737" s="41" t="s">
        <v>881</v>
      </c>
      <c r="E2737" s="17" t="s">
        <v>882</v>
      </c>
      <c r="F2737" s="17">
        <v>1</v>
      </c>
      <c r="G2737" s="17">
        <v>0</v>
      </c>
      <c r="H2737" s="17">
        <v>1</v>
      </c>
      <c r="I2737" s="17">
        <v>1</v>
      </c>
      <c r="J2737" s="17">
        <v>0</v>
      </c>
      <c r="K2737" s="17">
        <v>1</v>
      </c>
      <c r="L2737" s="17">
        <v>1</v>
      </c>
      <c r="M2737" s="17">
        <v>0</v>
      </c>
      <c r="N2737" s="17">
        <v>1</v>
      </c>
      <c r="O2737" s="17">
        <v>1</v>
      </c>
      <c r="P2737" s="17">
        <v>0</v>
      </c>
      <c r="Q2737" s="17">
        <v>1</v>
      </c>
      <c r="R2737" s="17">
        <v>1</v>
      </c>
      <c r="S2737" s="17">
        <v>0</v>
      </c>
      <c r="T2737" s="17">
        <v>1</v>
      </c>
      <c r="U2737" s="17">
        <v>1</v>
      </c>
      <c r="V2737" s="17">
        <v>0</v>
      </c>
      <c r="W2737" s="17">
        <v>1</v>
      </c>
    </row>
    <row r="2738" spans="4:23" ht="15" customHeight="1" outlineLevel="2" x14ac:dyDescent="0.2">
      <c r="D2738" s="41" t="s">
        <v>883</v>
      </c>
      <c r="E2738" s="17" t="s">
        <v>884</v>
      </c>
      <c r="F2738" s="17">
        <v>0</v>
      </c>
      <c r="G2738" s="17">
        <v>0</v>
      </c>
      <c r="H2738" s="17">
        <v>0</v>
      </c>
      <c r="I2738" s="17">
        <v>0</v>
      </c>
      <c r="J2738" s="17">
        <v>0</v>
      </c>
      <c r="K2738" s="17">
        <v>0</v>
      </c>
      <c r="L2738" s="17">
        <v>0</v>
      </c>
      <c r="M2738" s="17">
        <v>0</v>
      </c>
      <c r="N2738" s="17">
        <v>0</v>
      </c>
      <c r="O2738" s="17">
        <v>0</v>
      </c>
      <c r="P2738" s="17">
        <v>0</v>
      </c>
      <c r="Q2738" s="17">
        <v>0</v>
      </c>
      <c r="R2738" s="17">
        <v>0</v>
      </c>
      <c r="S2738" s="17">
        <v>0</v>
      </c>
      <c r="T2738" s="17">
        <v>0</v>
      </c>
      <c r="U2738" s="17">
        <v>0</v>
      </c>
      <c r="V2738" s="17">
        <v>0</v>
      </c>
      <c r="W2738" s="17">
        <v>0</v>
      </c>
    </row>
    <row r="2739" spans="4:23" ht="15" customHeight="1" outlineLevel="2" x14ac:dyDescent="0.2">
      <c r="D2739" s="41" t="s">
        <v>885</v>
      </c>
      <c r="E2739" s="17" t="s">
        <v>886</v>
      </c>
      <c r="F2739" s="17">
        <v>1</v>
      </c>
      <c r="G2739" s="17">
        <v>0</v>
      </c>
      <c r="H2739" s="17">
        <v>1</v>
      </c>
      <c r="I2739" s="17">
        <v>1</v>
      </c>
      <c r="J2739" s="17">
        <v>0</v>
      </c>
      <c r="K2739" s="17">
        <v>1</v>
      </c>
      <c r="L2739" s="17">
        <v>1</v>
      </c>
      <c r="M2739" s="17">
        <v>0</v>
      </c>
      <c r="N2739" s="17">
        <v>1</v>
      </c>
      <c r="O2739" s="17">
        <v>1</v>
      </c>
      <c r="P2739" s="17">
        <v>0</v>
      </c>
      <c r="Q2739" s="17">
        <v>1</v>
      </c>
      <c r="R2739" s="17">
        <v>1</v>
      </c>
      <c r="S2739" s="17">
        <v>0</v>
      </c>
      <c r="T2739" s="17">
        <v>1</v>
      </c>
      <c r="U2739" s="17">
        <v>0</v>
      </c>
      <c r="V2739" s="17">
        <v>0</v>
      </c>
      <c r="W2739" s="17">
        <v>0</v>
      </c>
    </row>
    <row r="2740" spans="4:23" ht="15" customHeight="1" outlineLevel="2" x14ac:dyDescent="0.2">
      <c r="D2740" s="41" t="s">
        <v>887</v>
      </c>
      <c r="E2740" s="17" t="s">
        <v>888</v>
      </c>
      <c r="F2740" s="17">
        <v>0</v>
      </c>
      <c r="G2740" s="17">
        <v>0</v>
      </c>
      <c r="H2740" s="17">
        <v>0</v>
      </c>
      <c r="I2740" s="17">
        <v>0</v>
      </c>
      <c r="J2740" s="17">
        <v>0</v>
      </c>
      <c r="K2740" s="17">
        <v>0</v>
      </c>
      <c r="L2740" s="17">
        <v>0</v>
      </c>
      <c r="M2740" s="17">
        <v>0</v>
      </c>
      <c r="N2740" s="17">
        <v>0</v>
      </c>
      <c r="O2740" s="17">
        <v>0</v>
      </c>
      <c r="P2740" s="17">
        <v>0</v>
      </c>
      <c r="Q2740" s="17">
        <v>0</v>
      </c>
      <c r="R2740" s="17">
        <v>0</v>
      </c>
      <c r="S2740" s="17">
        <v>0</v>
      </c>
      <c r="T2740" s="17">
        <v>0</v>
      </c>
      <c r="U2740" s="17">
        <v>0</v>
      </c>
      <c r="V2740" s="17">
        <v>0</v>
      </c>
      <c r="W2740" s="17">
        <v>0</v>
      </c>
    </row>
    <row r="2741" spans="4:23" ht="15" customHeight="1" outlineLevel="2" x14ac:dyDescent="0.2">
      <c r="D2741" s="41" t="s">
        <v>889</v>
      </c>
      <c r="E2741" s="17" t="s">
        <v>890</v>
      </c>
      <c r="F2741" s="17">
        <v>0</v>
      </c>
      <c r="G2741" s="17">
        <v>0</v>
      </c>
      <c r="H2741" s="17">
        <v>0</v>
      </c>
      <c r="I2741" s="17">
        <v>0</v>
      </c>
      <c r="J2741" s="17">
        <v>0</v>
      </c>
      <c r="K2741" s="17">
        <v>0</v>
      </c>
      <c r="L2741" s="17">
        <v>0</v>
      </c>
      <c r="M2741" s="17">
        <v>0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0</v>
      </c>
      <c r="T2741" s="17">
        <v>0</v>
      </c>
      <c r="U2741" s="17">
        <v>0</v>
      </c>
      <c r="V2741" s="17">
        <v>0</v>
      </c>
      <c r="W2741" s="17">
        <v>0</v>
      </c>
    </row>
    <row r="2742" spans="4:23" ht="15" customHeight="1" outlineLevel="2" x14ac:dyDescent="0.2">
      <c r="D2742" s="41" t="s">
        <v>891</v>
      </c>
      <c r="E2742" s="17" t="s">
        <v>892</v>
      </c>
      <c r="F2742" s="17">
        <v>0</v>
      </c>
      <c r="G2742" s="17">
        <v>0</v>
      </c>
      <c r="H2742" s="17">
        <v>0</v>
      </c>
      <c r="I2742" s="17">
        <v>0</v>
      </c>
      <c r="J2742" s="17">
        <v>0</v>
      </c>
      <c r="K2742" s="17">
        <v>0</v>
      </c>
      <c r="L2742" s="17">
        <v>0</v>
      </c>
      <c r="M2742" s="17">
        <v>0</v>
      </c>
      <c r="N2742" s="17">
        <v>0</v>
      </c>
      <c r="O2742" s="17">
        <v>0</v>
      </c>
      <c r="P2742" s="17">
        <v>0</v>
      </c>
      <c r="Q2742" s="17">
        <v>0</v>
      </c>
      <c r="R2742" s="17">
        <v>0</v>
      </c>
      <c r="S2742" s="17">
        <v>0</v>
      </c>
      <c r="T2742" s="17">
        <v>0</v>
      </c>
      <c r="U2742" s="17">
        <v>0</v>
      </c>
      <c r="V2742" s="17">
        <v>0</v>
      </c>
      <c r="W2742" s="17">
        <v>0</v>
      </c>
    </row>
    <row r="2743" spans="4:23" ht="15" customHeight="1" outlineLevel="2" x14ac:dyDescent="0.2">
      <c r="D2743" s="41" t="s">
        <v>893</v>
      </c>
      <c r="E2743" s="17" t="s">
        <v>894</v>
      </c>
      <c r="F2743" s="17">
        <v>0</v>
      </c>
      <c r="G2743" s="17">
        <v>0</v>
      </c>
      <c r="H2743" s="17">
        <v>0</v>
      </c>
      <c r="I2743" s="17">
        <v>0</v>
      </c>
      <c r="J2743" s="17">
        <v>0</v>
      </c>
      <c r="K2743" s="17">
        <v>0</v>
      </c>
      <c r="L2743" s="17">
        <v>0</v>
      </c>
      <c r="M2743" s="17">
        <v>0</v>
      </c>
      <c r="N2743" s="17">
        <v>0</v>
      </c>
      <c r="O2743" s="17">
        <v>0</v>
      </c>
      <c r="P2743" s="17">
        <v>0</v>
      </c>
      <c r="Q2743" s="17">
        <v>0</v>
      </c>
      <c r="R2743" s="17">
        <v>0</v>
      </c>
      <c r="S2743" s="17">
        <v>0</v>
      </c>
      <c r="T2743" s="17">
        <v>0</v>
      </c>
      <c r="U2743" s="17">
        <v>0</v>
      </c>
      <c r="V2743" s="17">
        <v>0</v>
      </c>
      <c r="W2743" s="17">
        <v>0</v>
      </c>
    </row>
    <row r="2744" spans="4:23" ht="15" customHeight="1" outlineLevel="2" x14ac:dyDescent="0.2">
      <c r="D2744" s="41" t="s">
        <v>895</v>
      </c>
      <c r="E2744" s="17" t="s">
        <v>896</v>
      </c>
      <c r="F2744" s="17">
        <v>0</v>
      </c>
      <c r="G2744" s="17">
        <v>0</v>
      </c>
      <c r="H2744" s="17">
        <v>0</v>
      </c>
      <c r="I2744" s="17">
        <v>0</v>
      </c>
      <c r="J2744" s="17">
        <v>0</v>
      </c>
      <c r="K2744" s="17">
        <v>0</v>
      </c>
      <c r="L2744" s="17">
        <v>0</v>
      </c>
      <c r="M2744" s="17">
        <v>0</v>
      </c>
      <c r="N2744" s="17">
        <v>0</v>
      </c>
      <c r="O2744" s="17">
        <v>0</v>
      </c>
      <c r="P2744" s="17">
        <v>0</v>
      </c>
      <c r="Q2744" s="17">
        <v>0</v>
      </c>
      <c r="R2744" s="17">
        <v>0</v>
      </c>
      <c r="S2744" s="17">
        <v>0</v>
      </c>
      <c r="T2744" s="17">
        <v>0</v>
      </c>
      <c r="U2744" s="17">
        <v>0</v>
      </c>
      <c r="V2744" s="17">
        <v>0</v>
      </c>
      <c r="W2744" s="17">
        <v>0</v>
      </c>
    </row>
    <row r="2745" spans="4:23" ht="15" customHeight="1" outlineLevel="2" x14ac:dyDescent="0.2">
      <c r="D2745" s="41" t="s">
        <v>897</v>
      </c>
      <c r="E2745" s="17" t="s">
        <v>898</v>
      </c>
      <c r="F2745" s="17">
        <v>0</v>
      </c>
      <c r="G2745" s="17">
        <v>0</v>
      </c>
      <c r="H2745" s="17">
        <v>0</v>
      </c>
      <c r="I2745" s="17">
        <v>0</v>
      </c>
      <c r="J2745" s="17">
        <v>0</v>
      </c>
      <c r="K2745" s="17">
        <v>0</v>
      </c>
      <c r="L2745" s="17">
        <v>0</v>
      </c>
      <c r="M2745" s="17">
        <v>0</v>
      </c>
      <c r="N2745" s="17">
        <v>0</v>
      </c>
      <c r="O2745" s="17">
        <v>0</v>
      </c>
      <c r="P2745" s="17">
        <v>0</v>
      </c>
      <c r="Q2745" s="17">
        <v>0</v>
      </c>
      <c r="R2745" s="17">
        <v>0</v>
      </c>
      <c r="S2745" s="17">
        <v>0</v>
      </c>
      <c r="T2745" s="17">
        <v>0</v>
      </c>
      <c r="U2745" s="17">
        <v>0</v>
      </c>
      <c r="V2745" s="17">
        <v>0</v>
      </c>
      <c r="W2745" s="17">
        <v>0</v>
      </c>
    </row>
    <row r="2746" spans="4:23" ht="15" customHeight="1" outlineLevel="2" x14ac:dyDescent="0.2">
      <c r="D2746" s="41" t="s">
        <v>899</v>
      </c>
      <c r="E2746" s="17" t="s">
        <v>900</v>
      </c>
      <c r="F2746" s="17">
        <v>0</v>
      </c>
      <c r="G2746" s="17">
        <v>0</v>
      </c>
      <c r="H2746" s="17">
        <v>0</v>
      </c>
      <c r="I2746" s="17">
        <v>0</v>
      </c>
      <c r="J2746" s="17">
        <v>0</v>
      </c>
      <c r="K2746" s="17">
        <v>0</v>
      </c>
      <c r="L2746" s="17">
        <v>0</v>
      </c>
      <c r="M2746" s="17">
        <v>0</v>
      </c>
      <c r="N2746" s="17">
        <v>0</v>
      </c>
      <c r="O2746" s="17">
        <v>0</v>
      </c>
      <c r="P2746" s="17">
        <v>0</v>
      </c>
      <c r="Q2746" s="17">
        <v>0</v>
      </c>
      <c r="R2746" s="17">
        <v>0</v>
      </c>
      <c r="S2746" s="17">
        <v>0</v>
      </c>
      <c r="T2746" s="17">
        <v>0</v>
      </c>
      <c r="U2746" s="17">
        <v>0</v>
      </c>
      <c r="V2746" s="17">
        <v>0</v>
      </c>
      <c r="W2746" s="17">
        <v>0</v>
      </c>
    </row>
    <row r="2747" spans="4:23" ht="15" customHeight="1" outlineLevel="2" x14ac:dyDescent="0.2">
      <c r="D2747" s="41" t="s">
        <v>901</v>
      </c>
      <c r="E2747" s="17" t="s">
        <v>902</v>
      </c>
      <c r="F2747" s="17">
        <v>0</v>
      </c>
      <c r="G2747" s="17">
        <v>0</v>
      </c>
      <c r="H2747" s="17">
        <v>0</v>
      </c>
      <c r="I2747" s="17">
        <v>0</v>
      </c>
      <c r="J2747" s="17">
        <v>0</v>
      </c>
      <c r="K2747" s="17">
        <v>0</v>
      </c>
      <c r="L2747" s="17">
        <v>0</v>
      </c>
      <c r="M2747" s="17">
        <v>0</v>
      </c>
      <c r="N2747" s="17">
        <v>0</v>
      </c>
      <c r="O2747" s="17">
        <v>0</v>
      </c>
      <c r="P2747" s="17">
        <v>0</v>
      </c>
      <c r="Q2747" s="17">
        <v>0</v>
      </c>
      <c r="R2747" s="17">
        <v>0</v>
      </c>
      <c r="S2747" s="17">
        <v>0</v>
      </c>
      <c r="T2747" s="17">
        <v>0</v>
      </c>
      <c r="U2747" s="17">
        <v>0</v>
      </c>
      <c r="V2747" s="17">
        <v>0</v>
      </c>
      <c r="W2747" s="17">
        <v>0</v>
      </c>
    </row>
    <row r="2748" spans="4:23" ht="15" customHeight="1" outlineLevel="2" x14ac:dyDescent="0.2">
      <c r="D2748" s="41" t="s">
        <v>903</v>
      </c>
      <c r="E2748" s="17" t="s">
        <v>904</v>
      </c>
      <c r="F2748" s="17">
        <v>0</v>
      </c>
      <c r="G2748" s="17">
        <v>0</v>
      </c>
      <c r="H2748" s="17">
        <v>0</v>
      </c>
      <c r="I2748" s="17">
        <v>0</v>
      </c>
      <c r="J2748" s="17">
        <v>0</v>
      </c>
      <c r="K2748" s="17">
        <v>0</v>
      </c>
      <c r="L2748" s="17">
        <v>0</v>
      </c>
      <c r="M2748" s="17">
        <v>0</v>
      </c>
      <c r="N2748" s="17">
        <v>0</v>
      </c>
      <c r="O2748" s="17">
        <v>0</v>
      </c>
      <c r="P2748" s="17">
        <v>0</v>
      </c>
      <c r="Q2748" s="17">
        <v>0</v>
      </c>
      <c r="R2748" s="17">
        <v>0</v>
      </c>
      <c r="S2748" s="17">
        <v>0</v>
      </c>
      <c r="T2748" s="17">
        <v>0</v>
      </c>
      <c r="U2748" s="17">
        <v>0</v>
      </c>
      <c r="V2748" s="17">
        <v>0</v>
      </c>
      <c r="W2748" s="17">
        <v>0</v>
      </c>
    </row>
    <row r="2749" spans="4:23" ht="15" customHeight="1" outlineLevel="2" x14ac:dyDescent="0.2">
      <c r="D2749" s="41" t="s">
        <v>905</v>
      </c>
      <c r="E2749" s="17" t="s">
        <v>906</v>
      </c>
      <c r="F2749" s="17">
        <v>0</v>
      </c>
      <c r="G2749" s="17">
        <v>0</v>
      </c>
      <c r="H2749" s="17">
        <v>0</v>
      </c>
      <c r="I2749" s="17">
        <v>0</v>
      </c>
      <c r="J2749" s="17">
        <v>0</v>
      </c>
      <c r="K2749" s="17">
        <v>0</v>
      </c>
      <c r="L2749" s="17">
        <v>0</v>
      </c>
      <c r="M2749" s="17">
        <v>0</v>
      </c>
      <c r="N2749" s="17">
        <v>0</v>
      </c>
      <c r="O2749" s="17">
        <v>0</v>
      </c>
      <c r="P2749" s="17">
        <v>0</v>
      </c>
      <c r="Q2749" s="17">
        <v>0</v>
      </c>
      <c r="R2749" s="17">
        <v>0</v>
      </c>
      <c r="S2749" s="17">
        <v>0</v>
      </c>
      <c r="T2749" s="17">
        <v>0</v>
      </c>
      <c r="U2749" s="17">
        <v>0</v>
      </c>
      <c r="V2749" s="17">
        <v>0</v>
      </c>
      <c r="W2749" s="17">
        <v>0</v>
      </c>
    </row>
    <row r="2750" spans="4:23" ht="15" customHeight="1" outlineLevel="2" x14ac:dyDescent="0.2">
      <c r="D2750" s="41" t="s">
        <v>907</v>
      </c>
      <c r="E2750" s="17" t="s">
        <v>908</v>
      </c>
      <c r="F2750" s="17">
        <v>0</v>
      </c>
      <c r="G2750" s="17">
        <v>0</v>
      </c>
      <c r="H2750" s="17">
        <v>0</v>
      </c>
      <c r="I2750" s="17">
        <v>0</v>
      </c>
      <c r="J2750" s="17">
        <v>0</v>
      </c>
      <c r="K2750" s="17">
        <v>0</v>
      </c>
      <c r="L2750" s="17">
        <v>0</v>
      </c>
      <c r="M2750" s="17">
        <v>0</v>
      </c>
      <c r="N2750" s="17">
        <v>0</v>
      </c>
      <c r="O2750" s="17">
        <v>0</v>
      </c>
      <c r="P2750" s="17">
        <v>0</v>
      </c>
      <c r="Q2750" s="17">
        <v>0</v>
      </c>
      <c r="R2750" s="17">
        <v>0</v>
      </c>
      <c r="S2750" s="17">
        <v>0</v>
      </c>
      <c r="T2750" s="17">
        <v>0</v>
      </c>
      <c r="U2750" s="17">
        <v>0</v>
      </c>
      <c r="V2750" s="17">
        <v>0</v>
      </c>
      <c r="W2750" s="17">
        <v>0</v>
      </c>
    </row>
    <row r="2751" spans="4:23" ht="15" customHeight="1" outlineLevel="2" x14ac:dyDescent="0.2">
      <c r="D2751" s="41" t="s">
        <v>909</v>
      </c>
      <c r="E2751" s="17" t="s">
        <v>910</v>
      </c>
      <c r="F2751" s="17">
        <v>2</v>
      </c>
      <c r="G2751" s="17">
        <v>2</v>
      </c>
      <c r="H2751" s="17">
        <v>0</v>
      </c>
      <c r="I2751" s="17">
        <v>3</v>
      </c>
      <c r="J2751" s="17">
        <v>3</v>
      </c>
      <c r="K2751" s="17">
        <v>0</v>
      </c>
      <c r="L2751" s="17">
        <v>3</v>
      </c>
      <c r="M2751" s="17">
        <v>3</v>
      </c>
      <c r="N2751" s="17">
        <v>0</v>
      </c>
      <c r="O2751" s="17">
        <v>1</v>
      </c>
      <c r="P2751" s="17">
        <v>1</v>
      </c>
      <c r="Q2751" s="17">
        <v>0</v>
      </c>
      <c r="R2751" s="17">
        <v>1</v>
      </c>
      <c r="S2751" s="17">
        <v>1</v>
      </c>
      <c r="T2751" s="17">
        <v>0</v>
      </c>
      <c r="U2751" s="17">
        <v>1</v>
      </c>
      <c r="V2751" s="17">
        <v>1</v>
      </c>
      <c r="W2751" s="17">
        <v>0</v>
      </c>
    </row>
    <row r="2752" spans="4:23" ht="15" customHeight="1" outlineLevel="2" x14ac:dyDescent="0.2">
      <c r="D2752" s="41" t="s">
        <v>911</v>
      </c>
      <c r="E2752" s="17" t="s">
        <v>912</v>
      </c>
      <c r="F2752" s="17">
        <v>1</v>
      </c>
      <c r="G2752" s="17">
        <v>0</v>
      </c>
      <c r="H2752" s="17">
        <v>1</v>
      </c>
      <c r="I2752" s="17">
        <v>1</v>
      </c>
      <c r="J2752" s="17">
        <v>0</v>
      </c>
      <c r="K2752" s="17">
        <v>1</v>
      </c>
      <c r="L2752" s="17">
        <v>1</v>
      </c>
      <c r="M2752" s="17">
        <v>0</v>
      </c>
      <c r="N2752" s="17">
        <v>1</v>
      </c>
      <c r="O2752" s="17">
        <v>1</v>
      </c>
      <c r="P2752" s="17">
        <v>0</v>
      </c>
      <c r="Q2752" s="17">
        <v>1</v>
      </c>
      <c r="R2752" s="17">
        <v>2</v>
      </c>
      <c r="S2752" s="17">
        <v>0</v>
      </c>
      <c r="T2752" s="17">
        <v>2</v>
      </c>
      <c r="U2752" s="17">
        <v>1</v>
      </c>
      <c r="V2752" s="17">
        <v>0</v>
      </c>
      <c r="W2752" s="17">
        <v>1</v>
      </c>
    </row>
    <row r="2753" spans="4:23" ht="15" customHeight="1" outlineLevel="2" x14ac:dyDescent="0.2">
      <c r="D2753" s="41" t="s">
        <v>913</v>
      </c>
      <c r="E2753" s="17" t="s">
        <v>914</v>
      </c>
      <c r="F2753" s="17">
        <v>0</v>
      </c>
      <c r="G2753" s="17">
        <v>0</v>
      </c>
      <c r="H2753" s="17">
        <v>0</v>
      </c>
      <c r="I2753" s="17">
        <v>0</v>
      </c>
      <c r="J2753" s="17">
        <v>0</v>
      </c>
      <c r="K2753" s="17">
        <v>0</v>
      </c>
      <c r="L2753" s="17">
        <v>0</v>
      </c>
      <c r="M2753" s="17">
        <v>0</v>
      </c>
      <c r="N2753" s="17">
        <v>0</v>
      </c>
      <c r="O2753" s="17">
        <v>0</v>
      </c>
      <c r="P2753" s="17">
        <v>0</v>
      </c>
      <c r="Q2753" s="17">
        <v>0</v>
      </c>
      <c r="R2753" s="17">
        <v>0</v>
      </c>
      <c r="S2753" s="17">
        <v>0</v>
      </c>
      <c r="T2753" s="17">
        <v>0</v>
      </c>
      <c r="U2753" s="17">
        <v>0</v>
      </c>
      <c r="V2753" s="17">
        <v>0</v>
      </c>
      <c r="W2753" s="17">
        <v>0</v>
      </c>
    </row>
    <row r="2754" spans="4:23" ht="15" customHeight="1" outlineLevel="2" x14ac:dyDescent="0.2">
      <c r="D2754" s="41" t="s">
        <v>915</v>
      </c>
      <c r="E2754" s="17" t="s">
        <v>916</v>
      </c>
      <c r="F2754" s="17">
        <v>0</v>
      </c>
      <c r="G2754" s="17">
        <v>0</v>
      </c>
      <c r="H2754" s="17">
        <v>0</v>
      </c>
      <c r="I2754" s="17">
        <v>0</v>
      </c>
      <c r="J2754" s="17">
        <v>0</v>
      </c>
      <c r="K2754" s="17">
        <v>0</v>
      </c>
      <c r="L2754" s="17">
        <v>0</v>
      </c>
      <c r="M2754" s="17">
        <v>0</v>
      </c>
      <c r="N2754" s="17">
        <v>0</v>
      </c>
      <c r="O2754" s="17">
        <v>0</v>
      </c>
      <c r="P2754" s="17">
        <v>0</v>
      </c>
      <c r="Q2754" s="17">
        <v>0</v>
      </c>
      <c r="R2754" s="17">
        <v>0</v>
      </c>
      <c r="S2754" s="17">
        <v>0</v>
      </c>
      <c r="T2754" s="17">
        <v>0</v>
      </c>
      <c r="U2754" s="17">
        <v>0</v>
      </c>
      <c r="V2754" s="17">
        <v>0</v>
      </c>
      <c r="W2754" s="17">
        <v>0</v>
      </c>
    </row>
    <row r="2755" spans="4:23" ht="15" customHeight="1" outlineLevel="2" x14ac:dyDescent="0.2">
      <c r="D2755" s="41" t="s">
        <v>917</v>
      </c>
      <c r="E2755" s="17" t="s">
        <v>918</v>
      </c>
      <c r="F2755" s="17">
        <v>0</v>
      </c>
      <c r="G2755" s="17">
        <v>0</v>
      </c>
      <c r="H2755" s="17">
        <v>0</v>
      </c>
      <c r="I2755" s="17">
        <v>0</v>
      </c>
      <c r="J2755" s="17">
        <v>0</v>
      </c>
      <c r="K2755" s="17">
        <v>0</v>
      </c>
      <c r="L2755" s="17">
        <v>0</v>
      </c>
      <c r="M2755" s="17">
        <v>0</v>
      </c>
      <c r="N2755" s="17">
        <v>0</v>
      </c>
      <c r="O2755" s="17">
        <v>0</v>
      </c>
      <c r="P2755" s="17">
        <v>0</v>
      </c>
      <c r="Q2755" s="17">
        <v>0</v>
      </c>
      <c r="R2755" s="17">
        <v>0</v>
      </c>
      <c r="S2755" s="17">
        <v>0</v>
      </c>
      <c r="T2755" s="17">
        <v>0</v>
      </c>
      <c r="U2755" s="17">
        <v>0</v>
      </c>
      <c r="V2755" s="17">
        <v>0</v>
      </c>
      <c r="W2755" s="17">
        <v>0</v>
      </c>
    </row>
    <row r="2756" spans="4:23" ht="15" customHeight="1" outlineLevel="2" x14ac:dyDescent="0.2">
      <c r="D2756" s="41" t="s">
        <v>919</v>
      </c>
      <c r="E2756" s="17" t="s">
        <v>920</v>
      </c>
      <c r="F2756" s="17">
        <v>0</v>
      </c>
      <c r="G2756" s="17">
        <v>0</v>
      </c>
      <c r="H2756" s="17">
        <v>0</v>
      </c>
      <c r="I2756" s="17">
        <v>0</v>
      </c>
      <c r="J2756" s="17">
        <v>0</v>
      </c>
      <c r="K2756" s="17">
        <v>0</v>
      </c>
      <c r="L2756" s="17">
        <v>0</v>
      </c>
      <c r="M2756" s="17">
        <v>0</v>
      </c>
      <c r="N2756" s="17">
        <v>0</v>
      </c>
      <c r="O2756" s="17">
        <v>0</v>
      </c>
      <c r="P2756" s="17">
        <v>0</v>
      </c>
      <c r="Q2756" s="17">
        <v>0</v>
      </c>
      <c r="R2756" s="17">
        <v>0</v>
      </c>
      <c r="S2756" s="17">
        <v>0</v>
      </c>
      <c r="T2756" s="17">
        <v>0</v>
      </c>
      <c r="U2756" s="17">
        <v>0</v>
      </c>
      <c r="V2756" s="17">
        <v>0</v>
      </c>
      <c r="W2756" s="17">
        <v>0</v>
      </c>
    </row>
    <row r="2757" spans="4:23" ht="15" customHeight="1" outlineLevel="2" x14ac:dyDescent="0.2">
      <c r="D2757" s="41" t="s">
        <v>921</v>
      </c>
      <c r="E2757" s="17" t="s">
        <v>922</v>
      </c>
      <c r="F2757" s="17">
        <v>0</v>
      </c>
      <c r="G2757" s="17">
        <v>0</v>
      </c>
      <c r="H2757" s="17">
        <v>0</v>
      </c>
      <c r="I2757" s="17">
        <v>0</v>
      </c>
      <c r="J2757" s="17">
        <v>0</v>
      </c>
      <c r="K2757" s="17">
        <v>0</v>
      </c>
      <c r="L2757" s="17">
        <v>0</v>
      </c>
      <c r="M2757" s="17">
        <v>0</v>
      </c>
      <c r="N2757" s="17">
        <v>0</v>
      </c>
      <c r="O2757" s="17">
        <v>0</v>
      </c>
      <c r="P2757" s="17">
        <v>0</v>
      </c>
      <c r="Q2757" s="17">
        <v>0</v>
      </c>
      <c r="R2757" s="17">
        <v>0</v>
      </c>
      <c r="S2757" s="17">
        <v>0</v>
      </c>
      <c r="T2757" s="17">
        <v>0</v>
      </c>
      <c r="U2757" s="17">
        <v>0</v>
      </c>
      <c r="V2757" s="17">
        <v>0</v>
      </c>
      <c r="W2757" s="17">
        <v>0</v>
      </c>
    </row>
    <row r="2758" spans="4:23" ht="15" customHeight="1" outlineLevel="2" x14ac:dyDescent="0.2">
      <c r="D2758" s="41" t="s">
        <v>923</v>
      </c>
      <c r="E2758" s="17" t="s">
        <v>924</v>
      </c>
      <c r="F2758" s="17">
        <v>0</v>
      </c>
      <c r="G2758" s="17">
        <v>0</v>
      </c>
      <c r="H2758" s="17">
        <v>0</v>
      </c>
      <c r="I2758" s="17">
        <v>0</v>
      </c>
      <c r="J2758" s="17">
        <v>0</v>
      </c>
      <c r="K2758" s="17">
        <v>0</v>
      </c>
      <c r="L2758" s="17">
        <v>0</v>
      </c>
      <c r="M2758" s="17">
        <v>0</v>
      </c>
      <c r="N2758" s="17">
        <v>0</v>
      </c>
      <c r="O2758" s="17">
        <v>0</v>
      </c>
      <c r="P2758" s="17">
        <v>0</v>
      </c>
      <c r="Q2758" s="17">
        <v>0</v>
      </c>
      <c r="R2758" s="17">
        <v>0</v>
      </c>
      <c r="S2758" s="17">
        <v>0</v>
      </c>
      <c r="T2758" s="17">
        <v>0</v>
      </c>
      <c r="U2758" s="17">
        <v>0</v>
      </c>
      <c r="V2758" s="17">
        <v>0</v>
      </c>
      <c r="W2758" s="17">
        <v>0</v>
      </c>
    </row>
    <row r="2759" spans="4:23" ht="15" customHeight="1" outlineLevel="2" x14ac:dyDescent="0.2">
      <c r="D2759" s="41" t="s">
        <v>925</v>
      </c>
      <c r="E2759" s="17" t="s">
        <v>926</v>
      </c>
      <c r="F2759" s="17">
        <v>1</v>
      </c>
      <c r="G2759" s="17">
        <v>0</v>
      </c>
      <c r="H2759" s="17">
        <v>1</v>
      </c>
      <c r="I2759" s="17">
        <v>2</v>
      </c>
      <c r="J2759" s="17">
        <v>0</v>
      </c>
      <c r="K2759" s="17">
        <v>2</v>
      </c>
      <c r="L2759" s="17">
        <v>1</v>
      </c>
      <c r="M2759" s="17">
        <v>0</v>
      </c>
      <c r="N2759" s="17">
        <v>1</v>
      </c>
      <c r="O2759" s="17">
        <v>1</v>
      </c>
      <c r="P2759" s="17">
        <v>0</v>
      </c>
      <c r="Q2759" s="17">
        <v>1</v>
      </c>
      <c r="R2759" s="17">
        <v>1</v>
      </c>
      <c r="S2759" s="17">
        <v>0</v>
      </c>
      <c r="T2759" s="17">
        <v>1</v>
      </c>
      <c r="U2759" s="17">
        <v>1</v>
      </c>
      <c r="V2759" s="17">
        <v>0</v>
      </c>
      <c r="W2759" s="17">
        <v>1</v>
      </c>
    </row>
    <row r="2760" spans="4:23" ht="15" customHeight="1" outlineLevel="2" x14ac:dyDescent="0.2">
      <c r="D2760" s="41" t="s">
        <v>927</v>
      </c>
      <c r="E2760" s="17" t="s">
        <v>928</v>
      </c>
      <c r="F2760" s="17">
        <v>0</v>
      </c>
      <c r="G2760" s="17">
        <v>0</v>
      </c>
      <c r="H2760" s="17">
        <v>0</v>
      </c>
      <c r="I2760" s="17">
        <v>0</v>
      </c>
      <c r="J2760" s="17">
        <v>0</v>
      </c>
      <c r="K2760" s="17">
        <v>0</v>
      </c>
      <c r="L2760" s="17">
        <v>0</v>
      </c>
      <c r="M2760" s="17">
        <v>0</v>
      </c>
      <c r="N2760" s="17">
        <v>0</v>
      </c>
      <c r="O2760" s="17">
        <v>0</v>
      </c>
      <c r="P2760" s="17">
        <v>0</v>
      </c>
      <c r="Q2760" s="17">
        <v>0</v>
      </c>
      <c r="R2760" s="17">
        <v>0</v>
      </c>
      <c r="S2760" s="17">
        <v>0</v>
      </c>
      <c r="T2760" s="17">
        <v>0</v>
      </c>
      <c r="U2760" s="17">
        <v>0</v>
      </c>
      <c r="V2760" s="17">
        <v>0</v>
      </c>
      <c r="W2760" s="17">
        <v>0</v>
      </c>
    </row>
    <row r="2761" spans="4:23" ht="15" customHeight="1" outlineLevel="2" x14ac:dyDescent="0.2">
      <c r="D2761" s="41" t="s">
        <v>929</v>
      </c>
      <c r="E2761" s="17" t="s">
        <v>930</v>
      </c>
      <c r="F2761" s="17">
        <v>0</v>
      </c>
      <c r="G2761" s="17">
        <v>0</v>
      </c>
      <c r="H2761" s="17">
        <v>0</v>
      </c>
      <c r="I2761" s="17">
        <v>0</v>
      </c>
      <c r="J2761" s="17">
        <v>0</v>
      </c>
      <c r="K2761" s="17">
        <v>0</v>
      </c>
      <c r="L2761" s="17">
        <v>0</v>
      </c>
      <c r="M2761" s="17">
        <v>0</v>
      </c>
      <c r="N2761" s="17">
        <v>0</v>
      </c>
      <c r="O2761" s="17">
        <v>0</v>
      </c>
      <c r="P2761" s="17">
        <v>0</v>
      </c>
      <c r="Q2761" s="17">
        <v>0</v>
      </c>
      <c r="R2761" s="17">
        <v>0</v>
      </c>
      <c r="S2761" s="17">
        <v>0</v>
      </c>
      <c r="T2761" s="17">
        <v>0</v>
      </c>
      <c r="U2761" s="17">
        <v>0</v>
      </c>
      <c r="V2761" s="17">
        <v>0</v>
      </c>
      <c r="W2761" s="17">
        <v>0</v>
      </c>
    </row>
    <row r="2762" spans="4:23" ht="15" customHeight="1" outlineLevel="2" x14ac:dyDescent="0.2">
      <c r="D2762" s="41" t="s">
        <v>931</v>
      </c>
      <c r="E2762" s="17" t="s">
        <v>932</v>
      </c>
      <c r="F2762" s="17">
        <v>6</v>
      </c>
      <c r="G2762" s="17">
        <v>0</v>
      </c>
      <c r="H2762" s="17">
        <v>6</v>
      </c>
      <c r="I2762" s="17">
        <v>6</v>
      </c>
      <c r="J2762" s="17">
        <v>0</v>
      </c>
      <c r="K2762" s="17">
        <v>6</v>
      </c>
      <c r="L2762" s="17">
        <v>8</v>
      </c>
      <c r="M2762" s="17">
        <v>0</v>
      </c>
      <c r="N2762" s="17">
        <v>8</v>
      </c>
      <c r="O2762" s="17">
        <v>7</v>
      </c>
      <c r="P2762" s="17">
        <v>0</v>
      </c>
      <c r="Q2762" s="17">
        <v>7</v>
      </c>
      <c r="R2762" s="17">
        <v>7</v>
      </c>
      <c r="S2762" s="17">
        <v>0</v>
      </c>
      <c r="T2762" s="17">
        <v>7</v>
      </c>
      <c r="U2762" s="17">
        <v>6</v>
      </c>
      <c r="V2762" s="17">
        <v>0</v>
      </c>
      <c r="W2762" s="17">
        <v>6</v>
      </c>
    </row>
    <row r="2763" spans="4:23" ht="15" customHeight="1" outlineLevel="2" x14ac:dyDescent="0.2">
      <c r="D2763" s="41" t="s">
        <v>933</v>
      </c>
      <c r="E2763" s="17" t="s">
        <v>934</v>
      </c>
      <c r="F2763" s="17">
        <v>0</v>
      </c>
      <c r="G2763" s="17">
        <v>0</v>
      </c>
      <c r="H2763" s="17">
        <v>0</v>
      </c>
      <c r="I2763" s="17">
        <v>0</v>
      </c>
      <c r="J2763" s="17">
        <v>0</v>
      </c>
      <c r="K2763" s="17">
        <v>0</v>
      </c>
      <c r="L2763" s="17">
        <v>0</v>
      </c>
      <c r="M2763" s="17">
        <v>0</v>
      </c>
      <c r="N2763" s="17">
        <v>0</v>
      </c>
      <c r="O2763" s="17">
        <v>0</v>
      </c>
      <c r="P2763" s="17">
        <v>0</v>
      </c>
      <c r="Q2763" s="17">
        <v>0</v>
      </c>
      <c r="R2763" s="17">
        <v>0</v>
      </c>
      <c r="S2763" s="17">
        <v>0</v>
      </c>
      <c r="T2763" s="17">
        <v>0</v>
      </c>
      <c r="U2763" s="17">
        <v>0</v>
      </c>
      <c r="V2763" s="17">
        <v>0</v>
      </c>
      <c r="W2763" s="17">
        <v>0</v>
      </c>
    </row>
    <row r="2764" spans="4:23" ht="15" customHeight="1" outlineLevel="2" x14ac:dyDescent="0.2">
      <c r="D2764" s="41" t="s">
        <v>935</v>
      </c>
      <c r="E2764" s="17" t="s">
        <v>936</v>
      </c>
      <c r="F2764" s="17">
        <v>1</v>
      </c>
      <c r="G2764" s="17">
        <v>0</v>
      </c>
      <c r="H2764" s="17">
        <v>1</v>
      </c>
      <c r="I2764" s="17">
        <v>1</v>
      </c>
      <c r="J2764" s="17">
        <v>0</v>
      </c>
      <c r="K2764" s="17">
        <v>1</v>
      </c>
      <c r="L2764" s="17">
        <v>1</v>
      </c>
      <c r="M2764" s="17">
        <v>0</v>
      </c>
      <c r="N2764" s="17">
        <v>1</v>
      </c>
      <c r="O2764" s="17">
        <v>1</v>
      </c>
      <c r="P2764" s="17">
        <v>0</v>
      </c>
      <c r="Q2764" s="17">
        <v>1</v>
      </c>
      <c r="R2764" s="17">
        <v>1</v>
      </c>
      <c r="S2764" s="17">
        <v>0</v>
      </c>
      <c r="T2764" s="17">
        <v>1</v>
      </c>
      <c r="U2764" s="17">
        <v>1</v>
      </c>
      <c r="V2764" s="17">
        <v>0</v>
      </c>
      <c r="W2764" s="17">
        <v>1</v>
      </c>
    </row>
    <row r="2765" spans="4:23" ht="15" customHeight="1" outlineLevel="2" x14ac:dyDescent="0.2">
      <c r="D2765" s="41" t="s">
        <v>937</v>
      </c>
      <c r="E2765" s="17" t="s">
        <v>938</v>
      </c>
      <c r="F2765" s="17">
        <v>0</v>
      </c>
      <c r="G2765" s="17">
        <v>0</v>
      </c>
      <c r="H2765" s="17">
        <v>0</v>
      </c>
      <c r="I2765" s="17">
        <v>0</v>
      </c>
      <c r="J2765" s="17">
        <v>0</v>
      </c>
      <c r="K2765" s="17">
        <v>0</v>
      </c>
      <c r="L2765" s="17">
        <v>0</v>
      </c>
      <c r="M2765" s="17">
        <v>0</v>
      </c>
      <c r="N2765" s="17">
        <v>0</v>
      </c>
      <c r="O2765" s="17">
        <v>0</v>
      </c>
      <c r="P2765" s="17">
        <v>0</v>
      </c>
      <c r="Q2765" s="17">
        <v>0</v>
      </c>
      <c r="R2765" s="17">
        <v>0</v>
      </c>
      <c r="S2765" s="17">
        <v>0</v>
      </c>
      <c r="T2765" s="17">
        <v>0</v>
      </c>
      <c r="U2765" s="17">
        <v>0</v>
      </c>
      <c r="V2765" s="17">
        <v>0</v>
      </c>
      <c r="W2765" s="17">
        <v>0</v>
      </c>
    </row>
    <row r="2766" spans="4:23" ht="15" customHeight="1" outlineLevel="2" x14ac:dyDescent="0.2">
      <c r="D2766" s="41" t="s">
        <v>939</v>
      </c>
      <c r="E2766" s="17" t="s">
        <v>940</v>
      </c>
      <c r="F2766" s="17">
        <v>0</v>
      </c>
      <c r="G2766" s="17">
        <v>0</v>
      </c>
      <c r="H2766" s="17">
        <v>0</v>
      </c>
      <c r="I2766" s="17">
        <v>0</v>
      </c>
      <c r="J2766" s="17">
        <v>0</v>
      </c>
      <c r="K2766" s="17">
        <v>0</v>
      </c>
      <c r="L2766" s="17">
        <v>0</v>
      </c>
      <c r="M2766" s="17">
        <v>0</v>
      </c>
      <c r="N2766" s="17">
        <v>0</v>
      </c>
      <c r="O2766" s="17">
        <v>0</v>
      </c>
      <c r="P2766" s="17">
        <v>0</v>
      </c>
      <c r="Q2766" s="17">
        <v>0</v>
      </c>
      <c r="R2766" s="17">
        <v>0</v>
      </c>
      <c r="S2766" s="17">
        <v>0</v>
      </c>
      <c r="T2766" s="17">
        <v>0</v>
      </c>
      <c r="U2766" s="17">
        <v>0</v>
      </c>
      <c r="V2766" s="17">
        <v>0</v>
      </c>
      <c r="W2766" s="17">
        <v>0</v>
      </c>
    </row>
    <row r="2767" spans="4:23" ht="15" customHeight="1" outlineLevel="2" x14ac:dyDescent="0.2">
      <c r="D2767" s="41" t="s">
        <v>941</v>
      </c>
      <c r="E2767" s="17" t="s">
        <v>942</v>
      </c>
      <c r="F2767" s="17">
        <v>0</v>
      </c>
      <c r="G2767" s="17">
        <v>0</v>
      </c>
      <c r="H2767" s="17">
        <v>0</v>
      </c>
      <c r="I2767" s="17">
        <v>0</v>
      </c>
      <c r="J2767" s="17">
        <v>0</v>
      </c>
      <c r="K2767" s="17">
        <v>0</v>
      </c>
      <c r="L2767" s="17">
        <v>0</v>
      </c>
      <c r="M2767" s="17">
        <v>0</v>
      </c>
      <c r="N2767" s="17">
        <v>0</v>
      </c>
      <c r="O2767" s="17">
        <v>0</v>
      </c>
      <c r="P2767" s="17">
        <v>0</v>
      </c>
      <c r="Q2767" s="17">
        <v>0</v>
      </c>
      <c r="R2767" s="17">
        <v>0</v>
      </c>
      <c r="S2767" s="17">
        <v>0</v>
      </c>
      <c r="T2767" s="17">
        <v>0</v>
      </c>
      <c r="U2767" s="17">
        <v>0</v>
      </c>
      <c r="V2767" s="17">
        <v>0</v>
      </c>
      <c r="W2767" s="17">
        <v>0</v>
      </c>
    </row>
    <row r="2768" spans="4:23" ht="15" customHeight="1" outlineLevel="2" x14ac:dyDescent="0.2">
      <c r="D2768" s="41" t="s">
        <v>943</v>
      </c>
      <c r="E2768" s="17" t="s">
        <v>944</v>
      </c>
      <c r="F2768" s="17">
        <v>0</v>
      </c>
      <c r="G2768" s="17">
        <v>0</v>
      </c>
      <c r="H2768" s="17">
        <v>0</v>
      </c>
      <c r="I2768" s="17">
        <v>0</v>
      </c>
      <c r="J2768" s="17">
        <v>0</v>
      </c>
      <c r="K2768" s="17">
        <v>0</v>
      </c>
      <c r="L2768" s="17">
        <v>1</v>
      </c>
      <c r="M2768" s="17">
        <v>0</v>
      </c>
      <c r="N2768" s="17">
        <v>1</v>
      </c>
      <c r="O2768" s="17">
        <v>2</v>
      </c>
      <c r="P2768" s="17">
        <v>0</v>
      </c>
      <c r="Q2768" s="17">
        <v>2</v>
      </c>
      <c r="R2768" s="17">
        <v>2</v>
      </c>
      <c r="S2768" s="17">
        <v>0</v>
      </c>
      <c r="T2768" s="17">
        <v>2</v>
      </c>
      <c r="U2768" s="17">
        <v>2</v>
      </c>
      <c r="V2768" s="17">
        <v>0</v>
      </c>
      <c r="W2768" s="17">
        <v>2</v>
      </c>
    </row>
    <row r="2769" spans="4:23" ht="15" customHeight="1" outlineLevel="2" x14ac:dyDescent="0.2">
      <c r="D2769" s="41" t="s">
        <v>945</v>
      </c>
      <c r="E2769" s="17" t="s">
        <v>946</v>
      </c>
      <c r="F2769" s="17">
        <v>0</v>
      </c>
      <c r="G2769" s="17">
        <v>0</v>
      </c>
      <c r="H2769" s="17">
        <v>0</v>
      </c>
      <c r="I2769" s="17">
        <v>0</v>
      </c>
      <c r="J2769" s="17">
        <v>0</v>
      </c>
      <c r="K2769" s="17">
        <v>0</v>
      </c>
      <c r="L2769" s="17">
        <v>0</v>
      </c>
      <c r="M2769" s="17">
        <v>0</v>
      </c>
      <c r="N2769" s="17">
        <v>0</v>
      </c>
      <c r="O2769" s="17">
        <v>0</v>
      </c>
      <c r="P2769" s="17">
        <v>0</v>
      </c>
      <c r="Q2769" s="17">
        <v>0</v>
      </c>
      <c r="R2769" s="17">
        <v>0</v>
      </c>
      <c r="S2769" s="17">
        <v>0</v>
      </c>
      <c r="T2769" s="17">
        <v>0</v>
      </c>
      <c r="U2769" s="17">
        <v>0</v>
      </c>
      <c r="V2769" s="17">
        <v>0</v>
      </c>
      <c r="W2769" s="17">
        <v>0</v>
      </c>
    </row>
    <row r="2770" spans="4:23" ht="15" customHeight="1" outlineLevel="2" x14ac:dyDescent="0.2">
      <c r="D2770" s="41" t="s">
        <v>947</v>
      </c>
      <c r="E2770" s="17" t="s">
        <v>948</v>
      </c>
      <c r="F2770" s="17">
        <v>2</v>
      </c>
      <c r="G2770" s="17">
        <v>0</v>
      </c>
      <c r="H2770" s="17">
        <v>2</v>
      </c>
      <c r="I2770" s="17">
        <v>2</v>
      </c>
      <c r="J2770" s="17">
        <v>0</v>
      </c>
      <c r="K2770" s="17">
        <v>2</v>
      </c>
      <c r="L2770" s="17">
        <v>1</v>
      </c>
      <c r="M2770" s="17">
        <v>0</v>
      </c>
      <c r="N2770" s="17">
        <v>1</v>
      </c>
      <c r="O2770" s="17">
        <v>1</v>
      </c>
      <c r="P2770" s="17">
        <v>0</v>
      </c>
      <c r="Q2770" s="17">
        <v>1</v>
      </c>
      <c r="R2770" s="17">
        <v>1</v>
      </c>
      <c r="S2770" s="17">
        <v>0</v>
      </c>
      <c r="T2770" s="17">
        <v>1</v>
      </c>
      <c r="U2770" s="17">
        <v>1</v>
      </c>
      <c r="V2770" s="17">
        <v>0</v>
      </c>
      <c r="W2770" s="17">
        <v>1</v>
      </c>
    </row>
    <row r="2771" spans="4:23" ht="15" customHeight="1" outlineLevel="2" x14ac:dyDescent="0.2">
      <c r="D2771" s="41" t="s">
        <v>949</v>
      </c>
      <c r="E2771" s="17" t="s">
        <v>950</v>
      </c>
      <c r="F2771" s="17">
        <v>0</v>
      </c>
      <c r="G2771" s="17">
        <v>0</v>
      </c>
      <c r="H2771" s="17">
        <v>0</v>
      </c>
      <c r="I2771" s="17">
        <v>0</v>
      </c>
      <c r="J2771" s="17">
        <v>0</v>
      </c>
      <c r="K2771" s="17">
        <v>0</v>
      </c>
      <c r="L2771" s="17">
        <v>0</v>
      </c>
      <c r="M2771" s="17">
        <v>0</v>
      </c>
      <c r="N2771" s="17">
        <v>0</v>
      </c>
      <c r="O2771" s="17">
        <v>0</v>
      </c>
      <c r="P2771" s="17">
        <v>0</v>
      </c>
      <c r="Q2771" s="17">
        <v>0</v>
      </c>
      <c r="R2771" s="17">
        <v>0</v>
      </c>
      <c r="S2771" s="17">
        <v>0</v>
      </c>
      <c r="T2771" s="17">
        <v>0</v>
      </c>
      <c r="U2771" s="17">
        <v>0</v>
      </c>
      <c r="V2771" s="17">
        <v>0</v>
      </c>
      <c r="W2771" s="17">
        <v>0</v>
      </c>
    </row>
    <row r="2772" spans="4:23" ht="15" customHeight="1" outlineLevel="2" x14ac:dyDescent="0.2">
      <c r="D2772" s="41" t="s">
        <v>951</v>
      </c>
      <c r="E2772" s="17" t="s">
        <v>952</v>
      </c>
      <c r="F2772" s="17">
        <v>0</v>
      </c>
      <c r="G2772" s="17">
        <v>0</v>
      </c>
      <c r="H2772" s="17">
        <v>0</v>
      </c>
      <c r="I2772" s="17">
        <v>0</v>
      </c>
      <c r="J2772" s="17">
        <v>0</v>
      </c>
      <c r="K2772" s="17">
        <v>0</v>
      </c>
      <c r="L2772" s="17">
        <v>0</v>
      </c>
      <c r="M2772" s="17">
        <v>0</v>
      </c>
      <c r="N2772" s="17">
        <v>0</v>
      </c>
      <c r="O2772" s="17">
        <v>0</v>
      </c>
      <c r="P2772" s="17">
        <v>0</v>
      </c>
      <c r="Q2772" s="17">
        <v>0</v>
      </c>
      <c r="R2772" s="17">
        <v>0</v>
      </c>
      <c r="S2772" s="17">
        <v>0</v>
      </c>
      <c r="T2772" s="17">
        <v>0</v>
      </c>
      <c r="U2772" s="17">
        <v>0</v>
      </c>
      <c r="V2772" s="17">
        <v>0</v>
      </c>
      <c r="W2772" s="17">
        <v>0</v>
      </c>
    </row>
    <row r="2773" spans="4:23" ht="15" customHeight="1" outlineLevel="2" x14ac:dyDescent="0.2">
      <c r="D2773" s="41" t="s">
        <v>953</v>
      </c>
      <c r="E2773" s="17" t="s">
        <v>954</v>
      </c>
      <c r="F2773" s="17">
        <v>1</v>
      </c>
      <c r="G2773" s="17">
        <v>0</v>
      </c>
      <c r="H2773" s="17">
        <v>1</v>
      </c>
      <c r="I2773" s="17">
        <v>1</v>
      </c>
      <c r="J2773" s="17">
        <v>0</v>
      </c>
      <c r="K2773" s="17">
        <v>1</v>
      </c>
      <c r="L2773" s="17">
        <v>2</v>
      </c>
      <c r="M2773" s="17">
        <v>0</v>
      </c>
      <c r="N2773" s="17">
        <v>2</v>
      </c>
      <c r="O2773" s="17">
        <v>2</v>
      </c>
      <c r="P2773" s="17">
        <v>0</v>
      </c>
      <c r="Q2773" s="17">
        <v>2</v>
      </c>
      <c r="R2773" s="17">
        <v>2</v>
      </c>
      <c r="S2773" s="17">
        <v>0</v>
      </c>
      <c r="T2773" s="17">
        <v>2</v>
      </c>
      <c r="U2773" s="17">
        <v>2</v>
      </c>
      <c r="V2773" s="17">
        <v>0</v>
      </c>
      <c r="W2773" s="17">
        <v>2</v>
      </c>
    </row>
    <row r="2774" spans="4:23" ht="15" customHeight="1" outlineLevel="2" x14ac:dyDescent="0.2">
      <c r="D2774" s="41" t="s">
        <v>955</v>
      </c>
      <c r="E2774" s="17" t="s">
        <v>956</v>
      </c>
      <c r="F2774" s="17">
        <v>0</v>
      </c>
      <c r="G2774" s="17">
        <v>0</v>
      </c>
      <c r="H2774" s="17">
        <v>0</v>
      </c>
      <c r="I2774" s="17">
        <v>0</v>
      </c>
      <c r="J2774" s="17">
        <v>0</v>
      </c>
      <c r="K2774" s="17">
        <v>0</v>
      </c>
      <c r="L2774" s="17">
        <v>0</v>
      </c>
      <c r="M2774" s="17">
        <v>0</v>
      </c>
      <c r="N2774" s="17">
        <v>0</v>
      </c>
      <c r="O2774" s="17">
        <v>0</v>
      </c>
      <c r="P2774" s="17">
        <v>0</v>
      </c>
      <c r="Q2774" s="17">
        <v>0</v>
      </c>
      <c r="R2774" s="17">
        <v>0</v>
      </c>
      <c r="S2774" s="17">
        <v>0</v>
      </c>
      <c r="T2774" s="17">
        <v>0</v>
      </c>
      <c r="U2774" s="17">
        <v>0</v>
      </c>
      <c r="V2774" s="17">
        <v>0</v>
      </c>
      <c r="W2774" s="17">
        <v>0</v>
      </c>
    </row>
    <row r="2775" spans="4:23" ht="15" customHeight="1" outlineLevel="2" x14ac:dyDescent="0.2">
      <c r="D2775" s="41" t="s">
        <v>957</v>
      </c>
      <c r="E2775" s="17" t="s">
        <v>958</v>
      </c>
      <c r="F2775" s="17">
        <v>0</v>
      </c>
      <c r="G2775" s="17">
        <v>0</v>
      </c>
      <c r="H2775" s="17">
        <v>0</v>
      </c>
      <c r="I2775" s="17">
        <v>0</v>
      </c>
      <c r="J2775" s="17">
        <v>0</v>
      </c>
      <c r="K2775" s="17">
        <v>0</v>
      </c>
      <c r="L2775" s="17">
        <v>0</v>
      </c>
      <c r="M2775" s="17">
        <v>0</v>
      </c>
      <c r="N2775" s="17">
        <v>0</v>
      </c>
      <c r="O2775" s="17">
        <v>0</v>
      </c>
      <c r="P2775" s="17">
        <v>0</v>
      </c>
      <c r="Q2775" s="17">
        <v>0</v>
      </c>
      <c r="R2775" s="17">
        <v>0</v>
      </c>
      <c r="S2775" s="17">
        <v>0</v>
      </c>
      <c r="T2775" s="17">
        <v>0</v>
      </c>
      <c r="U2775" s="17">
        <v>0</v>
      </c>
      <c r="V2775" s="17">
        <v>0</v>
      </c>
      <c r="W2775" s="17">
        <v>0</v>
      </c>
    </row>
    <row r="2776" spans="4:23" ht="15" customHeight="1" outlineLevel="2" x14ac:dyDescent="0.2">
      <c r="D2776" s="41" t="s">
        <v>959</v>
      </c>
      <c r="E2776" s="17" t="s">
        <v>960</v>
      </c>
      <c r="F2776" s="17">
        <v>0</v>
      </c>
      <c r="G2776" s="17">
        <v>0</v>
      </c>
      <c r="H2776" s="17">
        <v>0</v>
      </c>
      <c r="I2776" s="17">
        <v>0</v>
      </c>
      <c r="J2776" s="17">
        <v>0</v>
      </c>
      <c r="K2776" s="17">
        <v>0</v>
      </c>
      <c r="L2776" s="17">
        <v>0</v>
      </c>
      <c r="M2776" s="17">
        <v>0</v>
      </c>
      <c r="N2776" s="17">
        <v>0</v>
      </c>
      <c r="O2776" s="17">
        <v>0</v>
      </c>
      <c r="P2776" s="17">
        <v>0</v>
      </c>
      <c r="Q2776" s="17">
        <v>0</v>
      </c>
      <c r="R2776" s="17">
        <v>0</v>
      </c>
      <c r="S2776" s="17">
        <v>0</v>
      </c>
      <c r="T2776" s="17">
        <v>0</v>
      </c>
      <c r="U2776" s="17">
        <v>0</v>
      </c>
      <c r="V2776" s="17">
        <v>0</v>
      </c>
      <c r="W2776" s="17">
        <v>0</v>
      </c>
    </row>
    <row r="2777" spans="4:23" ht="15" customHeight="1" outlineLevel="2" x14ac:dyDescent="0.2">
      <c r="D2777" s="41" t="s">
        <v>961</v>
      </c>
      <c r="E2777" s="17" t="s">
        <v>962</v>
      </c>
      <c r="F2777" s="17">
        <v>0</v>
      </c>
      <c r="G2777" s="17">
        <v>0</v>
      </c>
      <c r="H2777" s="17">
        <v>0</v>
      </c>
      <c r="I2777" s="17">
        <v>0</v>
      </c>
      <c r="J2777" s="17">
        <v>0</v>
      </c>
      <c r="K2777" s="17">
        <v>0</v>
      </c>
      <c r="L2777" s="17">
        <v>0</v>
      </c>
      <c r="M2777" s="17">
        <v>0</v>
      </c>
      <c r="N2777" s="17">
        <v>0</v>
      </c>
      <c r="O2777" s="17">
        <v>0</v>
      </c>
      <c r="P2777" s="17">
        <v>0</v>
      </c>
      <c r="Q2777" s="17">
        <v>0</v>
      </c>
      <c r="R2777" s="17">
        <v>0</v>
      </c>
      <c r="S2777" s="17">
        <v>0</v>
      </c>
      <c r="T2777" s="17">
        <v>0</v>
      </c>
      <c r="U2777" s="17">
        <v>0</v>
      </c>
      <c r="V2777" s="17">
        <v>0</v>
      </c>
      <c r="W2777" s="17">
        <v>0</v>
      </c>
    </row>
    <row r="2778" spans="4:23" ht="15" customHeight="1" outlineLevel="2" x14ac:dyDescent="0.2">
      <c r="D2778" s="41" t="s">
        <v>963</v>
      </c>
      <c r="E2778" s="17" t="s">
        <v>964</v>
      </c>
      <c r="F2778" s="17">
        <v>0</v>
      </c>
      <c r="G2778" s="17">
        <v>0</v>
      </c>
      <c r="H2778" s="17">
        <v>0</v>
      </c>
      <c r="I2778" s="17">
        <v>0</v>
      </c>
      <c r="J2778" s="17">
        <v>0</v>
      </c>
      <c r="K2778" s="17">
        <v>0</v>
      </c>
      <c r="L2778" s="17">
        <v>0</v>
      </c>
      <c r="M2778" s="17">
        <v>0</v>
      </c>
      <c r="N2778" s="17">
        <v>0</v>
      </c>
      <c r="O2778" s="17">
        <v>0</v>
      </c>
      <c r="P2778" s="17">
        <v>0</v>
      </c>
      <c r="Q2778" s="17">
        <v>0</v>
      </c>
      <c r="R2778" s="17">
        <v>0</v>
      </c>
      <c r="S2778" s="17">
        <v>0</v>
      </c>
      <c r="T2778" s="17">
        <v>0</v>
      </c>
      <c r="U2778" s="17">
        <v>0</v>
      </c>
      <c r="V2778" s="17">
        <v>0</v>
      </c>
      <c r="W2778" s="17">
        <v>0</v>
      </c>
    </row>
    <row r="2779" spans="4:23" ht="15" customHeight="1" outlineLevel="2" x14ac:dyDescent="0.2">
      <c r="D2779" s="41" t="s">
        <v>965</v>
      </c>
      <c r="E2779" s="17" t="s">
        <v>966</v>
      </c>
      <c r="F2779" s="17">
        <v>0</v>
      </c>
      <c r="G2779" s="17">
        <v>0</v>
      </c>
      <c r="H2779" s="17">
        <v>0</v>
      </c>
      <c r="I2779" s="17">
        <v>0</v>
      </c>
      <c r="J2779" s="17">
        <v>0</v>
      </c>
      <c r="K2779" s="17">
        <v>0</v>
      </c>
      <c r="L2779" s="17">
        <v>0</v>
      </c>
      <c r="M2779" s="17">
        <v>0</v>
      </c>
      <c r="N2779" s="17">
        <v>0</v>
      </c>
      <c r="O2779" s="17">
        <v>0</v>
      </c>
      <c r="P2779" s="17">
        <v>0</v>
      </c>
      <c r="Q2779" s="17">
        <v>0</v>
      </c>
      <c r="R2779" s="17">
        <v>0</v>
      </c>
      <c r="S2779" s="17">
        <v>0</v>
      </c>
      <c r="T2779" s="17">
        <v>0</v>
      </c>
      <c r="U2779" s="17">
        <v>0</v>
      </c>
      <c r="V2779" s="17">
        <v>0</v>
      </c>
      <c r="W2779" s="17">
        <v>0</v>
      </c>
    </row>
    <row r="2780" spans="4:23" ht="15" customHeight="1" outlineLevel="2" x14ac:dyDescent="0.2">
      <c r="D2780" s="41" t="s">
        <v>967</v>
      </c>
      <c r="E2780" s="17" t="s">
        <v>968</v>
      </c>
      <c r="F2780" s="17">
        <v>4</v>
      </c>
      <c r="G2780" s="17">
        <v>0</v>
      </c>
      <c r="H2780" s="17">
        <v>4</v>
      </c>
      <c r="I2780" s="17">
        <v>4</v>
      </c>
      <c r="J2780" s="17">
        <v>0</v>
      </c>
      <c r="K2780" s="17">
        <v>4</v>
      </c>
      <c r="L2780" s="17">
        <v>2</v>
      </c>
      <c r="M2780" s="17">
        <v>0</v>
      </c>
      <c r="N2780" s="17">
        <v>2</v>
      </c>
      <c r="O2780" s="17">
        <v>2</v>
      </c>
      <c r="P2780" s="17">
        <v>0</v>
      </c>
      <c r="Q2780" s="17">
        <v>2</v>
      </c>
      <c r="R2780" s="17">
        <v>2</v>
      </c>
      <c r="S2780" s="17">
        <v>0</v>
      </c>
      <c r="T2780" s="17">
        <v>2</v>
      </c>
      <c r="U2780" s="17">
        <v>1</v>
      </c>
      <c r="V2780" s="17">
        <v>0</v>
      </c>
      <c r="W2780" s="17">
        <v>1</v>
      </c>
    </row>
    <row r="2781" spans="4:23" ht="15" customHeight="1" outlineLevel="2" x14ac:dyDescent="0.2">
      <c r="D2781" s="41" t="s">
        <v>969</v>
      </c>
      <c r="E2781" s="17" t="s">
        <v>970</v>
      </c>
      <c r="F2781" s="17">
        <v>0</v>
      </c>
      <c r="G2781" s="17">
        <v>0</v>
      </c>
      <c r="H2781" s="17">
        <v>0</v>
      </c>
      <c r="I2781" s="17">
        <v>0</v>
      </c>
      <c r="J2781" s="17">
        <v>0</v>
      </c>
      <c r="K2781" s="17">
        <v>0</v>
      </c>
      <c r="L2781" s="17">
        <v>0</v>
      </c>
      <c r="M2781" s="17">
        <v>0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17">
        <v>0</v>
      </c>
      <c r="U2781" s="17">
        <v>0</v>
      </c>
      <c r="V2781" s="17">
        <v>0</v>
      </c>
      <c r="W2781" s="17">
        <v>0</v>
      </c>
    </row>
    <row r="2782" spans="4:23" ht="15" customHeight="1" outlineLevel="2" x14ac:dyDescent="0.2">
      <c r="D2782" s="41" t="s">
        <v>971</v>
      </c>
      <c r="E2782" s="17" t="s">
        <v>972</v>
      </c>
      <c r="F2782" s="17">
        <v>0</v>
      </c>
      <c r="G2782" s="17">
        <v>0</v>
      </c>
      <c r="H2782" s="17">
        <v>0</v>
      </c>
      <c r="I2782" s="17">
        <v>0</v>
      </c>
      <c r="J2782" s="17">
        <v>0</v>
      </c>
      <c r="K2782" s="17">
        <v>0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0</v>
      </c>
      <c r="R2782" s="17">
        <v>0</v>
      </c>
      <c r="S2782" s="17">
        <v>0</v>
      </c>
      <c r="T2782" s="17">
        <v>0</v>
      </c>
      <c r="U2782" s="17">
        <v>0</v>
      </c>
      <c r="V2782" s="17">
        <v>0</v>
      </c>
      <c r="W2782" s="17">
        <v>0</v>
      </c>
    </row>
    <row r="2783" spans="4:23" ht="15" customHeight="1" outlineLevel="2" x14ac:dyDescent="0.2">
      <c r="D2783" s="41" t="s">
        <v>973</v>
      </c>
      <c r="E2783" s="17" t="s">
        <v>974</v>
      </c>
      <c r="F2783" s="17">
        <v>0</v>
      </c>
      <c r="G2783" s="17">
        <v>0</v>
      </c>
      <c r="H2783" s="17">
        <v>0</v>
      </c>
      <c r="I2783" s="17">
        <v>0</v>
      </c>
      <c r="J2783" s="17">
        <v>0</v>
      </c>
      <c r="K2783" s="17">
        <v>0</v>
      </c>
      <c r="L2783" s="17">
        <v>0</v>
      </c>
      <c r="M2783" s="17">
        <v>0</v>
      </c>
      <c r="N2783" s="17">
        <v>0</v>
      </c>
      <c r="O2783" s="17">
        <v>0</v>
      </c>
      <c r="P2783" s="17">
        <v>0</v>
      </c>
      <c r="Q2783" s="17">
        <v>0</v>
      </c>
      <c r="R2783" s="17">
        <v>0</v>
      </c>
      <c r="S2783" s="17">
        <v>0</v>
      </c>
      <c r="T2783" s="17">
        <v>0</v>
      </c>
      <c r="U2783" s="17">
        <v>0</v>
      </c>
      <c r="V2783" s="17">
        <v>0</v>
      </c>
      <c r="W2783" s="17">
        <v>0</v>
      </c>
    </row>
    <row r="2784" spans="4:23" ht="15" customHeight="1" outlineLevel="2" x14ac:dyDescent="0.2">
      <c r="D2784" s="41" t="s">
        <v>975</v>
      </c>
      <c r="E2784" s="17" t="s">
        <v>976</v>
      </c>
      <c r="F2784" s="17">
        <v>0</v>
      </c>
      <c r="G2784" s="17">
        <v>0</v>
      </c>
      <c r="H2784" s="17">
        <v>0</v>
      </c>
      <c r="I2784" s="17">
        <v>0</v>
      </c>
      <c r="J2784" s="17">
        <v>0</v>
      </c>
      <c r="K2784" s="17">
        <v>0</v>
      </c>
      <c r="L2784" s="17">
        <v>0</v>
      </c>
      <c r="M2784" s="17">
        <v>0</v>
      </c>
      <c r="N2784" s="17">
        <v>0</v>
      </c>
      <c r="O2784" s="17">
        <v>0</v>
      </c>
      <c r="P2784" s="17">
        <v>0</v>
      </c>
      <c r="Q2784" s="17">
        <v>0</v>
      </c>
      <c r="R2784" s="17">
        <v>0</v>
      </c>
      <c r="S2784" s="17">
        <v>0</v>
      </c>
      <c r="T2784" s="17">
        <v>0</v>
      </c>
      <c r="U2784" s="17">
        <v>0</v>
      </c>
      <c r="V2784" s="17">
        <v>0</v>
      </c>
      <c r="W2784" s="17">
        <v>0</v>
      </c>
    </row>
    <row r="2785" spans="4:23" ht="15" customHeight="1" outlineLevel="2" x14ac:dyDescent="0.2">
      <c r="D2785" s="41" t="s">
        <v>977</v>
      </c>
      <c r="E2785" s="17" t="s">
        <v>978</v>
      </c>
      <c r="F2785" s="17">
        <v>0</v>
      </c>
      <c r="G2785" s="17">
        <v>0</v>
      </c>
      <c r="H2785" s="17">
        <v>0</v>
      </c>
      <c r="I2785" s="17">
        <v>0</v>
      </c>
      <c r="J2785" s="17">
        <v>0</v>
      </c>
      <c r="K2785" s="17">
        <v>0</v>
      </c>
      <c r="L2785" s="17">
        <v>0</v>
      </c>
      <c r="M2785" s="17">
        <v>0</v>
      </c>
      <c r="N2785" s="17">
        <v>0</v>
      </c>
      <c r="O2785" s="17">
        <v>0</v>
      </c>
      <c r="P2785" s="17">
        <v>0</v>
      </c>
      <c r="Q2785" s="17">
        <v>0</v>
      </c>
      <c r="R2785" s="17">
        <v>0</v>
      </c>
      <c r="S2785" s="17">
        <v>0</v>
      </c>
      <c r="T2785" s="17">
        <v>0</v>
      </c>
      <c r="U2785" s="17">
        <v>0</v>
      </c>
      <c r="V2785" s="17">
        <v>0</v>
      </c>
      <c r="W2785" s="17">
        <v>0</v>
      </c>
    </row>
    <row r="2786" spans="4:23" ht="15" customHeight="1" outlineLevel="2" x14ac:dyDescent="0.2">
      <c r="D2786" s="41" t="s">
        <v>979</v>
      </c>
      <c r="E2786" s="17" t="s">
        <v>980</v>
      </c>
      <c r="F2786" s="17">
        <v>0</v>
      </c>
      <c r="G2786" s="17">
        <v>0</v>
      </c>
      <c r="H2786" s="17">
        <v>0</v>
      </c>
      <c r="I2786" s="17">
        <v>0</v>
      </c>
      <c r="J2786" s="17">
        <v>0</v>
      </c>
      <c r="K2786" s="17">
        <v>0</v>
      </c>
      <c r="L2786" s="17">
        <v>0</v>
      </c>
      <c r="M2786" s="17">
        <v>0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17">
        <v>0</v>
      </c>
      <c r="U2786" s="17">
        <v>0</v>
      </c>
      <c r="V2786" s="17">
        <v>0</v>
      </c>
      <c r="W2786" s="17">
        <v>0</v>
      </c>
    </row>
    <row r="2787" spans="4:23" ht="15" customHeight="1" outlineLevel="2" x14ac:dyDescent="0.2">
      <c r="D2787" s="41" t="s">
        <v>981</v>
      </c>
      <c r="E2787" s="17" t="s">
        <v>982</v>
      </c>
      <c r="F2787" s="17">
        <v>0</v>
      </c>
      <c r="G2787" s="17">
        <v>0</v>
      </c>
      <c r="H2787" s="17">
        <v>0</v>
      </c>
      <c r="I2787" s="17">
        <v>0</v>
      </c>
      <c r="J2787" s="17">
        <v>0</v>
      </c>
      <c r="K2787" s="17">
        <v>0</v>
      </c>
      <c r="L2787" s="17">
        <v>0</v>
      </c>
      <c r="M2787" s="17">
        <v>0</v>
      </c>
      <c r="N2787" s="17">
        <v>0</v>
      </c>
      <c r="O2787" s="17">
        <v>0</v>
      </c>
      <c r="P2787" s="17">
        <v>0</v>
      </c>
      <c r="Q2787" s="17">
        <v>0</v>
      </c>
      <c r="R2787" s="17">
        <v>0</v>
      </c>
      <c r="S2787" s="17">
        <v>0</v>
      </c>
      <c r="T2787" s="17">
        <v>0</v>
      </c>
      <c r="U2787" s="17">
        <v>0</v>
      </c>
      <c r="V2787" s="17">
        <v>0</v>
      </c>
      <c r="W2787" s="17">
        <v>0</v>
      </c>
    </row>
    <row r="2788" spans="4:23" ht="15" customHeight="1" outlineLevel="2" x14ac:dyDescent="0.2">
      <c r="D2788" s="41" t="s">
        <v>983</v>
      </c>
      <c r="E2788" s="17" t="s">
        <v>984</v>
      </c>
      <c r="F2788" s="17">
        <v>0</v>
      </c>
      <c r="G2788" s="17">
        <v>0</v>
      </c>
      <c r="H2788" s="17">
        <v>0</v>
      </c>
      <c r="I2788" s="17">
        <v>0</v>
      </c>
      <c r="J2788" s="17">
        <v>0</v>
      </c>
      <c r="K2788" s="17">
        <v>0</v>
      </c>
      <c r="L2788" s="17">
        <v>0</v>
      </c>
      <c r="M2788" s="17">
        <v>0</v>
      </c>
      <c r="N2788" s="17">
        <v>0</v>
      </c>
      <c r="O2788" s="17">
        <v>0</v>
      </c>
      <c r="P2788" s="17">
        <v>0</v>
      </c>
      <c r="Q2788" s="17">
        <v>0</v>
      </c>
      <c r="R2788" s="17">
        <v>0</v>
      </c>
      <c r="S2788" s="17">
        <v>0</v>
      </c>
      <c r="T2788" s="17">
        <v>0</v>
      </c>
      <c r="U2788" s="17">
        <v>0</v>
      </c>
      <c r="V2788" s="17">
        <v>0</v>
      </c>
      <c r="W2788" s="17">
        <v>0</v>
      </c>
    </row>
    <row r="2789" spans="4:23" ht="15" customHeight="1" outlineLevel="2" x14ac:dyDescent="0.2">
      <c r="D2789" s="41" t="s">
        <v>985</v>
      </c>
      <c r="E2789" s="17" t="s">
        <v>986</v>
      </c>
      <c r="F2789" s="17">
        <v>1</v>
      </c>
      <c r="G2789" s="17">
        <v>0</v>
      </c>
      <c r="H2789" s="17">
        <v>1</v>
      </c>
      <c r="I2789" s="17">
        <v>1</v>
      </c>
      <c r="J2789" s="17">
        <v>0</v>
      </c>
      <c r="K2789" s="17">
        <v>1</v>
      </c>
      <c r="L2789" s="17">
        <v>1</v>
      </c>
      <c r="M2789" s="17">
        <v>0</v>
      </c>
      <c r="N2789" s="17">
        <v>1</v>
      </c>
      <c r="O2789" s="17">
        <v>1</v>
      </c>
      <c r="P2789" s="17">
        <v>0</v>
      </c>
      <c r="Q2789" s="17">
        <v>1</v>
      </c>
      <c r="R2789" s="17">
        <v>1</v>
      </c>
      <c r="S2789" s="17">
        <v>0</v>
      </c>
      <c r="T2789" s="17">
        <v>1</v>
      </c>
      <c r="U2789" s="17">
        <v>1</v>
      </c>
      <c r="V2789" s="17">
        <v>0</v>
      </c>
      <c r="W2789" s="17">
        <v>1</v>
      </c>
    </row>
    <row r="2790" spans="4:23" ht="15" customHeight="1" outlineLevel="2" x14ac:dyDescent="0.2">
      <c r="D2790" s="41" t="s">
        <v>987</v>
      </c>
      <c r="E2790" s="17" t="s">
        <v>988</v>
      </c>
      <c r="F2790" s="17">
        <v>6</v>
      </c>
      <c r="G2790" s="17">
        <v>2</v>
      </c>
      <c r="H2790" s="17">
        <v>4</v>
      </c>
      <c r="I2790" s="17">
        <v>9</v>
      </c>
      <c r="J2790" s="17">
        <v>2</v>
      </c>
      <c r="K2790" s="17">
        <v>7</v>
      </c>
      <c r="L2790" s="17">
        <v>11</v>
      </c>
      <c r="M2790" s="17">
        <v>2</v>
      </c>
      <c r="N2790" s="17">
        <v>9</v>
      </c>
      <c r="O2790" s="17">
        <v>11</v>
      </c>
      <c r="P2790" s="17">
        <v>2</v>
      </c>
      <c r="Q2790" s="17">
        <v>9</v>
      </c>
      <c r="R2790" s="17">
        <v>12</v>
      </c>
      <c r="S2790" s="17">
        <v>2</v>
      </c>
      <c r="T2790" s="17">
        <v>10</v>
      </c>
      <c r="U2790" s="17">
        <v>10</v>
      </c>
      <c r="V2790" s="17">
        <v>2</v>
      </c>
      <c r="W2790" s="17">
        <v>8</v>
      </c>
    </row>
    <row r="2791" spans="4:23" ht="15" customHeight="1" outlineLevel="2" x14ac:dyDescent="0.2">
      <c r="D2791" s="41" t="s">
        <v>989</v>
      </c>
      <c r="E2791" s="17" t="s">
        <v>990</v>
      </c>
      <c r="F2791" s="17">
        <v>26</v>
      </c>
      <c r="G2791" s="17">
        <v>11</v>
      </c>
      <c r="H2791" s="17">
        <v>15</v>
      </c>
      <c r="I2791" s="17">
        <v>25</v>
      </c>
      <c r="J2791" s="17">
        <v>9</v>
      </c>
      <c r="K2791" s="17">
        <v>16</v>
      </c>
      <c r="L2791" s="17">
        <v>28</v>
      </c>
      <c r="M2791" s="17">
        <v>10</v>
      </c>
      <c r="N2791" s="17">
        <v>18</v>
      </c>
      <c r="O2791" s="17">
        <v>27</v>
      </c>
      <c r="P2791" s="17">
        <v>11</v>
      </c>
      <c r="Q2791" s="17">
        <v>16</v>
      </c>
      <c r="R2791" s="17">
        <v>25</v>
      </c>
      <c r="S2791" s="17">
        <v>10</v>
      </c>
      <c r="T2791" s="17">
        <v>15</v>
      </c>
      <c r="U2791" s="17">
        <v>25</v>
      </c>
      <c r="V2791" s="17">
        <v>8</v>
      </c>
      <c r="W2791" s="17">
        <v>17</v>
      </c>
    </row>
    <row r="2792" spans="4:23" ht="15" customHeight="1" outlineLevel="2" x14ac:dyDescent="0.2">
      <c r="D2792" s="41" t="s">
        <v>991</v>
      </c>
      <c r="E2792" s="17" t="s">
        <v>992</v>
      </c>
      <c r="F2792" s="17">
        <v>0</v>
      </c>
      <c r="G2792" s="17">
        <v>0</v>
      </c>
      <c r="H2792" s="17">
        <v>0</v>
      </c>
      <c r="I2792" s="17">
        <v>0</v>
      </c>
      <c r="J2792" s="17">
        <v>0</v>
      </c>
      <c r="K2792" s="17">
        <v>0</v>
      </c>
      <c r="L2792" s="17">
        <v>1</v>
      </c>
      <c r="M2792" s="17">
        <v>0</v>
      </c>
      <c r="N2792" s="17">
        <v>1</v>
      </c>
      <c r="O2792" s="17">
        <v>1</v>
      </c>
      <c r="P2792" s="17">
        <v>0</v>
      </c>
      <c r="Q2792" s="17">
        <v>1</v>
      </c>
      <c r="R2792" s="17">
        <v>1</v>
      </c>
      <c r="S2792" s="17">
        <v>0</v>
      </c>
      <c r="T2792" s="17">
        <v>1</v>
      </c>
      <c r="U2792" s="17">
        <v>1</v>
      </c>
      <c r="V2792" s="17">
        <v>0</v>
      </c>
      <c r="W2792" s="17">
        <v>1</v>
      </c>
    </row>
    <row r="2793" spans="4:23" ht="15" customHeight="1" outlineLevel="2" x14ac:dyDescent="0.2">
      <c r="D2793" s="41" t="s">
        <v>993</v>
      </c>
      <c r="E2793" s="17" t="s">
        <v>994</v>
      </c>
      <c r="F2793" s="17">
        <v>0</v>
      </c>
      <c r="G2793" s="17">
        <v>0</v>
      </c>
      <c r="H2793" s="17">
        <v>0</v>
      </c>
      <c r="I2793" s="17">
        <v>0</v>
      </c>
      <c r="J2793" s="17">
        <v>0</v>
      </c>
      <c r="K2793" s="17">
        <v>0</v>
      </c>
      <c r="L2793" s="17">
        <v>0</v>
      </c>
      <c r="M2793" s="17">
        <v>0</v>
      </c>
      <c r="N2793" s="17">
        <v>0</v>
      </c>
      <c r="O2793" s="17">
        <v>0</v>
      </c>
      <c r="P2793" s="17">
        <v>0</v>
      </c>
      <c r="Q2793" s="17">
        <v>0</v>
      </c>
      <c r="R2793" s="17">
        <v>0</v>
      </c>
      <c r="S2793" s="17">
        <v>0</v>
      </c>
      <c r="T2793" s="17">
        <v>0</v>
      </c>
      <c r="U2793" s="17">
        <v>0</v>
      </c>
      <c r="V2793" s="17">
        <v>0</v>
      </c>
      <c r="W2793" s="17">
        <v>0</v>
      </c>
    </row>
    <row r="2794" spans="4:23" ht="15" customHeight="1" outlineLevel="2" x14ac:dyDescent="0.2">
      <c r="D2794" s="41" t="s">
        <v>995</v>
      </c>
      <c r="E2794" s="17" t="s">
        <v>996</v>
      </c>
      <c r="F2794" s="17">
        <v>0</v>
      </c>
      <c r="G2794" s="17">
        <v>0</v>
      </c>
      <c r="H2794" s="17">
        <v>0</v>
      </c>
      <c r="I2794" s="17">
        <v>0</v>
      </c>
      <c r="J2794" s="17">
        <v>0</v>
      </c>
      <c r="K2794" s="17">
        <v>0</v>
      </c>
      <c r="L2794" s="17">
        <v>0</v>
      </c>
      <c r="M2794" s="17">
        <v>0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0</v>
      </c>
      <c r="T2794" s="17">
        <v>0</v>
      </c>
      <c r="U2794" s="17">
        <v>0</v>
      </c>
      <c r="V2794" s="17">
        <v>0</v>
      </c>
      <c r="W2794" s="17">
        <v>0</v>
      </c>
    </row>
    <row r="2795" spans="4:23" ht="15" customHeight="1" outlineLevel="2" x14ac:dyDescent="0.2">
      <c r="D2795" s="41" t="s">
        <v>997</v>
      </c>
      <c r="E2795" s="17" t="s">
        <v>998</v>
      </c>
      <c r="F2795" s="17">
        <v>0</v>
      </c>
      <c r="G2795" s="17">
        <v>0</v>
      </c>
      <c r="H2795" s="17">
        <v>0</v>
      </c>
      <c r="I2795" s="17">
        <v>0</v>
      </c>
      <c r="J2795" s="17">
        <v>0</v>
      </c>
      <c r="K2795" s="17">
        <v>0</v>
      </c>
      <c r="L2795" s="17">
        <v>0</v>
      </c>
      <c r="M2795" s="17">
        <v>0</v>
      </c>
      <c r="N2795" s="17">
        <v>0</v>
      </c>
      <c r="O2795" s="17">
        <v>0</v>
      </c>
      <c r="P2795" s="17">
        <v>0</v>
      </c>
      <c r="Q2795" s="17">
        <v>0</v>
      </c>
      <c r="R2795" s="17">
        <v>0</v>
      </c>
      <c r="S2795" s="17">
        <v>0</v>
      </c>
      <c r="T2795" s="17">
        <v>0</v>
      </c>
      <c r="U2795" s="17">
        <v>0</v>
      </c>
      <c r="V2795" s="17">
        <v>0</v>
      </c>
      <c r="W2795" s="17">
        <v>0</v>
      </c>
    </row>
    <row r="2796" spans="4:23" ht="15" customHeight="1" outlineLevel="2" x14ac:dyDescent="0.2">
      <c r="D2796" s="41" t="s">
        <v>999</v>
      </c>
      <c r="E2796" s="17" t="s">
        <v>1000</v>
      </c>
      <c r="F2796" s="17">
        <v>0</v>
      </c>
      <c r="G2796" s="17">
        <v>0</v>
      </c>
      <c r="H2796" s="17">
        <v>0</v>
      </c>
      <c r="I2796" s="17">
        <v>0</v>
      </c>
      <c r="J2796" s="17">
        <v>0</v>
      </c>
      <c r="K2796" s="17">
        <v>0</v>
      </c>
      <c r="L2796" s="17">
        <v>0</v>
      </c>
      <c r="M2796" s="17">
        <v>0</v>
      </c>
      <c r="N2796" s="17">
        <v>0</v>
      </c>
      <c r="O2796" s="17">
        <v>0</v>
      </c>
      <c r="P2796" s="17">
        <v>0</v>
      </c>
      <c r="Q2796" s="17">
        <v>0</v>
      </c>
      <c r="R2796" s="17">
        <v>0</v>
      </c>
      <c r="S2796" s="17">
        <v>0</v>
      </c>
      <c r="T2796" s="17">
        <v>0</v>
      </c>
      <c r="U2796" s="17">
        <v>0</v>
      </c>
      <c r="V2796" s="17">
        <v>0</v>
      </c>
      <c r="W2796" s="17">
        <v>0</v>
      </c>
    </row>
    <row r="2797" spans="4:23" ht="15" customHeight="1" outlineLevel="2" x14ac:dyDescent="0.2">
      <c r="D2797" s="41" t="s">
        <v>1001</v>
      </c>
      <c r="E2797" s="17" t="s">
        <v>1002</v>
      </c>
      <c r="F2797" s="17">
        <v>1</v>
      </c>
      <c r="G2797" s="17">
        <v>0</v>
      </c>
      <c r="H2797" s="17">
        <v>1</v>
      </c>
      <c r="I2797" s="17">
        <v>1</v>
      </c>
      <c r="J2797" s="17">
        <v>0</v>
      </c>
      <c r="K2797" s="17">
        <v>1</v>
      </c>
      <c r="L2797" s="17">
        <v>1</v>
      </c>
      <c r="M2797" s="17">
        <v>0</v>
      </c>
      <c r="N2797" s="17">
        <v>1</v>
      </c>
      <c r="O2797" s="17">
        <v>1</v>
      </c>
      <c r="P2797" s="17">
        <v>0</v>
      </c>
      <c r="Q2797" s="17">
        <v>1</v>
      </c>
      <c r="R2797" s="17">
        <v>1</v>
      </c>
      <c r="S2797" s="17">
        <v>0</v>
      </c>
      <c r="T2797" s="17">
        <v>1</v>
      </c>
      <c r="U2797" s="17">
        <v>1</v>
      </c>
      <c r="V2797" s="17">
        <v>0</v>
      </c>
      <c r="W2797" s="17">
        <v>1</v>
      </c>
    </row>
    <row r="2798" spans="4:23" ht="15" customHeight="1" outlineLevel="2" x14ac:dyDescent="0.2">
      <c r="D2798" s="41" t="s">
        <v>1003</v>
      </c>
      <c r="E2798" s="17" t="s">
        <v>1004</v>
      </c>
      <c r="F2798" s="17">
        <v>0</v>
      </c>
      <c r="G2798" s="17">
        <v>0</v>
      </c>
      <c r="H2798" s="17">
        <v>0</v>
      </c>
      <c r="I2798" s="17">
        <v>0</v>
      </c>
      <c r="J2798" s="17">
        <v>0</v>
      </c>
      <c r="K2798" s="17">
        <v>0</v>
      </c>
      <c r="L2798" s="17">
        <v>0</v>
      </c>
      <c r="M2798" s="17">
        <v>0</v>
      </c>
      <c r="N2798" s="17">
        <v>0</v>
      </c>
      <c r="O2798" s="17">
        <v>0</v>
      </c>
      <c r="P2798" s="17">
        <v>0</v>
      </c>
      <c r="Q2798" s="17">
        <v>0</v>
      </c>
      <c r="R2798" s="17">
        <v>0</v>
      </c>
      <c r="S2798" s="17">
        <v>0</v>
      </c>
      <c r="T2798" s="17">
        <v>0</v>
      </c>
      <c r="U2798" s="17">
        <v>0</v>
      </c>
      <c r="V2798" s="17">
        <v>0</v>
      </c>
      <c r="W2798" s="17">
        <v>0</v>
      </c>
    </row>
    <row r="2799" spans="4:23" ht="15" customHeight="1" outlineLevel="2" x14ac:dyDescent="0.2">
      <c r="D2799" s="41" t="s">
        <v>1005</v>
      </c>
      <c r="E2799" s="17" t="s">
        <v>1006</v>
      </c>
      <c r="F2799" s="17">
        <v>0</v>
      </c>
      <c r="G2799" s="17">
        <v>0</v>
      </c>
      <c r="H2799" s="17">
        <v>0</v>
      </c>
      <c r="I2799" s="17">
        <v>0</v>
      </c>
      <c r="J2799" s="17">
        <v>0</v>
      </c>
      <c r="K2799" s="17">
        <v>0</v>
      </c>
      <c r="L2799" s="17">
        <v>0</v>
      </c>
      <c r="M2799" s="17">
        <v>0</v>
      </c>
      <c r="N2799" s="17">
        <v>0</v>
      </c>
      <c r="O2799" s="17">
        <v>0</v>
      </c>
      <c r="P2799" s="17">
        <v>0</v>
      </c>
      <c r="Q2799" s="17">
        <v>0</v>
      </c>
      <c r="R2799" s="17">
        <v>0</v>
      </c>
      <c r="S2799" s="17">
        <v>0</v>
      </c>
      <c r="T2799" s="17">
        <v>0</v>
      </c>
      <c r="U2799" s="17">
        <v>0</v>
      </c>
      <c r="V2799" s="17">
        <v>0</v>
      </c>
      <c r="W2799" s="17">
        <v>0</v>
      </c>
    </row>
    <row r="2800" spans="4:23" ht="15" customHeight="1" outlineLevel="2" x14ac:dyDescent="0.2">
      <c r="D2800" s="41" t="s">
        <v>1007</v>
      </c>
      <c r="E2800" s="17" t="s">
        <v>1008</v>
      </c>
      <c r="F2800" s="17">
        <v>4</v>
      </c>
      <c r="G2800" s="17">
        <v>3</v>
      </c>
      <c r="H2800" s="17">
        <v>1</v>
      </c>
      <c r="I2800" s="17">
        <v>4</v>
      </c>
      <c r="J2800" s="17">
        <v>3</v>
      </c>
      <c r="K2800" s="17">
        <v>1</v>
      </c>
      <c r="L2800" s="17">
        <v>4</v>
      </c>
      <c r="M2800" s="17">
        <v>3</v>
      </c>
      <c r="N2800" s="17">
        <v>1</v>
      </c>
      <c r="O2800" s="17">
        <v>4</v>
      </c>
      <c r="P2800" s="17">
        <v>3</v>
      </c>
      <c r="Q2800" s="17">
        <v>1</v>
      </c>
      <c r="R2800" s="17">
        <v>4</v>
      </c>
      <c r="S2800" s="17">
        <v>3</v>
      </c>
      <c r="T2800" s="17">
        <v>1</v>
      </c>
      <c r="U2800" s="17">
        <v>4</v>
      </c>
      <c r="V2800" s="17">
        <v>3</v>
      </c>
      <c r="W2800" s="17">
        <v>1</v>
      </c>
    </row>
    <row r="2801" spans="4:23" ht="15" customHeight="1" outlineLevel="2" x14ac:dyDescent="0.2">
      <c r="D2801" s="41" t="s">
        <v>1009</v>
      </c>
      <c r="E2801" s="17" t="s">
        <v>1010</v>
      </c>
      <c r="F2801" s="17">
        <v>0</v>
      </c>
      <c r="G2801" s="17">
        <v>0</v>
      </c>
      <c r="H2801" s="17">
        <v>0</v>
      </c>
      <c r="I2801" s="17">
        <v>0</v>
      </c>
      <c r="J2801" s="17">
        <v>0</v>
      </c>
      <c r="K2801" s="17">
        <v>0</v>
      </c>
      <c r="L2801" s="17">
        <v>0</v>
      </c>
      <c r="M2801" s="17">
        <v>0</v>
      </c>
      <c r="N2801" s="17">
        <v>0</v>
      </c>
      <c r="O2801" s="17">
        <v>0</v>
      </c>
      <c r="P2801" s="17">
        <v>0</v>
      </c>
      <c r="Q2801" s="17">
        <v>0</v>
      </c>
      <c r="R2801" s="17">
        <v>1</v>
      </c>
      <c r="S2801" s="17">
        <v>1</v>
      </c>
      <c r="T2801" s="17">
        <v>0</v>
      </c>
      <c r="U2801" s="17">
        <v>0</v>
      </c>
      <c r="V2801" s="17">
        <v>0</v>
      </c>
      <c r="W2801" s="17">
        <v>0</v>
      </c>
    </row>
    <row r="2802" spans="4:23" ht="15" customHeight="1" outlineLevel="2" x14ac:dyDescent="0.2">
      <c r="D2802" s="41" t="s">
        <v>1011</v>
      </c>
      <c r="E2802" s="17" t="s">
        <v>1012</v>
      </c>
      <c r="F2802" s="17">
        <v>0</v>
      </c>
      <c r="G2802" s="17">
        <v>0</v>
      </c>
      <c r="H2802" s="17">
        <v>0</v>
      </c>
      <c r="I2802" s="17">
        <v>0</v>
      </c>
      <c r="J2802" s="17">
        <v>0</v>
      </c>
      <c r="K2802" s="17">
        <v>0</v>
      </c>
      <c r="L2802" s="17">
        <v>0</v>
      </c>
      <c r="M2802" s="17">
        <v>0</v>
      </c>
      <c r="N2802" s="17">
        <v>0</v>
      </c>
      <c r="O2802" s="17">
        <v>0</v>
      </c>
      <c r="P2802" s="17">
        <v>0</v>
      </c>
      <c r="Q2802" s="17">
        <v>0</v>
      </c>
      <c r="R2802" s="17">
        <v>0</v>
      </c>
      <c r="S2802" s="17">
        <v>0</v>
      </c>
      <c r="T2802" s="17">
        <v>0</v>
      </c>
      <c r="U2802" s="17">
        <v>0</v>
      </c>
      <c r="V2802" s="17">
        <v>0</v>
      </c>
      <c r="W2802" s="17">
        <v>0</v>
      </c>
    </row>
    <row r="2803" spans="4:23" ht="15" customHeight="1" outlineLevel="2" x14ac:dyDescent="0.2">
      <c r="D2803" s="41" t="s">
        <v>1013</v>
      </c>
      <c r="E2803" s="17" t="s">
        <v>1014</v>
      </c>
      <c r="F2803" s="17">
        <v>0</v>
      </c>
      <c r="G2803" s="17">
        <v>0</v>
      </c>
      <c r="H2803" s="17">
        <v>0</v>
      </c>
      <c r="I2803" s="17">
        <v>0</v>
      </c>
      <c r="J2803" s="17">
        <v>0</v>
      </c>
      <c r="K2803" s="17">
        <v>0</v>
      </c>
      <c r="L2803" s="17">
        <v>0</v>
      </c>
      <c r="M2803" s="17">
        <v>0</v>
      </c>
      <c r="N2803" s="17">
        <v>0</v>
      </c>
      <c r="O2803" s="17">
        <v>0</v>
      </c>
      <c r="P2803" s="17">
        <v>0</v>
      </c>
      <c r="Q2803" s="17">
        <v>0</v>
      </c>
      <c r="R2803" s="17">
        <v>0</v>
      </c>
      <c r="S2803" s="17">
        <v>0</v>
      </c>
      <c r="T2803" s="17">
        <v>0</v>
      </c>
      <c r="U2803" s="17">
        <v>0</v>
      </c>
      <c r="V2803" s="17">
        <v>0</v>
      </c>
      <c r="W2803" s="17">
        <v>0</v>
      </c>
    </row>
    <row r="2804" spans="4:23" ht="15" customHeight="1" outlineLevel="2" x14ac:dyDescent="0.2">
      <c r="D2804" s="41" t="s">
        <v>1015</v>
      </c>
      <c r="E2804" s="17" t="s">
        <v>1016</v>
      </c>
      <c r="F2804" s="17">
        <v>0</v>
      </c>
      <c r="G2804" s="17">
        <v>0</v>
      </c>
      <c r="H2804" s="17">
        <v>0</v>
      </c>
      <c r="I2804" s="17">
        <v>0</v>
      </c>
      <c r="J2804" s="17">
        <v>0</v>
      </c>
      <c r="K2804" s="17">
        <v>0</v>
      </c>
      <c r="L2804" s="17">
        <v>0</v>
      </c>
      <c r="M2804" s="17">
        <v>0</v>
      </c>
      <c r="N2804" s="17">
        <v>0</v>
      </c>
      <c r="O2804" s="17">
        <v>0</v>
      </c>
      <c r="P2804" s="17">
        <v>0</v>
      </c>
      <c r="Q2804" s="17">
        <v>0</v>
      </c>
      <c r="R2804" s="17">
        <v>0</v>
      </c>
      <c r="S2804" s="17">
        <v>0</v>
      </c>
      <c r="T2804" s="17">
        <v>0</v>
      </c>
      <c r="U2804" s="17">
        <v>0</v>
      </c>
      <c r="V2804" s="17">
        <v>0</v>
      </c>
      <c r="W2804" s="17">
        <v>0</v>
      </c>
    </row>
    <row r="2805" spans="4:23" ht="15" customHeight="1" outlineLevel="2" x14ac:dyDescent="0.2">
      <c r="D2805" s="41" t="s">
        <v>1017</v>
      </c>
      <c r="E2805" s="17" t="s">
        <v>1018</v>
      </c>
      <c r="F2805" s="17">
        <v>0</v>
      </c>
      <c r="G2805" s="17">
        <v>0</v>
      </c>
      <c r="H2805" s="17">
        <v>0</v>
      </c>
      <c r="I2805" s="17">
        <v>0</v>
      </c>
      <c r="J2805" s="17">
        <v>0</v>
      </c>
      <c r="K2805" s="17">
        <v>0</v>
      </c>
      <c r="L2805" s="17">
        <v>0</v>
      </c>
      <c r="M2805" s="17">
        <v>0</v>
      </c>
      <c r="N2805" s="17">
        <v>0</v>
      </c>
      <c r="O2805" s="17">
        <v>0</v>
      </c>
      <c r="P2805" s="17">
        <v>0</v>
      </c>
      <c r="Q2805" s="17">
        <v>0</v>
      </c>
      <c r="R2805" s="17">
        <v>0</v>
      </c>
      <c r="S2805" s="17">
        <v>0</v>
      </c>
      <c r="T2805" s="17">
        <v>0</v>
      </c>
      <c r="U2805" s="17">
        <v>0</v>
      </c>
      <c r="V2805" s="17">
        <v>0</v>
      </c>
      <c r="W2805" s="17">
        <v>0</v>
      </c>
    </row>
    <row r="2806" spans="4:23" ht="15" customHeight="1" outlineLevel="2" x14ac:dyDescent="0.2">
      <c r="D2806" s="41" t="s">
        <v>1019</v>
      </c>
      <c r="E2806" s="17" t="s">
        <v>1020</v>
      </c>
      <c r="F2806" s="17">
        <v>0</v>
      </c>
      <c r="G2806" s="17">
        <v>0</v>
      </c>
      <c r="H2806" s="17">
        <v>0</v>
      </c>
      <c r="I2806" s="17">
        <v>0</v>
      </c>
      <c r="J2806" s="17">
        <v>0</v>
      </c>
      <c r="K2806" s="17">
        <v>0</v>
      </c>
      <c r="L2806" s="17">
        <v>0</v>
      </c>
      <c r="M2806" s="17">
        <v>0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0</v>
      </c>
      <c r="T2806" s="17">
        <v>0</v>
      </c>
      <c r="U2806" s="17">
        <v>0</v>
      </c>
      <c r="V2806" s="17">
        <v>0</v>
      </c>
      <c r="W2806" s="17">
        <v>0</v>
      </c>
    </row>
    <row r="2807" spans="4:23" ht="15" customHeight="1" outlineLevel="2" x14ac:dyDescent="0.2">
      <c r="D2807" s="41" t="s">
        <v>1021</v>
      </c>
      <c r="E2807" s="17" t="s">
        <v>1022</v>
      </c>
      <c r="F2807" s="17">
        <v>0</v>
      </c>
      <c r="G2807" s="17">
        <v>0</v>
      </c>
      <c r="H2807" s="17">
        <v>0</v>
      </c>
      <c r="I2807" s="17">
        <v>0</v>
      </c>
      <c r="J2807" s="17">
        <v>0</v>
      </c>
      <c r="K2807" s="17">
        <v>0</v>
      </c>
      <c r="L2807" s="17">
        <v>0</v>
      </c>
      <c r="M2807" s="17">
        <v>0</v>
      </c>
      <c r="N2807" s="17">
        <v>0</v>
      </c>
      <c r="O2807" s="17">
        <v>0</v>
      </c>
      <c r="P2807" s="17">
        <v>0</v>
      </c>
      <c r="Q2807" s="17">
        <v>0</v>
      </c>
      <c r="R2807" s="17">
        <v>0</v>
      </c>
      <c r="S2807" s="17">
        <v>0</v>
      </c>
      <c r="T2807" s="17">
        <v>0</v>
      </c>
      <c r="U2807" s="17">
        <v>0</v>
      </c>
      <c r="V2807" s="17">
        <v>0</v>
      </c>
      <c r="W2807" s="17">
        <v>0</v>
      </c>
    </row>
    <row r="2808" spans="4:23" ht="15" customHeight="1" outlineLevel="2" x14ac:dyDescent="0.2">
      <c r="D2808" s="41" t="s">
        <v>1023</v>
      </c>
      <c r="E2808" s="17" t="s">
        <v>1024</v>
      </c>
      <c r="F2808" s="17">
        <v>0</v>
      </c>
      <c r="G2808" s="17">
        <v>0</v>
      </c>
      <c r="H2808" s="17">
        <v>0</v>
      </c>
      <c r="I2808" s="17">
        <v>0</v>
      </c>
      <c r="J2808" s="17">
        <v>0</v>
      </c>
      <c r="K2808" s="17">
        <v>0</v>
      </c>
      <c r="L2808" s="17">
        <v>0</v>
      </c>
      <c r="M2808" s="17">
        <v>0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0</v>
      </c>
      <c r="T2808" s="17">
        <v>0</v>
      </c>
      <c r="U2808" s="17">
        <v>0</v>
      </c>
      <c r="V2808" s="17">
        <v>0</v>
      </c>
      <c r="W2808" s="17">
        <v>0</v>
      </c>
    </row>
    <row r="2809" spans="4:23" ht="15" customHeight="1" outlineLevel="2" x14ac:dyDescent="0.2">
      <c r="D2809" s="41" t="s">
        <v>1025</v>
      </c>
      <c r="E2809" s="17" t="s">
        <v>1026</v>
      </c>
      <c r="F2809" s="17">
        <v>0</v>
      </c>
      <c r="G2809" s="17">
        <v>0</v>
      </c>
      <c r="H2809" s="17">
        <v>0</v>
      </c>
      <c r="I2809" s="17">
        <v>0</v>
      </c>
      <c r="J2809" s="17">
        <v>0</v>
      </c>
      <c r="K2809" s="17">
        <v>0</v>
      </c>
      <c r="L2809" s="17">
        <v>0</v>
      </c>
      <c r="M2809" s="17">
        <v>0</v>
      </c>
      <c r="N2809" s="17">
        <v>0</v>
      </c>
      <c r="O2809" s="17">
        <v>0</v>
      </c>
      <c r="P2809" s="17">
        <v>0</v>
      </c>
      <c r="Q2809" s="17">
        <v>0</v>
      </c>
      <c r="R2809" s="17">
        <v>0</v>
      </c>
      <c r="S2809" s="17">
        <v>0</v>
      </c>
      <c r="T2809" s="17">
        <v>0</v>
      </c>
      <c r="U2809" s="17">
        <v>0</v>
      </c>
      <c r="V2809" s="17">
        <v>0</v>
      </c>
      <c r="W2809" s="17">
        <v>0</v>
      </c>
    </row>
    <row r="2810" spans="4:23" ht="15" customHeight="1" outlineLevel="2" x14ac:dyDescent="0.2">
      <c r="D2810" s="41" t="s">
        <v>1027</v>
      </c>
      <c r="E2810" s="17" t="s">
        <v>1028</v>
      </c>
      <c r="F2810" s="17">
        <v>0</v>
      </c>
      <c r="G2810" s="17">
        <v>0</v>
      </c>
      <c r="H2810" s="17">
        <v>0</v>
      </c>
      <c r="I2810" s="17">
        <v>0</v>
      </c>
      <c r="J2810" s="17">
        <v>0</v>
      </c>
      <c r="K2810" s="17">
        <v>0</v>
      </c>
      <c r="L2810" s="17">
        <v>0</v>
      </c>
      <c r="M2810" s="17">
        <v>0</v>
      </c>
      <c r="N2810" s="17">
        <v>0</v>
      </c>
      <c r="O2810" s="17">
        <v>0</v>
      </c>
      <c r="P2810" s="17">
        <v>0</v>
      </c>
      <c r="Q2810" s="17">
        <v>0</v>
      </c>
      <c r="R2810" s="17">
        <v>0</v>
      </c>
      <c r="S2810" s="17">
        <v>0</v>
      </c>
      <c r="T2810" s="17">
        <v>0</v>
      </c>
      <c r="U2810" s="17">
        <v>0</v>
      </c>
      <c r="V2810" s="17">
        <v>0</v>
      </c>
      <c r="W2810" s="17">
        <v>0</v>
      </c>
    </row>
    <row r="2811" spans="4:23" ht="15" customHeight="1" outlineLevel="2" x14ac:dyDescent="0.2">
      <c r="D2811" s="41" t="s">
        <v>1029</v>
      </c>
      <c r="E2811" s="17" t="s">
        <v>1030</v>
      </c>
      <c r="F2811" s="17">
        <v>0</v>
      </c>
      <c r="G2811" s="17">
        <v>0</v>
      </c>
      <c r="H2811" s="17">
        <v>0</v>
      </c>
      <c r="I2811" s="17">
        <v>0</v>
      </c>
      <c r="J2811" s="17">
        <v>0</v>
      </c>
      <c r="K2811" s="17">
        <v>0</v>
      </c>
      <c r="L2811" s="17">
        <v>0</v>
      </c>
      <c r="M2811" s="17">
        <v>0</v>
      </c>
      <c r="N2811" s="17">
        <v>0</v>
      </c>
      <c r="O2811" s="17">
        <v>0</v>
      </c>
      <c r="P2811" s="17">
        <v>0</v>
      </c>
      <c r="Q2811" s="17">
        <v>0</v>
      </c>
      <c r="R2811" s="17">
        <v>0</v>
      </c>
      <c r="S2811" s="17">
        <v>0</v>
      </c>
      <c r="T2811" s="17">
        <v>0</v>
      </c>
      <c r="U2811" s="17">
        <v>2</v>
      </c>
      <c r="V2811" s="17">
        <v>2</v>
      </c>
      <c r="W2811" s="17">
        <v>0</v>
      </c>
    </row>
    <row r="2812" spans="4:23" ht="15" customHeight="1" outlineLevel="2" x14ac:dyDescent="0.2">
      <c r="D2812" s="41" t="s">
        <v>1031</v>
      </c>
      <c r="E2812" s="17" t="s">
        <v>1032</v>
      </c>
      <c r="F2812" s="17">
        <v>0</v>
      </c>
      <c r="G2812" s="17">
        <v>0</v>
      </c>
      <c r="H2812" s="17">
        <v>0</v>
      </c>
      <c r="I2812" s="17">
        <v>0</v>
      </c>
      <c r="J2812" s="17">
        <v>0</v>
      </c>
      <c r="K2812" s="17">
        <v>0</v>
      </c>
      <c r="L2812" s="17">
        <v>0</v>
      </c>
      <c r="M2812" s="17">
        <v>0</v>
      </c>
      <c r="N2812" s="17">
        <v>0</v>
      </c>
      <c r="O2812" s="17">
        <v>0</v>
      </c>
      <c r="P2812" s="17">
        <v>0</v>
      </c>
      <c r="Q2812" s="17">
        <v>0</v>
      </c>
      <c r="R2812" s="17">
        <v>0</v>
      </c>
      <c r="S2812" s="17">
        <v>0</v>
      </c>
      <c r="T2812" s="17">
        <v>0</v>
      </c>
      <c r="U2812" s="17">
        <v>0</v>
      </c>
      <c r="V2812" s="17">
        <v>0</v>
      </c>
      <c r="W2812" s="17">
        <v>0</v>
      </c>
    </row>
    <row r="2813" spans="4:23" ht="15" customHeight="1" outlineLevel="2" x14ac:dyDescent="0.2">
      <c r="D2813" s="41" t="s">
        <v>1033</v>
      </c>
      <c r="E2813" s="17" t="s">
        <v>1034</v>
      </c>
      <c r="F2813" s="17">
        <v>0</v>
      </c>
      <c r="G2813" s="17">
        <v>0</v>
      </c>
      <c r="H2813" s="17">
        <v>0</v>
      </c>
      <c r="I2813" s="17">
        <v>0</v>
      </c>
      <c r="J2813" s="17">
        <v>0</v>
      </c>
      <c r="K2813" s="17">
        <v>0</v>
      </c>
      <c r="L2813" s="17">
        <v>0</v>
      </c>
      <c r="M2813" s="17">
        <v>0</v>
      </c>
      <c r="N2813" s="17">
        <v>0</v>
      </c>
      <c r="O2813" s="17">
        <v>0</v>
      </c>
      <c r="P2813" s="17">
        <v>0</v>
      </c>
      <c r="Q2813" s="17">
        <v>0</v>
      </c>
      <c r="R2813" s="17">
        <v>0</v>
      </c>
      <c r="S2813" s="17">
        <v>0</v>
      </c>
      <c r="T2813" s="17">
        <v>0</v>
      </c>
      <c r="U2813" s="17">
        <v>0</v>
      </c>
      <c r="V2813" s="17">
        <v>0</v>
      </c>
      <c r="W2813" s="17">
        <v>0</v>
      </c>
    </row>
    <row r="2814" spans="4:23" ht="15" customHeight="1" outlineLevel="2" x14ac:dyDescent="0.2">
      <c r="D2814" s="41" t="s">
        <v>1035</v>
      </c>
      <c r="E2814" s="17" t="s">
        <v>1036</v>
      </c>
      <c r="F2814" s="17">
        <v>0</v>
      </c>
      <c r="G2814" s="17">
        <v>0</v>
      </c>
      <c r="H2814" s="17">
        <v>0</v>
      </c>
      <c r="I2814" s="17">
        <v>0</v>
      </c>
      <c r="J2814" s="17">
        <v>0</v>
      </c>
      <c r="K2814" s="17">
        <v>0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0</v>
      </c>
      <c r="T2814" s="17">
        <v>0</v>
      </c>
      <c r="U2814" s="17">
        <v>0</v>
      </c>
      <c r="V2814" s="17">
        <v>0</v>
      </c>
      <c r="W2814" s="17">
        <v>0</v>
      </c>
    </row>
    <row r="2815" spans="4:23" ht="15" customHeight="1" outlineLevel="2" x14ac:dyDescent="0.2">
      <c r="D2815" s="41" t="s">
        <v>1037</v>
      </c>
      <c r="E2815" s="17" t="s">
        <v>1038</v>
      </c>
      <c r="F2815" s="17">
        <v>1</v>
      </c>
      <c r="G2815" s="17">
        <v>0</v>
      </c>
      <c r="H2815" s="17">
        <v>1</v>
      </c>
      <c r="I2815" s="17">
        <v>1</v>
      </c>
      <c r="J2815" s="17">
        <v>0</v>
      </c>
      <c r="K2815" s="17">
        <v>1</v>
      </c>
      <c r="L2815" s="17">
        <v>1</v>
      </c>
      <c r="M2815" s="17">
        <v>0</v>
      </c>
      <c r="N2815" s="17">
        <v>1</v>
      </c>
      <c r="O2815" s="17">
        <v>0</v>
      </c>
      <c r="P2815" s="17">
        <v>0</v>
      </c>
      <c r="Q2815" s="17">
        <v>0</v>
      </c>
      <c r="R2815" s="17">
        <v>0</v>
      </c>
      <c r="S2815" s="17">
        <v>0</v>
      </c>
      <c r="T2815" s="17">
        <v>0</v>
      </c>
      <c r="U2815" s="17">
        <v>0</v>
      </c>
      <c r="V2815" s="17">
        <v>0</v>
      </c>
      <c r="W2815" s="17">
        <v>0</v>
      </c>
    </row>
    <row r="2816" spans="4:23" ht="15" customHeight="1" outlineLevel="2" x14ac:dyDescent="0.2">
      <c r="D2816" s="41" t="s">
        <v>1039</v>
      </c>
      <c r="E2816" s="17" t="s">
        <v>1040</v>
      </c>
      <c r="F2816" s="17">
        <v>0</v>
      </c>
      <c r="G2816" s="17">
        <v>0</v>
      </c>
      <c r="H2816" s="17">
        <v>0</v>
      </c>
      <c r="I2816" s="17">
        <v>0</v>
      </c>
      <c r="J2816" s="17">
        <v>0</v>
      </c>
      <c r="K2816" s="17">
        <v>0</v>
      </c>
      <c r="L2816" s="17">
        <v>0</v>
      </c>
      <c r="M2816" s="17">
        <v>0</v>
      </c>
      <c r="N2816" s="17">
        <v>0</v>
      </c>
      <c r="O2816" s="17">
        <v>0</v>
      </c>
      <c r="P2816" s="17">
        <v>0</v>
      </c>
      <c r="Q2816" s="17">
        <v>0</v>
      </c>
      <c r="R2816" s="17">
        <v>0</v>
      </c>
      <c r="S2816" s="17">
        <v>0</v>
      </c>
      <c r="T2816" s="17">
        <v>0</v>
      </c>
      <c r="U2816" s="17">
        <v>0</v>
      </c>
      <c r="V2816" s="17">
        <v>0</v>
      </c>
      <c r="W2816" s="17">
        <v>0</v>
      </c>
    </row>
    <row r="2817" spans="4:23" ht="15" customHeight="1" outlineLevel="2" x14ac:dyDescent="0.2">
      <c r="D2817" s="41" t="s">
        <v>1041</v>
      </c>
      <c r="E2817" s="17" t="s">
        <v>1042</v>
      </c>
      <c r="F2817" s="17">
        <v>0</v>
      </c>
      <c r="G2817" s="17">
        <v>0</v>
      </c>
      <c r="H2817" s="17">
        <v>0</v>
      </c>
      <c r="I2817" s="17">
        <v>0</v>
      </c>
      <c r="J2817" s="17">
        <v>0</v>
      </c>
      <c r="K2817" s="17">
        <v>0</v>
      </c>
      <c r="L2817" s="17">
        <v>0</v>
      </c>
      <c r="M2817" s="17">
        <v>0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17">
        <v>0</v>
      </c>
      <c r="U2817" s="17">
        <v>0</v>
      </c>
      <c r="V2817" s="17">
        <v>0</v>
      </c>
      <c r="W2817" s="17">
        <v>0</v>
      </c>
    </row>
    <row r="2818" spans="4:23" ht="15" customHeight="1" outlineLevel="2" x14ac:dyDescent="0.2">
      <c r="D2818" s="41" t="s">
        <v>1043</v>
      </c>
      <c r="E2818" s="17" t="s">
        <v>1044</v>
      </c>
      <c r="F2818" s="17">
        <v>0</v>
      </c>
      <c r="G2818" s="17">
        <v>0</v>
      </c>
      <c r="H2818" s="17">
        <v>0</v>
      </c>
      <c r="I2818" s="17">
        <v>0</v>
      </c>
      <c r="J2818" s="17">
        <v>0</v>
      </c>
      <c r="K2818" s="17">
        <v>0</v>
      </c>
      <c r="L2818" s="17">
        <v>0</v>
      </c>
      <c r="M2818" s="17">
        <v>0</v>
      </c>
      <c r="N2818" s="17">
        <v>0</v>
      </c>
      <c r="O2818" s="17">
        <v>0</v>
      </c>
      <c r="P2818" s="17">
        <v>0</v>
      </c>
      <c r="Q2818" s="17">
        <v>0</v>
      </c>
      <c r="R2818" s="17">
        <v>0</v>
      </c>
      <c r="S2818" s="17">
        <v>0</v>
      </c>
      <c r="T2818" s="17">
        <v>0</v>
      </c>
      <c r="U2818" s="17">
        <v>0</v>
      </c>
      <c r="V2818" s="17">
        <v>0</v>
      </c>
      <c r="W2818" s="17">
        <v>0</v>
      </c>
    </row>
    <row r="2819" spans="4:23" ht="15" customHeight="1" outlineLevel="2" x14ac:dyDescent="0.2">
      <c r="D2819" s="41" t="s">
        <v>1045</v>
      </c>
      <c r="E2819" s="17" t="s">
        <v>1046</v>
      </c>
      <c r="F2819" s="17">
        <v>0</v>
      </c>
      <c r="G2819" s="17">
        <v>0</v>
      </c>
      <c r="H2819" s="17">
        <v>0</v>
      </c>
      <c r="I2819" s="17">
        <v>0</v>
      </c>
      <c r="J2819" s="17">
        <v>0</v>
      </c>
      <c r="K2819" s="17">
        <v>0</v>
      </c>
      <c r="L2819" s="17">
        <v>0</v>
      </c>
      <c r="M2819" s="17">
        <v>0</v>
      </c>
      <c r="N2819" s="17">
        <v>0</v>
      </c>
      <c r="O2819" s="17">
        <v>0</v>
      </c>
      <c r="P2819" s="17">
        <v>0</v>
      </c>
      <c r="Q2819" s="17">
        <v>0</v>
      </c>
      <c r="R2819" s="17">
        <v>0</v>
      </c>
      <c r="S2819" s="17">
        <v>0</v>
      </c>
      <c r="T2819" s="17">
        <v>0</v>
      </c>
      <c r="U2819" s="17">
        <v>0</v>
      </c>
      <c r="V2819" s="17">
        <v>0</v>
      </c>
      <c r="W2819" s="17">
        <v>0</v>
      </c>
    </row>
    <row r="2820" spans="4:23" ht="15" customHeight="1" outlineLevel="2" x14ac:dyDescent="0.2">
      <c r="D2820" s="41" t="s">
        <v>1047</v>
      </c>
      <c r="E2820" s="17" t="s">
        <v>1048</v>
      </c>
      <c r="F2820" s="17">
        <v>0</v>
      </c>
      <c r="G2820" s="17">
        <v>0</v>
      </c>
      <c r="H2820" s="17">
        <v>0</v>
      </c>
      <c r="I2820" s="17">
        <v>0</v>
      </c>
      <c r="J2820" s="17">
        <v>0</v>
      </c>
      <c r="K2820" s="17">
        <v>0</v>
      </c>
      <c r="L2820" s="17">
        <v>0</v>
      </c>
      <c r="M2820" s="17">
        <v>0</v>
      </c>
      <c r="N2820" s="17">
        <v>0</v>
      </c>
      <c r="O2820" s="17">
        <v>0</v>
      </c>
      <c r="P2820" s="17">
        <v>0</v>
      </c>
      <c r="Q2820" s="17">
        <v>0</v>
      </c>
      <c r="R2820" s="17">
        <v>0</v>
      </c>
      <c r="S2820" s="17">
        <v>0</v>
      </c>
      <c r="T2820" s="17">
        <v>0</v>
      </c>
      <c r="U2820" s="17">
        <v>0</v>
      </c>
      <c r="V2820" s="17">
        <v>0</v>
      </c>
      <c r="W2820" s="17">
        <v>0</v>
      </c>
    </row>
    <row r="2821" spans="4:23" ht="15" customHeight="1" outlineLevel="2" x14ac:dyDescent="0.2">
      <c r="D2821" s="41" t="s">
        <v>1049</v>
      </c>
      <c r="E2821" s="17" t="s">
        <v>1050</v>
      </c>
      <c r="F2821" s="17">
        <v>0</v>
      </c>
      <c r="G2821" s="17">
        <v>0</v>
      </c>
      <c r="H2821" s="17">
        <v>0</v>
      </c>
      <c r="I2821" s="17">
        <v>0</v>
      </c>
      <c r="J2821" s="17">
        <v>0</v>
      </c>
      <c r="K2821" s="17">
        <v>0</v>
      </c>
      <c r="L2821" s="17">
        <v>0</v>
      </c>
      <c r="M2821" s="17">
        <v>0</v>
      </c>
      <c r="N2821" s="17">
        <v>0</v>
      </c>
      <c r="O2821" s="17">
        <v>0</v>
      </c>
      <c r="P2821" s="17">
        <v>0</v>
      </c>
      <c r="Q2821" s="17">
        <v>0</v>
      </c>
      <c r="R2821" s="17">
        <v>0</v>
      </c>
      <c r="S2821" s="17">
        <v>0</v>
      </c>
      <c r="T2821" s="17">
        <v>0</v>
      </c>
      <c r="U2821" s="17">
        <v>0</v>
      </c>
      <c r="V2821" s="17">
        <v>0</v>
      </c>
      <c r="W2821" s="17">
        <v>0</v>
      </c>
    </row>
    <row r="2822" spans="4:23" ht="15" customHeight="1" outlineLevel="2" x14ac:dyDescent="0.2">
      <c r="D2822" s="41" t="s">
        <v>1051</v>
      </c>
      <c r="E2822" s="17" t="s">
        <v>1052</v>
      </c>
      <c r="F2822" s="17">
        <v>0</v>
      </c>
      <c r="G2822" s="17">
        <v>0</v>
      </c>
      <c r="H2822" s="17">
        <v>0</v>
      </c>
      <c r="I2822" s="17">
        <v>0</v>
      </c>
      <c r="J2822" s="17">
        <v>0</v>
      </c>
      <c r="K2822" s="17">
        <v>0</v>
      </c>
      <c r="L2822" s="17">
        <v>0</v>
      </c>
      <c r="M2822" s="17">
        <v>0</v>
      </c>
      <c r="N2822" s="17">
        <v>0</v>
      </c>
      <c r="O2822" s="17">
        <v>0</v>
      </c>
      <c r="P2822" s="17">
        <v>0</v>
      </c>
      <c r="Q2822" s="17">
        <v>0</v>
      </c>
      <c r="R2822" s="17">
        <v>0</v>
      </c>
      <c r="S2822" s="17">
        <v>0</v>
      </c>
      <c r="T2822" s="17">
        <v>0</v>
      </c>
      <c r="U2822" s="17">
        <v>0</v>
      </c>
      <c r="V2822" s="17">
        <v>0</v>
      </c>
      <c r="W2822" s="17">
        <v>0</v>
      </c>
    </row>
    <row r="2823" spans="4:23" ht="15" customHeight="1" outlineLevel="2" x14ac:dyDescent="0.2">
      <c r="D2823" s="41" t="s">
        <v>1053</v>
      </c>
      <c r="E2823" s="17" t="s">
        <v>1054</v>
      </c>
      <c r="F2823" s="17">
        <v>0</v>
      </c>
      <c r="G2823" s="17">
        <v>0</v>
      </c>
      <c r="H2823" s="17">
        <v>0</v>
      </c>
      <c r="I2823" s="17">
        <v>0</v>
      </c>
      <c r="J2823" s="17">
        <v>0</v>
      </c>
      <c r="K2823" s="17">
        <v>0</v>
      </c>
      <c r="L2823" s="17">
        <v>0</v>
      </c>
      <c r="M2823" s="17">
        <v>0</v>
      </c>
      <c r="N2823" s="17">
        <v>0</v>
      </c>
      <c r="O2823" s="17">
        <v>0</v>
      </c>
      <c r="P2823" s="17">
        <v>0</v>
      </c>
      <c r="Q2823" s="17">
        <v>0</v>
      </c>
      <c r="R2823" s="17">
        <v>0</v>
      </c>
      <c r="S2823" s="17">
        <v>0</v>
      </c>
      <c r="T2823" s="17">
        <v>0</v>
      </c>
      <c r="U2823" s="17">
        <v>0</v>
      </c>
      <c r="V2823" s="17">
        <v>0</v>
      </c>
      <c r="W2823" s="17">
        <v>0</v>
      </c>
    </row>
    <row r="2824" spans="4:23" ht="15" customHeight="1" outlineLevel="2" x14ac:dyDescent="0.2">
      <c r="D2824" s="41" t="s">
        <v>1055</v>
      </c>
      <c r="E2824" s="17" t="s">
        <v>1056</v>
      </c>
      <c r="F2824" s="17">
        <v>0</v>
      </c>
      <c r="G2824" s="17">
        <v>0</v>
      </c>
      <c r="H2824" s="17">
        <v>0</v>
      </c>
      <c r="I2824" s="17">
        <v>0</v>
      </c>
      <c r="J2824" s="17">
        <v>0</v>
      </c>
      <c r="K2824" s="17">
        <v>0</v>
      </c>
      <c r="L2824" s="17">
        <v>0</v>
      </c>
      <c r="M2824" s="17">
        <v>0</v>
      </c>
      <c r="N2824" s="17">
        <v>0</v>
      </c>
      <c r="O2824" s="17">
        <v>0</v>
      </c>
      <c r="P2824" s="17">
        <v>0</v>
      </c>
      <c r="Q2824" s="17">
        <v>0</v>
      </c>
      <c r="R2824" s="17">
        <v>0</v>
      </c>
      <c r="S2824" s="17">
        <v>0</v>
      </c>
      <c r="T2824" s="17">
        <v>0</v>
      </c>
      <c r="U2824" s="17">
        <v>0</v>
      </c>
      <c r="V2824" s="17">
        <v>0</v>
      </c>
      <c r="W2824" s="17">
        <v>0</v>
      </c>
    </row>
    <row r="2825" spans="4:23" ht="15" customHeight="1" outlineLevel="2" x14ac:dyDescent="0.2">
      <c r="D2825" s="41" t="s">
        <v>1057</v>
      </c>
      <c r="E2825" s="17" t="s">
        <v>1058</v>
      </c>
      <c r="F2825" s="17">
        <v>0</v>
      </c>
      <c r="G2825" s="17">
        <v>0</v>
      </c>
      <c r="H2825" s="17">
        <v>0</v>
      </c>
      <c r="I2825" s="17">
        <v>0</v>
      </c>
      <c r="J2825" s="17">
        <v>0</v>
      </c>
      <c r="K2825" s="17">
        <v>0</v>
      </c>
      <c r="L2825" s="17">
        <v>0</v>
      </c>
      <c r="M2825" s="17">
        <v>0</v>
      </c>
      <c r="N2825" s="17">
        <v>0</v>
      </c>
      <c r="O2825" s="17">
        <v>0</v>
      </c>
      <c r="P2825" s="17">
        <v>0</v>
      </c>
      <c r="Q2825" s="17">
        <v>0</v>
      </c>
      <c r="R2825" s="17">
        <v>0</v>
      </c>
      <c r="S2825" s="17">
        <v>0</v>
      </c>
      <c r="T2825" s="17">
        <v>0</v>
      </c>
      <c r="U2825" s="17">
        <v>0</v>
      </c>
      <c r="V2825" s="17">
        <v>0</v>
      </c>
      <c r="W2825" s="17">
        <v>0</v>
      </c>
    </row>
    <row r="2826" spans="4:23" ht="15" customHeight="1" outlineLevel="2" x14ac:dyDescent="0.2">
      <c r="D2826" s="41" t="s">
        <v>1059</v>
      </c>
      <c r="E2826" s="17" t="s">
        <v>1060</v>
      </c>
      <c r="F2826" s="17">
        <v>0</v>
      </c>
      <c r="G2826" s="17">
        <v>0</v>
      </c>
      <c r="H2826" s="17">
        <v>0</v>
      </c>
      <c r="I2826" s="17">
        <v>0</v>
      </c>
      <c r="J2826" s="17">
        <v>0</v>
      </c>
      <c r="K2826" s="17">
        <v>0</v>
      </c>
      <c r="L2826" s="17">
        <v>0</v>
      </c>
      <c r="M2826" s="17">
        <v>0</v>
      </c>
      <c r="N2826" s="17">
        <v>0</v>
      </c>
      <c r="O2826" s="17">
        <v>1</v>
      </c>
      <c r="P2826" s="17">
        <v>0</v>
      </c>
      <c r="Q2826" s="17">
        <v>1</v>
      </c>
      <c r="R2826" s="17">
        <v>1</v>
      </c>
      <c r="S2826" s="17">
        <v>0</v>
      </c>
      <c r="T2826" s="17">
        <v>1</v>
      </c>
      <c r="U2826" s="17">
        <v>0</v>
      </c>
      <c r="V2826" s="17">
        <v>0</v>
      </c>
      <c r="W2826" s="17">
        <v>0</v>
      </c>
    </row>
    <row r="2827" spans="4:23" ht="15" customHeight="1" outlineLevel="2" x14ac:dyDescent="0.2">
      <c r="D2827" s="41" t="s">
        <v>1061</v>
      </c>
      <c r="E2827" s="17" t="s">
        <v>1062</v>
      </c>
      <c r="F2827" s="17">
        <v>0</v>
      </c>
      <c r="G2827" s="17">
        <v>0</v>
      </c>
      <c r="H2827" s="17">
        <v>0</v>
      </c>
      <c r="I2827" s="17">
        <v>0</v>
      </c>
      <c r="J2827" s="17">
        <v>0</v>
      </c>
      <c r="K2827" s="17">
        <v>0</v>
      </c>
      <c r="L2827" s="17">
        <v>0</v>
      </c>
      <c r="M2827" s="17">
        <v>0</v>
      </c>
      <c r="N2827" s="17">
        <v>0</v>
      </c>
      <c r="O2827" s="17">
        <v>0</v>
      </c>
      <c r="P2827" s="17">
        <v>0</v>
      </c>
      <c r="Q2827" s="17">
        <v>0</v>
      </c>
      <c r="R2827" s="17">
        <v>0</v>
      </c>
      <c r="S2827" s="17">
        <v>0</v>
      </c>
      <c r="T2827" s="17">
        <v>0</v>
      </c>
      <c r="U2827" s="17">
        <v>0</v>
      </c>
      <c r="V2827" s="17">
        <v>0</v>
      </c>
      <c r="W2827" s="17">
        <v>0</v>
      </c>
    </row>
    <row r="2828" spans="4:23" ht="15" customHeight="1" outlineLevel="2" x14ac:dyDescent="0.2">
      <c r="D2828" s="41" t="s">
        <v>1063</v>
      </c>
      <c r="E2828" s="17" t="s">
        <v>1064</v>
      </c>
      <c r="F2828" s="17">
        <v>0</v>
      </c>
      <c r="G2828" s="17">
        <v>0</v>
      </c>
      <c r="H2828" s="17">
        <v>0</v>
      </c>
      <c r="I2828" s="17">
        <v>0</v>
      </c>
      <c r="J2828" s="17">
        <v>0</v>
      </c>
      <c r="K2828" s="17">
        <v>0</v>
      </c>
      <c r="L2828" s="17">
        <v>0</v>
      </c>
      <c r="M2828" s="17">
        <v>0</v>
      </c>
      <c r="N2828" s="17">
        <v>0</v>
      </c>
      <c r="O2828" s="17">
        <v>0</v>
      </c>
      <c r="P2828" s="17">
        <v>0</v>
      </c>
      <c r="Q2828" s="17">
        <v>0</v>
      </c>
      <c r="R2828" s="17">
        <v>0</v>
      </c>
      <c r="S2828" s="17">
        <v>0</v>
      </c>
      <c r="T2828" s="17">
        <v>0</v>
      </c>
      <c r="U2828" s="17">
        <v>0</v>
      </c>
      <c r="V2828" s="17">
        <v>0</v>
      </c>
      <c r="W2828" s="17">
        <v>0</v>
      </c>
    </row>
    <row r="2829" spans="4:23" ht="15" customHeight="1" outlineLevel="2" x14ac:dyDescent="0.2">
      <c r="D2829" s="41" t="s">
        <v>1065</v>
      </c>
      <c r="E2829" s="17" t="s">
        <v>1066</v>
      </c>
      <c r="F2829" s="17">
        <v>0</v>
      </c>
      <c r="G2829" s="17">
        <v>0</v>
      </c>
      <c r="H2829" s="17">
        <v>0</v>
      </c>
      <c r="I2829" s="17">
        <v>0</v>
      </c>
      <c r="J2829" s="17">
        <v>0</v>
      </c>
      <c r="K2829" s="17">
        <v>0</v>
      </c>
      <c r="L2829" s="17">
        <v>0</v>
      </c>
      <c r="M2829" s="17">
        <v>0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17">
        <v>0</v>
      </c>
      <c r="U2829" s="17">
        <v>0</v>
      </c>
      <c r="V2829" s="17">
        <v>0</v>
      </c>
      <c r="W2829" s="17">
        <v>0</v>
      </c>
    </row>
    <row r="2830" spans="4:23" ht="15" customHeight="1" outlineLevel="2" x14ac:dyDescent="0.2">
      <c r="D2830" s="41" t="s">
        <v>1067</v>
      </c>
      <c r="E2830" s="17" t="s">
        <v>1068</v>
      </c>
      <c r="F2830" s="17">
        <v>0</v>
      </c>
      <c r="G2830" s="17">
        <v>0</v>
      </c>
      <c r="H2830" s="17">
        <v>0</v>
      </c>
      <c r="I2830" s="17">
        <v>0</v>
      </c>
      <c r="J2830" s="17">
        <v>0</v>
      </c>
      <c r="K2830" s="17">
        <v>0</v>
      </c>
      <c r="L2830" s="17">
        <v>0</v>
      </c>
      <c r="M2830" s="17">
        <v>0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0</v>
      </c>
      <c r="T2830" s="17">
        <v>0</v>
      </c>
      <c r="U2830" s="17">
        <v>0</v>
      </c>
      <c r="V2830" s="17">
        <v>0</v>
      </c>
      <c r="W2830" s="17">
        <v>0</v>
      </c>
    </row>
    <row r="2831" spans="4:23" ht="15" customHeight="1" outlineLevel="2" x14ac:dyDescent="0.2">
      <c r="D2831" s="41" t="s">
        <v>1069</v>
      </c>
      <c r="E2831" s="17" t="s">
        <v>1070</v>
      </c>
      <c r="F2831" s="17">
        <v>0</v>
      </c>
      <c r="G2831" s="17">
        <v>0</v>
      </c>
      <c r="H2831" s="17">
        <v>0</v>
      </c>
      <c r="I2831" s="17">
        <v>0</v>
      </c>
      <c r="J2831" s="17">
        <v>0</v>
      </c>
      <c r="K2831" s="17">
        <v>0</v>
      </c>
      <c r="L2831" s="17">
        <v>0</v>
      </c>
      <c r="M2831" s="17">
        <v>0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17">
        <v>0</v>
      </c>
      <c r="U2831" s="17">
        <v>0</v>
      </c>
      <c r="V2831" s="17">
        <v>0</v>
      </c>
      <c r="W2831" s="17">
        <v>0</v>
      </c>
    </row>
    <row r="2832" spans="4:23" ht="15" customHeight="1" outlineLevel="2" x14ac:dyDescent="0.2">
      <c r="D2832" s="41" t="s">
        <v>1071</v>
      </c>
      <c r="E2832" s="17" t="s">
        <v>1072</v>
      </c>
      <c r="F2832" s="17">
        <v>0</v>
      </c>
      <c r="G2832" s="17">
        <v>0</v>
      </c>
      <c r="H2832" s="17">
        <v>0</v>
      </c>
      <c r="I2832" s="17">
        <v>0</v>
      </c>
      <c r="J2832" s="17">
        <v>0</v>
      </c>
      <c r="K2832" s="17">
        <v>0</v>
      </c>
      <c r="L2832" s="17">
        <v>0</v>
      </c>
      <c r="M2832" s="17">
        <v>0</v>
      </c>
      <c r="N2832" s="17">
        <v>0</v>
      </c>
      <c r="O2832" s="17">
        <v>0</v>
      </c>
      <c r="P2832" s="17">
        <v>0</v>
      </c>
      <c r="Q2832" s="17">
        <v>0</v>
      </c>
      <c r="R2832" s="17">
        <v>0</v>
      </c>
      <c r="S2832" s="17">
        <v>0</v>
      </c>
      <c r="T2832" s="17">
        <v>0</v>
      </c>
      <c r="U2832" s="17">
        <v>0</v>
      </c>
      <c r="V2832" s="17">
        <v>0</v>
      </c>
      <c r="W2832" s="17">
        <v>0</v>
      </c>
    </row>
    <row r="2833" spans="4:23" ht="15" customHeight="1" outlineLevel="2" x14ac:dyDescent="0.2">
      <c r="D2833" s="41" t="s">
        <v>1073</v>
      </c>
      <c r="E2833" s="17" t="s">
        <v>1074</v>
      </c>
      <c r="F2833" s="17">
        <v>0</v>
      </c>
      <c r="G2833" s="17">
        <v>0</v>
      </c>
      <c r="H2833" s="17">
        <v>0</v>
      </c>
      <c r="I2833" s="17">
        <v>0</v>
      </c>
      <c r="J2833" s="17">
        <v>0</v>
      </c>
      <c r="K2833" s="17">
        <v>0</v>
      </c>
      <c r="L2833" s="17">
        <v>0</v>
      </c>
      <c r="M2833" s="17">
        <v>0</v>
      </c>
      <c r="N2833" s="17">
        <v>0</v>
      </c>
      <c r="O2833" s="17">
        <v>0</v>
      </c>
      <c r="P2833" s="17">
        <v>0</v>
      </c>
      <c r="Q2833" s="17">
        <v>0</v>
      </c>
      <c r="R2833" s="17">
        <v>0</v>
      </c>
      <c r="S2833" s="17">
        <v>0</v>
      </c>
      <c r="T2833" s="17">
        <v>0</v>
      </c>
      <c r="U2833" s="17">
        <v>0</v>
      </c>
      <c r="V2833" s="17">
        <v>0</v>
      </c>
      <c r="W2833" s="17">
        <v>0</v>
      </c>
    </row>
    <row r="2834" spans="4:23" ht="15" customHeight="1" outlineLevel="2" x14ac:dyDescent="0.2">
      <c r="D2834" s="41" t="s">
        <v>1075</v>
      </c>
      <c r="E2834" s="17" t="s">
        <v>1076</v>
      </c>
      <c r="F2834" s="17">
        <v>0</v>
      </c>
      <c r="G2834" s="17">
        <v>0</v>
      </c>
      <c r="H2834" s="17">
        <v>0</v>
      </c>
      <c r="I2834" s="17">
        <v>0</v>
      </c>
      <c r="J2834" s="17">
        <v>0</v>
      </c>
      <c r="K2834" s="17">
        <v>0</v>
      </c>
      <c r="L2834" s="17">
        <v>0</v>
      </c>
      <c r="M2834" s="17">
        <v>0</v>
      </c>
      <c r="N2834" s="17">
        <v>0</v>
      </c>
      <c r="O2834" s="17">
        <v>0</v>
      </c>
      <c r="P2834" s="17">
        <v>0</v>
      </c>
      <c r="Q2834" s="17">
        <v>0</v>
      </c>
      <c r="R2834" s="17">
        <v>2</v>
      </c>
      <c r="S2834" s="17">
        <v>0</v>
      </c>
      <c r="T2834" s="17">
        <v>2</v>
      </c>
      <c r="U2834" s="17">
        <v>1</v>
      </c>
      <c r="V2834" s="17">
        <v>0</v>
      </c>
      <c r="W2834" s="17">
        <v>1</v>
      </c>
    </row>
    <row r="2835" spans="4:23" ht="15" customHeight="1" outlineLevel="2" x14ac:dyDescent="0.2">
      <c r="D2835" s="41" t="s">
        <v>1077</v>
      </c>
      <c r="E2835" s="17" t="s">
        <v>1078</v>
      </c>
      <c r="F2835" s="17">
        <v>0</v>
      </c>
      <c r="G2835" s="17">
        <v>0</v>
      </c>
      <c r="H2835" s="17">
        <v>0</v>
      </c>
      <c r="I2835" s="17">
        <v>0</v>
      </c>
      <c r="J2835" s="17">
        <v>0</v>
      </c>
      <c r="K2835" s="17">
        <v>0</v>
      </c>
      <c r="L2835" s="17">
        <v>0</v>
      </c>
      <c r="M2835" s="17">
        <v>0</v>
      </c>
      <c r="N2835" s="17">
        <v>0</v>
      </c>
      <c r="O2835" s="17">
        <v>0</v>
      </c>
      <c r="P2835" s="17">
        <v>0</v>
      </c>
      <c r="Q2835" s="17">
        <v>0</v>
      </c>
      <c r="R2835" s="17">
        <v>0</v>
      </c>
      <c r="S2835" s="17">
        <v>0</v>
      </c>
      <c r="T2835" s="17">
        <v>0</v>
      </c>
      <c r="U2835" s="17">
        <v>0</v>
      </c>
      <c r="V2835" s="17">
        <v>0</v>
      </c>
      <c r="W2835" s="17">
        <v>0</v>
      </c>
    </row>
    <row r="2836" spans="4:23" ht="15" customHeight="1" outlineLevel="2" x14ac:dyDescent="0.2">
      <c r="D2836" s="41" t="s">
        <v>1079</v>
      </c>
      <c r="E2836" s="17" t="s">
        <v>1080</v>
      </c>
      <c r="F2836" s="17">
        <v>0</v>
      </c>
      <c r="G2836" s="17">
        <v>0</v>
      </c>
      <c r="H2836" s="17">
        <v>0</v>
      </c>
      <c r="I2836" s="17">
        <v>0</v>
      </c>
      <c r="J2836" s="17">
        <v>0</v>
      </c>
      <c r="K2836" s="17">
        <v>0</v>
      </c>
      <c r="L2836" s="17">
        <v>0</v>
      </c>
      <c r="M2836" s="17">
        <v>0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0</v>
      </c>
      <c r="T2836" s="17">
        <v>0</v>
      </c>
      <c r="U2836" s="17">
        <v>0</v>
      </c>
      <c r="V2836" s="17">
        <v>0</v>
      </c>
      <c r="W2836" s="17">
        <v>0</v>
      </c>
    </row>
    <row r="2837" spans="4:23" ht="15" customHeight="1" outlineLevel="2" x14ac:dyDescent="0.2">
      <c r="D2837" s="41" t="s">
        <v>1081</v>
      </c>
      <c r="E2837" s="17" t="s">
        <v>1082</v>
      </c>
      <c r="F2837" s="17">
        <v>0</v>
      </c>
      <c r="G2837" s="17">
        <v>0</v>
      </c>
      <c r="H2837" s="17">
        <v>0</v>
      </c>
      <c r="I2837" s="17">
        <v>0</v>
      </c>
      <c r="J2837" s="17">
        <v>0</v>
      </c>
      <c r="K2837" s="17">
        <v>0</v>
      </c>
      <c r="L2837" s="17">
        <v>0</v>
      </c>
      <c r="M2837" s="17">
        <v>0</v>
      </c>
      <c r="N2837" s="17">
        <v>0</v>
      </c>
      <c r="O2837" s="17">
        <v>0</v>
      </c>
      <c r="P2837" s="17">
        <v>0</v>
      </c>
      <c r="Q2837" s="17">
        <v>0</v>
      </c>
      <c r="R2837" s="17">
        <v>0</v>
      </c>
      <c r="S2837" s="17">
        <v>0</v>
      </c>
      <c r="T2837" s="17">
        <v>0</v>
      </c>
      <c r="U2837" s="17">
        <v>0</v>
      </c>
      <c r="V2837" s="17">
        <v>0</v>
      </c>
      <c r="W2837" s="17">
        <v>0</v>
      </c>
    </row>
    <row r="2838" spans="4:23" ht="15" customHeight="1" outlineLevel="2" x14ac:dyDescent="0.2">
      <c r="D2838" s="41" t="s">
        <v>1083</v>
      </c>
      <c r="E2838" s="17" t="s">
        <v>1084</v>
      </c>
      <c r="F2838" s="17">
        <v>0</v>
      </c>
      <c r="G2838" s="17">
        <v>0</v>
      </c>
      <c r="H2838" s="17">
        <v>0</v>
      </c>
      <c r="I2838" s="17">
        <v>0</v>
      </c>
      <c r="J2838" s="17">
        <v>0</v>
      </c>
      <c r="K2838" s="17">
        <v>0</v>
      </c>
      <c r="L2838" s="17">
        <v>0</v>
      </c>
      <c r="M2838" s="17">
        <v>0</v>
      </c>
      <c r="N2838" s="17">
        <v>0</v>
      </c>
      <c r="O2838" s="17">
        <v>0</v>
      </c>
      <c r="P2838" s="17">
        <v>0</v>
      </c>
      <c r="Q2838" s="17">
        <v>0</v>
      </c>
      <c r="R2838" s="17">
        <v>0</v>
      </c>
      <c r="S2838" s="17">
        <v>0</v>
      </c>
      <c r="T2838" s="17">
        <v>0</v>
      </c>
      <c r="U2838" s="17">
        <v>0</v>
      </c>
      <c r="V2838" s="17">
        <v>0</v>
      </c>
      <c r="W2838" s="17">
        <v>0</v>
      </c>
    </row>
    <row r="2839" spans="4:23" ht="15" customHeight="1" outlineLevel="2" x14ac:dyDescent="0.2">
      <c r="D2839" s="41" t="s">
        <v>1085</v>
      </c>
      <c r="E2839" s="17" t="s">
        <v>1086</v>
      </c>
      <c r="F2839" s="17">
        <v>0</v>
      </c>
      <c r="G2839" s="17">
        <v>0</v>
      </c>
      <c r="H2839" s="17">
        <v>0</v>
      </c>
      <c r="I2839" s="17">
        <v>0</v>
      </c>
      <c r="J2839" s="17">
        <v>0</v>
      </c>
      <c r="K2839" s="17">
        <v>0</v>
      </c>
      <c r="L2839" s="17">
        <v>0</v>
      </c>
      <c r="M2839" s="17">
        <v>0</v>
      </c>
      <c r="N2839" s="17">
        <v>0</v>
      </c>
      <c r="O2839" s="17">
        <v>0</v>
      </c>
      <c r="P2839" s="17">
        <v>0</v>
      </c>
      <c r="Q2839" s="17">
        <v>0</v>
      </c>
      <c r="R2839" s="17">
        <v>0</v>
      </c>
      <c r="S2839" s="17">
        <v>0</v>
      </c>
      <c r="T2839" s="17">
        <v>0</v>
      </c>
      <c r="U2839" s="17">
        <v>0</v>
      </c>
      <c r="V2839" s="17">
        <v>0</v>
      </c>
      <c r="W2839" s="17">
        <v>0</v>
      </c>
    </row>
    <row r="2840" spans="4:23" ht="15" customHeight="1" outlineLevel="2" x14ac:dyDescent="0.2">
      <c r="D2840" s="41" t="s">
        <v>1087</v>
      </c>
      <c r="E2840" s="17" t="s">
        <v>1088</v>
      </c>
      <c r="F2840" s="17">
        <v>0</v>
      </c>
      <c r="G2840" s="17">
        <v>0</v>
      </c>
      <c r="H2840" s="17">
        <v>0</v>
      </c>
      <c r="I2840" s="17">
        <v>0</v>
      </c>
      <c r="J2840" s="17">
        <v>0</v>
      </c>
      <c r="K2840" s="17">
        <v>0</v>
      </c>
      <c r="L2840" s="17">
        <v>0</v>
      </c>
      <c r="M2840" s="17">
        <v>0</v>
      </c>
      <c r="N2840" s="17">
        <v>0</v>
      </c>
      <c r="O2840" s="17">
        <v>0</v>
      </c>
      <c r="P2840" s="17">
        <v>0</v>
      </c>
      <c r="Q2840" s="17">
        <v>0</v>
      </c>
      <c r="R2840" s="17">
        <v>0</v>
      </c>
      <c r="S2840" s="17">
        <v>0</v>
      </c>
      <c r="T2840" s="17">
        <v>0</v>
      </c>
      <c r="U2840" s="17">
        <v>0</v>
      </c>
      <c r="V2840" s="17">
        <v>0</v>
      </c>
      <c r="W2840" s="17">
        <v>0</v>
      </c>
    </row>
    <row r="2841" spans="4:23" ht="15" customHeight="1" outlineLevel="2" x14ac:dyDescent="0.2">
      <c r="D2841" s="41" t="s">
        <v>1089</v>
      </c>
      <c r="E2841" s="17" t="s">
        <v>1090</v>
      </c>
      <c r="F2841" s="17">
        <v>0</v>
      </c>
      <c r="G2841" s="17">
        <v>0</v>
      </c>
      <c r="H2841" s="17">
        <v>0</v>
      </c>
      <c r="I2841" s="17">
        <v>0</v>
      </c>
      <c r="J2841" s="17">
        <v>0</v>
      </c>
      <c r="K2841" s="17">
        <v>0</v>
      </c>
      <c r="L2841" s="17">
        <v>0</v>
      </c>
      <c r="M2841" s="17">
        <v>0</v>
      </c>
      <c r="N2841" s="17">
        <v>0</v>
      </c>
      <c r="O2841" s="17">
        <v>0</v>
      </c>
      <c r="P2841" s="17">
        <v>0</v>
      </c>
      <c r="Q2841" s="17">
        <v>0</v>
      </c>
      <c r="R2841" s="17">
        <v>0</v>
      </c>
      <c r="S2841" s="17">
        <v>0</v>
      </c>
      <c r="T2841" s="17">
        <v>0</v>
      </c>
      <c r="U2841" s="17">
        <v>0</v>
      </c>
      <c r="V2841" s="17">
        <v>0</v>
      </c>
      <c r="W2841" s="17">
        <v>0</v>
      </c>
    </row>
    <row r="2842" spans="4:23" ht="15" customHeight="1" outlineLevel="2" x14ac:dyDescent="0.2">
      <c r="D2842" s="41" t="s">
        <v>1091</v>
      </c>
      <c r="E2842" s="17" t="s">
        <v>1092</v>
      </c>
      <c r="F2842" s="17">
        <v>0</v>
      </c>
      <c r="G2842" s="17">
        <v>0</v>
      </c>
      <c r="H2842" s="17">
        <v>0</v>
      </c>
      <c r="I2842" s="17">
        <v>0</v>
      </c>
      <c r="J2842" s="17">
        <v>0</v>
      </c>
      <c r="K2842" s="17">
        <v>0</v>
      </c>
      <c r="L2842" s="17">
        <v>0</v>
      </c>
      <c r="M2842" s="17">
        <v>0</v>
      </c>
      <c r="N2842" s="17">
        <v>0</v>
      </c>
      <c r="O2842" s="17">
        <v>0</v>
      </c>
      <c r="P2842" s="17">
        <v>0</v>
      </c>
      <c r="Q2842" s="17">
        <v>0</v>
      </c>
      <c r="R2842" s="17">
        <v>0</v>
      </c>
      <c r="S2842" s="17">
        <v>0</v>
      </c>
      <c r="T2842" s="17">
        <v>0</v>
      </c>
      <c r="U2842" s="17">
        <v>0</v>
      </c>
      <c r="V2842" s="17">
        <v>0</v>
      </c>
      <c r="W2842" s="17">
        <v>0</v>
      </c>
    </row>
    <row r="2843" spans="4:23" ht="15" customHeight="1" outlineLevel="2" x14ac:dyDescent="0.2">
      <c r="D2843" s="41" t="s">
        <v>1093</v>
      </c>
      <c r="E2843" s="17" t="s">
        <v>1094</v>
      </c>
      <c r="F2843" s="17">
        <v>0</v>
      </c>
      <c r="G2843" s="17">
        <v>0</v>
      </c>
      <c r="H2843" s="17">
        <v>0</v>
      </c>
      <c r="I2843" s="17">
        <v>0</v>
      </c>
      <c r="J2843" s="17">
        <v>0</v>
      </c>
      <c r="K2843" s="17">
        <v>0</v>
      </c>
      <c r="L2843" s="17">
        <v>0</v>
      </c>
      <c r="M2843" s="17">
        <v>0</v>
      </c>
      <c r="N2843" s="17">
        <v>0</v>
      </c>
      <c r="O2843" s="17">
        <v>0</v>
      </c>
      <c r="P2843" s="17">
        <v>0</v>
      </c>
      <c r="Q2843" s="17">
        <v>0</v>
      </c>
      <c r="R2843" s="17">
        <v>0</v>
      </c>
      <c r="S2843" s="17">
        <v>0</v>
      </c>
      <c r="T2843" s="17">
        <v>0</v>
      </c>
      <c r="U2843" s="17">
        <v>0</v>
      </c>
      <c r="V2843" s="17">
        <v>0</v>
      </c>
      <c r="W2843" s="17">
        <v>0</v>
      </c>
    </row>
    <row r="2844" spans="4:23" ht="15" customHeight="1" outlineLevel="2" x14ac:dyDescent="0.2">
      <c r="D2844" s="41" t="s">
        <v>1095</v>
      </c>
      <c r="E2844" s="17" t="s">
        <v>1096</v>
      </c>
      <c r="F2844" s="17">
        <v>0</v>
      </c>
      <c r="G2844" s="17">
        <v>0</v>
      </c>
      <c r="H2844" s="17">
        <v>0</v>
      </c>
      <c r="I2844" s="17">
        <v>0</v>
      </c>
      <c r="J2844" s="17">
        <v>0</v>
      </c>
      <c r="K2844" s="17">
        <v>0</v>
      </c>
      <c r="L2844" s="17">
        <v>0</v>
      </c>
      <c r="M2844" s="17">
        <v>0</v>
      </c>
      <c r="N2844" s="17">
        <v>0</v>
      </c>
      <c r="O2844" s="17">
        <v>0</v>
      </c>
      <c r="P2844" s="17">
        <v>0</v>
      </c>
      <c r="Q2844" s="17">
        <v>0</v>
      </c>
      <c r="R2844" s="17">
        <v>0</v>
      </c>
      <c r="S2844" s="17">
        <v>0</v>
      </c>
      <c r="T2844" s="17">
        <v>0</v>
      </c>
      <c r="U2844" s="17">
        <v>0</v>
      </c>
      <c r="V2844" s="17">
        <v>0</v>
      </c>
      <c r="W2844" s="17">
        <v>0</v>
      </c>
    </row>
    <row r="2845" spans="4:23" ht="15" customHeight="1" outlineLevel="2" x14ac:dyDescent="0.2">
      <c r="D2845" s="41" t="s">
        <v>1097</v>
      </c>
      <c r="E2845" s="17" t="s">
        <v>1098</v>
      </c>
      <c r="F2845" s="17">
        <v>0</v>
      </c>
      <c r="G2845" s="17">
        <v>0</v>
      </c>
      <c r="H2845" s="17">
        <v>0</v>
      </c>
      <c r="I2845" s="17">
        <v>0</v>
      </c>
      <c r="J2845" s="17">
        <v>0</v>
      </c>
      <c r="K2845" s="17">
        <v>0</v>
      </c>
      <c r="L2845" s="17">
        <v>0</v>
      </c>
      <c r="M2845" s="17">
        <v>0</v>
      </c>
      <c r="N2845" s="17">
        <v>0</v>
      </c>
      <c r="O2845" s="17">
        <v>0</v>
      </c>
      <c r="P2845" s="17">
        <v>0</v>
      </c>
      <c r="Q2845" s="17">
        <v>0</v>
      </c>
      <c r="R2845" s="17">
        <v>0</v>
      </c>
      <c r="S2845" s="17">
        <v>0</v>
      </c>
      <c r="T2845" s="17">
        <v>0</v>
      </c>
      <c r="U2845" s="17">
        <v>0</v>
      </c>
      <c r="V2845" s="17">
        <v>0</v>
      </c>
      <c r="W2845" s="17">
        <v>0</v>
      </c>
    </row>
    <row r="2846" spans="4:23" ht="15" customHeight="1" outlineLevel="2" x14ac:dyDescent="0.2">
      <c r="D2846" s="41" t="s">
        <v>1099</v>
      </c>
      <c r="E2846" s="17" t="s">
        <v>1100</v>
      </c>
      <c r="F2846" s="17">
        <v>0</v>
      </c>
      <c r="G2846" s="17">
        <v>0</v>
      </c>
      <c r="H2846" s="17">
        <v>0</v>
      </c>
      <c r="I2846" s="17">
        <v>0</v>
      </c>
      <c r="J2846" s="17">
        <v>0</v>
      </c>
      <c r="K2846" s="17">
        <v>0</v>
      </c>
      <c r="L2846" s="17">
        <v>0</v>
      </c>
      <c r="M2846" s="17">
        <v>0</v>
      </c>
      <c r="N2846" s="17">
        <v>0</v>
      </c>
      <c r="O2846" s="17">
        <v>0</v>
      </c>
      <c r="P2846" s="17">
        <v>0</v>
      </c>
      <c r="Q2846" s="17">
        <v>0</v>
      </c>
      <c r="R2846" s="17">
        <v>0</v>
      </c>
      <c r="S2846" s="17">
        <v>0</v>
      </c>
      <c r="T2846" s="17">
        <v>0</v>
      </c>
      <c r="U2846" s="17">
        <v>0</v>
      </c>
      <c r="V2846" s="17">
        <v>0</v>
      </c>
      <c r="W2846" s="17">
        <v>0</v>
      </c>
    </row>
    <row r="2847" spans="4:23" ht="15" customHeight="1" outlineLevel="2" x14ac:dyDescent="0.2">
      <c r="D2847" s="41" t="s">
        <v>1101</v>
      </c>
      <c r="E2847" s="17" t="s">
        <v>1102</v>
      </c>
      <c r="F2847" s="17">
        <v>0</v>
      </c>
      <c r="G2847" s="17">
        <v>0</v>
      </c>
      <c r="H2847" s="17">
        <v>0</v>
      </c>
      <c r="I2847" s="17">
        <v>0</v>
      </c>
      <c r="J2847" s="17">
        <v>0</v>
      </c>
      <c r="K2847" s="17">
        <v>0</v>
      </c>
      <c r="L2847" s="17">
        <v>0</v>
      </c>
      <c r="M2847" s="17">
        <v>0</v>
      </c>
      <c r="N2847" s="17">
        <v>0</v>
      </c>
      <c r="O2847" s="17">
        <v>0</v>
      </c>
      <c r="P2847" s="17">
        <v>0</v>
      </c>
      <c r="Q2847" s="17">
        <v>0</v>
      </c>
      <c r="R2847" s="17">
        <v>0</v>
      </c>
      <c r="S2847" s="17">
        <v>0</v>
      </c>
      <c r="T2847" s="17">
        <v>0</v>
      </c>
      <c r="U2847" s="17">
        <v>0</v>
      </c>
      <c r="V2847" s="17">
        <v>0</v>
      </c>
      <c r="W2847" s="17">
        <v>0</v>
      </c>
    </row>
    <row r="2848" spans="4:23" ht="15" customHeight="1" outlineLevel="2" x14ac:dyDescent="0.2">
      <c r="D2848" s="41" t="s">
        <v>1103</v>
      </c>
      <c r="E2848" s="17" t="s">
        <v>1104</v>
      </c>
      <c r="F2848" s="17">
        <v>1</v>
      </c>
      <c r="G2848" s="17">
        <v>0</v>
      </c>
      <c r="H2848" s="17">
        <v>1</v>
      </c>
      <c r="I2848" s="17">
        <v>0</v>
      </c>
      <c r="J2848" s="17">
        <v>0</v>
      </c>
      <c r="K2848" s="17">
        <v>0</v>
      </c>
      <c r="L2848" s="17">
        <v>0</v>
      </c>
      <c r="M2848" s="17">
        <v>0</v>
      </c>
      <c r="N2848" s="17">
        <v>0</v>
      </c>
      <c r="O2848" s="17">
        <v>0</v>
      </c>
      <c r="P2848" s="17">
        <v>0</v>
      </c>
      <c r="Q2848" s="17">
        <v>0</v>
      </c>
      <c r="R2848" s="17">
        <v>0</v>
      </c>
      <c r="S2848" s="17">
        <v>0</v>
      </c>
      <c r="T2848" s="17">
        <v>0</v>
      </c>
      <c r="U2848" s="17">
        <v>0</v>
      </c>
      <c r="V2848" s="17">
        <v>0</v>
      </c>
      <c r="W2848" s="17">
        <v>0</v>
      </c>
    </row>
    <row r="2849" spans="4:23" ht="15" customHeight="1" outlineLevel="2" x14ac:dyDescent="0.2">
      <c r="D2849" s="41" t="s">
        <v>1105</v>
      </c>
      <c r="E2849" s="17" t="s">
        <v>1106</v>
      </c>
      <c r="F2849" s="17">
        <v>0</v>
      </c>
      <c r="G2849" s="17">
        <v>0</v>
      </c>
      <c r="H2849" s="17">
        <v>0</v>
      </c>
      <c r="I2849" s="17">
        <v>0</v>
      </c>
      <c r="J2849" s="17">
        <v>0</v>
      </c>
      <c r="K2849" s="17">
        <v>0</v>
      </c>
      <c r="L2849" s="17">
        <v>0</v>
      </c>
      <c r="M2849" s="17">
        <v>0</v>
      </c>
      <c r="N2849" s="17">
        <v>0</v>
      </c>
      <c r="O2849" s="17">
        <v>0</v>
      </c>
      <c r="P2849" s="17">
        <v>0</v>
      </c>
      <c r="Q2849" s="17">
        <v>0</v>
      </c>
      <c r="R2849" s="17">
        <v>0</v>
      </c>
      <c r="S2849" s="17">
        <v>0</v>
      </c>
      <c r="T2849" s="17">
        <v>0</v>
      </c>
      <c r="U2849" s="17">
        <v>0</v>
      </c>
      <c r="V2849" s="17">
        <v>0</v>
      </c>
      <c r="W2849" s="17">
        <v>0</v>
      </c>
    </row>
    <row r="2850" spans="4:23" ht="15" customHeight="1" outlineLevel="2" x14ac:dyDescent="0.2">
      <c r="D2850" s="41" t="s">
        <v>1107</v>
      </c>
      <c r="E2850" s="17" t="s">
        <v>1108</v>
      </c>
      <c r="F2850" s="17">
        <v>0</v>
      </c>
      <c r="G2850" s="17">
        <v>0</v>
      </c>
      <c r="H2850" s="17">
        <v>0</v>
      </c>
      <c r="I2850" s="17">
        <v>0</v>
      </c>
      <c r="J2850" s="17">
        <v>0</v>
      </c>
      <c r="K2850" s="17">
        <v>0</v>
      </c>
      <c r="L2850" s="17">
        <v>0</v>
      </c>
      <c r="M2850" s="17">
        <v>0</v>
      </c>
      <c r="N2850" s="17">
        <v>0</v>
      </c>
      <c r="O2850" s="17">
        <v>0</v>
      </c>
      <c r="P2850" s="17">
        <v>0</v>
      </c>
      <c r="Q2850" s="17">
        <v>0</v>
      </c>
      <c r="R2850" s="17">
        <v>0</v>
      </c>
      <c r="S2850" s="17">
        <v>0</v>
      </c>
      <c r="T2850" s="17">
        <v>0</v>
      </c>
      <c r="U2850" s="17">
        <v>0</v>
      </c>
      <c r="V2850" s="17">
        <v>0</v>
      </c>
      <c r="W2850" s="17">
        <v>0</v>
      </c>
    </row>
    <row r="2851" spans="4:23" ht="15" customHeight="1" outlineLevel="2" x14ac:dyDescent="0.2">
      <c r="D2851" s="41" t="s">
        <v>1109</v>
      </c>
      <c r="E2851" s="17" t="s">
        <v>1110</v>
      </c>
      <c r="F2851" s="17">
        <v>0</v>
      </c>
      <c r="G2851" s="17">
        <v>0</v>
      </c>
      <c r="H2851" s="17">
        <v>0</v>
      </c>
      <c r="I2851" s="17">
        <v>0</v>
      </c>
      <c r="J2851" s="17">
        <v>0</v>
      </c>
      <c r="K2851" s="17">
        <v>0</v>
      </c>
      <c r="L2851" s="17">
        <v>0</v>
      </c>
      <c r="M2851" s="17">
        <v>0</v>
      </c>
      <c r="N2851" s="17">
        <v>0</v>
      </c>
      <c r="O2851" s="17">
        <v>0</v>
      </c>
      <c r="P2851" s="17">
        <v>0</v>
      </c>
      <c r="Q2851" s="17">
        <v>0</v>
      </c>
      <c r="R2851" s="17">
        <v>0</v>
      </c>
      <c r="S2851" s="17">
        <v>0</v>
      </c>
      <c r="T2851" s="17">
        <v>0</v>
      </c>
      <c r="U2851" s="17">
        <v>0</v>
      </c>
      <c r="V2851" s="17">
        <v>0</v>
      </c>
      <c r="W2851" s="17">
        <v>0</v>
      </c>
    </row>
    <row r="2852" spans="4:23" ht="15" customHeight="1" outlineLevel="2" x14ac:dyDescent="0.2">
      <c r="D2852" s="41" t="s">
        <v>1111</v>
      </c>
      <c r="E2852" s="17" t="s">
        <v>1112</v>
      </c>
      <c r="F2852" s="17">
        <v>0</v>
      </c>
      <c r="G2852" s="17">
        <v>0</v>
      </c>
      <c r="H2852" s="17">
        <v>0</v>
      </c>
      <c r="I2852" s="17">
        <v>0</v>
      </c>
      <c r="J2852" s="17">
        <v>0</v>
      </c>
      <c r="K2852" s="17">
        <v>0</v>
      </c>
      <c r="L2852" s="17">
        <v>0</v>
      </c>
      <c r="M2852" s="17">
        <v>0</v>
      </c>
      <c r="N2852" s="17">
        <v>0</v>
      </c>
      <c r="O2852" s="17">
        <v>0</v>
      </c>
      <c r="P2852" s="17">
        <v>0</v>
      </c>
      <c r="Q2852" s="17">
        <v>0</v>
      </c>
      <c r="R2852" s="17">
        <v>0</v>
      </c>
      <c r="S2852" s="17">
        <v>0</v>
      </c>
      <c r="T2852" s="17">
        <v>0</v>
      </c>
      <c r="U2852" s="17">
        <v>0</v>
      </c>
      <c r="V2852" s="17">
        <v>0</v>
      </c>
      <c r="W2852" s="17">
        <v>0</v>
      </c>
    </row>
    <row r="2853" spans="4:23" ht="15" customHeight="1" outlineLevel="2" x14ac:dyDescent="0.2">
      <c r="D2853" s="41" t="s">
        <v>1113</v>
      </c>
      <c r="E2853" s="17" t="s">
        <v>1114</v>
      </c>
      <c r="F2853" s="17">
        <v>0</v>
      </c>
      <c r="G2853" s="17">
        <v>0</v>
      </c>
      <c r="H2853" s="17">
        <v>0</v>
      </c>
      <c r="I2853" s="17">
        <v>0</v>
      </c>
      <c r="J2853" s="17">
        <v>0</v>
      </c>
      <c r="K2853" s="17">
        <v>0</v>
      </c>
      <c r="L2853" s="17">
        <v>0</v>
      </c>
      <c r="M2853" s="17">
        <v>0</v>
      </c>
      <c r="N2853" s="17">
        <v>0</v>
      </c>
      <c r="O2853" s="17">
        <v>0</v>
      </c>
      <c r="P2853" s="17">
        <v>0</v>
      </c>
      <c r="Q2853" s="17">
        <v>0</v>
      </c>
      <c r="R2853" s="17">
        <v>0</v>
      </c>
      <c r="S2853" s="17">
        <v>0</v>
      </c>
      <c r="T2853" s="17">
        <v>0</v>
      </c>
      <c r="U2853" s="17">
        <v>0</v>
      </c>
      <c r="V2853" s="17">
        <v>0</v>
      </c>
      <c r="W2853" s="17">
        <v>0</v>
      </c>
    </row>
    <row r="2854" spans="4:23" ht="15" customHeight="1" outlineLevel="2" x14ac:dyDescent="0.2">
      <c r="D2854" s="41" t="s">
        <v>1115</v>
      </c>
      <c r="E2854" s="17" t="s">
        <v>1116</v>
      </c>
      <c r="F2854" s="17">
        <v>0</v>
      </c>
      <c r="G2854" s="17">
        <v>0</v>
      </c>
      <c r="H2854" s="17">
        <v>0</v>
      </c>
      <c r="I2854" s="17">
        <v>0</v>
      </c>
      <c r="J2854" s="17">
        <v>0</v>
      </c>
      <c r="K2854" s="17">
        <v>0</v>
      </c>
      <c r="L2854" s="17">
        <v>0</v>
      </c>
      <c r="M2854" s="17">
        <v>0</v>
      </c>
      <c r="N2854" s="17">
        <v>0</v>
      </c>
      <c r="O2854" s="17">
        <v>0</v>
      </c>
      <c r="P2854" s="17">
        <v>0</v>
      </c>
      <c r="Q2854" s="17">
        <v>0</v>
      </c>
      <c r="R2854" s="17">
        <v>0</v>
      </c>
      <c r="S2854" s="17">
        <v>0</v>
      </c>
      <c r="T2854" s="17">
        <v>0</v>
      </c>
      <c r="U2854" s="17">
        <v>0</v>
      </c>
      <c r="V2854" s="17">
        <v>0</v>
      </c>
      <c r="W2854" s="17">
        <v>0</v>
      </c>
    </row>
    <row r="2855" spans="4:23" ht="15" customHeight="1" outlineLevel="2" x14ac:dyDescent="0.2">
      <c r="D2855" s="41" t="s">
        <v>1117</v>
      </c>
      <c r="E2855" s="17" t="s">
        <v>1118</v>
      </c>
      <c r="F2855" s="17">
        <v>0</v>
      </c>
      <c r="G2855" s="17">
        <v>0</v>
      </c>
      <c r="H2855" s="17">
        <v>0</v>
      </c>
      <c r="I2855" s="17">
        <v>0</v>
      </c>
      <c r="J2855" s="17">
        <v>0</v>
      </c>
      <c r="K2855" s="17">
        <v>0</v>
      </c>
      <c r="L2855" s="17">
        <v>0</v>
      </c>
      <c r="M2855" s="17">
        <v>0</v>
      </c>
      <c r="N2855" s="17">
        <v>0</v>
      </c>
      <c r="O2855" s="17">
        <v>0</v>
      </c>
      <c r="P2855" s="17">
        <v>0</v>
      </c>
      <c r="Q2855" s="17">
        <v>0</v>
      </c>
      <c r="R2855" s="17">
        <v>0</v>
      </c>
      <c r="S2855" s="17">
        <v>0</v>
      </c>
      <c r="T2855" s="17">
        <v>0</v>
      </c>
      <c r="U2855" s="17">
        <v>0</v>
      </c>
      <c r="V2855" s="17">
        <v>0</v>
      </c>
      <c r="W2855" s="17">
        <v>0</v>
      </c>
    </row>
    <row r="2856" spans="4:23" ht="15" customHeight="1" outlineLevel="2" x14ac:dyDescent="0.2">
      <c r="D2856" s="41" t="s">
        <v>1119</v>
      </c>
      <c r="E2856" s="17" t="s">
        <v>1120</v>
      </c>
      <c r="F2856" s="17">
        <v>0</v>
      </c>
      <c r="G2856" s="17">
        <v>0</v>
      </c>
      <c r="H2856" s="17">
        <v>0</v>
      </c>
      <c r="I2856" s="17">
        <v>0</v>
      </c>
      <c r="J2856" s="17">
        <v>0</v>
      </c>
      <c r="K2856" s="17">
        <v>0</v>
      </c>
      <c r="L2856" s="17">
        <v>0</v>
      </c>
      <c r="M2856" s="17">
        <v>0</v>
      </c>
      <c r="N2856" s="17">
        <v>0</v>
      </c>
      <c r="O2856" s="17">
        <v>0</v>
      </c>
      <c r="P2856" s="17">
        <v>0</v>
      </c>
      <c r="Q2856" s="17">
        <v>0</v>
      </c>
      <c r="R2856" s="17">
        <v>0</v>
      </c>
      <c r="S2856" s="17">
        <v>0</v>
      </c>
      <c r="T2856" s="17">
        <v>0</v>
      </c>
      <c r="U2856" s="17">
        <v>0</v>
      </c>
      <c r="V2856" s="17">
        <v>0</v>
      </c>
      <c r="W2856" s="17">
        <v>0</v>
      </c>
    </row>
    <row r="2857" spans="4:23" ht="15" customHeight="1" outlineLevel="2" x14ac:dyDescent="0.2">
      <c r="D2857" s="41" t="s">
        <v>1121</v>
      </c>
      <c r="E2857" s="17" t="s">
        <v>1122</v>
      </c>
      <c r="F2857" s="17">
        <v>0</v>
      </c>
      <c r="G2857" s="17">
        <v>0</v>
      </c>
      <c r="H2857" s="17">
        <v>0</v>
      </c>
      <c r="I2857" s="17">
        <v>0</v>
      </c>
      <c r="J2857" s="17">
        <v>0</v>
      </c>
      <c r="K2857" s="17">
        <v>0</v>
      </c>
      <c r="L2857" s="17">
        <v>0</v>
      </c>
      <c r="M2857" s="17">
        <v>0</v>
      </c>
      <c r="N2857" s="17">
        <v>0</v>
      </c>
      <c r="O2857" s="17">
        <v>0</v>
      </c>
      <c r="P2857" s="17">
        <v>0</v>
      </c>
      <c r="Q2857" s="17">
        <v>0</v>
      </c>
      <c r="R2857" s="17">
        <v>0</v>
      </c>
      <c r="S2857" s="17">
        <v>0</v>
      </c>
      <c r="T2857" s="17">
        <v>0</v>
      </c>
      <c r="U2857" s="17">
        <v>0</v>
      </c>
      <c r="V2857" s="17">
        <v>0</v>
      </c>
      <c r="W2857" s="17">
        <v>0</v>
      </c>
    </row>
    <row r="2858" spans="4:23" ht="15" customHeight="1" outlineLevel="2" x14ac:dyDescent="0.2">
      <c r="D2858" s="41" t="s">
        <v>1123</v>
      </c>
      <c r="E2858" s="17" t="s">
        <v>1124</v>
      </c>
      <c r="F2858" s="17">
        <v>0</v>
      </c>
      <c r="G2858" s="17">
        <v>0</v>
      </c>
      <c r="H2858" s="17">
        <v>0</v>
      </c>
      <c r="I2858" s="17">
        <v>0</v>
      </c>
      <c r="J2858" s="17">
        <v>0</v>
      </c>
      <c r="K2858" s="17">
        <v>0</v>
      </c>
      <c r="L2858" s="17">
        <v>0</v>
      </c>
      <c r="M2858" s="17">
        <v>0</v>
      </c>
      <c r="N2858" s="17">
        <v>0</v>
      </c>
      <c r="O2858" s="17">
        <v>0</v>
      </c>
      <c r="P2858" s="17">
        <v>0</v>
      </c>
      <c r="Q2858" s="17">
        <v>0</v>
      </c>
      <c r="R2858" s="17">
        <v>0</v>
      </c>
      <c r="S2858" s="17">
        <v>0</v>
      </c>
      <c r="T2858" s="17">
        <v>0</v>
      </c>
      <c r="U2858" s="17">
        <v>0</v>
      </c>
      <c r="V2858" s="17">
        <v>0</v>
      </c>
      <c r="W2858" s="17">
        <v>0</v>
      </c>
    </row>
    <row r="2859" spans="4:23" ht="15" customHeight="1" outlineLevel="2" x14ac:dyDescent="0.2">
      <c r="D2859" s="41" t="s">
        <v>1125</v>
      </c>
      <c r="E2859" s="17" t="s">
        <v>1126</v>
      </c>
      <c r="F2859" s="17">
        <v>0</v>
      </c>
      <c r="G2859" s="17">
        <v>0</v>
      </c>
      <c r="H2859" s="17">
        <v>0</v>
      </c>
      <c r="I2859" s="17">
        <v>0</v>
      </c>
      <c r="J2859" s="17">
        <v>0</v>
      </c>
      <c r="K2859" s="17">
        <v>0</v>
      </c>
      <c r="L2859" s="17">
        <v>0</v>
      </c>
      <c r="M2859" s="17">
        <v>0</v>
      </c>
      <c r="N2859" s="17">
        <v>0</v>
      </c>
      <c r="O2859" s="17">
        <v>0</v>
      </c>
      <c r="P2859" s="17">
        <v>0</v>
      </c>
      <c r="Q2859" s="17">
        <v>0</v>
      </c>
      <c r="R2859" s="17">
        <v>0</v>
      </c>
      <c r="S2859" s="17">
        <v>0</v>
      </c>
      <c r="T2859" s="17">
        <v>0</v>
      </c>
      <c r="U2859" s="17">
        <v>0</v>
      </c>
      <c r="V2859" s="17">
        <v>0</v>
      </c>
      <c r="W2859" s="17">
        <v>0</v>
      </c>
    </row>
    <row r="2860" spans="4:23" ht="15" customHeight="1" outlineLevel="2" x14ac:dyDescent="0.2">
      <c r="D2860" s="41" t="s">
        <v>1127</v>
      </c>
      <c r="E2860" s="17" t="s">
        <v>1128</v>
      </c>
      <c r="F2860" s="17">
        <v>0</v>
      </c>
      <c r="G2860" s="17">
        <v>0</v>
      </c>
      <c r="H2860" s="17">
        <v>0</v>
      </c>
      <c r="I2860" s="17">
        <v>0</v>
      </c>
      <c r="J2860" s="17">
        <v>0</v>
      </c>
      <c r="K2860" s="17">
        <v>0</v>
      </c>
      <c r="L2860" s="17">
        <v>0</v>
      </c>
      <c r="M2860" s="17">
        <v>0</v>
      </c>
      <c r="N2860" s="17">
        <v>0</v>
      </c>
      <c r="O2860" s="17">
        <v>0</v>
      </c>
      <c r="P2860" s="17">
        <v>0</v>
      </c>
      <c r="Q2860" s="17">
        <v>0</v>
      </c>
      <c r="R2860" s="17">
        <v>0</v>
      </c>
      <c r="S2860" s="17">
        <v>0</v>
      </c>
      <c r="T2860" s="17">
        <v>0</v>
      </c>
      <c r="U2860" s="17">
        <v>0</v>
      </c>
      <c r="V2860" s="17">
        <v>0</v>
      </c>
      <c r="W2860" s="17">
        <v>0</v>
      </c>
    </row>
    <row r="2861" spans="4:23" ht="15" customHeight="1" outlineLevel="2" x14ac:dyDescent="0.2">
      <c r="D2861" s="41" t="s">
        <v>1129</v>
      </c>
      <c r="E2861" s="17" t="s">
        <v>1130</v>
      </c>
      <c r="F2861" s="17">
        <v>0</v>
      </c>
      <c r="G2861" s="17">
        <v>0</v>
      </c>
      <c r="H2861" s="17">
        <v>0</v>
      </c>
      <c r="I2861" s="17">
        <v>0</v>
      </c>
      <c r="J2861" s="17">
        <v>0</v>
      </c>
      <c r="K2861" s="17">
        <v>0</v>
      </c>
      <c r="L2861" s="17">
        <v>0</v>
      </c>
      <c r="M2861" s="17">
        <v>0</v>
      </c>
      <c r="N2861" s="17">
        <v>0</v>
      </c>
      <c r="O2861" s="17">
        <v>0</v>
      </c>
      <c r="P2861" s="17">
        <v>0</v>
      </c>
      <c r="Q2861" s="17">
        <v>0</v>
      </c>
      <c r="R2861" s="17">
        <v>0</v>
      </c>
      <c r="S2861" s="17">
        <v>0</v>
      </c>
      <c r="T2861" s="17">
        <v>0</v>
      </c>
      <c r="U2861" s="17">
        <v>0</v>
      </c>
      <c r="V2861" s="17">
        <v>0</v>
      </c>
      <c r="W2861" s="17">
        <v>0</v>
      </c>
    </row>
    <row r="2862" spans="4:23" ht="15" customHeight="1" outlineLevel="2" x14ac:dyDescent="0.2">
      <c r="D2862" s="41" t="s">
        <v>1131</v>
      </c>
      <c r="E2862" s="17" t="s">
        <v>1132</v>
      </c>
      <c r="F2862" s="17">
        <v>1</v>
      </c>
      <c r="G2862" s="17">
        <v>0</v>
      </c>
      <c r="H2862" s="17">
        <v>1</v>
      </c>
      <c r="I2862" s="17">
        <v>1</v>
      </c>
      <c r="J2862" s="17">
        <v>0</v>
      </c>
      <c r="K2862" s="17">
        <v>1</v>
      </c>
      <c r="L2862" s="17">
        <v>1</v>
      </c>
      <c r="M2862" s="17">
        <v>0</v>
      </c>
      <c r="N2862" s="17">
        <v>1</v>
      </c>
      <c r="O2862" s="17">
        <v>1</v>
      </c>
      <c r="P2862" s="17">
        <v>0</v>
      </c>
      <c r="Q2862" s="17">
        <v>1</v>
      </c>
      <c r="R2862" s="17">
        <v>1</v>
      </c>
      <c r="S2862" s="17">
        <v>0</v>
      </c>
      <c r="T2862" s="17">
        <v>1</v>
      </c>
      <c r="U2862" s="17">
        <v>1</v>
      </c>
      <c r="V2862" s="17">
        <v>0</v>
      </c>
      <c r="W2862" s="17">
        <v>1</v>
      </c>
    </row>
    <row r="2863" spans="4:23" ht="15" customHeight="1" outlineLevel="2" x14ac:dyDescent="0.2">
      <c r="D2863" s="41" t="s">
        <v>1133</v>
      </c>
      <c r="E2863" s="17" t="s">
        <v>1134</v>
      </c>
      <c r="F2863" s="17">
        <v>0</v>
      </c>
      <c r="G2863" s="17">
        <v>0</v>
      </c>
      <c r="H2863" s="17">
        <v>0</v>
      </c>
      <c r="I2863" s="17">
        <v>0</v>
      </c>
      <c r="J2863" s="17">
        <v>0</v>
      </c>
      <c r="K2863" s="17">
        <v>0</v>
      </c>
      <c r="L2863" s="17">
        <v>0</v>
      </c>
      <c r="M2863" s="17">
        <v>0</v>
      </c>
      <c r="N2863" s="17">
        <v>0</v>
      </c>
      <c r="O2863" s="17">
        <v>0</v>
      </c>
      <c r="P2863" s="17">
        <v>0</v>
      </c>
      <c r="Q2863" s="17">
        <v>0</v>
      </c>
      <c r="R2863" s="17">
        <v>0</v>
      </c>
      <c r="S2863" s="17">
        <v>0</v>
      </c>
      <c r="T2863" s="17">
        <v>0</v>
      </c>
      <c r="U2863" s="17">
        <v>0</v>
      </c>
      <c r="V2863" s="17">
        <v>0</v>
      </c>
      <c r="W2863" s="17">
        <v>0</v>
      </c>
    </row>
    <row r="2864" spans="4:23" ht="15" customHeight="1" outlineLevel="2" x14ac:dyDescent="0.2">
      <c r="D2864" s="41" t="s">
        <v>1135</v>
      </c>
      <c r="E2864" s="17" t="s">
        <v>1136</v>
      </c>
      <c r="F2864" s="17">
        <v>0</v>
      </c>
      <c r="G2864" s="17">
        <v>0</v>
      </c>
      <c r="H2864" s="17">
        <v>0</v>
      </c>
      <c r="I2864" s="17">
        <v>0</v>
      </c>
      <c r="J2864" s="17">
        <v>0</v>
      </c>
      <c r="K2864" s="17">
        <v>0</v>
      </c>
      <c r="L2864" s="17">
        <v>0</v>
      </c>
      <c r="M2864" s="17">
        <v>0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17">
        <v>0</v>
      </c>
      <c r="U2864" s="17">
        <v>0</v>
      </c>
      <c r="V2864" s="17">
        <v>0</v>
      </c>
      <c r="W2864" s="17">
        <v>0</v>
      </c>
    </row>
    <row r="2865" spans="4:23" ht="15" customHeight="1" outlineLevel="2" x14ac:dyDescent="0.2">
      <c r="D2865" s="41" t="s">
        <v>1137</v>
      </c>
      <c r="E2865" s="17" t="s">
        <v>1138</v>
      </c>
      <c r="F2865" s="17">
        <v>0</v>
      </c>
      <c r="G2865" s="17">
        <v>0</v>
      </c>
      <c r="H2865" s="17">
        <v>0</v>
      </c>
      <c r="I2865" s="17">
        <v>0</v>
      </c>
      <c r="J2865" s="17">
        <v>0</v>
      </c>
      <c r="K2865" s="17">
        <v>0</v>
      </c>
      <c r="L2865" s="17">
        <v>0</v>
      </c>
      <c r="M2865" s="17">
        <v>0</v>
      </c>
      <c r="N2865" s="17">
        <v>0</v>
      </c>
      <c r="O2865" s="17">
        <v>0</v>
      </c>
      <c r="P2865" s="17">
        <v>0</v>
      </c>
      <c r="Q2865" s="17">
        <v>0</v>
      </c>
      <c r="R2865" s="17">
        <v>0</v>
      </c>
      <c r="S2865" s="17">
        <v>0</v>
      </c>
      <c r="T2865" s="17">
        <v>0</v>
      </c>
      <c r="U2865" s="17">
        <v>0</v>
      </c>
      <c r="V2865" s="17">
        <v>0</v>
      </c>
      <c r="W2865" s="17">
        <v>0</v>
      </c>
    </row>
    <row r="2866" spans="4:23" ht="15" customHeight="1" outlineLevel="2" x14ac:dyDescent="0.2">
      <c r="D2866" s="41" t="s">
        <v>1139</v>
      </c>
      <c r="E2866" s="17" t="s">
        <v>1140</v>
      </c>
      <c r="F2866" s="17">
        <v>2</v>
      </c>
      <c r="G2866" s="17">
        <v>2</v>
      </c>
      <c r="H2866" s="17">
        <v>0</v>
      </c>
      <c r="I2866" s="17">
        <v>3</v>
      </c>
      <c r="J2866" s="17">
        <v>3</v>
      </c>
      <c r="K2866" s="17">
        <v>0</v>
      </c>
      <c r="L2866" s="17">
        <v>2</v>
      </c>
      <c r="M2866" s="17">
        <v>2</v>
      </c>
      <c r="N2866" s="17">
        <v>0</v>
      </c>
      <c r="O2866" s="17">
        <v>2</v>
      </c>
      <c r="P2866" s="17">
        <v>2</v>
      </c>
      <c r="Q2866" s="17">
        <v>0</v>
      </c>
      <c r="R2866" s="17">
        <v>2</v>
      </c>
      <c r="S2866" s="17">
        <v>2</v>
      </c>
      <c r="T2866" s="17">
        <v>0</v>
      </c>
      <c r="U2866" s="17">
        <v>2</v>
      </c>
      <c r="V2866" s="17">
        <v>2</v>
      </c>
      <c r="W2866" s="17">
        <v>0</v>
      </c>
    </row>
    <row r="2867" spans="4:23" ht="15" customHeight="1" outlineLevel="2" x14ac:dyDescent="0.2">
      <c r="D2867" s="41" t="s">
        <v>1141</v>
      </c>
      <c r="E2867" s="17" t="s">
        <v>1142</v>
      </c>
      <c r="F2867" s="17">
        <v>0</v>
      </c>
      <c r="G2867" s="17">
        <v>0</v>
      </c>
      <c r="H2867" s="17">
        <v>0</v>
      </c>
      <c r="I2867" s="17">
        <v>0</v>
      </c>
      <c r="J2867" s="17">
        <v>0</v>
      </c>
      <c r="K2867" s="17">
        <v>0</v>
      </c>
      <c r="L2867" s="17">
        <v>0</v>
      </c>
      <c r="M2867" s="17">
        <v>0</v>
      </c>
      <c r="N2867" s="17">
        <v>0</v>
      </c>
      <c r="O2867" s="17">
        <v>0</v>
      </c>
      <c r="P2867" s="17">
        <v>0</v>
      </c>
      <c r="Q2867" s="17">
        <v>0</v>
      </c>
      <c r="R2867" s="17">
        <v>0</v>
      </c>
      <c r="S2867" s="17">
        <v>0</v>
      </c>
      <c r="T2867" s="17">
        <v>0</v>
      </c>
      <c r="U2867" s="17">
        <v>0</v>
      </c>
      <c r="V2867" s="17">
        <v>0</v>
      </c>
      <c r="W2867" s="17">
        <v>0</v>
      </c>
    </row>
    <row r="2868" spans="4:23" ht="15" customHeight="1" outlineLevel="2" x14ac:dyDescent="0.2">
      <c r="D2868" s="41" t="s">
        <v>1143</v>
      </c>
      <c r="E2868" s="17" t="s">
        <v>1144</v>
      </c>
      <c r="F2868" s="17">
        <v>0</v>
      </c>
      <c r="G2868" s="17">
        <v>0</v>
      </c>
      <c r="H2868" s="17">
        <v>0</v>
      </c>
      <c r="I2868" s="17">
        <v>0</v>
      </c>
      <c r="J2868" s="17">
        <v>0</v>
      </c>
      <c r="K2868" s="17">
        <v>0</v>
      </c>
      <c r="L2868" s="17">
        <v>0</v>
      </c>
      <c r="M2868" s="17">
        <v>0</v>
      </c>
      <c r="N2868" s="17">
        <v>0</v>
      </c>
      <c r="O2868" s="17">
        <v>0</v>
      </c>
      <c r="P2868" s="17">
        <v>0</v>
      </c>
      <c r="Q2868" s="17">
        <v>0</v>
      </c>
      <c r="R2868" s="17">
        <v>0</v>
      </c>
      <c r="S2868" s="17">
        <v>0</v>
      </c>
      <c r="T2868" s="17">
        <v>0</v>
      </c>
      <c r="U2868" s="17">
        <v>0</v>
      </c>
      <c r="V2868" s="17">
        <v>0</v>
      </c>
      <c r="W2868" s="17">
        <v>0</v>
      </c>
    </row>
    <row r="2869" spans="4:23" ht="15" customHeight="1" outlineLevel="2" x14ac:dyDescent="0.2">
      <c r="D2869" s="41" t="s">
        <v>1145</v>
      </c>
      <c r="E2869" s="17" t="s">
        <v>1146</v>
      </c>
      <c r="F2869" s="17">
        <v>0</v>
      </c>
      <c r="G2869" s="17">
        <v>0</v>
      </c>
      <c r="H2869" s="17">
        <v>0</v>
      </c>
      <c r="I2869" s="17">
        <v>0</v>
      </c>
      <c r="J2869" s="17">
        <v>0</v>
      </c>
      <c r="K2869" s="17">
        <v>0</v>
      </c>
      <c r="L2869" s="17">
        <v>0</v>
      </c>
      <c r="M2869" s="17">
        <v>0</v>
      </c>
      <c r="N2869" s="17">
        <v>0</v>
      </c>
      <c r="O2869" s="17">
        <v>0</v>
      </c>
      <c r="P2869" s="17">
        <v>0</v>
      </c>
      <c r="Q2869" s="17">
        <v>0</v>
      </c>
      <c r="R2869" s="17">
        <v>0</v>
      </c>
      <c r="S2869" s="17">
        <v>0</v>
      </c>
      <c r="T2869" s="17">
        <v>0</v>
      </c>
      <c r="U2869" s="17">
        <v>0</v>
      </c>
      <c r="V2869" s="17">
        <v>0</v>
      </c>
      <c r="W2869" s="17">
        <v>0</v>
      </c>
    </row>
    <row r="2870" spans="4:23" ht="15" customHeight="1" outlineLevel="2" x14ac:dyDescent="0.2">
      <c r="D2870" s="41" t="s">
        <v>1147</v>
      </c>
      <c r="E2870" s="17" t="s">
        <v>1148</v>
      </c>
      <c r="F2870" s="17">
        <v>0</v>
      </c>
      <c r="G2870" s="17">
        <v>0</v>
      </c>
      <c r="H2870" s="17">
        <v>0</v>
      </c>
      <c r="I2870" s="17">
        <v>0</v>
      </c>
      <c r="J2870" s="17">
        <v>0</v>
      </c>
      <c r="K2870" s="17">
        <v>0</v>
      </c>
      <c r="L2870" s="17">
        <v>0</v>
      </c>
      <c r="M2870" s="17">
        <v>0</v>
      </c>
      <c r="N2870" s="17">
        <v>0</v>
      </c>
      <c r="O2870" s="17">
        <v>0</v>
      </c>
      <c r="P2870" s="17">
        <v>0</v>
      </c>
      <c r="Q2870" s="17">
        <v>0</v>
      </c>
      <c r="R2870" s="17">
        <v>0</v>
      </c>
      <c r="S2870" s="17">
        <v>0</v>
      </c>
      <c r="T2870" s="17">
        <v>0</v>
      </c>
      <c r="U2870" s="17">
        <v>0</v>
      </c>
      <c r="V2870" s="17">
        <v>0</v>
      </c>
      <c r="W2870" s="17">
        <v>0</v>
      </c>
    </row>
    <row r="2871" spans="4:23" ht="15" customHeight="1" outlineLevel="2" x14ac:dyDescent="0.2">
      <c r="D2871" s="41" t="s">
        <v>1149</v>
      </c>
      <c r="E2871" s="17" t="s">
        <v>1150</v>
      </c>
      <c r="F2871" s="17">
        <v>0</v>
      </c>
      <c r="G2871" s="17">
        <v>0</v>
      </c>
      <c r="H2871" s="17">
        <v>0</v>
      </c>
      <c r="I2871" s="17">
        <v>0</v>
      </c>
      <c r="J2871" s="17">
        <v>0</v>
      </c>
      <c r="K2871" s="17">
        <v>0</v>
      </c>
      <c r="L2871" s="17">
        <v>0</v>
      </c>
      <c r="M2871" s="17">
        <v>0</v>
      </c>
      <c r="N2871" s="17">
        <v>0</v>
      </c>
      <c r="O2871" s="17">
        <v>0</v>
      </c>
      <c r="P2871" s="17">
        <v>0</v>
      </c>
      <c r="Q2871" s="17">
        <v>0</v>
      </c>
      <c r="R2871" s="17">
        <v>0</v>
      </c>
      <c r="S2871" s="17">
        <v>0</v>
      </c>
      <c r="T2871" s="17">
        <v>0</v>
      </c>
      <c r="U2871" s="17">
        <v>0</v>
      </c>
      <c r="V2871" s="17">
        <v>0</v>
      </c>
      <c r="W2871" s="17">
        <v>0</v>
      </c>
    </row>
    <row r="2872" spans="4:23" ht="15" customHeight="1" outlineLevel="2" x14ac:dyDescent="0.2">
      <c r="D2872" s="41" t="s">
        <v>1151</v>
      </c>
      <c r="E2872" s="17" t="s">
        <v>1152</v>
      </c>
      <c r="F2872" s="17">
        <v>0</v>
      </c>
      <c r="G2872" s="17">
        <v>0</v>
      </c>
      <c r="H2872" s="17">
        <v>0</v>
      </c>
      <c r="I2872" s="17">
        <v>0</v>
      </c>
      <c r="J2872" s="17">
        <v>0</v>
      </c>
      <c r="K2872" s="17">
        <v>0</v>
      </c>
      <c r="L2872" s="17">
        <v>0</v>
      </c>
      <c r="M2872" s="17">
        <v>0</v>
      </c>
      <c r="N2872" s="17">
        <v>0</v>
      </c>
      <c r="O2872" s="17">
        <v>0</v>
      </c>
      <c r="P2872" s="17">
        <v>0</v>
      </c>
      <c r="Q2872" s="17">
        <v>0</v>
      </c>
      <c r="R2872" s="17">
        <v>0</v>
      </c>
      <c r="S2872" s="17">
        <v>0</v>
      </c>
      <c r="T2872" s="17">
        <v>0</v>
      </c>
      <c r="U2872" s="17">
        <v>0</v>
      </c>
      <c r="V2872" s="17">
        <v>0</v>
      </c>
      <c r="W2872" s="17">
        <v>0</v>
      </c>
    </row>
    <row r="2873" spans="4:23" ht="15" customHeight="1" outlineLevel="2" x14ac:dyDescent="0.2">
      <c r="D2873" s="41" t="s">
        <v>1153</v>
      </c>
      <c r="E2873" s="17" t="s">
        <v>1154</v>
      </c>
      <c r="F2873" s="17">
        <v>0</v>
      </c>
      <c r="G2873" s="17">
        <v>0</v>
      </c>
      <c r="H2873" s="17">
        <v>0</v>
      </c>
      <c r="I2873" s="17">
        <v>0</v>
      </c>
      <c r="J2873" s="17">
        <v>0</v>
      </c>
      <c r="K2873" s="17">
        <v>0</v>
      </c>
      <c r="L2873" s="17">
        <v>0</v>
      </c>
      <c r="M2873" s="17">
        <v>0</v>
      </c>
      <c r="N2873" s="17">
        <v>0</v>
      </c>
      <c r="O2873" s="17">
        <v>0</v>
      </c>
      <c r="P2873" s="17">
        <v>0</v>
      </c>
      <c r="Q2873" s="17">
        <v>0</v>
      </c>
      <c r="R2873" s="17">
        <v>0</v>
      </c>
      <c r="S2873" s="17">
        <v>0</v>
      </c>
      <c r="T2873" s="17">
        <v>0</v>
      </c>
      <c r="U2873" s="17">
        <v>0</v>
      </c>
      <c r="V2873" s="17">
        <v>0</v>
      </c>
      <c r="W2873" s="17">
        <v>0</v>
      </c>
    </row>
    <row r="2874" spans="4:23" ht="15" customHeight="1" outlineLevel="2" x14ac:dyDescent="0.2">
      <c r="D2874" s="41" t="s">
        <v>1155</v>
      </c>
      <c r="E2874" s="17" t="s">
        <v>1156</v>
      </c>
      <c r="F2874" s="17">
        <v>0</v>
      </c>
      <c r="G2874" s="17">
        <v>0</v>
      </c>
      <c r="H2874" s="17">
        <v>0</v>
      </c>
      <c r="I2874" s="17">
        <v>0</v>
      </c>
      <c r="J2874" s="17">
        <v>0</v>
      </c>
      <c r="K2874" s="17">
        <v>0</v>
      </c>
      <c r="L2874" s="17">
        <v>0</v>
      </c>
      <c r="M2874" s="17">
        <v>0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17">
        <v>0</v>
      </c>
      <c r="U2874" s="17">
        <v>0</v>
      </c>
      <c r="V2874" s="17">
        <v>0</v>
      </c>
      <c r="W2874" s="17">
        <v>0</v>
      </c>
    </row>
    <row r="2875" spans="4:23" ht="15" customHeight="1" outlineLevel="2" x14ac:dyDescent="0.2">
      <c r="D2875" s="41" t="s">
        <v>1157</v>
      </c>
      <c r="E2875" s="17" t="s">
        <v>1158</v>
      </c>
      <c r="F2875" s="17">
        <v>0</v>
      </c>
      <c r="G2875" s="17">
        <v>0</v>
      </c>
      <c r="H2875" s="17">
        <v>0</v>
      </c>
      <c r="I2875" s="17">
        <v>0</v>
      </c>
      <c r="J2875" s="17">
        <v>0</v>
      </c>
      <c r="K2875" s="17">
        <v>0</v>
      </c>
      <c r="L2875" s="17">
        <v>0</v>
      </c>
      <c r="M2875" s="17">
        <v>0</v>
      </c>
      <c r="N2875" s="17">
        <v>0</v>
      </c>
      <c r="O2875" s="17">
        <v>0</v>
      </c>
      <c r="P2875" s="17">
        <v>0</v>
      </c>
      <c r="Q2875" s="17">
        <v>0</v>
      </c>
      <c r="R2875" s="17">
        <v>0</v>
      </c>
      <c r="S2875" s="17">
        <v>0</v>
      </c>
      <c r="T2875" s="17">
        <v>0</v>
      </c>
      <c r="U2875" s="17">
        <v>0</v>
      </c>
      <c r="V2875" s="17">
        <v>0</v>
      </c>
      <c r="W2875" s="17">
        <v>0</v>
      </c>
    </row>
    <row r="2876" spans="4:23" ht="15" customHeight="1" outlineLevel="2" x14ac:dyDescent="0.2">
      <c r="D2876" s="41" t="s">
        <v>1159</v>
      </c>
      <c r="E2876" s="17" t="s">
        <v>1160</v>
      </c>
      <c r="F2876" s="17">
        <v>1</v>
      </c>
      <c r="G2876" s="17">
        <v>0</v>
      </c>
      <c r="H2876" s="17">
        <v>1</v>
      </c>
      <c r="I2876" s="17">
        <v>1</v>
      </c>
      <c r="J2876" s="17">
        <v>0</v>
      </c>
      <c r="K2876" s="17">
        <v>1</v>
      </c>
      <c r="L2876" s="17">
        <v>1</v>
      </c>
      <c r="M2876" s="17">
        <v>0</v>
      </c>
      <c r="N2876" s="17">
        <v>1</v>
      </c>
      <c r="O2876" s="17">
        <v>1</v>
      </c>
      <c r="P2876" s="17">
        <v>0</v>
      </c>
      <c r="Q2876" s="17">
        <v>1</v>
      </c>
      <c r="R2876" s="17">
        <v>1</v>
      </c>
      <c r="S2876" s="17">
        <v>0</v>
      </c>
      <c r="T2876" s="17">
        <v>1</v>
      </c>
      <c r="U2876" s="17">
        <v>1</v>
      </c>
      <c r="V2876" s="17">
        <v>0</v>
      </c>
      <c r="W2876" s="17">
        <v>1</v>
      </c>
    </row>
    <row r="2877" spans="4:23" ht="15" customHeight="1" outlineLevel="2" x14ac:dyDescent="0.2">
      <c r="D2877" s="41" t="s">
        <v>1161</v>
      </c>
      <c r="E2877" s="17" t="s">
        <v>1162</v>
      </c>
      <c r="F2877" s="17">
        <v>0</v>
      </c>
      <c r="G2877" s="17">
        <v>0</v>
      </c>
      <c r="H2877" s="17">
        <v>0</v>
      </c>
      <c r="I2877" s="17">
        <v>0</v>
      </c>
      <c r="J2877" s="17">
        <v>0</v>
      </c>
      <c r="K2877" s="17">
        <v>0</v>
      </c>
      <c r="L2877" s="17">
        <v>0</v>
      </c>
      <c r="M2877" s="17">
        <v>0</v>
      </c>
      <c r="N2877" s="17">
        <v>0</v>
      </c>
      <c r="O2877" s="17">
        <v>0</v>
      </c>
      <c r="P2877" s="17">
        <v>0</v>
      </c>
      <c r="Q2877" s="17">
        <v>0</v>
      </c>
      <c r="R2877" s="17">
        <v>0</v>
      </c>
      <c r="S2877" s="17">
        <v>0</v>
      </c>
      <c r="T2877" s="17">
        <v>0</v>
      </c>
      <c r="U2877" s="17">
        <v>0</v>
      </c>
      <c r="V2877" s="17">
        <v>0</v>
      </c>
      <c r="W2877" s="17">
        <v>0</v>
      </c>
    </row>
    <row r="2878" spans="4:23" ht="15" customHeight="1" outlineLevel="2" x14ac:dyDescent="0.2">
      <c r="D2878" s="41" t="s">
        <v>1163</v>
      </c>
      <c r="E2878" s="17" t="s">
        <v>1164</v>
      </c>
      <c r="F2878" s="17">
        <v>0</v>
      </c>
      <c r="G2878" s="17">
        <v>0</v>
      </c>
      <c r="H2878" s="17">
        <v>0</v>
      </c>
      <c r="I2878" s="17">
        <v>0</v>
      </c>
      <c r="J2878" s="17">
        <v>0</v>
      </c>
      <c r="K2878" s="17">
        <v>0</v>
      </c>
      <c r="L2878" s="17">
        <v>0</v>
      </c>
      <c r="M2878" s="17">
        <v>0</v>
      </c>
      <c r="N2878" s="17">
        <v>0</v>
      </c>
      <c r="O2878" s="17">
        <v>0</v>
      </c>
      <c r="P2878" s="17">
        <v>0</v>
      </c>
      <c r="Q2878" s="17">
        <v>0</v>
      </c>
      <c r="R2878" s="17">
        <v>0</v>
      </c>
      <c r="S2878" s="17">
        <v>0</v>
      </c>
      <c r="T2878" s="17">
        <v>0</v>
      </c>
      <c r="U2878" s="17">
        <v>0</v>
      </c>
      <c r="V2878" s="17">
        <v>0</v>
      </c>
      <c r="W2878" s="17">
        <v>0</v>
      </c>
    </row>
    <row r="2879" spans="4:23" ht="15" customHeight="1" outlineLevel="2" x14ac:dyDescent="0.2">
      <c r="D2879" s="41" t="s">
        <v>1165</v>
      </c>
      <c r="E2879" s="17" t="s">
        <v>1166</v>
      </c>
      <c r="F2879" s="17">
        <v>10</v>
      </c>
      <c r="G2879" s="17">
        <v>4</v>
      </c>
      <c r="H2879" s="17">
        <v>6</v>
      </c>
      <c r="I2879" s="17">
        <v>9</v>
      </c>
      <c r="J2879" s="17">
        <v>4</v>
      </c>
      <c r="K2879" s="17">
        <v>5</v>
      </c>
      <c r="L2879" s="17">
        <v>9</v>
      </c>
      <c r="M2879" s="17">
        <v>4</v>
      </c>
      <c r="N2879" s="17">
        <v>5</v>
      </c>
      <c r="O2879" s="17">
        <v>10</v>
      </c>
      <c r="P2879" s="17">
        <v>4</v>
      </c>
      <c r="Q2879" s="17">
        <v>6</v>
      </c>
      <c r="R2879" s="17">
        <v>12</v>
      </c>
      <c r="S2879" s="17">
        <v>5</v>
      </c>
      <c r="T2879" s="17">
        <v>7</v>
      </c>
      <c r="U2879" s="17">
        <v>11</v>
      </c>
      <c r="V2879" s="17">
        <v>5</v>
      </c>
      <c r="W2879" s="17">
        <v>6</v>
      </c>
    </row>
    <row r="2880" spans="4:23" ht="15" customHeight="1" outlineLevel="2" x14ac:dyDescent="0.2">
      <c r="D2880" s="41" t="s">
        <v>1167</v>
      </c>
      <c r="E2880" s="17" t="s">
        <v>1168</v>
      </c>
      <c r="F2880" s="17">
        <v>0</v>
      </c>
      <c r="G2880" s="17">
        <v>0</v>
      </c>
      <c r="H2880" s="17">
        <v>0</v>
      </c>
      <c r="I2880" s="17">
        <v>0</v>
      </c>
      <c r="J2880" s="17">
        <v>0</v>
      </c>
      <c r="K2880" s="17">
        <v>0</v>
      </c>
      <c r="L2880" s="17">
        <v>0</v>
      </c>
      <c r="M2880" s="17">
        <v>0</v>
      </c>
      <c r="N2880" s="17">
        <v>0</v>
      </c>
      <c r="O2880" s="17">
        <v>0</v>
      </c>
      <c r="P2880" s="17">
        <v>0</v>
      </c>
      <c r="Q2880" s="17">
        <v>0</v>
      </c>
      <c r="R2880" s="17">
        <v>0</v>
      </c>
      <c r="S2880" s="17">
        <v>0</v>
      </c>
      <c r="T2880" s="17">
        <v>0</v>
      </c>
      <c r="U2880" s="17">
        <v>0</v>
      </c>
      <c r="V2880" s="17">
        <v>0</v>
      </c>
      <c r="W2880" s="17">
        <v>0</v>
      </c>
    </row>
    <row r="2881" spans="4:23" ht="15" customHeight="1" outlineLevel="2" x14ac:dyDescent="0.2">
      <c r="D2881" s="41" t="s">
        <v>1169</v>
      </c>
      <c r="E2881" s="17" t="s">
        <v>1170</v>
      </c>
      <c r="F2881" s="17">
        <v>0</v>
      </c>
      <c r="G2881" s="17">
        <v>0</v>
      </c>
      <c r="H2881" s="17">
        <v>0</v>
      </c>
      <c r="I2881" s="17">
        <v>0</v>
      </c>
      <c r="J2881" s="17">
        <v>0</v>
      </c>
      <c r="K2881" s="17">
        <v>0</v>
      </c>
      <c r="L2881" s="17">
        <v>0</v>
      </c>
      <c r="M2881" s="17">
        <v>0</v>
      </c>
      <c r="N2881" s="17">
        <v>0</v>
      </c>
      <c r="O2881" s="17">
        <v>0</v>
      </c>
      <c r="P2881" s="17">
        <v>0</v>
      </c>
      <c r="Q2881" s="17">
        <v>0</v>
      </c>
      <c r="R2881" s="17">
        <v>0</v>
      </c>
      <c r="S2881" s="17">
        <v>0</v>
      </c>
      <c r="T2881" s="17">
        <v>0</v>
      </c>
      <c r="U2881" s="17">
        <v>1</v>
      </c>
      <c r="V2881" s="17">
        <v>1</v>
      </c>
      <c r="W2881" s="17">
        <v>0</v>
      </c>
    </row>
    <row r="2882" spans="4:23" ht="15" customHeight="1" outlineLevel="2" x14ac:dyDescent="0.2">
      <c r="D2882" s="41" t="s">
        <v>1171</v>
      </c>
      <c r="E2882" s="17" t="s">
        <v>1172</v>
      </c>
      <c r="F2882" s="17">
        <v>0</v>
      </c>
      <c r="G2882" s="17">
        <v>0</v>
      </c>
      <c r="H2882" s="17">
        <v>0</v>
      </c>
      <c r="I2882" s="17">
        <v>0</v>
      </c>
      <c r="J2882" s="17">
        <v>0</v>
      </c>
      <c r="K2882" s="17">
        <v>0</v>
      </c>
      <c r="L2882" s="17">
        <v>0</v>
      </c>
      <c r="M2882" s="17">
        <v>0</v>
      </c>
      <c r="N2882" s="17">
        <v>0</v>
      </c>
      <c r="O2882" s="17">
        <v>0</v>
      </c>
      <c r="P2882" s="17">
        <v>0</v>
      </c>
      <c r="Q2882" s="17">
        <v>0</v>
      </c>
      <c r="R2882" s="17">
        <v>0</v>
      </c>
      <c r="S2882" s="17">
        <v>0</v>
      </c>
      <c r="T2882" s="17">
        <v>0</v>
      </c>
      <c r="U2882" s="17">
        <v>0</v>
      </c>
      <c r="V2882" s="17">
        <v>0</v>
      </c>
      <c r="W2882" s="17">
        <v>0</v>
      </c>
    </row>
    <row r="2883" spans="4:23" ht="15" customHeight="1" outlineLevel="2" x14ac:dyDescent="0.2">
      <c r="D2883" s="41" t="s">
        <v>1173</v>
      </c>
      <c r="E2883" s="17" t="s">
        <v>1174</v>
      </c>
      <c r="F2883" s="17">
        <v>0</v>
      </c>
      <c r="G2883" s="17">
        <v>0</v>
      </c>
      <c r="H2883" s="17">
        <v>0</v>
      </c>
      <c r="I2883" s="17">
        <v>0</v>
      </c>
      <c r="J2883" s="17">
        <v>0</v>
      </c>
      <c r="K2883" s="17">
        <v>0</v>
      </c>
      <c r="L2883" s="17">
        <v>0</v>
      </c>
      <c r="M2883" s="17">
        <v>0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0</v>
      </c>
      <c r="T2883" s="17">
        <v>0</v>
      </c>
      <c r="U2883" s="17">
        <v>0</v>
      </c>
      <c r="V2883" s="17">
        <v>0</v>
      </c>
      <c r="W2883" s="17">
        <v>0</v>
      </c>
    </row>
    <row r="2884" spans="4:23" ht="15" customHeight="1" outlineLevel="2" x14ac:dyDescent="0.2">
      <c r="D2884" s="41" t="s">
        <v>1175</v>
      </c>
      <c r="E2884" s="17" t="s">
        <v>1176</v>
      </c>
      <c r="F2884" s="17">
        <v>0</v>
      </c>
      <c r="G2884" s="17">
        <v>0</v>
      </c>
      <c r="H2884" s="17">
        <v>0</v>
      </c>
      <c r="I2884" s="17">
        <v>0</v>
      </c>
      <c r="J2884" s="17">
        <v>0</v>
      </c>
      <c r="K2884" s="17">
        <v>0</v>
      </c>
      <c r="L2884" s="17">
        <v>0</v>
      </c>
      <c r="M2884" s="17">
        <v>0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  <c r="T2884" s="17">
        <v>0</v>
      </c>
      <c r="U2884" s="17">
        <v>0</v>
      </c>
      <c r="V2884" s="17">
        <v>0</v>
      </c>
      <c r="W2884" s="17">
        <v>0</v>
      </c>
    </row>
    <row r="2885" spans="4:23" ht="15" customHeight="1" outlineLevel="2" x14ac:dyDescent="0.2">
      <c r="D2885" s="41" t="s">
        <v>1177</v>
      </c>
      <c r="E2885" s="17" t="s">
        <v>1178</v>
      </c>
      <c r="F2885" s="17">
        <v>0</v>
      </c>
      <c r="G2885" s="17">
        <v>0</v>
      </c>
      <c r="H2885" s="17">
        <v>0</v>
      </c>
      <c r="I2885" s="17">
        <v>0</v>
      </c>
      <c r="J2885" s="17">
        <v>0</v>
      </c>
      <c r="K2885" s="17">
        <v>0</v>
      </c>
      <c r="L2885" s="17">
        <v>0</v>
      </c>
      <c r="M2885" s="17">
        <v>0</v>
      </c>
      <c r="N2885" s="17">
        <v>0</v>
      </c>
      <c r="O2885" s="17">
        <v>0</v>
      </c>
      <c r="P2885" s="17">
        <v>0</v>
      </c>
      <c r="Q2885" s="17">
        <v>0</v>
      </c>
      <c r="R2885" s="17">
        <v>0</v>
      </c>
      <c r="S2885" s="17">
        <v>0</v>
      </c>
      <c r="T2885" s="17">
        <v>0</v>
      </c>
      <c r="U2885" s="17">
        <v>0</v>
      </c>
      <c r="V2885" s="17">
        <v>0</v>
      </c>
      <c r="W2885" s="17">
        <v>0</v>
      </c>
    </row>
    <row r="2886" spans="4:23" ht="15" customHeight="1" outlineLevel="2" x14ac:dyDescent="0.2">
      <c r="D2886" s="41" t="s">
        <v>1179</v>
      </c>
      <c r="E2886" s="17" t="s">
        <v>1180</v>
      </c>
      <c r="F2886" s="17">
        <v>1</v>
      </c>
      <c r="G2886" s="17">
        <v>0</v>
      </c>
      <c r="H2886" s="17">
        <v>1</v>
      </c>
      <c r="I2886" s="17">
        <v>1</v>
      </c>
      <c r="J2886" s="17">
        <v>0</v>
      </c>
      <c r="K2886" s="17">
        <v>1</v>
      </c>
      <c r="L2886" s="17">
        <v>1</v>
      </c>
      <c r="M2886" s="17">
        <v>0</v>
      </c>
      <c r="N2886" s="17">
        <v>1</v>
      </c>
      <c r="O2886" s="17">
        <v>1</v>
      </c>
      <c r="P2886" s="17">
        <v>0</v>
      </c>
      <c r="Q2886" s="17">
        <v>1</v>
      </c>
      <c r="R2886" s="17">
        <v>1</v>
      </c>
      <c r="S2886" s="17">
        <v>0</v>
      </c>
      <c r="T2886" s="17">
        <v>1</v>
      </c>
      <c r="U2886" s="17">
        <v>0</v>
      </c>
      <c r="V2886" s="17">
        <v>0</v>
      </c>
      <c r="W2886" s="17">
        <v>0</v>
      </c>
    </row>
    <row r="2887" spans="4:23" ht="15" customHeight="1" outlineLevel="2" x14ac:dyDescent="0.2">
      <c r="D2887" s="41" t="s">
        <v>1181</v>
      </c>
      <c r="E2887" s="17" t="s">
        <v>1182</v>
      </c>
      <c r="F2887" s="17">
        <v>8</v>
      </c>
      <c r="G2887" s="17">
        <v>8</v>
      </c>
      <c r="H2887" s="17">
        <v>0</v>
      </c>
      <c r="I2887" s="17">
        <v>2</v>
      </c>
      <c r="J2887" s="17">
        <v>2</v>
      </c>
      <c r="K2887" s="17">
        <v>0</v>
      </c>
      <c r="L2887" s="17">
        <v>7</v>
      </c>
      <c r="M2887" s="17">
        <v>7</v>
      </c>
      <c r="N2887" s="17">
        <v>0</v>
      </c>
      <c r="O2887" s="17">
        <v>8</v>
      </c>
      <c r="P2887" s="17">
        <v>7</v>
      </c>
      <c r="Q2887" s="17">
        <v>1</v>
      </c>
      <c r="R2887" s="17">
        <v>7</v>
      </c>
      <c r="S2887" s="17">
        <v>7</v>
      </c>
      <c r="T2887" s="17">
        <v>0</v>
      </c>
      <c r="U2887" s="17">
        <v>7</v>
      </c>
      <c r="V2887" s="17">
        <v>7</v>
      </c>
      <c r="W2887" s="17">
        <v>0</v>
      </c>
    </row>
    <row r="2888" spans="4:23" ht="15" customHeight="1" outlineLevel="2" x14ac:dyDescent="0.2">
      <c r="D2888" s="41" t="s">
        <v>1183</v>
      </c>
      <c r="E2888" s="17" t="s">
        <v>1184</v>
      </c>
      <c r="F2888" s="17">
        <v>1</v>
      </c>
      <c r="G2888" s="17">
        <v>0</v>
      </c>
      <c r="H2888" s="17">
        <v>1</v>
      </c>
      <c r="I2888" s="17">
        <v>1</v>
      </c>
      <c r="J2888" s="17">
        <v>0</v>
      </c>
      <c r="K2888" s="17">
        <v>1</v>
      </c>
      <c r="L2888" s="17">
        <v>1</v>
      </c>
      <c r="M2888" s="17">
        <v>0</v>
      </c>
      <c r="N2888" s="17">
        <v>1</v>
      </c>
      <c r="O2888" s="17">
        <v>0</v>
      </c>
      <c r="P2888" s="17">
        <v>0</v>
      </c>
      <c r="Q2888" s="17">
        <v>0</v>
      </c>
      <c r="R2888" s="17">
        <v>0</v>
      </c>
      <c r="S2888" s="17">
        <v>0</v>
      </c>
      <c r="T2888" s="17">
        <v>0</v>
      </c>
      <c r="U2888" s="17">
        <v>0</v>
      </c>
      <c r="V2888" s="17">
        <v>0</v>
      </c>
      <c r="W2888" s="17">
        <v>0</v>
      </c>
    </row>
    <row r="2889" spans="4:23" ht="15" customHeight="1" outlineLevel="2" x14ac:dyDescent="0.2">
      <c r="D2889" s="41" t="s">
        <v>1185</v>
      </c>
      <c r="E2889" s="17" t="s">
        <v>1186</v>
      </c>
      <c r="F2889" s="17">
        <v>0</v>
      </c>
      <c r="G2889" s="17">
        <v>0</v>
      </c>
      <c r="H2889" s="17">
        <v>0</v>
      </c>
      <c r="I2889" s="17">
        <v>0</v>
      </c>
      <c r="J2889" s="17">
        <v>0</v>
      </c>
      <c r="K2889" s="17">
        <v>0</v>
      </c>
      <c r="L2889" s="17">
        <v>0</v>
      </c>
      <c r="M2889" s="17">
        <v>0</v>
      </c>
      <c r="N2889" s="17">
        <v>0</v>
      </c>
      <c r="O2889" s="17">
        <v>0</v>
      </c>
      <c r="P2889" s="17">
        <v>0</v>
      </c>
      <c r="Q2889" s="17">
        <v>0</v>
      </c>
      <c r="R2889" s="17">
        <v>0</v>
      </c>
      <c r="S2889" s="17">
        <v>0</v>
      </c>
      <c r="T2889" s="17">
        <v>0</v>
      </c>
      <c r="U2889" s="17">
        <v>0</v>
      </c>
      <c r="V2889" s="17">
        <v>0</v>
      </c>
      <c r="W2889" s="17">
        <v>0</v>
      </c>
    </row>
    <row r="2890" spans="4:23" ht="15" customHeight="1" outlineLevel="2" x14ac:dyDescent="0.2">
      <c r="D2890" s="41" t="s">
        <v>1187</v>
      </c>
      <c r="E2890" s="17" t="s">
        <v>1188</v>
      </c>
      <c r="F2890" s="17">
        <v>0</v>
      </c>
      <c r="G2890" s="17">
        <v>0</v>
      </c>
      <c r="H2890" s="17">
        <v>0</v>
      </c>
      <c r="I2890" s="17">
        <v>0</v>
      </c>
      <c r="J2890" s="17">
        <v>0</v>
      </c>
      <c r="K2890" s="17">
        <v>0</v>
      </c>
      <c r="L2890" s="17">
        <v>0</v>
      </c>
      <c r="M2890" s="17">
        <v>0</v>
      </c>
      <c r="N2890" s="17">
        <v>0</v>
      </c>
      <c r="O2890" s="17">
        <v>0</v>
      </c>
      <c r="P2890" s="17">
        <v>0</v>
      </c>
      <c r="Q2890" s="17">
        <v>0</v>
      </c>
      <c r="R2890" s="17">
        <v>0</v>
      </c>
      <c r="S2890" s="17">
        <v>0</v>
      </c>
      <c r="T2890" s="17">
        <v>0</v>
      </c>
      <c r="U2890" s="17">
        <v>0</v>
      </c>
      <c r="V2890" s="17">
        <v>0</v>
      </c>
      <c r="W2890" s="17">
        <v>0</v>
      </c>
    </row>
    <row r="2891" spans="4:23" ht="15" customHeight="1" outlineLevel="2" x14ac:dyDescent="0.2">
      <c r="D2891" s="41" t="s">
        <v>1189</v>
      </c>
      <c r="E2891" s="17" t="s">
        <v>1190</v>
      </c>
      <c r="F2891" s="17">
        <v>0</v>
      </c>
      <c r="G2891" s="17">
        <v>0</v>
      </c>
      <c r="H2891" s="17">
        <v>0</v>
      </c>
      <c r="I2891" s="17">
        <v>0</v>
      </c>
      <c r="J2891" s="17">
        <v>0</v>
      </c>
      <c r="K2891" s="17">
        <v>0</v>
      </c>
      <c r="L2891" s="17">
        <v>0</v>
      </c>
      <c r="M2891" s="17">
        <v>0</v>
      </c>
      <c r="N2891" s="17">
        <v>0</v>
      </c>
      <c r="O2891" s="17">
        <v>0</v>
      </c>
      <c r="P2891" s="17">
        <v>0</v>
      </c>
      <c r="Q2891" s="17">
        <v>0</v>
      </c>
      <c r="R2891" s="17">
        <v>0</v>
      </c>
      <c r="S2891" s="17">
        <v>0</v>
      </c>
      <c r="T2891" s="17">
        <v>0</v>
      </c>
      <c r="U2891" s="17">
        <v>0</v>
      </c>
      <c r="V2891" s="17">
        <v>0</v>
      </c>
      <c r="W2891" s="17">
        <v>0</v>
      </c>
    </row>
    <row r="2892" spans="4:23" ht="15" customHeight="1" outlineLevel="2" x14ac:dyDescent="0.2">
      <c r="D2892" s="41" t="s">
        <v>1191</v>
      </c>
      <c r="E2892" s="17" t="s">
        <v>1192</v>
      </c>
      <c r="F2892" s="17">
        <v>12</v>
      </c>
      <c r="G2892" s="17">
        <v>0</v>
      </c>
      <c r="H2892" s="17">
        <v>12</v>
      </c>
      <c r="I2892" s="17">
        <v>12</v>
      </c>
      <c r="J2892" s="17">
        <v>0</v>
      </c>
      <c r="K2892" s="17">
        <v>12</v>
      </c>
      <c r="L2892" s="17">
        <v>13</v>
      </c>
      <c r="M2892" s="17">
        <v>3</v>
      </c>
      <c r="N2892" s="17">
        <v>10</v>
      </c>
      <c r="O2892" s="17">
        <v>11</v>
      </c>
      <c r="P2892" s="17">
        <v>0</v>
      </c>
      <c r="Q2892" s="17">
        <v>11</v>
      </c>
      <c r="R2892" s="17">
        <v>10</v>
      </c>
      <c r="S2892" s="17">
        <v>0</v>
      </c>
      <c r="T2892" s="17">
        <v>10</v>
      </c>
      <c r="U2892" s="17">
        <v>11</v>
      </c>
      <c r="V2892" s="17">
        <v>0</v>
      </c>
      <c r="W2892" s="17">
        <v>11</v>
      </c>
    </row>
    <row r="2893" spans="4:23" ht="15" customHeight="1" outlineLevel="2" x14ac:dyDescent="0.2">
      <c r="D2893" s="41" t="s">
        <v>1193</v>
      </c>
      <c r="E2893" s="17" t="s">
        <v>1194</v>
      </c>
      <c r="F2893" s="17">
        <v>0</v>
      </c>
      <c r="G2893" s="17">
        <v>0</v>
      </c>
      <c r="H2893" s="17">
        <v>0</v>
      </c>
      <c r="I2893" s="17">
        <v>0</v>
      </c>
      <c r="J2893" s="17">
        <v>0</v>
      </c>
      <c r="K2893" s="17">
        <v>0</v>
      </c>
      <c r="L2893" s="17">
        <v>0</v>
      </c>
      <c r="M2893" s="17">
        <v>0</v>
      </c>
      <c r="N2893" s="17">
        <v>0</v>
      </c>
      <c r="O2893" s="17">
        <v>0</v>
      </c>
      <c r="P2893" s="17">
        <v>0</v>
      </c>
      <c r="Q2893" s="17">
        <v>0</v>
      </c>
      <c r="R2893" s="17">
        <v>0</v>
      </c>
      <c r="S2893" s="17">
        <v>0</v>
      </c>
      <c r="T2893" s="17">
        <v>0</v>
      </c>
      <c r="U2893" s="17">
        <v>0</v>
      </c>
      <c r="V2893" s="17">
        <v>0</v>
      </c>
      <c r="W2893" s="17">
        <v>0</v>
      </c>
    </row>
    <row r="2894" spans="4:23" ht="15" customHeight="1" outlineLevel="2" x14ac:dyDescent="0.2">
      <c r="D2894" s="41" t="s">
        <v>1195</v>
      </c>
      <c r="E2894" s="17" t="s">
        <v>1196</v>
      </c>
      <c r="F2894" s="17">
        <v>0</v>
      </c>
      <c r="G2894" s="17">
        <v>0</v>
      </c>
      <c r="H2894" s="17">
        <v>0</v>
      </c>
      <c r="I2894" s="17">
        <v>0</v>
      </c>
      <c r="J2894" s="17">
        <v>0</v>
      </c>
      <c r="K2894" s="17">
        <v>0</v>
      </c>
      <c r="L2894" s="17">
        <v>0</v>
      </c>
      <c r="M2894" s="17">
        <v>0</v>
      </c>
      <c r="N2894" s="17">
        <v>0</v>
      </c>
      <c r="O2894" s="17">
        <v>0</v>
      </c>
      <c r="P2894" s="17">
        <v>0</v>
      </c>
      <c r="Q2894" s="17">
        <v>0</v>
      </c>
      <c r="R2894" s="17">
        <v>0</v>
      </c>
      <c r="S2894" s="17">
        <v>0</v>
      </c>
      <c r="T2894" s="17">
        <v>0</v>
      </c>
      <c r="U2894" s="17">
        <v>0</v>
      </c>
      <c r="V2894" s="17">
        <v>0</v>
      </c>
      <c r="W2894" s="17">
        <v>0</v>
      </c>
    </row>
    <row r="2895" spans="4:23" ht="15" customHeight="1" outlineLevel="2" x14ac:dyDescent="0.2">
      <c r="D2895" s="41" t="s">
        <v>1197</v>
      </c>
      <c r="E2895" s="17" t="s">
        <v>1198</v>
      </c>
      <c r="F2895" s="17">
        <v>0</v>
      </c>
      <c r="G2895" s="17">
        <v>0</v>
      </c>
      <c r="H2895" s="17">
        <v>0</v>
      </c>
      <c r="I2895" s="17">
        <v>0</v>
      </c>
      <c r="J2895" s="17">
        <v>0</v>
      </c>
      <c r="K2895" s="17">
        <v>0</v>
      </c>
      <c r="L2895" s="17">
        <v>0</v>
      </c>
      <c r="M2895" s="17">
        <v>0</v>
      </c>
      <c r="N2895" s="17">
        <v>0</v>
      </c>
      <c r="O2895" s="17">
        <v>0</v>
      </c>
      <c r="P2895" s="17">
        <v>0</v>
      </c>
      <c r="Q2895" s="17">
        <v>0</v>
      </c>
      <c r="R2895" s="17">
        <v>0</v>
      </c>
      <c r="S2895" s="17">
        <v>0</v>
      </c>
      <c r="T2895" s="17">
        <v>0</v>
      </c>
      <c r="U2895" s="17">
        <v>0</v>
      </c>
      <c r="V2895" s="17">
        <v>0</v>
      </c>
      <c r="W2895" s="17">
        <v>0</v>
      </c>
    </row>
    <row r="2896" spans="4:23" ht="15" customHeight="1" outlineLevel="2" x14ac:dyDescent="0.2">
      <c r="D2896" s="41" t="s">
        <v>1199</v>
      </c>
      <c r="E2896" s="17" t="s">
        <v>1200</v>
      </c>
      <c r="F2896" s="17">
        <v>0</v>
      </c>
      <c r="G2896" s="17">
        <v>0</v>
      </c>
      <c r="H2896" s="17">
        <v>0</v>
      </c>
      <c r="I2896" s="17">
        <v>0</v>
      </c>
      <c r="J2896" s="17">
        <v>0</v>
      </c>
      <c r="K2896" s="17">
        <v>0</v>
      </c>
      <c r="L2896" s="17">
        <v>0</v>
      </c>
      <c r="M2896" s="17">
        <v>0</v>
      </c>
      <c r="N2896" s="17">
        <v>0</v>
      </c>
      <c r="O2896" s="17">
        <v>0</v>
      </c>
      <c r="P2896" s="17">
        <v>0</v>
      </c>
      <c r="Q2896" s="17">
        <v>0</v>
      </c>
      <c r="R2896" s="17">
        <v>0</v>
      </c>
      <c r="S2896" s="17">
        <v>0</v>
      </c>
      <c r="T2896" s="17">
        <v>0</v>
      </c>
      <c r="U2896" s="17">
        <v>0</v>
      </c>
      <c r="V2896" s="17">
        <v>0</v>
      </c>
      <c r="W2896" s="17">
        <v>0</v>
      </c>
    </row>
    <row r="2897" spans="3:28" ht="15" customHeight="1" outlineLevel="2" x14ac:dyDescent="0.2">
      <c r="D2897" s="41" t="s">
        <v>1201</v>
      </c>
      <c r="E2897" s="17" t="s">
        <v>1202</v>
      </c>
      <c r="F2897" s="17">
        <v>0</v>
      </c>
      <c r="G2897" s="17">
        <v>0</v>
      </c>
      <c r="H2897" s="17">
        <v>0</v>
      </c>
      <c r="I2897" s="17">
        <v>1</v>
      </c>
      <c r="J2897" s="17">
        <v>0</v>
      </c>
      <c r="K2897" s="17">
        <v>1</v>
      </c>
      <c r="L2897" s="17">
        <v>0</v>
      </c>
      <c r="M2897" s="17">
        <v>0</v>
      </c>
      <c r="N2897" s="17">
        <v>0</v>
      </c>
      <c r="O2897" s="17">
        <v>0</v>
      </c>
      <c r="P2897" s="17">
        <v>0</v>
      </c>
      <c r="Q2897" s="17">
        <v>0</v>
      </c>
      <c r="R2897" s="17">
        <v>0</v>
      </c>
      <c r="S2897" s="17">
        <v>0</v>
      </c>
      <c r="T2897" s="17">
        <v>0</v>
      </c>
      <c r="U2897" s="17">
        <v>0</v>
      </c>
      <c r="V2897" s="17">
        <v>0</v>
      </c>
      <c r="W2897" s="17">
        <v>0</v>
      </c>
    </row>
    <row r="2898" spans="3:28" ht="15" customHeight="1" outlineLevel="2" x14ac:dyDescent="0.2">
      <c r="D2898" s="41" t="s">
        <v>1203</v>
      </c>
      <c r="E2898" s="17" t="s">
        <v>1204</v>
      </c>
      <c r="F2898" s="17">
        <v>0</v>
      </c>
      <c r="G2898" s="17">
        <v>0</v>
      </c>
      <c r="H2898" s="17">
        <v>0</v>
      </c>
      <c r="I2898" s="17">
        <v>0</v>
      </c>
      <c r="J2898" s="17">
        <v>0</v>
      </c>
      <c r="K2898" s="17">
        <v>0</v>
      </c>
      <c r="L2898" s="17">
        <v>0</v>
      </c>
      <c r="M2898" s="17">
        <v>0</v>
      </c>
      <c r="N2898" s="17">
        <v>0</v>
      </c>
      <c r="O2898" s="17">
        <v>0</v>
      </c>
      <c r="P2898" s="17">
        <v>0</v>
      </c>
      <c r="Q2898" s="17">
        <v>0</v>
      </c>
      <c r="R2898" s="17">
        <v>0</v>
      </c>
      <c r="S2898" s="17">
        <v>0</v>
      </c>
      <c r="T2898" s="17">
        <v>0</v>
      </c>
      <c r="U2898" s="17">
        <v>0</v>
      </c>
      <c r="V2898" s="17">
        <v>0</v>
      </c>
      <c r="W2898" s="17">
        <v>0</v>
      </c>
    </row>
    <row r="2899" spans="3:28" ht="15" customHeight="1" outlineLevel="2" x14ac:dyDescent="0.2">
      <c r="D2899" s="41" t="s">
        <v>1205</v>
      </c>
      <c r="E2899" s="17" t="s">
        <v>1206</v>
      </c>
      <c r="F2899" s="17">
        <v>5</v>
      </c>
      <c r="G2899" s="17">
        <v>5</v>
      </c>
      <c r="H2899" s="17">
        <v>0</v>
      </c>
      <c r="I2899" s="17">
        <v>6</v>
      </c>
      <c r="J2899" s="17">
        <v>5</v>
      </c>
      <c r="K2899" s="17">
        <v>1</v>
      </c>
      <c r="L2899" s="17">
        <v>5</v>
      </c>
      <c r="M2899" s="17">
        <v>4</v>
      </c>
      <c r="N2899" s="17">
        <v>1</v>
      </c>
      <c r="O2899" s="17">
        <v>6</v>
      </c>
      <c r="P2899" s="17">
        <v>5</v>
      </c>
      <c r="Q2899" s="17">
        <v>1</v>
      </c>
      <c r="R2899" s="17">
        <v>6</v>
      </c>
      <c r="S2899" s="17">
        <v>5</v>
      </c>
      <c r="T2899" s="17">
        <v>1</v>
      </c>
      <c r="U2899" s="17">
        <v>4</v>
      </c>
      <c r="V2899" s="17">
        <v>4</v>
      </c>
      <c r="W2899" s="17">
        <v>0</v>
      </c>
    </row>
    <row r="2900" spans="3:28" ht="15" customHeight="1" outlineLevel="2" x14ac:dyDescent="0.2">
      <c r="D2900" s="41" t="s">
        <v>1207</v>
      </c>
      <c r="E2900" s="17" t="s">
        <v>1208</v>
      </c>
      <c r="F2900" s="17">
        <v>2</v>
      </c>
      <c r="G2900" s="17">
        <v>1</v>
      </c>
      <c r="H2900" s="17">
        <v>1</v>
      </c>
      <c r="I2900" s="17">
        <v>2</v>
      </c>
      <c r="J2900" s="17">
        <v>1</v>
      </c>
      <c r="K2900" s="17">
        <v>1</v>
      </c>
      <c r="L2900" s="17">
        <v>2</v>
      </c>
      <c r="M2900" s="17">
        <v>1</v>
      </c>
      <c r="N2900" s="17">
        <v>1</v>
      </c>
      <c r="O2900" s="17">
        <v>1</v>
      </c>
      <c r="P2900" s="17">
        <v>0</v>
      </c>
      <c r="Q2900" s="17">
        <v>1</v>
      </c>
      <c r="R2900" s="17">
        <v>1</v>
      </c>
      <c r="S2900" s="17">
        <v>0</v>
      </c>
      <c r="T2900" s="17">
        <v>1</v>
      </c>
      <c r="U2900" s="17">
        <v>1</v>
      </c>
      <c r="V2900" s="17">
        <v>0</v>
      </c>
      <c r="W2900" s="17">
        <v>1</v>
      </c>
    </row>
    <row r="2901" spans="3:28" ht="15" customHeight="1" outlineLevel="2" x14ac:dyDescent="0.2">
      <c r="D2901" s="41" t="s">
        <v>1209</v>
      </c>
      <c r="E2901" s="17" t="s">
        <v>1210</v>
      </c>
      <c r="F2901" s="17">
        <v>16</v>
      </c>
      <c r="G2901" s="17">
        <v>6</v>
      </c>
      <c r="H2901" s="17">
        <v>10</v>
      </c>
      <c r="I2901" s="17">
        <v>16</v>
      </c>
      <c r="J2901" s="17">
        <v>6</v>
      </c>
      <c r="K2901" s="17">
        <v>10</v>
      </c>
      <c r="L2901" s="17">
        <v>15</v>
      </c>
      <c r="M2901" s="17">
        <v>6</v>
      </c>
      <c r="N2901" s="17">
        <v>9</v>
      </c>
      <c r="O2901" s="17">
        <v>17</v>
      </c>
      <c r="P2901" s="17">
        <v>8</v>
      </c>
      <c r="Q2901" s="17">
        <v>9</v>
      </c>
      <c r="R2901" s="17">
        <v>15</v>
      </c>
      <c r="S2901" s="17">
        <v>7</v>
      </c>
      <c r="T2901" s="17">
        <v>8</v>
      </c>
      <c r="U2901" s="17">
        <v>18</v>
      </c>
      <c r="V2901" s="17">
        <v>10</v>
      </c>
      <c r="W2901" s="17">
        <v>8</v>
      </c>
    </row>
    <row r="2902" spans="3:28" ht="15" customHeight="1" outlineLevel="2" x14ac:dyDescent="0.2">
      <c r="D2902" s="41" t="s">
        <v>1211</v>
      </c>
      <c r="E2902" s="17" t="s">
        <v>1212</v>
      </c>
      <c r="F2902" s="17">
        <v>1</v>
      </c>
      <c r="G2902" s="17">
        <v>0</v>
      </c>
      <c r="H2902" s="17">
        <v>1</v>
      </c>
      <c r="I2902" s="17">
        <v>1</v>
      </c>
      <c r="J2902" s="17">
        <v>0</v>
      </c>
      <c r="K2902" s="17">
        <v>1</v>
      </c>
      <c r="L2902" s="17">
        <v>1</v>
      </c>
      <c r="M2902" s="17">
        <v>0</v>
      </c>
      <c r="N2902" s="17">
        <v>1</v>
      </c>
      <c r="O2902" s="17">
        <v>1</v>
      </c>
      <c r="P2902" s="17">
        <v>0</v>
      </c>
      <c r="Q2902" s="17">
        <v>1</v>
      </c>
      <c r="R2902" s="17">
        <v>1</v>
      </c>
      <c r="S2902" s="17">
        <v>0</v>
      </c>
      <c r="T2902" s="17">
        <v>1</v>
      </c>
      <c r="U2902" s="17">
        <v>1</v>
      </c>
      <c r="V2902" s="17">
        <v>0</v>
      </c>
      <c r="W2902" s="17">
        <v>1</v>
      </c>
    </row>
    <row r="2903" spans="3:28" ht="15" customHeight="1" outlineLevel="2" x14ac:dyDescent="0.2">
      <c r="D2903" s="41" t="s">
        <v>1213</v>
      </c>
      <c r="E2903" s="17" t="s">
        <v>1214</v>
      </c>
      <c r="F2903" s="17">
        <v>4</v>
      </c>
      <c r="G2903" s="17">
        <v>0</v>
      </c>
      <c r="H2903" s="17">
        <v>4</v>
      </c>
      <c r="I2903" s="17">
        <v>4</v>
      </c>
      <c r="J2903" s="17">
        <v>0</v>
      </c>
      <c r="K2903" s="17">
        <v>4</v>
      </c>
      <c r="L2903" s="17">
        <v>4</v>
      </c>
      <c r="M2903" s="17">
        <v>0</v>
      </c>
      <c r="N2903" s="17">
        <v>4</v>
      </c>
      <c r="O2903" s="17">
        <v>4</v>
      </c>
      <c r="P2903" s="17">
        <v>0</v>
      </c>
      <c r="Q2903" s="17">
        <v>4</v>
      </c>
      <c r="R2903" s="17">
        <v>3</v>
      </c>
      <c r="S2903" s="17">
        <v>0</v>
      </c>
      <c r="T2903" s="17">
        <v>3</v>
      </c>
      <c r="U2903" s="17">
        <v>3</v>
      </c>
      <c r="V2903" s="17">
        <v>0</v>
      </c>
      <c r="W2903" s="17">
        <v>3</v>
      </c>
    </row>
    <row r="2904" spans="3:28" ht="15" customHeight="1" outlineLevel="2" x14ac:dyDescent="0.2">
      <c r="D2904" s="41" t="s">
        <v>1215</v>
      </c>
      <c r="E2904" s="17" t="s">
        <v>1216</v>
      </c>
      <c r="F2904" s="17">
        <v>6</v>
      </c>
      <c r="G2904" s="17">
        <v>0</v>
      </c>
      <c r="H2904" s="17">
        <v>6</v>
      </c>
      <c r="I2904" s="17">
        <v>4</v>
      </c>
      <c r="J2904" s="17">
        <v>0</v>
      </c>
      <c r="K2904" s="17">
        <v>4</v>
      </c>
      <c r="L2904" s="17">
        <v>1</v>
      </c>
      <c r="M2904" s="17">
        <v>0</v>
      </c>
      <c r="N2904" s="17">
        <v>1</v>
      </c>
      <c r="O2904" s="17">
        <v>0</v>
      </c>
      <c r="P2904" s="17">
        <v>0</v>
      </c>
      <c r="Q2904" s="17">
        <v>0</v>
      </c>
      <c r="R2904" s="17">
        <v>0</v>
      </c>
      <c r="S2904" s="17">
        <v>0</v>
      </c>
      <c r="T2904" s="17">
        <v>0</v>
      </c>
      <c r="U2904" s="17">
        <v>2</v>
      </c>
      <c r="V2904" s="17">
        <v>2</v>
      </c>
      <c r="W2904" s="17">
        <v>0</v>
      </c>
    </row>
    <row r="2905" spans="3:28" ht="15" customHeight="1" outlineLevel="2" x14ac:dyDescent="0.2">
      <c r="D2905" s="41" t="s">
        <v>1217</v>
      </c>
      <c r="E2905" s="17" t="s">
        <v>1218</v>
      </c>
      <c r="F2905" s="17">
        <v>1</v>
      </c>
      <c r="G2905" s="17">
        <v>0</v>
      </c>
      <c r="H2905" s="17">
        <v>1</v>
      </c>
      <c r="I2905" s="17">
        <v>1</v>
      </c>
      <c r="J2905" s="17">
        <v>0</v>
      </c>
      <c r="K2905" s="17">
        <v>1</v>
      </c>
      <c r="L2905" s="17">
        <v>1</v>
      </c>
      <c r="M2905" s="17">
        <v>0</v>
      </c>
      <c r="N2905" s="17">
        <v>1</v>
      </c>
      <c r="O2905" s="17">
        <v>1</v>
      </c>
      <c r="P2905" s="17">
        <v>0</v>
      </c>
      <c r="Q2905" s="17">
        <v>1</v>
      </c>
      <c r="R2905" s="17">
        <v>0</v>
      </c>
      <c r="S2905" s="17">
        <v>0</v>
      </c>
      <c r="T2905" s="17">
        <v>0</v>
      </c>
      <c r="U2905" s="17">
        <v>0</v>
      </c>
      <c r="V2905" s="17">
        <v>0</v>
      </c>
      <c r="W2905" s="17">
        <v>0</v>
      </c>
    </row>
    <row r="2906" spans="3:28" ht="15" customHeight="1" outlineLevel="2" x14ac:dyDescent="0.2">
      <c r="D2906" s="41" t="s">
        <v>1219</v>
      </c>
      <c r="E2906" s="17" t="s">
        <v>1220</v>
      </c>
      <c r="F2906" s="17">
        <v>0</v>
      </c>
      <c r="G2906" s="17">
        <v>0</v>
      </c>
      <c r="H2906" s="17">
        <v>0</v>
      </c>
      <c r="I2906" s="17">
        <v>0</v>
      </c>
      <c r="J2906" s="17">
        <v>0</v>
      </c>
      <c r="K2906" s="17">
        <v>0</v>
      </c>
      <c r="L2906" s="17">
        <v>0</v>
      </c>
      <c r="M2906" s="17">
        <v>0</v>
      </c>
      <c r="N2906" s="17">
        <v>0</v>
      </c>
      <c r="O2906" s="17">
        <v>0</v>
      </c>
      <c r="P2906" s="17">
        <v>0</v>
      </c>
      <c r="Q2906" s="17">
        <v>0</v>
      </c>
      <c r="R2906" s="17">
        <v>0</v>
      </c>
      <c r="S2906" s="17">
        <v>0</v>
      </c>
      <c r="T2906" s="17">
        <v>0</v>
      </c>
      <c r="U2906" s="17">
        <v>0</v>
      </c>
      <c r="V2906" s="17">
        <v>0</v>
      </c>
      <c r="W2906" s="17">
        <v>0</v>
      </c>
    </row>
    <row r="2907" spans="3:28" ht="15" customHeight="1" outlineLevel="2" x14ac:dyDescent="0.2">
      <c r="D2907" s="41" t="s">
        <v>1221</v>
      </c>
      <c r="E2907" s="17" t="s">
        <v>1222</v>
      </c>
      <c r="F2907" s="17">
        <v>1</v>
      </c>
      <c r="G2907" s="17">
        <v>1</v>
      </c>
      <c r="H2907" s="17">
        <v>0</v>
      </c>
      <c r="I2907" s="17">
        <v>0</v>
      </c>
      <c r="J2907" s="17">
        <v>0</v>
      </c>
      <c r="K2907" s="17">
        <v>0</v>
      </c>
      <c r="L2907" s="17">
        <v>0</v>
      </c>
      <c r="M2907" s="17">
        <v>0</v>
      </c>
      <c r="N2907" s="17">
        <v>0</v>
      </c>
      <c r="O2907" s="17">
        <v>0</v>
      </c>
      <c r="P2907" s="17">
        <v>0</v>
      </c>
      <c r="Q2907" s="17">
        <v>0</v>
      </c>
      <c r="R2907" s="17">
        <v>2</v>
      </c>
      <c r="S2907" s="17">
        <v>2</v>
      </c>
      <c r="T2907" s="17">
        <v>0</v>
      </c>
      <c r="U2907" s="17">
        <v>0</v>
      </c>
      <c r="V2907" s="17">
        <v>0</v>
      </c>
      <c r="W2907" s="17">
        <v>0</v>
      </c>
    </row>
    <row r="2908" spans="3:28" ht="15" customHeight="1" outlineLevel="2" x14ac:dyDescent="0.2">
      <c r="D2908" s="41" t="s">
        <v>1223</v>
      </c>
      <c r="E2908" s="17" t="s">
        <v>1224</v>
      </c>
      <c r="F2908" s="17">
        <v>6</v>
      </c>
      <c r="G2908" s="17">
        <v>0</v>
      </c>
      <c r="H2908" s="17">
        <v>6</v>
      </c>
      <c r="I2908" s="17">
        <v>5</v>
      </c>
      <c r="J2908" s="17">
        <v>0</v>
      </c>
      <c r="K2908" s="17">
        <v>5</v>
      </c>
      <c r="L2908" s="17">
        <v>5</v>
      </c>
      <c r="M2908" s="17">
        <v>0</v>
      </c>
      <c r="N2908" s="17">
        <v>5</v>
      </c>
      <c r="O2908" s="17">
        <v>5</v>
      </c>
      <c r="P2908" s="17">
        <v>0</v>
      </c>
      <c r="Q2908" s="17">
        <v>5</v>
      </c>
      <c r="R2908" s="17">
        <v>6</v>
      </c>
      <c r="S2908" s="17">
        <v>0</v>
      </c>
      <c r="T2908" s="17">
        <v>6</v>
      </c>
      <c r="U2908" s="17">
        <v>6</v>
      </c>
      <c r="V2908" s="17">
        <v>0</v>
      </c>
      <c r="W2908" s="17">
        <v>6</v>
      </c>
    </row>
    <row r="2909" spans="3:28" ht="15" customHeight="1" outlineLevel="1" x14ac:dyDescent="0.2">
      <c r="C2909" s="226" t="s">
        <v>1225</v>
      </c>
      <c r="E2909" s="225" t="s">
        <v>1226</v>
      </c>
      <c r="F2909" s="17">
        <v>116</v>
      </c>
      <c r="G2909" s="17">
        <v>101</v>
      </c>
      <c r="H2909" s="17">
        <v>15</v>
      </c>
      <c r="I2909" s="17">
        <v>41</v>
      </c>
      <c r="J2909" s="17">
        <v>27</v>
      </c>
      <c r="K2909" s="17">
        <v>14</v>
      </c>
      <c r="L2909" s="17">
        <v>38</v>
      </c>
      <c r="M2909" s="17">
        <v>25</v>
      </c>
      <c r="N2909" s="17">
        <v>13</v>
      </c>
      <c r="O2909" s="17">
        <v>37</v>
      </c>
      <c r="P2909" s="17">
        <v>25</v>
      </c>
      <c r="Q2909" s="17">
        <v>12</v>
      </c>
      <c r="R2909" s="17">
        <v>38</v>
      </c>
      <c r="S2909" s="17">
        <v>26</v>
      </c>
      <c r="T2909" s="17">
        <v>12</v>
      </c>
      <c r="U2909" s="17">
        <v>34</v>
      </c>
      <c r="V2909" s="17">
        <v>23</v>
      </c>
      <c r="W2909" s="17">
        <v>11</v>
      </c>
      <c r="AB2909" s="270"/>
    </row>
    <row r="2910" spans="3:28" ht="15" customHeight="1" outlineLevel="2" x14ac:dyDescent="0.2">
      <c r="D2910" s="41" t="s">
        <v>1227</v>
      </c>
      <c r="E2910" s="17" t="s">
        <v>1228</v>
      </c>
      <c r="F2910" s="17">
        <v>2</v>
      </c>
      <c r="G2910" s="17">
        <v>0</v>
      </c>
      <c r="H2910" s="17">
        <v>2</v>
      </c>
      <c r="I2910" s="17">
        <v>2</v>
      </c>
      <c r="J2910" s="17">
        <v>0</v>
      </c>
      <c r="K2910" s="17">
        <v>2</v>
      </c>
      <c r="L2910" s="17">
        <v>2</v>
      </c>
      <c r="M2910" s="17">
        <v>0</v>
      </c>
      <c r="N2910" s="17">
        <v>2</v>
      </c>
      <c r="O2910" s="17">
        <v>2</v>
      </c>
      <c r="P2910" s="17">
        <v>0</v>
      </c>
      <c r="Q2910" s="17">
        <v>2</v>
      </c>
      <c r="R2910" s="17">
        <v>2</v>
      </c>
      <c r="S2910" s="17">
        <v>0</v>
      </c>
      <c r="T2910" s="17">
        <v>2</v>
      </c>
      <c r="U2910" s="17">
        <v>2</v>
      </c>
      <c r="V2910" s="17">
        <v>0</v>
      </c>
      <c r="W2910" s="17">
        <v>2</v>
      </c>
    </row>
    <row r="2911" spans="3:28" ht="15" customHeight="1" outlineLevel="2" x14ac:dyDescent="0.2">
      <c r="D2911" s="41" t="s">
        <v>1229</v>
      </c>
      <c r="E2911" s="17" t="s">
        <v>1230</v>
      </c>
      <c r="F2911" s="17">
        <v>2</v>
      </c>
      <c r="G2911" s="17">
        <v>0</v>
      </c>
      <c r="H2911" s="17">
        <v>2</v>
      </c>
      <c r="I2911" s="17">
        <v>2</v>
      </c>
      <c r="J2911" s="17">
        <v>0</v>
      </c>
      <c r="K2911" s="17">
        <v>2</v>
      </c>
      <c r="L2911" s="17">
        <v>2</v>
      </c>
      <c r="M2911" s="17">
        <v>0</v>
      </c>
      <c r="N2911" s="17">
        <v>2</v>
      </c>
      <c r="O2911" s="17">
        <v>2</v>
      </c>
      <c r="P2911" s="17">
        <v>0</v>
      </c>
      <c r="Q2911" s="17">
        <v>2</v>
      </c>
      <c r="R2911" s="17">
        <v>2</v>
      </c>
      <c r="S2911" s="17">
        <v>0</v>
      </c>
      <c r="T2911" s="17">
        <v>2</v>
      </c>
      <c r="U2911" s="17">
        <v>2</v>
      </c>
      <c r="V2911" s="17">
        <v>0</v>
      </c>
      <c r="W2911" s="17">
        <v>2</v>
      </c>
    </row>
    <row r="2912" spans="3:28" ht="15" customHeight="1" outlineLevel="2" x14ac:dyDescent="0.2">
      <c r="D2912" s="41" t="s">
        <v>1231</v>
      </c>
      <c r="E2912" s="17" t="s">
        <v>1232</v>
      </c>
      <c r="F2912" s="17">
        <v>109</v>
      </c>
      <c r="G2912" s="17">
        <v>101</v>
      </c>
      <c r="H2912" s="17">
        <v>8</v>
      </c>
      <c r="I2912" s="17">
        <v>34</v>
      </c>
      <c r="J2912" s="17">
        <v>27</v>
      </c>
      <c r="K2912" s="17">
        <v>7</v>
      </c>
      <c r="L2912" s="17">
        <v>31</v>
      </c>
      <c r="M2912" s="17">
        <v>25</v>
      </c>
      <c r="N2912" s="17">
        <v>6</v>
      </c>
      <c r="O2912" s="17">
        <v>30</v>
      </c>
      <c r="P2912" s="17">
        <v>25</v>
      </c>
      <c r="Q2912" s="17">
        <v>5</v>
      </c>
      <c r="R2912" s="17">
        <v>31</v>
      </c>
      <c r="S2912" s="17">
        <v>26</v>
      </c>
      <c r="T2912" s="17">
        <v>5</v>
      </c>
      <c r="U2912" s="17">
        <v>28</v>
      </c>
      <c r="V2912" s="17">
        <v>23</v>
      </c>
      <c r="W2912" s="17">
        <v>5</v>
      </c>
    </row>
    <row r="2913" spans="3:28" ht="15" customHeight="1" outlineLevel="2" x14ac:dyDescent="0.2">
      <c r="D2913" s="41" t="s">
        <v>1233</v>
      </c>
      <c r="E2913" s="17" t="s">
        <v>1234</v>
      </c>
      <c r="F2913" s="17">
        <v>0</v>
      </c>
      <c r="G2913" s="17">
        <v>0</v>
      </c>
      <c r="H2913" s="17">
        <v>0</v>
      </c>
      <c r="I2913" s="17">
        <v>0</v>
      </c>
      <c r="J2913" s="17">
        <v>0</v>
      </c>
      <c r="K2913" s="17">
        <v>0</v>
      </c>
      <c r="L2913" s="17">
        <v>0</v>
      </c>
      <c r="M2913" s="17">
        <v>0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17">
        <v>0</v>
      </c>
      <c r="U2913" s="17">
        <v>0</v>
      </c>
      <c r="V2913" s="17">
        <v>0</v>
      </c>
      <c r="W2913" s="17">
        <v>0</v>
      </c>
    </row>
    <row r="2914" spans="3:28" ht="15" customHeight="1" outlineLevel="2" x14ac:dyDescent="0.2">
      <c r="D2914" s="41" t="s">
        <v>1235</v>
      </c>
      <c r="E2914" s="17" t="s">
        <v>1236</v>
      </c>
      <c r="F2914" s="17">
        <v>1</v>
      </c>
      <c r="G2914" s="17">
        <v>0</v>
      </c>
      <c r="H2914" s="17">
        <v>1</v>
      </c>
      <c r="I2914" s="17">
        <v>1</v>
      </c>
      <c r="J2914" s="17">
        <v>0</v>
      </c>
      <c r="K2914" s="17">
        <v>1</v>
      </c>
      <c r="L2914" s="17">
        <v>1</v>
      </c>
      <c r="M2914" s="17">
        <v>0</v>
      </c>
      <c r="N2914" s="17">
        <v>1</v>
      </c>
      <c r="O2914" s="17">
        <v>1</v>
      </c>
      <c r="P2914" s="17">
        <v>0</v>
      </c>
      <c r="Q2914" s="17">
        <v>1</v>
      </c>
      <c r="R2914" s="17">
        <v>1</v>
      </c>
      <c r="S2914" s="17">
        <v>0</v>
      </c>
      <c r="T2914" s="17">
        <v>1</v>
      </c>
      <c r="U2914" s="17">
        <v>1</v>
      </c>
      <c r="V2914" s="17">
        <v>0</v>
      </c>
      <c r="W2914" s="17">
        <v>1</v>
      </c>
    </row>
    <row r="2915" spans="3:28" ht="15" customHeight="1" outlineLevel="2" x14ac:dyDescent="0.2">
      <c r="D2915" s="41" t="s">
        <v>1237</v>
      </c>
      <c r="E2915" s="17" t="s">
        <v>1238</v>
      </c>
      <c r="F2915" s="17">
        <v>0</v>
      </c>
      <c r="G2915" s="17">
        <v>0</v>
      </c>
      <c r="H2915" s="17">
        <v>0</v>
      </c>
      <c r="I2915" s="17">
        <v>0</v>
      </c>
      <c r="J2915" s="17">
        <v>0</v>
      </c>
      <c r="K2915" s="17">
        <v>0</v>
      </c>
      <c r="L2915" s="17">
        <v>0</v>
      </c>
      <c r="M2915" s="17">
        <v>0</v>
      </c>
      <c r="N2915" s="17">
        <v>0</v>
      </c>
      <c r="O2915" s="17">
        <v>0</v>
      </c>
      <c r="P2915" s="17">
        <v>0</v>
      </c>
      <c r="Q2915" s="17">
        <v>0</v>
      </c>
      <c r="R2915" s="17">
        <v>0</v>
      </c>
      <c r="S2915" s="17">
        <v>0</v>
      </c>
      <c r="T2915" s="17">
        <v>0</v>
      </c>
      <c r="U2915" s="17">
        <v>0</v>
      </c>
      <c r="V2915" s="17">
        <v>0</v>
      </c>
      <c r="W2915" s="17">
        <v>0</v>
      </c>
    </row>
    <row r="2916" spans="3:28" ht="15" customHeight="1" outlineLevel="2" x14ac:dyDescent="0.2">
      <c r="D2916" s="41" t="s">
        <v>1239</v>
      </c>
      <c r="E2916" s="17" t="s">
        <v>1240</v>
      </c>
      <c r="F2916" s="17">
        <v>0</v>
      </c>
      <c r="G2916" s="17">
        <v>0</v>
      </c>
      <c r="H2916" s="17">
        <v>0</v>
      </c>
      <c r="I2916" s="17">
        <v>0</v>
      </c>
      <c r="J2916" s="17">
        <v>0</v>
      </c>
      <c r="K2916" s="17">
        <v>0</v>
      </c>
      <c r="L2916" s="17">
        <v>0</v>
      </c>
      <c r="M2916" s="17">
        <v>0</v>
      </c>
      <c r="N2916" s="17">
        <v>0</v>
      </c>
      <c r="O2916" s="17">
        <v>0</v>
      </c>
      <c r="P2916" s="17">
        <v>0</v>
      </c>
      <c r="Q2916" s="17">
        <v>0</v>
      </c>
      <c r="R2916" s="17">
        <v>0</v>
      </c>
      <c r="S2916" s="17">
        <v>0</v>
      </c>
      <c r="T2916" s="17">
        <v>0</v>
      </c>
      <c r="U2916" s="17">
        <v>0</v>
      </c>
      <c r="V2916" s="17">
        <v>0</v>
      </c>
      <c r="W2916" s="17">
        <v>0</v>
      </c>
    </row>
    <row r="2917" spans="3:28" ht="15" customHeight="1" outlineLevel="2" x14ac:dyDescent="0.2">
      <c r="D2917" s="41" t="s">
        <v>1241</v>
      </c>
      <c r="E2917" s="17" t="s">
        <v>1242</v>
      </c>
      <c r="F2917" s="17">
        <v>1</v>
      </c>
      <c r="G2917" s="17">
        <v>0</v>
      </c>
      <c r="H2917" s="17">
        <v>1</v>
      </c>
      <c r="I2917" s="17">
        <v>1</v>
      </c>
      <c r="J2917" s="17">
        <v>0</v>
      </c>
      <c r="K2917" s="17">
        <v>1</v>
      </c>
      <c r="L2917" s="17">
        <v>1</v>
      </c>
      <c r="M2917" s="17">
        <v>0</v>
      </c>
      <c r="N2917" s="17">
        <v>1</v>
      </c>
      <c r="O2917" s="17">
        <v>1</v>
      </c>
      <c r="P2917" s="17">
        <v>0</v>
      </c>
      <c r="Q2917" s="17">
        <v>1</v>
      </c>
      <c r="R2917" s="17">
        <v>1</v>
      </c>
      <c r="S2917" s="17">
        <v>0</v>
      </c>
      <c r="T2917" s="17">
        <v>1</v>
      </c>
      <c r="U2917" s="17">
        <v>1</v>
      </c>
      <c r="V2917" s="17">
        <v>0</v>
      </c>
      <c r="W2917" s="17">
        <v>1</v>
      </c>
    </row>
    <row r="2918" spans="3:28" ht="15" customHeight="1" outlineLevel="2" x14ac:dyDescent="0.2">
      <c r="D2918" s="41" t="s">
        <v>1243</v>
      </c>
      <c r="E2918" s="17" t="s">
        <v>1244</v>
      </c>
      <c r="F2918" s="17">
        <v>0</v>
      </c>
      <c r="G2918" s="17">
        <v>0</v>
      </c>
      <c r="H2918" s="17">
        <v>0</v>
      </c>
      <c r="I2918" s="17">
        <v>0</v>
      </c>
      <c r="J2918" s="17">
        <v>0</v>
      </c>
      <c r="K2918" s="17">
        <v>0</v>
      </c>
      <c r="L2918" s="17">
        <v>0</v>
      </c>
      <c r="M2918" s="17">
        <v>0</v>
      </c>
      <c r="N2918" s="17">
        <v>0</v>
      </c>
      <c r="O2918" s="17">
        <v>0</v>
      </c>
      <c r="P2918" s="17">
        <v>0</v>
      </c>
      <c r="Q2918" s="17">
        <v>0</v>
      </c>
      <c r="R2918" s="17">
        <v>0</v>
      </c>
      <c r="S2918" s="17">
        <v>0</v>
      </c>
      <c r="T2918" s="17">
        <v>0</v>
      </c>
      <c r="U2918" s="17">
        <v>0</v>
      </c>
      <c r="V2918" s="17">
        <v>0</v>
      </c>
      <c r="W2918" s="17">
        <v>0</v>
      </c>
    </row>
    <row r="2919" spans="3:28" ht="15" customHeight="1" outlineLevel="2" x14ac:dyDescent="0.2">
      <c r="D2919" s="41" t="s">
        <v>1245</v>
      </c>
      <c r="E2919" s="17" t="s">
        <v>1246</v>
      </c>
      <c r="F2919" s="17">
        <v>0</v>
      </c>
      <c r="G2919" s="17">
        <v>0</v>
      </c>
      <c r="H2919" s="17">
        <v>0</v>
      </c>
      <c r="I2919" s="17">
        <v>0</v>
      </c>
      <c r="J2919" s="17">
        <v>0</v>
      </c>
      <c r="K2919" s="17">
        <v>0</v>
      </c>
      <c r="L2919" s="17">
        <v>0</v>
      </c>
      <c r="M2919" s="17">
        <v>0</v>
      </c>
      <c r="N2919" s="17">
        <v>0</v>
      </c>
      <c r="O2919" s="17">
        <v>0</v>
      </c>
      <c r="P2919" s="17">
        <v>0</v>
      </c>
      <c r="Q2919" s="17">
        <v>0</v>
      </c>
      <c r="R2919" s="17">
        <v>0</v>
      </c>
      <c r="S2919" s="17">
        <v>0</v>
      </c>
      <c r="T2919" s="17">
        <v>0</v>
      </c>
      <c r="U2919" s="17">
        <v>0</v>
      </c>
      <c r="V2919" s="17">
        <v>0</v>
      </c>
      <c r="W2919" s="17">
        <v>0</v>
      </c>
    </row>
    <row r="2920" spans="3:28" ht="15" customHeight="1" outlineLevel="2" x14ac:dyDescent="0.2">
      <c r="D2920" s="41" t="s">
        <v>1247</v>
      </c>
      <c r="E2920" s="17" t="s">
        <v>1248</v>
      </c>
      <c r="F2920" s="17">
        <v>1</v>
      </c>
      <c r="G2920" s="17">
        <v>0</v>
      </c>
      <c r="H2920" s="17">
        <v>1</v>
      </c>
      <c r="I2920" s="17">
        <v>1</v>
      </c>
      <c r="J2920" s="17">
        <v>0</v>
      </c>
      <c r="K2920" s="17">
        <v>1</v>
      </c>
      <c r="L2920" s="17">
        <v>1</v>
      </c>
      <c r="M2920" s="17">
        <v>0</v>
      </c>
      <c r="N2920" s="17">
        <v>1</v>
      </c>
      <c r="O2920" s="17">
        <v>1</v>
      </c>
      <c r="P2920" s="17">
        <v>0</v>
      </c>
      <c r="Q2920" s="17">
        <v>1</v>
      </c>
      <c r="R2920" s="17">
        <v>1</v>
      </c>
      <c r="S2920" s="17">
        <v>0</v>
      </c>
      <c r="T2920" s="17">
        <v>1</v>
      </c>
      <c r="U2920" s="17">
        <v>0</v>
      </c>
      <c r="V2920" s="17">
        <v>0</v>
      </c>
      <c r="W2920" s="17">
        <v>0</v>
      </c>
    </row>
    <row r="2921" spans="3:28" ht="15" customHeight="1" outlineLevel="1" x14ac:dyDescent="0.2">
      <c r="C2921" s="226" t="s">
        <v>1249</v>
      </c>
      <c r="E2921" s="225" t="s">
        <v>1250</v>
      </c>
      <c r="F2921" s="17">
        <v>44</v>
      </c>
      <c r="G2921" s="17">
        <v>0</v>
      </c>
      <c r="H2921" s="17">
        <v>44</v>
      </c>
      <c r="I2921" s="17">
        <v>32</v>
      </c>
      <c r="J2921" s="17">
        <v>0</v>
      </c>
      <c r="K2921" s="17">
        <v>32</v>
      </c>
      <c r="L2921" s="17">
        <v>31</v>
      </c>
      <c r="M2921" s="17">
        <v>0</v>
      </c>
      <c r="N2921" s="17">
        <v>31</v>
      </c>
      <c r="O2921" s="17">
        <v>31</v>
      </c>
      <c r="P2921" s="17">
        <v>0</v>
      </c>
      <c r="Q2921" s="17">
        <v>31</v>
      </c>
      <c r="R2921" s="17">
        <v>28</v>
      </c>
      <c r="S2921" s="17">
        <v>0</v>
      </c>
      <c r="T2921" s="17">
        <v>28</v>
      </c>
      <c r="U2921" s="17">
        <v>28</v>
      </c>
      <c r="V2921" s="17">
        <v>0</v>
      </c>
      <c r="W2921" s="17">
        <v>28</v>
      </c>
      <c r="AB2921" s="270"/>
    </row>
    <row r="2922" spans="3:28" ht="15" customHeight="1" outlineLevel="2" x14ac:dyDescent="0.2">
      <c r="D2922" s="41" t="s">
        <v>1251</v>
      </c>
      <c r="E2922" s="17" t="s">
        <v>1252</v>
      </c>
      <c r="F2922" s="17">
        <v>16</v>
      </c>
      <c r="G2922" s="17">
        <v>0</v>
      </c>
      <c r="H2922" s="17">
        <v>16</v>
      </c>
      <c r="I2922" s="17">
        <v>16</v>
      </c>
      <c r="J2922" s="17">
        <v>0</v>
      </c>
      <c r="K2922" s="17">
        <v>16</v>
      </c>
      <c r="L2922" s="17">
        <v>14</v>
      </c>
      <c r="M2922" s="17">
        <v>0</v>
      </c>
      <c r="N2922" s="17">
        <v>14</v>
      </c>
      <c r="O2922" s="17">
        <v>14</v>
      </c>
      <c r="P2922" s="17">
        <v>0</v>
      </c>
      <c r="Q2922" s="17">
        <v>14</v>
      </c>
      <c r="R2922" s="17">
        <v>13</v>
      </c>
      <c r="S2922" s="17">
        <v>0</v>
      </c>
      <c r="T2922" s="17">
        <v>13</v>
      </c>
      <c r="U2922" s="17">
        <v>13</v>
      </c>
      <c r="V2922" s="17">
        <v>0</v>
      </c>
      <c r="W2922" s="17">
        <v>13</v>
      </c>
    </row>
    <row r="2923" spans="3:28" ht="15" customHeight="1" outlineLevel="2" x14ac:dyDescent="0.2">
      <c r="D2923" s="41" t="s">
        <v>1253</v>
      </c>
      <c r="E2923" s="17" t="s">
        <v>1254</v>
      </c>
      <c r="F2923" s="17">
        <v>1</v>
      </c>
      <c r="G2923" s="17">
        <v>0</v>
      </c>
      <c r="H2923" s="17">
        <v>1</v>
      </c>
      <c r="I2923" s="17">
        <v>1</v>
      </c>
      <c r="J2923" s="17">
        <v>0</v>
      </c>
      <c r="K2923" s="17">
        <v>1</v>
      </c>
      <c r="L2923" s="17">
        <v>1</v>
      </c>
      <c r="M2923" s="17">
        <v>0</v>
      </c>
      <c r="N2923" s="17">
        <v>1</v>
      </c>
      <c r="O2923" s="17">
        <v>1</v>
      </c>
      <c r="P2923" s="17">
        <v>0</v>
      </c>
      <c r="Q2923" s="17">
        <v>1</v>
      </c>
      <c r="R2923" s="17">
        <v>1</v>
      </c>
      <c r="S2923" s="17">
        <v>0</v>
      </c>
      <c r="T2923" s="17">
        <v>1</v>
      </c>
      <c r="U2923" s="17">
        <v>1</v>
      </c>
      <c r="V2923" s="17">
        <v>0</v>
      </c>
      <c r="W2923" s="17">
        <v>1</v>
      </c>
    </row>
    <row r="2924" spans="3:28" ht="15" customHeight="1" outlineLevel="2" x14ac:dyDescent="0.2">
      <c r="D2924" s="41" t="s">
        <v>1255</v>
      </c>
      <c r="E2924" s="17" t="s">
        <v>1256</v>
      </c>
      <c r="F2924" s="17">
        <v>0</v>
      </c>
      <c r="G2924" s="17">
        <v>0</v>
      </c>
      <c r="H2924" s="17">
        <v>0</v>
      </c>
      <c r="I2924" s="17">
        <v>0</v>
      </c>
      <c r="J2924" s="17">
        <v>0</v>
      </c>
      <c r="K2924" s="17">
        <v>0</v>
      </c>
      <c r="L2924" s="17">
        <v>0</v>
      </c>
      <c r="M2924" s="17">
        <v>0</v>
      </c>
      <c r="N2924" s="17">
        <v>0</v>
      </c>
      <c r="O2924" s="17">
        <v>0</v>
      </c>
      <c r="P2924" s="17">
        <v>0</v>
      </c>
      <c r="Q2924" s="17">
        <v>0</v>
      </c>
      <c r="R2924" s="17">
        <v>0</v>
      </c>
      <c r="S2924" s="17">
        <v>0</v>
      </c>
      <c r="T2924" s="17">
        <v>0</v>
      </c>
      <c r="U2924" s="17">
        <v>0</v>
      </c>
      <c r="V2924" s="17">
        <v>0</v>
      </c>
      <c r="W2924" s="17">
        <v>0</v>
      </c>
    </row>
    <row r="2925" spans="3:28" ht="15" customHeight="1" outlineLevel="2" x14ac:dyDescent="0.2">
      <c r="D2925" s="41" t="s">
        <v>1257</v>
      </c>
      <c r="E2925" s="17" t="s">
        <v>1258</v>
      </c>
      <c r="F2925" s="17">
        <v>16</v>
      </c>
      <c r="G2925" s="17">
        <v>0</v>
      </c>
      <c r="H2925" s="17">
        <v>16</v>
      </c>
      <c r="I2925" s="17">
        <v>3</v>
      </c>
      <c r="J2925" s="17">
        <v>0</v>
      </c>
      <c r="K2925" s="17">
        <v>3</v>
      </c>
      <c r="L2925" s="17">
        <v>5</v>
      </c>
      <c r="M2925" s="17">
        <v>0</v>
      </c>
      <c r="N2925" s="17">
        <v>5</v>
      </c>
      <c r="O2925" s="17">
        <v>5</v>
      </c>
      <c r="P2925" s="17">
        <v>0</v>
      </c>
      <c r="Q2925" s="17">
        <v>5</v>
      </c>
      <c r="R2925" s="17">
        <v>5</v>
      </c>
      <c r="S2925" s="17">
        <v>0</v>
      </c>
      <c r="T2925" s="17">
        <v>5</v>
      </c>
      <c r="U2925" s="17">
        <v>3</v>
      </c>
      <c r="V2925" s="17">
        <v>0</v>
      </c>
      <c r="W2925" s="17">
        <v>3</v>
      </c>
    </row>
    <row r="2926" spans="3:28" ht="15" customHeight="1" outlineLevel="2" x14ac:dyDescent="0.2">
      <c r="D2926" s="41" t="s">
        <v>1259</v>
      </c>
      <c r="E2926" s="17" t="s">
        <v>1260</v>
      </c>
      <c r="F2926" s="17">
        <v>0</v>
      </c>
      <c r="G2926" s="17">
        <v>0</v>
      </c>
      <c r="H2926" s="17">
        <v>0</v>
      </c>
      <c r="I2926" s="17">
        <v>0</v>
      </c>
      <c r="J2926" s="17">
        <v>0</v>
      </c>
      <c r="K2926" s="17">
        <v>0</v>
      </c>
      <c r="L2926" s="17">
        <v>0</v>
      </c>
      <c r="M2926" s="17">
        <v>0</v>
      </c>
      <c r="N2926" s="17">
        <v>0</v>
      </c>
      <c r="O2926" s="17">
        <v>0</v>
      </c>
      <c r="P2926" s="17">
        <v>0</v>
      </c>
      <c r="Q2926" s="17">
        <v>0</v>
      </c>
      <c r="R2926" s="17">
        <v>0</v>
      </c>
      <c r="S2926" s="17">
        <v>0</v>
      </c>
      <c r="T2926" s="17">
        <v>0</v>
      </c>
      <c r="U2926" s="17">
        <v>0</v>
      </c>
      <c r="V2926" s="17">
        <v>0</v>
      </c>
      <c r="W2926" s="17">
        <v>0</v>
      </c>
    </row>
    <row r="2927" spans="3:28" ht="15" customHeight="1" outlineLevel="2" x14ac:dyDescent="0.2">
      <c r="D2927" s="41" t="s">
        <v>1261</v>
      </c>
      <c r="E2927" s="17" t="s">
        <v>1262</v>
      </c>
      <c r="F2927" s="17">
        <v>4</v>
      </c>
      <c r="G2927" s="17">
        <v>0</v>
      </c>
      <c r="H2927" s="17">
        <v>4</v>
      </c>
      <c r="I2927" s="17">
        <v>4</v>
      </c>
      <c r="J2927" s="17">
        <v>0</v>
      </c>
      <c r="K2927" s="17">
        <v>4</v>
      </c>
      <c r="L2927" s="17">
        <v>4</v>
      </c>
      <c r="M2927" s="17">
        <v>0</v>
      </c>
      <c r="N2927" s="17">
        <v>4</v>
      </c>
      <c r="O2927" s="17">
        <v>3</v>
      </c>
      <c r="P2927" s="17">
        <v>0</v>
      </c>
      <c r="Q2927" s="17">
        <v>3</v>
      </c>
      <c r="R2927" s="17">
        <v>3</v>
      </c>
      <c r="S2927" s="17">
        <v>0</v>
      </c>
      <c r="T2927" s="17">
        <v>3</v>
      </c>
      <c r="U2927" s="17">
        <v>4</v>
      </c>
      <c r="V2927" s="17">
        <v>0</v>
      </c>
      <c r="W2927" s="17">
        <v>4</v>
      </c>
    </row>
    <row r="2928" spans="3:28" ht="15" customHeight="1" outlineLevel="2" x14ac:dyDescent="0.2">
      <c r="D2928" s="41" t="s">
        <v>1263</v>
      </c>
      <c r="E2928" s="17" t="s">
        <v>1264</v>
      </c>
      <c r="F2928" s="17">
        <v>0</v>
      </c>
      <c r="G2928" s="17">
        <v>0</v>
      </c>
      <c r="H2928" s="17">
        <v>0</v>
      </c>
      <c r="I2928" s="17">
        <v>0</v>
      </c>
      <c r="J2928" s="17">
        <v>0</v>
      </c>
      <c r="K2928" s="17">
        <v>0</v>
      </c>
      <c r="L2928" s="17">
        <v>0</v>
      </c>
      <c r="M2928" s="17">
        <v>0</v>
      </c>
      <c r="N2928" s="17">
        <v>0</v>
      </c>
      <c r="O2928" s="17">
        <v>0</v>
      </c>
      <c r="P2928" s="17">
        <v>0</v>
      </c>
      <c r="Q2928" s="17">
        <v>0</v>
      </c>
      <c r="R2928" s="17">
        <v>0</v>
      </c>
      <c r="S2928" s="17">
        <v>0</v>
      </c>
      <c r="T2928" s="17">
        <v>0</v>
      </c>
      <c r="U2928" s="17">
        <v>0</v>
      </c>
      <c r="V2928" s="17">
        <v>0</v>
      </c>
      <c r="W2928" s="17">
        <v>0</v>
      </c>
    </row>
    <row r="2929" spans="3:28" ht="15" customHeight="1" outlineLevel="2" x14ac:dyDescent="0.2">
      <c r="D2929" s="41" t="s">
        <v>1265</v>
      </c>
      <c r="E2929" s="17" t="s">
        <v>1266</v>
      </c>
      <c r="F2929" s="17">
        <v>3</v>
      </c>
      <c r="G2929" s="17">
        <v>0</v>
      </c>
      <c r="H2929" s="17">
        <v>3</v>
      </c>
      <c r="I2929" s="17">
        <v>3</v>
      </c>
      <c r="J2929" s="17">
        <v>0</v>
      </c>
      <c r="K2929" s="17">
        <v>3</v>
      </c>
      <c r="L2929" s="17">
        <v>3</v>
      </c>
      <c r="M2929" s="17">
        <v>0</v>
      </c>
      <c r="N2929" s="17">
        <v>3</v>
      </c>
      <c r="O2929" s="17">
        <v>3</v>
      </c>
      <c r="P2929" s="17">
        <v>0</v>
      </c>
      <c r="Q2929" s="17">
        <v>3</v>
      </c>
      <c r="R2929" s="17">
        <v>2</v>
      </c>
      <c r="S2929" s="17">
        <v>0</v>
      </c>
      <c r="T2929" s="17">
        <v>2</v>
      </c>
      <c r="U2929" s="17">
        <v>2</v>
      </c>
      <c r="V2929" s="17">
        <v>0</v>
      </c>
      <c r="W2929" s="17">
        <v>2</v>
      </c>
    </row>
    <row r="2930" spans="3:28" ht="15" customHeight="1" outlineLevel="2" x14ac:dyDescent="0.2">
      <c r="D2930" s="41" t="s">
        <v>1267</v>
      </c>
      <c r="E2930" s="17" t="s">
        <v>1268</v>
      </c>
      <c r="F2930" s="17">
        <v>2</v>
      </c>
      <c r="G2930" s="17">
        <v>0</v>
      </c>
      <c r="H2930" s="17">
        <v>2</v>
      </c>
      <c r="I2930" s="17">
        <v>2</v>
      </c>
      <c r="J2930" s="17">
        <v>0</v>
      </c>
      <c r="K2930" s="17">
        <v>2</v>
      </c>
      <c r="L2930" s="17">
        <v>1</v>
      </c>
      <c r="M2930" s="17">
        <v>0</v>
      </c>
      <c r="N2930" s="17">
        <v>1</v>
      </c>
      <c r="O2930" s="17">
        <v>1</v>
      </c>
      <c r="P2930" s="17">
        <v>0</v>
      </c>
      <c r="Q2930" s="17">
        <v>1</v>
      </c>
      <c r="R2930" s="17">
        <v>1</v>
      </c>
      <c r="S2930" s="17">
        <v>0</v>
      </c>
      <c r="T2930" s="17">
        <v>1</v>
      </c>
      <c r="U2930" s="17">
        <v>1</v>
      </c>
      <c r="V2930" s="17">
        <v>0</v>
      </c>
      <c r="W2930" s="17">
        <v>1</v>
      </c>
    </row>
    <row r="2931" spans="3:28" ht="15" customHeight="1" outlineLevel="2" x14ac:dyDescent="0.2">
      <c r="D2931" s="41" t="s">
        <v>1269</v>
      </c>
      <c r="E2931" s="17" t="s">
        <v>1270</v>
      </c>
      <c r="F2931" s="17">
        <v>0</v>
      </c>
      <c r="G2931" s="17">
        <v>0</v>
      </c>
      <c r="H2931" s="17">
        <v>0</v>
      </c>
      <c r="I2931" s="17">
        <v>0</v>
      </c>
      <c r="J2931" s="17">
        <v>0</v>
      </c>
      <c r="K2931" s="17">
        <v>0</v>
      </c>
      <c r="L2931" s="17">
        <v>0</v>
      </c>
      <c r="M2931" s="17">
        <v>0</v>
      </c>
      <c r="N2931" s="17">
        <v>0</v>
      </c>
      <c r="O2931" s="17">
        <v>1</v>
      </c>
      <c r="P2931" s="17">
        <v>0</v>
      </c>
      <c r="Q2931" s="17">
        <v>1</v>
      </c>
      <c r="R2931" s="17">
        <v>0</v>
      </c>
      <c r="S2931" s="17">
        <v>0</v>
      </c>
      <c r="T2931" s="17">
        <v>0</v>
      </c>
      <c r="U2931" s="17">
        <v>0</v>
      </c>
      <c r="V2931" s="17">
        <v>0</v>
      </c>
      <c r="W2931" s="17">
        <v>0</v>
      </c>
    </row>
    <row r="2932" spans="3:28" ht="15" customHeight="1" outlineLevel="2" x14ac:dyDescent="0.2">
      <c r="D2932" s="41" t="s">
        <v>1271</v>
      </c>
      <c r="E2932" s="17" t="s">
        <v>1272</v>
      </c>
      <c r="F2932" s="17">
        <v>1</v>
      </c>
      <c r="G2932" s="17">
        <v>0</v>
      </c>
      <c r="H2932" s="17">
        <v>1</v>
      </c>
      <c r="I2932" s="17">
        <v>1</v>
      </c>
      <c r="J2932" s="17">
        <v>0</v>
      </c>
      <c r="K2932" s="17">
        <v>1</v>
      </c>
      <c r="L2932" s="17">
        <v>1</v>
      </c>
      <c r="M2932" s="17">
        <v>0</v>
      </c>
      <c r="N2932" s="17">
        <v>1</v>
      </c>
      <c r="O2932" s="17">
        <v>1</v>
      </c>
      <c r="P2932" s="17">
        <v>0</v>
      </c>
      <c r="Q2932" s="17">
        <v>1</v>
      </c>
      <c r="R2932" s="17">
        <v>1</v>
      </c>
      <c r="S2932" s="17">
        <v>0</v>
      </c>
      <c r="T2932" s="17">
        <v>1</v>
      </c>
      <c r="U2932" s="17">
        <v>1</v>
      </c>
      <c r="V2932" s="17">
        <v>0</v>
      </c>
      <c r="W2932" s="17">
        <v>1</v>
      </c>
    </row>
    <row r="2933" spans="3:28" ht="15" customHeight="1" outlineLevel="2" x14ac:dyDescent="0.2">
      <c r="D2933" s="41" t="s">
        <v>1273</v>
      </c>
      <c r="E2933" s="17" t="s">
        <v>1274</v>
      </c>
      <c r="F2933" s="17">
        <v>0</v>
      </c>
      <c r="G2933" s="17">
        <v>0</v>
      </c>
      <c r="H2933" s="17">
        <v>0</v>
      </c>
      <c r="I2933" s="17">
        <v>0</v>
      </c>
      <c r="J2933" s="17">
        <v>0</v>
      </c>
      <c r="K2933" s="17">
        <v>0</v>
      </c>
      <c r="L2933" s="17">
        <v>0</v>
      </c>
      <c r="M2933" s="17">
        <v>0</v>
      </c>
      <c r="N2933" s="17">
        <v>0</v>
      </c>
      <c r="O2933" s="17">
        <v>0</v>
      </c>
      <c r="P2933" s="17">
        <v>0</v>
      </c>
      <c r="Q2933" s="17">
        <v>0</v>
      </c>
      <c r="R2933" s="17">
        <v>0</v>
      </c>
      <c r="S2933" s="17">
        <v>0</v>
      </c>
      <c r="T2933" s="17">
        <v>0</v>
      </c>
      <c r="U2933" s="17">
        <v>0</v>
      </c>
      <c r="V2933" s="17">
        <v>0</v>
      </c>
      <c r="W2933" s="17">
        <v>0</v>
      </c>
    </row>
    <row r="2934" spans="3:28" ht="15" customHeight="1" outlineLevel="2" x14ac:dyDescent="0.2">
      <c r="D2934" s="41" t="s">
        <v>1275</v>
      </c>
      <c r="E2934" s="17" t="s">
        <v>1276</v>
      </c>
      <c r="F2934" s="17">
        <v>0</v>
      </c>
      <c r="G2934" s="17">
        <v>0</v>
      </c>
      <c r="H2934" s="17">
        <v>0</v>
      </c>
      <c r="I2934" s="17">
        <v>0</v>
      </c>
      <c r="J2934" s="17">
        <v>0</v>
      </c>
      <c r="K2934" s="17">
        <v>0</v>
      </c>
      <c r="L2934" s="17">
        <v>0</v>
      </c>
      <c r="M2934" s="17">
        <v>0</v>
      </c>
      <c r="N2934" s="17">
        <v>0</v>
      </c>
      <c r="O2934" s="17">
        <v>0</v>
      </c>
      <c r="P2934" s="17">
        <v>0</v>
      </c>
      <c r="Q2934" s="17">
        <v>0</v>
      </c>
      <c r="R2934" s="17">
        <v>0</v>
      </c>
      <c r="S2934" s="17">
        <v>0</v>
      </c>
      <c r="T2934" s="17">
        <v>0</v>
      </c>
      <c r="U2934" s="17">
        <v>0</v>
      </c>
      <c r="V2934" s="17">
        <v>0</v>
      </c>
      <c r="W2934" s="17">
        <v>0</v>
      </c>
    </row>
    <row r="2935" spans="3:28" ht="15" customHeight="1" outlineLevel="2" x14ac:dyDescent="0.2">
      <c r="D2935" s="41" t="s">
        <v>1277</v>
      </c>
      <c r="E2935" s="17" t="s">
        <v>1278</v>
      </c>
      <c r="F2935" s="17">
        <v>0</v>
      </c>
      <c r="G2935" s="17">
        <v>0</v>
      </c>
      <c r="H2935" s="17">
        <v>0</v>
      </c>
      <c r="I2935" s="17">
        <v>0</v>
      </c>
      <c r="J2935" s="17">
        <v>0</v>
      </c>
      <c r="K2935" s="17">
        <v>0</v>
      </c>
      <c r="L2935" s="17">
        <v>0</v>
      </c>
      <c r="M2935" s="17">
        <v>0</v>
      </c>
      <c r="N2935" s="17">
        <v>0</v>
      </c>
      <c r="O2935" s="17">
        <v>0</v>
      </c>
      <c r="P2935" s="17">
        <v>0</v>
      </c>
      <c r="Q2935" s="17">
        <v>0</v>
      </c>
      <c r="R2935" s="17">
        <v>0</v>
      </c>
      <c r="S2935" s="17">
        <v>0</v>
      </c>
      <c r="T2935" s="17">
        <v>0</v>
      </c>
      <c r="U2935" s="17">
        <v>0</v>
      </c>
      <c r="V2935" s="17">
        <v>0</v>
      </c>
      <c r="W2935" s="17">
        <v>0</v>
      </c>
    </row>
    <row r="2936" spans="3:28" ht="15" customHeight="1" outlineLevel="2" x14ac:dyDescent="0.2">
      <c r="D2936" s="41" t="s">
        <v>1279</v>
      </c>
      <c r="E2936" s="17" t="s">
        <v>1280</v>
      </c>
      <c r="F2936" s="17">
        <v>1</v>
      </c>
      <c r="G2936" s="17">
        <v>0</v>
      </c>
      <c r="H2936" s="17">
        <v>1</v>
      </c>
      <c r="I2936" s="17">
        <v>2</v>
      </c>
      <c r="J2936" s="17">
        <v>0</v>
      </c>
      <c r="K2936" s="17">
        <v>2</v>
      </c>
      <c r="L2936" s="17">
        <v>2</v>
      </c>
      <c r="M2936" s="17">
        <v>0</v>
      </c>
      <c r="N2936" s="17">
        <v>2</v>
      </c>
      <c r="O2936" s="17">
        <v>2</v>
      </c>
      <c r="P2936" s="17">
        <v>0</v>
      </c>
      <c r="Q2936" s="17">
        <v>2</v>
      </c>
      <c r="R2936" s="17">
        <v>2</v>
      </c>
      <c r="S2936" s="17">
        <v>0</v>
      </c>
      <c r="T2936" s="17">
        <v>2</v>
      </c>
      <c r="U2936" s="17">
        <v>3</v>
      </c>
      <c r="V2936" s="17">
        <v>0</v>
      </c>
      <c r="W2936" s="17">
        <v>3</v>
      </c>
    </row>
    <row r="2937" spans="3:28" ht="15" customHeight="1" outlineLevel="2" x14ac:dyDescent="0.2">
      <c r="D2937" s="41" t="s">
        <v>1281</v>
      </c>
      <c r="E2937" s="17" t="s">
        <v>1282</v>
      </c>
      <c r="F2937" s="17">
        <v>0</v>
      </c>
      <c r="G2937" s="17">
        <v>0</v>
      </c>
      <c r="H2937" s="17">
        <v>0</v>
      </c>
      <c r="I2937" s="17">
        <v>0</v>
      </c>
      <c r="J2937" s="17">
        <v>0</v>
      </c>
      <c r="K2937" s="17">
        <v>0</v>
      </c>
      <c r="L2937" s="17">
        <v>0</v>
      </c>
      <c r="M2937" s="17">
        <v>0</v>
      </c>
      <c r="N2937" s="17">
        <v>0</v>
      </c>
      <c r="O2937" s="17">
        <v>0</v>
      </c>
      <c r="P2937" s="17">
        <v>0</v>
      </c>
      <c r="Q2937" s="17">
        <v>0</v>
      </c>
      <c r="R2937" s="17">
        <v>0</v>
      </c>
      <c r="S2937" s="17">
        <v>0</v>
      </c>
      <c r="T2937" s="17">
        <v>0</v>
      </c>
      <c r="U2937" s="17">
        <v>0</v>
      </c>
      <c r="V2937" s="17">
        <v>0</v>
      </c>
      <c r="W2937" s="17">
        <v>0</v>
      </c>
    </row>
    <row r="2938" spans="3:28" ht="15" customHeight="1" outlineLevel="1" x14ac:dyDescent="0.2">
      <c r="C2938" s="226" t="s">
        <v>1283</v>
      </c>
      <c r="E2938" s="225" t="s">
        <v>1284</v>
      </c>
      <c r="F2938" s="17">
        <v>691</v>
      </c>
      <c r="G2938" s="17">
        <v>128</v>
      </c>
      <c r="H2938" s="17">
        <v>563</v>
      </c>
      <c r="I2938" s="17">
        <v>647</v>
      </c>
      <c r="J2938" s="17">
        <v>118</v>
      </c>
      <c r="K2938" s="17">
        <v>529</v>
      </c>
      <c r="L2938" s="17">
        <v>599</v>
      </c>
      <c r="M2938" s="17">
        <v>118</v>
      </c>
      <c r="N2938" s="17">
        <v>481</v>
      </c>
      <c r="O2938" s="17">
        <v>582</v>
      </c>
      <c r="P2938" s="17">
        <v>108</v>
      </c>
      <c r="Q2938" s="17">
        <v>474</v>
      </c>
      <c r="R2938" s="17">
        <v>545</v>
      </c>
      <c r="S2938" s="17">
        <v>102</v>
      </c>
      <c r="T2938" s="17">
        <v>443</v>
      </c>
      <c r="U2938" s="17">
        <v>525</v>
      </c>
      <c r="V2938" s="17">
        <v>101</v>
      </c>
      <c r="W2938" s="17">
        <v>424</v>
      </c>
      <c r="AB2938" s="270"/>
    </row>
    <row r="2939" spans="3:28" ht="15" customHeight="1" outlineLevel="2" x14ac:dyDescent="0.2">
      <c r="D2939" s="41" t="s">
        <v>1285</v>
      </c>
      <c r="E2939" s="17" t="s">
        <v>1286</v>
      </c>
      <c r="F2939" s="17">
        <v>113</v>
      </c>
      <c r="G2939" s="17">
        <v>1</v>
      </c>
      <c r="H2939" s="17">
        <v>112</v>
      </c>
      <c r="I2939" s="17">
        <v>102</v>
      </c>
      <c r="J2939" s="17">
        <v>1</v>
      </c>
      <c r="K2939" s="17">
        <v>101</v>
      </c>
      <c r="L2939" s="17">
        <v>98</v>
      </c>
      <c r="M2939" s="17">
        <v>1</v>
      </c>
      <c r="N2939" s="17">
        <v>97</v>
      </c>
      <c r="O2939" s="17">
        <v>94</v>
      </c>
      <c r="P2939" s="17">
        <v>2</v>
      </c>
      <c r="Q2939" s="17">
        <v>92</v>
      </c>
      <c r="R2939" s="17">
        <v>87</v>
      </c>
      <c r="S2939" s="17">
        <v>0</v>
      </c>
      <c r="T2939" s="17">
        <v>87</v>
      </c>
      <c r="U2939" s="17">
        <v>83</v>
      </c>
      <c r="V2939" s="17">
        <v>2</v>
      </c>
      <c r="W2939" s="17">
        <v>81</v>
      </c>
    </row>
    <row r="2940" spans="3:28" ht="15" customHeight="1" outlineLevel="2" x14ac:dyDescent="0.2">
      <c r="D2940" s="41" t="s">
        <v>1287</v>
      </c>
      <c r="E2940" s="17" t="s">
        <v>1288</v>
      </c>
      <c r="F2940" s="17">
        <v>304</v>
      </c>
      <c r="G2940" s="17">
        <v>32</v>
      </c>
      <c r="H2940" s="17">
        <v>272</v>
      </c>
      <c r="I2940" s="17">
        <v>277</v>
      </c>
      <c r="J2940" s="17">
        <v>30</v>
      </c>
      <c r="K2940" s="17">
        <v>247</v>
      </c>
      <c r="L2940" s="17">
        <v>249</v>
      </c>
      <c r="M2940" s="17">
        <v>35</v>
      </c>
      <c r="N2940" s="17">
        <v>214</v>
      </c>
      <c r="O2940" s="17">
        <v>243</v>
      </c>
      <c r="P2940" s="17">
        <v>28</v>
      </c>
      <c r="Q2940" s="17">
        <v>215</v>
      </c>
      <c r="R2940" s="17">
        <v>221</v>
      </c>
      <c r="S2940" s="17">
        <v>27</v>
      </c>
      <c r="T2940" s="17">
        <v>194</v>
      </c>
      <c r="U2940" s="17">
        <v>215</v>
      </c>
      <c r="V2940" s="17">
        <v>33</v>
      </c>
      <c r="W2940" s="17">
        <v>182</v>
      </c>
    </row>
    <row r="2941" spans="3:28" ht="15" customHeight="1" outlineLevel="2" x14ac:dyDescent="0.2">
      <c r="D2941" s="41" t="s">
        <v>1289</v>
      </c>
      <c r="E2941" s="17" t="s">
        <v>1290</v>
      </c>
      <c r="F2941" s="17">
        <v>5</v>
      </c>
      <c r="G2941" s="17">
        <v>0</v>
      </c>
      <c r="H2941" s="17">
        <v>5</v>
      </c>
      <c r="I2941" s="17">
        <v>4</v>
      </c>
      <c r="J2941" s="17">
        <v>0</v>
      </c>
      <c r="K2941" s="17">
        <v>4</v>
      </c>
      <c r="L2941" s="17">
        <v>6</v>
      </c>
      <c r="M2941" s="17">
        <v>0</v>
      </c>
      <c r="N2941" s="17">
        <v>6</v>
      </c>
      <c r="O2941" s="17">
        <v>6</v>
      </c>
      <c r="P2941" s="17">
        <v>0</v>
      </c>
      <c r="Q2941" s="17">
        <v>6</v>
      </c>
      <c r="R2941" s="17">
        <v>7</v>
      </c>
      <c r="S2941" s="17">
        <v>0</v>
      </c>
      <c r="T2941" s="17">
        <v>7</v>
      </c>
      <c r="U2941" s="17">
        <v>7</v>
      </c>
      <c r="V2941" s="17">
        <v>0</v>
      </c>
      <c r="W2941" s="17">
        <v>7</v>
      </c>
    </row>
    <row r="2942" spans="3:28" ht="15" customHeight="1" outlineLevel="2" x14ac:dyDescent="0.2">
      <c r="D2942" s="41" t="s">
        <v>1291</v>
      </c>
      <c r="E2942" s="17" t="s">
        <v>1292</v>
      </c>
      <c r="F2942" s="17">
        <v>0</v>
      </c>
      <c r="G2942" s="17">
        <v>0</v>
      </c>
      <c r="H2942" s="17">
        <v>0</v>
      </c>
      <c r="I2942" s="17">
        <v>0</v>
      </c>
      <c r="J2942" s="17">
        <v>0</v>
      </c>
      <c r="K2942" s="17">
        <v>0</v>
      </c>
      <c r="L2942" s="17">
        <v>0</v>
      </c>
      <c r="M2942" s="17">
        <v>0</v>
      </c>
      <c r="N2942" s="17">
        <v>0</v>
      </c>
      <c r="O2942" s="17">
        <v>0</v>
      </c>
      <c r="P2942" s="17">
        <v>0</v>
      </c>
      <c r="Q2942" s="17">
        <v>0</v>
      </c>
      <c r="R2942" s="17">
        <v>0</v>
      </c>
      <c r="S2942" s="17">
        <v>0</v>
      </c>
      <c r="T2942" s="17">
        <v>0</v>
      </c>
      <c r="U2942" s="17">
        <v>0</v>
      </c>
      <c r="V2942" s="17">
        <v>0</v>
      </c>
      <c r="W2942" s="17">
        <v>0</v>
      </c>
    </row>
    <row r="2943" spans="3:28" ht="15" customHeight="1" outlineLevel="2" x14ac:dyDescent="0.2">
      <c r="D2943" s="41" t="s">
        <v>1293</v>
      </c>
      <c r="E2943" s="17" t="s">
        <v>1294</v>
      </c>
      <c r="F2943" s="17">
        <v>2</v>
      </c>
      <c r="G2943" s="17">
        <v>0</v>
      </c>
      <c r="H2943" s="17">
        <v>2</v>
      </c>
      <c r="I2943" s="17">
        <v>2</v>
      </c>
      <c r="J2943" s="17">
        <v>0</v>
      </c>
      <c r="K2943" s="17">
        <v>2</v>
      </c>
      <c r="L2943" s="17">
        <v>3</v>
      </c>
      <c r="M2943" s="17">
        <v>0</v>
      </c>
      <c r="N2943" s="17">
        <v>3</v>
      </c>
      <c r="O2943" s="17">
        <v>3</v>
      </c>
      <c r="P2943" s="17">
        <v>0</v>
      </c>
      <c r="Q2943" s="17">
        <v>3</v>
      </c>
      <c r="R2943" s="17">
        <v>2</v>
      </c>
      <c r="S2943" s="17">
        <v>0</v>
      </c>
      <c r="T2943" s="17">
        <v>2</v>
      </c>
      <c r="U2943" s="17">
        <v>1</v>
      </c>
      <c r="V2943" s="17">
        <v>0</v>
      </c>
      <c r="W2943" s="17">
        <v>1</v>
      </c>
    </row>
    <row r="2944" spans="3:28" ht="15" customHeight="1" outlineLevel="2" x14ac:dyDescent="0.2">
      <c r="D2944" s="41" t="s">
        <v>1295</v>
      </c>
      <c r="E2944" s="17" t="s">
        <v>1296</v>
      </c>
      <c r="F2944" s="17">
        <v>2</v>
      </c>
      <c r="G2944" s="17">
        <v>0</v>
      </c>
      <c r="H2944" s="17">
        <v>2</v>
      </c>
      <c r="I2944" s="17">
        <v>2</v>
      </c>
      <c r="J2944" s="17">
        <v>0</v>
      </c>
      <c r="K2944" s="17">
        <v>2</v>
      </c>
      <c r="L2944" s="17">
        <v>1</v>
      </c>
      <c r="M2944" s="17">
        <v>0</v>
      </c>
      <c r="N2944" s="17">
        <v>1</v>
      </c>
      <c r="O2944" s="17">
        <v>1</v>
      </c>
      <c r="P2944" s="17">
        <v>0</v>
      </c>
      <c r="Q2944" s="17">
        <v>1</v>
      </c>
      <c r="R2944" s="17">
        <v>0</v>
      </c>
      <c r="S2944" s="17">
        <v>0</v>
      </c>
      <c r="T2944" s="17">
        <v>0</v>
      </c>
      <c r="U2944" s="17">
        <v>0</v>
      </c>
      <c r="V2944" s="17">
        <v>0</v>
      </c>
      <c r="W2944" s="17">
        <v>0</v>
      </c>
    </row>
    <row r="2945" spans="4:23" ht="15" customHeight="1" outlineLevel="2" x14ac:dyDescent="0.2">
      <c r="D2945" s="41" t="s">
        <v>1297</v>
      </c>
      <c r="E2945" s="17" t="s">
        <v>1298</v>
      </c>
      <c r="F2945" s="17">
        <v>3</v>
      </c>
      <c r="G2945" s="17">
        <v>0</v>
      </c>
      <c r="H2945" s="17">
        <v>3</v>
      </c>
      <c r="I2945" s="17">
        <v>3</v>
      </c>
      <c r="J2945" s="17">
        <v>0</v>
      </c>
      <c r="K2945" s="17">
        <v>3</v>
      </c>
      <c r="L2945" s="17">
        <v>3</v>
      </c>
      <c r="M2945" s="17">
        <v>0</v>
      </c>
      <c r="N2945" s="17">
        <v>3</v>
      </c>
      <c r="O2945" s="17">
        <v>3</v>
      </c>
      <c r="P2945" s="17">
        <v>0</v>
      </c>
      <c r="Q2945" s="17">
        <v>3</v>
      </c>
      <c r="R2945" s="17">
        <v>2</v>
      </c>
      <c r="S2945" s="17">
        <v>0</v>
      </c>
      <c r="T2945" s="17">
        <v>2</v>
      </c>
      <c r="U2945" s="17">
        <v>2</v>
      </c>
      <c r="V2945" s="17">
        <v>0</v>
      </c>
      <c r="W2945" s="17">
        <v>2</v>
      </c>
    </row>
    <row r="2946" spans="4:23" ht="15" customHeight="1" outlineLevel="2" x14ac:dyDescent="0.2">
      <c r="D2946" s="41" t="s">
        <v>1299</v>
      </c>
      <c r="E2946" s="17" t="s">
        <v>1300</v>
      </c>
      <c r="F2946" s="17">
        <v>4</v>
      </c>
      <c r="G2946" s="17">
        <v>0</v>
      </c>
      <c r="H2946" s="17">
        <v>4</v>
      </c>
      <c r="I2946" s="17">
        <v>3</v>
      </c>
      <c r="J2946" s="17">
        <v>0</v>
      </c>
      <c r="K2946" s="17">
        <v>3</v>
      </c>
      <c r="L2946" s="17">
        <v>2</v>
      </c>
      <c r="M2946" s="17">
        <v>0</v>
      </c>
      <c r="N2946" s="17">
        <v>2</v>
      </c>
      <c r="O2946" s="17">
        <v>2</v>
      </c>
      <c r="P2946" s="17">
        <v>0</v>
      </c>
      <c r="Q2946" s="17">
        <v>2</v>
      </c>
      <c r="R2946" s="17">
        <v>2</v>
      </c>
      <c r="S2946" s="17">
        <v>0</v>
      </c>
      <c r="T2946" s="17">
        <v>2</v>
      </c>
      <c r="U2946" s="17">
        <v>2</v>
      </c>
      <c r="V2946" s="17">
        <v>0</v>
      </c>
      <c r="W2946" s="17">
        <v>2</v>
      </c>
    </row>
    <row r="2947" spans="4:23" ht="15" customHeight="1" outlineLevel="2" x14ac:dyDescent="0.2">
      <c r="D2947" s="41" t="s">
        <v>1301</v>
      </c>
      <c r="E2947" s="17" t="s">
        <v>1302</v>
      </c>
      <c r="F2947" s="17">
        <v>25</v>
      </c>
      <c r="G2947" s="17">
        <v>0</v>
      </c>
      <c r="H2947" s="17">
        <v>25</v>
      </c>
      <c r="I2947" s="17">
        <v>27</v>
      </c>
      <c r="J2947" s="17">
        <v>0</v>
      </c>
      <c r="K2947" s="17">
        <v>27</v>
      </c>
      <c r="L2947" s="17">
        <v>27</v>
      </c>
      <c r="M2947" s="17">
        <v>0</v>
      </c>
      <c r="N2947" s="17">
        <v>27</v>
      </c>
      <c r="O2947" s="17">
        <v>27</v>
      </c>
      <c r="P2947" s="17">
        <v>0</v>
      </c>
      <c r="Q2947" s="17">
        <v>27</v>
      </c>
      <c r="R2947" s="17">
        <v>24</v>
      </c>
      <c r="S2947" s="17">
        <v>0</v>
      </c>
      <c r="T2947" s="17">
        <v>24</v>
      </c>
      <c r="U2947" s="17">
        <v>21</v>
      </c>
      <c r="V2947" s="17">
        <v>0</v>
      </c>
      <c r="W2947" s="17">
        <v>21</v>
      </c>
    </row>
    <row r="2948" spans="4:23" ht="15" customHeight="1" outlineLevel="2" x14ac:dyDescent="0.2">
      <c r="D2948" s="41" t="s">
        <v>1303</v>
      </c>
      <c r="E2948" s="17" t="s">
        <v>1304</v>
      </c>
      <c r="F2948" s="17">
        <v>0</v>
      </c>
      <c r="G2948" s="17">
        <v>0</v>
      </c>
      <c r="H2948" s="17">
        <v>0</v>
      </c>
      <c r="I2948" s="17">
        <v>0</v>
      </c>
      <c r="J2948" s="17">
        <v>0</v>
      </c>
      <c r="K2948" s="17">
        <v>0</v>
      </c>
      <c r="L2948" s="17">
        <v>0</v>
      </c>
      <c r="M2948" s="17">
        <v>0</v>
      </c>
      <c r="N2948" s="17">
        <v>0</v>
      </c>
      <c r="O2948" s="17">
        <v>2</v>
      </c>
      <c r="P2948" s="17">
        <v>0</v>
      </c>
      <c r="Q2948" s="17">
        <v>2</v>
      </c>
      <c r="R2948" s="17">
        <v>2</v>
      </c>
      <c r="S2948" s="17">
        <v>0</v>
      </c>
      <c r="T2948" s="17">
        <v>2</v>
      </c>
      <c r="U2948" s="17">
        <v>1</v>
      </c>
      <c r="V2948" s="17">
        <v>0</v>
      </c>
      <c r="W2948" s="17">
        <v>1</v>
      </c>
    </row>
    <row r="2949" spans="4:23" ht="15" customHeight="1" outlineLevel="2" x14ac:dyDescent="0.2">
      <c r="D2949" s="41" t="s">
        <v>1305</v>
      </c>
      <c r="E2949" s="17" t="s">
        <v>1306</v>
      </c>
      <c r="F2949" s="17">
        <v>1</v>
      </c>
      <c r="G2949" s="17">
        <v>0</v>
      </c>
      <c r="H2949" s="17">
        <v>1</v>
      </c>
      <c r="I2949" s="17">
        <v>1</v>
      </c>
      <c r="J2949" s="17">
        <v>0</v>
      </c>
      <c r="K2949" s="17">
        <v>1</v>
      </c>
      <c r="L2949" s="17">
        <v>2</v>
      </c>
      <c r="M2949" s="17">
        <v>0</v>
      </c>
      <c r="N2949" s="17">
        <v>2</v>
      </c>
      <c r="O2949" s="17">
        <v>2</v>
      </c>
      <c r="P2949" s="17">
        <v>0</v>
      </c>
      <c r="Q2949" s="17">
        <v>2</v>
      </c>
      <c r="R2949" s="17">
        <v>2</v>
      </c>
      <c r="S2949" s="17">
        <v>0</v>
      </c>
      <c r="T2949" s="17">
        <v>2</v>
      </c>
      <c r="U2949" s="17">
        <v>2</v>
      </c>
      <c r="V2949" s="17">
        <v>0</v>
      </c>
      <c r="W2949" s="17">
        <v>2</v>
      </c>
    </row>
    <row r="2950" spans="4:23" ht="15" customHeight="1" outlineLevel="2" x14ac:dyDescent="0.2">
      <c r="D2950" s="41" t="s">
        <v>1307</v>
      </c>
      <c r="E2950" s="17" t="s">
        <v>1308</v>
      </c>
      <c r="F2950" s="17">
        <v>1</v>
      </c>
      <c r="G2950" s="17">
        <v>0</v>
      </c>
      <c r="H2950" s="17">
        <v>1</v>
      </c>
      <c r="I2950" s="17">
        <v>1</v>
      </c>
      <c r="J2950" s="17">
        <v>0</v>
      </c>
      <c r="K2950" s="17">
        <v>1</v>
      </c>
      <c r="L2950" s="17">
        <v>1</v>
      </c>
      <c r="M2950" s="17">
        <v>0</v>
      </c>
      <c r="N2950" s="17">
        <v>1</v>
      </c>
      <c r="O2950" s="17">
        <v>1</v>
      </c>
      <c r="P2950" s="17">
        <v>0</v>
      </c>
      <c r="Q2950" s="17">
        <v>1</v>
      </c>
      <c r="R2950" s="17">
        <v>1</v>
      </c>
      <c r="S2950" s="17">
        <v>0</v>
      </c>
      <c r="T2950" s="17">
        <v>1</v>
      </c>
      <c r="U2950" s="17">
        <v>1</v>
      </c>
      <c r="V2950" s="17">
        <v>0</v>
      </c>
      <c r="W2950" s="17">
        <v>1</v>
      </c>
    </row>
    <row r="2951" spans="4:23" ht="15" customHeight="1" outlineLevel="2" x14ac:dyDescent="0.2">
      <c r="D2951" s="41" t="s">
        <v>1309</v>
      </c>
      <c r="E2951" s="17" t="s">
        <v>1310</v>
      </c>
      <c r="F2951" s="17">
        <v>70</v>
      </c>
      <c r="G2951" s="17">
        <v>19</v>
      </c>
      <c r="H2951" s="17">
        <v>51</v>
      </c>
      <c r="I2951" s="17">
        <v>70</v>
      </c>
      <c r="J2951" s="17">
        <v>17</v>
      </c>
      <c r="K2951" s="17">
        <v>53</v>
      </c>
      <c r="L2951" s="17">
        <v>64</v>
      </c>
      <c r="M2951" s="17">
        <v>19</v>
      </c>
      <c r="N2951" s="17">
        <v>45</v>
      </c>
      <c r="O2951" s="17">
        <v>58</v>
      </c>
      <c r="P2951" s="17">
        <v>15</v>
      </c>
      <c r="Q2951" s="17">
        <v>43</v>
      </c>
      <c r="R2951" s="17">
        <v>61</v>
      </c>
      <c r="S2951" s="17">
        <v>17</v>
      </c>
      <c r="T2951" s="17">
        <v>44</v>
      </c>
      <c r="U2951" s="17">
        <v>65</v>
      </c>
      <c r="V2951" s="17">
        <v>16</v>
      </c>
      <c r="W2951" s="17">
        <v>49</v>
      </c>
    </row>
    <row r="2952" spans="4:23" ht="15" customHeight="1" outlineLevel="2" x14ac:dyDescent="0.2">
      <c r="D2952" s="41" t="s">
        <v>1311</v>
      </c>
      <c r="E2952" s="17" t="s">
        <v>1312</v>
      </c>
      <c r="F2952" s="17">
        <v>15</v>
      </c>
      <c r="G2952" s="17">
        <v>4</v>
      </c>
      <c r="H2952" s="17">
        <v>11</v>
      </c>
      <c r="I2952" s="17">
        <v>18</v>
      </c>
      <c r="J2952" s="17">
        <v>5</v>
      </c>
      <c r="K2952" s="17">
        <v>13</v>
      </c>
      <c r="L2952" s="17">
        <v>15</v>
      </c>
      <c r="M2952" s="17">
        <v>4</v>
      </c>
      <c r="N2952" s="17">
        <v>11</v>
      </c>
      <c r="O2952" s="17">
        <v>16</v>
      </c>
      <c r="P2952" s="17">
        <v>4</v>
      </c>
      <c r="Q2952" s="17">
        <v>12</v>
      </c>
      <c r="R2952" s="17">
        <v>16</v>
      </c>
      <c r="S2952" s="17">
        <v>4</v>
      </c>
      <c r="T2952" s="17">
        <v>12</v>
      </c>
      <c r="U2952" s="17">
        <v>17</v>
      </c>
      <c r="V2952" s="17">
        <v>4</v>
      </c>
      <c r="W2952" s="17">
        <v>13</v>
      </c>
    </row>
    <row r="2953" spans="4:23" ht="15" customHeight="1" outlineLevel="2" x14ac:dyDescent="0.2">
      <c r="D2953" s="41" t="s">
        <v>1313</v>
      </c>
      <c r="E2953" s="17" t="s">
        <v>1314</v>
      </c>
      <c r="F2953" s="17">
        <v>16</v>
      </c>
      <c r="G2953" s="17">
        <v>2</v>
      </c>
      <c r="H2953" s="17">
        <v>14</v>
      </c>
      <c r="I2953" s="17">
        <v>15</v>
      </c>
      <c r="J2953" s="17">
        <v>1</v>
      </c>
      <c r="K2953" s="17">
        <v>14</v>
      </c>
      <c r="L2953" s="17">
        <v>14</v>
      </c>
      <c r="M2953" s="17">
        <v>0</v>
      </c>
      <c r="N2953" s="17">
        <v>14</v>
      </c>
      <c r="O2953" s="17">
        <v>13</v>
      </c>
      <c r="P2953" s="17">
        <v>0</v>
      </c>
      <c r="Q2953" s="17">
        <v>13</v>
      </c>
      <c r="R2953" s="17">
        <v>16</v>
      </c>
      <c r="S2953" s="17">
        <v>1</v>
      </c>
      <c r="T2953" s="17">
        <v>15</v>
      </c>
      <c r="U2953" s="17">
        <v>14</v>
      </c>
      <c r="V2953" s="17">
        <v>0</v>
      </c>
      <c r="W2953" s="17">
        <v>14</v>
      </c>
    </row>
    <row r="2954" spans="4:23" ht="15" customHeight="1" outlineLevel="2" x14ac:dyDescent="0.2">
      <c r="D2954" s="41" t="s">
        <v>1315</v>
      </c>
      <c r="E2954" s="17" t="s">
        <v>1316</v>
      </c>
      <c r="F2954" s="17">
        <v>17</v>
      </c>
      <c r="G2954" s="17">
        <v>4</v>
      </c>
      <c r="H2954" s="17">
        <v>13</v>
      </c>
      <c r="I2954" s="17">
        <v>15</v>
      </c>
      <c r="J2954" s="17">
        <v>4</v>
      </c>
      <c r="K2954" s="17">
        <v>11</v>
      </c>
      <c r="L2954" s="17">
        <v>12</v>
      </c>
      <c r="M2954" s="17">
        <v>3</v>
      </c>
      <c r="N2954" s="17">
        <v>9</v>
      </c>
      <c r="O2954" s="17">
        <v>12</v>
      </c>
      <c r="P2954" s="17">
        <v>3</v>
      </c>
      <c r="Q2954" s="17">
        <v>9</v>
      </c>
      <c r="R2954" s="17">
        <v>14</v>
      </c>
      <c r="S2954" s="17">
        <v>5</v>
      </c>
      <c r="T2954" s="17">
        <v>9</v>
      </c>
      <c r="U2954" s="17">
        <v>13</v>
      </c>
      <c r="V2954" s="17">
        <v>4</v>
      </c>
      <c r="W2954" s="17">
        <v>9</v>
      </c>
    </row>
    <row r="2955" spans="4:23" ht="15" customHeight="1" outlineLevel="2" x14ac:dyDescent="0.2">
      <c r="D2955" s="41" t="s">
        <v>1317</v>
      </c>
      <c r="E2955" s="17" t="s">
        <v>1318</v>
      </c>
      <c r="F2955" s="17">
        <v>3</v>
      </c>
      <c r="G2955" s="17">
        <v>1</v>
      </c>
      <c r="H2955" s="17">
        <v>2</v>
      </c>
      <c r="I2955" s="17">
        <v>4</v>
      </c>
      <c r="J2955" s="17">
        <v>2</v>
      </c>
      <c r="K2955" s="17">
        <v>2</v>
      </c>
      <c r="L2955" s="17">
        <v>6</v>
      </c>
      <c r="M2955" s="17">
        <v>2</v>
      </c>
      <c r="N2955" s="17">
        <v>4</v>
      </c>
      <c r="O2955" s="17">
        <v>6</v>
      </c>
      <c r="P2955" s="17">
        <v>2</v>
      </c>
      <c r="Q2955" s="17">
        <v>4</v>
      </c>
      <c r="R2955" s="17">
        <v>5</v>
      </c>
      <c r="S2955" s="17">
        <v>2</v>
      </c>
      <c r="T2955" s="17">
        <v>3</v>
      </c>
      <c r="U2955" s="17">
        <v>4</v>
      </c>
      <c r="V2955" s="17">
        <v>1</v>
      </c>
      <c r="W2955" s="17">
        <v>3</v>
      </c>
    </row>
    <row r="2956" spans="4:23" ht="15" customHeight="1" outlineLevel="2" x14ac:dyDescent="0.2">
      <c r="D2956" s="41" t="s">
        <v>1319</v>
      </c>
      <c r="E2956" s="17" t="s">
        <v>1320</v>
      </c>
      <c r="F2956" s="17">
        <v>35</v>
      </c>
      <c r="G2956" s="17">
        <v>18</v>
      </c>
      <c r="H2956" s="17">
        <v>17</v>
      </c>
      <c r="I2956" s="17">
        <v>33</v>
      </c>
      <c r="J2956" s="17">
        <v>15</v>
      </c>
      <c r="K2956" s="17">
        <v>18</v>
      </c>
      <c r="L2956" s="17">
        <v>29</v>
      </c>
      <c r="M2956" s="17">
        <v>16</v>
      </c>
      <c r="N2956" s="17">
        <v>13</v>
      </c>
      <c r="O2956" s="17">
        <v>30</v>
      </c>
      <c r="P2956" s="17">
        <v>17</v>
      </c>
      <c r="Q2956" s="17">
        <v>13</v>
      </c>
      <c r="R2956" s="17">
        <v>31</v>
      </c>
      <c r="S2956" s="17">
        <v>18</v>
      </c>
      <c r="T2956" s="17">
        <v>13</v>
      </c>
      <c r="U2956" s="17">
        <v>29</v>
      </c>
      <c r="V2956" s="17">
        <v>18</v>
      </c>
      <c r="W2956" s="17">
        <v>11</v>
      </c>
    </row>
    <row r="2957" spans="4:23" ht="15" customHeight="1" outlineLevel="2" x14ac:dyDescent="0.2">
      <c r="D2957" s="41" t="s">
        <v>1321</v>
      </c>
      <c r="E2957" s="17" t="s">
        <v>1322</v>
      </c>
      <c r="F2957" s="17">
        <v>9</v>
      </c>
      <c r="G2957" s="17">
        <v>5</v>
      </c>
      <c r="H2957" s="17">
        <v>4</v>
      </c>
      <c r="I2957" s="17">
        <v>9</v>
      </c>
      <c r="J2957" s="17">
        <v>5</v>
      </c>
      <c r="K2957" s="17">
        <v>4</v>
      </c>
      <c r="L2957" s="17">
        <v>8</v>
      </c>
      <c r="M2957" s="17">
        <v>3</v>
      </c>
      <c r="N2957" s="17">
        <v>5</v>
      </c>
      <c r="O2957" s="17">
        <v>9</v>
      </c>
      <c r="P2957" s="17">
        <v>4</v>
      </c>
      <c r="Q2957" s="17">
        <v>5</v>
      </c>
      <c r="R2957" s="17">
        <v>8</v>
      </c>
      <c r="S2957" s="17">
        <v>3</v>
      </c>
      <c r="T2957" s="17">
        <v>5</v>
      </c>
      <c r="U2957" s="17">
        <v>8</v>
      </c>
      <c r="V2957" s="17">
        <v>4</v>
      </c>
      <c r="W2957" s="17">
        <v>4</v>
      </c>
    </row>
    <row r="2958" spans="4:23" ht="15" customHeight="1" outlineLevel="2" x14ac:dyDescent="0.2">
      <c r="D2958" s="41" t="s">
        <v>1323</v>
      </c>
      <c r="E2958" s="17" t="s">
        <v>1324</v>
      </c>
      <c r="F2958" s="17">
        <v>33</v>
      </c>
      <c r="G2958" s="17">
        <v>22</v>
      </c>
      <c r="H2958" s="17">
        <v>11</v>
      </c>
      <c r="I2958" s="17">
        <v>32</v>
      </c>
      <c r="J2958" s="17">
        <v>22</v>
      </c>
      <c r="K2958" s="17">
        <v>10</v>
      </c>
      <c r="L2958" s="17">
        <v>28</v>
      </c>
      <c r="M2958" s="17">
        <v>16</v>
      </c>
      <c r="N2958" s="17">
        <v>12</v>
      </c>
      <c r="O2958" s="17">
        <v>26</v>
      </c>
      <c r="P2958" s="17">
        <v>15</v>
      </c>
      <c r="Q2958" s="17">
        <v>11</v>
      </c>
      <c r="R2958" s="17">
        <v>24</v>
      </c>
      <c r="S2958" s="17">
        <v>12</v>
      </c>
      <c r="T2958" s="17">
        <v>12</v>
      </c>
      <c r="U2958" s="17">
        <v>20</v>
      </c>
      <c r="V2958" s="17">
        <v>7</v>
      </c>
      <c r="W2958" s="17">
        <v>13</v>
      </c>
    </row>
    <row r="2959" spans="4:23" ht="15" customHeight="1" outlineLevel="2" x14ac:dyDescent="0.2">
      <c r="D2959" s="41" t="s">
        <v>1325</v>
      </c>
      <c r="E2959" s="17" t="s">
        <v>1326</v>
      </c>
      <c r="F2959" s="17">
        <v>14</v>
      </c>
      <c r="G2959" s="17">
        <v>13</v>
      </c>
      <c r="H2959" s="17">
        <v>1</v>
      </c>
      <c r="I2959" s="17">
        <v>15</v>
      </c>
      <c r="J2959" s="17">
        <v>13</v>
      </c>
      <c r="K2959" s="17">
        <v>2</v>
      </c>
      <c r="L2959" s="17">
        <v>17</v>
      </c>
      <c r="M2959" s="17">
        <v>15</v>
      </c>
      <c r="N2959" s="17">
        <v>2</v>
      </c>
      <c r="O2959" s="17">
        <v>15</v>
      </c>
      <c r="P2959" s="17">
        <v>13</v>
      </c>
      <c r="Q2959" s="17">
        <v>2</v>
      </c>
      <c r="R2959" s="17">
        <v>11</v>
      </c>
      <c r="S2959" s="17">
        <v>11</v>
      </c>
      <c r="T2959" s="17">
        <v>0</v>
      </c>
      <c r="U2959" s="17">
        <v>10</v>
      </c>
      <c r="V2959" s="17">
        <v>10</v>
      </c>
      <c r="W2959" s="17">
        <v>0</v>
      </c>
    </row>
    <row r="2960" spans="4:23" ht="15" customHeight="1" outlineLevel="2" x14ac:dyDescent="0.2">
      <c r="D2960" s="41" t="s">
        <v>1327</v>
      </c>
      <c r="E2960" s="17" t="s">
        <v>1328</v>
      </c>
      <c r="F2960" s="17">
        <v>0</v>
      </c>
      <c r="G2960" s="17">
        <v>0</v>
      </c>
      <c r="H2960" s="17">
        <v>0</v>
      </c>
      <c r="I2960" s="17">
        <v>0</v>
      </c>
      <c r="J2960" s="17">
        <v>0</v>
      </c>
      <c r="K2960" s="17">
        <v>0</v>
      </c>
      <c r="L2960" s="17">
        <v>1</v>
      </c>
      <c r="M2960" s="17">
        <v>1</v>
      </c>
      <c r="N2960" s="17">
        <v>0</v>
      </c>
      <c r="O2960" s="17">
        <v>1</v>
      </c>
      <c r="P2960" s="17">
        <v>1</v>
      </c>
      <c r="Q2960" s="17">
        <v>0</v>
      </c>
      <c r="R2960" s="17">
        <v>0</v>
      </c>
      <c r="S2960" s="17">
        <v>0</v>
      </c>
      <c r="T2960" s="17">
        <v>0</v>
      </c>
      <c r="U2960" s="17">
        <v>0</v>
      </c>
      <c r="V2960" s="17">
        <v>0</v>
      </c>
      <c r="W2960" s="17">
        <v>0</v>
      </c>
    </row>
    <row r="2961" spans="3:28" ht="15" customHeight="1" outlineLevel="2" x14ac:dyDescent="0.2">
      <c r="D2961" s="41" t="s">
        <v>1329</v>
      </c>
      <c r="E2961" s="17" t="s">
        <v>1330</v>
      </c>
      <c r="F2961" s="17">
        <v>1</v>
      </c>
      <c r="G2961" s="17">
        <v>0</v>
      </c>
      <c r="H2961" s="17">
        <v>1</v>
      </c>
      <c r="I2961" s="17">
        <v>1</v>
      </c>
      <c r="J2961" s="17">
        <v>0</v>
      </c>
      <c r="K2961" s="17">
        <v>1</v>
      </c>
      <c r="L2961" s="17">
        <v>1</v>
      </c>
      <c r="M2961" s="17">
        <v>0</v>
      </c>
      <c r="N2961" s="17">
        <v>1</v>
      </c>
      <c r="O2961" s="17">
        <v>1</v>
      </c>
      <c r="P2961" s="17">
        <v>0</v>
      </c>
      <c r="Q2961" s="17">
        <v>1</v>
      </c>
      <c r="R2961" s="17">
        <v>1</v>
      </c>
      <c r="S2961" s="17">
        <v>0</v>
      </c>
      <c r="T2961" s="17">
        <v>1</v>
      </c>
      <c r="U2961" s="17">
        <v>1</v>
      </c>
      <c r="V2961" s="17">
        <v>0</v>
      </c>
      <c r="W2961" s="17">
        <v>1</v>
      </c>
    </row>
    <row r="2962" spans="3:28" ht="15" customHeight="1" outlineLevel="2" x14ac:dyDescent="0.2">
      <c r="D2962" s="41" t="s">
        <v>1331</v>
      </c>
      <c r="E2962" s="17" t="s">
        <v>1332</v>
      </c>
      <c r="F2962" s="17">
        <v>18</v>
      </c>
      <c r="G2962" s="17">
        <v>7</v>
      </c>
      <c r="H2962" s="17">
        <v>11</v>
      </c>
      <c r="I2962" s="17">
        <v>13</v>
      </c>
      <c r="J2962" s="17">
        <v>3</v>
      </c>
      <c r="K2962" s="17">
        <v>10</v>
      </c>
      <c r="L2962" s="17">
        <v>12</v>
      </c>
      <c r="M2962" s="17">
        <v>3</v>
      </c>
      <c r="N2962" s="17">
        <v>9</v>
      </c>
      <c r="O2962" s="17">
        <v>11</v>
      </c>
      <c r="P2962" s="17">
        <v>4</v>
      </c>
      <c r="Q2962" s="17">
        <v>7</v>
      </c>
      <c r="R2962" s="17">
        <v>8</v>
      </c>
      <c r="S2962" s="17">
        <v>2</v>
      </c>
      <c r="T2962" s="17">
        <v>6</v>
      </c>
      <c r="U2962" s="17">
        <v>9</v>
      </c>
      <c r="V2962" s="17">
        <v>2</v>
      </c>
      <c r="W2962" s="17">
        <v>7</v>
      </c>
    </row>
    <row r="2963" spans="3:28" ht="15" customHeight="1" outlineLevel="1" x14ac:dyDescent="0.2">
      <c r="C2963" s="226" t="s">
        <v>1333</v>
      </c>
      <c r="E2963" s="225" t="s">
        <v>1334</v>
      </c>
      <c r="F2963" s="227">
        <v>2391</v>
      </c>
      <c r="G2963" s="17">
        <v>628</v>
      </c>
      <c r="H2963" s="227">
        <v>1763</v>
      </c>
      <c r="I2963" s="227">
        <v>2341</v>
      </c>
      <c r="J2963" s="17">
        <v>570</v>
      </c>
      <c r="K2963" s="227">
        <v>1771</v>
      </c>
      <c r="L2963" s="227">
        <v>2384</v>
      </c>
      <c r="M2963" s="17">
        <v>593</v>
      </c>
      <c r="N2963" s="227">
        <v>1791</v>
      </c>
      <c r="O2963" s="227">
        <v>2391</v>
      </c>
      <c r="P2963" s="17">
        <v>627</v>
      </c>
      <c r="Q2963" s="227">
        <v>1764</v>
      </c>
      <c r="R2963" s="227">
        <v>2378</v>
      </c>
      <c r="S2963" s="17">
        <v>630</v>
      </c>
      <c r="T2963" s="227">
        <v>1748</v>
      </c>
      <c r="U2963" s="227">
        <v>2403</v>
      </c>
      <c r="V2963" s="17">
        <v>662</v>
      </c>
      <c r="W2963" s="227">
        <v>1741</v>
      </c>
      <c r="AB2963" s="270"/>
    </row>
    <row r="2964" spans="3:28" ht="15" customHeight="1" outlineLevel="2" x14ac:dyDescent="0.2">
      <c r="D2964" s="41" t="s">
        <v>1335</v>
      </c>
      <c r="E2964" s="17" t="s">
        <v>1336</v>
      </c>
      <c r="F2964" s="17">
        <v>79</v>
      </c>
      <c r="G2964" s="17">
        <v>3</v>
      </c>
      <c r="H2964" s="17">
        <v>76</v>
      </c>
      <c r="I2964" s="17">
        <v>77</v>
      </c>
      <c r="J2964" s="17">
        <v>3</v>
      </c>
      <c r="K2964" s="17">
        <v>74</v>
      </c>
      <c r="L2964" s="17">
        <v>71</v>
      </c>
      <c r="M2964" s="17">
        <v>1</v>
      </c>
      <c r="N2964" s="17">
        <v>70</v>
      </c>
      <c r="O2964" s="17">
        <v>69</v>
      </c>
      <c r="P2964" s="17">
        <v>2</v>
      </c>
      <c r="Q2964" s="17">
        <v>67</v>
      </c>
      <c r="R2964" s="17">
        <v>59</v>
      </c>
      <c r="S2964" s="17">
        <v>4</v>
      </c>
      <c r="T2964" s="17">
        <v>55</v>
      </c>
      <c r="U2964" s="17">
        <v>55</v>
      </c>
      <c r="V2964" s="17">
        <v>2</v>
      </c>
      <c r="W2964" s="17">
        <v>53</v>
      </c>
    </row>
    <row r="2965" spans="3:28" ht="15" customHeight="1" outlineLevel="2" x14ac:dyDescent="0.2">
      <c r="D2965" s="41" t="s">
        <v>1337</v>
      </c>
      <c r="E2965" s="17" t="s">
        <v>1338</v>
      </c>
      <c r="F2965" s="17">
        <v>3</v>
      </c>
      <c r="G2965" s="17">
        <v>1</v>
      </c>
      <c r="H2965" s="17">
        <v>2</v>
      </c>
      <c r="I2965" s="17">
        <v>2</v>
      </c>
      <c r="J2965" s="17">
        <v>0</v>
      </c>
      <c r="K2965" s="17">
        <v>2</v>
      </c>
      <c r="L2965" s="17">
        <v>2</v>
      </c>
      <c r="M2965" s="17">
        <v>0</v>
      </c>
      <c r="N2965" s="17">
        <v>2</v>
      </c>
      <c r="O2965" s="17">
        <v>1</v>
      </c>
      <c r="P2965" s="17">
        <v>0</v>
      </c>
      <c r="Q2965" s="17">
        <v>1</v>
      </c>
      <c r="R2965" s="17">
        <v>1</v>
      </c>
      <c r="S2965" s="17">
        <v>0</v>
      </c>
      <c r="T2965" s="17">
        <v>1</v>
      </c>
      <c r="U2965" s="17">
        <v>0</v>
      </c>
      <c r="V2965" s="17">
        <v>0</v>
      </c>
      <c r="W2965" s="17">
        <v>0</v>
      </c>
    </row>
    <row r="2966" spans="3:28" ht="15" customHeight="1" outlineLevel="2" x14ac:dyDescent="0.2">
      <c r="D2966" s="41" t="s">
        <v>1339</v>
      </c>
      <c r="E2966" s="17" t="s">
        <v>1340</v>
      </c>
      <c r="F2966" s="17">
        <v>165</v>
      </c>
      <c r="G2966" s="17">
        <v>80</v>
      </c>
      <c r="H2966" s="17">
        <v>85</v>
      </c>
      <c r="I2966" s="17">
        <v>164</v>
      </c>
      <c r="J2966" s="17">
        <v>72</v>
      </c>
      <c r="K2966" s="17">
        <v>92</v>
      </c>
      <c r="L2966" s="17">
        <v>156</v>
      </c>
      <c r="M2966" s="17">
        <v>69</v>
      </c>
      <c r="N2966" s="17">
        <v>87</v>
      </c>
      <c r="O2966" s="17">
        <v>153</v>
      </c>
      <c r="P2966" s="17">
        <v>70</v>
      </c>
      <c r="Q2966" s="17">
        <v>83</v>
      </c>
      <c r="R2966" s="17">
        <v>149</v>
      </c>
      <c r="S2966" s="17">
        <v>65</v>
      </c>
      <c r="T2966" s="17">
        <v>84</v>
      </c>
      <c r="U2966" s="17">
        <v>151</v>
      </c>
      <c r="V2966" s="17">
        <v>67</v>
      </c>
      <c r="W2966" s="17">
        <v>84</v>
      </c>
    </row>
    <row r="2967" spans="3:28" ht="15" customHeight="1" outlineLevel="2" x14ac:dyDescent="0.2">
      <c r="D2967" s="41" t="s">
        <v>1341</v>
      </c>
      <c r="E2967" s="17" t="s">
        <v>1342</v>
      </c>
      <c r="F2967" s="17">
        <v>14</v>
      </c>
      <c r="G2967" s="17">
        <v>3</v>
      </c>
      <c r="H2967" s="17">
        <v>11</v>
      </c>
      <c r="I2967" s="17">
        <v>13</v>
      </c>
      <c r="J2967" s="17">
        <v>2</v>
      </c>
      <c r="K2967" s="17">
        <v>11</v>
      </c>
      <c r="L2967" s="17">
        <v>11</v>
      </c>
      <c r="M2967" s="17">
        <v>2</v>
      </c>
      <c r="N2967" s="17">
        <v>9</v>
      </c>
      <c r="O2967" s="17">
        <v>11</v>
      </c>
      <c r="P2967" s="17">
        <v>2</v>
      </c>
      <c r="Q2967" s="17">
        <v>9</v>
      </c>
      <c r="R2967" s="17">
        <v>7</v>
      </c>
      <c r="S2967" s="17">
        <v>0</v>
      </c>
      <c r="T2967" s="17">
        <v>7</v>
      </c>
      <c r="U2967" s="17">
        <v>7</v>
      </c>
      <c r="V2967" s="17">
        <v>0</v>
      </c>
      <c r="W2967" s="17">
        <v>7</v>
      </c>
    </row>
    <row r="2968" spans="3:28" ht="15" customHeight="1" outlineLevel="2" x14ac:dyDescent="0.2">
      <c r="D2968" s="41" t="s">
        <v>1343</v>
      </c>
      <c r="E2968" s="17" t="s">
        <v>1344</v>
      </c>
      <c r="F2968" s="17">
        <v>41</v>
      </c>
      <c r="G2968" s="17">
        <v>2</v>
      </c>
      <c r="H2968" s="17">
        <v>39</v>
      </c>
      <c r="I2968" s="17">
        <v>40</v>
      </c>
      <c r="J2968" s="17">
        <v>1</v>
      </c>
      <c r="K2968" s="17">
        <v>39</v>
      </c>
      <c r="L2968" s="17">
        <v>42</v>
      </c>
      <c r="M2968" s="17">
        <v>1</v>
      </c>
      <c r="N2968" s="17">
        <v>41</v>
      </c>
      <c r="O2968" s="17">
        <v>37</v>
      </c>
      <c r="P2968" s="17">
        <v>2</v>
      </c>
      <c r="Q2968" s="17">
        <v>35</v>
      </c>
      <c r="R2968" s="17">
        <v>39</v>
      </c>
      <c r="S2968" s="17">
        <v>2</v>
      </c>
      <c r="T2968" s="17">
        <v>37</v>
      </c>
      <c r="U2968" s="17">
        <v>42</v>
      </c>
      <c r="V2968" s="17">
        <v>3</v>
      </c>
      <c r="W2968" s="17">
        <v>39</v>
      </c>
    </row>
    <row r="2969" spans="3:28" ht="15" customHeight="1" outlineLevel="2" x14ac:dyDescent="0.2">
      <c r="D2969" s="41" t="s">
        <v>1345</v>
      </c>
      <c r="E2969" s="17" t="s">
        <v>1346</v>
      </c>
      <c r="F2969" s="17">
        <v>11</v>
      </c>
      <c r="G2969" s="17">
        <v>1</v>
      </c>
      <c r="H2969" s="17">
        <v>10</v>
      </c>
      <c r="I2969" s="17">
        <v>11</v>
      </c>
      <c r="J2969" s="17">
        <v>1</v>
      </c>
      <c r="K2969" s="17">
        <v>10</v>
      </c>
      <c r="L2969" s="17">
        <v>10</v>
      </c>
      <c r="M2969" s="17">
        <v>1</v>
      </c>
      <c r="N2969" s="17">
        <v>9</v>
      </c>
      <c r="O2969" s="17">
        <v>13</v>
      </c>
      <c r="P2969" s="17">
        <v>2</v>
      </c>
      <c r="Q2969" s="17">
        <v>11</v>
      </c>
      <c r="R2969" s="17">
        <v>12</v>
      </c>
      <c r="S2969" s="17">
        <v>2</v>
      </c>
      <c r="T2969" s="17">
        <v>10</v>
      </c>
      <c r="U2969" s="17">
        <v>11</v>
      </c>
      <c r="V2969" s="17">
        <v>2</v>
      </c>
      <c r="W2969" s="17">
        <v>9</v>
      </c>
    </row>
    <row r="2970" spans="3:28" ht="15" customHeight="1" outlineLevel="2" x14ac:dyDescent="0.2">
      <c r="D2970" s="41" t="s">
        <v>1347</v>
      </c>
      <c r="E2970" s="17" t="s">
        <v>1348</v>
      </c>
      <c r="F2970" s="17">
        <v>9</v>
      </c>
      <c r="G2970" s="17">
        <v>8</v>
      </c>
      <c r="H2970" s="17">
        <v>1</v>
      </c>
      <c r="I2970" s="17">
        <v>7</v>
      </c>
      <c r="J2970" s="17">
        <v>6</v>
      </c>
      <c r="K2970" s="17">
        <v>1</v>
      </c>
      <c r="L2970" s="17">
        <v>4</v>
      </c>
      <c r="M2970" s="17">
        <v>3</v>
      </c>
      <c r="N2970" s="17">
        <v>1</v>
      </c>
      <c r="O2970" s="17">
        <v>4</v>
      </c>
      <c r="P2970" s="17">
        <v>3</v>
      </c>
      <c r="Q2970" s="17">
        <v>1</v>
      </c>
      <c r="R2970" s="17">
        <v>5</v>
      </c>
      <c r="S2970" s="17">
        <v>4</v>
      </c>
      <c r="T2970" s="17">
        <v>1</v>
      </c>
      <c r="U2970" s="17">
        <v>6</v>
      </c>
      <c r="V2970" s="17">
        <v>5</v>
      </c>
      <c r="W2970" s="17">
        <v>1</v>
      </c>
    </row>
    <row r="2971" spans="3:28" ht="15" customHeight="1" outlineLevel="2" x14ac:dyDescent="0.2">
      <c r="D2971" s="41" t="s">
        <v>1349</v>
      </c>
      <c r="E2971" s="17" t="s">
        <v>1350</v>
      </c>
      <c r="F2971" s="17">
        <v>2</v>
      </c>
      <c r="G2971" s="17">
        <v>0</v>
      </c>
      <c r="H2971" s="17">
        <v>2</v>
      </c>
      <c r="I2971" s="17">
        <v>2</v>
      </c>
      <c r="J2971" s="17">
        <v>0</v>
      </c>
      <c r="K2971" s="17">
        <v>2</v>
      </c>
      <c r="L2971" s="17">
        <v>3</v>
      </c>
      <c r="M2971" s="17">
        <v>0</v>
      </c>
      <c r="N2971" s="17">
        <v>3</v>
      </c>
      <c r="O2971" s="17">
        <v>2</v>
      </c>
      <c r="P2971" s="17">
        <v>0</v>
      </c>
      <c r="Q2971" s="17">
        <v>2</v>
      </c>
      <c r="R2971" s="17">
        <v>2</v>
      </c>
      <c r="S2971" s="17">
        <v>0</v>
      </c>
      <c r="T2971" s="17">
        <v>2</v>
      </c>
      <c r="U2971" s="17">
        <v>2</v>
      </c>
      <c r="V2971" s="17">
        <v>0</v>
      </c>
      <c r="W2971" s="17">
        <v>2</v>
      </c>
    </row>
    <row r="2972" spans="3:28" ht="15" customHeight="1" outlineLevel="2" x14ac:dyDescent="0.2">
      <c r="D2972" s="41" t="s">
        <v>1351</v>
      </c>
      <c r="E2972" s="17" t="s">
        <v>1352</v>
      </c>
      <c r="F2972" s="17">
        <v>0</v>
      </c>
      <c r="G2972" s="17">
        <v>0</v>
      </c>
      <c r="H2972" s="17">
        <v>0</v>
      </c>
      <c r="I2972" s="17">
        <v>0</v>
      </c>
      <c r="J2972" s="17">
        <v>0</v>
      </c>
      <c r="K2972" s="17">
        <v>0</v>
      </c>
      <c r="L2972" s="17">
        <v>0</v>
      </c>
      <c r="M2972" s="17">
        <v>0</v>
      </c>
      <c r="N2972" s="17">
        <v>0</v>
      </c>
      <c r="O2972" s="17">
        <v>0</v>
      </c>
      <c r="P2972" s="17">
        <v>0</v>
      </c>
      <c r="Q2972" s="17">
        <v>0</v>
      </c>
      <c r="R2972" s="17">
        <v>0</v>
      </c>
      <c r="S2972" s="17">
        <v>0</v>
      </c>
      <c r="T2972" s="17">
        <v>0</v>
      </c>
      <c r="U2972" s="17">
        <v>0</v>
      </c>
      <c r="V2972" s="17">
        <v>0</v>
      </c>
      <c r="W2972" s="17">
        <v>0</v>
      </c>
    </row>
    <row r="2973" spans="3:28" ht="15" customHeight="1" outlineLevel="2" x14ac:dyDescent="0.2">
      <c r="D2973" s="41" t="s">
        <v>1353</v>
      </c>
      <c r="E2973" s="17" t="s">
        <v>1354</v>
      </c>
      <c r="F2973" s="17">
        <v>2</v>
      </c>
      <c r="G2973" s="17">
        <v>0</v>
      </c>
      <c r="H2973" s="17">
        <v>2</v>
      </c>
      <c r="I2973" s="17">
        <v>1</v>
      </c>
      <c r="J2973" s="17">
        <v>0</v>
      </c>
      <c r="K2973" s="17">
        <v>1</v>
      </c>
      <c r="L2973" s="17">
        <v>1</v>
      </c>
      <c r="M2973" s="17">
        <v>0</v>
      </c>
      <c r="N2973" s="17">
        <v>1</v>
      </c>
      <c r="O2973" s="17">
        <v>1</v>
      </c>
      <c r="P2973" s="17">
        <v>0</v>
      </c>
      <c r="Q2973" s="17">
        <v>1</v>
      </c>
      <c r="R2973" s="17">
        <v>2</v>
      </c>
      <c r="S2973" s="17">
        <v>0</v>
      </c>
      <c r="T2973" s="17">
        <v>2</v>
      </c>
      <c r="U2973" s="17">
        <v>2</v>
      </c>
      <c r="V2973" s="17">
        <v>0</v>
      </c>
      <c r="W2973" s="17">
        <v>2</v>
      </c>
    </row>
    <row r="2974" spans="3:28" ht="15" customHeight="1" outlineLevel="2" x14ac:dyDescent="0.2">
      <c r="D2974" s="41" t="s">
        <v>1355</v>
      </c>
      <c r="E2974" s="17" t="s">
        <v>1356</v>
      </c>
      <c r="F2974" s="17">
        <v>3</v>
      </c>
      <c r="G2974" s="17">
        <v>0</v>
      </c>
      <c r="H2974" s="17">
        <v>3</v>
      </c>
      <c r="I2974" s="17">
        <v>6</v>
      </c>
      <c r="J2974" s="17">
        <v>0</v>
      </c>
      <c r="K2974" s="17">
        <v>6</v>
      </c>
      <c r="L2974" s="17">
        <v>4</v>
      </c>
      <c r="M2974" s="17">
        <v>0</v>
      </c>
      <c r="N2974" s="17">
        <v>4</v>
      </c>
      <c r="O2974" s="17">
        <v>5</v>
      </c>
      <c r="P2974" s="17">
        <v>0</v>
      </c>
      <c r="Q2974" s="17">
        <v>5</v>
      </c>
      <c r="R2974" s="17">
        <v>2</v>
      </c>
      <c r="S2974" s="17">
        <v>0</v>
      </c>
      <c r="T2974" s="17">
        <v>2</v>
      </c>
      <c r="U2974" s="17">
        <v>2</v>
      </c>
      <c r="V2974" s="17">
        <v>0</v>
      </c>
      <c r="W2974" s="17">
        <v>2</v>
      </c>
    </row>
    <row r="2975" spans="3:28" ht="15" customHeight="1" outlineLevel="2" x14ac:dyDescent="0.2">
      <c r="D2975" s="41" t="s">
        <v>1357</v>
      </c>
      <c r="E2975" s="17" t="s">
        <v>1358</v>
      </c>
      <c r="F2975" s="17">
        <v>2</v>
      </c>
      <c r="G2975" s="17">
        <v>0</v>
      </c>
      <c r="H2975" s="17">
        <v>2</v>
      </c>
      <c r="I2975" s="17">
        <v>1</v>
      </c>
      <c r="J2975" s="17">
        <v>0</v>
      </c>
      <c r="K2975" s="17">
        <v>1</v>
      </c>
      <c r="L2975" s="17">
        <v>1</v>
      </c>
      <c r="M2975" s="17">
        <v>0</v>
      </c>
      <c r="N2975" s="17">
        <v>1</v>
      </c>
      <c r="O2975" s="17">
        <v>2</v>
      </c>
      <c r="P2975" s="17">
        <v>0</v>
      </c>
      <c r="Q2975" s="17">
        <v>2</v>
      </c>
      <c r="R2975" s="17">
        <v>1</v>
      </c>
      <c r="S2975" s="17">
        <v>0</v>
      </c>
      <c r="T2975" s="17">
        <v>1</v>
      </c>
      <c r="U2975" s="17">
        <v>1</v>
      </c>
      <c r="V2975" s="17">
        <v>0</v>
      </c>
      <c r="W2975" s="17">
        <v>1</v>
      </c>
    </row>
    <row r="2976" spans="3:28" ht="15" customHeight="1" outlineLevel="2" x14ac:dyDescent="0.2">
      <c r="D2976" s="41" t="s">
        <v>1359</v>
      </c>
      <c r="E2976" s="17" t="s">
        <v>1360</v>
      </c>
      <c r="F2976" s="17">
        <v>3</v>
      </c>
      <c r="G2976" s="17">
        <v>0</v>
      </c>
      <c r="H2976" s="17">
        <v>3</v>
      </c>
      <c r="I2976" s="17">
        <v>3</v>
      </c>
      <c r="J2976" s="17">
        <v>0</v>
      </c>
      <c r="K2976" s="17">
        <v>3</v>
      </c>
      <c r="L2976" s="17">
        <v>3</v>
      </c>
      <c r="M2976" s="17">
        <v>0</v>
      </c>
      <c r="N2976" s="17">
        <v>3</v>
      </c>
      <c r="O2976" s="17">
        <v>3</v>
      </c>
      <c r="P2976" s="17">
        <v>0</v>
      </c>
      <c r="Q2976" s="17">
        <v>3</v>
      </c>
      <c r="R2976" s="17">
        <v>0</v>
      </c>
      <c r="S2976" s="17">
        <v>0</v>
      </c>
      <c r="T2976" s="17">
        <v>0</v>
      </c>
      <c r="U2976" s="17">
        <v>0</v>
      </c>
      <c r="V2976" s="17">
        <v>0</v>
      </c>
      <c r="W2976" s="17">
        <v>0</v>
      </c>
    </row>
    <row r="2977" spans="4:23" ht="15" customHeight="1" outlineLevel="2" x14ac:dyDescent="0.2">
      <c r="D2977" s="41" t="s">
        <v>1361</v>
      </c>
      <c r="E2977" s="17" t="s">
        <v>1362</v>
      </c>
      <c r="F2977" s="17">
        <v>8</v>
      </c>
      <c r="G2977" s="17">
        <v>0</v>
      </c>
      <c r="H2977" s="17">
        <v>8</v>
      </c>
      <c r="I2977" s="17">
        <v>8</v>
      </c>
      <c r="J2977" s="17">
        <v>0</v>
      </c>
      <c r="K2977" s="17">
        <v>8</v>
      </c>
      <c r="L2977" s="17">
        <v>8</v>
      </c>
      <c r="M2977" s="17">
        <v>0</v>
      </c>
      <c r="N2977" s="17">
        <v>8</v>
      </c>
      <c r="O2977" s="17">
        <v>7</v>
      </c>
      <c r="P2977" s="17">
        <v>0</v>
      </c>
      <c r="Q2977" s="17">
        <v>7</v>
      </c>
      <c r="R2977" s="17">
        <v>7</v>
      </c>
      <c r="S2977" s="17">
        <v>0</v>
      </c>
      <c r="T2977" s="17">
        <v>7</v>
      </c>
      <c r="U2977" s="17">
        <v>8</v>
      </c>
      <c r="V2977" s="17">
        <v>0</v>
      </c>
      <c r="W2977" s="17">
        <v>8</v>
      </c>
    </row>
    <row r="2978" spans="4:23" ht="15" customHeight="1" outlineLevel="2" x14ac:dyDescent="0.2">
      <c r="D2978" s="41" t="s">
        <v>1363</v>
      </c>
      <c r="E2978" s="17" t="s">
        <v>1364</v>
      </c>
      <c r="F2978" s="17">
        <v>5</v>
      </c>
      <c r="G2978" s="17">
        <v>3</v>
      </c>
      <c r="H2978" s="17">
        <v>2</v>
      </c>
      <c r="I2978" s="17">
        <v>6</v>
      </c>
      <c r="J2978" s="17">
        <v>3</v>
      </c>
      <c r="K2978" s="17">
        <v>3</v>
      </c>
      <c r="L2978" s="17">
        <v>6</v>
      </c>
      <c r="M2978" s="17">
        <v>3</v>
      </c>
      <c r="N2978" s="17">
        <v>3</v>
      </c>
      <c r="O2978" s="17">
        <v>6</v>
      </c>
      <c r="P2978" s="17">
        <v>3</v>
      </c>
      <c r="Q2978" s="17">
        <v>3</v>
      </c>
      <c r="R2978" s="17">
        <v>7</v>
      </c>
      <c r="S2978" s="17">
        <v>4</v>
      </c>
      <c r="T2978" s="17">
        <v>3</v>
      </c>
      <c r="U2978" s="17">
        <v>4</v>
      </c>
      <c r="V2978" s="17">
        <v>2</v>
      </c>
      <c r="W2978" s="17">
        <v>2</v>
      </c>
    </row>
    <row r="2979" spans="4:23" ht="15" customHeight="1" outlineLevel="2" x14ac:dyDescent="0.2">
      <c r="D2979" s="41" t="s">
        <v>1365</v>
      </c>
      <c r="E2979" s="17" t="s">
        <v>1366</v>
      </c>
      <c r="F2979" s="17">
        <v>241</v>
      </c>
      <c r="G2979" s="17">
        <v>228</v>
      </c>
      <c r="H2979" s="17">
        <v>13</v>
      </c>
      <c r="I2979" s="17">
        <v>217</v>
      </c>
      <c r="J2979" s="17">
        <v>204</v>
      </c>
      <c r="K2979" s="17">
        <v>13</v>
      </c>
      <c r="L2979" s="17">
        <v>212</v>
      </c>
      <c r="M2979" s="17">
        <v>200</v>
      </c>
      <c r="N2979" s="17">
        <v>12</v>
      </c>
      <c r="O2979" s="17">
        <v>216</v>
      </c>
      <c r="P2979" s="17">
        <v>204</v>
      </c>
      <c r="Q2979" s="17">
        <v>12</v>
      </c>
      <c r="R2979" s="17">
        <v>216</v>
      </c>
      <c r="S2979" s="17">
        <v>200</v>
      </c>
      <c r="T2979" s="17">
        <v>16</v>
      </c>
      <c r="U2979" s="17">
        <v>229</v>
      </c>
      <c r="V2979" s="17">
        <v>215</v>
      </c>
      <c r="W2979" s="17">
        <v>14</v>
      </c>
    </row>
    <row r="2980" spans="4:23" ht="15" customHeight="1" outlineLevel="2" x14ac:dyDescent="0.2">
      <c r="D2980" s="41" t="s">
        <v>1367</v>
      </c>
      <c r="E2980" s="17" t="s">
        <v>1368</v>
      </c>
      <c r="F2980" s="17">
        <v>1</v>
      </c>
      <c r="G2980" s="17">
        <v>0</v>
      </c>
      <c r="H2980" s="17">
        <v>1</v>
      </c>
      <c r="I2980" s="17">
        <v>1</v>
      </c>
      <c r="J2980" s="17">
        <v>0</v>
      </c>
      <c r="K2980" s="17">
        <v>1</v>
      </c>
      <c r="L2980" s="17">
        <v>1</v>
      </c>
      <c r="M2980" s="17">
        <v>0</v>
      </c>
      <c r="N2980" s="17">
        <v>1</v>
      </c>
      <c r="O2980" s="17">
        <v>3</v>
      </c>
      <c r="P2980" s="17">
        <v>0</v>
      </c>
      <c r="Q2980" s="17">
        <v>3</v>
      </c>
      <c r="R2980" s="17">
        <v>3</v>
      </c>
      <c r="S2980" s="17">
        <v>0</v>
      </c>
      <c r="T2980" s="17">
        <v>3</v>
      </c>
      <c r="U2980" s="17">
        <v>3</v>
      </c>
      <c r="V2980" s="17">
        <v>0</v>
      </c>
      <c r="W2980" s="17">
        <v>3</v>
      </c>
    </row>
    <row r="2981" spans="4:23" ht="15" customHeight="1" outlineLevel="2" x14ac:dyDescent="0.2">
      <c r="D2981" s="41" t="s">
        <v>1369</v>
      </c>
      <c r="E2981" s="17" t="s">
        <v>1370</v>
      </c>
      <c r="F2981" s="17">
        <v>0</v>
      </c>
      <c r="G2981" s="17">
        <v>0</v>
      </c>
      <c r="H2981" s="17">
        <v>0</v>
      </c>
      <c r="I2981" s="17">
        <v>0</v>
      </c>
      <c r="J2981" s="17">
        <v>0</v>
      </c>
      <c r="K2981" s="17">
        <v>0</v>
      </c>
      <c r="L2981" s="17">
        <v>0</v>
      </c>
      <c r="M2981" s="17">
        <v>0</v>
      </c>
      <c r="N2981" s="17">
        <v>0</v>
      </c>
      <c r="O2981" s="17">
        <v>0</v>
      </c>
      <c r="P2981" s="17">
        <v>0</v>
      </c>
      <c r="Q2981" s="17">
        <v>0</v>
      </c>
      <c r="R2981" s="17">
        <v>0</v>
      </c>
      <c r="S2981" s="17">
        <v>0</v>
      </c>
      <c r="T2981" s="17">
        <v>0</v>
      </c>
      <c r="U2981" s="17">
        <v>0</v>
      </c>
      <c r="V2981" s="17">
        <v>0</v>
      </c>
      <c r="W2981" s="17">
        <v>0</v>
      </c>
    </row>
    <row r="2982" spans="4:23" ht="15" customHeight="1" outlineLevel="2" x14ac:dyDescent="0.2">
      <c r="D2982" s="41" t="s">
        <v>1371</v>
      </c>
      <c r="E2982" s="17" t="s">
        <v>1372</v>
      </c>
      <c r="F2982" s="17">
        <v>0</v>
      </c>
      <c r="G2982" s="17">
        <v>0</v>
      </c>
      <c r="H2982" s="17">
        <v>0</v>
      </c>
      <c r="I2982" s="17">
        <v>0</v>
      </c>
      <c r="J2982" s="17">
        <v>0</v>
      </c>
      <c r="K2982" s="17">
        <v>0</v>
      </c>
      <c r="L2982" s="17">
        <v>0</v>
      </c>
      <c r="M2982" s="17">
        <v>0</v>
      </c>
      <c r="N2982" s="17">
        <v>0</v>
      </c>
      <c r="O2982" s="17">
        <v>0</v>
      </c>
      <c r="P2982" s="17">
        <v>0</v>
      </c>
      <c r="Q2982" s="17">
        <v>0</v>
      </c>
      <c r="R2982" s="17">
        <v>0</v>
      </c>
      <c r="S2982" s="17">
        <v>0</v>
      </c>
      <c r="T2982" s="17">
        <v>0</v>
      </c>
      <c r="U2982" s="17">
        <v>0</v>
      </c>
      <c r="V2982" s="17">
        <v>0</v>
      </c>
      <c r="W2982" s="17">
        <v>0</v>
      </c>
    </row>
    <row r="2983" spans="4:23" ht="15" customHeight="1" outlineLevel="2" x14ac:dyDescent="0.2">
      <c r="D2983" s="41" t="s">
        <v>1373</v>
      </c>
      <c r="E2983" s="17" t="s">
        <v>1374</v>
      </c>
      <c r="F2983" s="17">
        <v>2</v>
      </c>
      <c r="G2983" s="17">
        <v>0</v>
      </c>
      <c r="H2983" s="17">
        <v>2</v>
      </c>
      <c r="I2983" s="17">
        <v>1</v>
      </c>
      <c r="J2983" s="17">
        <v>0</v>
      </c>
      <c r="K2983" s="17">
        <v>1</v>
      </c>
      <c r="L2983" s="17">
        <v>1</v>
      </c>
      <c r="M2983" s="17">
        <v>0</v>
      </c>
      <c r="N2983" s="17">
        <v>1</v>
      </c>
      <c r="O2983" s="17">
        <v>0</v>
      </c>
      <c r="P2983" s="17">
        <v>0</v>
      </c>
      <c r="Q2983" s="17">
        <v>0</v>
      </c>
      <c r="R2983" s="17">
        <v>0</v>
      </c>
      <c r="S2983" s="17">
        <v>0</v>
      </c>
      <c r="T2983" s="17">
        <v>0</v>
      </c>
      <c r="U2983" s="17">
        <v>0</v>
      </c>
      <c r="V2983" s="17">
        <v>0</v>
      </c>
      <c r="W2983" s="17">
        <v>0</v>
      </c>
    </row>
    <row r="2984" spans="4:23" ht="15" customHeight="1" outlineLevel="2" x14ac:dyDescent="0.2">
      <c r="D2984" s="41" t="s">
        <v>1375</v>
      </c>
      <c r="E2984" s="17" t="s">
        <v>1376</v>
      </c>
      <c r="F2984" s="17">
        <v>3</v>
      </c>
      <c r="G2984" s="17">
        <v>0</v>
      </c>
      <c r="H2984" s="17">
        <v>3</v>
      </c>
      <c r="I2984" s="17">
        <v>2</v>
      </c>
      <c r="J2984" s="17">
        <v>0</v>
      </c>
      <c r="K2984" s="17">
        <v>2</v>
      </c>
      <c r="L2984" s="17">
        <v>3</v>
      </c>
      <c r="M2984" s="17">
        <v>1</v>
      </c>
      <c r="N2984" s="17">
        <v>2</v>
      </c>
      <c r="O2984" s="17">
        <v>3</v>
      </c>
      <c r="P2984" s="17">
        <v>1</v>
      </c>
      <c r="Q2984" s="17">
        <v>2</v>
      </c>
      <c r="R2984" s="17">
        <v>3</v>
      </c>
      <c r="S2984" s="17">
        <v>1</v>
      </c>
      <c r="T2984" s="17">
        <v>2</v>
      </c>
      <c r="U2984" s="17">
        <v>4</v>
      </c>
      <c r="V2984" s="17">
        <v>1</v>
      </c>
      <c r="W2984" s="17">
        <v>3</v>
      </c>
    </row>
    <row r="2985" spans="4:23" ht="15" customHeight="1" outlineLevel="2" x14ac:dyDescent="0.2">
      <c r="D2985" s="41" t="s">
        <v>1377</v>
      </c>
      <c r="E2985" s="17" t="s">
        <v>1378</v>
      </c>
      <c r="F2985" s="17">
        <v>0</v>
      </c>
      <c r="G2985" s="17">
        <v>0</v>
      </c>
      <c r="H2985" s="17">
        <v>0</v>
      </c>
      <c r="I2985" s="17">
        <v>0</v>
      </c>
      <c r="J2985" s="17">
        <v>0</v>
      </c>
      <c r="K2985" s="17">
        <v>0</v>
      </c>
      <c r="L2985" s="17">
        <v>1</v>
      </c>
      <c r="M2985" s="17">
        <v>0</v>
      </c>
      <c r="N2985" s="17">
        <v>1</v>
      </c>
      <c r="O2985" s="17">
        <v>1</v>
      </c>
      <c r="P2985" s="17">
        <v>0</v>
      </c>
      <c r="Q2985" s="17">
        <v>1</v>
      </c>
      <c r="R2985" s="17">
        <v>0</v>
      </c>
      <c r="S2985" s="17">
        <v>0</v>
      </c>
      <c r="T2985" s="17">
        <v>0</v>
      </c>
      <c r="U2985" s="17">
        <v>0</v>
      </c>
      <c r="V2985" s="17">
        <v>0</v>
      </c>
      <c r="W2985" s="17">
        <v>0</v>
      </c>
    </row>
    <row r="2986" spans="4:23" ht="15" customHeight="1" outlineLevel="2" x14ac:dyDescent="0.2">
      <c r="D2986" s="41" t="s">
        <v>1379</v>
      </c>
      <c r="E2986" s="17" t="s">
        <v>1380</v>
      </c>
      <c r="F2986" s="17">
        <v>0</v>
      </c>
      <c r="G2986" s="17">
        <v>0</v>
      </c>
      <c r="H2986" s="17">
        <v>0</v>
      </c>
      <c r="I2986" s="17">
        <v>0</v>
      </c>
      <c r="J2986" s="17">
        <v>0</v>
      </c>
      <c r="K2986" s="17">
        <v>0</v>
      </c>
      <c r="L2986" s="17">
        <v>0</v>
      </c>
      <c r="M2986" s="17">
        <v>0</v>
      </c>
      <c r="N2986" s="17">
        <v>0</v>
      </c>
      <c r="O2986" s="17">
        <v>0</v>
      </c>
      <c r="P2986" s="17">
        <v>0</v>
      </c>
      <c r="Q2986" s="17">
        <v>0</v>
      </c>
      <c r="R2986" s="17">
        <v>0</v>
      </c>
      <c r="S2986" s="17">
        <v>0</v>
      </c>
      <c r="T2986" s="17">
        <v>0</v>
      </c>
      <c r="U2986" s="17">
        <v>0</v>
      </c>
      <c r="V2986" s="17">
        <v>0</v>
      </c>
      <c r="W2986" s="17">
        <v>0</v>
      </c>
    </row>
    <row r="2987" spans="4:23" ht="15" customHeight="1" outlineLevel="2" x14ac:dyDescent="0.2">
      <c r="D2987" s="41" t="s">
        <v>1381</v>
      </c>
      <c r="E2987" s="17" t="s">
        <v>1382</v>
      </c>
      <c r="F2987" s="17">
        <v>15</v>
      </c>
      <c r="G2987" s="17">
        <v>5</v>
      </c>
      <c r="H2987" s="17">
        <v>10</v>
      </c>
      <c r="I2987" s="17">
        <v>16</v>
      </c>
      <c r="J2987" s="17">
        <v>5</v>
      </c>
      <c r="K2987" s="17">
        <v>11</v>
      </c>
      <c r="L2987" s="17">
        <v>18</v>
      </c>
      <c r="M2987" s="17">
        <v>5</v>
      </c>
      <c r="N2987" s="17">
        <v>13</v>
      </c>
      <c r="O2987" s="17">
        <v>18</v>
      </c>
      <c r="P2987" s="17">
        <v>5</v>
      </c>
      <c r="Q2987" s="17">
        <v>13</v>
      </c>
      <c r="R2987" s="17">
        <v>15</v>
      </c>
      <c r="S2987" s="17">
        <v>5</v>
      </c>
      <c r="T2987" s="17">
        <v>10</v>
      </c>
      <c r="U2987" s="17">
        <v>16</v>
      </c>
      <c r="V2987" s="17">
        <v>5</v>
      </c>
      <c r="W2987" s="17">
        <v>11</v>
      </c>
    </row>
    <row r="2988" spans="4:23" ht="15" customHeight="1" outlineLevel="2" x14ac:dyDescent="0.2">
      <c r="D2988" s="41" t="s">
        <v>1383</v>
      </c>
      <c r="E2988" s="17" t="s">
        <v>1384</v>
      </c>
      <c r="F2988" s="17">
        <v>0</v>
      </c>
      <c r="G2988" s="17">
        <v>0</v>
      </c>
      <c r="H2988" s="17">
        <v>0</v>
      </c>
      <c r="I2988" s="17">
        <v>0</v>
      </c>
      <c r="J2988" s="17">
        <v>0</v>
      </c>
      <c r="K2988" s="17">
        <v>0</v>
      </c>
      <c r="L2988" s="17">
        <v>0</v>
      </c>
      <c r="M2988" s="17">
        <v>0</v>
      </c>
      <c r="N2988" s="17">
        <v>0</v>
      </c>
      <c r="O2988" s="17">
        <v>0</v>
      </c>
      <c r="P2988" s="17">
        <v>0</v>
      </c>
      <c r="Q2988" s="17">
        <v>0</v>
      </c>
      <c r="R2988" s="17">
        <v>0</v>
      </c>
      <c r="S2988" s="17">
        <v>0</v>
      </c>
      <c r="T2988" s="17">
        <v>0</v>
      </c>
      <c r="U2988" s="17">
        <v>0</v>
      </c>
      <c r="V2988" s="17">
        <v>0</v>
      </c>
      <c r="W2988" s="17">
        <v>0</v>
      </c>
    </row>
    <row r="2989" spans="4:23" ht="15" customHeight="1" outlineLevel="2" x14ac:dyDescent="0.2">
      <c r="D2989" s="41" t="s">
        <v>1385</v>
      </c>
      <c r="E2989" s="17" t="s">
        <v>1386</v>
      </c>
      <c r="F2989" s="17">
        <v>8</v>
      </c>
      <c r="G2989" s="17">
        <v>0</v>
      </c>
      <c r="H2989" s="17">
        <v>8</v>
      </c>
      <c r="I2989" s="17">
        <v>11</v>
      </c>
      <c r="J2989" s="17">
        <v>0</v>
      </c>
      <c r="K2989" s="17">
        <v>11</v>
      </c>
      <c r="L2989" s="17">
        <v>61</v>
      </c>
      <c r="M2989" s="17">
        <v>0</v>
      </c>
      <c r="N2989" s="17">
        <v>61</v>
      </c>
      <c r="O2989" s="17">
        <v>68</v>
      </c>
      <c r="P2989" s="17">
        <v>0</v>
      </c>
      <c r="Q2989" s="17">
        <v>68</v>
      </c>
      <c r="R2989" s="17">
        <v>108</v>
      </c>
      <c r="S2989" s="17">
        <v>0</v>
      </c>
      <c r="T2989" s="17">
        <v>108</v>
      </c>
      <c r="U2989" s="17">
        <v>105</v>
      </c>
      <c r="V2989" s="17">
        <v>0</v>
      </c>
      <c r="W2989" s="17">
        <v>105</v>
      </c>
    </row>
    <row r="2990" spans="4:23" ht="15" customHeight="1" outlineLevel="2" x14ac:dyDescent="0.2">
      <c r="D2990" s="41" t="s">
        <v>1387</v>
      </c>
      <c r="E2990" s="17" t="s">
        <v>1388</v>
      </c>
      <c r="F2990" s="17">
        <v>2</v>
      </c>
      <c r="G2990" s="17">
        <v>0</v>
      </c>
      <c r="H2990" s="17">
        <v>2</v>
      </c>
      <c r="I2990" s="17">
        <v>2</v>
      </c>
      <c r="J2990" s="17">
        <v>0</v>
      </c>
      <c r="K2990" s="17">
        <v>2</v>
      </c>
      <c r="L2990" s="17">
        <v>1</v>
      </c>
      <c r="M2990" s="17">
        <v>0</v>
      </c>
      <c r="N2990" s="17">
        <v>1</v>
      </c>
      <c r="O2990" s="17">
        <v>1</v>
      </c>
      <c r="P2990" s="17">
        <v>0</v>
      </c>
      <c r="Q2990" s="17">
        <v>1</v>
      </c>
      <c r="R2990" s="17">
        <v>1</v>
      </c>
      <c r="S2990" s="17">
        <v>0</v>
      </c>
      <c r="T2990" s="17">
        <v>1</v>
      </c>
      <c r="U2990" s="17">
        <v>1</v>
      </c>
      <c r="V2990" s="17">
        <v>0</v>
      </c>
      <c r="W2990" s="17">
        <v>1</v>
      </c>
    </row>
    <row r="2991" spans="4:23" ht="15" customHeight="1" outlineLevel="2" x14ac:dyDescent="0.2">
      <c r="D2991" s="41" t="s">
        <v>1389</v>
      </c>
      <c r="E2991" s="17" t="s">
        <v>1390</v>
      </c>
      <c r="F2991" s="17">
        <v>0</v>
      </c>
      <c r="G2991" s="17">
        <v>0</v>
      </c>
      <c r="H2991" s="17">
        <v>0</v>
      </c>
      <c r="I2991" s="17">
        <v>0</v>
      </c>
      <c r="J2991" s="17">
        <v>0</v>
      </c>
      <c r="K2991" s="17">
        <v>0</v>
      </c>
      <c r="L2991" s="17">
        <v>0</v>
      </c>
      <c r="M2991" s="17">
        <v>0</v>
      </c>
      <c r="N2991" s="17">
        <v>0</v>
      </c>
      <c r="O2991" s="17">
        <v>0</v>
      </c>
      <c r="P2991" s="17">
        <v>0</v>
      </c>
      <c r="Q2991" s="17">
        <v>0</v>
      </c>
      <c r="R2991" s="17">
        <v>0</v>
      </c>
      <c r="S2991" s="17">
        <v>0</v>
      </c>
      <c r="T2991" s="17">
        <v>0</v>
      </c>
      <c r="U2991" s="17">
        <v>0</v>
      </c>
      <c r="V2991" s="17">
        <v>0</v>
      </c>
      <c r="W2991" s="17">
        <v>0</v>
      </c>
    </row>
    <row r="2992" spans="4:23" ht="15" customHeight="1" outlineLevel="2" x14ac:dyDescent="0.2">
      <c r="D2992" s="41" t="s">
        <v>1391</v>
      </c>
      <c r="E2992" s="17" t="s">
        <v>1392</v>
      </c>
      <c r="F2992" s="17">
        <v>28</v>
      </c>
      <c r="G2992" s="17">
        <v>6</v>
      </c>
      <c r="H2992" s="17">
        <v>22</v>
      </c>
      <c r="I2992" s="17">
        <v>31</v>
      </c>
      <c r="J2992" s="17">
        <v>4</v>
      </c>
      <c r="K2992" s="17">
        <v>27</v>
      </c>
      <c r="L2992" s="17">
        <v>28</v>
      </c>
      <c r="M2992" s="17">
        <v>3</v>
      </c>
      <c r="N2992" s="17">
        <v>25</v>
      </c>
      <c r="O2992" s="17">
        <v>29</v>
      </c>
      <c r="P2992" s="17">
        <v>3</v>
      </c>
      <c r="Q2992" s="17">
        <v>26</v>
      </c>
      <c r="R2992" s="17">
        <v>32</v>
      </c>
      <c r="S2992" s="17">
        <v>5</v>
      </c>
      <c r="T2992" s="17">
        <v>27</v>
      </c>
      <c r="U2992" s="17">
        <v>26</v>
      </c>
      <c r="V2992" s="17">
        <v>5</v>
      </c>
      <c r="W2992" s="17">
        <v>21</v>
      </c>
    </row>
    <row r="2993" spans="4:23" ht="15" customHeight="1" outlineLevel="2" x14ac:dyDescent="0.2">
      <c r="D2993" s="41" t="s">
        <v>1393</v>
      </c>
      <c r="E2993" s="17" t="s">
        <v>1394</v>
      </c>
      <c r="F2993" s="17">
        <v>1</v>
      </c>
      <c r="G2993" s="17">
        <v>0</v>
      </c>
      <c r="H2993" s="17">
        <v>1</v>
      </c>
      <c r="I2993" s="17">
        <v>1</v>
      </c>
      <c r="J2993" s="17">
        <v>0</v>
      </c>
      <c r="K2993" s="17">
        <v>1</v>
      </c>
      <c r="L2993" s="17">
        <v>1</v>
      </c>
      <c r="M2993" s="17">
        <v>0</v>
      </c>
      <c r="N2993" s="17">
        <v>1</v>
      </c>
      <c r="O2993" s="17">
        <v>1</v>
      </c>
      <c r="P2993" s="17">
        <v>0</v>
      </c>
      <c r="Q2993" s="17">
        <v>1</v>
      </c>
      <c r="R2993" s="17">
        <v>1</v>
      </c>
      <c r="S2993" s="17">
        <v>0</v>
      </c>
      <c r="T2993" s="17">
        <v>1</v>
      </c>
      <c r="U2993" s="17">
        <v>1</v>
      </c>
      <c r="V2993" s="17">
        <v>0</v>
      </c>
      <c r="W2993" s="17">
        <v>1</v>
      </c>
    </row>
    <row r="2994" spans="4:23" ht="15" customHeight="1" outlineLevel="2" x14ac:dyDescent="0.2">
      <c r="D2994" s="41" t="s">
        <v>1395</v>
      </c>
      <c r="E2994" s="17" t="s">
        <v>1396</v>
      </c>
      <c r="F2994" s="17">
        <v>1</v>
      </c>
      <c r="G2994" s="17">
        <v>0</v>
      </c>
      <c r="H2994" s="17">
        <v>1</v>
      </c>
      <c r="I2994" s="17">
        <v>1</v>
      </c>
      <c r="J2994" s="17">
        <v>0</v>
      </c>
      <c r="K2994" s="17">
        <v>1</v>
      </c>
      <c r="L2994" s="17">
        <v>0</v>
      </c>
      <c r="M2994" s="17">
        <v>0</v>
      </c>
      <c r="N2994" s="17">
        <v>0</v>
      </c>
      <c r="O2994" s="17">
        <v>0</v>
      </c>
      <c r="P2994" s="17">
        <v>0</v>
      </c>
      <c r="Q2994" s="17">
        <v>0</v>
      </c>
      <c r="R2994" s="17">
        <v>0</v>
      </c>
      <c r="S2994" s="17">
        <v>0</v>
      </c>
      <c r="T2994" s="17">
        <v>0</v>
      </c>
      <c r="U2994" s="17">
        <v>0</v>
      </c>
      <c r="V2994" s="17">
        <v>0</v>
      </c>
      <c r="W2994" s="17">
        <v>0</v>
      </c>
    </row>
    <row r="2995" spans="4:23" ht="15" customHeight="1" outlineLevel="2" x14ac:dyDescent="0.2">
      <c r="D2995" s="41" t="s">
        <v>1397</v>
      </c>
      <c r="E2995" s="17" t="s">
        <v>1398</v>
      </c>
      <c r="F2995" s="17">
        <v>0</v>
      </c>
      <c r="G2995" s="17">
        <v>0</v>
      </c>
      <c r="H2995" s="17">
        <v>0</v>
      </c>
      <c r="I2995" s="17">
        <v>0</v>
      </c>
      <c r="J2995" s="17">
        <v>0</v>
      </c>
      <c r="K2995" s="17">
        <v>0</v>
      </c>
      <c r="L2995" s="17">
        <v>0</v>
      </c>
      <c r="M2995" s="17">
        <v>0</v>
      </c>
      <c r="N2995" s="17">
        <v>0</v>
      </c>
      <c r="O2995" s="17">
        <v>0</v>
      </c>
      <c r="P2995" s="17">
        <v>0</v>
      </c>
      <c r="Q2995" s="17">
        <v>0</v>
      </c>
      <c r="R2995" s="17">
        <v>0</v>
      </c>
      <c r="S2995" s="17">
        <v>0</v>
      </c>
      <c r="T2995" s="17">
        <v>0</v>
      </c>
      <c r="U2995" s="17">
        <v>1</v>
      </c>
      <c r="V2995" s="17">
        <v>0</v>
      </c>
      <c r="W2995" s="17">
        <v>1</v>
      </c>
    </row>
    <row r="2996" spans="4:23" ht="15" customHeight="1" outlineLevel="2" x14ac:dyDescent="0.2">
      <c r="D2996" s="41" t="s">
        <v>1399</v>
      </c>
      <c r="E2996" s="17" t="s">
        <v>1400</v>
      </c>
      <c r="F2996" s="17">
        <v>0</v>
      </c>
      <c r="G2996" s="17">
        <v>0</v>
      </c>
      <c r="H2996" s="17">
        <v>0</v>
      </c>
      <c r="I2996" s="17">
        <v>0</v>
      </c>
      <c r="J2996" s="17">
        <v>0</v>
      </c>
      <c r="K2996" s="17">
        <v>0</v>
      </c>
      <c r="L2996" s="17">
        <v>0</v>
      </c>
      <c r="M2996" s="17">
        <v>0</v>
      </c>
      <c r="N2996" s="17">
        <v>0</v>
      </c>
      <c r="O2996" s="17">
        <v>1</v>
      </c>
      <c r="P2996" s="17">
        <v>0</v>
      </c>
      <c r="Q2996" s="17">
        <v>1</v>
      </c>
      <c r="R2996" s="17">
        <v>3</v>
      </c>
      <c r="S2996" s="17">
        <v>0</v>
      </c>
      <c r="T2996" s="17">
        <v>3</v>
      </c>
      <c r="U2996" s="17">
        <v>3</v>
      </c>
      <c r="V2996" s="17">
        <v>0</v>
      </c>
      <c r="W2996" s="17">
        <v>3</v>
      </c>
    </row>
    <row r="2997" spans="4:23" ht="15" customHeight="1" outlineLevel="2" x14ac:dyDescent="0.2">
      <c r="D2997" s="41" t="s">
        <v>1401</v>
      </c>
      <c r="E2997" s="17" t="s">
        <v>1402</v>
      </c>
      <c r="F2997" s="17">
        <v>2</v>
      </c>
      <c r="G2997" s="17">
        <v>0</v>
      </c>
      <c r="H2997" s="17">
        <v>2</v>
      </c>
      <c r="I2997" s="17">
        <v>2</v>
      </c>
      <c r="J2997" s="17">
        <v>0</v>
      </c>
      <c r="K2997" s="17">
        <v>2</v>
      </c>
      <c r="L2997" s="17">
        <v>2</v>
      </c>
      <c r="M2997" s="17">
        <v>0</v>
      </c>
      <c r="N2997" s="17">
        <v>2</v>
      </c>
      <c r="O2997" s="17">
        <v>2</v>
      </c>
      <c r="P2997" s="17">
        <v>0</v>
      </c>
      <c r="Q2997" s="17">
        <v>2</v>
      </c>
      <c r="R2997" s="17">
        <v>3</v>
      </c>
      <c r="S2997" s="17">
        <v>0</v>
      </c>
      <c r="T2997" s="17">
        <v>3</v>
      </c>
      <c r="U2997" s="17">
        <v>4</v>
      </c>
      <c r="V2997" s="17">
        <v>0</v>
      </c>
      <c r="W2997" s="17">
        <v>4</v>
      </c>
    </row>
    <row r="2998" spans="4:23" ht="15" customHeight="1" outlineLevel="2" x14ac:dyDescent="0.2">
      <c r="D2998" s="41" t="s">
        <v>1403</v>
      </c>
      <c r="E2998" s="17" t="s">
        <v>1404</v>
      </c>
      <c r="F2998" s="17">
        <v>2</v>
      </c>
      <c r="G2998" s="17">
        <v>0</v>
      </c>
      <c r="H2998" s="17">
        <v>2</v>
      </c>
      <c r="I2998" s="17">
        <v>4</v>
      </c>
      <c r="J2998" s="17">
        <v>0</v>
      </c>
      <c r="K2998" s="17">
        <v>4</v>
      </c>
      <c r="L2998" s="17">
        <v>4</v>
      </c>
      <c r="M2998" s="17">
        <v>0</v>
      </c>
      <c r="N2998" s="17">
        <v>4</v>
      </c>
      <c r="O2998" s="17">
        <v>3</v>
      </c>
      <c r="P2998" s="17">
        <v>1</v>
      </c>
      <c r="Q2998" s="17">
        <v>2</v>
      </c>
      <c r="R2998" s="17">
        <v>2</v>
      </c>
      <c r="S2998" s="17">
        <v>0</v>
      </c>
      <c r="T2998" s="17">
        <v>2</v>
      </c>
      <c r="U2998" s="17">
        <v>1</v>
      </c>
      <c r="V2998" s="17">
        <v>0</v>
      </c>
      <c r="W2998" s="17">
        <v>1</v>
      </c>
    </row>
    <row r="2999" spans="4:23" ht="15" customHeight="1" outlineLevel="2" x14ac:dyDescent="0.2">
      <c r="D2999" s="41" t="s">
        <v>1405</v>
      </c>
      <c r="E2999" s="17" t="s">
        <v>1406</v>
      </c>
      <c r="F2999" s="17">
        <v>22</v>
      </c>
      <c r="G2999" s="17">
        <v>1</v>
      </c>
      <c r="H2999" s="17">
        <v>21</v>
      </c>
      <c r="I2999" s="17">
        <v>20</v>
      </c>
      <c r="J2999" s="17">
        <v>1</v>
      </c>
      <c r="K2999" s="17">
        <v>19</v>
      </c>
      <c r="L2999" s="17">
        <v>17</v>
      </c>
      <c r="M2999" s="17">
        <v>1</v>
      </c>
      <c r="N2999" s="17">
        <v>16</v>
      </c>
      <c r="O2999" s="17">
        <v>15</v>
      </c>
      <c r="P2999" s="17">
        <v>1</v>
      </c>
      <c r="Q2999" s="17">
        <v>14</v>
      </c>
      <c r="R2999" s="17">
        <v>18</v>
      </c>
      <c r="S2999" s="17">
        <v>1</v>
      </c>
      <c r="T2999" s="17">
        <v>17</v>
      </c>
      <c r="U2999" s="17">
        <v>17</v>
      </c>
      <c r="V2999" s="17">
        <v>1</v>
      </c>
      <c r="W2999" s="17">
        <v>16</v>
      </c>
    </row>
    <row r="3000" spans="4:23" ht="15" customHeight="1" outlineLevel="2" x14ac:dyDescent="0.2">
      <c r="D3000" s="41" t="s">
        <v>1407</v>
      </c>
      <c r="E3000" s="17" t="s">
        <v>1408</v>
      </c>
      <c r="F3000" s="17">
        <v>28</v>
      </c>
      <c r="G3000" s="17">
        <v>2</v>
      </c>
      <c r="H3000" s="17">
        <v>26</v>
      </c>
      <c r="I3000" s="17">
        <v>27</v>
      </c>
      <c r="J3000" s="17">
        <v>2</v>
      </c>
      <c r="K3000" s="17">
        <v>25</v>
      </c>
      <c r="L3000" s="17">
        <v>25</v>
      </c>
      <c r="M3000" s="17">
        <v>0</v>
      </c>
      <c r="N3000" s="17">
        <v>25</v>
      </c>
      <c r="O3000" s="17">
        <v>22</v>
      </c>
      <c r="P3000" s="17">
        <v>0</v>
      </c>
      <c r="Q3000" s="17">
        <v>22</v>
      </c>
      <c r="R3000" s="17">
        <v>24</v>
      </c>
      <c r="S3000" s="17">
        <v>2</v>
      </c>
      <c r="T3000" s="17">
        <v>22</v>
      </c>
      <c r="U3000" s="17">
        <v>19</v>
      </c>
      <c r="V3000" s="17">
        <v>0</v>
      </c>
      <c r="W3000" s="17">
        <v>19</v>
      </c>
    </row>
    <row r="3001" spans="4:23" ht="15" customHeight="1" outlineLevel="2" x14ac:dyDescent="0.2">
      <c r="D3001" s="41" t="s">
        <v>1409</v>
      </c>
      <c r="E3001" s="17" t="s">
        <v>1410</v>
      </c>
      <c r="F3001" s="17">
        <v>11</v>
      </c>
      <c r="G3001" s="17">
        <v>0</v>
      </c>
      <c r="H3001" s="17">
        <v>11</v>
      </c>
      <c r="I3001" s="17">
        <v>9</v>
      </c>
      <c r="J3001" s="17">
        <v>0</v>
      </c>
      <c r="K3001" s="17">
        <v>9</v>
      </c>
      <c r="L3001" s="17">
        <v>8</v>
      </c>
      <c r="M3001" s="17">
        <v>0</v>
      </c>
      <c r="N3001" s="17">
        <v>8</v>
      </c>
      <c r="O3001" s="17">
        <v>8</v>
      </c>
      <c r="P3001" s="17">
        <v>0</v>
      </c>
      <c r="Q3001" s="17">
        <v>8</v>
      </c>
      <c r="R3001" s="17">
        <v>7</v>
      </c>
      <c r="S3001" s="17">
        <v>0</v>
      </c>
      <c r="T3001" s="17">
        <v>7</v>
      </c>
      <c r="U3001" s="17">
        <v>5</v>
      </c>
      <c r="V3001" s="17">
        <v>0</v>
      </c>
      <c r="W3001" s="17">
        <v>5</v>
      </c>
    </row>
    <row r="3002" spans="4:23" ht="15" customHeight="1" outlineLevel="2" x14ac:dyDescent="0.2">
      <c r="D3002" s="41" t="s">
        <v>1411</v>
      </c>
      <c r="E3002" s="17" t="s">
        <v>1412</v>
      </c>
      <c r="F3002" s="17">
        <v>21</v>
      </c>
      <c r="G3002" s="17">
        <v>0</v>
      </c>
      <c r="H3002" s="17">
        <v>21</v>
      </c>
      <c r="I3002" s="17">
        <v>17</v>
      </c>
      <c r="J3002" s="17">
        <v>0</v>
      </c>
      <c r="K3002" s="17">
        <v>17</v>
      </c>
      <c r="L3002" s="17">
        <v>16</v>
      </c>
      <c r="M3002" s="17">
        <v>0</v>
      </c>
      <c r="N3002" s="17">
        <v>16</v>
      </c>
      <c r="O3002" s="17">
        <v>15</v>
      </c>
      <c r="P3002" s="17">
        <v>0</v>
      </c>
      <c r="Q3002" s="17">
        <v>15</v>
      </c>
      <c r="R3002" s="17">
        <v>12</v>
      </c>
      <c r="S3002" s="17">
        <v>0</v>
      </c>
      <c r="T3002" s="17">
        <v>12</v>
      </c>
      <c r="U3002" s="17">
        <v>13</v>
      </c>
      <c r="V3002" s="17">
        <v>0</v>
      </c>
      <c r="W3002" s="17">
        <v>13</v>
      </c>
    </row>
    <row r="3003" spans="4:23" ht="15" customHeight="1" outlineLevel="2" x14ac:dyDescent="0.2">
      <c r="D3003" s="41" t="s">
        <v>1413</v>
      </c>
      <c r="E3003" s="17" t="s">
        <v>1414</v>
      </c>
      <c r="F3003" s="17">
        <v>1</v>
      </c>
      <c r="G3003" s="17">
        <v>0</v>
      </c>
      <c r="H3003" s="17">
        <v>1</v>
      </c>
      <c r="I3003" s="17">
        <v>1</v>
      </c>
      <c r="J3003" s="17">
        <v>0</v>
      </c>
      <c r="K3003" s="17">
        <v>1</v>
      </c>
      <c r="L3003" s="17">
        <v>1</v>
      </c>
      <c r="M3003" s="17">
        <v>0</v>
      </c>
      <c r="N3003" s="17">
        <v>1</v>
      </c>
      <c r="O3003" s="17">
        <v>1</v>
      </c>
      <c r="P3003" s="17">
        <v>0</v>
      </c>
      <c r="Q3003" s="17">
        <v>1</v>
      </c>
      <c r="R3003" s="17">
        <v>0</v>
      </c>
      <c r="S3003" s="17">
        <v>0</v>
      </c>
      <c r="T3003" s="17">
        <v>0</v>
      </c>
      <c r="U3003" s="17">
        <v>0</v>
      </c>
      <c r="V3003" s="17">
        <v>0</v>
      </c>
      <c r="W3003" s="17">
        <v>0</v>
      </c>
    </row>
    <row r="3004" spans="4:23" ht="15" customHeight="1" outlineLevel="2" x14ac:dyDescent="0.2">
      <c r="D3004" s="41" t="s">
        <v>1415</v>
      </c>
      <c r="E3004" s="17" t="s">
        <v>1416</v>
      </c>
      <c r="F3004" s="17">
        <v>10</v>
      </c>
      <c r="G3004" s="17">
        <v>0</v>
      </c>
      <c r="H3004" s="17">
        <v>10</v>
      </c>
      <c r="I3004" s="17">
        <v>10</v>
      </c>
      <c r="J3004" s="17">
        <v>0</v>
      </c>
      <c r="K3004" s="17">
        <v>10</v>
      </c>
      <c r="L3004" s="17">
        <v>11</v>
      </c>
      <c r="M3004" s="17">
        <v>0</v>
      </c>
      <c r="N3004" s="17">
        <v>11</v>
      </c>
      <c r="O3004" s="17">
        <v>12</v>
      </c>
      <c r="P3004" s="17">
        <v>0</v>
      </c>
      <c r="Q3004" s="17">
        <v>12</v>
      </c>
      <c r="R3004" s="17">
        <v>13</v>
      </c>
      <c r="S3004" s="17">
        <v>0</v>
      </c>
      <c r="T3004" s="17">
        <v>13</v>
      </c>
      <c r="U3004" s="17">
        <v>13</v>
      </c>
      <c r="V3004" s="17">
        <v>0</v>
      </c>
      <c r="W3004" s="17">
        <v>13</v>
      </c>
    </row>
    <row r="3005" spans="4:23" ht="15" customHeight="1" outlineLevel="2" x14ac:dyDescent="0.2">
      <c r="D3005" s="41" t="s">
        <v>1417</v>
      </c>
      <c r="E3005" s="17" t="s">
        <v>1418</v>
      </c>
      <c r="F3005" s="17">
        <v>2</v>
      </c>
      <c r="G3005" s="17">
        <v>0</v>
      </c>
      <c r="H3005" s="17">
        <v>2</v>
      </c>
      <c r="I3005" s="17">
        <v>1</v>
      </c>
      <c r="J3005" s="17">
        <v>0</v>
      </c>
      <c r="K3005" s="17">
        <v>1</v>
      </c>
      <c r="L3005" s="17">
        <v>1</v>
      </c>
      <c r="M3005" s="17">
        <v>0</v>
      </c>
      <c r="N3005" s="17">
        <v>1</v>
      </c>
      <c r="O3005" s="17">
        <v>1</v>
      </c>
      <c r="P3005" s="17">
        <v>0</v>
      </c>
      <c r="Q3005" s="17">
        <v>1</v>
      </c>
      <c r="R3005" s="17">
        <v>1</v>
      </c>
      <c r="S3005" s="17">
        <v>0</v>
      </c>
      <c r="T3005" s="17">
        <v>1</v>
      </c>
      <c r="U3005" s="17">
        <v>1</v>
      </c>
      <c r="V3005" s="17">
        <v>0</v>
      </c>
      <c r="W3005" s="17">
        <v>1</v>
      </c>
    </row>
    <row r="3006" spans="4:23" ht="15" customHeight="1" outlineLevel="2" x14ac:dyDescent="0.2">
      <c r="D3006" s="41" t="s">
        <v>1419</v>
      </c>
      <c r="E3006" s="17" t="s">
        <v>1420</v>
      </c>
      <c r="F3006" s="17">
        <v>5</v>
      </c>
      <c r="G3006" s="17">
        <v>3</v>
      </c>
      <c r="H3006" s="17">
        <v>2</v>
      </c>
      <c r="I3006" s="17">
        <v>6</v>
      </c>
      <c r="J3006" s="17">
        <v>3</v>
      </c>
      <c r="K3006" s="17">
        <v>3</v>
      </c>
      <c r="L3006" s="17">
        <v>6</v>
      </c>
      <c r="M3006" s="17">
        <v>3</v>
      </c>
      <c r="N3006" s="17">
        <v>3</v>
      </c>
      <c r="O3006" s="17">
        <v>3</v>
      </c>
      <c r="P3006" s="17">
        <v>0</v>
      </c>
      <c r="Q3006" s="17">
        <v>3</v>
      </c>
      <c r="R3006" s="17">
        <v>3</v>
      </c>
      <c r="S3006" s="17">
        <v>0</v>
      </c>
      <c r="T3006" s="17">
        <v>3</v>
      </c>
      <c r="U3006" s="17">
        <v>2</v>
      </c>
      <c r="V3006" s="17">
        <v>0</v>
      </c>
      <c r="W3006" s="17">
        <v>2</v>
      </c>
    </row>
    <row r="3007" spans="4:23" ht="15" customHeight="1" outlineLevel="2" x14ac:dyDescent="0.2">
      <c r="D3007" s="41" t="s">
        <v>1421</v>
      </c>
      <c r="E3007" s="17" t="s">
        <v>1422</v>
      </c>
      <c r="F3007" s="17">
        <v>7</v>
      </c>
      <c r="G3007" s="17">
        <v>0</v>
      </c>
      <c r="H3007" s="17">
        <v>7</v>
      </c>
      <c r="I3007" s="17">
        <v>8</v>
      </c>
      <c r="J3007" s="17">
        <v>0</v>
      </c>
      <c r="K3007" s="17">
        <v>8</v>
      </c>
      <c r="L3007" s="17">
        <v>10</v>
      </c>
      <c r="M3007" s="17">
        <v>0</v>
      </c>
      <c r="N3007" s="17">
        <v>10</v>
      </c>
      <c r="O3007" s="17">
        <v>11</v>
      </c>
      <c r="P3007" s="17">
        <v>0</v>
      </c>
      <c r="Q3007" s="17">
        <v>11</v>
      </c>
      <c r="R3007" s="17">
        <v>12</v>
      </c>
      <c r="S3007" s="17">
        <v>0</v>
      </c>
      <c r="T3007" s="17">
        <v>12</v>
      </c>
      <c r="U3007" s="17">
        <v>9</v>
      </c>
      <c r="V3007" s="17">
        <v>0</v>
      </c>
      <c r="W3007" s="17">
        <v>9</v>
      </c>
    </row>
    <row r="3008" spans="4:23" ht="15" customHeight="1" outlineLevel="2" x14ac:dyDescent="0.2">
      <c r="D3008" s="41" t="s">
        <v>1423</v>
      </c>
      <c r="E3008" s="17" t="s">
        <v>1424</v>
      </c>
      <c r="F3008" s="17">
        <v>22</v>
      </c>
      <c r="G3008" s="17">
        <v>0</v>
      </c>
      <c r="H3008" s="17">
        <v>22</v>
      </c>
      <c r="I3008" s="17">
        <v>21</v>
      </c>
      <c r="J3008" s="17">
        <v>0</v>
      </c>
      <c r="K3008" s="17">
        <v>21</v>
      </c>
      <c r="L3008" s="17">
        <v>20</v>
      </c>
      <c r="M3008" s="17">
        <v>0</v>
      </c>
      <c r="N3008" s="17">
        <v>20</v>
      </c>
      <c r="O3008" s="17">
        <v>23</v>
      </c>
      <c r="P3008" s="17">
        <v>0</v>
      </c>
      <c r="Q3008" s="17">
        <v>23</v>
      </c>
      <c r="R3008" s="17">
        <v>23</v>
      </c>
      <c r="S3008" s="17">
        <v>0</v>
      </c>
      <c r="T3008" s="17">
        <v>23</v>
      </c>
      <c r="U3008" s="17">
        <v>17</v>
      </c>
      <c r="V3008" s="17">
        <v>0</v>
      </c>
      <c r="W3008" s="17">
        <v>17</v>
      </c>
    </row>
    <row r="3009" spans="4:23" ht="15" customHeight="1" outlineLevel="2" x14ac:dyDescent="0.2">
      <c r="D3009" s="41" t="s">
        <v>1425</v>
      </c>
      <c r="E3009" s="17" t="s">
        <v>1426</v>
      </c>
      <c r="F3009" s="17">
        <v>5</v>
      </c>
      <c r="G3009" s="17">
        <v>0</v>
      </c>
      <c r="H3009" s="17">
        <v>5</v>
      </c>
      <c r="I3009" s="17">
        <v>5</v>
      </c>
      <c r="J3009" s="17">
        <v>0</v>
      </c>
      <c r="K3009" s="17">
        <v>5</v>
      </c>
      <c r="L3009" s="17">
        <v>6</v>
      </c>
      <c r="M3009" s="17">
        <v>0</v>
      </c>
      <c r="N3009" s="17">
        <v>6</v>
      </c>
      <c r="O3009" s="17">
        <v>5</v>
      </c>
      <c r="P3009" s="17">
        <v>0</v>
      </c>
      <c r="Q3009" s="17">
        <v>5</v>
      </c>
      <c r="R3009" s="17">
        <v>3</v>
      </c>
      <c r="S3009" s="17">
        <v>0</v>
      </c>
      <c r="T3009" s="17">
        <v>3</v>
      </c>
      <c r="U3009" s="17">
        <v>4</v>
      </c>
      <c r="V3009" s="17">
        <v>0</v>
      </c>
      <c r="W3009" s="17">
        <v>4</v>
      </c>
    </row>
    <row r="3010" spans="4:23" ht="15" customHeight="1" outlineLevel="2" x14ac:dyDescent="0.2">
      <c r="D3010" s="41" t="s">
        <v>1427</v>
      </c>
      <c r="E3010" s="17" t="s">
        <v>1428</v>
      </c>
      <c r="F3010" s="17">
        <v>2</v>
      </c>
      <c r="G3010" s="17">
        <v>0</v>
      </c>
      <c r="H3010" s="17">
        <v>2</v>
      </c>
      <c r="I3010" s="17">
        <v>1</v>
      </c>
      <c r="J3010" s="17">
        <v>0</v>
      </c>
      <c r="K3010" s="17">
        <v>1</v>
      </c>
      <c r="L3010" s="17">
        <v>0</v>
      </c>
      <c r="M3010" s="17">
        <v>0</v>
      </c>
      <c r="N3010" s="17">
        <v>0</v>
      </c>
      <c r="O3010" s="17">
        <v>0</v>
      </c>
      <c r="P3010" s="17">
        <v>0</v>
      </c>
      <c r="Q3010" s="17">
        <v>0</v>
      </c>
      <c r="R3010" s="17">
        <v>0</v>
      </c>
      <c r="S3010" s="17">
        <v>0</v>
      </c>
      <c r="T3010" s="17">
        <v>0</v>
      </c>
      <c r="U3010" s="17">
        <v>0</v>
      </c>
      <c r="V3010" s="17">
        <v>0</v>
      </c>
      <c r="W3010" s="17">
        <v>0</v>
      </c>
    </row>
    <row r="3011" spans="4:23" ht="15" customHeight="1" outlineLevel="2" x14ac:dyDescent="0.2">
      <c r="D3011" s="41" t="s">
        <v>1429</v>
      </c>
      <c r="E3011" s="17" t="s">
        <v>1430</v>
      </c>
      <c r="F3011" s="17">
        <v>1</v>
      </c>
      <c r="G3011" s="17">
        <v>0</v>
      </c>
      <c r="H3011" s="17">
        <v>1</v>
      </c>
      <c r="I3011" s="17">
        <v>1</v>
      </c>
      <c r="J3011" s="17">
        <v>0</v>
      </c>
      <c r="K3011" s="17">
        <v>1</v>
      </c>
      <c r="L3011" s="17">
        <v>1</v>
      </c>
      <c r="M3011" s="17">
        <v>0</v>
      </c>
      <c r="N3011" s="17">
        <v>1</v>
      </c>
      <c r="O3011" s="17">
        <v>1</v>
      </c>
      <c r="P3011" s="17">
        <v>0</v>
      </c>
      <c r="Q3011" s="17">
        <v>1</v>
      </c>
      <c r="R3011" s="17">
        <v>1</v>
      </c>
      <c r="S3011" s="17">
        <v>0</v>
      </c>
      <c r="T3011" s="17">
        <v>1</v>
      </c>
      <c r="U3011" s="17">
        <v>2</v>
      </c>
      <c r="V3011" s="17">
        <v>0</v>
      </c>
      <c r="W3011" s="17">
        <v>2</v>
      </c>
    </row>
    <row r="3012" spans="4:23" ht="15" customHeight="1" outlineLevel="2" x14ac:dyDescent="0.2">
      <c r="D3012" s="41" t="s">
        <v>1431</v>
      </c>
      <c r="E3012" s="17" t="s">
        <v>1432</v>
      </c>
      <c r="F3012" s="17">
        <v>2</v>
      </c>
      <c r="G3012" s="17">
        <v>0</v>
      </c>
      <c r="H3012" s="17">
        <v>2</v>
      </c>
      <c r="I3012" s="17">
        <v>1</v>
      </c>
      <c r="J3012" s="17">
        <v>0</v>
      </c>
      <c r="K3012" s="17">
        <v>1</v>
      </c>
      <c r="L3012" s="17">
        <v>1</v>
      </c>
      <c r="M3012" s="17">
        <v>0</v>
      </c>
      <c r="N3012" s="17">
        <v>1</v>
      </c>
      <c r="O3012" s="17">
        <v>1</v>
      </c>
      <c r="P3012" s="17">
        <v>0</v>
      </c>
      <c r="Q3012" s="17">
        <v>1</v>
      </c>
      <c r="R3012" s="17">
        <v>1</v>
      </c>
      <c r="S3012" s="17">
        <v>0</v>
      </c>
      <c r="T3012" s="17">
        <v>1</v>
      </c>
      <c r="U3012" s="17">
        <v>1</v>
      </c>
      <c r="V3012" s="17">
        <v>0</v>
      </c>
      <c r="W3012" s="17">
        <v>1</v>
      </c>
    </row>
    <row r="3013" spans="4:23" ht="15" customHeight="1" outlineLevel="2" x14ac:dyDescent="0.2">
      <c r="D3013" s="41" t="s">
        <v>1433</v>
      </c>
      <c r="E3013" s="17" t="s">
        <v>1434</v>
      </c>
      <c r="F3013" s="17">
        <v>6</v>
      </c>
      <c r="G3013" s="17">
        <v>0</v>
      </c>
      <c r="H3013" s="17">
        <v>6</v>
      </c>
      <c r="I3013" s="17">
        <v>6</v>
      </c>
      <c r="J3013" s="17">
        <v>0</v>
      </c>
      <c r="K3013" s="17">
        <v>6</v>
      </c>
      <c r="L3013" s="17">
        <v>3</v>
      </c>
      <c r="M3013" s="17">
        <v>0</v>
      </c>
      <c r="N3013" s="17">
        <v>3</v>
      </c>
      <c r="O3013" s="17">
        <v>4</v>
      </c>
      <c r="P3013" s="17">
        <v>0</v>
      </c>
      <c r="Q3013" s="17">
        <v>4</v>
      </c>
      <c r="R3013" s="17">
        <v>4</v>
      </c>
      <c r="S3013" s="17">
        <v>0</v>
      </c>
      <c r="T3013" s="17">
        <v>4</v>
      </c>
      <c r="U3013" s="17">
        <v>5</v>
      </c>
      <c r="V3013" s="17">
        <v>0</v>
      </c>
      <c r="W3013" s="17">
        <v>5</v>
      </c>
    </row>
    <row r="3014" spans="4:23" ht="15" customHeight="1" outlineLevel="2" x14ac:dyDescent="0.2">
      <c r="D3014" s="41" t="s">
        <v>1435</v>
      </c>
      <c r="E3014" s="17" t="s">
        <v>1436</v>
      </c>
      <c r="F3014" s="17">
        <v>13</v>
      </c>
      <c r="G3014" s="17">
        <v>2</v>
      </c>
      <c r="H3014" s="17">
        <v>11</v>
      </c>
      <c r="I3014" s="17">
        <v>15</v>
      </c>
      <c r="J3014" s="17">
        <v>2</v>
      </c>
      <c r="K3014" s="17">
        <v>13</v>
      </c>
      <c r="L3014" s="17">
        <v>15</v>
      </c>
      <c r="M3014" s="17">
        <v>2</v>
      </c>
      <c r="N3014" s="17">
        <v>13</v>
      </c>
      <c r="O3014" s="17">
        <v>18</v>
      </c>
      <c r="P3014" s="17">
        <v>2</v>
      </c>
      <c r="Q3014" s="17">
        <v>16</v>
      </c>
      <c r="R3014" s="17">
        <v>21</v>
      </c>
      <c r="S3014" s="17">
        <v>3</v>
      </c>
      <c r="T3014" s="17">
        <v>18</v>
      </c>
      <c r="U3014" s="17">
        <v>15</v>
      </c>
      <c r="V3014" s="17">
        <v>3</v>
      </c>
      <c r="W3014" s="17">
        <v>12</v>
      </c>
    </row>
    <row r="3015" spans="4:23" ht="15" customHeight="1" outlineLevel="2" x14ac:dyDescent="0.2">
      <c r="D3015" s="41" t="s">
        <v>1437</v>
      </c>
      <c r="E3015" s="17" t="s">
        <v>1438</v>
      </c>
      <c r="F3015" s="17">
        <v>10</v>
      </c>
      <c r="G3015" s="17">
        <v>0</v>
      </c>
      <c r="H3015" s="17">
        <v>10</v>
      </c>
      <c r="I3015" s="17">
        <v>9</v>
      </c>
      <c r="J3015" s="17">
        <v>0</v>
      </c>
      <c r="K3015" s="17">
        <v>9</v>
      </c>
      <c r="L3015" s="17">
        <v>9</v>
      </c>
      <c r="M3015" s="17">
        <v>0</v>
      </c>
      <c r="N3015" s="17">
        <v>9</v>
      </c>
      <c r="O3015" s="17">
        <v>8</v>
      </c>
      <c r="P3015" s="17">
        <v>0</v>
      </c>
      <c r="Q3015" s="17">
        <v>8</v>
      </c>
      <c r="R3015" s="17">
        <v>8</v>
      </c>
      <c r="S3015" s="17">
        <v>0</v>
      </c>
      <c r="T3015" s="17">
        <v>8</v>
      </c>
      <c r="U3015" s="17">
        <v>8</v>
      </c>
      <c r="V3015" s="17">
        <v>0</v>
      </c>
      <c r="W3015" s="17">
        <v>8</v>
      </c>
    </row>
    <row r="3016" spans="4:23" ht="15" customHeight="1" outlineLevel="2" x14ac:dyDescent="0.2">
      <c r="D3016" s="41" t="s">
        <v>1439</v>
      </c>
      <c r="E3016" s="17" t="s">
        <v>1440</v>
      </c>
      <c r="F3016" s="17">
        <v>12</v>
      </c>
      <c r="G3016" s="17">
        <v>0</v>
      </c>
      <c r="H3016" s="17">
        <v>12</v>
      </c>
      <c r="I3016" s="17">
        <v>9</v>
      </c>
      <c r="J3016" s="17">
        <v>0</v>
      </c>
      <c r="K3016" s="17">
        <v>9</v>
      </c>
      <c r="L3016" s="17">
        <v>7</v>
      </c>
      <c r="M3016" s="17">
        <v>0</v>
      </c>
      <c r="N3016" s="17">
        <v>7</v>
      </c>
      <c r="O3016" s="17">
        <v>7</v>
      </c>
      <c r="P3016" s="17">
        <v>0</v>
      </c>
      <c r="Q3016" s="17">
        <v>7</v>
      </c>
      <c r="R3016" s="17">
        <v>6</v>
      </c>
      <c r="S3016" s="17">
        <v>0</v>
      </c>
      <c r="T3016" s="17">
        <v>6</v>
      </c>
      <c r="U3016" s="17">
        <v>3</v>
      </c>
      <c r="V3016" s="17">
        <v>0</v>
      </c>
      <c r="W3016" s="17">
        <v>3</v>
      </c>
    </row>
    <row r="3017" spans="4:23" ht="15" customHeight="1" outlineLevel="2" x14ac:dyDescent="0.2">
      <c r="D3017" s="41" t="s">
        <v>1441</v>
      </c>
      <c r="E3017" s="17" t="s">
        <v>1442</v>
      </c>
      <c r="F3017" s="17">
        <v>4</v>
      </c>
      <c r="G3017" s="17">
        <v>0</v>
      </c>
      <c r="H3017" s="17">
        <v>4</v>
      </c>
      <c r="I3017" s="17">
        <v>5</v>
      </c>
      <c r="J3017" s="17">
        <v>0</v>
      </c>
      <c r="K3017" s="17">
        <v>5</v>
      </c>
      <c r="L3017" s="17">
        <v>4</v>
      </c>
      <c r="M3017" s="17">
        <v>0</v>
      </c>
      <c r="N3017" s="17">
        <v>4</v>
      </c>
      <c r="O3017" s="17">
        <v>4</v>
      </c>
      <c r="P3017" s="17">
        <v>0</v>
      </c>
      <c r="Q3017" s="17">
        <v>4</v>
      </c>
      <c r="R3017" s="17">
        <v>3</v>
      </c>
      <c r="S3017" s="17">
        <v>0</v>
      </c>
      <c r="T3017" s="17">
        <v>3</v>
      </c>
      <c r="U3017" s="17">
        <v>4</v>
      </c>
      <c r="V3017" s="17">
        <v>0</v>
      </c>
      <c r="W3017" s="17">
        <v>4</v>
      </c>
    </row>
    <row r="3018" spans="4:23" ht="15" customHeight="1" outlineLevel="2" x14ac:dyDescent="0.2">
      <c r="D3018" s="41" t="s">
        <v>1443</v>
      </c>
      <c r="E3018" s="17" t="s">
        <v>1444</v>
      </c>
      <c r="F3018" s="17">
        <v>3</v>
      </c>
      <c r="G3018" s="17">
        <v>0</v>
      </c>
      <c r="H3018" s="17">
        <v>3</v>
      </c>
      <c r="I3018" s="17">
        <v>3</v>
      </c>
      <c r="J3018" s="17">
        <v>0</v>
      </c>
      <c r="K3018" s="17">
        <v>3</v>
      </c>
      <c r="L3018" s="17">
        <v>3</v>
      </c>
      <c r="M3018" s="17">
        <v>0</v>
      </c>
      <c r="N3018" s="17">
        <v>3</v>
      </c>
      <c r="O3018" s="17">
        <v>2</v>
      </c>
      <c r="P3018" s="17">
        <v>0</v>
      </c>
      <c r="Q3018" s="17">
        <v>2</v>
      </c>
      <c r="R3018" s="17">
        <v>2</v>
      </c>
      <c r="S3018" s="17">
        <v>0</v>
      </c>
      <c r="T3018" s="17">
        <v>2</v>
      </c>
      <c r="U3018" s="17">
        <v>1</v>
      </c>
      <c r="V3018" s="17">
        <v>0</v>
      </c>
      <c r="W3018" s="17">
        <v>1</v>
      </c>
    </row>
    <row r="3019" spans="4:23" ht="15" customHeight="1" outlineLevel="2" x14ac:dyDescent="0.2">
      <c r="D3019" s="41" t="s">
        <v>1445</v>
      </c>
      <c r="E3019" s="17" t="s">
        <v>1446</v>
      </c>
      <c r="F3019" s="17">
        <v>5</v>
      </c>
      <c r="G3019" s="17">
        <v>0</v>
      </c>
      <c r="H3019" s="17">
        <v>5</v>
      </c>
      <c r="I3019" s="17">
        <v>5</v>
      </c>
      <c r="J3019" s="17">
        <v>0</v>
      </c>
      <c r="K3019" s="17">
        <v>5</v>
      </c>
      <c r="L3019" s="17">
        <v>4</v>
      </c>
      <c r="M3019" s="17">
        <v>0</v>
      </c>
      <c r="N3019" s="17">
        <v>4</v>
      </c>
      <c r="O3019" s="17">
        <v>4</v>
      </c>
      <c r="P3019" s="17">
        <v>0</v>
      </c>
      <c r="Q3019" s="17">
        <v>4</v>
      </c>
      <c r="R3019" s="17">
        <v>6</v>
      </c>
      <c r="S3019" s="17">
        <v>0</v>
      </c>
      <c r="T3019" s="17">
        <v>6</v>
      </c>
      <c r="U3019" s="17">
        <v>5</v>
      </c>
      <c r="V3019" s="17">
        <v>0</v>
      </c>
      <c r="W3019" s="17">
        <v>5</v>
      </c>
    </row>
    <row r="3020" spans="4:23" ht="15" customHeight="1" outlineLevel="2" x14ac:dyDescent="0.2">
      <c r="D3020" s="41" t="s">
        <v>1447</v>
      </c>
      <c r="E3020" s="17" t="s">
        <v>1448</v>
      </c>
      <c r="F3020" s="17">
        <v>0</v>
      </c>
      <c r="G3020" s="17">
        <v>0</v>
      </c>
      <c r="H3020" s="17">
        <v>0</v>
      </c>
      <c r="I3020" s="17">
        <v>0</v>
      </c>
      <c r="J3020" s="17">
        <v>0</v>
      </c>
      <c r="K3020" s="17">
        <v>0</v>
      </c>
      <c r="L3020" s="17">
        <v>0</v>
      </c>
      <c r="M3020" s="17">
        <v>0</v>
      </c>
      <c r="N3020" s="17">
        <v>0</v>
      </c>
      <c r="O3020" s="17">
        <v>0</v>
      </c>
      <c r="P3020" s="17">
        <v>0</v>
      </c>
      <c r="Q3020" s="17">
        <v>0</v>
      </c>
      <c r="R3020" s="17">
        <v>0</v>
      </c>
      <c r="S3020" s="17">
        <v>0</v>
      </c>
      <c r="T3020" s="17">
        <v>0</v>
      </c>
      <c r="U3020" s="17">
        <v>0</v>
      </c>
      <c r="V3020" s="17">
        <v>0</v>
      </c>
      <c r="W3020" s="17">
        <v>0</v>
      </c>
    </row>
    <row r="3021" spans="4:23" ht="15" customHeight="1" outlineLevel="2" x14ac:dyDescent="0.2">
      <c r="D3021" s="41" t="s">
        <v>1449</v>
      </c>
      <c r="E3021" s="17" t="s">
        <v>1450</v>
      </c>
      <c r="F3021" s="17">
        <v>2</v>
      </c>
      <c r="G3021" s="17">
        <v>0</v>
      </c>
      <c r="H3021" s="17">
        <v>2</v>
      </c>
      <c r="I3021" s="17">
        <v>2</v>
      </c>
      <c r="J3021" s="17">
        <v>0</v>
      </c>
      <c r="K3021" s="17">
        <v>2</v>
      </c>
      <c r="L3021" s="17">
        <v>2</v>
      </c>
      <c r="M3021" s="17">
        <v>0</v>
      </c>
      <c r="N3021" s="17">
        <v>2</v>
      </c>
      <c r="O3021" s="17">
        <v>1</v>
      </c>
      <c r="P3021" s="17">
        <v>0</v>
      </c>
      <c r="Q3021" s="17">
        <v>1</v>
      </c>
      <c r="R3021" s="17">
        <v>1</v>
      </c>
      <c r="S3021" s="17">
        <v>0</v>
      </c>
      <c r="T3021" s="17">
        <v>1</v>
      </c>
      <c r="U3021" s="17">
        <v>1</v>
      </c>
      <c r="V3021" s="17">
        <v>0</v>
      </c>
      <c r="W3021" s="17">
        <v>1</v>
      </c>
    </row>
    <row r="3022" spans="4:23" ht="15" customHeight="1" outlineLevel="2" x14ac:dyDescent="0.2">
      <c r="D3022" s="41" t="s">
        <v>1451</v>
      </c>
      <c r="E3022" s="17" t="s">
        <v>1452</v>
      </c>
      <c r="F3022" s="17">
        <v>2</v>
      </c>
      <c r="G3022" s="17">
        <v>0</v>
      </c>
      <c r="H3022" s="17">
        <v>2</v>
      </c>
      <c r="I3022" s="17">
        <v>2</v>
      </c>
      <c r="J3022" s="17">
        <v>0</v>
      </c>
      <c r="K3022" s="17">
        <v>2</v>
      </c>
      <c r="L3022" s="17">
        <v>2</v>
      </c>
      <c r="M3022" s="17">
        <v>0</v>
      </c>
      <c r="N3022" s="17">
        <v>2</v>
      </c>
      <c r="O3022" s="17">
        <v>2</v>
      </c>
      <c r="P3022" s="17">
        <v>0</v>
      </c>
      <c r="Q3022" s="17">
        <v>2</v>
      </c>
      <c r="R3022" s="17">
        <v>1</v>
      </c>
      <c r="S3022" s="17">
        <v>0</v>
      </c>
      <c r="T3022" s="17">
        <v>1</v>
      </c>
      <c r="U3022" s="17">
        <v>1</v>
      </c>
      <c r="V3022" s="17">
        <v>0</v>
      </c>
      <c r="W3022" s="17">
        <v>1</v>
      </c>
    </row>
    <row r="3023" spans="4:23" ht="15" customHeight="1" outlineLevel="2" x14ac:dyDescent="0.2">
      <c r="D3023" s="41" t="s">
        <v>1453</v>
      </c>
      <c r="E3023" s="17" t="s">
        <v>1454</v>
      </c>
      <c r="F3023" s="17">
        <v>31</v>
      </c>
      <c r="G3023" s="17">
        <v>0</v>
      </c>
      <c r="H3023" s="17">
        <v>31</v>
      </c>
      <c r="I3023" s="17">
        <v>34</v>
      </c>
      <c r="J3023" s="17">
        <v>0</v>
      </c>
      <c r="K3023" s="17">
        <v>34</v>
      </c>
      <c r="L3023" s="17">
        <v>29</v>
      </c>
      <c r="M3023" s="17">
        <v>0</v>
      </c>
      <c r="N3023" s="17">
        <v>29</v>
      </c>
      <c r="O3023" s="17">
        <v>34</v>
      </c>
      <c r="P3023" s="17">
        <v>0</v>
      </c>
      <c r="Q3023" s="17">
        <v>34</v>
      </c>
      <c r="R3023" s="17">
        <v>32</v>
      </c>
      <c r="S3023" s="17">
        <v>0</v>
      </c>
      <c r="T3023" s="17">
        <v>32</v>
      </c>
      <c r="U3023" s="17">
        <v>31</v>
      </c>
      <c r="V3023" s="17">
        <v>0</v>
      </c>
      <c r="W3023" s="17">
        <v>31</v>
      </c>
    </row>
    <row r="3024" spans="4:23" ht="15" customHeight="1" outlineLevel="2" x14ac:dyDescent="0.2">
      <c r="D3024" s="41" t="s">
        <v>1455</v>
      </c>
      <c r="E3024" s="17" t="s">
        <v>1456</v>
      </c>
      <c r="F3024" s="17">
        <v>6</v>
      </c>
      <c r="G3024" s="17">
        <v>0</v>
      </c>
      <c r="H3024" s="17">
        <v>6</v>
      </c>
      <c r="I3024" s="17">
        <v>7</v>
      </c>
      <c r="J3024" s="17">
        <v>0</v>
      </c>
      <c r="K3024" s="17">
        <v>7</v>
      </c>
      <c r="L3024" s="17">
        <v>7</v>
      </c>
      <c r="M3024" s="17">
        <v>0</v>
      </c>
      <c r="N3024" s="17">
        <v>7</v>
      </c>
      <c r="O3024" s="17">
        <v>9</v>
      </c>
      <c r="P3024" s="17">
        <v>0</v>
      </c>
      <c r="Q3024" s="17">
        <v>9</v>
      </c>
      <c r="R3024" s="17">
        <v>7</v>
      </c>
      <c r="S3024" s="17">
        <v>0</v>
      </c>
      <c r="T3024" s="17">
        <v>7</v>
      </c>
      <c r="U3024" s="17">
        <v>5</v>
      </c>
      <c r="V3024" s="17">
        <v>0</v>
      </c>
      <c r="W3024" s="17">
        <v>5</v>
      </c>
    </row>
    <row r="3025" spans="4:23" ht="15" customHeight="1" outlineLevel="2" x14ac:dyDescent="0.2">
      <c r="D3025" s="41" t="s">
        <v>1457</v>
      </c>
      <c r="E3025" s="17" t="s">
        <v>1458</v>
      </c>
      <c r="F3025" s="17">
        <v>1</v>
      </c>
      <c r="G3025" s="17">
        <v>0</v>
      </c>
      <c r="H3025" s="17">
        <v>1</v>
      </c>
      <c r="I3025" s="17">
        <v>0</v>
      </c>
      <c r="J3025" s="17">
        <v>0</v>
      </c>
      <c r="K3025" s="17">
        <v>0</v>
      </c>
      <c r="L3025" s="17">
        <v>0</v>
      </c>
      <c r="M3025" s="17">
        <v>0</v>
      </c>
      <c r="N3025" s="17">
        <v>0</v>
      </c>
      <c r="O3025" s="17">
        <v>0</v>
      </c>
      <c r="P3025" s="17">
        <v>0</v>
      </c>
      <c r="Q3025" s="17">
        <v>0</v>
      </c>
      <c r="R3025" s="17">
        <v>0</v>
      </c>
      <c r="S3025" s="17">
        <v>0</v>
      </c>
      <c r="T3025" s="17">
        <v>0</v>
      </c>
      <c r="U3025" s="17">
        <v>0</v>
      </c>
      <c r="V3025" s="17">
        <v>0</v>
      </c>
      <c r="W3025" s="17">
        <v>0</v>
      </c>
    </row>
    <row r="3026" spans="4:23" ht="15" customHeight="1" outlineLevel="2" x14ac:dyDescent="0.2">
      <c r="D3026" s="41" t="s">
        <v>1459</v>
      </c>
      <c r="E3026" s="17" t="s">
        <v>1460</v>
      </c>
      <c r="F3026" s="17">
        <v>12</v>
      </c>
      <c r="G3026" s="17">
        <v>0</v>
      </c>
      <c r="H3026" s="17">
        <v>12</v>
      </c>
      <c r="I3026" s="17">
        <v>10</v>
      </c>
      <c r="J3026" s="17">
        <v>0</v>
      </c>
      <c r="K3026" s="17">
        <v>10</v>
      </c>
      <c r="L3026" s="17">
        <v>9</v>
      </c>
      <c r="M3026" s="17">
        <v>0</v>
      </c>
      <c r="N3026" s="17">
        <v>9</v>
      </c>
      <c r="O3026" s="17">
        <v>8</v>
      </c>
      <c r="P3026" s="17">
        <v>0</v>
      </c>
      <c r="Q3026" s="17">
        <v>8</v>
      </c>
      <c r="R3026" s="17">
        <v>9</v>
      </c>
      <c r="S3026" s="17">
        <v>0</v>
      </c>
      <c r="T3026" s="17">
        <v>9</v>
      </c>
      <c r="U3026" s="17">
        <v>9</v>
      </c>
      <c r="V3026" s="17">
        <v>0</v>
      </c>
      <c r="W3026" s="17">
        <v>9</v>
      </c>
    </row>
    <row r="3027" spans="4:23" ht="15" customHeight="1" outlineLevel="2" x14ac:dyDescent="0.2">
      <c r="D3027" s="41" t="s">
        <v>1461</v>
      </c>
      <c r="E3027" s="17" t="s">
        <v>1462</v>
      </c>
      <c r="F3027" s="17">
        <v>3</v>
      </c>
      <c r="G3027" s="17">
        <v>0</v>
      </c>
      <c r="H3027" s="17">
        <v>3</v>
      </c>
      <c r="I3027" s="17">
        <v>2</v>
      </c>
      <c r="J3027" s="17">
        <v>0</v>
      </c>
      <c r="K3027" s="17">
        <v>2</v>
      </c>
      <c r="L3027" s="17">
        <v>2</v>
      </c>
      <c r="M3027" s="17">
        <v>0</v>
      </c>
      <c r="N3027" s="17">
        <v>2</v>
      </c>
      <c r="O3027" s="17">
        <v>3</v>
      </c>
      <c r="P3027" s="17">
        <v>0</v>
      </c>
      <c r="Q3027" s="17">
        <v>3</v>
      </c>
      <c r="R3027" s="17">
        <v>2</v>
      </c>
      <c r="S3027" s="17">
        <v>0</v>
      </c>
      <c r="T3027" s="17">
        <v>2</v>
      </c>
      <c r="U3027" s="17">
        <v>2</v>
      </c>
      <c r="V3027" s="17">
        <v>0</v>
      </c>
      <c r="W3027" s="17">
        <v>2</v>
      </c>
    </row>
    <row r="3028" spans="4:23" ht="15" customHeight="1" outlineLevel="2" x14ac:dyDescent="0.2">
      <c r="D3028" s="41" t="s">
        <v>1463</v>
      </c>
      <c r="E3028" s="17" t="s">
        <v>1464</v>
      </c>
      <c r="F3028" s="17">
        <v>19</v>
      </c>
      <c r="G3028" s="17">
        <v>0</v>
      </c>
      <c r="H3028" s="17">
        <v>19</v>
      </c>
      <c r="I3028" s="17">
        <v>20</v>
      </c>
      <c r="J3028" s="17">
        <v>0</v>
      </c>
      <c r="K3028" s="17">
        <v>20</v>
      </c>
      <c r="L3028" s="17">
        <v>19</v>
      </c>
      <c r="M3028" s="17">
        <v>0</v>
      </c>
      <c r="N3028" s="17">
        <v>19</v>
      </c>
      <c r="O3028" s="17">
        <v>19</v>
      </c>
      <c r="P3028" s="17">
        <v>0</v>
      </c>
      <c r="Q3028" s="17">
        <v>19</v>
      </c>
      <c r="R3028" s="17">
        <v>14</v>
      </c>
      <c r="S3028" s="17">
        <v>0</v>
      </c>
      <c r="T3028" s="17">
        <v>14</v>
      </c>
      <c r="U3028" s="17">
        <v>17</v>
      </c>
      <c r="V3028" s="17">
        <v>0</v>
      </c>
      <c r="W3028" s="17">
        <v>17</v>
      </c>
    </row>
    <row r="3029" spans="4:23" ht="15" customHeight="1" outlineLevel="2" x14ac:dyDescent="0.2">
      <c r="D3029" s="41" t="s">
        <v>1465</v>
      </c>
      <c r="E3029" s="17" t="s">
        <v>1466</v>
      </c>
      <c r="F3029" s="17">
        <v>5</v>
      </c>
      <c r="G3029" s="17">
        <v>0</v>
      </c>
      <c r="H3029" s="17">
        <v>5</v>
      </c>
      <c r="I3029" s="17">
        <v>4</v>
      </c>
      <c r="J3029" s="17">
        <v>0</v>
      </c>
      <c r="K3029" s="17">
        <v>4</v>
      </c>
      <c r="L3029" s="17">
        <v>3</v>
      </c>
      <c r="M3029" s="17">
        <v>0</v>
      </c>
      <c r="N3029" s="17">
        <v>3</v>
      </c>
      <c r="O3029" s="17">
        <v>4</v>
      </c>
      <c r="P3029" s="17">
        <v>0</v>
      </c>
      <c r="Q3029" s="17">
        <v>4</v>
      </c>
      <c r="R3029" s="17">
        <v>4</v>
      </c>
      <c r="S3029" s="17">
        <v>0</v>
      </c>
      <c r="T3029" s="17">
        <v>4</v>
      </c>
      <c r="U3029" s="17">
        <v>5</v>
      </c>
      <c r="V3029" s="17">
        <v>0</v>
      </c>
      <c r="W3029" s="17">
        <v>5</v>
      </c>
    </row>
    <row r="3030" spans="4:23" ht="15" customHeight="1" outlineLevel="2" x14ac:dyDescent="0.2">
      <c r="D3030" s="41" t="s">
        <v>1467</v>
      </c>
      <c r="E3030" s="17" t="s">
        <v>1468</v>
      </c>
      <c r="F3030" s="17">
        <v>5</v>
      </c>
      <c r="G3030" s="17">
        <v>0</v>
      </c>
      <c r="H3030" s="17">
        <v>5</v>
      </c>
      <c r="I3030" s="17">
        <v>5</v>
      </c>
      <c r="J3030" s="17">
        <v>0</v>
      </c>
      <c r="K3030" s="17">
        <v>5</v>
      </c>
      <c r="L3030" s="17">
        <v>5</v>
      </c>
      <c r="M3030" s="17">
        <v>0</v>
      </c>
      <c r="N3030" s="17">
        <v>5</v>
      </c>
      <c r="O3030" s="17">
        <v>5</v>
      </c>
      <c r="P3030" s="17">
        <v>0</v>
      </c>
      <c r="Q3030" s="17">
        <v>5</v>
      </c>
      <c r="R3030" s="17">
        <v>4</v>
      </c>
      <c r="S3030" s="17">
        <v>0</v>
      </c>
      <c r="T3030" s="17">
        <v>4</v>
      </c>
      <c r="U3030" s="17">
        <v>4</v>
      </c>
      <c r="V3030" s="17">
        <v>0</v>
      </c>
      <c r="W3030" s="17">
        <v>4</v>
      </c>
    </row>
    <row r="3031" spans="4:23" ht="15" customHeight="1" outlineLevel="2" x14ac:dyDescent="0.2">
      <c r="D3031" s="41" t="s">
        <v>1469</v>
      </c>
      <c r="E3031" s="17" t="s">
        <v>1470</v>
      </c>
      <c r="F3031" s="17">
        <v>0</v>
      </c>
      <c r="G3031" s="17">
        <v>0</v>
      </c>
      <c r="H3031" s="17">
        <v>0</v>
      </c>
      <c r="I3031" s="17">
        <v>0</v>
      </c>
      <c r="J3031" s="17">
        <v>0</v>
      </c>
      <c r="K3031" s="17">
        <v>0</v>
      </c>
      <c r="L3031" s="17">
        <v>0</v>
      </c>
      <c r="M3031" s="17">
        <v>0</v>
      </c>
      <c r="N3031" s="17">
        <v>0</v>
      </c>
      <c r="O3031" s="17">
        <v>0</v>
      </c>
      <c r="P3031" s="17">
        <v>0</v>
      </c>
      <c r="Q3031" s="17">
        <v>0</v>
      </c>
      <c r="R3031" s="17">
        <v>0</v>
      </c>
      <c r="S3031" s="17">
        <v>0</v>
      </c>
      <c r="T3031" s="17">
        <v>0</v>
      </c>
      <c r="U3031" s="17">
        <v>0</v>
      </c>
      <c r="V3031" s="17">
        <v>0</v>
      </c>
      <c r="W3031" s="17">
        <v>0</v>
      </c>
    </row>
    <row r="3032" spans="4:23" ht="15" customHeight="1" outlineLevel="2" x14ac:dyDescent="0.2">
      <c r="D3032" s="41" t="s">
        <v>1471</v>
      </c>
      <c r="E3032" s="17" t="s">
        <v>1472</v>
      </c>
      <c r="F3032" s="17">
        <v>4</v>
      </c>
      <c r="G3032" s="17">
        <v>0</v>
      </c>
      <c r="H3032" s="17">
        <v>4</v>
      </c>
      <c r="I3032" s="17">
        <v>1</v>
      </c>
      <c r="J3032" s="17">
        <v>0</v>
      </c>
      <c r="K3032" s="17">
        <v>1</v>
      </c>
      <c r="L3032" s="17">
        <v>2</v>
      </c>
      <c r="M3032" s="17">
        <v>0</v>
      </c>
      <c r="N3032" s="17">
        <v>2</v>
      </c>
      <c r="O3032" s="17">
        <v>2</v>
      </c>
      <c r="P3032" s="17">
        <v>0</v>
      </c>
      <c r="Q3032" s="17">
        <v>2</v>
      </c>
      <c r="R3032" s="17">
        <v>2</v>
      </c>
      <c r="S3032" s="17">
        <v>0</v>
      </c>
      <c r="T3032" s="17">
        <v>2</v>
      </c>
      <c r="U3032" s="17">
        <v>1</v>
      </c>
      <c r="V3032" s="17">
        <v>0</v>
      </c>
      <c r="W3032" s="17">
        <v>1</v>
      </c>
    </row>
    <row r="3033" spans="4:23" ht="15" customHeight="1" outlineLevel="2" x14ac:dyDescent="0.2">
      <c r="D3033" s="41" t="s">
        <v>1473</v>
      </c>
      <c r="E3033" s="17" t="s">
        <v>1474</v>
      </c>
      <c r="F3033" s="17">
        <v>1</v>
      </c>
      <c r="G3033" s="17">
        <v>0</v>
      </c>
      <c r="H3033" s="17">
        <v>1</v>
      </c>
      <c r="I3033" s="17">
        <v>1</v>
      </c>
      <c r="J3033" s="17">
        <v>0</v>
      </c>
      <c r="K3033" s="17">
        <v>1</v>
      </c>
      <c r="L3033" s="17">
        <v>1</v>
      </c>
      <c r="M3033" s="17">
        <v>0</v>
      </c>
      <c r="N3033" s="17">
        <v>1</v>
      </c>
      <c r="O3033" s="17">
        <v>1</v>
      </c>
      <c r="P3033" s="17">
        <v>0</v>
      </c>
      <c r="Q3033" s="17">
        <v>1</v>
      </c>
      <c r="R3033" s="17">
        <v>1</v>
      </c>
      <c r="S3033" s="17">
        <v>0</v>
      </c>
      <c r="T3033" s="17">
        <v>1</v>
      </c>
      <c r="U3033" s="17">
        <v>1</v>
      </c>
      <c r="V3033" s="17">
        <v>0</v>
      </c>
      <c r="W3033" s="17">
        <v>1</v>
      </c>
    </row>
    <row r="3034" spans="4:23" ht="15" customHeight="1" outlineLevel="2" x14ac:dyDescent="0.2">
      <c r="D3034" s="41" t="s">
        <v>1475</v>
      </c>
      <c r="E3034" s="17" t="s">
        <v>1476</v>
      </c>
      <c r="F3034" s="17">
        <v>0</v>
      </c>
      <c r="G3034" s="17">
        <v>0</v>
      </c>
      <c r="H3034" s="17">
        <v>0</v>
      </c>
      <c r="I3034" s="17">
        <v>0</v>
      </c>
      <c r="J3034" s="17">
        <v>0</v>
      </c>
      <c r="K3034" s="17">
        <v>0</v>
      </c>
      <c r="L3034" s="17">
        <v>0</v>
      </c>
      <c r="M3034" s="17">
        <v>0</v>
      </c>
      <c r="N3034" s="17">
        <v>0</v>
      </c>
      <c r="O3034" s="17">
        <v>0</v>
      </c>
      <c r="P3034" s="17">
        <v>0</v>
      </c>
      <c r="Q3034" s="17">
        <v>0</v>
      </c>
      <c r="R3034" s="17">
        <v>0</v>
      </c>
      <c r="S3034" s="17">
        <v>0</v>
      </c>
      <c r="T3034" s="17">
        <v>0</v>
      </c>
      <c r="U3034" s="17">
        <v>0</v>
      </c>
      <c r="V3034" s="17">
        <v>0</v>
      </c>
      <c r="W3034" s="17">
        <v>0</v>
      </c>
    </row>
    <row r="3035" spans="4:23" ht="15" customHeight="1" outlineLevel="2" x14ac:dyDescent="0.2">
      <c r="D3035" s="41" t="s">
        <v>1477</v>
      </c>
      <c r="E3035" s="17" t="s">
        <v>1478</v>
      </c>
      <c r="F3035" s="17">
        <v>0</v>
      </c>
      <c r="G3035" s="17">
        <v>0</v>
      </c>
      <c r="H3035" s="17">
        <v>0</v>
      </c>
      <c r="I3035" s="17">
        <v>0</v>
      </c>
      <c r="J3035" s="17">
        <v>0</v>
      </c>
      <c r="K3035" s="17">
        <v>0</v>
      </c>
      <c r="L3035" s="17">
        <v>0</v>
      </c>
      <c r="M3035" s="17">
        <v>0</v>
      </c>
      <c r="N3035" s="17">
        <v>0</v>
      </c>
      <c r="O3035" s="17">
        <v>0</v>
      </c>
      <c r="P3035" s="17">
        <v>0</v>
      </c>
      <c r="Q3035" s="17">
        <v>0</v>
      </c>
      <c r="R3035" s="17">
        <v>0</v>
      </c>
      <c r="S3035" s="17">
        <v>0</v>
      </c>
      <c r="T3035" s="17">
        <v>0</v>
      </c>
      <c r="U3035" s="17">
        <v>0</v>
      </c>
      <c r="V3035" s="17">
        <v>0</v>
      </c>
      <c r="W3035" s="17">
        <v>0</v>
      </c>
    </row>
    <row r="3036" spans="4:23" ht="15" customHeight="1" outlineLevel="2" x14ac:dyDescent="0.2">
      <c r="D3036" s="41" t="s">
        <v>1479</v>
      </c>
      <c r="E3036" s="17" t="s">
        <v>1480</v>
      </c>
      <c r="F3036" s="17">
        <v>100</v>
      </c>
      <c r="G3036" s="17">
        <v>6</v>
      </c>
      <c r="H3036" s="17">
        <v>94</v>
      </c>
      <c r="I3036" s="17">
        <v>107</v>
      </c>
      <c r="J3036" s="17">
        <v>4</v>
      </c>
      <c r="K3036" s="17">
        <v>103</v>
      </c>
      <c r="L3036" s="17">
        <v>96</v>
      </c>
      <c r="M3036" s="17">
        <v>4</v>
      </c>
      <c r="N3036" s="17">
        <v>92</v>
      </c>
      <c r="O3036" s="17">
        <v>81</v>
      </c>
      <c r="P3036" s="17">
        <v>8</v>
      </c>
      <c r="Q3036" s="17">
        <v>73</v>
      </c>
      <c r="R3036" s="17">
        <v>67</v>
      </c>
      <c r="S3036" s="17">
        <v>8</v>
      </c>
      <c r="T3036" s="17">
        <v>59</v>
      </c>
      <c r="U3036" s="17">
        <v>58</v>
      </c>
      <c r="V3036" s="17">
        <v>8</v>
      </c>
      <c r="W3036" s="17">
        <v>50</v>
      </c>
    </row>
    <row r="3037" spans="4:23" ht="15" customHeight="1" outlineLevel="2" x14ac:dyDescent="0.2">
      <c r="D3037" s="41" t="s">
        <v>1481</v>
      </c>
      <c r="E3037" s="17" t="s">
        <v>1482</v>
      </c>
      <c r="F3037" s="17">
        <v>41</v>
      </c>
      <c r="G3037" s="17">
        <v>1</v>
      </c>
      <c r="H3037" s="17">
        <v>40</v>
      </c>
      <c r="I3037" s="17">
        <v>44</v>
      </c>
      <c r="J3037" s="17">
        <v>2</v>
      </c>
      <c r="K3037" s="17">
        <v>42</v>
      </c>
      <c r="L3037" s="17">
        <v>40</v>
      </c>
      <c r="M3037" s="17">
        <v>2</v>
      </c>
      <c r="N3037" s="17">
        <v>38</v>
      </c>
      <c r="O3037" s="17">
        <v>42</v>
      </c>
      <c r="P3037" s="17">
        <v>3</v>
      </c>
      <c r="Q3037" s="17">
        <v>39</v>
      </c>
      <c r="R3037" s="17">
        <v>43</v>
      </c>
      <c r="S3037" s="17">
        <v>3</v>
      </c>
      <c r="T3037" s="17">
        <v>40</v>
      </c>
      <c r="U3037" s="17">
        <v>42</v>
      </c>
      <c r="V3037" s="17">
        <v>3</v>
      </c>
      <c r="W3037" s="17">
        <v>39</v>
      </c>
    </row>
    <row r="3038" spans="4:23" ht="15" customHeight="1" outlineLevel="2" x14ac:dyDescent="0.2">
      <c r="D3038" s="41" t="s">
        <v>1483</v>
      </c>
      <c r="E3038" s="17" t="s">
        <v>1484</v>
      </c>
      <c r="F3038" s="17">
        <v>77</v>
      </c>
      <c r="G3038" s="17">
        <v>25</v>
      </c>
      <c r="H3038" s="17">
        <v>52</v>
      </c>
      <c r="I3038" s="17">
        <v>78</v>
      </c>
      <c r="J3038" s="17">
        <v>23</v>
      </c>
      <c r="K3038" s="17">
        <v>55</v>
      </c>
      <c r="L3038" s="17">
        <v>82</v>
      </c>
      <c r="M3038" s="17">
        <v>22</v>
      </c>
      <c r="N3038" s="17">
        <v>60</v>
      </c>
      <c r="O3038" s="17">
        <v>78</v>
      </c>
      <c r="P3038" s="17">
        <v>24</v>
      </c>
      <c r="Q3038" s="17">
        <v>54</v>
      </c>
      <c r="R3038" s="17">
        <v>86</v>
      </c>
      <c r="S3038" s="17">
        <v>32</v>
      </c>
      <c r="T3038" s="17">
        <v>54</v>
      </c>
      <c r="U3038" s="17">
        <v>84</v>
      </c>
      <c r="V3038" s="17">
        <v>30</v>
      </c>
      <c r="W3038" s="17">
        <v>54</v>
      </c>
    </row>
    <row r="3039" spans="4:23" ht="15" customHeight="1" outlineLevel="2" x14ac:dyDescent="0.2">
      <c r="D3039" s="41" t="s">
        <v>1485</v>
      </c>
      <c r="E3039" s="17" t="s">
        <v>1486</v>
      </c>
      <c r="F3039" s="17">
        <v>11</v>
      </c>
      <c r="G3039" s="17">
        <v>3</v>
      </c>
      <c r="H3039" s="17">
        <v>8</v>
      </c>
      <c r="I3039" s="17">
        <v>10</v>
      </c>
      <c r="J3039" s="17">
        <v>2</v>
      </c>
      <c r="K3039" s="17">
        <v>8</v>
      </c>
      <c r="L3039" s="17">
        <v>13</v>
      </c>
      <c r="M3039" s="17">
        <v>6</v>
      </c>
      <c r="N3039" s="17">
        <v>7</v>
      </c>
      <c r="O3039" s="17">
        <v>9</v>
      </c>
      <c r="P3039" s="17">
        <v>5</v>
      </c>
      <c r="Q3039" s="17">
        <v>4</v>
      </c>
      <c r="R3039" s="17">
        <v>10</v>
      </c>
      <c r="S3039" s="17">
        <v>6</v>
      </c>
      <c r="T3039" s="17">
        <v>4</v>
      </c>
      <c r="U3039" s="17">
        <v>11</v>
      </c>
      <c r="V3039" s="17">
        <v>7</v>
      </c>
      <c r="W3039" s="17">
        <v>4</v>
      </c>
    </row>
    <row r="3040" spans="4:23" ht="15" customHeight="1" outlineLevel="2" x14ac:dyDescent="0.2">
      <c r="D3040" s="41" t="s">
        <v>1487</v>
      </c>
      <c r="E3040" s="17" t="s">
        <v>1488</v>
      </c>
      <c r="F3040" s="17">
        <v>21</v>
      </c>
      <c r="G3040" s="17">
        <v>8</v>
      </c>
      <c r="H3040" s="17">
        <v>13</v>
      </c>
      <c r="I3040" s="17">
        <v>25</v>
      </c>
      <c r="J3040" s="17">
        <v>10</v>
      </c>
      <c r="K3040" s="17">
        <v>15</v>
      </c>
      <c r="L3040" s="17">
        <v>29</v>
      </c>
      <c r="M3040" s="17">
        <v>12</v>
      </c>
      <c r="N3040" s="17">
        <v>17</v>
      </c>
      <c r="O3040" s="17">
        <v>34</v>
      </c>
      <c r="P3040" s="17">
        <v>15</v>
      </c>
      <c r="Q3040" s="17">
        <v>19</v>
      </c>
      <c r="R3040" s="17">
        <v>32</v>
      </c>
      <c r="S3040" s="17">
        <v>14</v>
      </c>
      <c r="T3040" s="17">
        <v>18</v>
      </c>
      <c r="U3040" s="17">
        <v>35</v>
      </c>
      <c r="V3040" s="17">
        <v>13</v>
      </c>
      <c r="W3040" s="17">
        <v>22</v>
      </c>
    </row>
    <row r="3041" spans="4:23" ht="15" customHeight="1" outlineLevel="2" x14ac:dyDescent="0.2">
      <c r="D3041" s="41" t="s">
        <v>1489</v>
      </c>
      <c r="E3041" s="17" t="s">
        <v>1490</v>
      </c>
      <c r="F3041" s="17">
        <v>41</v>
      </c>
      <c r="G3041" s="17">
        <v>19</v>
      </c>
      <c r="H3041" s="17">
        <v>22</v>
      </c>
      <c r="I3041" s="17">
        <v>45</v>
      </c>
      <c r="J3041" s="17">
        <v>22</v>
      </c>
      <c r="K3041" s="17">
        <v>23</v>
      </c>
      <c r="L3041" s="17">
        <v>47</v>
      </c>
      <c r="M3041" s="17">
        <v>22</v>
      </c>
      <c r="N3041" s="17">
        <v>25</v>
      </c>
      <c r="O3041" s="17">
        <v>46</v>
      </c>
      <c r="P3041" s="17">
        <v>23</v>
      </c>
      <c r="Q3041" s="17">
        <v>23</v>
      </c>
      <c r="R3041" s="17">
        <v>49</v>
      </c>
      <c r="S3041" s="17">
        <v>25</v>
      </c>
      <c r="T3041" s="17">
        <v>24</v>
      </c>
      <c r="U3041" s="17">
        <v>45</v>
      </c>
      <c r="V3041" s="17">
        <v>27</v>
      </c>
      <c r="W3041" s="17">
        <v>18</v>
      </c>
    </row>
    <row r="3042" spans="4:23" ht="15" customHeight="1" outlineLevel="2" x14ac:dyDescent="0.2">
      <c r="D3042" s="41" t="s">
        <v>1491</v>
      </c>
      <c r="E3042" s="17" t="s">
        <v>1492</v>
      </c>
      <c r="F3042" s="17">
        <v>4</v>
      </c>
      <c r="G3042" s="17">
        <v>1</v>
      </c>
      <c r="H3042" s="17">
        <v>3</v>
      </c>
      <c r="I3042" s="17">
        <v>4</v>
      </c>
      <c r="J3042" s="17">
        <v>1</v>
      </c>
      <c r="K3042" s="17">
        <v>3</v>
      </c>
      <c r="L3042" s="17">
        <v>4</v>
      </c>
      <c r="M3042" s="17">
        <v>1</v>
      </c>
      <c r="N3042" s="17">
        <v>3</v>
      </c>
      <c r="O3042" s="17">
        <v>5</v>
      </c>
      <c r="P3042" s="17">
        <v>1</v>
      </c>
      <c r="Q3042" s="17">
        <v>4</v>
      </c>
      <c r="R3042" s="17">
        <v>6</v>
      </c>
      <c r="S3042" s="17">
        <v>2</v>
      </c>
      <c r="T3042" s="17">
        <v>4</v>
      </c>
      <c r="U3042" s="17">
        <v>7</v>
      </c>
      <c r="V3042" s="17">
        <v>2</v>
      </c>
      <c r="W3042" s="17">
        <v>5</v>
      </c>
    </row>
    <row r="3043" spans="4:23" ht="15" customHeight="1" outlineLevel="2" x14ac:dyDescent="0.2">
      <c r="D3043" s="41" t="s">
        <v>1493</v>
      </c>
      <c r="E3043" s="17" t="s">
        <v>1494</v>
      </c>
      <c r="F3043" s="17">
        <v>4</v>
      </c>
      <c r="G3043" s="17">
        <v>1</v>
      </c>
      <c r="H3043" s="17">
        <v>3</v>
      </c>
      <c r="I3043" s="17">
        <v>4</v>
      </c>
      <c r="J3043" s="17">
        <v>1</v>
      </c>
      <c r="K3043" s="17">
        <v>3</v>
      </c>
      <c r="L3043" s="17">
        <v>5</v>
      </c>
      <c r="M3043" s="17">
        <v>2</v>
      </c>
      <c r="N3043" s="17">
        <v>3</v>
      </c>
      <c r="O3043" s="17">
        <v>4</v>
      </c>
      <c r="P3043" s="17">
        <v>2</v>
      </c>
      <c r="Q3043" s="17">
        <v>2</v>
      </c>
      <c r="R3043" s="17">
        <v>6</v>
      </c>
      <c r="S3043" s="17">
        <v>4</v>
      </c>
      <c r="T3043" s="17">
        <v>2</v>
      </c>
      <c r="U3043" s="17">
        <v>6</v>
      </c>
      <c r="V3043" s="17">
        <v>4</v>
      </c>
      <c r="W3043" s="17">
        <v>2</v>
      </c>
    </row>
    <row r="3044" spans="4:23" ht="15" customHeight="1" outlineLevel="2" x14ac:dyDescent="0.2">
      <c r="D3044" s="41" t="s">
        <v>1495</v>
      </c>
      <c r="E3044" s="17" t="s">
        <v>1496</v>
      </c>
      <c r="F3044" s="17">
        <v>20</v>
      </c>
      <c r="G3044" s="17">
        <v>2</v>
      </c>
      <c r="H3044" s="17">
        <v>18</v>
      </c>
      <c r="I3044" s="17">
        <v>16</v>
      </c>
      <c r="J3044" s="17">
        <v>2</v>
      </c>
      <c r="K3044" s="17">
        <v>14</v>
      </c>
      <c r="L3044" s="17">
        <v>24</v>
      </c>
      <c r="M3044" s="17">
        <v>4</v>
      </c>
      <c r="N3044" s="17">
        <v>20</v>
      </c>
      <c r="O3044" s="17">
        <v>30</v>
      </c>
      <c r="P3044" s="17">
        <v>4</v>
      </c>
      <c r="Q3044" s="17">
        <v>26</v>
      </c>
      <c r="R3044" s="17">
        <v>26</v>
      </c>
      <c r="S3044" s="17">
        <v>2</v>
      </c>
      <c r="T3044" s="17">
        <v>24</v>
      </c>
      <c r="U3044" s="17">
        <v>28</v>
      </c>
      <c r="V3044" s="17">
        <v>5</v>
      </c>
      <c r="W3044" s="17">
        <v>23</v>
      </c>
    </row>
    <row r="3045" spans="4:23" ht="15" customHeight="1" outlineLevel="2" x14ac:dyDescent="0.2">
      <c r="D3045" s="41" t="s">
        <v>1497</v>
      </c>
      <c r="E3045" s="17" t="s">
        <v>1498</v>
      </c>
      <c r="F3045" s="17">
        <v>11</v>
      </c>
      <c r="G3045" s="17">
        <v>2</v>
      </c>
      <c r="H3045" s="17">
        <v>9</v>
      </c>
      <c r="I3045" s="17">
        <v>11</v>
      </c>
      <c r="J3045" s="17">
        <v>2</v>
      </c>
      <c r="K3045" s="17">
        <v>9</v>
      </c>
      <c r="L3045" s="17">
        <v>10</v>
      </c>
      <c r="M3045" s="17">
        <v>2</v>
      </c>
      <c r="N3045" s="17">
        <v>8</v>
      </c>
      <c r="O3045" s="17">
        <v>10</v>
      </c>
      <c r="P3045" s="17">
        <v>2</v>
      </c>
      <c r="Q3045" s="17">
        <v>8</v>
      </c>
      <c r="R3045" s="17">
        <v>11</v>
      </c>
      <c r="S3045" s="17">
        <v>2</v>
      </c>
      <c r="T3045" s="17">
        <v>9</v>
      </c>
      <c r="U3045" s="17">
        <v>11</v>
      </c>
      <c r="V3045" s="17">
        <v>2</v>
      </c>
      <c r="W3045" s="17">
        <v>9</v>
      </c>
    </row>
    <row r="3046" spans="4:23" ht="15" customHeight="1" outlineLevel="2" x14ac:dyDescent="0.2">
      <c r="D3046" s="41" t="s">
        <v>1499</v>
      </c>
      <c r="E3046" s="17" t="s">
        <v>1500</v>
      </c>
      <c r="F3046" s="17">
        <v>12</v>
      </c>
      <c r="G3046" s="17">
        <v>3</v>
      </c>
      <c r="H3046" s="17">
        <v>9</v>
      </c>
      <c r="I3046" s="17">
        <v>11</v>
      </c>
      <c r="J3046" s="17">
        <v>3</v>
      </c>
      <c r="K3046" s="17">
        <v>8</v>
      </c>
      <c r="L3046" s="17">
        <v>12</v>
      </c>
      <c r="M3046" s="17">
        <v>4</v>
      </c>
      <c r="N3046" s="17">
        <v>8</v>
      </c>
      <c r="O3046" s="17">
        <v>9</v>
      </c>
      <c r="P3046" s="17">
        <v>3</v>
      </c>
      <c r="Q3046" s="17">
        <v>6</v>
      </c>
      <c r="R3046" s="17">
        <v>9</v>
      </c>
      <c r="S3046" s="17">
        <v>3</v>
      </c>
      <c r="T3046" s="17">
        <v>6</v>
      </c>
      <c r="U3046" s="17">
        <v>8</v>
      </c>
      <c r="V3046" s="17">
        <v>3</v>
      </c>
      <c r="W3046" s="17">
        <v>5</v>
      </c>
    </row>
    <row r="3047" spans="4:23" ht="15" customHeight="1" outlineLevel="2" x14ac:dyDescent="0.2">
      <c r="D3047" s="41" t="s">
        <v>1501</v>
      </c>
      <c r="E3047" s="17" t="s">
        <v>1502</v>
      </c>
      <c r="F3047" s="17">
        <v>1</v>
      </c>
      <c r="G3047" s="17">
        <v>0</v>
      </c>
      <c r="H3047" s="17">
        <v>1</v>
      </c>
      <c r="I3047" s="17">
        <v>0</v>
      </c>
      <c r="J3047" s="17">
        <v>0</v>
      </c>
      <c r="K3047" s="17">
        <v>0</v>
      </c>
      <c r="L3047" s="17">
        <v>0</v>
      </c>
      <c r="M3047" s="17">
        <v>0</v>
      </c>
      <c r="N3047" s="17">
        <v>0</v>
      </c>
      <c r="O3047" s="17">
        <v>1</v>
      </c>
      <c r="P3047" s="17">
        <v>0</v>
      </c>
      <c r="Q3047" s="17">
        <v>1</v>
      </c>
      <c r="R3047" s="17">
        <v>1</v>
      </c>
      <c r="S3047" s="17">
        <v>0</v>
      </c>
      <c r="T3047" s="17">
        <v>1</v>
      </c>
      <c r="U3047" s="17">
        <v>1</v>
      </c>
      <c r="V3047" s="17">
        <v>0</v>
      </c>
      <c r="W3047" s="17">
        <v>1</v>
      </c>
    </row>
    <row r="3048" spans="4:23" ht="15" customHeight="1" outlineLevel="2" x14ac:dyDescent="0.2">
      <c r="D3048" s="41" t="s">
        <v>1503</v>
      </c>
      <c r="E3048" s="17" t="s">
        <v>1504</v>
      </c>
      <c r="F3048" s="17">
        <v>31</v>
      </c>
      <c r="G3048" s="17">
        <v>1</v>
      </c>
      <c r="H3048" s="17">
        <v>30</v>
      </c>
      <c r="I3048" s="17">
        <v>29</v>
      </c>
      <c r="J3048" s="17">
        <v>1</v>
      </c>
      <c r="K3048" s="17">
        <v>28</v>
      </c>
      <c r="L3048" s="17">
        <v>33</v>
      </c>
      <c r="M3048" s="17">
        <v>1</v>
      </c>
      <c r="N3048" s="17">
        <v>32</v>
      </c>
      <c r="O3048" s="17">
        <v>31</v>
      </c>
      <c r="P3048" s="17">
        <v>3</v>
      </c>
      <c r="Q3048" s="17">
        <v>28</v>
      </c>
      <c r="R3048" s="17">
        <v>24</v>
      </c>
      <c r="S3048" s="17">
        <v>3</v>
      </c>
      <c r="T3048" s="17">
        <v>21</v>
      </c>
      <c r="U3048" s="17">
        <v>27</v>
      </c>
      <c r="V3048" s="17">
        <v>4</v>
      </c>
      <c r="W3048" s="17">
        <v>23</v>
      </c>
    </row>
    <row r="3049" spans="4:23" ht="15" customHeight="1" outlineLevel="2" x14ac:dyDescent="0.2">
      <c r="D3049" s="41" t="s">
        <v>1505</v>
      </c>
      <c r="E3049" s="17" t="s">
        <v>1506</v>
      </c>
      <c r="F3049" s="17">
        <v>10</v>
      </c>
      <c r="G3049" s="17">
        <v>0</v>
      </c>
      <c r="H3049" s="17">
        <v>10</v>
      </c>
      <c r="I3049" s="17">
        <v>9</v>
      </c>
      <c r="J3049" s="17">
        <v>1</v>
      </c>
      <c r="K3049" s="17">
        <v>8</v>
      </c>
      <c r="L3049" s="17">
        <v>13</v>
      </c>
      <c r="M3049" s="17">
        <v>1</v>
      </c>
      <c r="N3049" s="17">
        <v>12</v>
      </c>
      <c r="O3049" s="17">
        <v>17</v>
      </c>
      <c r="P3049" s="17">
        <v>1</v>
      </c>
      <c r="Q3049" s="17">
        <v>16</v>
      </c>
      <c r="R3049" s="17">
        <v>20</v>
      </c>
      <c r="S3049" s="17">
        <v>1</v>
      </c>
      <c r="T3049" s="17">
        <v>19</v>
      </c>
      <c r="U3049" s="17">
        <v>19</v>
      </c>
      <c r="V3049" s="17">
        <v>1</v>
      </c>
      <c r="W3049" s="17">
        <v>18</v>
      </c>
    </row>
    <row r="3050" spans="4:23" ht="15" customHeight="1" outlineLevel="2" x14ac:dyDescent="0.2">
      <c r="D3050" s="41" t="s">
        <v>1507</v>
      </c>
      <c r="E3050" s="17" t="s">
        <v>1508</v>
      </c>
      <c r="F3050" s="17">
        <v>27</v>
      </c>
      <c r="G3050" s="17">
        <v>0</v>
      </c>
      <c r="H3050" s="17">
        <v>27</v>
      </c>
      <c r="I3050" s="17">
        <v>23</v>
      </c>
      <c r="J3050" s="17">
        <v>0</v>
      </c>
      <c r="K3050" s="17">
        <v>23</v>
      </c>
      <c r="L3050" s="17">
        <v>30</v>
      </c>
      <c r="M3050" s="17">
        <v>0</v>
      </c>
      <c r="N3050" s="17">
        <v>30</v>
      </c>
      <c r="O3050" s="17">
        <v>31</v>
      </c>
      <c r="P3050" s="17">
        <v>0</v>
      </c>
      <c r="Q3050" s="17">
        <v>31</v>
      </c>
      <c r="R3050" s="17">
        <v>36</v>
      </c>
      <c r="S3050" s="17">
        <v>0</v>
      </c>
      <c r="T3050" s="17">
        <v>36</v>
      </c>
      <c r="U3050" s="17">
        <v>30</v>
      </c>
      <c r="V3050" s="17">
        <v>0</v>
      </c>
      <c r="W3050" s="17">
        <v>30</v>
      </c>
    </row>
    <row r="3051" spans="4:23" ht="15" customHeight="1" outlineLevel="2" x14ac:dyDescent="0.2">
      <c r="D3051" s="41" t="s">
        <v>1509</v>
      </c>
      <c r="E3051" s="17" t="s">
        <v>1510</v>
      </c>
      <c r="F3051" s="17">
        <v>39</v>
      </c>
      <c r="G3051" s="17">
        <v>4</v>
      </c>
      <c r="H3051" s="17">
        <v>35</v>
      </c>
      <c r="I3051" s="17">
        <v>41</v>
      </c>
      <c r="J3051" s="17">
        <v>5</v>
      </c>
      <c r="K3051" s="17">
        <v>36</v>
      </c>
      <c r="L3051" s="17">
        <v>40</v>
      </c>
      <c r="M3051" s="17">
        <v>5</v>
      </c>
      <c r="N3051" s="17">
        <v>35</v>
      </c>
      <c r="O3051" s="17">
        <v>33</v>
      </c>
      <c r="P3051" s="17">
        <v>3</v>
      </c>
      <c r="Q3051" s="17">
        <v>30</v>
      </c>
      <c r="R3051" s="17">
        <v>34</v>
      </c>
      <c r="S3051" s="17">
        <v>4</v>
      </c>
      <c r="T3051" s="17">
        <v>30</v>
      </c>
      <c r="U3051" s="17">
        <v>34</v>
      </c>
      <c r="V3051" s="17">
        <v>4</v>
      </c>
      <c r="W3051" s="17">
        <v>30</v>
      </c>
    </row>
    <row r="3052" spans="4:23" ht="15" customHeight="1" outlineLevel="2" x14ac:dyDescent="0.2">
      <c r="D3052" s="41" t="s">
        <v>1511</v>
      </c>
      <c r="E3052" s="17" t="s">
        <v>1512</v>
      </c>
      <c r="F3052" s="17">
        <v>13</v>
      </c>
      <c r="G3052" s="17">
        <v>4</v>
      </c>
      <c r="H3052" s="17">
        <v>9</v>
      </c>
      <c r="I3052" s="17">
        <v>7</v>
      </c>
      <c r="J3052" s="17">
        <v>1</v>
      </c>
      <c r="K3052" s="17">
        <v>6</v>
      </c>
      <c r="L3052" s="17">
        <v>11</v>
      </c>
      <c r="M3052" s="17">
        <v>3</v>
      </c>
      <c r="N3052" s="17">
        <v>8</v>
      </c>
      <c r="O3052" s="17">
        <v>13</v>
      </c>
      <c r="P3052" s="17">
        <v>5</v>
      </c>
      <c r="Q3052" s="17">
        <v>8</v>
      </c>
      <c r="R3052" s="17">
        <v>14</v>
      </c>
      <c r="S3052" s="17">
        <v>5</v>
      </c>
      <c r="T3052" s="17">
        <v>9</v>
      </c>
      <c r="U3052" s="17">
        <v>18</v>
      </c>
      <c r="V3052" s="17">
        <v>5</v>
      </c>
      <c r="W3052" s="17">
        <v>13</v>
      </c>
    </row>
    <row r="3053" spans="4:23" ht="15" customHeight="1" outlineLevel="2" x14ac:dyDescent="0.2">
      <c r="D3053" s="41" t="s">
        <v>1513</v>
      </c>
      <c r="E3053" s="17" t="s">
        <v>1514</v>
      </c>
      <c r="F3053" s="17">
        <v>3</v>
      </c>
      <c r="G3053" s="17">
        <v>1</v>
      </c>
      <c r="H3053" s="17">
        <v>2</v>
      </c>
      <c r="I3053" s="17">
        <v>3</v>
      </c>
      <c r="J3053" s="17">
        <v>1</v>
      </c>
      <c r="K3053" s="17">
        <v>2</v>
      </c>
      <c r="L3053" s="17">
        <v>4</v>
      </c>
      <c r="M3053" s="17">
        <v>1</v>
      </c>
      <c r="N3053" s="17">
        <v>3</v>
      </c>
      <c r="O3053" s="17">
        <v>4</v>
      </c>
      <c r="P3053" s="17">
        <v>1</v>
      </c>
      <c r="Q3053" s="17">
        <v>3</v>
      </c>
      <c r="R3053" s="17">
        <v>4</v>
      </c>
      <c r="S3053" s="17">
        <v>1</v>
      </c>
      <c r="T3053" s="17">
        <v>3</v>
      </c>
      <c r="U3053" s="17">
        <v>4</v>
      </c>
      <c r="V3053" s="17">
        <v>1</v>
      </c>
      <c r="W3053" s="17">
        <v>3</v>
      </c>
    </row>
    <row r="3054" spans="4:23" ht="15" customHeight="1" outlineLevel="2" x14ac:dyDescent="0.2">
      <c r="D3054" s="41" t="s">
        <v>1515</v>
      </c>
      <c r="E3054" s="17" t="s">
        <v>1516</v>
      </c>
      <c r="F3054" s="17">
        <v>31</v>
      </c>
      <c r="G3054" s="17">
        <v>3</v>
      </c>
      <c r="H3054" s="17">
        <v>28</v>
      </c>
      <c r="I3054" s="17">
        <v>31</v>
      </c>
      <c r="J3054" s="17">
        <v>3</v>
      </c>
      <c r="K3054" s="17">
        <v>28</v>
      </c>
      <c r="L3054" s="17">
        <v>31</v>
      </c>
      <c r="M3054" s="17">
        <v>3</v>
      </c>
      <c r="N3054" s="17">
        <v>28</v>
      </c>
      <c r="O3054" s="17">
        <v>33</v>
      </c>
      <c r="P3054" s="17">
        <v>3</v>
      </c>
      <c r="Q3054" s="17">
        <v>30</v>
      </c>
      <c r="R3054" s="17">
        <v>38</v>
      </c>
      <c r="S3054" s="17">
        <v>4</v>
      </c>
      <c r="T3054" s="17">
        <v>34</v>
      </c>
      <c r="U3054" s="17">
        <v>33</v>
      </c>
      <c r="V3054" s="17">
        <v>4</v>
      </c>
      <c r="W3054" s="17">
        <v>29</v>
      </c>
    </row>
    <row r="3055" spans="4:23" ht="15" customHeight="1" outlineLevel="2" x14ac:dyDescent="0.2">
      <c r="D3055" s="41" t="s">
        <v>1517</v>
      </c>
      <c r="E3055" s="17" t="s">
        <v>1518</v>
      </c>
      <c r="F3055" s="17">
        <v>14</v>
      </c>
      <c r="G3055" s="17">
        <v>0</v>
      </c>
      <c r="H3055" s="17">
        <v>14</v>
      </c>
      <c r="I3055" s="17">
        <v>14</v>
      </c>
      <c r="J3055" s="17">
        <v>1</v>
      </c>
      <c r="K3055" s="17">
        <v>13</v>
      </c>
      <c r="L3055" s="17">
        <v>16</v>
      </c>
      <c r="M3055" s="17">
        <v>1</v>
      </c>
      <c r="N3055" s="17">
        <v>15</v>
      </c>
      <c r="O3055" s="17">
        <v>17</v>
      </c>
      <c r="P3055" s="17">
        <v>1</v>
      </c>
      <c r="Q3055" s="17">
        <v>16</v>
      </c>
      <c r="R3055" s="17">
        <v>15</v>
      </c>
      <c r="S3055" s="17">
        <v>0</v>
      </c>
      <c r="T3055" s="17">
        <v>15</v>
      </c>
      <c r="U3055" s="17">
        <v>15</v>
      </c>
      <c r="V3055" s="17">
        <v>0</v>
      </c>
      <c r="W3055" s="17">
        <v>15</v>
      </c>
    </row>
    <row r="3056" spans="4:23" ht="15" customHeight="1" outlineLevel="2" x14ac:dyDescent="0.2">
      <c r="D3056" s="41" t="s">
        <v>1519</v>
      </c>
      <c r="E3056" s="17" t="s">
        <v>1520</v>
      </c>
      <c r="F3056" s="17">
        <v>12</v>
      </c>
      <c r="G3056" s="17">
        <v>1</v>
      </c>
      <c r="H3056" s="17">
        <v>11</v>
      </c>
      <c r="I3056" s="17">
        <v>12</v>
      </c>
      <c r="J3056" s="17">
        <v>1</v>
      </c>
      <c r="K3056" s="17">
        <v>11</v>
      </c>
      <c r="L3056" s="17">
        <v>14</v>
      </c>
      <c r="M3056" s="17">
        <v>1</v>
      </c>
      <c r="N3056" s="17">
        <v>13</v>
      </c>
      <c r="O3056" s="17">
        <v>11</v>
      </c>
      <c r="P3056" s="17">
        <v>1</v>
      </c>
      <c r="Q3056" s="17">
        <v>10</v>
      </c>
      <c r="R3056" s="17">
        <v>10</v>
      </c>
      <c r="S3056" s="17">
        <v>2</v>
      </c>
      <c r="T3056" s="17">
        <v>8</v>
      </c>
      <c r="U3056" s="17">
        <v>10</v>
      </c>
      <c r="V3056" s="17">
        <v>2</v>
      </c>
      <c r="W3056" s="17">
        <v>8</v>
      </c>
    </row>
    <row r="3057" spans="4:23" ht="15" customHeight="1" outlineLevel="2" x14ac:dyDescent="0.2">
      <c r="D3057" s="41" t="s">
        <v>1521</v>
      </c>
      <c r="E3057" s="17" t="s">
        <v>1522</v>
      </c>
      <c r="F3057" s="17">
        <v>12</v>
      </c>
      <c r="G3057" s="17">
        <v>0</v>
      </c>
      <c r="H3057" s="17">
        <v>12</v>
      </c>
      <c r="I3057" s="17">
        <v>12</v>
      </c>
      <c r="J3057" s="17">
        <v>0</v>
      </c>
      <c r="K3057" s="17">
        <v>12</v>
      </c>
      <c r="L3057" s="17">
        <v>12</v>
      </c>
      <c r="M3057" s="17">
        <v>0</v>
      </c>
      <c r="N3057" s="17">
        <v>12</v>
      </c>
      <c r="O3057" s="17">
        <v>12</v>
      </c>
      <c r="P3057" s="17">
        <v>0</v>
      </c>
      <c r="Q3057" s="17">
        <v>12</v>
      </c>
      <c r="R3057" s="17">
        <v>13</v>
      </c>
      <c r="S3057" s="17">
        <v>0</v>
      </c>
      <c r="T3057" s="17">
        <v>13</v>
      </c>
      <c r="U3057" s="17">
        <v>14</v>
      </c>
      <c r="V3057" s="17">
        <v>0</v>
      </c>
      <c r="W3057" s="17">
        <v>14</v>
      </c>
    </row>
    <row r="3058" spans="4:23" ht="15" customHeight="1" outlineLevel="2" x14ac:dyDescent="0.2">
      <c r="D3058" s="41" t="s">
        <v>1523</v>
      </c>
      <c r="E3058" s="17" t="s">
        <v>1524</v>
      </c>
      <c r="F3058" s="17">
        <v>6</v>
      </c>
      <c r="G3058" s="17">
        <v>1</v>
      </c>
      <c r="H3058" s="17">
        <v>5</v>
      </c>
      <c r="I3058" s="17">
        <v>7</v>
      </c>
      <c r="J3058" s="17">
        <v>1</v>
      </c>
      <c r="K3058" s="17">
        <v>6</v>
      </c>
      <c r="L3058" s="17">
        <v>7</v>
      </c>
      <c r="M3058" s="17">
        <v>1</v>
      </c>
      <c r="N3058" s="17">
        <v>6</v>
      </c>
      <c r="O3058" s="17">
        <v>8</v>
      </c>
      <c r="P3058" s="17">
        <v>1</v>
      </c>
      <c r="Q3058" s="17">
        <v>7</v>
      </c>
      <c r="R3058" s="17">
        <v>9</v>
      </c>
      <c r="S3058" s="17">
        <v>2</v>
      </c>
      <c r="T3058" s="17">
        <v>7</v>
      </c>
      <c r="U3058" s="17">
        <v>11</v>
      </c>
      <c r="V3058" s="17">
        <v>3</v>
      </c>
      <c r="W3058" s="17">
        <v>8</v>
      </c>
    </row>
    <row r="3059" spans="4:23" ht="15" customHeight="1" outlineLevel="2" x14ac:dyDescent="0.2">
      <c r="D3059" s="41" t="s">
        <v>1525</v>
      </c>
      <c r="E3059" s="17" t="s">
        <v>1526</v>
      </c>
      <c r="F3059" s="17">
        <v>12</v>
      </c>
      <c r="G3059" s="17">
        <v>1</v>
      </c>
      <c r="H3059" s="17">
        <v>11</v>
      </c>
      <c r="I3059" s="17">
        <v>15</v>
      </c>
      <c r="J3059" s="17">
        <v>1</v>
      </c>
      <c r="K3059" s="17">
        <v>14</v>
      </c>
      <c r="L3059" s="17">
        <v>18</v>
      </c>
      <c r="M3059" s="17">
        <v>2</v>
      </c>
      <c r="N3059" s="17">
        <v>16</v>
      </c>
      <c r="O3059" s="17">
        <v>20</v>
      </c>
      <c r="P3059" s="17">
        <v>2</v>
      </c>
      <c r="Q3059" s="17">
        <v>18</v>
      </c>
      <c r="R3059" s="17">
        <v>20</v>
      </c>
      <c r="S3059" s="17">
        <v>3</v>
      </c>
      <c r="T3059" s="17">
        <v>17</v>
      </c>
      <c r="U3059" s="17">
        <v>19</v>
      </c>
      <c r="V3059" s="17">
        <v>2</v>
      </c>
      <c r="W3059" s="17">
        <v>17</v>
      </c>
    </row>
    <row r="3060" spans="4:23" ht="15" customHeight="1" outlineLevel="2" x14ac:dyDescent="0.2">
      <c r="D3060" s="41" t="s">
        <v>1527</v>
      </c>
      <c r="E3060" s="17" t="s">
        <v>1528</v>
      </c>
      <c r="F3060" s="17">
        <v>30</v>
      </c>
      <c r="G3060" s="17">
        <v>3</v>
      </c>
      <c r="H3060" s="17">
        <v>27</v>
      </c>
      <c r="I3060" s="17">
        <v>32</v>
      </c>
      <c r="J3060" s="17">
        <v>4</v>
      </c>
      <c r="K3060" s="17">
        <v>28</v>
      </c>
      <c r="L3060" s="17">
        <v>38</v>
      </c>
      <c r="M3060" s="17">
        <v>6</v>
      </c>
      <c r="N3060" s="17">
        <v>32</v>
      </c>
      <c r="O3060" s="17">
        <v>36</v>
      </c>
      <c r="P3060" s="17">
        <v>6</v>
      </c>
      <c r="Q3060" s="17">
        <v>30</v>
      </c>
      <c r="R3060" s="17">
        <v>35</v>
      </c>
      <c r="S3060" s="17">
        <v>6</v>
      </c>
      <c r="T3060" s="17">
        <v>29</v>
      </c>
      <c r="U3060" s="17">
        <v>43</v>
      </c>
      <c r="V3060" s="17">
        <v>7</v>
      </c>
      <c r="W3060" s="17">
        <v>36</v>
      </c>
    </row>
    <row r="3061" spans="4:23" ht="15" customHeight="1" outlineLevel="2" x14ac:dyDescent="0.2">
      <c r="D3061" s="41" t="s">
        <v>1529</v>
      </c>
      <c r="E3061" s="17" t="s">
        <v>1530</v>
      </c>
      <c r="F3061" s="17">
        <v>8</v>
      </c>
      <c r="G3061" s="17">
        <v>1</v>
      </c>
      <c r="H3061" s="17">
        <v>7</v>
      </c>
      <c r="I3061" s="17">
        <v>7</v>
      </c>
      <c r="J3061" s="17">
        <v>1</v>
      </c>
      <c r="K3061" s="17">
        <v>6</v>
      </c>
      <c r="L3061" s="17">
        <v>7</v>
      </c>
      <c r="M3061" s="17">
        <v>1</v>
      </c>
      <c r="N3061" s="17">
        <v>6</v>
      </c>
      <c r="O3061" s="17">
        <v>8</v>
      </c>
      <c r="P3061" s="17">
        <v>1</v>
      </c>
      <c r="Q3061" s="17">
        <v>7</v>
      </c>
      <c r="R3061" s="17">
        <v>8</v>
      </c>
      <c r="S3061" s="17">
        <v>1</v>
      </c>
      <c r="T3061" s="17">
        <v>7</v>
      </c>
      <c r="U3061" s="17">
        <v>7</v>
      </c>
      <c r="V3061" s="17">
        <v>0</v>
      </c>
      <c r="W3061" s="17">
        <v>7</v>
      </c>
    </row>
    <row r="3062" spans="4:23" ht="15" customHeight="1" outlineLevel="2" x14ac:dyDescent="0.2">
      <c r="D3062" s="41" t="s">
        <v>1531</v>
      </c>
      <c r="E3062" s="17" t="s">
        <v>1532</v>
      </c>
      <c r="F3062" s="17">
        <v>35</v>
      </c>
      <c r="G3062" s="17">
        <v>12</v>
      </c>
      <c r="H3062" s="17">
        <v>23</v>
      </c>
      <c r="I3062" s="17">
        <v>34</v>
      </c>
      <c r="J3062" s="17">
        <v>11</v>
      </c>
      <c r="K3062" s="17">
        <v>23</v>
      </c>
      <c r="L3062" s="17">
        <v>34</v>
      </c>
      <c r="M3062" s="17">
        <v>11</v>
      </c>
      <c r="N3062" s="17">
        <v>23</v>
      </c>
      <c r="O3062" s="17">
        <v>35</v>
      </c>
      <c r="P3062" s="17">
        <v>12</v>
      </c>
      <c r="Q3062" s="17">
        <v>23</v>
      </c>
      <c r="R3062" s="17">
        <v>35</v>
      </c>
      <c r="S3062" s="17">
        <v>11</v>
      </c>
      <c r="T3062" s="17">
        <v>24</v>
      </c>
      <c r="U3062" s="17">
        <v>34</v>
      </c>
      <c r="V3062" s="17">
        <v>10</v>
      </c>
      <c r="W3062" s="17">
        <v>24</v>
      </c>
    </row>
    <row r="3063" spans="4:23" ht="15" customHeight="1" outlineLevel="2" x14ac:dyDescent="0.2">
      <c r="D3063" s="41" t="s">
        <v>1533</v>
      </c>
      <c r="E3063" s="17" t="s">
        <v>1534</v>
      </c>
      <c r="F3063" s="17">
        <v>9</v>
      </c>
      <c r="G3063" s="17">
        <v>1</v>
      </c>
      <c r="H3063" s="17">
        <v>8</v>
      </c>
      <c r="I3063" s="17">
        <v>7</v>
      </c>
      <c r="J3063" s="17">
        <v>0</v>
      </c>
      <c r="K3063" s="17">
        <v>7</v>
      </c>
      <c r="L3063" s="17">
        <v>6</v>
      </c>
      <c r="M3063" s="17">
        <v>0</v>
      </c>
      <c r="N3063" s="17">
        <v>6</v>
      </c>
      <c r="O3063" s="17">
        <v>6</v>
      </c>
      <c r="P3063" s="17">
        <v>0</v>
      </c>
      <c r="Q3063" s="17">
        <v>6</v>
      </c>
      <c r="R3063" s="17">
        <v>7</v>
      </c>
      <c r="S3063" s="17">
        <v>0</v>
      </c>
      <c r="T3063" s="17">
        <v>7</v>
      </c>
      <c r="U3063" s="17">
        <v>6</v>
      </c>
      <c r="V3063" s="17">
        <v>0</v>
      </c>
      <c r="W3063" s="17">
        <v>6</v>
      </c>
    </row>
    <row r="3064" spans="4:23" ht="15" customHeight="1" outlineLevel="2" x14ac:dyDescent="0.2">
      <c r="D3064" s="41" t="s">
        <v>1535</v>
      </c>
      <c r="E3064" s="17" t="s">
        <v>1536</v>
      </c>
      <c r="F3064" s="17">
        <v>35</v>
      </c>
      <c r="G3064" s="17">
        <v>2</v>
      </c>
      <c r="H3064" s="17">
        <v>33</v>
      </c>
      <c r="I3064" s="17">
        <v>36</v>
      </c>
      <c r="J3064" s="17">
        <v>2</v>
      </c>
      <c r="K3064" s="17">
        <v>34</v>
      </c>
      <c r="L3064" s="17">
        <v>36</v>
      </c>
      <c r="M3064" s="17">
        <v>5</v>
      </c>
      <c r="N3064" s="17">
        <v>31</v>
      </c>
      <c r="O3064" s="17">
        <v>41</v>
      </c>
      <c r="P3064" s="17">
        <v>9</v>
      </c>
      <c r="Q3064" s="17">
        <v>32</v>
      </c>
      <c r="R3064" s="17">
        <v>42</v>
      </c>
      <c r="S3064" s="17">
        <v>10</v>
      </c>
      <c r="T3064" s="17">
        <v>32</v>
      </c>
      <c r="U3064" s="17">
        <v>47</v>
      </c>
      <c r="V3064" s="17">
        <v>12</v>
      </c>
      <c r="W3064" s="17">
        <v>35</v>
      </c>
    </row>
    <row r="3065" spans="4:23" ht="15" customHeight="1" outlineLevel="2" x14ac:dyDescent="0.2">
      <c r="D3065" s="41" t="s">
        <v>1537</v>
      </c>
      <c r="E3065" s="17" t="s">
        <v>1538</v>
      </c>
      <c r="F3065" s="17">
        <v>2</v>
      </c>
      <c r="G3065" s="17">
        <v>0</v>
      </c>
      <c r="H3065" s="17">
        <v>2</v>
      </c>
      <c r="I3065" s="17">
        <v>2</v>
      </c>
      <c r="J3065" s="17">
        <v>0</v>
      </c>
      <c r="K3065" s="17">
        <v>2</v>
      </c>
      <c r="L3065" s="17">
        <v>2</v>
      </c>
      <c r="M3065" s="17">
        <v>0</v>
      </c>
      <c r="N3065" s="17">
        <v>2</v>
      </c>
      <c r="O3065" s="17">
        <v>2</v>
      </c>
      <c r="P3065" s="17">
        <v>0</v>
      </c>
      <c r="Q3065" s="17">
        <v>2</v>
      </c>
      <c r="R3065" s="17">
        <v>2</v>
      </c>
      <c r="S3065" s="17">
        <v>0</v>
      </c>
      <c r="T3065" s="17">
        <v>2</v>
      </c>
      <c r="U3065" s="17">
        <v>2</v>
      </c>
      <c r="V3065" s="17">
        <v>0</v>
      </c>
      <c r="W3065" s="17">
        <v>2</v>
      </c>
    </row>
    <row r="3066" spans="4:23" ht="15" customHeight="1" outlineLevel="2" x14ac:dyDescent="0.2">
      <c r="D3066" s="41" t="s">
        <v>1539</v>
      </c>
      <c r="E3066" s="17" t="s">
        <v>1540</v>
      </c>
      <c r="F3066" s="17">
        <v>30</v>
      </c>
      <c r="G3066" s="17">
        <v>4</v>
      </c>
      <c r="H3066" s="17">
        <v>26</v>
      </c>
      <c r="I3066" s="17">
        <v>32</v>
      </c>
      <c r="J3066" s="17">
        <v>5</v>
      </c>
      <c r="K3066" s="17">
        <v>27</v>
      </c>
      <c r="L3066" s="17">
        <v>30</v>
      </c>
      <c r="M3066" s="17">
        <v>5</v>
      </c>
      <c r="N3066" s="17">
        <v>25</v>
      </c>
      <c r="O3066" s="17">
        <v>29</v>
      </c>
      <c r="P3066" s="17">
        <v>6</v>
      </c>
      <c r="Q3066" s="17">
        <v>23</v>
      </c>
      <c r="R3066" s="17">
        <v>27</v>
      </c>
      <c r="S3066" s="17">
        <v>5</v>
      </c>
      <c r="T3066" s="17">
        <v>22</v>
      </c>
      <c r="U3066" s="17">
        <v>28</v>
      </c>
      <c r="V3066" s="17">
        <v>5</v>
      </c>
      <c r="W3066" s="17">
        <v>23</v>
      </c>
    </row>
    <row r="3067" spans="4:23" ht="15" customHeight="1" outlineLevel="2" x14ac:dyDescent="0.2">
      <c r="D3067" s="41" t="s">
        <v>1541</v>
      </c>
      <c r="E3067" s="17" t="s">
        <v>1542</v>
      </c>
      <c r="F3067" s="17">
        <v>10</v>
      </c>
      <c r="G3067" s="17">
        <v>3</v>
      </c>
      <c r="H3067" s="17">
        <v>7</v>
      </c>
      <c r="I3067" s="17">
        <v>10</v>
      </c>
      <c r="J3067" s="17">
        <v>3</v>
      </c>
      <c r="K3067" s="17">
        <v>7</v>
      </c>
      <c r="L3067" s="17">
        <v>10</v>
      </c>
      <c r="M3067" s="17">
        <v>2</v>
      </c>
      <c r="N3067" s="17">
        <v>8</v>
      </c>
      <c r="O3067" s="17">
        <v>10</v>
      </c>
      <c r="P3067" s="17">
        <v>2</v>
      </c>
      <c r="Q3067" s="17">
        <v>8</v>
      </c>
      <c r="R3067" s="17">
        <v>10</v>
      </c>
      <c r="S3067" s="17">
        <v>2</v>
      </c>
      <c r="T3067" s="17">
        <v>8</v>
      </c>
      <c r="U3067" s="17">
        <v>12</v>
      </c>
      <c r="V3067" s="17">
        <v>3</v>
      </c>
      <c r="W3067" s="17">
        <v>9</v>
      </c>
    </row>
    <row r="3068" spans="4:23" ht="15" customHeight="1" outlineLevel="2" x14ac:dyDescent="0.2">
      <c r="D3068" s="41" t="s">
        <v>1543</v>
      </c>
      <c r="E3068" s="17" t="s">
        <v>1544</v>
      </c>
      <c r="F3068" s="17">
        <v>156</v>
      </c>
      <c r="G3068" s="17">
        <v>18</v>
      </c>
      <c r="H3068" s="17">
        <v>138</v>
      </c>
      <c r="I3068" s="17">
        <v>157</v>
      </c>
      <c r="J3068" s="17">
        <v>17</v>
      </c>
      <c r="K3068" s="17">
        <v>140</v>
      </c>
      <c r="L3068" s="17">
        <v>156</v>
      </c>
      <c r="M3068" s="17">
        <v>21</v>
      </c>
      <c r="N3068" s="17">
        <v>135</v>
      </c>
      <c r="O3068" s="17">
        <v>162</v>
      </c>
      <c r="P3068" s="17">
        <v>21</v>
      </c>
      <c r="Q3068" s="17">
        <v>141</v>
      </c>
      <c r="R3068" s="17">
        <v>152</v>
      </c>
      <c r="S3068" s="17">
        <v>17</v>
      </c>
      <c r="T3068" s="17">
        <v>135</v>
      </c>
      <c r="U3068" s="17">
        <v>165</v>
      </c>
      <c r="V3068" s="17">
        <v>20</v>
      </c>
      <c r="W3068" s="17">
        <v>145</v>
      </c>
    </row>
    <row r="3069" spans="4:23" ht="15" customHeight="1" outlineLevel="2" x14ac:dyDescent="0.2">
      <c r="D3069" s="41" t="s">
        <v>1545</v>
      </c>
      <c r="E3069" s="17" t="s">
        <v>1546</v>
      </c>
      <c r="F3069" s="17">
        <v>18</v>
      </c>
      <c r="G3069" s="17">
        <v>2</v>
      </c>
      <c r="H3069" s="17">
        <v>16</v>
      </c>
      <c r="I3069" s="17">
        <v>17</v>
      </c>
      <c r="J3069" s="17">
        <v>2</v>
      </c>
      <c r="K3069" s="17">
        <v>15</v>
      </c>
      <c r="L3069" s="17">
        <v>17</v>
      </c>
      <c r="M3069" s="17">
        <v>2</v>
      </c>
      <c r="N3069" s="17">
        <v>15</v>
      </c>
      <c r="O3069" s="17">
        <v>23</v>
      </c>
      <c r="P3069" s="17">
        <v>3</v>
      </c>
      <c r="Q3069" s="17">
        <v>20</v>
      </c>
      <c r="R3069" s="17">
        <v>22</v>
      </c>
      <c r="S3069" s="17">
        <v>4</v>
      </c>
      <c r="T3069" s="17">
        <v>18</v>
      </c>
      <c r="U3069" s="17">
        <v>22</v>
      </c>
      <c r="V3069" s="17">
        <v>4</v>
      </c>
      <c r="W3069" s="17">
        <v>18</v>
      </c>
    </row>
    <row r="3070" spans="4:23" ht="15" customHeight="1" outlineLevel="2" x14ac:dyDescent="0.2">
      <c r="D3070" s="41" t="s">
        <v>1547</v>
      </c>
      <c r="E3070" s="17" t="s">
        <v>1548</v>
      </c>
      <c r="F3070" s="17">
        <v>43</v>
      </c>
      <c r="G3070" s="17">
        <v>3</v>
      </c>
      <c r="H3070" s="17">
        <v>40</v>
      </c>
      <c r="I3070" s="17">
        <v>43</v>
      </c>
      <c r="J3070" s="17">
        <v>3</v>
      </c>
      <c r="K3070" s="17">
        <v>40</v>
      </c>
      <c r="L3070" s="17">
        <v>43</v>
      </c>
      <c r="M3070" s="17">
        <v>3</v>
      </c>
      <c r="N3070" s="17">
        <v>40</v>
      </c>
      <c r="O3070" s="17">
        <v>43</v>
      </c>
      <c r="P3070" s="17">
        <v>3</v>
      </c>
      <c r="Q3070" s="17">
        <v>40</v>
      </c>
      <c r="R3070" s="17">
        <v>44</v>
      </c>
      <c r="S3070" s="17">
        <v>3</v>
      </c>
      <c r="T3070" s="17">
        <v>41</v>
      </c>
      <c r="U3070" s="17">
        <v>51</v>
      </c>
      <c r="V3070" s="17">
        <v>4</v>
      </c>
      <c r="W3070" s="17">
        <v>47</v>
      </c>
    </row>
    <row r="3071" spans="4:23" ht="15" customHeight="1" outlineLevel="2" x14ac:dyDescent="0.2">
      <c r="D3071" s="41" t="s">
        <v>1549</v>
      </c>
      <c r="E3071" s="17" t="s">
        <v>1550</v>
      </c>
      <c r="F3071" s="17">
        <v>12</v>
      </c>
      <c r="G3071" s="17">
        <v>2</v>
      </c>
      <c r="H3071" s="17">
        <v>10</v>
      </c>
      <c r="I3071" s="17">
        <v>9</v>
      </c>
      <c r="J3071" s="17">
        <v>0</v>
      </c>
      <c r="K3071" s="17">
        <v>9</v>
      </c>
      <c r="L3071" s="17">
        <v>14</v>
      </c>
      <c r="M3071" s="17">
        <v>0</v>
      </c>
      <c r="N3071" s="17">
        <v>14</v>
      </c>
      <c r="O3071" s="17">
        <v>10</v>
      </c>
      <c r="P3071" s="17">
        <v>2</v>
      </c>
      <c r="Q3071" s="17">
        <v>8</v>
      </c>
      <c r="R3071" s="17">
        <v>9</v>
      </c>
      <c r="S3071" s="17">
        <v>3</v>
      </c>
      <c r="T3071" s="17">
        <v>6</v>
      </c>
      <c r="U3071" s="17">
        <v>10</v>
      </c>
      <c r="V3071" s="17">
        <v>3</v>
      </c>
      <c r="W3071" s="17">
        <v>7</v>
      </c>
    </row>
    <row r="3072" spans="4:23" ht="15" customHeight="1" outlineLevel="2" x14ac:dyDescent="0.2">
      <c r="D3072" s="41" t="s">
        <v>1551</v>
      </c>
      <c r="E3072" s="17" t="s">
        <v>1552</v>
      </c>
      <c r="F3072" s="17">
        <v>58</v>
      </c>
      <c r="G3072" s="17">
        <v>14</v>
      </c>
      <c r="H3072" s="17">
        <v>44</v>
      </c>
      <c r="I3072" s="17">
        <v>55</v>
      </c>
      <c r="J3072" s="17">
        <v>9</v>
      </c>
      <c r="K3072" s="17">
        <v>46</v>
      </c>
      <c r="L3072" s="17">
        <v>65</v>
      </c>
      <c r="M3072" s="17">
        <v>18</v>
      </c>
      <c r="N3072" s="17">
        <v>47</v>
      </c>
      <c r="O3072" s="17">
        <v>56</v>
      </c>
      <c r="P3072" s="17">
        <v>15</v>
      </c>
      <c r="Q3072" s="17">
        <v>41</v>
      </c>
      <c r="R3072" s="17">
        <v>58</v>
      </c>
      <c r="S3072" s="17">
        <v>18</v>
      </c>
      <c r="T3072" s="17">
        <v>40</v>
      </c>
      <c r="U3072" s="17">
        <v>58</v>
      </c>
      <c r="V3072" s="17">
        <v>18</v>
      </c>
      <c r="W3072" s="17">
        <v>40</v>
      </c>
    </row>
    <row r="3073" spans="3:28" ht="15" customHeight="1" outlineLevel="2" x14ac:dyDescent="0.2">
      <c r="D3073" s="41" t="s">
        <v>1553</v>
      </c>
      <c r="E3073" s="17" t="s">
        <v>1554</v>
      </c>
      <c r="F3073" s="17">
        <v>14</v>
      </c>
      <c r="G3073" s="17">
        <v>3</v>
      </c>
      <c r="H3073" s="17">
        <v>11</v>
      </c>
      <c r="I3073" s="17">
        <v>18</v>
      </c>
      <c r="J3073" s="17">
        <v>3</v>
      </c>
      <c r="K3073" s="17">
        <v>15</v>
      </c>
      <c r="L3073" s="17">
        <v>17</v>
      </c>
      <c r="M3073" s="17">
        <v>3</v>
      </c>
      <c r="N3073" s="17">
        <v>14</v>
      </c>
      <c r="O3073" s="17">
        <v>15</v>
      </c>
      <c r="P3073" s="17">
        <v>0</v>
      </c>
      <c r="Q3073" s="17">
        <v>15</v>
      </c>
      <c r="R3073" s="17">
        <v>15</v>
      </c>
      <c r="S3073" s="17">
        <v>0</v>
      </c>
      <c r="T3073" s="17">
        <v>15</v>
      </c>
      <c r="U3073" s="17">
        <v>16</v>
      </c>
      <c r="V3073" s="17">
        <v>0</v>
      </c>
      <c r="W3073" s="17">
        <v>16</v>
      </c>
    </row>
    <row r="3074" spans="3:28" ht="15" customHeight="1" outlineLevel="2" x14ac:dyDescent="0.2">
      <c r="D3074" s="41" t="s">
        <v>1555</v>
      </c>
      <c r="E3074" s="17" t="s">
        <v>1556</v>
      </c>
      <c r="F3074" s="17">
        <v>38</v>
      </c>
      <c r="G3074" s="17">
        <v>3</v>
      </c>
      <c r="H3074" s="17">
        <v>35</v>
      </c>
      <c r="I3074" s="17">
        <v>36</v>
      </c>
      <c r="J3074" s="17">
        <v>2</v>
      </c>
      <c r="K3074" s="17">
        <v>34</v>
      </c>
      <c r="L3074" s="17">
        <v>34</v>
      </c>
      <c r="M3074" s="17">
        <v>4</v>
      </c>
      <c r="N3074" s="17">
        <v>30</v>
      </c>
      <c r="O3074" s="17">
        <v>38</v>
      </c>
      <c r="P3074" s="17">
        <v>6</v>
      </c>
      <c r="Q3074" s="17">
        <v>32</v>
      </c>
      <c r="R3074" s="17">
        <v>39</v>
      </c>
      <c r="S3074" s="17">
        <v>8</v>
      </c>
      <c r="T3074" s="17">
        <v>31</v>
      </c>
      <c r="U3074" s="17">
        <v>43</v>
      </c>
      <c r="V3074" s="17">
        <v>11</v>
      </c>
      <c r="W3074" s="17">
        <v>32</v>
      </c>
    </row>
    <row r="3075" spans="3:28" ht="15" customHeight="1" outlineLevel="2" x14ac:dyDescent="0.2">
      <c r="D3075" s="41" t="s">
        <v>1557</v>
      </c>
      <c r="E3075" s="17" t="s">
        <v>1558</v>
      </c>
      <c r="F3075" s="17">
        <v>36</v>
      </c>
      <c r="G3075" s="17">
        <v>17</v>
      </c>
      <c r="H3075" s="17">
        <v>19</v>
      </c>
      <c r="I3075" s="17">
        <v>35</v>
      </c>
      <c r="J3075" s="17">
        <v>13</v>
      </c>
      <c r="K3075" s="17">
        <v>22</v>
      </c>
      <c r="L3075" s="17">
        <v>41</v>
      </c>
      <c r="M3075" s="17">
        <v>18</v>
      </c>
      <c r="N3075" s="17">
        <v>23</v>
      </c>
      <c r="O3075" s="17">
        <v>40</v>
      </c>
      <c r="P3075" s="17">
        <v>18</v>
      </c>
      <c r="Q3075" s="17">
        <v>22</v>
      </c>
      <c r="R3075" s="17">
        <v>37</v>
      </c>
      <c r="S3075" s="17">
        <v>17</v>
      </c>
      <c r="T3075" s="17">
        <v>20</v>
      </c>
      <c r="U3075" s="17">
        <v>40</v>
      </c>
      <c r="V3075" s="17">
        <v>17</v>
      </c>
      <c r="W3075" s="17">
        <v>23</v>
      </c>
    </row>
    <row r="3076" spans="3:28" ht="15" customHeight="1" outlineLevel="2" x14ac:dyDescent="0.2">
      <c r="D3076" s="41" t="s">
        <v>1559</v>
      </c>
      <c r="E3076" s="17" t="s">
        <v>1560</v>
      </c>
      <c r="F3076" s="17">
        <v>14</v>
      </c>
      <c r="G3076" s="17">
        <v>2</v>
      </c>
      <c r="H3076" s="17">
        <v>12</v>
      </c>
      <c r="I3076" s="17">
        <v>16</v>
      </c>
      <c r="J3076" s="17">
        <v>4</v>
      </c>
      <c r="K3076" s="17">
        <v>12</v>
      </c>
      <c r="L3076" s="17">
        <v>14</v>
      </c>
      <c r="M3076" s="17">
        <v>3</v>
      </c>
      <c r="N3076" s="17">
        <v>11</v>
      </c>
      <c r="O3076" s="17">
        <v>13</v>
      </c>
      <c r="P3076" s="17">
        <v>0</v>
      </c>
      <c r="Q3076" s="17">
        <v>13</v>
      </c>
      <c r="R3076" s="17">
        <v>7</v>
      </c>
      <c r="S3076" s="17">
        <v>0</v>
      </c>
      <c r="T3076" s="17">
        <v>7</v>
      </c>
      <c r="U3076" s="17">
        <v>9</v>
      </c>
      <c r="V3076" s="17">
        <v>1</v>
      </c>
      <c r="W3076" s="17">
        <v>8</v>
      </c>
    </row>
    <row r="3077" spans="3:28" ht="15" customHeight="1" outlineLevel="2" x14ac:dyDescent="0.2">
      <c r="D3077" s="41" t="s">
        <v>1561</v>
      </c>
      <c r="E3077" s="17" t="s">
        <v>1562</v>
      </c>
      <c r="F3077" s="17">
        <v>47</v>
      </c>
      <c r="G3077" s="17">
        <v>0</v>
      </c>
      <c r="H3077" s="17">
        <v>47</v>
      </c>
      <c r="I3077" s="17">
        <v>43</v>
      </c>
      <c r="J3077" s="17">
        <v>1</v>
      </c>
      <c r="K3077" s="17">
        <v>42</v>
      </c>
      <c r="L3077" s="17">
        <v>44</v>
      </c>
      <c r="M3077" s="17">
        <v>1</v>
      </c>
      <c r="N3077" s="17">
        <v>43</v>
      </c>
      <c r="O3077" s="17">
        <v>43</v>
      </c>
      <c r="P3077" s="17">
        <v>2</v>
      </c>
      <c r="Q3077" s="17">
        <v>41</v>
      </c>
      <c r="R3077" s="17">
        <v>48</v>
      </c>
      <c r="S3077" s="17">
        <v>2</v>
      </c>
      <c r="T3077" s="17">
        <v>46</v>
      </c>
      <c r="U3077" s="17">
        <v>54</v>
      </c>
      <c r="V3077" s="17">
        <v>3</v>
      </c>
      <c r="W3077" s="17">
        <v>51</v>
      </c>
    </row>
    <row r="3078" spans="3:28" ht="15" customHeight="1" outlineLevel="2" x14ac:dyDescent="0.2">
      <c r="D3078" s="41" t="s">
        <v>1563</v>
      </c>
      <c r="E3078" s="17" t="s">
        <v>1564</v>
      </c>
      <c r="F3078" s="17">
        <v>7</v>
      </c>
      <c r="G3078" s="17">
        <v>1</v>
      </c>
      <c r="H3078" s="17">
        <v>6</v>
      </c>
      <c r="I3078" s="17">
        <v>6</v>
      </c>
      <c r="J3078" s="17">
        <v>0</v>
      </c>
      <c r="K3078" s="17">
        <v>6</v>
      </c>
      <c r="L3078" s="17">
        <v>6</v>
      </c>
      <c r="M3078" s="17">
        <v>0</v>
      </c>
      <c r="N3078" s="17">
        <v>6</v>
      </c>
      <c r="O3078" s="17">
        <v>6</v>
      </c>
      <c r="P3078" s="17">
        <v>0</v>
      </c>
      <c r="Q3078" s="17">
        <v>6</v>
      </c>
      <c r="R3078" s="17">
        <v>7</v>
      </c>
      <c r="S3078" s="17">
        <v>0</v>
      </c>
      <c r="T3078" s="17">
        <v>7</v>
      </c>
      <c r="U3078" s="17">
        <v>6</v>
      </c>
      <c r="V3078" s="17">
        <v>0</v>
      </c>
      <c r="W3078" s="17">
        <v>6</v>
      </c>
    </row>
    <row r="3079" spans="3:28" ht="15" customHeight="1" outlineLevel="2" x14ac:dyDescent="0.2">
      <c r="D3079" s="41" t="s">
        <v>1565</v>
      </c>
      <c r="E3079" s="17" t="s">
        <v>1566</v>
      </c>
      <c r="F3079" s="17">
        <v>32</v>
      </c>
      <c r="G3079" s="17">
        <v>0</v>
      </c>
      <c r="H3079" s="17">
        <v>32</v>
      </c>
      <c r="I3079" s="17">
        <v>32</v>
      </c>
      <c r="J3079" s="17">
        <v>0</v>
      </c>
      <c r="K3079" s="17">
        <v>32</v>
      </c>
      <c r="L3079" s="17">
        <v>30</v>
      </c>
      <c r="M3079" s="17">
        <v>0</v>
      </c>
      <c r="N3079" s="17">
        <v>30</v>
      </c>
      <c r="O3079" s="17">
        <v>29</v>
      </c>
      <c r="P3079" s="17">
        <v>1</v>
      </c>
      <c r="Q3079" s="17">
        <v>28</v>
      </c>
      <c r="R3079" s="17">
        <v>30</v>
      </c>
      <c r="S3079" s="17">
        <v>1</v>
      </c>
      <c r="T3079" s="17">
        <v>29</v>
      </c>
      <c r="U3079" s="17">
        <v>30</v>
      </c>
      <c r="V3079" s="17">
        <v>1</v>
      </c>
      <c r="W3079" s="17">
        <v>29</v>
      </c>
    </row>
    <row r="3080" spans="3:28" ht="15" customHeight="1" outlineLevel="2" x14ac:dyDescent="0.2">
      <c r="D3080" s="41" t="s">
        <v>1567</v>
      </c>
      <c r="E3080" s="17" t="s">
        <v>1568</v>
      </c>
      <c r="F3080" s="17">
        <v>2</v>
      </c>
      <c r="G3080" s="17">
        <v>1</v>
      </c>
      <c r="H3080" s="17">
        <v>1</v>
      </c>
      <c r="I3080" s="17">
        <v>2</v>
      </c>
      <c r="J3080" s="17">
        <v>1</v>
      </c>
      <c r="K3080" s="17">
        <v>1</v>
      </c>
      <c r="L3080" s="17">
        <v>2</v>
      </c>
      <c r="M3080" s="17">
        <v>1</v>
      </c>
      <c r="N3080" s="17">
        <v>1</v>
      </c>
      <c r="O3080" s="17">
        <v>2</v>
      </c>
      <c r="P3080" s="17">
        <v>1</v>
      </c>
      <c r="Q3080" s="17">
        <v>1</v>
      </c>
      <c r="R3080" s="17">
        <v>2</v>
      </c>
      <c r="S3080" s="17">
        <v>1</v>
      </c>
      <c r="T3080" s="17">
        <v>1</v>
      </c>
      <c r="U3080" s="17">
        <v>2</v>
      </c>
      <c r="V3080" s="17">
        <v>1</v>
      </c>
      <c r="W3080" s="17">
        <v>1</v>
      </c>
    </row>
    <row r="3081" spans="3:28" ht="15" customHeight="1" outlineLevel="2" x14ac:dyDescent="0.2">
      <c r="D3081" s="41" t="s">
        <v>1569</v>
      </c>
      <c r="E3081" s="17" t="s">
        <v>1570</v>
      </c>
      <c r="F3081" s="17">
        <v>122</v>
      </c>
      <c r="G3081" s="17">
        <v>25</v>
      </c>
      <c r="H3081" s="17">
        <v>97</v>
      </c>
      <c r="I3081" s="17">
        <v>125</v>
      </c>
      <c r="J3081" s="17">
        <v>23</v>
      </c>
      <c r="K3081" s="17">
        <v>102</v>
      </c>
      <c r="L3081" s="17">
        <v>129</v>
      </c>
      <c r="M3081" s="17">
        <v>26</v>
      </c>
      <c r="N3081" s="17">
        <v>103</v>
      </c>
      <c r="O3081" s="17">
        <v>138</v>
      </c>
      <c r="P3081" s="17">
        <v>28</v>
      </c>
      <c r="Q3081" s="17">
        <v>110</v>
      </c>
      <c r="R3081" s="17">
        <v>130</v>
      </c>
      <c r="S3081" s="17">
        <v>25</v>
      </c>
      <c r="T3081" s="17">
        <v>105</v>
      </c>
      <c r="U3081" s="17">
        <v>138</v>
      </c>
      <c r="V3081" s="17">
        <v>26</v>
      </c>
      <c r="W3081" s="17">
        <v>112</v>
      </c>
    </row>
    <row r="3082" spans="3:28" ht="15" customHeight="1" outlineLevel="2" x14ac:dyDescent="0.2">
      <c r="D3082" s="41" t="s">
        <v>1571</v>
      </c>
      <c r="E3082" s="17" t="s">
        <v>1572</v>
      </c>
      <c r="F3082" s="17">
        <v>9</v>
      </c>
      <c r="G3082" s="17">
        <v>2</v>
      </c>
      <c r="H3082" s="17">
        <v>7</v>
      </c>
      <c r="I3082" s="17">
        <v>10</v>
      </c>
      <c r="J3082" s="17">
        <v>3</v>
      </c>
      <c r="K3082" s="17">
        <v>7</v>
      </c>
      <c r="L3082" s="17">
        <v>8</v>
      </c>
      <c r="M3082" s="17">
        <v>2</v>
      </c>
      <c r="N3082" s="17">
        <v>6</v>
      </c>
      <c r="O3082" s="17">
        <v>6</v>
      </c>
      <c r="P3082" s="17">
        <v>0</v>
      </c>
      <c r="Q3082" s="17">
        <v>6</v>
      </c>
      <c r="R3082" s="17">
        <v>8</v>
      </c>
      <c r="S3082" s="17">
        <v>2</v>
      </c>
      <c r="T3082" s="17">
        <v>6</v>
      </c>
      <c r="U3082" s="17">
        <v>9</v>
      </c>
      <c r="V3082" s="17">
        <v>3</v>
      </c>
      <c r="W3082" s="17">
        <v>6</v>
      </c>
    </row>
    <row r="3083" spans="3:28" ht="15" customHeight="1" outlineLevel="2" x14ac:dyDescent="0.2">
      <c r="D3083" s="41" t="s">
        <v>1573</v>
      </c>
      <c r="E3083" s="17" t="s">
        <v>1574</v>
      </c>
      <c r="F3083" s="17">
        <v>21</v>
      </c>
      <c r="G3083" s="17">
        <v>21</v>
      </c>
      <c r="H3083" s="17">
        <v>0</v>
      </c>
      <c r="I3083" s="17">
        <v>20</v>
      </c>
      <c r="J3083" s="17">
        <v>20</v>
      </c>
      <c r="K3083" s="17">
        <v>0</v>
      </c>
      <c r="L3083" s="17">
        <v>19</v>
      </c>
      <c r="M3083" s="17">
        <v>19</v>
      </c>
      <c r="N3083" s="17">
        <v>0</v>
      </c>
      <c r="O3083" s="17">
        <v>25</v>
      </c>
      <c r="P3083" s="17">
        <v>25</v>
      </c>
      <c r="Q3083" s="17">
        <v>0</v>
      </c>
      <c r="R3083" s="17">
        <v>23</v>
      </c>
      <c r="S3083" s="17">
        <v>21</v>
      </c>
      <c r="T3083" s="17">
        <v>2</v>
      </c>
      <c r="U3083" s="17">
        <v>22</v>
      </c>
      <c r="V3083" s="17">
        <v>20</v>
      </c>
      <c r="W3083" s="17">
        <v>2</v>
      </c>
    </row>
    <row r="3084" spans="3:28" ht="15" customHeight="1" outlineLevel="2" x14ac:dyDescent="0.2">
      <c r="D3084" s="41" t="s">
        <v>1575</v>
      </c>
      <c r="E3084" s="17" t="s">
        <v>1576</v>
      </c>
      <c r="F3084" s="17">
        <v>6</v>
      </c>
      <c r="G3084" s="17">
        <v>6</v>
      </c>
      <c r="H3084" s="17">
        <v>0</v>
      </c>
      <c r="I3084" s="17">
        <v>4</v>
      </c>
      <c r="J3084" s="17">
        <v>4</v>
      </c>
      <c r="K3084" s="17">
        <v>0</v>
      </c>
      <c r="L3084" s="17">
        <v>7</v>
      </c>
      <c r="M3084" s="17">
        <v>7</v>
      </c>
      <c r="N3084" s="17">
        <v>0</v>
      </c>
      <c r="O3084" s="17">
        <v>8</v>
      </c>
      <c r="P3084" s="17">
        <v>8</v>
      </c>
      <c r="Q3084" s="17">
        <v>0</v>
      </c>
      <c r="R3084" s="17">
        <v>9</v>
      </c>
      <c r="S3084" s="17">
        <v>9</v>
      </c>
      <c r="T3084" s="17">
        <v>0</v>
      </c>
      <c r="U3084" s="17">
        <v>9</v>
      </c>
      <c r="V3084" s="17">
        <v>9</v>
      </c>
      <c r="W3084" s="17">
        <v>0</v>
      </c>
    </row>
    <row r="3085" spans="3:28" ht="15" customHeight="1" outlineLevel="2" x14ac:dyDescent="0.2">
      <c r="D3085" s="41" t="s">
        <v>1577</v>
      </c>
      <c r="E3085" s="17" t="s">
        <v>1578</v>
      </c>
      <c r="F3085" s="17">
        <v>23</v>
      </c>
      <c r="G3085" s="17">
        <v>22</v>
      </c>
      <c r="H3085" s="17">
        <v>1</v>
      </c>
      <c r="I3085" s="17">
        <v>16</v>
      </c>
      <c r="J3085" s="17">
        <v>15</v>
      </c>
      <c r="K3085" s="17">
        <v>1</v>
      </c>
      <c r="L3085" s="17">
        <v>18</v>
      </c>
      <c r="M3085" s="17">
        <v>17</v>
      </c>
      <c r="N3085" s="17">
        <v>1</v>
      </c>
      <c r="O3085" s="17">
        <v>23</v>
      </c>
      <c r="P3085" s="17">
        <v>22</v>
      </c>
      <c r="Q3085" s="17">
        <v>1</v>
      </c>
      <c r="R3085" s="17">
        <v>18</v>
      </c>
      <c r="S3085" s="17">
        <v>17</v>
      </c>
      <c r="T3085" s="17">
        <v>1</v>
      </c>
      <c r="U3085" s="17">
        <v>22</v>
      </c>
      <c r="V3085" s="17">
        <v>21</v>
      </c>
      <c r="W3085" s="17">
        <v>1</v>
      </c>
    </row>
    <row r="3086" spans="3:28" ht="15" customHeight="1" outlineLevel="2" x14ac:dyDescent="0.2">
      <c r="D3086" s="41" t="s">
        <v>1579</v>
      </c>
      <c r="E3086" s="17" t="s">
        <v>1580</v>
      </c>
      <c r="F3086" s="17">
        <v>40</v>
      </c>
      <c r="G3086" s="17">
        <v>13</v>
      </c>
      <c r="H3086" s="17">
        <v>27</v>
      </c>
      <c r="I3086" s="17">
        <v>35</v>
      </c>
      <c r="J3086" s="17">
        <v>12</v>
      </c>
      <c r="K3086" s="17">
        <v>23</v>
      </c>
      <c r="L3086" s="17">
        <v>24</v>
      </c>
      <c r="M3086" s="17">
        <v>8</v>
      </c>
      <c r="N3086" s="17">
        <v>16</v>
      </c>
      <c r="O3086" s="17">
        <v>20</v>
      </c>
      <c r="P3086" s="17">
        <v>8</v>
      </c>
      <c r="Q3086" s="17">
        <v>12</v>
      </c>
      <c r="R3086" s="17">
        <v>16</v>
      </c>
      <c r="S3086" s="17">
        <v>6</v>
      </c>
      <c r="T3086" s="17">
        <v>10</v>
      </c>
      <c r="U3086" s="17">
        <v>14</v>
      </c>
      <c r="V3086" s="17">
        <v>6</v>
      </c>
      <c r="W3086" s="17">
        <v>8</v>
      </c>
    </row>
    <row r="3087" spans="3:28" ht="15" customHeight="1" outlineLevel="2" x14ac:dyDescent="0.2">
      <c r="D3087" s="41" t="s">
        <v>1581</v>
      </c>
      <c r="E3087" s="17" t="s">
        <v>1582</v>
      </c>
      <c r="F3087" s="17">
        <v>45</v>
      </c>
      <c r="G3087" s="17">
        <v>12</v>
      </c>
      <c r="H3087" s="17">
        <v>33</v>
      </c>
      <c r="I3087" s="17">
        <v>46</v>
      </c>
      <c r="J3087" s="17">
        <v>15</v>
      </c>
      <c r="K3087" s="17">
        <v>31</v>
      </c>
      <c r="L3087" s="17">
        <v>38</v>
      </c>
      <c r="M3087" s="17">
        <v>15</v>
      </c>
      <c r="N3087" s="17">
        <v>23</v>
      </c>
      <c r="O3087" s="17">
        <v>32</v>
      </c>
      <c r="P3087" s="17">
        <v>16</v>
      </c>
      <c r="Q3087" s="17">
        <v>16</v>
      </c>
      <c r="R3087" s="17">
        <v>30</v>
      </c>
      <c r="S3087" s="17">
        <v>17</v>
      </c>
      <c r="T3087" s="17">
        <v>13</v>
      </c>
      <c r="U3087" s="17">
        <v>28</v>
      </c>
      <c r="V3087" s="17">
        <v>16</v>
      </c>
      <c r="W3087" s="17">
        <v>12</v>
      </c>
    </row>
    <row r="3088" spans="3:28" ht="15" customHeight="1" outlineLevel="1" x14ac:dyDescent="0.2">
      <c r="C3088" s="226" t="s">
        <v>1583</v>
      </c>
      <c r="E3088" s="225" t="s">
        <v>1584</v>
      </c>
      <c r="F3088" s="17">
        <v>572</v>
      </c>
      <c r="G3088" s="17">
        <v>129</v>
      </c>
      <c r="H3088" s="17">
        <v>443</v>
      </c>
      <c r="I3088" s="17">
        <v>533</v>
      </c>
      <c r="J3088" s="17">
        <v>98</v>
      </c>
      <c r="K3088" s="17">
        <v>435</v>
      </c>
      <c r="L3088" s="17">
        <v>467</v>
      </c>
      <c r="M3088" s="17">
        <v>72</v>
      </c>
      <c r="N3088" s="17">
        <v>395</v>
      </c>
      <c r="O3088" s="17">
        <v>435</v>
      </c>
      <c r="P3088" s="17">
        <v>49</v>
      </c>
      <c r="Q3088" s="17">
        <v>386</v>
      </c>
      <c r="R3088" s="17">
        <v>427</v>
      </c>
      <c r="S3088" s="17">
        <v>39</v>
      </c>
      <c r="T3088" s="17">
        <v>388</v>
      </c>
      <c r="U3088" s="17">
        <v>415</v>
      </c>
      <c r="V3088" s="17">
        <v>35</v>
      </c>
      <c r="W3088" s="17">
        <v>380</v>
      </c>
      <c r="AB3088" s="270"/>
    </row>
    <row r="3089" spans="4:23" ht="15" customHeight="1" outlineLevel="2" x14ac:dyDescent="0.2">
      <c r="D3089" s="41" t="s">
        <v>1585</v>
      </c>
      <c r="E3089" s="17" t="s">
        <v>1586</v>
      </c>
      <c r="F3089" s="17">
        <v>0</v>
      </c>
      <c r="G3089" s="17">
        <v>0</v>
      </c>
      <c r="H3089" s="17">
        <v>0</v>
      </c>
      <c r="I3089" s="17">
        <v>0</v>
      </c>
      <c r="J3089" s="17">
        <v>0</v>
      </c>
      <c r="K3089" s="17">
        <v>0</v>
      </c>
      <c r="L3089" s="17">
        <v>0</v>
      </c>
      <c r="M3089" s="17">
        <v>0</v>
      </c>
      <c r="N3089" s="17">
        <v>0</v>
      </c>
      <c r="O3089" s="17">
        <v>0</v>
      </c>
      <c r="P3089" s="17">
        <v>0</v>
      </c>
      <c r="Q3089" s="17">
        <v>0</v>
      </c>
      <c r="R3089" s="17">
        <v>0</v>
      </c>
      <c r="S3089" s="17">
        <v>0</v>
      </c>
      <c r="T3089" s="17">
        <v>0</v>
      </c>
      <c r="U3089" s="17">
        <v>0</v>
      </c>
      <c r="V3089" s="17">
        <v>0</v>
      </c>
      <c r="W3089" s="17">
        <v>0</v>
      </c>
    </row>
    <row r="3090" spans="4:23" ht="15" customHeight="1" outlineLevel="2" x14ac:dyDescent="0.2">
      <c r="D3090" s="41" t="s">
        <v>1587</v>
      </c>
      <c r="E3090" s="17" t="s">
        <v>1588</v>
      </c>
      <c r="F3090" s="17">
        <v>0</v>
      </c>
      <c r="G3090" s="17">
        <v>0</v>
      </c>
      <c r="H3090" s="17">
        <v>0</v>
      </c>
      <c r="I3090" s="17">
        <v>0</v>
      </c>
      <c r="J3090" s="17">
        <v>0</v>
      </c>
      <c r="K3090" s="17">
        <v>0</v>
      </c>
      <c r="L3090" s="17">
        <v>0</v>
      </c>
      <c r="M3090" s="17">
        <v>0</v>
      </c>
      <c r="N3090" s="17">
        <v>0</v>
      </c>
      <c r="O3090" s="17">
        <v>0</v>
      </c>
      <c r="P3090" s="17">
        <v>0</v>
      </c>
      <c r="Q3090" s="17">
        <v>0</v>
      </c>
      <c r="R3090" s="17">
        <v>0</v>
      </c>
      <c r="S3090" s="17">
        <v>0</v>
      </c>
      <c r="T3090" s="17">
        <v>0</v>
      </c>
      <c r="U3090" s="17">
        <v>0</v>
      </c>
      <c r="V3090" s="17">
        <v>0</v>
      </c>
      <c r="W3090" s="17">
        <v>0</v>
      </c>
    </row>
    <row r="3091" spans="4:23" ht="15" customHeight="1" outlineLevel="2" x14ac:dyDescent="0.2">
      <c r="D3091" s="41" t="s">
        <v>1589</v>
      </c>
      <c r="E3091" s="17" t="s">
        <v>1590</v>
      </c>
      <c r="F3091" s="17">
        <v>6</v>
      </c>
      <c r="G3091" s="17">
        <v>0</v>
      </c>
      <c r="H3091" s="17">
        <v>6</v>
      </c>
      <c r="I3091" s="17">
        <v>5</v>
      </c>
      <c r="J3091" s="17">
        <v>0</v>
      </c>
      <c r="K3091" s="17">
        <v>5</v>
      </c>
      <c r="L3091" s="17">
        <v>5</v>
      </c>
      <c r="M3091" s="17">
        <v>0</v>
      </c>
      <c r="N3091" s="17">
        <v>5</v>
      </c>
      <c r="O3091" s="17">
        <v>5</v>
      </c>
      <c r="P3091" s="17">
        <v>0</v>
      </c>
      <c r="Q3091" s="17">
        <v>5</v>
      </c>
      <c r="R3091" s="17">
        <v>5</v>
      </c>
      <c r="S3091" s="17">
        <v>0</v>
      </c>
      <c r="T3091" s="17">
        <v>5</v>
      </c>
      <c r="U3091" s="17">
        <v>5</v>
      </c>
      <c r="V3091" s="17">
        <v>0</v>
      </c>
      <c r="W3091" s="17">
        <v>5</v>
      </c>
    </row>
    <row r="3092" spans="4:23" ht="15" customHeight="1" outlineLevel="2" x14ac:dyDescent="0.2">
      <c r="D3092" s="41" t="s">
        <v>1591</v>
      </c>
      <c r="E3092" s="17" t="s">
        <v>1592</v>
      </c>
      <c r="F3092" s="17">
        <v>282</v>
      </c>
      <c r="G3092" s="17">
        <v>57</v>
      </c>
      <c r="H3092" s="17">
        <v>225</v>
      </c>
      <c r="I3092" s="17">
        <v>271</v>
      </c>
      <c r="J3092" s="17">
        <v>41</v>
      </c>
      <c r="K3092" s="17">
        <v>230</v>
      </c>
      <c r="L3092" s="17">
        <v>271</v>
      </c>
      <c r="M3092" s="17">
        <v>40</v>
      </c>
      <c r="N3092" s="17">
        <v>231</v>
      </c>
      <c r="O3092" s="17">
        <v>273</v>
      </c>
      <c r="P3092" s="17">
        <v>39</v>
      </c>
      <c r="Q3092" s="17">
        <v>234</v>
      </c>
      <c r="R3092" s="17">
        <v>270</v>
      </c>
      <c r="S3092" s="17">
        <v>35</v>
      </c>
      <c r="T3092" s="17">
        <v>235</v>
      </c>
      <c r="U3092" s="17">
        <v>265</v>
      </c>
      <c r="V3092" s="17">
        <v>30</v>
      </c>
      <c r="W3092" s="17">
        <v>235</v>
      </c>
    </row>
    <row r="3093" spans="4:23" ht="15" customHeight="1" outlineLevel="2" x14ac:dyDescent="0.2">
      <c r="D3093" s="41" t="s">
        <v>1593</v>
      </c>
      <c r="E3093" s="17" t="s">
        <v>1594</v>
      </c>
      <c r="F3093" s="17">
        <v>5</v>
      </c>
      <c r="G3093" s="17">
        <v>0</v>
      </c>
      <c r="H3093" s="17">
        <v>5</v>
      </c>
      <c r="I3093" s="17">
        <v>4</v>
      </c>
      <c r="J3093" s="17">
        <v>0</v>
      </c>
      <c r="K3093" s="17">
        <v>4</v>
      </c>
      <c r="L3093" s="17">
        <v>4</v>
      </c>
      <c r="M3093" s="17">
        <v>0</v>
      </c>
      <c r="N3093" s="17">
        <v>4</v>
      </c>
      <c r="O3093" s="17">
        <v>5</v>
      </c>
      <c r="P3093" s="17">
        <v>0</v>
      </c>
      <c r="Q3093" s="17">
        <v>5</v>
      </c>
      <c r="R3093" s="17">
        <v>5</v>
      </c>
      <c r="S3093" s="17">
        <v>0</v>
      </c>
      <c r="T3093" s="17">
        <v>5</v>
      </c>
      <c r="U3093" s="17">
        <v>5</v>
      </c>
      <c r="V3093" s="17">
        <v>0</v>
      </c>
      <c r="W3093" s="17">
        <v>5</v>
      </c>
    </row>
    <row r="3094" spans="4:23" ht="15" customHeight="1" outlineLevel="2" x14ac:dyDescent="0.2">
      <c r="D3094" s="41" t="s">
        <v>1595</v>
      </c>
      <c r="E3094" s="17" t="s">
        <v>1596</v>
      </c>
      <c r="F3094" s="17">
        <v>7</v>
      </c>
      <c r="G3094" s="17">
        <v>2</v>
      </c>
      <c r="H3094" s="17">
        <v>5</v>
      </c>
      <c r="I3094" s="17">
        <v>7</v>
      </c>
      <c r="J3094" s="17">
        <v>0</v>
      </c>
      <c r="K3094" s="17">
        <v>7</v>
      </c>
      <c r="L3094" s="17">
        <v>7</v>
      </c>
      <c r="M3094" s="17">
        <v>0</v>
      </c>
      <c r="N3094" s="17">
        <v>7</v>
      </c>
      <c r="O3094" s="17">
        <v>10</v>
      </c>
      <c r="P3094" s="17">
        <v>1</v>
      </c>
      <c r="Q3094" s="17">
        <v>9</v>
      </c>
      <c r="R3094" s="17">
        <v>10</v>
      </c>
      <c r="S3094" s="17">
        <v>2</v>
      </c>
      <c r="T3094" s="17">
        <v>8</v>
      </c>
      <c r="U3094" s="17">
        <v>8</v>
      </c>
      <c r="V3094" s="17">
        <v>2</v>
      </c>
      <c r="W3094" s="17">
        <v>6</v>
      </c>
    </row>
    <row r="3095" spans="4:23" ht="15" customHeight="1" outlineLevel="2" x14ac:dyDescent="0.2">
      <c r="D3095" s="41" t="s">
        <v>1597</v>
      </c>
      <c r="E3095" s="17" t="s">
        <v>1598</v>
      </c>
      <c r="F3095" s="17">
        <v>40</v>
      </c>
      <c r="G3095" s="17">
        <v>2</v>
      </c>
      <c r="H3095" s="17">
        <v>38</v>
      </c>
      <c r="I3095" s="17">
        <v>40</v>
      </c>
      <c r="J3095" s="17">
        <v>1</v>
      </c>
      <c r="K3095" s="17">
        <v>39</v>
      </c>
      <c r="L3095" s="17">
        <v>37</v>
      </c>
      <c r="M3095" s="17">
        <v>1</v>
      </c>
      <c r="N3095" s="17">
        <v>36</v>
      </c>
      <c r="O3095" s="17">
        <v>33</v>
      </c>
      <c r="P3095" s="17">
        <v>1</v>
      </c>
      <c r="Q3095" s="17">
        <v>32</v>
      </c>
      <c r="R3095" s="17">
        <v>33</v>
      </c>
      <c r="S3095" s="17">
        <v>1</v>
      </c>
      <c r="T3095" s="17">
        <v>32</v>
      </c>
      <c r="U3095" s="17">
        <v>39</v>
      </c>
      <c r="V3095" s="17">
        <v>2</v>
      </c>
      <c r="W3095" s="17">
        <v>37</v>
      </c>
    </row>
    <row r="3096" spans="4:23" ht="15" customHeight="1" outlineLevel="2" x14ac:dyDescent="0.2">
      <c r="D3096" s="41" t="s">
        <v>1599</v>
      </c>
      <c r="E3096" s="17" t="s">
        <v>1600</v>
      </c>
      <c r="F3096" s="17">
        <v>0</v>
      </c>
      <c r="G3096" s="17">
        <v>0</v>
      </c>
      <c r="H3096" s="17">
        <v>0</v>
      </c>
      <c r="I3096" s="17">
        <v>0</v>
      </c>
      <c r="J3096" s="17">
        <v>0</v>
      </c>
      <c r="K3096" s="17">
        <v>0</v>
      </c>
      <c r="L3096" s="17">
        <v>0</v>
      </c>
      <c r="M3096" s="17">
        <v>0</v>
      </c>
      <c r="N3096" s="17">
        <v>0</v>
      </c>
      <c r="O3096" s="17">
        <v>0</v>
      </c>
      <c r="P3096" s="17">
        <v>0</v>
      </c>
      <c r="Q3096" s="17">
        <v>0</v>
      </c>
      <c r="R3096" s="17">
        <v>0</v>
      </c>
      <c r="S3096" s="17">
        <v>0</v>
      </c>
      <c r="T3096" s="17">
        <v>0</v>
      </c>
      <c r="U3096" s="17">
        <v>0</v>
      </c>
      <c r="V3096" s="17">
        <v>0</v>
      </c>
      <c r="W3096" s="17">
        <v>0</v>
      </c>
    </row>
    <row r="3097" spans="4:23" ht="15" customHeight="1" outlineLevel="2" x14ac:dyDescent="0.2">
      <c r="D3097" s="41" t="s">
        <v>1601</v>
      </c>
      <c r="E3097" s="17" t="s">
        <v>1602</v>
      </c>
      <c r="F3097" s="17">
        <v>0</v>
      </c>
      <c r="G3097" s="17">
        <v>0</v>
      </c>
      <c r="H3097" s="17">
        <v>0</v>
      </c>
      <c r="I3097" s="17">
        <v>0</v>
      </c>
      <c r="J3097" s="17">
        <v>0</v>
      </c>
      <c r="K3097" s="17">
        <v>0</v>
      </c>
      <c r="L3097" s="17">
        <v>0</v>
      </c>
      <c r="M3097" s="17">
        <v>0</v>
      </c>
      <c r="N3097" s="17">
        <v>0</v>
      </c>
      <c r="O3097" s="17">
        <v>0</v>
      </c>
      <c r="P3097" s="17">
        <v>0</v>
      </c>
      <c r="Q3097" s="17">
        <v>0</v>
      </c>
      <c r="R3097" s="17">
        <v>0</v>
      </c>
      <c r="S3097" s="17">
        <v>0</v>
      </c>
      <c r="T3097" s="17">
        <v>0</v>
      </c>
      <c r="U3097" s="17">
        <v>0</v>
      </c>
      <c r="V3097" s="17">
        <v>0</v>
      </c>
      <c r="W3097" s="17">
        <v>0</v>
      </c>
    </row>
    <row r="3098" spans="4:23" ht="15" customHeight="1" outlineLevel="2" x14ac:dyDescent="0.2">
      <c r="D3098" s="41" t="s">
        <v>1603</v>
      </c>
      <c r="E3098" s="17" t="s">
        <v>1604</v>
      </c>
      <c r="F3098" s="17">
        <v>17</v>
      </c>
      <c r="G3098" s="17">
        <v>0</v>
      </c>
      <c r="H3098" s="17">
        <v>17</v>
      </c>
      <c r="I3098" s="17">
        <v>13</v>
      </c>
      <c r="J3098" s="17">
        <v>0</v>
      </c>
      <c r="K3098" s="17">
        <v>13</v>
      </c>
      <c r="L3098" s="17">
        <v>6</v>
      </c>
      <c r="M3098" s="17">
        <v>0</v>
      </c>
      <c r="N3098" s="17">
        <v>6</v>
      </c>
      <c r="O3098" s="17">
        <v>5</v>
      </c>
      <c r="P3098" s="17">
        <v>0</v>
      </c>
      <c r="Q3098" s="17">
        <v>5</v>
      </c>
      <c r="R3098" s="17">
        <v>9</v>
      </c>
      <c r="S3098" s="17">
        <v>0</v>
      </c>
      <c r="T3098" s="17">
        <v>9</v>
      </c>
      <c r="U3098" s="17">
        <v>4</v>
      </c>
      <c r="V3098" s="17">
        <v>0</v>
      </c>
      <c r="W3098" s="17">
        <v>4</v>
      </c>
    </row>
    <row r="3099" spans="4:23" ht="15" customHeight="1" outlineLevel="2" x14ac:dyDescent="0.2">
      <c r="D3099" s="41" t="s">
        <v>1605</v>
      </c>
      <c r="E3099" s="17" t="s">
        <v>1606</v>
      </c>
      <c r="F3099" s="17">
        <v>10</v>
      </c>
      <c r="G3099" s="17">
        <v>0</v>
      </c>
      <c r="H3099" s="17">
        <v>10</v>
      </c>
      <c r="I3099" s="17">
        <v>8</v>
      </c>
      <c r="J3099" s="17">
        <v>0</v>
      </c>
      <c r="K3099" s="17">
        <v>8</v>
      </c>
      <c r="L3099" s="17">
        <v>9</v>
      </c>
      <c r="M3099" s="17">
        <v>0</v>
      </c>
      <c r="N3099" s="17">
        <v>9</v>
      </c>
      <c r="O3099" s="17">
        <v>9</v>
      </c>
      <c r="P3099" s="17">
        <v>0</v>
      </c>
      <c r="Q3099" s="17">
        <v>9</v>
      </c>
      <c r="R3099" s="17">
        <v>11</v>
      </c>
      <c r="S3099" s="17">
        <v>0</v>
      </c>
      <c r="T3099" s="17">
        <v>11</v>
      </c>
      <c r="U3099" s="17">
        <v>9</v>
      </c>
      <c r="V3099" s="17">
        <v>0</v>
      </c>
      <c r="W3099" s="17">
        <v>9</v>
      </c>
    </row>
    <row r="3100" spans="4:23" ht="15" customHeight="1" outlineLevel="2" x14ac:dyDescent="0.2">
      <c r="D3100" s="41" t="s">
        <v>1607</v>
      </c>
      <c r="E3100" s="17" t="s">
        <v>1608</v>
      </c>
      <c r="F3100" s="17">
        <v>51</v>
      </c>
      <c r="G3100" s="17">
        <v>1</v>
      </c>
      <c r="H3100" s="17">
        <v>50</v>
      </c>
      <c r="I3100" s="17">
        <v>46</v>
      </c>
      <c r="J3100" s="17">
        <v>1</v>
      </c>
      <c r="K3100" s="17">
        <v>45</v>
      </c>
      <c r="L3100" s="17">
        <v>25</v>
      </c>
      <c r="M3100" s="17">
        <v>1</v>
      </c>
      <c r="N3100" s="17">
        <v>24</v>
      </c>
      <c r="O3100" s="17">
        <v>16</v>
      </c>
      <c r="P3100" s="17">
        <v>1</v>
      </c>
      <c r="Q3100" s="17">
        <v>15</v>
      </c>
      <c r="R3100" s="17">
        <v>10</v>
      </c>
      <c r="S3100" s="17">
        <v>1</v>
      </c>
      <c r="T3100" s="17">
        <v>9</v>
      </c>
      <c r="U3100" s="17">
        <v>9</v>
      </c>
      <c r="V3100" s="17">
        <v>1</v>
      </c>
      <c r="W3100" s="17">
        <v>8</v>
      </c>
    </row>
    <row r="3101" spans="4:23" ht="15" customHeight="1" outlineLevel="2" x14ac:dyDescent="0.2">
      <c r="D3101" s="41" t="s">
        <v>1609</v>
      </c>
      <c r="E3101" s="17" t="s">
        <v>1610</v>
      </c>
      <c r="F3101" s="17">
        <v>0</v>
      </c>
      <c r="G3101" s="17">
        <v>0</v>
      </c>
      <c r="H3101" s="17">
        <v>0</v>
      </c>
      <c r="I3101" s="17">
        <v>0</v>
      </c>
      <c r="J3101" s="17">
        <v>0</v>
      </c>
      <c r="K3101" s="17">
        <v>0</v>
      </c>
      <c r="L3101" s="17">
        <v>0</v>
      </c>
      <c r="M3101" s="17">
        <v>0</v>
      </c>
      <c r="N3101" s="17">
        <v>0</v>
      </c>
      <c r="O3101" s="17">
        <v>0</v>
      </c>
      <c r="P3101" s="17">
        <v>0</v>
      </c>
      <c r="Q3101" s="17">
        <v>0</v>
      </c>
      <c r="R3101" s="17">
        <v>0</v>
      </c>
      <c r="S3101" s="17">
        <v>0</v>
      </c>
      <c r="T3101" s="17">
        <v>0</v>
      </c>
      <c r="U3101" s="17">
        <v>1</v>
      </c>
      <c r="V3101" s="17">
        <v>0</v>
      </c>
      <c r="W3101" s="17">
        <v>1</v>
      </c>
    </row>
    <row r="3102" spans="4:23" ht="15" customHeight="1" outlineLevel="2" x14ac:dyDescent="0.2">
      <c r="D3102" s="41" t="s">
        <v>1611</v>
      </c>
      <c r="E3102" s="17" t="s">
        <v>1612</v>
      </c>
      <c r="F3102" s="17">
        <v>0</v>
      </c>
      <c r="G3102" s="17">
        <v>0</v>
      </c>
      <c r="H3102" s="17">
        <v>0</v>
      </c>
      <c r="I3102" s="17">
        <v>0</v>
      </c>
      <c r="J3102" s="17">
        <v>0</v>
      </c>
      <c r="K3102" s="17">
        <v>0</v>
      </c>
      <c r="L3102" s="17">
        <v>0</v>
      </c>
      <c r="M3102" s="17">
        <v>0</v>
      </c>
      <c r="N3102" s="17">
        <v>0</v>
      </c>
      <c r="O3102" s="17">
        <v>0</v>
      </c>
      <c r="P3102" s="17">
        <v>0</v>
      </c>
      <c r="Q3102" s="17">
        <v>0</v>
      </c>
      <c r="R3102" s="17">
        <v>0</v>
      </c>
      <c r="S3102" s="17">
        <v>0</v>
      </c>
      <c r="T3102" s="17">
        <v>0</v>
      </c>
      <c r="U3102" s="17">
        <v>0</v>
      </c>
      <c r="V3102" s="17">
        <v>0</v>
      </c>
      <c r="W3102" s="17">
        <v>0</v>
      </c>
    </row>
    <row r="3103" spans="4:23" ht="15" customHeight="1" outlineLevel="2" x14ac:dyDescent="0.2">
      <c r="D3103" s="41" t="s">
        <v>1613</v>
      </c>
      <c r="E3103" s="17" t="s">
        <v>1614</v>
      </c>
      <c r="F3103" s="17">
        <v>2</v>
      </c>
      <c r="G3103" s="17">
        <v>0</v>
      </c>
      <c r="H3103" s="17">
        <v>2</v>
      </c>
      <c r="I3103" s="17">
        <v>2</v>
      </c>
      <c r="J3103" s="17">
        <v>0</v>
      </c>
      <c r="K3103" s="17">
        <v>2</v>
      </c>
      <c r="L3103" s="17">
        <v>1</v>
      </c>
      <c r="M3103" s="17">
        <v>0</v>
      </c>
      <c r="N3103" s="17">
        <v>1</v>
      </c>
      <c r="O3103" s="17">
        <v>2</v>
      </c>
      <c r="P3103" s="17">
        <v>0</v>
      </c>
      <c r="Q3103" s="17">
        <v>2</v>
      </c>
      <c r="R3103" s="17">
        <v>2</v>
      </c>
      <c r="S3103" s="17">
        <v>0</v>
      </c>
      <c r="T3103" s="17">
        <v>2</v>
      </c>
      <c r="U3103" s="17">
        <v>3</v>
      </c>
      <c r="V3103" s="17">
        <v>0</v>
      </c>
      <c r="W3103" s="17">
        <v>3</v>
      </c>
    </row>
    <row r="3104" spans="4:23" ht="15" customHeight="1" outlineLevel="2" x14ac:dyDescent="0.2">
      <c r="D3104" s="41" t="s">
        <v>1615</v>
      </c>
      <c r="E3104" s="17" t="s">
        <v>1616</v>
      </c>
      <c r="F3104" s="17">
        <v>2</v>
      </c>
      <c r="G3104" s="17">
        <v>0</v>
      </c>
      <c r="H3104" s="17">
        <v>2</v>
      </c>
      <c r="I3104" s="17">
        <v>1</v>
      </c>
      <c r="J3104" s="17">
        <v>0</v>
      </c>
      <c r="K3104" s="17">
        <v>1</v>
      </c>
      <c r="L3104" s="17">
        <v>0</v>
      </c>
      <c r="M3104" s="17">
        <v>0</v>
      </c>
      <c r="N3104" s="17">
        <v>0</v>
      </c>
      <c r="O3104" s="17">
        <v>0</v>
      </c>
      <c r="P3104" s="17">
        <v>0</v>
      </c>
      <c r="Q3104" s="17">
        <v>0</v>
      </c>
      <c r="R3104" s="17">
        <v>0</v>
      </c>
      <c r="S3104" s="17">
        <v>0</v>
      </c>
      <c r="T3104" s="17">
        <v>0</v>
      </c>
      <c r="U3104" s="17">
        <v>0</v>
      </c>
      <c r="V3104" s="17">
        <v>0</v>
      </c>
      <c r="W3104" s="17">
        <v>0</v>
      </c>
    </row>
    <row r="3105" spans="3:28" ht="15" customHeight="1" outlineLevel="2" x14ac:dyDescent="0.2">
      <c r="D3105" s="41" t="s">
        <v>1617</v>
      </c>
      <c r="E3105" s="17" t="s">
        <v>1618</v>
      </c>
      <c r="F3105" s="17">
        <v>0</v>
      </c>
      <c r="G3105" s="17">
        <v>0</v>
      </c>
      <c r="H3105" s="17">
        <v>0</v>
      </c>
      <c r="I3105" s="17">
        <v>0</v>
      </c>
      <c r="J3105" s="17">
        <v>0</v>
      </c>
      <c r="K3105" s="17">
        <v>0</v>
      </c>
      <c r="L3105" s="17">
        <v>0</v>
      </c>
      <c r="M3105" s="17">
        <v>0</v>
      </c>
      <c r="N3105" s="17">
        <v>0</v>
      </c>
      <c r="O3105" s="17">
        <v>0</v>
      </c>
      <c r="P3105" s="17">
        <v>0</v>
      </c>
      <c r="Q3105" s="17">
        <v>0</v>
      </c>
      <c r="R3105" s="17">
        <v>0</v>
      </c>
      <c r="S3105" s="17">
        <v>0</v>
      </c>
      <c r="T3105" s="17">
        <v>0</v>
      </c>
      <c r="U3105" s="17">
        <v>0</v>
      </c>
      <c r="V3105" s="17">
        <v>0</v>
      </c>
      <c r="W3105" s="17">
        <v>0</v>
      </c>
    </row>
    <row r="3106" spans="3:28" ht="15" customHeight="1" outlineLevel="2" x14ac:dyDescent="0.2">
      <c r="D3106" s="41" t="s">
        <v>1619</v>
      </c>
      <c r="E3106" s="17" t="s">
        <v>1620</v>
      </c>
      <c r="F3106" s="17">
        <v>0</v>
      </c>
      <c r="G3106" s="17">
        <v>0</v>
      </c>
      <c r="H3106" s="17">
        <v>0</v>
      </c>
      <c r="I3106" s="17">
        <v>0</v>
      </c>
      <c r="J3106" s="17">
        <v>0</v>
      </c>
      <c r="K3106" s="17">
        <v>0</v>
      </c>
      <c r="L3106" s="17">
        <v>0</v>
      </c>
      <c r="M3106" s="17">
        <v>0</v>
      </c>
      <c r="N3106" s="17">
        <v>0</v>
      </c>
      <c r="O3106" s="17">
        <v>0</v>
      </c>
      <c r="P3106" s="17">
        <v>0</v>
      </c>
      <c r="Q3106" s="17">
        <v>0</v>
      </c>
      <c r="R3106" s="17">
        <v>0</v>
      </c>
      <c r="S3106" s="17">
        <v>0</v>
      </c>
      <c r="T3106" s="17">
        <v>0</v>
      </c>
      <c r="U3106" s="17">
        <v>0</v>
      </c>
      <c r="V3106" s="17">
        <v>0</v>
      </c>
      <c r="W3106" s="17">
        <v>0</v>
      </c>
    </row>
    <row r="3107" spans="3:28" ht="15" customHeight="1" outlineLevel="2" x14ac:dyDescent="0.2">
      <c r="D3107" s="41" t="s">
        <v>1621</v>
      </c>
      <c r="E3107" s="17" t="s">
        <v>1622</v>
      </c>
      <c r="F3107" s="17">
        <v>7</v>
      </c>
      <c r="G3107" s="17">
        <v>0</v>
      </c>
      <c r="H3107" s="17">
        <v>7</v>
      </c>
      <c r="I3107" s="17">
        <v>6</v>
      </c>
      <c r="J3107" s="17">
        <v>0</v>
      </c>
      <c r="K3107" s="17">
        <v>6</v>
      </c>
      <c r="L3107" s="17">
        <v>6</v>
      </c>
      <c r="M3107" s="17">
        <v>0</v>
      </c>
      <c r="N3107" s="17">
        <v>6</v>
      </c>
      <c r="O3107" s="17">
        <v>8</v>
      </c>
      <c r="P3107" s="17">
        <v>0</v>
      </c>
      <c r="Q3107" s="17">
        <v>8</v>
      </c>
      <c r="R3107" s="17">
        <v>8</v>
      </c>
      <c r="S3107" s="17">
        <v>0</v>
      </c>
      <c r="T3107" s="17">
        <v>8</v>
      </c>
      <c r="U3107" s="17">
        <v>8</v>
      </c>
      <c r="V3107" s="17">
        <v>0</v>
      </c>
      <c r="W3107" s="17">
        <v>8</v>
      </c>
    </row>
    <row r="3108" spans="3:28" ht="15" customHeight="1" outlineLevel="2" x14ac:dyDescent="0.2">
      <c r="D3108" s="41" t="s">
        <v>1623</v>
      </c>
      <c r="E3108" s="17" t="s">
        <v>1624</v>
      </c>
      <c r="F3108" s="17">
        <v>3</v>
      </c>
      <c r="G3108" s="17">
        <v>0</v>
      </c>
      <c r="H3108" s="17">
        <v>3</v>
      </c>
      <c r="I3108" s="17">
        <v>4</v>
      </c>
      <c r="J3108" s="17">
        <v>0</v>
      </c>
      <c r="K3108" s="17">
        <v>4</v>
      </c>
      <c r="L3108" s="17">
        <v>3</v>
      </c>
      <c r="M3108" s="17">
        <v>0</v>
      </c>
      <c r="N3108" s="17">
        <v>3</v>
      </c>
      <c r="O3108" s="17">
        <v>3</v>
      </c>
      <c r="P3108" s="17">
        <v>0</v>
      </c>
      <c r="Q3108" s="17">
        <v>3</v>
      </c>
      <c r="R3108" s="17">
        <v>3</v>
      </c>
      <c r="S3108" s="17">
        <v>0</v>
      </c>
      <c r="T3108" s="17">
        <v>3</v>
      </c>
      <c r="U3108" s="17">
        <v>3</v>
      </c>
      <c r="V3108" s="17">
        <v>0</v>
      </c>
      <c r="W3108" s="17">
        <v>3</v>
      </c>
    </row>
    <row r="3109" spans="3:28" ht="15" customHeight="1" outlineLevel="2" x14ac:dyDescent="0.2">
      <c r="D3109" s="41" t="s">
        <v>1625</v>
      </c>
      <c r="E3109" s="17" t="s">
        <v>1626</v>
      </c>
      <c r="F3109" s="17">
        <v>2</v>
      </c>
      <c r="G3109" s="17">
        <v>0</v>
      </c>
      <c r="H3109" s="17">
        <v>2</v>
      </c>
      <c r="I3109" s="17">
        <v>2</v>
      </c>
      <c r="J3109" s="17">
        <v>0</v>
      </c>
      <c r="K3109" s="17">
        <v>2</v>
      </c>
      <c r="L3109" s="17">
        <v>2</v>
      </c>
      <c r="M3109" s="17">
        <v>0</v>
      </c>
      <c r="N3109" s="17">
        <v>2</v>
      </c>
      <c r="O3109" s="17">
        <v>1</v>
      </c>
      <c r="P3109" s="17">
        <v>0</v>
      </c>
      <c r="Q3109" s="17">
        <v>1</v>
      </c>
      <c r="R3109" s="17">
        <v>1</v>
      </c>
      <c r="S3109" s="17">
        <v>0</v>
      </c>
      <c r="T3109" s="17">
        <v>1</v>
      </c>
      <c r="U3109" s="17">
        <v>1</v>
      </c>
      <c r="V3109" s="17">
        <v>0</v>
      </c>
      <c r="W3109" s="17">
        <v>1</v>
      </c>
    </row>
    <row r="3110" spans="3:28" ht="15" customHeight="1" outlineLevel="2" x14ac:dyDescent="0.2">
      <c r="D3110" s="41" t="s">
        <v>1627</v>
      </c>
      <c r="E3110" s="17" t="s">
        <v>1628</v>
      </c>
      <c r="F3110" s="17">
        <v>9</v>
      </c>
      <c r="G3110" s="17">
        <v>0</v>
      </c>
      <c r="H3110" s="17">
        <v>9</v>
      </c>
      <c r="I3110" s="17">
        <v>13</v>
      </c>
      <c r="J3110" s="17">
        <v>0</v>
      </c>
      <c r="K3110" s="17">
        <v>13</v>
      </c>
      <c r="L3110" s="17">
        <v>13</v>
      </c>
      <c r="M3110" s="17">
        <v>0</v>
      </c>
      <c r="N3110" s="17">
        <v>13</v>
      </c>
      <c r="O3110" s="17">
        <v>13</v>
      </c>
      <c r="P3110" s="17">
        <v>0</v>
      </c>
      <c r="Q3110" s="17">
        <v>13</v>
      </c>
      <c r="R3110" s="17">
        <v>12</v>
      </c>
      <c r="S3110" s="17">
        <v>0</v>
      </c>
      <c r="T3110" s="17">
        <v>12</v>
      </c>
      <c r="U3110" s="17">
        <v>11</v>
      </c>
      <c r="V3110" s="17">
        <v>0</v>
      </c>
      <c r="W3110" s="17">
        <v>11</v>
      </c>
    </row>
    <row r="3111" spans="3:28" ht="15" customHeight="1" outlineLevel="2" x14ac:dyDescent="0.2">
      <c r="D3111" s="41" t="s">
        <v>1629</v>
      </c>
      <c r="E3111" s="17" t="s">
        <v>1630</v>
      </c>
      <c r="F3111" s="17">
        <v>5</v>
      </c>
      <c r="G3111" s="17">
        <v>0</v>
      </c>
      <c r="H3111" s="17">
        <v>5</v>
      </c>
      <c r="I3111" s="17">
        <v>5</v>
      </c>
      <c r="J3111" s="17">
        <v>0</v>
      </c>
      <c r="K3111" s="17">
        <v>5</v>
      </c>
      <c r="L3111" s="17">
        <v>4</v>
      </c>
      <c r="M3111" s="17">
        <v>0</v>
      </c>
      <c r="N3111" s="17">
        <v>4</v>
      </c>
      <c r="O3111" s="17">
        <v>2</v>
      </c>
      <c r="P3111" s="17">
        <v>0</v>
      </c>
      <c r="Q3111" s="17">
        <v>2</v>
      </c>
      <c r="R3111" s="17">
        <v>2</v>
      </c>
      <c r="S3111" s="17">
        <v>0</v>
      </c>
      <c r="T3111" s="17">
        <v>2</v>
      </c>
      <c r="U3111" s="17">
        <v>2</v>
      </c>
      <c r="V3111" s="17">
        <v>0</v>
      </c>
      <c r="W3111" s="17">
        <v>2</v>
      </c>
    </row>
    <row r="3112" spans="3:28" ht="15" customHeight="1" outlineLevel="2" x14ac:dyDescent="0.2">
      <c r="D3112" s="41" t="s">
        <v>1631</v>
      </c>
      <c r="E3112" s="17" t="s">
        <v>1632</v>
      </c>
      <c r="F3112" s="17">
        <v>3</v>
      </c>
      <c r="G3112" s="17">
        <v>0</v>
      </c>
      <c r="H3112" s="17">
        <v>3</v>
      </c>
      <c r="I3112" s="17">
        <v>3</v>
      </c>
      <c r="J3112" s="17">
        <v>0</v>
      </c>
      <c r="K3112" s="17">
        <v>3</v>
      </c>
      <c r="L3112" s="17">
        <v>2</v>
      </c>
      <c r="M3112" s="17">
        <v>0</v>
      </c>
      <c r="N3112" s="17">
        <v>2</v>
      </c>
      <c r="O3112" s="17">
        <v>2</v>
      </c>
      <c r="P3112" s="17">
        <v>0</v>
      </c>
      <c r="Q3112" s="17">
        <v>2</v>
      </c>
      <c r="R3112" s="17">
        <v>2</v>
      </c>
      <c r="S3112" s="17">
        <v>0</v>
      </c>
      <c r="T3112" s="17">
        <v>2</v>
      </c>
      <c r="U3112" s="17">
        <v>2</v>
      </c>
      <c r="V3112" s="17">
        <v>0</v>
      </c>
      <c r="W3112" s="17">
        <v>2</v>
      </c>
    </row>
    <row r="3113" spans="3:28" ht="15" customHeight="1" outlineLevel="2" x14ac:dyDescent="0.2">
      <c r="D3113" s="41" t="s">
        <v>1633</v>
      </c>
      <c r="E3113" s="17" t="s">
        <v>1634</v>
      </c>
      <c r="F3113" s="17">
        <v>3</v>
      </c>
      <c r="G3113" s="17">
        <v>0</v>
      </c>
      <c r="H3113" s="17">
        <v>3</v>
      </c>
      <c r="I3113" s="17">
        <v>2</v>
      </c>
      <c r="J3113" s="17">
        <v>0</v>
      </c>
      <c r="K3113" s="17">
        <v>2</v>
      </c>
      <c r="L3113" s="17">
        <v>2</v>
      </c>
      <c r="M3113" s="17">
        <v>0</v>
      </c>
      <c r="N3113" s="17">
        <v>2</v>
      </c>
      <c r="O3113" s="17">
        <v>2</v>
      </c>
      <c r="P3113" s="17">
        <v>0</v>
      </c>
      <c r="Q3113" s="17">
        <v>2</v>
      </c>
      <c r="R3113" s="17">
        <v>3</v>
      </c>
      <c r="S3113" s="17">
        <v>0</v>
      </c>
      <c r="T3113" s="17">
        <v>3</v>
      </c>
      <c r="U3113" s="17">
        <v>2</v>
      </c>
      <c r="V3113" s="17">
        <v>0</v>
      </c>
      <c r="W3113" s="17">
        <v>2</v>
      </c>
    </row>
    <row r="3114" spans="3:28" ht="15" customHeight="1" outlineLevel="2" x14ac:dyDescent="0.2">
      <c r="D3114" s="41" t="s">
        <v>1635</v>
      </c>
      <c r="E3114" s="17" t="s">
        <v>1636</v>
      </c>
      <c r="F3114" s="17">
        <v>27</v>
      </c>
      <c r="G3114" s="17">
        <v>0</v>
      </c>
      <c r="H3114" s="17">
        <v>27</v>
      </c>
      <c r="I3114" s="17">
        <v>28</v>
      </c>
      <c r="J3114" s="17">
        <v>0</v>
      </c>
      <c r="K3114" s="17">
        <v>28</v>
      </c>
      <c r="L3114" s="17">
        <v>25</v>
      </c>
      <c r="M3114" s="17">
        <v>0</v>
      </c>
      <c r="N3114" s="17">
        <v>25</v>
      </c>
      <c r="O3114" s="17">
        <v>25</v>
      </c>
      <c r="P3114" s="17">
        <v>0</v>
      </c>
      <c r="Q3114" s="17">
        <v>25</v>
      </c>
      <c r="R3114" s="17">
        <v>24</v>
      </c>
      <c r="S3114" s="17">
        <v>0</v>
      </c>
      <c r="T3114" s="17">
        <v>24</v>
      </c>
      <c r="U3114" s="17">
        <v>24</v>
      </c>
      <c r="V3114" s="17">
        <v>0</v>
      </c>
      <c r="W3114" s="17">
        <v>24</v>
      </c>
    </row>
    <row r="3115" spans="3:28" ht="15" customHeight="1" outlineLevel="2" x14ac:dyDescent="0.2">
      <c r="D3115" s="41" t="s">
        <v>1637</v>
      </c>
      <c r="E3115" s="17" t="s">
        <v>1638</v>
      </c>
      <c r="F3115" s="17">
        <v>2</v>
      </c>
      <c r="G3115" s="17">
        <v>0</v>
      </c>
      <c r="H3115" s="17">
        <v>2</v>
      </c>
      <c r="I3115" s="17">
        <v>2</v>
      </c>
      <c r="J3115" s="17">
        <v>0</v>
      </c>
      <c r="K3115" s="17">
        <v>2</v>
      </c>
      <c r="L3115" s="17">
        <v>1</v>
      </c>
      <c r="M3115" s="17">
        <v>0</v>
      </c>
      <c r="N3115" s="17">
        <v>1</v>
      </c>
      <c r="O3115" s="17">
        <v>1</v>
      </c>
      <c r="P3115" s="17">
        <v>0</v>
      </c>
      <c r="Q3115" s="17">
        <v>1</v>
      </c>
      <c r="R3115" s="17">
        <v>2</v>
      </c>
      <c r="S3115" s="17">
        <v>0</v>
      </c>
      <c r="T3115" s="17">
        <v>2</v>
      </c>
      <c r="U3115" s="17">
        <v>1</v>
      </c>
      <c r="V3115" s="17">
        <v>0</v>
      </c>
      <c r="W3115" s="17">
        <v>1</v>
      </c>
    </row>
    <row r="3116" spans="3:28" ht="15" customHeight="1" outlineLevel="2" x14ac:dyDescent="0.2">
      <c r="D3116" s="41" t="s">
        <v>1639</v>
      </c>
      <c r="E3116" s="17" t="s">
        <v>1640</v>
      </c>
      <c r="F3116" s="17">
        <v>14</v>
      </c>
      <c r="G3116" s="17">
        <v>0</v>
      </c>
      <c r="H3116" s="17">
        <v>14</v>
      </c>
      <c r="I3116" s="17">
        <v>9</v>
      </c>
      <c r="J3116" s="17">
        <v>0</v>
      </c>
      <c r="K3116" s="17">
        <v>9</v>
      </c>
      <c r="L3116" s="17">
        <v>8</v>
      </c>
      <c r="M3116" s="17">
        <v>0</v>
      </c>
      <c r="N3116" s="17">
        <v>8</v>
      </c>
      <c r="O3116" s="17">
        <v>8</v>
      </c>
      <c r="P3116" s="17">
        <v>0</v>
      </c>
      <c r="Q3116" s="17">
        <v>8</v>
      </c>
      <c r="R3116" s="17">
        <v>9</v>
      </c>
      <c r="S3116" s="17">
        <v>0</v>
      </c>
      <c r="T3116" s="17">
        <v>9</v>
      </c>
      <c r="U3116" s="17">
        <v>9</v>
      </c>
      <c r="V3116" s="17">
        <v>0</v>
      </c>
      <c r="W3116" s="17">
        <v>9</v>
      </c>
    </row>
    <row r="3117" spans="3:28" ht="15" customHeight="1" outlineLevel="2" x14ac:dyDescent="0.2">
      <c r="D3117" s="41" t="s">
        <v>1641</v>
      </c>
      <c r="E3117" s="17" t="s">
        <v>1642</v>
      </c>
      <c r="F3117" s="17">
        <v>75</v>
      </c>
      <c r="G3117" s="17">
        <v>67</v>
      </c>
      <c r="H3117" s="17">
        <v>8</v>
      </c>
      <c r="I3117" s="17">
        <v>62</v>
      </c>
      <c r="J3117" s="17">
        <v>55</v>
      </c>
      <c r="K3117" s="17">
        <v>7</v>
      </c>
      <c r="L3117" s="17">
        <v>36</v>
      </c>
      <c r="M3117" s="17">
        <v>30</v>
      </c>
      <c r="N3117" s="17">
        <v>6</v>
      </c>
      <c r="O3117" s="17">
        <v>12</v>
      </c>
      <c r="P3117" s="17">
        <v>7</v>
      </c>
      <c r="Q3117" s="17">
        <v>5</v>
      </c>
      <c r="R3117" s="17">
        <v>6</v>
      </c>
      <c r="S3117" s="17">
        <v>0</v>
      </c>
      <c r="T3117" s="17">
        <v>6</v>
      </c>
      <c r="U3117" s="17">
        <v>4</v>
      </c>
      <c r="V3117" s="17">
        <v>0</v>
      </c>
      <c r="W3117" s="17">
        <v>4</v>
      </c>
    </row>
    <row r="3118" spans="3:28" ht="15" customHeight="1" outlineLevel="1" x14ac:dyDescent="0.2">
      <c r="C3118" s="226" t="s">
        <v>1643</v>
      </c>
      <c r="E3118" s="225" t="s">
        <v>1644</v>
      </c>
      <c r="F3118" s="227">
        <v>2279</v>
      </c>
      <c r="G3118" s="17">
        <v>833</v>
      </c>
      <c r="H3118" s="227">
        <v>1446</v>
      </c>
      <c r="I3118" s="227">
        <v>2067</v>
      </c>
      <c r="J3118" s="17">
        <v>702</v>
      </c>
      <c r="K3118" s="227">
        <v>1365</v>
      </c>
      <c r="L3118" s="227">
        <v>2083</v>
      </c>
      <c r="M3118" s="17">
        <v>736</v>
      </c>
      <c r="N3118" s="227">
        <v>1347</v>
      </c>
      <c r="O3118" s="227">
        <v>2135</v>
      </c>
      <c r="P3118" s="17">
        <v>816</v>
      </c>
      <c r="Q3118" s="227">
        <v>1319</v>
      </c>
      <c r="R3118" s="227">
        <v>2061</v>
      </c>
      <c r="S3118" s="17">
        <v>781</v>
      </c>
      <c r="T3118" s="227">
        <v>1280</v>
      </c>
      <c r="U3118" s="227">
        <v>1725</v>
      </c>
      <c r="V3118" s="17">
        <v>660</v>
      </c>
      <c r="W3118" s="227">
        <v>1065</v>
      </c>
      <c r="AB3118" s="270"/>
    </row>
    <row r="3119" spans="3:28" ht="15" customHeight="1" outlineLevel="2" x14ac:dyDescent="0.2">
      <c r="D3119" s="41" t="s">
        <v>1645</v>
      </c>
      <c r="E3119" s="17" t="s">
        <v>1646</v>
      </c>
      <c r="F3119" s="17">
        <v>128</v>
      </c>
      <c r="G3119" s="17">
        <v>0</v>
      </c>
      <c r="H3119" s="17">
        <v>128</v>
      </c>
      <c r="I3119" s="17">
        <v>117</v>
      </c>
      <c r="J3119" s="17">
        <v>0</v>
      </c>
      <c r="K3119" s="17">
        <v>117</v>
      </c>
      <c r="L3119" s="17">
        <v>110</v>
      </c>
      <c r="M3119" s="17">
        <v>0</v>
      </c>
      <c r="N3119" s="17">
        <v>110</v>
      </c>
      <c r="O3119" s="17">
        <v>108</v>
      </c>
      <c r="P3119" s="17">
        <v>0</v>
      </c>
      <c r="Q3119" s="17">
        <v>108</v>
      </c>
      <c r="R3119" s="17">
        <v>105</v>
      </c>
      <c r="S3119" s="17">
        <v>0</v>
      </c>
      <c r="T3119" s="17">
        <v>105</v>
      </c>
      <c r="U3119" s="17">
        <v>92</v>
      </c>
      <c r="V3119" s="17">
        <v>0</v>
      </c>
      <c r="W3119" s="17">
        <v>92</v>
      </c>
    </row>
    <row r="3120" spans="3:28" ht="15" customHeight="1" outlineLevel="2" x14ac:dyDescent="0.2">
      <c r="D3120" s="41" t="s">
        <v>1647</v>
      </c>
      <c r="E3120" s="17" t="s">
        <v>1648</v>
      </c>
      <c r="F3120" s="17">
        <v>0</v>
      </c>
      <c r="G3120" s="17">
        <v>0</v>
      </c>
      <c r="H3120" s="17">
        <v>0</v>
      </c>
      <c r="I3120" s="17">
        <v>1</v>
      </c>
      <c r="J3120" s="17">
        <v>0</v>
      </c>
      <c r="K3120" s="17">
        <v>1</v>
      </c>
      <c r="L3120" s="17">
        <v>6</v>
      </c>
      <c r="M3120" s="17">
        <v>0</v>
      </c>
      <c r="N3120" s="17">
        <v>6</v>
      </c>
      <c r="O3120" s="17">
        <v>8</v>
      </c>
      <c r="P3120" s="17">
        <v>1</v>
      </c>
      <c r="Q3120" s="17">
        <v>7</v>
      </c>
      <c r="R3120" s="17">
        <v>7</v>
      </c>
      <c r="S3120" s="17">
        <v>1</v>
      </c>
      <c r="T3120" s="17">
        <v>6</v>
      </c>
      <c r="U3120" s="17">
        <v>6</v>
      </c>
      <c r="V3120" s="17">
        <v>1</v>
      </c>
      <c r="W3120" s="17">
        <v>5</v>
      </c>
    </row>
    <row r="3121" spans="4:23" ht="15" customHeight="1" outlineLevel="2" x14ac:dyDescent="0.2">
      <c r="D3121" s="41" t="s">
        <v>1649</v>
      </c>
      <c r="E3121" s="17" t="s">
        <v>1650</v>
      </c>
      <c r="F3121" s="17">
        <v>15</v>
      </c>
      <c r="G3121" s="17">
        <v>0</v>
      </c>
      <c r="H3121" s="17">
        <v>15</v>
      </c>
      <c r="I3121" s="17">
        <v>15</v>
      </c>
      <c r="J3121" s="17">
        <v>0</v>
      </c>
      <c r="K3121" s="17">
        <v>15</v>
      </c>
      <c r="L3121" s="17">
        <v>11</v>
      </c>
      <c r="M3121" s="17">
        <v>0</v>
      </c>
      <c r="N3121" s="17">
        <v>11</v>
      </c>
      <c r="O3121" s="17">
        <v>12</v>
      </c>
      <c r="P3121" s="17">
        <v>0</v>
      </c>
      <c r="Q3121" s="17">
        <v>12</v>
      </c>
      <c r="R3121" s="17">
        <v>11</v>
      </c>
      <c r="S3121" s="17">
        <v>0</v>
      </c>
      <c r="T3121" s="17">
        <v>11</v>
      </c>
      <c r="U3121" s="17">
        <v>12</v>
      </c>
      <c r="V3121" s="17">
        <v>0</v>
      </c>
      <c r="W3121" s="17">
        <v>12</v>
      </c>
    </row>
    <row r="3122" spans="4:23" ht="15" customHeight="1" outlineLevel="2" x14ac:dyDescent="0.2">
      <c r="D3122" s="41" t="s">
        <v>1651</v>
      </c>
      <c r="E3122" s="17" t="s">
        <v>1652</v>
      </c>
      <c r="F3122" s="17">
        <v>1</v>
      </c>
      <c r="G3122" s="17">
        <v>0</v>
      </c>
      <c r="H3122" s="17">
        <v>1</v>
      </c>
      <c r="I3122" s="17">
        <v>1</v>
      </c>
      <c r="J3122" s="17">
        <v>0</v>
      </c>
      <c r="K3122" s="17">
        <v>1</v>
      </c>
      <c r="L3122" s="17">
        <v>1</v>
      </c>
      <c r="M3122" s="17">
        <v>0</v>
      </c>
      <c r="N3122" s="17">
        <v>1</v>
      </c>
      <c r="O3122" s="17">
        <v>1</v>
      </c>
      <c r="P3122" s="17">
        <v>0</v>
      </c>
      <c r="Q3122" s="17">
        <v>1</v>
      </c>
      <c r="R3122" s="17">
        <v>2</v>
      </c>
      <c r="S3122" s="17">
        <v>0</v>
      </c>
      <c r="T3122" s="17">
        <v>2</v>
      </c>
      <c r="U3122" s="17">
        <v>1</v>
      </c>
      <c r="V3122" s="17">
        <v>0</v>
      </c>
      <c r="W3122" s="17">
        <v>1</v>
      </c>
    </row>
    <row r="3123" spans="4:23" ht="15" customHeight="1" outlineLevel="2" x14ac:dyDescent="0.2">
      <c r="D3123" s="41" t="s">
        <v>1653</v>
      </c>
      <c r="E3123" s="17" t="s">
        <v>1654</v>
      </c>
      <c r="F3123" s="17">
        <v>0</v>
      </c>
      <c r="G3123" s="17">
        <v>0</v>
      </c>
      <c r="H3123" s="17">
        <v>0</v>
      </c>
      <c r="I3123" s="17">
        <v>0</v>
      </c>
      <c r="J3123" s="17">
        <v>0</v>
      </c>
      <c r="K3123" s="17">
        <v>0</v>
      </c>
      <c r="L3123" s="17">
        <v>0</v>
      </c>
      <c r="M3123" s="17">
        <v>0</v>
      </c>
      <c r="N3123" s="17">
        <v>0</v>
      </c>
      <c r="O3123" s="17">
        <v>0</v>
      </c>
      <c r="P3123" s="17">
        <v>0</v>
      </c>
      <c r="Q3123" s="17">
        <v>0</v>
      </c>
      <c r="R3123" s="17">
        <v>0</v>
      </c>
      <c r="S3123" s="17">
        <v>0</v>
      </c>
      <c r="T3123" s="17">
        <v>0</v>
      </c>
      <c r="U3123" s="17">
        <v>0</v>
      </c>
      <c r="V3123" s="17">
        <v>0</v>
      </c>
      <c r="W3123" s="17">
        <v>0</v>
      </c>
    </row>
    <row r="3124" spans="4:23" ht="15" customHeight="1" outlineLevel="2" x14ac:dyDescent="0.2">
      <c r="D3124" s="41" t="s">
        <v>1655</v>
      </c>
      <c r="E3124" s="17" t="s">
        <v>1656</v>
      </c>
      <c r="F3124" s="17">
        <v>16</v>
      </c>
      <c r="G3124" s="17">
        <v>1</v>
      </c>
      <c r="H3124" s="17">
        <v>15</v>
      </c>
      <c r="I3124" s="17">
        <v>15</v>
      </c>
      <c r="J3124" s="17">
        <v>1</v>
      </c>
      <c r="K3124" s="17">
        <v>14</v>
      </c>
      <c r="L3124" s="17">
        <v>17</v>
      </c>
      <c r="M3124" s="17">
        <v>1</v>
      </c>
      <c r="N3124" s="17">
        <v>16</v>
      </c>
      <c r="O3124" s="17">
        <v>18</v>
      </c>
      <c r="P3124" s="17">
        <v>1</v>
      </c>
      <c r="Q3124" s="17">
        <v>17</v>
      </c>
      <c r="R3124" s="17">
        <v>21</v>
      </c>
      <c r="S3124" s="17">
        <v>1</v>
      </c>
      <c r="T3124" s="17">
        <v>20</v>
      </c>
      <c r="U3124" s="17">
        <v>21</v>
      </c>
      <c r="V3124" s="17">
        <v>1</v>
      </c>
      <c r="W3124" s="17">
        <v>20</v>
      </c>
    </row>
    <row r="3125" spans="4:23" ht="15" customHeight="1" outlineLevel="2" x14ac:dyDescent="0.2">
      <c r="D3125" s="41" t="s">
        <v>1657</v>
      </c>
      <c r="E3125" s="17" t="s">
        <v>1658</v>
      </c>
      <c r="F3125" s="17">
        <v>2</v>
      </c>
      <c r="G3125" s="17">
        <v>0</v>
      </c>
      <c r="H3125" s="17">
        <v>2</v>
      </c>
      <c r="I3125" s="17">
        <v>2</v>
      </c>
      <c r="J3125" s="17">
        <v>0</v>
      </c>
      <c r="K3125" s="17">
        <v>2</v>
      </c>
      <c r="L3125" s="17">
        <v>3</v>
      </c>
      <c r="M3125" s="17">
        <v>0</v>
      </c>
      <c r="N3125" s="17">
        <v>3</v>
      </c>
      <c r="O3125" s="17">
        <v>4</v>
      </c>
      <c r="P3125" s="17">
        <v>0</v>
      </c>
      <c r="Q3125" s="17">
        <v>4</v>
      </c>
      <c r="R3125" s="17">
        <v>3</v>
      </c>
      <c r="S3125" s="17">
        <v>0</v>
      </c>
      <c r="T3125" s="17">
        <v>3</v>
      </c>
      <c r="U3125" s="17">
        <v>3</v>
      </c>
      <c r="V3125" s="17">
        <v>0</v>
      </c>
      <c r="W3125" s="17">
        <v>3</v>
      </c>
    </row>
    <row r="3126" spans="4:23" ht="15" customHeight="1" outlineLevel="2" x14ac:dyDescent="0.2">
      <c r="D3126" s="41" t="s">
        <v>1659</v>
      </c>
      <c r="E3126" s="17" t="s">
        <v>1660</v>
      </c>
      <c r="F3126" s="17">
        <v>3</v>
      </c>
      <c r="G3126" s="17">
        <v>0</v>
      </c>
      <c r="H3126" s="17">
        <v>3</v>
      </c>
      <c r="I3126" s="17">
        <v>3</v>
      </c>
      <c r="J3126" s="17">
        <v>0</v>
      </c>
      <c r="K3126" s="17">
        <v>3</v>
      </c>
      <c r="L3126" s="17">
        <v>3</v>
      </c>
      <c r="M3126" s="17">
        <v>0</v>
      </c>
      <c r="N3126" s="17">
        <v>3</v>
      </c>
      <c r="O3126" s="17">
        <v>5</v>
      </c>
      <c r="P3126" s="17">
        <v>0</v>
      </c>
      <c r="Q3126" s="17">
        <v>5</v>
      </c>
      <c r="R3126" s="17">
        <v>4</v>
      </c>
      <c r="S3126" s="17">
        <v>0</v>
      </c>
      <c r="T3126" s="17">
        <v>4</v>
      </c>
      <c r="U3126" s="17">
        <v>6</v>
      </c>
      <c r="V3126" s="17">
        <v>0</v>
      </c>
      <c r="W3126" s="17">
        <v>6</v>
      </c>
    </row>
    <row r="3127" spans="4:23" ht="15" customHeight="1" outlineLevel="2" x14ac:dyDescent="0.2">
      <c r="D3127" s="41" t="s">
        <v>1661</v>
      </c>
      <c r="E3127" s="17" t="s">
        <v>1662</v>
      </c>
      <c r="F3127" s="17">
        <v>7</v>
      </c>
      <c r="G3127" s="17">
        <v>0</v>
      </c>
      <c r="H3127" s="17">
        <v>7</v>
      </c>
      <c r="I3127" s="17">
        <v>9</v>
      </c>
      <c r="J3127" s="17">
        <v>0</v>
      </c>
      <c r="K3127" s="17">
        <v>9</v>
      </c>
      <c r="L3127" s="17">
        <v>8</v>
      </c>
      <c r="M3127" s="17">
        <v>0</v>
      </c>
      <c r="N3127" s="17">
        <v>8</v>
      </c>
      <c r="O3127" s="17">
        <v>9</v>
      </c>
      <c r="P3127" s="17">
        <v>0</v>
      </c>
      <c r="Q3127" s="17">
        <v>9</v>
      </c>
      <c r="R3127" s="17">
        <v>9</v>
      </c>
      <c r="S3127" s="17">
        <v>0</v>
      </c>
      <c r="T3127" s="17">
        <v>9</v>
      </c>
      <c r="U3127" s="17">
        <v>9</v>
      </c>
      <c r="V3127" s="17">
        <v>0</v>
      </c>
      <c r="W3127" s="17">
        <v>9</v>
      </c>
    </row>
    <row r="3128" spans="4:23" ht="15" customHeight="1" outlineLevel="2" x14ac:dyDescent="0.2">
      <c r="D3128" s="41" t="s">
        <v>1663</v>
      </c>
      <c r="E3128" s="17" t="s">
        <v>1664</v>
      </c>
      <c r="F3128" s="17">
        <v>11</v>
      </c>
      <c r="G3128" s="17">
        <v>0</v>
      </c>
      <c r="H3128" s="17">
        <v>11</v>
      </c>
      <c r="I3128" s="17">
        <v>11</v>
      </c>
      <c r="J3128" s="17">
        <v>0</v>
      </c>
      <c r="K3128" s="17">
        <v>11</v>
      </c>
      <c r="L3128" s="17">
        <v>13</v>
      </c>
      <c r="M3128" s="17">
        <v>0</v>
      </c>
      <c r="N3128" s="17">
        <v>13</v>
      </c>
      <c r="O3128" s="17">
        <v>14</v>
      </c>
      <c r="P3128" s="17">
        <v>0</v>
      </c>
      <c r="Q3128" s="17">
        <v>14</v>
      </c>
      <c r="R3128" s="17">
        <v>13</v>
      </c>
      <c r="S3128" s="17">
        <v>0</v>
      </c>
      <c r="T3128" s="17">
        <v>13</v>
      </c>
      <c r="U3128" s="17">
        <v>11</v>
      </c>
      <c r="V3128" s="17">
        <v>1</v>
      </c>
      <c r="W3128" s="17">
        <v>10</v>
      </c>
    </row>
    <row r="3129" spans="4:23" ht="15" customHeight="1" outlineLevel="2" x14ac:dyDescent="0.2">
      <c r="D3129" s="41" t="s">
        <v>1665</v>
      </c>
      <c r="E3129" s="17" t="s">
        <v>1666</v>
      </c>
      <c r="F3129" s="17">
        <v>4</v>
      </c>
      <c r="G3129" s="17">
        <v>2</v>
      </c>
      <c r="H3129" s="17">
        <v>2</v>
      </c>
      <c r="I3129" s="17">
        <v>5</v>
      </c>
      <c r="J3129" s="17">
        <v>2</v>
      </c>
      <c r="K3129" s="17">
        <v>3</v>
      </c>
      <c r="L3129" s="17">
        <v>8</v>
      </c>
      <c r="M3129" s="17">
        <v>4</v>
      </c>
      <c r="N3129" s="17">
        <v>4</v>
      </c>
      <c r="O3129" s="17">
        <v>8</v>
      </c>
      <c r="P3129" s="17">
        <v>4</v>
      </c>
      <c r="Q3129" s="17">
        <v>4</v>
      </c>
      <c r="R3129" s="17">
        <v>8</v>
      </c>
      <c r="S3129" s="17">
        <v>4</v>
      </c>
      <c r="T3129" s="17">
        <v>4</v>
      </c>
      <c r="U3129" s="17">
        <v>7</v>
      </c>
      <c r="V3129" s="17">
        <v>4</v>
      </c>
      <c r="W3129" s="17">
        <v>3</v>
      </c>
    </row>
    <row r="3130" spans="4:23" ht="15" customHeight="1" outlineLevel="2" x14ac:dyDescent="0.2">
      <c r="D3130" s="41" t="s">
        <v>1667</v>
      </c>
      <c r="E3130" s="17" t="s">
        <v>1668</v>
      </c>
      <c r="F3130" s="17">
        <v>8</v>
      </c>
      <c r="G3130" s="17">
        <v>3</v>
      </c>
      <c r="H3130" s="17">
        <v>5</v>
      </c>
      <c r="I3130" s="17">
        <v>7</v>
      </c>
      <c r="J3130" s="17">
        <v>3</v>
      </c>
      <c r="K3130" s="17">
        <v>4</v>
      </c>
      <c r="L3130" s="17">
        <v>9</v>
      </c>
      <c r="M3130" s="17">
        <v>3</v>
      </c>
      <c r="N3130" s="17">
        <v>6</v>
      </c>
      <c r="O3130" s="17">
        <v>11</v>
      </c>
      <c r="P3130" s="17">
        <v>6</v>
      </c>
      <c r="Q3130" s="17">
        <v>5</v>
      </c>
      <c r="R3130" s="17">
        <v>13</v>
      </c>
      <c r="S3130" s="17">
        <v>6</v>
      </c>
      <c r="T3130" s="17">
        <v>7</v>
      </c>
      <c r="U3130" s="17">
        <v>8</v>
      </c>
      <c r="V3130" s="17">
        <v>4</v>
      </c>
      <c r="W3130" s="17">
        <v>4</v>
      </c>
    </row>
    <row r="3131" spans="4:23" ht="15" customHeight="1" outlineLevel="2" x14ac:dyDescent="0.2">
      <c r="D3131" s="41" t="s">
        <v>1669</v>
      </c>
      <c r="E3131" s="17" t="s">
        <v>1670</v>
      </c>
      <c r="F3131" s="17">
        <v>2</v>
      </c>
      <c r="G3131" s="17">
        <v>0</v>
      </c>
      <c r="H3131" s="17">
        <v>2</v>
      </c>
      <c r="I3131" s="17">
        <v>2</v>
      </c>
      <c r="J3131" s="17">
        <v>0</v>
      </c>
      <c r="K3131" s="17">
        <v>2</v>
      </c>
      <c r="L3131" s="17">
        <v>5</v>
      </c>
      <c r="M3131" s="17">
        <v>0</v>
      </c>
      <c r="N3131" s="17">
        <v>5</v>
      </c>
      <c r="O3131" s="17">
        <v>8</v>
      </c>
      <c r="P3131" s="17">
        <v>2</v>
      </c>
      <c r="Q3131" s="17">
        <v>6</v>
      </c>
      <c r="R3131" s="17">
        <v>7</v>
      </c>
      <c r="S3131" s="17">
        <v>0</v>
      </c>
      <c r="T3131" s="17">
        <v>7</v>
      </c>
      <c r="U3131" s="17">
        <v>10</v>
      </c>
      <c r="V3131" s="17">
        <v>2</v>
      </c>
      <c r="W3131" s="17">
        <v>8</v>
      </c>
    </row>
    <row r="3132" spans="4:23" ht="15" customHeight="1" outlineLevel="2" x14ac:dyDescent="0.2">
      <c r="D3132" s="41" t="s">
        <v>1671</v>
      </c>
      <c r="E3132" s="17" t="s">
        <v>1672</v>
      </c>
      <c r="F3132" s="17">
        <v>986</v>
      </c>
      <c r="G3132" s="17">
        <v>597</v>
      </c>
      <c r="H3132" s="17">
        <v>389</v>
      </c>
      <c r="I3132" s="17">
        <v>796</v>
      </c>
      <c r="J3132" s="17">
        <v>467</v>
      </c>
      <c r="K3132" s="17">
        <v>329</v>
      </c>
      <c r="L3132" s="17">
        <v>767</v>
      </c>
      <c r="M3132" s="17">
        <v>489</v>
      </c>
      <c r="N3132" s="17">
        <v>278</v>
      </c>
      <c r="O3132" s="17">
        <v>806</v>
      </c>
      <c r="P3132" s="17">
        <v>541</v>
      </c>
      <c r="Q3132" s="17">
        <v>265</v>
      </c>
      <c r="R3132" s="17">
        <v>738</v>
      </c>
      <c r="S3132" s="17">
        <v>499</v>
      </c>
      <c r="T3132" s="17">
        <v>239</v>
      </c>
      <c r="U3132" s="17">
        <v>467</v>
      </c>
      <c r="V3132" s="17">
        <v>379</v>
      </c>
      <c r="W3132" s="17">
        <v>88</v>
      </c>
    </row>
    <row r="3133" spans="4:23" ht="15" customHeight="1" outlineLevel="2" x14ac:dyDescent="0.2">
      <c r="D3133" s="41" t="s">
        <v>1673</v>
      </c>
      <c r="E3133" s="17" t="s">
        <v>1674</v>
      </c>
      <c r="F3133" s="17">
        <v>30</v>
      </c>
      <c r="G3133" s="17">
        <v>0</v>
      </c>
      <c r="H3133" s="17">
        <v>30</v>
      </c>
      <c r="I3133" s="17">
        <v>29</v>
      </c>
      <c r="J3133" s="17">
        <v>0</v>
      </c>
      <c r="K3133" s="17">
        <v>29</v>
      </c>
      <c r="L3133" s="17">
        <v>30</v>
      </c>
      <c r="M3133" s="17">
        <v>1</v>
      </c>
      <c r="N3133" s="17">
        <v>29</v>
      </c>
      <c r="O3133" s="17">
        <v>28</v>
      </c>
      <c r="P3133" s="17">
        <v>2</v>
      </c>
      <c r="Q3133" s="17">
        <v>26</v>
      </c>
      <c r="R3133" s="17">
        <v>22</v>
      </c>
      <c r="S3133" s="17">
        <v>1</v>
      </c>
      <c r="T3133" s="17">
        <v>21</v>
      </c>
      <c r="U3133" s="17">
        <v>19</v>
      </c>
      <c r="V3133" s="17">
        <v>1</v>
      </c>
      <c r="W3133" s="17">
        <v>18</v>
      </c>
    </row>
    <row r="3134" spans="4:23" ht="15" customHeight="1" outlineLevel="2" x14ac:dyDescent="0.2">
      <c r="D3134" s="41" t="s">
        <v>1675</v>
      </c>
      <c r="E3134" s="17" t="s">
        <v>1676</v>
      </c>
      <c r="F3134" s="17">
        <v>0</v>
      </c>
      <c r="G3134" s="17">
        <v>0</v>
      </c>
      <c r="H3134" s="17">
        <v>0</v>
      </c>
      <c r="I3134" s="17">
        <v>0</v>
      </c>
      <c r="J3134" s="17">
        <v>0</v>
      </c>
      <c r="K3134" s="17">
        <v>0</v>
      </c>
      <c r="L3134" s="17">
        <v>0</v>
      </c>
      <c r="M3134" s="17">
        <v>0</v>
      </c>
      <c r="N3134" s="17">
        <v>0</v>
      </c>
      <c r="O3134" s="17">
        <v>0</v>
      </c>
      <c r="P3134" s="17">
        <v>0</v>
      </c>
      <c r="Q3134" s="17">
        <v>0</v>
      </c>
      <c r="R3134" s="17">
        <v>0</v>
      </c>
      <c r="S3134" s="17">
        <v>0</v>
      </c>
      <c r="T3134" s="17">
        <v>0</v>
      </c>
      <c r="U3134" s="17">
        <v>0</v>
      </c>
      <c r="V3134" s="17">
        <v>0</v>
      </c>
      <c r="W3134" s="17">
        <v>0</v>
      </c>
    </row>
    <row r="3135" spans="4:23" ht="15" customHeight="1" outlineLevel="2" x14ac:dyDescent="0.2">
      <c r="D3135" s="41" t="s">
        <v>1677</v>
      </c>
      <c r="E3135" s="17" t="s">
        <v>1678</v>
      </c>
      <c r="F3135" s="17">
        <v>27</v>
      </c>
      <c r="G3135" s="17">
        <v>14</v>
      </c>
      <c r="H3135" s="17">
        <v>13</v>
      </c>
      <c r="I3135" s="17">
        <v>17</v>
      </c>
      <c r="J3135" s="17">
        <v>7</v>
      </c>
      <c r="K3135" s="17">
        <v>10</v>
      </c>
      <c r="L3135" s="17">
        <v>23</v>
      </c>
      <c r="M3135" s="17">
        <v>11</v>
      </c>
      <c r="N3135" s="17">
        <v>12</v>
      </c>
      <c r="O3135" s="17">
        <v>24</v>
      </c>
      <c r="P3135" s="17">
        <v>15</v>
      </c>
      <c r="Q3135" s="17">
        <v>9</v>
      </c>
      <c r="R3135" s="17">
        <v>25</v>
      </c>
      <c r="S3135" s="17">
        <v>16</v>
      </c>
      <c r="T3135" s="17">
        <v>9</v>
      </c>
      <c r="U3135" s="17">
        <v>29</v>
      </c>
      <c r="V3135" s="17">
        <v>23</v>
      </c>
      <c r="W3135" s="17">
        <v>6</v>
      </c>
    </row>
    <row r="3136" spans="4:23" ht="15" customHeight="1" outlineLevel="2" x14ac:dyDescent="0.2">
      <c r="D3136" s="41" t="s">
        <v>1679</v>
      </c>
      <c r="E3136" s="17" t="s">
        <v>1680</v>
      </c>
      <c r="F3136" s="17">
        <v>2</v>
      </c>
      <c r="G3136" s="17">
        <v>0</v>
      </c>
      <c r="H3136" s="17">
        <v>2</v>
      </c>
      <c r="I3136" s="17">
        <v>2</v>
      </c>
      <c r="J3136" s="17">
        <v>0</v>
      </c>
      <c r="K3136" s="17">
        <v>2</v>
      </c>
      <c r="L3136" s="17">
        <v>1</v>
      </c>
      <c r="M3136" s="17">
        <v>0</v>
      </c>
      <c r="N3136" s="17">
        <v>1</v>
      </c>
      <c r="O3136" s="17">
        <v>1</v>
      </c>
      <c r="P3136" s="17">
        <v>0</v>
      </c>
      <c r="Q3136" s="17">
        <v>1</v>
      </c>
      <c r="R3136" s="17">
        <v>0</v>
      </c>
      <c r="S3136" s="17">
        <v>0</v>
      </c>
      <c r="T3136" s="17">
        <v>0</v>
      </c>
      <c r="U3136" s="17">
        <v>0</v>
      </c>
      <c r="V3136" s="17">
        <v>0</v>
      </c>
      <c r="W3136" s="17">
        <v>0</v>
      </c>
    </row>
    <row r="3137" spans="4:23" ht="15" customHeight="1" outlineLevel="2" x14ac:dyDescent="0.2">
      <c r="D3137" s="41" t="s">
        <v>1681</v>
      </c>
      <c r="E3137" s="17" t="s">
        <v>1682</v>
      </c>
      <c r="F3137" s="17">
        <v>4</v>
      </c>
      <c r="G3137" s="17">
        <v>0</v>
      </c>
      <c r="H3137" s="17">
        <v>4</v>
      </c>
      <c r="I3137" s="17">
        <v>4</v>
      </c>
      <c r="J3137" s="17">
        <v>0</v>
      </c>
      <c r="K3137" s="17">
        <v>4</v>
      </c>
      <c r="L3137" s="17">
        <v>5</v>
      </c>
      <c r="M3137" s="17">
        <v>0</v>
      </c>
      <c r="N3137" s="17">
        <v>5</v>
      </c>
      <c r="O3137" s="17">
        <v>3</v>
      </c>
      <c r="P3137" s="17">
        <v>0</v>
      </c>
      <c r="Q3137" s="17">
        <v>3</v>
      </c>
      <c r="R3137" s="17">
        <v>4</v>
      </c>
      <c r="S3137" s="17">
        <v>0</v>
      </c>
      <c r="T3137" s="17">
        <v>4</v>
      </c>
      <c r="U3137" s="17">
        <v>3</v>
      </c>
      <c r="V3137" s="17">
        <v>0</v>
      </c>
      <c r="W3137" s="17">
        <v>3</v>
      </c>
    </row>
    <row r="3138" spans="4:23" ht="15" customHeight="1" outlineLevel="2" x14ac:dyDescent="0.2">
      <c r="D3138" s="41" t="s">
        <v>1683</v>
      </c>
      <c r="E3138" s="17" t="s">
        <v>1684</v>
      </c>
      <c r="F3138" s="17">
        <v>379</v>
      </c>
      <c r="G3138" s="17">
        <v>23</v>
      </c>
      <c r="H3138" s="17">
        <v>356</v>
      </c>
      <c r="I3138" s="17">
        <v>363</v>
      </c>
      <c r="J3138" s="17">
        <v>24</v>
      </c>
      <c r="K3138" s="17">
        <v>339</v>
      </c>
      <c r="L3138" s="17">
        <v>338</v>
      </c>
      <c r="M3138" s="17">
        <v>23</v>
      </c>
      <c r="N3138" s="17">
        <v>315</v>
      </c>
      <c r="O3138" s="17">
        <v>339</v>
      </c>
      <c r="P3138" s="17">
        <v>29</v>
      </c>
      <c r="Q3138" s="17">
        <v>310</v>
      </c>
      <c r="R3138" s="17">
        <v>325</v>
      </c>
      <c r="S3138" s="17">
        <v>30</v>
      </c>
      <c r="T3138" s="17">
        <v>295</v>
      </c>
      <c r="U3138" s="17">
        <v>295</v>
      </c>
      <c r="V3138" s="17">
        <v>28</v>
      </c>
      <c r="W3138" s="17">
        <v>267</v>
      </c>
    </row>
    <row r="3139" spans="4:23" ht="15" customHeight="1" outlineLevel="2" x14ac:dyDescent="0.2">
      <c r="D3139" s="41" t="s">
        <v>1685</v>
      </c>
      <c r="E3139" s="17" t="s">
        <v>1686</v>
      </c>
      <c r="F3139" s="17">
        <v>97</v>
      </c>
      <c r="G3139" s="17">
        <v>22</v>
      </c>
      <c r="H3139" s="17">
        <v>75</v>
      </c>
      <c r="I3139" s="17">
        <v>106</v>
      </c>
      <c r="J3139" s="17">
        <v>26</v>
      </c>
      <c r="K3139" s="17">
        <v>80</v>
      </c>
      <c r="L3139" s="17">
        <v>111</v>
      </c>
      <c r="M3139" s="17">
        <v>32</v>
      </c>
      <c r="N3139" s="17">
        <v>79</v>
      </c>
      <c r="O3139" s="17">
        <v>113</v>
      </c>
      <c r="P3139" s="17">
        <v>34</v>
      </c>
      <c r="Q3139" s="17">
        <v>79</v>
      </c>
      <c r="R3139" s="17">
        <v>118</v>
      </c>
      <c r="S3139" s="17">
        <v>35</v>
      </c>
      <c r="T3139" s="17">
        <v>83</v>
      </c>
      <c r="U3139" s="17">
        <v>116</v>
      </c>
      <c r="V3139" s="17">
        <v>32</v>
      </c>
      <c r="W3139" s="17">
        <v>84</v>
      </c>
    </row>
    <row r="3140" spans="4:23" ht="15" customHeight="1" outlineLevel="2" x14ac:dyDescent="0.2">
      <c r="D3140" s="41" t="s">
        <v>1687</v>
      </c>
      <c r="E3140" s="17" t="s">
        <v>1688</v>
      </c>
      <c r="F3140" s="17">
        <v>4</v>
      </c>
      <c r="G3140" s="17">
        <v>0</v>
      </c>
      <c r="H3140" s="17">
        <v>4</v>
      </c>
      <c r="I3140" s="17">
        <v>7</v>
      </c>
      <c r="J3140" s="17">
        <v>0</v>
      </c>
      <c r="K3140" s="17">
        <v>7</v>
      </c>
      <c r="L3140" s="17">
        <v>9</v>
      </c>
      <c r="M3140" s="17">
        <v>0</v>
      </c>
      <c r="N3140" s="17">
        <v>9</v>
      </c>
      <c r="O3140" s="17">
        <v>10</v>
      </c>
      <c r="P3140" s="17">
        <v>0</v>
      </c>
      <c r="Q3140" s="17">
        <v>10</v>
      </c>
      <c r="R3140" s="17">
        <v>9</v>
      </c>
      <c r="S3140" s="17">
        <v>0</v>
      </c>
      <c r="T3140" s="17">
        <v>9</v>
      </c>
      <c r="U3140" s="17">
        <v>9</v>
      </c>
      <c r="V3140" s="17">
        <v>0</v>
      </c>
      <c r="W3140" s="17">
        <v>9</v>
      </c>
    </row>
    <row r="3141" spans="4:23" ht="15" customHeight="1" outlineLevel="2" x14ac:dyDescent="0.2">
      <c r="D3141" s="41" t="s">
        <v>1689</v>
      </c>
      <c r="E3141" s="17" t="s">
        <v>1690</v>
      </c>
      <c r="F3141" s="17">
        <v>11</v>
      </c>
      <c r="G3141" s="17">
        <v>2</v>
      </c>
      <c r="H3141" s="17">
        <v>9</v>
      </c>
      <c r="I3141" s="17">
        <v>11</v>
      </c>
      <c r="J3141" s="17">
        <v>1</v>
      </c>
      <c r="K3141" s="17">
        <v>10</v>
      </c>
      <c r="L3141" s="17">
        <v>15</v>
      </c>
      <c r="M3141" s="17">
        <v>3</v>
      </c>
      <c r="N3141" s="17">
        <v>12</v>
      </c>
      <c r="O3141" s="17">
        <v>22</v>
      </c>
      <c r="P3141" s="17">
        <v>4</v>
      </c>
      <c r="Q3141" s="17">
        <v>18</v>
      </c>
      <c r="R3141" s="17">
        <v>19</v>
      </c>
      <c r="S3141" s="17">
        <v>4</v>
      </c>
      <c r="T3141" s="17">
        <v>15</v>
      </c>
      <c r="U3141" s="17">
        <v>15</v>
      </c>
      <c r="V3141" s="17">
        <v>2</v>
      </c>
      <c r="W3141" s="17">
        <v>13</v>
      </c>
    </row>
    <row r="3142" spans="4:23" ht="15" customHeight="1" outlineLevel="2" x14ac:dyDescent="0.2">
      <c r="D3142" s="41" t="s">
        <v>1691</v>
      </c>
      <c r="E3142" s="17" t="s">
        <v>1692</v>
      </c>
      <c r="F3142" s="17">
        <v>11</v>
      </c>
      <c r="G3142" s="17">
        <v>0</v>
      </c>
      <c r="H3142" s="17">
        <v>11</v>
      </c>
      <c r="I3142" s="17">
        <v>11</v>
      </c>
      <c r="J3142" s="17">
        <v>0</v>
      </c>
      <c r="K3142" s="17">
        <v>11</v>
      </c>
      <c r="L3142" s="17">
        <v>11</v>
      </c>
      <c r="M3142" s="17">
        <v>0</v>
      </c>
      <c r="N3142" s="17">
        <v>11</v>
      </c>
      <c r="O3142" s="17">
        <v>13</v>
      </c>
      <c r="P3142" s="17">
        <v>0</v>
      </c>
      <c r="Q3142" s="17">
        <v>13</v>
      </c>
      <c r="R3142" s="17">
        <v>13</v>
      </c>
      <c r="S3142" s="17">
        <v>0</v>
      </c>
      <c r="T3142" s="17">
        <v>13</v>
      </c>
      <c r="U3142" s="17">
        <v>13</v>
      </c>
      <c r="V3142" s="17">
        <v>0</v>
      </c>
      <c r="W3142" s="17">
        <v>13</v>
      </c>
    </row>
    <row r="3143" spans="4:23" ht="15" customHeight="1" outlineLevel="2" x14ac:dyDescent="0.2">
      <c r="D3143" s="41" t="s">
        <v>1693</v>
      </c>
      <c r="E3143" s="17" t="s">
        <v>1694</v>
      </c>
      <c r="F3143" s="17">
        <v>12</v>
      </c>
      <c r="G3143" s="17">
        <v>7</v>
      </c>
      <c r="H3143" s="17">
        <v>5</v>
      </c>
      <c r="I3143" s="17">
        <v>13</v>
      </c>
      <c r="J3143" s="17">
        <v>7</v>
      </c>
      <c r="K3143" s="17">
        <v>6</v>
      </c>
      <c r="L3143" s="17">
        <v>12</v>
      </c>
      <c r="M3143" s="17">
        <v>6</v>
      </c>
      <c r="N3143" s="17">
        <v>6</v>
      </c>
      <c r="O3143" s="17">
        <v>9</v>
      </c>
      <c r="P3143" s="17">
        <v>5</v>
      </c>
      <c r="Q3143" s="17">
        <v>4</v>
      </c>
      <c r="R3143" s="17">
        <v>16</v>
      </c>
      <c r="S3143" s="17">
        <v>6</v>
      </c>
      <c r="T3143" s="17">
        <v>10</v>
      </c>
      <c r="U3143" s="17">
        <v>16</v>
      </c>
      <c r="V3143" s="17">
        <v>6</v>
      </c>
      <c r="W3143" s="17">
        <v>10</v>
      </c>
    </row>
    <row r="3144" spans="4:23" ht="15" customHeight="1" outlineLevel="2" x14ac:dyDescent="0.2">
      <c r="D3144" s="41" t="s">
        <v>1695</v>
      </c>
      <c r="E3144" s="17" t="s">
        <v>1696</v>
      </c>
      <c r="F3144" s="17">
        <v>103</v>
      </c>
      <c r="G3144" s="17">
        <v>18</v>
      </c>
      <c r="H3144" s="17">
        <v>85</v>
      </c>
      <c r="I3144" s="17">
        <v>104</v>
      </c>
      <c r="J3144" s="17">
        <v>17</v>
      </c>
      <c r="K3144" s="17">
        <v>87</v>
      </c>
      <c r="L3144" s="17">
        <v>101</v>
      </c>
      <c r="M3144" s="17">
        <v>17</v>
      </c>
      <c r="N3144" s="17">
        <v>84</v>
      </c>
      <c r="O3144" s="17">
        <v>99</v>
      </c>
      <c r="P3144" s="17">
        <v>15</v>
      </c>
      <c r="Q3144" s="17">
        <v>84</v>
      </c>
      <c r="R3144" s="17">
        <v>105</v>
      </c>
      <c r="S3144" s="17">
        <v>15</v>
      </c>
      <c r="T3144" s="17">
        <v>90</v>
      </c>
      <c r="U3144" s="17">
        <v>98</v>
      </c>
      <c r="V3144" s="17">
        <v>14</v>
      </c>
      <c r="W3144" s="17">
        <v>84</v>
      </c>
    </row>
    <row r="3145" spans="4:23" ht="15" customHeight="1" outlineLevel="2" x14ac:dyDescent="0.2">
      <c r="D3145" s="41" t="s">
        <v>1697</v>
      </c>
      <c r="E3145" s="17" t="s">
        <v>1698</v>
      </c>
      <c r="F3145" s="17">
        <v>6</v>
      </c>
      <c r="G3145" s="17">
        <v>0</v>
      </c>
      <c r="H3145" s="17">
        <v>6</v>
      </c>
      <c r="I3145" s="17">
        <v>3</v>
      </c>
      <c r="J3145" s="17">
        <v>0</v>
      </c>
      <c r="K3145" s="17">
        <v>3</v>
      </c>
      <c r="L3145" s="17">
        <v>5</v>
      </c>
      <c r="M3145" s="17">
        <v>0</v>
      </c>
      <c r="N3145" s="17">
        <v>5</v>
      </c>
      <c r="O3145" s="17">
        <v>6</v>
      </c>
      <c r="P3145" s="17">
        <v>2</v>
      </c>
      <c r="Q3145" s="17">
        <v>4</v>
      </c>
      <c r="R3145" s="17">
        <v>4</v>
      </c>
      <c r="S3145" s="17">
        <v>0</v>
      </c>
      <c r="T3145" s="17">
        <v>4</v>
      </c>
      <c r="U3145" s="17">
        <v>4</v>
      </c>
      <c r="V3145" s="17">
        <v>0</v>
      </c>
      <c r="W3145" s="17">
        <v>4</v>
      </c>
    </row>
    <row r="3146" spans="4:23" ht="15" customHeight="1" outlineLevel="2" x14ac:dyDescent="0.2">
      <c r="D3146" s="41" t="s">
        <v>1699</v>
      </c>
      <c r="E3146" s="17" t="s">
        <v>1700</v>
      </c>
      <c r="F3146" s="17">
        <v>9</v>
      </c>
      <c r="G3146" s="17">
        <v>3</v>
      </c>
      <c r="H3146" s="17">
        <v>6</v>
      </c>
      <c r="I3146" s="17">
        <v>8</v>
      </c>
      <c r="J3146" s="17">
        <v>2</v>
      </c>
      <c r="K3146" s="17">
        <v>6</v>
      </c>
      <c r="L3146" s="17">
        <v>72</v>
      </c>
      <c r="M3146" s="17">
        <v>2</v>
      </c>
      <c r="N3146" s="17">
        <v>70</v>
      </c>
      <c r="O3146" s="17">
        <v>70</v>
      </c>
      <c r="P3146" s="17">
        <v>2</v>
      </c>
      <c r="Q3146" s="17">
        <v>68</v>
      </c>
      <c r="R3146" s="17">
        <v>70</v>
      </c>
      <c r="S3146" s="17">
        <v>2</v>
      </c>
      <c r="T3146" s="17">
        <v>68</v>
      </c>
      <c r="U3146" s="17">
        <v>70</v>
      </c>
      <c r="V3146" s="17">
        <v>2</v>
      </c>
      <c r="W3146" s="17">
        <v>68</v>
      </c>
    </row>
    <row r="3147" spans="4:23" ht="15" customHeight="1" outlineLevel="2" x14ac:dyDescent="0.2">
      <c r="D3147" s="41" t="s">
        <v>1701</v>
      </c>
      <c r="E3147" s="17" t="s">
        <v>1702</v>
      </c>
      <c r="F3147" s="17">
        <v>67</v>
      </c>
      <c r="G3147" s="17">
        <v>16</v>
      </c>
      <c r="H3147" s="17">
        <v>51</v>
      </c>
      <c r="I3147" s="17">
        <v>68</v>
      </c>
      <c r="J3147" s="17">
        <v>16</v>
      </c>
      <c r="K3147" s="17">
        <v>52</v>
      </c>
      <c r="L3147" s="17">
        <v>63</v>
      </c>
      <c r="M3147" s="17">
        <v>16</v>
      </c>
      <c r="N3147" s="17">
        <v>47</v>
      </c>
      <c r="O3147" s="17">
        <v>61</v>
      </c>
      <c r="P3147" s="17">
        <v>18</v>
      </c>
      <c r="Q3147" s="17">
        <v>43</v>
      </c>
      <c r="R3147" s="17">
        <v>54</v>
      </c>
      <c r="S3147" s="17">
        <v>14</v>
      </c>
      <c r="T3147" s="17">
        <v>40</v>
      </c>
      <c r="U3147" s="17">
        <v>50</v>
      </c>
      <c r="V3147" s="17">
        <v>13</v>
      </c>
      <c r="W3147" s="17">
        <v>37</v>
      </c>
    </row>
    <row r="3148" spans="4:23" ht="15" customHeight="1" outlineLevel="2" x14ac:dyDescent="0.2">
      <c r="D3148" s="41" t="s">
        <v>1703</v>
      </c>
      <c r="E3148" s="17" t="s">
        <v>1704</v>
      </c>
      <c r="F3148" s="17">
        <v>253</v>
      </c>
      <c r="G3148" s="17">
        <v>112</v>
      </c>
      <c r="H3148" s="17">
        <v>141</v>
      </c>
      <c r="I3148" s="17">
        <v>253</v>
      </c>
      <c r="J3148" s="17">
        <v>117</v>
      </c>
      <c r="K3148" s="17">
        <v>136</v>
      </c>
      <c r="L3148" s="17">
        <v>248</v>
      </c>
      <c r="M3148" s="17">
        <v>116</v>
      </c>
      <c r="N3148" s="17">
        <v>132</v>
      </c>
      <c r="O3148" s="17">
        <v>258</v>
      </c>
      <c r="P3148" s="17">
        <v>122</v>
      </c>
      <c r="Q3148" s="17">
        <v>136</v>
      </c>
      <c r="R3148" s="17">
        <v>263</v>
      </c>
      <c r="S3148" s="17">
        <v>130</v>
      </c>
      <c r="T3148" s="17">
        <v>133</v>
      </c>
      <c r="U3148" s="17">
        <v>262</v>
      </c>
      <c r="V3148" s="17">
        <v>130</v>
      </c>
      <c r="W3148" s="17">
        <v>132</v>
      </c>
    </row>
    <row r="3149" spans="4:23" ht="15" customHeight="1" outlineLevel="2" x14ac:dyDescent="0.2">
      <c r="D3149" s="41" t="s">
        <v>1705</v>
      </c>
      <c r="E3149" s="17" t="s">
        <v>1706</v>
      </c>
      <c r="F3149" s="17">
        <v>51</v>
      </c>
      <c r="G3149" s="17">
        <v>5</v>
      </c>
      <c r="H3149" s="17">
        <v>46</v>
      </c>
      <c r="I3149" s="17">
        <v>55</v>
      </c>
      <c r="J3149" s="17">
        <v>8</v>
      </c>
      <c r="K3149" s="17">
        <v>47</v>
      </c>
      <c r="L3149" s="17">
        <v>49</v>
      </c>
      <c r="M3149" s="17">
        <v>8</v>
      </c>
      <c r="N3149" s="17">
        <v>41</v>
      </c>
      <c r="O3149" s="17">
        <v>38</v>
      </c>
      <c r="P3149" s="17">
        <v>8</v>
      </c>
      <c r="Q3149" s="17">
        <v>30</v>
      </c>
      <c r="R3149" s="17">
        <v>44</v>
      </c>
      <c r="S3149" s="17">
        <v>11</v>
      </c>
      <c r="T3149" s="17">
        <v>33</v>
      </c>
      <c r="U3149" s="17">
        <v>45</v>
      </c>
      <c r="V3149" s="17">
        <v>10</v>
      </c>
      <c r="W3149" s="17">
        <v>35</v>
      </c>
    </row>
    <row r="3150" spans="4:23" ht="15" customHeight="1" outlineLevel="2" x14ac:dyDescent="0.2">
      <c r="D3150" s="41" t="s">
        <v>1707</v>
      </c>
      <c r="E3150" s="17" t="s">
        <v>1708</v>
      </c>
      <c r="F3150" s="17">
        <v>24</v>
      </c>
      <c r="G3150" s="17">
        <v>8</v>
      </c>
      <c r="H3150" s="17">
        <v>16</v>
      </c>
      <c r="I3150" s="17">
        <v>22</v>
      </c>
      <c r="J3150" s="17">
        <v>4</v>
      </c>
      <c r="K3150" s="17">
        <v>18</v>
      </c>
      <c r="L3150" s="17">
        <v>22</v>
      </c>
      <c r="M3150" s="17">
        <v>4</v>
      </c>
      <c r="N3150" s="17">
        <v>18</v>
      </c>
      <c r="O3150" s="17">
        <v>21</v>
      </c>
      <c r="P3150" s="17">
        <v>4</v>
      </c>
      <c r="Q3150" s="17">
        <v>17</v>
      </c>
      <c r="R3150" s="17">
        <v>22</v>
      </c>
      <c r="S3150" s="17">
        <v>6</v>
      </c>
      <c r="T3150" s="17">
        <v>16</v>
      </c>
      <c r="U3150" s="17">
        <v>21</v>
      </c>
      <c r="V3150" s="17">
        <v>7</v>
      </c>
      <c r="W3150" s="17">
        <v>14</v>
      </c>
    </row>
    <row r="3151" spans="4:23" ht="15" customHeight="1" outlineLevel="2" x14ac:dyDescent="0.2">
      <c r="D3151" s="41" t="s">
        <v>1709</v>
      </c>
      <c r="E3151" s="17" t="s">
        <v>1710</v>
      </c>
      <c r="F3151" s="17">
        <v>6</v>
      </c>
      <c r="G3151" s="17">
        <v>0</v>
      </c>
      <c r="H3151" s="17">
        <v>6</v>
      </c>
      <c r="I3151" s="17">
        <v>7</v>
      </c>
      <c r="J3151" s="17">
        <v>0</v>
      </c>
      <c r="K3151" s="17">
        <v>7</v>
      </c>
      <c r="L3151" s="17">
        <v>7</v>
      </c>
      <c r="M3151" s="17">
        <v>0</v>
      </c>
      <c r="N3151" s="17">
        <v>7</v>
      </c>
      <c r="O3151" s="17">
        <v>8</v>
      </c>
      <c r="P3151" s="17">
        <v>1</v>
      </c>
      <c r="Q3151" s="17">
        <v>7</v>
      </c>
      <c r="R3151" s="17">
        <v>7</v>
      </c>
      <c r="S3151" s="17">
        <v>0</v>
      </c>
      <c r="T3151" s="17">
        <v>7</v>
      </c>
      <c r="U3151" s="17">
        <v>7</v>
      </c>
      <c r="V3151" s="17">
        <v>0</v>
      </c>
      <c r="W3151" s="17">
        <v>7</v>
      </c>
    </row>
    <row r="3152" spans="4:23" ht="15" customHeight="1" outlineLevel="2" x14ac:dyDescent="0.2">
      <c r="D3152" s="41" t="s">
        <v>1711</v>
      </c>
      <c r="E3152" s="17" t="s">
        <v>1712</v>
      </c>
      <c r="F3152" s="17">
        <v>0</v>
      </c>
      <c r="G3152" s="17">
        <v>0</v>
      </c>
      <c r="H3152" s="17">
        <v>0</v>
      </c>
      <c r="I3152" s="17">
        <v>0</v>
      </c>
      <c r="J3152" s="17">
        <v>0</v>
      </c>
      <c r="K3152" s="17">
        <v>0</v>
      </c>
      <c r="L3152" s="17">
        <v>0</v>
      </c>
      <c r="M3152" s="17">
        <v>0</v>
      </c>
      <c r="N3152" s="17">
        <v>0</v>
      </c>
      <c r="O3152" s="17">
        <v>0</v>
      </c>
      <c r="P3152" s="17">
        <v>0</v>
      </c>
      <c r="Q3152" s="17">
        <v>0</v>
      </c>
      <c r="R3152" s="17">
        <v>0</v>
      </c>
      <c r="S3152" s="17">
        <v>0</v>
      </c>
      <c r="T3152" s="17">
        <v>0</v>
      </c>
      <c r="U3152" s="17">
        <v>0</v>
      </c>
      <c r="V3152" s="17">
        <v>0</v>
      </c>
      <c r="W3152" s="17">
        <v>0</v>
      </c>
    </row>
    <row r="3153" spans="3:28" ht="15" customHeight="1" outlineLevel="1" x14ac:dyDescent="0.2">
      <c r="C3153" s="226" t="s">
        <v>1713</v>
      </c>
      <c r="E3153" s="225" t="s">
        <v>1714</v>
      </c>
      <c r="F3153" s="17">
        <v>475</v>
      </c>
      <c r="G3153" s="17">
        <v>122</v>
      </c>
      <c r="H3153" s="17">
        <v>353</v>
      </c>
      <c r="I3153" s="17">
        <v>411</v>
      </c>
      <c r="J3153" s="17">
        <v>100</v>
      </c>
      <c r="K3153" s="17">
        <v>311</v>
      </c>
      <c r="L3153" s="17">
        <v>326</v>
      </c>
      <c r="M3153" s="17">
        <v>72</v>
      </c>
      <c r="N3153" s="17">
        <v>254</v>
      </c>
      <c r="O3153" s="17">
        <v>309</v>
      </c>
      <c r="P3153" s="17">
        <v>59</v>
      </c>
      <c r="Q3153" s="17">
        <v>250</v>
      </c>
      <c r="R3153" s="17">
        <v>282</v>
      </c>
      <c r="S3153" s="17">
        <v>56</v>
      </c>
      <c r="T3153" s="17">
        <v>226</v>
      </c>
      <c r="U3153" s="17">
        <v>268</v>
      </c>
      <c r="V3153" s="17">
        <v>54</v>
      </c>
      <c r="W3153" s="17">
        <v>214</v>
      </c>
      <c r="AB3153" s="270"/>
    </row>
    <row r="3154" spans="3:28" ht="15" customHeight="1" outlineLevel="2" x14ac:dyDescent="0.2">
      <c r="D3154" s="41" t="s">
        <v>1715</v>
      </c>
      <c r="E3154" s="17" t="s">
        <v>1716</v>
      </c>
      <c r="F3154" s="17">
        <v>5</v>
      </c>
      <c r="G3154" s="17">
        <v>1</v>
      </c>
      <c r="H3154" s="17">
        <v>4</v>
      </c>
      <c r="I3154" s="17">
        <v>6</v>
      </c>
      <c r="J3154" s="17">
        <v>0</v>
      </c>
      <c r="K3154" s="17">
        <v>6</v>
      </c>
      <c r="L3154" s="17">
        <v>5</v>
      </c>
      <c r="M3154" s="17">
        <v>0</v>
      </c>
      <c r="N3154" s="17">
        <v>5</v>
      </c>
      <c r="O3154" s="17">
        <v>7</v>
      </c>
      <c r="P3154" s="17">
        <v>0</v>
      </c>
      <c r="Q3154" s="17">
        <v>7</v>
      </c>
      <c r="R3154" s="17">
        <v>5</v>
      </c>
      <c r="S3154" s="17">
        <v>0</v>
      </c>
      <c r="T3154" s="17">
        <v>5</v>
      </c>
      <c r="U3154" s="17">
        <v>3</v>
      </c>
      <c r="V3154" s="17">
        <v>0</v>
      </c>
      <c r="W3154" s="17">
        <v>3</v>
      </c>
    </row>
    <row r="3155" spans="3:28" ht="15" customHeight="1" outlineLevel="2" x14ac:dyDescent="0.2">
      <c r="D3155" s="41" t="s">
        <v>1717</v>
      </c>
      <c r="E3155" s="17" t="s">
        <v>1718</v>
      </c>
      <c r="F3155" s="17">
        <v>0</v>
      </c>
      <c r="G3155" s="17">
        <v>0</v>
      </c>
      <c r="H3155" s="17">
        <v>0</v>
      </c>
      <c r="I3155" s="17">
        <v>0</v>
      </c>
      <c r="J3155" s="17">
        <v>0</v>
      </c>
      <c r="K3155" s="17">
        <v>0</v>
      </c>
      <c r="L3155" s="17">
        <v>0</v>
      </c>
      <c r="M3155" s="17">
        <v>0</v>
      </c>
      <c r="N3155" s="17">
        <v>0</v>
      </c>
      <c r="O3155" s="17">
        <v>0</v>
      </c>
      <c r="P3155" s="17">
        <v>0</v>
      </c>
      <c r="Q3155" s="17">
        <v>0</v>
      </c>
      <c r="R3155" s="17">
        <v>0</v>
      </c>
      <c r="S3155" s="17">
        <v>0</v>
      </c>
      <c r="T3155" s="17">
        <v>0</v>
      </c>
      <c r="U3155" s="17">
        <v>0</v>
      </c>
      <c r="V3155" s="17">
        <v>0</v>
      </c>
      <c r="W3155" s="17">
        <v>0</v>
      </c>
    </row>
    <row r="3156" spans="3:28" ht="15" customHeight="1" outlineLevel="2" x14ac:dyDescent="0.2">
      <c r="D3156" s="41" t="s">
        <v>1719</v>
      </c>
      <c r="E3156" s="17" t="s">
        <v>1720</v>
      </c>
      <c r="F3156" s="17">
        <v>8</v>
      </c>
      <c r="G3156" s="17">
        <v>0</v>
      </c>
      <c r="H3156" s="17">
        <v>8</v>
      </c>
      <c r="I3156" s="17">
        <v>8</v>
      </c>
      <c r="J3156" s="17">
        <v>0</v>
      </c>
      <c r="K3156" s="17">
        <v>8</v>
      </c>
      <c r="L3156" s="17">
        <v>10</v>
      </c>
      <c r="M3156" s="17">
        <v>0</v>
      </c>
      <c r="N3156" s="17">
        <v>10</v>
      </c>
      <c r="O3156" s="17">
        <v>8</v>
      </c>
      <c r="P3156" s="17">
        <v>0</v>
      </c>
      <c r="Q3156" s="17">
        <v>8</v>
      </c>
      <c r="R3156" s="17">
        <v>7</v>
      </c>
      <c r="S3156" s="17">
        <v>0</v>
      </c>
      <c r="T3156" s="17">
        <v>7</v>
      </c>
      <c r="U3156" s="17">
        <v>7</v>
      </c>
      <c r="V3156" s="17">
        <v>0</v>
      </c>
      <c r="W3156" s="17">
        <v>7</v>
      </c>
    </row>
    <row r="3157" spans="3:28" ht="15" customHeight="1" outlineLevel="2" x14ac:dyDescent="0.2">
      <c r="D3157" s="41" t="s">
        <v>1721</v>
      </c>
      <c r="E3157" s="17" t="s">
        <v>1722</v>
      </c>
      <c r="F3157" s="17">
        <v>9</v>
      </c>
      <c r="G3157" s="17">
        <v>0</v>
      </c>
      <c r="H3157" s="17">
        <v>9</v>
      </c>
      <c r="I3157" s="17">
        <v>8</v>
      </c>
      <c r="J3157" s="17">
        <v>0</v>
      </c>
      <c r="K3157" s="17">
        <v>8</v>
      </c>
      <c r="L3157" s="17">
        <v>6</v>
      </c>
      <c r="M3157" s="17">
        <v>0</v>
      </c>
      <c r="N3157" s="17">
        <v>6</v>
      </c>
      <c r="O3157" s="17">
        <v>6</v>
      </c>
      <c r="P3157" s="17">
        <v>0</v>
      </c>
      <c r="Q3157" s="17">
        <v>6</v>
      </c>
      <c r="R3157" s="17">
        <v>6</v>
      </c>
      <c r="S3157" s="17">
        <v>0</v>
      </c>
      <c r="T3157" s="17">
        <v>6</v>
      </c>
      <c r="U3157" s="17">
        <v>5</v>
      </c>
      <c r="V3157" s="17">
        <v>0</v>
      </c>
      <c r="W3157" s="17">
        <v>5</v>
      </c>
    </row>
    <row r="3158" spans="3:28" ht="15" customHeight="1" outlineLevel="2" x14ac:dyDescent="0.2">
      <c r="D3158" s="41" t="s">
        <v>1723</v>
      </c>
      <c r="E3158" s="17" t="s">
        <v>1724</v>
      </c>
      <c r="F3158" s="17">
        <v>7</v>
      </c>
      <c r="G3158" s="17">
        <v>3</v>
      </c>
      <c r="H3158" s="17">
        <v>4</v>
      </c>
      <c r="I3158" s="17">
        <v>7</v>
      </c>
      <c r="J3158" s="17">
        <v>3</v>
      </c>
      <c r="K3158" s="17">
        <v>4</v>
      </c>
      <c r="L3158" s="17">
        <v>7</v>
      </c>
      <c r="M3158" s="17">
        <v>3</v>
      </c>
      <c r="N3158" s="17">
        <v>4</v>
      </c>
      <c r="O3158" s="17">
        <v>4</v>
      </c>
      <c r="P3158" s="17">
        <v>0</v>
      </c>
      <c r="Q3158" s="17">
        <v>4</v>
      </c>
      <c r="R3158" s="17">
        <v>4</v>
      </c>
      <c r="S3158" s="17">
        <v>0</v>
      </c>
      <c r="T3158" s="17">
        <v>4</v>
      </c>
      <c r="U3158" s="17">
        <v>4</v>
      </c>
      <c r="V3158" s="17">
        <v>0</v>
      </c>
      <c r="W3158" s="17">
        <v>4</v>
      </c>
    </row>
    <row r="3159" spans="3:28" ht="15" customHeight="1" outlineLevel="2" x14ac:dyDescent="0.2">
      <c r="D3159" s="41" t="s">
        <v>1725</v>
      </c>
      <c r="E3159" s="17" t="s">
        <v>1726</v>
      </c>
      <c r="F3159" s="17">
        <v>3</v>
      </c>
      <c r="G3159" s="17">
        <v>1</v>
      </c>
      <c r="H3159" s="17">
        <v>2</v>
      </c>
      <c r="I3159" s="17">
        <v>0</v>
      </c>
      <c r="J3159" s="17">
        <v>0</v>
      </c>
      <c r="K3159" s="17">
        <v>0</v>
      </c>
      <c r="L3159" s="17">
        <v>0</v>
      </c>
      <c r="M3159" s="17">
        <v>0</v>
      </c>
      <c r="N3159" s="17">
        <v>0</v>
      </c>
      <c r="O3159" s="17">
        <v>0</v>
      </c>
      <c r="P3159" s="17">
        <v>0</v>
      </c>
      <c r="Q3159" s="17">
        <v>0</v>
      </c>
      <c r="R3159" s="17">
        <v>1</v>
      </c>
      <c r="S3159" s="17">
        <v>0</v>
      </c>
      <c r="T3159" s="17">
        <v>1</v>
      </c>
      <c r="U3159" s="17">
        <v>0</v>
      </c>
      <c r="V3159" s="17">
        <v>0</v>
      </c>
      <c r="W3159" s="17">
        <v>0</v>
      </c>
    </row>
    <row r="3160" spans="3:28" ht="15" customHeight="1" outlineLevel="2" x14ac:dyDescent="0.2">
      <c r="D3160" s="41" t="s">
        <v>1727</v>
      </c>
      <c r="E3160" s="17" t="s">
        <v>1728</v>
      </c>
      <c r="F3160" s="17">
        <v>2</v>
      </c>
      <c r="G3160" s="17">
        <v>0</v>
      </c>
      <c r="H3160" s="17">
        <v>2</v>
      </c>
      <c r="I3160" s="17">
        <v>2</v>
      </c>
      <c r="J3160" s="17">
        <v>0</v>
      </c>
      <c r="K3160" s="17">
        <v>2</v>
      </c>
      <c r="L3160" s="17">
        <v>2</v>
      </c>
      <c r="M3160" s="17">
        <v>0</v>
      </c>
      <c r="N3160" s="17">
        <v>2</v>
      </c>
      <c r="O3160" s="17">
        <v>1</v>
      </c>
      <c r="P3160" s="17">
        <v>0</v>
      </c>
      <c r="Q3160" s="17">
        <v>1</v>
      </c>
      <c r="R3160" s="17">
        <v>1</v>
      </c>
      <c r="S3160" s="17">
        <v>0</v>
      </c>
      <c r="T3160" s="17">
        <v>1</v>
      </c>
      <c r="U3160" s="17">
        <v>0</v>
      </c>
      <c r="V3160" s="17">
        <v>0</v>
      </c>
      <c r="W3160" s="17">
        <v>0</v>
      </c>
    </row>
    <row r="3161" spans="3:28" ht="15" customHeight="1" outlineLevel="2" x14ac:dyDescent="0.2">
      <c r="D3161" s="41" t="s">
        <v>1729</v>
      </c>
      <c r="E3161" s="17" t="s">
        <v>1730</v>
      </c>
      <c r="F3161" s="17">
        <v>37</v>
      </c>
      <c r="G3161" s="17">
        <v>19</v>
      </c>
      <c r="H3161" s="17">
        <v>18</v>
      </c>
      <c r="I3161" s="17">
        <v>39</v>
      </c>
      <c r="J3161" s="17">
        <v>23</v>
      </c>
      <c r="K3161" s="17">
        <v>16</v>
      </c>
      <c r="L3161" s="17">
        <v>21</v>
      </c>
      <c r="M3161" s="17">
        <v>13</v>
      </c>
      <c r="N3161" s="17">
        <v>8</v>
      </c>
      <c r="O3161" s="17">
        <v>26</v>
      </c>
      <c r="P3161" s="17">
        <v>16</v>
      </c>
      <c r="Q3161" s="17">
        <v>10</v>
      </c>
      <c r="R3161" s="17">
        <v>16</v>
      </c>
      <c r="S3161" s="17">
        <v>8</v>
      </c>
      <c r="T3161" s="17">
        <v>8</v>
      </c>
      <c r="U3161" s="17">
        <v>15</v>
      </c>
      <c r="V3161" s="17">
        <v>6</v>
      </c>
      <c r="W3161" s="17">
        <v>9</v>
      </c>
    </row>
    <row r="3162" spans="3:28" ht="15" customHeight="1" outlineLevel="2" x14ac:dyDescent="0.2">
      <c r="D3162" s="41" t="s">
        <v>1731</v>
      </c>
      <c r="E3162" s="17" t="s">
        <v>1732</v>
      </c>
      <c r="F3162" s="17">
        <v>4</v>
      </c>
      <c r="G3162" s="17">
        <v>4</v>
      </c>
      <c r="H3162" s="17">
        <v>0</v>
      </c>
      <c r="I3162" s="17">
        <v>1</v>
      </c>
      <c r="J3162" s="17">
        <v>1</v>
      </c>
      <c r="K3162" s="17">
        <v>0</v>
      </c>
      <c r="L3162" s="17">
        <v>1</v>
      </c>
      <c r="M3162" s="17">
        <v>1</v>
      </c>
      <c r="N3162" s="17">
        <v>0</v>
      </c>
      <c r="O3162" s="17">
        <v>2</v>
      </c>
      <c r="P3162" s="17">
        <v>2</v>
      </c>
      <c r="Q3162" s="17">
        <v>0</v>
      </c>
      <c r="R3162" s="17">
        <v>0</v>
      </c>
      <c r="S3162" s="17">
        <v>0</v>
      </c>
      <c r="T3162" s="17">
        <v>0</v>
      </c>
      <c r="U3162" s="17">
        <v>1</v>
      </c>
      <c r="V3162" s="17">
        <v>1</v>
      </c>
      <c r="W3162" s="17">
        <v>0</v>
      </c>
    </row>
    <row r="3163" spans="3:28" ht="15" customHeight="1" outlineLevel="2" x14ac:dyDescent="0.2">
      <c r="D3163" s="41" t="s">
        <v>1733</v>
      </c>
      <c r="E3163" s="17" t="s">
        <v>1734</v>
      </c>
      <c r="F3163" s="17">
        <v>1</v>
      </c>
      <c r="G3163" s="17">
        <v>0</v>
      </c>
      <c r="H3163" s="17">
        <v>1</v>
      </c>
      <c r="I3163" s="17">
        <v>1</v>
      </c>
      <c r="J3163" s="17">
        <v>0</v>
      </c>
      <c r="K3163" s="17">
        <v>1</v>
      </c>
      <c r="L3163" s="17">
        <v>0</v>
      </c>
      <c r="M3163" s="17">
        <v>0</v>
      </c>
      <c r="N3163" s="17">
        <v>0</v>
      </c>
      <c r="O3163" s="17">
        <v>0</v>
      </c>
      <c r="P3163" s="17">
        <v>0</v>
      </c>
      <c r="Q3163" s="17">
        <v>0</v>
      </c>
      <c r="R3163" s="17">
        <v>0</v>
      </c>
      <c r="S3163" s="17">
        <v>0</v>
      </c>
      <c r="T3163" s="17">
        <v>0</v>
      </c>
      <c r="U3163" s="17">
        <v>0</v>
      </c>
      <c r="V3163" s="17">
        <v>0</v>
      </c>
      <c r="W3163" s="17">
        <v>0</v>
      </c>
    </row>
    <row r="3164" spans="3:28" ht="15" customHeight="1" outlineLevel="2" x14ac:dyDescent="0.2">
      <c r="D3164" s="41" t="s">
        <v>1735</v>
      </c>
      <c r="E3164" s="17" t="s">
        <v>1736</v>
      </c>
      <c r="F3164" s="17">
        <v>2</v>
      </c>
      <c r="G3164" s="17">
        <v>0</v>
      </c>
      <c r="H3164" s="17">
        <v>2</v>
      </c>
      <c r="I3164" s="17">
        <v>2</v>
      </c>
      <c r="J3164" s="17">
        <v>0</v>
      </c>
      <c r="K3164" s="17">
        <v>2</v>
      </c>
      <c r="L3164" s="17">
        <v>2</v>
      </c>
      <c r="M3164" s="17">
        <v>0</v>
      </c>
      <c r="N3164" s="17">
        <v>2</v>
      </c>
      <c r="O3164" s="17">
        <v>2</v>
      </c>
      <c r="P3164" s="17">
        <v>0</v>
      </c>
      <c r="Q3164" s="17">
        <v>2</v>
      </c>
      <c r="R3164" s="17">
        <v>3</v>
      </c>
      <c r="S3164" s="17">
        <v>0</v>
      </c>
      <c r="T3164" s="17">
        <v>3</v>
      </c>
      <c r="U3164" s="17">
        <v>3</v>
      </c>
      <c r="V3164" s="17">
        <v>0</v>
      </c>
      <c r="W3164" s="17">
        <v>3</v>
      </c>
    </row>
    <row r="3165" spans="3:28" ht="15" customHeight="1" outlineLevel="2" x14ac:dyDescent="0.2">
      <c r="D3165" s="41" t="s">
        <v>1737</v>
      </c>
      <c r="E3165" s="17" t="s">
        <v>1738</v>
      </c>
      <c r="F3165" s="17">
        <v>7</v>
      </c>
      <c r="G3165" s="17">
        <v>4</v>
      </c>
      <c r="H3165" s="17">
        <v>3</v>
      </c>
      <c r="I3165" s="17">
        <v>8</v>
      </c>
      <c r="J3165" s="17">
        <v>5</v>
      </c>
      <c r="K3165" s="17">
        <v>3</v>
      </c>
      <c r="L3165" s="17">
        <v>7</v>
      </c>
      <c r="M3165" s="17">
        <v>4</v>
      </c>
      <c r="N3165" s="17">
        <v>3</v>
      </c>
      <c r="O3165" s="17">
        <v>5</v>
      </c>
      <c r="P3165" s="17">
        <v>3</v>
      </c>
      <c r="Q3165" s="17">
        <v>2</v>
      </c>
      <c r="R3165" s="17">
        <v>4</v>
      </c>
      <c r="S3165" s="17">
        <v>2</v>
      </c>
      <c r="T3165" s="17">
        <v>2</v>
      </c>
      <c r="U3165" s="17">
        <v>5</v>
      </c>
      <c r="V3165" s="17">
        <v>3</v>
      </c>
      <c r="W3165" s="17">
        <v>2</v>
      </c>
    </row>
    <row r="3166" spans="3:28" ht="15" customHeight="1" outlineLevel="2" x14ac:dyDescent="0.2">
      <c r="D3166" s="41" t="s">
        <v>1739</v>
      </c>
      <c r="E3166" s="17" t="s">
        <v>1740</v>
      </c>
      <c r="F3166" s="17">
        <v>7</v>
      </c>
      <c r="G3166" s="17">
        <v>2</v>
      </c>
      <c r="H3166" s="17">
        <v>5</v>
      </c>
      <c r="I3166" s="17">
        <v>5</v>
      </c>
      <c r="J3166" s="17">
        <v>0</v>
      </c>
      <c r="K3166" s="17">
        <v>5</v>
      </c>
      <c r="L3166" s="17">
        <v>7</v>
      </c>
      <c r="M3166" s="17">
        <v>2</v>
      </c>
      <c r="N3166" s="17">
        <v>5</v>
      </c>
      <c r="O3166" s="17">
        <v>7</v>
      </c>
      <c r="P3166" s="17">
        <v>2</v>
      </c>
      <c r="Q3166" s="17">
        <v>5</v>
      </c>
      <c r="R3166" s="17">
        <v>7</v>
      </c>
      <c r="S3166" s="17">
        <v>2</v>
      </c>
      <c r="T3166" s="17">
        <v>5</v>
      </c>
      <c r="U3166" s="17">
        <v>5</v>
      </c>
      <c r="V3166" s="17">
        <v>0</v>
      </c>
      <c r="W3166" s="17">
        <v>5</v>
      </c>
    </row>
    <row r="3167" spans="3:28" ht="15" customHeight="1" outlineLevel="2" x14ac:dyDescent="0.2">
      <c r="D3167" s="41" t="s">
        <v>1741</v>
      </c>
      <c r="E3167" s="17" t="s">
        <v>1742</v>
      </c>
      <c r="F3167" s="17">
        <v>3</v>
      </c>
      <c r="G3167" s="17">
        <v>0</v>
      </c>
      <c r="H3167" s="17">
        <v>3</v>
      </c>
      <c r="I3167" s="17">
        <v>4</v>
      </c>
      <c r="J3167" s="17">
        <v>0</v>
      </c>
      <c r="K3167" s="17">
        <v>4</v>
      </c>
      <c r="L3167" s="17">
        <v>2</v>
      </c>
      <c r="M3167" s="17">
        <v>0</v>
      </c>
      <c r="N3167" s="17">
        <v>2</v>
      </c>
      <c r="O3167" s="17">
        <v>1</v>
      </c>
      <c r="P3167" s="17">
        <v>0</v>
      </c>
      <c r="Q3167" s="17">
        <v>1</v>
      </c>
      <c r="R3167" s="17">
        <v>1</v>
      </c>
      <c r="S3167" s="17">
        <v>0</v>
      </c>
      <c r="T3167" s="17">
        <v>1</v>
      </c>
      <c r="U3167" s="17">
        <v>1</v>
      </c>
      <c r="V3167" s="17">
        <v>0</v>
      </c>
      <c r="W3167" s="17">
        <v>1</v>
      </c>
    </row>
    <row r="3168" spans="3:28" ht="15" customHeight="1" outlineLevel="2" x14ac:dyDescent="0.2">
      <c r="D3168" s="41" t="s">
        <v>1743</v>
      </c>
      <c r="E3168" s="17" t="s">
        <v>1744</v>
      </c>
      <c r="F3168" s="17">
        <v>16</v>
      </c>
      <c r="G3168" s="17">
        <v>0</v>
      </c>
      <c r="H3168" s="17">
        <v>16</v>
      </c>
      <c r="I3168" s="17">
        <v>19</v>
      </c>
      <c r="J3168" s="17">
        <v>0</v>
      </c>
      <c r="K3168" s="17">
        <v>19</v>
      </c>
      <c r="L3168" s="17">
        <v>19</v>
      </c>
      <c r="M3168" s="17">
        <v>0</v>
      </c>
      <c r="N3168" s="17">
        <v>19</v>
      </c>
      <c r="O3168" s="17">
        <v>22</v>
      </c>
      <c r="P3168" s="17">
        <v>0</v>
      </c>
      <c r="Q3168" s="17">
        <v>22</v>
      </c>
      <c r="R3168" s="17">
        <v>17</v>
      </c>
      <c r="S3168" s="17">
        <v>0</v>
      </c>
      <c r="T3168" s="17">
        <v>17</v>
      </c>
      <c r="U3168" s="17">
        <v>17</v>
      </c>
      <c r="V3168" s="17">
        <v>0</v>
      </c>
      <c r="W3168" s="17">
        <v>17</v>
      </c>
    </row>
    <row r="3169" spans="3:28" ht="15" customHeight="1" outlineLevel="2" x14ac:dyDescent="0.2">
      <c r="D3169" s="41" t="s">
        <v>1745</v>
      </c>
      <c r="E3169" s="17" t="s">
        <v>1746</v>
      </c>
      <c r="F3169" s="17">
        <v>5</v>
      </c>
      <c r="G3169" s="17">
        <v>0</v>
      </c>
      <c r="H3169" s="17">
        <v>5</v>
      </c>
      <c r="I3169" s="17">
        <v>4</v>
      </c>
      <c r="J3169" s="17">
        <v>0</v>
      </c>
      <c r="K3169" s="17">
        <v>4</v>
      </c>
      <c r="L3169" s="17">
        <v>4</v>
      </c>
      <c r="M3169" s="17">
        <v>0</v>
      </c>
      <c r="N3169" s="17">
        <v>4</v>
      </c>
      <c r="O3169" s="17">
        <v>4</v>
      </c>
      <c r="P3169" s="17">
        <v>0</v>
      </c>
      <c r="Q3169" s="17">
        <v>4</v>
      </c>
      <c r="R3169" s="17">
        <v>4</v>
      </c>
      <c r="S3169" s="17">
        <v>0</v>
      </c>
      <c r="T3169" s="17">
        <v>4</v>
      </c>
      <c r="U3169" s="17">
        <v>4</v>
      </c>
      <c r="V3169" s="17">
        <v>0</v>
      </c>
      <c r="W3169" s="17">
        <v>4</v>
      </c>
    </row>
    <row r="3170" spans="3:28" ht="15" customHeight="1" outlineLevel="2" x14ac:dyDescent="0.2">
      <c r="D3170" s="41" t="s">
        <v>1747</v>
      </c>
      <c r="E3170" s="17" t="s">
        <v>1748</v>
      </c>
      <c r="F3170" s="17">
        <v>0</v>
      </c>
      <c r="G3170" s="17">
        <v>0</v>
      </c>
      <c r="H3170" s="17">
        <v>0</v>
      </c>
      <c r="I3170" s="17">
        <v>0</v>
      </c>
      <c r="J3170" s="17">
        <v>0</v>
      </c>
      <c r="K3170" s="17">
        <v>0</v>
      </c>
      <c r="L3170" s="17">
        <v>0</v>
      </c>
      <c r="M3170" s="17">
        <v>0</v>
      </c>
      <c r="N3170" s="17">
        <v>0</v>
      </c>
      <c r="O3170" s="17">
        <v>0</v>
      </c>
      <c r="P3170" s="17">
        <v>0</v>
      </c>
      <c r="Q3170" s="17">
        <v>0</v>
      </c>
      <c r="R3170" s="17">
        <v>0</v>
      </c>
      <c r="S3170" s="17">
        <v>0</v>
      </c>
      <c r="T3170" s="17">
        <v>0</v>
      </c>
      <c r="U3170" s="17">
        <v>0</v>
      </c>
      <c r="V3170" s="17">
        <v>0</v>
      </c>
      <c r="W3170" s="17">
        <v>0</v>
      </c>
    </row>
    <row r="3171" spans="3:28" ht="15" customHeight="1" outlineLevel="2" x14ac:dyDescent="0.2">
      <c r="D3171" s="41" t="s">
        <v>1749</v>
      </c>
      <c r="E3171" s="17" t="s">
        <v>1750</v>
      </c>
      <c r="F3171" s="17">
        <v>8</v>
      </c>
      <c r="G3171" s="17">
        <v>0</v>
      </c>
      <c r="H3171" s="17">
        <v>8</v>
      </c>
      <c r="I3171" s="17">
        <v>7</v>
      </c>
      <c r="J3171" s="17">
        <v>0</v>
      </c>
      <c r="K3171" s="17">
        <v>7</v>
      </c>
      <c r="L3171" s="17">
        <v>4</v>
      </c>
      <c r="M3171" s="17">
        <v>0</v>
      </c>
      <c r="N3171" s="17">
        <v>4</v>
      </c>
      <c r="O3171" s="17">
        <v>4</v>
      </c>
      <c r="P3171" s="17">
        <v>0</v>
      </c>
      <c r="Q3171" s="17">
        <v>4</v>
      </c>
      <c r="R3171" s="17">
        <v>4</v>
      </c>
      <c r="S3171" s="17">
        <v>0</v>
      </c>
      <c r="T3171" s="17">
        <v>4</v>
      </c>
      <c r="U3171" s="17">
        <v>4</v>
      </c>
      <c r="V3171" s="17">
        <v>0</v>
      </c>
      <c r="W3171" s="17">
        <v>4</v>
      </c>
    </row>
    <row r="3172" spans="3:28" ht="15" customHeight="1" outlineLevel="2" x14ac:dyDescent="0.2">
      <c r="D3172" s="41" t="s">
        <v>1751</v>
      </c>
      <c r="E3172" s="17" t="s">
        <v>1752</v>
      </c>
      <c r="F3172" s="17">
        <v>186</v>
      </c>
      <c r="G3172" s="17">
        <v>66</v>
      </c>
      <c r="H3172" s="17">
        <v>120</v>
      </c>
      <c r="I3172" s="17">
        <v>139</v>
      </c>
      <c r="J3172" s="17">
        <v>46</v>
      </c>
      <c r="K3172" s="17">
        <v>93</v>
      </c>
      <c r="L3172" s="17">
        <v>105</v>
      </c>
      <c r="M3172" s="17">
        <v>32</v>
      </c>
      <c r="N3172" s="17">
        <v>73</v>
      </c>
      <c r="O3172" s="17">
        <v>85</v>
      </c>
      <c r="P3172" s="17">
        <v>19</v>
      </c>
      <c r="Q3172" s="17">
        <v>66</v>
      </c>
      <c r="R3172" s="17">
        <v>88</v>
      </c>
      <c r="S3172" s="17">
        <v>26</v>
      </c>
      <c r="T3172" s="17">
        <v>62</v>
      </c>
      <c r="U3172" s="17">
        <v>82</v>
      </c>
      <c r="V3172" s="17">
        <v>23</v>
      </c>
      <c r="W3172" s="17">
        <v>59</v>
      </c>
    </row>
    <row r="3173" spans="3:28" ht="15" customHeight="1" outlineLevel="2" x14ac:dyDescent="0.2">
      <c r="D3173" s="41" t="s">
        <v>1753</v>
      </c>
      <c r="E3173" s="17" t="s">
        <v>1754</v>
      </c>
      <c r="F3173" s="17">
        <v>96</v>
      </c>
      <c r="G3173" s="17">
        <v>21</v>
      </c>
      <c r="H3173" s="17">
        <v>75</v>
      </c>
      <c r="I3173" s="17">
        <v>84</v>
      </c>
      <c r="J3173" s="17">
        <v>17</v>
      </c>
      <c r="K3173" s="17">
        <v>67</v>
      </c>
      <c r="L3173" s="17">
        <v>68</v>
      </c>
      <c r="M3173" s="17">
        <v>14</v>
      </c>
      <c r="N3173" s="17">
        <v>54</v>
      </c>
      <c r="O3173" s="17">
        <v>62</v>
      </c>
      <c r="P3173" s="17">
        <v>13</v>
      </c>
      <c r="Q3173" s="17">
        <v>49</v>
      </c>
      <c r="R3173" s="17">
        <v>55</v>
      </c>
      <c r="S3173" s="17">
        <v>14</v>
      </c>
      <c r="T3173" s="17">
        <v>41</v>
      </c>
      <c r="U3173" s="17">
        <v>56</v>
      </c>
      <c r="V3173" s="17">
        <v>16</v>
      </c>
      <c r="W3173" s="17">
        <v>40</v>
      </c>
    </row>
    <row r="3174" spans="3:28" ht="15" customHeight="1" outlineLevel="2" x14ac:dyDescent="0.2">
      <c r="D3174" s="41" t="s">
        <v>1755</v>
      </c>
      <c r="E3174" s="17" t="s">
        <v>1756</v>
      </c>
      <c r="F3174" s="17">
        <v>2</v>
      </c>
      <c r="G3174" s="17">
        <v>0</v>
      </c>
      <c r="H3174" s="17">
        <v>2</v>
      </c>
      <c r="I3174" s="17">
        <v>2</v>
      </c>
      <c r="J3174" s="17">
        <v>0</v>
      </c>
      <c r="K3174" s="17">
        <v>2</v>
      </c>
      <c r="L3174" s="17">
        <v>1</v>
      </c>
      <c r="M3174" s="17">
        <v>0</v>
      </c>
      <c r="N3174" s="17">
        <v>1</v>
      </c>
      <c r="O3174" s="17">
        <v>1</v>
      </c>
      <c r="P3174" s="17">
        <v>0</v>
      </c>
      <c r="Q3174" s="17">
        <v>1</v>
      </c>
      <c r="R3174" s="17">
        <v>2</v>
      </c>
      <c r="S3174" s="17">
        <v>0</v>
      </c>
      <c r="T3174" s="17">
        <v>2</v>
      </c>
      <c r="U3174" s="17">
        <v>1</v>
      </c>
      <c r="V3174" s="17">
        <v>0</v>
      </c>
      <c r="W3174" s="17">
        <v>1</v>
      </c>
    </row>
    <row r="3175" spans="3:28" ht="15" customHeight="1" outlineLevel="2" x14ac:dyDescent="0.2">
      <c r="D3175" s="41" t="s">
        <v>1757</v>
      </c>
      <c r="E3175" s="17" t="s">
        <v>1758</v>
      </c>
      <c r="F3175" s="17">
        <v>26</v>
      </c>
      <c r="G3175" s="17">
        <v>1</v>
      </c>
      <c r="H3175" s="17">
        <v>25</v>
      </c>
      <c r="I3175" s="17">
        <v>25</v>
      </c>
      <c r="J3175" s="17">
        <v>4</v>
      </c>
      <c r="K3175" s="17">
        <v>21</v>
      </c>
      <c r="L3175" s="17">
        <v>20</v>
      </c>
      <c r="M3175" s="17">
        <v>2</v>
      </c>
      <c r="N3175" s="17">
        <v>18</v>
      </c>
      <c r="O3175" s="17">
        <v>22</v>
      </c>
      <c r="P3175" s="17">
        <v>3</v>
      </c>
      <c r="Q3175" s="17">
        <v>19</v>
      </c>
      <c r="R3175" s="17">
        <v>22</v>
      </c>
      <c r="S3175" s="17">
        <v>4</v>
      </c>
      <c r="T3175" s="17">
        <v>18</v>
      </c>
      <c r="U3175" s="17">
        <v>22</v>
      </c>
      <c r="V3175" s="17">
        <v>5</v>
      </c>
      <c r="W3175" s="17">
        <v>17</v>
      </c>
    </row>
    <row r="3176" spans="3:28" ht="15" customHeight="1" outlineLevel="2" x14ac:dyDescent="0.2">
      <c r="D3176" s="41" t="s">
        <v>1759</v>
      </c>
      <c r="E3176" s="17" t="s">
        <v>1760</v>
      </c>
      <c r="F3176" s="17">
        <v>19</v>
      </c>
      <c r="G3176" s="17">
        <v>0</v>
      </c>
      <c r="H3176" s="17">
        <v>19</v>
      </c>
      <c r="I3176" s="17">
        <v>16</v>
      </c>
      <c r="J3176" s="17">
        <v>0</v>
      </c>
      <c r="K3176" s="17">
        <v>16</v>
      </c>
      <c r="L3176" s="17">
        <v>9</v>
      </c>
      <c r="M3176" s="17">
        <v>0</v>
      </c>
      <c r="N3176" s="17">
        <v>9</v>
      </c>
      <c r="O3176" s="17">
        <v>13</v>
      </c>
      <c r="P3176" s="17">
        <v>0</v>
      </c>
      <c r="Q3176" s="17">
        <v>13</v>
      </c>
      <c r="R3176" s="17">
        <v>10</v>
      </c>
      <c r="S3176" s="17">
        <v>0</v>
      </c>
      <c r="T3176" s="17">
        <v>10</v>
      </c>
      <c r="U3176" s="17">
        <v>9</v>
      </c>
      <c r="V3176" s="17">
        <v>0</v>
      </c>
      <c r="W3176" s="17">
        <v>9</v>
      </c>
    </row>
    <row r="3177" spans="3:28" ht="15" customHeight="1" outlineLevel="2" x14ac:dyDescent="0.2">
      <c r="D3177" s="41" t="s">
        <v>1761</v>
      </c>
      <c r="E3177" s="17" t="s">
        <v>1762</v>
      </c>
      <c r="F3177" s="17">
        <v>19</v>
      </c>
      <c r="G3177" s="17">
        <v>0</v>
      </c>
      <c r="H3177" s="17">
        <v>19</v>
      </c>
      <c r="I3177" s="17">
        <v>21</v>
      </c>
      <c r="J3177" s="17">
        <v>1</v>
      </c>
      <c r="K3177" s="17">
        <v>20</v>
      </c>
      <c r="L3177" s="17">
        <v>23</v>
      </c>
      <c r="M3177" s="17">
        <v>1</v>
      </c>
      <c r="N3177" s="17">
        <v>22</v>
      </c>
      <c r="O3177" s="17">
        <v>24</v>
      </c>
      <c r="P3177" s="17">
        <v>1</v>
      </c>
      <c r="Q3177" s="17">
        <v>23</v>
      </c>
      <c r="R3177" s="17">
        <v>24</v>
      </c>
      <c r="S3177" s="17">
        <v>0</v>
      </c>
      <c r="T3177" s="17">
        <v>24</v>
      </c>
      <c r="U3177" s="17">
        <v>23</v>
      </c>
      <c r="V3177" s="17">
        <v>0</v>
      </c>
      <c r="W3177" s="17">
        <v>23</v>
      </c>
    </row>
    <row r="3178" spans="3:28" ht="15" customHeight="1" outlineLevel="2" x14ac:dyDescent="0.2">
      <c r="D3178" s="41" t="s">
        <v>1763</v>
      </c>
      <c r="E3178" s="17" t="s">
        <v>1764</v>
      </c>
      <c r="F3178" s="17">
        <v>2</v>
      </c>
      <c r="G3178" s="17">
        <v>0</v>
      </c>
      <c r="H3178" s="17">
        <v>2</v>
      </c>
      <c r="I3178" s="17">
        <v>3</v>
      </c>
      <c r="J3178" s="17">
        <v>0</v>
      </c>
      <c r="K3178" s="17">
        <v>3</v>
      </c>
      <c r="L3178" s="17">
        <v>3</v>
      </c>
      <c r="M3178" s="17">
        <v>0</v>
      </c>
      <c r="N3178" s="17">
        <v>3</v>
      </c>
      <c r="O3178" s="17">
        <v>3</v>
      </c>
      <c r="P3178" s="17">
        <v>0</v>
      </c>
      <c r="Q3178" s="17">
        <v>3</v>
      </c>
      <c r="R3178" s="17">
        <v>1</v>
      </c>
      <c r="S3178" s="17">
        <v>0</v>
      </c>
      <c r="T3178" s="17">
        <v>1</v>
      </c>
      <c r="U3178" s="17">
        <v>1</v>
      </c>
      <c r="V3178" s="17">
        <v>0</v>
      </c>
      <c r="W3178" s="17">
        <v>1</v>
      </c>
    </row>
    <row r="3179" spans="3:28" ht="15" customHeight="1" outlineLevel="2" x14ac:dyDescent="0.2">
      <c r="D3179" s="41" t="s">
        <v>1765</v>
      </c>
      <c r="E3179" s="17" t="s">
        <v>1766</v>
      </c>
      <c r="F3179" s="17">
        <v>1</v>
      </c>
      <c r="G3179" s="17">
        <v>0</v>
      </c>
      <c r="H3179" s="17">
        <v>1</v>
      </c>
      <c r="I3179" s="17">
        <v>0</v>
      </c>
      <c r="J3179" s="17">
        <v>0</v>
      </c>
      <c r="K3179" s="17">
        <v>0</v>
      </c>
      <c r="L3179" s="17">
        <v>0</v>
      </c>
      <c r="M3179" s="17">
        <v>0</v>
      </c>
      <c r="N3179" s="17">
        <v>0</v>
      </c>
      <c r="O3179" s="17">
        <v>0</v>
      </c>
      <c r="P3179" s="17">
        <v>0</v>
      </c>
      <c r="Q3179" s="17">
        <v>0</v>
      </c>
      <c r="R3179" s="17">
        <v>0</v>
      </c>
      <c r="S3179" s="17">
        <v>0</v>
      </c>
      <c r="T3179" s="17">
        <v>0</v>
      </c>
      <c r="U3179" s="17">
        <v>0</v>
      </c>
      <c r="V3179" s="17">
        <v>0</v>
      </c>
      <c r="W3179" s="17">
        <v>0</v>
      </c>
    </row>
    <row r="3180" spans="3:28" ht="15" customHeight="1" outlineLevel="1" x14ac:dyDescent="0.2">
      <c r="C3180" s="226" t="s">
        <v>1767</v>
      </c>
      <c r="E3180" s="225" t="s">
        <v>1768</v>
      </c>
      <c r="F3180" s="17">
        <v>1054</v>
      </c>
      <c r="G3180" s="17">
        <v>65</v>
      </c>
      <c r="H3180" s="17">
        <v>989</v>
      </c>
      <c r="I3180" s="17">
        <v>934</v>
      </c>
      <c r="J3180" s="17">
        <v>47</v>
      </c>
      <c r="K3180" s="17">
        <v>887</v>
      </c>
      <c r="L3180" s="17">
        <v>784</v>
      </c>
      <c r="M3180" s="17">
        <v>45</v>
      </c>
      <c r="N3180" s="17">
        <v>739</v>
      </c>
      <c r="O3180" s="17">
        <v>764</v>
      </c>
      <c r="P3180" s="17">
        <v>54</v>
      </c>
      <c r="Q3180" s="17">
        <v>710</v>
      </c>
      <c r="R3180" s="17">
        <v>691</v>
      </c>
      <c r="S3180" s="17">
        <v>55</v>
      </c>
      <c r="T3180" s="17">
        <v>636</v>
      </c>
      <c r="U3180" s="17">
        <v>632</v>
      </c>
      <c r="V3180" s="17">
        <v>48</v>
      </c>
      <c r="W3180" s="17">
        <v>584</v>
      </c>
      <c r="AB3180" s="270"/>
    </row>
    <row r="3181" spans="3:28" ht="15" customHeight="1" outlineLevel="2" x14ac:dyDescent="0.2">
      <c r="D3181" s="41" t="s">
        <v>1769</v>
      </c>
      <c r="E3181" s="118" t="s">
        <v>1770</v>
      </c>
      <c r="F3181" s="17">
        <v>592</v>
      </c>
      <c r="G3181" s="17">
        <v>6</v>
      </c>
      <c r="H3181" s="17">
        <v>586</v>
      </c>
      <c r="I3181" s="17">
        <v>527</v>
      </c>
      <c r="J3181" s="17">
        <v>4</v>
      </c>
      <c r="K3181" s="17">
        <v>523</v>
      </c>
      <c r="L3181" s="17">
        <v>450</v>
      </c>
      <c r="M3181" s="17">
        <v>5</v>
      </c>
      <c r="N3181" s="17">
        <v>445</v>
      </c>
      <c r="O3181" s="17">
        <v>425</v>
      </c>
      <c r="P3181" s="17">
        <v>7</v>
      </c>
      <c r="Q3181" s="17">
        <v>418</v>
      </c>
      <c r="R3181" s="17">
        <v>389</v>
      </c>
      <c r="S3181" s="17">
        <v>6</v>
      </c>
      <c r="T3181" s="17">
        <v>383</v>
      </c>
      <c r="U3181" s="17">
        <v>359</v>
      </c>
      <c r="V3181" s="17">
        <v>2</v>
      </c>
      <c r="W3181" s="17">
        <v>357</v>
      </c>
    </row>
    <row r="3182" spans="3:28" ht="15" customHeight="1" outlineLevel="2" x14ac:dyDescent="0.2">
      <c r="D3182" s="41" t="s">
        <v>1771</v>
      </c>
      <c r="E3182" s="118" t="s">
        <v>1772</v>
      </c>
      <c r="F3182" s="17">
        <v>159</v>
      </c>
      <c r="G3182" s="17">
        <v>9</v>
      </c>
      <c r="H3182" s="17">
        <v>150</v>
      </c>
      <c r="I3182" s="17">
        <v>147</v>
      </c>
      <c r="J3182" s="17">
        <v>8</v>
      </c>
      <c r="K3182" s="17">
        <v>139</v>
      </c>
      <c r="L3182" s="17">
        <v>118</v>
      </c>
      <c r="M3182" s="17">
        <v>10</v>
      </c>
      <c r="N3182" s="17">
        <v>108</v>
      </c>
      <c r="O3182" s="17">
        <v>120</v>
      </c>
      <c r="P3182" s="17">
        <v>10</v>
      </c>
      <c r="Q3182" s="17">
        <v>110</v>
      </c>
      <c r="R3182" s="17">
        <v>104</v>
      </c>
      <c r="S3182" s="17">
        <v>11</v>
      </c>
      <c r="T3182" s="17">
        <v>93</v>
      </c>
      <c r="U3182" s="17">
        <v>86</v>
      </c>
      <c r="V3182" s="17">
        <v>11</v>
      </c>
      <c r="W3182" s="17">
        <v>75</v>
      </c>
    </row>
    <row r="3183" spans="3:28" ht="15" customHeight="1" outlineLevel="2" x14ac:dyDescent="0.2">
      <c r="D3183" s="41" t="s">
        <v>1773</v>
      </c>
      <c r="E3183" s="118" t="s">
        <v>1774</v>
      </c>
      <c r="F3183" s="17">
        <v>201</v>
      </c>
      <c r="G3183" s="17">
        <v>18</v>
      </c>
      <c r="H3183" s="17">
        <v>183</v>
      </c>
      <c r="I3183" s="17">
        <v>167</v>
      </c>
      <c r="J3183" s="17">
        <v>11</v>
      </c>
      <c r="K3183" s="17">
        <v>156</v>
      </c>
      <c r="L3183" s="17">
        <v>129</v>
      </c>
      <c r="M3183" s="17">
        <v>7</v>
      </c>
      <c r="N3183" s="17">
        <v>122</v>
      </c>
      <c r="O3183" s="17">
        <v>119</v>
      </c>
      <c r="P3183" s="17">
        <v>7</v>
      </c>
      <c r="Q3183" s="17">
        <v>112</v>
      </c>
      <c r="R3183" s="17">
        <v>108</v>
      </c>
      <c r="S3183" s="17">
        <v>10</v>
      </c>
      <c r="T3183" s="17">
        <v>98</v>
      </c>
      <c r="U3183" s="17">
        <v>101</v>
      </c>
      <c r="V3183" s="17">
        <v>6</v>
      </c>
      <c r="W3183" s="17">
        <v>95</v>
      </c>
    </row>
    <row r="3184" spans="3:28" ht="15" customHeight="1" outlineLevel="2" x14ac:dyDescent="0.2">
      <c r="D3184" s="41" t="s">
        <v>1775</v>
      </c>
      <c r="E3184" s="118" t="s">
        <v>1776</v>
      </c>
      <c r="F3184" s="17">
        <v>23</v>
      </c>
      <c r="G3184" s="17">
        <v>17</v>
      </c>
      <c r="H3184" s="17">
        <v>6</v>
      </c>
      <c r="I3184" s="17">
        <v>17</v>
      </c>
      <c r="J3184" s="17">
        <v>11</v>
      </c>
      <c r="K3184" s="17">
        <v>6</v>
      </c>
      <c r="L3184" s="17">
        <v>13</v>
      </c>
      <c r="M3184" s="17">
        <v>10</v>
      </c>
      <c r="N3184" s="17">
        <v>3</v>
      </c>
      <c r="O3184" s="17">
        <v>18</v>
      </c>
      <c r="P3184" s="17">
        <v>15</v>
      </c>
      <c r="Q3184" s="17">
        <v>3</v>
      </c>
      <c r="R3184" s="17">
        <v>14</v>
      </c>
      <c r="S3184" s="17">
        <v>12</v>
      </c>
      <c r="T3184" s="17">
        <v>2</v>
      </c>
      <c r="U3184" s="17">
        <v>14</v>
      </c>
      <c r="V3184" s="17">
        <v>11</v>
      </c>
      <c r="W3184" s="17">
        <v>3</v>
      </c>
    </row>
    <row r="3185" spans="3:28" ht="15" customHeight="1" outlineLevel="2" x14ac:dyDescent="0.2">
      <c r="D3185" s="41" t="s">
        <v>1777</v>
      </c>
      <c r="E3185" s="118" t="s">
        <v>1778</v>
      </c>
      <c r="F3185" s="17">
        <v>18</v>
      </c>
      <c r="G3185" s="17">
        <v>13</v>
      </c>
      <c r="H3185" s="17">
        <v>5</v>
      </c>
      <c r="I3185" s="17">
        <v>15</v>
      </c>
      <c r="J3185" s="17">
        <v>11</v>
      </c>
      <c r="K3185" s="17">
        <v>4</v>
      </c>
      <c r="L3185" s="17">
        <v>16</v>
      </c>
      <c r="M3185" s="17">
        <v>11</v>
      </c>
      <c r="N3185" s="17">
        <v>5</v>
      </c>
      <c r="O3185" s="17">
        <v>17</v>
      </c>
      <c r="P3185" s="17">
        <v>13</v>
      </c>
      <c r="Q3185" s="17">
        <v>4</v>
      </c>
      <c r="R3185" s="17">
        <v>18</v>
      </c>
      <c r="S3185" s="17">
        <v>14</v>
      </c>
      <c r="T3185" s="17">
        <v>4</v>
      </c>
      <c r="U3185" s="17">
        <v>18</v>
      </c>
      <c r="V3185" s="17">
        <v>15</v>
      </c>
      <c r="W3185" s="17">
        <v>3</v>
      </c>
    </row>
    <row r="3186" spans="3:28" ht="15" customHeight="1" outlineLevel="2" x14ac:dyDescent="0.2">
      <c r="D3186" s="41" t="s">
        <v>1779</v>
      </c>
      <c r="E3186" s="118" t="s">
        <v>1780</v>
      </c>
      <c r="F3186" s="17">
        <v>29</v>
      </c>
      <c r="G3186" s="17">
        <v>2</v>
      </c>
      <c r="H3186" s="17">
        <v>27</v>
      </c>
      <c r="I3186" s="17">
        <v>29</v>
      </c>
      <c r="J3186" s="17">
        <v>2</v>
      </c>
      <c r="K3186" s="17">
        <v>27</v>
      </c>
      <c r="L3186" s="17">
        <v>26</v>
      </c>
      <c r="M3186" s="17">
        <v>2</v>
      </c>
      <c r="N3186" s="17">
        <v>24</v>
      </c>
      <c r="O3186" s="17">
        <v>30</v>
      </c>
      <c r="P3186" s="17">
        <v>2</v>
      </c>
      <c r="Q3186" s="17">
        <v>28</v>
      </c>
      <c r="R3186" s="17">
        <v>24</v>
      </c>
      <c r="S3186" s="17">
        <v>2</v>
      </c>
      <c r="T3186" s="17">
        <v>22</v>
      </c>
      <c r="U3186" s="17">
        <v>22</v>
      </c>
      <c r="V3186" s="17">
        <v>3</v>
      </c>
      <c r="W3186" s="17">
        <v>19</v>
      </c>
    </row>
    <row r="3187" spans="3:28" ht="15" customHeight="1" outlineLevel="2" x14ac:dyDescent="0.2">
      <c r="D3187" s="41" t="s">
        <v>1781</v>
      </c>
      <c r="E3187" s="118" t="s">
        <v>1782</v>
      </c>
      <c r="F3187" s="17">
        <v>32</v>
      </c>
      <c r="G3187" s="17">
        <v>0</v>
      </c>
      <c r="H3187" s="17">
        <v>32</v>
      </c>
      <c r="I3187" s="17">
        <v>32</v>
      </c>
      <c r="J3187" s="17">
        <v>0</v>
      </c>
      <c r="K3187" s="17">
        <v>32</v>
      </c>
      <c r="L3187" s="17">
        <v>32</v>
      </c>
      <c r="M3187" s="17">
        <v>0</v>
      </c>
      <c r="N3187" s="17">
        <v>32</v>
      </c>
      <c r="O3187" s="17">
        <v>35</v>
      </c>
      <c r="P3187" s="17">
        <v>0</v>
      </c>
      <c r="Q3187" s="17">
        <v>35</v>
      </c>
      <c r="R3187" s="17">
        <v>34</v>
      </c>
      <c r="S3187" s="17">
        <v>0</v>
      </c>
      <c r="T3187" s="17">
        <v>34</v>
      </c>
      <c r="U3187" s="17">
        <v>32</v>
      </c>
      <c r="V3187" s="17">
        <v>0</v>
      </c>
      <c r="W3187" s="17">
        <v>32</v>
      </c>
    </row>
    <row r="3188" spans="3:28" ht="15" customHeight="1" outlineLevel="1" x14ac:dyDescent="0.2">
      <c r="C3188" s="226" t="s">
        <v>1783</v>
      </c>
      <c r="E3188" s="225" t="s">
        <v>1784</v>
      </c>
      <c r="F3188" s="227">
        <v>2090</v>
      </c>
      <c r="G3188" s="17">
        <v>999</v>
      </c>
      <c r="H3188" s="227">
        <v>1091</v>
      </c>
      <c r="I3188" s="227">
        <v>1998</v>
      </c>
      <c r="J3188" s="17">
        <v>961</v>
      </c>
      <c r="K3188" s="227">
        <v>1037</v>
      </c>
      <c r="L3188" s="227">
        <v>1781</v>
      </c>
      <c r="M3188" s="17">
        <v>934</v>
      </c>
      <c r="N3188" s="17">
        <v>847</v>
      </c>
      <c r="O3188" s="227">
        <v>1698</v>
      </c>
      <c r="P3188" s="17">
        <v>915</v>
      </c>
      <c r="Q3188" s="17">
        <v>783</v>
      </c>
      <c r="R3188" s="227">
        <v>1628</v>
      </c>
      <c r="S3188" s="17">
        <v>908</v>
      </c>
      <c r="T3188" s="17">
        <v>720</v>
      </c>
      <c r="U3188" s="227">
        <v>1509</v>
      </c>
      <c r="V3188" s="17">
        <v>887</v>
      </c>
      <c r="W3188" s="17">
        <v>622</v>
      </c>
      <c r="AB3188" s="270"/>
    </row>
    <row r="3189" spans="3:28" ht="15" customHeight="1" outlineLevel="2" x14ac:dyDescent="0.2">
      <c r="D3189" s="41" t="s">
        <v>1785</v>
      </c>
      <c r="E3189" s="118" t="s">
        <v>1786</v>
      </c>
      <c r="F3189" s="17">
        <v>319</v>
      </c>
      <c r="G3189" s="17">
        <v>302</v>
      </c>
      <c r="H3189" s="17">
        <v>17</v>
      </c>
      <c r="I3189" s="17">
        <v>325</v>
      </c>
      <c r="J3189" s="17">
        <v>310</v>
      </c>
      <c r="K3189" s="17">
        <v>15</v>
      </c>
      <c r="L3189" s="17">
        <v>321</v>
      </c>
      <c r="M3189" s="17">
        <v>305</v>
      </c>
      <c r="N3189" s="17">
        <v>16</v>
      </c>
      <c r="O3189" s="17">
        <v>324</v>
      </c>
      <c r="P3189" s="17">
        <v>306</v>
      </c>
      <c r="Q3189" s="17">
        <v>18</v>
      </c>
      <c r="R3189" s="17">
        <v>327</v>
      </c>
      <c r="S3189" s="17">
        <v>309</v>
      </c>
      <c r="T3189" s="17">
        <v>18</v>
      </c>
      <c r="U3189" s="17">
        <v>321</v>
      </c>
      <c r="V3189" s="17">
        <v>301</v>
      </c>
      <c r="W3189" s="17">
        <v>20</v>
      </c>
    </row>
    <row r="3190" spans="3:28" ht="15" customHeight="1" outlineLevel="2" x14ac:dyDescent="0.2">
      <c r="D3190" s="41" t="s">
        <v>1787</v>
      </c>
      <c r="E3190" s="118" t="s">
        <v>1788</v>
      </c>
      <c r="F3190" s="17">
        <v>10</v>
      </c>
      <c r="G3190" s="17">
        <v>10</v>
      </c>
      <c r="H3190" s="17">
        <v>0</v>
      </c>
      <c r="I3190" s="17">
        <v>10</v>
      </c>
      <c r="J3190" s="17">
        <v>10</v>
      </c>
      <c r="K3190" s="17">
        <v>0</v>
      </c>
      <c r="L3190" s="17">
        <v>8</v>
      </c>
      <c r="M3190" s="17">
        <v>8</v>
      </c>
      <c r="N3190" s="17">
        <v>0</v>
      </c>
      <c r="O3190" s="17">
        <v>7</v>
      </c>
      <c r="P3190" s="17">
        <v>7</v>
      </c>
      <c r="Q3190" s="17">
        <v>0</v>
      </c>
      <c r="R3190" s="17">
        <v>7</v>
      </c>
      <c r="S3190" s="17">
        <v>7</v>
      </c>
      <c r="T3190" s="17">
        <v>0</v>
      </c>
      <c r="U3190" s="17">
        <v>7</v>
      </c>
      <c r="V3190" s="17">
        <v>7</v>
      </c>
      <c r="W3190" s="17">
        <v>0</v>
      </c>
    </row>
    <row r="3191" spans="3:28" ht="15" customHeight="1" outlineLevel="2" x14ac:dyDescent="0.2">
      <c r="D3191" s="41" t="s">
        <v>1789</v>
      </c>
      <c r="E3191" s="118" t="s">
        <v>1790</v>
      </c>
      <c r="F3191" s="17">
        <v>294</v>
      </c>
      <c r="G3191" s="17">
        <v>103</v>
      </c>
      <c r="H3191" s="17">
        <v>191</v>
      </c>
      <c r="I3191" s="17">
        <v>306</v>
      </c>
      <c r="J3191" s="17">
        <v>108</v>
      </c>
      <c r="K3191" s="17">
        <v>198</v>
      </c>
      <c r="L3191" s="17">
        <v>290</v>
      </c>
      <c r="M3191" s="17">
        <v>114</v>
      </c>
      <c r="N3191" s="17">
        <v>176</v>
      </c>
      <c r="O3191" s="17">
        <v>280</v>
      </c>
      <c r="P3191" s="17">
        <v>110</v>
      </c>
      <c r="Q3191" s="17">
        <v>170</v>
      </c>
      <c r="R3191" s="17">
        <v>285</v>
      </c>
      <c r="S3191" s="17">
        <v>117</v>
      </c>
      <c r="T3191" s="17">
        <v>168</v>
      </c>
      <c r="U3191" s="17">
        <v>275</v>
      </c>
      <c r="V3191" s="17">
        <v>113</v>
      </c>
      <c r="W3191" s="17">
        <v>162</v>
      </c>
    </row>
    <row r="3192" spans="3:28" ht="15" customHeight="1" outlineLevel="2" x14ac:dyDescent="0.2">
      <c r="D3192" s="41" t="s">
        <v>1791</v>
      </c>
      <c r="E3192" s="118" t="s">
        <v>1792</v>
      </c>
      <c r="F3192" s="17">
        <v>29</v>
      </c>
      <c r="G3192" s="17">
        <v>0</v>
      </c>
      <c r="H3192" s="17">
        <v>29</v>
      </c>
      <c r="I3192" s="17">
        <v>29</v>
      </c>
      <c r="J3192" s="17">
        <v>0</v>
      </c>
      <c r="K3192" s="17">
        <v>29</v>
      </c>
      <c r="L3192" s="17">
        <v>27</v>
      </c>
      <c r="M3192" s="17">
        <v>0</v>
      </c>
      <c r="N3192" s="17">
        <v>27</v>
      </c>
      <c r="O3192" s="17">
        <v>25</v>
      </c>
      <c r="P3192" s="17">
        <v>0</v>
      </c>
      <c r="Q3192" s="17">
        <v>25</v>
      </c>
      <c r="R3192" s="17">
        <v>26</v>
      </c>
      <c r="S3192" s="17">
        <v>0</v>
      </c>
      <c r="T3192" s="17">
        <v>26</v>
      </c>
      <c r="U3192" s="17">
        <v>25</v>
      </c>
      <c r="V3192" s="17">
        <v>0</v>
      </c>
      <c r="W3192" s="17">
        <v>25</v>
      </c>
    </row>
    <row r="3193" spans="3:28" ht="15" customHeight="1" outlineLevel="2" x14ac:dyDescent="0.2">
      <c r="D3193" s="41" t="s">
        <v>1793</v>
      </c>
      <c r="E3193" s="118" t="s">
        <v>1794</v>
      </c>
      <c r="F3193" s="17">
        <v>4</v>
      </c>
      <c r="G3193" s="17">
        <v>2</v>
      </c>
      <c r="H3193" s="17">
        <v>2</v>
      </c>
      <c r="I3193" s="17">
        <v>1</v>
      </c>
      <c r="J3193" s="17">
        <v>0</v>
      </c>
      <c r="K3193" s="17">
        <v>1</v>
      </c>
      <c r="L3193" s="17">
        <v>5</v>
      </c>
      <c r="M3193" s="17">
        <v>2</v>
      </c>
      <c r="N3193" s="17">
        <v>3</v>
      </c>
      <c r="O3193" s="17">
        <v>5</v>
      </c>
      <c r="P3193" s="17">
        <v>3</v>
      </c>
      <c r="Q3193" s="17">
        <v>2</v>
      </c>
      <c r="R3193" s="17">
        <v>5</v>
      </c>
      <c r="S3193" s="17">
        <v>3</v>
      </c>
      <c r="T3193" s="17">
        <v>2</v>
      </c>
      <c r="U3193" s="17">
        <v>2</v>
      </c>
      <c r="V3193" s="17">
        <v>0</v>
      </c>
      <c r="W3193" s="17">
        <v>2</v>
      </c>
    </row>
    <row r="3194" spans="3:28" ht="15" customHeight="1" outlineLevel="2" x14ac:dyDescent="0.2">
      <c r="D3194" s="41" t="s">
        <v>1795</v>
      </c>
      <c r="E3194" s="118" t="s">
        <v>1796</v>
      </c>
      <c r="F3194" s="17">
        <v>569</v>
      </c>
      <c r="G3194" s="17">
        <v>132</v>
      </c>
      <c r="H3194" s="17">
        <v>437</v>
      </c>
      <c r="I3194" s="17">
        <v>519</v>
      </c>
      <c r="J3194" s="17">
        <v>108</v>
      </c>
      <c r="K3194" s="17">
        <v>411</v>
      </c>
      <c r="L3194" s="17">
        <v>403</v>
      </c>
      <c r="M3194" s="17">
        <v>97</v>
      </c>
      <c r="N3194" s="17">
        <v>306</v>
      </c>
      <c r="O3194" s="17">
        <v>379</v>
      </c>
      <c r="P3194" s="17">
        <v>94</v>
      </c>
      <c r="Q3194" s="17">
        <v>285</v>
      </c>
      <c r="R3194" s="17">
        <v>340</v>
      </c>
      <c r="S3194" s="17">
        <v>91</v>
      </c>
      <c r="T3194" s="17">
        <v>249</v>
      </c>
      <c r="U3194" s="17">
        <v>270</v>
      </c>
      <c r="V3194" s="17">
        <v>88</v>
      </c>
      <c r="W3194" s="17">
        <v>182</v>
      </c>
    </row>
    <row r="3195" spans="3:28" ht="15" customHeight="1" outlineLevel="2" x14ac:dyDescent="0.2">
      <c r="D3195" s="41" t="s">
        <v>1797</v>
      </c>
      <c r="E3195" s="118" t="s">
        <v>1798</v>
      </c>
      <c r="F3195" s="17">
        <v>149</v>
      </c>
      <c r="G3195" s="17">
        <v>82</v>
      </c>
      <c r="H3195" s="17">
        <v>67</v>
      </c>
      <c r="I3195" s="17">
        <v>142</v>
      </c>
      <c r="J3195" s="17">
        <v>83</v>
      </c>
      <c r="K3195" s="17">
        <v>59</v>
      </c>
      <c r="L3195" s="17">
        <v>135</v>
      </c>
      <c r="M3195" s="17">
        <v>87</v>
      </c>
      <c r="N3195" s="17">
        <v>48</v>
      </c>
      <c r="O3195" s="17">
        <v>134</v>
      </c>
      <c r="P3195" s="17">
        <v>87</v>
      </c>
      <c r="Q3195" s="17">
        <v>47</v>
      </c>
      <c r="R3195" s="17">
        <v>125</v>
      </c>
      <c r="S3195" s="17">
        <v>83</v>
      </c>
      <c r="T3195" s="17">
        <v>42</v>
      </c>
      <c r="U3195" s="17">
        <v>118</v>
      </c>
      <c r="V3195" s="17">
        <v>80</v>
      </c>
      <c r="W3195" s="17">
        <v>38</v>
      </c>
    </row>
    <row r="3196" spans="3:28" ht="15" customHeight="1" outlineLevel="2" x14ac:dyDescent="0.2">
      <c r="D3196" s="41" t="s">
        <v>1799</v>
      </c>
      <c r="E3196" s="118" t="s">
        <v>1800</v>
      </c>
      <c r="F3196" s="17">
        <v>281</v>
      </c>
      <c r="G3196" s="17">
        <v>183</v>
      </c>
      <c r="H3196" s="17">
        <v>98</v>
      </c>
      <c r="I3196" s="17">
        <v>274</v>
      </c>
      <c r="J3196" s="17">
        <v>180</v>
      </c>
      <c r="K3196" s="17">
        <v>94</v>
      </c>
      <c r="L3196" s="17">
        <v>256</v>
      </c>
      <c r="M3196" s="17">
        <v>183</v>
      </c>
      <c r="N3196" s="17">
        <v>73</v>
      </c>
      <c r="O3196" s="17">
        <v>250</v>
      </c>
      <c r="P3196" s="17">
        <v>178</v>
      </c>
      <c r="Q3196" s="17">
        <v>72</v>
      </c>
      <c r="R3196" s="17">
        <v>254</v>
      </c>
      <c r="S3196" s="17">
        <v>191</v>
      </c>
      <c r="T3196" s="17">
        <v>63</v>
      </c>
      <c r="U3196" s="17">
        <v>254</v>
      </c>
      <c r="V3196" s="17">
        <v>195</v>
      </c>
      <c r="W3196" s="17">
        <v>59</v>
      </c>
    </row>
    <row r="3197" spans="3:28" ht="15" customHeight="1" outlineLevel="2" x14ac:dyDescent="0.2">
      <c r="D3197" s="41" t="s">
        <v>1801</v>
      </c>
      <c r="E3197" s="118" t="s">
        <v>1802</v>
      </c>
      <c r="F3197" s="17">
        <v>9</v>
      </c>
      <c r="G3197" s="17">
        <v>6</v>
      </c>
      <c r="H3197" s="17">
        <v>3</v>
      </c>
      <c r="I3197" s="17">
        <v>7</v>
      </c>
      <c r="J3197" s="17">
        <v>4</v>
      </c>
      <c r="K3197" s="17">
        <v>3</v>
      </c>
      <c r="L3197" s="17">
        <v>6</v>
      </c>
      <c r="M3197" s="17">
        <v>3</v>
      </c>
      <c r="N3197" s="17">
        <v>3</v>
      </c>
      <c r="O3197" s="17">
        <v>6</v>
      </c>
      <c r="P3197" s="17">
        <v>2</v>
      </c>
      <c r="Q3197" s="17">
        <v>4</v>
      </c>
      <c r="R3197" s="17">
        <v>5</v>
      </c>
      <c r="S3197" s="17">
        <v>1</v>
      </c>
      <c r="T3197" s="17">
        <v>4</v>
      </c>
      <c r="U3197" s="17">
        <v>4</v>
      </c>
      <c r="V3197" s="17">
        <v>1</v>
      </c>
      <c r="W3197" s="17">
        <v>3</v>
      </c>
    </row>
    <row r="3198" spans="3:28" ht="15" customHeight="1" outlineLevel="2" x14ac:dyDescent="0.2">
      <c r="D3198" s="41" t="s">
        <v>1803</v>
      </c>
      <c r="E3198" s="118" t="s">
        <v>1804</v>
      </c>
      <c r="F3198" s="17">
        <v>4</v>
      </c>
      <c r="G3198" s="17">
        <v>0</v>
      </c>
      <c r="H3198" s="17">
        <v>4</v>
      </c>
      <c r="I3198" s="17">
        <v>6</v>
      </c>
      <c r="J3198" s="17">
        <v>1</v>
      </c>
      <c r="K3198" s="17">
        <v>5</v>
      </c>
      <c r="L3198" s="17">
        <v>5</v>
      </c>
      <c r="M3198" s="17">
        <v>0</v>
      </c>
      <c r="N3198" s="17">
        <v>5</v>
      </c>
      <c r="O3198" s="17">
        <v>5</v>
      </c>
      <c r="P3198" s="17">
        <v>0</v>
      </c>
      <c r="Q3198" s="17">
        <v>5</v>
      </c>
      <c r="R3198" s="17">
        <v>5</v>
      </c>
      <c r="S3198" s="17">
        <v>0</v>
      </c>
      <c r="T3198" s="17">
        <v>5</v>
      </c>
      <c r="U3198" s="17">
        <v>2</v>
      </c>
      <c r="V3198" s="17">
        <v>0</v>
      </c>
      <c r="W3198" s="17">
        <v>2</v>
      </c>
    </row>
    <row r="3199" spans="3:28" ht="15" customHeight="1" outlineLevel="2" x14ac:dyDescent="0.2">
      <c r="D3199" s="41" t="s">
        <v>1805</v>
      </c>
      <c r="E3199" s="118" t="s">
        <v>1806</v>
      </c>
      <c r="F3199" s="17">
        <v>12</v>
      </c>
      <c r="G3199" s="17">
        <v>4</v>
      </c>
      <c r="H3199" s="17">
        <v>8</v>
      </c>
      <c r="I3199" s="17">
        <v>13</v>
      </c>
      <c r="J3199" s="17">
        <v>5</v>
      </c>
      <c r="K3199" s="17">
        <v>8</v>
      </c>
      <c r="L3199" s="17">
        <v>15</v>
      </c>
      <c r="M3199" s="17">
        <v>6</v>
      </c>
      <c r="N3199" s="17">
        <v>9</v>
      </c>
      <c r="O3199" s="17">
        <v>12</v>
      </c>
      <c r="P3199" s="17">
        <v>4</v>
      </c>
      <c r="Q3199" s="17">
        <v>8</v>
      </c>
      <c r="R3199" s="17">
        <v>17</v>
      </c>
      <c r="S3199" s="17">
        <v>8</v>
      </c>
      <c r="T3199" s="17">
        <v>9</v>
      </c>
      <c r="U3199" s="17">
        <v>10</v>
      </c>
      <c r="V3199" s="17">
        <v>5</v>
      </c>
      <c r="W3199" s="17">
        <v>5</v>
      </c>
    </row>
    <row r="3200" spans="3:28" ht="15" customHeight="1" outlineLevel="2" x14ac:dyDescent="0.2">
      <c r="D3200" s="41" t="s">
        <v>1807</v>
      </c>
      <c r="E3200" s="118" t="s">
        <v>1808</v>
      </c>
      <c r="F3200" s="17">
        <v>7</v>
      </c>
      <c r="G3200" s="17">
        <v>5</v>
      </c>
      <c r="H3200" s="17">
        <v>2</v>
      </c>
      <c r="I3200" s="17">
        <v>6</v>
      </c>
      <c r="J3200" s="17">
        <v>4</v>
      </c>
      <c r="K3200" s="17">
        <v>2</v>
      </c>
      <c r="L3200" s="17">
        <v>5</v>
      </c>
      <c r="M3200" s="17">
        <v>5</v>
      </c>
      <c r="N3200" s="17">
        <v>0</v>
      </c>
      <c r="O3200" s="17">
        <v>4</v>
      </c>
      <c r="P3200" s="17">
        <v>4</v>
      </c>
      <c r="Q3200" s="17">
        <v>0</v>
      </c>
      <c r="R3200" s="17">
        <v>4</v>
      </c>
      <c r="S3200" s="17">
        <v>4</v>
      </c>
      <c r="T3200" s="17">
        <v>0</v>
      </c>
      <c r="U3200" s="17">
        <v>5</v>
      </c>
      <c r="V3200" s="17">
        <v>5</v>
      </c>
      <c r="W3200" s="17">
        <v>0</v>
      </c>
    </row>
    <row r="3201" spans="3:28" ht="15" customHeight="1" outlineLevel="2" x14ac:dyDescent="0.2">
      <c r="D3201" s="41" t="s">
        <v>1809</v>
      </c>
      <c r="E3201" s="118" t="s">
        <v>1810</v>
      </c>
      <c r="F3201" s="17">
        <v>76</v>
      </c>
      <c r="G3201" s="17">
        <v>15</v>
      </c>
      <c r="H3201" s="17">
        <v>61</v>
      </c>
      <c r="I3201" s="17">
        <v>70</v>
      </c>
      <c r="J3201" s="17">
        <v>16</v>
      </c>
      <c r="K3201" s="17">
        <v>54</v>
      </c>
      <c r="L3201" s="17">
        <v>57</v>
      </c>
      <c r="M3201" s="17">
        <v>9</v>
      </c>
      <c r="N3201" s="17">
        <v>48</v>
      </c>
      <c r="O3201" s="17">
        <v>47</v>
      </c>
      <c r="P3201" s="17">
        <v>6</v>
      </c>
      <c r="Q3201" s="17">
        <v>41</v>
      </c>
      <c r="R3201" s="17">
        <v>43</v>
      </c>
      <c r="S3201" s="17">
        <v>3</v>
      </c>
      <c r="T3201" s="17">
        <v>40</v>
      </c>
      <c r="U3201" s="17">
        <v>40</v>
      </c>
      <c r="V3201" s="17">
        <v>0</v>
      </c>
      <c r="W3201" s="17">
        <v>40</v>
      </c>
    </row>
    <row r="3202" spans="3:28" ht="15" customHeight="1" outlineLevel="2" x14ac:dyDescent="0.2">
      <c r="D3202" s="41" t="s">
        <v>1811</v>
      </c>
      <c r="E3202" s="118" t="s">
        <v>1812</v>
      </c>
      <c r="F3202" s="17">
        <v>10</v>
      </c>
      <c r="G3202" s="17">
        <v>5</v>
      </c>
      <c r="H3202" s="17">
        <v>5</v>
      </c>
      <c r="I3202" s="17">
        <v>9</v>
      </c>
      <c r="J3202" s="17">
        <v>4</v>
      </c>
      <c r="K3202" s="17">
        <v>5</v>
      </c>
      <c r="L3202" s="17">
        <v>6</v>
      </c>
      <c r="M3202" s="17">
        <v>0</v>
      </c>
      <c r="N3202" s="17">
        <v>6</v>
      </c>
      <c r="O3202" s="17">
        <v>6</v>
      </c>
      <c r="P3202" s="17">
        <v>0</v>
      </c>
      <c r="Q3202" s="17">
        <v>6</v>
      </c>
      <c r="R3202" s="17">
        <v>5</v>
      </c>
      <c r="S3202" s="17">
        <v>0</v>
      </c>
      <c r="T3202" s="17">
        <v>5</v>
      </c>
      <c r="U3202" s="17">
        <v>4</v>
      </c>
      <c r="V3202" s="17">
        <v>0</v>
      </c>
      <c r="W3202" s="17">
        <v>4</v>
      </c>
    </row>
    <row r="3203" spans="3:28" ht="15" customHeight="1" outlineLevel="2" x14ac:dyDescent="0.2">
      <c r="D3203" s="41" t="s">
        <v>1813</v>
      </c>
      <c r="E3203" s="118" t="s">
        <v>1814</v>
      </c>
      <c r="F3203" s="17">
        <v>7</v>
      </c>
      <c r="G3203" s="17">
        <v>0</v>
      </c>
      <c r="H3203" s="17">
        <v>7</v>
      </c>
      <c r="I3203" s="17">
        <v>8</v>
      </c>
      <c r="J3203" s="17">
        <v>0</v>
      </c>
      <c r="K3203" s="17">
        <v>8</v>
      </c>
      <c r="L3203" s="17">
        <v>6</v>
      </c>
      <c r="M3203" s="17">
        <v>0</v>
      </c>
      <c r="N3203" s="17">
        <v>6</v>
      </c>
      <c r="O3203" s="17">
        <v>4</v>
      </c>
      <c r="P3203" s="17">
        <v>0</v>
      </c>
      <c r="Q3203" s="17">
        <v>4</v>
      </c>
      <c r="R3203" s="17">
        <v>5</v>
      </c>
      <c r="S3203" s="17">
        <v>0</v>
      </c>
      <c r="T3203" s="17">
        <v>5</v>
      </c>
      <c r="U3203" s="17">
        <v>5</v>
      </c>
      <c r="V3203" s="17">
        <v>0</v>
      </c>
      <c r="W3203" s="17">
        <v>5</v>
      </c>
    </row>
    <row r="3204" spans="3:28" ht="15" customHeight="1" outlineLevel="2" x14ac:dyDescent="0.2">
      <c r="D3204" s="41" t="s">
        <v>1815</v>
      </c>
      <c r="E3204" s="118" t="s">
        <v>1816</v>
      </c>
      <c r="F3204" s="17">
        <v>89</v>
      </c>
      <c r="G3204" s="17">
        <v>59</v>
      </c>
      <c r="H3204" s="17">
        <v>30</v>
      </c>
      <c r="I3204" s="17">
        <v>71</v>
      </c>
      <c r="J3204" s="17">
        <v>47</v>
      </c>
      <c r="K3204" s="17">
        <v>24</v>
      </c>
      <c r="L3204" s="17">
        <v>70</v>
      </c>
      <c r="M3204" s="17">
        <v>47</v>
      </c>
      <c r="N3204" s="17">
        <v>23</v>
      </c>
      <c r="O3204" s="17">
        <v>68</v>
      </c>
      <c r="P3204" s="17">
        <v>47</v>
      </c>
      <c r="Q3204" s="17">
        <v>21</v>
      </c>
      <c r="R3204" s="17">
        <v>60</v>
      </c>
      <c r="S3204" s="17">
        <v>40</v>
      </c>
      <c r="T3204" s="17">
        <v>20</v>
      </c>
      <c r="U3204" s="17">
        <v>56</v>
      </c>
      <c r="V3204" s="17">
        <v>37</v>
      </c>
      <c r="W3204" s="17">
        <v>19</v>
      </c>
    </row>
    <row r="3205" spans="3:28" ht="15" customHeight="1" outlineLevel="2" x14ac:dyDescent="0.2">
      <c r="D3205" s="41" t="s">
        <v>1817</v>
      </c>
      <c r="E3205" s="118" t="s">
        <v>1818</v>
      </c>
      <c r="F3205" s="17">
        <v>49</v>
      </c>
      <c r="G3205" s="17">
        <v>29</v>
      </c>
      <c r="H3205" s="17">
        <v>20</v>
      </c>
      <c r="I3205" s="17">
        <v>41</v>
      </c>
      <c r="J3205" s="17">
        <v>24</v>
      </c>
      <c r="K3205" s="17">
        <v>17</v>
      </c>
      <c r="L3205" s="17">
        <v>33</v>
      </c>
      <c r="M3205" s="17">
        <v>16</v>
      </c>
      <c r="N3205" s="17">
        <v>17</v>
      </c>
      <c r="O3205" s="17">
        <v>34</v>
      </c>
      <c r="P3205" s="17">
        <v>22</v>
      </c>
      <c r="Q3205" s="17">
        <v>12</v>
      </c>
      <c r="R3205" s="17">
        <v>30</v>
      </c>
      <c r="S3205" s="17">
        <v>16</v>
      </c>
      <c r="T3205" s="17">
        <v>14</v>
      </c>
      <c r="U3205" s="17">
        <v>28</v>
      </c>
      <c r="V3205" s="17">
        <v>15</v>
      </c>
      <c r="W3205" s="17">
        <v>13</v>
      </c>
    </row>
    <row r="3206" spans="3:28" ht="15" customHeight="1" outlineLevel="2" x14ac:dyDescent="0.2">
      <c r="D3206" s="41" t="s">
        <v>1819</v>
      </c>
      <c r="E3206" s="118" t="s">
        <v>1820</v>
      </c>
      <c r="F3206" s="17">
        <v>35</v>
      </c>
      <c r="G3206" s="17">
        <v>33</v>
      </c>
      <c r="H3206" s="17">
        <v>2</v>
      </c>
      <c r="I3206" s="17">
        <v>32</v>
      </c>
      <c r="J3206" s="17">
        <v>30</v>
      </c>
      <c r="K3206" s="17">
        <v>2</v>
      </c>
      <c r="L3206" s="17">
        <v>30</v>
      </c>
      <c r="M3206" s="17">
        <v>29</v>
      </c>
      <c r="N3206" s="17">
        <v>1</v>
      </c>
      <c r="O3206" s="17">
        <v>29</v>
      </c>
      <c r="P3206" s="17">
        <v>28</v>
      </c>
      <c r="Q3206" s="17">
        <v>1</v>
      </c>
      <c r="R3206" s="17">
        <v>20</v>
      </c>
      <c r="S3206" s="17">
        <v>19</v>
      </c>
      <c r="T3206" s="17">
        <v>1</v>
      </c>
      <c r="U3206" s="17">
        <v>25</v>
      </c>
      <c r="V3206" s="17">
        <v>23</v>
      </c>
      <c r="W3206" s="17">
        <v>2</v>
      </c>
    </row>
    <row r="3207" spans="3:28" ht="15" customHeight="1" outlineLevel="2" x14ac:dyDescent="0.2">
      <c r="D3207" s="41" t="s">
        <v>1821</v>
      </c>
      <c r="E3207" s="118" t="s">
        <v>1822</v>
      </c>
      <c r="F3207" s="17">
        <v>109</v>
      </c>
      <c r="G3207" s="17">
        <v>20</v>
      </c>
      <c r="H3207" s="17">
        <v>89</v>
      </c>
      <c r="I3207" s="17">
        <v>98</v>
      </c>
      <c r="J3207" s="17">
        <v>15</v>
      </c>
      <c r="K3207" s="17">
        <v>83</v>
      </c>
      <c r="L3207" s="17">
        <v>77</v>
      </c>
      <c r="M3207" s="17">
        <v>12</v>
      </c>
      <c r="N3207" s="17">
        <v>65</v>
      </c>
      <c r="O3207" s="17">
        <v>54</v>
      </c>
      <c r="P3207" s="17">
        <v>7</v>
      </c>
      <c r="Q3207" s="17">
        <v>47</v>
      </c>
      <c r="R3207" s="17">
        <v>40</v>
      </c>
      <c r="S3207" s="17">
        <v>4</v>
      </c>
      <c r="T3207" s="17">
        <v>36</v>
      </c>
      <c r="U3207" s="17">
        <v>34</v>
      </c>
      <c r="V3207" s="17">
        <v>5</v>
      </c>
      <c r="W3207" s="17">
        <v>29</v>
      </c>
    </row>
    <row r="3208" spans="3:28" ht="15" customHeight="1" outlineLevel="2" x14ac:dyDescent="0.2">
      <c r="D3208" s="41" t="s">
        <v>1823</v>
      </c>
      <c r="E3208" s="118" t="s">
        <v>1824</v>
      </c>
      <c r="F3208" s="17">
        <v>28</v>
      </c>
      <c r="G3208" s="17">
        <v>9</v>
      </c>
      <c r="H3208" s="17">
        <v>19</v>
      </c>
      <c r="I3208" s="17">
        <v>31</v>
      </c>
      <c r="J3208" s="17">
        <v>12</v>
      </c>
      <c r="K3208" s="17">
        <v>19</v>
      </c>
      <c r="L3208" s="17">
        <v>26</v>
      </c>
      <c r="M3208" s="17">
        <v>11</v>
      </c>
      <c r="N3208" s="17">
        <v>15</v>
      </c>
      <c r="O3208" s="17">
        <v>25</v>
      </c>
      <c r="P3208" s="17">
        <v>10</v>
      </c>
      <c r="Q3208" s="17">
        <v>15</v>
      </c>
      <c r="R3208" s="17">
        <v>25</v>
      </c>
      <c r="S3208" s="17">
        <v>12</v>
      </c>
      <c r="T3208" s="17">
        <v>13</v>
      </c>
      <c r="U3208" s="17">
        <v>24</v>
      </c>
      <c r="V3208" s="17">
        <v>12</v>
      </c>
      <c r="W3208" s="17">
        <v>12</v>
      </c>
    </row>
    <row r="3209" spans="3:28" ht="15" customHeight="1" outlineLevel="1" x14ac:dyDescent="0.2">
      <c r="C3209" s="226" t="s">
        <v>1825</v>
      </c>
      <c r="E3209" s="225" t="s">
        <v>1826</v>
      </c>
      <c r="F3209" s="227">
        <v>2664</v>
      </c>
      <c r="G3209" s="227">
        <v>2230</v>
      </c>
      <c r="H3209" s="17">
        <v>434</v>
      </c>
      <c r="I3209" s="227">
        <v>2397</v>
      </c>
      <c r="J3209" s="227">
        <v>1989</v>
      </c>
      <c r="K3209" s="17">
        <v>408</v>
      </c>
      <c r="L3209" s="227">
        <v>2363</v>
      </c>
      <c r="M3209" s="227">
        <v>2011</v>
      </c>
      <c r="N3209" s="17">
        <v>352</v>
      </c>
      <c r="O3209" s="227">
        <v>2534</v>
      </c>
      <c r="P3209" s="227">
        <v>2197</v>
      </c>
      <c r="Q3209" s="17">
        <v>337</v>
      </c>
      <c r="R3209" s="227">
        <v>2542</v>
      </c>
      <c r="S3209" s="227">
        <v>2216</v>
      </c>
      <c r="T3209" s="17">
        <v>326</v>
      </c>
      <c r="U3209" s="227">
        <v>2458</v>
      </c>
      <c r="V3209" s="227">
        <v>2173</v>
      </c>
      <c r="W3209" s="17">
        <v>285</v>
      </c>
      <c r="AB3209" s="270"/>
    </row>
    <row r="3210" spans="3:28" ht="15" customHeight="1" outlineLevel="2" x14ac:dyDescent="0.2">
      <c r="D3210" s="41" t="s">
        <v>1827</v>
      </c>
      <c r="E3210" s="118" t="s">
        <v>1828</v>
      </c>
      <c r="F3210" s="17">
        <v>66</v>
      </c>
      <c r="G3210" s="17">
        <v>0</v>
      </c>
      <c r="H3210" s="17">
        <v>66</v>
      </c>
      <c r="I3210" s="17">
        <v>53</v>
      </c>
      <c r="J3210" s="17">
        <v>0</v>
      </c>
      <c r="K3210" s="17">
        <v>53</v>
      </c>
      <c r="L3210" s="17">
        <v>50</v>
      </c>
      <c r="M3210" s="17">
        <v>1</v>
      </c>
      <c r="N3210" s="17">
        <v>49</v>
      </c>
      <c r="O3210" s="17">
        <v>45</v>
      </c>
      <c r="P3210" s="17">
        <v>1</v>
      </c>
      <c r="Q3210" s="17">
        <v>44</v>
      </c>
      <c r="R3210" s="17">
        <v>46</v>
      </c>
      <c r="S3210" s="17">
        <v>1</v>
      </c>
      <c r="T3210" s="17">
        <v>45</v>
      </c>
      <c r="U3210" s="17">
        <v>42</v>
      </c>
      <c r="V3210" s="17">
        <v>0</v>
      </c>
      <c r="W3210" s="17">
        <v>42</v>
      </c>
    </row>
    <row r="3211" spans="3:28" ht="15" customHeight="1" outlineLevel="2" x14ac:dyDescent="0.2">
      <c r="D3211" s="41" t="s">
        <v>1829</v>
      </c>
      <c r="E3211" s="118" t="s">
        <v>1830</v>
      </c>
      <c r="F3211" s="17">
        <v>0</v>
      </c>
      <c r="G3211" s="17">
        <v>0</v>
      </c>
      <c r="H3211" s="17">
        <v>0</v>
      </c>
      <c r="I3211" s="17">
        <v>0</v>
      </c>
      <c r="J3211" s="17">
        <v>0</v>
      </c>
      <c r="K3211" s="17">
        <v>0</v>
      </c>
      <c r="L3211" s="17">
        <v>0</v>
      </c>
      <c r="M3211" s="17">
        <v>0</v>
      </c>
      <c r="N3211" s="17">
        <v>0</v>
      </c>
      <c r="O3211" s="17">
        <v>0</v>
      </c>
      <c r="P3211" s="17">
        <v>0</v>
      </c>
      <c r="Q3211" s="17">
        <v>0</v>
      </c>
      <c r="R3211" s="17">
        <v>0</v>
      </c>
      <c r="S3211" s="17">
        <v>0</v>
      </c>
      <c r="T3211" s="17">
        <v>0</v>
      </c>
      <c r="U3211" s="17">
        <v>0</v>
      </c>
      <c r="V3211" s="17">
        <v>0</v>
      </c>
      <c r="W3211" s="17">
        <v>0</v>
      </c>
    </row>
    <row r="3212" spans="3:28" ht="15" customHeight="1" outlineLevel="2" x14ac:dyDescent="0.2">
      <c r="D3212" s="41" t="s">
        <v>1831</v>
      </c>
      <c r="E3212" s="118" t="s">
        <v>1832</v>
      </c>
      <c r="F3212" s="17">
        <v>8</v>
      </c>
      <c r="G3212" s="17">
        <v>0</v>
      </c>
      <c r="H3212" s="17">
        <v>8</v>
      </c>
      <c r="I3212" s="17">
        <v>9</v>
      </c>
      <c r="J3212" s="17">
        <v>0</v>
      </c>
      <c r="K3212" s="17">
        <v>9</v>
      </c>
      <c r="L3212" s="17">
        <v>8</v>
      </c>
      <c r="M3212" s="17">
        <v>0</v>
      </c>
      <c r="N3212" s="17">
        <v>8</v>
      </c>
      <c r="O3212" s="17">
        <v>7</v>
      </c>
      <c r="P3212" s="17">
        <v>0</v>
      </c>
      <c r="Q3212" s="17">
        <v>7</v>
      </c>
      <c r="R3212" s="17">
        <v>6</v>
      </c>
      <c r="S3212" s="17">
        <v>0</v>
      </c>
      <c r="T3212" s="17">
        <v>6</v>
      </c>
      <c r="U3212" s="17">
        <v>6</v>
      </c>
      <c r="V3212" s="17">
        <v>0</v>
      </c>
      <c r="W3212" s="17">
        <v>6</v>
      </c>
    </row>
    <row r="3213" spans="3:28" ht="15" customHeight="1" outlineLevel="2" x14ac:dyDescent="0.2">
      <c r="D3213" s="41" t="s">
        <v>1833</v>
      </c>
      <c r="E3213" s="118" t="s">
        <v>1834</v>
      </c>
      <c r="F3213" s="17">
        <v>0</v>
      </c>
      <c r="G3213" s="17">
        <v>0</v>
      </c>
      <c r="H3213" s="17">
        <v>0</v>
      </c>
      <c r="I3213" s="17">
        <v>0</v>
      </c>
      <c r="J3213" s="17">
        <v>0</v>
      </c>
      <c r="K3213" s="17">
        <v>0</v>
      </c>
      <c r="L3213" s="17">
        <v>0</v>
      </c>
      <c r="M3213" s="17">
        <v>0</v>
      </c>
      <c r="N3213" s="17">
        <v>0</v>
      </c>
      <c r="O3213" s="17">
        <v>0</v>
      </c>
      <c r="P3213" s="17">
        <v>0</v>
      </c>
      <c r="Q3213" s="17">
        <v>0</v>
      </c>
      <c r="R3213" s="17">
        <v>0</v>
      </c>
      <c r="S3213" s="17">
        <v>0</v>
      </c>
      <c r="T3213" s="17">
        <v>0</v>
      </c>
      <c r="U3213" s="17">
        <v>0</v>
      </c>
      <c r="V3213" s="17">
        <v>0</v>
      </c>
      <c r="W3213" s="17">
        <v>0</v>
      </c>
    </row>
    <row r="3214" spans="3:28" ht="15" customHeight="1" outlineLevel="2" x14ac:dyDescent="0.2">
      <c r="D3214" s="41" t="s">
        <v>1835</v>
      </c>
      <c r="E3214" s="118" t="s">
        <v>1836</v>
      </c>
      <c r="F3214" s="17">
        <v>1</v>
      </c>
      <c r="G3214" s="17">
        <v>0</v>
      </c>
      <c r="H3214" s="17">
        <v>1</v>
      </c>
      <c r="I3214" s="17">
        <v>0</v>
      </c>
      <c r="J3214" s="17">
        <v>0</v>
      </c>
      <c r="K3214" s="17">
        <v>0</v>
      </c>
      <c r="L3214" s="17">
        <v>0</v>
      </c>
      <c r="M3214" s="17">
        <v>0</v>
      </c>
      <c r="N3214" s="17">
        <v>0</v>
      </c>
      <c r="O3214" s="17">
        <v>0</v>
      </c>
      <c r="P3214" s="17">
        <v>0</v>
      </c>
      <c r="Q3214" s="17">
        <v>0</v>
      </c>
      <c r="R3214" s="17">
        <v>0</v>
      </c>
      <c r="S3214" s="17">
        <v>0</v>
      </c>
      <c r="T3214" s="17">
        <v>0</v>
      </c>
      <c r="U3214" s="17">
        <v>0</v>
      </c>
      <c r="V3214" s="17">
        <v>0</v>
      </c>
      <c r="W3214" s="17">
        <v>0</v>
      </c>
    </row>
    <row r="3215" spans="3:28" ht="15" customHeight="1" outlineLevel="2" x14ac:dyDescent="0.2">
      <c r="D3215" s="41" t="s">
        <v>1837</v>
      </c>
      <c r="E3215" s="118" t="s">
        <v>1838</v>
      </c>
      <c r="F3215" s="17">
        <v>0</v>
      </c>
      <c r="G3215" s="17">
        <v>0</v>
      </c>
      <c r="H3215" s="17">
        <v>0</v>
      </c>
      <c r="I3215" s="17">
        <v>0</v>
      </c>
      <c r="J3215" s="17">
        <v>0</v>
      </c>
      <c r="K3215" s="17">
        <v>0</v>
      </c>
      <c r="L3215" s="17">
        <v>0</v>
      </c>
      <c r="M3215" s="17">
        <v>0</v>
      </c>
      <c r="N3215" s="17">
        <v>0</v>
      </c>
      <c r="O3215" s="17">
        <v>0</v>
      </c>
      <c r="P3215" s="17">
        <v>0</v>
      </c>
      <c r="Q3215" s="17">
        <v>0</v>
      </c>
      <c r="R3215" s="17">
        <v>0</v>
      </c>
      <c r="S3215" s="17">
        <v>0</v>
      </c>
      <c r="T3215" s="17">
        <v>0</v>
      </c>
      <c r="U3215" s="17">
        <v>0</v>
      </c>
      <c r="V3215" s="17">
        <v>0</v>
      </c>
      <c r="W3215" s="17">
        <v>0</v>
      </c>
    </row>
    <row r="3216" spans="3:28" ht="15" customHeight="1" outlineLevel="2" x14ac:dyDescent="0.2">
      <c r="D3216" s="41" t="s">
        <v>1839</v>
      </c>
      <c r="E3216" s="118" t="s">
        <v>1840</v>
      </c>
      <c r="F3216" s="17">
        <v>2</v>
      </c>
      <c r="G3216" s="17">
        <v>0</v>
      </c>
      <c r="H3216" s="17">
        <v>2</v>
      </c>
      <c r="I3216" s="17">
        <v>2</v>
      </c>
      <c r="J3216" s="17">
        <v>0</v>
      </c>
      <c r="K3216" s="17">
        <v>2</v>
      </c>
      <c r="L3216" s="17">
        <v>2</v>
      </c>
      <c r="M3216" s="17">
        <v>0</v>
      </c>
      <c r="N3216" s="17">
        <v>2</v>
      </c>
      <c r="O3216" s="17">
        <v>2</v>
      </c>
      <c r="P3216" s="17">
        <v>0</v>
      </c>
      <c r="Q3216" s="17">
        <v>2</v>
      </c>
      <c r="R3216" s="17">
        <v>4</v>
      </c>
      <c r="S3216" s="17">
        <v>0</v>
      </c>
      <c r="T3216" s="17">
        <v>4</v>
      </c>
      <c r="U3216" s="17">
        <v>3</v>
      </c>
      <c r="V3216" s="17">
        <v>0</v>
      </c>
      <c r="W3216" s="17">
        <v>3</v>
      </c>
    </row>
    <row r="3217" spans="4:23" ht="15" customHeight="1" outlineLevel="2" x14ac:dyDescent="0.2">
      <c r="D3217" s="41" t="s">
        <v>1841</v>
      </c>
      <c r="E3217" s="118" t="s">
        <v>1842</v>
      </c>
      <c r="F3217" s="17">
        <v>0</v>
      </c>
      <c r="G3217" s="17">
        <v>0</v>
      </c>
      <c r="H3217" s="17">
        <v>0</v>
      </c>
      <c r="I3217" s="17">
        <v>0</v>
      </c>
      <c r="J3217" s="17">
        <v>0</v>
      </c>
      <c r="K3217" s="17">
        <v>0</v>
      </c>
      <c r="L3217" s="17">
        <v>0</v>
      </c>
      <c r="M3217" s="17">
        <v>0</v>
      </c>
      <c r="N3217" s="17">
        <v>0</v>
      </c>
      <c r="O3217" s="17">
        <v>0</v>
      </c>
      <c r="P3217" s="17">
        <v>0</v>
      </c>
      <c r="Q3217" s="17">
        <v>0</v>
      </c>
      <c r="R3217" s="17">
        <v>0</v>
      </c>
      <c r="S3217" s="17">
        <v>0</v>
      </c>
      <c r="T3217" s="17">
        <v>0</v>
      </c>
      <c r="U3217" s="17">
        <v>0</v>
      </c>
      <c r="V3217" s="17">
        <v>0</v>
      </c>
      <c r="W3217" s="17">
        <v>0</v>
      </c>
    </row>
    <row r="3218" spans="4:23" ht="15" customHeight="1" outlineLevel="2" x14ac:dyDescent="0.2">
      <c r="D3218" s="41" t="s">
        <v>1843</v>
      </c>
      <c r="E3218" s="118" t="s">
        <v>1844</v>
      </c>
      <c r="F3218" s="17">
        <v>1</v>
      </c>
      <c r="G3218" s="17">
        <v>0</v>
      </c>
      <c r="H3218" s="17">
        <v>1</v>
      </c>
      <c r="I3218" s="17">
        <v>1</v>
      </c>
      <c r="J3218" s="17">
        <v>0</v>
      </c>
      <c r="K3218" s="17">
        <v>1</v>
      </c>
      <c r="L3218" s="17">
        <v>1</v>
      </c>
      <c r="M3218" s="17">
        <v>0</v>
      </c>
      <c r="N3218" s="17">
        <v>1</v>
      </c>
      <c r="O3218" s="17">
        <v>1</v>
      </c>
      <c r="P3218" s="17">
        <v>0</v>
      </c>
      <c r="Q3218" s="17">
        <v>1</v>
      </c>
      <c r="R3218" s="17">
        <v>1</v>
      </c>
      <c r="S3218" s="17">
        <v>0</v>
      </c>
      <c r="T3218" s="17">
        <v>1</v>
      </c>
      <c r="U3218" s="17">
        <v>0</v>
      </c>
      <c r="V3218" s="17">
        <v>0</v>
      </c>
      <c r="W3218" s="17">
        <v>0</v>
      </c>
    </row>
    <row r="3219" spans="4:23" ht="15" customHeight="1" outlineLevel="2" x14ac:dyDescent="0.2">
      <c r="D3219" s="41" t="s">
        <v>1845</v>
      </c>
      <c r="E3219" s="118" t="s">
        <v>1846</v>
      </c>
      <c r="F3219" s="17">
        <v>1</v>
      </c>
      <c r="G3219" s="17">
        <v>0</v>
      </c>
      <c r="H3219" s="17">
        <v>1</v>
      </c>
      <c r="I3219" s="17">
        <v>0</v>
      </c>
      <c r="J3219" s="17">
        <v>0</v>
      </c>
      <c r="K3219" s="17">
        <v>0</v>
      </c>
      <c r="L3219" s="17">
        <v>0</v>
      </c>
      <c r="M3219" s="17">
        <v>0</v>
      </c>
      <c r="N3219" s="17">
        <v>0</v>
      </c>
      <c r="O3219" s="17">
        <v>0</v>
      </c>
      <c r="P3219" s="17">
        <v>0</v>
      </c>
      <c r="Q3219" s="17">
        <v>0</v>
      </c>
      <c r="R3219" s="17">
        <v>0</v>
      </c>
      <c r="S3219" s="17">
        <v>0</v>
      </c>
      <c r="T3219" s="17">
        <v>0</v>
      </c>
      <c r="U3219" s="17">
        <v>0</v>
      </c>
      <c r="V3219" s="17">
        <v>0</v>
      </c>
      <c r="W3219" s="17">
        <v>0</v>
      </c>
    </row>
    <row r="3220" spans="4:23" ht="15" customHeight="1" outlineLevel="2" x14ac:dyDescent="0.2">
      <c r="D3220" s="41" t="s">
        <v>1847</v>
      </c>
      <c r="E3220" s="118" t="s">
        <v>1848</v>
      </c>
      <c r="F3220" s="17">
        <v>16</v>
      </c>
      <c r="G3220" s="17">
        <v>0</v>
      </c>
      <c r="H3220" s="17">
        <v>16</v>
      </c>
      <c r="I3220" s="17">
        <v>20</v>
      </c>
      <c r="J3220" s="17">
        <v>0</v>
      </c>
      <c r="K3220" s="17">
        <v>20</v>
      </c>
      <c r="L3220" s="17">
        <v>12</v>
      </c>
      <c r="M3220" s="17">
        <v>0</v>
      </c>
      <c r="N3220" s="17">
        <v>12</v>
      </c>
      <c r="O3220" s="17">
        <v>12</v>
      </c>
      <c r="P3220" s="17">
        <v>0</v>
      </c>
      <c r="Q3220" s="17">
        <v>12</v>
      </c>
      <c r="R3220" s="17">
        <v>13</v>
      </c>
      <c r="S3220" s="17">
        <v>0</v>
      </c>
      <c r="T3220" s="17">
        <v>13</v>
      </c>
      <c r="U3220" s="17">
        <v>15</v>
      </c>
      <c r="V3220" s="17">
        <v>3</v>
      </c>
      <c r="W3220" s="17">
        <v>12</v>
      </c>
    </row>
    <row r="3221" spans="4:23" ht="15" customHeight="1" outlineLevel="2" x14ac:dyDescent="0.2">
      <c r="D3221" s="41" t="s">
        <v>1849</v>
      </c>
      <c r="E3221" s="118" t="s">
        <v>1850</v>
      </c>
      <c r="F3221" s="17">
        <v>3</v>
      </c>
      <c r="G3221" s="17">
        <v>0</v>
      </c>
      <c r="H3221" s="17">
        <v>3</v>
      </c>
      <c r="I3221" s="17">
        <v>5</v>
      </c>
      <c r="J3221" s="17">
        <v>0</v>
      </c>
      <c r="K3221" s="17">
        <v>5</v>
      </c>
      <c r="L3221" s="17">
        <v>0</v>
      </c>
      <c r="M3221" s="17">
        <v>0</v>
      </c>
      <c r="N3221" s="17">
        <v>0</v>
      </c>
      <c r="O3221" s="17">
        <v>0</v>
      </c>
      <c r="P3221" s="17">
        <v>0</v>
      </c>
      <c r="Q3221" s="17">
        <v>0</v>
      </c>
      <c r="R3221" s="17">
        <v>0</v>
      </c>
      <c r="S3221" s="17">
        <v>0</v>
      </c>
      <c r="T3221" s="17">
        <v>0</v>
      </c>
      <c r="U3221" s="17">
        <v>0</v>
      </c>
      <c r="V3221" s="17">
        <v>0</v>
      </c>
      <c r="W3221" s="17">
        <v>0</v>
      </c>
    </row>
    <row r="3222" spans="4:23" ht="15" customHeight="1" outlineLevel="2" x14ac:dyDescent="0.2">
      <c r="D3222" s="41" t="s">
        <v>1851</v>
      </c>
      <c r="E3222" s="118" t="s">
        <v>1852</v>
      </c>
      <c r="F3222" s="17">
        <v>3</v>
      </c>
      <c r="G3222" s="17">
        <v>0</v>
      </c>
      <c r="H3222" s="17">
        <v>3</v>
      </c>
      <c r="I3222" s="17">
        <v>2</v>
      </c>
      <c r="J3222" s="17">
        <v>0</v>
      </c>
      <c r="K3222" s="17">
        <v>2</v>
      </c>
      <c r="L3222" s="17">
        <v>2</v>
      </c>
      <c r="M3222" s="17">
        <v>0</v>
      </c>
      <c r="N3222" s="17">
        <v>2</v>
      </c>
      <c r="O3222" s="17">
        <v>2</v>
      </c>
      <c r="P3222" s="17">
        <v>0</v>
      </c>
      <c r="Q3222" s="17">
        <v>2</v>
      </c>
      <c r="R3222" s="17">
        <v>2</v>
      </c>
      <c r="S3222" s="17">
        <v>0</v>
      </c>
      <c r="T3222" s="17">
        <v>2</v>
      </c>
      <c r="U3222" s="17">
        <v>2</v>
      </c>
      <c r="V3222" s="17">
        <v>0</v>
      </c>
      <c r="W3222" s="17">
        <v>2</v>
      </c>
    </row>
    <row r="3223" spans="4:23" ht="15" customHeight="1" outlineLevel="2" x14ac:dyDescent="0.2">
      <c r="D3223" s="41" t="s">
        <v>1853</v>
      </c>
      <c r="E3223" s="118" t="s">
        <v>1854</v>
      </c>
      <c r="F3223" s="17">
        <v>23</v>
      </c>
      <c r="G3223" s="17">
        <v>0</v>
      </c>
      <c r="H3223" s="17">
        <v>23</v>
      </c>
      <c r="I3223" s="17">
        <v>21</v>
      </c>
      <c r="J3223" s="17">
        <v>0</v>
      </c>
      <c r="K3223" s="17">
        <v>21</v>
      </c>
      <c r="L3223" s="17">
        <v>16</v>
      </c>
      <c r="M3223" s="17">
        <v>0</v>
      </c>
      <c r="N3223" s="17">
        <v>16</v>
      </c>
      <c r="O3223" s="17">
        <v>14</v>
      </c>
      <c r="P3223" s="17">
        <v>0</v>
      </c>
      <c r="Q3223" s="17">
        <v>14</v>
      </c>
      <c r="R3223" s="17">
        <v>12</v>
      </c>
      <c r="S3223" s="17">
        <v>0</v>
      </c>
      <c r="T3223" s="17">
        <v>12</v>
      </c>
      <c r="U3223" s="17">
        <v>7</v>
      </c>
      <c r="V3223" s="17">
        <v>0</v>
      </c>
      <c r="W3223" s="17">
        <v>7</v>
      </c>
    </row>
    <row r="3224" spans="4:23" ht="15" customHeight="1" outlineLevel="2" x14ac:dyDescent="0.2">
      <c r="D3224" s="41" t="s">
        <v>1855</v>
      </c>
      <c r="E3224" s="118" t="s">
        <v>1856</v>
      </c>
      <c r="F3224" s="17">
        <v>3</v>
      </c>
      <c r="G3224" s="17">
        <v>0</v>
      </c>
      <c r="H3224" s="17">
        <v>3</v>
      </c>
      <c r="I3224" s="17">
        <v>2</v>
      </c>
      <c r="J3224" s="17">
        <v>0</v>
      </c>
      <c r="K3224" s="17">
        <v>2</v>
      </c>
      <c r="L3224" s="17">
        <v>1</v>
      </c>
      <c r="M3224" s="17">
        <v>0</v>
      </c>
      <c r="N3224" s="17">
        <v>1</v>
      </c>
      <c r="O3224" s="17">
        <v>1</v>
      </c>
      <c r="P3224" s="17">
        <v>0</v>
      </c>
      <c r="Q3224" s="17">
        <v>1</v>
      </c>
      <c r="R3224" s="17">
        <v>1</v>
      </c>
      <c r="S3224" s="17">
        <v>0</v>
      </c>
      <c r="T3224" s="17">
        <v>1</v>
      </c>
      <c r="U3224" s="17">
        <v>2</v>
      </c>
      <c r="V3224" s="17">
        <v>0</v>
      </c>
      <c r="W3224" s="17">
        <v>2</v>
      </c>
    </row>
    <row r="3225" spans="4:23" ht="15" customHeight="1" outlineLevel="2" x14ac:dyDescent="0.2">
      <c r="D3225" s="41" t="s">
        <v>1857</v>
      </c>
      <c r="E3225" s="118" t="s">
        <v>1858</v>
      </c>
      <c r="F3225" s="17">
        <v>116</v>
      </c>
      <c r="G3225" s="17">
        <v>5</v>
      </c>
      <c r="H3225" s="17">
        <v>111</v>
      </c>
      <c r="I3225" s="17">
        <v>113</v>
      </c>
      <c r="J3225" s="17">
        <v>6</v>
      </c>
      <c r="K3225" s="17">
        <v>107</v>
      </c>
      <c r="L3225" s="17">
        <v>116</v>
      </c>
      <c r="M3225" s="17">
        <v>6</v>
      </c>
      <c r="N3225" s="17">
        <v>110</v>
      </c>
      <c r="O3225" s="17">
        <v>115</v>
      </c>
      <c r="P3225" s="17">
        <v>7</v>
      </c>
      <c r="Q3225" s="17">
        <v>108</v>
      </c>
      <c r="R3225" s="17">
        <v>110</v>
      </c>
      <c r="S3225" s="17">
        <v>6</v>
      </c>
      <c r="T3225" s="17">
        <v>104</v>
      </c>
      <c r="U3225" s="17">
        <v>107</v>
      </c>
      <c r="V3225" s="17">
        <v>6</v>
      </c>
      <c r="W3225" s="17">
        <v>101</v>
      </c>
    </row>
    <row r="3226" spans="4:23" ht="15" customHeight="1" outlineLevel="2" x14ac:dyDescent="0.2">
      <c r="D3226" s="41" t="s">
        <v>1859</v>
      </c>
      <c r="E3226" s="118" t="s">
        <v>1860</v>
      </c>
      <c r="F3226" s="17">
        <v>19</v>
      </c>
      <c r="G3226" s="17">
        <v>3</v>
      </c>
      <c r="H3226" s="17">
        <v>16</v>
      </c>
      <c r="I3226" s="17">
        <v>16</v>
      </c>
      <c r="J3226" s="17">
        <v>0</v>
      </c>
      <c r="K3226" s="17">
        <v>16</v>
      </c>
      <c r="L3226" s="17">
        <v>15</v>
      </c>
      <c r="M3226" s="17">
        <v>0</v>
      </c>
      <c r="N3226" s="17">
        <v>15</v>
      </c>
      <c r="O3226" s="17">
        <v>14</v>
      </c>
      <c r="P3226" s="17">
        <v>1</v>
      </c>
      <c r="Q3226" s="17">
        <v>13</v>
      </c>
      <c r="R3226" s="17">
        <v>14</v>
      </c>
      <c r="S3226" s="17">
        <v>1</v>
      </c>
      <c r="T3226" s="17">
        <v>13</v>
      </c>
      <c r="U3226" s="17">
        <v>0</v>
      </c>
      <c r="V3226" s="17">
        <v>0</v>
      </c>
      <c r="W3226" s="17">
        <v>0</v>
      </c>
    </row>
    <row r="3227" spans="4:23" ht="15" customHeight="1" outlineLevel="2" x14ac:dyDescent="0.2">
      <c r="D3227" s="41" t="s">
        <v>1861</v>
      </c>
      <c r="E3227" s="118" t="s">
        <v>1862</v>
      </c>
      <c r="F3227" s="17">
        <v>78</v>
      </c>
      <c r="G3227" s="17">
        <v>70</v>
      </c>
      <c r="H3227" s="17">
        <v>8</v>
      </c>
      <c r="I3227" s="17">
        <v>60</v>
      </c>
      <c r="J3227" s="17">
        <v>52</v>
      </c>
      <c r="K3227" s="17">
        <v>8</v>
      </c>
      <c r="L3227" s="17">
        <v>71</v>
      </c>
      <c r="M3227" s="17">
        <v>63</v>
      </c>
      <c r="N3227" s="17">
        <v>8</v>
      </c>
      <c r="O3227" s="17">
        <v>82</v>
      </c>
      <c r="P3227" s="17">
        <v>73</v>
      </c>
      <c r="Q3227" s="17">
        <v>9</v>
      </c>
      <c r="R3227" s="17">
        <v>82</v>
      </c>
      <c r="S3227" s="17">
        <v>75</v>
      </c>
      <c r="T3227" s="17">
        <v>7</v>
      </c>
      <c r="U3227" s="17">
        <v>78</v>
      </c>
      <c r="V3227" s="17">
        <v>72</v>
      </c>
      <c r="W3227" s="17">
        <v>6</v>
      </c>
    </row>
    <row r="3228" spans="4:23" ht="15" customHeight="1" outlineLevel="2" x14ac:dyDescent="0.2">
      <c r="D3228" s="41" t="s">
        <v>1863</v>
      </c>
      <c r="E3228" s="118" t="s">
        <v>1864</v>
      </c>
      <c r="F3228" s="17">
        <v>8</v>
      </c>
      <c r="G3228" s="17">
        <v>0</v>
      </c>
      <c r="H3228" s="17">
        <v>8</v>
      </c>
      <c r="I3228" s="17">
        <v>7</v>
      </c>
      <c r="J3228" s="17">
        <v>0</v>
      </c>
      <c r="K3228" s="17">
        <v>7</v>
      </c>
      <c r="L3228" s="17">
        <v>7</v>
      </c>
      <c r="M3228" s="17">
        <v>0</v>
      </c>
      <c r="N3228" s="17">
        <v>7</v>
      </c>
      <c r="O3228" s="17">
        <v>7</v>
      </c>
      <c r="P3228" s="17">
        <v>0</v>
      </c>
      <c r="Q3228" s="17">
        <v>7</v>
      </c>
      <c r="R3228" s="17">
        <v>8</v>
      </c>
      <c r="S3228" s="17">
        <v>0</v>
      </c>
      <c r="T3228" s="17">
        <v>8</v>
      </c>
      <c r="U3228" s="17">
        <v>9</v>
      </c>
      <c r="V3228" s="17">
        <v>0</v>
      </c>
      <c r="W3228" s="17">
        <v>9</v>
      </c>
    </row>
    <row r="3229" spans="4:23" ht="15" customHeight="1" outlineLevel="2" x14ac:dyDescent="0.2">
      <c r="D3229" s="41" t="s">
        <v>1865</v>
      </c>
      <c r="E3229" s="118" t="s">
        <v>1866</v>
      </c>
      <c r="F3229" s="17">
        <v>5</v>
      </c>
      <c r="G3229" s="17">
        <v>0</v>
      </c>
      <c r="H3229" s="17">
        <v>5</v>
      </c>
      <c r="I3229" s="17">
        <v>5</v>
      </c>
      <c r="J3229" s="17">
        <v>0</v>
      </c>
      <c r="K3229" s="17">
        <v>5</v>
      </c>
      <c r="L3229" s="17">
        <v>5</v>
      </c>
      <c r="M3229" s="17">
        <v>0</v>
      </c>
      <c r="N3229" s="17">
        <v>5</v>
      </c>
      <c r="O3229" s="17">
        <v>5</v>
      </c>
      <c r="P3229" s="17">
        <v>0</v>
      </c>
      <c r="Q3229" s="17">
        <v>5</v>
      </c>
      <c r="R3229" s="17">
        <v>6</v>
      </c>
      <c r="S3229" s="17">
        <v>0</v>
      </c>
      <c r="T3229" s="17">
        <v>6</v>
      </c>
      <c r="U3229" s="17">
        <v>5</v>
      </c>
      <c r="V3229" s="17">
        <v>0</v>
      </c>
      <c r="W3229" s="17">
        <v>5</v>
      </c>
    </row>
    <row r="3230" spans="4:23" ht="15" customHeight="1" outlineLevel="2" x14ac:dyDescent="0.2">
      <c r="D3230" s="41" t="s">
        <v>1867</v>
      </c>
      <c r="E3230" s="118" t="s">
        <v>1868</v>
      </c>
      <c r="F3230" s="17">
        <v>0</v>
      </c>
      <c r="G3230" s="17">
        <v>0</v>
      </c>
      <c r="H3230" s="17">
        <v>0</v>
      </c>
      <c r="I3230" s="17">
        <v>0</v>
      </c>
      <c r="J3230" s="17">
        <v>0</v>
      </c>
      <c r="K3230" s="17">
        <v>0</v>
      </c>
      <c r="L3230" s="17">
        <v>0</v>
      </c>
      <c r="M3230" s="17">
        <v>0</v>
      </c>
      <c r="N3230" s="17">
        <v>0</v>
      </c>
      <c r="O3230" s="17">
        <v>0</v>
      </c>
      <c r="P3230" s="17">
        <v>0</v>
      </c>
      <c r="Q3230" s="17">
        <v>0</v>
      </c>
      <c r="R3230" s="17">
        <v>0</v>
      </c>
      <c r="S3230" s="17">
        <v>0</v>
      </c>
      <c r="T3230" s="17">
        <v>0</v>
      </c>
      <c r="U3230" s="17">
        <v>0</v>
      </c>
      <c r="V3230" s="17">
        <v>0</v>
      </c>
      <c r="W3230" s="17">
        <v>0</v>
      </c>
    </row>
    <row r="3231" spans="4:23" ht="15" customHeight="1" outlineLevel="2" x14ac:dyDescent="0.2">
      <c r="D3231" s="41" t="s">
        <v>1869</v>
      </c>
      <c r="E3231" s="118" t="s">
        <v>1870</v>
      </c>
      <c r="F3231" s="17">
        <v>9</v>
      </c>
      <c r="G3231" s="17">
        <v>2</v>
      </c>
      <c r="H3231" s="17">
        <v>7</v>
      </c>
      <c r="I3231" s="17">
        <v>9</v>
      </c>
      <c r="J3231" s="17">
        <v>2</v>
      </c>
      <c r="K3231" s="17">
        <v>7</v>
      </c>
      <c r="L3231" s="17">
        <v>9</v>
      </c>
      <c r="M3231" s="17">
        <v>2</v>
      </c>
      <c r="N3231" s="17">
        <v>7</v>
      </c>
      <c r="O3231" s="17">
        <v>8</v>
      </c>
      <c r="P3231" s="17">
        <v>2</v>
      </c>
      <c r="Q3231" s="17">
        <v>6</v>
      </c>
      <c r="R3231" s="17">
        <v>4</v>
      </c>
      <c r="S3231" s="17">
        <v>1</v>
      </c>
      <c r="T3231" s="17">
        <v>3</v>
      </c>
      <c r="U3231" s="17">
        <v>4</v>
      </c>
      <c r="V3231" s="17">
        <v>1</v>
      </c>
      <c r="W3231" s="17">
        <v>3</v>
      </c>
    </row>
    <row r="3232" spans="4:23" ht="15" customHeight="1" outlineLevel="2" x14ac:dyDescent="0.2">
      <c r="D3232" s="41" t="s">
        <v>1871</v>
      </c>
      <c r="E3232" s="118" t="s">
        <v>1872</v>
      </c>
      <c r="F3232" s="17">
        <v>30</v>
      </c>
      <c r="G3232" s="17">
        <v>14</v>
      </c>
      <c r="H3232" s="17">
        <v>16</v>
      </c>
      <c r="I3232" s="17">
        <v>23</v>
      </c>
      <c r="J3232" s="17">
        <v>7</v>
      </c>
      <c r="K3232" s="17">
        <v>16</v>
      </c>
      <c r="L3232" s="17">
        <v>19</v>
      </c>
      <c r="M3232" s="17">
        <v>5</v>
      </c>
      <c r="N3232" s="17">
        <v>14</v>
      </c>
      <c r="O3232" s="17">
        <v>19</v>
      </c>
      <c r="P3232" s="17">
        <v>5</v>
      </c>
      <c r="Q3232" s="17">
        <v>14</v>
      </c>
      <c r="R3232" s="17">
        <v>19</v>
      </c>
      <c r="S3232" s="17">
        <v>4</v>
      </c>
      <c r="T3232" s="17">
        <v>15</v>
      </c>
      <c r="U3232" s="17">
        <v>16</v>
      </c>
      <c r="V3232" s="17">
        <v>3</v>
      </c>
      <c r="W3232" s="17">
        <v>13</v>
      </c>
    </row>
    <row r="3233" spans="3:28" ht="15" customHeight="1" outlineLevel="2" x14ac:dyDescent="0.2">
      <c r="D3233" s="41" t="s">
        <v>1873</v>
      </c>
      <c r="E3233" s="118" t="s">
        <v>1874</v>
      </c>
      <c r="F3233" s="17">
        <v>4</v>
      </c>
      <c r="G3233" s="17">
        <v>0</v>
      </c>
      <c r="H3233" s="17">
        <v>4</v>
      </c>
      <c r="I3233" s="17">
        <v>4</v>
      </c>
      <c r="J3233" s="17">
        <v>0</v>
      </c>
      <c r="K3233" s="17">
        <v>4</v>
      </c>
      <c r="L3233" s="17">
        <v>4</v>
      </c>
      <c r="M3233" s="17">
        <v>0</v>
      </c>
      <c r="N3233" s="17">
        <v>4</v>
      </c>
      <c r="O3233" s="17">
        <v>2</v>
      </c>
      <c r="P3233" s="17">
        <v>0</v>
      </c>
      <c r="Q3233" s="17">
        <v>2</v>
      </c>
      <c r="R3233" s="17">
        <v>2</v>
      </c>
      <c r="S3233" s="17">
        <v>0</v>
      </c>
      <c r="T3233" s="17">
        <v>2</v>
      </c>
      <c r="U3233" s="17">
        <v>1</v>
      </c>
      <c r="V3233" s="17">
        <v>0</v>
      </c>
      <c r="W3233" s="17">
        <v>1</v>
      </c>
    </row>
    <row r="3234" spans="3:28" ht="15" customHeight="1" outlineLevel="2" x14ac:dyDescent="0.2">
      <c r="D3234" s="41" t="s">
        <v>1875</v>
      </c>
      <c r="E3234" s="118" t="s">
        <v>1876</v>
      </c>
      <c r="F3234" s="17">
        <v>3</v>
      </c>
      <c r="G3234" s="17">
        <v>1</v>
      </c>
      <c r="H3234" s="17">
        <v>2</v>
      </c>
      <c r="I3234" s="17">
        <v>3</v>
      </c>
      <c r="J3234" s="17">
        <v>0</v>
      </c>
      <c r="K3234" s="17">
        <v>3</v>
      </c>
      <c r="L3234" s="17">
        <v>2</v>
      </c>
      <c r="M3234" s="17">
        <v>0</v>
      </c>
      <c r="N3234" s="17">
        <v>2</v>
      </c>
      <c r="O3234" s="17">
        <v>2</v>
      </c>
      <c r="P3234" s="17">
        <v>0</v>
      </c>
      <c r="Q3234" s="17">
        <v>2</v>
      </c>
      <c r="R3234" s="17">
        <v>3</v>
      </c>
      <c r="S3234" s="17">
        <v>0</v>
      </c>
      <c r="T3234" s="17">
        <v>3</v>
      </c>
      <c r="U3234" s="17">
        <v>2</v>
      </c>
      <c r="V3234" s="17">
        <v>0</v>
      </c>
      <c r="W3234" s="17">
        <v>2</v>
      </c>
    </row>
    <row r="3235" spans="3:28" ht="15" customHeight="1" outlineLevel="2" x14ac:dyDescent="0.2">
      <c r="D3235" s="41" t="s">
        <v>1877</v>
      </c>
      <c r="E3235" s="118" t="s">
        <v>1878</v>
      </c>
      <c r="F3235" s="17">
        <v>5</v>
      </c>
      <c r="G3235" s="17">
        <v>0</v>
      </c>
      <c r="H3235" s="17">
        <v>5</v>
      </c>
      <c r="I3235" s="17">
        <v>5</v>
      </c>
      <c r="J3235" s="17">
        <v>0</v>
      </c>
      <c r="K3235" s="17">
        <v>5</v>
      </c>
      <c r="L3235" s="17">
        <v>5</v>
      </c>
      <c r="M3235" s="17">
        <v>0</v>
      </c>
      <c r="N3235" s="17">
        <v>5</v>
      </c>
      <c r="O3235" s="17">
        <v>6</v>
      </c>
      <c r="P3235" s="17">
        <v>0</v>
      </c>
      <c r="Q3235" s="17">
        <v>6</v>
      </c>
      <c r="R3235" s="17">
        <v>3</v>
      </c>
      <c r="S3235" s="17">
        <v>0</v>
      </c>
      <c r="T3235" s="17">
        <v>3</v>
      </c>
      <c r="U3235" s="17">
        <v>3</v>
      </c>
      <c r="V3235" s="17">
        <v>0</v>
      </c>
      <c r="W3235" s="17">
        <v>3</v>
      </c>
    </row>
    <row r="3236" spans="3:28" ht="15" customHeight="1" outlineLevel="2" x14ac:dyDescent="0.2">
      <c r="D3236" s="41" t="s">
        <v>1879</v>
      </c>
      <c r="E3236" s="118" t="s">
        <v>1880</v>
      </c>
      <c r="F3236" s="17">
        <v>18</v>
      </c>
      <c r="G3236" s="17">
        <v>5</v>
      </c>
      <c r="H3236" s="17">
        <v>13</v>
      </c>
      <c r="I3236" s="17">
        <v>17</v>
      </c>
      <c r="J3236" s="17">
        <v>3</v>
      </c>
      <c r="K3236" s="17">
        <v>14</v>
      </c>
      <c r="L3236" s="17">
        <v>17</v>
      </c>
      <c r="M3236" s="17">
        <v>5</v>
      </c>
      <c r="N3236" s="17">
        <v>12</v>
      </c>
      <c r="O3236" s="17">
        <v>15</v>
      </c>
      <c r="P3236" s="17">
        <v>3</v>
      </c>
      <c r="Q3236" s="17">
        <v>12</v>
      </c>
      <c r="R3236" s="17">
        <v>15</v>
      </c>
      <c r="S3236" s="17">
        <v>4</v>
      </c>
      <c r="T3236" s="17">
        <v>11</v>
      </c>
      <c r="U3236" s="17">
        <v>10</v>
      </c>
      <c r="V3236" s="17">
        <v>2</v>
      </c>
      <c r="W3236" s="17">
        <v>8</v>
      </c>
    </row>
    <row r="3237" spans="3:28" ht="15" customHeight="1" outlineLevel="2" x14ac:dyDescent="0.2">
      <c r="D3237" s="41" t="s">
        <v>1881</v>
      </c>
      <c r="E3237" s="118" t="s">
        <v>1882</v>
      </c>
      <c r="F3237" s="17">
        <v>26</v>
      </c>
      <c r="G3237" s="17">
        <v>17</v>
      </c>
      <c r="H3237" s="17">
        <v>9</v>
      </c>
      <c r="I3237" s="17">
        <v>12</v>
      </c>
      <c r="J3237" s="17">
        <v>5</v>
      </c>
      <c r="K3237" s="17">
        <v>7</v>
      </c>
      <c r="L3237" s="17">
        <v>9</v>
      </c>
      <c r="M3237" s="17">
        <v>4</v>
      </c>
      <c r="N3237" s="17">
        <v>5</v>
      </c>
      <c r="O3237" s="17">
        <v>9</v>
      </c>
      <c r="P3237" s="17">
        <v>4</v>
      </c>
      <c r="Q3237" s="17">
        <v>5</v>
      </c>
      <c r="R3237" s="17">
        <v>11</v>
      </c>
      <c r="S3237" s="17">
        <v>4</v>
      </c>
      <c r="T3237" s="17">
        <v>7</v>
      </c>
      <c r="U3237" s="17">
        <v>12</v>
      </c>
      <c r="V3237" s="17">
        <v>6</v>
      </c>
      <c r="W3237" s="17">
        <v>6</v>
      </c>
    </row>
    <row r="3238" spans="3:28" ht="15" customHeight="1" outlineLevel="2" x14ac:dyDescent="0.2">
      <c r="D3238" s="41" t="s">
        <v>1883</v>
      </c>
      <c r="E3238" s="118" t="s">
        <v>1884</v>
      </c>
      <c r="F3238" s="17">
        <v>7</v>
      </c>
      <c r="G3238" s="17">
        <v>4</v>
      </c>
      <c r="H3238" s="17">
        <v>3</v>
      </c>
      <c r="I3238" s="17">
        <v>6</v>
      </c>
      <c r="J3238" s="17">
        <v>2</v>
      </c>
      <c r="K3238" s="17">
        <v>4</v>
      </c>
      <c r="L3238" s="17">
        <v>6</v>
      </c>
      <c r="M3238" s="17">
        <v>0</v>
      </c>
      <c r="N3238" s="17">
        <v>6</v>
      </c>
      <c r="O3238" s="17">
        <v>5</v>
      </c>
      <c r="P3238" s="17">
        <v>0</v>
      </c>
      <c r="Q3238" s="17">
        <v>5</v>
      </c>
      <c r="R3238" s="17">
        <v>5</v>
      </c>
      <c r="S3238" s="17">
        <v>0</v>
      </c>
      <c r="T3238" s="17">
        <v>5</v>
      </c>
      <c r="U3238" s="17">
        <v>5</v>
      </c>
      <c r="V3238" s="17">
        <v>0</v>
      </c>
      <c r="W3238" s="17">
        <v>5</v>
      </c>
    </row>
    <row r="3239" spans="3:28" ht="15" customHeight="1" outlineLevel="2" x14ac:dyDescent="0.2">
      <c r="D3239" s="41" t="s">
        <v>1885</v>
      </c>
      <c r="E3239" s="118" t="s">
        <v>1886</v>
      </c>
      <c r="F3239" s="17">
        <v>1</v>
      </c>
      <c r="G3239" s="17">
        <v>0</v>
      </c>
      <c r="H3239" s="17">
        <v>1</v>
      </c>
      <c r="I3239" s="17">
        <v>0</v>
      </c>
      <c r="J3239" s="17">
        <v>0</v>
      </c>
      <c r="K3239" s="17">
        <v>0</v>
      </c>
      <c r="L3239" s="17">
        <v>0</v>
      </c>
      <c r="M3239" s="17">
        <v>0</v>
      </c>
      <c r="N3239" s="17">
        <v>0</v>
      </c>
      <c r="O3239" s="17">
        <v>0</v>
      </c>
      <c r="P3239" s="17">
        <v>0</v>
      </c>
      <c r="Q3239" s="17">
        <v>0</v>
      </c>
      <c r="R3239" s="17">
        <v>0</v>
      </c>
      <c r="S3239" s="17">
        <v>0</v>
      </c>
      <c r="T3239" s="17">
        <v>0</v>
      </c>
      <c r="U3239" s="17">
        <v>0</v>
      </c>
      <c r="V3239" s="17">
        <v>0</v>
      </c>
      <c r="W3239" s="17">
        <v>0</v>
      </c>
    </row>
    <row r="3240" spans="3:28" ht="15" customHeight="1" outlineLevel="2" x14ac:dyDescent="0.2">
      <c r="D3240" s="41" t="s">
        <v>1887</v>
      </c>
      <c r="E3240" s="118" t="s">
        <v>1888</v>
      </c>
      <c r="F3240" s="17">
        <v>25</v>
      </c>
      <c r="G3240" s="17">
        <v>5</v>
      </c>
      <c r="H3240" s="17">
        <v>20</v>
      </c>
      <c r="I3240" s="17">
        <v>17</v>
      </c>
      <c r="J3240" s="17">
        <v>2</v>
      </c>
      <c r="K3240" s="17">
        <v>15</v>
      </c>
      <c r="L3240" s="17">
        <v>14</v>
      </c>
      <c r="M3240" s="17">
        <v>2</v>
      </c>
      <c r="N3240" s="17">
        <v>12</v>
      </c>
      <c r="O3240" s="17">
        <v>16</v>
      </c>
      <c r="P3240" s="17">
        <v>3</v>
      </c>
      <c r="Q3240" s="17">
        <v>13</v>
      </c>
      <c r="R3240" s="17">
        <v>16</v>
      </c>
      <c r="S3240" s="17">
        <v>5</v>
      </c>
      <c r="T3240" s="17">
        <v>11</v>
      </c>
      <c r="U3240" s="17">
        <v>13</v>
      </c>
      <c r="V3240" s="17">
        <v>3</v>
      </c>
      <c r="W3240" s="17">
        <v>10</v>
      </c>
    </row>
    <row r="3241" spans="3:28" ht="15" customHeight="1" outlineLevel="2" x14ac:dyDescent="0.2">
      <c r="D3241" s="41" t="s">
        <v>1889</v>
      </c>
      <c r="E3241" s="118" t="s">
        <v>1890</v>
      </c>
      <c r="F3241" s="17">
        <v>2</v>
      </c>
      <c r="G3241" s="17">
        <v>0</v>
      </c>
      <c r="H3241" s="17">
        <v>2</v>
      </c>
      <c r="I3241" s="17">
        <v>2</v>
      </c>
      <c r="J3241" s="17">
        <v>0</v>
      </c>
      <c r="K3241" s="17">
        <v>2</v>
      </c>
      <c r="L3241" s="17">
        <v>3</v>
      </c>
      <c r="M3241" s="17">
        <v>0</v>
      </c>
      <c r="N3241" s="17">
        <v>3</v>
      </c>
      <c r="O3241" s="17">
        <v>2</v>
      </c>
      <c r="P3241" s="17">
        <v>0</v>
      </c>
      <c r="Q3241" s="17">
        <v>2</v>
      </c>
      <c r="R3241" s="17">
        <v>1</v>
      </c>
      <c r="S3241" s="17">
        <v>0</v>
      </c>
      <c r="T3241" s="17">
        <v>1</v>
      </c>
      <c r="U3241" s="17">
        <v>1</v>
      </c>
      <c r="V3241" s="17">
        <v>0</v>
      </c>
      <c r="W3241" s="17">
        <v>1</v>
      </c>
    </row>
    <row r="3242" spans="3:28" ht="15" customHeight="1" outlineLevel="2" x14ac:dyDescent="0.2">
      <c r="D3242" s="41" t="s">
        <v>1891</v>
      </c>
      <c r="E3242" s="118" t="s">
        <v>1892</v>
      </c>
      <c r="F3242" s="17">
        <v>0</v>
      </c>
      <c r="G3242" s="17">
        <v>0</v>
      </c>
      <c r="H3242" s="17">
        <v>0</v>
      </c>
      <c r="I3242" s="17">
        <v>0</v>
      </c>
      <c r="J3242" s="17">
        <v>0</v>
      </c>
      <c r="K3242" s="17">
        <v>0</v>
      </c>
      <c r="L3242" s="17">
        <v>0</v>
      </c>
      <c r="M3242" s="17">
        <v>0</v>
      </c>
      <c r="N3242" s="17">
        <v>0</v>
      </c>
      <c r="O3242" s="17">
        <v>0</v>
      </c>
      <c r="P3242" s="17">
        <v>0</v>
      </c>
      <c r="Q3242" s="17">
        <v>0</v>
      </c>
      <c r="R3242" s="17">
        <v>0</v>
      </c>
      <c r="S3242" s="17">
        <v>0</v>
      </c>
      <c r="T3242" s="17">
        <v>0</v>
      </c>
      <c r="U3242" s="17">
        <v>0</v>
      </c>
      <c r="V3242" s="17">
        <v>0</v>
      </c>
      <c r="W3242" s="17">
        <v>0</v>
      </c>
    </row>
    <row r="3243" spans="3:28" ht="15" customHeight="1" outlineLevel="2" x14ac:dyDescent="0.2">
      <c r="D3243" s="41" t="s">
        <v>1893</v>
      </c>
      <c r="E3243" s="118" t="s">
        <v>1894</v>
      </c>
      <c r="F3243" s="17">
        <v>2</v>
      </c>
      <c r="G3243" s="17">
        <v>0</v>
      </c>
      <c r="H3243" s="17">
        <v>2</v>
      </c>
      <c r="I3243" s="17">
        <v>2</v>
      </c>
      <c r="J3243" s="17">
        <v>0</v>
      </c>
      <c r="K3243" s="17">
        <v>2</v>
      </c>
      <c r="L3243" s="17">
        <v>1</v>
      </c>
      <c r="M3243" s="17">
        <v>0</v>
      </c>
      <c r="N3243" s="17">
        <v>1</v>
      </c>
      <c r="O3243" s="17">
        <v>1</v>
      </c>
      <c r="P3243" s="17">
        <v>0</v>
      </c>
      <c r="Q3243" s="17">
        <v>1</v>
      </c>
      <c r="R3243" s="17">
        <v>1</v>
      </c>
      <c r="S3243" s="17">
        <v>0</v>
      </c>
      <c r="T3243" s="17">
        <v>1</v>
      </c>
      <c r="U3243" s="17">
        <v>1</v>
      </c>
      <c r="V3243" s="17">
        <v>0</v>
      </c>
      <c r="W3243" s="17">
        <v>1</v>
      </c>
    </row>
    <row r="3244" spans="3:28" ht="15" customHeight="1" outlineLevel="2" x14ac:dyDescent="0.2">
      <c r="D3244" s="41" t="s">
        <v>1895</v>
      </c>
      <c r="E3244" s="118" t="s">
        <v>1896</v>
      </c>
      <c r="F3244" s="227">
        <v>2179</v>
      </c>
      <c r="G3244" s="227">
        <v>2104</v>
      </c>
      <c r="H3244" s="17">
        <v>75</v>
      </c>
      <c r="I3244" s="227">
        <v>1981</v>
      </c>
      <c r="J3244" s="227">
        <v>1910</v>
      </c>
      <c r="K3244" s="17">
        <v>71</v>
      </c>
      <c r="L3244" s="227">
        <v>1968</v>
      </c>
      <c r="M3244" s="227">
        <v>1923</v>
      </c>
      <c r="N3244" s="17">
        <v>45</v>
      </c>
      <c r="O3244" s="227">
        <v>2142</v>
      </c>
      <c r="P3244" s="227">
        <v>2098</v>
      </c>
      <c r="Q3244" s="17">
        <v>44</v>
      </c>
      <c r="R3244" s="227">
        <v>2157</v>
      </c>
      <c r="S3244" s="227">
        <v>2115</v>
      </c>
      <c r="T3244" s="17">
        <v>42</v>
      </c>
      <c r="U3244" s="227">
        <v>2114</v>
      </c>
      <c r="V3244" s="227">
        <v>2077</v>
      </c>
      <c r="W3244" s="17">
        <v>37</v>
      </c>
    </row>
    <row r="3245" spans="3:28" ht="15" customHeight="1" outlineLevel="1" x14ac:dyDescent="0.2">
      <c r="C3245" s="226" t="s">
        <v>325</v>
      </c>
      <c r="E3245" s="225" t="s">
        <v>1897</v>
      </c>
      <c r="F3245" s="17">
        <v>550</v>
      </c>
      <c r="G3245" s="17">
        <v>475</v>
      </c>
      <c r="H3245" s="17">
        <v>75</v>
      </c>
      <c r="I3245" s="17">
        <v>501</v>
      </c>
      <c r="J3245" s="17">
        <v>425</v>
      </c>
      <c r="K3245" s="17">
        <v>76</v>
      </c>
      <c r="L3245" s="17">
        <v>519</v>
      </c>
      <c r="M3245" s="17">
        <v>444</v>
      </c>
      <c r="N3245" s="17">
        <v>75</v>
      </c>
      <c r="O3245" s="17">
        <v>499</v>
      </c>
      <c r="P3245" s="17">
        <v>426</v>
      </c>
      <c r="Q3245" s="17">
        <v>73</v>
      </c>
      <c r="R3245" s="17">
        <v>502</v>
      </c>
      <c r="S3245" s="17">
        <v>431</v>
      </c>
      <c r="T3245" s="17">
        <v>71</v>
      </c>
      <c r="U3245" s="17">
        <v>499</v>
      </c>
      <c r="V3245" s="17">
        <v>439</v>
      </c>
      <c r="W3245" s="17">
        <v>60</v>
      </c>
      <c r="AB3245" s="270"/>
    </row>
    <row r="3246" spans="3:28" ht="15" customHeight="1" outlineLevel="2" x14ac:dyDescent="0.2">
      <c r="D3246" s="41" t="s">
        <v>1898</v>
      </c>
      <c r="E3246" s="118" t="s">
        <v>1899</v>
      </c>
      <c r="F3246" s="17">
        <v>10</v>
      </c>
      <c r="G3246" s="17">
        <v>0</v>
      </c>
      <c r="H3246" s="17">
        <v>10</v>
      </c>
      <c r="I3246" s="17">
        <v>10</v>
      </c>
      <c r="J3246" s="17">
        <v>0</v>
      </c>
      <c r="K3246" s="17">
        <v>10</v>
      </c>
      <c r="L3246" s="17">
        <v>12</v>
      </c>
      <c r="M3246" s="17">
        <v>0</v>
      </c>
      <c r="N3246" s="17">
        <v>12</v>
      </c>
      <c r="O3246" s="17">
        <v>14</v>
      </c>
      <c r="P3246" s="17">
        <v>0</v>
      </c>
      <c r="Q3246" s="17">
        <v>14</v>
      </c>
      <c r="R3246" s="17">
        <v>14</v>
      </c>
      <c r="S3246" s="17">
        <v>0</v>
      </c>
      <c r="T3246" s="17">
        <v>14</v>
      </c>
      <c r="U3246" s="17">
        <v>13</v>
      </c>
      <c r="V3246" s="17">
        <v>0</v>
      </c>
      <c r="W3246" s="17">
        <v>13</v>
      </c>
    </row>
    <row r="3247" spans="3:28" ht="15" customHeight="1" outlineLevel="2" x14ac:dyDescent="0.2">
      <c r="D3247" s="41" t="s">
        <v>1900</v>
      </c>
      <c r="E3247" s="118" t="s">
        <v>1901</v>
      </c>
      <c r="F3247" s="17">
        <v>3</v>
      </c>
      <c r="G3247" s="17">
        <v>0</v>
      </c>
      <c r="H3247" s="17">
        <v>3</v>
      </c>
      <c r="I3247" s="17">
        <v>3</v>
      </c>
      <c r="J3247" s="17">
        <v>0</v>
      </c>
      <c r="K3247" s="17">
        <v>3</v>
      </c>
      <c r="L3247" s="17">
        <v>3</v>
      </c>
      <c r="M3247" s="17">
        <v>0</v>
      </c>
      <c r="N3247" s="17">
        <v>3</v>
      </c>
      <c r="O3247" s="17">
        <v>4</v>
      </c>
      <c r="P3247" s="17">
        <v>1</v>
      </c>
      <c r="Q3247" s="17">
        <v>3</v>
      </c>
      <c r="R3247" s="17">
        <v>5</v>
      </c>
      <c r="S3247" s="17">
        <v>1</v>
      </c>
      <c r="T3247" s="17">
        <v>4</v>
      </c>
      <c r="U3247" s="17">
        <v>4</v>
      </c>
      <c r="V3247" s="17">
        <v>1</v>
      </c>
      <c r="W3247" s="17">
        <v>3</v>
      </c>
    </row>
    <row r="3248" spans="3:28" ht="15" customHeight="1" outlineLevel="2" x14ac:dyDescent="0.2">
      <c r="D3248" s="41" t="s">
        <v>1902</v>
      </c>
      <c r="E3248" s="118" t="s">
        <v>1903</v>
      </c>
      <c r="F3248" s="17">
        <v>0</v>
      </c>
      <c r="G3248" s="17">
        <v>0</v>
      </c>
      <c r="H3248" s="17">
        <v>0</v>
      </c>
      <c r="I3248" s="17">
        <v>0</v>
      </c>
      <c r="J3248" s="17">
        <v>0</v>
      </c>
      <c r="K3248" s="17">
        <v>0</v>
      </c>
      <c r="L3248" s="17">
        <v>0</v>
      </c>
      <c r="M3248" s="17">
        <v>0</v>
      </c>
      <c r="N3248" s="17">
        <v>0</v>
      </c>
      <c r="O3248" s="17">
        <v>0</v>
      </c>
      <c r="P3248" s="17">
        <v>0</v>
      </c>
      <c r="Q3248" s="17">
        <v>0</v>
      </c>
      <c r="R3248" s="17">
        <v>0</v>
      </c>
      <c r="S3248" s="17">
        <v>0</v>
      </c>
      <c r="T3248" s="17">
        <v>0</v>
      </c>
      <c r="U3248" s="17">
        <v>0</v>
      </c>
      <c r="V3248" s="17">
        <v>0</v>
      </c>
      <c r="W3248" s="17">
        <v>0</v>
      </c>
    </row>
    <row r="3249" spans="3:28" ht="15" customHeight="1" outlineLevel="2" x14ac:dyDescent="0.2">
      <c r="D3249" s="41" t="s">
        <v>1904</v>
      </c>
      <c r="E3249" s="118" t="s">
        <v>1905</v>
      </c>
      <c r="F3249" s="17">
        <v>0</v>
      </c>
      <c r="G3249" s="17">
        <v>0</v>
      </c>
      <c r="H3249" s="17">
        <v>0</v>
      </c>
      <c r="I3249" s="17">
        <v>0</v>
      </c>
      <c r="J3249" s="17">
        <v>0</v>
      </c>
      <c r="K3249" s="17">
        <v>0</v>
      </c>
      <c r="L3249" s="17">
        <v>0</v>
      </c>
      <c r="M3249" s="17">
        <v>0</v>
      </c>
      <c r="N3249" s="17">
        <v>0</v>
      </c>
      <c r="O3249" s="17">
        <v>0</v>
      </c>
      <c r="P3249" s="17">
        <v>0</v>
      </c>
      <c r="Q3249" s="17">
        <v>0</v>
      </c>
      <c r="R3249" s="17">
        <v>0</v>
      </c>
      <c r="S3249" s="17">
        <v>0</v>
      </c>
      <c r="T3249" s="17">
        <v>0</v>
      </c>
      <c r="U3249" s="17">
        <v>0</v>
      </c>
      <c r="V3249" s="17">
        <v>0</v>
      </c>
      <c r="W3249" s="17">
        <v>0</v>
      </c>
    </row>
    <row r="3250" spans="3:28" ht="15" customHeight="1" outlineLevel="2" x14ac:dyDescent="0.2">
      <c r="D3250" s="41" t="s">
        <v>1906</v>
      </c>
      <c r="E3250" s="118" t="s">
        <v>1907</v>
      </c>
      <c r="F3250" s="17">
        <v>2</v>
      </c>
      <c r="G3250" s="17">
        <v>0</v>
      </c>
      <c r="H3250" s="17">
        <v>2</v>
      </c>
      <c r="I3250" s="17">
        <v>2</v>
      </c>
      <c r="J3250" s="17">
        <v>0</v>
      </c>
      <c r="K3250" s="17">
        <v>2</v>
      </c>
      <c r="L3250" s="17">
        <v>1</v>
      </c>
      <c r="M3250" s="17">
        <v>0</v>
      </c>
      <c r="N3250" s="17">
        <v>1</v>
      </c>
      <c r="O3250" s="17">
        <v>1</v>
      </c>
      <c r="P3250" s="17">
        <v>0</v>
      </c>
      <c r="Q3250" s="17">
        <v>1</v>
      </c>
      <c r="R3250" s="17">
        <v>1</v>
      </c>
      <c r="S3250" s="17">
        <v>0</v>
      </c>
      <c r="T3250" s="17">
        <v>1</v>
      </c>
      <c r="U3250" s="17">
        <v>1</v>
      </c>
      <c r="V3250" s="17">
        <v>0</v>
      </c>
      <c r="W3250" s="17">
        <v>1</v>
      </c>
    </row>
    <row r="3251" spans="3:28" ht="15" customHeight="1" outlineLevel="2" x14ac:dyDescent="0.2">
      <c r="D3251" s="41" t="s">
        <v>1908</v>
      </c>
      <c r="E3251" s="118" t="s">
        <v>1909</v>
      </c>
      <c r="F3251" s="17">
        <v>0</v>
      </c>
      <c r="G3251" s="17">
        <v>0</v>
      </c>
      <c r="H3251" s="17">
        <v>0</v>
      </c>
      <c r="I3251" s="17">
        <v>0</v>
      </c>
      <c r="J3251" s="17">
        <v>0</v>
      </c>
      <c r="K3251" s="17">
        <v>0</v>
      </c>
      <c r="L3251" s="17">
        <v>0</v>
      </c>
      <c r="M3251" s="17">
        <v>0</v>
      </c>
      <c r="N3251" s="17">
        <v>0</v>
      </c>
      <c r="O3251" s="17">
        <v>0</v>
      </c>
      <c r="P3251" s="17">
        <v>0</v>
      </c>
      <c r="Q3251" s="17">
        <v>0</v>
      </c>
      <c r="R3251" s="17">
        <v>0</v>
      </c>
      <c r="S3251" s="17">
        <v>0</v>
      </c>
      <c r="T3251" s="17">
        <v>0</v>
      </c>
      <c r="U3251" s="17">
        <v>0</v>
      </c>
      <c r="V3251" s="17">
        <v>0</v>
      </c>
      <c r="W3251" s="17">
        <v>0</v>
      </c>
    </row>
    <row r="3252" spans="3:28" ht="15" customHeight="1" outlineLevel="2" x14ac:dyDescent="0.2">
      <c r="D3252" s="41" t="s">
        <v>1910</v>
      </c>
      <c r="E3252" s="118" t="s">
        <v>1911</v>
      </c>
      <c r="F3252" s="17">
        <v>2</v>
      </c>
      <c r="G3252" s="17">
        <v>0</v>
      </c>
      <c r="H3252" s="17">
        <v>2</v>
      </c>
      <c r="I3252" s="17">
        <v>2</v>
      </c>
      <c r="J3252" s="17">
        <v>0</v>
      </c>
      <c r="K3252" s="17">
        <v>2</v>
      </c>
      <c r="L3252" s="17">
        <v>1</v>
      </c>
      <c r="M3252" s="17">
        <v>0</v>
      </c>
      <c r="N3252" s="17">
        <v>1</v>
      </c>
      <c r="O3252" s="17">
        <v>1</v>
      </c>
      <c r="P3252" s="17">
        <v>0</v>
      </c>
      <c r="Q3252" s="17">
        <v>1</v>
      </c>
      <c r="R3252" s="17">
        <v>1</v>
      </c>
      <c r="S3252" s="17">
        <v>0</v>
      </c>
      <c r="T3252" s="17">
        <v>1</v>
      </c>
      <c r="U3252" s="17">
        <v>1</v>
      </c>
      <c r="V3252" s="17">
        <v>0</v>
      </c>
      <c r="W3252" s="17">
        <v>1</v>
      </c>
    </row>
    <row r="3253" spans="3:28" ht="15" customHeight="1" outlineLevel="2" x14ac:dyDescent="0.2">
      <c r="D3253" s="41" t="s">
        <v>1912</v>
      </c>
      <c r="E3253" s="118" t="s">
        <v>1913</v>
      </c>
      <c r="F3253" s="17">
        <v>69</v>
      </c>
      <c r="G3253" s="17">
        <v>66</v>
      </c>
      <c r="H3253" s="17">
        <v>3</v>
      </c>
      <c r="I3253" s="17">
        <v>58</v>
      </c>
      <c r="J3253" s="17">
        <v>55</v>
      </c>
      <c r="K3253" s="17">
        <v>3</v>
      </c>
      <c r="L3253" s="17">
        <v>56</v>
      </c>
      <c r="M3253" s="17">
        <v>53</v>
      </c>
      <c r="N3253" s="17">
        <v>3</v>
      </c>
      <c r="O3253" s="17">
        <v>54</v>
      </c>
      <c r="P3253" s="17">
        <v>50</v>
      </c>
      <c r="Q3253" s="17">
        <v>4</v>
      </c>
      <c r="R3253" s="17">
        <v>58</v>
      </c>
      <c r="S3253" s="17">
        <v>56</v>
      </c>
      <c r="T3253" s="17">
        <v>2</v>
      </c>
      <c r="U3253" s="17">
        <v>59</v>
      </c>
      <c r="V3253" s="17">
        <v>58</v>
      </c>
      <c r="W3253" s="17">
        <v>1</v>
      </c>
    </row>
    <row r="3254" spans="3:28" ht="15" customHeight="1" outlineLevel="2" x14ac:dyDescent="0.2">
      <c r="D3254" s="41" t="s">
        <v>1914</v>
      </c>
      <c r="E3254" s="118" t="s">
        <v>1915</v>
      </c>
      <c r="F3254" s="17">
        <v>2</v>
      </c>
      <c r="G3254" s="17">
        <v>0</v>
      </c>
      <c r="H3254" s="17">
        <v>2</v>
      </c>
      <c r="I3254" s="17">
        <v>2</v>
      </c>
      <c r="J3254" s="17">
        <v>0</v>
      </c>
      <c r="K3254" s="17">
        <v>2</v>
      </c>
      <c r="L3254" s="17">
        <v>1</v>
      </c>
      <c r="M3254" s="17">
        <v>0</v>
      </c>
      <c r="N3254" s="17">
        <v>1</v>
      </c>
      <c r="O3254" s="17">
        <v>1</v>
      </c>
      <c r="P3254" s="17">
        <v>0</v>
      </c>
      <c r="Q3254" s="17">
        <v>1</v>
      </c>
      <c r="R3254" s="17">
        <v>1</v>
      </c>
      <c r="S3254" s="17">
        <v>0</v>
      </c>
      <c r="T3254" s="17">
        <v>1</v>
      </c>
      <c r="U3254" s="17">
        <v>1</v>
      </c>
      <c r="V3254" s="17">
        <v>0</v>
      </c>
      <c r="W3254" s="17">
        <v>1</v>
      </c>
    </row>
    <row r="3255" spans="3:28" ht="15" customHeight="1" outlineLevel="2" x14ac:dyDescent="0.2">
      <c r="D3255" s="41" t="s">
        <v>1916</v>
      </c>
      <c r="E3255" s="118" t="s">
        <v>1917</v>
      </c>
      <c r="F3255" s="17">
        <v>8</v>
      </c>
      <c r="G3255" s="17">
        <v>0</v>
      </c>
      <c r="H3255" s="17">
        <v>8</v>
      </c>
      <c r="I3255" s="17">
        <v>7</v>
      </c>
      <c r="J3255" s="17">
        <v>0</v>
      </c>
      <c r="K3255" s="17">
        <v>7</v>
      </c>
      <c r="L3255" s="17">
        <v>7</v>
      </c>
      <c r="M3255" s="17">
        <v>0</v>
      </c>
      <c r="N3255" s="17">
        <v>7</v>
      </c>
      <c r="O3255" s="17">
        <v>6</v>
      </c>
      <c r="P3255" s="17">
        <v>0</v>
      </c>
      <c r="Q3255" s="17">
        <v>6</v>
      </c>
      <c r="R3255" s="17">
        <v>7</v>
      </c>
      <c r="S3255" s="17">
        <v>0</v>
      </c>
      <c r="T3255" s="17">
        <v>7</v>
      </c>
      <c r="U3255" s="17">
        <v>7</v>
      </c>
      <c r="V3255" s="17">
        <v>0</v>
      </c>
      <c r="W3255" s="17">
        <v>7</v>
      </c>
    </row>
    <row r="3256" spans="3:28" ht="15" customHeight="1" outlineLevel="2" x14ac:dyDescent="0.2">
      <c r="D3256" s="41" t="s">
        <v>1918</v>
      </c>
      <c r="E3256" s="118" t="s">
        <v>1919</v>
      </c>
      <c r="F3256" s="17">
        <v>57</v>
      </c>
      <c r="G3256" s="17">
        <v>27</v>
      </c>
      <c r="H3256" s="17">
        <v>30</v>
      </c>
      <c r="I3256" s="17">
        <v>50</v>
      </c>
      <c r="J3256" s="17">
        <v>19</v>
      </c>
      <c r="K3256" s="17">
        <v>31</v>
      </c>
      <c r="L3256" s="17">
        <v>52</v>
      </c>
      <c r="M3256" s="17">
        <v>22</v>
      </c>
      <c r="N3256" s="17">
        <v>30</v>
      </c>
      <c r="O3256" s="17">
        <v>49</v>
      </c>
      <c r="P3256" s="17">
        <v>22</v>
      </c>
      <c r="Q3256" s="17">
        <v>27</v>
      </c>
      <c r="R3256" s="17">
        <v>53</v>
      </c>
      <c r="S3256" s="17">
        <v>26</v>
      </c>
      <c r="T3256" s="17">
        <v>27</v>
      </c>
      <c r="U3256" s="17">
        <v>51</v>
      </c>
      <c r="V3256" s="17">
        <v>28</v>
      </c>
      <c r="W3256" s="17">
        <v>23</v>
      </c>
    </row>
    <row r="3257" spans="3:28" ht="15" customHeight="1" outlineLevel="2" x14ac:dyDescent="0.2">
      <c r="D3257" s="41" t="s">
        <v>1920</v>
      </c>
      <c r="E3257" s="118" t="s">
        <v>1921</v>
      </c>
      <c r="F3257" s="17">
        <v>7</v>
      </c>
      <c r="G3257" s="17">
        <v>3</v>
      </c>
      <c r="H3257" s="17">
        <v>4</v>
      </c>
      <c r="I3257" s="17">
        <v>4</v>
      </c>
      <c r="J3257" s="17">
        <v>0</v>
      </c>
      <c r="K3257" s="17">
        <v>4</v>
      </c>
      <c r="L3257" s="17">
        <v>4</v>
      </c>
      <c r="M3257" s="17">
        <v>0</v>
      </c>
      <c r="N3257" s="17">
        <v>4</v>
      </c>
      <c r="O3257" s="17">
        <v>4</v>
      </c>
      <c r="P3257" s="17">
        <v>0</v>
      </c>
      <c r="Q3257" s="17">
        <v>4</v>
      </c>
      <c r="R3257" s="17">
        <v>3</v>
      </c>
      <c r="S3257" s="17">
        <v>0</v>
      </c>
      <c r="T3257" s="17">
        <v>3</v>
      </c>
      <c r="U3257" s="17">
        <v>3</v>
      </c>
      <c r="V3257" s="17">
        <v>0</v>
      </c>
      <c r="W3257" s="17">
        <v>3</v>
      </c>
    </row>
    <row r="3258" spans="3:28" ht="15" customHeight="1" outlineLevel="2" x14ac:dyDescent="0.2">
      <c r="D3258" s="41" t="s">
        <v>1922</v>
      </c>
      <c r="E3258" s="118" t="s">
        <v>1923</v>
      </c>
      <c r="F3258" s="17">
        <v>384</v>
      </c>
      <c r="G3258" s="17">
        <v>377</v>
      </c>
      <c r="H3258" s="17">
        <v>7</v>
      </c>
      <c r="I3258" s="17">
        <v>356</v>
      </c>
      <c r="J3258" s="17">
        <v>349</v>
      </c>
      <c r="K3258" s="17">
        <v>7</v>
      </c>
      <c r="L3258" s="17">
        <v>376</v>
      </c>
      <c r="M3258" s="17">
        <v>368</v>
      </c>
      <c r="N3258" s="17">
        <v>8</v>
      </c>
      <c r="O3258" s="17">
        <v>360</v>
      </c>
      <c r="P3258" s="17">
        <v>352</v>
      </c>
      <c r="Q3258" s="17">
        <v>8</v>
      </c>
      <c r="R3258" s="17">
        <v>355</v>
      </c>
      <c r="S3258" s="17">
        <v>347</v>
      </c>
      <c r="T3258" s="17">
        <v>8</v>
      </c>
      <c r="U3258" s="17">
        <v>356</v>
      </c>
      <c r="V3258" s="17">
        <v>351</v>
      </c>
      <c r="W3258" s="17">
        <v>5</v>
      </c>
    </row>
    <row r="3259" spans="3:28" ht="15" customHeight="1" outlineLevel="2" x14ac:dyDescent="0.2">
      <c r="D3259" s="41" t="s">
        <v>1924</v>
      </c>
      <c r="E3259" s="118" t="s">
        <v>1925</v>
      </c>
      <c r="F3259" s="17">
        <v>6</v>
      </c>
      <c r="G3259" s="17">
        <v>2</v>
      </c>
      <c r="H3259" s="17">
        <v>4</v>
      </c>
      <c r="I3259" s="17">
        <v>7</v>
      </c>
      <c r="J3259" s="17">
        <v>2</v>
      </c>
      <c r="K3259" s="17">
        <v>5</v>
      </c>
      <c r="L3259" s="17">
        <v>6</v>
      </c>
      <c r="M3259" s="17">
        <v>1</v>
      </c>
      <c r="N3259" s="17">
        <v>5</v>
      </c>
      <c r="O3259" s="17">
        <v>5</v>
      </c>
      <c r="P3259" s="17">
        <v>1</v>
      </c>
      <c r="Q3259" s="17">
        <v>4</v>
      </c>
      <c r="R3259" s="17">
        <v>4</v>
      </c>
      <c r="S3259" s="17">
        <v>1</v>
      </c>
      <c r="T3259" s="17">
        <v>3</v>
      </c>
      <c r="U3259" s="17">
        <v>3</v>
      </c>
      <c r="V3259" s="17">
        <v>1</v>
      </c>
      <c r="W3259" s="17">
        <v>2</v>
      </c>
    </row>
    <row r="3260" spans="3:28" ht="15" customHeight="1" outlineLevel="1" x14ac:dyDescent="0.2">
      <c r="C3260" s="226" t="s">
        <v>1926</v>
      </c>
      <c r="E3260" s="225" t="s">
        <v>1927</v>
      </c>
      <c r="F3260" s="227">
        <v>1578</v>
      </c>
      <c r="G3260" s="227">
        <v>1142</v>
      </c>
      <c r="H3260" s="17">
        <v>436</v>
      </c>
      <c r="I3260" s="227">
        <v>1498</v>
      </c>
      <c r="J3260" s="227">
        <v>1070</v>
      </c>
      <c r="K3260" s="17">
        <v>428</v>
      </c>
      <c r="L3260" s="227">
        <v>1404</v>
      </c>
      <c r="M3260" s="227">
        <v>1009</v>
      </c>
      <c r="N3260" s="17">
        <v>395</v>
      </c>
      <c r="O3260" s="227">
        <v>1346</v>
      </c>
      <c r="P3260" s="17">
        <v>961</v>
      </c>
      <c r="Q3260" s="17">
        <v>385</v>
      </c>
      <c r="R3260" s="227">
        <v>1262</v>
      </c>
      <c r="S3260" s="17">
        <v>905</v>
      </c>
      <c r="T3260" s="17">
        <v>357</v>
      </c>
      <c r="U3260" s="227">
        <v>1194</v>
      </c>
      <c r="V3260" s="17">
        <v>853</v>
      </c>
      <c r="W3260" s="17">
        <v>341</v>
      </c>
      <c r="AB3260" s="270"/>
    </row>
    <row r="3261" spans="3:28" ht="15" customHeight="1" outlineLevel="2" x14ac:dyDescent="0.2">
      <c r="D3261" s="41" t="s">
        <v>1928</v>
      </c>
      <c r="E3261" s="118" t="s">
        <v>1929</v>
      </c>
      <c r="F3261" s="17">
        <v>7</v>
      </c>
      <c r="G3261" s="17">
        <v>0</v>
      </c>
      <c r="H3261" s="17">
        <v>7</v>
      </c>
      <c r="I3261" s="17">
        <v>7</v>
      </c>
      <c r="J3261" s="17">
        <v>0</v>
      </c>
      <c r="K3261" s="17">
        <v>7</v>
      </c>
      <c r="L3261" s="17">
        <v>6</v>
      </c>
      <c r="M3261" s="17">
        <v>0</v>
      </c>
      <c r="N3261" s="17">
        <v>6</v>
      </c>
      <c r="O3261" s="17">
        <v>5</v>
      </c>
      <c r="P3261" s="17">
        <v>0</v>
      </c>
      <c r="Q3261" s="17">
        <v>5</v>
      </c>
      <c r="R3261" s="17">
        <v>6</v>
      </c>
      <c r="S3261" s="17">
        <v>0</v>
      </c>
      <c r="T3261" s="17">
        <v>6</v>
      </c>
      <c r="U3261" s="17">
        <v>5</v>
      </c>
      <c r="V3261" s="17">
        <v>0</v>
      </c>
      <c r="W3261" s="17">
        <v>5</v>
      </c>
    </row>
    <row r="3262" spans="3:28" ht="15" customHeight="1" outlineLevel="2" x14ac:dyDescent="0.2">
      <c r="D3262" s="41" t="s">
        <v>1930</v>
      </c>
      <c r="E3262" s="118" t="s">
        <v>1931</v>
      </c>
      <c r="F3262" s="17">
        <v>180</v>
      </c>
      <c r="G3262" s="17">
        <v>118</v>
      </c>
      <c r="H3262" s="17">
        <v>62</v>
      </c>
      <c r="I3262" s="17">
        <v>165</v>
      </c>
      <c r="J3262" s="17">
        <v>101</v>
      </c>
      <c r="K3262" s="17">
        <v>64</v>
      </c>
      <c r="L3262" s="17">
        <v>167</v>
      </c>
      <c r="M3262" s="17">
        <v>105</v>
      </c>
      <c r="N3262" s="17">
        <v>62</v>
      </c>
      <c r="O3262" s="17">
        <v>157</v>
      </c>
      <c r="P3262" s="17">
        <v>97</v>
      </c>
      <c r="Q3262" s="17">
        <v>60</v>
      </c>
      <c r="R3262" s="17">
        <v>149</v>
      </c>
      <c r="S3262" s="17">
        <v>87</v>
      </c>
      <c r="T3262" s="17">
        <v>62</v>
      </c>
      <c r="U3262" s="17">
        <v>140</v>
      </c>
      <c r="V3262" s="17">
        <v>79</v>
      </c>
      <c r="W3262" s="17">
        <v>61</v>
      </c>
    </row>
    <row r="3263" spans="3:28" ht="15" customHeight="1" outlineLevel="2" x14ac:dyDescent="0.2">
      <c r="D3263" s="41" t="s">
        <v>1932</v>
      </c>
      <c r="E3263" s="118" t="s">
        <v>1933</v>
      </c>
      <c r="F3263" s="17">
        <v>399</v>
      </c>
      <c r="G3263" s="17">
        <v>253</v>
      </c>
      <c r="H3263" s="17">
        <v>146</v>
      </c>
      <c r="I3263" s="17">
        <v>371</v>
      </c>
      <c r="J3263" s="17">
        <v>234</v>
      </c>
      <c r="K3263" s="17">
        <v>137</v>
      </c>
      <c r="L3263" s="17">
        <v>360</v>
      </c>
      <c r="M3263" s="17">
        <v>230</v>
      </c>
      <c r="N3263" s="17">
        <v>130</v>
      </c>
      <c r="O3263" s="17">
        <v>349</v>
      </c>
      <c r="P3263" s="17">
        <v>228</v>
      </c>
      <c r="Q3263" s="17">
        <v>121</v>
      </c>
      <c r="R3263" s="17">
        <v>320</v>
      </c>
      <c r="S3263" s="17">
        <v>215</v>
      </c>
      <c r="T3263" s="17">
        <v>105</v>
      </c>
      <c r="U3263" s="17">
        <v>286</v>
      </c>
      <c r="V3263" s="17">
        <v>195</v>
      </c>
      <c r="W3263" s="17">
        <v>91</v>
      </c>
    </row>
    <row r="3264" spans="3:28" ht="15" customHeight="1" outlineLevel="2" x14ac:dyDescent="0.2">
      <c r="D3264" s="41" t="s">
        <v>1934</v>
      </c>
      <c r="E3264" s="118" t="s">
        <v>1935</v>
      </c>
      <c r="F3264" s="17">
        <v>185</v>
      </c>
      <c r="G3264" s="17">
        <v>69</v>
      </c>
      <c r="H3264" s="17">
        <v>116</v>
      </c>
      <c r="I3264" s="17">
        <v>191</v>
      </c>
      <c r="J3264" s="17">
        <v>73</v>
      </c>
      <c r="K3264" s="17">
        <v>118</v>
      </c>
      <c r="L3264" s="17">
        <v>180</v>
      </c>
      <c r="M3264" s="17">
        <v>72</v>
      </c>
      <c r="N3264" s="17">
        <v>108</v>
      </c>
      <c r="O3264" s="17">
        <v>175</v>
      </c>
      <c r="P3264" s="17">
        <v>68</v>
      </c>
      <c r="Q3264" s="17">
        <v>107</v>
      </c>
      <c r="R3264" s="17">
        <v>169</v>
      </c>
      <c r="S3264" s="17">
        <v>70</v>
      </c>
      <c r="T3264" s="17">
        <v>99</v>
      </c>
      <c r="U3264" s="17">
        <v>164</v>
      </c>
      <c r="V3264" s="17">
        <v>67</v>
      </c>
      <c r="W3264" s="17">
        <v>97</v>
      </c>
    </row>
    <row r="3265" spans="4:23" ht="15" customHeight="1" outlineLevel="2" x14ac:dyDescent="0.2">
      <c r="D3265" s="41" t="s">
        <v>1936</v>
      </c>
      <c r="E3265" s="118" t="s">
        <v>1937</v>
      </c>
      <c r="F3265" s="17">
        <v>3</v>
      </c>
      <c r="G3265" s="17">
        <v>0</v>
      </c>
      <c r="H3265" s="17">
        <v>3</v>
      </c>
      <c r="I3265" s="17">
        <v>3</v>
      </c>
      <c r="J3265" s="17">
        <v>0</v>
      </c>
      <c r="K3265" s="17">
        <v>3</v>
      </c>
      <c r="L3265" s="17">
        <v>3</v>
      </c>
      <c r="M3265" s="17">
        <v>0</v>
      </c>
      <c r="N3265" s="17">
        <v>3</v>
      </c>
      <c r="O3265" s="17">
        <v>3</v>
      </c>
      <c r="P3265" s="17">
        <v>0</v>
      </c>
      <c r="Q3265" s="17">
        <v>3</v>
      </c>
      <c r="R3265" s="17">
        <v>4</v>
      </c>
      <c r="S3265" s="17">
        <v>0</v>
      </c>
      <c r="T3265" s="17">
        <v>4</v>
      </c>
      <c r="U3265" s="17">
        <v>7</v>
      </c>
      <c r="V3265" s="17">
        <v>0</v>
      </c>
      <c r="W3265" s="17">
        <v>7</v>
      </c>
    </row>
    <row r="3266" spans="4:23" ht="15" customHeight="1" outlineLevel="2" x14ac:dyDescent="0.2">
      <c r="D3266" s="41" t="s">
        <v>1938</v>
      </c>
      <c r="E3266" s="118" t="s">
        <v>1939</v>
      </c>
      <c r="F3266" s="17">
        <v>0</v>
      </c>
      <c r="G3266" s="17">
        <v>0</v>
      </c>
      <c r="H3266" s="17">
        <v>0</v>
      </c>
      <c r="I3266" s="17">
        <v>1</v>
      </c>
      <c r="J3266" s="17">
        <v>0</v>
      </c>
      <c r="K3266" s="17">
        <v>1</v>
      </c>
      <c r="L3266" s="17">
        <v>1</v>
      </c>
      <c r="M3266" s="17">
        <v>0</v>
      </c>
      <c r="N3266" s="17">
        <v>1</v>
      </c>
      <c r="O3266" s="17">
        <v>1</v>
      </c>
      <c r="P3266" s="17">
        <v>0</v>
      </c>
      <c r="Q3266" s="17">
        <v>1</v>
      </c>
      <c r="R3266" s="17">
        <v>1</v>
      </c>
      <c r="S3266" s="17">
        <v>0</v>
      </c>
      <c r="T3266" s="17">
        <v>1</v>
      </c>
      <c r="U3266" s="17">
        <v>1</v>
      </c>
      <c r="V3266" s="17">
        <v>0</v>
      </c>
      <c r="W3266" s="17">
        <v>1</v>
      </c>
    </row>
    <row r="3267" spans="4:23" ht="15" customHeight="1" outlineLevel="2" x14ac:dyDescent="0.2">
      <c r="D3267" s="41" t="s">
        <v>1940</v>
      </c>
      <c r="E3267" s="118" t="s">
        <v>1941</v>
      </c>
      <c r="F3267" s="17">
        <v>370</v>
      </c>
      <c r="G3267" s="17">
        <v>363</v>
      </c>
      <c r="H3267" s="17">
        <v>7</v>
      </c>
      <c r="I3267" s="17">
        <v>352</v>
      </c>
      <c r="J3267" s="17">
        <v>346</v>
      </c>
      <c r="K3267" s="17">
        <v>6</v>
      </c>
      <c r="L3267" s="17">
        <v>308</v>
      </c>
      <c r="M3267" s="17">
        <v>304</v>
      </c>
      <c r="N3267" s="17">
        <v>4</v>
      </c>
      <c r="O3267" s="17">
        <v>279</v>
      </c>
      <c r="P3267" s="17">
        <v>275</v>
      </c>
      <c r="Q3267" s="17">
        <v>4</v>
      </c>
      <c r="R3267" s="17">
        <v>251</v>
      </c>
      <c r="S3267" s="17">
        <v>247</v>
      </c>
      <c r="T3267" s="17">
        <v>4</v>
      </c>
      <c r="U3267" s="17">
        <v>244</v>
      </c>
      <c r="V3267" s="17">
        <v>240</v>
      </c>
      <c r="W3267" s="17">
        <v>4</v>
      </c>
    </row>
    <row r="3268" spans="4:23" ht="15" customHeight="1" outlineLevel="2" x14ac:dyDescent="0.2">
      <c r="D3268" s="41" t="s">
        <v>1942</v>
      </c>
      <c r="E3268" s="118" t="s">
        <v>1943</v>
      </c>
      <c r="F3268" s="17">
        <v>0</v>
      </c>
      <c r="G3268" s="17">
        <v>0</v>
      </c>
      <c r="H3268" s="17">
        <v>0</v>
      </c>
      <c r="I3268" s="17">
        <v>0</v>
      </c>
      <c r="J3268" s="17">
        <v>0</v>
      </c>
      <c r="K3268" s="17">
        <v>0</v>
      </c>
      <c r="L3268" s="17">
        <v>0</v>
      </c>
      <c r="M3268" s="17">
        <v>0</v>
      </c>
      <c r="N3268" s="17">
        <v>0</v>
      </c>
      <c r="O3268" s="17">
        <v>0</v>
      </c>
      <c r="P3268" s="17">
        <v>0</v>
      </c>
      <c r="Q3268" s="17">
        <v>0</v>
      </c>
      <c r="R3268" s="17">
        <v>0</v>
      </c>
      <c r="S3268" s="17">
        <v>0</v>
      </c>
      <c r="T3268" s="17">
        <v>0</v>
      </c>
      <c r="U3268" s="17">
        <v>0</v>
      </c>
      <c r="V3268" s="17">
        <v>0</v>
      </c>
      <c r="W3268" s="17">
        <v>0</v>
      </c>
    </row>
    <row r="3269" spans="4:23" ht="15" customHeight="1" outlineLevel="2" x14ac:dyDescent="0.2">
      <c r="D3269" s="41" t="s">
        <v>1944</v>
      </c>
      <c r="E3269" s="118" t="s">
        <v>1945</v>
      </c>
      <c r="F3269" s="17">
        <v>0</v>
      </c>
      <c r="G3269" s="17">
        <v>0</v>
      </c>
      <c r="H3269" s="17">
        <v>0</v>
      </c>
      <c r="I3269" s="17">
        <v>0</v>
      </c>
      <c r="J3269" s="17">
        <v>0</v>
      </c>
      <c r="K3269" s="17">
        <v>0</v>
      </c>
      <c r="L3269" s="17">
        <v>0</v>
      </c>
      <c r="M3269" s="17">
        <v>0</v>
      </c>
      <c r="N3269" s="17">
        <v>0</v>
      </c>
      <c r="O3269" s="17">
        <v>0</v>
      </c>
      <c r="P3269" s="17">
        <v>0</v>
      </c>
      <c r="Q3269" s="17">
        <v>0</v>
      </c>
      <c r="R3269" s="17">
        <v>0</v>
      </c>
      <c r="S3269" s="17">
        <v>0</v>
      </c>
      <c r="T3269" s="17">
        <v>0</v>
      </c>
      <c r="U3269" s="17">
        <v>0</v>
      </c>
      <c r="V3269" s="17">
        <v>0</v>
      </c>
      <c r="W3269" s="17">
        <v>0</v>
      </c>
    </row>
    <row r="3270" spans="4:23" ht="15" customHeight="1" outlineLevel="2" x14ac:dyDescent="0.2">
      <c r="D3270" s="41" t="s">
        <v>1946</v>
      </c>
      <c r="E3270" s="118" t="s">
        <v>1947</v>
      </c>
      <c r="F3270" s="17">
        <v>399</v>
      </c>
      <c r="G3270" s="17">
        <v>319</v>
      </c>
      <c r="H3270" s="17">
        <v>80</v>
      </c>
      <c r="I3270" s="17">
        <v>380</v>
      </c>
      <c r="J3270" s="17">
        <v>303</v>
      </c>
      <c r="K3270" s="17">
        <v>77</v>
      </c>
      <c r="L3270" s="17">
        <v>354</v>
      </c>
      <c r="M3270" s="17">
        <v>286</v>
      </c>
      <c r="N3270" s="17">
        <v>68</v>
      </c>
      <c r="O3270" s="17">
        <v>354</v>
      </c>
      <c r="P3270" s="17">
        <v>285</v>
      </c>
      <c r="Q3270" s="17">
        <v>69</v>
      </c>
      <c r="R3270" s="17">
        <v>341</v>
      </c>
      <c r="S3270" s="17">
        <v>278</v>
      </c>
      <c r="T3270" s="17">
        <v>63</v>
      </c>
      <c r="U3270" s="17">
        <v>327</v>
      </c>
      <c r="V3270" s="17">
        <v>265</v>
      </c>
      <c r="W3270" s="17">
        <v>62</v>
      </c>
    </row>
    <row r="3271" spans="4:23" ht="15" customHeight="1" outlineLevel="2" x14ac:dyDescent="0.2">
      <c r="D3271" s="41" t="s">
        <v>1948</v>
      </c>
      <c r="E3271" s="118" t="s">
        <v>1949</v>
      </c>
      <c r="F3271" s="17">
        <v>0</v>
      </c>
      <c r="G3271" s="17">
        <v>0</v>
      </c>
      <c r="H3271" s="17">
        <v>0</v>
      </c>
      <c r="I3271" s="17">
        <v>0</v>
      </c>
      <c r="J3271" s="17">
        <v>0</v>
      </c>
      <c r="K3271" s="17">
        <v>0</v>
      </c>
      <c r="L3271" s="17">
        <v>0</v>
      </c>
      <c r="M3271" s="17">
        <v>0</v>
      </c>
      <c r="N3271" s="17">
        <v>0</v>
      </c>
      <c r="O3271" s="17">
        <v>0</v>
      </c>
      <c r="P3271" s="17">
        <v>0</v>
      </c>
      <c r="Q3271" s="17">
        <v>0</v>
      </c>
      <c r="R3271" s="17">
        <v>0</v>
      </c>
      <c r="S3271" s="17">
        <v>0</v>
      </c>
      <c r="T3271" s="17">
        <v>0</v>
      </c>
      <c r="U3271" s="17">
        <v>0</v>
      </c>
      <c r="V3271" s="17">
        <v>0</v>
      </c>
      <c r="W3271" s="17">
        <v>0</v>
      </c>
    </row>
    <row r="3272" spans="4:23" ht="15" customHeight="1" outlineLevel="2" x14ac:dyDescent="0.2">
      <c r="D3272" s="41" t="s">
        <v>1950</v>
      </c>
      <c r="E3272" s="118" t="s">
        <v>1951</v>
      </c>
      <c r="F3272" s="17">
        <v>0</v>
      </c>
      <c r="G3272" s="17">
        <v>0</v>
      </c>
      <c r="H3272" s="17">
        <v>0</v>
      </c>
      <c r="I3272" s="17">
        <v>0</v>
      </c>
      <c r="J3272" s="17">
        <v>0</v>
      </c>
      <c r="K3272" s="17">
        <v>0</v>
      </c>
      <c r="L3272" s="17">
        <v>0</v>
      </c>
      <c r="M3272" s="17">
        <v>0</v>
      </c>
      <c r="N3272" s="17">
        <v>0</v>
      </c>
      <c r="O3272" s="17">
        <v>0</v>
      </c>
      <c r="P3272" s="17">
        <v>0</v>
      </c>
      <c r="Q3272" s="17">
        <v>0</v>
      </c>
      <c r="R3272" s="17">
        <v>0</v>
      </c>
      <c r="S3272" s="17">
        <v>0</v>
      </c>
      <c r="T3272" s="17">
        <v>0</v>
      </c>
      <c r="U3272" s="17">
        <v>0</v>
      </c>
      <c r="V3272" s="17">
        <v>0</v>
      </c>
      <c r="W3272" s="17">
        <v>0</v>
      </c>
    </row>
    <row r="3273" spans="4:23" ht="15" customHeight="1" outlineLevel="2" x14ac:dyDescent="0.2">
      <c r="D3273" s="41" t="s">
        <v>1952</v>
      </c>
      <c r="E3273" s="118" t="s">
        <v>1953</v>
      </c>
      <c r="F3273" s="17">
        <v>14</v>
      </c>
      <c r="G3273" s="17">
        <v>7</v>
      </c>
      <c r="H3273" s="17">
        <v>7</v>
      </c>
      <c r="I3273" s="17">
        <v>11</v>
      </c>
      <c r="J3273" s="17">
        <v>2</v>
      </c>
      <c r="K3273" s="17">
        <v>9</v>
      </c>
      <c r="L3273" s="17">
        <v>10</v>
      </c>
      <c r="M3273" s="17">
        <v>2</v>
      </c>
      <c r="N3273" s="17">
        <v>8</v>
      </c>
      <c r="O3273" s="17">
        <v>10</v>
      </c>
      <c r="P3273" s="17">
        <v>1</v>
      </c>
      <c r="Q3273" s="17">
        <v>9</v>
      </c>
      <c r="R3273" s="17">
        <v>7</v>
      </c>
      <c r="S3273" s="17">
        <v>1</v>
      </c>
      <c r="T3273" s="17">
        <v>6</v>
      </c>
      <c r="U3273" s="17">
        <v>6</v>
      </c>
      <c r="V3273" s="17">
        <v>1</v>
      </c>
      <c r="W3273" s="17">
        <v>5</v>
      </c>
    </row>
    <row r="3274" spans="4:23" ht="15" customHeight="1" outlineLevel="2" x14ac:dyDescent="0.2">
      <c r="D3274" s="41" t="s">
        <v>1954</v>
      </c>
      <c r="E3274" s="118" t="s">
        <v>1955</v>
      </c>
      <c r="F3274" s="17">
        <v>0</v>
      </c>
      <c r="G3274" s="17">
        <v>0</v>
      </c>
      <c r="H3274" s="17">
        <v>0</v>
      </c>
      <c r="I3274" s="17">
        <v>0</v>
      </c>
      <c r="J3274" s="17">
        <v>0</v>
      </c>
      <c r="K3274" s="17">
        <v>0</v>
      </c>
      <c r="L3274" s="17">
        <v>0</v>
      </c>
      <c r="M3274" s="17">
        <v>0</v>
      </c>
      <c r="N3274" s="17">
        <v>0</v>
      </c>
      <c r="O3274" s="17">
        <v>0</v>
      </c>
      <c r="P3274" s="17">
        <v>0</v>
      </c>
      <c r="Q3274" s="17">
        <v>0</v>
      </c>
      <c r="R3274" s="17">
        <v>0</v>
      </c>
      <c r="S3274" s="17">
        <v>0</v>
      </c>
      <c r="T3274" s="17">
        <v>0</v>
      </c>
      <c r="U3274" s="17">
        <v>0</v>
      </c>
      <c r="V3274" s="17">
        <v>0</v>
      </c>
      <c r="W3274" s="17">
        <v>0</v>
      </c>
    </row>
    <row r="3275" spans="4:23" ht="15" customHeight="1" outlineLevel="2" x14ac:dyDescent="0.2">
      <c r="D3275" s="41" t="s">
        <v>1956</v>
      </c>
      <c r="E3275" s="118" t="s">
        <v>1957</v>
      </c>
      <c r="F3275" s="17">
        <v>0</v>
      </c>
      <c r="G3275" s="17">
        <v>0</v>
      </c>
      <c r="H3275" s="17">
        <v>0</v>
      </c>
      <c r="I3275" s="17">
        <v>0</v>
      </c>
      <c r="J3275" s="17">
        <v>0</v>
      </c>
      <c r="K3275" s="17">
        <v>0</v>
      </c>
      <c r="L3275" s="17">
        <v>0</v>
      </c>
      <c r="M3275" s="17">
        <v>0</v>
      </c>
      <c r="N3275" s="17">
        <v>0</v>
      </c>
      <c r="O3275" s="17">
        <v>0</v>
      </c>
      <c r="P3275" s="17">
        <v>0</v>
      </c>
      <c r="Q3275" s="17">
        <v>0</v>
      </c>
      <c r="R3275" s="17">
        <v>0</v>
      </c>
      <c r="S3275" s="17">
        <v>0</v>
      </c>
      <c r="T3275" s="17">
        <v>0</v>
      </c>
      <c r="U3275" s="17">
        <v>0</v>
      </c>
      <c r="V3275" s="17">
        <v>0</v>
      </c>
      <c r="W3275" s="17">
        <v>0</v>
      </c>
    </row>
    <row r="3276" spans="4:23" ht="15" customHeight="1" outlineLevel="2" x14ac:dyDescent="0.2">
      <c r="D3276" s="41" t="s">
        <v>1958</v>
      </c>
      <c r="E3276" s="118" t="s">
        <v>1959</v>
      </c>
      <c r="F3276" s="17">
        <v>0</v>
      </c>
      <c r="G3276" s="17">
        <v>0</v>
      </c>
      <c r="H3276" s="17">
        <v>0</v>
      </c>
      <c r="I3276" s="17">
        <v>0</v>
      </c>
      <c r="J3276" s="17">
        <v>0</v>
      </c>
      <c r="K3276" s="17">
        <v>0</v>
      </c>
      <c r="L3276" s="17">
        <v>0</v>
      </c>
      <c r="M3276" s="17">
        <v>0</v>
      </c>
      <c r="N3276" s="17">
        <v>0</v>
      </c>
      <c r="O3276" s="17">
        <v>0</v>
      </c>
      <c r="P3276" s="17">
        <v>0</v>
      </c>
      <c r="Q3276" s="17">
        <v>0</v>
      </c>
      <c r="R3276" s="17">
        <v>0</v>
      </c>
      <c r="S3276" s="17">
        <v>0</v>
      </c>
      <c r="T3276" s="17">
        <v>0</v>
      </c>
      <c r="U3276" s="17">
        <v>0</v>
      </c>
      <c r="V3276" s="17">
        <v>0</v>
      </c>
      <c r="W3276" s="17">
        <v>0</v>
      </c>
    </row>
    <row r="3277" spans="4:23" ht="15" customHeight="1" outlineLevel="2" x14ac:dyDescent="0.2">
      <c r="D3277" s="41" t="s">
        <v>1960</v>
      </c>
      <c r="E3277" s="118" t="s">
        <v>1961</v>
      </c>
      <c r="F3277" s="17">
        <v>2</v>
      </c>
      <c r="G3277" s="17">
        <v>0</v>
      </c>
      <c r="H3277" s="17">
        <v>2</v>
      </c>
      <c r="I3277" s="17">
        <v>2</v>
      </c>
      <c r="J3277" s="17">
        <v>1</v>
      </c>
      <c r="K3277" s="17">
        <v>1</v>
      </c>
      <c r="L3277" s="17">
        <v>2</v>
      </c>
      <c r="M3277" s="17">
        <v>1</v>
      </c>
      <c r="N3277" s="17">
        <v>1</v>
      </c>
      <c r="O3277" s="17">
        <v>2</v>
      </c>
      <c r="P3277" s="17">
        <v>0</v>
      </c>
      <c r="Q3277" s="17">
        <v>2</v>
      </c>
      <c r="R3277" s="17">
        <v>2</v>
      </c>
      <c r="S3277" s="17">
        <v>0</v>
      </c>
      <c r="T3277" s="17">
        <v>2</v>
      </c>
      <c r="U3277" s="17">
        <v>3</v>
      </c>
      <c r="V3277" s="17">
        <v>0</v>
      </c>
      <c r="W3277" s="17">
        <v>3</v>
      </c>
    </row>
    <row r="3278" spans="4:23" ht="15" customHeight="1" outlineLevel="2" x14ac:dyDescent="0.2">
      <c r="D3278" s="41" t="s">
        <v>1962</v>
      </c>
      <c r="E3278" s="118" t="s">
        <v>1963</v>
      </c>
      <c r="F3278" s="17">
        <v>0</v>
      </c>
      <c r="G3278" s="17">
        <v>0</v>
      </c>
      <c r="H3278" s="17">
        <v>0</v>
      </c>
      <c r="I3278" s="17">
        <v>0</v>
      </c>
      <c r="J3278" s="17">
        <v>0</v>
      </c>
      <c r="K3278" s="17">
        <v>0</v>
      </c>
      <c r="L3278" s="17">
        <v>0</v>
      </c>
      <c r="M3278" s="17">
        <v>0</v>
      </c>
      <c r="N3278" s="17">
        <v>0</v>
      </c>
      <c r="O3278" s="17">
        <v>0</v>
      </c>
      <c r="P3278" s="17">
        <v>0</v>
      </c>
      <c r="Q3278" s="17">
        <v>0</v>
      </c>
      <c r="R3278" s="17">
        <v>0</v>
      </c>
      <c r="S3278" s="17">
        <v>0</v>
      </c>
      <c r="T3278" s="17">
        <v>0</v>
      </c>
      <c r="U3278" s="17">
        <v>0</v>
      </c>
      <c r="V3278" s="17">
        <v>0</v>
      </c>
      <c r="W3278" s="17">
        <v>0</v>
      </c>
    </row>
    <row r="3279" spans="4:23" ht="15" customHeight="1" outlineLevel="2" x14ac:dyDescent="0.2">
      <c r="D3279" s="41" t="s">
        <v>1964</v>
      </c>
      <c r="E3279" s="118" t="s">
        <v>1965</v>
      </c>
      <c r="F3279" s="17">
        <v>9</v>
      </c>
      <c r="G3279" s="17">
        <v>5</v>
      </c>
      <c r="H3279" s="17">
        <v>4</v>
      </c>
      <c r="I3279" s="17">
        <v>6</v>
      </c>
      <c r="J3279" s="17">
        <v>2</v>
      </c>
      <c r="K3279" s="17">
        <v>4</v>
      </c>
      <c r="L3279" s="17">
        <v>5</v>
      </c>
      <c r="M3279" s="17">
        <v>2</v>
      </c>
      <c r="N3279" s="17">
        <v>3</v>
      </c>
      <c r="O3279" s="17">
        <v>4</v>
      </c>
      <c r="P3279" s="17">
        <v>1</v>
      </c>
      <c r="Q3279" s="17">
        <v>3</v>
      </c>
      <c r="R3279" s="17">
        <v>7</v>
      </c>
      <c r="S3279" s="17">
        <v>2</v>
      </c>
      <c r="T3279" s="17">
        <v>5</v>
      </c>
      <c r="U3279" s="17">
        <v>7</v>
      </c>
      <c r="V3279" s="17">
        <v>2</v>
      </c>
      <c r="W3279" s="17">
        <v>5</v>
      </c>
    </row>
    <row r="3280" spans="4:23" ht="15" customHeight="1" outlineLevel="2" x14ac:dyDescent="0.2">
      <c r="D3280" s="41" t="s">
        <v>1966</v>
      </c>
      <c r="E3280" s="118" t="s">
        <v>1967</v>
      </c>
      <c r="F3280" s="17">
        <v>10</v>
      </c>
      <c r="G3280" s="17">
        <v>8</v>
      </c>
      <c r="H3280" s="17">
        <v>2</v>
      </c>
      <c r="I3280" s="17">
        <v>9</v>
      </c>
      <c r="J3280" s="17">
        <v>8</v>
      </c>
      <c r="K3280" s="17">
        <v>1</v>
      </c>
      <c r="L3280" s="17">
        <v>8</v>
      </c>
      <c r="M3280" s="17">
        <v>7</v>
      </c>
      <c r="N3280" s="17">
        <v>1</v>
      </c>
      <c r="O3280" s="17">
        <v>7</v>
      </c>
      <c r="P3280" s="17">
        <v>6</v>
      </c>
      <c r="Q3280" s="17">
        <v>1</v>
      </c>
      <c r="R3280" s="17">
        <v>5</v>
      </c>
      <c r="S3280" s="17">
        <v>5</v>
      </c>
      <c r="T3280" s="17">
        <v>0</v>
      </c>
      <c r="U3280" s="17">
        <v>4</v>
      </c>
      <c r="V3280" s="17">
        <v>4</v>
      </c>
      <c r="W3280" s="17">
        <v>0</v>
      </c>
    </row>
    <row r="3281" spans="3:28" ht="15" customHeight="1" outlineLevel="1" x14ac:dyDescent="0.2">
      <c r="C3281" s="226" t="s">
        <v>1968</v>
      </c>
      <c r="E3281" s="225" t="s">
        <v>1969</v>
      </c>
      <c r="F3281" s="17">
        <v>659</v>
      </c>
      <c r="G3281" s="17">
        <v>451</v>
      </c>
      <c r="H3281" s="17">
        <v>208</v>
      </c>
      <c r="I3281" s="17">
        <v>584</v>
      </c>
      <c r="J3281" s="17">
        <v>391</v>
      </c>
      <c r="K3281" s="17">
        <v>193</v>
      </c>
      <c r="L3281" s="17">
        <v>547</v>
      </c>
      <c r="M3281" s="17">
        <v>368</v>
      </c>
      <c r="N3281" s="17">
        <v>179</v>
      </c>
      <c r="O3281" s="17">
        <v>554</v>
      </c>
      <c r="P3281" s="17">
        <v>372</v>
      </c>
      <c r="Q3281" s="17">
        <v>182</v>
      </c>
      <c r="R3281" s="17">
        <v>546</v>
      </c>
      <c r="S3281" s="17">
        <v>372</v>
      </c>
      <c r="T3281" s="17">
        <v>174</v>
      </c>
      <c r="U3281" s="17">
        <v>554</v>
      </c>
      <c r="V3281" s="17">
        <v>384</v>
      </c>
      <c r="W3281" s="17">
        <v>170</v>
      </c>
      <c r="AB3281" s="270"/>
    </row>
    <row r="3282" spans="3:28" ht="15" customHeight="1" outlineLevel="2" x14ac:dyDescent="0.2">
      <c r="D3282" s="41" t="s">
        <v>1970</v>
      </c>
      <c r="E3282" s="118" t="s">
        <v>1971</v>
      </c>
      <c r="F3282" s="17">
        <v>266</v>
      </c>
      <c r="G3282" s="17">
        <v>252</v>
      </c>
      <c r="H3282" s="17">
        <v>14</v>
      </c>
      <c r="I3282" s="17">
        <v>251</v>
      </c>
      <c r="J3282" s="17">
        <v>239</v>
      </c>
      <c r="K3282" s="17">
        <v>12</v>
      </c>
      <c r="L3282" s="17">
        <v>243</v>
      </c>
      <c r="M3282" s="17">
        <v>232</v>
      </c>
      <c r="N3282" s="17">
        <v>11</v>
      </c>
      <c r="O3282" s="17">
        <v>246</v>
      </c>
      <c r="P3282" s="17">
        <v>234</v>
      </c>
      <c r="Q3282" s="17">
        <v>12</v>
      </c>
      <c r="R3282" s="17">
        <v>252</v>
      </c>
      <c r="S3282" s="17">
        <v>241</v>
      </c>
      <c r="T3282" s="17">
        <v>11</v>
      </c>
      <c r="U3282" s="17">
        <v>257</v>
      </c>
      <c r="V3282" s="17">
        <v>244</v>
      </c>
      <c r="W3282" s="17">
        <v>13</v>
      </c>
    </row>
    <row r="3283" spans="3:28" ht="15" customHeight="1" outlineLevel="2" x14ac:dyDescent="0.2">
      <c r="D3283" s="41" t="s">
        <v>1972</v>
      </c>
      <c r="E3283" s="118" t="s">
        <v>1973</v>
      </c>
      <c r="F3283" s="17">
        <v>4</v>
      </c>
      <c r="G3283" s="17">
        <v>3</v>
      </c>
      <c r="H3283" s="17">
        <v>1</v>
      </c>
      <c r="I3283" s="17">
        <v>2</v>
      </c>
      <c r="J3283" s="17">
        <v>1</v>
      </c>
      <c r="K3283" s="17">
        <v>1</v>
      </c>
      <c r="L3283" s="17">
        <v>2</v>
      </c>
      <c r="M3283" s="17">
        <v>1</v>
      </c>
      <c r="N3283" s="17">
        <v>1</v>
      </c>
      <c r="O3283" s="17">
        <v>4</v>
      </c>
      <c r="P3283" s="17">
        <v>2</v>
      </c>
      <c r="Q3283" s="17">
        <v>2</v>
      </c>
      <c r="R3283" s="17">
        <v>2</v>
      </c>
      <c r="S3283" s="17">
        <v>0</v>
      </c>
      <c r="T3283" s="17">
        <v>2</v>
      </c>
      <c r="U3283" s="17">
        <v>2</v>
      </c>
      <c r="V3283" s="17">
        <v>0</v>
      </c>
      <c r="W3283" s="17">
        <v>2</v>
      </c>
    </row>
    <row r="3284" spans="3:28" ht="15" customHeight="1" outlineLevel="2" x14ac:dyDescent="0.2">
      <c r="D3284" s="41" t="s">
        <v>1974</v>
      </c>
      <c r="E3284" s="118" t="s">
        <v>1975</v>
      </c>
      <c r="F3284" s="17">
        <v>79</v>
      </c>
      <c r="G3284" s="17">
        <v>77</v>
      </c>
      <c r="H3284" s="17">
        <v>2</v>
      </c>
      <c r="I3284" s="17">
        <v>70</v>
      </c>
      <c r="J3284" s="17">
        <v>68</v>
      </c>
      <c r="K3284" s="17">
        <v>2</v>
      </c>
      <c r="L3284" s="17">
        <v>66</v>
      </c>
      <c r="M3284" s="17">
        <v>64</v>
      </c>
      <c r="N3284" s="17">
        <v>2</v>
      </c>
      <c r="O3284" s="17">
        <v>72</v>
      </c>
      <c r="P3284" s="17">
        <v>70</v>
      </c>
      <c r="Q3284" s="17">
        <v>2</v>
      </c>
      <c r="R3284" s="17">
        <v>67</v>
      </c>
      <c r="S3284" s="17">
        <v>64</v>
      </c>
      <c r="T3284" s="17">
        <v>3</v>
      </c>
      <c r="U3284" s="17">
        <v>72</v>
      </c>
      <c r="V3284" s="17">
        <v>70</v>
      </c>
      <c r="W3284" s="17">
        <v>2</v>
      </c>
    </row>
    <row r="3285" spans="3:28" ht="15" customHeight="1" outlineLevel="2" x14ac:dyDescent="0.2">
      <c r="D3285" s="41" t="s">
        <v>1976</v>
      </c>
      <c r="E3285" s="118" t="s">
        <v>1977</v>
      </c>
      <c r="F3285" s="17">
        <v>0</v>
      </c>
      <c r="G3285" s="17">
        <v>0</v>
      </c>
      <c r="H3285" s="17">
        <v>0</v>
      </c>
      <c r="I3285" s="17">
        <v>0</v>
      </c>
      <c r="J3285" s="17">
        <v>0</v>
      </c>
      <c r="K3285" s="17">
        <v>0</v>
      </c>
      <c r="L3285" s="17">
        <v>0</v>
      </c>
      <c r="M3285" s="17">
        <v>0</v>
      </c>
      <c r="N3285" s="17">
        <v>0</v>
      </c>
      <c r="O3285" s="17">
        <v>0</v>
      </c>
      <c r="P3285" s="17">
        <v>0</v>
      </c>
      <c r="Q3285" s="17">
        <v>0</v>
      </c>
      <c r="R3285" s="17">
        <v>0</v>
      </c>
      <c r="S3285" s="17">
        <v>0</v>
      </c>
      <c r="T3285" s="17">
        <v>0</v>
      </c>
      <c r="U3285" s="17">
        <v>0</v>
      </c>
      <c r="V3285" s="17">
        <v>0</v>
      </c>
      <c r="W3285" s="17">
        <v>0</v>
      </c>
    </row>
    <row r="3286" spans="3:28" ht="15" customHeight="1" outlineLevel="2" x14ac:dyDescent="0.2">
      <c r="D3286" s="41" t="s">
        <v>1978</v>
      </c>
      <c r="E3286" s="118" t="s">
        <v>1979</v>
      </c>
      <c r="F3286" s="17">
        <v>0</v>
      </c>
      <c r="G3286" s="17">
        <v>0</v>
      </c>
      <c r="H3286" s="17">
        <v>0</v>
      </c>
      <c r="I3286" s="17">
        <v>0</v>
      </c>
      <c r="J3286" s="17">
        <v>0</v>
      </c>
      <c r="K3286" s="17">
        <v>0</v>
      </c>
      <c r="L3286" s="17">
        <v>0</v>
      </c>
      <c r="M3286" s="17">
        <v>0</v>
      </c>
      <c r="N3286" s="17">
        <v>0</v>
      </c>
      <c r="O3286" s="17">
        <v>0</v>
      </c>
      <c r="P3286" s="17">
        <v>0</v>
      </c>
      <c r="Q3286" s="17">
        <v>0</v>
      </c>
      <c r="R3286" s="17">
        <v>0</v>
      </c>
      <c r="S3286" s="17">
        <v>0</v>
      </c>
      <c r="T3286" s="17">
        <v>0</v>
      </c>
      <c r="U3286" s="17">
        <v>0</v>
      </c>
      <c r="V3286" s="17">
        <v>0</v>
      </c>
      <c r="W3286" s="17">
        <v>0</v>
      </c>
    </row>
    <row r="3287" spans="3:28" ht="15" customHeight="1" outlineLevel="2" x14ac:dyDescent="0.2">
      <c r="D3287" s="41" t="s">
        <v>1980</v>
      </c>
      <c r="E3287" s="118" t="s">
        <v>1981</v>
      </c>
      <c r="F3287" s="17">
        <v>2</v>
      </c>
      <c r="G3287" s="17">
        <v>0</v>
      </c>
      <c r="H3287" s="17">
        <v>2</v>
      </c>
      <c r="I3287" s="17">
        <v>2</v>
      </c>
      <c r="J3287" s="17">
        <v>0</v>
      </c>
      <c r="K3287" s="17">
        <v>2</v>
      </c>
      <c r="L3287" s="17">
        <v>2</v>
      </c>
      <c r="M3287" s="17">
        <v>0</v>
      </c>
      <c r="N3287" s="17">
        <v>2</v>
      </c>
      <c r="O3287" s="17">
        <v>2</v>
      </c>
      <c r="P3287" s="17">
        <v>0</v>
      </c>
      <c r="Q3287" s="17">
        <v>2</v>
      </c>
      <c r="R3287" s="17">
        <v>2</v>
      </c>
      <c r="S3287" s="17">
        <v>0</v>
      </c>
      <c r="T3287" s="17">
        <v>2</v>
      </c>
      <c r="U3287" s="17">
        <v>2</v>
      </c>
      <c r="V3287" s="17">
        <v>0</v>
      </c>
      <c r="W3287" s="17">
        <v>2</v>
      </c>
    </row>
    <row r="3288" spans="3:28" ht="15" customHeight="1" outlineLevel="2" x14ac:dyDescent="0.2">
      <c r="D3288" s="41" t="s">
        <v>1982</v>
      </c>
      <c r="E3288" s="118" t="s">
        <v>1983</v>
      </c>
      <c r="F3288" s="17">
        <v>5</v>
      </c>
      <c r="G3288" s="17">
        <v>0</v>
      </c>
      <c r="H3288" s="17">
        <v>5</v>
      </c>
      <c r="I3288" s="17">
        <v>4</v>
      </c>
      <c r="J3288" s="17">
        <v>0</v>
      </c>
      <c r="K3288" s="17">
        <v>4</v>
      </c>
      <c r="L3288" s="17">
        <v>3</v>
      </c>
      <c r="M3288" s="17">
        <v>0</v>
      </c>
      <c r="N3288" s="17">
        <v>3</v>
      </c>
      <c r="O3288" s="17">
        <v>4</v>
      </c>
      <c r="P3288" s="17">
        <v>0</v>
      </c>
      <c r="Q3288" s="17">
        <v>4</v>
      </c>
      <c r="R3288" s="17">
        <v>2</v>
      </c>
      <c r="S3288" s="17">
        <v>0</v>
      </c>
      <c r="T3288" s="17">
        <v>2</v>
      </c>
      <c r="U3288" s="17">
        <v>1</v>
      </c>
      <c r="V3288" s="17">
        <v>0</v>
      </c>
      <c r="W3288" s="17">
        <v>1</v>
      </c>
    </row>
    <row r="3289" spans="3:28" ht="15" customHeight="1" outlineLevel="2" x14ac:dyDescent="0.2">
      <c r="D3289" s="41" t="s">
        <v>1984</v>
      </c>
      <c r="E3289" s="118" t="s">
        <v>1985</v>
      </c>
      <c r="F3289" s="17">
        <v>3</v>
      </c>
      <c r="G3289" s="17">
        <v>2</v>
      </c>
      <c r="H3289" s="17">
        <v>1</v>
      </c>
      <c r="I3289" s="17">
        <v>4</v>
      </c>
      <c r="J3289" s="17">
        <v>3</v>
      </c>
      <c r="K3289" s="17">
        <v>1</v>
      </c>
      <c r="L3289" s="17">
        <v>1</v>
      </c>
      <c r="M3289" s="17">
        <v>0</v>
      </c>
      <c r="N3289" s="17">
        <v>1</v>
      </c>
      <c r="O3289" s="17">
        <v>1</v>
      </c>
      <c r="P3289" s="17">
        <v>0</v>
      </c>
      <c r="Q3289" s="17">
        <v>1</v>
      </c>
      <c r="R3289" s="17">
        <v>0</v>
      </c>
      <c r="S3289" s="17">
        <v>0</v>
      </c>
      <c r="T3289" s="17">
        <v>0</v>
      </c>
      <c r="U3289" s="17">
        <v>0</v>
      </c>
      <c r="V3289" s="17">
        <v>0</v>
      </c>
      <c r="W3289" s="17">
        <v>0</v>
      </c>
    </row>
    <row r="3290" spans="3:28" ht="15" customHeight="1" outlineLevel="2" x14ac:dyDescent="0.2">
      <c r="D3290" s="41" t="s">
        <v>1986</v>
      </c>
      <c r="E3290" s="118" t="s">
        <v>1987</v>
      </c>
      <c r="F3290" s="17">
        <v>1</v>
      </c>
      <c r="G3290" s="17">
        <v>0</v>
      </c>
      <c r="H3290" s="17">
        <v>1</v>
      </c>
      <c r="I3290" s="17">
        <v>1</v>
      </c>
      <c r="J3290" s="17">
        <v>0</v>
      </c>
      <c r="K3290" s="17">
        <v>1</v>
      </c>
      <c r="L3290" s="17">
        <v>1</v>
      </c>
      <c r="M3290" s="17">
        <v>0</v>
      </c>
      <c r="N3290" s="17">
        <v>1</v>
      </c>
      <c r="O3290" s="17">
        <v>1</v>
      </c>
      <c r="P3290" s="17">
        <v>0</v>
      </c>
      <c r="Q3290" s="17">
        <v>1</v>
      </c>
      <c r="R3290" s="17">
        <v>1</v>
      </c>
      <c r="S3290" s="17">
        <v>0</v>
      </c>
      <c r="T3290" s="17">
        <v>1</v>
      </c>
      <c r="U3290" s="17">
        <v>1</v>
      </c>
      <c r="V3290" s="17">
        <v>0</v>
      </c>
      <c r="W3290" s="17">
        <v>1</v>
      </c>
    </row>
    <row r="3291" spans="3:28" ht="15" customHeight="1" outlineLevel="2" x14ac:dyDescent="0.2">
      <c r="D3291" s="41" t="s">
        <v>1988</v>
      </c>
      <c r="E3291" s="118" t="s">
        <v>1989</v>
      </c>
      <c r="F3291" s="17">
        <v>0</v>
      </c>
      <c r="G3291" s="17">
        <v>0</v>
      </c>
      <c r="H3291" s="17">
        <v>0</v>
      </c>
      <c r="I3291" s="17">
        <v>0</v>
      </c>
      <c r="J3291" s="17">
        <v>0</v>
      </c>
      <c r="K3291" s="17">
        <v>0</v>
      </c>
      <c r="L3291" s="17">
        <v>0</v>
      </c>
      <c r="M3291" s="17">
        <v>0</v>
      </c>
      <c r="N3291" s="17">
        <v>0</v>
      </c>
      <c r="O3291" s="17">
        <v>0</v>
      </c>
      <c r="P3291" s="17">
        <v>0</v>
      </c>
      <c r="Q3291" s="17">
        <v>0</v>
      </c>
      <c r="R3291" s="17">
        <v>0</v>
      </c>
      <c r="S3291" s="17">
        <v>0</v>
      </c>
      <c r="T3291" s="17">
        <v>0</v>
      </c>
      <c r="U3291" s="17">
        <v>0</v>
      </c>
      <c r="V3291" s="17">
        <v>0</v>
      </c>
      <c r="W3291" s="17">
        <v>0</v>
      </c>
    </row>
    <row r="3292" spans="3:28" ht="15" customHeight="1" outlineLevel="2" x14ac:dyDescent="0.2">
      <c r="D3292" s="41" t="s">
        <v>1990</v>
      </c>
      <c r="E3292" s="118" t="s">
        <v>1991</v>
      </c>
      <c r="F3292" s="17">
        <v>7</v>
      </c>
      <c r="G3292" s="17">
        <v>0</v>
      </c>
      <c r="H3292" s="17">
        <v>7</v>
      </c>
      <c r="I3292" s="17">
        <v>9</v>
      </c>
      <c r="J3292" s="17">
        <v>0</v>
      </c>
      <c r="K3292" s="17">
        <v>9</v>
      </c>
      <c r="L3292" s="17">
        <v>3</v>
      </c>
      <c r="M3292" s="17">
        <v>0</v>
      </c>
      <c r="N3292" s="17">
        <v>3</v>
      </c>
      <c r="O3292" s="17">
        <v>4</v>
      </c>
      <c r="P3292" s="17">
        <v>0</v>
      </c>
      <c r="Q3292" s="17">
        <v>4</v>
      </c>
      <c r="R3292" s="17">
        <v>4</v>
      </c>
      <c r="S3292" s="17">
        <v>0</v>
      </c>
      <c r="T3292" s="17">
        <v>4</v>
      </c>
      <c r="U3292" s="17">
        <v>4</v>
      </c>
      <c r="V3292" s="17">
        <v>0</v>
      </c>
      <c r="W3292" s="17">
        <v>4</v>
      </c>
    </row>
    <row r="3293" spans="3:28" ht="15" customHeight="1" outlineLevel="2" x14ac:dyDescent="0.2">
      <c r="D3293" s="41" t="s">
        <v>1992</v>
      </c>
      <c r="E3293" s="118" t="s">
        <v>1993</v>
      </c>
      <c r="F3293" s="17">
        <v>11</v>
      </c>
      <c r="G3293" s="17">
        <v>0</v>
      </c>
      <c r="H3293" s="17">
        <v>11</v>
      </c>
      <c r="I3293" s="17">
        <v>10</v>
      </c>
      <c r="J3293" s="17">
        <v>0</v>
      </c>
      <c r="K3293" s="17">
        <v>10</v>
      </c>
      <c r="L3293" s="17">
        <v>9</v>
      </c>
      <c r="M3293" s="17">
        <v>0</v>
      </c>
      <c r="N3293" s="17">
        <v>9</v>
      </c>
      <c r="O3293" s="17">
        <v>9</v>
      </c>
      <c r="P3293" s="17">
        <v>0</v>
      </c>
      <c r="Q3293" s="17">
        <v>9</v>
      </c>
      <c r="R3293" s="17">
        <v>9</v>
      </c>
      <c r="S3293" s="17">
        <v>0</v>
      </c>
      <c r="T3293" s="17">
        <v>9</v>
      </c>
      <c r="U3293" s="17">
        <v>9</v>
      </c>
      <c r="V3293" s="17">
        <v>0</v>
      </c>
      <c r="W3293" s="17">
        <v>9</v>
      </c>
    </row>
    <row r="3294" spans="3:28" ht="15" customHeight="1" outlineLevel="2" x14ac:dyDescent="0.2">
      <c r="D3294" s="41" t="s">
        <v>1994</v>
      </c>
      <c r="E3294" s="118" t="s">
        <v>1995</v>
      </c>
      <c r="F3294" s="17">
        <v>7</v>
      </c>
      <c r="G3294" s="17">
        <v>3</v>
      </c>
      <c r="H3294" s="17">
        <v>4</v>
      </c>
      <c r="I3294" s="17">
        <v>5</v>
      </c>
      <c r="J3294" s="17">
        <v>0</v>
      </c>
      <c r="K3294" s="17">
        <v>5</v>
      </c>
      <c r="L3294" s="17">
        <v>6</v>
      </c>
      <c r="M3294" s="17">
        <v>0</v>
      </c>
      <c r="N3294" s="17">
        <v>6</v>
      </c>
      <c r="O3294" s="17">
        <v>6</v>
      </c>
      <c r="P3294" s="17">
        <v>0</v>
      </c>
      <c r="Q3294" s="17">
        <v>6</v>
      </c>
      <c r="R3294" s="17">
        <v>6</v>
      </c>
      <c r="S3294" s="17">
        <v>0</v>
      </c>
      <c r="T3294" s="17">
        <v>6</v>
      </c>
      <c r="U3294" s="17">
        <v>6</v>
      </c>
      <c r="V3294" s="17">
        <v>0</v>
      </c>
      <c r="W3294" s="17">
        <v>6</v>
      </c>
    </row>
    <row r="3295" spans="3:28" ht="15" customHeight="1" outlineLevel="2" x14ac:dyDescent="0.2">
      <c r="D3295" s="41" t="s">
        <v>1996</v>
      </c>
      <c r="E3295" s="118" t="s">
        <v>1997</v>
      </c>
      <c r="F3295" s="17">
        <v>37</v>
      </c>
      <c r="G3295" s="17">
        <v>12</v>
      </c>
      <c r="H3295" s="17">
        <v>25</v>
      </c>
      <c r="I3295" s="17">
        <v>27</v>
      </c>
      <c r="J3295" s="17">
        <v>6</v>
      </c>
      <c r="K3295" s="17">
        <v>21</v>
      </c>
      <c r="L3295" s="17">
        <v>27</v>
      </c>
      <c r="M3295" s="17">
        <v>7</v>
      </c>
      <c r="N3295" s="17">
        <v>20</v>
      </c>
      <c r="O3295" s="17">
        <v>28</v>
      </c>
      <c r="P3295" s="17">
        <v>10</v>
      </c>
      <c r="Q3295" s="17">
        <v>18</v>
      </c>
      <c r="R3295" s="17">
        <v>28</v>
      </c>
      <c r="S3295" s="17">
        <v>9</v>
      </c>
      <c r="T3295" s="17">
        <v>19</v>
      </c>
      <c r="U3295" s="17">
        <v>26</v>
      </c>
      <c r="V3295" s="17">
        <v>8</v>
      </c>
      <c r="W3295" s="17">
        <v>18</v>
      </c>
    </row>
    <row r="3296" spans="3:28" ht="15" customHeight="1" outlineLevel="2" x14ac:dyDescent="0.2">
      <c r="D3296" s="41" t="s">
        <v>1998</v>
      </c>
      <c r="E3296" s="118" t="s">
        <v>1999</v>
      </c>
      <c r="F3296" s="17">
        <v>0</v>
      </c>
      <c r="G3296" s="17">
        <v>0</v>
      </c>
      <c r="H3296" s="17">
        <v>0</v>
      </c>
      <c r="I3296" s="17">
        <v>0</v>
      </c>
      <c r="J3296" s="17">
        <v>0</v>
      </c>
      <c r="K3296" s="17">
        <v>0</v>
      </c>
      <c r="L3296" s="17">
        <v>0</v>
      </c>
      <c r="M3296" s="17">
        <v>0</v>
      </c>
      <c r="N3296" s="17">
        <v>0</v>
      </c>
      <c r="O3296" s="17">
        <v>1</v>
      </c>
      <c r="P3296" s="17">
        <v>0</v>
      </c>
      <c r="Q3296" s="17">
        <v>1</v>
      </c>
      <c r="R3296" s="17">
        <v>1</v>
      </c>
      <c r="S3296" s="17">
        <v>0</v>
      </c>
      <c r="T3296" s="17">
        <v>1</v>
      </c>
      <c r="U3296" s="17">
        <v>1</v>
      </c>
      <c r="V3296" s="17">
        <v>0</v>
      </c>
      <c r="W3296" s="17">
        <v>1</v>
      </c>
    </row>
    <row r="3297" spans="3:28" ht="15" customHeight="1" outlineLevel="2" x14ac:dyDescent="0.2">
      <c r="D3297" s="41" t="s">
        <v>2000</v>
      </c>
      <c r="E3297" s="118" t="s">
        <v>2001</v>
      </c>
      <c r="F3297" s="17">
        <v>99</v>
      </c>
      <c r="G3297" s="17">
        <v>69</v>
      </c>
      <c r="H3297" s="17">
        <v>30</v>
      </c>
      <c r="I3297" s="17">
        <v>86</v>
      </c>
      <c r="J3297" s="17">
        <v>56</v>
      </c>
      <c r="K3297" s="17">
        <v>30</v>
      </c>
      <c r="L3297" s="17">
        <v>71</v>
      </c>
      <c r="M3297" s="17">
        <v>42</v>
      </c>
      <c r="N3297" s="17">
        <v>29</v>
      </c>
      <c r="O3297" s="17">
        <v>62</v>
      </c>
      <c r="P3297" s="17">
        <v>35</v>
      </c>
      <c r="Q3297" s="17">
        <v>27</v>
      </c>
      <c r="R3297" s="17">
        <v>64</v>
      </c>
      <c r="S3297" s="17">
        <v>42</v>
      </c>
      <c r="T3297" s="17">
        <v>22</v>
      </c>
      <c r="U3297" s="17">
        <v>66</v>
      </c>
      <c r="V3297" s="17">
        <v>48</v>
      </c>
      <c r="W3297" s="17">
        <v>18</v>
      </c>
    </row>
    <row r="3298" spans="3:28" ht="15" customHeight="1" outlineLevel="2" x14ac:dyDescent="0.2">
      <c r="D3298" s="41" t="s">
        <v>2002</v>
      </c>
      <c r="E3298" s="118" t="s">
        <v>2003</v>
      </c>
      <c r="F3298" s="17">
        <v>4</v>
      </c>
      <c r="G3298" s="17">
        <v>2</v>
      </c>
      <c r="H3298" s="17">
        <v>2</v>
      </c>
      <c r="I3298" s="17">
        <v>2</v>
      </c>
      <c r="J3298" s="17">
        <v>0</v>
      </c>
      <c r="K3298" s="17">
        <v>2</v>
      </c>
      <c r="L3298" s="17">
        <v>2</v>
      </c>
      <c r="M3298" s="17">
        <v>0</v>
      </c>
      <c r="N3298" s="17">
        <v>2</v>
      </c>
      <c r="O3298" s="17">
        <v>2</v>
      </c>
      <c r="P3298" s="17">
        <v>0</v>
      </c>
      <c r="Q3298" s="17">
        <v>2</v>
      </c>
      <c r="R3298" s="17">
        <v>2</v>
      </c>
      <c r="S3298" s="17">
        <v>0</v>
      </c>
      <c r="T3298" s="17">
        <v>2</v>
      </c>
      <c r="U3298" s="17">
        <v>2</v>
      </c>
      <c r="V3298" s="17">
        <v>0</v>
      </c>
      <c r="W3298" s="17">
        <v>2</v>
      </c>
    </row>
    <row r="3299" spans="3:28" ht="15" customHeight="1" outlineLevel="2" x14ac:dyDescent="0.2">
      <c r="D3299" s="41" t="s">
        <v>2004</v>
      </c>
      <c r="E3299" s="118" t="s">
        <v>2005</v>
      </c>
      <c r="F3299" s="17">
        <v>0</v>
      </c>
      <c r="G3299" s="17">
        <v>0</v>
      </c>
      <c r="H3299" s="17">
        <v>0</v>
      </c>
      <c r="I3299" s="17">
        <v>0</v>
      </c>
      <c r="J3299" s="17">
        <v>0</v>
      </c>
      <c r="K3299" s="17">
        <v>0</v>
      </c>
      <c r="L3299" s="17">
        <v>0</v>
      </c>
      <c r="M3299" s="17">
        <v>0</v>
      </c>
      <c r="N3299" s="17">
        <v>0</v>
      </c>
      <c r="O3299" s="17">
        <v>0</v>
      </c>
      <c r="P3299" s="17">
        <v>0</v>
      </c>
      <c r="Q3299" s="17">
        <v>0</v>
      </c>
      <c r="R3299" s="17">
        <v>0</v>
      </c>
      <c r="S3299" s="17">
        <v>0</v>
      </c>
      <c r="T3299" s="17">
        <v>0</v>
      </c>
      <c r="U3299" s="17">
        <v>0</v>
      </c>
      <c r="V3299" s="17">
        <v>0</v>
      </c>
      <c r="W3299" s="17">
        <v>0</v>
      </c>
    </row>
    <row r="3300" spans="3:28" ht="15" customHeight="1" outlineLevel="2" x14ac:dyDescent="0.2">
      <c r="D3300" s="41" t="s">
        <v>2006</v>
      </c>
      <c r="E3300" s="118" t="s">
        <v>2007</v>
      </c>
      <c r="F3300" s="17">
        <v>0</v>
      </c>
      <c r="G3300" s="17">
        <v>0</v>
      </c>
      <c r="H3300" s="17">
        <v>0</v>
      </c>
      <c r="I3300" s="17">
        <v>0</v>
      </c>
      <c r="J3300" s="17">
        <v>0</v>
      </c>
      <c r="K3300" s="17">
        <v>0</v>
      </c>
      <c r="L3300" s="17">
        <v>0</v>
      </c>
      <c r="M3300" s="17">
        <v>0</v>
      </c>
      <c r="N3300" s="17">
        <v>0</v>
      </c>
      <c r="O3300" s="17">
        <v>0</v>
      </c>
      <c r="P3300" s="17">
        <v>0</v>
      </c>
      <c r="Q3300" s="17">
        <v>0</v>
      </c>
      <c r="R3300" s="17">
        <v>0</v>
      </c>
      <c r="S3300" s="17">
        <v>0</v>
      </c>
      <c r="T3300" s="17">
        <v>0</v>
      </c>
      <c r="U3300" s="17">
        <v>0</v>
      </c>
      <c r="V3300" s="17">
        <v>0</v>
      </c>
      <c r="W3300" s="17">
        <v>0</v>
      </c>
    </row>
    <row r="3301" spans="3:28" ht="15" customHeight="1" outlineLevel="2" x14ac:dyDescent="0.2">
      <c r="D3301" s="41" t="s">
        <v>2008</v>
      </c>
      <c r="E3301" s="118" t="s">
        <v>2009</v>
      </c>
      <c r="F3301" s="17">
        <v>1</v>
      </c>
      <c r="G3301" s="17">
        <v>0</v>
      </c>
      <c r="H3301" s="17">
        <v>1</v>
      </c>
      <c r="I3301" s="17">
        <v>1</v>
      </c>
      <c r="J3301" s="17">
        <v>0</v>
      </c>
      <c r="K3301" s="17">
        <v>1</v>
      </c>
      <c r="L3301" s="17">
        <v>1</v>
      </c>
      <c r="M3301" s="17">
        <v>0</v>
      </c>
      <c r="N3301" s="17">
        <v>1</v>
      </c>
      <c r="O3301" s="17">
        <v>1</v>
      </c>
      <c r="P3301" s="17">
        <v>0</v>
      </c>
      <c r="Q3301" s="17">
        <v>1</v>
      </c>
      <c r="R3301" s="17">
        <v>1</v>
      </c>
      <c r="S3301" s="17">
        <v>0</v>
      </c>
      <c r="T3301" s="17">
        <v>1</v>
      </c>
      <c r="U3301" s="17">
        <v>1</v>
      </c>
      <c r="V3301" s="17">
        <v>0</v>
      </c>
      <c r="W3301" s="17">
        <v>1</v>
      </c>
    </row>
    <row r="3302" spans="3:28" ht="15" customHeight="1" outlineLevel="2" x14ac:dyDescent="0.2">
      <c r="D3302" s="41" t="s">
        <v>2010</v>
      </c>
      <c r="E3302" s="118" t="s">
        <v>2011</v>
      </c>
      <c r="F3302" s="17">
        <v>104</v>
      </c>
      <c r="G3302" s="17">
        <v>24</v>
      </c>
      <c r="H3302" s="17">
        <v>80</v>
      </c>
      <c r="I3302" s="17">
        <v>87</v>
      </c>
      <c r="J3302" s="17">
        <v>15</v>
      </c>
      <c r="K3302" s="17">
        <v>72</v>
      </c>
      <c r="L3302" s="17">
        <v>85</v>
      </c>
      <c r="M3302" s="17">
        <v>18</v>
      </c>
      <c r="N3302" s="17">
        <v>67</v>
      </c>
      <c r="O3302" s="17">
        <v>85</v>
      </c>
      <c r="P3302" s="17">
        <v>15</v>
      </c>
      <c r="Q3302" s="17">
        <v>70</v>
      </c>
      <c r="R3302" s="17">
        <v>81</v>
      </c>
      <c r="S3302" s="17">
        <v>12</v>
      </c>
      <c r="T3302" s="17">
        <v>69</v>
      </c>
      <c r="U3302" s="17">
        <v>79</v>
      </c>
      <c r="V3302" s="17">
        <v>9</v>
      </c>
      <c r="W3302" s="17">
        <v>70</v>
      </c>
    </row>
    <row r="3303" spans="3:28" ht="15" customHeight="1" outlineLevel="2" x14ac:dyDescent="0.2">
      <c r="D3303" s="41" t="s">
        <v>2012</v>
      </c>
      <c r="E3303" s="118" t="s">
        <v>2013</v>
      </c>
      <c r="F3303" s="17">
        <v>29</v>
      </c>
      <c r="G3303" s="17">
        <v>7</v>
      </c>
      <c r="H3303" s="17">
        <v>22</v>
      </c>
      <c r="I3303" s="17">
        <v>23</v>
      </c>
      <c r="J3303" s="17">
        <v>3</v>
      </c>
      <c r="K3303" s="17">
        <v>20</v>
      </c>
      <c r="L3303" s="17">
        <v>25</v>
      </c>
      <c r="M3303" s="17">
        <v>4</v>
      </c>
      <c r="N3303" s="17">
        <v>21</v>
      </c>
      <c r="O3303" s="17">
        <v>26</v>
      </c>
      <c r="P3303" s="17">
        <v>6</v>
      </c>
      <c r="Q3303" s="17">
        <v>20</v>
      </c>
      <c r="R3303" s="17">
        <v>24</v>
      </c>
      <c r="S3303" s="17">
        <v>4</v>
      </c>
      <c r="T3303" s="17">
        <v>20</v>
      </c>
      <c r="U3303" s="17">
        <v>25</v>
      </c>
      <c r="V3303" s="17">
        <v>5</v>
      </c>
      <c r="W3303" s="17">
        <v>20</v>
      </c>
    </row>
    <row r="3304" spans="3:28" ht="15" customHeight="1" outlineLevel="2" x14ac:dyDescent="0.2">
      <c r="D3304" s="41" t="s">
        <v>2014</v>
      </c>
      <c r="E3304" s="118" t="s">
        <v>2015</v>
      </c>
      <c r="F3304" s="17">
        <v>0</v>
      </c>
      <c r="G3304" s="17">
        <v>0</v>
      </c>
      <c r="H3304" s="17">
        <v>0</v>
      </c>
      <c r="I3304" s="17">
        <v>0</v>
      </c>
      <c r="J3304" s="17">
        <v>0</v>
      </c>
      <c r="K3304" s="17">
        <v>0</v>
      </c>
      <c r="L3304" s="17">
        <v>0</v>
      </c>
      <c r="M3304" s="17">
        <v>0</v>
      </c>
      <c r="N3304" s="17">
        <v>0</v>
      </c>
      <c r="O3304" s="17">
        <v>0</v>
      </c>
      <c r="P3304" s="17">
        <v>0</v>
      </c>
      <c r="Q3304" s="17">
        <v>0</v>
      </c>
      <c r="R3304" s="17">
        <v>0</v>
      </c>
      <c r="S3304" s="17">
        <v>0</v>
      </c>
      <c r="T3304" s="17">
        <v>0</v>
      </c>
      <c r="U3304" s="17">
        <v>0</v>
      </c>
      <c r="V3304" s="17">
        <v>0</v>
      </c>
      <c r="W3304" s="17">
        <v>0</v>
      </c>
    </row>
    <row r="3305" spans="3:28" ht="15" customHeight="1" outlineLevel="1" x14ac:dyDescent="0.2">
      <c r="C3305" s="226" t="s">
        <v>2016</v>
      </c>
      <c r="E3305" s="225" t="s">
        <v>2017</v>
      </c>
      <c r="F3305" s="17">
        <v>613</v>
      </c>
      <c r="G3305" s="17">
        <v>404</v>
      </c>
      <c r="H3305" s="17">
        <v>209</v>
      </c>
      <c r="I3305" s="17">
        <v>587</v>
      </c>
      <c r="J3305" s="17">
        <v>376</v>
      </c>
      <c r="K3305" s="17">
        <v>211</v>
      </c>
      <c r="L3305" s="17">
        <v>563</v>
      </c>
      <c r="M3305" s="17">
        <v>370</v>
      </c>
      <c r="N3305" s="17">
        <v>193</v>
      </c>
      <c r="O3305" s="17">
        <v>556</v>
      </c>
      <c r="P3305" s="17">
        <v>367</v>
      </c>
      <c r="Q3305" s="17">
        <v>189</v>
      </c>
      <c r="R3305" s="17">
        <v>543</v>
      </c>
      <c r="S3305" s="17">
        <v>359</v>
      </c>
      <c r="T3305" s="17">
        <v>184</v>
      </c>
      <c r="U3305" s="17">
        <v>538</v>
      </c>
      <c r="V3305" s="17">
        <v>359</v>
      </c>
      <c r="W3305" s="17">
        <v>179</v>
      </c>
      <c r="AB3305" s="270"/>
    </row>
    <row r="3306" spans="3:28" ht="15" customHeight="1" outlineLevel="2" x14ac:dyDescent="0.2">
      <c r="D3306" s="41" t="s">
        <v>2018</v>
      </c>
      <c r="E3306" s="118" t="s">
        <v>2019</v>
      </c>
      <c r="F3306" s="17">
        <v>9</v>
      </c>
      <c r="G3306" s="17">
        <v>0</v>
      </c>
      <c r="H3306" s="17">
        <v>9</v>
      </c>
      <c r="I3306" s="17">
        <v>9</v>
      </c>
      <c r="J3306" s="17">
        <v>0</v>
      </c>
      <c r="K3306" s="17">
        <v>9</v>
      </c>
      <c r="L3306" s="17">
        <v>7</v>
      </c>
      <c r="M3306" s="17">
        <v>0</v>
      </c>
      <c r="N3306" s="17">
        <v>7</v>
      </c>
      <c r="O3306" s="17">
        <v>7</v>
      </c>
      <c r="P3306" s="17">
        <v>0</v>
      </c>
      <c r="Q3306" s="17">
        <v>7</v>
      </c>
      <c r="R3306" s="17">
        <v>7</v>
      </c>
      <c r="S3306" s="17">
        <v>0</v>
      </c>
      <c r="T3306" s="17">
        <v>7</v>
      </c>
      <c r="U3306" s="17">
        <v>6</v>
      </c>
      <c r="V3306" s="17">
        <v>0</v>
      </c>
      <c r="W3306" s="17">
        <v>6</v>
      </c>
    </row>
    <row r="3307" spans="3:28" ht="15" customHeight="1" outlineLevel="2" x14ac:dyDescent="0.2">
      <c r="D3307" s="41" t="s">
        <v>2020</v>
      </c>
      <c r="E3307" s="118" t="s">
        <v>2021</v>
      </c>
      <c r="F3307" s="17">
        <v>0</v>
      </c>
      <c r="G3307" s="17">
        <v>0</v>
      </c>
      <c r="H3307" s="17">
        <v>0</v>
      </c>
      <c r="I3307" s="17">
        <v>0</v>
      </c>
      <c r="J3307" s="17">
        <v>0</v>
      </c>
      <c r="K3307" s="17">
        <v>0</v>
      </c>
      <c r="L3307" s="17">
        <v>0</v>
      </c>
      <c r="M3307" s="17">
        <v>0</v>
      </c>
      <c r="N3307" s="17">
        <v>0</v>
      </c>
      <c r="O3307" s="17">
        <v>0</v>
      </c>
      <c r="P3307" s="17">
        <v>0</v>
      </c>
      <c r="Q3307" s="17">
        <v>0</v>
      </c>
      <c r="R3307" s="17">
        <v>0</v>
      </c>
      <c r="S3307" s="17">
        <v>0</v>
      </c>
      <c r="T3307" s="17">
        <v>0</v>
      </c>
      <c r="U3307" s="17">
        <v>0</v>
      </c>
      <c r="V3307" s="17">
        <v>0</v>
      </c>
      <c r="W3307" s="17">
        <v>0</v>
      </c>
    </row>
    <row r="3308" spans="3:28" ht="15" customHeight="1" outlineLevel="2" x14ac:dyDescent="0.2">
      <c r="D3308" s="41" t="s">
        <v>2022</v>
      </c>
      <c r="E3308" s="118" t="s">
        <v>2023</v>
      </c>
      <c r="F3308" s="17">
        <v>0</v>
      </c>
      <c r="G3308" s="17">
        <v>0</v>
      </c>
      <c r="H3308" s="17">
        <v>0</v>
      </c>
      <c r="I3308" s="17">
        <v>0</v>
      </c>
      <c r="J3308" s="17">
        <v>0</v>
      </c>
      <c r="K3308" s="17">
        <v>0</v>
      </c>
      <c r="L3308" s="17">
        <v>0</v>
      </c>
      <c r="M3308" s="17">
        <v>0</v>
      </c>
      <c r="N3308" s="17">
        <v>0</v>
      </c>
      <c r="O3308" s="17">
        <v>0</v>
      </c>
      <c r="P3308" s="17">
        <v>0</v>
      </c>
      <c r="Q3308" s="17">
        <v>0</v>
      </c>
      <c r="R3308" s="17">
        <v>0</v>
      </c>
      <c r="S3308" s="17">
        <v>0</v>
      </c>
      <c r="T3308" s="17">
        <v>0</v>
      </c>
      <c r="U3308" s="17">
        <v>0</v>
      </c>
      <c r="V3308" s="17">
        <v>0</v>
      </c>
      <c r="W3308" s="17">
        <v>0</v>
      </c>
    </row>
    <row r="3309" spans="3:28" ht="15" customHeight="1" outlineLevel="2" x14ac:dyDescent="0.2">
      <c r="D3309" s="41" t="s">
        <v>2024</v>
      </c>
      <c r="E3309" s="118" t="s">
        <v>2025</v>
      </c>
      <c r="F3309" s="17">
        <v>0</v>
      </c>
      <c r="G3309" s="17">
        <v>0</v>
      </c>
      <c r="H3309" s="17">
        <v>0</v>
      </c>
      <c r="I3309" s="17">
        <v>0</v>
      </c>
      <c r="J3309" s="17">
        <v>0</v>
      </c>
      <c r="K3309" s="17">
        <v>0</v>
      </c>
      <c r="L3309" s="17">
        <v>0</v>
      </c>
      <c r="M3309" s="17">
        <v>0</v>
      </c>
      <c r="N3309" s="17">
        <v>0</v>
      </c>
      <c r="O3309" s="17">
        <v>0</v>
      </c>
      <c r="P3309" s="17">
        <v>0</v>
      </c>
      <c r="Q3309" s="17">
        <v>0</v>
      </c>
      <c r="R3309" s="17">
        <v>0</v>
      </c>
      <c r="S3309" s="17">
        <v>0</v>
      </c>
      <c r="T3309" s="17">
        <v>0</v>
      </c>
      <c r="U3309" s="17">
        <v>0</v>
      </c>
      <c r="V3309" s="17">
        <v>0</v>
      </c>
      <c r="W3309" s="17">
        <v>0</v>
      </c>
    </row>
    <row r="3310" spans="3:28" ht="15" customHeight="1" outlineLevel="2" x14ac:dyDescent="0.2">
      <c r="D3310" s="41" t="s">
        <v>2026</v>
      </c>
      <c r="E3310" s="118" t="s">
        <v>2027</v>
      </c>
      <c r="F3310" s="17">
        <v>0</v>
      </c>
      <c r="G3310" s="17">
        <v>0</v>
      </c>
      <c r="H3310" s="17">
        <v>0</v>
      </c>
      <c r="I3310" s="17">
        <v>0</v>
      </c>
      <c r="J3310" s="17">
        <v>0</v>
      </c>
      <c r="K3310" s="17">
        <v>0</v>
      </c>
      <c r="L3310" s="17">
        <v>0</v>
      </c>
      <c r="M3310" s="17">
        <v>0</v>
      </c>
      <c r="N3310" s="17">
        <v>0</v>
      </c>
      <c r="O3310" s="17">
        <v>0</v>
      </c>
      <c r="P3310" s="17">
        <v>0</v>
      </c>
      <c r="Q3310" s="17">
        <v>0</v>
      </c>
      <c r="R3310" s="17">
        <v>0</v>
      </c>
      <c r="S3310" s="17">
        <v>0</v>
      </c>
      <c r="T3310" s="17">
        <v>0</v>
      </c>
      <c r="U3310" s="17">
        <v>0</v>
      </c>
      <c r="V3310" s="17">
        <v>0</v>
      </c>
      <c r="W3310" s="17">
        <v>0</v>
      </c>
    </row>
    <row r="3311" spans="3:28" ht="15" customHeight="1" outlineLevel="2" x14ac:dyDescent="0.2">
      <c r="D3311" s="41" t="s">
        <v>2028</v>
      </c>
      <c r="E3311" s="118" t="s">
        <v>2029</v>
      </c>
      <c r="F3311" s="17">
        <v>0</v>
      </c>
      <c r="G3311" s="17">
        <v>0</v>
      </c>
      <c r="H3311" s="17">
        <v>0</v>
      </c>
      <c r="I3311" s="17">
        <v>0</v>
      </c>
      <c r="J3311" s="17">
        <v>0</v>
      </c>
      <c r="K3311" s="17">
        <v>0</v>
      </c>
      <c r="L3311" s="17">
        <v>0</v>
      </c>
      <c r="M3311" s="17">
        <v>0</v>
      </c>
      <c r="N3311" s="17">
        <v>0</v>
      </c>
      <c r="O3311" s="17">
        <v>1</v>
      </c>
      <c r="P3311" s="17">
        <v>0</v>
      </c>
      <c r="Q3311" s="17">
        <v>1</v>
      </c>
      <c r="R3311" s="17">
        <v>1</v>
      </c>
      <c r="S3311" s="17">
        <v>0</v>
      </c>
      <c r="T3311" s="17">
        <v>1</v>
      </c>
      <c r="U3311" s="17">
        <v>0</v>
      </c>
      <c r="V3311" s="17">
        <v>0</v>
      </c>
      <c r="W3311" s="17">
        <v>0</v>
      </c>
    </row>
    <row r="3312" spans="3:28" ht="15" customHeight="1" outlineLevel="2" x14ac:dyDescent="0.2">
      <c r="D3312" s="41" t="s">
        <v>2030</v>
      </c>
      <c r="E3312" s="118" t="s">
        <v>2031</v>
      </c>
      <c r="F3312" s="17">
        <v>0</v>
      </c>
      <c r="G3312" s="17">
        <v>0</v>
      </c>
      <c r="H3312" s="17">
        <v>0</v>
      </c>
      <c r="I3312" s="17">
        <v>0</v>
      </c>
      <c r="J3312" s="17">
        <v>0</v>
      </c>
      <c r="K3312" s="17">
        <v>0</v>
      </c>
      <c r="L3312" s="17">
        <v>0</v>
      </c>
      <c r="M3312" s="17">
        <v>0</v>
      </c>
      <c r="N3312" s="17">
        <v>0</v>
      </c>
      <c r="O3312" s="17">
        <v>0</v>
      </c>
      <c r="P3312" s="17">
        <v>0</v>
      </c>
      <c r="Q3312" s="17">
        <v>0</v>
      </c>
      <c r="R3312" s="17">
        <v>0</v>
      </c>
      <c r="S3312" s="17">
        <v>0</v>
      </c>
      <c r="T3312" s="17">
        <v>0</v>
      </c>
      <c r="U3312" s="17">
        <v>0</v>
      </c>
      <c r="V3312" s="17">
        <v>0</v>
      </c>
      <c r="W3312" s="17">
        <v>0</v>
      </c>
    </row>
    <row r="3313" spans="4:23" ht="15" customHeight="1" outlineLevel="2" x14ac:dyDescent="0.2">
      <c r="D3313" s="41" t="s">
        <v>2032</v>
      </c>
      <c r="E3313" s="118" t="s">
        <v>2033</v>
      </c>
      <c r="F3313" s="17">
        <v>0</v>
      </c>
      <c r="G3313" s="17">
        <v>0</v>
      </c>
      <c r="H3313" s="17">
        <v>0</v>
      </c>
      <c r="I3313" s="17">
        <v>0</v>
      </c>
      <c r="J3313" s="17">
        <v>0</v>
      </c>
      <c r="K3313" s="17">
        <v>0</v>
      </c>
      <c r="L3313" s="17">
        <v>0</v>
      </c>
      <c r="M3313" s="17">
        <v>0</v>
      </c>
      <c r="N3313" s="17">
        <v>0</v>
      </c>
      <c r="O3313" s="17">
        <v>0</v>
      </c>
      <c r="P3313" s="17">
        <v>0</v>
      </c>
      <c r="Q3313" s="17">
        <v>0</v>
      </c>
      <c r="R3313" s="17">
        <v>0</v>
      </c>
      <c r="S3313" s="17">
        <v>0</v>
      </c>
      <c r="T3313" s="17">
        <v>0</v>
      </c>
      <c r="U3313" s="17">
        <v>0</v>
      </c>
      <c r="V3313" s="17">
        <v>0</v>
      </c>
      <c r="W3313" s="17">
        <v>0</v>
      </c>
    </row>
    <row r="3314" spans="4:23" ht="15" customHeight="1" outlineLevel="2" x14ac:dyDescent="0.2">
      <c r="D3314" s="41" t="s">
        <v>2034</v>
      </c>
      <c r="E3314" s="118" t="s">
        <v>2035</v>
      </c>
      <c r="F3314" s="17">
        <v>0</v>
      </c>
      <c r="G3314" s="17">
        <v>0</v>
      </c>
      <c r="H3314" s="17">
        <v>0</v>
      </c>
      <c r="I3314" s="17">
        <v>0</v>
      </c>
      <c r="J3314" s="17">
        <v>0</v>
      </c>
      <c r="K3314" s="17">
        <v>0</v>
      </c>
      <c r="L3314" s="17">
        <v>0</v>
      </c>
      <c r="M3314" s="17">
        <v>0</v>
      </c>
      <c r="N3314" s="17">
        <v>0</v>
      </c>
      <c r="O3314" s="17">
        <v>0</v>
      </c>
      <c r="P3314" s="17">
        <v>0</v>
      </c>
      <c r="Q3314" s="17">
        <v>0</v>
      </c>
      <c r="R3314" s="17">
        <v>0</v>
      </c>
      <c r="S3314" s="17">
        <v>0</v>
      </c>
      <c r="T3314" s="17">
        <v>0</v>
      </c>
      <c r="U3314" s="17">
        <v>0</v>
      </c>
      <c r="V3314" s="17">
        <v>0</v>
      </c>
      <c r="W3314" s="17">
        <v>0</v>
      </c>
    </row>
    <row r="3315" spans="4:23" ht="15" customHeight="1" outlineLevel="2" x14ac:dyDescent="0.2">
      <c r="D3315" s="41" t="s">
        <v>2036</v>
      </c>
      <c r="E3315" s="118" t="s">
        <v>2037</v>
      </c>
      <c r="F3315" s="17">
        <v>2</v>
      </c>
      <c r="G3315" s="17">
        <v>0</v>
      </c>
      <c r="H3315" s="17">
        <v>2</v>
      </c>
      <c r="I3315" s="17">
        <v>2</v>
      </c>
      <c r="J3315" s="17">
        <v>0</v>
      </c>
      <c r="K3315" s="17">
        <v>2</v>
      </c>
      <c r="L3315" s="17">
        <v>1</v>
      </c>
      <c r="M3315" s="17">
        <v>0</v>
      </c>
      <c r="N3315" s="17">
        <v>1</v>
      </c>
      <c r="O3315" s="17">
        <v>2</v>
      </c>
      <c r="P3315" s="17">
        <v>0</v>
      </c>
      <c r="Q3315" s="17">
        <v>2</v>
      </c>
      <c r="R3315" s="17">
        <v>2</v>
      </c>
      <c r="S3315" s="17">
        <v>0</v>
      </c>
      <c r="T3315" s="17">
        <v>2</v>
      </c>
      <c r="U3315" s="17">
        <v>3</v>
      </c>
      <c r="V3315" s="17">
        <v>0</v>
      </c>
      <c r="W3315" s="17">
        <v>3</v>
      </c>
    </row>
    <row r="3316" spans="4:23" ht="15" customHeight="1" outlineLevel="2" x14ac:dyDescent="0.2">
      <c r="D3316" s="41" t="s">
        <v>2038</v>
      </c>
      <c r="E3316" s="118" t="s">
        <v>2039</v>
      </c>
      <c r="F3316" s="17">
        <v>7</v>
      </c>
      <c r="G3316" s="17">
        <v>3</v>
      </c>
      <c r="H3316" s="17">
        <v>4</v>
      </c>
      <c r="I3316" s="17">
        <v>7</v>
      </c>
      <c r="J3316" s="17">
        <v>3</v>
      </c>
      <c r="K3316" s="17">
        <v>4</v>
      </c>
      <c r="L3316" s="17">
        <v>8</v>
      </c>
      <c r="M3316" s="17">
        <v>3</v>
      </c>
      <c r="N3316" s="17">
        <v>5</v>
      </c>
      <c r="O3316" s="17">
        <v>8</v>
      </c>
      <c r="P3316" s="17">
        <v>3</v>
      </c>
      <c r="Q3316" s="17">
        <v>5</v>
      </c>
      <c r="R3316" s="17">
        <v>6</v>
      </c>
      <c r="S3316" s="17">
        <v>2</v>
      </c>
      <c r="T3316" s="17">
        <v>4</v>
      </c>
      <c r="U3316" s="17">
        <v>9</v>
      </c>
      <c r="V3316" s="17">
        <v>3</v>
      </c>
      <c r="W3316" s="17">
        <v>6</v>
      </c>
    </row>
    <row r="3317" spans="4:23" ht="15" customHeight="1" outlineLevel="2" x14ac:dyDescent="0.2">
      <c r="D3317" s="41" t="s">
        <v>2040</v>
      </c>
      <c r="E3317" s="118" t="s">
        <v>2041</v>
      </c>
      <c r="F3317" s="17">
        <v>6</v>
      </c>
      <c r="G3317" s="17">
        <v>3</v>
      </c>
      <c r="H3317" s="17">
        <v>3</v>
      </c>
      <c r="I3317" s="17">
        <v>7</v>
      </c>
      <c r="J3317" s="17">
        <v>3</v>
      </c>
      <c r="K3317" s="17">
        <v>4</v>
      </c>
      <c r="L3317" s="17">
        <v>5</v>
      </c>
      <c r="M3317" s="17">
        <v>2</v>
      </c>
      <c r="N3317" s="17">
        <v>3</v>
      </c>
      <c r="O3317" s="17">
        <v>3</v>
      </c>
      <c r="P3317" s="17">
        <v>0</v>
      </c>
      <c r="Q3317" s="17">
        <v>3</v>
      </c>
      <c r="R3317" s="17">
        <v>2</v>
      </c>
      <c r="S3317" s="17">
        <v>0</v>
      </c>
      <c r="T3317" s="17">
        <v>2</v>
      </c>
      <c r="U3317" s="17">
        <v>5</v>
      </c>
      <c r="V3317" s="17">
        <v>3</v>
      </c>
      <c r="W3317" s="17">
        <v>2</v>
      </c>
    </row>
    <row r="3318" spans="4:23" ht="15" customHeight="1" outlineLevel="2" x14ac:dyDescent="0.2">
      <c r="D3318" s="41" t="s">
        <v>2042</v>
      </c>
      <c r="E3318" s="118" t="s">
        <v>2043</v>
      </c>
      <c r="F3318" s="17">
        <v>7</v>
      </c>
      <c r="G3318" s="17">
        <v>5</v>
      </c>
      <c r="H3318" s="17">
        <v>2</v>
      </c>
      <c r="I3318" s="17">
        <v>7</v>
      </c>
      <c r="J3318" s="17">
        <v>5</v>
      </c>
      <c r="K3318" s="17">
        <v>2</v>
      </c>
      <c r="L3318" s="17">
        <v>7</v>
      </c>
      <c r="M3318" s="17">
        <v>6</v>
      </c>
      <c r="N3318" s="17">
        <v>1</v>
      </c>
      <c r="O3318" s="17">
        <v>9</v>
      </c>
      <c r="P3318" s="17">
        <v>8</v>
      </c>
      <c r="Q3318" s="17">
        <v>1</v>
      </c>
      <c r="R3318" s="17">
        <v>7</v>
      </c>
      <c r="S3318" s="17">
        <v>7</v>
      </c>
      <c r="T3318" s="17">
        <v>0</v>
      </c>
      <c r="U3318" s="17">
        <v>8</v>
      </c>
      <c r="V3318" s="17">
        <v>7</v>
      </c>
      <c r="W3318" s="17">
        <v>1</v>
      </c>
    </row>
    <row r="3319" spans="4:23" ht="15" customHeight="1" outlineLevel="2" x14ac:dyDescent="0.2">
      <c r="D3319" s="41" t="s">
        <v>2044</v>
      </c>
      <c r="E3319" s="118" t="s">
        <v>2045</v>
      </c>
      <c r="F3319" s="17">
        <v>11</v>
      </c>
      <c r="G3319" s="17">
        <v>4</v>
      </c>
      <c r="H3319" s="17">
        <v>7</v>
      </c>
      <c r="I3319" s="17">
        <v>11</v>
      </c>
      <c r="J3319" s="17">
        <v>3</v>
      </c>
      <c r="K3319" s="17">
        <v>8</v>
      </c>
      <c r="L3319" s="17">
        <v>13</v>
      </c>
      <c r="M3319" s="17">
        <v>4</v>
      </c>
      <c r="N3319" s="17">
        <v>9</v>
      </c>
      <c r="O3319" s="17">
        <v>14</v>
      </c>
      <c r="P3319" s="17">
        <v>4</v>
      </c>
      <c r="Q3319" s="17">
        <v>10</v>
      </c>
      <c r="R3319" s="17">
        <v>14</v>
      </c>
      <c r="S3319" s="17">
        <v>4</v>
      </c>
      <c r="T3319" s="17">
        <v>10</v>
      </c>
      <c r="U3319" s="17">
        <v>14</v>
      </c>
      <c r="V3319" s="17">
        <v>4</v>
      </c>
      <c r="W3319" s="17">
        <v>10</v>
      </c>
    </row>
    <row r="3320" spans="4:23" ht="15" customHeight="1" outlineLevel="2" x14ac:dyDescent="0.2">
      <c r="D3320" s="41" t="s">
        <v>2046</v>
      </c>
      <c r="E3320" s="118" t="s">
        <v>2047</v>
      </c>
      <c r="F3320" s="17">
        <v>9</v>
      </c>
      <c r="G3320" s="17">
        <v>5</v>
      </c>
      <c r="H3320" s="17">
        <v>4</v>
      </c>
      <c r="I3320" s="17">
        <v>11</v>
      </c>
      <c r="J3320" s="17">
        <v>7</v>
      </c>
      <c r="K3320" s="17">
        <v>4</v>
      </c>
      <c r="L3320" s="17">
        <v>9</v>
      </c>
      <c r="M3320" s="17">
        <v>5</v>
      </c>
      <c r="N3320" s="17">
        <v>4</v>
      </c>
      <c r="O3320" s="17">
        <v>9</v>
      </c>
      <c r="P3320" s="17">
        <v>5</v>
      </c>
      <c r="Q3320" s="17">
        <v>4</v>
      </c>
      <c r="R3320" s="17">
        <v>9</v>
      </c>
      <c r="S3320" s="17">
        <v>5</v>
      </c>
      <c r="T3320" s="17">
        <v>4</v>
      </c>
      <c r="U3320" s="17">
        <v>9</v>
      </c>
      <c r="V3320" s="17">
        <v>5</v>
      </c>
      <c r="W3320" s="17">
        <v>4</v>
      </c>
    </row>
    <row r="3321" spans="4:23" ht="15" customHeight="1" outlineLevel="2" x14ac:dyDescent="0.2">
      <c r="D3321" s="41" t="s">
        <v>2048</v>
      </c>
      <c r="E3321" s="118" t="s">
        <v>2049</v>
      </c>
      <c r="F3321" s="17">
        <v>3</v>
      </c>
      <c r="G3321" s="17">
        <v>3</v>
      </c>
      <c r="H3321" s="17">
        <v>0</v>
      </c>
      <c r="I3321" s="17">
        <v>2</v>
      </c>
      <c r="J3321" s="17">
        <v>2</v>
      </c>
      <c r="K3321" s="17">
        <v>0</v>
      </c>
      <c r="L3321" s="17">
        <v>1</v>
      </c>
      <c r="M3321" s="17">
        <v>1</v>
      </c>
      <c r="N3321" s="17">
        <v>0</v>
      </c>
      <c r="O3321" s="17">
        <v>1</v>
      </c>
      <c r="P3321" s="17">
        <v>1</v>
      </c>
      <c r="Q3321" s="17">
        <v>0</v>
      </c>
      <c r="R3321" s="17">
        <v>2</v>
      </c>
      <c r="S3321" s="17">
        <v>2</v>
      </c>
      <c r="T3321" s="17">
        <v>0</v>
      </c>
      <c r="U3321" s="17">
        <v>3</v>
      </c>
      <c r="V3321" s="17">
        <v>3</v>
      </c>
      <c r="W3321" s="17">
        <v>0</v>
      </c>
    </row>
    <row r="3322" spans="4:23" ht="15" customHeight="1" outlineLevel="2" x14ac:dyDescent="0.2">
      <c r="D3322" s="41" t="s">
        <v>2050</v>
      </c>
      <c r="E3322" s="118" t="s">
        <v>2051</v>
      </c>
      <c r="F3322" s="17">
        <v>0</v>
      </c>
      <c r="G3322" s="17">
        <v>0</v>
      </c>
      <c r="H3322" s="17">
        <v>0</v>
      </c>
      <c r="I3322" s="17">
        <v>0</v>
      </c>
      <c r="J3322" s="17">
        <v>0</v>
      </c>
      <c r="K3322" s="17">
        <v>0</v>
      </c>
      <c r="L3322" s="17">
        <v>0</v>
      </c>
      <c r="M3322" s="17">
        <v>0</v>
      </c>
      <c r="N3322" s="17">
        <v>0</v>
      </c>
      <c r="O3322" s="17">
        <v>0</v>
      </c>
      <c r="P3322" s="17">
        <v>0</v>
      </c>
      <c r="Q3322" s="17">
        <v>0</v>
      </c>
      <c r="R3322" s="17">
        <v>0</v>
      </c>
      <c r="S3322" s="17">
        <v>0</v>
      </c>
      <c r="T3322" s="17">
        <v>0</v>
      </c>
      <c r="U3322" s="17">
        <v>0</v>
      </c>
      <c r="V3322" s="17">
        <v>0</v>
      </c>
      <c r="W3322" s="17">
        <v>0</v>
      </c>
    </row>
    <row r="3323" spans="4:23" ht="15" customHeight="1" outlineLevel="2" x14ac:dyDescent="0.2">
      <c r="D3323" s="41" t="s">
        <v>2052</v>
      </c>
      <c r="E3323" s="118" t="s">
        <v>2053</v>
      </c>
      <c r="F3323" s="17">
        <v>6</v>
      </c>
      <c r="G3323" s="17">
        <v>6</v>
      </c>
      <c r="H3323" s="17">
        <v>0</v>
      </c>
      <c r="I3323" s="17">
        <v>8</v>
      </c>
      <c r="J3323" s="17">
        <v>7</v>
      </c>
      <c r="K3323" s="17">
        <v>1</v>
      </c>
      <c r="L3323" s="17">
        <v>8</v>
      </c>
      <c r="M3323" s="17">
        <v>7</v>
      </c>
      <c r="N3323" s="17">
        <v>1</v>
      </c>
      <c r="O3323" s="17">
        <v>9</v>
      </c>
      <c r="P3323" s="17">
        <v>7</v>
      </c>
      <c r="Q3323" s="17">
        <v>2</v>
      </c>
      <c r="R3323" s="17">
        <v>9</v>
      </c>
      <c r="S3323" s="17">
        <v>7</v>
      </c>
      <c r="T3323" s="17">
        <v>2</v>
      </c>
      <c r="U3323" s="17">
        <v>6</v>
      </c>
      <c r="V3323" s="17">
        <v>5</v>
      </c>
      <c r="W3323" s="17">
        <v>1</v>
      </c>
    </row>
    <row r="3324" spans="4:23" ht="15" customHeight="1" outlineLevel="2" x14ac:dyDescent="0.2">
      <c r="D3324" s="41" t="s">
        <v>2054</v>
      </c>
      <c r="E3324" s="118" t="s">
        <v>2055</v>
      </c>
      <c r="F3324" s="17">
        <v>18</v>
      </c>
      <c r="G3324" s="17">
        <v>3</v>
      </c>
      <c r="H3324" s="17">
        <v>15</v>
      </c>
      <c r="I3324" s="17">
        <v>24</v>
      </c>
      <c r="J3324" s="17">
        <v>3</v>
      </c>
      <c r="K3324" s="17">
        <v>21</v>
      </c>
      <c r="L3324" s="17">
        <v>22</v>
      </c>
      <c r="M3324" s="17">
        <v>3</v>
      </c>
      <c r="N3324" s="17">
        <v>19</v>
      </c>
      <c r="O3324" s="17">
        <v>23</v>
      </c>
      <c r="P3324" s="17">
        <v>3</v>
      </c>
      <c r="Q3324" s="17">
        <v>20</v>
      </c>
      <c r="R3324" s="17">
        <v>23</v>
      </c>
      <c r="S3324" s="17">
        <v>2</v>
      </c>
      <c r="T3324" s="17">
        <v>21</v>
      </c>
      <c r="U3324" s="17">
        <v>20</v>
      </c>
      <c r="V3324" s="17">
        <v>1</v>
      </c>
      <c r="W3324" s="17">
        <v>19</v>
      </c>
    </row>
    <row r="3325" spans="4:23" ht="15" customHeight="1" outlineLevel="2" x14ac:dyDescent="0.2">
      <c r="D3325" s="41" t="s">
        <v>2056</v>
      </c>
      <c r="E3325" s="118" t="s">
        <v>2057</v>
      </c>
      <c r="F3325" s="17">
        <v>194</v>
      </c>
      <c r="G3325" s="17">
        <v>108</v>
      </c>
      <c r="H3325" s="17">
        <v>86</v>
      </c>
      <c r="I3325" s="17">
        <v>193</v>
      </c>
      <c r="J3325" s="17">
        <v>109</v>
      </c>
      <c r="K3325" s="17">
        <v>84</v>
      </c>
      <c r="L3325" s="17">
        <v>197</v>
      </c>
      <c r="M3325" s="17">
        <v>115</v>
      </c>
      <c r="N3325" s="17">
        <v>82</v>
      </c>
      <c r="O3325" s="17">
        <v>175</v>
      </c>
      <c r="P3325" s="17">
        <v>100</v>
      </c>
      <c r="Q3325" s="17">
        <v>75</v>
      </c>
      <c r="R3325" s="17">
        <v>170</v>
      </c>
      <c r="S3325" s="17">
        <v>98</v>
      </c>
      <c r="T3325" s="17">
        <v>72</v>
      </c>
      <c r="U3325" s="17">
        <v>158</v>
      </c>
      <c r="V3325" s="17">
        <v>89</v>
      </c>
      <c r="W3325" s="17">
        <v>69</v>
      </c>
    </row>
    <row r="3326" spans="4:23" ht="15" customHeight="1" outlineLevel="2" x14ac:dyDescent="0.2">
      <c r="D3326" s="41" t="s">
        <v>2058</v>
      </c>
      <c r="E3326" s="118" t="s">
        <v>2059</v>
      </c>
      <c r="F3326" s="17">
        <v>162</v>
      </c>
      <c r="G3326" s="17">
        <v>118</v>
      </c>
      <c r="H3326" s="17">
        <v>44</v>
      </c>
      <c r="I3326" s="17">
        <v>144</v>
      </c>
      <c r="J3326" s="17">
        <v>103</v>
      </c>
      <c r="K3326" s="17">
        <v>41</v>
      </c>
      <c r="L3326" s="17">
        <v>117</v>
      </c>
      <c r="M3326" s="17">
        <v>82</v>
      </c>
      <c r="N3326" s="17">
        <v>35</v>
      </c>
      <c r="O3326" s="17">
        <v>114</v>
      </c>
      <c r="P3326" s="17">
        <v>81</v>
      </c>
      <c r="Q3326" s="17">
        <v>33</v>
      </c>
      <c r="R3326" s="17">
        <v>109</v>
      </c>
      <c r="S3326" s="17">
        <v>74</v>
      </c>
      <c r="T3326" s="17">
        <v>35</v>
      </c>
      <c r="U3326" s="17">
        <v>102</v>
      </c>
      <c r="V3326" s="17">
        <v>65</v>
      </c>
      <c r="W3326" s="17">
        <v>37</v>
      </c>
    </row>
    <row r="3327" spans="4:23" ht="15" customHeight="1" outlineLevel="2" x14ac:dyDescent="0.2">
      <c r="D3327" s="41" t="s">
        <v>2060</v>
      </c>
      <c r="E3327" s="118" t="s">
        <v>2061</v>
      </c>
      <c r="F3327" s="17">
        <v>7</v>
      </c>
      <c r="G3327" s="17">
        <v>0</v>
      </c>
      <c r="H3327" s="17">
        <v>7</v>
      </c>
      <c r="I3327" s="17">
        <v>6</v>
      </c>
      <c r="J3327" s="17">
        <v>0</v>
      </c>
      <c r="K3327" s="17">
        <v>6</v>
      </c>
      <c r="L3327" s="17">
        <v>6</v>
      </c>
      <c r="M3327" s="17">
        <v>0</v>
      </c>
      <c r="N3327" s="17">
        <v>6</v>
      </c>
      <c r="O3327" s="17">
        <v>7</v>
      </c>
      <c r="P3327" s="17">
        <v>0</v>
      </c>
      <c r="Q3327" s="17">
        <v>7</v>
      </c>
      <c r="R3327" s="17">
        <v>7</v>
      </c>
      <c r="S3327" s="17">
        <v>0</v>
      </c>
      <c r="T3327" s="17">
        <v>7</v>
      </c>
      <c r="U3327" s="17">
        <v>6</v>
      </c>
      <c r="V3327" s="17">
        <v>0</v>
      </c>
      <c r="W3327" s="17">
        <v>6</v>
      </c>
    </row>
    <row r="3328" spans="4:23" ht="15" customHeight="1" outlineLevel="2" x14ac:dyDescent="0.2">
      <c r="D3328" s="41" t="s">
        <v>2062</v>
      </c>
      <c r="E3328" s="118" t="s">
        <v>2063</v>
      </c>
      <c r="F3328" s="17">
        <v>56</v>
      </c>
      <c r="G3328" s="17">
        <v>43</v>
      </c>
      <c r="H3328" s="17">
        <v>13</v>
      </c>
      <c r="I3328" s="17">
        <v>56</v>
      </c>
      <c r="J3328" s="17">
        <v>42</v>
      </c>
      <c r="K3328" s="17">
        <v>14</v>
      </c>
      <c r="L3328" s="17">
        <v>48</v>
      </c>
      <c r="M3328" s="17">
        <v>36</v>
      </c>
      <c r="N3328" s="17">
        <v>12</v>
      </c>
      <c r="O3328" s="17">
        <v>49</v>
      </c>
      <c r="P3328" s="17">
        <v>37</v>
      </c>
      <c r="Q3328" s="17">
        <v>12</v>
      </c>
      <c r="R3328" s="17">
        <v>43</v>
      </c>
      <c r="S3328" s="17">
        <v>32</v>
      </c>
      <c r="T3328" s="17">
        <v>11</v>
      </c>
      <c r="U3328" s="17">
        <v>41</v>
      </c>
      <c r="V3328" s="17">
        <v>31</v>
      </c>
      <c r="W3328" s="17">
        <v>10</v>
      </c>
    </row>
    <row r="3329" spans="2:28" ht="15" customHeight="1" outlineLevel="2" x14ac:dyDescent="0.2">
      <c r="D3329" s="41" t="s">
        <v>2064</v>
      </c>
      <c r="E3329" s="118" t="s">
        <v>2065</v>
      </c>
      <c r="F3329" s="17">
        <v>9</v>
      </c>
      <c r="G3329" s="17">
        <v>4</v>
      </c>
      <c r="H3329" s="17">
        <v>5</v>
      </c>
      <c r="I3329" s="17">
        <v>7</v>
      </c>
      <c r="J3329" s="17">
        <v>3</v>
      </c>
      <c r="K3329" s="17">
        <v>4</v>
      </c>
      <c r="L3329" s="17">
        <v>6</v>
      </c>
      <c r="M3329" s="17">
        <v>4</v>
      </c>
      <c r="N3329" s="17">
        <v>2</v>
      </c>
      <c r="O3329" s="17">
        <v>5</v>
      </c>
      <c r="P3329" s="17">
        <v>4</v>
      </c>
      <c r="Q3329" s="17">
        <v>1</v>
      </c>
      <c r="R3329" s="17">
        <v>5</v>
      </c>
      <c r="S3329" s="17">
        <v>4</v>
      </c>
      <c r="T3329" s="17">
        <v>1</v>
      </c>
      <c r="U3329" s="17">
        <v>9</v>
      </c>
      <c r="V3329" s="17">
        <v>8</v>
      </c>
      <c r="W3329" s="17">
        <v>1</v>
      </c>
    </row>
    <row r="3330" spans="2:28" ht="15" customHeight="1" outlineLevel="2" x14ac:dyDescent="0.2">
      <c r="D3330" s="41" t="s">
        <v>2066</v>
      </c>
      <c r="E3330" s="118" t="s">
        <v>2067</v>
      </c>
      <c r="F3330" s="17">
        <v>9</v>
      </c>
      <c r="G3330" s="17">
        <v>4</v>
      </c>
      <c r="H3330" s="17">
        <v>5</v>
      </c>
      <c r="I3330" s="17">
        <v>8</v>
      </c>
      <c r="J3330" s="17">
        <v>3</v>
      </c>
      <c r="K3330" s="17">
        <v>5</v>
      </c>
      <c r="L3330" s="17">
        <v>8</v>
      </c>
      <c r="M3330" s="17">
        <v>3</v>
      </c>
      <c r="N3330" s="17">
        <v>5</v>
      </c>
      <c r="O3330" s="17">
        <v>8</v>
      </c>
      <c r="P3330" s="17">
        <v>3</v>
      </c>
      <c r="Q3330" s="17">
        <v>5</v>
      </c>
      <c r="R3330" s="17">
        <v>3</v>
      </c>
      <c r="S3330" s="17">
        <v>0</v>
      </c>
      <c r="T3330" s="17">
        <v>3</v>
      </c>
      <c r="U3330" s="17">
        <v>3</v>
      </c>
      <c r="V3330" s="17">
        <v>0</v>
      </c>
      <c r="W3330" s="17">
        <v>3</v>
      </c>
    </row>
    <row r="3331" spans="2:28" ht="15" customHeight="1" outlineLevel="2" x14ac:dyDescent="0.2">
      <c r="D3331" s="41" t="s">
        <v>2068</v>
      </c>
      <c r="E3331" s="118" t="s">
        <v>2069</v>
      </c>
      <c r="F3331" s="17">
        <v>98</v>
      </c>
      <c r="G3331" s="17">
        <v>95</v>
      </c>
      <c r="H3331" s="17">
        <v>3</v>
      </c>
      <c r="I3331" s="17">
        <v>85</v>
      </c>
      <c r="J3331" s="17">
        <v>83</v>
      </c>
      <c r="K3331" s="17">
        <v>2</v>
      </c>
      <c r="L3331" s="17">
        <v>100</v>
      </c>
      <c r="M3331" s="17">
        <v>99</v>
      </c>
      <c r="N3331" s="17">
        <v>1</v>
      </c>
      <c r="O3331" s="17">
        <v>112</v>
      </c>
      <c r="P3331" s="17">
        <v>111</v>
      </c>
      <c r="Q3331" s="17">
        <v>1</v>
      </c>
      <c r="R3331" s="17">
        <v>124</v>
      </c>
      <c r="S3331" s="17">
        <v>122</v>
      </c>
      <c r="T3331" s="17">
        <v>2</v>
      </c>
      <c r="U3331" s="17">
        <v>136</v>
      </c>
      <c r="V3331" s="17">
        <v>135</v>
      </c>
      <c r="W3331" s="17">
        <v>1</v>
      </c>
    </row>
    <row r="3332" spans="2:28" ht="8.25" customHeight="1" outlineLevel="1" x14ac:dyDescent="0.2">
      <c r="E3332" s="118"/>
      <c r="F3332" s="48"/>
      <c r="G3332" s="48"/>
      <c r="H3332" s="48"/>
      <c r="I3332" s="48"/>
      <c r="J3332" s="48"/>
      <c r="K3332" s="48"/>
      <c r="L3332" s="48"/>
      <c r="M3332" s="48"/>
      <c r="N3332" s="48"/>
      <c r="O3332" s="48"/>
      <c r="P3332" s="48"/>
      <c r="Q3332" s="48"/>
      <c r="R3332" s="48"/>
      <c r="S3332" s="48"/>
      <c r="T3332" s="48"/>
      <c r="U3332" s="48"/>
      <c r="V3332" s="48"/>
      <c r="W3332" s="48"/>
    </row>
    <row r="3333" spans="2:28" s="225" customFormat="1" ht="15" customHeight="1" x14ac:dyDescent="0.2">
      <c r="B3333" s="149" t="s">
        <v>363</v>
      </c>
      <c r="C3333" s="264"/>
      <c r="D3333" s="264"/>
      <c r="E3333" s="56"/>
      <c r="F3333" s="228">
        <v>1804</v>
      </c>
      <c r="G3333" s="228">
        <v>1216</v>
      </c>
      <c r="H3333" s="228">
        <v>588</v>
      </c>
      <c r="I3333" s="228">
        <v>1722</v>
      </c>
      <c r="J3333" s="228">
        <v>1139</v>
      </c>
      <c r="K3333" s="228">
        <v>583</v>
      </c>
      <c r="L3333" s="228">
        <v>1671</v>
      </c>
      <c r="M3333" s="228">
        <v>1081</v>
      </c>
      <c r="N3333" s="229">
        <v>590</v>
      </c>
      <c r="O3333" s="228">
        <v>1693</v>
      </c>
      <c r="P3333" s="228">
        <v>1104</v>
      </c>
      <c r="Q3333" s="229">
        <v>589</v>
      </c>
      <c r="R3333" s="228">
        <v>1620</v>
      </c>
      <c r="S3333" s="228">
        <v>1064</v>
      </c>
      <c r="T3333" s="229">
        <v>556</v>
      </c>
      <c r="U3333" s="228">
        <v>1532</v>
      </c>
      <c r="V3333" s="228">
        <v>1003</v>
      </c>
      <c r="W3333" s="229">
        <v>529</v>
      </c>
      <c r="Y3333" s="270"/>
      <c r="Z3333" s="270"/>
      <c r="AA3333" s="270"/>
      <c r="AB3333" s="270"/>
    </row>
    <row r="3334" spans="2:28" ht="15" customHeight="1" outlineLevel="1" x14ac:dyDescent="0.2">
      <c r="C3334" s="226" t="s">
        <v>413</v>
      </c>
      <c r="E3334" s="225" t="s">
        <v>414</v>
      </c>
      <c r="F3334" s="48">
        <v>140</v>
      </c>
      <c r="G3334" s="48">
        <v>119</v>
      </c>
      <c r="H3334" s="48">
        <v>21</v>
      </c>
      <c r="I3334" s="48">
        <v>149</v>
      </c>
      <c r="J3334" s="48">
        <v>125</v>
      </c>
      <c r="K3334" s="48">
        <v>24</v>
      </c>
      <c r="L3334" s="48">
        <v>149</v>
      </c>
      <c r="M3334" s="48">
        <v>126</v>
      </c>
      <c r="N3334" s="48">
        <v>23</v>
      </c>
      <c r="O3334" s="48">
        <v>161</v>
      </c>
      <c r="P3334" s="48">
        <v>138</v>
      </c>
      <c r="Q3334" s="48">
        <v>23</v>
      </c>
      <c r="R3334" s="48">
        <v>168</v>
      </c>
      <c r="S3334" s="48">
        <v>141</v>
      </c>
      <c r="T3334" s="48">
        <v>27</v>
      </c>
      <c r="U3334" s="48">
        <v>156</v>
      </c>
      <c r="V3334" s="48">
        <v>132</v>
      </c>
      <c r="W3334" s="48">
        <v>24</v>
      </c>
      <c r="AB3334" s="270"/>
    </row>
    <row r="3335" spans="2:28" ht="15" customHeight="1" outlineLevel="2" x14ac:dyDescent="0.2">
      <c r="D3335" s="41" t="s">
        <v>415</v>
      </c>
      <c r="E3335" s="118" t="s">
        <v>416</v>
      </c>
      <c r="F3335" s="48">
        <v>0</v>
      </c>
      <c r="G3335" s="48">
        <v>0</v>
      </c>
      <c r="H3335" s="48">
        <v>0</v>
      </c>
      <c r="I3335" s="48">
        <v>0</v>
      </c>
      <c r="J3335" s="48">
        <v>0</v>
      </c>
      <c r="K3335" s="48">
        <v>0</v>
      </c>
      <c r="L3335" s="48">
        <v>0</v>
      </c>
      <c r="M3335" s="48">
        <v>0</v>
      </c>
      <c r="N3335" s="48">
        <v>0</v>
      </c>
      <c r="O3335" s="48">
        <v>0</v>
      </c>
      <c r="P3335" s="48">
        <v>0</v>
      </c>
      <c r="Q3335" s="48">
        <v>0</v>
      </c>
      <c r="R3335" s="48">
        <v>0</v>
      </c>
      <c r="S3335" s="48">
        <v>0</v>
      </c>
      <c r="T3335" s="48">
        <v>0</v>
      </c>
      <c r="U3335" s="48">
        <v>0</v>
      </c>
      <c r="V3335" s="48">
        <v>0</v>
      </c>
      <c r="W3335" s="48">
        <v>0</v>
      </c>
    </row>
    <row r="3336" spans="2:28" ht="15" customHeight="1" outlineLevel="2" x14ac:dyDescent="0.2">
      <c r="D3336" s="41" t="s">
        <v>417</v>
      </c>
      <c r="E3336" s="118" t="s">
        <v>418</v>
      </c>
      <c r="F3336" s="48">
        <v>0</v>
      </c>
      <c r="G3336" s="48">
        <v>0</v>
      </c>
      <c r="H3336" s="48">
        <v>0</v>
      </c>
      <c r="I3336" s="48">
        <v>0</v>
      </c>
      <c r="J3336" s="48">
        <v>0</v>
      </c>
      <c r="K3336" s="48">
        <v>0</v>
      </c>
      <c r="L3336" s="48">
        <v>0</v>
      </c>
      <c r="M3336" s="48">
        <v>0</v>
      </c>
      <c r="N3336" s="48">
        <v>0</v>
      </c>
      <c r="O3336" s="48">
        <v>0</v>
      </c>
      <c r="P3336" s="48">
        <v>0</v>
      </c>
      <c r="Q3336" s="48">
        <v>0</v>
      </c>
      <c r="R3336" s="48">
        <v>0</v>
      </c>
      <c r="S3336" s="48">
        <v>0</v>
      </c>
      <c r="T3336" s="48">
        <v>0</v>
      </c>
      <c r="U3336" s="48">
        <v>0</v>
      </c>
      <c r="V3336" s="48">
        <v>0</v>
      </c>
      <c r="W3336" s="48">
        <v>0</v>
      </c>
    </row>
    <row r="3337" spans="2:28" ht="15" customHeight="1" outlineLevel="2" x14ac:dyDescent="0.2">
      <c r="D3337" s="41" t="s">
        <v>419</v>
      </c>
      <c r="E3337" s="118" t="s">
        <v>420</v>
      </c>
      <c r="F3337" s="48">
        <v>0</v>
      </c>
      <c r="G3337" s="48">
        <v>0</v>
      </c>
      <c r="H3337" s="48">
        <v>0</v>
      </c>
      <c r="I3337" s="48">
        <v>0</v>
      </c>
      <c r="J3337" s="48">
        <v>0</v>
      </c>
      <c r="K3337" s="48">
        <v>0</v>
      </c>
      <c r="L3337" s="48">
        <v>0</v>
      </c>
      <c r="M3337" s="48">
        <v>0</v>
      </c>
      <c r="N3337" s="48">
        <v>0</v>
      </c>
      <c r="O3337" s="48">
        <v>0</v>
      </c>
      <c r="P3337" s="48">
        <v>0</v>
      </c>
      <c r="Q3337" s="48">
        <v>0</v>
      </c>
      <c r="R3337" s="48">
        <v>0</v>
      </c>
      <c r="S3337" s="48">
        <v>0</v>
      </c>
      <c r="T3337" s="48">
        <v>0</v>
      </c>
      <c r="U3337" s="48">
        <v>0</v>
      </c>
      <c r="V3337" s="48">
        <v>0</v>
      </c>
      <c r="W3337" s="48">
        <v>0</v>
      </c>
    </row>
    <row r="3338" spans="2:28" ht="15" customHeight="1" outlineLevel="2" x14ac:dyDescent="0.2">
      <c r="D3338" s="41" t="s">
        <v>421</v>
      </c>
      <c r="E3338" s="118" t="s">
        <v>422</v>
      </c>
      <c r="F3338" s="48">
        <v>29</v>
      </c>
      <c r="G3338" s="48">
        <v>29</v>
      </c>
      <c r="H3338" s="48">
        <v>0</v>
      </c>
      <c r="I3338" s="48">
        <v>26</v>
      </c>
      <c r="J3338" s="48">
        <v>25</v>
      </c>
      <c r="K3338" s="48">
        <v>1</v>
      </c>
      <c r="L3338" s="48">
        <v>34</v>
      </c>
      <c r="M3338" s="48">
        <v>33</v>
      </c>
      <c r="N3338" s="48">
        <v>1</v>
      </c>
      <c r="O3338" s="48">
        <v>33</v>
      </c>
      <c r="P3338" s="48">
        <v>32</v>
      </c>
      <c r="Q3338" s="48">
        <v>1</v>
      </c>
      <c r="R3338" s="48">
        <v>35</v>
      </c>
      <c r="S3338" s="48">
        <v>33</v>
      </c>
      <c r="T3338" s="48">
        <v>2</v>
      </c>
      <c r="U3338" s="48">
        <v>30</v>
      </c>
      <c r="V3338" s="48">
        <v>28</v>
      </c>
      <c r="W3338" s="48">
        <v>2</v>
      </c>
    </row>
    <row r="3339" spans="2:28" ht="15" customHeight="1" outlineLevel="2" x14ac:dyDescent="0.2">
      <c r="D3339" s="41" t="s">
        <v>423</v>
      </c>
      <c r="E3339" s="118" t="s">
        <v>424</v>
      </c>
      <c r="F3339" s="48">
        <v>33</v>
      </c>
      <c r="G3339" s="48">
        <v>33</v>
      </c>
      <c r="H3339" s="48">
        <v>0</v>
      </c>
      <c r="I3339" s="48">
        <v>38</v>
      </c>
      <c r="J3339" s="48">
        <v>38</v>
      </c>
      <c r="K3339" s="48">
        <v>0</v>
      </c>
      <c r="L3339" s="48">
        <v>35</v>
      </c>
      <c r="M3339" s="48">
        <v>35</v>
      </c>
      <c r="N3339" s="48">
        <v>0</v>
      </c>
      <c r="O3339" s="48">
        <v>40</v>
      </c>
      <c r="P3339" s="48">
        <v>40</v>
      </c>
      <c r="Q3339" s="48">
        <v>0</v>
      </c>
      <c r="R3339" s="48">
        <v>44</v>
      </c>
      <c r="S3339" s="48">
        <v>44</v>
      </c>
      <c r="T3339" s="48">
        <v>0</v>
      </c>
      <c r="U3339" s="48">
        <v>45</v>
      </c>
      <c r="V3339" s="48">
        <v>45</v>
      </c>
      <c r="W3339" s="48">
        <v>0</v>
      </c>
    </row>
    <row r="3340" spans="2:28" ht="15" customHeight="1" outlineLevel="2" x14ac:dyDescent="0.2">
      <c r="D3340" s="41" t="s">
        <v>425</v>
      </c>
      <c r="E3340" s="118" t="s">
        <v>426</v>
      </c>
      <c r="F3340" s="48">
        <v>0</v>
      </c>
      <c r="G3340" s="48">
        <v>0</v>
      </c>
      <c r="H3340" s="48">
        <v>0</v>
      </c>
      <c r="I3340" s="48">
        <v>0</v>
      </c>
      <c r="J3340" s="48">
        <v>0</v>
      </c>
      <c r="K3340" s="48">
        <v>0</v>
      </c>
      <c r="L3340" s="48">
        <v>0</v>
      </c>
      <c r="M3340" s="48">
        <v>0</v>
      </c>
      <c r="N3340" s="48">
        <v>0</v>
      </c>
      <c r="O3340" s="48">
        <v>0</v>
      </c>
      <c r="P3340" s="48">
        <v>0</v>
      </c>
      <c r="Q3340" s="48">
        <v>0</v>
      </c>
      <c r="R3340" s="48">
        <v>0</v>
      </c>
      <c r="S3340" s="48">
        <v>0</v>
      </c>
      <c r="T3340" s="48">
        <v>0</v>
      </c>
      <c r="U3340" s="48">
        <v>0</v>
      </c>
      <c r="V3340" s="48">
        <v>0</v>
      </c>
      <c r="W3340" s="48">
        <v>0</v>
      </c>
    </row>
    <row r="3341" spans="2:28" ht="15" customHeight="1" outlineLevel="2" x14ac:dyDescent="0.2">
      <c r="D3341" s="41" t="s">
        <v>427</v>
      </c>
      <c r="E3341" s="118" t="s">
        <v>428</v>
      </c>
      <c r="F3341" s="48">
        <v>1</v>
      </c>
      <c r="G3341" s="48">
        <v>0</v>
      </c>
      <c r="H3341" s="48">
        <v>1</v>
      </c>
      <c r="I3341" s="48">
        <v>0</v>
      </c>
      <c r="J3341" s="48">
        <v>0</v>
      </c>
      <c r="K3341" s="48">
        <v>0</v>
      </c>
      <c r="L3341" s="48">
        <v>0</v>
      </c>
      <c r="M3341" s="48">
        <v>0</v>
      </c>
      <c r="N3341" s="48">
        <v>0</v>
      </c>
      <c r="O3341" s="48">
        <v>0</v>
      </c>
      <c r="P3341" s="48">
        <v>0</v>
      </c>
      <c r="Q3341" s="48">
        <v>0</v>
      </c>
      <c r="R3341" s="48">
        <v>0</v>
      </c>
      <c r="S3341" s="48">
        <v>0</v>
      </c>
      <c r="T3341" s="48">
        <v>0</v>
      </c>
      <c r="U3341" s="48">
        <v>0</v>
      </c>
      <c r="V3341" s="48">
        <v>0</v>
      </c>
      <c r="W3341" s="48">
        <v>0</v>
      </c>
    </row>
    <row r="3342" spans="2:28" ht="15" customHeight="1" outlineLevel="2" x14ac:dyDescent="0.2">
      <c r="D3342" s="41" t="s">
        <v>429</v>
      </c>
      <c r="E3342" s="118" t="s">
        <v>430</v>
      </c>
      <c r="F3342" s="48">
        <v>1</v>
      </c>
      <c r="G3342" s="48">
        <v>1</v>
      </c>
      <c r="H3342" s="48">
        <v>0</v>
      </c>
      <c r="I3342" s="48">
        <v>1</v>
      </c>
      <c r="J3342" s="48">
        <v>1</v>
      </c>
      <c r="K3342" s="48">
        <v>0</v>
      </c>
      <c r="L3342" s="48">
        <v>1</v>
      </c>
      <c r="M3342" s="48">
        <v>1</v>
      </c>
      <c r="N3342" s="48">
        <v>0</v>
      </c>
      <c r="O3342" s="48">
        <v>1</v>
      </c>
      <c r="P3342" s="48">
        <v>1</v>
      </c>
      <c r="Q3342" s="48">
        <v>0</v>
      </c>
      <c r="R3342" s="48">
        <v>2</v>
      </c>
      <c r="S3342" s="48">
        <v>1</v>
      </c>
      <c r="T3342" s="48">
        <v>1</v>
      </c>
      <c r="U3342" s="48">
        <v>2</v>
      </c>
      <c r="V3342" s="48">
        <v>1</v>
      </c>
      <c r="W3342" s="48">
        <v>1</v>
      </c>
    </row>
    <row r="3343" spans="2:28" ht="15" customHeight="1" outlineLevel="2" x14ac:dyDescent="0.2">
      <c r="D3343" s="41" t="s">
        <v>431</v>
      </c>
      <c r="E3343" s="118" t="s">
        <v>432</v>
      </c>
      <c r="F3343" s="48">
        <v>1</v>
      </c>
      <c r="G3343" s="48">
        <v>1</v>
      </c>
      <c r="H3343" s="48">
        <v>0</v>
      </c>
      <c r="I3343" s="48">
        <v>1</v>
      </c>
      <c r="J3343" s="48">
        <v>1</v>
      </c>
      <c r="K3343" s="48">
        <v>0</v>
      </c>
      <c r="L3343" s="48">
        <v>1</v>
      </c>
      <c r="M3343" s="48">
        <v>1</v>
      </c>
      <c r="N3343" s="48">
        <v>0</v>
      </c>
      <c r="O3343" s="48">
        <v>1</v>
      </c>
      <c r="P3343" s="48">
        <v>1</v>
      </c>
      <c r="Q3343" s="48">
        <v>0</v>
      </c>
      <c r="R3343" s="48">
        <v>1</v>
      </c>
      <c r="S3343" s="48">
        <v>1</v>
      </c>
      <c r="T3343" s="48">
        <v>0</v>
      </c>
      <c r="U3343" s="48">
        <v>1</v>
      </c>
      <c r="V3343" s="48">
        <v>1</v>
      </c>
      <c r="W3343" s="48">
        <v>0</v>
      </c>
    </row>
    <row r="3344" spans="2:28" ht="15" customHeight="1" outlineLevel="2" x14ac:dyDescent="0.2">
      <c r="D3344" s="41" t="s">
        <v>433</v>
      </c>
      <c r="E3344" s="118" t="s">
        <v>434</v>
      </c>
      <c r="F3344" s="48">
        <v>4</v>
      </c>
      <c r="G3344" s="48">
        <v>3</v>
      </c>
      <c r="H3344" s="48">
        <v>1</v>
      </c>
      <c r="I3344" s="48">
        <v>5</v>
      </c>
      <c r="J3344" s="48">
        <v>4</v>
      </c>
      <c r="K3344" s="48">
        <v>1</v>
      </c>
      <c r="L3344" s="48">
        <v>6</v>
      </c>
      <c r="M3344" s="48">
        <v>5</v>
      </c>
      <c r="N3344" s="48">
        <v>1</v>
      </c>
      <c r="O3344" s="48">
        <v>7</v>
      </c>
      <c r="P3344" s="48">
        <v>6</v>
      </c>
      <c r="Q3344" s="48">
        <v>1</v>
      </c>
      <c r="R3344" s="48">
        <v>6</v>
      </c>
      <c r="S3344" s="48">
        <v>6</v>
      </c>
      <c r="T3344" s="48">
        <v>0</v>
      </c>
      <c r="U3344" s="48">
        <v>5</v>
      </c>
      <c r="V3344" s="48">
        <v>5</v>
      </c>
      <c r="W3344" s="48">
        <v>0</v>
      </c>
    </row>
    <row r="3345" spans="4:23" ht="15" customHeight="1" outlineLevel="2" x14ac:dyDescent="0.2">
      <c r="D3345" s="41" t="s">
        <v>435</v>
      </c>
      <c r="E3345" s="118" t="s">
        <v>436</v>
      </c>
      <c r="F3345" s="48">
        <v>33</v>
      </c>
      <c r="G3345" s="48">
        <v>33</v>
      </c>
      <c r="H3345" s="48">
        <v>0</v>
      </c>
      <c r="I3345" s="48">
        <v>38</v>
      </c>
      <c r="J3345" s="48">
        <v>38</v>
      </c>
      <c r="K3345" s="48">
        <v>0</v>
      </c>
      <c r="L3345" s="48">
        <v>35</v>
      </c>
      <c r="M3345" s="48">
        <v>35</v>
      </c>
      <c r="N3345" s="48">
        <v>0</v>
      </c>
      <c r="O3345" s="48">
        <v>40</v>
      </c>
      <c r="P3345" s="48">
        <v>40</v>
      </c>
      <c r="Q3345" s="48">
        <v>0</v>
      </c>
      <c r="R3345" s="48">
        <v>37</v>
      </c>
      <c r="S3345" s="48">
        <v>37</v>
      </c>
      <c r="T3345" s="48">
        <v>0</v>
      </c>
      <c r="U3345" s="48">
        <v>36</v>
      </c>
      <c r="V3345" s="48">
        <v>36</v>
      </c>
      <c r="W3345" s="48">
        <v>0</v>
      </c>
    </row>
    <row r="3346" spans="4:23" ht="15" customHeight="1" outlineLevel="2" x14ac:dyDescent="0.2">
      <c r="D3346" s="41" t="s">
        <v>437</v>
      </c>
      <c r="E3346" s="118" t="s">
        <v>438</v>
      </c>
      <c r="F3346" s="48">
        <v>0</v>
      </c>
      <c r="G3346" s="48">
        <v>0</v>
      </c>
      <c r="H3346" s="48">
        <v>0</v>
      </c>
      <c r="I3346" s="48">
        <v>0</v>
      </c>
      <c r="J3346" s="48">
        <v>0</v>
      </c>
      <c r="K3346" s="48">
        <v>0</v>
      </c>
      <c r="L3346" s="48">
        <v>0</v>
      </c>
      <c r="M3346" s="48">
        <v>0</v>
      </c>
      <c r="N3346" s="48">
        <v>0</v>
      </c>
      <c r="O3346" s="48">
        <v>0</v>
      </c>
      <c r="P3346" s="48">
        <v>0</v>
      </c>
      <c r="Q3346" s="48">
        <v>0</v>
      </c>
      <c r="R3346" s="48">
        <v>0</v>
      </c>
      <c r="S3346" s="48">
        <v>0</v>
      </c>
      <c r="T3346" s="48">
        <v>0</v>
      </c>
      <c r="U3346" s="48">
        <v>0</v>
      </c>
      <c r="V3346" s="48">
        <v>0</v>
      </c>
      <c r="W3346" s="48">
        <v>0</v>
      </c>
    </row>
    <row r="3347" spans="4:23" ht="15" customHeight="1" outlineLevel="2" x14ac:dyDescent="0.2">
      <c r="D3347" s="41" t="s">
        <v>439</v>
      </c>
      <c r="E3347" s="118" t="s">
        <v>440</v>
      </c>
      <c r="F3347" s="48">
        <v>0</v>
      </c>
      <c r="G3347" s="48">
        <v>0</v>
      </c>
      <c r="H3347" s="48">
        <v>0</v>
      </c>
      <c r="I3347" s="48">
        <v>0</v>
      </c>
      <c r="J3347" s="48">
        <v>0</v>
      </c>
      <c r="K3347" s="48">
        <v>0</v>
      </c>
      <c r="L3347" s="48">
        <v>0</v>
      </c>
      <c r="M3347" s="48">
        <v>0</v>
      </c>
      <c r="N3347" s="48">
        <v>0</v>
      </c>
      <c r="O3347" s="48">
        <v>0</v>
      </c>
      <c r="P3347" s="48">
        <v>0</v>
      </c>
      <c r="Q3347" s="48">
        <v>0</v>
      </c>
      <c r="R3347" s="48">
        <v>0</v>
      </c>
      <c r="S3347" s="48">
        <v>0</v>
      </c>
      <c r="T3347" s="48">
        <v>0</v>
      </c>
      <c r="U3347" s="48">
        <v>0</v>
      </c>
      <c r="V3347" s="48">
        <v>0</v>
      </c>
      <c r="W3347" s="48">
        <v>0</v>
      </c>
    </row>
    <row r="3348" spans="4:23" ht="15" customHeight="1" outlineLevel="2" x14ac:dyDescent="0.2">
      <c r="D3348" s="41" t="s">
        <v>441</v>
      </c>
      <c r="E3348" s="118" t="s">
        <v>442</v>
      </c>
      <c r="F3348" s="48">
        <v>0</v>
      </c>
      <c r="G3348" s="48">
        <v>0</v>
      </c>
      <c r="H3348" s="48">
        <v>0</v>
      </c>
      <c r="I3348" s="48">
        <v>0</v>
      </c>
      <c r="J3348" s="48">
        <v>0</v>
      </c>
      <c r="K3348" s="48">
        <v>0</v>
      </c>
      <c r="L3348" s="48">
        <v>0</v>
      </c>
      <c r="M3348" s="48">
        <v>0</v>
      </c>
      <c r="N3348" s="48">
        <v>0</v>
      </c>
      <c r="O3348" s="48">
        <v>0</v>
      </c>
      <c r="P3348" s="48">
        <v>0</v>
      </c>
      <c r="Q3348" s="48">
        <v>0</v>
      </c>
      <c r="R3348" s="48">
        <v>0</v>
      </c>
      <c r="S3348" s="48">
        <v>0</v>
      </c>
      <c r="T3348" s="48">
        <v>0</v>
      </c>
      <c r="U3348" s="48">
        <v>0</v>
      </c>
      <c r="V3348" s="48">
        <v>0</v>
      </c>
      <c r="W3348" s="48">
        <v>0</v>
      </c>
    </row>
    <row r="3349" spans="4:23" ht="15" customHeight="1" outlineLevel="2" x14ac:dyDescent="0.2">
      <c r="D3349" s="41" t="s">
        <v>443</v>
      </c>
      <c r="E3349" s="118" t="s">
        <v>444</v>
      </c>
      <c r="F3349" s="48">
        <v>1</v>
      </c>
      <c r="G3349" s="48">
        <v>1</v>
      </c>
      <c r="H3349" s="48">
        <v>0</v>
      </c>
      <c r="I3349" s="48">
        <v>1</v>
      </c>
      <c r="J3349" s="48">
        <v>1</v>
      </c>
      <c r="K3349" s="48">
        <v>0</v>
      </c>
      <c r="L3349" s="48">
        <v>1</v>
      </c>
      <c r="M3349" s="48">
        <v>1</v>
      </c>
      <c r="N3349" s="48">
        <v>0</v>
      </c>
      <c r="O3349" s="48">
        <v>1</v>
      </c>
      <c r="P3349" s="48">
        <v>1</v>
      </c>
      <c r="Q3349" s="48">
        <v>0</v>
      </c>
      <c r="R3349" s="48">
        <v>1</v>
      </c>
      <c r="S3349" s="48">
        <v>1</v>
      </c>
      <c r="T3349" s="48">
        <v>0</v>
      </c>
      <c r="U3349" s="48">
        <v>0</v>
      </c>
      <c r="V3349" s="48">
        <v>0</v>
      </c>
      <c r="W3349" s="48">
        <v>0</v>
      </c>
    </row>
    <row r="3350" spans="4:23" ht="15" customHeight="1" outlineLevel="2" x14ac:dyDescent="0.2">
      <c r="D3350" s="41" t="s">
        <v>445</v>
      </c>
      <c r="E3350" s="118" t="s">
        <v>446</v>
      </c>
      <c r="F3350" s="48">
        <v>0</v>
      </c>
      <c r="G3350" s="48">
        <v>0</v>
      </c>
      <c r="H3350" s="48">
        <v>0</v>
      </c>
      <c r="I3350" s="48">
        <v>0</v>
      </c>
      <c r="J3350" s="48">
        <v>0</v>
      </c>
      <c r="K3350" s="48">
        <v>0</v>
      </c>
      <c r="L3350" s="48">
        <v>0</v>
      </c>
      <c r="M3350" s="48">
        <v>0</v>
      </c>
      <c r="N3350" s="48">
        <v>0</v>
      </c>
      <c r="O3350" s="48">
        <v>0</v>
      </c>
      <c r="P3350" s="48">
        <v>0</v>
      </c>
      <c r="Q3350" s="48">
        <v>0</v>
      </c>
      <c r="R3350" s="48">
        <v>0</v>
      </c>
      <c r="S3350" s="48">
        <v>0</v>
      </c>
      <c r="T3350" s="48">
        <v>0</v>
      </c>
      <c r="U3350" s="48">
        <v>0</v>
      </c>
      <c r="V3350" s="48">
        <v>0</v>
      </c>
      <c r="W3350" s="48">
        <v>0</v>
      </c>
    </row>
    <row r="3351" spans="4:23" ht="15" customHeight="1" outlineLevel="2" x14ac:dyDescent="0.2">
      <c r="D3351" s="41" t="s">
        <v>447</v>
      </c>
      <c r="E3351" s="118" t="s">
        <v>448</v>
      </c>
      <c r="F3351" s="48">
        <v>0</v>
      </c>
      <c r="G3351" s="48">
        <v>0</v>
      </c>
      <c r="H3351" s="48">
        <v>0</v>
      </c>
      <c r="I3351" s="48">
        <v>0</v>
      </c>
      <c r="J3351" s="48">
        <v>0</v>
      </c>
      <c r="K3351" s="48">
        <v>0</v>
      </c>
      <c r="L3351" s="48">
        <v>0</v>
      </c>
      <c r="M3351" s="48">
        <v>0</v>
      </c>
      <c r="N3351" s="48">
        <v>0</v>
      </c>
      <c r="O3351" s="48">
        <v>0</v>
      </c>
      <c r="P3351" s="48">
        <v>0</v>
      </c>
      <c r="Q3351" s="48">
        <v>0</v>
      </c>
      <c r="R3351" s="48">
        <v>0</v>
      </c>
      <c r="S3351" s="48">
        <v>0</v>
      </c>
      <c r="T3351" s="48">
        <v>0</v>
      </c>
      <c r="U3351" s="48">
        <v>0</v>
      </c>
      <c r="V3351" s="48">
        <v>0</v>
      </c>
      <c r="W3351" s="48">
        <v>0</v>
      </c>
    </row>
    <row r="3352" spans="4:23" ht="15" customHeight="1" outlineLevel="2" x14ac:dyDescent="0.2">
      <c r="D3352" s="41" t="s">
        <v>449</v>
      </c>
      <c r="E3352" s="118" t="s">
        <v>450</v>
      </c>
      <c r="F3352" s="48">
        <v>0</v>
      </c>
      <c r="G3352" s="48">
        <v>0</v>
      </c>
      <c r="H3352" s="48">
        <v>0</v>
      </c>
      <c r="I3352" s="48">
        <v>0</v>
      </c>
      <c r="J3352" s="48">
        <v>0</v>
      </c>
      <c r="K3352" s="48">
        <v>0</v>
      </c>
      <c r="L3352" s="48">
        <v>0</v>
      </c>
      <c r="M3352" s="48">
        <v>0</v>
      </c>
      <c r="N3352" s="48">
        <v>0</v>
      </c>
      <c r="O3352" s="48">
        <v>0</v>
      </c>
      <c r="P3352" s="48">
        <v>0</v>
      </c>
      <c r="Q3352" s="48">
        <v>0</v>
      </c>
      <c r="R3352" s="48">
        <v>0</v>
      </c>
      <c r="S3352" s="48">
        <v>0</v>
      </c>
      <c r="T3352" s="48">
        <v>0</v>
      </c>
      <c r="U3352" s="48">
        <v>0</v>
      </c>
      <c r="V3352" s="48">
        <v>0</v>
      </c>
      <c r="W3352" s="48">
        <v>0</v>
      </c>
    </row>
    <row r="3353" spans="4:23" ht="15" customHeight="1" outlineLevel="2" x14ac:dyDescent="0.2">
      <c r="D3353" s="41" t="s">
        <v>451</v>
      </c>
      <c r="E3353" s="118" t="s">
        <v>452</v>
      </c>
      <c r="F3353" s="48">
        <v>0</v>
      </c>
      <c r="G3353" s="48">
        <v>0</v>
      </c>
      <c r="H3353" s="48">
        <v>0</v>
      </c>
      <c r="I3353" s="48">
        <v>0</v>
      </c>
      <c r="J3353" s="48">
        <v>0</v>
      </c>
      <c r="K3353" s="48">
        <v>0</v>
      </c>
      <c r="L3353" s="48">
        <v>0</v>
      </c>
      <c r="M3353" s="48">
        <v>0</v>
      </c>
      <c r="N3353" s="48">
        <v>0</v>
      </c>
      <c r="O3353" s="48">
        <v>0</v>
      </c>
      <c r="P3353" s="48">
        <v>0</v>
      </c>
      <c r="Q3353" s="48">
        <v>0</v>
      </c>
      <c r="R3353" s="48">
        <v>0</v>
      </c>
      <c r="S3353" s="48">
        <v>0</v>
      </c>
      <c r="T3353" s="48">
        <v>0</v>
      </c>
      <c r="U3353" s="48">
        <v>0</v>
      </c>
      <c r="V3353" s="48">
        <v>0</v>
      </c>
      <c r="W3353" s="48">
        <v>0</v>
      </c>
    </row>
    <row r="3354" spans="4:23" ht="15" customHeight="1" outlineLevel="2" x14ac:dyDescent="0.2">
      <c r="D3354" s="41" t="s">
        <v>453</v>
      </c>
      <c r="E3354" s="118" t="s">
        <v>454</v>
      </c>
      <c r="F3354" s="48">
        <v>0</v>
      </c>
      <c r="G3354" s="48">
        <v>0</v>
      </c>
      <c r="H3354" s="48">
        <v>0</v>
      </c>
      <c r="I3354" s="48">
        <v>0</v>
      </c>
      <c r="J3354" s="48">
        <v>0</v>
      </c>
      <c r="K3354" s="48">
        <v>0</v>
      </c>
      <c r="L3354" s="48">
        <v>0</v>
      </c>
      <c r="M3354" s="48">
        <v>0</v>
      </c>
      <c r="N3354" s="48">
        <v>0</v>
      </c>
      <c r="O3354" s="48">
        <v>0</v>
      </c>
      <c r="P3354" s="48">
        <v>0</v>
      </c>
      <c r="Q3354" s="48">
        <v>0</v>
      </c>
      <c r="R3354" s="48">
        <v>0</v>
      </c>
      <c r="S3354" s="48">
        <v>0</v>
      </c>
      <c r="T3354" s="48">
        <v>0</v>
      </c>
      <c r="U3354" s="48">
        <v>0</v>
      </c>
      <c r="V3354" s="48">
        <v>0</v>
      </c>
      <c r="W3354" s="48">
        <v>0</v>
      </c>
    </row>
    <row r="3355" spans="4:23" ht="15" customHeight="1" outlineLevel="2" x14ac:dyDescent="0.2">
      <c r="D3355" s="41" t="s">
        <v>455</v>
      </c>
      <c r="E3355" s="118" t="s">
        <v>456</v>
      </c>
      <c r="F3355" s="48">
        <v>0</v>
      </c>
      <c r="G3355" s="48">
        <v>0</v>
      </c>
      <c r="H3355" s="48">
        <v>0</v>
      </c>
      <c r="I3355" s="48">
        <v>0</v>
      </c>
      <c r="J3355" s="48">
        <v>0</v>
      </c>
      <c r="K3355" s="48">
        <v>0</v>
      </c>
      <c r="L3355" s="48">
        <v>0</v>
      </c>
      <c r="M3355" s="48">
        <v>0</v>
      </c>
      <c r="N3355" s="48">
        <v>0</v>
      </c>
      <c r="O3355" s="48">
        <v>0</v>
      </c>
      <c r="P3355" s="48">
        <v>0</v>
      </c>
      <c r="Q3355" s="48">
        <v>0</v>
      </c>
      <c r="R3355" s="48">
        <v>0</v>
      </c>
      <c r="S3355" s="48">
        <v>0</v>
      </c>
      <c r="T3355" s="48">
        <v>0</v>
      </c>
      <c r="U3355" s="48">
        <v>0</v>
      </c>
      <c r="V3355" s="48">
        <v>0</v>
      </c>
      <c r="W3355" s="48">
        <v>0</v>
      </c>
    </row>
    <row r="3356" spans="4:23" ht="15" customHeight="1" outlineLevel="2" x14ac:dyDescent="0.2">
      <c r="D3356" s="41" t="s">
        <v>457</v>
      </c>
      <c r="E3356" s="118" t="s">
        <v>458</v>
      </c>
      <c r="F3356" s="48">
        <v>1</v>
      </c>
      <c r="G3356" s="48">
        <v>0</v>
      </c>
      <c r="H3356" s="48">
        <v>1</v>
      </c>
      <c r="I3356" s="48">
        <v>1</v>
      </c>
      <c r="J3356" s="48">
        <v>0</v>
      </c>
      <c r="K3356" s="48">
        <v>1</v>
      </c>
      <c r="L3356" s="48">
        <v>1</v>
      </c>
      <c r="M3356" s="48">
        <v>0</v>
      </c>
      <c r="N3356" s="48">
        <v>1</v>
      </c>
      <c r="O3356" s="48">
        <v>2</v>
      </c>
      <c r="P3356" s="48">
        <v>1</v>
      </c>
      <c r="Q3356" s="48">
        <v>1</v>
      </c>
      <c r="R3356" s="48">
        <v>3</v>
      </c>
      <c r="S3356" s="48">
        <v>2</v>
      </c>
      <c r="T3356" s="48">
        <v>1</v>
      </c>
      <c r="U3356" s="48">
        <v>3</v>
      </c>
      <c r="V3356" s="48">
        <v>2</v>
      </c>
      <c r="W3356" s="48">
        <v>1</v>
      </c>
    </row>
    <row r="3357" spans="4:23" ht="15" customHeight="1" outlineLevel="2" x14ac:dyDescent="0.2">
      <c r="D3357" s="41" t="s">
        <v>459</v>
      </c>
      <c r="E3357" s="118" t="s">
        <v>460</v>
      </c>
      <c r="F3357" s="48">
        <v>0</v>
      </c>
      <c r="G3357" s="48">
        <v>0</v>
      </c>
      <c r="H3357" s="48">
        <v>0</v>
      </c>
      <c r="I3357" s="48">
        <v>0</v>
      </c>
      <c r="J3357" s="48">
        <v>0</v>
      </c>
      <c r="K3357" s="48">
        <v>0</v>
      </c>
      <c r="L3357" s="48">
        <v>0</v>
      </c>
      <c r="M3357" s="48">
        <v>0</v>
      </c>
      <c r="N3357" s="48">
        <v>0</v>
      </c>
      <c r="O3357" s="48">
        <v>0</v>
      </c>
      <c r="P3357" s="48">
        <v>0</v>
      </c>
      <c r="Q3357" s="48">
        <v>0</v>
      </c>
      <c r="R3357" s="48">
        <v>0</v>
      </c>
      <c r="S3357" s="48">
        <v>0</v>
      </c>
      <c r="T3357" s="48">
        <v>0</v>
      </c>
      <c r="U3357" s="48">
        <v>0</v>
      </c>
      <c r="V3357" s="48">
        <v>0</v>
      </c>
      <c r="W3357" s="48">
        <v>0</v>
      </c>
    </row>
    <row r="3358" spans="4:23" ht="15" customHeight="1" outlineLevel="2" x14ac:dyDescent="0.2">
      <c r="D3358" s="41" t="s">
        <v>461</v>
      </c>
      <c r="E3358" s="118" t="s">
        <v>462</v>
      </c>
      <c r="F3358" s="48">
        <v>0</v>
      </c>
      <c r="G3358" s="48">
        <v>0</v>
      </c>
      <c r="H3358" s="48">
        <v>0</v>
      </c>
      <c r="I3358" s="48">
        <v>0</v>
      </c>
      <c r="J3358" s="48">
        <v>0</v>
      </c>
      <c r="K3358" s="48">
        <v>0</v>
      </c>
      <c r="L3358" s="48">
        <v>0</v>
      </c>
      <c r="M3358" s="48">
        <v>0</v>
      </c>
      <c r="N3358" s="48">
        <v>0</v>
      </c>
      <c r="O3358" s="48">
        <v>0</v>
      </c>
      <c r="P3358" s="48">
        <v>0</v>
      </c>
      <c r="Q3358" s="48">
        <v>0</v>
      </c>
      <c r="R3358" s="48">
        <v>0</v>
      </c>
      <c r="S3358" s="48">
        <v>0</v>
      </c>
      <c r="T3358" s="48">
        <v>0</v>
      </c>
      <c r="U3358" s="48">
        <v>0</v>
      </c>
      <c r="V3358" s="48">
        <v>0</v>
      </c>
      <c r="W3358" s="48">
        <v>0</v>
      </c>
    </row>
    <row r="3359" spans="4:23" ht="15" customHeight="1" outlineLevel="2" x14ac:dyDescent="0.2">
      <c r="D3359" s="41" t="s">
        <v>463</v>
      </c>
      <c r="E3359" s="118" t="s">
        <v>464</v>
      </c>
      <c r="F3359" s="48">
        <v>0</v>
      </c>
      <c r="G3359" s="48">
        <v>0</v>
      </c>
      <c r="H3359" s="48">
        <v>0</v>
      </c>
      <c r="I3359" s="48">
        <v>0</v>
      </c>
      <c r="J3359" s="48">
        <v>0</v>
      </c>
      <c r="K3359" s="48">
        <v>0</v>
      </c>
      <c r="L3359" s="48">
        <v>0</v>
      </c>
      <c r="M3359" s="48">
        <v>0</v>
      </c>
      <c r="N3359" s="48">
        <v>0</v>
      </c>
      <c r="O3359" s="48">
        <v>0</v>
      </c>
      <c r="P3359" s="48">
        <v>0</v>
      </c>
      <c r="Q3359" s="48">
        <v>0</v>
      </c>
      <c r="R3359" s="48">
        <v>0</v>
      </c>
      <c r="S3359" s="48">
        <v>0</v>
      </c>
      <c r="T3359" s="48">
        <v>0</v>
      </c>
      <c r="U3359" s="48">
        <v>0</v>
      </c>
      <c r="V3359" s="48">
        <v>0</v>
      </c>
      <c r="W3359" s="48">
        <v>0</v>
      </c>
    </row>
    <row r="3360" spans="4:23" ht="15" customHeight="1" outlineLevel="2" x14ac:dyDescent="0.2">
      <c r="D3360" s="41" t="s">
        <v>465</v>
      </c>
      <c r="E3360" s="118" t="s">
        <v>466</v>
      </c>
      <c r="F3360" s="48">
        <v>0</v>
      </c>
      <c r="G3360" s="48">
        <v>0</v>
      </c>
      <c r="H3360" s="48">
        <v>0</v>
      </c>
      <c r="I3360" s="48">
        <v>0</v>
      </c>
      <c r="J3360" s="48">
        <v>0</v>
      </c>
      <c r="K3360" s="48">
        <v>0</v>
      </c>
      <c r="L3360" s="48">
        <v>0</v>
      </c>
      <c r="M3360" s="48">
        <v>0</v>
      </c>
      <c r="N3360" s="48">
        <v>0</v>
      </c>
      <c r="O3360" s="48">
        <v>0</v>
      </c>
      <c r="P3360" s="48">
        <v>0</v>
      </c>
      <c r="Q3360" s="48">
        <v>0</v>
      </c>
      <c r="R3360" s="48">
        <v>0</v>
      </c>
      <c r="S3360" s="48">
        <v>0</v>
      </c>
      <c r="T3360" s="48">
        <v>0</v>
      </c>
      <c r="U3360" s="48">
        <v>0</v>
      </c>
      <c r="V3360" s="48">
        <v>0</v>
      </c>
      <c r="W3360" s="48">
        <v>0</v>
      </c>
    </row>
    <row r="3361" spans="4:23" ht="15" customHeight="1" outlineLevel="2" x14ac:dyDescent="0.2">
      <c r="D3361" s="41" t="s">
        <v>467</v>
      </c>
      <c r="E3361" s="118" t="s">
        <v>468</v>
      </c>
      <c r="F3361" s="48">
        <v>1</v>
      </c>
      <c r="G3361" s="48">
        <v>1</v>
      </c>
      <c r="H3361" s="48">
        <v>0</v>
      </c>
      <c r="I3361" s="48">
        <v>1</v>
      </c>
      <c r="J3361" s="48">
        <v>1</v>
      </c>
      <c r="K3361" s="48">
        <v>0</v>
      </c>
      <c r="L3361" s="48">
        <v>1</v>
      </c>
      <c r="M3361" s="48">
        <v>1</v>
      </c>
      <c r="N3361" s="48">
        <v>0</v>
      </c>
      <c r="O3361" s="48">
        <v>0</v>
      </c>
      <c r="P3361" s="48">
        <v>0</v>
      </c>
      <c r="Q3361" s="48">
        <v>0</v>
      </c>
      <c r="R3361" s="48">
        <v>0</v>
      </c>
      <c r="S3361" s="48">
        <v>0</v>
      </c>
      <c r="T3361" s="48">
        <v>0</v>
      </c>
      <c r="U3361" s="48">
        <v>0</v>
      </c>
      <c r="V3361" s="48">
        <v>0</v>
      </c>
      <c r="W3361" s="48">
        <v>0</v>
      </c>
    </row>
    <row r="3362" spans="4:23" ht="15" customHeight="1" outlineLevel="2" x14ac:dyDescent="0.2">
      <c r="D3362" s="41" t="s">
        <v>469</v>
      </c>
      <c r="E3362" s="118" t="s">
        <v>470</v>
      </c>
      <c r="F3362" s="48">
        <v>1</v>
      </c>
      <c r="G3362" s="48">
        <v>1</v>
      </c>
      <c r="H3362" s="48">
        <v>0</v>
      </c>
      <c r="I3362" s="48">
        <v>1</v>
      </c>
      <c r="J3362" s="48">
        <v>1</v>
      </c>
      <c r="K3362" s="48">
        <v>0</v>
      </c>
      <c r="L3362" s="48">
        <v>0</v>
      </c>
      <c r="M3362" s="48">
        <v>0</v>
      </c>
      <c r="N3362" s="48">
        <v>0</v>
      </c>
      <c r="O3362" s="48">
        <v>1</v>
      </c>
      <c r="P3362" s="48">
        <v>1</v>
      </c>
      <c r="Q3362" s="48">
        <v>0</v>
      </c>
      <c r="R3362" s="48">
        <v>2</v>
      </c>
      <c r="S3362" s="48">
        <v>1</v>
      </c>
      <c r="T3362" s="48">
        <v>1</v>
      </c>
      <c r="U3362" s="48">
        <v>2</v>
      </c>
      <c r="V3362" s="48">
        <v>1</v>
      </c>
      <c r="W3362" s="48">
        <v>1</v>
      </c>
    </row>
    <row r="3363" spans="4:23" ht="15" customHeight="1" outlineLevel="2" x14ac:dyDescent="0.2">
      <c r="D3363" s="41" t="s">
        <v>471</v>
      </c>
      <c r="E3363" s="118" t="s">
        <v>472</v>
      </c>
      <c r="F3363" s="48">
        <v>0</v>
      </c>
      <c r="G3363" s="48">
        <v>0</v>
      </c>
      <c r="H3363" s="48">
        <v>0</v>
      </c>
      <c r="I3363" s="48">
        <v>1</v>
      </c>
      <c r="J3363" s="48">
        <v>1</v>
      </c>
      <c r="K3363" s="48">
        <v>0</v>
      </c>
      <c r="L3363" s="48">
        <v>0</v>
      </c>
      <c r="M3363" s="48">
        <v>0</v>
      </c>
      <c r="N3363" s="48">
        <v>0</v>
      </c>
      <c r="O3363" s="48">
        <v>0</v>
      </c>
      <c r="P3363" s="48">
        <v>0</v>
      </c>
      <c r="Q3363" s="48">
        <v>0</v>
      </c>
      <c r="R3363" s="48">
        <v>0</v>
      </c>
      <c r="S3363" s="48">
        <v>0</v>
      </c>
      <c r="T3363" s="48">
        <v>0</v>
      </c>
      <c r="U3363" s="48">
        <v>0</v>
      </c>
      <c r="V3363" s="48">
        <v>0</v>
      </c>
      <c r="W3363" s="48">
        <v>0</v>
      </c>
    </row>
    <row r="3364" spans="4:23" ht="15" customHeight="1" outlineLevel="2" x14ac:dyDescent="0.2">
      <c r="D3364" s="41" t="s">
        <v>473</v>
      </c>
      <c r="E3364" s="118" t="s">
        <v>474</v>
      </c>
      <c r="F3364" s="48">
        <v>0</v>
      </c>
      <c r="G3364" s="48">
        <v>0</v>
      </c>
      <c r="H3364" s="48">
        <v>0</v>
      </c>
      <c r="I3364" s="48">
        <v>0</v>
      </c>
      <c r="J3364" s="48">
        <v>0</v>
      </c>
      <c r="K3364" s="48">
        <v>0</v>
      </c>
      <c r="L3364" s="48">
        <v>0</v>
      </c>
      <c r="M3364" s="48">
        <v>0</v>
      </c>
      <c r="N3364" s="48">
        <v>0</v>
      </c>
      <c r="O3364" s="48">
        <v>0</v>
      </c>
      <c r="P3364" s="48">
        <v>0</v>
      </c>
      <c r="Q3364" s="48">
        <v>0</v>
      </c>
      <c r="R3364" s="48">
        <v>0</v>
      </c>
      <c r="S3364" s="48">
        <v>0</v>
      </c>
      <c r="T3364" s="48">
        <v>0</v>
      </c>
      <c r="U3364" s="48">
        <v>0</v>
      </c>
      <c r="V3364" s="48">
        <v>0</v>
      </c>
      <c r="W3364" s="48">
        <v>0</v>
      </c>
    </row>
    <row r="3365" spans="4:23" ht="15" customHeight="1" outlineLevel="2" x14ac:dyDescent="0.2">
      <c r="D3365" s="41" t="s">
        <v>475</v>
      </c>
      <c r="E3365" s="118" t="s">
        <v>476</v>
      </c>
      <c r="F3365" s="48">
        <v>0</v>
      </c>
      <c r="G3365" s="48">
        <v>0</v>
      </c>
      <c r="H3365" s="48">
        <v>0</v>
      </c>
      <c r="I3365" s="48">
        <v>0</v>
      </c>
      <c r="J3365" s="48">
        <v>0</v>
      </c>
      <c r="K3365" s="48">
        <v>0</v>
      </c>
      <c r="L3365" s="48">
        <v>0</v>
      </c>
      <c r="M3365" s="48">
        <v>0</v>
      </c>
      <c r="N3365" s="48">
        <v>0</v>
      </c>
      <c r="O3365" s="48">
        <v>0</v>
      </c>
      <c r="P3365" s="48">
        <v>0</v>
      </c>
      <c r="Q3365" s="48">
        <v>0</v>
      </c>
      <c r="R3365" s="48">
        <v>0</v>
      </c>
      <c r="S3365" s="48">
        <v>0</v>
      </c>
      <c r="T3365" s="48">
        <v>0</v>
      </c>
      <c r="U3365" s="48">
        <v>0</v>
      </c>
      <c r="V3365" s="48">
        <v>0</v>
      </c>
      <c r="W3365" s="48">
        <v>0</v>
      </c>
    </row>
    <row r="3366" spans="4:23" ht="15" customHeight="1" outlineLevel="2" x14ac:dyDescent="0.2">
      <c r="D3366" s="41" t="s">
        <v>477</v>
      </c>
      <c r="E3366" s="118" t="s">
        <v>478</v>
      </c>
      <c r="F3366" s="48">
        <v>1</v>
      </c>
      <c r="G3366" s="48">
        <v>1</v>
      </c>
      <c r="H3366" s="48">
        <v>0</v>
      </c>
      <c r="I3366" s="48">
        <v>1</v>
      </c>
      <c r="J3366" s="48">
        <v>1</v>
      </c>
      <c r="K3366" s="48">
        <v>0</v>
      </c>
      <c r="L3366" s="48">
        <v>1</v>
      </c>
      <c r="M3366" s="48">
        <v>1</v>
      </c>
      <c r="N3366" s="48">
        <v>0</v>
      </c>
      <c r="O3366" s="48">
        <v>1</v>
      </c>
      <c r="P3366" s="48">
        <v>1</v>
      </c>
      <c r="Q3366" s="48">
        <v>0</v>
      </c>
      <c r="R3366" s="48">
        <v>1</v>
      </c>
      <c r="S3366" s="48">
        <v>1</v>
      </c>
      <c r="T3366" s="48">
        <v>0</v>
      </c>
      <c r="U3366" s="48">
        <v>1</v>
      </c>
      <c r="V3366" s="48">
        <v>1</v>
      </c>
      <c r="W3366" s="48">
        <v>0</v>
      </c>
    </row>
    <row r="3367" spans="4:23" ht="15" customHeight="1" outlineLevel="2" x14ac:dyDescent="0.2">
      <c r="D3367" s="41" t="s">
        <v>479</v>
      </c>
      <c r="E3367" s="118" t="s">
        <v>480</v>
      </c>
      <c r="F3367" s="48">
        <v>0</v>
      </c>
      <c r="G3367" s="48">
        <v>0</v>
      </c>
      <c r="H3367" s="48">
        <v>0</v>
      </c>
      <c r="I3367" s="48">
        <v>0</v>
      </c>
      <c r="J3367" s="48">
        <v>0</v>
      </c>
      <c r="K3367" s="48">
        <v>0</v>
      </c>
      <c r="L3367" s="48">
        <v>0</v>
      </c>
      <c r="M3367" s="48">
        <v>0</v>
      </c>
      <c r="N3367" s="48">
        <v>0</v>
      </c>
      <c r="O3367" s="48">
        <v>0</v>
      </c>
      <c r="P3367" s="48">
        <v>0</v>
      </c>
      <c r="Q3367" s="48">
        <v>0</v>
      </c>
      <c r="R3367" s="48">
        <v>0</v>
      </c>
      <c r="S3367" s="48">
        <v>0</v>
      </c>
      <c r="T3367" s="48">
        <v>0</v>
      </c>
      <c r="U3367" s="48">
        <v>0</v>
      </c>
      <c r="V3367" s="48">
        <v>0</v>
      </c>
      <c r="W3367" s="48">
        <v>0</v>
      </c>
    </row>
    <row r="3368" spans="4:23" ht="15" customHeight="1" outlineLevel="2" x14ac:dyDescent="0.2">
      <c r="D3368" s="41" t="s">
        <v>481</v>
      </c>
      <c r="E3368" s="118" t="s">
        <v>482</v>
      </c>
      <c r="F3368" s="48">
        <v>3</v>
      </c>
      <c r="G3368" s="48">
        <v>2</v>
      </c>
      <c r="H3368" s="48">
        <v>1</v>
      </c>
      <c r="I3368" s="48">
        <v>3</v>
      </c>
      <c r="J3368" s="48">
        <v>2</v>
      </c>
      <c r="K3368" s="48">
        <v>1</v>
      </c>
      <c r="L3368" s="48">
        <v>1</v>
      </c>
      <c r="M3368" s="48">
        <v>0</v>
      </c>
      <c r="N3368" s="48">
        <v>1</v>
      </c>
      <c r="O3368" s="48">
        <v>1</v>
      </c>
      <c r="P3368" s="48">
        <v>0</v>
      </c>
      <c r="Q3368" s="48">
        <v>1</v>
      </c>
      <c r="R3368" s="48">
        <v>1</v>
      </c>
      <c r="S3368" s="48">
        <v>0</v>
      </c>
      <c r="T3368" s="48">
        <v>1</v>
      </c>
      <c r="U3368" s="48">
        <v>1</v>
      </c>
      <c r="V3368" s="48">
        <v>0</v>
      </c>
      <c r="W3368" s="48">
        <v>1</v>
      </c>
    </row>
    <row r="3369" spans="4:23" ht="15" customHeight="1" outlineLevel="2" x14ac:dyDescent="0.2">
      <c r="D3369" s="41" t="s">
        <v>483</v>
      </c>
      <c r="E3369" s="118" t="s">
        <v>484</v>
      </c>
      <c r="F3369" s="48">
        <v>0</v>
      </c>
      <c r="G3369" s="48">
        <v>0</v>
      </c>
      <c r="H3369" s="48">
        <v>0</v>
      </c>
      <c r="I3369" s="48">
        <v>0</v>
      </c>
      <c r="J3369" s="48">
        <v>0</v>
      </c>
      <c r="K3369" s="48">
        <v>0</v>
      </c>
      <c r="L3369" s="48">
        <v>0</v>
      </c>
      <c r="M3369" s="48">
        <v>0</v>
      </c>
      <c r="N3369" s="48">
        <v>0</v>
      </c>
      <c r="O3369" s="48">
        <v>0</v>
      </c>
      <c r="P3369" s="48">
        <v>0</v>
      </c>
      <c r="Q3369" s="48">
        <v>0</v>
      </c>
      <c r="R3369" s="48">
        <v>0</v>
      </c>
      <c r="S3369" s="48">
        <v>0</v>
      </c>
      <c r="T3369" s="48">
        <v>0</v>
      </c>
      <c r="U3369" s="48">
        <v>0</v>
      </c>
      <c r="V3369" s="48">
        <v>0</v>
      </c>
      <c r="W3369" s="48">
        <v>0</v>
      </c>
    </row>
    <row r="3370" spans="4:23" ht="15" customHeight="1" outlineLevel="2" x14ac:dyDescent="0.2">
      <c r="D3370" s="41" t="s">
        <v>485</v>
      </c>
      <c r="E3370" s="118" t="s">
        <v>486</v>
      </c>
      <c r="F3370" s="48">
        <v>0</v>
      </c>
      <c r="G3370" s="48">
        <v>0</v>
      </c>
      <c r="H3370" s="48">
        <v>0</v>
      </c>
      <c r="I3370" s="48">
        <v>0</v>
      </c>
      <c r="J3370" s="48">
        <v>0</v>
      </c>
      <c r="K3370" s="48">
        <v>0</v>
      </c>
      <c r="L3370" s="48">
        <v>0</v>
      </c>
      <c r="M3370" s="48">
        <v>0</v>
      </c>
      <c r="N3370" s="48">
        <v>0</v>
      </c>
      <c r="O3370" s="48">
        <v>0</v>
      </c>
      <c r="P3370" s="48">
        <v>0</v>
      </c>
      <c r="Q3370" s="48">
        <v>0</v>
      </c>
      <c r="R3370" s="48">
        <v>0</v>
      </c>
      <c r="S3370" s="48">
        <v>0</v>
      </c>
      <c r="T3370" s="48">
        <v>0</v>
      </c>
      <c r="U3370" s="48">
        <v>0</v>
      </c>
      <c r="V3370" s="48">
        <v>0</v>
      </c>
      <c r="W3370" s="48">
        <v>0</v>
      </c>
    </row>
    <row r="3371" spans="4:23" ht="15" customHeight="1" outlineLevel="2" x14ac:dyDescent="0.2">
      <c r="D3371" s="41" t="s">
        <v>487</v>
      </c>
      <c r="E3371" s="118" t="s">
        <v>488</v>
      </c>
      <c r="F3371" s="48">
        <v>0</v>
      </c>
      <c r="G3371" s="48">
        <v>0</v>
      </c>
      <c r="H3371" s="48">
        <v>0</v>
      </c>
      <c r="I3371" s="48">
        <v>0</v>
      </c>
      <c r="J3371" s="48">
        <v>0</v>
      </c>
      <c r="K3371" s="48">
        <v>0</v>
      </c>
      <c r="L3371" s="48">
        <v>0</v>
      </c>
      <c r="M3371" s="48">
        <v>0</v>
      </c>
      <c r="N3371" s="48">
        <v>0</v>
      </c>
      <c r="O3371" s="48">
        <v>0</v>
      </c>
      <c r="P3371" s="48">
        <v>0</v>
      </c>
      <c r="Q3371" s="48">
        <v>0</v>
      </c>
      <c r="R3371" s="48">
        <v>0</v>
      </c>
      <c r="S3371" s="48">
        <v>0</v>
      </c>
      <c r="T3371" s="48">
        <v>0</v>
      </c>
      <c r="U3371" s="48">
        <v>0</v>
      </c>
      <c r="V3371" s="48">
        <v>0</v>
      </c>
      <c r="W3371" s="48">
        <v>0</v>
      </c>
    </row>
    <row r="3372" spans="4:23" ht="15" customHeight="1" outlineLevel="2" x14ac:dyDescent="0.2">
      <c r="D3372" s="41" t="s">
        <v>489</v>
      </c>
      <c r="E3372" s="118" t="s">
        <v>490</v>
      </c>
      <c r="F3372" s="48">
        <v>0</v>
      </c>
      <c r="G3372" s="48">
        <v>0</v>
      </c>
      <c r="H3372" s="48">
        <v>0</v>
      </c>
      <c r="I3372" s="48">
        <v>0</v>
      </c>
      <c r="J3372" s="48">
        <v>0</v>
      </c>
      <c r="K3372" s="48">
        <v>0</v>
      </c>
      <c r="L3372" s="48">
        <v>0</v>
      </c>
      <c r="M3372" s="48">
        <v>0</v>
      </c>
      <c r="N3372" s="48">
        <v>0</v>
      </c>
      <c r="O3372" s="48">
        <v>0</v>
      </c>
      <c r="P3372" s="48">
        <v>0</v>
      </c>
      <c r="Q3372" s="48">
        <v>0</v>
      </c>
      <c r="R3372" s="48">
        <v>0</v>
      </c>
      <c r="S3372" s="48">
        <v>0</v>
      </c>
      <c r="T3372" s="48">
        <v>0</v>
      </c>
      <c r="U3372" s="48">
        <v>0</v>
      </c>
      <c r="V3372" s="48">
        <v>0</v>
      </c>
      <c r="W3372" s="48">
        <v>0</v>
      </c>
    </row>
    <row r="3373" spans="4:23" ht="15" customHeight="1" outlineLevel="2" x14ac:dyDescent="0.2">
      <c r="D3373" s="41" t="s">
        <v>491</v>
      </c>
      <c r="E3373" s="118" t="s">
        <v>492</v>
      </c>
      <c r="F3373" s="48">
        <v>0</v>
      </c>
      <c r="G3373" s="48">
        <v>0</v>
      </c>
      <c r="H3373" s="48">
        <v>0</v>
      </c>
      <c r="I3373" s="48">
        <v>0</v>
      </c>
      <c r="J3373" s="48">
        <v>0</v>
      </c>
      <c r="K3373" s="48">
        <v>0</v>
      </c>
      <c r="L3373" s="48">
        <v>0</v>
      </c>
      <c r="M3373" s="48">
        <v>0</v>
      </c>
      <c r="N3373" s="48">
        <v>0</v>
      </c>
      <c r="O3373" s="48">
        <v>0</v>
      </c>
      <c r="P3373" s="48">
        <v>0</v>
      </c>
      <c r="Q3373" s="48">
        <v>0</v>
      </c>
      <c r="R3373" s="48">
        <v>0</v>
      </c>
      <c r="S3373" s="48">
        <v>0</v>
      </c>
      <c r="T3373" s="48">
        <v>0</v>
      </c>
      <c r="U3373" s="48">
        <v>0</v>
      </c>
      <c r="V3373" s="48">
        <v>0</v>
      </c>
      <c r="W3373" s="48">
        <v>0</v>
      </c>
    </row>
    <row r="3374" spans="4:23" ht="15" customHeight="1" outlineLevel="2" x14ac:dyDescent="0.2">
      <c r="D3374" s="41" t="s">
        <v>493</v>
      </c>
      <c r="E3374" s="118" t="s">
        <v>494</v>
      </c>
      <c r="F3374" s="48">
        <v>0</v>
      </c>
      <c r="G3374" s="48">
        <v>0</v>
      </c>
      <c r="H3374" s="48">
        <v>0</v>
      </c>
      <c r="I3374" s="48">
        <v>0</v>
      </c>
      <c r="J3374" s="48">
        <v>0</v>
      </c>
      <c r="K3374" s="48">
        <v>0</v>
      </c>
      <c r="L3374" s="48">
        <v>0</v>
      </c>
      <c r="M3374" s="48">
        <v>0</v>
      </c>
      <c r="N3374" s="48">
        <v>0</v>
      </c>
      <c r="O3374" s="48">
        <v>0</v>
      </c>
      <c r="P3374" s="48">
        <v>0</v>
      </c>
      <c r="Q3374" s="48">
        <v>0</v>
      </c>
      <c r="R3374" s="48">
        <v>0</v>
      </c>
      <c r="S3374" s="48">
        <v>0</v>
      </c>
      <c r="T3374" s="48">
        <v>0</v>
      </c>
      <c r="U3374" s="48">
        <v>0</v>
      </c>
      <c r="V3374" s="48">
        <v>0</v>
      </c>
      <c r="W3374" s="48">
        <v>0</v>
      </c>
    </row>
    <row r="3375" spans="4:23" ht="15" customHeight="1" outlineLevel="2" x14ac:dyDescent="0.2">
      <c r="D3375" s="41" t="s">
        <v>495</v>
      </c>
      <c r="E3375" s="118" t="s">
        <v>496</v>
      </c>
      <c r="F3375" s="48">
        <v>0</v>
      </c>
      <c r="G3375" s="48">
        <v>0</v>
      </c>
      <c r="H3375" s="48">
        <v>0</v>
      </c>
      <c r="I3375" s="48">
        <v>0</v>
      </c>
      <c r="J3375" s="48">
        <v>0</v>
      </c>
      <c r="K3375" s="48">
        <v>0</v>
      </c>
      <c r="L3375" s="48">
        <v>1</v>
      </c>
      <c r="M3375" s="48">
        <v>1</v>
      </c>
      <c r="N3375" s="48">
        <v>0</v>
      </c>
      <c r="O3375" s="48">
        <v>1</v>
      </c>
      <c r="P3375" s="48">
        <v>1</v>
      </c>
      <c r="Q3375" s="48">
        <v>0</v>
      </c>
      <c r="R3375" s="48">
        <v>1</v>
      </c>
      <c r="S3375" s="48">
        <v>1</v>
      </c>
      <c r="T3375" s="48">
        <v>0</v>
      </c>
      <c r="U3375" s="48">
        <v>1</v>
      </c>
      <c r="V3375" s="48">
        <v>1</v>
      </c>
      <c r="W3375" s="48">
        <v>0</v>
      </c>
    </row>
    <row r="3376" spans="4:23" ht="15" customHeight="1" outlineLevel="2" x14ac:dyDescent="0.2">
      <c r="D3376" s="41" t="s">
        <v>497</v>
      </c>
      <c r="E3376" s="118" t="s">
        <v>498</v>
      </c>
      <c r="F3376" s="48">
        <v>0</v>
      </c>
      <c r="G3376" s="48">
        <v>0</v>
      </c>
      <c r="H3376" s="48">
        <v>0</v>
      </c>
      <c r="I3376" s="48">
        <v>0</v>
      </c>
      <c r="J3376" s="48">
        <v>0</v>
      </c>
      <c r="K3376" s="48">
        <v>0</v>
      </c>
      <c r="L3376" s="48">
        <v>0</v>
      </c>
      <c r="M3376" s="48">
        <v>0</v>
      </c>
      <c r="N3376" s="48">
        <v>0</v>
      </c>
      <c r="O3376" s="48">
        <v>0</v>
      </c>
      <c r="P3376" s="48">
        <v>0</v>
      </c>
      <c r="Q3376" s="48">
        <v>0</v>
      </c>
      <c r="R3376" s="48">
        <v>0</v>
      </c>
      <c r="S3376" s="48">
        <v>0</v>
      </c>
      <c r="T3376" s="48">
        <v>0</v>
      </c>
      <c r="U3376" s="48">
        <v>0</v>
      </c>
      <c r="V3376" s="48">
        <v>0</v>
      </c>
      <c r="W3376" s="48">
        <v>0</v>
      </c>
    </row>
    <row r="3377" spans="3:28" ht="15" customHeight="1" outlineLevel="2" x14ac:dyDescent="0.2">
      <c r="D3377" s="41" t="s">
        <v>499</v>
      </c>
      <c r="E3377" s="118" t="s">
        <v>500</v>
      </c>
      <c r="F3377" s="48">
        <v>0</v>
      </c>
      <c r="G3377" s="48">
        <v>0</v>
      </c>
      <c r="H3377" s="48">
        <v>0</v>
      </c>
      <c r="I3377" s="48">
        <v>0</v>
      </c>
      <c r="J3377" s="48">
        <v>0</v>
      </c>
      <c r="K3377" s="48">
        <v>0</v>
      </c>
      <c r="L3377" s="48">
        <v>0</v>
      </c>
      <c r="M3377" s="48">
        <v>0</v>
      </c>
      <c r="N3377" s="48">
        <v>0</v>
      </c>
      <c r="O3377" s="48">
        <v>0</v>
      </c>
      <c r="P3377" s="48">
        <v>0</v>
      </c>
      <c r="Q3377" s="48">
        <v>0</v>
      </c>
      <c r="R3377" s="48">
        <v>0</v>
      </c>
      <c r="S3377" s="48">
        <v>0</v>
      </c>
      <c r="T3377" s="48">
        <v>0</v>
      </c>
      <c r="U3377" s="48">
        <v>0</v>
      </c>
      <c r="V3377" s="48">
        <v>0</v>
      </c>
      <c r="W3377" s="48">
        <v>0</v>
      </c>
    </row>
    <row r="3378" spans="3:28" ht="15" customHeight="1" outlineLevel="2" x14ac:dyDescent="0.2">
      <c r="D3378" s="41" t="s">
        <v>501</v>
      </c>
      <c r="E3378" s="118" t="s">
        <v>502</v>
      </c>
      <c r="F3378" s="48">
        <v>28</v>
      </c>
      <c r="G3378" s="48">
        <v>12</v>
      </c>
      <c r="H3378" s="48">
        <v>16</v>
      </c>
      <c r="I3378" s="48">
        <v>29</v>
      </c>
      <c r="J3378" s="48">
        <v>11</v>
      </c>
      <c r="K3378" s="48">
        <v>18</v>
      </c>
      <c r="L3378" s="48">
        <v>28</v>
      </c>
      <c r="M3378" s="48">
        <v>11</v>
      </c>
      <c r="N3378" s="48">
        <v>17</v>
      </c>
      <c r="O3378" s="48">
        <v>29</v>
      </c>
      <c r="P3378" s="48">
        <v>12</v>
      </c>
      <c r="Q3378" s="48">
        <v>17</v>
      </c>
      <c r="R3378" s="48">
        <v>31</v>
      </c>
      <c r="S3378" s="48">
        <v>12</v>
      </c>
      <c r="T3378" s="48">
        <v>19</v>
      </c>
      <c r="U3378" s="48">
        <v>27</v>
      </c>
      <c r="V3378" s="48">
        <v>11</v>
      </c>
      <c r="W3378" s="48">
        <v>16</v>
      </c>
    </row>
    <row r="3379" spans="3:28" ht="15" customHeight="1" outlineLevel="2" x14ac:dyDescent="0.2">
      <c r="D3379" s="41" t="s">
        <v>503</v>
      </c>
      <c r="E3379" s="118" t="s">
        <v>504</v>
      </c>
      <c r="F3379" s="48">
        <v>1</v>
      </c>
      <c r="G3379" s="48">
        <v>1</v>
      </c>
      <c r="H3379" s="48">
        <v>0</v>
      </c>
      <c r="I3379" s="48">
        <v>0</v>
      </c>
      <c r="J3379" s="48">
        <v>0</v>
      </c>
      <c r="K3379" s="48">
        <v>0</v>
      </c>
      <c r="L3379" s="48">
        <v>1</v>
      </c>
      <c r="M3379" s="48">
        <v>1</v>
      </c>
      <c r="N3379" s="48">
        <v>0</v>
      </c>
      <c r="O3379" s="48">
        <v>1</v>
      </c>
      <c r="P3379" s="48">
        <v>1</v>
      </c>
      <c r="Q3379" s="48">
        <v>0</v>
      </c>
      <c r="R3379" s="48">
        <v>1</v>
      </c>
      <c r="S3379" s="48">
        <v>1</v>
      </c>
      <c r="T3379" s="48">
        <v>0</v>
      </c>
      <c r="U3379" s="48">
        <v>0</v>
      </c>
      <c r="V3379" s="48">
        <v>0</v>
      </c>
      <c r="W3379" s="48">
        <v>0</v>
      </c>
    </row>
    <row r="3380" spans="3:28" ht="15" customHeight="1" outlineLevel="2" x14ac:dyDescent="0.2">
      <c r="D3380" s="41" t="s">
        <v>505</v>
      </c>
      <c r="E3380" s="118" t="s">
        <v>506</v>
      </c>
      <c r="F3380" s="48">
        <v>0</v>
      </c>
      <c r="G3380" s="48">
        <v>0</v>
      </c>
      <c r="H3380" s="48">
        <v>0</v>
      </c>
      <c r="I3380" s="48">
        <v>0</v>
      </c>
      <c r="J3380" s="48">
        <v>0</v>
      </c>
      <c r="K3380" s="48">
        <v>0</v>
      </c>
      <c r="L3380" s="48">
        <v>0</v>
      </c>
      <c r="M3380" s="48">
        <v>0</v>
      </c>
      <c r="N3380" s="48">
        <v>0</v>
      </c>
      <c r="O3380" s="48">
        <v>0</v>
      </c>
      <c r="P3380" s="48">
        <v>0</v>
      </c>
      <c r="Q3380" s="48">
        <v>0</v>
      </c>
      <c r="R3380" s="48">
        <v>0</v>
      </c>
      <c r="S3380" s="48">
        <v>0</v>
      </c>
      <c r="T3380" s="48">
        <v>0</v>
      </c>
      <c r="U3380" s="48">
        <v>0</v>
      </c>
      <c r="V3380" s="48">
        <v>0</v>
      </c>
      <c r="W3380" s="48">
        <v>0</v>
      </c>
    </row>
    <row r="3381" spans="3:28" ht="15" customHeight="1" outlineLevel="2" x14ac:dyDescent="0.2">
      <c r="D3381" s="41" t="s">
        <v>507</v>
      </c>
      <c r="E3381" s="118" t="s">
        <v>508</v>
      </c>
      <c r="F3381" s="48">
        <v>0</v>
      </c>
      <c r="G3381" s="48">
        <v>0</v>
      </c>
      <c r="H3381" s="48">
        <v>0</v>
      </c>
      <c r="I3381" s="48">
        <v>0</v>
      </c>
      <c r="J3381" s="48">
        <v>0</v>
      </c>
      <c r="K3381" s="48">
        <v>0</v>
      </c>
      <c r="L3381" s="48">
        <v>0</v>
      </c>
      <c r="M3381" s="48">
        <v>0</v>
      </c>
      <c r="N3381" s="48">
        <v>0</v>
      </c>
      <c r="O3381" s="48">
        <v>0</v>
      </c>
      <c r="P3381" s="48">
        <v>0</v>
      </c>
      <c r="Q3381" s="48">
        <v>0</v>
      </c>
      <c r="R3381" s="48">
        <v>0</v>
      </c>
      <c r="S3381" s="48">
        <v>0</v>
      </c>
      <c r="T3381" s="48">
        <v>0</v>
      </c>
      <c r="U3381" s="48">
        <v>0</v>
      </c>
      <c r="V3381" s="48">
        <v>0</v>
      </c>
      <c r="W3381" s="48">
        <v>0</v>
      </c>
    </row>
    <row r="3382" spans="3:28" ht="15" customHeight="1" outlineLevel="2" x14ac:dyDescent="0.2">
      <c r="D3382" s="41" t="s">
        <v>509</v>
      </c>
      <c r="E3382" s="118" t="s">
        <v>510</v>
      </c>
      <c r="F3382" s="48">
        <v>0</v>
      </c>
      <c r="G3382" s="48">
        <v>0</v>
      </c>
      <c r="H3382" s="48">
        <v>0</v>
      </c>
      <c r="I3382" s="48">
        <v>0</v>
      </c>
      <c r="J3382" s="48">
        <v>0</v>
      </c>
      <c r="K3382" s="48">
        <v>0</v>
      </c>
      <c r="L3382" s="48">
        <v>0</v>
      </c>
      <c r="M3382" s="48">
        <v>0</v>
      </c>
      <c r="N3382" s="48">
        <v>0</v>
      </c>
      <c r="O3382" s="48">
        <v>0</v>
      </c>
      <c r="P3382" s="48">
        <v>0</v>
      </c>
      <c r="Q3382" s="48">
        <v>0</v>
      </c>
      <c r="R3382" s="48">
        <v>0</v>
      </c>
      <c r="S3382" s="48">
        <v>0</v>
      </c>
      <c r="T3382" s="48">
        <v>0</v>
      </c>
      <c r="U3382" s="48">
        <v>0</v>
      </c>
      <c r="V3382" s="48">
        <v>0</v>
      </c>
      <c r="W3382" s="48">
        <v>0</v>
      </c>
    </row>
    <row r="3383" spans="3:28" ht="15" customHeight="1" outlineLevel="2" x14ac:dyDescent="0.2">
      <c r="D3383" s="41" t="s">
        <v>511</v>
      </c>
      <c r="E3383" s="118" t="s">
        <v>512</v>
      </c>
      <c r="F3383" s="48">
        <v>1</v>
      </c>
      <c r="G3383" s="48">
        <v>0</v>
      </c>
      <c r="H3383" s="48">
        <v>1</v>
      </c>
      <c r="I3383" s="48">
        <v>2</v>
      </c>
      <c r="J3383" s="48">
        <v>0</v>
      </c>
      <c r="K3383" s="48">
        <v>2</v>
      </c>
      <c r="L3383" s="48">
        <v>2</v>
      </c>
      <c r="M3383" s="48">
        <v>0</v>
      </c>
      <c r="N3383" s="48">
        <v>2</v>
      </c>
      <c r="O3383" s="48">
        <v>2</v>
      </c>
      <c r="P3383" s="48">
        <v>0</v>
      </c>
      <c r="Q3383" s="48">
        <v>2</v>
      </c>
      <c r="R3383" s="48">
        <v>2</v>
      </c>
      <c r="S3383" s="48">
        <v>0</v>
      </c>
      <c r="T3383" s="48">
        <v>2</v>
      </c>
      <c r="U3383" s="48">
        <v>2</v>
      </c>
      <c r="V3383" s="48">
        <v>0</v>
      </c>
      <c r="W3383" s="48">
        <v>2</v>
      </c>
    </row>
    <row r="3384" spans="3:28" ht="15" customHeight="1" outlineLevel="1" x14ac:dyDescent="0.2">
      <c r="C3384" s="226" t="s">
        <v>513</v>
      </c>
      <c r="E3384" s="225" t="s">
        <v>514</v>
      </c>
      <c r="F3384" s="48">
        <v>0</v>
      </c>
      <c r="G3384" s="48">
        <v>0</v>
      </c>
      <c r="H3384" s="48">
        <v>0</v>
      </c>
      <c r="I3384" s="48">
        <v>0</v>
      </c>
      <c r="J3384" s="48">
        <v>0</v>
      </c>
      <c r="K3384" s="48">
        <v>0</v>
      </c>
      <c r="L3384" s="48">
        <v>0</v>
      </c>
      <c r="M3384" s="48">
        <v>0</v>
      </c>
      <c r="N3384" s="48">
        <v>0</v>
      </c>
      <c r="O3384" s="48">
        <v>0</v>
      </c>
      <c r="P3384" s="48">
        <v>0</v>
      </c>
      <c r="Q3384" s="48">
        <v>0</v>
      </c>
      <c r="R3384" s="48">
        <v>0</v>
      </c>
      <c r="S3384" s="48">
        <v>0</v>
      </c>
      <c r="T3384" s="48">
        <v>0</v>
      </c>
      <c r="U3384" s="48">
        <v>0</v>
      </c>
      <c r="V3384" s="48">
        <v>0</v>
      </c>
      <c r="W3384" s="48">
        <v>0</v>
      </c>
      <c r="AB3384" s="270"/>
    </row>
    <row r="3385" spans="3:28" ht="15" customHeight="1" outlineLevel="2" x14ac:dyDescent="0.2">
      <c r="D3385" s="41" t="s">
        <v>515</v>
      </c>
      <c r="E3385" s="17" t="s">
        <v>516</v>
      </c>
      <c r="F3385" s="48">
        <v>0</v>
      </c>
      <c r="G3385" s="48">
        <v>0</v>
      </c>
      <c r="H3385" s="48">
        <v>0</v>
      </c>
      <c r="I3385" s="48">
        <v>0</v>
      </c>
      <c r="J3385" s="48">
        <v>0</v>
      </c>
      <c r="K3385" s="48">
        <v>0</v>
      </c>
      <c r="L3385" s="48">
        <v>0</v>
      </c>
      <c r="M3385" s="48">
        <v>0</v>
      </c>
      <c r="N3385" s="48">
        <v>0</v>
      </c>
      <c r="O3385" s="48">
        <v>0</v>
      </c>
      <c r="P3385" s="48">
        <v>0</v>
      </c>
      <c r="Q3385" s="48">
        <v>0</v>
      </c>
      <c r="R3385" s="48">
        <v>0</v>
      </c>
      <c r="S3385" s="48">
        <v>0</v>
      </c>
      <c r="T3385" s="48">
        <v>0</v>
      </c>
      <c r="U3385" s="48">
        <v>0</v>
      </c>
      <c r="V3385" s="48">
        <v>0</v>
      </c>
      <c r="W3385" s="48">
        <v>0</v>
      </c>
    </row>
    <row r="3386" spans="3:28" ht="15" customHeight="1" outlineLevel="2" x14ac:dyDescent="0.2">
      <c r="D3386" s="41" t="s">
        <v>517</v>
      </c>
      <c r="E3386" s="17" t="s">
        <v>518</v>
      </c>
      <c r="F3386" s="48">
        <v>0</v>
      </c>
      <c r="G3386" s="48">
        <v>0</v>
      </c>
      <c r="H3386" s="48">
        <v>0</v>
      </c>
      <c r="I3386" s="48">
        <v>0</v>
      </c>
      <c r="J3386" s="48">
        <v>0</v>
      </c>
      <c r="K3386" s="48">
        <v>0</v>
      </c>
      <c r="L3386" s="48">
        <v>0</v>
      </c>
      <c r="M3386" s="48">
        <v>0</v>
      </c>
      <c r="N3386" s="48">
        <v>0</v>
      </c>
      <c r="O3386" s="48">
        <v>0</v>
      </c>
      <c r="P3386" s="48">
        <v>0</v>
      </c>
      <c r="Q3386" s="48">
        <v>0</v>
      </c>
      <c r="R3386" s="48">
        <v>0</v>
      </c>
      <c r="S3386" s="48">
        <v>0</v>
      </c>
      <c r="T3386" s="48">
        <v>0</v>
      </c>
      <c r="U3386" s="48">
        <v>0</v>
      </c>
      <c r="V3386" s="48">
        <v>0</v>
      </c>
      <c r="W3386" s="48">
        <v>0</v>
      </c>
    </row>
    <row r="3387" spans="3:28" ht="15" customHeight="1" outlineLevel="2" x14ac:dyDescent="0.2">
      <c r="D3387" s="41" t="s">
        <v>519</v>
      </c>
      <c r="E3387" s="17" t="s">
        <v>520</v>
      </c>
      <c r="F3387" s="48">
        <v>0</v>
      </c>
      <c r="G3387" s="48">
        <v>0</v>
      </c>
      <c r="H3387" s="48">
        <v>0</v>
      </c>
      <c r="I3387" s="48">
        <v>0</v>
      </c>
      <c r="J3387" s="48">
        <v>0</v>
      </c>
      <c r="K3387" s="48">
        <v>0</v>
      </c>
      <c r="L3387" s="48">
        <v>0</v>
      </c>
      <c r="M3387" s="48">
        <v>0</v>
      </c>
      <c r="N3387" s="48">
        <v>0</v>
      </c>
      <c r="O3387" s="48">
        <v>0</v>
      </c>
      <c r="P3387" s="48">
        <v>0</v>
      </c>
      <c r="Q3387" s="48">
        <v>0</v>
      </c>
      <c r="R3387" s="48">
        <v>0</v>
      </c>
      <c r="S3387" s="48">
        <v>0</v>
      </c>
      <c r="T3387" s="48">
        <v>0</v>
      </c>
      <c r="U3387" s="48">
        <v>0</v>
      </c>
      <c r="V3387" s="48">
        <v>0</v>
      </c>
      <c r="W3387" s="48">
        <v>0</v>
      </c>
    </row>
    <row r="3388" spans="3:28" ht="15" customHeight="1" outlineLevel="2" x14ac:dyDescent="0.2">
      <c r="D3388" s="41" t="s">
        <v>521</v>
      </c>
      <c r="E3388" s="17" t="s">
        <v>522</v>
      </c>
      <c r="F3388" s="48">
        <v>0</v>
      </c>
      <c r="G3388" s="48">
        <v>0</v>
      </c>
      <c r="H3388" s="48">
        <v>0</v>
      </c>
      <c r="I3388" s="48">
        <v>0</v>
      </c>
      <c r="J3388" s="48">
        <v>0</v>
      </c>
      <c r="K3388" s="48">
        <v>0</v>
      </c>
      <c r="L3388" s="48">
        <v>0</v>
      </c>
      <c r="M3388" s="48">
        <v>0</v>
      </c>
      <c r="N3388" s="48">
        <v>0</v>
      </c>
      <c r="O3388" s="48">
        <v>0</v>
      </c>
      <c r="P3388" s="48">
        <v>0</v>
      </c>
      <c r="Q3388" s="48">
        <v>0</v>
      </c>
      <c r="R3388" s="48">
        <v>0</v>
      </c>
      <c r="S3388" s="48">
        <v>0</v>
      </c>
      <c r="T3388" s="48">
        <v>0</v>
      </c>
      <c r="U3388" s="48">
        <v>0</v>
      </c>
      <c r="V3388" s="48">
        <v>0</v>
      </c>
      <c r="W3388" s="48">
        <v>0</v>
      </c>
    </row>
    <row r="3389" spans="3:28" ht="15" customHeight="1" outlineLevel="2" x14ac:dyDescent="0.2">
      <c r="D3389" s="41" t="s">
        <v>523</v>
      </c>
      <c r="E3389" s="17" t="s">
        <v>524</v>
      </c>
      <c r="F3389" s="48">
        <v>0</v>
      </c>
      <c r="G3389" s="48">
        <v>0</v>
      </c>
      <c r="H3389" s="48">
        <v>0</v>
      </c>
      <c r="I3389" s="48">
        <v>0</v>
      </c>
      <c r="J3389" s="48">
        <v>0</v>
      </c>
      <c r="K3389" s="48">
        <v>0</v>
      </c>
      <c r="L3389" s="48">
        <v>0</v>
      </c>
      <c r="M3389" s="48">
        <v>0</v>
      </c>
      <c r="N3389" s="48">
        <v>0</v>
      </c>
      <c r="O3389" s="48">
        <v>0</v>
      </c>
      <c r="P3389" s="48">
        <v>0</v>
      </c>
      <c r="Q3389" s="48">
        <v>0</v>
      </c>
      <c r="R3389" s="48">
        <v>0</v>
      </c>
      <c r="S3389" s="48">
        <v>0</v>
      </c>
      <c r="T3389" s="48">
        <v>0</v>
      </c>
      <c r="U3389" s="48">
        <v>0</v>
      </c>
      <c r="V3389" s="48">
        <v>0</v>
      </c>
      <c r="W3389" s="48">
        <v>0</v>
      </c>
    </row>
    <row r="3390" spans="3:28" ht="15" customHeight="1" outlineLevel="2" x14ac:dyDescent="0.2">
      <c r="D3390" s="41" t="s">
        <v>525</v>
      </c>
      <c r="E3390" s="17" t="s">
        <v>526</v>
      </c>
      <c r="F3390" s="48">
        <v>0</v>
      </c>
      <c r="G3390" s="48">
        <v>0</v>
      </c>
      <c r="H3390" s="48">
        <v>0</v>
      </c>
      <c r="I3390" s="48">
        <v>0</v>
      </c>
      <c r="J3390" s="48">
        <v>0</v>
      </c>
      <c r="K3390" s="48">
        <v>0</v>
      </c>
      <c r="L3390" s="48">
        <v>0</v>
      </c>
      <c r="M3390" s="48">
        <v>0</v>
      </c>
      <c r="N3390" s="48">
        <v>0</v>
      </c>
      <c r="O3390" s="48">
        <v>0</v>
      </c>
      <c r="P3390" s="48">
        <v>0</v>
      </c>
      <c r="Q3390" s="48">
        <v>0</v>
      </c>
      <c r="R3390" s="48">
        <v>0</v>
      </c>
      <c r="S3390" s="48">
        <v>0</v>
      </c>
      <c r="T3390" s="48">
        <v>0</v>
      </c>
      <c r="U3390" s="48">
        <v>0</v>
      </c>
      <c r="V3390" s="48">
        <v>0</v>
      </c>
      <c r="W3390" s="48">
        <v>0</v>
      </c>
    </row>
    <row r="3391" spans="3:28" ht="15" customHeight="1" outlineLevel="2" x14ac:dyDescent="0.2">
      <c r="D3391" s="41" t="s">
        <v>527</v>
      </c>
      <c r="E3391" s="17" t="s">
        <v>528</v>
      </c>
      <c r="F3391" s="48">
        <v>0</v>
      </c>
      <c r="G3391" s="48">
        <v>0</v>
      </c>
      <c r="H3391" s="48">
        <v>0</v>
      </c>
      <c r="I3391" s="48">
        <v>0</v>
      </c>
      <c r="J3391" s="48">
        <v>0</v>
      </c>
      <c r="K3391" s="48">
        <v>0</v>
      </c>
      <c r="L3391" s="48">
        <v>0</v>
      </c>
      <c r="M3391" s="48">
        <v>0</v>
      </c>
      <c r="N3391" s="48">
        <v>0</v>
      </c>
      <c r="O3391" s="48">
        <v>0</v>
      </c>
      <c r="P3391" s="48">
        <v>0</v>
      </c>
      <c r="Q3391" s="48">
        <v>0</v>
      </c>
      <c r="R3391" s="48">
        <v>0</v>
      </c>
      <c r="S3391" s="48">
        <v>0</v>
      </c>
      <c r="T3391" s="48">
        <v>0</v>
      </c>
      <c r="U3391" s="48">
        <v>0</v>
      </c>
      <c r="V3391" s="48">
        <v>0</v>
      </c>
      <c r="W3391" s="48">
        <v>0</v>
      </c>
    </row>
    <row r="3392" spans="3:28" ht="15" customHeight="1" outlineLevel="2" x14ac:dyDescent="0.2">
      <c r="D3392" s="41" t="s">
        <v>529</v>
      </c>
      <c r="E3392" s="17" t="s">
        <v>530</v>
      </c>
      <c r="F3392" s="48">
        <v>0</v>
      </c>
      <c r="G3392" s="48">
        <v>0</v>
      </c>
      <c r="H3392" s="48">
        <v>0</v>
      </c>
      <c r="I3392" s="48">
        <v>0</v>
      </c>
      <c r="J3392" s="48">
        <v>0</v>
      </c>
      <c r="K3392" s="48">
        <v>0</v>
      </c>
      <c r="L3392" s="48">
        <v>0</v>
      </c>
      <c r="M3392" s="48">
        <v>0</v>
      </c>
      <c r="N3392" s="48">
        <v>0</v>
      </c>
      <c r="O3392" s="48">
        <v>0</v>
      </c>
      <c r="P3392" s="48">
        <v>0</v>
      </c>
      <c r="Q3392" s="48">
        <v>0</v>
      </c>
      <c r="R3392" s="48">
        <v>0</v>
      </c>
      <c r="S3392" s="48">
        <v>0</v>
      </c>
      <c r="T3392" s="48">
        <v>0</v>
      </c>
      <c r="U3392" s="48">
        <v>0</v>
      </c>
      <c r="V3392" s="48">
        <v>0</v>
      </c>
      <c r="W3392" s="48">
        <v>0</v>
      </c>
    </row>
    <row r="3393" spans="3:28" ht="15" customHeight="1" outlineLevel="2" x14ac:dyDescent="0.2">
      <c r="D3393" s="41" t="s">
        <v>531</v>
      </c>
      <c r="E3393" s="17" t="s">
        <v>532</v>
      </c>
      <c r="F3393" s="48">
        <v>0</v>
      </c>
      <c r="G3393" s="48">
        <v>0</v>
      </c>
      <c r="H3393" s="48">
        <v>0</v>
      </c>
      <c r="I3393" s="48">
        <v>0</v>
      </c>
      <c r="J3393" s="48">
        <v>0</v>
      </c>
      <c r="K3393" s="48">
        <v>0</v>
      </c>
      <c r="L3393" s="48">
        <v>0</v>
      </c>
      <c r="M3393" s="48">
        <v>0</v>
      </c>
      <c r="N3393" s="48">
        <v>0</v>
      </c>
      <c r="O3393" s="48">
        <v>0</v>
      </c>
      <c r="P3393" s="48">
        <v>0</v>
      </c>
      <c r="Q3393" s="48">
        <v>0</v>
      </c>
      <c r="R3393" s="48">
        <v>0</v>
      </c>
      <c r="S3393" s="48">
        <v>0</v>
      </c>
      <c r="T3393" s="48">
        <v>0</v>
      </c>
      <c r="U3393" s="48">
        <v>0</v>
      </c>
      <c r="V3393" s="48">
        <v>0</v>
      </c>
      <c r="W3393" s="48">
        <v>0</v>
      </c>
    </row>
    <row r="3394" spans="3:28" ht="15" customHeight="1" outlineLevel="2" x14ac:dyDescent="0.2">
      <c r="D3394" s="41" t="s">
        <v>533</v>
      </c>
      <c r="E3394" s="17" t="s">
        <v>534</v>
      </c>
      <c r="F3394" s="48">
        <v>0</v>
      </c>
      <c r="G3394" s="48">
        <v>0</v>
      </c>
      <c r="H3394" s="48">
        <v>0</v>
      </c>
      <c r="I3394" s="48">
        <v>0</v>
      </c>
      <c r="J3394" s="48">
        <v>0</v>
      </c>
      <c r="K3394" s="48">
        <v>0</v>
      </c>
      <c r="L3394" s="48">
        <v>0</v>
      </c>
      <c r="M3394" s="48">
        <v>0</v>
      </c>
      <c r="N3394" s="48">
        <v>0</v>
      </c>
      <c r="O3394" s="48">
        <v>0</v>
      </c>
      <c r="P3394" s="48">
        <v>0</v>
      </c>
      <c r="Q3394" s="48">
        <v>0</v>
      </c>
      <c r="R3394" s="48">
        <v>0</v>
      </c>
      <c r="S3394" s="48">
        <v>0</v>
      </c>
      <c r="T3394" s="48">
        <v>0</v>
      </c>
      <c r="U3394" s="48">
        <v>0</v>
      </c>
      <c r="V3394" s="48">
        <v>0</v>
      </c>
      <c r="W3394" s="48">
        <v>0</v>
      </c>
    </row>
    <row r="3395" spans="3:28" ht="15" customHeight="1" outlineLevel="2" x14ac:dyDescent="0.2">
      <c r="D3395" s="41" t="s">
        <v>535</v>
      </c>
      <c r="E3395" s="17" t="s">
        <v>536</v>
      </c>
      <c r="F3395" s="48">
        <v>0</v>
      </c>
      <c r="G3395" s="48">
        <v>0</v>
      </c>
      <c r="H3395" s="48">
        <v>0</v>
      </c>
      <c r="I3395" s="48">
        <v>0</v>
      </c>
      <c r="J3395" s="48">
        <v>0</v>
      </c>
      <c r="K3395" s="48">
        <v>0</v>
      </c>
      <c r="L3395" s="48">
        <v>0</v>
      </c>
      <c r="M3395" s="48">
        <v>0</v>
      </c>
      <c r="N3395" s="48">
        <v>0</v>
      </c>
      <c r="O3395" s="48">
        <v>0</v>
      </c>
      <c r="P3395" s="48">
        <v>0</v>
      </c>
      <c r="Q3395" s="48">
        <v>0</v>
      </c>
      <c r="R3395" s="48">
        <v>0</v>
      </c>
      <c r="S3395" s="48">
        <v>0</v>
      </c>
      <c r="T3395" s="48">
        <v>0</v>
      </c>
      <c r="U3395" s="48">
        <v>0</v>
      </c>
      <c r="V3395" s="48">
        <v>0</v>
      </c>
      <c r="W3395" s="48">
        <v>0</v>
      </c>
    </row>
    <row r="3396" spans="3:28" ht="15" customHeight="1" outlineLevel="2" x14ac:dyDescent="0.2">
      <c r="D3396" s="41" t="s">
        <v>537</v>
      </c>
      <c r="E3396" s="17" t="s">
        <v>538</v>
      </c>
      <c r="F3396" s="48">
        <v>0</v>
      </c>
      <c r="G3396" s="48">
        <v>0</v>
      </c>
      <c r="H3396" s="48">
        <v>0</v>
      </c>
      <c r="I3396" s="48">
        <v>0</v>
      </c>
      <c r="J3396" s="48">
        <v>0</v>
      </c>
      <c r="K3396" s="48">
        <v>0</v>
      </c>
      <c r="L3396" s="48">
        <v>0</v>
      </c>
      <c r="M3396" s="48">
        <v>0</v>
      </c>
      <c r="N3396" s="48">
        <v>0</v>
      </c>
      <c r="O3396" s="48">
        <v>0</v>
      </c>
      <c r="P3396" s="48">
        <v>0</v>
      </c>
      <c r="Q3396" s="48">
        <v>0</v>
      </c>
      <c r="R3396" s="48">
        <v>0</v>
      </c>
      <c r="S3396" s="48">
        <v>0</v>
      </c>
      <c r="T3396" s="48">
        <v>0</v>
      </c>
      <c r="U3396" s="48">
        <v>0</v>
      </c>
      <c r="V3396" s="48">
        <v>0</v>
      </c>
      <c r="W3396" s="48">
        <v>0</v>
      </c>
    </row>
    <row r="3397" spans="3:28" ht="15" customHeight="1" outlineLevel="2" x14ac:dyDescent="0.2">
      <c r="D3397" s="41" t="s">
        <v>539</v>
      </c>
      <c r="E3397" s="17" t="s">
        <v>540</v>
      </c>
      <c r="F3397" s="48">
        <v>0</v>
      </c>
      <c r="G3397" s="48">
        <v>0</v>
      </c>
      <c r="H3397" s="48">
        <v>0</v>
      </c>
      <c r="I3397" s="48">
        <v>0</v>
      </c>
      <c r="J3397" s="48">
        <v>0</v>
      </c>
      <c r="K3397" s="48">
        <v>0</v>
      </c>
      <c r="L3397" s="48">
        <v>0</v>
      </c>
      <c r="M3397" s="48">
        <v>0</v>
      </c>
      <c r="N3397" s="48">
        <v>0</v>
      </c>
      <c r="O3397" s="48">
        <v>0</v>
      </c>
      <c r="P3397" s="48">
        <v>0</v>
      </c>
      <c r="Q3397" s="48">
        <v>0</v>
      </c>
      <c r="R3397" s="48">
        <v>0</v>
      </c>
      <c r="S3397" s="48">
        <v>0</v>
      </c>
      <c r="T3397" s="48">
        <v>0</v>
      </c>
      <c r="U3397" s="48">
        <v>0</v>
      </c>
      <c r="V3397" s="48">
        <v>0</v>
      </c>
      <c r="W3397" s="48">
        <v>0</v>
      </c>
    </row>
    <row r="3398" spans="3:28" ht="15" customHeight="1" outlineLevel="2" x14ac:dyDescent="0.2">
      <c r="D3398" s="41" t="s">
        <v>541</v>
      </c>
      <c r="E3398" s="17" t="s">
        <v>542</v>
      </c>
      <c r="F3398" s="48">
        <v>0</v>
      </c>
      <c r="G3398" s="48">
        <v>0</v>
      </c>
      <c r="H3398" s="48">
        <v>0</v>
      </c>
      <c r="I3398" s="48">
        <v>0</v>
      </c>
      <c r="J3398" s="48">
        <v>0</v>
      </c>
      <c r="K3398" s="48">
        <v>0</v>
      </c>
      <c r="L3398" s="48">
        <v>0</v>
      </c>
      <c r="M3398" s="48">
        <v>0</v>
      </c>
      <c r="N3398" s="48">
        <v>0</v>
      </c>
      <c r="O3398" s="48">
        <v>0</v>
      </c>
      <c r="P3398" s="48">
        <v>0</v>
      </c>
      <c r="Q3398" s="48">
        <v>0</v>
      </c>
      <c r="R3398" s="48">
        <v>0</v>
      </c>
      <c r="S3398" s="48">
        <v>0</v>
      </c>
      <c r="T3398" s="48">
        <v>0</v>
      </c>
      <c r="U3398" s="48">
        <v>0</v>
      </c>
      <c r="V3398" s="48">
        <v>0</v>
      </c>
      <c r="W3398" s="48">
        <v>0</v>
      </c>
    </row>
    <row r="3399" spans="3:28" ht="15" customHeight="1" outlineLevel="2" x14ac:dyDescent="0.2">
      <c r="D3399" s="41" t="s">
        <v>543</v>
      </c>
      <c r="E3399" s="17" t="s">
        <v>544</v>
      </c>
      <c r="F3399" s="48">
        <v>0</v>
      </c>
      <c r="G3399" s="48">
        <v>0</v>
      </c>
      <c r="H3399" s="48">
        <v>0</v>
      </c>
      <c r="I3399" s="48">
        <v>0</v>
      </c>
      <c r="J3399" s="48">
        <v>0</v>
      </c>
      <c r="K3399" s="48">
        <v>0</v>
      </c>
      <c r="L3399" s="48">
        <v>0</v>
      </c>
      <c r="M3399" s="48">
        <v>0</v>
      </c>
      <c r="N3399" s="48">
        <v>0</v>
      </c>
      <c r="O3399" s="48">
        <v>0</v>
      </c>
      <c r="P3399" s="48">
        <v>0</v>
      </c>
      <c r="Q3399" s="48">
        <v>0</v>
      </c>
      <c r="R3399" s="48">
        <v>0</v>
      </c>
      <c r="S3399" s="48">
        <v>0</v>
      </c>
      <c r="T3399" s="48">
        <v>0</v>
      </c>
      <c r="U3399" s="48">
        <v>0</v>
      </c>
      <c r="V3399" s="48">
        <v>0</v>
      </c>
      <c r="W3399" s="48">
        <v>0</v>
      </c>
    </row>
    <row r="3400" spans="3:28" ht="15" customHeight="1" outlineLevel="2" x14ac:dyDescent="0.2">
      <c r="D3400" s="41" t="s">
        <v>545</v>
      </c>
      <c r="E3400" s="17" t="s">
        <v>546</v>
      </c>
      <c r="F3400" s="48">
        <v>0</v>
      </c>
      <c r="G3400" s="48">
        <v>0</v>
      </c>
      <c r="H3400" s="48">
        <v>0</v>
      </c>
      <c r="I3400" s="48">
        <v>0</v>
      </c>
      <c r="J3400" s="48">
        <v>0</v>
      </c>
      <c r="K3400" s="48">
        <v>0</v>
      </c>
      <c r="L3400" s="48">
        <v>0</v>
      </c>
      <c r="M3400" s="48">
        <v>0</v>
      </c>
      <c r="N3400" s="48">
        <v>0</v>
      </c>
      <c r="O3400" s="48">
        <v>0</v>
      </c>
      <c r="P3400" s="48">
        <v>0</v>
      </c>
      <c r="Q3400" s="48">
        <v>0</v>
      </c>
      <c r="R3400" s="48">
        <v>0</v>
      </c>
      <c r="S3400" s="48">
        <v>0</v>
      </c>
      <c r="T3400" s="48">
        <v>0</v>
      </c>
      <c r="U3400" s="48">
        <v>0</v>
      </c>
      <c r="V3400" s="48">
        <v>0</v>
      </c>
      <c r="W3400" s="48">
        <v>0</v>
      </c>
    </row>
    <row r="3401" spans="3:28" ht="15" customHeight="1" outlineLevel="2" x14ac:dyDescent="0.2">
      <c r="D3401" s="41" t="s">
        <v>547</v>
      </c>
      <c r="E3401" s="17" t="s">
        <v>548</v>
      </c>
      <c r="F3401" s="48">
        <v>0</v>
      </c>
      <c r="G3401" s="48">
        <v>0</v>
      </c>
      <c r="H3401" s="48">
        <v>0</v>
      </c>
      <c r="I3401" s="48">
        <v>0</v>
      </c>
      <c r="J3401" s="48">
        <v>0</v>
      </c>
      <c r="K3401" s="48">
        <v>0</v>
      </c>
      <c r="L3401" s="48">
        <v>0</v>
      </c>
      <c r="M3401" s="48">
        <v>0</v>
      </c>
      <c r="N3401" s="48">
        <v>0</v>
      </c>
      <c r="O3401" s="48">
        <v>0</v>
      </c>
      <c r="P3401" s="48">
        <v>0</v>
      </c>
      <c r="Q3401" s="48">
        <v>0</v>
      </c>
      <c r="R3401" s="48">
        <v>0</v>
      </c>
      <c r="S3401" s="48">
        <v>0</v>
      </c>
      <c r="T3401" s="48">
        <v>0</v>
      </c>
      <c r="U3401" s="48">
        <v>0</v>
      </c>
      <c r="V3401" s="48">
        <v>0</v>
      </c>
      <c r="W3401" s="48">
        <v>0</v>
      </c>
    </row>
    <row r="3402" spans="3:28" ht="15" customHeight="1" outlineLevel="2" x14ac:dyDescent="0.2">
      <c r="D3402" s="41" t="s">
        <v>549</v>
      </c>
      <c r="E3402" s="17" t="s">
        <v>550</v>
      </c>
      <c r="F3402" s="48">
        <v>0</v>
      </c>
      <c r="G3402" s="48">
        <v>0</v>
      </c>
      <c r="H3402" s="48">
        <v>0</v>
      </c>
      <c r="I3402" s="48">
        <v>0</v>
      </c>
      <c r="J3402" s="48">
        <v>0</v>
      </c>
      <c r="K3402" s="48">
        <v>0</v>
      </c>
      <c r="L3402" s="48">
        <v>0</v>
      </c>
      <c r="M3402" s="48">
        <v>0</v>
      </c>
      <c r="N3402" s="48">
        <v>0</v>
      </c>
      <c r="O3402" s="48">
        <v>0</v>
      </c>
      <c r="P3402" s="48">
        <v>0</v>
      </c>
      <c r="Q3402" s="48">
        <v>0</v>
      </c>
      <c r="R3402" s="48">
        <v>0</v>
      </c>
      <c r="S3402" s="48">
        <v>0</v>
      </c>
      <c r="T3402" s="48">
        <v>0</v>
      </c>
      <c r="U3402" s="48">
        <v>0</v>
      </c>
      <c r="V3402" s="48">
        <v>0</v>
      </c>
      <c r="W3402" s="48">
        <v>0</v>
      </c>
    </row>
    <row r="3403" spans="3:28" ht="15" customHeight="1" outlineLevel="2" x14ac:dyDescent="0.2">
      <c r="D3403" s="41" t="s">
        <v>551</v>
      </c>
      <c r="E3403" s="17" t="s">
        <v>552</v>
      </c>
      <c r="F3403" s="48">
        <v>0</v>
      </c>
      <c r="G3403" s="48">
        <v>0</v>
      </c>
      <c r="H3403" s="48">
        <v>0</v>
      </c>
      <c r="I3403" s="48">
        <v>0</v>
      </c>
      <c r="J3403" s="48">
        <v>0</v>
      </c>
      <c r="K3403" s="48">
        <v>0</v>
      </c>
      <c r="L3403" s="48">
        <v>0</v>
      </c>
      <c r="M3403" s="48">
        <v>0</v>
      </c>
      <c r="N3403" s="48">
        <v>0</v>
      </c>
      <c r="O3403" s="48">
        <v>0</v>
      </c>
      <c r="P3403" s="48">
        <v>0</v>
      </c>
      <c r="Q3403" s="48">
        <v>0</v>
      </c>
      <c r="R3403" s="48">
        <v>0</v>
      </c>
      <c r="S3403" s="48">
        <v>0</v>
      </c>
      <c r="T3403" s="48">
        <v>0</v>
      </c>
      <c r="U3403" s="48">
        <v>0</v>
      </c>
      <c r="V3403" s="48">
        <v>0</v>
      </c>
      <c r="W3403" s="48">
        <v>0</v>
      </c>
    </row>
    <row r="3404" spans="3:28" ht="15" customHeight="1" outlineLevel="2" x14ac:dyDescent="0.2">
      <c r="D3404" s="41" t="s">
        <v>553</v>
      </c>
      <c r="E3404" s="17" t="s">
        <v>554</v>
      </c>
      <c r="F3404" s="48">
        <v>0</v>
      </c>
      <c r="G3404" s="48">
        <v>0</v>
      </c>
      <c r="H3404" s="48">
        <v>0</v>
      </c>
      <c r="I3404" s="48">
        <v>0</v>
      </c>
      <c r="J3404" s="48">
        <v>0</v>
      </c>
      <c r="K3404" s="48">
        <v>0</v>
      </c>
      <c r="L3404" s="48">
        <v>0</v>
      </c>
      <c r="M3404" s="48">
        <v>0</v>
      </c>
      <c r="N3404" s="48">
        <v>0</v>
      </c>
      <c r="O3404" s="48">
        <v>0</v>
      </c>
      <c r="P3404" s="48">
        <v>0</v>
      </c>
      <c r="Q3404" s="48">
        <v>0</v>
      </c>
      <c r="R3404" s="48">
        <v>0</v>
      </c>
      <c r="S3404" s="48">
        <v>0</v>
      </c>
      <c r="T3404" s="48">
        <v>0</v>
      </c>
      <c r="U3404" s="48">
        <v>0</v>
      </c>
      <c r="V3404" s="48">
        <v>0</v>
      </c>
      <c r="W3404" s="48">
        <v>0</v>
      </c>
    </row>
    <row r="3405" spans="3:28" ht="15" customHeight="1" outlineLevel="2" x14ac:dyDescent="0.2">
      <c r="D3405" s="41" t="s">
        <v>555</v>
      </c>
      <c r="E3405" s="17" t="s">
        <v>556</v>
      </c>
      <c r="F3405" s="48">
        <v>0</v>
      </c>
      <c r="G3405" s="48">
        <v>0</v>
      </c>
      <c r="H3405" s="48">
        <v>0</v>
      </c>
      <c r="I3405" s="48">
        <v>0</v>
      </c>
      <c r="J3405" s="48">
        <v>0</v>
      </c>
      <c r="K3405" s="48">
        <v>0</v>
      </c>
      <c r="L3405" s="48">
        <v>0</v>
      </c>
      <c r="M3405" s="48">
        <v>0</v>
      </c>
      <c r="N3405" s="48">
        <v>0</v>
      </c>
      <c r="O3405" s="48">
        <v>0</v>
      </c>
      <c r="P3405" s="48">
        <v>0</v>
      </c>
      <c r="Q3405" s="48">
        <v>0</v>
      </c>
      <c r="R3405" s="48">
        <v>0</v>
      </c>
      <c r="S3405" s="48">
        <v>0</v>
      </c>
      <c r="T3405" s="48">
        <v>0</v>
      </c>
      <c r="U3405" s="48">
        <v>0</v>
      </c>
      <c r="V3405" s="48">
        <v>0</v>
      </c>
      <c r="W3405" s="48">
        <v>0</v>
      </c>
    </row>
    <row r="3406" spans="3:28" ht="15" customHeight="1" outlineLevel="2" x14ac:dyDescent="0.2">
      <c r="D3406" s="41" t="s">
        <v>557</v>
      </c>
      <c r="E3406" s="17" t="s">
        <v>558</v>
      </c>
      <c r="F3406" s="48">
        <v>0</v>
      </c>
      <c r="G3406" s="48">
        <v>0</v>
      </c>
      <c r="H3406" s="48">
        <v>0</v>
      </c>
      <c r="I3406" s="48">
        <v>0</v>
      </c>
      <c r="J3406" s="48">
        <v>0</v>
      </c>
      <c r="K3406" s="48">
        <v>0</v>
      </c>
      <c r="L3406" s="48">
        <v>0</v>
      </c>
      <c r="M3406" s="48">
        <v>0</v>
      </c>
      <c r="N3406" s="48">
        <v>0</v>
      </c>
      <c r="O3406" s="48">
        <v>0</v>
      </c>
      <c r="P3406" s="48">
        <v>0</v>
      </c>
      <c r="Q3406" s="48">
        <v>0</v>
      </c>
      <c r="R3406" s="48">
        <v>0</v>
      </c>
      <c r="S3406" s="48">
        <v>0</v>
      </c>
      <c r="T3406" s="48">
        <v>0</v>
      </c>
      <c r="U3406" s="48">
        <v>0</v>
      </c>
      <c r="V3406" s="48">
        <v>0</v>
      </c>
      <c r="W3406" s="48">
        <v>0</v>
      </c>
    </row>
    <row r="3407" spans="3:28" ht="15" customHeight="1" outlineLevel="1" x14ac:dyDescent="0.2">
      <c r="C3407" s="226" t="s">
        <v>559</v>
      </c>
      <c r="E3407" s="225" t="s">
        <v>560</v>
      </c>
      <c r="F3407" s="48">
        <v>71</v>
      </c>
      <c r="G3407" s="48">
        <v>17</v>
      </c>
      <c r="H3407" s="48">
        <v>54</v>
      </c>
      <c r="I3407" s="48">
        <v>69</v>
      </c>
      <c r="J3407" s="48">
        <v>12</v>
      </c>
      <c r="K3407" s="48">
        <v>57</v>
      </c>
      <c r="L3407" s="48">
        <v>75</v>
      </c>
      <c r="M3407" s="48">
        <v>17</v>
      </c>
      <c r="N3407" s="48">
        <v>58</v>
      </c>
      <c r="O3407" s="48">
        <v>74</v>
      </c>
      <c r="P3407" s="48">
        <v>16</v>
      </c>
      <c r="Q3407" s="48">
        <v>58</v>
      </c>
      <c r="R3407" s="48">
        <v>66</v>
      </c>
      <c r="S3407" s="48">
        <v>15</v>
      </c>
      <c r="T3407" s="48">
        <v>51</v>
      </c>
      <c r="U3407" s="48">
        <v>69</v>
      </c>
      <c r="V3407" s="48">
        <v>15</v>
      </c>
      <c r="W3407" s="48">
        <v>54</v>
      </c>
      <c r="AB3407" s="270"/>
    </row>
    <row r="3408" spans="3:28" ht="15" customHeight="1" outlineLevel="2" x14ac:dyDescent="0.2">
      <c r="D3408" s="41" t="s">
        <v>561</v>
      </c>
      <c r="E3408" s="17" t="s">
        <v>562</v>
      </c>
      <c r="F3408" s="48">
        <v>0</v>
      </c>
      <c r="G3408" s="48">
        <v>0</v>
      </c>
      <c r="H3408" s="48">
        <v>0</v>
      </c>
      <c r="I3408" s="48">
        <v>0</v>
      </c>
      <c r="J3408" s="48">
        <v>0</v>
      </c>
      <c r="K3408" s="48">
        <v>0</v>
      </c>
      <c r="L3408" s="48">
        <v>0</v>
      </c>
      <c r="M3408" s="48">
        <v>0</v>
      </c>
      <c r="N3408" s="48">
        <v>0</v>
      </c>
      <c r="O3408" s="48">
        <v>0</v>
      </c>
      <c r="P3408" s="48">
        <v>0</v>
      </c>
      <c r="Q3408" s="48">
        <v>0</v>
      </c>
      <c r="R3408" s="48">
        <v>0</v>
      </c>
      <c r="S3408" s="48">
        <v>0</v>
      </c>
      <c r="T3408" s="48">
        <v>0</v>
      </c>
      <c r="U3408" s="48">
        <v>0</v>
      </c>
      <c r="V3408" s="48">
        <v>0</v>
      </c>
      <c r="W3408" s="48">
        <v>0</v>
      </c>
    </row>
    <row r="3409" spans="4:23" ht="15" customHeight="1" outlineLevel="2" x14ac:dyDescent="0.2">
      <c r="D3409" s="41" t="s">
        <v>563</v>
      </c>
      <c r="E3409" s="17" t="s">
        <v>564</v>
      </c>
      <c r="F3409" s="48">
        <v>0</v>
      </c>
      <c r="G3409" s="48">
        <v>0</v>
      </c>
      <c r="H3409" s="48">
        <v>0</v>
      </c>
      <c r="I3409" s="48">
        <v>0</v>
      </c>
      <c r="J3409" s="48">
        <v>0</v>
      </c>
      <c r="K3409" s="48">
        <v>0</v>
      </c>
      <c r="L3409" s="48">
        <v>0</v>
      </c>
      <c r="M3409" s="48">
        <v>0</v>
      </c>
      <c r="N3409" s="48">
        <v>0</v>
      </c>
      <c r="O3409" s="48">
        <v>0</v>
      </c>
      <c r="P3409" s="48">
        <v>0</v>
      </c>
      <c r="Q3409" s="48">
        <v>0</v>
      </c>
      <c r="R3409" s="48">
        <v>0</v>
      </c>
      <c r="S3409" s="48">
        <v>0</v>
      </c>
      <c r="T3409" s="48">
        <v>0</v>
      </c>
      <c r="U3409" s="48">
        <v>0</v>
      </c>
      <c r="V3409" s="48">
        <v>0</v>
      </c>
      <c r="W3409" s="48">
        <v>0</v>
      </c>
    </row>
    <row r="3410" spans="4:23" ht="15" customHeight="1" outlineLevel="2" x14ac:dyDescent="0.2">
      <c r="D3410" s="41" t="s">
        <v>565</v>
      </c>
      <c r="E3410" s="17" t="s">
        <v>566</v>
      </c>
      <c r="F3410" s="48">
        <v>0</v>
      </c>
      <c r="G3410" s="48">
        <v>0</v>
      </c>
      <c r="H3410" s="48">
        <v>0</v>
      </c>
      <c r="I3410" s="48">
        <v>0</v>
      </c>
      <c r="J3410" s="48">
        <v>0</v>
      </c>
      <c r="K3410" s="48">
        <v>0</v>
      </c>
      <c r="L3410" s="48">
        <v>0</v>
      </c>
      <c r="M3410" s="48">
        <v>0</v>
      </c>
      <c r="N3410" s="48">
        <v>0</v>
      </c>
      <c r="O3410" s="48">
        <v>0</v>
      </c>
      <c r="P3410" s="48">
        <v>0</v>
      </c>
      <c r="Q3410" s="48">
        <v>0</v>
      </c>
      <c r="R3410" s="48">
        <v>0</v>
      </c>
      <c r="S3410" s="48">
        <v>0</v>
      </c>
      <c r="T3410" s="48">
        <v>0</v>
      </c>
      <c r="U3410" s="48">
        <v>0</v>
      </c>
      <c r="V3410" s="48">
        <v>0</v>
      </c>
      <c r="W3410" s="48">
        <v>0</v>
      </c>
    </row>
    <row r="3411" spans="4:23" ht="15" customHeight="1" outlineLevel="2" x14ac:dyDescent="0.2">
      <c r="D3411" s="41" t="s">
        <v>567</v>
      </c>
      <c r="E3411" s="17" t="s">
        <v>568</v>
      </c>
      <c r="F3411" s="48">
        <v>1</v>
      </c>
      <c r="G3411" s="48">
        <v>0</v>
      </c>
      <c r="H3411" s="48">
        <v>1</v>
      </c>
      <c r="I3411" s="48">
        <v>1</v>
      </c>
      <c r="J3411" s="48">
        <v>0</v>
      </c>
      <c r="K3411" s="48">
        <v>1</v>
      </c>
      <c r="L3411" s="48">
        <v>1</v>
      </c>
      <c r="M3411" s="48">
        <v>0</v>
      </c>
      <c r="N3411" s="48">
        <v>1</v>
      </c>
      <c r="O3411" s="48">
        <v>1</v>
      </c>
      <c r="P3411" s="48">
        <v>0</v>
      </c>
      <c r="Q3411" s="48">
        <v>1</v>
      </c>
      <c r="R3411" s="48">
        <v>1</v>
      </c>
      <c r="S3411" s="48">
        <v>0</v>
      </c>
      <c r="T3411" s="48">
        <v>1</v>
      </c>
      <c r="U3411" s="48">
        <v>1</v>
      </c>
      <c r="V3411" s="48">
        <v>0</v>
      </c>
      <c r="W3411" s="48">
        <v>1</v>
      </c>
    </row>
    <row r="3412" spans="4:23" ht="15" customHeight="1" outlineLevel="2" x14ac:dyDescent="0.2">
      <c r="D3412" s="41" t="s">
        <v>569</v>
      </c>
      <c r="E3412" s="17" t="s">
        <v>570</v>
      </c>
      <c r="F3412" s="48">
        <v>0</v>
      </c>
      <c r="G3412" s="48">
        <v>0</v>
      </c>
      <c r="H3412" s="48">
        <v>0</v>
      </c>
      <c r="I3412" s="48">
        <v>0</v>
      </c>
      <c r="J3412" s="48">
        <v>0</v>
      </c>
      <c r="K3412" s="48">
        <v>0</v>
      </c>
      <c r="L3412" s="48">
        <v>0</v>
      </c>
      <c r="M3412" s="48">
        <v>0</v>
      </c>
      <c r="N3412" s="48">
        <v>0</v>
      </c>
      <c r="O3412" s="48">
        <v>0</v>
      </c>
      <c r="P3412" s="48">
        <v>0</v>
      </c>
      <c r="Q3412" s="48">
        <v>0</v>
      </c>
      <c r="R3412" s="48">
        <v>0</v>
      </c>
      <c r="S3412" s="48">
        <v>0</v>
      </c>
      <c r="T3412" s="48">
        <v>0</v>
      </c>
      <c r="U3412" s="48">
        <v>0</v>
      </c>
      <c r="V3412" s="48">
        <v>0</v>
      </c>
      <c r="W3412" s="48">
        <v>0</v>
      </c>
    </row>
    <row r="3413" spans="4:23" ht="15" customHeight="1" outlineLevel="2" x14ac:dyDescent="0.2">
      <c r="D3413" s="41" t="s">
        <v>571</v>
      </c>
      <c r="E3413" s="17" t="s">
        <v>572</v>
      </c>
      <c r="F3413" s="48">
        <v>0</v>
      </c>
      <c r="G3413" s="48">
        <v>0</v>
      </c>
      <c r="H3413" s="48">
        <v>0</v>
      </c>
      <c r="I3413" s="48">
        <v>0</v>
      </c>
      <c r="J3413" s="48">
        <v>0</v>
      </c>
      <c r="K3413" s="48">
        <v>0</v>
      </c>
      <c r="L3413" s="48">
        <v>0</v>
      </c>
      <c r="M3413" s="48">
        <v>0</v>
      </c>
      <c r="N3413" s="48">
        <v>0</v>
      </c>
      <c r="O3413" s="48">
        <v>0</v>
      </c>
      <c r="P3413" s="48">
        <v>0</v>
      </c>
      <c r="Q3413" s="48">
        <v>0</v>
      </c>
      <c r="R3413" s="48">
        <v>0</v>
      </c>
      <c r="S3413" s="48">
        <v>0</v>
      </c>
      <c r="T3413" s="48">
        <v>0</v>
      </c>
      <c r="U3413" s="48">
        <v>0</v>
      </c>
      <c r="V3413" s="48">
        <v>0</v>
      </c>
      <c r="W3413" s="48">
        <v>0</v>
      </c>
    </row>
    <row r="3414" spans="4:23" ht="15" customHeight="1" outlineLevel="2" x14ac:dyDescent="0.2">
      <c r="D3414" s="41" t="s">
        <v>573</v>
      </c>
      <c r="E3414" s="17" t="s">
        <v>574</v>
      </c>
      <c r="F3414" s="48">
        <v>0</v>
      </c>
      <c r="G3414" s="48">
        <v>0</v>
      </c>
      <c r="H3414" s="48">
        <v>0</v>
      </c>
      <c r="I3414" s="48">
        <v>0</v>
      </c>
      <c r="J3414" s="48">
        <v>0</v>
      </c>
      <c r="K3414" s="48">
        <v>0</v>
      </c>
      <c r="L3414" s="48">
        <v>0</v>
      </c>
      <c r="M3414" s="48">
        <v>0</v>
      </c>
      <c r="N3414" s="48">
        <v>0</v>
      </c>
      <c r="O3414" s="48">
        <v>0</v>
      </c>
      <c r="P3414" s="48">
        <v>0</v>
      </c>
      <c r="Q3414" s="48">
        <v>0</v>
      </c>
      <c r="R3414" s="48">
        <v>0</v>
      </c>
      <c r="S3414" s="48">
        <v>0</v>
      </c>
      <c r="T3414" s="48">
        <v>0</v>
      </c>
      <c r="U3414" s="48">
        <v>0</v>
      </c>
      <c r="V3414" s="48">
        <v>0</v>
      </c>
      <c r="W3414" s="48">
        <v>0</v>
      </c>
    </row>
    <row r="3415" spans="4:23" ht="15" customHeight="1" outlineLevel="2" x14ac:dyDescent="0.2">
      <c r="D3415" s="41" t="s">
        <v>575</v>
      </c>
      <c r="E3415" s="17" t="s">
        <v>576</v>
      </c>
      <c r="F3415" s="48">
        <v>0</v>
      </c>
      <c r="G3415" s="48">
        <v>0</v>
      </c>
      <c r="H3415" s="48">
        <v>0</v>
      </c>
      <c r="I3415" s="48">
        <v>0</v>
      </c>
      <c r="J3415" s="48">
        <v>0</v>
      </c>
      <c r="K3415" s="48">
        <v>0</v>
      </c>
      <c r="L3415" s="48">
        <v>0</v>
      </c>
      <c r="M3415" s="48">
        <v>0</v>
      </c>
      <c r="N3415" s="48">
        <v>0</v>
      </c>
      <c r="O3415" s="48">
        <v>0</v>
      </c>
      <c r="P3415" s="48">
        <v>0</v>
      </c>
      <c r="Q3415" s="48">
        <v>0</v>
      </c>
      <c r="R3415" s="48">
        <v>0</v>
      </c>
      <c r="S3415" s="48">
        <v>0</v>
      </c>
      <c r="T3415" s="48">
        <v>0</v>
      </c>
      <c r="U3415" s="48">
        <v>0</v>
      </c>
      <c r="V3415" s="48">
        <v>0</v>
      </c>
      <c r="W3415" s="48">
        <v>0</v>
      </c>
    </row>
    <row r="3416" spans="4:23" ht="15" customHeight="1" outlineLevel="2" x14ac:dyDescent="0.2">
      <c r="D3416" s="41" t="s">
        <v>577</v>
      </c>
      <c r="E3416" s="17" t="s">
        <v>578</v>
      </c>
      <c r="F3416" s="48">
        <v>0</v>
      </c>
      <c r="G3416" s="48">
        <v>0</v>
      </c>
      <c r="H3416" s="48">
        <v>0</v>
      </c>
      <c r="I3416" s="48">
        <v>0</v>
      </c>
      <c r="J3416" s="48">
        <v>0</v>
      </c>
      <c r="K3416" s="48">
        <v>0</v>
      </c>
      <c r="L3416" s="48">
        <v>0</v>
      </c>
      <c r="M3416" s="48">
        <v>0</v>
      </c>
      <c r="N3416" s="48">
        <v>0</v>
      </c>
      <c r="O3416" s="48">
        <v>0</v>
      </c>
      <c r="P3416" s="48">
        <v>0</v>
      </c>
      <c r="Q3416" s="48">
        <v>0</v>
      </c>
      <c r="R3416" s="48">
        <v>0</v>
      </c>
      <c r="S3416" s="48">
        <v>0</v>
      </c>
      <c r="T3416" s="48">
        <v>0</v>
      </c>
      <c r="U3416" s="48">
        <v>0</v>
      </c>
      <c r="V3416" s="48">
        <v>0</v>
      </c>
      <c r="W3416" s="48">
        <v>0</v>
      </c>
    </row>
    <row r="3417" spans="4:23" ht="15" customHeight="1" outlineLevel="2" x14ac:dyDescent="0.2">
      <c r="D3417" s="41" t="s">
        <v>579</v>
      </c>
      <c r="E3417" s="17" t="s">
        <v>580</v>
      </c>
      <c r="F3417" s="48">
        <v>0</v>
      </c>
      <c r="G3417" s="48">
        <v>0</v>
      </c>
      <c r="H3417" s="48">
        <v>0</v>
      </c>
      <c r="I3417" s="48">
        <v>0</v>
      </c>
      <c r="J3417" s="48">
        <v>0</v>
      </c>
      <c r="K3417" s="48">
        <v>0</v>
      </c>
      <c r="L3417" s="48">
        <v>0</v>
      </c>
      <c r="M3417" s="48">
        <v>0</v>
      </c>
      <c r="N3417" s="48">
        <v>0</v>
      </c>
      <c r="O3417" s="48">
        <v>0</v>
      </c>
      <c r="P3417" s="48">
        <v>0</v>
      </c>
      <c r="Q3417" s="48">
        <v>0</v>
      </c>
      <c r="R3417" s="48">
        <v>0</v>
      </c>
      <c r="S3417" s="48">
        <v>0</v>
      </c>
      <c r="T3417" s="48">
        <v>0</v>
      </c>
      <c r="U3417" s="48">
        <v>0</v>
      </c>
      <c r="V3417" s="48">
        <v>0</v>
      </c>
      <c r="W3417" s="48">
        <v>0</v>
      </c>
    </row>
    <row r="3418" spans="4:23" ht="15" customHeight="1" outlineLevel="2" x14ac:dyDescent="0.2">
      <c r="D3418" s="41" t="s">
        <v>581</v>
      </c>
      <c r="E3418" s="17" t="s">
        <v>582</v>
      </c>
      <c r="F3418" s="48">
        <v>0</v>
      </c>
      <c r="G3418" s="48">
        <v>0</v>
      </c>
      <c r="H3418" s="48">
        <v>0</v>
      </c>
      <c r="I3418" s="48">
        <v>0</v>
      </c>
      <c r="J3418" s="48">
        <v>0</v>
      </c>
      <c r="K3418" s="48">
        <v>0</v>
      </c>
      <c r="L3418" s="48">
        <v>0</v>
      </c>
      <c r="M3418" s="48">
        <v>0</v>
      </c>
      <c r="N3418" s="48">
        <v>0</v>
      </c>
      <c r="O3418" s="48">
        <v>0</v>
      </c>
      <c r="P3418" s="48">
        <v>0</v>
      </c>
      <c r="Q3418" s="48">
        <v>0</v>
      </c>
      <c r="R3418" s="48">
        <v>0</v>
      </c>
      <c r="S3418" s="48">
        <v>0</v>
      </c>
      <c r="T3418" s="48">
        <v>0</v>
      </c>
      <c r="U3418" s="48">
        <v>0</v>
      </c>
      <c r="V3418" s="48">
        <v>0</v>
      </c>
      <c r="W3418" s="48">
        <v>0</v>
      </c>
    </row>
    <row r="3419" spans="4:23" ht="15" customHeight="1" outlineLevel="2" x14ac:dyDescent="0.2">
      <c r="D3419" s="41" t="s">
        <v>583</v>
      </c>
      <c r="E3419" s="17" t="s">
        <v>584</v>
      </c>
      <c r="F3419" s="48">
        <v>0</v>
      </c>
      <c r="G3419" s="48">
        <v>0</v>
      </c>
      <c r="H3419" s="48">
        <v>0</v>
      </c>
      <c r="I3419" s="48">
        <v>0</v>
      </c>
      <c r="J3419" s="48">
        <v>0</v>
      </c>
      <c r="K3419" s="48">
        <v>0</v>
      </c>
      <c r="L3419" s="48">
        <v>0</v>
      </c>
      <c r="M3419" s="48">
        <v>0</v>
      </c>
      <c r="N3419" s="48">
        <v>0</v>
      </c>
      <c r="O3419" s="48">
        <v>0</v>
      </c>
      <c r="P3419" s="48">
        <v>0</v>
      </c>
      <c r="Q3419" s="48">
        <v>0</v>
      </c>
      <c r="R3419" s="48">
        <v>0</v>
      </c>
      <c r="S3419" s="48">
        <v>0</v>
      </c>
      <c r="T3419" s="48">
        <v>0</v>
      </c>
      <c r="U3419" s="48">
        <v>0</v>
      </c>
      <c r="V3419" s="48">
        <v>0</v>
      </c>
      <c r="W3419" s="48">
        <v>0</v>
      </c>
    </row>
    <row r="3420" spans="4:23" ht="15" customHeight="1" outlineLevel="2" x14ac:dyDescent="0.2">
      <c r="D3420" s="41" t="s">
        <v>585</v>
      </c>
      <c r="E3420" s="17" t="s">
        <v>586</v>
      </c>
      <c r="F3420" s="48">
        <v>0</v>
      </c>
      <c r="G3420" s="48">
        <v>0</v>
      </c>
      <c r="H3420" s="48">
        <v>0</v>
      </c>
      <c r="I3420" s="48">
        <v>0</v>
      </c>
      <c r="J3420" s="48">
        <v>0</v>
      </c>
      <c r="K3420" s="48">
        <v>0</v>
      </c>
      <c r="L3420" s="48">
        <v>0</v>
      </c>
      <c r="M3420" s="48">
        <v>0</v>
      </c>
      <c r="N3420" s="48">
        <v>0</v>
      </c>
      <c r="O3420" s="48">
        <v>0</v>
      </c>
      <c r="P3420" s="48">
        <v>0</v>
      </c>
      <c r="Q3420" s="48">
        <v>0</v>
      </c>
      <c r="R3420" s="48">
        <v>0</v>
      </c>
      <c r="S3420" s="48">
        <v>0</v>
      </c>
      <c r="T3420" s="48">
        <v>0</v>
      </c>
      <c r="U3420" s="48">
        <v>0</v>
      </c>
      <c r="V3420" s="48">
        <v>0</v>
      </c>
      <c r="W3420" s="48">
        <v>0</v>
      </c>
    </row>
    <row r="3421" spans="4:23" ht="15" customHeight="1" outlineLevel="2" x14ac:dyDescent="0.2">
      <c r="D3421" s="41" t="s">
        <v>587</v>
      </c>
      <c r="E3421" s="17" t="s">
        <v>588</v>
      </c>
      <c r="F3421" s="48">
        <v>0</v>
      </c>
      <c r="G3421" s="48">
        <v>0</v>
      </c>
      <c r="H3421" s="48">
        <v>0</v>
      </c>
      <c r="I3421" s="48">
        <v>0</v>
      </c>
      <c r="J3421" s="48">
        <v>0</v>
      </c>
      <c r="K3421" s="48">
        <v>0</v>
      </c>
      <c r="L3421" s="48">
        <v>0</v>
      </c>
      <c r="M3421" s="48">
        <v>0</v>
      </c>
      <c r="N3421" s="48">
        <v>0</v>
      </c>
      <c r="O3421" s="48">
        <v>0</v>
      </c>
      <c r="P3421" s="48">
        <v>0</v>
      </c>
      <c r="Q3421" s="48">
        <v>0</v>
      </c>
      <c r="R3421" s="48">
        <v>0</v>
      </c>
      <c r="S3421" s="48">
        <v>0</v>
      </c>
      <c r="T3421" s="48">
        <v>0</v>
      </c>
      <c r="U3421" s="48">
        <v>0</v>
      </c>
      <c r="V3421" s="48">
        <v>0</v>
      </c>
      <c r="W3421" s="48">
        <v>0</v>
      </c>
    </row>
    <row r="3422" spans="4:23" ht="15" customHeight="1" outlineLevel="2" x14ac:dyDescent="0.2">
      <c r="D3422" s="41" t="s">
        <v>589</v>
      </c>
      <c r="E3422" s="17" t="s">
        <v>590</v>
      </c>
      <c r="F3422" s="48">
        <v>0</v>
      </c>
      <c r="G3422" s="48">
        <v>0</v>
      </c>
      <c r="H3422" s="48">
        <v>0</v>
      </c>
      <c r="I3422" s="48">
        <v>0</v>
      </c>
      <c r="J3422" s="48">
        <v>0</v>
      </c>
      <c r="K3422" s="48">
        <v>0</v>
      </c>
      <c r="L3422" s="48">
        <v>0</v>
      </c>
      <c r="M3422" s="48">
        <v>0</v>
      </c>
      <c r="N3422" s="48">
        <v>0</v>
      </c>
      <c r="O3422" s="48">
        <v>0</v>
      </c>
      <c r="P3422" s="48">
        <v>0</v>
      </c>
      <c r="Q3422" s="48">
        <v>0</v>
      </c>
      <c r="R3422" s="48">
        <v>0</v>
      </c>
      <c r="S3422" s="48">
        <v>0</v>
      </c>
      <c r="T3422" s="48">
        <v>0</v>
      </c>
      <c r="U3422" s="48">
        <v>0</v>
      </c>
      <c r="V3422" s="48">
        <v>0</v>
      </c>
      <c r="W3422" s="48">
        <v>0</v>
      </c>
    </row>
    <row r="3423" spans="4:23" ht="15" customHeight="1" outlineLevel="2" x14ac:dyDescent="0.2">
      <c r="D3423" s="41" t="s">
        <v>591</v>
      </c>
      <c r="E3423" s="17" t="s">
        <v>592</v>
      </c>
      <c r="F3423" s="48">
        <v>0</v>
      </c>
      <c r="G3423" s="48">
        <v>0</v>
      </c>
      <c r="H3423" s="48">
        <v>0</v>
      </c>
      <c r="I3423" s="48">
        <v>0</v>
      </c>
      <c r="J3423" s="48">
        <v>0</v>
      </c>
      <c r="K3423" s="48">
        <v>0</v>
      </c>
      <c r="L3423" s="48">
        <v>0</v>
      </c>
      <c r="M3423" s="48">
        <v>0</v>
      </c>
      <c r="N3423" s="48">
        <v>0</v>
      </c>
      <c r="O3423" s="48">
        <v>0</v>
      </c>
      <c r="P3423" s="48">
        <v>0</v>
      </c>
      <c r="Q3423" s="48">
        <v>0</v>
      </c>
      <c r="R3423" s="48">
        <v>0</v>
      </c>
      <c r="S3423" s="48">
        <v>0</v>
      </c>
      <c r="T3423" s="48">
        <v>0</v>
      </c>
      <c r="U3423" s="48">
        <v>0</v>
      </c>
      <c r="V3423" s="48">
        <v>0</v>
      </c>
      <c r="W3423" s="48">
        <v>0</v>
      </c>
    </row>
    <row r="3424" spans="4:23" ht="15" customHeight="1" outlineLevel="2" x14ac:dyDescent="0.2">
      <c r="D3424" s="41" t="s">
        <v>593</v>
      </c>
      <c r="E3424" s="17" t="s">
        <v>594</v>
      </c>
      <c r="F3424" s="48">
        <v>0</v>
      </c>
      <c r="G3424" s="48">
        <v>0</v>
      </c>
      <c r="H3424" s="48">
        <v>0</v>
      </c>
      <c r="I3424" s="48">
        <v>0</v>
      </c>
      <c r="J3424" s="48">
        <v>0</v>
      </c>
      <c r="K3424" s="48">
        <v>0</v>
      </c>
      <c r="L3424" s="48">
        <v>0</v>
      </c>
      <c r="M3424" s="48">
        <v>0</v>
      </c>
      <c r="N3424" s="48">
        <v>0</v>
      </c>
      <c r="O3424" s="48">
        <v>0</v>
      </c>
      <c r="P3424" s="48">
        <v>0</v>
      </c>
      <c r="Q3424" s="48">
        <v>0</v>
      </c>
      <c r="R3424" s="48">
        <v>0</v>
      </c>
      <c r="S3424" s="48">
        <v>0</v>
      </c>
      <c r="T3424" s="48">
        <v>0</v>
      </c>
      <c r="U3424" s="48">
        <v>0</v>
      </c>
      <c r="V3424" s="48">
        <v>0</v>
      </c>
      <c r="W3424" s="48">
        <v>0</v>
      </c>
    </row>
    <row r="3425" spans="4:23" ht="15" customHeight="1" outlineLevel="2" x14ac:dyDescent="0.2">
      <c r="D3425" s="41" t="s">
        <v>595</v>
      </c>
      <c r="E3425" s="17" t="s">
        <v>596</v>
      </c>
      <c r="F3425" s="48">
        <v>0</v>
      </c>
      <c r="G3425" s="48">
        <v>0</v>
      </c>
      <c r="H3425" s="48">
        <v>0</v>
      </c>
      <c r="I3425" s="48">
        <v>0</v>
      </c>
      <c r="J3425" s="48">
        <v>0</v>
      </c>
      <c r="K3425" s="48">
        <v>0</v>
      </c>
      <c r="L3425" s="48">
        <v>0</v>
      </c>
      <c r="M3425" s="48">
        <v>0</v>
      </c>
      <c r="N3425" s="48">
        <v>0</v>
      </c>
      <c r="O3425" s="48">
        <v>0</v>
      </c>
      <c r="P3425" s="48">
        <v>0</v>
      </c>
      <c r="Q3425" s="48">
        <v>0</v>
      </c>
      <c r="R3425" s="48">
        <v>0</v>
      </c>
      <c r="S3425" s="48">
        <v>0</v>
      </c>
      <c r="T3425" s="48">
        <v>0</v>
      </c>
      <c r="U3425" s="48">
        <v>0</v>
      </c>
      <c r="V3425" s="48">
        <v>0</v>
      </c>
      <c r="W3425" s="48">
        <v>0</v>
      </c>
    </row>
    <row r="3426" spans="4:23" ht="15" customHeight="1" outlineLevel="2" x14ac:dyDescent="0.2">
      <c r="D3426" s="41" t="s">
        <v>597</v>
      </c>
      <c r="E3426" s="17" t="s">
        <v>598</v>
      </c>
      <c r="F3426" s="48">
        <v>0</v>
      </c>
      <c r="G3426" s="48">
        <v>0</v>
      </c>
      <c r="H3426" s="48">
        <v>0</v>
      </c>
      <c r="I3426" s="48">
        <v>0</v>
      </c>
      <c r="J3426" s="48">
        <v>0</v>
      </c>
      <c r="K3426" s="48">
        <v>0</v>
      </c>
      <c r="L3426" s="48">
        <v>0</v>
      </c>
      <c r="M3426" s="48">
        <v>0</v>
      </c>
      <c r="N3426" s="48">
        <v>0</v>
      </c>
      <c r="O3426" s="48">
        <v>0</v>
      </c>
      <c r="P3426" s="48">
        <v>0</v>
      </c>
      <c r="Q3426" s="48">
        <v>0</v>
      </c>
      <c r="R3426" s="48">
        <v>0</v>
      </c>
      <c r="S3426" s="48">
        <v>0</v>
      </c>
      <c r="T3426" s="48">
        <v>0</v>
      </c>
      <c r="U3426" s="48">
        <v>0</v>
      </c>
      <c r="V3426" s="48">
        <v>0</v>
      </c>
      <c r="W3426" s="48">
        <v>0</v>
      </c>
    </row>
    <row r="3427" spans="4:23" ht="15" customHeight="1" outlineLevel="2" x14ac:dyDescent="0.2">
      <c r="D3427" s="41" t="s">
        <v>599</v>
      </c>
      <c r="E3427" s="17" t="s">
        <v>600</v>
      </c>
      <c r="F3427" s="48">
        <v>0</v>
      </c>
      <c r="G3427" s="48">
        <v>0</v>
      </c>
      <c r="H3427" s="48">
        <v>0</v>
      </c>
      <c r="I3427" s="48">
        <v>0</v>
      </c>
      <c r="J3427" s="48">
        <v>0</v>
      </c>
      <c r="K3427" s="48">
        <v>0</v>
      </c>
      <c r="L3427" s="48">
        <v>0</v>
      </c>
      <c r="M3427" s="48">
        <v>0</v>
      </c>
      <c r="N3427" s="48">
        <v>0</v>
      </c>
      <c r="O3427" s="48">
        <v>0</v>
      </c>
      <c r="P3427" s="48">
        <v>0</v>
      </c>
      <c r="Q3427" s="48">
        <v>0</v>
      </c>
      <c r="R3427" s="48">
        <v>0</v>
      </c>
      <c r="S3427" s="48">
        <v>0</v>
      </c>
      <c r="T3427" s="48">
        <v>0</v>
      </c>
      <c r="U3427" s="48">
        <v>0</v>
      </c>
      <c r="V3427" s="48">
        <v>0</v>
      </c>
      <c r="W3427" s="48">
        <v>0</v>
      </c>
    </row>
    <row r="3428" spans="4:23" ht="15" customHeight="1" outlineLevel="2" x14ac:dyDescent="0.2">
      <c r="D3428" s="41" t="s">
        <v>601</v>
      </c>
      <c r="E3428" s="17" t="s">
        <v>602</v>
      </c>
      <c r="F3428" s="48">
        <v>1</v>
      </c>
      <c r="G3428" s="48">
        <v>0</v>
      </c>
      <c r="H3428" s="48">
        <v>1</v>
      </c>
      <c r="I3428" s="48">
        <v>1</v>
      </c>
      <c r="J3428" s="48">
        <v>0</v>
      </c>
      <c r="K3428" s="48">
        <v>1</v>
      </c>
      <c r="L3428" s="48">
        <v>1</v>
      </c>
      <c r="M3428" s="48">
        <v>0</v>
      </c>
      <c r="N3428" s="48">
        <v>1</v>
      </c>
      <c r="O3428" s="48">
        <v>1</v>
      </c>
      <c r="P3428" s="48">
        <v>0</v>
      </c>
      <c r="Q3428" s="48">
        <v>1</v>
      </c>
      <c r="R3428" s="48">
        <v>0</v>
      </c>
      <c r="S3428" s="48">
        <v>0</v>
      </c>
      <c r="T3428" s="48">
        <v>0</v>
      </c>
      <c r="U3428" s="48">
        <v>1</v>
      </c>
      <c r="V3428" s="48">
        <v>0</v>
      </c>
      <c r="W3428" s="48">
        <v>1</v>
      </c>
    </row>
    <row r="3429" spans="4:23" ht="15" customHeight="1" outlineLevel="2" x14ac:dyDescent="0.2">
      <c r="D3429" s="41" t="s">
        <v>603</v>
      </c>
      <c r="E3429" s="17" t="s">
        <v>604</v>
      </c>
      <c r="F3429" s="48">
        <v>2</v>
      </c>
      <c r="G3429" s="48">
        <v>0</v>
      </c>
      <c r="H3429" s="48">
        <v>2</v>
      </c>
      <c r="I3429" s="48">
        <v>1</v>
      </c>
      <c r="J3429" s="48">
        <v>0</v>
      </c>
      <c r="K3429" s="48">
        <v>1</v>
      </c>
      <c r="L3429" s="48">
        <v>2</v>
      </c>
      <c r="M3429" s="48">
        <v>0</v>
      </c>
      <c r="N3429" s="48">
        <v>2</v>
      </c>
      <c r="O3429" s="48">
        <v>2</v>
      </c>
      <c r="P3429" s="48">
        <v>0</v>
      </c>
      <c r="Q3429" s="48">
        <v>2</v>
      </c>
      <c r="R3429" s="48">
        <v>2</v>
      </c>
      <c r="S3429" s="48">
        <v>0</v>
      </c>
      <c r="T3429" s="48">
        <v>2</v>
      </c>
      <c r="U3429" s="48">
        <v>1</v>
      </c>
      <c r="V3429" s="48">
        <v>0</v>
      </c>
      <c r="W3429" s="48">
        <v>1</v>
      </c>
    </row>
    <row r="3430" spans="4:23" ht="15" customHeight="1" outlineLevel="2" x14ac:dyDescent="0.2">
      <c r="D3430" s="41" t="s">
        <v>605</v>
      </c>
      <c r="E3430" s="17" t="s">
        <v>606</v>
      </c>
      <c r="F3430" s="48">
        <v>0</v>
      </c>
      <c r="G3430" s="48">
        <v>0</v>
      </c>
      <c r="H3430" s="48">
        <v>0</v>
      </c>
      <c r="I3430" s="48">
        <v>0</v>
      </c>
      <c r="J3430" s="48">
        <v>0</v>
      </c>
      <c r="K3430" s="48">
        <v>0</v>
      </c>
      <c r="L3430" s="48">
        <v>0</v>
      </c>
      <c r="M3430" s="48">
        <v>0</v>
      </c>
      <c r="N3430" s="48">
        <v>0</v>
      </c>
      <c r="O3430" s="48">
        <v>0</v>
      </c>
      <c r="P3430" s="48">
        <v>0</v>
      </c>
      <c r="Q3430" s="48">
        <v>0</v>
      </c>
      <c r="R3430" s="48">
        <v>0</v>
      </c>
      <c r="S3430" s="48">
        <v>0</v>
      </c>
      <c r="T3430" s="48">
        <v>0</v>
      </c>
      <c r="U3430" s="48">
        <v>0</v>
      </c>
      <c r="V3430" s="48">
        <v>0</v>
      </c>
      <c r="W3430" s="48">
        <v>0</v>
      </c>
    </row>
    <row r="3431" spans="4:23" ht="15" customHeight="1" outlineLevel="2" x14ac:dyDescent="0.2">
      <c r="D3431" s="41" t="s">
        <v>607</v>
      </c>
      <c r="E3431" s="17" t="s">
        <v>608</v>
      </c>
      <c r="F3431" s="48">
        <v>0</v>
      </c>
      <c r="G3431" s="48">
        <v>0</v>
      </c>
      <c r="H3431" s="48">
        <v>0</v>
      </c>
      <c r="I3431" s="48">
        <v>0</v>
      </c>
      <c r="J3431" s="48">
        <v>0</v>
      </c>
      <c r="K3431" s="48">
        <v>0</v>
      </c>
      <c r="L3431" s="48">
        <v>0</v>
      </c>
      <c r="M3431" s="48">
        <v>0</v>
      </c>
      <c r="N3431" s="48">
        <v>0</v>
      </c>
      <c r="O3431" s="48">
        <v>0</v>
      </c>
      <c r="P3431" s="48">
        <v>0</v>
      </c>
      <c r="Q3431" s="48">
        <v>0</v>
      </c>
      <c r="R3431" s="48">
        <v>0</v>
      </c>
      <c r="S3431" s="48">
        <v>0</v>
      </c>
      <c r="T3431" s="48">
        <v>0</v>
      </c>
      <c r="U3431" s="48">
        <v>0</v>
      </c>
      <c r="V3431" s="48">
        <v>0</v>
      </c>
      <c r="W3431" s="48">
        <v>0</v>
      </c>
    </row>
    <row r="3432" spans="4:23" ht="15" customHeight="1" outlineLevel="2" x14ac:dyDescent="0.2">
      <c r="D3432" s="41" t="s">
        <v>609</v>
      </c>
      <c r="E3432" s="17" t="s">
        <v>610</v>
      </c>
      <c r="F3432" s="48">
        <v>0</v>
      </c>
      <c r="G3432" s="48">
        <v>0</v>
      </c>
      <c r="H3432" s="48">
        <v>0</v>
      </c>
      <c r="I3432" s="48">
        <v>0</v>
      </c>
      <c r="J3432" s="48">
        <v>0</v>
      </c>
      <c r="K3432" s="48">
        <v>0</v>
      </c>
      <c r="L3432" s="48">
        <v>0</v>
      </c>
      <c r="M3432" s="48">
        <v>0</v>
      </c>
      <c r="N3432" s="48">
        <v>0</v>
      </c>
      <c r="O3432" s="48">
        <v>0</v>
      </c>
      <c r="P3432" s="48">
        <v>0</v>
      </c>
      <c r="Q3432" s="48">
        <v>0</v>
      </c>
      <c r="R3432" s="48">
        <v>0</v>
      </c>
      <c r="S3432" s="48">
        <v>0</v>
      </c>
      <c r="T3432" s="48">
        <v>0</v>
      </c>
      <c r="U3432" s="48">
        <v>0</v>
      </c>
      <c r="V3432" s="48">
        <v>0</v>
      </c>
      <c r="W3432" s="48">
        <v>0</v>
      </c>
    </row>
    <row r="3433" spans="4:23" ht="15" customHeight="1" outlineLevel="2" x14ac:dyDescent="0.2">
      <c r="D3433" s="41" t="s">
        <v>611</v>
      </c>
      <c r="E3433" s="17" t="s">
        <v>612</v>
      </c>
      <c r="F3433" s="48">
        <v>9</v>
      </c>
      <c r="G3433" s="48">
        <v>2</v>
      </c>
      <c r="H3433" s="48">
        <v>7</v>
      </c>
      <c r="I3433" s="48">
        <v>8</v>
      </c>
      <c r="J3433" s="48">
        <v>1</v>
      </c>
      <c r="K3433" s="48">
        <v>7</v>
      </c>
      <c r="L3433" s="48">
        <v>8</v>
      </c>
      <c r="M3433" s="48">
        <v>1</v>
      </c>
      <c r="N3433" s="48">
        <v>7</v>
      </c>
      <c r="O3433" s="48">
        <v>8</v>
      </c>
      <c r="P3433" s="48">
        <v>1</v>
      </c>
      <c r="Q3433" s="48">
        <v>7</v>
      </c>
      <c r="R3433" s="48">
        <v>6</v>
      </c>
      <c r="S3433" s="48">
        <v>1</v>
      </c>
      <c r="T3433" s="48">
        <v>5</v>
      </c>
      <c r="U3433" s="48">
        <v>5</v>
      </c>
      <c r="V3433" s="48">
        <v>0</v>
      </c>
      <c r="W3433" s="48">
        <v>5</v>
      </c>
    </row>
    <row r="3434" spans="4:23" ht="15" customHeight="1" outlineLevel="2" x14ac:dyDescent="0.2">
      <c r="D3434" s="41" t="s">
        <v>613</v>
      </c>
      <c r="E3434" s="17" t="s">
        <v>614</v>
      </c>
      <c r="F3434" s="48">
        <v>6</v>
      </c>
      <c r="G3434" s="48">
        <v>2</v>
      </c>
      <c r="H3434" s="48">
        <v>4</v>
      </c>
      <c r="I3434" s="48">
        <v>6</v>
      </c>
      <c r="J3434" s="48">
        <v>2</v>
      </c>
      <c r="K3434" s="48">
        <v>4</v>
      </c>
      <c r="L3434" s="48">
        <v>6</v>
      </c>
      <c r="M3434" s="48">
        <v>2</v>
      </c>
      <c r="N3434" s="48">
        <v>4</v>
      </c>
      <c r="O3434" s="48">
        <v>6</v>
      </c>
      <c r="P3434" s="48">
        <v>2</v>
      </c>
      <c r="Q3434" s="48">
        <v>4</v>
      </c>
      <c r="R3434" s="48">
        <v>6</v>
      </c>
      <c r="S3434" s="48">
        <v>2</v>
      </c>
      <c r="T3434" s="48">
        <v>4</v>
      </c>
      <c r="U3434" s="48">
        <v>7</v>
      </c>
      <c r="V3434" s="48">
        <v>2</v>
      </c>
      <c r="W3434" s="48">
        <v>5</v>
      </c>
    </row>
    <row r="3435" spans="4:23" ht="15" customHeight="1" outlineLevel="2" x14ac:dyDescent="0.2">
      <c r="D3435" s="41" t="s">
        <v>615</v>
      </c>
      <c r="E3435" s="17" t="s">
        <v>616</v>
      </c>
      <c r="F3435" s="48">
        <v>0</v>
      </c>
      <c r="G3435" s="48">
        <v>0</v>
      </c>
      <c r="H3435" s="48">
        <v>0</v>
      </c>
      <c r="I3435" s="48">
        <v>0</v>
      </c>
      <c r="J3435" s="48">
        <v>0</v>
      </c>
      <c r="K3435" s="48">
        <v>0</v>
      </c>
      <c r="L3435" s="48">
        <v>0</v>
      </c>
      <c r="M3435" s="48">
        <v>0</v>
      </c>
      <c r="N3435" s="48">
        <v>0</v>
      </c>
      <c r="O3435" s="48">
        <v>0</v>
      </c>
      <c r="P3435" s="48">
        <v>0</v>
      </c>
      <c r="Q3435" s="48">
        <v>0</v>
      </c>
      <c r="R3435" s="48">
        <v>0</v>
      </c>
      <c r="S3435" s="48">
        <v>0</v>
      </c>
      <c r="T3435" s="48">
        <v>0</v>
      </c>
      <c r="U3435" s="48">
        <v>0</v>
      </c>
      <c r="V3435" s="48">
        <v>0</v>
      </c>
      <c r="W3435" s="48">
        <v>0</v>
      </c>
    </row>
    <row r="3436" spans="4:23" ht="15" customHeight="1" outlineLevel="2" x14ac:dyDescent="0.2">
      <c r="D3436" s="41" t="s">
        <v>617</v>
      </c>
      <c r="E3436" s="17" t="s">
        <v>618</v>
      </c>
      <c r="F3436" s="48">
        <v>0</v>
      </c>
      <c r="G3436" s="48">
        <v>0</v>
      </c>
      <c r="H3436" s="48">
        <v>0</v>
      </c>
      <c r="I3436" s="48">
        <v>0</v>
      </c>
      <c r="J3436" s="48">
        <v>0</v>
      </c>
      <c r="K3436" s="48">
        <v>0</v>
      </c>
      <c r="L3436" s="48">
        <v>1</v>
      </c>
      <c r="M3436" s="48">
        <v>0</v>
      </c>
      <c r="N3436" s="48">
        <v>1</v>
      </c>
      <c r="O3436" s="48">
        <v>1</v>
      </c>
      <c r="P3436" s="48">
        <v>0</v>
      </c>
      <c r="Q3436" s="48">
        <v>1</v>
      </c>
      <c r="R3436" s="48">
        <v>1</v>
      </c>
      <c r="S3436" s="48">
        <v>0</v>
      </c>
      <c r="T3436" s="48">
        <v>1</v>
      </c>
      <c r="U3436" s="48">
        <v>0</v>
      </c>
      <c r="V3436" s="48">
        <v>0</v>
      </c>
      <c r="W3436" s="48">
        <v>0</v>
      </c>
    </row>
    <row r="3437" spans="4:23" ht="15" customHeight="1" outlineLevel="2" x14ac:dyDescent="0.2">
      <c r="D3437" s="41" t="s">
        <v>619</v>
      </c>
      <c r="E3437" s="17" t="s">
        <v>620</v>
      </c>
      <c r="F3437" s="48">
        <v>0</v>
      </c>
      <c r="G3437" s="48">
        <v>0</v>
      </c>
      <c r="H3437" s="48">
        <v>0</v>
      </c>
      <c r="I3437" s="48">
        <v>0</v>
      </c>
      <c r="J3437" s="48">
        <v>0</v>
      </c>
      <c r="K3437" s="48">
        <v>0</v>
      </c>
      <c r="L3437" s="48">
        <v>0</v>
      </c>
      <c r="M3437" s="48">
        <v>0</v>
      </c>
      <c r="N3437" s="48">
        <v>0</v>
      </c>
      <c r="O3437" s="48">
        <v>0</v>
      </c>
      <c r="P3437" s="48">
        <v>0</v>
      </c>
      <c r="Q3437" s="48">
        <v>0</v>
      </c>
      <c r="R3437" s="48">
        <v>0</v>
      </c>
      <c r="S3437" s="48">
        <v>0</v>
      </c>
      <c r="T3437" s="48">
        <v>0</v>
      </c>
      <c r="U3437" s="48">
        <v>0</v>
      </c>
      <c r="V3437" s="48">
        <v>0</v>
      </c>
      <c r="W3437" s="48">
        <v>0</v>
      </c>
    </row>
    <row r="3438" spans="4:23" ht="15" customHeight="1" outlineLevel="2" x14ac:dyDescent="0.2">
      <c r="D3438" s="41" t="s">
        <v>621</v>
      </c>
      <c r="E3438" s="17" t="s">
        <v>622</v>
      </c>
      <c r="F3438" s="48">
        <v>0</v>
      </c>
      <c r="G3438" s="48">
        <v>0</v>
      </c>
      <c r="H3438" s="48">
        <v>0</v>
      </c>
      <c r="I3438" s="48">
        <v>0</v>
      </c>
      <c r="J3438" s="48">
        <v>0</v>
      </c>
      <c r="K3438" s="48">
        <v>0</v>
      </c>
      <c r="L3438" s="48">
        <v>0</v>
      </c>
      <c r="M3438" s="48">
        <v>0</v>
      </c>
      <c r="N3438" s="48">
        <v>0</v>
      </c>
      <c r="O3438" s="48">
        <v>0</v>
      </c>
      <c r="P3438" s="48">
        <v>0</v>
      </c>
      <c r="Q3438" s="48">
        <v>0</v>
      </c>
      <c r="R3438" s="48">
        <v>0</v>
      </c>
      <c r="S3438" s="48">
        <v>0</v>
      </c>
      <c r="T3438" s="48">
        <v>0</v>
      </c>
      <c r="U3438" s="48">
        <v>0</v>
      </c>
      <c r="V3438" s="48">
        <v>0</v>
      </c>
      <c r="W3438" s="48">
        <v>0</v>
      </c>
    </row>
    <row r="3439" spans="4:23" ht="15" customHeight="1" outlineLevel="2" x14ac:dyDescent="0.2">
      <c r="D3439" s="41" t="s">
        <v>623</v>
      </c>
      <c r="E3439" s="17" t="s">
        <v>624</v>
      </c>
      <c r="F3439" s="48">
        <v>1</v>
      </c>
      <c r="G3439" s="48">
        <v>0</v>
      </c>
      <c r="H3439" s="48">
        <v>1</v>
      </c>
      <c r="I3439" s="48">
        <v>1</v>
      </c>
      <c r="J3439" s="48">
        <v>0</v>
      </c>
      <c r="K3439" s="48">
        <v>1</v>
      </c>
      <c r="L3439" s="48">
        <v>1</v>
      </c>
      <c r="M3439" s="48">
        <v>0</v>
      </c>
      <c r="N3439" s="48">
        <v>1</v>
      </c>
      <c r="O3439" s="48">
        <v>1</v>
      </c>
      <c r="P3439" s="48">
        <v>0</v>
      </c>
      <c r="Q3439" s="48">
        <v>1</v>
      </c>
      <c r="R3439" s="48">
        <v>1</v>
      </c>
      <c r="S3439" s="48">
        <v>0</v>
      </c>
      <c r="T3439" s="48">
        <v>1</v>
      </c>
      <c r="U3439" s="48">
        <v>1</v>
      </c>
      <c r="V3439" s="48">
        <v>0</v>
      </c>
      <c r="W3439" s="48">
        <v>1</v>
      </c>
    </row>
    <row r="3440" spans="4:23" ht="15" customHeight="1" outlineLevel="2" x14ac:dyDescent="0.2">
      <c r="D3440" s="41" t="s">
        <v>625</v>
      </c>
      <c r="E3440" s="17" t="s">
        <v>626</v>
      </c>
      <c r="F3440" s="48">
        <v>0</v>
      </c>
      <c r="G3440" s="48">
        <v>0</v>
      </c>
      <c r="H3440" s="48">
        <v>0</v>
      </c>
      <c r="I3440" s="48">
        <v>0</v>
      </c>
      <c r="J3440" s="48">
        <v>0</v>
      </c>
      <c r="K3440" s="48">
        <v>0</v>
      </c>
      <c r="L3440" s="48">
        <v>0</v>
      </c>
      <c r="M3440" s="48">
        <v>0</v>
      </c>
      <c r="N3440" s="48">
        <v>0</v>
      </c>
      <c r="O3440" s="48">
        <v>0</v>
      </c>
      <c r="P3440" s="48">
        <v>0</v>
      </c>
      <c r="Q3440" s="48">
        <v>0</v>
      </c>
      <c r="R3440" s="48">
        <v>0</v>
      </c>
      <c r="S3440" s="48">
        <v>0</v>
      </c>
      <c r="T3440" s="48">
        <v>0</v>
      </c>
      <c r="U3440" s="48">
        <v>0</v>
      </c>
      <c r="V3440" s="48">
        <v>0</v>
      </c>
      <c r="W3440" s="48">
        <v>0</v>
      </c>
    </row>
    <row r="3441" spans="4:23" ht="15" customHeight="1" outlineLevel="2" x14ac:dyDescent="0.2">
      <c r="D3441" s="41" t="s">
        <v>627</v>
      </c>
      <c r="E3441" s="17" t="s">
        <v>628</v>
      </c>
      <c r="F3441" s="48">
        <v>1</v>
      </c>
      <c r="G3441" s="48">
        <v>0</v>
      </c>
      <c r="H3441" s="48">
        <v>1</v>
      </c>
      <c r="I3441" s="48">
        <v>1</v>
      </c>
      <c r="J3441" s="48">
        <v>0</v>
      </c>
      <c r="K3441" s="48">
        <v>1</v>
      </c>
      <c r="L3441" s="48">
        <v>1</v>
      </c>
      <c r="M3441" s="48">
        <v>0</v>
      </c>
      <c r="N3441" s="48">
        <v>1</v>
      </c>
      <c r="O3441" s="48">
        <v>1</v>
      </c>
      <c r="P3441" s="48">
        <v>0</v>
      </c>
      <c r="Q3441" s="48">
        <v>1</v>
      </c>
      <c r="R3441" s="48">
        <v>1</v>
      </c>
      <c r="S3441" s="48">
        <v>0</v>
      </c>
      <c r="T3441" s="48">
        <v>1</v>
      </c>
      <c r="U3441" s="48">
        <v>1</v>
      </c>
      <c r="V3441" s="48">
        <v>0</v>
      </c>
      <c r="W3441" s="48">
        <v>1</v>
      </c>
    </row>
    <row r="3442" spans="4:23" ht="15" customHeight="1" outlineLevel="2" x14ac:dyDescent="0.2">
      <c r="D3442" s="41" t="s">
        <v>629</v>
      </c>
      <c r="E3442" s="17" t="s">
        <v>630</v>
      </c>
      <c r="F3442" s="48">
        <v>0</v>
      </c>
      <c r="G3442" s="48">
        <v>0</v>
      </c>
      <c r="H3442" s="48">
        <v>0</v>
      </c>
      <c r="I3442" s="48">
        <v>0</v>
      </c>
      <c r="J3442" s="48">
        <v>0</v>
      </c>
      <c r="K3442" s="48">
        <v>0</v>
      </c>
      <c r="L3442" s="48">
        <v>0</v>
      </c>
      <c r="M3442" s="48">
        <v>0</v>
      </c>
      <c r="N3442" s="48">
        <v>0</v>
      </c>
      <c r="O3442" s="48">
        <v>0</v>
      </c>
      <c r="P3442" s="48">
        <v>0</v>
      </c>
      <c r="Q3442" s="48">
        <v>0</v>
      </c>
      <c r="R3442" s="48">
        <v>0</v>
      </c>
      <c r="S3442" s="48">
        <v>0</v>
      </c>
      <c r="T3442" s="48">
        <v>0</v>
      </c>
      <c r="U3442" s="48">
        <v>0</v>
      </c>
      <c r="V3442" s="48">
        <v>0</v>
      </c>
      <c r="W3442" s="48">
        <v>0</v>
      </c>
    </row>
    <row r="3443" spans="4:23" ht="15" customHeight="1" outlineLevel="2" x14ac:dyDescent="0.2">
      <c r="D3443" s="41" t="s">
        <v>631</v>
      </c>
      <c r="E3443" s="17" t="s">
        <v>632</v>
      </c>
      <c r="F3443" s="48">
        <v>0</v>
      </c>
      <c r="G3443" s="48">
        <v>0</v>
      </c>
      <c r="H3443" s="48">
        <v>0</v>
      </c>
      <c r="I3443" s="48">
        <v>0</v>
      </c>
      <c r="J3443" s="48">
        <v>0</v>
      </c>
      <c r="K3443" s="48">
        <v>0</v>
      </c>
      <c r="L3443" s="48">
        <v>0</v>
      </c>
      <c r="M3443" s="48">
        <v>0</v>
      </c>
      <c r="N3443" s="48">
        <v>0</v>
      </c>
      <c r="O3443" s="48">
        <v>0</v>
      </c>
      <c r="P3443" s="48">
        <v>0</v>
      </c>
      <c r="Q3443" s="48">
        <v>0</v>
      </c>
      <c r="R3443" s="48">
        <v>0</v>
      </c>
      <c r="S3443" s="48">
        <v>0</v>
      </c>
      <c r="T3443" s="48">
        <v>0</v>
      </c>
      <c r="U3443" s="48">
        <v>0</v>
      </c>
      <c r="V3443" s="48">
        <v>0</v>
      </c>
      <c r="W3443" s="48">
        <v>0</v>
      </c>
    </row>
    <row r="3444" spans="4:23" ht="15" customHeight="1" outlineLevel="2" x14ac:dyDescent="0.2">
      <c r="D3444" s="41" t="s">
        <v>633</v>
      </c>
      <c r="E3444" s="17" t="s">
        <v>634</v>
      </c>
      <c r="F3444" s="48">
        <v>0</v>
      </c>
      <c r="G3444" s="48">
        <v>0</v>
      </c>
      <c r="H3444" s="48">
        <v>0</v>
      </c>
      <c r="I3444" s="48">
        <v>0</v>
      </c>
      <c r="J3444" s="48">
        <v>0</v>
      </c>
      <c r="K3444" s="48">
        <v>0</v>
      </c>
      <c r="L3444" s="48">
        <v>0</v>
      </c>
      <c r="M3444" s="48">
        <v>0</v>
      </c>
      <c r="N3444" s="48">
        <v>0</v>
      </c>
      <c r="O3444" s="48">
        <v>1</v>
      </c>
      <c r="P3444" s="48">
        <v>0</v>
      </c>
      <c r="Q3444" s="48">
        <v>1</v>
      </c>
      <c r="R3444" s="48">
        <v>1</v>
      </c>
      <c r="S3444" s="48">
        <v>0</v>
      </c>
      <c r="T3444" s="48">
        <v>1</v>
      </c>
      <c r="U3444" s="48">
        <v>1</v>
      </c>
      <c r="V3444" s="48">
        <v>0</v>
      </c>
      <c r="W3444" s="48">
        <v>1</v>
      </c>
    </row>
    <row r="3445" spans="4:23" ht="15" customHeight="1" outlineLevel="2" x14ac:dyDescent="0.2">
      <c r="D3445" s="41" t="s">
        <v>635</v>
      </c>
      <c r="E3445" s="17" t="s">
        <v>636</v>
      </c>
      <c r="F3445" s="48">
        <v>0</v>
      </c>
      <c r="G3445" s="48">
        <v>0</v>
      </c>
      <c r="H3445" s="48">
        <v>0</v>
      </c>
      <c r="I3445" s="48">
        <v>0</v>
      </c>
      <c r="J3445" s="48">
        <v>0</v>
      </c>
      <c r="K3445" s="48">
        <v>0</v>
      </c>
      <c r="L3445" s="48">
        <v>0</v>
      </c>
      <c r="M3445" s="48">
        <v>0</v>
      </c>
      <c r="N3445" s="48">
        <v>0</v>
      </c>
      <c r="O3445" s="48">
        <v>0</v>
      </c>
      <c r="P3445" s="48">
        <v>0</v>
      </c>
      <c r="Q3445" s="48">
        <v>0</v>
      </c>
      <c r="R3445" s="48">
        <v>0</v>
      </c>
      <c r="S3445" s="48">
        <v>0</v>
      </c>
      <c r="T3445" s="48">
        <v>0</v>
      </c>
      <c r="U3445" s="48">
        <v>0</v>
      </c>
      <c r="V3445" s="48">
        <v>0</v>
      </c>
      <c r="W3445" s="48">
        <v>0</v>
      </c>
    </row>
    <row r="3446" spans="4:23" ht="15" customHeight="1" outlineLevel="2" x14ac:dyDescent="0.2">
      <c r="D3446" s="41" t="s">
        <v>637</v>
      </c>
      <c r="E3446" s="17" t="s">
        <v>638</v>
      </c>
      <c r="F3446" s="48">
        <v>1</v>
      </c>
      <c r="G3446" s="48">
        <v>0</v>
      </c>
      <c r="H3446" s="48">
        <v>1</v>
      </c>
      <c r="I3446" s="48">
        <v>1</v>
      </c>
      <c r="J3446" s="48">
        <v>0</v>
      </c>
      <c r="K3446" s="48">
        <v>1</v>
      </c>
      <c r="L3446" s="48">
        <v>1</v>
      </c>
      <c r="M3446" s="48">
        <v>0</v>
      </c>
      <c r="N3446" s="48">
        <v>1</v>
      </c>
      <c r="O3446" s="48">
        <v>1</v>
      </c>
      <c r="P3446" s="48">
        <v>0</v>
      </c>
      <c r="Q3446" s="48">
        <v>1</v>
      </c>
      <c r="R3446" s="48">
        <v>1</v>
      </c>
      <c r="S3446" s="48">
        <v>0</v>
      </c>
      <c r="T3446" s="48">
        <v>1</v>
      </c>
      <c r="U3446" s="48">
        <v>1</v>
      </c>
      <c r="V3446" s="48">
        <v>0</v>
      </c>
      <c r="W3446" s="48">
        <v>1</v>
      </c>
    </row>
    <row r="3447" spans="4:23" ht="15" customHeight="1" outlineLevel="2" x14ac:dyDescent="0.2">
      <c r="D3447" s="41" t="s">
        <v>639</v>
      </c>
      <c r="E3447" s="17" t="s">
        <v>640</v>
      </c>
      <c r="F3447" s="48">
        <v>0</v>
      </c>
      <c r="G3447" s="48">
        <v>0</v>
      </c>
      <c r="H3447" s="48">
        <v>0</v>
      </c>
      <c r="I3447" s="48">
        <v>0</v>
      </c>
      <c r="J3447" s="48">
        <v>0</v>
      </c>
      <c r="K3447" s="48">
        <v>0</v>
      </c>
      <c r="L3447" s="48">
        <v>0</v>
      </c>
      <c r="M3447" s="48">
        <v>0</v>
      </c>
      <c r="N3447" s="48">
        <v>0</v>
      </c>
      <c r="O3447" s="48">
        <v>0</v>
      </c>
      <c r="P3447" s="48">
        <v>0</v>
      </c>
      <c r="Q3447" s="48">
        <v>0</v>
      </c>
      <c r="R3447" s="48">
        <v>0</v>
      </c>
      <c r="S3447" s="48">
        <v>0</v>
      </c>
      <c r="T3447" s="48">
        <v>0</v>
      </c>
      <c r="U3447" s="48">
        <v>0</v>
      </c>
      <c r="V3447" s="48">
        <v>0</v>
      </c>
      <c r="W3447" s="48">
        <v>0</v>
      </c>
    </row>
    <row r="3448" spans="4:23" ht="15" customHeight="1" outlineLevel="2" x14ac:dyDescent="0.2">
      <c r="D3448" s="41" t="s">
        <v>641</v>
      </c>
      <c r="E3448" s="17" t="s">
        <v>642</v>
      </c>
      <c r="F3448" s="48">
        <v>0</v>
      </c>
      <c r="G3448" s="48">
        <v>0</v>
      </c>
      <c r="H3448" s="48">
        <v>0</v>
      </c>
      <c r="I3448" s="48">
        <v>0</v>
      </c>
      <c r="J3448" s="48">
        <v>0</v>
      </c>
      <c r="K3448" s="48">
        <v>0</v>
      </c>
      <c r="L3448" s="48">
        <v>0</v>
      </c>
      <c r="M3448" s="48">
        <v>0</v>
      </c>
      <c r="N3448" s="48">
        <v>0</v>
      </c>
      <c r="O3448" s="48">
        <v>0</v>
      </c>
      <c r="P3448" s="48">
        <v>0</v>
      </c>
      <c r="Q3448" s="48">
        <v>0</v>
      </c>
      <c r="R3448" s="48">
        <v>1</v>
      </c>
      <c r="S3448" s="48">
        <v>0</v>
      </c>
      <c r="T3448" s="48">
        <v>1</v>
      </c>
      <c r="U3448" s="48">
        <v>1</v>
      </c>
      <c r="V3448" s="48">
        <v>0</v>
      </c>
      <c r="W3448" s="48">
        <v>1</v>
      </c>
    </row>
    <row r="3449" spans="4:23" ht="15" customHeight="1" outlineLevel="2" x14ac:dyDescent="0.2">
      <c r="D3449" s="41" t="s">
        <v>643</v>
      </c>
      <c r="E3449" s="17" t="s">
        <v>644</v>
      </c>
      <c r="F3449" s="48">
        <v>0</v>
      </c>
      <c r="G3449" s="48">
        <v>0</v>
      </c>
      <c r="H3449" s="48">
        <v>0</v>
      </c>
      <c r="I3449" s="48">
        <v>0</v>
      </c>
      <c r="J3449" s="48">
        <v>0</v>
      </c>
      <c r="K3449" s="48">
        <v>0</v>
      </c>
      <c r="L3449" s="48">
        <v>0</v>
      </c>
      <c r="M3449" s="48">
        <v>0</v>
      </c>
      <c r="N3449" s="48">
        <v>0</v>
      </c>
      <c r="O3449" s="48">
        <v>0</v>
      </c>
      <c r="P3449" s="48">
        <v>0</v>
      </c>
      <c r="Q3449" s="48">
        <v>0</v>
      </c>
      <c r="R3449" s="48">
        <v>0</v>
      </c>
      <c r="S3449" s="48">
        <v>0</v>
      </c>
      <c r="T3449" s="48">
        <v>0</v>
      </c>
      <c r="U3449" s="48">
        <v>0</v>
      </c>
      <c r="V3449" s="48">
        <v>0</v>
      </c>
      <c r="W3449" s="48">
        <v>0</v>
      </c>
    </row>
    <row r="3450" spans="4:23" ht="15" customHeight="1" outlineLevel="2" x14ac:dyDescent="0.2">
      <c r="D3450" s="41" t="s">
        <v>645</v>
      </c>
      <c r="E3450" s="17" t="s">
        <v>646</v>
      </c>
      <c r="F3450" s="48">
        <v>1</v>
      </c>
      <c r="G3450" s="48">
        <v>0</v>
      </c>
      <c r="H3450" s="48">
        <v>1</v>
      </c>
      <c r="I3450" s="48">
        <v>1</v>
      </c>
      <c r="J3450" s="48">
        <v>0</v>
      </c>
      <c r="K3450" s="48">
        <v>1</v>
      </c>
      <c r="L3450" s="48">
        <v>1</v>
      </c>
      <c r="M3450" s="48">
        <v>0</v>
      </c>
      <c r="N3450" s="48">
        <v>1</v>
      </c>
      <c r="O3450" s="48">
        <v>1</v>
      </c>
      <c r="P3450" s="48">
        <v>0</v>
      </c>
      <c r="Q3450" s="48">
        <v>1</v>
      </c>
      <c r="R3450" s="48">
        <v>0</v>
      </c>
      <c r="S3450" s="48">
        <v>0</v>
      </c>
      <c r="T3450" s="48">
        <v>0</v>
      </c>
      <c r="U3450" s="48">
        <v>0</v>
      </c>
      <c r="V3450" s="48">
        <v>0</v>
      </c>
      <c r="W3450" s="48">
        <v>0</v>
      </c>
    </row>
    <row r="3451" spans="4:23" ht="15" customHeight="1" outlineLevel="2" x14ac:dyDescent="0.2">
      <c r="D3451" s="41" t="s">
        <v>647</v>
      </c>
      <c r="E3451" s="17" t="s">
        <v>648</v>
      </c>
      <c r="F3451" s="48">
        <v>0</v>
      </c>
      <c r="G3451" s="48">
        <v>0</v>
      </c>
      <c r="H3451" s="48">
        <v>0</v>
      </c>
      <c r="I3451" s="48">
        <v>0</v>
      </c>
      <c r="J3451" s="48">
        <v>0</v>
      </c>
      <c r="K3451" s="48">
        <v>0</v>
      </c>
      <c r="L3451" s="48">
        <v>0</v>
      </c>
      <c r="M3451" s="48">
        <v>0</v>
      </c>
      <c r="N3451" s="48">
        <v>0</v>
      </c>
      <c r="O3451" s="48">
        <v>0</v>
      </c>
      <c r="P3451" s="48">
        <v>0</v>
      </c>
      <c r="Q3451" s="48">
        <v>0</v>
      </c>
      <c r="R3451" s="48">
        <v>0</v>
      </c>
      <c r="S3451" s="48">
        <v>0</v>
      </c>
      <c r="T3451" s="48">
        <v>0</v>
      </c>
      <c r="U3451" s="48">
        <v>0</v>
      </c>
      <c r="V3451" s="48">
        <v>0</v>
      </c>
      <c r="W3451" s="48">
        <v>0</v>
      </c>
    </row>
    <row r="3452" spans="4:23" ht="15" customHeight="1" outlineLevel="2" x14ac:dyDescent="0.2">
      <c r="D3452" s="41" t="s">
        <v>649</v>
      </c>
      <c r="E3452" s="17" t="s">
        <v>650</v>
      </c>
      <c r="F3452" s="48">
        <v>0</v>
      </c>
      <c r="G3452" s="48">
        <v>0</v>
      </c>
      <c r="H3452" s="48">
        <v>0</v>
      </c>
      <c r="I3452" s="48">
        <v>0</v>
      </c>
      <c r="J3452" s="48">
        <v>0</v>
      </c>
      <c r="K3452" s="48">
        <v>0</v>
      </c>
      <c r="L3452" s="48">
        <v>0</v>
      </c>
      <c r="M3452" s="48">
        <v>0</v>
      </c>
      <c r="N3452" s="48">
        <v>0</v>
      </c>
      <c r="O3452" s="48">
        <v>0</v>
      </c>
      <c r="P3452" s="48">
        <v>0</v>
      </c>
      <c r="Q3452" s="48">
        <v>0</v>
      </c>
      <c r="R3452" s="48">
        <v>0</v>
      </c>
      <c r="S3452" s="48">
        <v>0</v>
      </c>
      <c r="T3452" s="48">
        <v>0</v>
      </c>
      <c r="U3452" s="48">
        <v>0</v>
      </c>
      <c r="V3452" s="48">
        <v>0</v>
      </c>
      <c r="W3452" s="48">
        <v>0</v>
      </c>
    </row>
    <row r="3453" spans="4:23" ht="15" customHeight="1" outlineLevel="2" x14ac:dyDescent="0.2">
      <c r="D3453" s="41" t="s">
        <v>651</v>
      </c>
      <c r="E3453" s="17" t="s">
        <v>652</v>
      </c>
      <c r="F3453" s="48">
        <v>1</v>
      </c>
      <c r="G3453" s="48">
        <v>0</v>
      </c>
      <c r="H3453" s="48">
        <v>1</v>
      </c>
      <c r="I3453" s="48">
        <v>1</v>
      </c>
      <c r="J3453" s="48">
        <v>0</v>
      </c>
      <c r="K3453" s="48">
        <v>1</v>
      </c>
      <c r="L3453" s="48">
        <v>1</v>
      </c>
      <c r="M3453" s="48">
        <v>0</v>
      </c>
      <c r="N3453" s="48">
        <v>1</v>
      </c>
      <c r="O3453" s="48">
        <v>1</v>
      </c>
      <c r="P3453" s="48">
        <v>0</v>
      </c>
      <c r="Q3453" s="48">
        <v>1</v>
      </c>
      <c r="R3453" s="48">
        <v>1</v>
      </c>
      <c r="S3453" s="48">
        <v>0</v>
      </c>
      <c r="T3453" s="48">
        <v>1</v>
      </c>
      <c r="U3453" s="48">
        <v>1</v>
      </c>
      <c r="V3453" s="48">
        <v>0</v>
      </c>
      <c r="W3453" s="48">
        <v>1</v>
      </c>
    </row>
    <row r="3454" spans="4:23" ht="15" customHeight="1" outlineLevel="2" x14ac:dyDescent="0.2">
      <c r="D3454" s="41" t="s">
        <v>653</v>
      </c>
      <c r="E3454" s="17" t="s">
        <v>654</v>
      </c>
      <c r="F3454" s="48">
        <v>1</v>
      </c>
      <c r="G3454" s="48">
        <v>0</v>
      </c>
      <c r="H3454" s="48">
        <v>1</v>
      </c>
      <c r="I3454" s="48">
        <v>1</v>
      </c>
      <c r="J3454" s="48">
        <v>0</v>
      </c>
      <c r="K3454" s="48">
        <v>1</v>
      </c>
      <c r="L3454" s="48">
        <v>2</v>
      </c>
      <c r="M3454" s="48">
        <v>2</v>
      </c>
      <c r="N3454" s="48">
        <v>0</v>
      </c>
      <c r="O3454" s="48">
        <v>3</v>
      </c>
      <c r="P3454" s="48">
        <v>3</v>
      </c>
      <c r="Q3454" s="48">
        <v>0</v>
      </c>
      <c r="R3454" s="48">
        <v>3</v>
      </c>
      <c r="S3454" s="48">
        <v>3</v>
      </c>
      <c r="T3454" s="48">
        <v>0</v>
      </c>
      <c r="U3454" s="48">
        <v>2</v>
      </c>
      <c r="V3454" s="48">
        <v>2</v>
      </c>
      <c r="W3454" s="48">
        <v>0</v>
      </c>
    </row>
    <row r="3455" spans="4:23" ht="15" customHeight="1" outlineLevel="2" x14ac:dyDescent="0.2">
      <c r="D3455" s="41" t="s">
        <v>655</v>
      </c>
      <c r="E3455" s="17" t="s">
        <v>656</v>
      </c>
      <c r="F3455" s="48">
        <v>0</v>
      </c>
      <c r="G3455" s="48">
        <v>0</v>
      </c>
      <c r="H3455" s="48">
        <v>0</v>
      </c>
      <c r="I3455" s="48">
        <v>0</v>
      </c>
      <c r="J3455" s="48">
        <v>0</v>
      </c>
      <c r="K3455" s="48">
        <v>0</v>
      </c>
      <c r="L3455" s="48">
        <v>0</v>
      </c>
      <c r="M3455" s="48">
        <v>0</v>
      </c>
      <c r="N3455" s="48">
        <v>0</v>
      </c>
      <c r="O3455" s="48">
        <v>0</v>
      </c>
      <c r="P3455" s="48">
        <v>0</v>
      </c>
      <c r="Q3455" s="48">
        <v>0</v>
      </c>
      <c r="R3455" s="48">
        <v>0</v>
      </c>
      <c r="S3455" s="48">
        <v>0</v>
      </c>
      <c r="T3455" s="48">
        <v>0</v>
      </c>
      <c r="U3455" s="48">
        <v>0</v>
      </c>
      <c r="V3455" s="48">
        <v>0</v>
      </c>
      <c r="W3455" s="48">
        <v>0</v>
      </c>
    </row>
    <row r="3456" spans="4:23" ht="15" customHeight="1" outlineLevel="2" x14ac:dyDescent="0.2">
      <c r="D3456" s="41" t="s">
        <v>657</v>
      </c>
      <c r="E3456" s="17" t="s">
        <v>658</v>
      </c>
      <c r="F3456" s="48">
        <v>0</v>
      </c>
      <c r="G3456" s="48">
        <v>0</v>
      </c>
      <c r="H3456" s="48">
        <v>0</v>
      </c>
      <c r="I3456" s="48">
        <v>0</v>
      </c>
      <c r="J3456" s="48">
        <v>0</v>
      </c>
      <c r="K3456" s="48">
        <v>0</v>
      </c>
      <c r="L3456" s="48">
        <v>0</v>
      </c>
      <c r="M3456" s="48">
        <v>0</v>
      </c>
      <c r="N3456" s="48">
        <v>0</v>
      </c>
      <c r="O3456" s="48">
        <v>0</v>
      </c>
      <c r="P3456" s="48">
        <v>0</v>
      </c>
      <c r="Q3456" s="48">
        <v>0</v>
      </c>
      <c r="R3456" s="48">
        <v>0</v>
      </c>
      <c r="S3456" s="48">
        <v>0</v>
      </c>
      <c r="T3456" s="48">
        <v>0</v>
      </c>
      <c r="U3456" s="48">
        <v>0</v>
      </c>
      <c r="V3456" s="48">
        <v>0</v>
      </c>
      <c r="W3456" s="48">
        <v>0</v>
      </c>
    </row>
    <row r="3457" spans="4:23" ht="15" customHeight="1" outlineLevel="2" x14ac:dyDescent="0.2">
      <c r="D3457" s="41" t="s">
        <v>659</v>
      </c>
      <c r="E3457" s="17" t="s">
        <v>660</v>
      </c>
      <c r="F3457" s="48">
        <v>0</v>
      </c>
      <c r="G3457" s="48">
        <v>0</v>
      </c>
      <c r="H3457" s="48">
        <v>0</v>
      </c>
      <c r="I3457" s="48">
        <v>0</v>
      </c>
      <c r="J3457" s="48">
        <v>0</v>
      </c>
      <c r="K3457" s="48">
        <v>0</v>
      </c>
      <c r="L3457" s="48">
        <v>0</v>
      </c>
      <c r="M3457" s="48">
        <v>0</v>
      </c>
      <c r="N3457" s="48">
        <v>0</v>
      </c>
      <c r="O3457" s="48">
        <v>0</v>
      </c>
      <c r="P3457" s="48">
        <v>0</v>
      </c>
      <c r="Q3457" s="48">
        <v>0</v>
      </c>
      <c r="R3457" s="48">
        <v>0</v>
      </c>
      <c r="S3457" s="48">
        <v>0</v>
      </c>
      <c r="T3457" s="48">
        <v>0</v>
      </c>
      <c r="U3457" s="48">
        <v>0</v>
      </c>
      <c r="V3457" s="48">
        <v>0</v>
      </c>
      <c r="W3457" s="48">
        <v>0</v>
      </c>
    </row>
    <row r="3458" spans="4:23" ht="15" customHeight="1" outlineLevel="2" x14ac:dyDescent="0.2">
      <c r="D3458" s="41" t="s">
        <v>661</v>
      </c>
      <c r="E3458" s="17" t="s">
        <v>662</v>
      </c>
      <c r="F3458" s="48">
        <v>0</v>
      </c>
      <c r="G3458" s="48">
        <v>0</v>
      </c>
      <c r="H3458" s="48">
        <v>0</v>
      </c>
      <c r="I3458" s="48">
        <v>0</v>
      </c>
      <c r="J3458" s="48">
        <v>0</v>
      </c>
      <c r="K3458" s="48">
        <v>0</v>
      </c>
      <c r="L3458" s="48">
        <v>0</v>
      </c>
      <c r="M3458" s="48">
        <v>0</v>
      </c>
      <c r="N3458" s="48">
        <v>0</v>
      </c>
      <c r="O3458" s="48">
        <v>0</v>
      </c>
      <c r="P3458" s="48">
        <v>0</v>
      </c>
      <c r="Q3458" s="48">
        <v>0</v>
      </c>
      <c r="R3458" s="48">
        <v>0</v>
      </c>
      <c r="S3458" s="48">
        <v>0</v>
      </c>
      <c r="T3458" s="48">
        <v>0</v>
      </c>
      <c r="U3458" s="48">
        <v>0</v>
      </c>
      <c r="V3458" s="48">
        <v>0</v>
      </c>
      <c r="W3458" s="48">
        <v>0</v>
      </c>
    </row>
    <row r="3459" spans="4:23" ht="15" customHeight="1" outlineLevel="2" x14ac:dyDescent="0.2">
      <c r="D3459" s="41" t="s">
        <v>663</v>
      </c>
      <c r="E3459" s="17" t="s">
        <v>664</v>
      </c>
      <c r="F3459" s="48">
        <v>0</v>
      </c>
      <c r="G3459" s="48">
        <v>0</v>
      </c>
      <c r="H3459" s="48">
        <v>0</v>
      </c>
      <c r="I3459" s="48">
        <v>0</v>
      </c>
      <c r="J3459" s="48">
        <v>0</v>
      </c>
      <c r="K3459" s="48">
        <v>0</v>
      </c>
      <c r="L3459" s="48">
        <v>0</v>
      </c>
      <c r="M3459" s="48">
        <v>0</v>
      </c>
      <c r="N3459" s="48">
        <v>0</v>
      </c>
      <c r="O3459" s="48">
        <v>0</v>
      </c>
      <c r="P3459" s="48">
        <v>0</v>
      </c>
      <c r="Q3459" s="48">
        <v>0</v>
      </c>
      <c r="R3459" s="48">
        <v>0</v>
      </c>
      <c r="S3459" s="48">
        <v>0</v>
      </c>
      <c r="T3459" s="48">
        <v>0</v>
      </c>
      <c r="U3459" s="48">
        <v>0</v>
      </c>
      <c r="V3459" s="48">
        <v>0</v>
      </c>
      <c r="W3459" s="48">
        <v>0</v>
      </c>
    </row>
    <row r="3460" spans="4:23" ht="15" customHeight="1" outlineLevel="2" x14ac:dyDescent="0.2">
      <c r="D3460" s="41" t="s">
        <v>665</v>
      </c>
      <c r="E3460" s="17" t="s">
        <v>666</v>
      </c>
      <c r="F3460" s="48">
        <v>0</v>
      </c>
      <c r="G3460" s="48">
        <v>0</v>
      </c>
      <c r="H3460" s="48">
        <v>0</v>
      </c>
      <c r="I3460" s="48">
        <v>0</v>
      </c>
      <c r="J3460" s="48">
        <v>0</v>
      </c>
      <c r="K3460" s="48">
        <v>0</v>
      </c>
      <c r="L3460" s="48">
        <v>0</v>
      </c>
      <c r="M3460" s="48">
        <v>0</v>
      </c>
      <c r="N3460" s="48">
        <v>0</v>
      </c>
      <c r="O3460" s="48">
        <v>0</v>
      </c>
      <c r="P3460" s="48">
        <v>0</v>
      </c>
      <c r="Q3460" s="48">
        <v>0</v>
      </c>
      <c r="R3460" s="48">
        <v>0</v>
      </c>
      <c r="S3460" s="48">
        <v>0</v>
      </c>
      <c r="T3460" s="48">
        <v>0</v>
      </c>
      <c r="U3460" s="48">
        <v>0</v>
      </c>
      <c r="V3460" s="48">
        <v>0</v>
      </c>
      <c r="W3460" s="48">
        <v>0</v>
      </c>
    </row>
    <row r="3461" spans="4:23" ht="15" customHeight="1" outlineLevel="2" x14ac:dyDescent="0.2">
      <c r="D3461" s="41" t="s">
        <v>667</v>
      </c>
      <c r="E3461" s="17" t="s">
        <v>668</v>
      </c>
      <c r="F3461" s="48">
        <v>0</v>
      </c>
      <c r="G3461" s="48">
        <v>0</v>
      </c>
      <c r="H3461" s="48">
        <v>0</v>
      </c>
      <c r="I3461" s="48">
        <v>0</v>
      </c>
      <c r="J3461" s="48">
        <v>0</v>
      </c>
      <c r="K3461" s="48">
        <v>0</v>
      </c>
      <c r="L3461" s="48">
        <v>0</v>
      </c>
      <c r="M3461" s="48">
        <v>0</v>
      </c>
      <c r="N3461" s="48">
        <v>0</v>
      </c>
      <c r="O3461" s="48">
        <v>0</v>
      </c>
      <c r="P3461" s="48">
        <v>0</v>
      </c>
      <c r="Q3461" s="48">
        <v>0</v>
      </c>
      <c r="R3461" s="48">
        <v>0</v>
      </c>
      <c r="S3461" s="48">
        <v>0</v>
      </c>
      <c r="T3461" s="48">
        <v>0</v>
      </c>
      <c r="U3461" s="48">
        <v>0</v>
      </c>
      <c r="V3461" s="48">
        <v>0</v>
      </c>
      <c r="W3461" s="48">
        <v>0</v>
      </c>
    </row>
    <row r="3462" spans="4:23" ht="15" customHeight="1" outlineLevel="2" x14ac:dyDescent="0.2">
      <c r="D3462" s="41" t="s">
        <v>669</v>
      </c>
      <c r="E3462" s="17" t="s">
        <v>670</v>
      </c>
      <c r="F3462" s="48">
        <v>1</v>
      </c>
      <c r="G3462" s="48">
        <v>0</v>
      </c>
      <c r="H3462" s="48">
        <v>1</v>
      </c>
      <c r="I3462" s="48">
        <v>1</v>
      </c>
      <c r="J3462" s="48">
        <v>0</v>
      </c>
      <c r="K3462" s="48">
        <v>1</v>
      </c>
      <c r="L3462" s="48">
        <v>1</v>
      </c>
      <c r="M3462" s="48">
        <v>0</v>
      </c>
      <c r="N3462" s="48">
        <v>1</v>
      </c>
      <c r="O3462" s="48">
        <v>0</v>
      </c>
      <c r="P3462" s="48">
        <v>0</v>
      </c>
      <c r="Q3462" s="48">
        <v>0</v>
      </c>
      <c r="R3462" s="48">
        <v>0</v>
      </c>
      <c r="S3462" s="48">
        <v>0</v>
      </c>
      <c r="T3462" s="48">
        <v>0</v>
      </c>
      <c r="U3462" s="48">
        <v>1</v>
      </c>
      <c r="V3462" s="48">
        <v>0</v>
      </c>
      <c r="W3462" s="48">
        <v>1</v>
      </c>
    </row>
    <row r="3463" spans="4:23" ht="15" customHeight="1" outlineLevel="2" x14ac:dyDescent="0.2">
      <c r="D3463" s="41" t="s">
        <v>671</v>
      </c>
      <c r="E3463" s="17" t="s">
        <v>672</v>
      </c>
      <c r="F3463" s="48">
        <v>0</v>
      </c>
      <c r="G3463" s="48">
        <v>0</v>
      </c>
      <c r="H3463" s="48">
        <v>0</v>
      </c>
      <c r="I3463" s="48">
        <v>0</v>
      </c>
      <c r="J3463" s="48">
        <v>0</v>
      </c>
      <c r="K3463" s="48">
        <v>0</v>
      </c>
      <c r="L3463" s="48">
        <v>0</v>
      </c>
      <c r="M3463" s="48">
        <v>0</v>
      </c>
      <c r="N3463" s="48">
        <v>0</v>
      </c>
      <c r="O3463" s="48">
        <v>0</v>
      </c>
      <c r="P3463" s="48">
        <v>0</v>
      </c>
      <c r="Q3463" s="48">
        <v>0</v>
      </c>
      <c r="R3463" s="48">
        <v>0</v>
      </c>
      <c r="S3463" s="48">
        <v>0</v>
      </c>
      <c r="T3463" s="48">
        <v>0</v>
      </c>
      <c r="U3463" s="48">
        <v>0</v>
      </c>
      <c r="V3463" s="48">
        <v>0</v>
      </c>
      <c r="W3463" s="48">
        <v>0</v>
      </c>
    </row>
    <row r="3464" spans="4:23" ht="15" customHeight="1" outlineLevel="2" x14ac:dyDescent="0.2">
      <c r="D3464" s="41" t="s">
        <v>673</v>
      </c>
      <c r="E3464" s="17" t="s">
        <v>674</v>
      </c>
      <c r="F3464" s="48">
        <v>0</v>
      </c>
      <c r="G3464" s="48">
        <v>0</v>
      </c>
      <c r="H3464" s="48">
        <v>0</v>
      </c>
      <c r="I3464" s="48">
        <v>0</v>
      </c>
      <c r="J3464" s="48">
        <v>0</v>
      </c>
      <c r="K3464" s="48">
        <v>0</v>
      </c>
      <c r="L3464" s="48">
        <v>0</v>
      </c>
      <c r="M3464" s="48">
        <v>0</v>
      </c>
      <c r="N3464" s="48">
        <v>0</v>
      </c>
      <c r="O3464" s="48">
        <v>0</v>
      </c>
      <c r="P3464" s="48">
        <v>0</v>
      </c>
      <c r="Q3464" s="48">
        <v>0</v>
      </c>
      <c r="R3464" s="48">
        <v>0</v>
      </c>
      <c r="S3464" s="48">
        <v>0</v>
      </c>
      <c r="T3464" s="48">
        <v>0</v>
      </c>
      <c r="U3464" s="48">
        <v>0</v>
      </c>
      <c r="V3464" s="48">
        <v>0</v>
      </c>
      <c r="W3464" s="48">
        <v>0</v>
      </c>
    </row>
    <row r="3465" spans="4:23" ht="15" customHeight="1" outlineLevel="2" x14ac:dyDescent="0.2">
      <c r="D3465" s="41" t="s">
        <v>675</v>
      </c>
      <c r="E3465" s="17" t="s">
        <v>676</v>
      </c>
      <c r="F3465" s="48">
        <v>0</v>
      </c>
      <c r="G3465" s="48">
        <v>0</v>
      </c>
      <c r="H3465" s="48">
        <v>0</v>
      </c>
      <c r="I3465" s="48">
        <v>0</v>
      </c>
      <c r="J3465" s="48">
        <v>0</v>
      </c>
      <c r="K3465" s="48">
        <v>0</v>
      </c>
      <c r="L3465" s="48">
        <v>0</v>
      </c>
      <c r="M3465" s="48">
        <v>0</v>
      </c>
      <c r="N3465" s="48">
        <v>0</v>
      </c>
      <c r="O3465" s="48">
        <v>0</v>
      </c>
      <c r="P3465" s="48">
        <v>0</v>
      </c>
      <c r="Q3465" s="48">
        <v>0</v>
      </c>
      <c r="R3465" s="48">
        <v>0</v>
      </c>
      <c r="S3465" s="48">
        <v>0</v>
      </c>
      <c r="T3465" s="48">
        <v>0</v>
      </c>
      <c r="U3465" s="48">
        <v>0</v>
      </c>
      <c r="V3465" s="48">
        <v>0</v>
      </c>
      <c r="W3465" s="48">
        <v>0</v>
      </c>
    </row>
    <row r="3466" spans="4:23" ht="15" customHeight="1" outlineLevel="2" x14ac:dyDescent="0.2">
      <c r="D3466" s="41" t="s">
        <v>677</v>
      </c>
      <c r="E3466" s="17" t="s">
        <v>678</v>
      </c>
      <c r="F3466" s="48">
        <v>0</v>
      </c>
      <c r="G3466" s="48">
        <v>0</v>
      </c>
      <c r="H3466" s="48">
        <v>0</v>
      </c>
      <c r="I3466" s="48">
        <v>0</v>
      </c>
      <c r="J3466" s="48">
        <v>0</v>
      </c>
      <c r="K3466" s="48">
        <v>0</v>
      </c>
      <c r="L3466" s="48">
        <v>0</v>
      </c>
      <c r="M3466" s="48">
        <v>0</v>
      </c>
      <c r="N3466" s="48">
        <v>0</v>
      </c>
      <c r="O3466" s="48">
        <v>0</v>
      </c>
      <c r="P3466" s="48">
        <v>0</v>
      </c>
      <c r="Q3466" s="48">
        <v>0</v>
      </c>
      <c r="R3466" s="48">
        <v>0</v>
      </c>
      <c r="S3466" s="48">
        <v>0</v>
      </c>
      <c r="T3466" s="48">
        <v>0</v>
      </c>
      <c r="U3466" s="48">
        <v>0</v>
      </c>
      <c r="V3466" s="48">
        <v>0</v>
      </c>
      <c r="W3466" s="48">
        <v>0</v>
      </c>
    </row>
    <row r="3467" spans="4:23" ht="15" customHeight="1" outlineLevel="2" x14ac:dyDescent="0.2">
      <c r="D3467" s="41" t="s">
        <v>679</v>
      </c>
      <c r="E3467" s="17" t="s">
        <v>680</v>
      </c>
      <c r="F3467" s="48">
        <v>0</v>
      </c>
      <c r="G3467" s="48">
        <v>0</v>
      </c>
      <c r="H3467" s="48">
        <v>0</v>
      </c>
      <c r="I3467" s="48">
        <v>0</v>
      </c>
      <c r="J3467" s="48">
        <v>0</v>
      </c>
      <c r="K3467" s="48">
        <v>0</v>
      </c>
      <c r="L3467" s="48">
        <v>0</v>
      </c>
      <c r="M3467" s="48">
        <v>0</v>
      </c>
      <c r="N3467" s="48">
        <v>0</v>
      </c>
      <c r="O3467" s="48">
        <v>0</v>
      </c>
      <c r="P3467" s="48">
        <v>0</v>
      </c>
      <c r="Q3467" s="48">
        <v>0</v>
      </c>
      <c r="R3467" s="48">
        <v>0</v>
      </c>
      <c r="S3467" s="48">
        <v>0</v>
      </c>
      <c r="T3467" s="48">
        <v>0</v>
      </c>
      <c r="U3467" s="48">
        <v>0</v>
      </c>
      <c r="V3467" s="48">
        <v>0</v>
      </c>
      <c r="W3467" s="48">
        <v>0</v>
      </c>
    </row>
    <row r="3468" spans="4:23" ht="15" customHeight="1" outlineLevel="2" x14ac:dyDescent="0.2">
      <c r="D3468" s="41" t="s">
        <v>681</v>
      </c>
      <c r="E3468" s="17" t="s">
        <v>682</v>
      </c>
      <c r="F3468" s="48">
        <v>0</v>
      </c>
      <c r="G3468" s="48">
        <v>0</v>
      </c>
      <c r="H3468" s="48">
        <v>0</v>
      </c>
      <c r="I3468" s="48">
        <v>0</v>
      </c>
      <c r="J3468" s="48">
        <v>0</v>
      </c>
      <c r="K3468" s="48">
        <v>0</v>
      </c>
      <c r="L3468" s="48">
        <v>0</v>
      </c>
      <c r="M3468" s="48">
        <v>0</v>
      </c>
      <c r="N3468" s="48">
        <v>0</v>
      </c>
      <c r="O3468" s="48">
        <v>0</v>
      </c>
      <c r="P3468" s="48">
        <v>0</v>
      </c>
      <c r="Q3468" s="48">
        <v>0</v>
      </c>
      <c r="R3468" s="48">
        <v>0</v>
      </c>
      <c r="S3468" s="48">
        <v>0</v>
      </c>
      <c r="T3468" s="48">
        <v>0</v>
      </c>
      <c r="U3468" s="48">
        <v>0</v>
      </c>
      <c r="V3468" s="48">
        <v>0</v>
      </c>
      <c r="W3468" s="48">
        <v>0</v>
      </c>
    </row>
    <row r="3469" spans="4:23" ht="15" customHeight="1" outlineLevel="2" x14ac:dyDescent="0.2">
      <c r="D3469" s="41" t="s">
        <v>683</v>
      </c>
      <c r="E3469" s="17" t="s">
        <v>684</v>
      </c>
      <c r="F3469" s="48">
        <v>0</v>
      </c>
      <c r="G3469" s="48">
        <v>0</v>
      </c>
      <c r="H3469" s="48">
        <v>0</v>
      </c>
      <c r="I3469" s="48">
        <v>0</v>
      </c>
      <c r="J3469" s="48">
        <v>0</v>
      </c>
      <c r="K3469" s="48">
        <v>0</v>
      </c>
      <c r="L3469" s="48">
        <v>0</v>
      </c>
      <c r="M3469" s="48">
        <v>0</v>
      </c>
      <c r="N3469" s="48">
        <v>0</v>
      </c>
      <c r="O3469" s="48">
        <v>0</v>
      </c>
      <c r="P3469" s="48">
        <v>0</v>
      </c>
      <c r="Q3469" s="48">
        <v>0</v>
      </c>
      <c r="R3469" s="48">
        <v>0</v>
      </c>
      <c r="S3469" s="48">
        <v>0</v>
      </c>
      <c r="T3469" s="48">
        <v>0</v>
      </c>
      <c r="U3469" s="48">
        <v>0</v>
      </c>
      <c r="V3469" s="48">
        <v>0</v>
      </c>
      <c r="W3469" s="48">
        <v>0</v>
      </c>
    </row>
    <row r="3470" spans="4:23" ht="15" customHeight="1" outlineLevel="2" x14ac:dyDescent="0.2">
      <c r="D3470" s="41" t="s">
        <v>685</v>
      </c>
      <c r="E3470" s="17" t="s">
        <v>686</v>
      </c>
      <c r="F3470" s="48">
        <v>0</v>
      </c>
      <c r="G3470" s="48">
        <v>0</v>
      </c>
      <c r="H3470" s="48">
        <v>0</v>
      </c>
      <c r="I3470" s="48">
        <v>0</v>
      </c>
      <c r="J3470" s="48">
        <v>0</v>
      </c>
      <c r="K3470" s="48">
        <v>0</v>
      </c>
      <c r="L3470" s="48">
        <v>0</v>
      </c>
      <c r="M3470" s="48">
        <v>0</v>
      </c>
      <c r="N3470" s="48">
        <v>0</v>
      </c>
      <c r="O3470" s="48">
        <v>0</v>
      </c>
      <c r="P3470" s="48">
        <v>0</v>
      </c>
      <c r="Q3470" s="48">
        <v>0</v>
      </c>
      <c r="R3470" s="48">
        <v>0</v>
      </c>
      <c r="S3470" s="48">
        <v>0</v>
      </c>
      <c r="T3470" s="48">
        <v>0</v>
      </c>
      <c r="U3470" s="48">
        <v>0</v>
      </c>
      <c r="V3470" s="48">
        <v>0</v>
      </c>
      <c r="W3470" s="48">
        <v>0</v>
      </c>
    </row>
    <row r="3471" spans="4:23" ht="15" customHeight="1" outlineLevel="2" x14ac:dyDescent="0.2">
      <c r="D3471" s="41" t="s">
        <v>687</v>
      </c>
      <c r="E3471" s="17" t="s">
        <v>688</v>
      </c>
      <c r="F3471" s="48">
        <v>0</v>
      </c>
      <c r="G3471" s="48">
        <v>0</v>
      </c>
      <c r="H3471" s="48">
        <v>0</v>
      </c>
      <c r="I3471" s="48">
        <v>0</v>
      </c>
      <c r="J3471" s="48">
        <v>0</v>
      </c>
      <c r="K3471" s="48">
        <v>0</v>
      </c>
      <c r="L3471" s="48">
        <v>0</v>
      </c>
      <c r="M3471" s="48">
        <v>0</v>
      </c>
      <c r="N3471" s="48">
        <v>0</v>
      </c>
      <c r="O3471" s="48">
        <v>0</v>
      </c>
      <c r="P3471" s="48">
        <v>0</v>
      </c>
      <c r="Q3471" s="48">
        <v>0</v>
      </c>
      <c r="R3471" s="48">
        <v>0</v>
      </c>
      <c r="S3471" s="48">
        <v>0</v>
      </c>
      <c r="T3471" s="48">
        <v>0</v>
      </c>
      <c r="U3471" s="48">
        <v>0</v>
      </c>
      <c r="V3471" s="48">
        <v>0</v>
      </c>
      <c r="W3471" s="48">
        <v>0</v>
      </c>
    </row>
    <row r="3472" spans="4:23" ht="15" customHeight="1" outlineLevel="2" x14ac:dyDescent="0.2">
      <c r="D3472" s="41" t="s">
        <v>689</v>
      </c>
      <c r="E3472" s="17" t="s">
        <v>690</v>
      </c>
      <c r="F3472" s="48">
        <v>0</v>
      </c>
      <c r="G3472" s="48">
        <v>0</v>
      </c>
      <c r="H3472" s="48">
        <v>0</v>
      </c>
      <c r="I3472" s="48">
        <v>0</v>
      </c>
      <c r="J3472" s="48">
        <v>0</v>
      </c>
      <c r="K3472" s="48">
        <v>0</v>
      </c>
      <c r="L3472" s="48">
        <v>0</v>
      </c>
      <c r="M3472" s="48">
        <v>0</v>
      </c>
      <c r="N3472" s="48">
        <v>0</v>
      </c>
      <c r="O3472" s="48">
        <v>0</v>
      </c>
      <c r="P3472" s="48">
        <v>0</v>
      </c>
      <c r="Q3472" s="48">
        <v>0</v>
      </c>
      <c r="R3472" s="48">
        <v>0</v>
      </c>
      <c r="S3472" s="48">
        <v>0</v>
      </c>
      <c r="T3472" s="48">
        <v>0</v>
      </c>
      <c r="U3472" s="48">
        <v>0</v>
      </c>
      <c r="V3472" s="48">
        <v>0</v>
      </c>
      <c r="W3472" s="48">
        <v>0</v>
      </c>
    </row>
    <row r="3473" spans="4:23" ht="15" customHeight="1" outlineLevel="2" x14ac:dyDescent="0.2">
      <c r="D3473" s="41" t="s">
        <v>691</v>
      </c>
      <c r="E3473" s="17" t="s">
        <v>692</v>
      </c>
      <c r="F3473" s="48">
        <v>0</v>
      </c>
      <c r="G3473" s="48">
        <v>0</v>
      </c>
      <c r="H3473" s="48">
        <v>0</v>
      </c>
      <c r="I3473" s="48">
        <v>0</v>
      </c>
      <c r="J3473" s="48">
        <v>0</v>
      </c>
      <c r="K3473" s="48">
        <v>0</v>
      </c>
      <c r="L3473" s="48">
        <v>0</v>
      </c>
      <c r="M3473" s="48">
        <v>0</v>
      </c>
      <c r="N3473" s="48">
        <v>0</v>
      </c>
      <c r="O3473" s="48">
        <v>0</v>
      </c>
      <c r="P3473" s="48">
        <v>0</v>
      </c>
      <c r="Q3473" s="48">
        <v>0</v>
      </c>
      <c r="R3473" s="48">
        <v>0</v>
      </c>
      <c r="S3473" s="48">
        <v>0</v>
      </c>
      <c r="T3473" s="48">
        <v>0</v>
      </c>
      <c r="U3473" s="48">
        <v>0</v>
      </c>
      <c r="V3473" s="48">
        <v>0</v>
      </c>
      <c r="W3473" s="48">
        <v>0</v>
      </c>
    </row>
    <row r="3474" spans="4:23" ht="15" customHeight="1" outlineLevel="2" x14ac:dyDescent="0.2">
      <c r="D3474" s="41" t="s">
        <v>693</v>
      </c>
      <c r="E3474" s="17" t="s">
        <v>694</v>
      </c>
      <c r="F3474" s="48">
        <v>0</v>
      </c>
      <c r="G3474" s="48">
        <v>0</v>
      </c>
      <c r="H3474" s="48">
        <v>0</v>
      </c>
      <c r="I3474" s="48">
        <v>0</v>
      </c>
      <c r="J3474" s="48">
        <v>0</v>
      </c>
      <c r="K3474" s="48">
        <v>0</v>
      </c>
      <c r="L3474" s="48">
        <v>0</v>
      </c>
      <c r="M3474" s="48">
        <v>0</v>
      </c>
      <c r="N3474" s="48">
        <v>0</v>
      </c>
      <c r="O3474" s="48">
        <v>0</v>
      </c>
      <c r="P3474" s="48">
        <v>0</v>
      </c>
      <c r="Q3474" s="48">
        <v>0</v>
      </c>
      <c r="R3474" s="48">
        <v>0</v>
      </c>
      <c r="S3474" s="48">
        <v>0</v>
      </c>
      <c r="T3474" s="48">
        <v>0</v>
      </c>
      <c r="U3474" s="48">
        <v>0</v>
      </c>
      <c r="V3474" s="48">
        <v>0</v>
      </c>
      <c r="W3474" s="48">
        <v>0</v>
      </c>
    </row>
    <row r="3475" spans="4:23" ht="15" customHeight="1" outlineLevel="2" x14ac:dyDescent="0.2">
      <c r="D3475" s="41" t="s">
        <v>695</v>
      </c>
      <c r="E3475" s="17" t="s">
        <v>696</v>
      </c>
      <c r="F3475" s="48">
        <v>0</v>
      </c>
      <c r="G3475" s="48">
        <v>0</v>
      </c>
      <c r="H3475" s="48">
        <v>0</v>
      </c>
      <c r="I3475" s="48">
        <v>0</v>
      </c>
      <c r="J3475" s="48">
        <v>0</v>
      </c>
      <c r="K3475" s="48">
        <v>0</v>
      </c>
      <c r="L3475" s="48">
        <v>0</v>
      </c>
      <c r="M3475" s="48">
        <v>0</v>
      </c>
      <c r="N3475" s="48">
        <v>0</v>
      </c>
      <c r="O3475" s="48">
        <v>0</v>
      </c>
      <c r="P3475" s="48">
        <v>0</v>
      </c>
      <c r="Q3475" s="48">
        <v>0</v>
      </c>
      <c r="R3475" s="48">
        <v>0</v>
      </c>
      <c r="S3475" s="48">
        <v>0</v>
      </c>
      <c r="T3475" s="48">
        <v>0</v>
      </c>
      <c r="U3475" s="48">
        <v>0</v>
      </c>
      <c r="V3475" s="48">
        <v>0</v>
      </c>
      <c r="W3475" s="48">
        <v>0</v>
      </c>
    </row>
    <row r="3476" spans="4:23" ht="15" customHeight="1" outlineLevel="2" x14ac:dyDescent="0.2">
      <c r="D3476" s="41" t="s">
        <v>697</v>
      </c>
      <c r="E3476" s="17" t="s">
        <v>698</v>
      </c>
      <c r="F3476" s="48">
        <v>0</v>
      </c>
      <c r="G3476" s="48">
        <v>0</v>
      </c>
      <c r="H3476" s="48">
        <v>0</v>
      </c>
      <c r="I3476" s="48">
        <v>0</v>
      </c>
      <c r="J3476" s="48">
        <v>0</v>
      </c>
      <c r="K3476" s="48">
        <v>0</v>
      </c>
      <c r="L3476" s="48">
        <v>0</v>
      </c>
      <c r="M3476" s="48">
        <v>0</v>
      </c>
      <c r="N3476" s="48">
        <v>0</v>
      </c>
      <c r="O3476" s="48">
        <v>0</v>
      </c>
      <c r="P3476" s="48">
        <v>0</v>
      </c>
      <c r="Q3476" s="48">
        <v>0</v>
      </c>
      <c r="R3476" s="48">
        <v>0</v>
      </c>
      <c r="S3476" s="48">
        <v>0</v>
      </c>
      <c r="T3476" s="48">
        <v>0</v>
      </c>
      <c r="U3476" s="48">
        <v>0</v>
      </c>
      <c r="V3476" s="48">
        <v>0</v>
      </c>
      <c r="W3476" s="48">
        <v>0</v>
      </c>
    </row>
    <row r="3477" spans="4:23" ht="15" customHeight="1" outlineLevel="2" x14ac:dyDescent="0.2">
      <c r="D3477" s="41" t="s">
        <v>699</v>
      </c>
      <c r="E3477" s="17" t="s">
        <v>700</v>
      </c>
      <c r="F3477" s="48">
        <v>0</v>
      </c>
      <c r="G3477" s="48">
        <v>0</v>
      </c>
      <c r="H3477" s="48">
        <v>0</v>
      </c>
      <c r="I3477" s="48">
        <v>0</v>
      </c>
      <c r="J3477" s="48">
        <v>0</v>
      </c>
      <c r="K3477" s="48">
        <v>0</v>
      </c>
      <c r="L3477" s="48">
        <v>0</v>
      </c>
      <c r="M3477" s="48">
        <v>0</v>
      </c>
      <c r="N3477" s="48">
        <v>0</v>
      </c>
      <c r="O3477" s="48">
        <v>0</v>
      </c>
      <c r="P3477" s="48">
        <v>0</v>
      </c>
      <c r="Q3477" s="48">
        <v>0</v>
      </c>
      <c r="R3477" s="48">
        <v>0</v>
      </c>
      <c r="S3477" s="48">
        <v>0</v>
      </c>
      <c r="T3477" s="48">
        <v>0</v>
      </c>
      <c r="U3477" s="48">
        <v>0</v>
      </c>
      <c r="V3477" s="48">
        <v>0</v>
      </c>
      <c r="W3477" s="48">
        <v>0</v>
      </c>
    </row>
    <row r="3478" spans="4:23" ht="15" customHeight="1" outlineLevel="2" x14ac:dyDescent="0.2">
      <c r="D3478" s="41" t="s">
        <v>701</v>
      </c>
      <c r="E3478" s="17" t="s">
        <v>702</v>
      </c>
      <c r="F3478" s="48">
        <v>1</v>
      </c>
      <c r="G3478" s="48">
        <v>0</v>
      </c>
      <c r="H3478" s="48">
        <v>1</v>
      </c>
      <c r="I3478" s="48">
        <v>1</v>
      </c>
      <c r="J3478" s="48">
        <v>0</v>
      </c>
      <c r="K3478" s="48">
        <v>1</v>
      </c>
      <c r="L3478" s="48">
        <v>1</v>
      </c>
      <c r="M3478" s="48">
        <v>0</v>
      </c>
      <c r="N3478" s="48">
        <v>1</v>
      </c>
      <c r="O3478" s="48">
        <v>1</v>
      </c>
      <c r="P3478" s="48">
        <v>0</v>
      </c>
      <c r="Q3478" s="48">
        <v>1</v>
      </c>
      <c r="R3478" s="48">
        <v>1</v>
      </c>
      <c r="S3478" s="48">
        <v>0</v>
      </c>
      <c r="T3478" s="48">
        <v>1</v>
      </c>
      <c r="U3478" s="48">
        <v>1</v>
      </c>
      <c r="V3478" s="48">
        <v>0</v>
      </c>
      <c r="W3478" s="48">
        <v>1</v>
      </c>
    </row>
    <row r="3479" spans="4:23" ht="15" customHeight="1" outlineLevel="2" x14ac:dyDescent="0.2">
      <c r="D3479" s="41" t="s">
        <v>703</v>
      </c>
      <c r="E3479" s="17" t="s">
        <v>704</v>
      </c>
      <c r="F3479" s="48">
        <v>0</v>
      </c>
      <c r="G3479" s="48">
        <v>0</v>
      </c>
      <c r="H3479" s="48">
        <v>0</v>
      </c>
      <c r="I3479" s="48">
        <v>0</v>
      </c>
      <c r="J3479" s="48">
        <v>0</v>
      </c>
      <c r="K3479" s="48">
        <v>0</v>
      </c>
      <c r="L3479" s="48">
        <v>0</v>
      </c>
      <c r="M3479" s="48">
        <v>0</v>
      </c>
      <c r="N3479" s="48">
        <v>0</v>
      </c>
      <c r="O3479" s="48">
        <v>0</v>
      </c>
      <c r="P3479" s="48">
        <v>0</v>
      </c>
      <c r="Q3479" s="48">
        <v>0</v>
      </c>
      <c r="R3479" s="48">
        <v>0</v>
      </c>
      <c r="S3479" s="48">
        <v>0</v>
      </c>
      <c r="T3479" s="48">
        <v>0</v>
      </c>
      <c r="U3479" s="48">
        <v>0</v>
      </c>
      <c r="V3479" s="48">
        <v>0</v>
      </c>
      <c r="W3479" s="48">
        <v>0</v>
      </c>
    </row>
    <row r="3480" spans="4:23" ht="15" customHeight="1" outlineLevel="2" x14ac:dyDescent="0.2">
      <c r="D3480" s="41" t="s">
        <v>705</v>
      </c>
      <c r="E3480" s="17" t="s">
        <v>706</v>
      </c>
      <c r="F3480" s="48">
        <v>0</v>
      </c>
      <c r="G3480" s="48">
        <v>0</v>
      </c>
      <c r="H3480" s="48">
        <v>0</v>
      </c>
      <c r="I3480" s="48">
        <v>0</v>
      </c>
      <c r="J3480" s="48">
        <v>0</v>
      </c>
      <c r="K3480" s="48">
        <v>0</v>
      </c>
      <c r="L3480" s="48">
        <v>0</v>
      </c>
      <c r="M3480" s="48">
        <v>0</v>
      </c>
      <c r="N3480" s="48">
        <v>0</v>
      </c>
      <c r="O3480" s="48">
        <v>0</v>
      </c>
      <c r="P3480" s="48">
        <v>0</v>
      </c>
      <c r="Q3480" s="48">
        <v>0</v>
      </c>
      <c r="R3480" s="48">
        <v>0</v>
      </c>
      <c r="S3480" s="48">
        <v>0</v>
      </c>
      <c r="T3480" s="48">
        <v>0</v>
      </c>
      <c r="U3480" s="48">
        <v>0</v>
      </c>
      <c r="V3480" s="48">
        <v>0</v>
      </c>
      <c r="W3480" s="48">
        <v>0</v>
      </c>
    </row>
    <row r="3481" spans="4:23" ht="15" customHeight="1" outlineLevel="2" x14ac:dyDescent="0.2">
      <c r="D3481" s="41" t="s">
        <v>707</v>
      </c>
      <c r="E3481" s="17" t="s">
        <v>708</v>
      </c>
      <c r="F3481" s="48">
        <v>0</v>
      </c>
      <c r="G3481" s="48">
        <v>0</v>
      </c>
      <c r="H3481" s="48">
        <v>0</v>
      </c>
      <c r="I3481" s="48">
        <v>0</v>
      </c>
      <c r="J3481" s="48">
        <v>0</v>
      </c>
      <c r="K3481" s="48">
        <v>0</v>
      </c>
      <c r="L3481" s="48">
        <v>0</v>
      </c>
      <c r="M3481" s="48">
        <v>0</v>
      </c>
      <c r="N3481" s="48">
        <v>0</v>
      </c>
      <c r="O3481" s="48">
        <v>0</v>
      </c>
      <c r="P3481" s="48">
        <v>0</v>
      </c>
      <c r="Q3481" s="48">
        <v>0</v>
      </c>
      <c r="R3481" s="48">
        <v>0</v>
      </c>
      <c r="S3481" s="48">
        <v>0</v>
      </c>
      <c r="T3481" s="48">
        <v>0</v>
      </c>
      <c r="U3481" s="48">
        <v>0</v>
      </c>
      <c r="V3481" s="48">
        <v>0</v>
      </c>
      <c r="W3481" s="48">
        <v>0</v>
      </c>
    </row>
    <row r="3482" spans="4:23" ht="15" customHeight="1" outlineLevel="2" x14ac:dyDescent="0.2">
      <c r="D3482" s="41" t="s">
        <v>709</v>
      </c>
      <c r="E3482" s="17" t="s">
        <v>710</v>
      </c>
      <c r="F3482" s="48">
        <v>0</v>
      </c>
      <c r="G3482" s="48">
        <v>0</v>
      </c>
      <c r="H3482" s="48">
        <v>0</v>
      </c>
      <c r="I3482" s="48">
        <v>0</v>
      </c>
      <c r="J3482" s="48">
        <v>0</v>
      </c>
      <c r="K3482" s="48">
        <v>0</v>
      </c>
      <c r="L3482" s="48">
        <v>2</v>
      </c>
      <c r="M3482" s="48">
        <v>0</v>
      </c>
      <c r="N3482" s="48">
        <v>2</v>
      </c>
      <c r="O3482" s="48">
        <v>1</v>
      </c>
      <c r="P3482" s="48">
        <v>0</v>
      </c>
      <c r="Q3482" s="48">
        <v>1</v>
      </c>
      <c r="R3482" s="48">
        <v>1</v>
      </c>
      <c r="S3482" s="48">
        <v>0</v>
      </c>
      <c r="T3482" s="48">
        <v>1</v>
      </c>
      <c r="U3482" s="48">
        <v>2</v>
      </c>
      <c r="V3482" s="48">
        <v>0</v>
      </c>
      <c r="W3482" s="48">
        <v>2</v>
      </c>
    </row>
    <row r="3483" spans="4:23" ht="15" customHeight="1" outlineLevel="2" x14ac:dyDescent="0.2">
      <c r="D3483" s="41" t="s">
        <v>711</v>
      </c>
      <c r="E3483" s="17" t="s">
        <v>712</v>
      </c>
      <c r="F3483" s="48">
        <v>1</v>
      </c>
      <c r="G3483" s="48">
        <v>1</v>
      </c>
      <c r="H3483" s="48">
        <v>0</v>
      </c>
      <c r="I3483" s="48">
        <v>0</v>
      </c>
      <c r="J3483" s="48">
        <v>0</v>
      </c>
      <c r="K3483" s="48">
        <v>0</v>
      </c>
      <c r="L3483" s="48">
        <v>0</v>
      </c>
      <c r="M3483" s="48">
        <v>0</v>
      </c>
      <c r="N3483" s="48">
        <v>0</v>
      </c>
      <c r="O3483" s="48">
        <v>0</v>
      </c>
      <c r="P3483" s="48">
        <v>0</v>
      </c>
      <c r="Q3483" s="48">
        <v>0</v>
      </c>
      <c r="R3483" s="48">
        <v>0</v>
      </c>
      <c r="S3483" s="48">
        <v>0</v>
      </c>
      <c r="T3483" s="48">
        <v>0</v>
      </c>
      <c r="U3483" s="48">
        <v>0</v>
      </c>
      <c r="V3483" s="48">
        <v>0</v>
      </c>
      <c r="W3483" s="48">
        <v>0</v>
      </c>
    </row>
    <row r="3484" spans="4:23" ht="15" customHeight="1" outlineLevel="2" x14ac:dyDescent="0.2">
      <c r="D3484" s="41" t="s">
        <v>713</v>
      </c>
      <c r="E3484" s="17" t="s">
        <v>714</v>
      </c>
      <c r="F3484" s="48">
        <v>0</v>
      </c>
      <c r="G3484" s="48">
        <v>0</v>
      </c>
      <c r="H3484" s="48">
        <v>0</v>
      </c>
      <c r="I3484" s="48">
        <v>0</v>
      </c>
      <c r="J3484" s="48">
        <v>0</v>
      </c>
      <c r="K3484" s="48">
        <v>0</v>
      </c>
      <c r="L3484" s="48">
        <v>0</v>
      </c>
      <c r="M3484" s="48">
        <v>0</v>
      </c>
      <c r="N3484" s="48">
        <v>0</v>
      </c>
      <c r="O3484" s="48">
        <v>0</v>
      </c>
      <c r="P3484" s="48">
        <v>0</v>
      </c>
      <c r="Q3484" s="48">
        <v>0</v>
      </c>
      <c r="R3484" s="48">
        <v>0</v>
      </c>
      <c r="S3484" s="48">
        <v>0</v>
      </c>
      <c r="T3484" s="48">
        <v>0</v>
      </c>
      <c r="U3484" s="48">
        <v>0</v>
      </c>
      <c r="V3484" s="48">
        <v>0</v>
      </c>
      <c r="W3484" s="48">
        <v>0</v>
      </c>
    </row>
    <row r="3485" spans="4:23" ht="15" customHeight="1" outlineLevel="2" x14ac:dyDescent="0.2">
      <c r="D3485" s="41" t="s">
        <v>715</v>
      </c>
      <c r="E3485" s="17" t="s">
        <v>716</v>
      </c>
      <c r="F3485" s="48">
        <v>0</v>
      </c>
      <c r="G3485" s="48">
        <v>0</v>
      </c>
      <c r="H3485" s="48">
        <v>0</v>
      </c>
      <c r="I3485" s="48">
        <v>0</v>
      </c>
      <c r="J3485" s="48">
        <v>0</v>
      </c>
      <c r="K3485" s="48">
        <v>0</v>
      </c>
      <c r="L3485" s="48">
        <v>0</v>
      </c>
      <c r="M3485" s="48">
        <v>0</v>
      </c>
      <c r="N3485" s="48">
        <v>0</v>
      </c>
      <c r="O3485" s="48">
        <v>0</v>
      </c>
      <c r="P3485" s="48">
        <v>0</v>
      </c>
      <c r="Q3485" s="48">
        <v>0</v>
      </c>
      <c r="R3485" s="48">
        <v>0</v>
      </c>
      <c r="S3485" s="48">
        <v>0</v>
      </c>
      <c r="T3485" s="48">
        <v>0</v>
      </c>
      <c r="U3485" s="48">
        <v>0</v>
      </c>
      <c r="V3485" s="48">
        <v>0</v>
      </c>
      <c r="W3485" s="48">
        <v>0</v>
      </c>
    </row>
    <row r="3486" spans="4:23" ht="15" customHeight="1" outlineLevel="2" x14ac:dyDescent="0.2">
      <c r="D3486" s="41" t="s">
        <v>717</v>
      </c>
      <c r="E3486" s="17" t="s">
        <v>718</v>
      </c>
      <c r="F3486" s="48">
        <v>0</v>
      </c>
      <c r="G3486" s="48">
        <v>0</v>
      </c>
      <c r="H3486" s="48">
        <v>0</v>
      </c>
      <c r="I3486" s="48">
        <v>0</v>
      </c>
      <c r="J3486" s="48">
        <v>0</v>
      </c>
      <c r="K3486" s="48">
        <v>0</v>
      </c>
      <c r="L3486" s="48">
        <v>0</v>
      </c>
      <c r="M3486" s="48">
        <v>0</v>
      </c>
      <c r="N3486" s="48">
        <v>0</v>
      </c>
      <c r="O3486" s="48">
        <v>0</v>
      </c>
      <c r="P3486" s="48">
        <v>0</v>
      </c>
      <c r="Q3486" s="48">
        <v>0</v>
      </c>
      <c r="R3486" s="48">
        <v>0</v>
      </c>
      <c r="S3486" s="48">
        <v>0</v>
      </c>
      <c r="T3486" s="48">
        <v>0</v>
      </c>
      <c r="U3486" s="48">
        <v>0</v>
      </c>
      <c r="V3486" s="48">
        <v>0</v>
      </c>
      <c r="W3486" s="48">
        <v>0</v>
      </c>
    </row>
    <row r="3487" spans="4:23" ht="15" customHeight="1" outlineLevel="2" x14ac:dyDescent="0.2">
      <c r="D3487" s="41" t="s">
        <v>719</v>
      </c>
      <c r="E3487" s="17" t="s">
        <v>720</v>
      </c>
      <c r="F3487" s="48">
        <v>0</v>
      </c>
      <c r="G3487" s="48">
        <v>0</v>
      </c>
      <c r="H3487" s="48">
        <v>0</v>
      </c>
      <c r="I3487" s="48">
        <v>0</v>
      </c>
      <c r="J3487" s="48">
        <v>0</v>
      </c>
      <c r="K3487" s="48">
        <v>0</v>
      </c>
      <c r="L3487" s="48">
        <v>0</v>
      </c>
      <c r="M3487" s="48">
        <v>0</v>
      </c>
      <c r="N3487" s="48">
        <v>0</v>
      </c>
      <c r="O3487" s="48">
        <v>0</v>
      </c>
      <c r="P3487" s="48">
        <v>0</v>
      </c>
      <c r="Q3487" s="48">
        <v>0</v>
      </c>
      <c r="R3487" s="48">
        <v>0</v>
      </c>
      <c r="S3487" s="48">
        <v>0</v>
      </c>
      <c r="T3487" s="48">
        <v>0</v>
      </c>
      <c r="U3487" s="48">
        <v>0</v>
      </c>
      <c r="V3487" s="48">
        <v>0</v>
      </c>
      <c r="W3487" s="48">
        <v>0</v>
      </c>
    </row>
    <row r="3488" spans="4:23" ht="15" customHeight="1" outlineLevel="2" x14ac:dyDescent="0.2">
      <c r="D3488" s="41" t="s">
        <v>721</v>
      </c>
      <c r="E3488" s="17" t="s">
        <v>722</v>
      </c>
      <c r="F3488" s="48">
        <v>0</v>
      </c>
      <c r="G3488" s="48">
        <v>0</v>
      </c>
      <c r="H3488" s="48">
        <v>0</v>
      </c>
      <c r="I3488" s="48">
        <v>0</v>
      </c>
      <c r="J3488" s="48">
        <v>0</v>
      </c>
      <c r="K3488" s="48">
        <v>0</v>
      </c>
      <c r="L3488" s="48">
        <v>0</v>
      </c>
      <c r="M3488" s="48">
        <v>0</v>
      </c>
      <c r="N3488" s="48">
        <v>0</v>
      </c>
      <c r="O3488" s="48">
        <v>0</v>
      </c>
      <c r="P3488" s="48">
        <v>0</v>
      </c>
      <c r="Q3488" s="48">
        <v>0</v>
      </c>
      <c r="R3488" s="48">
        <v>0</v>
      </c>
      <c r="S3488" s="48">
        <v>0</v>
      </c>
      <c r="T3488" s="48">
        <v>0</v>
      </c>
      <c r="U3488" s="48">
        <v>0</v>
      </c>
      <c r="V3488" s="48">
        <v>0</v>
      </c>
      <c r="W3488" s="48">
        <v>0</v>
      </c>
    </row>
    <row r="3489" spans="4:23" ht="15" customHeight="1" outlineLevel="2" x14ac:dyDescent="0.2">
      <c r="D3489" s="41" t="s">
        <v>723</v>
      </c>
      <c r="E3489" s="17" t="s">
        <v>724</v>
      </c>
      <c r="F3489" s="48">
        <v>0</v>
      </c>
      <c r="G3489" s="48">
        <v>0</v>
      </c>
      <c r="H3489" s="48">
        <v>0</v>
      </c>
      <c r="I3489" s="48">
        <v>0</v>
      </c>
      <c r="J3489" s="48">
        <v>0</v>
      </c>
      <c r="K3489" s="48">
        <v>0</v>
      </c>
      <c r="L3489" s="48">
        <v>0</v>
      </c>
      <c r="M3489" s="48">
        <v>0</v>
      </c>
      <c r="N3489" s="48">
        <v>0</v>
      </c>
      <c r="O3489" s="48">
        <v>0</v>
      </c>
      <c r="P3489" s="48">
        <v>0</v>
      </c>
      <c r="Q3489" s="48">
        <v>0</v>
      </c>
      <c r="R3489" s="48">
        <v>0</v>
      </c>
      <c r="S3489" s="48">
        <v>0</v>
      </c>
      <c r="T3489" s="48">
        <v>0</v>
      </c>
      <c r="U3489" s="48">
        <v>0</v>
      </c>
      <c r="V3489" s="48">
        <v>0</v>
      </c>
      <c r="W3489" s="48">
        <v>0</v>
      </c>
    </row>
    <row r="3490" spans="4:23" ht="15" customHeight="1" outlineLevel="2" x14ac:dyDescent="0.2">
      <c r="D3490" s="41" t="s">
        <v>725</v>
      </c>
      <c r="E3490" s="17" t="s">
        <v>726</v>
      </c>
      <c r="F3490" s="48">
        <v>0</v>
      </c>
      <c r="G3490" s="48">
        <v>0</v>
      </c>
      <c r="H3490" s="48">
        <v>0</v>
      </c>
      <c r="I3490" s="48">
        <v>0</v>
      </c>
      <c r="J3490" s="48">
        <v>0</v>
      </c>
      <c r="K3490" s="48">
        <v>0</v>
      </c>
      <c r="L3490" s="48">
        <v>0</v>
      </c>
      <c r="M3490" s="48">
        <v>0</v>
      </c>
      <c r="N3490" s="48">
        <v>0</v>
      </c>
      <c r="O3490" s="48">
        <v>0</v>
      </c>
      <c r="P3490" s="48">
        <v>0</v>
      </c>
      <c r="Q3490" s="48">
        <v>0</v>
      </c>
      <c r="R3490" s="48">
        <v>0</v>
      </c>
      <c r="S3490" s="48">
        <v>0</v>
      </c>
      <c r="T3490" s="48">
        <v>0</v>
      </c>
      <c r="U3490" s="48">
        <v>0</v>
      </c>
      <c r="V3490" s="48">
        <v>0</v>
      </c>
      <c r="W3490" s="48">
        <v>0</v>
      </c>
    </row>
    <row r="3491" spans="4:23" ht="15" customHeight="1" outlineLevel="2" x14ac:dyDescent="0.2">
      <c r="D3491" s="41" t="s">
        <v>727</v>
      </c>
      <c r="E3491" s="17" t="s">
        <v>728</v>
      </c>
      <c r="F3491" s="48">
        <v>1</v>
      </c>
      <c r="G3491" s="48">
        <v>1</v>
      </c>
      <c r="H3491" s="48">
        <v>0</v>
      </c>
      <c r="I3491" s="48">
        <v>1</v>
      </c>
      <c r="J3491" s="48">
        <v>1</v>
      </c>
      <c r="K3491" s="48">
        <v>0</v>
      </c>
      <c r="L3491" s="48">
        <v>1</v>
      </c>
      <c r="M3491" s="48">
        <v>1</v>
      </c>
      <c r="N3491" s="48">
        <v>0</v>
      </c>
      <c r="O3491" s="48">
        <v>0</v>
      </c>
      <c r="P3491" s="48">
        <v>0</v>
      </c>
      <c r="Q3491" s="48">
        <v>0</v>
      </c>
      <c r="R3491" s="48">
        <v>0</v>
      </c>
      <c r="S3491" s="48">
        <v>0</v>
      </c>
      <c r="T3491" s="48">
        <v>0</v>
      </c>
      <c r="U3491" s="48">
        <v>0</v>
      </c>
      <c r="V3491" s="48">
        <v>0</v>
      </c>
      <c r="W3491" s="48">
        <v>0</v>
      </c>
    </row>
    <row r="3492" spans="4:23" ht="15" customHeight="1" outlineLevel="2" x14ac:dyDescent="0.2">
      <c r="D3492" s="41" t="s">
        <v>729</v>
      </c>
      <c r="E3492" s="17" t="s">
        <v>730</v>
      </c>
      <c r="F3492" s="48">
        <v>0</v>
      </c>
      <c r="G3492" s="48">
        <v>0</v>
      </c>
      <c r="H3492" s="48">
        <v>0</v>
      </c>
      <c r="I3492" s="48">
        <v>0</v>
      </c>
      <c r="J3492" s="48">
        <v>0</v>
      </c>
      <c r="K3492" s="48">
        <v>0</v>
      </c>
      <c r="L3492" s="48">
        <v>0</v>
      </c>
      <c r="M3492" s="48">
        <v>0</v>
      </c>
      <c r="N3492" s="48">
        <v>0</v>
      </c>
      <c r="O3492" s="48">
        <v>0</v>
      </c>
      <c r="P3492" s="48">
        <v>0</v>
      </c>
      <c r="Q3492" s="48">
        <v>0</v>
      </c>
      <c r="R3492" s="48">
        <v>0</v>
      </c>
      <c r="S3492" s="48">
        <v>0</v>
      </c>
      <c r="T3492" s="48">
        <v>0</v>
      </c>
      <c r="U3492" s="48">
        <v>0</v>
      </c>
      <c r="V3492" s="48">
        <v>0</v>
      </c>
      <c r="W3492" s="48">
        <v>0</v>
      </c>
    </row>
    <row r="3493" spans="4:23" ht="15" customHeight="1" outlineLevel="2" x14ac:dyDescent="0.2">
      <c r="D3493" s="41" t="s">
        <v>731</v>
      </c>
      <c r="E3493" s="17" t="s">
        <v>732</v>
      </c>
      <c r="F3493" s="48">
        <v>0</v>
      </c>
      <c r="G3493" s="48">
        <v>0</v>
      </c>
      <c r="H3493" s="48">
        <v>0</v>
      </c>
      <c r="I3493" s="48">
        <v>0</v>
      </c>
      <c r="J3493" s="48">
        <v>0</v>
      </c>
      <c r="K3493" s="48">
        <v>0</v>
      </c>
      <c r="L3493" s="48">
        <v>0</v>
      </c>
      <c r="M3493" s="48">
        <v>0</v>
      </c>
      <c r="N3493" s="48">
        <v>0</v>
      </c>
      <c r="O3493" s="48">
        <v>0</v>
      </c>
      <c r="P3493" s="48">
        <v>0</v>
      </c>
      <c r="Q3493" s="48">
        <v>0</v>
      </c>
      <c r="R3493" s="48">
        <v>0</v>
      </c>
      <c r="S3493" s="48">
        <v>0</v>
      </c>
      <c r="T3493" s="48">
        <v>0</v>
      </c>
      <c r="U3493" s="48">
        <v>0</v>
      </c>
      <c r="V3493" s="48">
        <v>0</v>
      </c>
      <c r="W3493" s="48">
        <v>0</v>
      </c>
    </row>
    <row r="3494" spans="4:23" ht="15" customHeight="1" outlineLevel="2" x14ac:dyDescent="0.2">
      <c r="D3494" s="41" t="s">
        <v>733</v>
      </c>
      <c r="E3494" s="17" t="s">
        <v>734</v>
      </c>
      <c r="F3494" s="48">
        <v>0</v>
      </c>
      <c r="G3494" s="48">
        <v>0</v>
      </c>
      <c r="H3494" s="48">
        <v>0</v>
      </c>
      <c r="I3494" s="48">
        <v>0</v>
      </c>
      <c r="J3494" s="48">
        <v>0</v>
      </c>
      <c r="K3494" s="48">
        <v>0</v>
      </c>
      <c r="L3494" s="48">
        <v>0</v>
      </c>
      <c r="M3494" s="48">
        <v>0</v>
      </c>
      <c r="N3494" s="48">
        <v>0</v>
      </c>
      <c r="O3494" s="48">
        <v>0</v>
      </c>
      <c r="P3494" s="48">
        <v>0</v>
      </c>
      <c r="Q3494" s="48">
        <v>0</v>
      </c>
      <c r="R3494" s="48">
        <v>0</v>
      </c>
      <c r="S3494" s="48">
        <v>0</v>
      </c>
      <c r="T3494" s="48">
        <v>0</v>
      </c>
      <c r="U3494" s="48">
        <v>0</v>
      </c>
      <c r="V3494" s="48">
        <v>0</v>
      </c>
      <c r="W3494" s="48">
        <v>0</v>
      </c>
    </row>
    <row r="3495" spans="4:23" ht="15" customHeight="1" outlineLevel="2" x14ac:dyDescent="0.2">
      <c r="D3495" s="41" t="s">
        <v>735</v>
      </c>
      <c r="E3495" s="17" t="s">
        <v>736</v>
      </c>
      <c r="F3495" s="48">
        <v>0</v>
      </c>
      <c r="G3495" s="48">
        <v>0</v>
      </c>
      <c r="H3495" s="48">
        <v>0</v>
      </c>
      <c r="I3495" s="48">
        <v>0</v>
      </c>
      <c r="J3495" s="48">
        <v>0</v>
      </c>
      <c r="K3495" s="48">
        <v>0</v>
      </c>
      <c r="L3495" s="48">
        <v>0</v>
      </c>
      <c r="M3495" s="48">
        <v>0</v>
      </c>
      <c r="N3495" s="48">
        <v>0</v>
      </c>
      <c r="O3495" s="48">
        <v>0</v>
      </c>
      <c r="P3495" s="48">
        <v>0</v>
      </c>
      <c r="Q3495" s="48">
        <v>0</v>
      </c>
      <c r="R3495" s="48">
        <v>0</v>
      </c>
      <c r="S3495" s="48">
        <v>0</v>
      </c>
      <c r="T3495" s="48">
        <v>0</v>
      </c>
      <c r="U3495" s="48">
        <v>0</v>
      </c>
      <c r="V3495" s="48">
        <v>0</v>
      </c>
      <c r="W3495" s="48">
        <v>0</v>
      </c>
    </row>
    <row r="3496" spans="4:23" ht="15" customHeight="1" outlineLevel="2" x14ac:dyDescent="0.2">
      <c r="D3496" s="41" t="s">
        <v>737</v>
      </c>
      <c r="E3496" s="17" t="s">
        <v>738</v>
      </c>
      <c r="F3496" s="48">
        <v>0</v>
      </c>
      <c r="G3496" s="48">
        <v>0</v>
      </c>
      <c r="H3496" s="48">
        <v>0</v>
      </c>
      <c r="I3496" s="48">
        <v>0</v>
      </c>
      <c r="J3496" s="48">
        <v>0</v>
      </c>
      <c r="K3496" s="48">
        <v>0</v>
      </c>
      <c r="L3496" s="48">
        <v>0</v>
      </c>
      <c r="M3496" s="48">
        <v>0</v>
      </c>
      <c r="N3496" s="48">
        <v>0</v>
      </c>
      <c r="O3496" s="48">
        <v>0</v>
      </c>
      <c r="P3496" s="48">
        <v>0</v>
      </c>
      <c r="Q3496" s="48">
        <v>0</v>
      </c>
      <c r="R3496" s="48">
        <v>0</v>
      </c>
      <c r="S3496" s="48">
        <v>0</v>
      </c>
      <c r="T3496" s="48">
        <v>0</v>
      </c>
      <c r="U3496" s="48">
        <v>0</v>
      </c>
      <c r="V3496" s="48">
        <v>0</v>
      </c>
      <c r="W3496" s="48">
        <v>0</v>
      </c>
    </row>
    <row r="3497" spans="4:23" ht="15" customHeight="1" outlineLevel="2" x14ac:dyDescent="0.2">
      <c r="D3497" s="41" t="s">
        <v>739</v>
      </c>
      <c r="E3497" s="17" t="s">
        <v>740</v>
      </c>
      <c r="F3497" s="48">
        <v>0</v>
      </c>
      <c r="G3497" s="48">
        <v>0</v>
      </c>
      <c r="H3497" s="48">
        <v>0</v>
      </c>
      <c r="I3497" s="48">
        <v>0</v>
      </c>
      <c r="J3497" s="48">
        <v>0</v>
      </c>
      <c r="K3497" s="48">
        <v>0</v>
      </c>
      <c r="L3497" s="48">
        <v>0</v>
      </c>
      <c r="M3497" s="48">
        <v>0</v>
      </c>
      <c r="N3497" s="48">
        <v>0</v>
      </c>
      <c r="O3497" s="48">
        <v>0</v>
      </c>
      <c r="P3497" s="48">
        <v>0</v>
      </c>
      <c r="Q3497" s="48">
        <v>0</v>
      </c>
      <c r="R3497" s="48">
        <v>0</v>
      </c>
      <c r="S3497" s="48">
        <v>0</v>
      </c>
      <c r="T3497" s="48">
        <v>0</v>
      </c>
      <c r="U3497" s="48">
        <v>0</v>
      </c>
      <c r="V3497" s="48">
        <v>0</v>
      </c>
      <c r="W3497" s="48">
        <v>0</v>
      </c>
    </row>
    <row r="3498" spans="4:23" ht="15" customHeight="1" outlineLevel="2" x14ac:dyDescent="0.2">
      <c r="D3498" s="41" t="s">
        <v>741</v>
      </c>
      <c r="E3498" s="17" t="s">
        <v>742</v>
      </c>
      <c r="F3498" s="48">
        <v>0</v>
      </c>
      <c r="G3498" s="48">
        <v>0</v>
      </c>
      <c r="H3498" s="48">
        <v>0</v>
      </c>
      <c r="I3498" s="48">
        <v>0</v>
      </c>
      <c r="J3498" s="48">
        <v>0</v>
      </c>
      <c r="K3498" s="48">
        <v>0</v>
      </c>
      <c r="L3498" s="48">
        <v>0</v>
      </c>
      <c r="M3498" s="48">
        <v>0</v>
      </c>
      <c r="N3498" s="48">
        <v>0</v>
      </c>
      <c r="O3498" s="48">
        <v>0</v>
      </c>
      <c r="P3498" s="48">
        <v>0</v>
      </c>
      <c r="Q3498" s="48">
        <v>0</v>
      </c>
      <c r="R3498" s="48">
        <v>0</v>
      </c>
      <c r="S3498" s="48">
        <v>0</v>
      </c>
      <c r="T3498" s="48">
        <v>0</v>
      </c>
      <c r="U3498" s="48">
        <v>0</v>
      </c>
      <c r="V3498" s="48">
        <v>0</v>
      </c>
      <c r="W3498" s="48">
        <v>0</v>
      </c>
    </row>
    <row r="3499" spans="4:23" ht="15" customHeight="1" outlineLevel="2" x14ac:dyDescent="0.2">
      <c r="D3499" s="41" t="s">
        <v>743</v>
      </c>
      <c r="E3499" s="17" t="s">
        <v>744</v>
      </c>
      <c r="F3499" s="48">
        <v>0</v>
      </c>
      <c r="G3499" s="48">
        <v>0</v>
      </c>
      <c r="H3499" s="48">
        <v>0</v>
      </c>
      <c r="I3499" s="48">
        <v>0</v>
      </c>
      <c r="J3499" s="48">
        <v>0</v>
      </c>
      <c r="K3499" s="48">
        <v>0</v>
      </c>
      <c r="L3499" s="48">
        <v>0</v>
      </c>
      <c r="M3499" s="48">
        <v>0</v>
      </c>
      <c r="N3499" s="48">
        <v>0</v>
      </c>
      <c r="O3499" s="48">
        <v>0</v>
      </c>
      <c r="P3499" s="48">
        <v>0</v>
      </c>
      <c r="Q3499" s="48">
        <v>0</v>
      </c>
      <c r="R3499" s="48">
        <v>0</v>
      </c>
      <c r="S3499" s="48">
        <v>0</v>
      </c>
      <c r="T3499" s="48">
        <v>0</v>
      </c>
      <c r="U3499" s="48">
        <v>0</v>
      </c>
      <c r="V3499" s="48">
        <v>0</v>
      </c>
      <c r="W3499" s="48">
        <v>0</v>
      </c>
    </row>
    <row r="3500" spans="4:23" ht="15" customHeight="1" outlineLevel="2" x14ac:dyDescent="0.2">
      <c r="D3500" s="41" t="s">
        <v>745</v>
      </c>
      <c r="E3500" s="17" t="s">
        <v>746</v>
      </c>
      <c r="F3500" s="48">
        <v>0</v>
      </c>
      <c r="G3500" s="48">
        <v>0</v>
      </c>
      <c r="H3500" s="48">
        <v>0</v>
      </c>
      <c r="I3500" s="48">
        <v>0</v>
      </c>
      <c r="J3500" s="48">
        <v>0</v>
      </c>
      <c r="K3500" s="48">
        <v>0</v>
      </c>
      <c r="L3500" s="48">
        <v>0</v>
      </c>
      <c r="M3500" s="48">
        <v>0</v>
      </c>
      <c r="N3500" s="48">
        <v>0</v>
      </c>
      <c r="O3500" s="48">
        <v>0</v>
      </c>
      <c r="P3500" s="48">
        <v>0</v>
      </c>
      <c r="Q3500" s="48">
        <v>0</v>
      </c>
      <c r="R3500" s="48">
        <v>0</v>
      </c>
      <c r="S3500" s="48">
        <v>0</v>
      </c>
      <c r="T3500" s="48">
        <v>0</v>
      </c>
      <c r="U3500" s="48">
        <v>0</v>
      </c>
      <c r="V3500" s="48">
        <v>0</v>
      </c>
      <c r="W3500" s="48">
        <v>0</v>
      </c>
    </row>
    <row r="3501" spans="4:23" ht="15" customHeight="1" outlineLevel="2" x14ac:dyDescent="0.2">
      <c r="D3501" s="41" t="s">
        <v>747</v>
      </c>
      <c r="E3501" s="17" t="s">
        <v>748</v>
      </c>
      <c r="F3501" s="48">
        <v>3</v>
      </c>
      <c r="G3501" s="48">
        <v>0</v>
      </c>
      <c r="H3501" s="48">
        <v>3</v>
      </c>
      <c r="I3501" s="48">
        <v>3</v>
      </c>
      <c r="J3501" s="48">
        <v>0</v>
      </c>
      <c r="K3501" s="48">
        <v>3</v>
      </c>
      <c r="L3501" s="48">
        <v>3</v>
      </c>
      <c r="M3501" s="48">
        <v>0</v>
      </c>
      <c r="N3501" s="48">
        <v>3</v>
      </c>
      <c r="O3501" s="48">
        <v>3</v>
      </c>
      <c r="P3501" s="48">
        <v>0</v>
      </c>
      <c r="Q3501" s="48">
        <v>3</v>
      </c>
      <c r="R3501" s="48">
        <v>3</v>
      </c>
      <c r="S3501" s="48">
        <v>0</v>
      </c>
      <c r="T3501" s="48">
        <v>3</v>
      </c>
      <c r="U3501" s="48">
        <v>3</v>
      </c>
      <c r="V3501" s="48">
        <v>0</v>
      </c>
      <c r="W3501" s="48">
        <v>3</v>
      </c>
    </row>
    <row r="3502" spans="4:23" ht="15" customHeight="1" outlineLevel="2" x14ac:dyDescent="0.2">
      <c r="D3502" s="41" t="s">
        <v>749</v>
      </c>
      <c r="E3502" s="17" t="s">
        <v>750</v>
      </c>
      <c r="F3502" s="48">
        <v>0</v>
      </c>
      <c r="G3502" s="48">
        <v>0</v>
      </c>
      <c r="H3502" s="48">
        <v>0</v>
      </c>
      <c r="I3502" s="48">
        <v>0</v>
      </c>
      <c r="J3502" s="48">
        <v>0</v>
      </c>
      <c r="K3502" s="48">
        <v>0</v>
      </c>
      <c r="L3502" s="48">
        <v>0</v>
      </c>
      <c r="M3502" s="48">
        <v>0</v>
      </c>
      <c r="N3502" s="48">
        <v>0</v>
      </c>
      <c r="O3502" s="48">
        <v>0</v>
      </c>
      <c r="P3502" s="48">
        <v>0</v>
      </c>
      <c r="Q3502" s="48">
        <v>0</v>
      </c>
      <c r="R3502" s="48">
        <v>0</v>
      </c>
      <c r="S3502" s="48">
        <v>0</v>
      </c>
      <c r="T3502" s="48">
        <v>0</v>
      </c>
      <c r="U3502" s="48">
        <v>0</v>
      </c>
      <c r="V3502" s="48">
        <v>0</v>
      </c>
      <c r="W3502" s="48">
        <v>0</v>
      </c>
    </row>
    <row r="3503" spans="4:23" ht="15" customHeight="1" outlineLevel="2" x14ac:dyDescent="0.2">
      <c r="D3503" s="41" t="s">
        <v>751</v>
      </c>
      <c r="E3503" s="17" t="s">
        <v>752</v>
      </c>
      <c r="F3503" s="48">
        <v>0</v>
      </c>
      <c r="G3503" s="48">
        <v>0</v>
      </c>
      <c r="H3503" s="48">
        <v>0</v>
      </c>
      <c r="I3503" s="48">
        <v>0</v>
      </c>
      <c r="J3503" s="48">
        <v>0</v>
      </c>
      <c r="K3503" s="48">
        <v>0</v>
      </c>
      <c r="L3503" s="48">
        <v>0</v>
      </c>
      <c r="M3503" s="48">
        <v>0</v>
      </c>
      <c r="N3503" s="48">
        <v>0</v>
      </c>
      <c r="O3503" s="48">
        <v>0</v>
      </c>
      <c r="P3503" s="48">
        <v>0</v>
      </c>
      <c r="Q3503" s="48">
        <v>0</v>
      </c>
      <c r="R3503" s="48">
        <v>0</v>
      </c>
      <c r="S3503" s="48">
        <v>0</v>
      </c>
      <c r="T3503" s="48">
        <v>0</v>
      </c>
      <c r="U3503" s="48">
        <v>0</v>
      </c>
      <c r="V3503" s="48">
        <v>0</v>
      </c>
      <c r="W3503" s="48">
        <v>0</v>
      </c>
    </row>
    <row r="3504" spans="4:23" ht="15" customHeight="1" outlineLevel="2" x14ac:dyDescent="0.2">
      <c r="D3504" s="41" t="s">
        <v>753</v>
      </c>
      <c r="E3504" s="17" t="s">
        <v>754</v>
      </c>
      <c r="F3504" s="48">
        <v>0</v>
      </c>
      <c r="G3504" s="48">
        <v>0</v>
      </c>
      <c r="H3504" s="48">
        <v>0</v>
      </c>
      <c r="I3504" s="48">
        <v>1</v>
      </c>
      <c r="J3504" s="48">
        <v>0</v>
      </c>
      <c r="K3504" s="48">
        <v>1</v>
      </c>
      <c r="L3504" s="48">
        <v>0</v>
      </c>
      <c r="M3504" s="48">
        <v>0</v>
      </c>
      <c r="N3504" s="48">
        <v>0</v>
      </c>
      <c r="O3504" s="48">
        <v>0</v>
      </c>
      <c r="P3504" s="48">
        <v>0</v>
      </c>
      <c r="Q3504" s="48">
        <v>0</v>
      </c>
      <c r="R3504" s="48">
        <v>0</v>
      </c>
      <c r="S3504" s="48">
        <v>0</v>
      </c>
      <c r="T3504" s="48">
        <v>0</v>
      </c>
      <c r="U3504" s="48">
        <v>0</v>
      </c>
      <c r="V3504" s="48">
        <v>0</v>
      </c>
      <c r="W3504" s="48">
        <v>0</v>
      </c>
    </row>
    <row r="3505" spans="4:23" ht="15" customHeight="1" outlineLevel="2" x14ac:dyDescent="0.2">
      <c r="D3505" s="41" t="s">
        <v>755</v>
      </c>
      <c r="E3505" s="17" t="s">
        <v>756</v>
      </c>
      <c r="F3505" s="48">
        <v>0</v>
      </c>
      <c r="G3505" s="48">
        <v>0</v>
      </c>
      <c r="H3505" s="48">
        <v>0</v>
      </c>
      <c r="I3505" s="48">
        <v>0</v>
      </c>
      <c r="J3505" s="48">
        <v>0</v>
      </c>
      <c r="K3505" s="48">
        <v>0</v>
      </c>
      <c r="L3505" s="48">
        <v>0</v>
      </c>
      <c r="M3505" s="48">
        <v>0</v>
      </c>
      <c r="N3505" s="48">
        <v>0</v>
      </c>
      <c r="O3505" s="48">
        <v>0</v>
      </c>
      <c r="P3505" s="48">
        <v>0</v>
      </c>
      <c r="Q3505" s="48">
        <v>0</v>
      </c>
      <c r="R3505" s="48">
        <v>0</v>
      </c>
      <c r="S3505" s="48">
        <v>0</v>
      </c>
      <c r="T3505" s="48">
        <v>0</v>
      </c>
      <c r="U3505" s="48">
        <v>0</v>
      </c>
      <c r="V3505" s="48">
        <v>0</v>
      </c>
      <c r="W3505" s="48">
        <v>0</v>
      </c>
    </row>
    <row r="3506" spans="4:23" ht="15" customHeight="1" outlineLevel="2" x14ac:dyDescent="0.2">
      <c r="D3506" s="41" t="s">
        <v>757</v>
      </c>
      <c r="E3506" s="17" t="s">
        <v>758</v>
      </c>
      <c r="F3506" s="48">
        <v>0</v>
      </c>
      <c r="G3506" s="48">
        <v>0</v>
      </c>
      <c r="H3506" s="48">
        <v>0</v>
      </c>
      <c r="I3506" s="48">
        <v>0</v>
      </c>
      <c r="J3506" s="48">
        <v>0</v>
      </c>
      <c r="K3506" s="48">
        <v>0</v>
      </c>
      <c r="L3506" s="48">
        <v>0</v>
      </c>
      <c r="M3506" s="48">
        <v>0</v>
      </c>
      <c r="N3506" s="48">
        <v>0</v>
      </c>
      <c r="O3506" s="48">
        <v>0</v>
      </c>
      <c r="P3506" s="48">
        <v>0</v>
      </c>
      <c r="Q3506" s="48">
        <v>0</v>
      </c>
      <c r="R3506" s="48">
        <v>0</v>
      </c>
      <c r="S3506" s="48">
        <v>0</v>
      </c>
      <c r="T3506" s="48">
        <v>0</v>
      </c>
      <c r="U3506" s="48">
        <v>0</v>
      </c>
      <c r="V3506" s="48">
        <v>0</v>
      </c>
      <c r="W3506" s="48">
        <v>0</v>
      </c>
    </row>
    <row r="3507" spans="4:23" ht="15" customHeight="1" outlineLevel="2" x14ac:dyDescent="0.2">
      <c r="D3507" s="41" t="s">
        <v>759</v>
      </c>
      <c r="E3507" s="17" t="s">
        <v>760</v>
      </c>
      <c r="F3507" s="48">
        <v>5</v>
      </c>
      <c r="G3507" s="48">
        <v>2</v>
      </c>
      <c r="H3507" s="48">
        <v>3</v>
      </c>
      <c r="I3507" s="48">
        <v>4</v>
      </c>
      <c r="J3507" s="48">
        <v>1</v>
      </c>
      <c r="K3507" s="48">
        <v>3</v>
      </c>
      <c r="L3507" s="48">
        <v>6</v>
      </c>
      <c r="M3507" s="48">
        <v>2</v>
      </c>
      <c r="N3507" s="48">
        <v>4</v>
      </c>
      <c r="O3507" s="48">
        <v>6</v>
      </c>
      <c r="P3507" s="48">
        <v>2</v>
      </c>
      <c r="Q3507" s="48">
        <v>4</v>
      </c>
      <c r="R3507" s="48">
        <v>6</v>
      </c>
      <c r="S3507" s="48">
        <v>2</v>
      </c>
      <c r="T3507" s="48">
        <v>4</v>
      </c>
      <c r="U3507" s="48">
        <v>6</v>
      </c>
      <c r="V3507" s="48">
        <v>2</v>
      </c>
      <c r="W3507" s="48">
        <v>4</v>
      </c>
    </row>
    <row r="3508" spans="4:23" ht="15" customHeight="1" outlineLevel="2" x14ac:dyDescent="0.2">
      <c r="D3508" s="41" t="s">
        <v>761</v>
      </c>
      <c r="E3508" s="17" t="s">
        <v>762</v>
      </c>
      <c r="F3508" s="48">
        <v>0</v>
      </c>
      <c r="G3508" s="48">
        <v>0</v>
      </c>
      <c r="H3508" s="48">
        <v>0</v>
      </c>
      <c r="I3508" s="48">
        <v>0</v>
      </c>
      <c r="J3508" s="48">
        <v>0</v>
      </c>
      <c r="K3508" s="48">
        <v>0</v>
      </c>
      <c r="L3508" s="48">
        <v>0</v>
      </c>
      <c r="M3508" s="48">
        <v>0</v>
      </c>
      <c r="N3508" s="48">
        <v>0</v>
      </c>
      <c r="O3508" s="48">
        <v>0</v>
      </c>
      <c r="P3508" s="48">
        <v>0</v>
      </c>
      <c r="Q3508" s="48">
        <v>0</v>
      </c>
      <c r="R3508" s="48">
        <v>0</v>
      </c>
      <c r="S3508" s="48">
        <v>0</v>
      </c>
      <c r="T3508" s="48">
        <v>0</v>
      </c>
      <c r="U3508" s="48">
        <v>0</v>
      </c>
      <c r="V3508" s="48">
        <v>0</v>
      </c>
      <c r="W3508" s="48">
        <v>0</v>
      </c>
    </row>
    <row r="3509" spans="4:23" ht="15" customHeight="1" outlineLevel="2" x14ac:dyDescent="0.2">
      <c r="D3509" s="41" t="s">
        <v>763</v>
      </c>
      <c r="E3509" s="17" t="s">
        <v>764</v>
      </c>
      <c r="F3509" s="48">
        <v>3</v>
      </c>
      <c r="G3509" s="48">
        <v>3</v>
      </c>
      <c r="H3509" s="48">
        <v>0</v>
      </c>
      <c r="I3509" s="48">
        <v>4</v>
      </c>
      <c r="J3509" s="48">
        <v>2</v>
      </c>
      <c r="K3509" s="48">
        <v>2</v>
      </c>
      <c r="L3509" s="48">
        <v>4</v>
      </c>
      <c r="M3509" s="48">
        <v>2</v>
      </c>
      <c r="N3509" s="48">
        <v>2</v>
      </c>
      <c r="O3509" s="48">
        <v>4</v>
      </c>
      <c r="P3509" s="48">
        <v>2</v>
      </c>
      <c r="Q3509" s="48">
        <v>2</v>
      </c>
      <c r="R3509" s="48">
        <v>3</v>
      </c>
      <c r="S3509" s="48">
        <v>2</v>
      </c>
      <c r="T3509" s="48">
        <v>1</v>
      </c>
      <c r="U3509" s="48">
        <v>4</v>
      </c>
      <c r="V3509" s="48">
        <v>2</v>
      </c>
      <c r="W3509" s="48">
        <v>2</v>
      </c>
    </row>
    <row r="3510" spans="4:23" ht="15" customHeight="1" outlineLevel="2" x14ac:dyDescent="0.2">
      <c r="D3510" s="41" t="s">
        <v>765</v>
      </c>
      <c r="E3510" s="17" t="s">
        <v>766</v>
      </c>
      <c r="F3510" s="48">
        <v>0</v>
      </c>
      <c r="G3510" s="48">
        <v>0</v>
      </c>
      <c r="H3510" s="48">
        <v>0</v>
      </c>
      <c r="I3510" s="48">
        <v>0</v>
      </c>
      <c r="J3510" s="48">
        <v>0</v>
      </c>
      <c r="K3510" s="48">
        <v>0</v>
      </c>
      <c r="L3510" s="48">
        <v>0</v>
      </c>
      <c r="M3510" s="48">
        <v>0</v>
      </c>
      <c r="N3510" s="48">
        <v>0</v>
      </c>
      <c r="O3510" s="48">
        <v>0</v>
      </c>
      <c r="P3510" s="48">
        <v>0</v>
      </c>
      <c r="Q3510" s="48">
        <v>0</v>
      </c>
      <c r="R3510" s="48">
        <v>0</v>
      </c>
      <c r="S3510" s="48">
        <v>0</v>
      </c>
      <c r="T3510" s="48">
        <v>0</v>
      </c>
      <c r="U3510" s="48">
        <v>0</v>
      </c>
      <c r="V3510" s="48">
        <v>0</v>
      </c>
      <c r="W3510" s="48">
        <v>0</v>
      </c>
    </row>
    <row r="3511" spans="4:23" ht="15" customHeight="1" outlineLevel="2" x14ac:dyDescent="0.2">
      <c r="D3511" s="41" t="s">
        <v>767</v>
      </c>
      <c r="E3511" s="17" t="s">
        <v>768</v>
      </c>
      <c r="F3511" s="48">
        <v>0</v>
      </c>
      <c r="G3511" s="48">
        <v>0</v>
      </c>
      <c r="H3511" s="48">
        <v>0</v>
      </c>
      <c r="I3511" s="48">
        <v>0</v>
      </c>
      <c r="J3511" s="48">
        <v>0</v>
      </c>
      <c r="K3511" s="48">
        <v>0</v>
      </c>
      <c r="L3511" s="48">
        <v>0</v>
      </c>
      <c r="M3511" s="48">
        <v>0</v>
      </c>
      <c r="N3511" s="48">
        <v>0</v>
      </c>
      <c r="O3511" s="48">
        <v>0</v>
      </c>
      <c r="P3511" s="48">
        <v>0</v>
      </c>
      <c r="Q3511" s="48">
        <v>0</v>
      </c>
      <c r="R3511" s="48">
        <v>0</v>
      </c>
      <c r="S3511" s="48">
        <v>0</v>
      </c>
      <c r="T3511" s="48">
        <v>0</v>
      </c>
      <c r="U3511" s="48">
        <v>0</v>
      </c>
      <c r="V3511" s="48">
        <v>0</v>
      </c>
      <c r="W3511" s="48">
        <v>0</v>
      </c>
    </row>
    <row r="3512" spans="4:23" ht="15" customHeight="1" outlineLevel="2" x14ac:dyDescent="0.2">
      <c r="D3512" s="41" t="s">
        <v>769</v>
      </c>
      <c r="E3512" s="17" t="s">
        <v>770</v>
      </c>
      <c r="F3512" s="48">
        <v>0</v>
      </c>
      <c r="G3512" s="48">
        <v>0</v>
      </c>
      <c r="H3512" s="48">
        <v>0</v>
      </c>
      <c r="I3512" s="48">
        <v>0</v>
      </c>
      <c r="J3512" s="48">
        <v>0</v>
      </c>
      <c r="K3512" s="48">
        <v>0</v>
      </c>
      <c r="L3512" s="48">
        <v>0</v>
      </c>
      <c r="M3512" s="48">
        <v>0</v>
      </c>
      <c r="N3512" s="48">
        <v>0</v>
      </c>
      <c r="O3512" s="48">
        <v>0</v>
      </c>
      <c r="P3512" s="48">
        <v>0</v>
      </c>
      <c r="Q3512" s="48">
        <v>0</v>
      </c>
      <c r="R3512" s="48">
        <v>0</v>
      </c>
      <c r="S3512" s="48">
        <v>0</v>
      </c>
      <c r="T3512" s="48">
        <v>0</v>
      </c>
      <c r="U3512" s="48">
        <v>0</v>
      </c>
      <c r="V3512" s="48">
        <v>0</v>
      </c>
      <c r="W3512" s="48">
        <v>0</v>
      </c>
    </row>
    <row r="3513" spans="4:23" ht="15" customHeight="1" outlineLevel="2" x14ac:dyDescent="0.2">
      <c r="D3513" s="41" t="s">
        <v>771</v>
      </c>
      <c r="E3513" s="17" t="s">
        <v>772</v>
      </c>
      <c r="F3513" s="48">
        <v>0</v>
      </c>
      <c r="G3513" s="48">
        <v>0</v>
      </c>
      <c r="H3513" s="48">
        <v>0</v>
      </c>
      <c r="I3513" s="48">
        <v>0</v>
      </c>
      <c r="J3513" s="48">
        <v>0</v>
      </c>
      <c r="K3513" s="48">
        <v>0</v>
      </c>
      <c r="L3513" s="48">
        <v>0</v>
      </c>
      <c r="M3513" s="48">
        <v>0</v>
      </c>
      <c r="N3513" s="48">
        <v>0</v>
      </c>
      <c r="O3513" s="48">
        <v>0</v>
      </c>
      <c r="P3513" s="48">
        <v>0</v>
      </c>
      <c r="Q3513" s="48">
        <v>0</v>
      </c>
      <c r="R3513" s="48">
        <v>0</v>
      </c>
      <c r="S3513" s="48">
        <v>0</v>
      </c>
      <c r="T3513" s="48">
        <v>0</v>
      </c>
      <c r="U3513" s="48">
        <v>0</v>
      </c>
      <c r="V3513" s="48">
        <v>0</v>
      </c>
      <c r="W3513" s="48">
        <v>0</v>
      </c>
    </row>
    <row r="3514" spans="4:23" ht="15" customHeight="1" outlineLevel="2" x14ac:dyDescent="0.2">
      <c r="D3514" s="41" t="s">
        <v>773</v>
      </c>
      <c r="E3514" s="17" t="s">
        <v>774</v>
      </c>
      <c r="F3514" s="48">
        <v>0</v>
      </c>
      <c r="G3514" s="48">
        <v>0</v>
      </c>
      <c r="H3514" s="48">
        <v>0</v>
      </c>
      <c r="I3514" s="48">
        <v>0</v>
      </c>
      <c r="J3514" s="48">
        <v>0</v>
      </c>
      <c r="K3514" s="48">
        <v>0</v>
      </c>
      <c r="L3514" s="48">
        <v>0</v>
      </c>
      <c r="M3514" s="48">
        <v>0</v>
      </c>
      <c r="N3514" s="48">
        <v>0</v>
      </c>
      <c r="O3514" s="48">
        <v>0</v>
      </c>
      <c r="P3514" s="48">
        <v>0</v>
      </c>
      <c r="Q3514" s="48">
        <v>0</v>
      </c>
      <c r="R3514" s="48">
        <v>0</v>
      </c>
      <c r="S3514" s="48">
        <v>0</v>
      </c>
      <c r="T3514" s="48">
        <v>0</v>
      </c>
      <c r="U3514" s="48">
        <v>0</v>
      </c>
      <c r="V3514" s="48">
        <v>0</v>
      </c>
      <c r="W3514" s="48">
        <v>0</v>
      </c>
    </row>
    <row r="3515" spans="4:23" ht="15" customHeight="1" outlineLevel="2" x14ac:dyDescent="0.2">
      <c r="D3515" s="41" t="s">
        <v>775</v>
      </c>
      <c r="E3515" s="17" t="s">
        <v>776</v>
      </c>
      <c r="F3515" s="48">
        <v>0</v>
      </c>
      <c r="G3515" s="48">
        <v>0</v>
      </c>
      <c r="H3515" s="48">
        <v>0</v>
      </c>
      <c r="I3515" s="48">
        <v>0</v>
      </c>
      <c r="J3515" s="48">
        <v>0</v>
      </c>
      <c r="K3515" s="48">
        <v>0</v>
      </c>
      <c r="L3515" s="48">
        <v>0</v>
      </c>
      <c r="M3515" s="48">
        <v>0</v>
      </c>
      <c r="N3515" s="48">
        <v>0</v>
      </c>
      <c r="O3515" s="48">
        <v>0</v>
      </c>
      <c r="P3515" s="48">
        <v>0</v>
      </c>
      <c r="Q3515" s="48">
        <v>0</v>
      </c>
      <c r="R3515" s="48">
        <v>0</v>
      </c>
      <c r="S3515" s="48">
        <v>0</v>
      </c>
      <c r="T3515" s="48">
        <v>0</v>
      </c>
      <c r="U3515" s="48">
        <v>0</v>
      </c>
      <c r="V3515" s="48">
        <v>0</v>
      </c>
      <c r="W3515" s="48">
        <v>0</v>
      </c>
    </row>
    <row r="3516" spans="4:23" ht="15" customHeight="1" outlineLevel="2" x14ac:dyDescent="0.2">
      <c r="D3516" s="41" t="s">
        <v>777</v>
      </c>
      <c r="E3516" s="17" t="s">
        <v>778</v>
      </c>
      <c r="F3516" s="48">
        <v>0</v>
      </c>
      <c r="G3516" s="48">
        <v>0</v>
      </c>
      <c r="H3516" s="48">
        <v>0</v>
      </c>
      <c r="I3516" s="48">
        <v>0</v>
      </c>
      <c r="J3516" s="48">
        <v>0</v>
      </c>
      <c r="K3516" s="48">
        <v>0</v>
      </c>
      <c r="L3516" s="48">
        <v>0</v>
      </c>
      <c r="M3516" s="48">
        <v>0</v>
      </c>
      <c r="N3516" s="48">
        <v>0</v>
      </c>
      <c r="O3516" s="48">
        <v>0</v>
      </c>
      <c r="P3516" s="48">
        <v>0</v>
      </c>
      <c r="Q3516" s="48">
        <v>0</v>
      </c>
      <c r="R3516" s="48">
        <v>0</v>
      </c>
      <c r="S3516" s="48">
        <v>0</v>
      </c>
      <c r="T3516" s="48">
        <v>0</v>
      </c>
      <c r="U3516" s="48">
        <v>0</v>
      </c>
      <c r="V3516" s="48">
        <v>0</v>
      </c>
      <c r="W3516" s="48">
        <v>0</v>
      </c>
    </row>
    <row r="3517" spans="4:23" ht="15" customHeight="1" outlineLevel="2" x14ac:dyDescent="0.2">
      <c r="D3517" s="41" t="s">
        <v>779</v>
      </c>
      <c r="E3517" s="17" t="s">
        <v>780</v>
      </c>
      <c r="F3517" s="48">
        <v>0</v>
      </c>
      <c r="G3517" s="48">
        <v>0</v>
      </c>
      <c r="H3517" s="48">
        <v>0</v>
      </c>
      <c r="I3517" s="48">
        <v>0</v>
      </c>
      <c r="J3517" s="48">
        <v>0</v>
      </c>
      <c r="K3517" s="48">
        <v>0</v>
      </c>
      <c r="L3517" s="48">
        <v>0</v>
      </c>
      <c r="M3517" s="48">
        <v>0</v>
      </c>
      <c r="N3517" s="48">
        <v>0</v>
      </c>
      <c r="O3517" s="48">
        <v>0</v>
      </c>
      <c r="P3517" s="48">
        <v>0</v>
      </c>
      <c r="Q3517" s="48">
        <v>0</v>
      </c>
      <c r="R3517" s="48">
        <v>0</v>
      </c>
      <c r="S3517" s="48">
        <v>0</v>
      </c>
      <c r="T3517" s="48">
        <v>0</v>
      </c>
      <c r="U3517" s="48">
        <v>0</v>
      </c>
      <c r="V3517" s="48">
        <v>0</v>
      </c>
      <c r="W3517" s="48">
        <v>0</v>
      </c>
    </row>
    <row r="3518" spans="4:23" ht="15" customHeight="1" outlineLevel="2" x14ac:dyDescent="0.2">
      <c r="D3518" s="41" t="s">
        <v>781</v>
      </c>
      <c r="E3518" s="17" t="s">
        <v>782</v>
      </c>
      <c r="F3518" s="48">
        <v>0</v>
      </c>
      <c r="G3518" s="48">
        <v>0</v>
      </c>
      <c r="H3518" s="48">
        <v>0</v>
      </c>
      <c r="I3518" s="48">
        <v>0</v>
      </c>
      <c r="J3518" s="48">
        <v>0</v>
      </c>
      <c r="K3518" s="48">
        <v>0</v>
      </c>
      <c r="L3518" s="48">
        <v>0</v>
      </c>
      <c r="M3518" s="48">
        <v>0</v>
      </c>
      <c r="N3518" s="48">
        <v>0</v>
      </c>
      <c r="O3518" s="48">
        <v>0</v>
      </c>
      <c r="P3518" s="48">
        <v>0</v>
      </c>
      <c r="Q3518" s="48">
        <v>0</v>
      </c>
      <c r="R3518" s="48">
        <v>0</v>
      </c>
      <c r="S3518" s="48">
        <v>0</v>
      </c>
      <c r="T3518" s="48">
        <v>0</v>
      </c>
      <c r="U3518" s="48">
        <v>0</v>
      </c>
      <c r="V3518" s="48">
        <v>0</v>
      </c>
      <c r="W3518" s="48">
        <v>0</v>
      </c>
    </row>
    <row r="3519" spans="4:23" ht="15" customHeight="1" outlineLevel="2" x14ac:dyDescent="0.2">
      <c r="D3519" s="41" t="s">
        <v>783</v>
      </c>
      <c r="E3519" s="17" t="s">
        <v>784</v>
      </c>
      <c r="F3519" s="48">
        <v>0</v>
      </c>
      <c r="G3519" s="48">
        <v>0</v>
      </c>
      <c r="H3519" s="48">
        <v>0</v>
      </c>
      <c r="I3519" s="48">
        <v>0</v>
      </c>
      <c r="J3519" s="48">
        <v>0</v>
      </c>
      <c r="K3519" s="48">
        <v>0</v>
      </c>
      <c r="L3519" s="48">
        <v>0</v>
      </c>
      <c r="M3519" s="48">
        <v>0</v>
      </c>
      <c r="N3519" s="48">
        <v>0</v>
      </c>
      <c r="O3519" s="48">
        <v>0</v>
      </c>
      <c r="P3519" s="48">
        <v>0</v>
      </c>
      <c r="Q3519" s="48">
        <v>0</v>
      </c>
      <c r="R3519" s="48">
        <v>0</v>
      </c>
      <c r="S3519" s="48">
        <v>0</v>
      </c>
      <c r="T3519" s="48">
        <v>0</v>
      </c>
      <c r="U3519" s="48">
        <v>0</v>
      </c>
      <c r="V3519" s="48">
        <v>0</v>
      </c>
      <c r="W3519" s="48">
        <v>0</v>
      </c>
    </row>
    <row r="3520" spans="4:23" ht="15" customHeight="1" outlineLevel="2" x14ac:dyDescent="0.2">
      <c r="D3520" s="41" t="s">
        <v>785</v>
      </c>
      <c r="E3520" s="17" t="s">
        <v>786</v>
      </c>
      <c r="F3520" s="48">
        <v>0</v>
      </c>
      <c r="G3520" s="48">
        <v>0</v>
      </c>
      <c r="H3520" s="48">
        <v>0</v>
      </c>
      <c r="I3520" s="48">
        <v>0</v>
      </c>
      <c r="J3520" s="48">
        <v>0</v>
      </c>
      <c r="K3520" s="48">
        <v>0</v>
      </c>
      <c r="L3520" s="48">
        <v>0</v>
      </c>
      <c r="M3520" s="48">
        <v>0</v>
      </c>
      <c r="N3520" s="48">
        <v>0</v>
      </c>
      <c r="O3520" s="48">
        <v>0</v>
      </c>
      <c r="P3520" s="48">
        <v>0</v>
      </c>
      <c r="Q3520" s="48">
        <v>0</v>
      </c>
      <c r="R3520" s="48">
        <v>0</v>
      </c>
      <c r="S3520" s="48">
        <v>0</v>
      </c>
      <c r="T3520" s="48">
        <v>0</v>
      </c>
      <c r="U3520" s="48">
        <v>0</v>
      </c>
      <c r="V3520" s="48">
        <v>0</v>
      </c>
      <c r="W3520" s="48">
        <v>0</v>
      </c>
    </row>
    <row r="3521" spans="4:23" ht="15" customHeight="1" outlineLevel="2" x14ac:dyDescent="0.2">
      <c r="D3521" s="41" t="s">
        <v>787</v>
      </c>
      <c r="E3521" s="17" t="s">
        <v>788</v>
      </c>
      <c r="F3521" s="48">
        <v>0</v>
      </c>
      <c r="G3521" s="48">
        <v>0</v>
      </c>
      <c r="H3521" s="48">
        <v>0</v>
      </c>
      <c r="I3521" s="48">
        <v>0</v>
      </c>
      <c r="J3521" s="48">
        <v>0</v>
      </c>
      <c r="K3521" s="48">
        <v>0</v>
      </c>
      <c r="L3521" s="48">
        <v>0</v>
      </c>
      <c r="M3521" s="48">
        <v>0</v>
      </c>
      <c r="N3521" s="48">
        <v>0</v>
      </c>
      <c r="O3521" s="48">
        <v>0</v>
      </c>
      <c r="P3521" s="48">
        <v>0</v>
      </c>
      <c r="Q3521" s="48">
        <v>0</v>
      </c>
      <c r="R3521" s="48">
        <v>0</v>
      </c>
      <c r="S3521" s="48">
        <v>0</v>
      </c>
      <c r="T3521" s="48">
        <v>0</v>
      </c>
      <c r="U3521" s="48">
        <v>0</v>
      </c>
      <c r="V3521" s="48">
        <v>0</v>
      </c>
      <c r="W3521" s="48">
        <v>0</v>
      </c>
    </row>
    <row r="3522" spans="4:23" ht="15" customHeight="1" outlineLevel="2" x14ac:dyDescent="0.2">
      <c r="D3522" s="41" t="s">
        <v>789</v>
      </c>
      <c r="E3522" s="17" t="s">
        <v>790</v>
      </c>
      <c r="F3522" s="48">
        <v>0</v>
      </c>
      <c r="G3522" s="48">
        <v>0</v>
      </c>
      <c r="H3522" s="48">
        <v>0</v>
      </c>
      <c r="I3522" s="48">
        <v>0</v>
      </c>
      <c r="J3522" s="48">
        <v>0</v>
      </c>
      <c r="K3522" s="48">
        <v>0</v>
      </c>
      <c r="L3522" s="48">
        <v>0</v>
      </c>
      <c r="M3522" s="48">
        <v>0</v>
      </c>
      <c r="N3522" s="48">
        <v>0</v>
      </c>
      <c r="O3522" s="48">
        <v>0</v>
      </c>
      <c r="P3522" s="48">
        <v>0</v>
      </c>
      <c r="Q3522" s="48">
        <v>0</v>
      </c>
      <c r="R3522" s="48">
        <v>0</v>
      </c>
      <c r="S3522" s="48">
        <v>0</v>
      </c>
      <c r="T3522" s="48">
        <v>0</v>
      </c>
      <c r="U3522" s="48">
        <v>0</v>
      </c>
      <c r="V3522" s="48">
        <v>0</v>
      </c>
      <c r="W3522" s="48">
        <v>0</v>
      </c>
    </row>
    <row r="3523" spans="4:23" ht="15" customHeight="1" outlineLevel="2" x14ac:dyDescent="0.2">
      <c r="D3523" s="41" t="s">
        <v>791</v>
      </c>
      <c r="E3523" s="17" t="s">
        <v>792</v>
      </c>
      <c r="F3523" s="48">
        <v>0</v>
      </c>
      <c r="G3523" s="48">
        <v>0</v>
      </c>
      <c r="H3523" s="48">
        <v>0</v>
      </c>
      <c r="I3523" s="48">
        <v>0</v>
      </c>
      <c r="J3523" s="48">
        <v>0</v>
      </c>
      <c r="K3523" s="48">
        <v>0</v>
      </c>
      <c r="L3523" s="48">
        <v>0</v>
      </c>
      <c r="M3523" s="48">
        <v>0</v>
      </c>
      <c r="N3523" s="48">
        <v>0</v>
      </c>
      <c r="O3523" s="48">
        <v>0</v>
      </c>
      <c r="P3523" s="48">
        <v>0</v>
      </c>
      <c r="Q3523" s="48">
        <v>0</v>
      </c>
      <c r="R3523" s="48">
        <v>0</v>
      </c>
      <c r="S3523" s="48">
        <v>0</v>
      </c>
      <c r="T3523" s="48">
        <v>0</v>
      </c>
      <c r="U3523" s="48">
        <v>0</v>
      </c>
      <c r="V3523" s="48">
        <v>0</v>
      </c>
      <c r="W3523" s="48">
        <v>0</v>
      </c>
    </row>
    <row r="3524" spans="4:23" ht="15" customHeight="1" outlineLevel="2" x14ac:dyDescent="0.2">
      <c r="D3524" s="41" t="s">
        <v>793</v>
      </c>
      <c r="E3524" s="17" t="s">
        <v>794</v>
      </c>
      <c r="F3524" s="48">
        <v>0</v>
      </c>
      <c r="G3524" s="48">
        <v>0</v>
      </c>
      <c r="H3524" s="48">
        <v>0</v>
      </c>
      <c r="I3524" s="48">
        <v>0</v>
      </c>
      <c r="J3524" s="48">
        <v>0</v>
      </c>
      <c r="K3524" s="48">
        <v>0</v>
      </c>
      <c r="L3524" s="48">
        <v>0</v>
      </c>
      <c r="M3524" s="48">
        <v>0</v>
      </c>
      <c r="N3524" s="48">
        <v>0</v>
      </c>
      <c r="O3524" s="48">
        <v>0</v>
      </c>
      <c r="P3524" s="48">
        <v>0</v>
      </c>
      <c r="Q3524" s="48">
        <v>0</v>
      </c>
      <c r="R3524" s="48">
        <v>0</v>
      </c>
      <c r="S3524" s="48">
        <v>0</v>
      </c>
      <c r="T3524" s="48">
        <v>0</v>
      </c>
      <c r="U3524" s="48">
        <v>0</v>
      </c>
      <c r="V3524" s="48">
        <v>0</v>
      </c>
      <c r="W3524" s="48">
        <v>0</v>
      </c>
    </row>
    <row r="3525" spans="4:23" ht="15" customHeight="1" outlineLevel="2" x14ac:dyDescent="0.2">
      <c r="D3525" s="41" t="s">
        <v>795</v>
      </c>
      <c r="E3525" s="17" t="s">
        <v>796</v>
      </c>
      <c r="F3525" s="48">
        <v>0</v>
      </c>
      <c r="G3525" s="48">
        <v>0</v>
      </c>
      <c r="H3525" s="48">
        <v>0</v>
      </c>
      <c r="I3525" s="48">
        <v>0</v>
      </c>
      <c r="J3525" s="48">
        <v>0</v>
      </c>
      <c r="K3525" s="48">
        <v>0</v>
      </c>
      <c r="L3525" s="48">
        <v>0</v>
      </c>
      <c r="M3525" s="48">
        <v>0</v>
      </c>
      <c r="N3525" s="48">
        <v>0</v>
      </c>
      <c r="O3525" s="48">
        <v>0</v>
      </c>
      <c r="P3525" s="48">
        <v>0</v>
      </c>
      <c r="Q3525" s="48">
        <v>0</v>
      </c>
      <c r="R3525" s="48">
        <v>0</v>
      </c>
      <c r="S3525" s="48">
        <v>0</v>
      </c>
      <c r="T3525" s="48">
        <v>0</v>
      </c>
      <c r="U3525" s="48">
        <v>0</v>
      </c>
      <c r="V3525" s="48">
        <v>0</v>
      </c>
      <c r="W3525" s="48">
        <v>0</v>
      </c>
    </row>
    <row r="3526" spans="4:23" ht="15" customHeight="1" outlineLevel="2" x14ac:dyDescent="0.2">
      <c r="D3526" s="41" t="s">
        <v>797</v>
      </c>
      <c r="E3526" s="17" t="s">
        <v>798</v>
      </c>
      <c r="F3526" s="48">
        <v>0</v>
      </c>
      <c r="G3526" s="48">
        <v>0</v>
      </c>
      <c r="H3526" s="48">
        <v>0</v>
      </c>
      <c r="I3526" s="48">
        <v>0</v>
      </c>
      <c r="J3526" s="48">
        <v>0</v>
      </c>
      <c r="K3526" s="48">
        <v>0</v>
      </c>
      <c r="L3526" s="48">
        <v>0</v>
      </c>
      <c r="M3526" s="48">
        <v>0</v>
      </c>
      <c r="N3526" s="48">
        <v>0</v>
      </c>
      <c r="O3526" s="48">
        <v>0</v>
      </c>
      <c r="P3526" s="48">
        <v>0</v>
      </c>
      <c r="Q3526" s="48">
        <v>0</v>
      </c>
      <c r="R3526" s="48">
        <v>0</v>
      </c>
      <c r="S3526" s="48">
        <v>0</v>
      </c>
      <c r="T3526" s="48">
        <v>0</v>
      </c>
      <c r="U3526" s="48">
        <v>0</v>
      </c>
      <c r="V3526" s="48">
        <v>0</v>
      </c>
      <c r="W3526" s="48">
        <v>0</v>
      </c>
    </row>
    <row r="3527" spans="4:23" ht="15" customHeight="1" outlineLevel="2" x14ac:dyDescent="0.2">
      <c r="D3527" s="41" t="s">
        <v>799</v>
      </c>
      <c r="E3527" s="17" t="s">
        <v>800</v>
      </c>
      <c r="F3527" s="48">
        <v>0</v>
      </c>
      <c r="G3527" s="48">
        <v>0</v>
      </c>
      <c r="H3527" s="48">
        <v>0</v>
      </c>
      <c r="I3527" s="48">
        <v>0</v>
      </c>
      <c r="J3527" s="48">
        <v>0</v>
      </c>
      <c r="K3527" s="48">
        <v>0</v>
      </c>
      <c r="L3527" s="48">
        <v>0</v>
      </c>
      <c r="M3527" s="48">
        <v>0</v>
      </c>
      <c r="N3527" s="48">
        <v>0</v>
      </c>
      <c r="O3527" s="48">
        <v>0</v>
      </c>
      <c r="P3527" s="48">
        <v>0</v>
      </c>
      <c r="Q3527" s="48">
        <v>0</v>
      </c>
      <c r="R3527" s="48">
        <v>0</v>
      </c>
      <c r="S3527" s="48">
        <v>0</v>
      </c>
      <c r="T3527" s="48">
        <v>0</v>
      </c>
      <c r="U3527" s="48">
        <v>0</v>
      </c>
      <c r="V3527" s="48">
        <v>0</v>
      </c>
      <c r="W3527" s="48">
        <v>0</v>
      </c>
    </row>
    <row r="3528" spans="4:23" ht="15" customHeight="1" outlineLevel="2" x14ac:dyDescent="0.2">
      <c r="D3528" s="41" t="s">
        <v>801</v>
      </c>
      <c r="E3528" s="17" t="s">
        <v>802</v>
      </c>
      <c r="F3528" s="48">
        <v>0</v>
      </c>
      <c r="G3528" s="48">
        <v>0</v>
      </c>
      <c r="H3528" s="48">
        <v>0</v>
      </c>
      <c r="I3528" s="48">
        <v>0</v>
      </c>
      <c r="J3528" s="48">
        <v>0</v>
      </c>
      <c r="K3528" s="48">
        <v>0</v>
      </c>
      <c r="L3528" s="48">
        <v>0</v>
      </c>
      <c r="M3528" s="48">
        <v>0</v>
      </c>
      <c r="N3528" s="48">
        <v>0</v>
      </c>
      <c r="O3528" s="48">
        <v>0</v>
      </c>
      <c r="P3528" s="48">
        <v>0</v>
      </c>
      <c r="Q3528" s="48">
        <v>0</v>
      </c>
      <c r="R3528" s="48">
        <v>0</v>
      </c>
      <c r="S3528" s="48">
        <v>0</v>
      </c>
      <c r="T3528" s="48">
        <v>0</v>
      </c>
      <c r="U3528" s="48">
        <v>0</v>
      </c>
      <c r="V3528" s="48">
        <v>0</v>
      </c>
      <c r="W3528" s="48">
        <v>0</v>
      </c>
    </row>
    <row r="3529" spans="4:23" ht="15" customHeight="1" outlineLevel="2" x14ac:dyDescent="0.2">
      <c r="D3529" s="41" t="s">
        <v>803</v>
      </c>
      <c r="E3529" s="17" t="s">
        <v>804</v>
      </c>
      <c r="F3529" s="48">
        <v>0</v>
      </c>
      <c r="G3529" s="48">
        <v>0</v>
      </c>
      <c r="H3529" s="48">
        <v>0</v>
      </c>
      <c r="I3529" s="48">
        <v>0</v>
      </c>
      <c r="J3529" s="48">
        <v>0</v>
      </c>
      <c r="K3529" s="48">
        <v>0</v>
      </c>
      <c r="L3529" s="48">
        <v>0</v>
      </c>
      <c r="M3529" s="48">
        <v>0</v>
      </c>
      <c r="N3529" s="48">
        <v>0</v>
      </c>
      <c r="O3529" s="48">
        <v>0</v>
      </c>
      <c r="P3529" s="48">
        <v>0</v>
      </c>
      <c r="Q3529" s="48">
        <v>0</v>
      </c>
      <c r="R3529" s="48">
        <v>0</v>
      </c>
      <c r="S3529" s="48">
        <v>0</v>
      </c>
      <c r="T3529" s="48">
        <v>0</v>
      </c>
      <c r="U3529" s="48">
        <v>0</v>
      </c>
      <c r="V3529" s="48">
        <v>0</v>
      </c>
      <c r="W3529" s="48">
        <v>0</v>
      </c>
    </row>
    <row r="3530" spans="4:23" ht="15" customHeight="1" outlineLevel="2" x14ac:dyDescent="0.2">
      <c r="D3530" s="41" t="s">
        <v>805</v>
      </c>
      <c r="E3530" s="17" t="s">
        <v>806</v>
      </c>
      <c r="F3530" s="48">
        <v>0</v>
      </c>
      <c r="G3530" s="48">
        <v>0</v>
      </c>
      <c r="H3530" s="48">
        <v>0</v>
      </c>
      <c r="I3530" s="48">
        <v>0</v>
      </c>
      <c r="J3530" s="48">
        <v>0</v>
      </c>
      <c r="K3530" s="48">
        <v>0</v>
      </c>
      <c r="L3530" s="48">
        <v>0</v>
      </c>
      <c r="M3530" s="48">
        <v>0</v>
      </c>
      <c r="N3530" s="48">
        <v>0</v>
      </c>
      <c r="O3530" s="48">
        <v>0</v>
      </c>
      <c r="P3530" s="48">
        <v>0</v>
      </c>
      <c r="Q3530" s="48">
        <v>0</v>
      </c>
      <c r="R3530" s="48">
        <v>0</v>
      </c>
      <c r="S3530" s="48">
        <v>0</v>
      </c>
      <c r="T3530" s="48">
        <v>0</v>
      </c>
      <c r="U3530" s="48">
        <v>0</v>
      </c>
      <c r="V3530" s="48">
        <v>0</v>
      </c>
      <c r="W3530" s="48">
        <v>0</v>
      </c>
    </row>
    <row r="3531" spans="4:23" ht="15" customHeight="1" outlineLevel="2" x14ac:dyDescent="0.2">
      <c r="D3531" s="41" t="s">
        <v>807</v>
      </c>
      <c r="E3531" s="17" t="s">
        <v>808</v>
      </c>
      <c r="F3531" s="48">
        <v>0</v>
      </c>
      <c r="G3531" s="48">
        <v>0</v>
      </c>
      <c r="H3531" s="48">
        <v>0</v>
      </c>
      <c r="I3531" s="48">
        <v>0</v>
      </c>
      <c r="J3531" s="48">
        <v>0</v>
      </c>
      <c r="K3531" s="48">
        <v>0</v>
      </c>
      <c r="L3531" s="48">
        <v>0</v>
      </c>
      <c r="M3531" s="48">
        <v>0</v>
      </c>
      <c r="N3531" s="48">
        <v>0</v>
      </c>
      <c r="O3531" s="48">
        <v>0</v>
      </c>
      <c r="P3531" s="48">
        <v>0</v>
      </c>
      <c r="Q3531" s="48">
        <v>0</v>
      </c>
      <c r="R3531" s="48">
        <v>0</v>
      </c>
      <c r="S3531" s="48">
        <v>0</v>
      </c>
      <c r="T3531" s="48">
        <v>0</v>
      </c>
      <c r="U3531" s="48">
        <v>0</v>
      </c>
      <c r="V3531" s="48">
        <v>0</v>
      </c>
      <c r="W3531" s="48">
        <v>0</v>
      </c>
    </row>
    <row r="3532" spans="4:23" ht="15" customHeight="1" outlineLevel="2" x14ac:dyDescent="0.2">
      <c r="D3532" s="41" t="s">
        <v>809</v>
      </c>
      <c r="E3532" s="17" t="s">
        <v>810</v>
      </c>
      <c r="F3532" s="48">
        <v>0</v>
      </c>
      <c r="G3532" s="48">
        <v>0</v>
      </c>
      <c r="H3532" s="48">
        <v>0</v>
      </c>
      <c r="I3532" s="48">
        <v>0</v>
      </c>
      <c r="J3532" s="48">
        <v>0</v>
      </c>
      <c r="K3532" s="48">
        <v>0</v>
      </c>
      <c r="L3532" s="48">
        <v>0</v>
      </c>
      <c r="M3532" s="48">
        <v>0</v>
      </c>
      <c r="N3532" s="48">
        <v>0</v>
      </c>
      <c r="O3532" s="48">
        <v>0</v>
      </c>
      <c r="P3532" s="48">
        <v>0</v>
      </c>
      <c r="Q3532" s="48">
        <v>0</v>
      </c>
      <c r="R3532" s="48">
        <v>0</v>
      </c>
      <c r="S3532" s="48">
        <v>0</v>
      </c>
      <c r="T3532" s="48">
        <v>0</v>
      </c>
      <c r="U3532" s="48">
        <v>0</v>
      </c>
      <c r="V3532" s="48">
        <v>0</v>
      </c>
      <c r="W3532" s="48">
        <v>0</v>
      </c>
    </row>
    <row r="3533" spans="4:23" ht="15" customHeight="1" outlineLevel="2" x14ac:dyDescent="0.2">
      <c r="D3533" s="41" t="s">
        <v>811</v>
      </c>
      <c r="E3533" s="17" t="s">
        <v>812</v>
      </c>
      <c r="F3533" s="48">
        <v>0</v>
      </c>
      <c r="G3533" s="48">
        <v>0</v>
      </c>
      <c r="H3533" s="48">
        <v>0</v>
      </c>
      <c r="I3533" s="48">
        <v>0</v>
      </c>
      <c r="J3533" s="48">
        <v>0</v>
      </c>
      <c r="K3533" s="48">
        <v>0</v>
      </c>
      <c r="L3533" s="48">
        <v>0</v>
      </c>
      <c r="M3533" s="48">
        <v>0</v>
      </c>
      <c r="N3533" s="48">
        <v>0</v>
      </c>
      <c r="O3533" s="48">
        <v>0</v>
      </c>
      <c r="P3533" s="48">
        <v>0</v>
      </c>
      <c r="Q3533" s="48">
        <v>0</v>
      </c>
      <c r="R3533" s="48">
        <v>0</v>
      </c>
      <c r="S3533" s="48">
        <v>0</v>
      </c>
      <c r="T3533" s="48">
        <v>0</v>
      </c>
      <c r="U3533" s="48">
        <v>0</v>
      </c>
      <c r="V3533" s="48">
        <v>0</v>
      </c>
      <c r="W3533" s="48">
        <v>0</v>
      </c>
    </row>
    <row r="3534" spans="4:23" ht="15" customHeight="1" outlineLevel="2" x14ac:dyDescent="0.2">
      <c r="D3534" s="41" t="s">
        <v>813</v>
      </c>
      <c r="E3534" s="17" t="s">
        <v>814</v>
      </c>
      <c r="F3534" s="48">
        <v>0</v>
      </c>
      <c r="G3534" s="48">
        <v>0</v>
      </c>
      <c r="H3534" s="48">
        <v>0</v>
      </c>
      <c r="I3534" s="48">
        <v>0</v>
      </c>
      <c r="J3534" s="48">
        <v>0</v>
      </c>
      <c r="K3534" s="48">
        <v>0</v>
      </c>
      <c r="L3534" s="48">
        <v>0</v>
      </c>
      <c r="M3534" s="48">
        <v>0</v>
      </c>
      <c r="N3534" s="48">
        <v>0</v>
      </c>
      <c r="O3534" s="48">
        <v>0</v>
      </c>
      <c r="P3534" s="48">
        <v>0</v>
      </c>
      <c r="Q3534" s="48">
        <v>0</v>
      </c>
      <c r="R3534" s="48">
        <v>0</v>
      </c>
      <c r="S3534" s="48">
        <v>0</v>
      </c>
      <c r="T3534" s="48">
        <v>0</v>
      </c>
      <c r="U3534" s="48">
        <v>0</v>
      </c>
      <c r="V3534" s="48">
        <v>0</v>
      </c>
      <c r="W3534" s="48">
        <v>0</v>
      </c>
    </row>
    <row r="3535" spans="4:23" ht="15" customHeight="1" outlineLevel="2" x14ac:dyDescent="0.2">
      <c r="D3535" s="41" t="s">
        <v>815</v>
      </c>
      <c r="E3535" s="17" t="s">
        <v>816</v>
      </c>
      <c r="F3535" s="48">
        <v>0</v>
      </c>
      <c r="G3535" s="48">
        <v>0</v>
      </c>
      <c r="H3535" s="48">
        <v>0</v>
      </c>
      <c r="I3535" s="48">
        <v>0</v>
      </c>
      <c r="J3535" s="48">
        <v>0</v>
      </c>
      <c r="K3535" s="48">
        <v>0</v>
      </c>
      <c r="L3535" s="48">
        <v>0</v>
      </c>
      <c r="M3535" s="48">
        <v>0</v>
      </c>
      <c r="N3535" s="48">
        <v>0</v>
      </c>
      <c r="O3535" s="48">
        <v>0</v>
      </c>
      <c r="P3535" s="48">
        <v>0</v>
      </c>
      <c r="Q3535" s="48">
        <v>0</v>
      </c>
      <c r="R3535" s="48">
        <v>0</v>
      </c>
      <c r="S3535" s="48">
        <v>0</v>
      </c>
      <c r="T3535" s="48">
        <v>0</v>
      </c>
      <c r="U3535" s="48">
        <v>0</v>
      </c>
      <c r="V3535" s="48">
        <v>0</v>
      </c>
      <c r="W3535" s="48">
        <v>0</v>
      </c>
    </row>
    <row r="3536" spans="4:23" ht="15" customHeight="1" outlineLevel="2" x14ac:dyDescent="0.2">
      <c r="D3536" s="41" t="s">
        <v>817</v>
      </c>
      <c r="E3536" s="17" t="s">
        <v>818</v>
      </c>
      <c r="F3536" s="48">
        <v>0</v>
      </c>
      <c r="G3536" s="48">
        <v>0</v>
      </c>
      <c r="H3536" s="48">
        <v>0</v>
      </c>
      <c r="I3536" s="48">
        <v>0</v>
      </c>
      <c r="J3536" s="48">
        <v>0</v>
      </c>
      <c r="K3536" s="48">
        <v>0</v>
      </c>
      <c r="L3536" s="48">
        <v>0</v>
      </c>
      <c r="M3536" s="48">
        <v>0</v>
      </c>
      <c r="N3536" s="48">
        <v>0</v>
      </c>
      <c r="O3536" s="48">
        <v>0</v>
      </c>
      <c r="P3536" s="48">
        <v>0</v>
      </c>
      <c r="Q3536" s="48">
        <v>0</v>
      </c>
      <c r="R3536" s="48">
        <v>0</v>
      </c>
      <c r="S3536" s="48">
        <v>0</v>
      </c>
      <c r="T3536" s="48">
        <v>0</v>
      </c>
      <c r="U3536" s="48">
        <v>0</v>
      </c>
      <c r="V3536" s="48">
        <v>0</v>
      </c>
      <c r="W3536" s="48">
        <v>0</v>
      </c>
    </row>
    <row r="3537" spans="4:23" ht="15" customHeight="1" outlineLevel="2" x14ac:dyDescent="0.2">
      <c r="D3537" s="41" t="s">
        <v>819</v>
      </c>
      <c r="E3537" s="17" t="s">
        <v>820</v>
      </c>
      <c r="F3537" s="48">
        <v>0</v>
      </c>
      <c r="G3537" s="48">
        <v>0</v>
      </c>
      <c r="H3537" s="48">
        <v>0</v>
      </c>
      <c r="I3537" s="48">
        <v>0</v>
      </c>
      <c r="J3537" s="48">
        <v>0</v>
      </c>
      <c r="K3537" s="48">
        <v>0</v>
      </c>
      <c r="L3537" s="48">
        <v>0</v>
      </c>
      <c r="M3537" s="48">
        <v>0</v>
      </c>
      <c r="N3537" s="48">
        <v>0</v>
      </c>
      <c r="O3537" s="48">
        <v>0</v>
      </c>
      <c r="P3537" s="48">
        <v>0</v>
      </c>
      <c r="Q3537" s="48">
        <v>0</v>
      </c>
      <c r="R3537" s="48">
        <v>0</v>
      </c>
      <c r="S3537" s="48">
        <v>0</v>
      </c>
      <c r="T3537" s="48">
        <v>0</v>
      </c>
      <c r="U3537" s="48">
        <v>0</v>
      </c>
      <c r="V3537" s="48">
        <v>0</v>
      </c>
      <c r="W3537" s="48">
        <v>0</v>
      </c>
    </row>
    <row r="3538" spans="4:23" ht="15" customHeight="1" outlineLevel="2" x14ac:dyDescent="0.2">
      <c r="D3538" s="41" t="s">
        <v>821</v>
      </c>
      <c r="E3538" s="17" t="s">
        <v>822</v>
      </c>
      <c r="F3538" s="48">
        <v>0</v>
      </c>
      <c r="G3538" s="48">
        <v>0</v>
      </c>
      <c r="H3538" s="48">
        <v>0</v>
      </c>
      <c r="I3538" s="48">
        <v>0</v>
      </c>
      <c r="J3538" s="48">
        <v>0</v>
      </c>
      <c r="K3538" s="48">
        <v>0</v>
      </c>
      <c r="L3538" s="48">
        <v>0</v>
      </c>
      <c r="M3538" s="48">
        <v>0</v>
      </c>
      <c r="N3538" s="48">
        <v>0</v>
      </c>
      <c r="O3538" s="48">
        <v>0</v>
      </c>
      <c r="P3538" s="48">
        <v>0</v>
      </c>
      <c r="Q3538" s="48">
        <v>0</v>
      </c>
      <c r="R3538" s="48">
        <v>0</v>
      </c>
      <c r="S3538" s="48">
        <v>0</v>
      </c>
      <c r="T3538" s="48">
        <v>0</v>
      </c>
      <c r="U3538" s="48">
        <v>0</v>
      </c>
      <c r="V3538" s="48">
        <v>0</v>
      </c>
      <c r="W3538" s="48">
        <v>0</v>
      </c>
    </row>
    <row r="3539" spans="4:23" ht="15" customHeight="1" outlineLevel="2" x14ac:dyDescent="0.2">
      <c r="D3539" s="41" t="s">
        <v>823</v>
      </c>
      <c r="E3539" s="17" t="s">
        <v>824</v>
      </c>
      <c r="F3539" s="48">
        <v>0</v>
      </c>
      <c r="G3539" s="48">
        <v>0</v>
      </c>
      <c r="H3539" s="48">
        <v>0</v>
      </c>
      <c r="I3539" s="48">
        <v>0</v>
      </c>
      <c r="J3539" s="48">
        <v>0</v>
      </c>
      <c r="K3539" s="48">
        <v>0</v>
      </c>
      <c r="L3539" s="48">
        <v>0</v>
      </c>
      <c r="M3539" s="48">
        <v>0</v>
      </c>
      <c r="N3539" s="48">
        <v>0</v>
      </c>
      <c r="O3539" s="48">
        <v>0</v>
      </c>
      <c r="P3539" s="48">
        <v>0</v>
      </c>
      <c r="Q3539" s="48">
        <v>0</v>
      </c>
      <c r="R3539" s="48">
        <v>0</v>
      </c>
      <c r="S3539" s="48">
        <v>0</v>
      </c>
      <c r="T3539" s="48">
        <v>0</v>
      </c>
      <c r="U3539" s="48">
        <v>0</v>
      </c>
      <c r="V3539" s="48">
        <v>0</v>
      </c>
      <c r="W3539" s="48">
        <v>0</v>
      </c>
    </row>
    <row r="3540" spans="4:23" ht="15" customHeight="1" outlineLevel="2" x14ac:dyDescent="0.2">
      <c r="D3540" s="41" t="s">
        <v>825</v>
      </c>
      <c r="E3540" s="17" t="s">
        <v>826</v>
      </c>
      <c r="F3540" s="48">
        <v>0</v>
      </c>
      <c r="G3540" s="48">
        <v>0</v>
      </c>
      <c r="H3540" s="48">
        <v>0</v>
      </c>
      <c r="I3540" s="48">
        <v>0</v>
      </c>
      <c r="J3540" s="48">
        <v>0</v>
      </c>
      <c r="K3540" s="48">
        <v>0</v>
      </c>
      <c r="L3540" s="48">
        <v>0</v>
      </c>
      <c r="M3540" s="48">
        <v>0</v>
      </c>
      <c r="N3540" s="48">
        <v>0</v>
      </c>
      <c r="O3540" s="48">
        <v>0</v>
      </c>
      <c r="P3540" s="48">
        <v>0</v>
      </c>
      <c r="Q3540" s="48">
        <v>0</v>
      </c>
      <c r="R3540" s="48">
        <v>0</v>
      </c>
      <c r="S3540" s="48">
        <v>0</v>
      </c>
      <c r="T3540" s="48">
        <v>0</v>
      </c>
      <c r="U3540" s="48">
        <v>0</v>
      </c>
      <c r="V3540" s="48">
        <v>0</v>
      </c>
      <c r="W3540" s="48">
        <v>0</v>
      </c>
    </row>
    <row r="3541" spans="4:23" ht="15" customHeight="1" outlineLevel="2" x14ac:dyDescent="0.2">
      <c r="D3541" s="41" t="s">
        <v>827</v>
      </c>
      <c r="E3541" s="17" t="s">
        <v>828</v>
      </c>
      <c r="F3541" s="48">
        <v>0</v>
      </c>
      <c r="G3541" s="48">
        <v>0</v>
      </c>
      <c r="H3541" s="48">
        <v>0</v>
      </c>
      <c r="I3541" s="48">
        <v>0</v>
      </c>
      <c r="J3541" s="48">
        <v>0</v>
      </c>
      <c r="K3541" s="48">
        <v>0</v>
      </c>
      <c r="L3541" s="48">
        <v>0</v>
      </c>
      <c r="M3541" s="48">
        <v>0</v>
      </c>
      <c r="N3541" s="48">
        <v>0</v>
      </c>
      <c r="O3541" s="48">
        <v>0</v>
      </c>
      <c r="P3541" s="48">
        <v>0</v>
      </c>
      <c r="Q3541" s="48">
        <v>0</v>
      </c>
      <c r="R3541" s="48">
        <v>0</v>
      </c>
      <c r="S3541" s="48">
        <v>0</v>
      </c>
      <c r="T3541" s="48">
        <v>0</v>
      </c>
      <c r="U3541" s="48">
        <v>0</v>
      </c>
      <c r="V3541" s="48">
        <v>0</v>
      </c>
      <c r="W3541" s="48">
        <v>0</v>
      </c>
    </row>
    <row r="3542" spans="4:23" ht="15" customHeight="1" outlineLevel="2" x14ac:dyDescent="0.2">
      <c r="D3542" s="41" t="s">
        <v>829</v>
      </c>
      <c r="E3542" s="17" t="s">
        <v>830</v>
      </c>
      <c r="F3542" s="48">
        <v>0</v>
      </c>
      <c r="G3542" s="48">
        <v>0</v>
      </c>
      <c r="H3542" s="48">
        <v>0</v>
      </c>
      <c r="I3542" s="48">
        <v>0</v>
      </c>
      <c r="J3542" s="48">
        <v>0</v>
      </c>
      <c r="K3542" s="48">
        <v>0</v>
      </c>
      <c r="L3542" s="48">
        <v>0</v>
      </c>
      <c r="M3542" s="48">
        <v>0</v>
      </c>
      <c r="N3542" s="48">
        <v>0</v>
      </c>
      <c r="O3542" s="48">
        <v>0</v>
      </c>
      <c r="P3542" s="48">
        <v>0</v>
      </c>
      <c r="Q3542" s="48">
        <v>0</v>
      </c>
      <c r="R3542" s="48">
        <v>0</v>
      </c>
      <c r="S3542" s="48">
        <v>0</v>
      </c>
      <c r="T3542" s="48">
        <v>0</v>
      </c>
      <c r="U3542" s="48">
        <v>0</v>
      </c>
      <c r="V3542" s="48">
        <v>0</v>
      </c>
      <c r="W3542" s="48">
        <v>0</v>
      </c>
    </row>
    <row r="3543" spans="4:23" ht="15" customHeight="1" outlineLevel="2" x14ac:dyDescent="0.2">
      <c r="D3543" s="41" t="s">
        <v>831</v>
      </c>
      <c r="E3543" s="17" t="s">
        <v>832</v>
      </c>
      <c r="F3543" s="48">
        <v>0</v>
      </c>
      <c r="G3543" s="48">
        <v>0</v>
      </c>
      <c r="H3543" s="48">
        <v>0</v>
      </c>
      <c r="I3543" s="48">
        <v>0</v>
      </c>
      <c r="J3543" s="48">
        <v>0</v>
      </c>
      <c r="K3543" s="48">
        <v>0</v>
      </c>
      <c r="L3543" s="48">
        <v>0</v>
      </c>
      <c r="M3543" s="48">
        <v>0</v>
      </c>
      <c r="N3543" s="48">
        <v>0</v>
      </c>
      <c r="O3543" s="48">
        <v>0</v>
      </c>
      <c r="P3543" s="48">
        <v>0</v>
      </c>
      <c r="Q3543" s="48">
        <v>0</v>
      </c>
      <c r="R3543" s="48">
        <v>0</v>
      </c>
      <c r="S3543" s="48">
        <v>0</v>
      </c>
      <c r="T3543" s="48">
        <v>0</v>
      </c>
      <c r="U3543" s="48">
        <v>0</v>
      </c>
      <c r="V3543" s="48">
        <v>0</v>
      </c>
      <c r="W3543" s="48">
        <v>0</v>
      </c>
    </row>
    <row r="3544" spans="4:23" ht="15" customHeight="1" outlineLevel="2" x14ac:dyDescent="0.2">
      <c r="D3544" s="41" t="s">
        <v>833</v>
      </c>
      <c r="E3544" s="17" t="s">
        <v>834</v>
      </c>
      <c r="F3544" s="48">
        <v>0</v>
      </c>
      <c r="G3544" s="48">
        <v>0</v>
      </c>
      <c r="H3544" s="48">
        <v>0</v>
      </c>
      <c r="I3544" s="48">
        <v>0</v>
      </c>
      <c r="J3544" s="48">
        <v>0</v>
      </c>
      <c r="K3544" s="48">
        <v>0</v>
      </c>
      <c r="L3544" s="48">
        <v>0</v>
      </c>
      <c r="M3544" s="48">
        <v>0</v>
      </c>
      <c r="N3544" s="48">
        <v>0</v>
      </c>
      <c r="O3544" s="48">
        <v>0</v>
      </c>
      <c r="P3544" s="48">
        <v>0</v>
      </c>
      <c r="Q3544" s="48">
        <v>0</v>
      </c>
      <c r="R3544" s="48">
        <v>0</v>
      </c>
      <c r="S3544" s="48">
        <v>0</v>
      </c>
      <c r="T3544" s="48">
        <v>0</v>
      </c>
      <c r="U3544" s="48">
        <v>0</v>
      </c>
      <c r="V3544" s="48">
        <v>0</v>
      </c>
      <c r="W3544" s="48">
        <v>0</v>
      </c>
    </row>
    <row r="3545" spans="4:23" ht="15" customHeight="1" outlineLevel="2" x14ac:dyDescent="0.2">
      <c r="D3545" s="41" t="s">
        <v>835</v>
      </c>
      <c r="E3545" s="17" t="s">
        <v>836</v>
      </c>
      <c r="F3545" s="48">
        <v>0</v>
      </c>
      <c r="G3545" s="48">
        <v>0</v>
      </c>
      <c r="H3545" s="48">
        <v>0</v>
      </c>
      <c r="I3545" s="48">
        <v>0</v>
      </c>
      <c r="J3545" s="48">
        <v>0</v>
      </c>
      <c r="K3545" s="48">
        <v>0</v>
      </c>
      <c r="L3545" s="48">
        <v>0</v>
      </c>
      <c r="M3545" s="48">
        <v>0</v>
      </c>
      <c r="N3545" s="48">
        <v>0</v>
      </c>
      <c r="O3545" s="48">
        <v>0</v>
      </c>
      <c r="P3545" s="48">
        <v>0</v>
      </c>
      <c r="Q3545" s="48">
        <v>0</v>
      </c>
      <c r="R3545" s="48">
        <v>0</v>
      </c>
      <c r="S3545" s="48">
        <v>0</v>
      </c>
      <c r="T3545" s="48">
        <v>0</v>
      </c>
      <c r="U3545" s="48">
        <v>0</v>
      </c>
      <c r="V3545" s="48">
        <v>0</v>
      </c>
      <c r="W3545" s="48">
        <v>0</v>
      </c>
    </row>
    <row r="3546" spans="4:23" ht="15" customHeight="1" outlineLevel="2" x14ac:dyDescent="0.2">
      <c r="D3546" s="41" t="s">
        <v>837</v>
      </c>
      <c r="E3546" s="17" t="s">
        <v>838</v>
      </c>
      <c r="F3546" s="48">
        <v>1</v>
      </c>
      <c r="G3546" s="48">
        <v>0</v>
      </c>
      <c r="H3546" s="48">
        <v>1</v>
      </c>
      <c r="I3546" s="48">
        <v>1</v>
      </c>
      <c r="J3546" s="48">
        <v>0</v>
      </c>
      <c r="K3546" s="48">
        <v>1</v>
      </c>
      <c r="L3546" s="48">
        <v>1</v>
      </c>
      <c r="M3546" s="48">
        <v>0</v>
      </c>
      <c r="N3546" s="48">
        <v>1</v>
      </c>
      <c r="O3546" s="48">
        <v>1</v>
      </c>
      <c r="P3546" s="48">
        <v>0</v>
      </c>
      <c r="Q3546" s="48">
        <v>1</v>
      </c>
      <c r="R3546" s="48">
        <v>1</v>
      </c>
      <c r="S3546" s="48">
        <v>0</v>
      </c>
      <c r="T3546" s="48">
        <v>1</v>
      </c>
      <c r="U3546" s="48">
        <v>1</v>
      </c>
      <c r="V3546" s="48">
        <v>0</v>
      </c>
      <c r="W3546" s="48">
        <v>1</v>
      </c>
    </row>
    <row r="3547" spans="4:23" ht="15" customHeight="1" outlineLevel="2" x14ac:dyDescent="0.2">
      <c r="D3547" s="41" t="s">
        <v>839</v>
      </c>
      <c r="E3547" s="17" t="s">
        <v>840</v>
      </c>
      <c r="F3547" s="48">
        <v>0</v>
      </c>
      <c r="G3547" s="48">
        <v>0</v>
      </c>
      <c r="H3547" s="48">
        <v>0</v>
      </c>
      <c r="I3547" s="48">
        <v>0</v>
      </c>
      <c r="J3547" s="48">
        <v>0</v>
      </c>
      <c r="K3547" s="48">
        <v>0</v>
      </c>
      <c r="L3547" s="48">
        <v>0</v>
      </c>
      <c r="M3547" s="48">
        <v>0</v>
      </c>
      <c r="N3547" s="48">
        <v>0</v>
      </c>
      <c r="O3547" s="48">
        <v>0</v>
      </c>
      <c r="P3547" s="48">
        <v>0</v>
      </c>
      <c r="Q3547" s="48">
        <v>0</v>
      </c>
      <c r="R3547" s="48">
        <v>0</v>
      </c>
      <c r="S3547" s="48">
        <v>0</v>
      </c>
      <c r="T3547" s="48">
        <v>0</v>
      </c>
      <c r="U3547" s="48">
        <v>0</v>
      </c>
      <c r="V3547" s="48">
        <v>0</v>
      </c>
      <c r="W3547" s="48">
        <v>0</v>
      </c>
    </row>
    <row r="3548" spans="4:23" ht="15" customHeight="1" outlineLevel="2" x14ac:dyDescent="0.2">
      <c r="D3548" s="41" t="s">
        <v>841</v>
      </c>
      <c r="E3548" s="17" t="s">
        <v>842</v>
      </c>
      <c r="F3548" s="48">
        <v>1</v>
      </c>
      <c r="G3548" s="48">
        <v>0</v>
      </c>
      <c r="H3548" s="48">
        <v>1</v>
      </c>
      <c r="I3548" s="48">
        <v>1</v>
      </c>
      <c r="J3548" s="48">
        <v>0</v>
      </c>
      <c r="K3548" s="48">
        <v>1</v>
      </c>
      <c r="L3548" s="48">
        <v>1</v>
      </c>
      <c r="M3548" s="48">
        <v>0</v>
      </c>
      <c r="N3548" s="48">
        <v>1</v>
      </c>
      <c r="O3548" s="48">
        <v>1</v>
      </c>
      <c r="P3548" s="48">
        <v>0</v>
      </c>
      <c r="Q3548" s="48">
        <v>1</v>
      </c>
      <c r="R3548" s="48">
        <v>1</v>
      </c>
      <c r="S3548" s="48">
        <v>0</v>
      </c>
      <c r="T3548" s="48">
        <v>1</v>
      </c>
      <c r="U3548" s="48">
        <v>1</v>
      </c>
      <c r="V3548" s="48">
        <v>0</v>
      </c>
      <c r="W3548" s="48">
        <v>1</v>
      </c>
    </row>
    <row r="3549" spans="4:23" ht="15" customHeight="1" outlineLevel="2" x14ac:dyDescent="0.2">
      <c r="D3549" s="41" t="s">
        <v>843</v>
      </c>
      <c r="E3549" s="17" t="s">
        <v>844</v>
      </c>
      <c r="F3549" s="48">
        <v>0</v>
      </c>
      <c r="G3549" s="48">
        <v>0</v>
      </c>
      <c r="H3549" s="48">
        <v>0</v>
      </c>
      <c r="I3549" s="48">
        <v>0</v>
      </c>
      <c r="J3549" s="48">
        <v>0</v>
      </c>
      <c r="K3549" s="48">
        <v>0</v>
      </c>
      <c r="L3549" s="48">
        <v>0</v>
      </c>
      <c r="M3549" s="48">
        <v>0</v>
      </c>
      <c r="N3549" s="48">
        <v>0</v>
      </c>
      <c r="O3549" s="48">
        <v>0</v>
      </c>
      <c r="P3549" s="48">
        <v>0</v>
      </c>
      <c r="Q3549" s="48">
        <v>0</v>
      </c>
      <c r="R3549" s="48">
        <v>0</v>
      </c>
      <c r="S3549" s="48">
        <v>0</v>
      </c>
      <c r="T3549" s="48">
        <v>0</v>
      </c>
      <c r="U3549" s="48">
        <v>0</v>
      </c>
      <c r="V3549" s="48">
        <v>0</v>
      </c>
      <c r="W3549" s="48">
        <v>0</v>
      </c>
    </row>
    <row r="3550" spans="4:23" ht="15" customHeight="1" outlineLevel="2" x14ac:dyDescent="0.2">
      <c r="D3550" s="41" t="s">
        <v>845</v>
      </c>
      <c r="E3550" s="17" t="s">
        <v>846</v>
      </c>
      <c r="F3550" s="48">
        <v>0</v>
      </c>
      <c r="G3550" s="48">
        <v>0</v>
      </c>
      <c r="H3550" s="48">
        <v>0</v>
      </c>
      <c r="I3550" s="48">
        <v>0</v>
      </c>
      <c r="J3550" s="48">
        <v>0</v>
      </c>
      <c r="K3550" s="48">
        <v>0</v>
      </c>
      <c r="L3550" s="48">
        <v>0</v>
      </c>
      <c r="M3550" s="48">
        <v>0</v>
      </c>
      <c r="N3550" s="48">
        <v>0</v>
      </c>
      <c r="O3550" s="48">
        <v>0</v>
      </c>
      <c r="P3550" s="48">
        <v>0</v>
      </c>
      <c r="Q3550" s="48">
        <v>0</v>
      </c>
      <c r="R3550" s="48">
        <v>0</v>
      </c>
      <c r="S3550" s="48">
        <v>0</v>
      </c>
      <c r="T3550" s="48">
        <v>0</v>
      </c>
      <c r="U3550" s="48">
        <v>0</v>
      </c>
      <c r="V3550" s="48">
        <v>0</v>
      </c>
      <c r="W3550" s="48">
        <v>0</v>
      </c>
    </row>
    <row r="3551" spans="4:23" ht="15" customHeight="1" outlineLevel="2" x14ac:dyDescent="0.2">
      <c r="D3551" s="41" t="s">
        <v>847</v>
      </c>
      <c r="E3551" s="17" t="s">
        <v>848</v>
      </c>
      <c r="F3551" s="48">
        <v>0</v>
      </c>
      <c r="G3551" s="48">
        <v>0</v>
      </c>
      <c r="H3551" s="48">
        <v>0</v>
      </c>
      <c r="I3551" s="48">
        <v>0</v>
      </c>
      <c r="J3551" s="48">
        <v>0</v>
      </c>
      <c r="K3551" s="48">
        <v>0</v>
      </c>
      <c r="L3551" s="48">
        <v>0</v>
      </c>
      <c r="M3551" s="48">
        <v>0</v>
      </c>
      <c r="N3551" s="48">
        <v>0</v>
      </c>
      <c r="O3551" s="48">
        <v>0</v>
      </c>
      <c r="P3551" s="48">
        <v>0</v>
      </c>
      <c r="Q3551" s="48">
        <v>0</v>
      </c>
      <c r="R3551" s="48">
        <v>0</v>
      </c>
      <c r="S3551" s="48">
        <v>0</v>
      </c>
      <c r="T3551" s="48">
        <v>0</v>
      </c>
      <c r="U3551" s="48">
        <v>0</v>
      </c>
      <c r="V3551" s="48">
        <v>0</v>
      </c>
      <c r="W3551" s="48">
        <v>0</v>
      </c>
    </row>
    <row r="3552" spans="4:23" ht="15" customHeight="1" outlineLevel="2" x14ac:dyDescent="0.2">
      <c r="D3552" s="41" t="s">
        <v>849</v>
      </c>
      <c r="E3552" s="17" t="s">
        <v>850</v>
      </c>
      <c r="F3552" s="48">
        <v>0</v>
      </c>
      <c r="G3552" s="48">
        <v>0</v>
      </c>
      <c r="H3552" s="48">
        <v>0</v>
      </c>
      <c r="I3552" s="48">
        <v>0</v>
      </c>
      <c r="J3552" s="48">
        <v>0</v>
      </c>
      <c r="K3552" s="48">
        <v>0</v>
      </c>
      <c r="L3552" s="48">
        <v>0</v>
      </c>
      <c r="M3552" s="48">
        <v>0</v>
      </c>
      <c r="N3552" s="48">
        <v>0</v>
      </c>
      <c r="O3552" s="48">
        <v>0</v>
      </c>
      <c r="P3552" s="48">
        <v>0</v>
      </c>
      <c r="Q3552" s="48">
        <v>0</v>
      </c>
      <c r="R3552" s="48">
        <v>0</v>
      </c>
      <c r="S3552" s="48">
        <v>0</v>
      </c>
      <c r="T3552" s="48">
        <v>0</v>
      </c>
      <c r="U3552" s="48">
        <v>0</v>
      </c>
      <c r="V3552" s="48">
        <v>0</v>
      </c>
      <c r="W3552" s="48">
        <v>0</v>
      </c>
    </row>
    <row r="3553" spans="4:23" ht="15" customHeight="1" outlineLevel="2" x14ac:dyDescent="0.2">
      <c r="D3553" s="41" t="s">
        <v>851</v>
      </c>
      <c r="E3553" s="17" t="s">
        <v>852</v>
      </c>
      <c r="F3553" s="48">
        <v>0</v>
      </c>
      <c r="G3553" s="48">
        <v>0</v>
      </c>
      <c r="H3553" s="48">
        <v>0</v>
      </c>
      <c r="I3553" s="48">
        <v>0</v>
      </c>
      <c r="J3553" s="48">
        <v>0</v>
      </c>
      <c r="K3553" s="48">
        <v>0</v>
      </c>
      <c r="L3553" s="48">
        <v>0</v>
      </c>
      <c r="M3553" s="48">
        <v>0</v>
      </c>
      <c r="N3553" s="48">
        <v>0</v>
      </c>
      <c r="O3553" s="48">
        <v>0</v>
      </c>
      <c r="P3553" s="48">
        <v>0</v>
      </c>
      <c r="Q3553" s="48">
        <v>0</v>
      </c>
      <c r="R3553" s="48">
        <v>0</v>
      </c>
      <c r="S3553" s="48">
        <v>0</v>
      </c>
      <c r="T3553" s="48">
        <v>0</v>
      </c>
      <c r="U3553" s="48">
        <v>0</v>
      </c>
      <c r="V3553" s="48">
        <v>0</v>
      </c>
      <c r="W3553" s="48">
        <v>0</v>
      </c>
    </row>
    <row r="3554" spans="4:23" ht="15" customHeight="1" outlineLevel="2" x14ac:dyDescent="0.2">
      <c r="D3554" s="41" t="s">
        <v>853</v>
      </c>
      <c r="E3554" s="17" t="s">
        <v>854</v>
      </c>
      <c r="F3554" s="48">
        <v>0</v>
      </c>
      <c r="G3554" s="48">
        <v>0</v>
      </c>
      <c r="H3554" s="48">
        <v>0</v>
      </c>
      <c r="I3554" s="48">
        <v>0</v>
      </c>
      <c r="J3554" s="48">
        <v>0</v>
      </c>
      <c r="K3554" s="48">
        <v>0</v>
      </c>
      <c r="L3554" s="48">
        <v>0</v>
      </c>
      <c r="M3554" s="48">
        <v>0</v>
      </c>
      <c r="N3554" s="48">
        <v>0</v>
      </c>
      <c r="O3554" s="48">
        <v>0</v>
      </c>
      <c r="P3554" s="48">
        <v>0</v>
      </c>
      <c r="Q3554" s="48">
        <v>0</v>
      </c>
      <c r="R3554" s="48">
        <v>0</v>
      </c>
      <c r="S3554" s="48">
        <v>0</v>
      </c>
      <c r="T3554" s="48">
        <v>0</v>
      </c>
      <c r="U3554" s="48">
        <v>0</v>
      </c>
      <c r="V3554" s="48">
        <v>0</v>
      </c>
      <c r="W3554" s="48">
        <v>0</v>
      </c>
    </row>
    <row r="3555" spans="4:23" ht="15" customHeight="1" outlineLevel="2" x14ac:dyDescent="0.2">
      <c r="D3555" s="41" t="s">
        <v>855</v>
      </c>
      <c r="E3555" s="17" t="s">
        <v>856</v>
      </c>
      <c r="F3555" s="48">
        <v>0</v>
      </c>
      <c r="G3555" s="48">
        <v>0</v>
      </c>
      <c r="H3555" s="48">
        <v>0</v>
      </c>
      <c r="I3555" s="48">
        <v>0</v>
      </c>
      <c r="J3555" s="48">
        <v>0</v>
      </c>
      <c r="K3555" s="48">
        <v>0</v>
      </c>
      <c r="L3555" s="48">
        <v>0</v>
      </c>
      <c r="M3555" s="48">
        <v>0</v>
      </c>
      <c r="N3555" s="48">
        <v>0</v>
      </c>
      <c r="O3555" s="48">
        <v>0</v>
      </c>
      <c r="P3555" s="48">
        <v>0</v>
      </c>
      <c r="Q3555" s="48">
        <v>0</v>
      </c>
      <c r="R3555" s="48">
        <v>0</v>
      </c>
      <c r="S3555" s="48">
        <v>0</v>
      </c>
      <c r="T3555" s="48">
        <v>0</v>
      </c>
      <c r="U3555" s="48">
        <v>0</v>
      </c>
      <c r="V3555" s="48">
        <v>0</v>
      </c>
      <c r="W3555" s="48">
        <v>0</v>
      </c>
    </row>
    <row r="3556" spans="4:23" ht="15" customHeight="1" outlineLevel="2" x14ac:dyDescent="0.2">
      <c r="D3556" s="41" t="s">
        <v>857</v>
      </c>
      <c r="E3556" s="17" t="s">
        <v>858</v>
      </c>
      <c r="F3556" s="48">
        <v>0</v>
      </c>
      <c r="G3556" s="48">
        <v>0</v>
      </c>
      <c r="H3556" s="48">
        <v>0</v>
      </c>
      <c r="I3556" s="48">
        <v>0</v>
      </c>
      <c r="J3556" s="48">
        <v>0</v>
      </c>
      <c r="K3556" s="48">
        <v>0</v>
      </c>
      <c r="L3556" s="48">
        <v>0</v>
      </c>
      <c r="M3556" s="48">
        <v>0</v>
      </c>
      <c r="N3556" s="48">
        <v>0</v>
      </c>
      <c r="O3556" s="48">
        <v>0</v>
      </c>
      <c r="P3556" s="48">
        <v>0</v>
      </c>
      <c r="Q3556" s="48">
        <v>0</v>
      </c>
      <c r="R3556" s="48">
        <v>0</v>
      </c>
      <c r="S3556" s="48">
        <v>0</v>
      </c>
      <c r="T3556" s="48">
        <v>0</v>
      </c>
      <c r="U3556" s="48">
        <v>0</v>
      </c>
      <c r="V3556" s="48">
        <v>0</v>
      </c>
      <c r="W3556" s="48">
        <v>0</v>
      </c>
    </row>
    <row r="3557" spans="4:23" ht="15" customHeight="1" outlineLevel="2" x14ac:dyDescent="0.2">
      <c r="D3557" s="41" t="s">
        <v>859</v>
      </c>
      <c r="E3557" s="17" t="s">
        <v>860</v>
      </c>
      <c r="F3557" s="48">
        <v>0</v>
      </c>
      <c r="G3557" s="48">
        <v>0</v>
      </c>
      <c r="H3557" s="48">
        <v>0</v>
      </c>
      <c r="I3557" s="48">
        <v>0</v>
      </c>
      <c r="J3557" s="48">
        <v>0</v>
      </c>
      <c r="K3557" s="48">
        <v>0</v>
      </c>
      <c r="L3557" s="48">
        <v>0</v>
      </c>
      <c r="M3557" s="48">
        <v>0</v>
      </c>
      <c r="N3557" s="48">
        <v>0</v>
      </c>
      <c r="O3557" s="48">
        <v>0</v>
      </c>
      <c r="P3557" s="48">
        <v>0</v>
      </c>
      <c r="Q3557" s="48">
        <v>0</v>
      </c>
      <c r="R3557" s="48">
        <v>0</v>
      </c>
      <c r="S3557" s="48">
        <v>0</v>
      </c>
      <c r="T3557" s="48">
        <v>0</v>
      </c>
      <c r="U3557" s="48">
        <v>0</v>
      </c>
      <c r="V3557" s="48">
        <v>0</v>
      </c>
      <c r="W3557" s="48">
        <v>0</v>
      </c>
    </row>
    <row r="3558" spans="4:23" ht="15" customHeight="1" outlineLevel="2" x14ac:dyDescent="0.2">
      <c r="D3558" s="41" t="s">
        <v>861</v>
      </c>
      <c r="E3558" s="17" t="s">
        <v>862</v>
      </c>
      <c r="F3558" s="48">
        <v>0</v>
      </c>
      <c r="G3558" s="48">
        <v>0</v>
      </c>
      <c r="H3558" s="48">
        <v>0</v>
      </c>
      <c r="I3558" s="48">
        <v>0</v>
      </c>
      <c r="J3558" s="48">
        <v>0</v>
      </c>
      <c r="K3558" s="48">
        <v>0</v>
      </c>
      <c r="L3558" s="48">
        <v>0</v>
      </c>
      <c r="M3558" s="48">
        <v>0</v>
      </c>
      <c r="N3558" s="48">
        <v>0</v>
      </c>
      <c r="O3558" s="48">
        <v>0</v>
      </c>
      <c r="P3558" s="48">
        <v>0</v>
      </c>
      <c r="Q3558" s="48">
        <v>0</v>
      </c>
      <c r="R3558" s="48">
        <v>0</v>
      </c>
      <c r="S3558" s="48">
        <v>0</v>
      </c>
      <c r="T3558" s="48">
        <v>0</v>
      </c>
      <c r="U3558" s="48">
        <v>0</v>
      </c>
      <c r="V3558" s="48">
        <v>0</v>
      </c>
      <c r="W3558" s="48">
        <v>0</v>
      </c>
    </row>
    <row r="3559" spans="4:23" ht="15" customHeight="1" outlineLevel="2" x14ac:dyDescent="0.2">
      <c r="D3559" s="41" t="s">
        <v>863</v>
      </c>
      <c r="E3559" s="17" t="s">
        <v>864</v>
      </c>
      <c r="F3559" s="48">
        <v>0</v>
      </c>
      <c r="G3559" s="48">
        <v>0</v>
      </c>
      <c r="H3559" s="48">
        <v>0</v>
      </c>
      <c r="I3559" s="48">
        <v>0</v>
      </c>
      <c r="J3559" s="48">
        <v>0</v>
      </c>
      <c r="K3559" s="48">
        <v>0</v>
      </c>
      <c r="L3559" s="48">
        <v>0</v>
      </c>
      <c r="M3559" s="48">
        <v>0</v>
      </c>
      <c r="N3559" s="48">
        <v>0</v>
      </c>
      <c r="O3559" s="48">
        <v>0</v>
      </c>
      <c r="P3559" s="48">
        <v>0</v>
      </c>
      <c r="Q3559" s="48">
        <v>0</v>
      </c>
      <c r="R3559" s="48">
        <v>0</v>
      </c>
      <c r="S3559" s="48">
        <v>0</v>
      </c>
      <c r="T3559" s="48">
        <v>0</v>
      </c>
      <c r="U3559" s="48">
        <v>0</v>
      </c>
      <c r="V3559" s="48">
        <v>0</v>
      </c>
      <c r="W3559" s="48">
        <v>0</v>
      </c>
    </row>
    <row r="3560" spans="4:23" ht="15" customHeight="1" outlineLevel="2" x14ac:dyDescent="0.2">
      <c r="D3560" s="41" t="s">
        <v>865</v>
      </c>
      <c r="E3560" s="17" t="s">
        <v>866</v>
      </c>
      <c r="F3560" s="48">
        <v>0</v>
      </c>
      <c r="G3560" s="48">
        <v>0</v>
      </c>
      <c r="H3560" s="48">
        <v>0</v>
      </c>
      <c r="I3560" s="48">
        <v>0</v>
      </c>
      <c r="J3560" s="48">
        <v>0</v>
      </c>
      <c r="K3560" s="48">
        <v>0</v>
      </c>
      <c r="L3560" s="48">
        <v>0</v>
      </c>
      <c r="M3560" s="48">
        <v>0</v>
      </c>
      <c r="N3560" s="48">
        <v>0</v>
      </c>
      <c r="O3560" s="48">
        <v>0</v>
      </c>
      <c r="P3560" s="48">
        <v>0</v>
      </c>
      <c r="Q3560" s="48">
        <v>0</v>
      </c>
      <c r="R3560" s="48">
        <v>0</v>
      </c>
      <c r="S3560" s="48">
        <v>0</v>
      </c>
      <c r="T3560" s="48">
        <v>0</v>
      </c>
      <c r="U3560" s="48">
        <v>0</v>
      </c>
      <c r="V3560" s="48">
        <v>0</v>
      </c>
      <c r="W3560" s="48">
        <v>0</v>
      </c>
    </row>
    <row r="3561" spans="4:23" ht="15" customHeight="1" outlineLevel="2" x14ac:dyDescent="0.2">
      <c r="D3561" s="41" t="s">
        <v>867</v>
      </c>
      <c r="E3561" s="17" t="s">
        <v>868</v>
      </c>
      <c r="F3561" s="48">
        <v>0</v>
      </c>
      <c r="G3561" s="48">
        <v>0</v>
      </c>
      <c r="H3561" s="48">
        <v>0</v>
      </c>
      <c r="I3561" s="48">
        <v>0</v>
      </c>
      <c r="J3561" s="48">
        <v>0</v>
      </c>
      <c r="K3561" s="48">
        <v>0</v>
      </c>
      <c r="L3561" s="48">
        <v>0</v>
      </c>
      <c r="M3561" s="48">
        <v>0</v>
      </c>
      <c r="N3561" s="48">
        <v>0</v>
      </c>
      <c r="O3561" s="48">
        <v>0</v>
      </c>
      <c r="P3561" s="48">
        <v>0</v>
      </c>
      <c r="Q3561" s="48">
        <v>0</v>
      </c>
      <c r="R3561" s="48">
        <v>0</v>
      </c>
      <c r="S3561" s="48">
        <v>0</v>
      </c>
      <c r="T3561" s="48">
        <v>0</v>
      </c>
      <c r="U3561" s="48">
        <v>0</v>
      </c>
      <c r="V3561" s="48">
        <v>0</v>
      </c>
      <c r="W3561" s="48">
        <v>0</v>
      </c>
    </row>
    <row r="3562" spans="4:23" ht="15" customHeight="1" outlineLevel="2" x14ac:dyDescent="0.2">
      <c r="D3562" s="41" t="s">
        <v>869</v>
      </c>
      <c r="E3562" s="17" t="s">
        <v>870</v>
      </c>
      <c r="F3562" s="48">
        <v>0</v>
      </c>
      <c r="G3562" s="48">
        <v>0</v>
      </c>
      <c r="H3562" s="48">
        <v>0</v>
      </c>
      <c r="I3562" s="48">
        <v>0</v>
      </c>
      <c r="J3562" s="48">
        <v>0</v>
      </c>
      <c r="K3562" s="48">
        <v>0</v>
      </c>
      <c r="L3562" s="48">
        <v>0</v>
      </c>
      <c r="M3562" s="48">
        <v>0</v>
      </c>
      <c r="N3562" s="48">
        <v>0</v>
      </c>
      <c r="O3562" s="48">
        <v>0</v>
      </c>
      <c r="P3562" s="48">
        <v>0</v>
      </c>
      <c r="Q3562" s="48">
        <v>0</v>
      </c>
      <c r="R3562" s="48">
        <v>0</v>
      </c>
      <c r="S3562" s="48">
        <v>0</v>
      </c>
      <c r="T3562" s="48">
        <v>0</v>
      </c>
      <c r="U3562" s="48">
        <v>0</v>
      </c>
      <c r="V3562" s="48">
        <v>0</v>
      </c>
      <c r="W3562" s="48">
        <v>0</v>
      </c>
    </row>
    <row r="3563" spans="4:23" ht="15" customHeight="1" outlineLevel="2" x14ac:dyDescent="0.2">
      <c r="D3563" s="41" t="s">
        <v>871</v>
      </c>
      <c r="E3563" s="17" t="s">
        <v>872</v>
      </c>
      <c r="F3563" s="48">
        <v>0</v>
      </c>
      <c r="G3563" s="48">
        <v>0</v>
      </c>
      <c r="H3563" s="48">
        <v>0</v>
      </c>
      <c r="I3563" s="48">
        <v>0</v>
      </c>
      <c r="J3563" s="48">
        <v>0</v>
      </c>
      <c r="K3563" s="48">
        <v>0</v>
      </c>
      <c r="L3563" s="48">
        <v>0</v>
      </c>
      <c r="M3563" s="48">
        <v>0</v>
      </c>
      <c r="N3563" s="48">
        <v>0</v>
      </c>
      <c r="O3563" s="48">
        <v>0</v>
      </c>
      <c r="P3563" s="48">
        <v>0</v>
      </c>
      <c r="Q3563" s="48">
        <v>0</v>
      </c>
      <c r="R3563" s="48">
        <v>0</v>
      </c>
      <c r="S3563" s="48">
        <v>0</v>
      </c>
      <c r="T3563" s="48">
        <v>0</v>
      </c>
      <c r="U3563" s="48">
        <v>0</v>
      </c>
      <c r="V3563" s="48">
        <v>0</v>
      </c>
      <c r="W3563" s="48">
        <v>0</v>
      </c>
    </row>
    <row r="3564" spans="4:23" ht="15" customHeight="1" outlineLevel="2" x14ac:dyDescent="0.2">
      <c r="D3564" s="41" t="s">
        <v>873</v>
      </c>
      <c r="E3564" s="17" t="s">
        <v>874</v>
      </c>
      <c r="F3564" s="48">
        <v>0</v>
      </c>
      <c r="G3564" s="48">
        <v>0</v>
      </c>
      <c r="H3564" s="48">
        <v>0</v>
      </c>
      <c r="I3564" s="48">
        <v>0</v>
      </c>
      <c r="J3564" s="48">
        <v>0</v>
      </c>
      <c r="K3564" s="48">
        <v>0</v>
      </c>
      <c r="L3564" s="48">
        <v>0</v>
      </c>
      <c r="M3564" s="48">
        <v>0</v>
      </c>
      <c r="N3564" s="48">
        <v>0</v>
      </c>
      <c r="O3564" s="48">
        <v>0</v>
      </c>
      <c r="P3564" s="48">
        <v>0</v>
      </c>
      <c r="Q3564" s="48">
        <v>0</v>
      </c>
      <c r="R3564" s="48">
        <v>0</v>
      </c>
      <c r="S3564" s="48">
        <v>0</v>
      </c>
      <c r="T3564" s="48">
        <v>0</v>
      </c>
      <c r="U3564" s="48">
        <v>0</v>
      </c>
      <c r="V3564" s="48">
        <v>0</v>
      </c>
      <c r="W3564" s="48">
        <v>0</v>
      </c>
    </row>
    <row r="3565" spans="4:23" ht="15" customHeight="1" outlineLevel="2" x14ac:dyDescent="0.2">
      <c r="D3565" s="41" t="s">
        <v>875</v>
      </c>
      <c r="E3565" s="17" t="s">
        <v>876</v>
      </c>
      <c r="F3565" s="48">
        <v>1</v>
      </c>
      <c r="G3565" s="48">
        <v>0</v>
      </c>
      <c r="H3565" s="48">
        <v>1</v>
      </c>
      <c r="I3565" s="48">
        <v>1</v>
      </c>
      <c r="J3565" s="48">
        <v>0</v>
      </c>
      <c r="K3565" s="48">
        <v>1</v>
      </c>
      <c r="L3565" s="48">
        <v>1</v>
      </c>
      <c r="M3565" s="48">
        <v>0</v>
      </c>
      <c r="N3565" s="48">
        <v>1</v>
      </c>
      <c r="O3565" s="48">
        <v>1</v>
      </c>
      <c r="P3565" s="48">
        <v>0</v>
      </c>
      <c r="Q3565" s="48">
        <v>1</v>
      </c>
      <c r="R3565" s="48">
        <v>1</v>
      </c>
      <c r="S3565" s="48">
        <v>0</v>
      </c>
      <c r="T3565" s="48">
        <v>1</v>
      </c>
      <c r="U3565" s="48">
        <v>1</v>
      </c>
      <c r="V3565" s="48">
        <v>0</v>
      </c>
      <c r="W3565" s="48">
        <v>1</v>
      </c>
    </row>
    <row r="3566" spans="4:23" ht="15" customHeight="1" outlineLevel="2" x14ac:dyDescent="0.2">
      <c r="D3566" s="41" t="s">
        <v>877</v>
      </c>
      <c r="E3566" s="17" t="s">
        <v>878</v>
      </c>
      <c r="F3566" s="48">
        <v>0</v>
      </c>
      <c r="G3566" s="48">
        <v>0</v>
      </c>
      <c r="H3566" s="48">
        <v>0</v>
      </c>
      <c r="I3566" s="48">
        <v>0</v>
      </c>
      <c r="J3566" s="48">
        <v>0</v>
      </c>
      <c r="K3566" s="48">
        <v>0</v>
      </c>
      <c r="L3566" s="48">
        <v>0</v>
      </c>
      <c r="M3566" s="48">
        <v>0</v>
      </c>
      <c r="N3566" s="48">
        <v>0</v>
      </c>
      <c r="O3566" s="48">
        <v>0</v>
      </c>
      <c r="P3566" s="48">
        <v>0</v>
      </c>
      <c r="Q3566" s="48">
        <v>0</v>
      </c>
      <c r="R3566" s="48">
        <v>0</v>
      </c>
      <c r="S3566" s="48">
        <v>0</v>
      </c>
      <c r="T3566" s="48">
        <v>0</v>
      </c>
      <c r="U3566" s="48">
        <v>0</v>
      </c>
      <c r="V3566" s="48">
        <v>0</v>
      </c>
      <c r="W3566" s="48">
        <v>0</v>
      </c>
    </row>
    <row r="3567" spans="4:23" ht="15" customHeight="1" outlineLevel="2" x14ac:dyDescent="0.2">
      <c r="D3567" s="41" t="s">
        <v>879</v>
      </c>
      <c r="E3567" s="17" t="s">
        <v>880</v>
      </c>
      <c r="F3567" s="48">
        <v>0</v>
      </c>
      <c r="G3567" s="48">
        <v>0</v>
      </c>
      <c r="H3567" s="48">
        <v>0</v>
      </c>
      <c r="I3567" s="48">
        <v>0</v>
      </c>
      <c r="J3567" s="48">
        <v>0</v>
      </c>
      <c r="K3567" s="48">
        <v>0</v>
      </c>
      <c r="L3567" s="48">
        <v>0</v>
      </c>
      <c r="M3567" s="48">
        <v>0</v>
      </c>
      <c r="N3567" s="48">
        <v>0</v>
      </c>
      <c r="O3567" s="48">
        <v>0</v>
      </c>
      <c r="P3567" s="48">
        <v>0</v>
      </c>
      <c r="Q3567" s="48">
        <v>0</v>
      </c>
      <c r="R3567" s="48">
        <v>0</v>
      </c>
      <c r="S3567" s="48">
        <v>0</v>
      </c>
      <c r="T3567" s="48">
        <v>0</v>
      </c>
      <c r="U3567" s="48">
        <v>0</v>
      </c>
      <c r="V3567" s="48">
        <v>0</v>
      </c>
      <c r="W3567" s="48">
        <v>0</v>
      </c>
    </row>
    <row r="3568" spans="4:23" ht="15" customHeight="1" outlineLevel="2" x14ac:dyDescent="0.2">
      <c r="D3568" s="41" t="s">
        <v>881</v>
      </c>
      <c r="E3568" s="17" t="s">
        <v>882</v>
      </c>
      <c r="F3568" s="48">
        <v>0</v>
      </c>
      <c r="G3568" s="48">
        <v>0</v>
      </c>
      <c r="H3568" s="48">
        <v>0</v>
      </c>
      <c r="I3568" s="48">
        <v>0</v>
      </c>
      <c r="J3568" s="48">
        <v>0</v>
      </c>
      <c r="K3568" s="48">
        <v>0</v>
      </c>
      <c r="L3568" s="48">
        <v>0</v>
      </c>
      <c r="M3568" s="48">
        <v>0</v>
      </c>
      <c r="N3568" s="48">
        <v>0</v>
      </c>
      <c r="O3568" s="48">
        <v>0</v>
      </c>
      <c r="P3568" s="48">
        <v>0</v>
      </c>
      <c r="Q3568" s="48">
        <v>0</v>
      </c>
      <c r="R3568" s="48">
        <v>0</v>
      </c>
      <c r="S3568" s="48">
        <v>0</v>
      </c>
      <c r="T3568" s="48">
        <v>0</v>
      </c>
      <c r="U3568" s="48">
        <v>0</v>
      </c>
      <c r="V3568" s="48">
        <v>0</v>
      </c>
      <c r="W3568" s="48">
        <v>0</v>
      </c>
    </row>
    <row r="3569" spans="4:23" ht="15" customHeight="1" outlineLevel="2" x14ac:dyDescent="0.2">
      <c r="D3569" s="41" t="s">
        <v>883</v>
      </c>
      <c r="E3569" s="17" t="s">
        <v>884</v>
      </c>
      <c r="F3569" s="48">
        <v>0</v>
      </c>
      <c r="G3569" s="48">
        <v>0</v>
      </c>
      <c r="H3569" s="48">
        <v>0</v>
      </c>
      <c r="I3569" s="48">
        <v>0</v>
      </c>
      <c r="J3569" s="48">
        <v>0</v>
      </c>
      <c r="K3569" s="48">
        <v>0</v>
      </c>
      <c r="L3569" s="48">
        <v>0</v>
      </c>
      <c r="M3569" s="48">
        <v>0</v>
      </c>
      <c r="N3569" s="48">
        <v>0</v>
      </c>
      <c r="O3569" s="48">
        <v>0</v>
      </c>
      <c r="P3569" s="48">
        <v>0</v>
      </c>
      <c r="Q3569" s="48">
        <v>0</v>
      </c>
      <c r="R3569" s="48">
        <v>0</v>
      </c>
      <c r="S3569" s="48">
        <v>0</v>
      </c>
      <c r="T3569" s="48">
        <v>0</v>
      </c>
      <c r="U3569" s="48">
        <v>0</v>
      </c>
      <c r="V3569" s="48">
        <v>0</v>
      </c>
      <c r="W3569" s="48">
        <v>0</v>
      </c>
    </row>
    <row r="3570" spans="4:23" ht="15" customHeight="1" outlineLevel="2" x14ac:dyDescent="0.2">
      <c r="D3570" s="41" t="s">
        <v>885</v>
      </c>
      <c r="E3570" s="17" t="s">
        <v>886</v>
      </c>
      <c r="F3570" s="48">
        <v>1</v>
      </c>
      <c r="G3570" s="48">
        <v>0</v>
      </c>
      <c r="H3570" s="48">
        <v>1</v>
      </c>
      <c r="I3570" s="48">
        <v>1</v>
      </c>
      <c r="J3570" s="48">
        <v>0</v>
      </c>
      <c r="K3570" s="48">
        <v>1</v>
      </c>
      <c r="L3570" s="48">
        <v>1</v>
      </c>
      <c r="M3570" s="48">
        <v>0</v>
      </c>
      <c r="N3570" s="48">
        <v>1</v>
      </c>
      <c r="O3570" s="48">
        <v>1</v>
      </c>
      <c r="P3570" s="48">
        <v>0</v>
      </c>
      <c r="Q3570" s="48">
        <v>1</v>
      </c>
      <c r="R3570" s="48">
        <v>1</v>
      </c>
      <c r="S3570" s="48">
        <v>0</v>
      </c>
      <c r="T3570" s="48">
        <v>1</v>
      </c>
      <c r="U3570" s="48">
        <v>1</v>
      </c>
      <c r="V3570" s="48">
        <v>0</v>
      </c>
      <c r="W3570" s="48">
        <v>1</v>
      </c>
    </row>
    <row r="3571" spans="4:23" ht="15" customHeight="1" outlineLevel="2" x14ac:dyDescent="0.2">
      <c r="D3571" s="41" t="s">
        <v>887</v>
      </c>
      <c r="E3571" s="17" t="s">
        <v>888</v>
      </c>
      <c r="F3571" s="48">
        <v>0</v>
      </c>
      <c r="G3571" s="48">
        <v>0</v>
      </c>
      <c r="H3571" s="48">
        <v>0</v>
      </c>
      <c r="I3571" s="48">
        <v>0</v>
      </c>
      <c r="J3571" s="48">
        <v>0</v>
      </c>
      <c r="K3571" s="48">
        <v>0</v>
      </c>
      <c r="L3571" s="48">
        <v>0</v>
      </c>
      <c r="M3571" s="48">
        <v>0</v>
      </c>
      <c r="N3571" s="48">
        <v>0</v>
      </c>
      <c r="O3571" s="48">
        <v>0</v>
      </c>
      <c r="P3571" s="48">
        <v>0</v>
      </c>
      <c r="Q3571" s="48">
        <v>0</v>
      </c>
      <c r="R3571" s="48">
        <v>0</v>
      </c>
      <c r="S3571" s="48">
        <v>0</v>
      </c>
      <c r="T3571" s="48">
        <v>0</v>
      </c>
      <c r="U3571" s="48">
        <v>0</v>
      </c>
      <c r="V3571" s="48">
        <v>0</v>
      </c>
      <c r="W3571" s="48">
        <v>0</v>
      </c>
    </row>
    <row r="3572" spans="4:23" ht="15" customHeight="1" outlineLevel="2" x14ac:dyDescent="0.2">
      <c r="D3572" s="41" t="s">
        <v>889</v>
      </c>
      <c r="E3572" s="17" t="s">
        <v>890</v>
      </c>
      <c r="F3572" s="48">
        <v>0</v>
      </c>
      <c r="G3572" s="48">
        <v>0</v>
      </c>
      <c r="H3572" s="48">
        <v>0</v>
      </c>
      <c r="I3572" s="48">
        <v>0</v>
      </c>
      <c r="J3572" s="48">
        <v>0</v>
      </c>
      <c r="K3572" s="48">
        <v>0</v>
      </c>
      <c r="L3572" s="48">
        <v>0</v>
      </c>
      <c r="M3572" s="48">
        <v>0</v>
      </c>
      <c r="N3572" s="48">
        <v>0</v>
      </c>
      <c r="O3572" s="48">
        <v>0</v>
      </c>
      <c r="P3572" s="48">
        <v>0</v>
      </c>
      <c r="Q3572" s="48">
        <v>0</v>
      </c>
      <c r="R3572" s="48">
        <v>0</v>
      </c>
      <c r="S3572" s="48">
        <v>0</v>
      </c>
      <c r="T3572" s="48">
        <v>0</v>
      </c>
      <c r="U3572" s="48">
        <v>0</v>
      </c>
      <c r="V3572" s="48">
        <v>0</v>
      </c>
      <c r="W3572" s="48">
        <v>0</v>
      </c>
    </row>
    <row r="3573" spans="4:23" ht="15" customHeight="1" outlineLevel="2" x14ac:dyDescent="0.2">
      <c r="D3573" s="41" t="s">
        <v>891</v>
      </c>
      <c r="E3573" s="17" t="s">
        <v>892</v>
      </c>
      <c r="F3573" s="48">
        <v>1</v>
      </c>
      <c r="G3573" s="48">
        <v>0</v>
      </c>
      <c r="H3573" s="48">
        <v>1</v>
      </c>
      <c r="I3573" s="48">
        <v>1</v>
      </c>
      <c r="J3573" s="48">
        <v>0</v>
      </c>
      <c r="K3573" s="48">
        <v>1</v>
      </c>
      <c r="L3573" s="48">
        <v>1</v>
      </c>
      <c r="M3573" s="48">
        <v>0</v>
      </c>
      <c r="N3573" s="48">
        <v>1</v>
      </c>
      <c r="O3573" s="48">
        <v>1</v>
      </c>
      <c r="P3573" s="48">
        <v>0</v>
      </c>
      <c r="Q3573" s="48">
        <v>1</v>
      </c>
      <c r="R3573" s="48">
        <v>1</v>
      </c>
      <c r="S3573" s="48">
        <v>0</v>
      </c>
      <c r="T3573" s="48">
        <v>1</v>
      </c>
      <c r="U3573" s="48">
        <v>1</v>
      </c>
      <c r="V3573" s="48">
        <v>0</v>
      </c>
      <c r="W3573" s="48">
        <v>1</v>
      </c>
    </row>
    <row r="3574" spans="4:23" ht="15" customHeight="1" outlineLevel="2" x14ac:dyDescent="0.2">
      <c r="D3574" s="41" t="s">
        <v>893</v>
      </c>
      <c r="E3574" s="17" t="s">
        <v>894</v>
      </c>
      <c r="F3574" s="48">
        <v>0</v>
      </c>
      <c r="G3574" s="48">
        <v>0</v>
      </c>
      <c r="H3574" s="48">
        <v>0</v>
      </c>
      <c r="I3574" s="48">
        <v>0</v>
      </c>
      <c r="J3574" s="48">
        <v>0</v>
      </c>
      <c r="K3574" s="48">
        <v>0</v>
      </c>
      <c r="L3574" s="48">
        <v>0</v>
      </c>
      <c r="M3574" s="48">
        <v>0</v>
      </c>
      <c r="N3574" s="48">
        <v>0</v>
      </c>
      <c r="O3574" s="48">
        <v>0</v>
      </c>
      <c r="P3574" s="48">
        <v>0</v>
      </c>
      <c r="Q3574" s="48">
        <v>0</v>
      </c>
      <c r="R3574" s="48">
        <v>0</v>
      </c>
      <c r="S3574" s="48">
        <v>0</v>
      </c>
      <c r="T3574" s="48">
        <v>0</v>
      </c>
      <c r="U3574" s="48">
        <v>0</v>
      </c>
      <c r="V3574" s="48">
        <v>0</v>
      </c>
      <c r="W3574" s="48">
        <v>0</v>
      </c>
    </row>
    <row r="3575" spans="4:23" ht="15" customHeight="1" outlineLevel="2" x14ac:dyDescent="0.2">
      <c r="D3575" s="41" t="s">
        <v>895</v>
      </c>
      <c r="E3575" s="17" t="s">
        <v>896</v>
      </c>
      <c r="F3575" s="48">
        <v>0</v>
      </c>
      <c r="G3575" s="48">
        <v>0</v>
      </c>
      <c r="H3575" s="48">
        <v>0</v>
      </c>
      <c r="I3575" s="48">
        <v>0</v>
      </c>
      <c r="J3575" s="48">
        <v>0</v>
      </c>
      <c r="K3575" s="48">
        <v>0</v>
      </c>
      <c r="L3575" s="48">
        <v>0</v>
      </c>
      <c r="M3575" s="48">
        <v>0</v>
      </c>
      <c r="N3575" s="48">
        <v>0</v>
      </c>
      <c r="O3575" s="48">
        <v>0</v>
      </c>
      <c r="P3575" s="48">
        <v>0</v>
      </c>
      <c r="Q3575" s="48">
        <v>0</v>
      </c>
      <c r="R3575" s="48">
        <v>0</v>
      </c>
      <c r="S3575" s="48">
        <v>0</v>
      </c>
      <c r="T3575" s="48">
        <v>0</v>
      </c>
      <c r="U3575" s="48">
        <v>0</v>
      </c>
      <c r="V3575" s="48">
        <v>0</v>
      </c>
      <c r="W3575" s="48">
        <v>0</v>
      </c>
    </row>
    <row r="3576" spans="4:23" ht="15" customHeight="1" outlineLevel="2" x14ac:dyDescent="0.2">
      <c r="D3576" s="41" t="s">
        <v>897</v>
      </c>
      <c r="E3576" s="17" t="s">
        <v>898</v>
      </c>
      <c r="F3576" s="48">
        <v>0</v>
      </c>
      <c r="G3576" s="48">
        <v>0</v>
      </c>
      <c r="H3576" s="48">
        <v>0</v>
      </c>
      <c r="I3576" s="48">
        <v>0</v>
      </c>
      <c r="J3576" s="48">
        <v>0</v>
      </c>
      <c r="K3576" s="48">
        <v>0</v>
      </c>
      <c r="L3576" s="48">
        <v>0</v>
      </c>
      <c r="M3576" s="48">
        <v>0</v>
      </c>
      <c r="N3576" s="48">
        <v>0</v>
      </c>
      <c r="O3576" s="48">
        <v>0</v>
      </c>
      <c r="P3576" s="48">
        <v>0</v>
      </c>
      <c r="Q3576" s="48">
        <v>0</v>
      </c>
      <c r="R3576" s="48">
        <v>0</v>
      </c>
      <c r="S3576" s="48">
        <v>0</v>
      </c>
      <c r="T3576" s="48">
        <v>0</v>
      </c>
      <c r="U3576" s="48">
        <v>0</v>
      </c>
      <c r="V3576" s="48">
        <v>0</v>
      </c>
      <c r="W3576" s="48">
        <v>0</v>
      </c>
    </row>
    <row r="3577" spans="4:23" ht="15" customHeight="1" outlineLevel="2" x14ac:dyDescent="0.2">
      <c r="D3577" s="41" t="s">
        <v>899</v>
      </c>
      <c r="E3577" s="17" t="s">
        <v>900</v>
      </c>
      <c r="F3577" s="48">
        <v>0</v>
      </c>
      <c r="G3577" s="48">
        <v>0</v>
      </c>
      <c r="H3577" s="48">
        <v>0</v>
      </c>
      <c r="I3577" s="48">
        <v>0</v>
      </c>
      <c r="J3577" s="48">
        <v>0</v>
      </c>
      <c r="K3577" s="48">
        <v>0</v>
      </c>
      <c r="L3577" s="48">
        <v>0</v>
      </c>
      <c r="M3577" s="48">
        <v>0</v>
      </c>
      <c r="N3577" s="48">
        <v>0</v>
      </c>
      <c r="O3577" s="48">
        <v>0</v>
      </c>
      <c r="P3577" s="48">
        <v>0</v>
      </c>
      <c r="Q3577" s="48">
        <v>0</v>
      </c>
      <c r="R3577" s="48">
        <v>0</v>
      </c>
      <c r="S3577" s="48">
        <v>0</v>
      </c>
      <c r="T3577" s="48">
        <v>0</v>
      </c>
      <c r="U3577" s="48">
        <v>0</v>
      </c>
      <c r="V3577" s="48">
        <v>0</v>
      </c>
      <c r="W3577" s="48">
        <v>0</v>
      </c>
    </row>
    <row r="3578" spans="4:23" ht="15" customHeight="1" outlineLevel="2" x14ac:dyDescent="0.2">
      <c r="D3578" s="41" t="s">
        <v>901</v>
      </c>
      <c r="E3578" s="17" t="s">
        <v>902</v>
      </c>
      <c r="F3578" s="48">
        <v>0</v>
      </c>
      <c r="G3578" s="48">
        <v>0</v>
      </c>
      <c r="H3578" s="48">
        <v>0</v>
      </c>
      <c r="I3578" s="48">
        <v>0</v>
      </c>
      <c r="J3578" s="48">
        <v>0</v>
      </c>
      <c r="K3578" s="48">
        <v>0</v>
      </c>
      <c r="L3578" s="48">
        <v>0</v>
      </c>
      <c r="M3578" s="48">
        <v>0</v>
      </c>
      <c r="N3578" s="48">
        <v>0</v>
      </c>
      <c r="O3578" s="48">
        <v>0</v>
      </c>
      <c r="P3578" s="48">
        <v>0</v>
      </c>
      <c r="Q3578" s="48">
        <v>0</v>
      </c>
      <c r="R3578" s="48">
        <v>0</v>
      </c>
      <c r="S3578" s="48">
        <v>0</v>
      </c>
      <c r="T3578" s="48">
        <v>0</v>
      </c>
      <c r="U3578" s="48">
        <v>0</v>
      </c>
      <c r="V3578" s="48">
        <v>0</v>
      </c>
      <c r="W3578" s="48">
        <v>0</v>
      </c>
    </row>
    <row r="3579" spans="4:23" ht="15" customHeight="1" outlineLevel="2" x14ac:dyDescent="0.2">
      <c r="D3579" s="41" t="s">
        <v>903</v>
      </c>
      <c r="E3579" s="17" t="s">
        <v>904</v>
      </c>
      <c r="F3579" s="48">
        <v>0</v>
      </c>
      <c r="G3579" s="48">
        <v>0</v>
      </c>
      <c r="H3579" s="48">
        <v>0</v>
      </c>
      <c r="I3579" s="48">
        <v>0</v>
      </c>
      <c r="J3579" s="48">
        <v>0</v>
      </c>
      <c r="K3579" s="48">
        <v>0</v>
      </c>
      <c r="L3579" s="48">
        <v>0</v>
      </c>
      <c r="M3579" s="48">
        <v>0</v>
      </c>
      <c r="N3579" s="48">
        <v>0</v>
      </c>
      <c r="O3579" s="48">
        <v>0</v>
      </c>
      <c r="P3579" s="48">
        <v>0</v>
      </c>
      <c r="Q3579" s="48">
        <v>0</v>
      </c>
      <c r="R3579" s="48">
        <v>0</v>
      </c>
      <c r="S3579" s="48">
        <v>0</v>
      </c>
      <c r="T3579" s="48">
        <v>0</v>
      </c>
      <c r="U3579" s="48">
        <v>0</v>
      </c>
      <c r="V3579" s="48">
        <v>0</v>
      </c>
      <c r="W3579" s="48">
        <v>0</v>
      </c>
    </row>
    <row r="3580" spans="4:23" ht="15" customHeight="1" outlineLevel="2" x14ac:dyDescent="0.2">
      <c r="D3580" s="41" t="s">
        <v>905</v>
      </c>
      <c r="E3580" s="17" t="s">
        <v>906</v>
      </c>
      <c r="F3580" s="48">
        <v>0</v>
      </c>
      <c r="G3580" s="48">
        <v>0</v>
      </c>
      <c r="H3580" s="48">
        <v>0</v>
      </c>
      <c r="I3580" s="48">
        <v>0</v>
      </c>
      <c r="J3580" s="48">
        <v>0</v>
      </c>
      <c r="K3580" s="48">
        <v>0</v>
      </c>
      <c r="L3580" s="48">
        <v>0</v>
      </c>
      <c r="M3580" s="48">
        <v>0</v>
      </c>
      <c r="N3580" s="48">
        <v>0</v>
      </c>
      <c r="O3580" s="48">
        <v>0</v>
      </c>
      <c r="P3580" s="48">
        <v>0</v>
      </c>
      <c r="Q3580" s="48">
        <v>0</v>
      </c>
      <c r="R3580" s="48">
        <v>0</v>
      </c>
      <c r="S3580" s="48">
        <v>0</v>
      </c>
      <c r="T3580" s="48">
        <v>0</v>
      </c>
      <c r="U3580" s="48">
        <v>0</v>
      </c>
      <c r="V3580" s="48">
        <v>0</v>
      </c>
      <c r="W3580" s="48">
        <v>0</v>
      </c>
    </row>
    <row r="3581" spans="4:23" ht="15" customHeight="1" outlineLevel="2" x14ac:dyDescent="0.2">
      <c r="D3581" s="41" t="s">
        <v>907</v>
      </c>
      <c r="E3581" s="17" t="s">
        <v>908</v>
      </c>
      <c r="F3581" s="48">
        <v>0</v>
      </c>
      <c r="G3581" s="48">
        <v>0</v>
      </c>
      <c r="H3581" s="48">
        <v>0</v>
      </c>
      <c r="I3581" s="48">
        <v>0</v>
      </c>
      <c r="J3581" s="48">
        <v>0</v>
      </c>
      <c r="K3581" s="48">
        <v>0</v>
      </c>
      <c r="L3581" s="48">
        <v>0</v>
      </c>
      <c r="M3581" s="48">
        <v>0</v>
      </c>
      <c r="N3581" s="48">
        <v>0</v>
      </c>
      <c r="O3581" s="48">
        <v>0</v>
      </c>
      <c r="P3581" s="48">
        <v>0</v>
      </c>
      <c r="Q3581" s="48">
        <v>0</v>
      </c>
      <c r="R3581" s="48">
        <v>0</v>
      </c>
      <c r="S3581" s="48">
        <v>0</v>
      </c>
      <c r="T3581" s="48">
        <v>0</v>
      </c>
      <c r="U3581" s="48">
        <v>0</v>
      </c>
      <c r="V3581" s="48">
        <v>0</v>
      </c>
      <c r="W3581" s="48">
        <v>0</v>
      </c>
    </row>
    <row r="3582" spans="4:23" ht="15" customHeight="1" outlineLevel="2" x14ac:dyDescent="0.2">
      <c r="D3582" s="41" t="s">
        <v>909</v>
      </c>
      <c r="E3582" s="17" t="s">
        <v>910</v>
      </c>
      <c r="F3582" s="48">
        <v>0</v>
      </c>
      <c r="G3582" s="48">
        <v>0</v>
      </c>
      <c r="H3582" s="48">
        <v>0</v>
      </c>
      <c r="I3582" s="48">
        <v>0</v>
      </c>
      <c r="J3582" s="48">
        <v>0</v>
      </c>
      <c r="K3582" s="48">
        <v>0</v>
      </c>
      <c r="L3582" s="48">
        <v>0</v>
      </c>
      <c r="M3582" s="48">
        <v>0</v>
      </c>
      <c r="N3582" s="48">
        <v>0</v>
      </c>
      <c r="O3582" s="48">
        <v>0</v>
      </c>
      <c r="P3582" s="48">
        <v>0</v>
      </c>
      <c r="Q3582" s="48">
        <v>0</v>
      </c>
      <c r="R3582" s="48">
        <v>0</v>
      </c>
      <c r="S3582" s="48">
        <v>0</v>
      </c>
      <c r="T3582" s="48">
        <v>0</v>
      </c>
      <c r="U3582" s="48">
        <v>0</v>
      </c>
      <c r="V3582" s="48">
        <v>0</v>
      </c>
      <c r="W3582" s="48">
        <v>0</v>
      </c>
    </row>
    <row r="3583" spans="4:23" ht="15" customHeight="1" outlineLevel="2" x14ac:dyDescent="0.2">
      <c r="D3583" s="41" t="s">
        <v>911</v>
      </c>
      <c r="E3583" s="17" t="s">
        <v>912</v>
      </c>
      <c r="F3583" s="48">
        <v>0</v>
      </c>
      <c r="G3583" s="48">
        <v>0</v>
      </c>
      <c r="H3583" s="48">
        <v>0</v>
      </c>
      <c r="I3583" s="48">
        <v>0</v>
      </c>
      <c r="J3583" s="48">
        <v>0</v>
      </c>
      <c r="K3583" s="48">
        <v>0</v>
      </c>
      <c r="L3583" s="48">
        <v>0</v>
      </c>
      <c r="M3583" s="48">
        <v>0</v>
      </c>
      <c r="N3583" s="48">
        <v>0</v>
      </c>
      <c r="O3583" s="48">
        <v>0</v>
      </c>
      <c r="P3583" s="48">
        <v>0</v>
      </c>
      <c r="Q3583" s="48">
        <v>0</v>
      </c>
      <c r="R3583" s="48">
        <v>0</v>
      </c>
      <c r="S3583" s="48">
        <v>0</v>
      </c>
      <c r="T3583" s="48">
        <v>0</v>
      </c>
      <c r="U3583" s="48">
        <v>0</v>
      </c>
      <c r="V3583" s="48">
        <v>0</v>
      </c>
      <c r="W3583" s="48">
        <v>0</v>
      </c>
    </row>
    <row r="3584" spans="4:23" ht="15" customHeight="1" outlineLevel="2" x14ac:dyDescent="0.2">
      <c r="D3584" s="41" t="s">
        <v>913</v>
      </c>
      <c r="E3584" s="17" t="s">
        <v>914</v>
      </c>
      <c r="F3584" s="48">
        <v>0</v>
      </c>
      <c r="G3584" s="48">
        <v>0</v>
      </c>
      <c r="H3584" s="48">
        <v>0</v>
      </c>
      <c r="I3584" s="48">
        <v>0</v>
      </c>
      <c r="J3584" s="48">
        <v>0</v>
      </c>
      <c r="K3584" s="48">
        <v>0</v>
      </c>
      <c r="L3584" s="48">
        <v>0</v>
      </c>
      <c r="M3584" s="48">
        <v>0</v>
      </c>
      <c r="N3584" s="48">
        <v>0</v>
      </c>
      <c r="O3584" s="48">
        <v>0</v>
      </c>
      <c r="P3584" s="48">
        <v>0</v>
      </c>
      <c r="Q3584" s="48">
        <v>0</v>
      </c>
      <c r="R3584" s="48">
        <v>0</v>
      </c>
      <c r="S3584" s="48">
        <v>0</v>
      </c>
      <c r="T3584" s="48">
        <v>0</v>
      </c>
      <c r="U3584" s="48">
        <v>0</v>
      </c>
      <c r="V3584" s="48">
        <v>0</v>
      </c>
      <c r="W3584" s="48">
        <v>0</v>
      </c>
    </row>
    <row r="3585" spans="4:23" ht="15" customHeight="1" outlineLevel="2" x14ac:dyDescent="0.2">
      <c r="D3585" s="41" t="s">
        <v>915</v>
      </c>
      <c r="E3585" s="17" t="s">
        <v>916</v>
      </c>
      <c r="F3585" s="48">
        <v>0</v>
      </c>
      <c r="G3585" s="48">
        <v>0</v>
      </c>
      <c r="H3585" s="48">
        <v>0</v>
      </c>
      <c r="I3585" s="48">
        <v>0</v>
      </c>
      <c r="J3585" s="48">
        <v>0</v>
      </c>
      <c r="K3585" s="48">
        <v>0</v>
      </c>
      <c r="L3585" s="48">
        <v>0</v>
      </c>
      <c r="M3585" s="48">
        <v>0</v>
      </c>
      <c r="N3585" s="48">
        <v>0</v>
      </c>
      <c r="O3585" s="48">
        <v>0</v>
      </c>
      <c r="P3585" s="48">
        <v>0</v>
      </c>
      <c r="Q3585" s="48">
        <v>0</v>
      </c>
      <c r="R3585" s="48">
        <v>0</v>
      </c>
      <c r="S3585" s="48">
        <v>0</v>
      </c>
      <c r="T3585" s="48">
        <v>0</v>
      </c>
      <c r="U3585" s="48">
        <v>0</v>
      </c>
      <c r="V3585" s="48">
        <v>0</v>
      </c>
      <c r="W3585" s="48">
        <v>0</v>
      </c>
    </row>
    <row r="3586" spans="4:23" ht="15" customHeight="1" outlineLevel="2" x14ac:dyDescent="0.2">
      <c r="D3586" s="41" t="s">
        <v>917</v>
      </c>
      <c r="E3586" s="17" t="s">
        <v>918</v>
      </c>
      <c r="F3586" s="48">
        <v>0</v>
      </c>
      <c r="G3586" s="48">
        <v>0</v>
      </c>
      <c r="H3586" s="48">
        <v>0</v>
      </c>
      <c r="I3586" s="48">
        <v>0</v>
      </c>
      <c r="J3586" s="48">
        <v>0</v>
      </c>
      <c r="K3586" s="48">
        <v>0</v>
      </c>
      <c r="L3586" s="48">
        <v>0</v>
      </c>
      <c r="M3586" s="48">
        <v>0</v>
      </c>
      <c r="N3586" s="48">
        <v>0</v>
      </c>
      <c r="O3586" s="48">
        <v>0</v>
      </c>
      <c r="P3586" s="48">
        <v>0</v>
      </c>
      <c r="Q3586" s="48">
        <v>0</v>
      </c>
      <c r="R3586" s="48">
        <v>0</v>
      </c>
      <c r="S3586" s="48">
        <v>0</v>
      </c>
      <c r="T3586" s="48">
        <v>0</v>
      </c>
      <c r="U3586" s="48">
        <v>0</v>
      </c>
      <c r="V3586" s="48">
        <v>0</v>
      </c>
      <c r="W3586" s="48">
        <v>0</v>
      </c>
    </row>
    <row r="3587" spans="4:23" ht="15" customHeight="1" outlineLevel="2" x14ac:dyDescent="0.2">
      <c r="D3587" s="41" t="s">
        <v>919</v>
      </c>
      <c r="E3587" s="17" t="s">
        <v>920</v>
      </c>
      <c r="F3587" s="48">
        <v>0</v>
      </c>
      <c r="G3587" s="48">
        <v>0</v>
      </c>
      <c r="H3587" s="48">
        <v>0</v>
      </c>
      <c r="I3587" s="48">
        <v>0</v>
      </c>
      <c r="J3587" s="48">
        <v>0</v>
      </c>
      <c r="K3587" s="48">
        <v>0</v>
      </c>
      <c r="L3587" s="48">
        <v>0</v>
      </c>
      <c r="M3587" s="48">
        <v>0</v>
      </c>
      <c r="N3587" s="48">
        <v>0</v>
      </c>
      <c r="O3587" s="48">
        <v>0</v>
      </c>
      <c r="P3587" s="48">
        <v>0</v>
      </c>
      <c r="Q3587" s="48">
        <v>0</v>
      </c>
      <c r="R3587" s="48">
        <v>0</v>
      </c>
      <c r="S3587" s="48">
        <v>0</v>
      </c>
      <c r="T3587" s="48">
        <v>0</v>
      </c>
      <c r="U3587" s="48">
        <v>0</v>
      </c>
      <c r="V3587" s="48">
        <v>0</v>
      </c>
      <c r="W3587" s="48">
        <v>0</v>
      </c>
    </row>
    <row r="3588" spans="4:23" ht="15" customHeight="1" outlineLevel="2" x14ac:dyDescent="0.2">
      <c r="D3588" s="41" t="s">
        <v>921</v>
      </c>
      <c r="E3588" s="17" t="s">
        <v>922</v>
      </c>
      <c r="F3588" s="48">
        <v>0</v>
      </c>
      <c r="G3588" s="48">
        <v>0</v>
      </c>
      <c r="H3588" s="48">
        <v>0</v>
      </c>
      <c r="I3588" s="48">
        <v>0</v>
      </c>
      <c r="J3588" s="48">
        <v>0</v>
      </c>
      <c r="K3588" s="48">
        <v>0</v>
      </c>
      <c r="L3588" s="48">
        <v>0</v>
      </c>
      <c r="M3588" s="48">
        <v>0</v>
      </c>
      <c r="N3588" s="48">
        <v>0</v>
      </c>
      <c r="O3588" s="48">
        <v>0</v>
      </c>
      <c r="P3588" s="48">
        <v>0</v>
      </c>
      <c r="Q3588" s="48">
        <v>0</v>
      </c>
      <c r="R3588" s="48">
        <v>0</v>
      </c>
      <c r="S3588" s="48">
        <v>0</v>
      </c>
      <c r="T3588" s="48">
        <v>0</v>
      </c>
      <c r="U3588" s="48">
        <v>0</v>
      </c>
      <c r="V3588" s="48">
        <v>0</v>
      </c>
      <c r="W3588" s="48">
        <v>0</v>
      </c>
    </row>
    <row r="3589" spans="4:23" ht="15" customHeight="1" outlineLevel="2" x14ac:dyDescent="0.2">
      <c r="D3589" s="41" t="s">
        <v>923</v>
      </c>
      <c r="E3589" s="17" t="s">
        <v>924</v>
      </c>
      <c r="F3589" s="48">
        <v>0</v>
      </c>
      <c r="G3589" s="48">
        <v>0</v>
      </c>
      <c r="H3589" s="48">
        <v>0</v>
      </c>
      <c r="I3589" s="48">
        <v>0</v>
      </c>
      <c r="J3589" s="48">
        <v>0</v>
      </c>
      <c r="K3589" s="48">
        <v>0</v>
      </c>
      <c r="L3589" s="48">
        <v>0</v>
      </c>
      <c r="M3589" s="48">
        <v>0</v>
      </c>
      <c r="N3589" s="48">
        <v>0</v>
      </c>
      <c r="O3589" s="48">
        <v>0</v>
      </c>
      <c r="P3589" s="48">
        <v>0</v>
      </c>
      <c r="Q3589" s="48">
        <v>0</v>
      </c>
      <c r="R3589" s="48">
        <v>0</v>
      </c>
      <c r="S3589" s="48">
        <v>0</v>
      </c>
      <c r="T3589" s="48">
        <v>0</v>
      </c>
      <c r="U3589" s="48">
        <v>0</v>
      </c>
      <c r="V3589" s="48">
        <v>0</v>
      </c>
      <c r="W3589" s="48">
        <v>0</v>
      </c>
    </row>
    <row r="3590" spans="4:23" ht="15" customHeight="1" outlineLevel="2" x14ac:dyDescent="0.2">
      <c r="D3590" s="41" t="s">
        <v>925</v>
      </c>
      <c r="E3590" s="17" t="s">
        <v>926</v>
      </c>
      <c r="F3590" s="48">
        <v>0</v>
      </c>
      <c r="G3590" s="48">
        <v>0</v>
      </c>
      <c r="H3590" s="48">
        <v>0</v>
      </c>
      <c r="I3590" s="48">
        <v>0</v>
      </c>
      <c r="J3590" s="48">
        <v>0</v>
      </c>
      <c r="K3590" s="48">
        <v>0</v>
      </c>
      <c r="L3590" s="48">
        <v>0</v>
      </c>
      <c r="M3590" s="48">
        <v>0</v>
      </c>
      <c r="N3590" s="48">
        <v>0</v>
      </c>
      <c r="O3590" s="48">
        <v>0</v>
      </c>
      <c r="P3590" s="48">
        <v>0</v>
      </c>
      <c r="Q3590" s="48">
        <v>0</v>
      </c>
      <c r="R3590" s="48">
        <v>0</v>
      </c>
      <c r="S3590" s="48">
        <v>0</v>
      </c>
      <c r="T3590" s="48">
        <v>0</v>
      </c>
      <c r="U3590" s="48">
        <v>0</v>
      </c>
      <c r="V3590" s="48">
        <v>0</v>
      </c>
      <c r="W3590" s="48">
        <v>0</v>
      </c>
    </row>
    <row r="3591" spans="4:23" ht="15" customHeight="1" outlineLevel="2" x14ac:dyDescent="0.2">
      <c r="D3591" s="41" t="s">
        <v>927</v>
      </c>
      <c r="E3591" s="17" t="s">
        <v>928</v>
      </c>
      <c r="F3591" s="48">
        <v>0</v>
      </c>
      <c r="G3591" s="48">
        <v>0</v>
      </c>
      <c r="H3591" s="48">
        <v>0</v>
      </c>
      <c r="I3591" s="48">
        <v>0</v>
      </c>
      <c r="J3591" s="48">
        <v>0</v>
      </c>
      <c r="K3591" s="48">
        <v>0</v>
      </c>
      <c r="L3591" s="48">
        <v>0</v>
      </c>
      <c r="M3591" s="48">
        <v>0</v>
      </c>
      <c r="N3591" s="48">
        <v>0</v>
      </c>
      <c r="O3591" s="48">
        <v>0</v>
      </c>
      <c r="P3591" s="48">
        <v>0</v>
      </c>
      <c r="Q3591" s="48">
        <v>0</v>
      </c>
      <c r="R3591" s="48">
        <v>0</v>
      </c>
      <c r="S3591" s="48">
        <v>0</v>
      </c>
      <c r="T3591" s="48">
        <v>0</v>
      </c>
      <c r="U3591" s="48">
        <v>0</v>
      </c>
      <c r="V3591" s="48">
        <v>0</v>
      </c>
      <c r="W3591" s="48">
        <v>0</v>
      </c>
    </row>
    <row r="3592" spans="4:23" ht="15" customHeight="1" outlineLevel="2" x14ac:dyDescent="0.2">
      <c r="D3592" s="41" t="s">
        <v>929</v>
      </c>
      <c r="E3592" s="17" t="s">
        <v>930</v>
      </c>
      <c r="F3592" s="48">
        <v>0</v>
      </c>
      <c r="G3592" s="48">
        <v>0</v>
      </c>
      <c r="H3592" s="48">
        <v>0</v>
      </c>
      <c r="I3592" s="48">
        <v>0</v>
      </c>
      <c r="J3592" s="48">
        <v>0</v>
      </c>
      <c r="K3592" s="48">
        <v>0</v>
      </c>
      <c r="L3592" s="48">
        <v>0</v>
      </c>
      <c r="M3592" s="48">
        <v>0</v>
      </c>
      <c r="N3592" s="48">
        <v>0</v>
      </c>
      <c r="O3592" s="48">
        <v>0</v>
      </c>
      <c r="P3592" s="48">
        <v>0</v>
      </c>
      <c r="Q3592" s="48">
        <v>0</v>
      </c>
      <c r="R3592" s="48">
        <v>0</v>
      </c>
      <c r="S3592" s="48">
        <v>0</v>
      </c>
      <c r="T3592" s="48">
        <v>0</v>
      </c>
      <c r="U3592" s="48">
        <v>0</v>
      </c>
      <c r="V3592" s="48">
        <v>0</v>
      </c>
      <c r="W3592" s="48">
        <v>0</v>
      </c>
    </row>
    <row r="3593" spans="4:23" ht="15" customHeight="1" outlineLevel="2" x14ac:dyDescent="0.2">
      <c r="D3593" s="41" t="s">
        <v>931</v>
      </c>
      <c r="E3593" s="17" t="s">
        <v>932</v>
      </c>
      <c r="F3593" s="48">
        <v>1</v>
      </c>
      <c r="G3593" s="48">
        <v>0</v>
      </c>
      <c r="H3593" s="48">
        <v>1</v>
      </c>
      <c r="I3593" s="48">
        <v>1</v>
      </c>
      <c r="J3593" s="48">
        <v>0</v>
      </c>
      <c r="K3593" s="48">
        <v>1</v>
      </c>
      <c r="L3593" s="48">
        <v>1</v>
      </c>
      <c r="M3593" s="48">
        <v>0</v>
      </c>
      <c r="N3593" s="48">
        <v>1</v>
      </c>
      <c r="O3593" s="48">
        <v>2</v>
      </c>
      <c r="P3593" s="48">
        <v>0</v>
      </c>
      <c r="Q3593" s="48">
        <v>2</v>
      </c>
      <c r="R3593" s="48">
        <v>2</v>
      </c>
      <c r="S3593" s="48">
        <v>0</v>
      </c>
      <c r="T3593" s="48">
        <v>2</v>
      </c>
      <c r="U3593" s="48">
        <v>3</v>
      </c>
      <c r="V3593" s="48">
        <v>0</v>
      </c>
      <c r="W3593" s="48">
        <v>3</v>
      </c>
    </row>
    <row r="3594" spans="4:23" ht="15" customHeight="1" outlineLevel="2" x14ac:dyDescent="0.2">
      <c r="D3594" s="41" t="s">
        <v>933</v>
      </c>
      <c r="E3594" s="17" t="s">
        <v>934</v>
      </c>
      <c r="F3594" s="48">
        <v>0</v>
      </c>
      <c r="G3594" s="48">
        <v>0</v>
      </c>
      <c r="H3594" s="48">
        <v>0</v>
      </c>
      <c r="I3594" s="48">
        <v>0</v>
      </c>
      <c r="J3594" s="48">
        <v>0</v>
      </c>
      <c r="K3594" s="48">
        <v>0</v>
      </c>
      <c r="L3594" s="48">
        <v>0</v>
      </c>
      <c r="M3594" s="48">
        <v>0</v>
      </c>
      <c r="N3594" s="48">
        <v>0</v>
      </c>
      <c r="O3594" s="48">
        <v>0</v>
      </c>
      <c r="P3594" s="48">
        <v>0</v>
      </c>
      <c r="Q3594" s="48">
        <v>0</v>
      </c>
      <c r="R3594" s="48">
        <v>0</v>
      </c>
      <c r="S3594" s="48">
        <v>0</v>
      </c>
      <c r="T3594" s="48">
        <v>0</v>
      </c>
      <c r="U3594" s="48">
        <v>0</v>
      </c>
      <c r="V3594" s="48">
        <v>0</v>
      </c>
      <c r="W3594" s="48">
        <v>0</v>
      </c>
    </row>
    <row r="3595" spans="4:23" ht="15" customHeight="1" outlineLevel="2" x14ac:dyDescent="0.2">
      <c r="D3595" s="41" t="s">
        <v>935</v>
      </c>
      <c r="E3595" s="17" t="s">
        <v>936</v>
      </c>
      <c r="F3595" s="48">
        <v>0</v>
      </c>
      <c r="G3595" s="48">
        <v>0</v>
      </c>
      <c r="H3595" s="48">
        <v>0</v>
      </c>
      <c r="I3595" s="48">
        <v>0</v>
      </c>
      <c r="J3595" s="48">
        <v>0</v>
      </c>
      <c r="K3595" s="48">
        <v>0</v>
      </c>
      <c r="L3595" s="48">
        <v>0</v>
      </c>
      <c r="M3595" s="48">
        <v>0</v>
      </c>
      <c r="N3595" s="48">
        <v>0</v>
      </c>
      <c r="O3595" s="48">
        <v>0</v>
      </c>
      <c r="P3595" s="48">
        <v>0</v>
      </c>
      <c r="Q3595" s="48">
        <v>0</v>
      </c>
      <c r="R3595" s="48">
        <v>0</v>
      </c>
      <c r="S3595" s="48">
        <v>0</v>
      </c>
      <c r="T3595" s="48">
        <v>0</v>
      </c>
      <c r="U3595" s="48">
        <v>0</v>
      </c>
      <c r="V3595" s="48">
        <v>0</v>
      </c>
      <c r="W3595" s="48">
        <v>0</v>
      </c>
    </row>
    <row r="3596" spans="4:23" ht="15" customHeight="1" outlineLevel="2" x14ac:dyDescent="0.2">
      <c r="D3596" s="41" t="s">
        <v>937</v>
      </c>
      <c r="E3596" s="17" t="s">
        <v>938</v>
      </c>
      <c r="F3596" s="48">
        <v>0</v>
      </c>
      <c r="G3596" s="48">
        <v>0</v>
      </c>
      <c r="H3596" s="48">
        <v>0</v>
      </c>
      <c r="I3596" s="48">
        <v>0</v>
      </c>
      <c r="J3596" s="48">
        <v>0</v>
      </c>
      <c r="K3596" s="48">
        <v>0</v>
      </c>
      <c r="L3596" s="48">
        <v>0</v>
      </c>
      <c r="M3596" s="48">
        <v>0</v>
      </c>
      <c r="N3596" s="48">
        <v>0</v>
      </c>
      <c r="O3596" s="48">
        <v>0</v>
      </c>
      <c r="P3596" s="48">
        <v>0</v>
      </c>
      <c r="Q3596" s="48">
        <v>0</v>
      </c>
      <c r="R3596" s="48">
        <v>0</v>
      </c>
      <c r="S3596" s="48">
        <v>0</v>
      </c>
      <c r="T3596" s="48">
        <v>0</v>
      </c>
      <c r="U3596" s="48">
        <v>0</v>
      </c>
      <c r="V3596" s="48">
        <v>0</v>
      </c>
      <c r="W3596" s="48">
        <v>0</v>
      </c>
    </row>
    <row r="3597" spans="4:23" ht="15" customHeight="1" outlineLevel="2" x14ac:dyDescent="0.2">
      <c r="D3597" s="41" t="s">
        <v>939</v>
      </c>
      <c r="E3597" s="17" t="s">
        <v>940</v>
      </c>
      <c r="F3597" s="48">
        <v>0</v>
      </c>
      <c r="G3597" s="48">
        <v>0</v>
      </c>
      <c r="H3597" s="48">
        <v>0</v>
      </c>
      <c r="I3597" s="48">
        <v>0</v>
      </c>
      <c r="J3597" s="48">
        <v>0</v>
      </c>
      <c r="K3597" s="48">
        <v>0</v>
      </c>
      <c r="L3597" s="48">
        <v>0</v>
      </c>
      <c r="M3597" s="48">
        <v>0</v>
      </c>
      <c r="N3597" s="48">
        <v>0</v>
      </c>
      <c r="O3597" s="48">
        <v>0</v>
      </c>
      <c r="P3597" s="48">
        <v>0</v>
      </c>
      <c r="Q3597" s="48">
        <v>0</v>
      </c>
      <c r="R3597" s="48">
        <v>0</v>
      </c>
      <c r="S3597" s="48">
        <v>0</v>
      </c>
      <c r="T3597" s="48">
        <v>0</v>
      </c>
      <c r="U3597" s="48">
        <v>0</v>
      </c>
      <c r="V3597" s="48">
        <v>0</v>
      </c>
      <c r="W3597" s="48">
        <v>0</v>
      </c>
    </row>
    <row r="3598" spans="4:23" ht="15" customHeight="1" outlineLevel="2" x14ac:dyDescent="0.2">
      <c r="D3598" s="41" t="s">
        <v>941</v>
      </c>
      <c r="E3598" s="17" t="s">
        <v>942</v>
      </c>
      <c r="F3598" s="48">
        <v>0</v>
      </c>
      <c r="G3598" s="48">
        <v>0</v>
      </c>
      <c r="H3598" s="48">
        <v>0</v>
      </c>
      <c r="I3598" s="48">
        <v>0</v>
      </c>
      <c r="J3598" s="48">
        <v>0</v>
      </c>
      <c r="K3598" s="48">
        <v>0</v>
      </c>
      <c r="L3598" s="48">
        <v>0</v>
      </c>
      <c r="M3598" s="48">
        <v>0</v>
      </c>
      <c r="N3598" s="48">
        <v>0</v>
      </c>
      <c r="O3598" s="48">
        <v>0</v>
      </c>
      <c r="P3598" s="48">
        <v>0</v>
      </c>
      <c r="Q3598" s="48">
        <v>0</v>
      </c>
      <c r="R3598" s="48">
        <v>0</v>
      </c>
      <c r="S3598" s="48">
        <v>0</v>
      </c>
      <c r="T3598" s="48">
        <v>0</v>
      </c>
      <c r="U3598" s="48">
        <v>0</v>
      </c>
      <c r="V3598" s="48">
        <v>0</v>
      </c>
      <c r="W3598" s="48">
        <v>0</v>
      </c>
    </row>
    <row r="3599" spans="4:23" ht="15" customHeight="1" outlineLevel="2" x14ac:dyDescent="0.2">
      <c r="D3599" s="41" t="s">
        <v>943</v>
      </c>
      <c r="E3599" s="17" t="s">
        <v>944</v>
      </c>
      <c r="F3599" s="48">
        <v>0</v>
      </c>
      <c r="G3599" s="48">
        <v>0</v>
      </c>
      <c r="H3599" s="48">
        <v>0</v>
      </c>
      <c r="I3599" s="48">
        <v>0</v>
      </c>
      <c r="J3599" s="48">
        <v>0</v>
      </c>
      <c r="K3599" s="48">
        <v>0</v>
      </c>
      <c r="L3599" s="48">
        <v>1</v>
      </c>
      <c r="M3599" s="48">
        <v>0</v>
      </c>
      <c r="N3599" s="48">
        <v>1</v>
      </c>
      <c r="O3599" s="48">
        <v>1</v>
      </c>
      <c r="P3599" s="48">
        <v>0</v>
      </c>
      <c r="Q3599" s="48">
        <v>1</v>
      </c>
      <c r="R3599" s="48">
        <v>1</v>
      </c>
      <c r="S3599" s="48">
        <v>0</v>
      </c>
      <c r="T3599" s="48">
        <v>1</v>
      </c>
      <c r="U3599" s="48">
        <v>1</v>
      </c>
      <c r="V3599" s="48">
        <v>0</v>
      </c>
      <c r="W3599" s="48">
        <v>1</v>
      </c>
    </row>
    <row r="3600" spans="4:23" ht="15" customHeight="1" outlineLevel="2" x14ac:dyDescent="0.2">
      <c r="D3600" s="41" t="s">
        <v>945</v>
      </c>
      <c r="E3600" s="17" t="s">
        <v>946</v>
      </c>
      <c r="F3600" s="48">
        <v>0</v>
      </c>
      <c r="G3600" s="48">
        <v>0</v>
      </c>
      <c r="H3600" s="48">
        <v>0</v>
      </c>
      <c r="I3600" s="48">
        <v>0</v>
      </c>
      <c r="J3600" s="48">
        <v>0</v>
      </c>
      <c r="K3600" s="48">
        <v>0</v>
      </c>
      <c r="L3600" s="48">
        <v>0</v>
      </c>
      <c r="M3600" s="48">
        <v>0</v>
      </c>
      <c r="N3600" s="48">
        <v>0</v>
      </c>
      <c r="O3600" s="48">
        <v>0</v>
      </c>
      <c r="P3600" s="48">
        <v>0</v>
      </c>
      <c r="Q3600" s="48">
        <v>0</v>
      </c>
      <c r="R3600" s="48">
        <v>0</v>
      </c>
      <c r="S3600" s="48">
        <v>0</v>
      </c>
      <c r="T3600" s="48">
        <v>0</v>
      </c>
      <c r="U3600" s="48">
        <v>0</v>
      </c>
      <c r="V3600" s="48">
        <v>0</v>
      </c>
      <c r="W3600" s="48">
        <v>0</v>
      </c>
    </row>
    <row r="3601" spans="4:23" ht="15" customHeight="1" outlineLevel="2" x14ac:dyDescent="0.2">
      <c r="D3601" s="41" t="s">
        <v>947</v>
      </c>
      <c r="E3601" s="17" t="s">
        <v>948</v>
      </c>
      <c r="F3601" s="48">
        <v>1</v>
      </c>
      <c r="G3601" s="48">
        <v>0</v>
      </c>
      <c r="H3601" s="48">
        <v>1</v>
      </c>
      <c r="I3601" s="48">
        <v>1</v>
      </c>
      <c r="J3601" s="48">
        <v>0</v>
      </c>
      <c r="K3601" s="48">
        <v>1</v>
      </c>
      <c r="L3601" s="48">
        <v>1</v>
      </c>
      <c r="M3601" s="48">
        <v>0</v>
      </c>
      <c r="N3601" s="48">
        <v>1</v>
      </c>
      <c r="O3601" s="48">
        <v>1</v>
      </c>
      <c r="P3601" s="48">
        <v>0</v>
      </c>
      <c r="Q3601" s="48">
        <v>1</v>
      </c>
      <c r="R3601" s="48">
        <v>1</v>
      </c>
      <c r="S3601" s="48">
        <v>0</v>
      </c>
      <c r="T3601" s="48">
        <v>1</v>
      </c>
      <c r="U3601" s="48">
        <v>1</v>
      </c>
      <c r="V3601" s="48">
        <v>0</v>
      </c>
      <c r="W3601" s="48">
        <v>1</v>
      </c>
    </row>
    <row r="3602" spans="4:23" ht="15" customHeight="1" outlineLevel="2" x14ac:dyDescent="0.2">
      <c r="D3602" s="41" t="s">
        <v>949</v>
      </c>
      <c r="E3602" s="17" t="s">
        <v>950</v>
      </c>
      <c r="F3602" s="48">
        <v>0</v>
      </c>
      <c r="G3602" s="48">
        <v>0</v>
      </c>
      <c r="H3602" s="48">
        <v>0</v>
      </c>
      <c r="I3602" s="48">
        <v>0</v>
      </c>
      <c r="J3602" s="48">
        <v>0</v>
      </c>
      <c r="K3602" s="48">
        <v>0</v>
      </c>
      <c r="L3602" s="48">
        <v>0</v>
      </c>
      <c r="M3602" s="48">
        <v>0</v>
      </c>
      <c r="N3602" s="48">
        <v>0</v>
      </c>
      <c r="O3602" s="48">
        <v>0</v>
      </c>
      <c r="P3602" s="48">
        <v>0</v>
      </c>
      <c r="Q3602" s="48">
        <v>0</v>
      </c>
      <c r="R3602" s="48">
        <v>0</v>
      </c>
      <c r="S3602" s="48">
        <v>0</v>
      </c>
      <c r="T3602" s="48">
        <v>0</v>
      </c>
      <c r="U3602" s="48">
        <v>0</v>
      </c>
      <c r="V3602" s="48">
        <v>0</v>
      </c>
      <c r="W3602" s="48">
        <v>0</v>
      </c>
    </row>
    <row r="3603" spans="4:23" ht="15" customHeight="1" outlineLevel="2" x14ac:dyDescent="0.2">
      <c r="D3603" s="41" t="s">
        <v>951</v>
      </c>
      <c r="E3603" s="17" t="s">
        <v>952</v>
      </c>
      <c r="F3603" s="48">
        <v>2</v>
      </c>
      <c r="G3603" s="48">
        <v>0</v>
      </c>
      <c r="H3603" s="48">
        <v>2</v>
      </c>
      <c r="I3603" s="48">
        <v>2</v>
      </c>
      <c r="J3603" s="48">
        <v>0</v>
      </c>
      <c r="K3603" s="48">
        <v>2</v>
      </c>
      <c r="L3603" s="48">
        <v>2</v>
      </c>
      <c r="M3603" s="48">
        <v>0</v>
      </c>
      <c r="N3603" s="48">
        <v>2</v>
      </c>
      <c r="O3603" s="48">
        <v>1</v>
      </c>
      <c r="P3603" s="48">
        <v>0</v>
      </c>
      <c r="Q3603" s="48">
        <v>1</v>
      </c>
      <c r="R3603" s="48">
        <v>1</v>
      </c>
      <c r="S3603" s="48">
        <v>0</v>
      </c>
      <c r="T3603" s="48">
        <v>1</v>
      </c>
      <c r="U3603" s="48">
        <v>1</v>
      </c>
      <c r="V3603" s="48">
        <v>0</v>
      </c>
      <c r="W3603" s="48">
        <v>1</v>
      </c>
    </row>
    <row r="3604" spans="4:23" ht="15" customHeight="1" outlineLevel="2" x14ac:dyDescent="0.2">
      <c r="D3604" s="41" t="s">
        <v>953</v>
      </c>
      <c r="E3604" s="17" t="s">
        <v>954</v>
      </c>
      <c r="F3604" s="48">
        <v>0</v>
      </c>
      <c r="G3604" s="48">
        <v>0</v>
      </c>
      <c r="H3604" s="48">
        <v>0</v>
      </c>
      <c r="I3604" s="48">
        <v>0</v>
      </c>
      <c r="J3604" s="48">
        <v>0</v>
      </c>
      <c r="K3604" s="48">
        <v>0</v>
      </c>
      <c r="L3604" s="48">
        <v>0</v>
      </c>
      <c r="M3604" s="48">
        <v>0</v>
      </c>
      <c r="N3604" s="48">
        <v>0</v>
      </c>
      <c r="O3604" s="48">
        <v>0</v>
      </c>
      <c r="P3604" s="48">
        <v>0</v>
      </c>
      <c r="Q3604" s="48">
        <v>0</v>
      </c>
      <c r="R3604" s="48">
        <v>0</v>
      </c>
      <c r="S3604" s="48">
        <v>0</v>
      </c>
      <c r="T3604" s="48">
        <v>0</v>
      </c>
      <c r="U3604" s="48">
        <v>0</v>
      </c>
      <c r="V3604" s="48">
        <v>0</v>
      </c>
      <c r="W3604" s="48">
        <v>0</v>
      </c>
    </row>
    <row r="3605" spans="4:23" ht="15" customHeight="1" outlineLevel="2" x14ac:dyDescent="0.2">
      <c r="D3605" s="41" t="s">
        <v>955</v>
      </c>
      <c r="E3605" s="17" t="s">
        <v>956</v>
      </c>
      <c r="F3605" s="48">
        <v>0</v>
      </c>
      <c r="G3605" s="48">
        <v>0</v>
      </c>
      <c r="H3605" s="48">
        <v>0</v>
      </c>
      <c r="I3605" s="48">
        <v>0</v>
      </c>
      <c r="J3605" s="48">
        <v>0</v>
      </c>
      <c r="K3605" s="48">
        <v>0</v>
      </c>
      <c r="L3605" s="48">
        <v>0</v>
      </c>
      <c r="M3605" s="48">
        <v>0</v>
      </c>
      <c r="N3605" s="48">
        <v>0</v>
      </c>
      <c r="O3605" s="48">
        <v>0</v>
      </c>
      <c r="P3605" s="48">
        <v>0</v>
      </c>
      <c r="Q3605" s="48">
        <v>0</v>
      </c>
      <c r="R3605" s="48">
        <v>0</v>
      </c>
      <c r="S3605" s="48">
        <v>0</v>
      </c>
      <c r="T3605" s="48">
        <v>0</v>
      </c>
      <c r="U3605" s="48">
        <v>0</v>
      </c>
      <c r="V3605" s="48">
        <v>0</v>
      </c>
      <c r="W3605" s="48">
        <v>0</v>
      </c>
    </row>
    <row r="3606" spans="4:23" ht="15" customHeight="1" outlineLevel="2" x14ac:dyDescent="0.2">
      <c r="D3606" s="41" t="s">
        <v>957</v>
      </c>
      <c r="E3606" s="17" t="s">
        <v>958</v>
      </c>
      <c r="F3606" s="48">
        <v>0</v>
      </c>
      <c r="G3606" s="48">
        <v>0</v>
      </c>
      <c r="H3606" s="48">
        <v>0</v>
      </c>
      <c r="I3606" s="48">
        <v>0</v>
      </c>
      <c r="J3606" s="48">
        <v>0</v>
      </c>
      <c r="K3606" s="48">
        <v>0</v>
      </c>
      <c r="L3606" s="48">
        <v>0</v>
      </c>
      <c r="M3606" s="48">
        <v>0</v>
      </c>
      <c r="N3606" s="48">
        <v>0</v>
      </c>
      <c r="O3606" s="48">
        <v>0</v>
      </c>
      <c r="P3606" s="48">
        <v>0</v>
      </c>
      <c r="Q3606" s="48">
        <v>0</v>
      </c>
      <c r="R3606" s="48">
        <v>0</v>
      </c>
      <c r="S3606" s="48">
        <v>0</v>
      </c>
      <c r="T3606" s="48">
        <v>0</v>
      </c>
      <c r="U3606" s="48">
        <v>0</v>
      </c>
      <c r="V3606" s="48">
        <v>0</v>
      </c>
      <c r="W3606" s="48">
        <v>0</v>
      </c>
    </row>
    <row r="3607" spans="4:23" ht="15" customHeight="1" outlineLevel="2" x14ac:dyDescent="0.2">
      <c r="D3607" s="41" t="s">
        <v>959</v>
      </c>
      <c r="E3607" s="17" t="s">
        <v>960</v>
      </c>
      <c r="F3607" s="48">
        <v>0</v>
      </c>
      <c r="G3607" s="48">
        <v>0</v>
      </c>
      <c r="H3607" s="48">
        <v>0</v>
      </c>
      <c r="I3607" s="48">
        <v>0</v>
      </c>
      <c r="J3607" s="48">
        <v>0</v>
      </c>
      <c r="K3607" s="48">
        <v>0</v>
      </c>
      <c r="L3607" s="48">
        <v>0</v>
      </c>
      <c r="M3607" s="48">
        <v>0</v>
      </c>
      <c r="N3607" s="48">
        <v>0</v>
      </c>
      <c r="O3607" s="48">
        <v>0</v>
      </c>
      <c r="P3607" s="48">
        <v>0</v>
      </c>
      <c r="Q3607" s="48">
        <v>0</v>
      </c>
      <c r="R3607" s="48">
        <v>0</v>
      </c>
      <c r="S3607" s="48">
        <v>0</v>
      </c>
      <c r="T3607" s="48">
        <v>0</v>
      </c>
      <c r="U3607" s="48">
        <v>0</v>
      </c>
      <c r="V3607" s="48">
        <v>0</v>
      </c>
      <c r="W3607" s="48">
        <v>0</v>
      </c>
    </row>
    <row r="3608" spans="4:23" ht="15" customHeight="1" outlineLevel="2" x14ac:dyDescent="0.2">
      <c r="D3608" s="41" t="s">
        <v>961</v>
      </c>
      <c r="E3608" s="17" t="s">
        <v>962</v>
      </c>
      <c r="F3608" s="48">
        <v>0</v>
      </c>
      <c r="G3608" s="48">
        <v>0</v>
      </c>
      <c r="H3608" s="48">
        <v>0</v>
      </c>
      <c r="I3608" s="48">
        <v>0</v>
      </c>
      <c r="J3608" s="48">
        <v>0</v>
      </c>
      <c r="K3608" s="48">
        <v>0</v>
      </c>
      <c r="L3608" s="48">
        <v>0</v>
      </c>
      <c r="M3608" s="48">
        <v>0</v>
      </c>
      <c r="N3608" s="48">
        <v>0</v>
      </c>
      <c r="O3608" s="48">
        <v>0</v>
      </c>
      <c r="P3608" s="48">
        <v>0</v>
      </c>
      <c r="Q3608" s="48">
        <v>0</v>
      </c>
      <c r="R3608" s="48">
        <v>0</v>
      </c>
      <c r="S3608" s="48">
        <v>0</v>
      </c>
      <c r="T3608" s="48">
        <v>0</v>
      </c>
      <c r="U3608" s="48">
        <v>0</v>
      </c>
      <c r="V3608" s="48">
        <v>0</v>
      </c>
      <c r="W3608" s="48">
        <v>0</v>
      </c>
    </row>
    <row r="3609" spans="4:23" ht="15" customHeight="1" outlineLevel="2" x14ac:dyDescent="0.2">
      <c r="D3609" s="41" t="s">
        <v>963</v>
      </c>
      <c r="E3609" s="17" t="s">
        <v>964</v>
      </c>
      <c r="F3609" s="48">
        <v>0</v>
      </c>
      <c r="G3609" s="48">
        <v>0</v>
      </c>
      <c r="H3609" s="48">
        <v>0</v>
      </c>
      <c r="I3609" s="48">
        <v>0</v>
      </c>
      <c r="J3609" s="48">
        <v>0</v>
      </c>
      <c r="K3609" s="48">
        <v>0</v>
      </c>
      <c r="L3609" s="48">
        <v>0</v>
      </c>
      <c r="M3609" s="48">
        <v>0</v>
      </c>
      <c r="N3609" s="48">
        <v>0</v>
      </c>
      <c r="O3609" s="48">
        <v>0</v>
      </c>
      <c r="P3609" s="48">
        <v>0</v>
      </c>
      <c r="Q3609" s="48">
        <v>0</v>
      </c>
      <c r="R3609" s="48">
        <v>0</v>
      </c>
      <c r="S3609" s="48">
        <v>0</v>
      </c>
      <c r="T3609" s="48">
        <v>0</v>
      </c>
      <c r="U3609" s="48">
        <v>0</v>
      </c>
      <c r="V3609" s="48">
        <v>0</v>
      </c>
      <c r="W3609" s="48">
        <v>0</v>
      </c>
    </row>
    <row r="3610" spans="4:23" ht="15" customHeight="1" outlineLevel="2" x14ac:dyDescent="0.2">
      <c r="D3610" s="41" t="s">
        <v>965</v>
      </c>
      <c r="E3610" s="17" t="s">
        <v>966</v>
      </c>
      <c r="F3610" s="48">
        <v>0</v>
      </c>
      <c r="G3610" s="48">
        <v>0</v>
      </c>
      <c r="H3610" s="48">
        <v>0</v>
      </c>
      <c r="I3610" s="48">
        <v>0</v>
      </c>
      <c r="J3610" s="48">
        <v>0</v>
      </c>
      <c r="K3610" s="48">
        <v>0</v>
      </c>
      <c r="L3610" s="48">
        <v>0</v>
      </c>
      <c r="M3610" s="48">
        <v>0</v>
      </c>
      <c r="N3610" s="48">
        <v>0</v>
      </c>
      <c r="O3610" s="48">
        <v>0</v>
      </c>
      <c r="P3610" s="48">
        <v>0</v>
      </c>
      <c r="Q3610" s="48">
        <v>0</v>
      </c>
      <c r="R3610" s="48">
        <v>0</v>
      </c>
      <c r="S3610" s="48">
        <v>0</v>
      </c>
      <c r="T3610" s="48">
        <v>0</v>
      </c>
      <c r="U3610" s="48">
        <v>0</v>
      </c>
      <c r="V3610" s="48">
        <v>0</v>
      </c>
      <c r="W3610" s="48">
        <v>0</v>
      </c>
    </row>
    <row r="3611" spans="4:23" ht="15" customHeight="1" outlineLevel="2" x14ac:dyDescent="0.2">
      <c r="D3611" s="41" t="s">
        <v>967</v>
      </c>
      <c r="E3611" s="17" t="s">
        <v>968</v>
      </c>
      <c r="F3611" s="48">
        <v>1</v>
      </c>
      <c r="G3611" s="48">
        <v>0</v>
      </c>
      <c r="H3611" s="48">
        <v>1</v>
      </c>
      <c r="I3611" s="48">
        <v>1</v>
      </c>
      <c r="J3611" s="48">
        <v>0</v>
      </c>
      <c r="K3611" s="48">
        <v>1</v>
      </c>
      <c r="L3611" s="48">
        <v>0</v>
      </c>
      <c r="M3611" s="48">
        <v>0</v>
      </c>
      <c r="N3611" s="48">
        <v>0</v>
      </c>
      <c r="O3611" s="48">
        <v>0</v>
      </c>
      <c r="P3611" s="48">
        <v>0</v>
      </c>
      <c r="Q3611" s="48">
        <v>0</v>
      </c>
      <c r="R3611" s="48">
        <v>0</v>
      </c>
      <c r="S3611" s="48">
        <v>0</v>
      </c>
      <c r="T3611" s="48">
        <v>0</v>
      </c>
      <c r="U3611" s="48">
        <v>1</v>
      </c>
      <c r="V3611" s="48">
        <v>0</v>
      </c>
      <c r="W3611" s="48">
        <v>1</v>
      </c>
    </row>
    <row r="3612" spans="4:23" ht="15" customHeight="1" outlineLevel="2" x14ac:dyDescent="0.2">
      <c r="D3612" s="41" t="s">
        <v>969</v>
      </c>
      <c r="E3612" s="17" t="s">
        <v>970</v>
      </c>
      <c r="F3612" s="48">
        <v>0</v>
      </c>
      <c r="G3612" s="48">
        <v>0</v>
      </c>
      <c r="H3612" s="48">
        <v>0</v>
      </c>
      <c r="I3612" s="48">
        <v>0</v>
      </c>
      <c r="J3612" s="48">
        <v>0</v>
      </c>
      <c r="K3612" s="48">
        <v>0</v>
      </c>
      <c r="L3612" s="48">
        <v>0</v>
      </c>
      <c r="M3612" s="48">
        <v>0</v>
      </c>
      <c r="N3612" s="48">
        <v>0</v>
      </c>
      <c r="O3612" s="48">
        <v>0</v>
      </c>
      <c r="P3612" s="48">
        <v>0</v>
      </c>
      <c r="Q3612" s="48">
        <v>0</v>
      </c>
      <c r="R3612" s="48">
        <v>0</v>
      </c>
      <c r="S3612" s="48">
        <v>0</v>
      </c>
      <c r="T3612" s="48">
        <v>0</v>
      </c>
      <c r="U3612" s="48">
        <v>0</v>
      </c>
      <c r="V3612" s="48">
        <v>0</v>
      </c>
      <c r="W3612" s="48">
        <v>0</v>
      </c>
    </row>
    <row r="3613" spans="4:23" ht="15" customHeight="1" outlineLevel="2" x14ac:dyDescent="0.2">
      <c r="D3613" s="41" t="s">
        <v>971</v>
      </c>
      <c r="E3613" s="17" t="s">
        <v>972</v>
      </c>
      <c r="F3613" s="48">
        <v>0</v>
      </c>
      <c r="G3613" s="48">
        <v>0</v>
      </c>
      <c r="H3613" s="48">
        <v>0</v>
      </c>
      <c r="I3613" s="48">
        <v>0</v>
      </c>
      <c r="J3613" s="48">
        <v>0</v>
      </c>
      <c r="K3613" s="48">
        <v>0</v>
      </c>
      <c r="L3613" s="48">
        <v>0</v>
      </c>
      <c r="M3613" s="48">
        <v>0</v>
      </c>
      <c r="N3613" s="48">
        <v>0</v>
      </c>
      <c r="O3613" s="48">
        <v>0</v>
      </c>
      <c r="P3613" s="48">
        <v>0</v>
      </c>
      <c r="Q3613" s="48">
        <v>0</v>
      </c>
      <c r="R3613" s="48">
        <v>0</v>
      </c>
      <c r="S3613" s="48">
        <v>0</v>
      </c>
      <c r="T3613" s="48">
        <v>0</v>
      </c>
      <c r="U3613" s="48">
        <v>0</v>
      </c>
      <c r="V3613" s="48">
        <v>0</v>
      </c>
      <c r="W3613" s="48">
        <v>0</v>
      </c>
    </row>
    <row r="3614" spans="4:23" ht="15" customHeight="1" outlineLevel="2" x14ac:dyDescent="0.2">
      <c r="D3614" s="41" t="s">
        <v>973</v>
      </c>
      <c r="E3614" s="17" t="s">
        <v>974</v>
      </c>
      <c r="F3614" s="48">
        <v>0</v>
      </c>
      <c r="G3614" s="48">
        <v>0</v>
      </c>
      <c r="H3614" s="48">
        <v>0</v>
      </c>
      <c r="I3614" s="48">
        <v>0</v>
      </c>
      <c r="J3614" s="48">
        <v>0</v>
      </c>
      <c r="K3614" s="48">
        <v>0</v>
      </c>
      <c r="L3614" s="48">
        <v>0</v>
      </c>
      <c r="M3614" s="48">
        <v>0</v>
      </c>
      <c r="N3614" s="48">
        <v>0</v>
      </c>
      <c r="O3614" s="48">
        <v>0</v>
      </c>
      <c r="P3614" s="48">
        <v>0</v>
      </c>
      <c r="Q3614" s="48">
        <v>0</v>
      </c>
      <c r="R3614" s="48">
        <v>0</v>
      </c>
      <c r="S3614" s="48">
        <v>0</v>
      </c>
      <c r="T3614" s="48">
        <v>0</v>
      </c>
      <c r="U3614" s="48">
        <v>0</v>
      </c>
      <c r="V3614" s="48">
        <v>0</v>
      </c>
      <c r="W3614" s="48">
        <v>0</v>
      </c>
    </row>
    <row r="3615" spans="4:23" ht="15" customHeight="1" outlineLevel="2" x14ac:dyDescent="0.2">
      <c r="D3615" s="41" t="s">
        <v>975</v>
      </c>
      <c r="E3615" s="17" t="s">
        <v>976</v>
      </c>
      <c r="F3615" s="48">
        <v>0</v>
      </c>
      <c r="G3615" s="48">
        <v>0</v>
      </c>
      <c r="H3615" s="48">
        <v>0</v>
      </c>
      <c r="I3615" s="48">
        <v>0</v>
      </c>
      <c r="J3615" s="48">
        <v>0</v>
      </c>
      <c r="K3615" s="48">
        <v>0</v>
      </c>
      <c r="L3615" s="48">
        <v>0</v>
      </c>
      <c r="M3615" s="48">
        <v>0</v>
      </c>
      <c r="N3615" s="48">
        <v>0</v>
      </c>
      <c r="O3615" s="48">
        <v>0</v>
      </c>
      <c r="P3615" s="48">
        <v>0</v>
      </c>
      <c r="Q3615" s="48">
        <v>0</v>
      </c>
      <c r="R3615" s="48">
        <v>0</v>
      </c>
      <c r="S3615" s="48">
        <v>0</v>
      </c>
      <c r="T3615" s="48">
        <v>0</v>
      </c>
      <c r="U3615" s="48">
        <v>0</v>
      </c>
      <c r="V3615" s="48">
        <v>0</v>
      </c>
      <c r="W3615" s="48">
        <v>0</v>
      </c>
    </row>
    <row r="3616" spans="4:23" ht="15" customHeight="1" outlineLevel="2" x14ac:dyDescent="0.2">
      <c r="D3616" s="41" t="s">
        <v>977</v>
      </c>
      <c r="E3616" s="17" t="s">
        <v>978</v>
      </c>
      <c r="F3616" s="48">
        <v>0</v>
      </c>
      <c r="G3616" s="48">
        <v>0</v>
      </c>
      <c r="H3616" s="48">
        <v>0</v>
      </c>
      <c r="I3616" s="48">
        <v>0</v>
      </c>
      <c r="J3616" s="48">
        <v>0</v>
      </c>
      <c r="K3616" s="48">
        <v>0</v>
      </c>
      <c r="L3616" s="48">
        <v>0</v>
      </c>
      <c r="M3616" s="48">
        <v>0</v>
      </c>
      <c r="N3616" s="48">
        <v>0</v>
      </c>
      <c r="O3616" s="48">
        <v>0</v>
      </c>
      <c r="P3616" s="48">
        <v>0</v>
      </c>
      <c r="Q3616" s="48">
        <v>0</v>
      </c>
      <c r="R3616" s="48">
        <v>0</v>
      </c>
      <c r="S3616" s="48">
        <v>0</v>
      </c>
      <c r="T3616" s="48">
        <v>0</v>
      </c>
      <c r="U3616" s="48">
        <v>0</v>
      </c>
      <c r="V3616" s="48">
        <v>0</v>
      </c>
      <c r="W3616" s="48">
        <v>0</v>
      </c>
    </row>
    <row r="3617" spans="4:23" ht="15" customHeight="1" outlineLevel="2" x14ac:dyDescent="0.2">
      <c r="D3617" s="41" t="s">
        <v>979</v>
      </c>
      <c r="E3617" s="17" t="s">
        <v>980</v>
      </c>
      <c r="F3617" s="48">
        <v>0</v>
      </c>
      <c r="G3617" s="48">
        <v>0</v>
      </c>
      <c r="H3617" s="48">
        <v>0</v>
      </c>
      <c r="I3617" s="48">
        <v>0</v>
      </c>
      <c r="J3617" s="48">
        <v>0</v>
      </c>
      <c r="K3617" s="48">
        <v>0</v>
      </c>
      <c r="L3617" s="48">
        <v>0</v>
      </c>
      <c r="M3617" s="48">
        <v>0</v>
      </c>
      <c r="N3617" s="48">
        <v>0</v>
      </c>
      <c r="O3617" s="48">
        <v>0</v>
      </c>
      <c r="P3617" s="48">
        <v>0</v>
      </c>
      <c r="Q3617" s="48">
        <v>0</v>
      </c>
      <c r="R3617" s="48">
        <v>0</v>
      </c>
      <c r="S3617" s="48">
        <v>0</v>
      </c>
      <c r="T3617" s="48">
        <v>0</v>
      </c>
      <c r="U3617" s="48">
        <v>0</v>
      </c>
      <c r="V3617" s="48">
        <v>0</v>
      </c>
      <c r="W3617" s="48">
        <v>0</v>
      </c>
    </row>
    <row r="3618" spans="4:23" ht="15" customHeight="1" outlineLevel="2" x14ac:dyDescent="0.2">
      <c r="D3618" s="41" t="s">
        <v>981</v>
      </c>
      <c r="E3618" s="17" t="s">
        <v>982</v>
      </c>
      <c r="F3618" s="48">
        <v>0</v>
      </c>
      <c r="G3618" s="48">
        <v>0</v>
      </c>
      <c r="H3618" s="48">
        <v>0</v>
      </c>
      <c r="I3618" s="48">
        <v>0</v>
      </c>
      <c r="J3618" s="48">
        <v>0</v>
      </c>
      <c r="K3618" s="48">
        <v>0</v>
      </c>
      <c r="L3618" s="48">
        <v>0</v>
      </c>
      <c r="M3618" s="48">
        <v>0</v>
      </c>
      <c r="N3618" s="48">
        <v>0</v>
      </c>
      <c r="O3618" s="48">
        <v>0</v>
      </c>
      <c r="P3618" s="48">
        <v>0</v>
      </c>
      <c r="Q3618" s="48">
        <v>0</v>
      </c>
      <c r="R3618" s="48">
        <v>0</v>
      </c>
      <c r="S3618" s="48">
        <v>0</v>
      </c>
      <c r="T3618" s="48">
        <v>0</v>
      </c>
      <c r="U3618" s="48">
        <v>0</v>
      </c>
      <c r="V3618" s="48">
        <v>0</v>
      </c>
      <c r="W3618" s="48">
        <v>0</v>
      </c>
    </row>
    <row r="3619" spans="4:23" ht="15" customHeight="1" outlineLevel="2" x14ac:dyDescent="0.2">
      <c r="D3619" s="41" t="s">
        <v>983</v>
      </c>
      <c r="E3619" s="17" t="s">
        <v>984</v>
      </c>
      <c r="F3619" s="48">
        <v>0</v>
      </c>
      <c r="G3619" s="48">
        <v>0</v>
      </c>
      <c r="H3619" s="48">
        <v>0</v>
      </c>
      <c r="I3619" s="48">
        <v>0</v>
      </c>
      <c r="J3619" s="48">
        <v>0</v>
      </c>
      <c r="K3619" s="48">
        <v>0</v>
      </c>
      <c r="L3619" s="48">
        <v>0</v>
      </c>
      <c r="M3619" s="48">
        <v>0</v>
      </c>
      <c r="N3619" s="48">
        <v>0</v>
      </c>
      <c r="O3619" s="48">
        <v>0</v>
      </c>
      <c r="P3619" s="48">
        <v>0</v>
      </c>
      <c r="Q3619" s="48">
        <v>0</v>
      </c>
      <c r="R3619" s="48">
        <v>0</v>
      </c>
      <c r="S3619" s="48">
        <v>0</v>
      </c>
      <c r="T3619" s="48">
        <v>0</v>
      </c>
      <c r="U3619" s="48">
        <v>0</v>
      </c>
      <c r="V3619" s="48">
        <v>0</v>
      </c>
      <c r="W3619" s="48">
        <v>0</v>
      </c>
    </row>
    <row r="3620" spans="4:23" ht="15" customHeight="1" outlineLevel="2" x14ac:dyDescent="0.2">
      <c r="D3620" s="41" t="s">
        <v>985</v>
      </c>
      <c r="E3620" s="17" t="s">
        <v>986</v>
      </c>
      <c r="F3620" s="48">
        <v>0</v>
      </c>
      <c r="G3620" s="48">
        <v>0</v>
      </c>
      <c r="H3620" s="48">
        <v>0</v>
      </c>
      <c r="I3620" s="48">
        <v>0</v>
      </c>
      <c r="J3620" s="48">
        <v>0</v>
      </c>
      <c r="K3620" s="48">
        <v>0</v>
      </c>
      <c r="L3620" s="48">
        <v>0</v>
      </c>
      <c r="M3620" s="48">
        <v>0</v>
      </c>
      <c r="N3620" s="48">
        <v>0</v>
      </c>
      <c r="O3620" s="48">
        <v>0</v>
      </c>
      <c r="P3620" s="48">
        <v>0</v>
      </c>
      <c r="Q3620" s="48">
        <v>0</v>
      </c>
      <c r="R3620" s="48">
        <v>0</v>
      </c>
      <c r="S3620" s="48">
        <v>0</v>
      </c>
      <c r="T3620" s="48">
        <v>0</v>
      </c>
      <c r="U3620" s="48">
        <v>0</v>
      </c>
      <c r="V3620" s="48">
        <v>0</v>
      </c>
      <c r="W3620" s="48">
        <v>0</v>
      </c>
    </row>
    <row r="3621" spans="4:23" ht="15" customHeight="1" outlineLevel="2" x14ac:dyDescent="0.2">
      <c r="D3621" s="41" t="s">
        <v>987</v>
      </c>
      <c r="E3621" s="17" t="s">
        <v>988</v>
      </c>
      <c r="F3621" s="48">
        <v>3</v>
      </c>
      <c r="G3621" s="48">
        <v>0</v>
      </c>
      <c r="H3621" s="48">
        <v>3</v>
      </c>
      <c r="I3621" s="48">
        <v>3</v>
      </c>
      <c r="J3621" s="48">
        <v>0</v>
      </c>
      <c r="K3621" s="48">
        <v>3</v>
      </c>
      <c r="L3621" s="48">
        <v>3</v>
      </c>
      <c r="M3621" s="48">
        <v>0</v>
      </c>
      <c r="N3621" s="48">
        <v>3</v>
      </c>
      <c r="O3621" s="48">
        <v>3</v>
      </c>
      <c r="P3621" s="48">
        <v>0</v>
      </c>
      <c r="Q3621" s="48">
        <v>3</v>
      </c>
      <c r="R3621" s="48">
        <v>2</v>
      </c>
      <c r="S3621" s="48">
        <v>0</v>
      </c>
      <c r="T3621" s="48">
        <v>2</v>
      </c>
      <c r="U3621" s="48">
        <v>2</v>
      </c>
      <c r="V3621" s="48">
        <v>0</v>
      </c>
      <c r="W3621" s="48">
        <v>2</v>
      </c>
    </row>
    <row r="3622" spans="4:23" ht="15" customHeight="1" outlineLevel="2" x14ac:dyDescent="0.2">
      <c r="D3622" s="41" t="s">
        <v>989</v>
      </c>
      <c r="E3622" s="17" t="s">
        <v>990</v>
      </c>
      <c r="F3622" s="48">
        <v>7</v>
      </c>
      <c r="G3622" s="48">
        <v>2</v>
      </c>
      <c r="H3622" s="48">
        <v>5</v>
      </c>
      <c r="I3622" s="48">
        <v>7</v>
      </c>
      <c r="J3622" s="48">
        <v>2</v>
      </c>
      <c r="K3622" s="48">
        <v>5</v>
      </c>
      <c r="L3622" s="48">
        <v>5</v>
      </c>
      <c r="M3622" s="48">
        <v>2</v>
      </c>
      <c r="N3622" s="48">
        <v>3</v>
      </c>
      <c r="O3622" s="48">
        <v>6</v>
      </c>
      <c r="P3622" s="48">
        <v>2</v>
      </c>
      <c r="Q3622" s="48">
        <v>4</v>
      </c>
      <c r="R3622" s="48">
        <v>6</v>
      </c>
      <c r="S3622" s="48">
        <v>2</v>
      </c>
      <c r="T3622" s="48">
        <v>4</v>
      </c>
      <c r="U3622" s="48">
        <v>6</v>
      </c>
      <c r="V3622" s="48">
        <v>3</v>
      </c>
      <c r="W3622" s="48">
        <v>3</v>
      </c>
    </row>
    <row r="3623" spans="4:23" ht="15" customHeight="1" outlineLevel="2" x14ac:dyDescent="0.2">
      <c r="D3623" s="41" t="s">
        <v>991</v>
      </c>
      <c r="E3623" s="17" t="s">
        <v>992</v>
      </c>
      <c r="F3623" s="48">
        <v>0</v>
      </c>
      <c r="G3623" s="48">
        <v>0</v>
      </c>
      <c r="H3623" s="48">
        <v>0</v>
      </c>
      <c r="I3623" s="48">
        <v>0</v>
      </c>
      <c r="J3623" s="48">
        <v>0</v>
      </c>
      <c r="K3623" s="48">
        <v>0</v>
      </c>
      <c r="L3623" s="48">
        <v>0</v>
      </c>
      <c r="M3623" s="48">
        <v>0</v>
      </c>
      <c r="N3623" s="48">
        <v>0</v>
      </c>
      <c r="O3623" s="48">
        <v>0</v>
      </c>
      <c r="P3623" s="48">
        <v>0</v>
      </c>
      <c r="Q3623" s="48">
        <v>0</v>
      </c>
      <c r="R3623" s="48">
        <v>0</v>
      </c>
      <c r="S3623" s="48">
        <v>0</v>
      </c>
      <c r="T3623" s="48">
        <v>0</v>
      </c>
      <c r="U3623" s="48">
        <v>0</v>
      </c>
      <c r="V3623" s="48">
        <v>0</v>
      </c>
      <c r="W3623" s="48">
        <v>0</v>
      </c>
    </row>
    <row r="3624" spans="4:23" ht="15" customHeight="1" outlineLevel="2" x14ac:dyDescent="0.2">
      <c r="D3624" s="41" t="s">
        <v>993</v>
      </c>
      <c r="E3624" s="17" t="s">
        <v>994</v>
      </c>
      <c r="F3624" s="48">
        <v>0</v>
      </c>
      <c r="G3624" s="48">
        <v>0</v>
      </c>
      <c r="H3624" s="48">
        <v>0</v>
      </c>
      <c r="I3624" s="48">
        <v>0</v>
      </c>
      <c r="J3624" s="48">
        <v>0</v>
      </c>
      <c r="K3624" s="48">
        <v>0</v>
      </c>
      <c r="L3624" s="48">
        <v>0</v>
      </c>
      <c r="M3624" s="48">
        <v>0</v>
      </c>
      <c r="N3624" s="48">
        <v>0</v>
      </c>
      <c r="O3624" s="48">
        <v>0</v>
      </c>
      <c r="P3624" s="48">
        <v>0</v>
      </c>
      <c r="Q3624" s="48">
        <v>0</v>
      </c>
      <c r="R3624" s="48">
        <v>0</v>
      </c>
      <c r="S3624" s="48">
        <v>0</v>
      </c>
      <c r="T3624" s="48">
        <v>0</v>
      </c>
      <c r="U3624" s="48">
        <v>0</v>
      </c>
      <c r="V3624" s="48">
        <v>0</v>
      </c>
      <c r="W3624" s="48">
        <v>0</v>
      </c>
    </row>
    <row r="3625" spans="4:23" ht="15" customHeight="1" outlineLevel="2" x14ac:dyDescent="0.2">
      <c r="D3625" s="41" t="s">
        <v>995</v>
      </c>
      <c r="E3625" s="17" t="s">
        <v>996</v>
      </c>
      <c r="F3625" s="48">
        <v>0</v>
      </c>
      <c r="G3625" s="48">
        <v>0</v>
      </c>
      <c r="H3625" s="48">
        <v>0</v>
      </c>
      <c r="I3625" s="48">
        <v>0</v>
      </c>
      <c r="J3625" s="48">
        <v>0</v>
      </c>
      <c r="K3625" s="48">
        <v>0</v>
      </c>
      <c r="L3625" s="48">
        <v>0</v>
      </c>
      <c r="M3625" s="48">
        <v>0</v>
      </c>
      <c r="N3625" s="48">
        <v>0</v>
      </c>
      <c r="O3625" s="48">
        <v>0</v>
      </c>
      <c r="P3625" s="48">
        <v>0</v>
      </c>
      <c r="Q3625" s="48">
        <v>0</v>
      </c>
      <c r="R3625" s="48">
        <v>0</v>
      </c>
      <c r="S3625" s="48">
        <v>0</v>
      </c>
      <c r="T3625" s="48">
        <v>0</v>
      </c>
      <c r="U3625" s="48">
        <v>0</v>
      </c>
      <c r="V3625" s="48">
        <v>0</v>
      </c>
      <c r="W3625" s="48">
        <v>0</v>
      </c>
    </row>
    <row r="3626" spans="4:23" ht="15" customHeight="1" outlineLevel="2" x14ac:dyDescent="0.2">
      <c r="D3626" s="41" t="s">
        <v>997</v>
      </c>
      <c r="E3626" s="17" t="s">
        <v>998</v>
      </c>
      <c r="F3626" s="48">
        <v>0</v>
      </c>
      <c r="G3626" s="48">
        <v>0</v>
      </c>
      <c r="H3626" s="48">
        <v>0</v>
      </c>
      <c r="I3626" s="48">
        <v>0</v>
      </c>
      <c r="J3626" s="48">
        <v>0</v>
      </c>
      <c r="K3626" s="48">
        <v>0</v>
      </c>
      <c r="L3626" s="48">
        <v>0</v>
      </c>
      <c r="M3626" s="48">
        <v>0</v>
      </c>
      <c r="N3626" s="48">
        <v>0</v>
      </c>
      <c r="O3626" s="48">
        <v>0</v>
      </c>
      <c r="P3626" s="48">
        <v>0</v>
      </c>
      <c r="Q3626" s="48">
        <v>0</v>
      </c>
      <c r="R3626" s="48">
        <v>0</v>
      </c>
      <c r="S3626" s="48">
        <v>0</v>
      </c>
      <c r="T3626" s="48">
        <v>0</v>
      </c>
      <c r="U3626" s="48">
        <v>0</v>
      </c>
      <c r="V3626" s="48">
        <v>0</v>
      </c>
      <c r="W3626" s="48">
        <v>0</v>
      </c>
    </row>
    <row r="3627" spans="4:23" ht="15" customHeight="1" outlineLevel="2" x14ac:dyDescent="0.2">
      <c r="D3627" s="41" t="s">
        <v>999</v>
      </c>
      <c r="E3627" s="17" t="s">
        <v>1000</v>
      </c>
      <c r="F3627" s="48">
        <v>0</v>
      </c>
      <c r="G3627" s="48">
        <v>0</v>
      </c>
      <c r="H3627" s="48">
        <v>0</v>
      </c>
      <c r="I3627" s="48">
        <v>0</v>
      </c>
      <c r="J3627" s="48">
        <v>0</v>
      </c>
      <c r="K3627" s="48">
        <v>0</v>
      </c>
      <c r="L3627" s="48">
        <v>0</v>
      </c>
      <c r="M3627" s="48">
        <v>0</v>
      </c>
      <c r="N3627" s="48">
        <v>0</v>
      </c>
      <c r="O3627" s="48">
        <v>0</v>
      </c>
      <c r="P3627" s="48">
        <v>0</v>
      </c>
      <c r="Q3627" s="48">
        <v>0</v>
      </c>
      <c r="R3627" s="48">
        <v>0</v>
      </c>
      <c r="S3627" s="48">
        <v>0</v>
      </c>
      <c r="T3627" s="48">
        <v>0</v>
      </c>
      <c r="U3627" s="48">
        <v>0</v>
      </c>
      <c r="V3627" s="48">
        <v>0</v>
      </c>
      <c r="W3627" s="48">
        <v>0</v>
      </c>
    </row>
    <row r="3628" spans="4:23" ht="15" customHeight="1" outlineLevel="2" x14ac:dyDescent="0.2">
      <c r="D3628" s="41" t="s">
        <v>1001</v>
      </c>
      <c r="E3628" s="17" t="s">
        <v>1002</v>
      </c>
      <c r="F3628" s="48">
        <v>2</v>
      </c>
      <c r="G3628" s="48">
        <v>2</v>
      </c>
      <c r="H3628" s="48">
        <v>0</v>
      </c>
      <c r="I3628" s="48">
        <v>1</v>
      </c>
      <c r="J3628" s="48">
        <v>1</v>
      </c>
      <c r="K3628" s="48">
        <v>0</v>
      </c>
      <c r="L3628" s="48">
        <v>2</v>
      </c>
      <c r="M3628" s="48">
        <v>2</v>
      </c>
      <c r="N3628" s="48">
        <v>0</v>
      </c>
      <c r="O3628" s="48">
        <v>1</v>
      </c>
      <c r="P3628" s="48">
        <v>1</v>
      </c>
      <c r="Q3628" s="48">
        <v>0</v>
      </c>
      <c r="R3628" s="48">
        <v>1</v>
      </c>
      <c r="S3628" s="48">
        <v>1</v>
      </c>
      <c r="T3628" s="48">
        <v>0</v>
      </c>
      <c r="U3628" s="48">
        <v>0</v>
      </c>
      <c r="V3628" s="48">
        <v>0</v>
      </c>
      <c r="W3628" s="48">
        <v>0</v>
      </c>
    </row>
    <row r="3629" spans="4:23" ht="15" customHeight="1" outlineLevel="2" x14ac:dyDescent="0.2">
      <c r="D3629" s="41" t="s">
        <v>1003</v>
      </c>
      <c r="E3629" s="17" t="s">
        <v>1004</v>
      </c>
      <c r="F3629" s="48">
        <v>0</v>
      </c>
      <c r="G3629" s="48">
        <v>0</v>
      </c>
      <c r="H3629" s="48">
        <v>0</v>
      </c>
      <c r="I3629" s="48">
        <v>0</v>
      </c>
      <c r="J3629" s="48">
        <v>0</v>
      </c>
      <c r="K3629" s="48">
        <v>0</v>
      </c>
      <c r="L3629" s="48">
        <v>0</v>
      </c>
      <c r="M3629" s="48">
        <v>0</v>
      </c>
      <c r="N3629" s="48">
        <v>0</v>
      </c>
      <c r="O3629" s="48">
        <v>0</v>
      </c>
      <c r="P3629" s="48">
        <v>0</v>
      </c>
      <c r="Q3629" s="48">
        <v>0</v>
      </c>
      <c r="R3629" s="48">
        <v>0</v>
      </c>
      <c r="S3629" s="48">
        <v>0</v>
      </c>
      <c r="T3629" s="48">
        <v>0</v>
      </c>
      <c r="U3629" s="48">
        <v>0</v>
      </c>
      <c r="V3629" s="48">
        <v>0</v>
      </c>
      <c r="W3629" s="48">
        <v>0</v>
      </c>
    </row>
    <row r="3630" spans="4:23" ht="15" customHeight="1" outlineLevel="2" x14ac:dyDescent="0.2">
      <c r="D3630" s="41" t="s">
        <v>1005</v>
      </c>
      <c r="E3630" s="17" t="s">
        <v>1006</v>
      </c>
      <c r="F3630" s="48">
        <v>0</v>
      </c>
      <c r="G3630" s="48">
        <v>0</v>
      </c>
      <c r="H3630" s="48">
        <v>0</v>
      </c>
      <c r="I3630" s="48">
        <v>0</v>
      </c>
      <c r="J3630" s="48">
        <v>0</v>
      </c>
      <c r="K3630" s="48">
        <v>0</v>
      </c>
      <c r="L3630" s="48">
        <v>0</v>
      </c>
      <c r="M3630" s="48">
        <v>0</v>
      </c>
      <c r="N3630" s="48">
        <v>0</v>
      </c>
      <c r="O3630" s="48">
        <v>0</v>
      </c>
      <c r="P3630" s="48">
        <v>0</v>
      </c>
      <c r="Q3630" s="48">
        <v>0</v>
      </c>
      <c r="R3630" s="48">
        <v>0</v>
      </c>
      <c r="S3630" s="48">
        <v>0</v>
      </c>
      <c r="T3630" s="48">
        <v>0</v>
      </c>
      <c r="U3630" s="48">
        <v>0</v>
      </c>
      <c r="V3630" s="48">
        <v>0</v>
      </c>
      <c r="W3630" s="48">
        <v>0</v>
      </c>
    </row>
    <row r="3631" spans="4:23" ht="15" customHeight="1" outlineLevel="2" x14ac:dyDescent="0.2">
      <c r="D3631" s="41" t="s">
        <v>1007</v>
      </c>
      <c r="E3631" s="17" t="s">
        <v>1008</v>
      </c>
      <c r="F3631" s="48">
        <v>1</v>
      </c>
      <c r="G3631" s="48">
        <v>1</v>
      </c>
      <c r="H3631" s="48">
        <v>0</v>
      </c>
      <c r="I3631" s="48">
        <v>1</v>
      </c>
      <c r="J3631" s="48">
        <v>1</v>
      </c>
      <c r="K3631" s="48">
        <v>0</v>
      </c>
      <c r="L3631" s="48">
        <v>2</v>
      </c>
      <c r="M3631" s="48">
        <v>2</v>
      </c>
      <c r="N3631" s="48">
        <v>0</v>
      </c>
      <c r="O3631" s="48">
        <v>2</v>
      </c>
      <c r="P3631" s="48">
        <v>2</v>
      </c>
      <c r="Q3631" s="48">
        <v>0</v>
      </c>
      <c r="R3631" s="48">
        <v>1</v>
      </c>
      <c r="S3631" s="48">
        <v>1</v>
      </c>
      <c r="T3631" s="48">
        <v>0</v>
      </c>
      <c r="U3631" s="48">
        <v>1</v>
      </c>
      <c r="V3631" s="48">
        <v>1</v>
      </c>
      <c r="W3631" s="48">
        <v>0</v>
      </c>
    </row>
    <row r="3632" spans="4:23" ht="15" customHeight="1" outlineLevel="2" x14ac:dyDescent="0.2">
      <c r="D3632" s="41" t="s">
        <v>1009</v>
      </c>
      <c r="E3632" s="17" t="s">
        <v>1010</v>
      </c>
      <c r="F3632" s="48">
        <v>0</v>
      </c>
      <c r="G3632" s="48">
        <v>0</v>
      </c>
      <c r="H3632" s="48">
        <v>0</v>
      </c>
      <c r="I3632" s="48">
        <v>0</v>
      </c>
      <c r="J3632" s="48">
        <v>0</v>
      </c>
      <c r="K3632" s="48">
        <v>0</v>
      </c>
      <c r="L3632" s="48">
        <v>0</v>
      </c>
      <c r="M3632" s="48">
        <v>0</v>
      </c>
      <c r="N3632" s="48">
        <v>0</v>
      </c>
      <c r="O3632" s="48">
        <v>0</v>
      </c>
      <c r="P3632" s="48">
        <v>0</v>
      </c>
      <c r="Q3632" s="48">
        <v>0</v>
      </c>
      <c r="R3632" s="48">
        <v>0</v>
      </c>
      <c r="S3632" s="48">
        <v>0</v>
      </c>
      <c r="T3632" s="48">
        <v>0</v>
      </c>
      <c r="U3632" s="48">
        <v>0</v>
      </c>
      <c r="V3632" s="48">
        <v>0</v>
      </c>
      <c r="W3632" s="48">
        <v>0</v>
      </c>
    </row>
    <row r="3633" spans="4:23" ht="15" customHeight="1" outlineLevel="2" x14ac:dyDescent="0.2">
      <c r="D3633" s="41" t="s">
        <v>1011</v>
      </c>
      <c r="E3633" s="17" t="s">
        <v>1012</v>
      </c>
      <c r="F3633" s="48">
        <v>0</v>
      </c>
      <c r="G3633" s="48">
        <v>0</v>
      </c>
      <c r="H3633" s="48">
        <v>0</v>
      </c>
      <c r="I3633" s="48">
        <v>0</v>
      </c>
      <c r="J3633" s="48">
        <v>0</v>
      </c>
      <c r="K3633" s="48">
        <v>0</v>
      </c>
      <c r="L3633" s="48">
        <v>0</v>
      </c>
      <c r="M3633" s="48">
        <v>0</v>
      </c>
      <c r="N3633" s="48">
        <v>0</v>
      </c>
      <c r="O3633" s="48">
        <v>0</v>
      </c>
      <c r="P3633" s="48">
        <v>0</v>
      </c>
      <c r="Q3633" s="48">
        <v>0</v>
      </c>
      <c r="R3633" s="48">
        <v>0</v>
      </c>
      <c r="S3633" s="48">
        <v>0</v>
      </c>
      <c r="T3633" s="48">
        <v>0</v>
      </c>
      <c r="U3633" s="48">
        <v>0</v>
      </c>
      <c r="V3633" s="48">
        <v>0</v>
      </c>
      <c r="W3633" s="48">
        <v>0</v>
      </c>
    </row>
    <row r="3634" spans="4:23" ht="15" customHeight="1" outlineLevel="2" x14ac:dyDescent="0.2">
      <c r="D3634" s="41" t="s">
        <v>1013</v>
      </c>
      <c r="E3634" s="17" t="s">
        <v>1014</v>
      </c>
      <c r="F3634" s="48">
        <v>0</v>
      </c>
      <c r="G3634" s="48">
        <v>0</v>
      </c>
      <c r="H3634" s="48">
        <v>0</v>
      </c>
      <c r="I3634" s="48">
        <v>0</v>
      </c>
      <c r="J3634" s="48">
        <v>0</v>
      </c>
      <c r="K3634" s="48">
        <v>0</v>
      </c>
      <c r="L3634" s="48">
        <v>0</v>
      </c>
      <c r="M3634" s="48">
        <v>0</v>
      </c>
      <c r="N3634" s="48">
        <v>0</v>
      </c>
      <c r="O3634" s="48">
        <v>0</v>
      </c>
      <c r="P3634" s="48">
        <v>0</v>
      </c>
      <c r="Q3634" s="48">
        <v>0</v>
      </c>
      <c r="R3634" s="48">
        <v>0</v>
      </c>
      <c r="S3634" s="48">
        <v>0</v>
      </c>
      <c r="T3634" s="48">
        <v>0</v>
      </c>
      <c r="U3634" s="48">
        <v>0</v>
      </c>
      <c r="V3634" s="48">
        <v>0</v>
      </c>
      <c r="W3634" s="48">
        <v>0</v>
      </c>
    </row>
    <row r="3635" spans="4:23" ht="15" customHeight="1" outlineLevel="2" x14ac:dyDescent="0.2">
      <c r="D3635" s="41" t="s">
        <v>1015</v>
      </c>
      <c r="E3635" s="17" t="s">
        <v>1016</v>
      </c>
      <c r="F3635" s="48">
        <v>0</v>
      </c>
      <c r="G3635" s="48">
        <v>0</v>
      </c>
      <c r="H3635" s="48">
        <v>0</v>
      </c>
      <c r="I3635" s="48">
        <v>0</v>
      </c>
      <c r="J3635" s="48">
        <v>0</v>
      </c>
      <c r="K3635" s="48">
        <v>0</v>
      </c>
      <c r="L3635" s="48">
        <v>0</v>
      </c>
      <c r="M3635" s="48">
        <v>0</v>
      </c>
      <c r="N3635" s="48">
        <v>0</v>
      </c>
      <c r="O3635" s="48">
        <v>0</v>
      </c>
      <c r="P3635" s="48">
        <v>0</v>
      </c>
      <c r="Q3635" s="48">
        <v>0</v>
      </c>
      <c r="R3635" s="48">
        <v>0</v>
      </c>
      <c r="S3635" s="48">
        <v>0</v>
      </c>
      <c r="T3635" s="48">
        <v>0</v>
      </c>
      <c r="U3635" s="48">
        <v>0</v>
      </c>
      <c r="V3635" s="48">
        <v>0</v>
      </c>
      <c r="W3635" s="48">
        <v>0</v>
      </c>
    </row>
    <row r="3636" spans="4:23" ht="15" customHeight="1" outlineLevel="2" x14ac:dyDescent="0.2">
      <c r="D3636" s="41" t="s">
        <v>1017</v>
      </c>
      <c r="E3636" s="17" t="s">
        <v>1018</v>
      </c>
      <c r="F3636" s="48">
        <v>0</v>
      </c>
      <c r="G3636" s="48">
        <v>0</v>
      </c>
      <c r="H3636" s="48">
        <v>0</v>
      </c>
      <c r="I3636" s="48">
        <v>0</v>
      </c>
      <c r="J3636" s="48">
        <v>0</v>
      </c>
      <c r="K3636" s="48">
        <v>0</v>
      </c>
      <c r="L3636" s="48">
        <v>0</v>
      </c>
      <c r="M3636" s="48">
        <v>0</v>
      </c>
      <c r="N3636" s="48">
        <v>0</v>
      </c>
      <c r="O3636" s="48">
        <v>0</v>
      </c>
      <c r="P3636" s="48">
        <v>0</v>
      </c>
      <c r="Q3636" s="48">
        <v>0</v>
      </c>
      <c r="R3636" s="48">
        <v>0</v>
      </c>
      <c r="S3636" s="48">
        <v>0</v>
      </c>
      <c r="T3636" s="48">
        <v>0</v>
      </c>
      <c r="U3636" s="48">
        <v>0</v>
      </c>
      <c r="V3636" s="48">
        <v>0</v>
      </c>
      <c r="W3636" s="48">
        <v>0</v>
      </c>
    </row>
    <row r="3637" spans="4:23" ht="15" customHeight="1" outlineLevel="2" x14ac:dyDescent="0.2">
      <c r="D3637" s="41" t="s">
        <v>1019</v>
      </c>
      <c r="E3637" s="17" t="s">
        <v>1020</v>
      </c>
      <c r="F3637" s="48">
        <v>0</v>
      </c>
      <c r="G3637" s="48">
        <v>0</v>
      </c>
      <c r="H3637" s="48">
        <v>0</v>
      </c>
      <c r="I3637" s="48">
        <v>0</v>
      </c>
      <c r="J3637" s="48">
        <v>0</v>
      </c>
      <c r="K3637" s="48">
        <v>0</v>
      </c>
      <c r="L3637" s="48">
        <v>0</v>
      </c>
      <c r="M3637" s="48">
        <v>0</v>
      </c>
      <c r="N3637" s="48">
        <v>0</v>
      </c>
      <c r="O3637" s="48">
        <v>0</v>
      </c>
      <c r="P3637" s="48">
        <v>0</v>
      </c>
      <c r="Q3637" s="48">
        <v>0</v>
      </c>
      <c r="R3637" s="48">
        <v>0</v>
      </c>
      <c r="S3637" s="48">
        <v>0</v>
      </c>
      <c r="T3637" s="48">
        <v>0</v>
      </c>
      <c r="U3637" s="48">
        <v>0</v>
      </c>
      <c r="V3637" s="48">
        <v>0</v>
      </c>
      <c r="W3637" s="48">
        <v>0</v>
      </c>
    </row>
    <row r="3638" spans="4:23" ht="15" customHeight="1" outlineLevel="2" x14ac:dyDescent="0.2">
      <c r="D3638" s="41" t="s">
        <v>1021</v>
      </c>
      <c r="E3638" s="17" t="s">
        <v>1022</v>
      </c>
      <c r="F3638" s="48">
        <v>0</v>
      </c>
      <c r="G3638" s="48">
        <v>0</v>
      </c>
      <c r="H3638" s="48">
        <v>0</v>
      </c>
      <c r="I3638" s="48">
        <v>0</v>
      </c>
      <c r="J3638" s="48">
        <v>0</v>
      </c>
      <c r="K3638" s="48">
        <v>0</v>
      </c>
      <c r="L3638" s="48">
        <v>0</v>
      </c>
      <c r="M3638" s="48">
        <v>0</v>
      </c>
      <c r="N3638" s="48">
        <v>0</v>
      </c>
      <c r="O3638" s="48">
        <v>0</v>
      </c>
      <c r="P3638" s="48">
        <v>0</v>
      </c>
      <c r="Q3638" s="48">
        <v>0</v>
      </c>
      <c r="R3638" s="48">
        <v>0</v>
      </c>
      <c r="S3638" s="48">
        <v>0</v>
      </c>
      <c r="T3638" s="48">
        <v>0</v>
      </c>
      <c r="U3638" s="48">
        <v>0</v>
      </c>
      <c r="V3638" s="48">
        <v>0</v>
      </c>
      <c r="W3638" s="48">
        <v>0</v>
      </c>
    </row>
    <row r="3639" spans="4:23" ht="15" customHeight="1" outlineLevel="2" x14ac:dyDescent="0.2">
      <c r="D3639" s="41" t="s">
        <v>1023</v>
      </c>
      <c r="E3639" s="17" t="s">
        <v>1024</v>
      </c>
      <c r="F3639" s="48">
        <v>0</v>
      </c>
      <c r="G3639" s="48">
        <v>0</v>
      </c>
      <c r="H3639" s="48">
        <v>0</v>
      </c>
      <c r="I3639" s="48">
        <v>0</v>
      </c>
      <c r="J3639" s="48">
        <v>0</v>
      </c>
      <c r="K3639" s="48">
        <v>0</v>
      </c>
      <c r="L3639" s="48">
        <v>0</v>
      </c>
      <c r="M3639" s="48">
        <v>0</v>
      </c>
      <c r="N3639" s="48">
        <v>0</v>
      </c>
      <c r="O3639" s="48">
        <v>0</v>
      </c>
      <c r="P3639" s="48">
        <v>0</v>
      </c>
      <c r="Q3639" s="48">
        <v>0</v>
      </c>
      <c r="R3639" s="48">
        <v>0</v>
      </c>
      <c r="S3639" s="48">
        <v>0</v>
      </c>
      <c r="T3639" s="48">
        <v>0</v>
      </c>
      <c r="U3639" s="48">
        <v>0</v>
      </c>
      <c r="V3639" s="48">
        <v>0</v>
      </c>
      <c r="W3639" s="48">
        <v>0</v>
      </c>
    </row>
    <row r="3640" spans="4:23" ht="15" customHeight="1" outlineLevel="2" x14ac:dyDescent="0.2">
      <c r="D3640" s="41" t="s">
        <v>1025</v>
      </c>
      <c r="E3640" s="17" t="s">
        <v>1026</v>
      </c>
      <c r="F3640" s="48">
        <v>0</v>
      </c>
      <c r="G3640" s="48">
        <v>0</v>
      </c>
      <c r="H3640" s="48">
        <v>0</v>
      </c>
      <c r="I3640" s="48">
        <v>0</v>
      </c>
      <c r="J3640" s="48">
        <v>0</v>
      </c>
      <c r="K3640" s="48">
        <v>0</v>
      </c>
      <c r="L3640" s="48">
        <v>0</v>
      </c>
      <c r="M3640" s="48">
        <v>0</v>
      </c>
      <c r="N3640" s="48">
        <v>0</v>
      </c>
      <c r="O3640" s="48">
        <v>0</v>
      </c>
      <c r="P3640" s="48">
        <v>0</v>
      </c>
      <c r="Q3640" s="48">
        <v>0</v>
      </c>
      <c r="R3640" s="48">
        <v>0</v>
      </c>
      <c r="S3640" s="48">
        <v>0</v>
      </c>
      <c r="T3640" s="48">
        <v>0</v>
      </c>
      <c r="U3640" s="48">
        <v>0</v>
      </c>
      <c r="V3640" s="48">
        <v>0</v>
      </c>
      <c r="W3640" s="48">
        <v>0</v>
      </c>
    </row>
    <row r="3641" spans="4:23" ht="15" customHeight="1" outlineLevel="2" x14ac:dyDescent="0.2">
      <c r="D3641" s="41" t="s">
        <v>1027</v>
      </c>
      <c r="E3641" s="17" t="s">
        <v>1028</v>
      </c>
      <c r="F3641" s="48">
        <v>0</v>
      </c>
      <c r="G3641" s="48">
        <v>0</v>
      </c>
      <c r="H3641" s="48">
        <v>0</v>
      </c>
      <c r="I3641" s="48">
        <v>0</v>
      </c>
      <c r="J3641" s="48">
        <v>0</v>
      </c>
      <c r="K3641" s="48">
        <v>0</v>
      </c>
      <c r="L3641" s="48">
        <v>0</v>
      </c>
      <c r="M3641" s="48">
        <v>0</v>
      </c>
      <c r="N3641" s="48">
        <v>0</v>
      </c>
      <c r="O3641" s="48">
        <v>0</v>
      </c>
      <c r="P3641" s="48">
        <v>0</v>
      </c>
      <c r="Q3641" s="48">
        <v>0</v>
      </c>
      <c r="R3641" s="48">
        <v>0</v>
      </c>
      <c r="S3641" s="48">
        <v>0</v>
      </c>
      <c r="T3641" s="48">
        <v>0</v>
      </c>
      <c r="U3641" s="48">
        <v>0</v>
      </c>
      <c r="V3641" s="48">
        <v>0</v>
      </c>
      <c r="W3641" s="48">
        <v>0</v>
      </c>
    </row>
    <row r="3642" spans="4:23" ht="15" customHeight="1" outlineLevel="2" x14ac:dyDescent="0.2">
      <c r="D3642" s="41" t="s">
        <v>1029</v>
      </c>
      <c r="E3642" s="17" t="s">
        <v>1030</v>
      </c>
      <c r="F3642" s="48">
        <v>0</v>
      </c>
      <c r="G3642" s="48">
        <v>0</v>
      </c>
      <c r="H3642" s="48">
        <v>0</v>
      </c>
      <c r="I3642" s="48">
        <v>0</v>
      </c>
      <c r="J3642" s="48">
        <v>0</v>
      </c>
      <c r="K3642" s="48">
        <v>0</v>
      </c>
      <c r="L3642" s="48">
        <v>0</v>
      </c>
      <c r="M3642" s="48">
        <v>0</v>
      </c>
      <c r="N3642" s="48">
        <v>0</v>
      </c>
      <c r="O3642" s="48">
        <v>0</v>
      </c>
      <c r="P3642" s="48">
        <v>0</v>
      </c>
      <c r="Q3642" s="48">
        <v>0</v>
      </c>
      <c r="R3642" s="48">
        <v>0</v>
      </c>
      <c r="S3642" s="48">
        <v>0</v>
      </c>
      <c r="T3642" s="48">
        <v>0</v>
      </c>
      <c r="U3642" s="48">
        <v>1</v>
      </c>
      <c r="V3642" s="48">
        <v>1</v>
      </c>
      <c r="W3642" s="48">
        <v>0</v>
      </c>
    </row>
    <row r="3643" spans="4:23" ht="15" customHeight="1" outlineLevel="2" x14ac:dyDescent="0.2">
      <c r="D3643" s="41" t="s">
        <v>1031</v>
      </c>
      <c r="E3643" s="17" t="s">
        <v>1032</v>
      </c>
      <c r="F3643" s="48">
        <v>0</v>
      </c>
      <c r="G3643" s="48">
        <v>0</v>
      </c>
      <c r="H3643" s="48">
        <v>0</v>
      </c>
      <c r="I3643" s="48">
        <v>0</v>
      </c>
      <c r="J3643" s="48">
        <v>0</v>
      </c>
      <c r="K3643" s="48">
        <v>0</v>
      </c>
      <c r="L3643" s="48">
        <v>0</v>
      </c>
      <c r="M3643" s="48">
        <v>0</v>
      </c>
      <c r="N3643" s="48">
        <v>0</v>
      </c>
      <c r="O3643" s="48">
        <v>0</v>
      </c>
      <c r="P3643" s="48">
        <v>0</v>
      </c>
      <c r="Q3643" s="48">
        <v>0</v>
      </c>
      <c r="R3643" s="48">
        <v>0</v>
      </c>
      <c r="S3643" s="48">
        <v>0</v>
      </c>
      <c r="T3643" s="48">
        <v>0</v>
      </c>
      <c r="U3643" s="48">
        <v>0</v>
      </c>
      <c r="V3643" s="48">
        <v>0</v>
      </c>
      <c r="W3643" s="48">
        <v>0</v>
      </c>
    </row>
    <row r="3644" spans="4:23" ht="15" customHeight="1" outlineLevel="2" x14ac:dyDescent="0.2">
      <c r="D3644" s="41" t="s">
        <v>1033</v>
      </c>
      <c r="E3644" s="17" t="s">
        <v>1034</v>
      </c>
      <c r="F3644" s="48">
        <v>0</v>
      </c>
      <c r="G3644" s="48">
        <v>0</v>
      </c>
      <c r="H3644" s="48">
        <v>0</v>
      </c>
      <c r="I3644" s="48">
        <v>0</v>
      </c>
      <c r="J3644" s="48">
        <v>0</v>
      </c>
      <c r="K3644" s="48">
        <v>0</v>
      </c>
      <c r="L3644" s="48">
        <v>0</v>
      </c>
      <c r="M3644" s="48">
        <v>0</v>
      </c>
      <c r="N3644" s="48">
        <v>0</v>
      </c>
      <c r="O3644" s="48">
        <v>0</v>
      </c>
      <c r="P3644" s="48">
        <v>0</v>
      </c>
      <c r="Q3644" s="48">
        <v>0</v>
      </c>
      <c r="R3644" s="48">
        <v>0</v>
      </c>
      <c r="S3644" s="48">
        <v>0</v>
      </c>
      <c r="T3644" s="48">
        <v>0</v>
      </c>
      <c r="U3644" s="48">
        <v>0</v>
      </c>
      <c r="V3644" s="48">
        <v>0</v>
      </c>
      <c r="W3644" s="48">
        <v>0</v>
      </c>
    </row>
    <row r="3645" spans="4:23" ht="15" customHeight="1" outlineLevel="2" x14ac:dyDescent="0.2">
      <c r="D3645" s="41" t="s">
        <v>1035</v>
      </c>
      <c r="E3645" s="17" t="s">
        <v>1036</v>
      </c>
      <c r="F3645" s="48">
        <v>0</v>
      </c>
      <c r="G3645" s="48">
        <v>0</v>
      </c>
      <c r="H3645" s="48">
        <v>0</v>
      </c>
      <c r="I3645" s="48">
        <v>0</v>
      </c>
      <c r="J3645" s="48">
        <v>0</v>
      </c>
      <c r="K3645" s="48">
        <v>0</v>
      </c>
      <c r="L3645" s="48">
        <v>0</v>
      </c>
      <c r="M3645" s="48">
        <v>0</v>
      </c>
      <c r="N3645" s="48">
        <v>0</v>
      </c>
      <c r="O3645" s="48">
        <v>0</v>
      </c>
      <c r="P3645" s="48">
        <v>0</v>
      </c>
      <c r="Q3645" s="48">
        <v>0</v>
      </c>
      <c r="R3645" s="48">
        <v>0</v>
      </c>
      <c r="S3645" s="48">
        <v>0</v>
      </c>
      <c r="T3645" s="48">
        <v>0</v>
      </c>
      <c r="U3645" s="48">
        <v>0</v>
      </c>
      <c r="V3645" s="48">
        <v>0</v>
      </c>
      <c r="W3645" s="48">
        <v>0</v>
      </c>
    </row>
    <row r="3646" spans="4:23" ht="15" customHeight="1" outlineLevel="2" x14ac:dyDescent="0.2">
      <c r="D3646" s="41" t="s">
        <v>1037</v>
      </c>
      <c r="E3646" s="17" t="s">
        <v>1038</v>
      </c>
      <c r="F3646" s="48">
        <v>0</v>
      </c>
      <c r="G3646" s="48">
        <v>0</v>
      </c>
      <c r="H3646" s="48">
        <v>0</v>
      </c>
      <c r="I3646" s="48">
        <v>0</v>
      </c>
      <c r="J3646" s="48">
        <v>0</v>
      </c>
      <c r="K3646" s="48">
        <v>0</v>
      </c>
      <c r="L3646" s="48">
        <v>0</v>
      </c>
      <c r="M3646" s="48">
        <v>0</v>
      </c>
      <c r="N3646" s="48">
        <v>0</v>
      </c>
      <c r="O3646" s="48">
        <v>0</v>
      </c>
      <c r="P3646" s="48">
        <v>0</v>
      </c>
      <c r="Q3646" s="48">
        <v>0</v>
      </c>
      <c r="R3646" s="48">
        <v>0</v>
      </c>
      <c r="S3646" s="48">
        <v>0</v>
      </c>
      <c r="T3646" s="48">
        <v>0</v>
      </c>
      <c r="U3646" s="48">
        <v>0</v>
      </c>
      <c r="V3646" s="48">
        <v>0</v>
      </c>
      <c r="W3646" s="48">
        <v>0</v>
      </c>
    </row>
    <row r="3647" spans="4:23" ht="15" customHeight="1" outlineLevel="2" x14ac:dyDescent="0.2">
      <c r="D3647" s="41" t="s">
        <v>1039</v>
      </c>
      <c r="E3647" s="17" t="s">
        <v>1040</v>
      </c>
      <c r="F3647" s="48">
        <v>0</v>
      </c>
      <c r="G3647" s="48">
        <v>0</v>
      </c>
      <c r="H3647" s="48">
        <v>0</v>
      </c>
      <c r="I3647" s="48">
        <v>0</v>
      </c>
      <c r="J3647" s="48">
        <v>0</v>
      </c>
      <c r="K3647" s="48">
        <v>0</v>
      </c>
      <c r="L3647" s="48">
        <v>0</v>
      </c>
      <c r="M3647" s="48">
        <v>0</v>
      </c>
      <c r="N3647" s="48">
        <v>0</v>
      </c>
      <c r="O3647" s="48">
        <v>0</v>
      </c>
      <c r="P3647" s="48">
        <v>0</v>
      </c>
      <c r="Q3647" s="48">
        <v>0</v>
      </c>
      <c r="R3647" s="48">
        <v>0</v>
      </c>
      <c r="S3647" s="48">
        <v>0</v>
      </c>
      <c r="T3647" s="48">
        <v>0</v>
      </c>
      <c r="U3647" s="48">
        <v>0</v>
      </c>
      <c r="V3647" s="48">
        <v>0</v>
      </c>
      <c r="W3647" s="48">
        <v>0</v>
      </c>
    </row>
    <row r="3648" spans="4:23" ht="15" customHeight="1" outlineLevel="2" x14ac:dyDescent="0.2">
      <c r="D3648" s="41" t="s">
        <v>1041</v>
      </c>
      <c r="E3648" s="17" t="s">
        <v>1042</v>
      </c>
      <c r="F3648" s="48">
        <v>0</v>
      </c>
      <c r="G3648" s="48">
        <v>0</v>
      </c>
      <c r="H3648" s="48">
        <v>0</v>
      </c>
      <c r="I3648" s="48">
        <v>0</v>
      </c>
      <c r="J3648" s="48">
        <v>0</v>
      </c>
      <c r="K3648" s="48">
        <v>0</v>
      </c>
      <c r="L3648" s="48">
        <v>0</v>
      </c>
      <c r="M3648" s="48">
        <v>0</v>
      </c>
      <c r="N3648" s="48">
        <v>0</v>
      </c>
      <c r="O3648" s="48">
        <v>0</v>
      </c>
      <c r="P3648" s="48">
        <v>0</v>
      </c>
      <c r="Q3648" s="48">
        <v>0</v>
      </c>
      <c r="R3648" s="48">
        <v>0</v>
      </c>
      <c r="S3648" s="48">
        <v>0</v>
      </c>
      <c r="T3648" s="48">
        <v>0</v>
      </c>
      <c r="U3648" s="48">
        <v>0</v>
      </c>
      <c r="V3648" s="48">
        <v>0</v>
      </c>
      <c r="W3648" s="48">
        <v>0</v>
      </c>
    </row>
    <row r="3649" spans="4:23" ht="15" customHeight="1" outlineLevel="2" x14ac:dyDescent="0.2">
      <c r="D3649" s="41" t="s">
        <v>1043</v>
      </c>
      <c r="E3649" s="17" t="s">
        <v>1044</v>
      </c>
      <c r="F3649" s="48">
        <v>1</v>
      </c>
      <c r="G3649" s="48">
        <v>0</v>
      </c>
      <c r="H3649" s="48">
        <v>1</v>
      </c>
      <c r="I3649" s="48">
        <v>1</v>
      </c>
      <c r="J3649" s="48">
        <v>0</v>
      </c>
      <c r="K3649" s="48">
        <v>1</v>
      </c>
      <c r="L3649" s="48">
        <v>1</v>
      </c>
      <c r="M3649" s="48">
        <v>0</v>
      </c>
      <c r="N3649" s="48">
        <v>1</v>
      </c>
      <c r="O3649" s="48">
        <v>1</v>
      </c>
      <c r="P3649" s="48">
        <v>0</v>
      </c>
      <c r="Q3649" s="48">
        <v>1</v>
      </c>
      <c r="R3649" s="48">
        <v>0</v>
      </c>
      <c r="S3649" s="48">
        <v>0</v>
      </c>
      <c r="T3649" s="48">
        <v>0</v>
      </c>
      <c r="U3649" s="48">
        <v>0</v>
      </c>
      <c r="V3649" s="48">
        <v>0</v>
      </c>
      <c r="W3649" s="48">
        <v>0</v>
      </c>
    </row>
    <row r="3650" spans="4:23" ht="15" customHeight="1" outlineLevel="2" x14ac:dyDescent="0.2">
      <c r="D3650" s="41" t="s">
        <v>1045</v>
      </c>
      <c r="E3650" s="17" t="s">
        <v>1046</v>
      </c>
      <c r="F3650" s="48">
        <v>0</v>
      </c>
      <c r="G3650" s="48">
        <v>0</v>
      </c>
      <c r="H3650" s="48">
        <v>0</v>
      </c>
      <c r="I3650" s="48">
        <v>0</v>
      </c>
      <c r="J3650" s="48">
        <v>0</v>
      </c>
      <c r="K3650" s="48">
        <v>0</v>
      </c>
      <c r="L3650" s="48">
        <v>0</v>
      </c>
      <c r="M3650" s="48">
        <v>0</v>
      </c>
      <c r="N3650" s="48">
        <v>0</v>
      </c>
      <c r="O3650" s="48">
        <v>0</v>
      </c>
      <c r="P3650" s="48">
        <v>0</v>
      </c>
      <c r="Q3650" s="48">
        <v>0</v>
      </c>
      <c r="R3650" s="48">
        <v>0</v>
      </c>
      <c r="S3650" s="48">
        <v>0</v>
      </c>
      <c r="T3650" s="48">
        <v>0</v>
      </c>
      <c r="U3650" s="48">
        <v>0</v>
      </c>
      <c r="V3650" s="48">
        <v>0</v>
      </c>
      <c r="W3650" s="48">
        <v>0</v>
      </c>
    </row>
    <row r="3651" spans="4:23" ht="15" customHeight="1" outlineLevel="2" x14ac:dyDescent="0.2">
      <c r="D3651" s="41" t="s">
        <v>1047</v>
      </c>
      <c r="E3651" s="17" t="s">
        <v>1048</v>
      </c>
      <c r="F3651" s="48">
        <v>0</v>
      </c>
      <c r="G3651" s="48">
        <v>0</v>
      </c>
      <c r="H3651" s="48">
        <v>0</v>
      </c>
      <c r="I3651" s="48">
        <v>0</v>
      </c>
      <c r="J3651" s="48">
        <v>0</v>
      </c>
      <c r="K3651" s="48">
        <v>0</v>
      </c>
      <c r="L3651" s="48">
        <v>0</v>
      </c>
      <c r="M3651" s="48">
        <v>0</v>
      </c>
      <c r="N3651" s="48">
        <v>0</v>
      </c>
      <c r="O3651" s="48">
        <v>0</v>
      </c>
      <c r="P3651" s="48">
        <v>0</v>
      </c>
      <c r="Q3651" s="48">
        <v>0</v>
      </c>
      <c r="R3651" s="48">
        <v>0</v>
      </c>
      <c r="S3651" s="48">
        <v>0</v>
      </c>
      <c r="T3651" s="48">
        <v>0</v>
      </c>
      <c r="U3651" s="48">
        <v>0</v>
      </c>
      <c r="V3651" s="48">
        <v>0</v>
      </c>
      <c r="W3651" s="48">
        <v>0</v>
      </c>
    </row>
    <row r="3652" spans="4:23" ht="15" customHeight="1" outlineLevel="2" x14ac:dyDescent="0.2">
      <c r="D3652" s="41" t="s">
        <v>1049</v>
      </c>
      <c r="E3652" s="17" t="s">
        <v>1050</v>
      </c>
      <c r="F3652" s="48">
        <v>0</v>
      </c>
      <c r="G3652" s="48">
        <v>0</v>
      </c>
      <c r="H3652" s="48">
        <v>0</v>
      </c>
      <c r="I3652" s="48">
        <v>0</v>
      </c>
      <c r="J3652" s="48">
        <v>0</v>
      </c>
      <c r="K3652" s="48">
        <v>0</v>
      </c>
      <c r="L3652" s="48">
        <v>0</v>
      </c>
      <c r="M3652" s="48">
        <v>0</v>
      </c>
      <c r="N3652" s="48">
        <v>0</v>
      </c>
      <c r="O3652" s="48">
        <v>0</v>
      </c>
      <c r="P3652" s="48">
        <v>0</v>
      </c>
      <c r="Q3652" s="48">
        <v>0</v>
      </c>
      <c r="R3652" s="48">
        <v>0</v>
      </c>
      <c r="S3652" s="48">
        <v>0</v>
      </c>
      <c r="T3652" s="48">
        <v>0</v>
      </c>
      <c r="U3652" s="48">
        <v>0</v>
      </c>
      <c r="V3652" s="48">
        <v>0</v>
      </c>
      <c r="W3652" s="48">
        <v>0</v>
      </c>
    </row>
    <row r="3653" spans="4:23" ht="15" customHeight="1" outlineLevel="2" x14ac:dyDescent="0.2">
      <c r="D3653" s="41" t="s">
        <v>1051</v>
      </c>
      <c r="E3653" s="17" t="s">
        <v>1052</v>
      </c>
      <c r="F3653" s="48">
        <v>0</v>
      </c>
      <c r="G3653" s="48">
        <v>0</v>
      </c>
      <c r="H3653" s="48">
        <v>0</v>
      </c>
      <c r="I3653" s="48">
        <v>0</v>
      </c>
      <c r="J3653" s="48">
        <v>0</v>
      </c>
      <c r="K3653" s="48">
        <v>0</v>
      </c>
      <c r="L3653" s="48">
        <v>0</v>
      </c>
      <c r="M3653" s="48">
        <v>0</v>
      </c>
      <c r="N3653" s="48">
        <v>0</v>
      </c>
      <c r="O3653" s="48">
        <v>0</v>
      </c>
      <c r="P3653" s="48">
        <v>0</v>
      </c>
      <c r="Q3653" s="48">
        <v>0</v>
      </c>
      <c r="R3653" s="48">
        <v>0</v>
      </c>
      <c r="S3653" s="48">
        <v>0</v>
      </c>
      <c r="T3653" s="48">
        <v>0</v>
      </c>
      <c r="U3653" s="48">
        <v>0</v>
      </c>
      <c r="V3653" s="48">
        <v>0</v>
      </c>
      <c r="W3653" s="48">
        <v>0</v>
      </c>
    </row>
    <row r="3654" spans="4:23" ht="15" customHeight="1" outlineLevel="2" x14ac:dyDescent="0.2">
      <c r="D3654" s="41" t="s">
        <v>1053</v>
      </c>
      <c r="E3654" s="17" t="s">
        <v>1054</v>
      </c>
      <c r="F3654" s="48">
        <v>0</v>
      </c>
      <c r="G3654" s="48">
        <v>0</v>
      </c>
      <c r="H3654" s="48">
        <v>0</v>
      </c>
      <c r="I3654" s="48">
        <v>0</v>
      </c>
      <c r="J3654" s="48">
        <v>0</v>
      </c>
      <c r="K3654" s="48">
        <v>0</v>
      </c>
      <c r="L3654" s="48">
        <v>0</v>
      </c>
      <c r="M3654" s="48">
        <v>0</v>
      </c>
      <c r="N3654" s="48">
        <v>0</v>
      </c>
      <c r="O3654" s="48">
        <v>0</v>
      </c>
      <c r="P3654" s="48">
        <v>0</v>
      </c>
      <c r="Q3654" s="48">
        <v>0</v>
      </c>
      <c r="R3654" s="48">
        <v>0</v>
      </c>
      <c r="S3654" s="48">
        <v>0</v>
      </c>
      <c r="T3654" s="48">
        <v>0</v>
      </c>
      <c r="U3654" s="48">
        <v>0</v>
      </c>
      <c r="V3654" s="48">
        <v>0</v>
      </c>
      <c r="W3654" s="48">
        <v>0</v>
      </c>
    </row>
    <row r="3655" spans="4:23" ht="15" customHeight="1" outlineLevel="2" x14ac:dyDescent="0.2">
      <c r="D3655" s="41" t="s">
        <v>1055</v>
      </c>
      <c r="E3655" s="17" t="s">
        <v>1056</v>
      </c>
      <c r="F3655" s="48">
        <v>0</v>
      </c>
      <c r="G3655" s="48">
        <v>0</v>
      </c>
      <c r="H3655" s="48">
        <v>0</v>
      </c>
      <c r="I3655" s="48">
        <v>0</v>
      </c>
      <c r="J3655" s="48">
        <v>0</v>
      </c>
      <c r="K3655" s="48">
        <v>0</v>
      </c>
      <c r="L3655" s="48">
        <v>0</v>
      </c>
      <c r="M3655" s="48">
        <v>0</v>
      </c>
      <c r="N3655" s="48">
        <v>0</v>
      </c>
      <c r="O3655" s="48">
        <v>0</v>
      </c>
      <c r="P3655" s="48">
        <v>0</v>
      </c>
      <c r="Q3655" s="48">
        <v>0</v>
      </c>
      <c r="R3655" s="48">
        <v>0</v>
      </c>
      <c r="S3655" s="48">
        <v>0</v>
      </c>
      <c r="T3655" s="48">
        <v>0</v>
      </c>
      <c r="U3655" s="48">
        <v>0</v>
      </c>
      <c r="V3655" s="48">
        <v>0</v>
      </c>
      <c r="W3655" s="48">
        <v>0</v>
      </c>
    </row>
    <row r="3656" spans="4:23" ht="15" customHeight="1" outlineLevel="2" x14ac:dyDescent="0.2">
      <c r="D3656" s="41" t="s">
        <v>1057</v>
      </c>
      <c r="E3656" s="17" t="s">
        <v>1058</v>
      </c>
      <c r="F3656" s="48">
        <v>0</v>
      </c>
      <c r="G3656" s="48">
        <v>0</v>
      </c>
      <c r="H3656" s="48">
        <v>0</v>
      </c>
      <c r="I3656" s="48">
        <v>0</v>
      </c>
      <c r="J3656" s="48">
        <v>0</v>
      </c>
      <c r="K3656" s="48">
        <v>0</v>
      </c>
      <c r="L3656" s="48">
        <v>0</v>
      </c>
      <c r="M3656" s="48">
        <v>0</v>
      </c>
      <c r="N3656" s="48">
        <v>0</v>
      </c>
      <c r="O3656" s="48">
        <v>0</v>
      </c>
      <c r="P3656" s="48">
        <v>0</v>
      </c>
      <c r="Q3656" s="48">
        <v>0</v>
      </c>
      <c r="R3656" s="48">
        <v>0</v>
      </c>
      <c r="S3656" s="48">
        <v>0</v>
      </c>
      <c r="T3656" s="48">
        <v>0</v>
      </c>
      <c r="U3656" s="48">
        <v>0</v>
      </c>
      <c r="V3656" s="48">
        <v>0</v>
      </c>
      <c r="W3656" s="48">
        <v>0</v>
      </c>
    </row>
    <row r="3657" spans="4:23" ht="15" customHeight="1" outlineLevel="2" x14ac:dyDescent="0.2">
      <c r="D3657" s="41" t="s">
        <v>1059</v>
      </c>
      <c r="E3657" s="17" t="s">
        <v>1060</v>
      </c>
      <c r="F3657" s="48">
        <v>0</v>
      </c>
      <c r="G3657" s="48">
        <v>0</v>
      </c>
      <c r="H3657" s="48">
        <v>0</v>
      </c>
      <c r="I3657" s="48">
        <v>0</v>
      </c>
      <c r="J3657" s="48">
        <v>0</v>
      </c>
      <c r="K3657" s="48">
        <v>0</v>
      </c>
      <c r="L3657" s="48">
        <v>0</v>
      </c>
      <c r="M3657" s="48">
        <v>0</v>
      </c>
      <c r="N3657" s="48">
        <v>0</v>
      </c>
      <c r="O3657" s="48">
        <v>0</v>
      </c>
      <c r="P3657" s="48">
        <v>0</v>
      </c>
      <c r="Q3657" s="48">
        <v>0</v>
      </c>
      <c r="R3657" s="48">
        <v>0</v>
      </c>
      <c r="S3657" s="48">
        <v>0</v>
      </c>
      <c r="T3657" s="48">
        <v>0</v>
      </c>
      <c r="U3657" s="48">
        <v>0</v>
      </c>
      <c r="V3657" s="48">
        <v>0</v>
      </c>
      <c r="W3657" s="48">
        <v>0</v>
      </c>
    </row>
    <row r="3658" spans="4:23" ht="15" customHeight="1" outlineLevel="2" x14ac:dyDescent="0.2">
      <c r="D3658" s="41" t="s">
        <v>1061</v>
      </c>
      <c r="E3658" s="17" t="s">
        <v>1062</v>
      </c>
      <c r="F3658" s="48">
        <v>0</v>
      </c>
      <c r="G3658" s="48">
        <v>0</v>
      </c>
      <c r="H3658" s="48">
        <v>0</v>
      </c>
      <c r="I3658" s="48">
        <v>0</v>
      </c>
      <c r="J3658" s="48">
        <v>0</v>
      </c>
      <c r="K3658" s="48">
        <v>0</v>
      </c>
      <c r="L3658" s="48">
        <v>0</v>
      </c>
      <c r="M3658" s="48">
        <v>0</v>
      </c>
      <c r="N3658" s="48">
        <v>0</v>
      </c>
      <c r="O3658" s="48">
        <v>0</v>
      </c>
      <c r="P3658" s="48">
        <v>0</v>
      </c>
      <c r="Q3658" s="48">
        <v>0</v>
      </c>
      <c r="R3658" s="48">
        <v>0</v>
      </c>
      <c r="S3658" s="48">
        <v>0</v>
      </c>
      <c r="T3658" s="48">
        <v>0</v>
      </c>
      <c r="U3658" s="48">
        <v>0</v>
      </c>
      <c r="V3658" s="48">
        <v>0</v>
      </c>
      <c r="W3658" s="48">
        <v>0</v>
      </c>
    </row>
    <row r="3659" spans="4:23" ht="15" customHeight="1" outlineLevel="2" x14ac:dyDescent="0.2">
      <c r="D3659" s="41" t="s">
        <v>1063</v>
      </c>
      <c r="E3659" s="17" t="s">
        <v>1064</v>
      </c>
      <c r="F3659" s="48">
        <v>0</v>
      </c>
      <c r="G3659" s="48">
        <v>0</v>
      </c>
      <c r="H3659" s="48">
        <v>0</v>
      </c>
      <c r="I3659" s="48">
        <v>0</v>
      </c>
      <c r="J3659" s="48">
        <v>0</v>
      </c>
      <c r="K3659" s="48">
        <v>0</v>
      </c>
      <c r="L3659" s="48">
        <v>0</v>
      </c>
      <c r="M3659" s="48">
        <v>0</v>
      </c>
      <c r="N3659" s="48">
        <v>0</v>
      </c>
      <c r="O3659" s="48">
        <v>0</v>
      </c>
      <c r="P3659" s="48">
        <v>0</v>
      </c>
      <c r="Q3659" s="48">
        <v>0</v>
      </c>
      <c r="R3659" s="48">
        <v>0</v>
      </c>
      <c r="S3659" s="48">
        <v>0</v>
      </c>
      <c r="T3659" s="48">
        <v>0</v>
      </c>
      <c r="U3659" s="48">
        <v>0</v>
      </c>
      <c r="V3659" s="48">
        <v>0</v>
      </c>
      <c r="W3659" s="48">
        <v>0</v>
      </c>
    </row>
    <row r="3660" spans="4:23" ht="15" customHeight="1" outlineLevel="2" x14ac:dyDescent="0.2">
      <c r="D3660" s="41" t="s">
        <v>1065</v>
      </c>
      <c r="E3660" s="17" t="s">
        <v>1066</v>
      </c>
      <c r="F3660" s="48">
        <v>0</v>
      </c>
      <c r="G3660" s="48">
        <v>0</v>
      </c>
      <c r="H3660" s="48">
        <v>0</v>
      </c>
      <c r="I3660" s="48">
        <v>0</v>
      </c>
      <c r="J3660" s="48">
        <v>0</v>
      </c>
      <c r="K3660" s="48">
        <v>0</v>
      </c>
      <c r="L3660" s="48">
        <v>0</v>
      </c>
      <c r="M3660" s="48">
        <v>0</v>
      </c>
      <c r="N3660" s="48">
        <v>0</v>
      </c>
      <c r="O3660" s="48">
        <v>0</v>
      </c>
      <c r="P3660" s="48">
        <v>0</v>
      </c>
      <c r="Q3660" s="48">
        <v>0</v>
      </c>
      <c r="R3660" s="48">
        <v>0</v>
      </c>
      <c r="S3660" s="48">
        <v>0</v>
      </c>
      <c r="T3660" s="48">
        <v>0</v>
      </c>
      <c r="U3660" s="48">
        <v>0</v>
      </c>
      <c r="V3660" s="48">
        <v>0</v>
      </c>
      <c r="W3660" s="48">
        <v>0</v>
      </c>
    </row>
    <row r="3661" spans="4:23" ht="15" customHeight="1" outlineLevel="2" x14ac:dyDescent="0.2">
      <c r="D3661" s="41" t="s">
        <v>1067</v>
      </c>
      <c r="E3661" s="17" t="s">
        <v>1068</v>
      </c>
      <c r="F3661" s="48">
        <v>0</v>
      </c>
      <c r="G3661" s="48">
        <v>0</v>
      </c>
      <c r="H3661" s="48">
        <v>0</v>
      </c>
      <c r="I3661" s="48">
        <v>0</v>
      </c>
      <c r="J3661" s="48">
        <v>0</v>
      </c>
      <c r="K3661" s="48">
        <v>0</v>
      </c>
      <c r="L3661" s="48">
        <v>0</v>
      </c>
      <c r="M3661" s="48">
        <v>0</v>
      </c>
      <c r="N3661" s="48">
        <v>0</v>
      </c>
      <c r="O3661" s="48">
        <v>0</v>
      </c>
      <c r="P3661" s="48">
        <v>0</v>
      </c>
      <c r="Q3661" s="48">
        <v>0</v>
      </c>
      <c r="R3661" s="48">
        <v>0</v>
      </c>
      <c r="S3661" s="48">
        <v>0</v>
      </c>
      <c r="T3661" s="48">
        <v>0</v>
      </c>
      <c r="U3661" s="48">
        <v>0</v>
      </c>
      <c r="V3661" s="48">
        <v>0</v>
      </c>
      <c r="W3661" s="48">
        <v>0</v>
      </c>
    </row>
    <row r="3662" spans="4:23" ht="15" customHeight="1" outlineLevel="2" x14ac:dyDescent="0.2">
      <c r="D3662" s="41" t="s">
        <v>1069</v>
      </c>
      <c r="E3662" s="17" t="s">
        <v>1070</v>
      </c>
      <c r="F3662" s="48">
        <v>0</v>
      </c>
      <c r="G3662" s="48">
        <v>0</v>
      </c>
      <c r="H3662" s="48">
        <v>0</v>
      </c>
      <c r="I3662" s="48">
        <v>0</v>
      </c>
      <c r="J3662" s="48">
        <v>0</v>
      </c>
      <c r="K3662" s="48">
        <v>0</v>
      </c>
      <c r="L3662" s="48">
        <v>0</v>
      </c>
      <c r="M3662" s="48">
        <v>0</v>
      </c>
      <c r="N3662" s="48">
        <v>0</v>
      </c>
      <c r="O3662" s="48">
        <v>0</v>
      </c>
      <c r="P3662" s="48">
        <v>0</v>
      </c>
      <c r="Q3662" s="48">
        <v>0</v>
      </c>
      <c r="R3662" s="48">
        <v>0</v>
      </c>
      <c r="S3662" s="48">
        <v>0</v>
      </c>
      <c r="T3662" s="48">
        <v>0</v>
      </c>
      <c r="U3662" s="48">
        <v>0</v>
      </c>
      <c r="V3662" s="48">
        <v>0</v>
      </c>
      <c r="W3662" s="48">
        <v>0</v>
      </c>
    </row>
    <row r="3663" spans="4:23" ht="15" customHeight="1" outlineLevel="2" x14ac:dyDescent="0.2">
      <c r="D3663" s="41" t="s">
        <v>1071</v>
      </c>
      <c r="E3663" s="17" t="s">
        <v>1072</v>
      </c>
      <c r="F3663" s="48">
        <v>0</v>
      </c>
      <c r="G3663" s="48">
        <v>0</v>
      </c>
      <c r="H3663" s="48">
        <v>0</v>
      </c>
      <c r="I3663" s="48">
        <v>0</v>
      </c>
      <c r="J3663" s="48">
        <v>0</v>
      </c>
      <c r="K3663" s="48">
        <v>0</v>
      </c>
      <c r="L3663" s="48">
        <v>0</v>
      </c>
      <c r="M3663" s="48">
        <v>0</v>
      </c>
      <c r="N3663" s="48">
        <v>0</v>
      </c>
      <c r="O3663" s="48">
        <v>0</v>
      </c>
      <c r="P3663" s="48">
        <v>0</v>
      </c>
      <c r="Q3663" s="48">
        <v>0</v>
      </c>
      <c r="R3663" s="48">
        <v>0</v>
      </c>
      <c r="S3663" s="48">
        <v>0</v>
      </c>
      <c r="T3663" s="48">
        <v>0</v>
      </c>
      <c r="U3663" s="48">
        <v>0</v>
      </c>
      <c r="V3663" s="48">
        <v>0</v>
      </c>
      <c r="W3663" s="48">
        <v>0</v>
      </c>
    </row>
    <row r="3664" spans="4:23" ht="15" customHeight="1" outlineLevel="2" x14ac:dyDescent="0.2">
      <c r="D3664" s="41" t="s">
        <v>1073</v>
      </c>
      <c r="E3664" s="17" t="s">
        <v>1074</v>
      </c>
      <c r="F3664" s="48">
        <v>0</v>
      </c>
      <c r="G3664" s="48">
        <v>0</v>
      </c>
      <c r="H3664" s="48">
        <v>0</v>
      </c>
      <c r="I3664" s="48">
        <v>0</v>
      </c>
      <c r="J3664" s="48">
        <v>0</v>
      </c>
      <c r="K3664" s="48">
        <v>0</v>
      </c>
      <c r="L3664" s="48">
        <v>0</v>
      </c>
      <c r="M3664" s="48">
        <v>0</v>
      </c>
      <c r="N3664" s="48">
        <v>0</v>
      </c>
      <c r="O3664" s="48">
        <v>0</v>
      </c>
      <c r="P3664" s="48">
        <v>0</v>
      </c>
      <c r="Q3664" s="48">
        <v>0</v>
      </c>
      <c r="R3664" s="48">
        <v>0</v>
      </c>
      <c r="S3664" s="48">
        <v>0</v>
      </c>
      <c r="T3664" s="48">
        <v>0</v>
      </c>
      <c r="U3664" s="48">
        <v>0</v>
      </c>
      <c r="V3664" s="48">
        <v>0</v>
      </c>
      <c r="W3664" s="48">
        <v>0</v>
      </c>
    </row>
    <row r="3665" spans="4:23" ht="15" customHeight="1" outlineLevel="2" x14ac:dyDescent="0.2">
      <c r="D3665" s="41" t="s">
        <v>1075</v>
      </c>
      <c r="E3665" s="17" t="s">
        <v>1076</v>
      </c>
      <c r="F3665" s="48">
        <v>0</v>
      </c>
      <c r="G3665" s="48">
        <v>0</v>
      </c>
      <c r="H3665" s="48">
        <v>0</v>
      </c>
      <c r="I3665" s="48">
        <v>0</v>
      </c>
      <c r="J3665" s="48">
        <v>0</v>
      </c>
      <c r="K3665" s="48">
        <v>0</v>
      </c>
      <c r="L3665" s="48">
        <v>0</v>
      </c>
      <c r="M3665" s="48">
        <v>0</v>
      </c>
      <c r="N3665" s="48">
        <v>0</v>
      </c>
      <c r="O3665" s="48">
        <v>0</v>
      </c>
      <c r="P3665" s="48">
        <v>0</v>
      </c>
      <c r="Q3665" s="48">
        <v>0</v>
      </c>
      <c r="R3665" s="48">
        <v>0</v>
      </c>
      <c r="S3665" s="48">
        <v>0</v>
      </c>
      <c r="T3665" s="48">
        <v>0</v>
      </c>
      <c r="U3665" s="48">
        <v>0</v>
      </c>
      <c r="V3665" s="48">
        <v>0</v>
      </c>
      <c r="W3665" s="48">
        <v>0</v>
      </c>
    </row>
    <row r="3666" spans="4:23" ht="15" customHeight="1" outlineLevel="2" x14ac:dyDescent="0.2">
      <c r="D3666" s="41" t="s">
        <v>1077</v>
      </c>
      <c r="E3666" s="17" t="s">
        <v>1078</v>
      </c>
      <c r="F3666" s="48">
        <v>0</v>
      </c>
      <c r="G3666" s="48">
        <v>0</v>
      </c>
      <c r="H3666" s="48">
        <v>0</v>
      </c>
      <c r="I3666" s="48">
        <v>0</v>
      </c>
      <c r="J3666" s="48">
        <v>0</v>
      </c>
      <c r="K3666" s="48">
        <v>0</v>
      </c>
      <c r="L3666" s="48">
        <v>0</v>
      </c>
      <c r="M3666" s="48">
        <v>0</v>
      </c>
      <c r="N3666" s="48">
        <v>0</v>
      </c>
      <c r="O3666" s="48">
        <v>0</v>
      </c>
      <c r="P3666" s="48">
        <v>0</v>
      </c>
      <c r="Q3666" s="48">
        <v>0</v>
      </c>
      <c r="R3666" s="48">
        <v>0</v>
      </c>
      <c r="S3666" s="48">
        <v>0</v>
      </c>
      <c r="T3666" s="48">
        <v>0</v>
      </c>
      <c r="U3666" s="48">
        <v>0</v>
      </c>
      <c r="V3666" s="48">
        <v>0</v>
      </c>
      <c r="W3666" s="48">
        <v>0</v>
      </c>
    </row>
    <row r="3667" spans="4:23" ht="15" customHeight="1" outlineLevel="2" x14ac:dyDescent="0.2">
      <c r="D3667" s="41" t="s">
        <v>1079</v>
      </c>
      <c r="E3667" s="17" t="s">
        <v>1080</v>
      </c>
      <c r="F3667" s="48">
        <v>0</v>
      </c>
      <c r="G3667" s="48">
        <v>0</v>
      </c>
      <c r="H3667" s="48">
        <v>0</v>
      </c>
      <c r="I3667" s="48">
        <v>0</v>
      </c>
      <c r="J3667" s="48">
        <v>0</v>
      </c>
      <c r="K3667" s="48">
        <v>0</v>
      </c>
      <c r="L3667" s="48">
        <v>0</v>
      </c>
      <c r="M3667" s="48">
        <v>0</v>
      </c>
      <c r="N3667" s="48">
        <v>0</v>
      </c>
      <c r="O3667" s="48">
        <v>0</v>
      </c>
      <c r="P3667" s="48">
        <v>0</v>
      </c>
      <c r="Q3667" s="48">
        <v>0</v>
      </c>
      <c r="R3667" s="48">
        <v>0</v>
      </c>
      <c r="S3667" s="48">
        <v>0</v>
      </c>
      <c r="T3667" s="48">
        <v>0</v>
      </c>
      <c r="U3667" s="48">
        <v>0</v>
      </c>
      <c r="V3667" s="48">
        <v>0</v>
      </c>
      <c r="W3667" s="48">
        <v>0</v>
      </c>
    </row>
    <row r="3668" spans="4:23" ht="15" customHeight="1" outlineLevel="2" x14ac:dyDescent="0.2">
      <c r="D3668" s="41" t="s">
        <v>1081</v>
      </c>
      <c r="E3668" s="17" t="s">
        <v>1082</v>
      </c>
      <c r="F3668" s="48">
        <v>0</v>
      </c>
      <c r="G3668" s="48">
        <v>0</v>
      </c>
      <c r="H3668" s="48">
        <v>0</v>
      </c>
      <c r="I3668" s="48">
        <v>0</v>
      </c>
      <c r="J3668" s="48">
        <v>0</v>
      </c>
      <c r="K3668" s="48">
        <v>0</v>
      </c>
      <c r="L3668" s="48">
        <v>0</v>
      </c>
      <c r="M3668" s="48">
        <v>0</v>
      </c>
      <c r="N3668" s="48">
        <v>0</v>
      </c>
      <c r="O3668" s="48">
        <v>0</v>
      </c>
      <c r="P3668" s="48">
        <v>0</v>
      </c>
      <c r="Q3668" s="48">
        <v>0</v>
      </c>
      <c r="R3668" s="48">
        <v>0</v>
      </c>
      <c r="S3668" s="48">
        <v>0</v>
      </c>
      <c r="T3668" s="48">
        <v>0</v>
      </c>
      <c r="U3668" s="48">
        <v>0</v>
      </c>
      <c r="V3668" s="48">
        <v>0</v>
      </c>
      <c r="W3668" s="48">
        <v>0</v>
      </c>
    </row>
    <row r="3669" spans="4:23" ht="15" customHeight="1" outlineLevel="2" x14ac:dyDescent="0.2">
      <c r="D3669" s="41" t="s">
        <v>1083</v>
      </c>
      <c r="E3669" s="17" t="s">
        <v>1084</v>
      </c>
      <c r="F3669" s="48">
        <v>0</v>
      </c>
      <c r="G3669" s="48">
        <v>0</v>
      </c>
      <c r="H3669" s="48">
        <v>0</v>
      </c>
      <c r="I3669" s="48">
        <v>0</v>
      </c>
      <c r="J3669" s="48">
        <v>0</v>
      </c>
      <c r="K3669" s="48">
        <v>0</v>
      </c>
      <c r="L3669" s="48">
        <v>0</v>
      </c>
      <c r="M3669" s="48">
        <v>0</v>
      </c>
      <c r="N3669" s="48">
        <v>0</v>
      </c>
      <c r="O3669" s="48">
        <v>0</v>
      </c>
      <c r="P3669" s="48">
        <v>0</v>
      </c>
      <c r="Q3669" s="48">
        <v>0</v>
      </c>
      <c r="R3669" s="48">
        <v>0</v>
      </c>
      <c r="S3669" s="48">
        <v>0</v>
      </c>
      <c r="T3669" s="48">
        <v>0</v>
      </c>
      <c r="U3669" s="48">
        <v>0</v>
      </c>
      <c r="V3669" s="48">
        <v>0</v>
      </c>
      <c r="W3669" s="48">
        <v>0</v>
      </c>
    </row>
    <row r="3670" spans="4:23" ht="15" customHeight="1" outlineLevel="2" x14ac:dyDescent="0.2">
      <c r="D3670" s="41" t="s">
        <v>1085</v>
      </c>
      <c r="E3670" s="17" t="s">
        <v>1086</v>
      </c>
      <c r="F3670" s="48">
        <v>0</v>
      </c>
      <c r="G3670" s="48">
        <v>0</v>
      </c>
      <c r="H3670" s="48">
        <v>0</v>
      </c>
      <c r="I3670" s="48">
        <v>0</v>
      </c>
      <c r="J3670" s="48">
        <v>0</v>
      </c>
      <c r="K3670" s="48">
        <v>0</v>
      </c>
      <c r="L3670" s="48">
        <v>0</v>
      </c>
      <c r="M3670" s="48">
        <v>0</v>
      </c>
      <c r="N3670" s="48">
        <v>0</v>
      </c>
      <c r="O3670" s="48">
        <v>0</v>
      </c>
      <c r="P3670" s="48">
        <v>0</v>
      </c>
      <c r="Q3670" s="48">
        <v>0</v>
      </c>
      <c r="R3670" s="48">
        <v>0</v>
      </c>
      <c r="S3670" s="48">
        <v>0</v>
      </c>
      <c r="T3670" s="48">
        <v>0</v>
      </c>
      <c r="U3670" s="48">
        <v>0</v>
      </c>
      <c r="V3670" s="48">
        <v>0</v>
      </c>
      <c r="W3670" s="48">
        <v>0</v>
      </c>
    </row>
    <row r="3671" spans="4:23" ht="15" customHeight="1" outlineLevel="2" x14ac:dyDescent="0.2">
      <c r="D3671" s="41" t="s">
        <v>1087</v>
      </c>
      <c r="E3671" s="17" t="s">
        <v>1088</v>
      </c>
      <c r="F3671" s="48">
        <v>0</v>
      </c>
      <c r="G3671" s="48">
        <v>0</v>
      </c>
      <c r="H3671" s="48">
        <v>0</v>
      </c>
      <c r="I3671" s="48">
        <v>0</v>
      </c>
      <c r="J3671" s="48">
        <v>0</v>
      </c>
      <c r="K3671" s="48">
        <v>0</v>
      </c>
      <c r="L3671" s="48">
        <v>0</v>
      </c>
      <c r="M3671" s="48">
        <v>0</v>
      </c>
      <c r="N3671" s="48">
        <v>0</v>
      </c>
      <c r="O3671" s="48">
        <v>0</v>
      </c>
      <c r="P3671" s="48">
        <v>0</v>
      </c>
      <c r="Q3671" s="48">
        <v>0</v>
      </c>
      <c r="R3671" s="48">
        <v>0</v>
      </c>
      <c r="S3671" s="48">
        <v>0</v>
      </c>
      <c r="T3671" s="48">
        <v>0</v>
      </c>
      <c r="U3671" s="48">
        <v>0</v>
      </c>
      <c r="V3671" s="48">
        <v>0</v>
      </c>
      <c r="W3671" s="48">
        <v>0</v>
      </c>
    </row>
    <row r="3672" spans="4:23" ht="15" customHeight="1" outlineLevel="2" x14ac:dyDescent="0.2">
      <c r="D3672" s="41" t="s">
        <v>1089</v>
      </c>
      <c r="E3672" s="17" t="s">
        <v>1090</v>
      </c>
      <c r="F3672" s="48">
        <v>0</v>
      </c>
      <c r="G3672" s="48">
        <v>0</v>
      </c>
      <c r="H3672" s="48">
        <v>0</v>
      </c>
      <c r="I3672" s="48">
        <v>0</v>
      </c>
      <c r="J3672" s="48">
        <v>0</v>
      </c>
      <c r="K3672" s="48">
        <v>0</v>
      </c>
      <c r="L3672" s="48">
        <v>0</v>
      </c>
      <c r="M3672" s="48">
        <v>0</v>
      </c>
      <c r="N3672" s="48">
        <v>0</v>
      </c>
      <c r="O3672" s="48">
        <v>0</v>
      </c>
      <c r="P3672" s="48">
        <v>0</v>
      </c>
      <c r="Q3672" s="48">
        <v>0</v>
      </c>
      <c r="R3672" s="48">
        <v>0</v>
      </c>
      <c r="S3672" s="48">
        <v>0</v>
      </c>
      <c r="T3672" s="48">
        <v>0</v>
      </c>
      <c r="U3672" s="48">
        <v>0</v>
      </c>
      <c r="V3672" s="48">
        <v>0</v>
      </c>
      <c r="W3672" s="48">
        <v>0</v>
      </c>
    </row>
    <row r="3673" spans="4:23" ht="15" customHeight="1" outlineLevel="2" x14ac:dyDescent="0.2">
      <c r="D3673" s="41" t="s">
        <v>1091</v>
      </c>
      <c r="E3673" s="17" t="s">
        <v>1092</v>
      </c>
      <c r="F3673" s="48">
        <v>0</v>
      </c>
      <c r="G3673" s="48">
        <v>0</v>
      </c>
      <c r="H3673" s="48">
        <v>0</v>
      </c>
      <c r="I3673" s="48">
        <v>0</v>
      </c>
      <c r="J3673" s="48">
        <v>0</v>
      </c>
      <c r="K3673" s="48">
        <v>0</v>
      </c>
      <c r="L3673" s="48">
        <v>0</v>
      </c>
      <c r="M3673" s="48">
        <v>0</v>
      </c>
      <c r="N3673" s="48">
        <v>0</v>
      </c>
      <c r="O3673" s="48">
        <v>0</v>
      </c>
      <c r="P3673" s="48">
        <v>0</v>
      </c>
      <c r="Q3673" s="48">
        <v>0</v>
      </c>
      <c r="R3673" s="48">
        <v>0</v>
      </c>
      <c r="S3673" s="48">
        <v>0</v>
      </c>
      <c r="T3673" s="48">
        <v>0</v>
      </c>
      <c r="U3673" s="48">
        <v>0</v>
      </c>
      <c r="V3673" s="48">
        <v>0</v>
      </c>
      <c r="W3673" s="48">
        <v>0</v>
      </c>
    </row>
    <row r="3674" spans="4:23" ht="15" customHeight="1" outlineLevel="2" x14ac:dyDescent="0.2">
      <c r="D3674" s="41" t="s">
        <v>1093</v>
      </c>
      <c r="E3674" s="17" t="s">
        <v>1094</v>
      </c>
      <c r="F3674" s="48">
        <v>0</v>
      </c>
      <c r="G3674" s="48">
        <v>0</v>
      </c>
      <c r="H3674" s="48">
        <v>0</v>
      </c>
      <c r="I3674" s="48">
        <v>0</v>
      </c>
      <c r="J3674" s="48">
        <v>0</v>
      </c>
      <c r="K3674" s="48">
        <v>0</v>
      </c>
      <c r="L3674" s="48">
        <v>0</v>
      </c>
      <c r="M3674" s="48">
        <v>0</v>
      </c>
      <c r="N3674" s="48">
        <v>0</v>
      </c>
      <c r="O3674" s="48">
        <v>0</v>
      </c>
      <c r="P3674" s="48">
        <v>0</v>
      </c>
      <c r="Q3674" s="48">
        <v>0</v>
      </c>
      <c r="R3674" s="48">
        <v>0</v>
      </c>
      <c r="S3674" s="48">
        <v>0</v>
      </c>
      <c r="T3674" s="48">
        <v>0</v>
      </c>
      <c r="U3674" s="48">
        <v>0</v>
      </c>
      <c r="V3674" s="48">
        <v>0</v>
      </c>
      <c r="W3674" s="48">
        <v>0</v>
      </c>
    </row>
    <row r="3675" spans="4:23" ht="15" customHeight="1" outlineLevel="2" x14ac:dyDescent="0.2">
      <c r="D3675" s="41" t="s">
        <v>1095</v>
      </c>
      <c r="E3675" s="17" t="s">
        <v>1096</v>
      </c>
      <c r="F3675" s="48">
        <v>0</v>
      </c>
      <c r="G3675" s="48">
        <v>0</v>
      </c>
      <c r="H3675" s="48">
        <v>0</v>
      </c>
      <c r="I3675" s="48">
        <v>0</v>
      </c>
      <c r="J3675" s="48">
        <v>0</v>
      </c>
      <c r="K3675" s="48">
        <v>0</v>
      </c>
      <c r="L3675" s="48">
        <v>0</v>
      </c>
      <c r="M3675" s="48">
        <v>0</v>
      </c>
      <c r="N3675" s="48">
        <v>0</v>
      </c>
      <c r="O3675" s="48">
        <v>0</v>
      </c>
      <c r="P3675" s="48">
        <v>0</v>
      </c>
      <c r="Q3675" s="48">
        <v>0</v>
      </c>
      <c r="R3675" s="48">
        <v>0</v>
      </c>
      <c r="S3675" s="48">
        <v>0</v>
      </c>
      <c r="T3675" s="48">
        <v>0</v>
      </c>
      <c r="U3675" s="48">
        <v>0</v>
      </c>
      <c r="V3675" s="48">
        <v>0</v>
      </c>
      <c r="W3675" s="48">
        <v>0</v>
      </c>
    </row>
    <row r="3676" spans="4:23" ht="15" customHeight="1" outlineLevel="2" x14ac:dyDescent="0.2">
      <c r="D3676" s="41" t="s">
        <v>1097</v>
      </c>
      <c r="E3676" s="17" t="s">
        <v>1098</v>
      </c>
      <c r="F3676" s="48">
        <v>0</v>
      </c>
      <c r="G3676" s="48">
        <v>0</v>
      </c>
      <c r="H3676" s="48">
        <v>0</v>
      </c>
      <c r="I3676" s="48">
        <v>0</v>
      </c>
      <c r="J3676" s="48">
        <v>0</v>
      </c>
      <c r="K3676" s="48">
        <v>0</v>
      </c>
      <c r="L3676" s="48">
        <v>0</v>
      </c>
      <c r="M3676" s="48">
        <v>0</v>
      </c>
      <c r="N3676" s="48">
        <v>0</v>
      </c>
      <c r="O3676" s="48">
        <v>0</v>
      </c>
      <c r="P3676" s="48">
        <v>0</v>
      </c>
      <c r="Q3676" s="48">
        <v>0</v>
      </c>
      <c r="R3676" s="48">
        <v>0</v>
      </c>
      <c r="S3676" s="48">
        <v>0</v>
      </c>
      <c r="T3676" s="48">
        <v>0</v>
      </c>
      <c r="U3676" s="48">
        <v>0</v>
      </c>
      <c r="V3676" s="48">
        <v>0</v>
      </c>
      <c r="W3676" s="48">
        <v>0</v>
      </c>
    </row>
    <row r="3677" spans="4:23" ht="15" customHeight="1" outlineLevel="2" x14ac:dyDescent="0.2">
      <c r="D3677" s="41" t="s">
        <v>1099</v>
      </c>
      <c r="E3677" s="17" t="s">
        <v>1100</v>
      </c>
      <c r="F3677" s="48">
        <v>0</v>
      </c>
      <c r="G3677" s="48">
        <v>0</v>
      </c>
      <c r="H3677" s="48">
        <v>0</v>
      </c>
      <c r="I3677" s="48">
        <v>0</v>
      </c>
      <c r="J3677" s="48">
        <v>0</v>
      </c>
      <c r="K3677" s="48">
        <v>0</v>
      </c>
      <c r="L3677" s="48">
        <v>0</v>
      </c>
      <c r="M3677" s="48">
        <v>0</v>
      </c>
      <c r="N3677" s="48">
        <v>0</v>
      </c>
      <c r="O3677" s="48">
        <v>0</v>
      </c>
      <c r="P3677" s="48">
        <v>0</v>
      </c>
      <c r="Q3677" s="48">
        <v>0</v>
      </c>
      <c r="R3677" s="48">
        <v>0</v>
      </c>
      <c r="S3677" s="48">
        <v>0</v>
      </c>
      <c r="T3677" s="48">
        <v>0</v>
      </c>
      <c r="U3677" s="48">
        <v>0</v>
      </c>
      <c r="V3677" s="48">
        <v>0</v>
      </c>
      <c r="W3677" s="48">
        <v>0</v>
      </c>
    </row>
    <row r="3678" spans="4:23" ht="15" customHeight="1" outlineLevel="2" x14ac:dyDescent="0.2">
      <c r="D3678" s="41" t="s">
        <v>1101</v>
      </c>
      <c r="E3678" s="17" t="s">
        <v>1102</v>
      </c>
      <c r="F3678" s="48">
        <v>0</v>
      </c>
      <c r="G3678" s="48">
        <v>0</v>
      </c>
      <c r="H3678" s="48">
        <v>0</v>
      </c>
      <c r="I3678" s="48">
        <v>0</v>
      </c>
      <c r="J3678" s="48">
        <v>0</v>
      </c>
      <c r="K3678" s="48">
        <v>0</v>
      </c>
      <c r="L3678" s="48">
        <v>0</v>
      </c>
      <c r="M3678" s="48">
        <v>0</v>
      </c>
      <c r="N3678" s="48">
        <v>0</v>
      </c>
      <c r="O3678" s="48">
        <v>0</v>
      </c>
      <c r="P3678" s="48">
        <v>0</v>
      </c>
      <c r="Q3678" s="48">
        <v>0</v>
      </c>
      <c r="R3678" s="48">
        <v>0</v>
      </c>
      <c r="S3678" s="48">
        <v>0</v>
      </c>
      <c r="T3678" s="48">
        <v>0</v>
      </c>
      <c r="U3678" s="48">
        <v>0</v>
      </c>
      <c r="V3678" s="48">
        <v>0</v>
      </c>
      <c r="W3678" s="48">
        <v>0</v>
      </c>
    </row>
    <row r="3679" spans="4:23" ht="15" customHeight="1" outlineLevel="2" x14ac:dyDescent="0.2">
      <c r="D3679" s="41" t="s">
        <v>1103</v>
      </c>
      <c r="E3679" s="17" t="s">
        <v>1104</v>
      </c>
      <c r="F3679" s="48">
        <v>0</v>
      </c>
      <c r="G3679" s="48">
        <v>0</v>
      </c>
      <c r="H3679" s="48">
        <v>0</v>
      </c>
      <c r="I3679" s="48">
        <v>0</v>
      </c>
      <c r="J3679" s="48">
        <v>0</v>
      </c>
      <c r="K3679" s="48">
        <v>0</v>
      </c>
      <c r="L3679" s="48">
        <v>0</v>
      </c>
      <c r="M3679" s="48">
        <v>0</v>
      </c>
      <c r="N3679" s="48">
        <v>0</v>
      </c>
      <c r="O3679" s="48">
        <v>0</v>
      </c>
      <c r="P3679" s="48">
        <v>0</v>
      </c>
      <c r="Q3679" s="48">
        <v>0</v>
      </c>
      <c r="R3679" s="48">
        <v>0</v>
      </c>
      <c r="S3679" s="48">
        <v>0</v>
      </c>
      <c r="T3679" s="48">
        <v>0</v>
      </c>
      <c r="U3679" s="48">
        <v>0</v>
      </c>
      <c r="V3679" s="48">
        <v>0</v>
      </c>
      <c r="W3679" s="48">
        <v>0</v>
      </c>
    </row>
    <row r="3680" spans="4:23" ht="15" customHeight="1" outlineLevel="2" x14ac:dyDescent="0.2">
      <c r="D3680" s="41" t="s">
        <v>1105</v>
      </c>
      <c r="E3680" s="17" t="s">
        <v>1106</v>
      </c>
      <c r="F3680" s="48">
        <v>0</v>
      </c>
      <c r="G3680" s="48">
        <v>0</v>
      </c>
      <c r="H3680" s="48">
        <v>0</v>
      </c>
      <c r="I3680" s="48">
        <v>0</v>
      </c>
      <c r="J3680" s="48">
        <v>0</v>
      </c>
      <c r="K3680" s="48">
        <v>0</v>
      </c>
      <c r="L3680" s="48">
        <v>0</v>
      </c>
      <c r="M3680" s="48">
        <v>0</v>
      </c>
      <c r="N3680" s="48">
        <v>0</v>
      </c>
      <c r="O3680" s="48">
        <v>0</v>
      </c>
      <c r="P3680" s="48">
        <v>0</v>
      </c>
      <c r="Q3680" s="48">
        <v>0</v>
      </c>
      <c r="R3680" s="48">
        <v>0</v>
      </c>
      <c r="S3680" s="48">
        <v>0</v>
      </c>
      <c r="T3680" s="48">
        <v>0</v>
      </c>
      <c r="U3680" s="48">
        <v>0</v>
      </c>
      <c r="V3680" s="48">
        <v>0</v>
      </c>
      <c r="W3680" s="48">
        <v>0</v>
      </c>
    </row>
    <row r="3681" spans="4:23" ht="15" customHeight="1" outlineLevel="2" x14ac:dyDescent="0.2">
      <c r="D3681" s="41" t="s">
        <v>1107</v>
      </c>
      <c r="E3681" s="17" t="s">
        <v>1108</v>
      </c>
      <c r="F3681" s="48">
        <v>0</v>
      </c>
      <c r="G3681" s="48">
        <v>0</v>
      </c>
      <c r="H3681" s="48">
        <v>0</v>
      </c>
      <c r="I3681" s="48">
        <v>0</v>
      </c>
      <c r="J3681" s="48">
        <v>0</v>
      </c>
      <c r="K3681" s="48">
        <v>0</v>
      </c>
      <c r="L3681" s="48">
        <v>0</v>
      </c>
      <c r="M3681" s="48">
        <v>0</v>
      </c>
      <c r="N3681" s="48">
        <v>0</v>
      </c>
      <c r="O3681" s="48">
        <v>0</v>
      </c>
      <c r="P3681" s="48">
        <v>0</v>
      </c>
      <c r="Q3681" s="48">
        <v>0</v>
      </c>
      <c r="R3681" s="48">
        <v>0</v>
      </c>
      <c r="S3681" s="48">
        <v>0</v>
      </c>
      <c r="T3681" s="48">
        <v>0</v>
      </c>
      <c r="U3681" s="48">
        <v>0</v>
      </c>
      <c r="V3681" s="48">
        <v>0</v>
      </c>
      <c r="W3681" s="48">
        <v>0</v>
      </c>
    </row>
    <row r="3682" spans="4:23" ht="15" customHeight="1" outlineLevel="2" x14ac:dyDescent="0.2">
      <c r="D3682" s="41" t="s">
        <v>1109</v>
      </c>
      <c r="E3682" s="17" t="s">
        <v>1110</v>
      </c>
      <c r="F3682" s="48">
        <v>0</v>
      </c>
      <c r="G3682" s="48">
        <v>0</v>
      </c>
      <c r="H3682" s="48">
        <v>0</v>
      </c>
      <c r="I3682" s="48">
        <v>0</v>
      </c>
      <c r="J3682" s="48">
        <v>0</v>
      </c>
      <c r="K3682" s="48">
        <v>0</v>
      </c>
      <c r="L3682" s="48">
        <v>0</v>
      </c>
      <c r="M3682" s="48">
        <v>0</v>
      </c>
      <c r="N3682" s="48">
        <v>0</v>
      </c>
      <c r="O3682" s="48">
        <v>0</v>
      </c>
      <c r="P3682" s="48">
        <v>0</v>
      </c>
      <c r="Q3682" s="48">
        <v>0</v>
      </c>
      <c r="R3682" s="48">
        <v>0</v>
      </c>
      <c r="S3682" s="48">
        <v>0</v>
      </c>
      <c r="T3682" s="48">
        <v>0</v>
      </c>
      <c r="U3682" s="48">
        <v>0</v>
      </c>
      <c r="V3682" s="48">
        <v>0</v>
      </c>
      <c r="W3682" s="48">
        <v>0</v>
      </c>
    </row>
    <row r="3683" spans="4:23" ht="15" customHeight="1" outlineLevel="2" x14ac:dyDescent="0.2">
      <c r="D3683" s="41" t="s">
        <v>1111</v>
      </c>
      <c r="E3683" s="17" t="s">
        <v>1112</v>
      </c>
      <c r="F3683" s="48">
        <v>0</v>
      </c>
      <c r="G3683" s="48">
        <v>0</v>
      </c>
      <c r="H3683" s="48">
        <v>0</v>
      </c>
      <c r="I3683" s="48">
        <v>0</v>
      </c>
      <c r="J3683" s="48">
        <v>0</v>
      </c>
      <c r="K3683" s="48">
        <v>0</v>
      </c>
      <c r="L3683" s="48">
        <v>0</v>
      </c>
      <c r="M3683" s="48">
        <v>0</v>
      </c>
      <c r="N3683" s="48">
        <v>0</v>
      </c>
      <c r="O3683" s="48">
        <v>0</v>
      </c>
      <c r="P3683" s="48">
        <v>0</v>
      </c>
      <c r="Q3683" s="48">
        <v>0</v>
      </c>
      <c r="R3683" s="48">
        <v>0</v>
      </c>
      <c r="S3683" s="48">
        <v>0</v>
      </c>
      <c r="T3683" s="48">
        <v>0</v>
      </c>
      <c r="U3683" s="48">
        <v>0</v>
      </c>
      <c r="V3683" s="48">
        <v>0</v>
      </c>
      <c r="W3683" s="48">
        <v>0</v>
      </c>
    </row>
    <row r="3684" spans="4:23" ht="15" customHeight="1" outlineLevel="2" x14ac:dyDescent="0.2">
      <c r="D3684" s="41" t="s">
        <v>1113</v>
      </c>
      <c r="E3684" s="17" t="s">
        <v>1114</v>
      </c>
      <c r="F3684" s="48">
        <v>0</v>
      </c>
      <c r="G3684" s="48">
        <v>0</v>
      </c>
      <c r="H3684" s="48">
        <v>0</v>
      </c>
      <c r="I3684" s="48">
        <v>0</v>
      </c>
      <c r="J3684" s="48">
        <v>0</v>
      </c>
      <c r="K3684" s="48">
        <v>0</v>
      </c>
      <c r="L3684" s="48">
        <v>0</v>
      </c>
      <c r="M3684" s="48">
        <v>0</v>
      </c>
      <c r="N3684" s="48">
        <v>0</v>
      </c>
      <c r="O3684" s="48">
        <v>0</v>
      </c>
      <c r="P3684" s="48">
        <v>0</v>
      </c>
      <c r="Q3684" s="48">
        <v>0</v>
      </c>
      <c r="R3684" s="48">
        <v>0</v>
      </c>
      <c r="S3684" s="48">
        <v>0</v>
      </c>
      <c r="T3684" s="48">
        <v>0</v>
      </c>
      <c r="U3684" s="48">
        <v>0</v>
      </c>
      <c r="V3684" s="48">
        <v>0</v>
      </c>
      <c r="W3684" s="48">
        <v>0</v>
      </c>
    </row>
    <row r="3685" spans="4:23" ht="15" customHeight="1" outlineLevel="2" x14ac:dyDescent="0.2">
      <c r="D3685" s="41" t="s">
        <v>1115</v>
      </c>
      <c r="E3685" s="17" t="s">
        <v>1116</v>
      </c>
      <c r="F3685" s="48">
        <v>0</v>
      </c>
      <c r="G3685" s="48">
        <v>0</v>
      </c>
      <c r="H3685" s="48">
        <v>0</v>
      </c>
      <c r="I3685" s="48">
        <v>0</v>
      </c>
      <c r="J3685" s="48">
        <v>0</v>
      </c>
      <c r="K3685" s="48">
        <v>0</v>
      </c>
      <c r="L3685" s="48">
        <v>0</v>
      </c>
      <c r="M3685" s="48">
        <v>0</v>
      </c>
      <c r="N3685" s="48">
        <v>0</v>
      </c>
      <c r="O3685" s="48">
        <v>0</v>
      </c>
      <c r="P3685" s="48">
        <v>0</v>
      </c>
      <c r="Q3685" s="48">
        <v>0</v>
      </c>
      <c r="R3685" s="48">
        <v>0</v>
      </c>
      <c r="S3685" s="48">
        <v>0</v>
      </c>
      <c r="T3685" s="48">
        <v>0</v>
      </c>
      <c r="U3685" s="48">
        <v>0</v>
      </c>
      <c r="V3685" s="48">
        <v>0</v>
      </c>
      <c r="W3685" s="48">
        <v>0</v>
      </c>
    </row>
    <row r="3686" spans="4:23" ht="15" customHeight="1" outlineLevel="2" x14ac:dyDescent="0.2">
      <c r="D3686" s="41" t="s">
        <v>1117</v>
      </c>
      <c r="E3686" s="17" t="s">
        <v>1118</v>
      </c>
      <c r="F3686" s="48">
        <v>0</v>
      </c>
      <c r="G3686" s="48">
        <v>0</v>
      </c>
      <c r="H3686" s="48">
        <v>0</v>
      </c>
      <c r="I3686" s="48">
        <v>0</v>
      </c>
      <c r="J3686" s="48">
        <v>0</v>
      </c>
      <c r="K3686" s="48">
        <v>0</v>
      </c>
      <c r="L3686" s="48">
        <v>0</v>
      </c>
      <c r="M3686" s="48">
        <v>0</v>
      </c>
      <c r="N3686" s="48">
        <v>0</v>
      </c>
      <c r="O3686" s="48">
        <v>0</v>
      </c>
      <c r="P3686" s="48">
        <v>0</v>
      </c>
      <c r="Q3686" s="48">
        <v>0</v>
      </c>
      <c r="R3686" s="48">
        <v>0</v>
      </c>
      <c r="S3686" s="48">
        <v>0</v>
      </c>
      <c r="T3686" s="48">
        <v>0</v>
      </c>
      <c r="U3686" s="48">
        <v>0</v>
      </c>
      <c r="V3686" s="48">
        <v>0</v>
      </c>
      <c r="W3686" s="48">
        <v>0</v>
      </c>
    </row>
    <row r="3687" spans="4:23" ht="15" customHeight="1" outlineLevel="2" x14ac:dyDescent="0.2">
      <c r="D3687" s="41" t="s">
        <v>1119</v>
      </c>
      <c r="E3687" s="17" t="s">
        <v>1120</v>
      </c>
      <c r="F3687" s="48">
        <v>0</v>
      </c>
      <c r="G3687" s="48">
        <v>0</v>
      </c>
      <c r="H3687" s="48">
        <v>0</v>
      </c>
      <c r="I3687" s="48">
        <v>0</v>
      </c>
      <c r="J3687" s="48">
        <v>0</v>
      </c>
      <c r="K3687" s="48">
        <v>0</v>
      </c>
      <c r="L3687" s="48">
        <v>0</v>
      </c>
      <c r="M3687" s="48">
        <v>0</v>
      </c>
      <c r="N3687" s="48">
        <v>0</v>
      </c>
      <c r="O3687" s="48">
        <v>0</v>
      </c>
      <c r="P3687" s="48">
        <v>0</v>
      </c>
      <c r="Q3687" s="48">
        <v>0</v>
      </c>
      <c r="R3687" s="48">
        <v>0</v>
      </c>
      <c r="S3687" s="48">
        <v>0</v>
      </c>
      <c r="T3687" s="48">
        <v>0</v>
      </c>
      <c r="U3687" s="48">
        <v>0</v>
      </c>
      <c r="V3687" s="48">
        <v>0</v>
      </c>
      <c r="W3687" s="48">
        <v>0</v>
      </c>
    </row>
    <row r="3688" spans="4:23" ht="15" customHeight="1" outlineLevel="2" x14ac:dyDescent="0.2">
      <c r="D3688" s="41" t="s">
        <v>1121</v>
      </c>
      <c r="E3688" s="17" t="s">
        <v>1122</v>
      </c>
      <c r="F3688" s="48">
        <v>0</v>
      </c>
      <c r="G3688" s="48">
        <v>0</v>
      </c>
      <c r="H3688" s="48">
        <v>0</v>
      </c>
      <c r="I3688" s="48">
        <v>0</v>
      </c>
      <c r="J3688" s="48">
        <v>0</v>
      </c>
      <c r="K3688" s="48">
        <v>0</v>
      </c>
      <c r="L3688" s="48">
        <v>0</v>
      </c>
      <c r="M3688" s="48">
        <v>0</v>
      </c>
      <c r="N3688" s="48">
        <v>0</v>
      </c>
      <c r="O3688" s="48">
        <v>0</v>
      </c>
      <c r="P3688" s="48">
        <v>0</v>
      </c>
      <c r="Q3688" s="48">
        <v>0</v>
      </c>
      <c r="R3688" s="48">
        <v>0</v>
      </c>
      <c r="S3688" s="48">
        <v>0</v>
      </c>
      <c r="T3688" s="48">
        <v>0</v>
      </c>
      <c r="U3688" s="48">
        <v>0</v>
      </c>
      <c r="V3688" s="48">
        <v>0</v>
      </c>
      <c r="W3688" s="48">
        <v>0</v>
      </c>
    </row>
    <row r="3689" spans="4:23" ht="15" customHeight="1" outlineLevel="2" x14ac:dyDescent="0.2">
      <c r="D3689" s="41" t="s">
        <v>1123</v>
      </c>
      <c r="E3689" s="17" t="s">
        <v>1124</v>
      </c>
      <c r="F3689" s="48">
        <v>0</v>
      </c>
      <c r="G3689" s="48">
        <v>0</v>
      </c>
      <c r="H3689" s="48">
        <v>0</v>
      </c>
      <c r="I3689" s="48">
        <v>0</v>
      </c>
      <c r="J3689" s="48">
        <v>0</v>
      </c>
      <c r="K3689" s="48">
        <v>0</v>
      </c>
      <c r="L3689" s="48">
        <v>0</v>
      </c>
      <c r="M3689" s="48">
        <v>0</v>
      </c>
      <c r="N3689" s="48">
        <v>0</v>
      </c>
      <c r="O3689" s="48">
        <v>0</v>
      </c>
      <c r="P3689" s="48">
        <v>0</v>
      </c>
      <c r="Q3689" s="48">
        <v>0</v>
      </c>
      <c r="R3689" s="48">
        <v>0</v>
      </c>
      <c r="S3689" s="48">
        <v>0</v>
      </c>
      <c r="T3689" s="48">
        <v>0</v>
      </c>
      <c r="U3689" s="48">
        <v>0</v>
      </c>
      <c r="V3689" s="48">
        <v>0</v>
      </c>
      <c r="W3689" s="48">
        <v>0</v>
      </c>
    </row>
    <row r="3690" spans="4:23" ht="15" customHeight="1" outlineLevel="2" x14ac:dyDescent="0.2">
      <c r="D3690" s="41" t="s">
        <v>1125</v>
      </c>
      <c r="E3690" s="17" t="s">
        <v>1126</v>
      </c>
      <c r="F3690" s="48">
        <v>0</v>
      </c>
      <c r="G3690" s="48">
        <v>0</v>
      </c>
      <c r="H3690" s="48">
        <v>0</v>
      </c>
      <c r="I3690" s="48">
        <v>0</v>
      </c>
      <c r="J3690" s="48">
        <v>0</v>
      </c>
      <c r="K3690" s="48">
        <v>0</v>
      </c>
      <c r="L3690" s="48">
        <v>0</v>
      </c>
      <c r="M3690" s="48">
        <v>0</v>
      </c>
      <c r="N3690" s="48">
        <v>0</v>
      </c>
      <c r="O3690" s="48">
        <v>0</v>
      </c>
      <c r="P3690" s="48">
        <v>0</v>
      </c>
      <c r="Q3690" s="48">
        <v>0</v>
      </c>
      <c r="R3690" s="48">
        <v>0</v>
      </c>
      <c r="S3690" s="48">
        <v>0</v>
      </c>
      <c r="T3690" s="48">
        <v>0</v>
      </c>
      <c r="U3690" s="48">
        <v>0</v>
      </c>
      <c r="V3690" s="48">
        <v>0</v>
      </c>
      <c r="W3690" s="48">
        <v>0</v>
      </c>
    </row>
    <row r="3691" spans="4:23" ht="15" customHeight="1" outlineLevel="2" x14ac:dyDescent="0.2">
      <c r="D3691" s="41" t="s">
        <v>1127</v>
      </c>
      <c r="E3691" s="17" t="s">
        <v>1128</v>
      </c>
      <c r="F3691" s="48">
        <v>0</v>
      </c>
      <c r="G3691" s="48">
        <v>0</v>
      </c>
      <c r="H3691" s="48">
        <v>0</v>
      </c>
      <c r="I3691" s="48">
        <v>0</v>
      </c>
      <c r="J3691" s="48">
        <v>0</v>
      </c>
      <c r="K3691" s="48">
        <v>0</v>
      </c>
      <c r="L3691" s="48">
        <v>0</v>
      </c>
      <c r="M3691" s="48">
        <v>0</v>
      </c>
      <c r="N3691" s="48">
        <v>0</v>
      </c>
      <c r="O3691" s="48">
        <v>0</v>
      </c>
      <c r="P3691" s="48">
        <v>0</v>
      </c>
      <c r="Q3691" s="48">
        <v>0</v>
      </c>
      <c r="R3691" s="48">
        <v>0</v>
      </c>
      <c r="S3691" s="48">
        <v>0</v>
      </c>
      <c r="T3691" s="48">
        <v>0</v>
      </c>
      <c r="U3691" s="48">
        <v>0</v>
      </c>
      <c r="V3691" s="48">
        <v>0</v>
      </c>
      <c r="W3691" s="48">
        <v>0</v>
      </c>
    </row>
    <row r="3692" spans="4:23" ht="15" customHeight="1" outlineLevel="2" x14ac:dyDescent="0.2">
      <c r="D3692" s="41" t="s">
        <v>1129</v>
      </c>
      <c r="E3692" s="17" t="s">
        <v>1130</v>
      </c>
      <c r="F3692" s="48">
        <v>0</v>
      </c>
      <c r="G3692" s="48">
        <v>0</v>
      </c>
      <c r="H3692" s="48">
        <v>0</v>
      </c>
      <c r="I3692" s="48">
        <v>0</v>
      </c>
      <c r="J3692" s="48">
        <v>0</v>
      </c>
      <c r="K3692" s="48">
        <v>0</v>
      </c>
      <c r="L3692" s="48">
        <v>0</v>
      </c>
      <c r="M3692" s="48">
        <v>0</v>
      </c>
      <c r="N3692" s="48">
        <v>0</v>
      </c>
      <c r="O3692" s="48">
        <v>0</v>
      </c>
      <c r="P3692" s="48">
        <v>0</v>
      </c>
      <c r="Q3692" s="48">
        <v>0</v>
      </c>
      <c r="R3692" s="48">
        <v>0</v>
      </c>
      <c r="S3692" s="48">
        <v>0</v>
      </c>
      <c r="T3692" s="48">
        <v>0</v>
      </c>
      <c r="U3692" s="48">
        <v>0</v>
      </c>
      <c r="V3692" s="48">
        <v>0</v>
      </c>
      <c r="W3692" s="48">
        <v>0</v>
      </c>
    </row>
    <row r="3693" spans="4:23" ht="15" customHeight="1" outlineLevel="2" x14ac:dyDescent="0.2">
      <c r="D3693" s="41" t="s">
        <v>1131</v>
      </c>
      <c r="E3693" s="17" t="s">
        <v>1132</v>
      </c>
      <c r="F3693" s="48">
        <v>0</v>
      </c>
      <c r="G3693" s="48">
        <v>0</v>
      </c>
      <c r="H3693" s="48">
        <v>0</v>
      </c>
      <c r="I3693" s="48">
        <v>0</v>
      </c>
      <c r="J3693" s="48">
        <v>0</v>
      </c>
      <c r="K3693" s="48">
        <v>0</v>
      </c>
      <c r="L3693" s="48">
        <v>0</v>
      </c>
      <c r="M3693" s="48">
        <v>0</v>
      </c>
      <c r="N3693" s="48">
        <v>0</v>
      </c>
      <c r="O3693" s="48">
        <v>0</v>
      </c>
      <c r="P3693" s="48">
        <v>0</v>
      </c>
      <c r="Q3693" s="48">
        <v>0</v>
      </c>
      <c r="R3693" s="48">
        <v>0</v>
      </c>
      <c r="S3693" s="48">
        <v>0</v>
      </c>
      <c r="T3693" s="48">
        <v>0</v>
      </c>
      <c r="U3693" s="48">
        <v>0</v>
      </c>
      <c r="V3693" s="48">
        <v>0</v>
      </c>
      <c r="W3693" s="48">
        <v>0</v>
      </c>
    </row>
    <row r="3694" spans="4:23" ht="15" customHeight="1" outlineLevel="2" x14ac:dyDescent="0.2">
      <c r="D3694" s="41" t="s">
        <v>1133</v>
      </c>
      <c r="E3694" s="17" t="s">
        <v>1134</v>
      </c>
      <c r="F3694" s="48">
        <v>0</v>
      </c>
      <c r="G3694" s="48">
        <v>0</v>
      </c>
      <c r="H3694" s="48">
        <v>0</v>
      </c>
      <c r="I3694" s="48">
        <v>0</v>
      </c>
      <c r="J3694" s="48">
        <v>0</v>
      </c>
      <c r="K3694" s="48">
        <v>0</v>
      </c>
      <c r="L3694" s="48">
        <v>0</v>
      </c>
      <c r="M3694" s="48">
        <v>0</v>
      </c>
      <c r="N3694" s="48">
        <v>0</v>
      </c>
      <c r="O3694" s="48">
        <v>0</v>
      </c>
      <c r="P3694" s="48">
        <v>0</v>
      </c>
      <c r="Q3694" s="48">
        <v>0</v>
      </c>
      <c r="R3694" s="48">
        <v>0</v>
      </c>
      <c r="S3694" s="48">
        <v>0</v>
      </c>
      <c r="T3694" s="48">
        <v>0</v>
      </c>
      <c r="U3694" s="48">
        <v>0</v>
      </c>
      <c r="V3694" s="48">
        <v>0</v>
      </c>
      <c r="W3694" s="48">
        <v>0</v>
      </c>
    </row>
    <row r="3695" spans="4:23" ht="15" customHeight="1" outlineLevel="2" x14ac:dyDescent="0.2">
      <c r="D3695" s="41" t="s">
        <v>1135</v>
      </c>
      <c r="E3695" s="17" t="s">
        <v>1136</v>
      </c>
      <c r="F3695" s="48">
        <v>0</v>
      </c>
      <c r="G3695" s="48">
        <v>0</v>
      </c>
      <c r="H3695" s="48">
        <v>0</v>
      </c>
      <c r="I3695" s="48">
        <v>0</v>
      </c>
      <c r="J3695" s="48">
        <v>0</v>
      </c>
      <c r="K3695" s="48">
        <v>0</v>
      </c>
      <c r="L3695" s="48">
        <v>0</v>
      </c>
      <c r="M3695" s="48">
        <v>0</v>
      </c>
      <c r="N3695" s="48">
        <v>0</v>
      </c>
      <c r="O3695" s="48">
        <v>0</v>
      </c>
      <c r="P3695" s="48">
        <v>0</v>
      </c>
      <c r="Q3695" s="48">
        <v>0</v>
      </c>
      <c r="R3695" s="48">
        <v>0</v>
      </c>
      <c r="S3695" s="48">
        <v>0</v>
      </c>
      <c r="T3695" s="48">
        <v>0</v>
      </c>
      <c r="U3695" s="48">
        <v>0</v>
      </c>
      <c r="V3695" s="48">
        <v>0</v>
      </c>
      <c r="W3695" s="48">
        <v>0</v>
      </c>
    </row>
    <row r="3696" spans="4:23" ht="15" customHeight="1" outlineLevel="2" x14ac:dyDescent="0.2">
      <c r="D3696" s="41" t="s">
        <v>1137</v>
      </c>
      <c r="E3696" s="17" t="s">
        <v>1138</v>
      </c>
      <c r="F3696" s="48">
        <v>0</v>
      </c>
      <c r="G3696" s="48">
        <v>0</v>
      </c>
      <c r="H3696" s="48">
        <v>0</v>
      </c>
      <c r="I3696" s="48">
        <v>0</v>
      </c>
      <c r="J3696" s="48">
        <v>0</v>
      </c>
      <c r="K3696" s="48">
        <v>0</v>
      </c>
      <c r="L3696" s="48">
        <v>0</v>
      </c>
      <c r="M3696" s="48">
        <v>0</v>
      </c>
      <c r="N3696" s="48">
        <v>0</v>
      </c>
      <c r="O3696" s="48">
        <v>0</v>
      </c>
      <c r="P3696" s="48">
        <v>0</v>
      </c>
      <c r="Q3696" s="48">
        <v>0</v>
      </c>
      <c r="R3696" s="48">
        <v>0</v>
      </c>
      <c r="S3696" s="48">
        <v>0</v>
      </c>
      <c r="T3696" s="48">
        <v>0</v>
      </c>
      <c r="U3696" s="48">
        <v>0</v>
      </c>
      <c r="V3696" s="48">
        <v>0</v>
      </c>
      <c r="W3696" s="48">
        <v>0</v>
      </c>
    </row>
    <row r="3697" spans="4:23" ht="15" customHeight="1" outlineLevel="2" x14ac:dyDescent="0.2">
      <c r="D3697" s="41" t="s">
        <v>1139</v>
      </c>
      <c r="E3697" s="17" t="s">
        <v>1140</v>
      </c>
      <c r="F3697" s="48">
        <v>0</v>
      </c>
      <c r="G3697" s="48">
        <v>0</v>
      </c>
      <c r="H3697" s="48">
        <v>0</v>
      </c>
      <c r="I3697" s="48">
        <v>0</v>
      </c>
      <c r="J3697" s="48">
        <v>0</v>
      </c>
      <c r="K3697" s="48">
        <v>0</v>
      </c>
      <c r="L3697" s="48">
        <v>0</v>
      </c>
      <c r="M3697" s="48">
        <v>0</v>
      </c>
      <c r="N3697" s="48">
        <v>0</v>
      </c>
      <c r="O3697" s="48">
        <v>0</v>
      </c>
      <c r="P3697" s="48">
        <v>0</v>
      </c>
      <c r="Q3697" s="48">
        <v>0</v>
      </c>
      <c r="R3697" s="48">
        <v>0</v>
      </c>
      <c r="S3697" s="48">
        <v>0</v>
      </c>
      <c r="T3697" s="48">
        <v>0</v>
      </c>
      <c r="U3697" s="48">
        <v>0</v>
      </c>
      <c r="V3697" s="48">
        <v>0</v>
      </c>
      <c r="W3697" s="48">
        <v>0</v>
      </c>
    </row>
    <row r="3698" spans="4:23" ht="15" customHeight="1" outlineLevel="2" x14ac:dyDescent="0.2">
      <c r="D3698" s="41" t="s">
        <v>1141</v>
      </c>
      <c r="E3698" s="17" t="s">
        <v>1142</v>
      </c>
      <c r="F3698" s="48">
        <v>0</v>
      </c>
      <c r="G3698" s="48">
        <v>0</v>
      </c>
      <c r="H3698" s="48">
        <v>0</v>
      </c>
      <c r="I3698" s="48">
        <v>0</v>
      </c>
      <c r="J3698" s="48">
        <v>0</v>
      </c>
      <c r="K3698" s="48">
        <v>0</v>
      </c>
      <c r="L3698" s="48">
        <v>0</v>
      </c>
      <c r="M3698" s="48">
        <v>0</v>
      </c>
      <c r="N3698" s="48">
        <v>0</v>
      </c>
      <c r="O3698" s="48">
        <v>0</v>
      </c>
      <c r="P3698" s="48">
        <v>0</v>
      </c>
      <c r="Q3698" s="48">
        <v>0</v>
      </c>
      <c r="R3698" s="48">
        <v>0</v>
      </c>
      <c r="S3698" s="48">
        <v>0</v>
      </c>
      <c r="T3698" s="48">
        <v>0</v>
      </c>
      <c r="U3698" s="48">
        <v>0</v>
      </c>
      <c r="V3698" s="48">
        <v>0</v>
      </c>
      <c r="W3698" s="48">
        <v>0</v>
      </c>
    </row>
    <row r="3699" spans="4:23" ht="15" customHeight="1" outlineLevel="2" x14ac:dyDescent="0.2">
      <c r="D3699" s="41" t="s">
        <v>1143</v>
      </c>
      <c r="E3699" s="17" t="s">
        <v>1144</v>
      </c>
      <c r="F3699" s="48">
        <v>0</v>
      </c>
      <c r="G3699" s="48">
        <v>0</v>
      </c>
      <c r="H3699" s="48">
        <v>0</v>
      </c>
      <c r="I3699" s="48">
        <v>0</v>
      </c>
      <c r="J3699" s="48">
        <v>0</v>
      </c>
      <c r="K3699" s="48">
        <v>0</v>
      </c>
      <c r="L3699" s="48">
        <v>0</v>
      </c>
      <c r="M3699" s="48">
        <v>0</v>
      </c>
      <c r="N3699" s="48">
        <v>0</v>
      </c>
      <c r="O3699" s="48">
        <v>0</v>
      </c>
      <c r="P3699" s="48">
        <v>0</v>
      </c>
      <c r="Q3699" s="48">
        <v>0</v>
      </c>
      <c r="R3699" s="48">
        <v>0</v>
      </c>
      <c r="S3699" s="48">
        <v>0</v>
      </c>
      <c r="T3699" s="48">
        <v>0</v>
      </c>
      <c r="U3699" s="48">
        <v>0</v>
      </c>
      <c r="V3699" s="48">
        <v>0</v>
      </c>
      <c r="W3699" s="48">
        <v>0</v>
      </c>
    </row>
    <row r="3700" spans="4:23" ht="15" customHeight="1" outlineLevel="2" x14ac:dyDescent="0.2">
      <c r="D3700" s="41" t="s">
        <v>1145</v>
      </c>
      <c r="E3700" s="17" t="s">
        <v>1146</v>
      </c>
      <c r="F3700" s="48">
        <v>0</v>
      </c>
      <c r="G3700" s="48">
        <v>0</v>
      </c>
      <c r="H3700" s="48">
        <v>0</v>
      </c>
      <c r="I3700" s="48">
        <v>0</v>
      </c>
      <c r="J3700" s="48">
        <v>0</v>
      </c>
      <c r="K3700" s="48">
        <v>0</v>
      </c>
      <c r="L3700" s="48">
        <v>0</v>
      </c>
      <c r="M3700" s="48">
        <v>0</v>
      </c>
      <c r="N3700" s="48">
        <v>0</v>
      </c>
      <c r="O3700" s="48">
        <v>0</v>
      </c>
      <c r="P3700" s="48">
        <v>0</v>
      </c>
      <c r="Q3700" s="48">
        <v>0</v>
      </c>
      <c r="R3700" s="48">
        <v>0</v>
      </c>
      <c r="S3700" s="48">
        <v>0</v>
      </c>
      <c r="T3700" s="48">
        <v>0</v>
      </c>
      <c r="U3700" s="48">
        <v>0</v>
      </c>
      <c r="V3700" s="48">
        <v>0</v>
      </c>
      <c r="W3700" s="48">
        <v>0</v>
      </c>
    </row>
    <row r="3701" spans="4:23" ht="15" customHeight="1" outlineLevel="2" x14ac:dyDescent="0.2">
      <c r="D3701" s="41" t="s">
        <v>1147</v>
      </c>
      <c r="E3701" s="17" t="s">
        <v>1148</v>
      </c>
      <c r="F3701" s="48">
        <v>0</v>
      </c>
      <c r="G3701" s="48">
        <v>0</v>
      </c>
      <c r="H3701" s="48">
        <v>0</v>
      </c>
      <c r="I3701" s="48">
        <v>0</v>
      </c>
      <c r="J3701" s="48">
        <v>0</v>
      </c>
      <c r="K3701" s="48">
        <v>0</v>
      </c>
      <c r="L3701" s="48">
        <v>0</v>
      </c>
      <c r="M3701" s="48">
        <v>0</v>
      </c>
      <c r="N3701" s="48">
        <v>0</v>
      </c>
      <c r="O3701" s="48">
        <v>0</v>
      </c>
      <c r="P3701" s="48">
        <v>0</v>
      </c>
      <c r="Q3701" s="48">
        <v>0</v>
      </c>
      <c r="R3701" s="48">
        <v>0</v>
      </c>
      <c r="S3701" s="48">
        <v>0</v>
      </c>
      <c r="T3701" s="48">
        <v>0</v>
      </c>
      <c r="U3701" s="48">
        <v>0</v>
      </c>
      <c r="V3701" s="48">
        <v>0</v>
      </c>
      <c r="W3701" s="48">
        <v>0</v>
      </c>
    </row>
    <row r="3702" spans="4:23" ht="15" customHeight="1" outlineLevel="2" x14ac:dyDescent="0.2">
      <c r="D3702" s="41" t="s">
        <v>1149</v>
      </c>
      <c r="E3702" s="17" t="s">
        <v>1150</v>
      </c>
      <c r="F3702" s="48">
        <v>0</v>
      </c>
      <c r="G3702" s="48">
        <v>0</v>
      </c>
      <c r="H3702" s="48">
        <v>0</v>
      </c>
      <c r="I3702" s="48">
        <v>0</v>
      </c>
      <c r="J3702" s="48">
        <v>0</v>
      </c>
      <c r="K3702" s="48">
        <v>0</v>
      </c>
      <c r="L3702" s="48">
        <v>0</v>
      </c>
      <c r="M3702" s="48">
        <v>0</v>
      </c>
      <c r="N3702" s="48">
        <v>0</v>
      </c>
      <c r="O3702" s="48">
        <v>0</v>
      </c>
      <c r="P3702" s="48">
        <v>0</v>
      </c>
      <c r="Q3702" s="48">
        <v>0</v>
      </c>
      <c r="R3702" s="48">
        <v>0</v>
      </c>
      <c r="S3702" s="48">
        <v>0</v>
      </c>
      <c r="T3702" s="48">
        <v>0</v>
      </c>
      <c r="U3702" s="48">
        <v>0</v>
      </c>
      <c r="V3702" s="48">
        <v>0</v>
      </c>
      <c r="W3702" s="48">
        <v>0</v>
      </c>
    </row>
    <row r="3703" spans="4:23" ht="15" customHeight="1" outlineLevel="2" x14ac:dyDescent="0.2">
      <c r="D3703" s="41" t="s">
        <v>1151</v>
      </c>
      <c r="E3703" s="17" t="s">
        <v>1152</v>
      </c>
      <c r="F3703" s="48">
        <v>0</v>
      </c>
      <c r="G3703" s="48">
        <v>0</v>
      </c>
      <c r="H3703" s="48">
        <v>0</v>
      </c>
      <c r="I3703" s="48">
        <v>0</v>
      </c>
      <c r="J3703" s="48">
        <v>0</v>
      </c>
      <c r="K3703" s="48">
        <v>0</v>
      </c>
      <c r="L3703" s="48">
        <v>0</v>
      </c>
      <c r="M3703" s="48">
        <v>0</v>
      </c>
      <c r="N3703" s="48">
        <v>0</v>
      </c>
      <c r="O3703" s="48">
        <v>0</v>
      </c>
      <c r="P3703" s="48">
        <v>0</v>
      </c>
      <c r="Q3703" s="48">
        <v>0</v>
      </c>
      <c r="R3703" s="48">
        <v>0</v>
      </c>
      <c r="S3703" s="48">
        <v>0</v>
      </c>
      <c r="T3703" s="48">
        <v>0</v>
      </c>
      <c r="U3703" s="48">
        <v>0</v>
      </c>
      <c r="V3703" s="48">
        <v>0</v>
      </c>
      <c r="W3703" s="48">
        <v>0</v>
      </c>
    </row>
    <row r="3704" spans="4:23" ht="15" customHeight="1" outlineLevel="2" x14ac:dyDescent="0.2">
      <c r="D3704" s="41" t="s">
        <v>1153</v>
      </c>
      <c r="E3704" s="17" t="s">
        <v>1154</v>
      </c>
      <c r="F3704" s="48">
        <v>0</v>
      </c>
      <c r="G3704" s="48">
        <v>0</v>
      </c>
      <c r="H3704" s="48">
        <v>0</v>
      </c>
      <c r="I3704" s="48">
        <v>0</v>
      </c>
      <c r="J3704" s="48">
        <v>0</v>
      </c>
      <c r="K3704" s="48">
        <v>0</v>
      </c>
      <c r="L3704" s="48">
        <v>0</v>
      </c>
      <c r="M3704" s="48">
        <v>0</v>
      </c>
      <c r="N3704" s="48">
        <v>0</v>
      </c>
      <c r="O3704" s="48">
        <v>0</v>
      </c>
      <c r="P3704" s="48">
        <v>0</v>
      </c>
      <c r="Q3704" s="48">
        <v>0</v>
      </c>
      <c r="R3704" s="48">
        <v>0</v>
      </c>
      <c r="S3704" s="48">
        <v>0</v>
      </c>
      <c r="T3704" s="48">
        <v>0</v>
      </c>
      <c r="U3704" s="48">
        <v>0</v>
      </c>
      <c r="V3704" s="48">
        <v>0</v>
      </c>
      <c r="W3704" s="48">
        <v>0</v>
      </c>
    </row>
    <row r="3705" spans="4:23" ht="15" customHeight="1" outlineLevel="2" x14ac:dyDescent="0.2">
      <c r="D3705" s="41" t="s">
        <v>1155</v>
      </c>
      <c r="E3705" s="17" t="s">
        <v>1156</v>
      </c>
      <c r="F3705" s="48">
        <v>0</v>
      </c>
      <c r="G3705" s="48">
        <v>0</v>
      </c>
      <c r="H3705" s="48">
        <v>0</v>
      </c>
      <c r="I3705" s="48">
        <v>0</v>
      </c>
      <c r="J3705" s="48">
        <v>0</v>
      </c>
      <c r="K3705" s="48">
        <v>0</v>
      </c>
      <c r="L3705" s="48">
        <v>0</v>
      </c>
      <c r="M3705" s="48">
        <v>0</v>
      </c>
      <c r="N3705" s="48">
        <v>0</v>
      </c>
      <c r="O3705" s="48">
        <v>0</v>
      </c>
      <c r="P3705" s="48">
        <v>0</v>
      </c>
      <c r="Q3705" s="48">
        <v>0</v>
      </c>
      <c r="R3705" s="48">
        <v>0</v>
      </c>
      <c r="S3705" s="48">
        <v>0</v>
      </c>
      <c r="T3705" s="48">
        <v>0</v>
      </c>
      <c r="U3705" s="48">
        <v>0</v>
      </c>
      <c r="V3705" s="48">
        <v>0</v>
      </c>
      <c r="W3705" s="48">
        <v>0</v>
      </c>
    </row>
    <row r="3706" spans="4:23" ht="15" customHeight="1" outlineLevel="2" x14ac:dyDescent="0.2">
      <c r="D3706" s="41" t="s">
        <v>1157</v>
      </c>
      <c r="E3706" s="17" t="s">
        <v>1158</v>
      </c>
      <c r="F3706" s="48">
        <v>0</v>
      </c>
      <c r="G3706" s="48">
        <v>0</v>
      </c>
      <c r="H3706" s="48">
        <v>0</v>
      </c>
      <c r="I3706" s="48">
        <v>0</v>
      </c>
      <c r="J3706" s="48">
        <v>0</v>
      </c>
      <c r="K3706" s="48">
        <v>0</v>
      </c>
      <c r="L3706" s="48">
        <v>0</v>
      </c>
      <c r="M3706" s="48">
        <v>0</v>
      </c>
      <c r="N3706" s="48">
        <v>0</v>
      </c>
      <c r="O3706" s="48">
        <v>0</v>
      </c>
      <c r="P3706" s="48">
        <v>0</v>
      </c>
      <c r="Q3706" s="48">
        <v>0</v>
      </c>
      <c r="R3706" s="48">
        <v>0</v>
      </c>
      <c r="S3706" s="48">
        <v>0</v>
      </c>
      <c r="T3706" s="48">
        <v>0</v>
      </c>
      <c r="U3706" s="48">
        <v>0</v>
      </c>
      <c r="V3706" s="48">
        <v>0</v>
      </c>
      <c r="W3706" s="48">
        <v>0</v>
      </c>
    </row>
    <row r="3707" spans="4:23" ht="15" customHeight="1" outlineLevel="2" x14ac:dyDescent="0.2">
      <c r="D3707" s="41" t="s">
        <v>1159</v>
      </c>
      <c r="E3707" s="17" t="s">
        <v>1160</v>
      </c>
      <c r="F3707" s="48">
        <v>0</v>
      </c>
      <c r="G3707" s="48">
        <v>0</v>
      </c>
      <c r="H3707" s="48">
        <v>0</v>
      </c>
      <c r="I3707" s="48">
        <v>0</v>
      </c>
      <c r="J3707" s="48">
        <v>0</v>
      </c>
      <c r="K3707" s="48">
        <v>0</v>
      </c>
      <c r="L3707" s="48">
        <v>0</v>
      </c>
      <c r="M3707" s="48">
        <v>0</v>
      </c>
      <c r="N3707" s="48">
        <v>0</v>
      </c>
      <c r="O3707" s="48">
        <v>0</v>
      </c>
      <c r="P3707" s="48">
        <v>0</v>
      </c>
      <c r="Q3707" s="48">
        <v>0</v>
      </c>
      <c r="R3707" s="48">
        <v>0</v>
      </c>
      <c r="S3707" s="48">
        <v>0</v>
      </c>
      <c r="T3707" s="48">
        <v>0</v>
      </c>
      <c r="U3707" s="48">
        <v>0</v>
      </c>
      <c r="V3707" s="48">
        <v>0</v>
      </c>
      <c r="W3707" s="48">
        <v>0</v>
      </c>
    </row>
    <row r="3708" spans="4:23" ht="15" customHeight="1" outlineLevel="2" x14ac:dyDescent="0.2">
      <c r="D3708" s="41" t="s">
        <v>1161</v>
      </c>
      <c r="E3708" s="17" t="s">
        <v>1162</v>
      </c>
      <c r="F3708" s="48">
        <v>0</v>
      </c>
      <c r="G3708" s="48">
        <v>0</v>
      </c>
      <c r="H3708" s="48">
        <v>0</v>
      </c>
      <c r="I3708" s="48">
        <v>0</v>
      </c>
      <c r="J3708" s="48">
        <v>0</v>
      </c>
      <c r="K3708" s="48">
        <v>0</v>
      </c>
      <c r="L3708" s="48">
        <v>0</v>
      </c>
      <c r="M3708" s="48">
        <v>0</v>
      </c>
      <c r="N3708" s="48">
        <v>0</v>
      </c>
      <c r="O3708" s="48">
        <v>0</v>
      </c>
      <c r="P3708" s="48">
        <v>0</v>
      </c>
      <c r="Q3708" s="48">
        <v>0</v>
      </c>
      <c r="R3708" s="48">
        <v>0</v>
      </c>
      <c r="S3708" s="48">
        <v>0</v>
      </c>
      <c r="T3708" s="48">
        <v>0</v>
      </c>
      <c r="U3708" s="48">
        <v>0</v>
      </c>
      <c r="V3708" s="48">
        <v>0</v>
      </c>
      <c r="W3708" s="48">
        <v>0</v>
      </c>
    </row>
    <row r="3709" spans="4:23" ht="15" customHeight="1" outlineLevel="2" x14ac:dyDescent="0.2">
      <c r="D3709" s="41" t="s">
        <v>1163</v>
      </c>
      <c r="E3709" s="17" t="s">
        <v>1164</v>
      </c>
      <c r="F3709" s="48">
        <v>0</v>
      </c>
      <c r="G3709" s="48">
        <v>0</v>
      </c>
      <c r="H3709" s="48">
        <v>0</v>
      </c>
      <c r="I3709" s="48">
        <v>0</v>
      </c>
      <c r="J3709" s="48">
        <v>0</v>
      </c>
      <c r="K3709" s="48">
        <v>0</v>
      </c>
      <c r="L3709" s="48">
        <v>0</v>
      </c>
      <c r="M3709" s="48">
        <v>0</v>
      </c>
      <c r="N3709" s="48">
        <v>0</v>
      </c>
      <c r="O3709" s="48">
        <v>0</v>
      </c>
      <c r="P3709" s="48">
        <v>0</v>
      </c>
      <c r="Q3709" s="48">
        <v>0</v>
      </c>
      <c r="R3709" s="48">
        <v>0</v>
      </c>
      <c r="S3709" s="48">
        <v>0</v>
      </c>
      <c r="T3709" s="48">
        <v>0</v>
      </c>
      <c r="U3709" s="48">
        <v>0</v>
      </c>
      <c r="V3709" s="48">
        <v>0</v>
      </c>
      <c r="W3709" s="48">
        <v>0</v>
      </c>
    </row>
    <row r="3710" spans="4:23" ht="15" customHeight="1" outlineLevel="2" x14ac:dyDescent="0.2">
      <c r="D3710" s="41" t="s">
        <v>1165</v>
      </c>
      <c r="E3710" s="17" t="s">
        <v>1166</v>
      </c>
      <c r="F3710" s="48">
        <v>1</v>
      </c>
      <c r="G3710" s="48">
        <v>1</v>
      </c>
      <c r="H3710" s="48">
        <v>0</v>
      </c>
      <c r="I3710" s="48">
        <v>1</v>
      </c>
      <c r="J3710" s="48">
        <v>1</v>
      </c>
      <c r="K3710" s="48">
        <v>0</v>
      </c>
      <c r="L3710" s="48">
        <v>1</v>
      </c>
      <c r="M3710" s="48">
        <v>1</v>
      </c>
      <c r="N3710" s="48">
        <v>0</v>
      </c>
      <c r="O3710" s="48">
        <v>1</v>
      </c>
      <c r="P3710" s="48">
        <v>1</v>
      </c>
      <c r="Q3710" s="48">
        <v>0</v>
      </c>
      <c r="R3710" s="48">
        <v>1</v>
      </c>
      <c r="S3710" s="48">
        <v>1</v>
      </c>
      <c r="T3710" s="48">
        <v>0</v>
      </c>
      <c r="U3710" s="48">
        <v>1</v>
      </c>
      <c r="V3710" s="48">
        <v>1</v>
      </c>
      <c r="W3710" s="48">
        <v>0</v>
      </c>
    </row>
    <row r="3711" spans="4:23" ht="15" customHeight="1" outlineLevel="2" x14ac:dyDescent="0.2">
      <c r="D3711" s="41" t="s">
        <v>1167</v>
      </c>
      <c r="E3711" s="17" t="s">
        <v>1168</v>
      </c>
      <c r="F3711" s="48">
        <v>0</v>
      </c>
      <c r="G3711" s="48">
        <v>0</v>
      </c>
      <c r="H3711" s="48">
        <v>0</v>
      </c>
      <c r="I3711" s="48">
        <v>0</v>
      </c>
      <c r="J3711" s="48">
        <v>0</v>
      </c>
      <c r="K3711" s="48">
        <v>0</v>
      </c>
      <c r="L3711" s="48">
        <v>0</v>
      </c>
      <c r="M3711" s="48">
        <v>0</v>
      </c>
      <c r="N3711" s="48">
        <v>0</v>
      </c>
      <c r="O3711" s="48">
        <v>0</v>
      </c>
      <c r="P3711" s="48">
        <v>0</v>
      </c>
      <c r="Q3711" s="48">
        <v>0</v>
      </c>
      <c r="R3711" s="48">
        <v>0</v>
      </c>
      <c r="S3711" s="48">
        <v>0</v>
      </c>
      <c r="T3711" s="48">
        <v>0</v>
      </c>
      <c r="U3711" s="48">
        <v>0</v>
      </c>
      <c r="V3711" s="48">
        <v>0</v>
      </c>
      <c r="W3711" s="48">
        <v>0</v>
      </c>
    </row>
    <row r="3712" spans="4:23" ht="15" customHeight="1" outlineLevel="2" x14ac:dyDescent="0.2">
      <c r="D3712" s="41" t="s">
        <v>1169</v>
      </c>
      <c r="E3712" s="17" t="s">
        <v>1170</v>
      </c>
      <c r="F3712" s="48">
        <v>0</v>
      </c>
      <c r="G3712" s="48">
        <v>0</v>
      </c>
      <c r="H3712" s="48">
        <v>0</v>
      </c>
      <c r="I3712" s="48">
        <v>0</v>
      </c>
      <c r="J3712" s="48">
        <v>0</v>
      </c>
      <c r="K3712" s="48">
        <v>0</v>
      </c>
      <c r="L3712" s="48">
        <v>0</v>
      </c>
      <c r="M3712" s="48">
        <v>0</v>
      </c>
      <c r="N3712" s="48">
        <v>0</v>
      </c>
      <c r="O3712" s="48">
        <v>0</v>
      </c>
      <c r="P3712" s="48">
        <v>0</v>
      </c>
      <c r="Q3712" s="48">
        <v>0</v>
      </c>
      <c r="R3712" s="48">
        <v>0</v>
      </c>
      <c r="S3712" s="48">
        <v>0</v>
      </c>
      <c r="T3712" s="48">
        <v>0</v>
      </c>
      <c r="U3712" s="48">
        <v>0</v>
      </c>
      <c r="V3712" s="48">
        <v>0</v>
      </c>
      <c r="W3712" s="48">
        <v>0</v>
      </c>
    </row>
    <row r="3713" spans="4:23" ht="15" customHeight="1" outlineLevel="2" x14ac:dyDescent="0.2">
      <c r="D3713" s="41" t="s">
        <v>1171</v>
      </c>
      <c r="E3713" s="17" t="s">
        <v>1172</v>
      </c>
      <c r="F3713" s="48">
        <v>0</v>
      </c>
      <c r="G3713" s="48">
        <v>0</v>
      </c>
      <c r="H3713" s="48">
        <v>0</v>
      </c>
      <c r="I3713" s="48">
        <v>0</v>
      </c>
      <c r="J3713" s="48">
        <v>0</v>
      </c>
      <c r="K3713" s="48">
        <v>0</v>
      </c>
      <c r="L3713" s="48">
        <v>0</v>
      </c>
      <c r="M3713" s="48">
        <v>0</v>
      </c>
      <c r="N3713" s="48">
        <v>0</v>
      </c>
      <c r="O3713" s="48">
        <v>0</v>
      </c>
      <c r="P3713" s="48">
        <v>0</v>
      </c>
      <c r="Q3713" s="48">
        <v>0</v>
      </c>
      <c r="R3713" s="48">
        <v>0</v>
      </c>
      <c r="S3713" s="48">
        <v>0</v>
      </c>
      <c r="T3713" s="48">
        <v>0</v>
      </c>
      <c r="U3713" s="48">
        <v>0</v>
      </c>
      <c r="V3713" s="48">
        <v>0</v>
      </c>
      <c r="W3713" s="48">
        <v>0</v>
      </c>
    </row>
    <row r="3714" spans="4:23" ht="15" customHeight="1" outlineLevel="2" x14ac:dyDescent="0.2">
      <c r="D3714" s="41" t="s">
        <v>1173</v>
      </c>
      <c r="E3714" s="17" t="s">
        <v>1174</v>
      </c>
      <c r="F3714" s="48">
        <v>0</v>
      </c>
      <c r="G3714" s="48">
        <v>0</v>
      </c>
      <c r="H3714" s="48">
        <v>0</v>
      </c>
      <c r="I3714" s="48">
        <v>0</v>
      </c>
      <c r="J3714" s="48">
        <v>0</v>
      </c>
      <c r="K3714" s="48">
        <v>0</v>
      </c>
      <c r="L3714" s="48">
        <v>0</v>
      </c>
      <c r="M3714" s="48">
        <v>0</v>
      </c>
      <c r="N3714" s="48">
        <v>0</v>
      </c>
      <c r="O3714" s="48">
        <v>0</v>
      </c>
      <c r="P3714" s="48">
        <v>0</v>
      </c>
      <c r="Q3714" s="48">
        <v>0</v>
      </c>
      <c r="R3714" s="48">
        <v>0</v>
      </c>
      <c r="S3714" s="48">
        <v>0</v>
      </c>
      <c r="T3714" s="48">
        <v>0</v>
      </c>
      <c r="U3714" s="48">
        <v>0</v>
      </c>
      <c r="V3714" s="48">
        <v>0</v>
      </c>
      <c r="W3714" s="48">
        <v>0</v>
      </c>
    </row>
    <row r="3715" spans="4:23" ht="15" customHeight="1" outlineLevel="2" x14ac:dyDescent="0.2">
      <c r="D3715" s="41" t="s">
        <v>1175</v>
      </c>
      <c r="E3715" s="17" t="s">
        <v>1176</v>
      </c>
      <c r="F3715" s="48">
        <v>0</v>
      </c>
      <c r="G3715" s="48">
        <v>0</v>
      </c>
      <c r="H3715" s="48">
        <v>0</v>
      </c>
      <c r="I3715" s="48">
        <v>0</v>
      </c>
      <c r="J3715" s="48">
        <v>0</v>
      </c>
      <c r="K3715" s="48">
        <v>0</v>
      </c>
      <c r="L3715" s="48">
        <v>0</v>
      </c>
      <c r="M3715" s="48">
        <v>0</v>
      </c>
      <c r="N3715" s="48">
        <v>0</v>
      </c>
      <c r="O3715" s="48">
        <v>0</v>
      </c>
      <c r="P3715" s="48">
        <v>0</v>
      </c>
      <c r="Q3715" s="48">
        <v>0</v>
      </c>
      <c r="R3715" s="48">
        <v>0</v>
      </c>
      <c r="S3715" s="48">
        <v>0</v>
      </c>
      <c r="T3715" s="48">
        <v>0</v>
      </c>
      <c r="U3715" s="48">
        <v>0</v>
      </c>
      <c r="V3715" s="48">
        <v>0</v>
      </c>
      <c r="W3715" s="48">
        <v>0</v>
      </c>
    </row>
    <row r="3716" spans="4:23" ht="15" customHeight="1" outlineLevel="2" x14ac:dyDescent="0.2">
      <c r="D3716" s="41" t="s">
        <v>1177</v>
      </c>
      <c r="E3716" s="17" t="s">
        <v>1178</v>
      </c>
      <c r="F3716" s="48">
        <v>0</v>
      </c>
      <c r="G3716" s="48">
        <v>0</v>
      </c>
      <c r="H3716" s="48">
        <v>0</v>
      </c>
      <c r="I3716" s="48">
        <v>0</v>
      </c>
      <c r="J3716" s="48">
        <v>0</v>
      </c>
      <c r="K3716" s="48">
        <v>0</v>
      </c>
      <c r="L3716" s="48">
        <v>0</v>
      </c>
      <c r="M3716" s="48">
        <v>0</v>
      </c>
      <c r="N3716" s="48">
        <v>0</v>
      </c>
      <c r="O3716" s="48">
        <v>0</v>
      </c>
      <c r="P3716" s="48">
        <v>0</v>
      </c>
      <c r="Q3716" s="48">
        <v>0</v>
      </c>
      <c r="R3716" s="48">
        <v>0</v>
      </c>
      <c r="S3716" s="48">
        <v>0</v>
      </c>
      <c r="T3716" s="48">
        <v>0</v>
      </c>
      <c r="U3716" s="48">
        <v>0</v>
      </c>
      <c r="V3716" s="48">
        <v>0</v>
      </c>
      <c r="W3716" s="48">
        <v>0</v>
      </c>
    </row>
    <row r="3717" spans="4:23" ht="15" customHeight="1" outlineLevel="2" x14ac:dyDescent="0.2">
      <c r="D3717" s="41" t="s">
        <v>1179</v>
      </c>
      <c r="E3717" s="17" t="s">
        <v>1180</v>
      </c>
      <c r="F3717" s="48">
        <v>0</v>
      </c>
      <c r="G3717" s="48">
        <v>0</v>
      </c>
      <c r="H3717" s="48">
        <v>0</v>
      </c>
      <c r="I3717" s="48">
        <v>0</v>
      </c>
      <c r="J3717" s="48">
        <v>0</v>
      </c>
      <c r="K3717" s="48">
        <v>0</v>
      </c>
      <c r="L3717" s="48">
        <v>0</v>
      </c>
      <c r="M3717" s="48">
        <v>0</v>
      </c>
      <c r="N3717" s="48">
        <v>0</v>
      </c>
      <c r="O3717" s="48">
        <v>0</v>
      </c>
      <c r="P3717" s="48">
        <v>0</v>
      </c>
      <c r="Q3717" s="48">
        <v>0</v>
      </c>
      <c r="R3717" s="48">
        <v>0</v>
      </c>
      <c r="S3717" s="48">
        <v>0</v>
      </c>
      <c r="T3717" s="48">
        <v>0</v>
      </c>
      <c r="U3717" s="48">
        <v>0</v>
      </c>
      <c r="V3717" s="48">
        <v>0</v>
      </c>
      <c r="W3717" s="48">
        <v>0</v>
      </c>
    </row>
    <row r="3718" spans="4:23" ht="15" customHeight="1" outlineLevel="2" x14ac:dyDescent="0.2">
      <c r="D3718" s="41" t="s">
        <v>1181</v>
      </c>
      <c r="E3718" s="17" t="s">
        <v>1182</v>
      </c>
      <c r="F3718" s="48">
        <v>0</v>
      </c>
      <c r="G3718" s="48">
        <v>0</v>
      </c>
      <c r="H3718" s="48">
        <v>0</v>
      </c>
      <c r="I3718" s="48">
        <v>0</v>
      </c>
      <c r="J3718" s="48">
        <v>0</v>
      </c>
      <c r="K3718" s="48">
        <v>0</v>
      </c>
      <c r="L3718" s="48">
        <v>0</v>
      </c>
      <c r="M3718" s="48">
        <v>0</v>
      </c>
      <c r="N3718" s="48">
        <v>0</v>
      </c>
      <c r="O3718" s="48">
        <v>0</v>
      </c>
      <c r="P3718" s="48">
        <v>0</v>
      </c>
      <c r="Q3718" s="48">
        <v>0</v>
      </c>
      <c r="R3718" s="48">
        <v>0</v>
      </c>
      <c r="S3718" s="48">
        <v>0</v>
      </c>
      <c r="T3718" s="48">
        <v>0</v>
      </c>
      <c r="U3718" s="48">
        <v>0</v>
      </c>
      <c r="V3718" s="48">
        <v>0</v>
      </c>
      <c r="W3718" s="48">
        <v>0</v>
      </c>
    </row>
    <row r="3719" spans="4:23" ht="15" customHeight="1" outlineLevel="2" x14ac:dyDescent="0.2">
      <c r="D3719" s="41" t="s">
        <v>1183</v>
      </c>
      <c r="E3719" s="17" t="s">
        <v>1184</v>
      </c>
      <c r="F3719" s="48">
        <v>0</v>
      </c>
      <c r="G3719" s="48">
        <v>0</v>
      </c>
      <c r="H3719" s="48">
        <v>0</v>
      </c>
      <c r="I3719" s="48">
        <v>0</v>
      </c>
      <c r="J3719" s="48">
        <v>0</v>
      </c>
      <c r="K3719" s="48">
        <v>0</v>
      </c>
      <c r="L3719" s="48">
        <v>0</v>
      </c>
      <c r="M3719" s="48">
        <v>0</v>
      </c>
      <c r="N3719" s="48">
        <v>0</v>
      </c>
      <c r="O3719" s="48">
        <v>0</v>
      </c>
      <c r="P3719" s="48">
        <v>0</v>
      </c>
      <c r="Q3719" s="48">
        <v>0</v>
      </c>
      <c r="R3719" s="48">
        <v>0</v>
      </c>
      <c r="S3719" s="48">
        <v>0</v>
      </c>
      <c r="T3719" s="48">
        <v>0</v>
      </c>
      <c r="U3719" s="48">
        <v>0</v>
      </c>
      <c r="V3719" s="48">
        <v>0</v>
      </c>
      <c r="W3719" s="48">
        <v>0</v>
      </c>
    </row>
    <row r="3720" spans="4:23" ht="15" customHeight="1" outlineLevel="2" x14ac:dyDescent="0.2">
      <c r="D3720" s="41" t="s">
        <v>1185</v>
      </c>
      <c r="E3720" s="17" t="s">
        <v>1186</v>
      </c>
      <c r="F3720" s="48">
        <v>0</v>
      </c>
      <c r="G3720" s="48">
        <v>0</v>
      </c>
      <c r="H3720" s="48">
        <v>0</v>
      </c>
      <c r="I3720" s="48">
        <v>0</v>
      </c>
      <c r="J3720" s="48">
        <v>0</v>
      </c>
      <c r="K3720" s="48">
        <v>0</v>
      </c>
      <c r="L3720" s="48">
        <v>0</v>
      </c>
      <c r="M3720" s="48">
        <v>0</v>
      </c>
      <c r="N3720" s="48">
        <v>0</v>
      </c>
      <c r="O3720" s="48">
        <v>0</v>
      </c>
      <c r="P3720" s="48">
        <v>0</v>
      </c>
      <c r="Q3720" s="48">
        <v>0</v>
      </c>
      <c r="R3720" s="48">
        <v>0</v>
      </c>
      <c r="S3720" s="48">
        <v>0</v>
      </c>
      <c r="T3720" s="48">
        <v>0</v>
      </c>
      <c r="U3720" s="48">
        <v>0</v>
      </c>
      <c r="V3720" s="48">
        <v>0</v>
      </c>
      <c r="W3720" s="48">
        <v>0</v>
      </c>
    </row>
    <row r="3721" spans="4:23" ht="15" customHeight="1" outlineLevel="2" x14ac:dyDescent="0.2">
      <c r="D3721" s="41" t="s">
        <v>1187</v>
      </c>
      <c r="E3721" s="17" t="s">
        <v>1188</v>
      </c>
      <c r="F3721" s="48">
        <v>0</v>
      </c>
      <c r="G3721" s="48">
        <v>0</v>
      </c>
      <c r="H3721" s="48">
        <v>0</v>
      </c>
      <c r="I3721" s="48">
        <v>0</v>
      </c>
      <c r="J3721" s="48">
        <v>0</v>
      </c>
      <c r="K3721" s="48">
        <v>0</v>
      </c>
      <c r="L3721" s="48">
        <v>0</v>
      </c>
      <c r="M3721" s="48">
        <v>0</v>
      </c>
      <c r="N3721" s="48">
        <v>0</v>
      </c>
      <c r="O3721" s="48">
        <v>0</v>
      </c>
      <c r="P3721" s="48">
        <v>0</v>
      </c>
      <c r="Q3721" s="48">
        <v>0</v>
      </c>
      <c r="R3721" s="48">
        <v>0</v>
      </c>
      <c r="S3721" s="48">
        <v>0</v>
      </c>
      <c r="T3721" s="48">
        <v>0</v>
      </c>
      <c r="U3721" s="48">
        <v>0</v>
      </c>
      <c r="V3721" s="48">
        <v>0</v>
      </c>
      <c r="W3721" s="48">
        <v>0</v>
      </c>
    </row>
    <row r="3722" spans="4:23" ht="15" customHeight="1" outlineLevel="2" x14ac:dyDescent="0.2">
      <c r="D3722" s="41" t="s">
        <v>1189</v>
      </c>
      <c r="E3722" s="17" t="s">
        <v>1190</v>
      </c>
      <c r="F3722" s="48">
        <v>1</v>
      </c>
      <c r="G3722" s="48">
        <v>0</v>
      </c>
      <c r="H3722" s="48">
        <v>1</v>
      </c>
      <c r="I3722" s="48">
        <v>1</v>
      </c>
      <c r="J3722" s="48">
        <v>0</v>
      </c>
      <c r="K3722" s="48">
        <v>1</v>
      </c>
      <c r="L3722" s="48">
        <v>1</v>
      </c>
      <c r="M3722" s="48">
        <v>0</v>
      </c>
      <c r="N3722" s="48">
        <v>1</v>
      </c>
      <c r="O3722" s="48">
        <v>1</v>
      </c>
      <c r="P3722" s="48">
        <v>0</v>
      </c>
      <c r="Q3722" s="48">
        <v>1</v>
      </c>
      <c r="R3722" s="48">
        <v>0</v>
      </c>
      <c r="S3722" s="48">
        <v>0</v>
      </c>
      <c r="T3722" s="48">
        <v>0</v>
      </c>
      <c r="U3722" s="48">
        <v>0</v>
      </c>
      <c r="V3722" s="48">
        <v>0</v>
      </c>
      <c r="W3722" s="48">
        <v>0</v>
      </c>
    </row>
    <row r="3723" spans="4:23" ht="15" customHeight="1" outlineLevel="2" x14ac:dyDescent="0.2">
      <c r="D3723" s="41" t="s">
        <v>1191</v>
      </c>
      <c r="E3723" s="17" t="s">
        <v>1192</v>
      </c>
      <c r="F3723" s="48">
        <v>0</v>
      </c>
      <c r="G3723" s="48">
        <v>0</v>
      </c>
      <c r="H3723" s="48">
        <v>0</v>
      </c>
      <c r="I3723" s="48">
        <v>0</v>
      </c>
      <c r="J3723" s="48">
        <v>0</v>
      </c>
      <c r="K3723" s="48">
        <v>0</v>
      </c>
      <c r="L3723" s="48">
        <v>0</v>
      </c>
      <c r="M3723" s="48">
        <v>0</v>
      </c>
      <c r="N3723" s="48">
        <v>0</v>
      </c>
      <c r="O3723" s="48">
        <v>0</v>
      </c>
      <c r="P3723" s="48">
        <v>0</v>
      </c>
      <c r="Q3723" s="48">
        <v>0</v>
      </c>
      <c r="R3723" s="48">
        <v>0</v>
      </c>
      <c r="S3723" s="48">
        <v>0</v>
      </c>
      <c r="T3723" s="48">
        <v>0</v>
      </c>
      <c r="U3723" s="48">
        <v>0</v>
      </c>
      <c r="V3723" s="48">
        <v>0</v>
      </c>
      <c r="W3723" s="48">
        <v>0</v>
      </c>
    </row>
    <row r="3724" spans="4:23" ht="15" customHeight="1" outlineLevel="2" x14ac:dyDescent="0.2">
      <c r="D3724" s="41" t="s">
        <v>1193</v>
      </c>
      <c r="E3724" s="17" t="s">
        <v>1194</v>
      </c>
      <c r="F3724" s="48">
        <v>0</v>
      </c>
      <c r="G3724" s="48">
        <v>0</v>
      </c>
      <c r="H3724" s="48">
        <v>0</v>
      </c>
      <c r="I3724" s="48">
        <v>0</v>
      </c>
      <c r="J3724" s="48">
        <v>0</v>
      </c>
      <c r="K3724" s="48">
        <v>0</v>
      </c>
      <c r="L3724" s="48">
        <v>0</v>
      </c>
      <c r="M3724" s="48">
        <v>0</v>
      </c>
      <c r="N3724" s="48">
        <v>0</v>
      </c>
      <c r="O3724" s="48">
        <v>0</v>
      </c>
      <c r="P3724" s="48">
        <v>0</v>
      </c>
      <c r="Q3724" s="48">
        <v>0</v>
      </c>
      <c r="R3724" s="48">
        <v>0</v>
      </c>
      <c r="S3724" s="48">
        <v>0</v>
      </c>
      <c r="T3724" s="48">
        <v>0</v>
      </c>
      <c r="U3724" s="48">
        <v>0</v>
      </c>
      <c r="V3724" s="48">
        <v>0</v>
      </c>
      <c r="W3724" s="48">
        <v>0</v>
      </c>
    </row>
    <row r="3725" spans="4:23" ht="15" customHeight="1" outlineLevel="2" x14ac:dyDescent="0.2">
      <c r="D3725" s="41" t="s">
        <v>1195</v>
      </c>
      <c r="E3725" s="17" t="s">
        <v>1196</v>
      </c>
      <c r="F3725" s="48">
        <v>0</v>
      </c>
      <c r="G3725" s="48">
        <v>0</v>
      </c>
      <c r="H3725" s="48">
        <v>0</v>
      </c>
      <c r="I3725" s="48">
        <v>0</v>
      </c>
      <c r="J3725" s="48">
        <v>0</v>
      </c>
      <c r="K3725" s="48">
        <v>0</v>
      </c>
      <c r="L3725" s="48">
        <v>0</v>
      </c>
      <c r="M3725" s="48">
        <v>0</v>
      </c>
      <c r="N3725" s="48">
        <v>0</v>
      </c>
      <c r="O3725" s="48">
        <v>0</v>
      </c>
      <c r="P3725" s="48">
        <v>0</v>
      </c>
      <c r="Q3725" s="48">
        <v>0</v>
      </c>
      <c r="R3725" s="48">
        <v>0</v>
      </c>
      <c r="S3725" s="48">
        <v>0</v>
      </c>
      <c r="T3725" s="48">
        <v>0</v>
      </c>
      <c r="U3725" s="48">
        <v>0</v>
      </c>
      <c r="V3725" s="48">
        <v>0</v>
      </c>
      <c r="W3725" s="48">
        <v>0</v>
      </c>
    </row>
    <row r="3726" spans="4:23" ht="15" customHeight="1" outlineLevel="2" x14ac:dyDescent="0.2">
      <c r="D3726" s="41" t="s">
        <v>1197</v>
      </c>
      <c r="E3726" s="17" t="s">
        <v>1198</v>
      </c>
      <c r="F3726" s="48">
        <v>0</v>
      </c>
      <c r="G3726" s="48">
        <v>0</v>
      </c>
      <c r="H3726" s="48">
        <v>0</v>
      </c>
      <c r="I3726" s="48">
        <v>0</v>
      </c>
      <c r="J3726" s="48">
        <v>0</v>
      </c>
      <c r="K3726" s="48">
        <v>0</v>
      </c>
      <c r="L3726" s="48">
        <v>0</v>
      </c>
      <c r="M3726" s="48">
        <v>0</v>
      </c>
      <c r="N3726" s="48">
        <v>0</v>
      </c>
      <c r="O3726" s="48">
        <v>0</v>
      </c>
      <c r="P3726" s="48">
        <v>0</v>
      </c>
      <c r="Q3726" s="48">
        <v>0</v>
      </c>
      <c r="R3726" s="48">
        <v>0</v>
      </c>
      <c r="S3726" s="48">
        <v>0</v>
      </c>
      <c r="T3726" s="48">
        <v>0</v>
      </c>
      <c r="U3726" s="48">
        <v>0</v>
      </c>
      <c r="V3726" s="48">
        <v>0</v>
      </c>
      <c r="W3726" s="48">
        <v>0</v>
      </c>
    </row>
    <row r="3727" spans="4:23" ht="15" customHeight="1" outlineLevel="2" x14ac:dyDescent="0.2">
      <c r="D3727" s="41" t="s">
        <v>1199</v>
      </c>
      <c r="E3727" s="17" t="s">
        <v>1200</v>
      </c>
      <c r="F3727" s="48">
        <v>0</v>
      </c>
      <c r="G3727" s="48">
        <v>0</v>
      </c>
      <c r="H3727" s="48">
        <v>0</v>
      </c>
      <c r="I3727" s="48">
        <v>0</v>
      </c>
      <c r="J3727" s="48">
        <v>0</v>
      </c>
      <c r="K3727" s="48">
        <v>0</v>
      </c>
      <c r="L3727" s="48">
        <v>0</v>
      </c>
      <c r="M3727" s="48">
        <v>0</v>
      </c>
      <c r="N3727" s="48">
        <v>0</v>
      </c>
      <c r="O3727" s="48">
        <v>0</v>
      </c>
      <c r="P3727" s="48">
        <v>0</v>
      </c>
      <c r="Q3727" s="48">
        <v>0</v>
      </c>
      <c r="R3727" s="48">
        <v>0</v>
      </c>
      <c r="S3727" s="48">
        <v>0</v>
      </c>
      <c r="T3727" s="48">
        <v>0</v>
      </c>
      <c r="U3727" s="48">
        <v>0</v>
      </c>
      <c r="V3727" s="48">
        <v>0</v>
      </c>
      <c r="W3727" s="48">
        <v>0</v>
      </c>
    </row>
    <row r="3728" spans="4:23" ht="15" customHeight="1" outlineLevel="2" x14ac:dyDescent="0.2">
      <c r="D3728" s="41" t="s">
        <v>1201</v>
      </c>
      <c r="E3728" s="17" t="s">
        <v>1202</v>
      </c>
      <c r="F3728" s="48">
        <v>0</v>
      </c>
      <c r="G3728" s="48">
        <v>0</v>
      </c>
      <c r="H3728" s="48">
        <v>0</v>
      </c>
      <c r="I3728" s="48">
        <v>0</v>
      </c>
      <c r="J3728" s="48">
        <v>0</v>
      </c>
      <c r="K3728" s="48">
        <v>0</v>
      </c>
      <c r="L3728" s="48">
        <v>0</v>
      </c>
      <c r="M3728" s="48">
        <v>0</v>
      </c>
      <c r="N3728" s="48">
        <v>0</v>
      </c>
      <c r="O3728" s="48">
        <v>0</v>
      </c>
      <c r="P3728" s="48">
        <v>0</v>
      </c>
      <c r="Q3728" s="48">
        <v>0</v>
      </c>
      <c r="R3728" s="48">
        <v>0</v>
      </c>
      <c r="S3728" s="48">
        <v>0</v>
      </c>
      <c r="T3728" s="48">
        <v>0</v>
      </c>
      <c r="U3728" s="48">
        <v>0</v>
      </c>
      <c r="V3728" s="48">
        <v>0</v>
      </c>
      <c r="W3728" s="48">
        <v>0</v>
      </c>
    </row>
    <row r="3729" spans="3:28" ht="15" customHeight="1" outlineLevel="2" x14ac:dyDescent="0.2">
      <c r="D3729" s="41" t="s">
        <v>1203</v>
      </c>
      <c r="E3729" s="17" t="s">
        <v>1204</v>
      </c>
      <c r="F3729" s="48">
        <v>0</v>
      </c>
      <c r="G3729" s="48">
        <v>0</v>
      </c>
      <c r="H3729" s="48">
        <v>0</v>
      </c>
      <c r="I3729" s="48">
        <v>0</v>
      </c>
      <c r="J3729" s="48">
        <v>0</v>
      </c>
      <c r="K3729" s="48">
        <v>0</v>
      </c>
      <c r="L3729" s="48">
        <v>0</v>
      </c>
      <c r="M3729" s="48">
        <v>0</v>
      </c>
      <c r="N3729" s="48">
        <v>0</v>
      </c>
      <c r="O3729" s="48">
        <v>0</v>
      </c>
      <c r="P3729" s="48">
        <v>0</v>
      </c>
      <c r="Q3729" s="48">
        <v>0</v>
      </c>
      <c r="R3729" s="48">
        <v>0</v>
      </c>
      <c r="S3729" s="48">
        <v>0</v>
      </c>
      <c r="T3729" s="48">
        <v>0</v>
      </c>
      <c r="U3729" s="48">
        <v>0</v>
      </c>
      <c r="V3729" s="48">
        <v>0</v>
      </c>
      <c r="W3729" s="48">
        <v>0</v>
      </c>
    </row>
    <row r="3730" spans="3:28" ht="15" customHeight="1" outlineLevel="2" x14ac:dyDescent="0.2">
      <c r="D3730" s="41" t="s">
        <v>1205</v>
      </c>
      <c r="E3730" s="17" t="s">
        <v>1206</v>
      </c>
      <c r="F3730" s="48">
        <v>0</v>
      </c>
      <c r="G3730" s="48">
        <v>0</v>
      </c>
      <c r="H3730" s="48">
        <v>0</v>
      </c>
      <c r="I3730" s="48">
        <v>0</v>
      </c>
      <c r="J3730" s="48">
        <v>0</v>
      </c>
      <c r="K3730" s="48">
        <v>0</v>
      </c>
      <c r="L3730" s="48">
        <v>0</v>
      </c>
      <c r="M3730" s="48">
        <v>0</v>
      </c>
      <c r="N3730" s="48">
        <v>0</v>
      </c>
      <c r="O3730" s="48">
        <v>0</v>
      </c>
      <c r="P3730" s="48">
        <v>0</v>
      </c>
      <c r="Q3730" s="48">
        <v>0</v>
      </c>
      <c r="R3730" s="48">
        <v>0</v>
      </c>
      <c r="S3730" s="48">
        <v>0</v>
      </c>
      <c r="T3730" s="48">
        <v>0</v>
      </c>
      <c r="U3730" s="48">
        <v>0</v>
      </c>
      <c r="V3730" s="48">
        <v>0</v>
      </c>
      <c r="W3730" s="48">
        <v>0</v>
      </c>
    </row>
    <row r="3731" spans="3:28" ht="15" customHeight="1" outlineLevel="2" x14ac:dyDescent="0.2">
      <c r="D3731" s="41" t="s">
        <v>1207</v>
      </c>
      <c r="E3731" s="17" t="s">
        <v>1208</v>
      </c>
      <c r="F3731" s="48">
        <v>0</v>
      </c>
      <c r="G3731" s="48">
        <v>0</v>
      </c>
      <c r="H3731" s="48">
        <v>0</v>
      </c>
      <c r="I3731" s="48">
        <v>0</v>
      </c>
      <c r="J3731" s="48">
        <v>0</v>
      </c>
      <c r="K3731" s="48">
        <v>0</v>
      </c>
      <c r="L3731" s="48">
        <v>0</v>
      </c>
      <c r="M3731" s="48">
        <v>0</v>
      </c>
      <c r="N3731" s="48">
        <v>0</v>
      </c>
      <c r="O3731" s="48">
        <v>0</v>
      </c>
      <c r="P3731" s="48">
        <v>0</v>
      </c>
      <c r="Q3731" s="48">
        <v>0</v>
      </c>
      <c r="R3731" s="48">
        <v>0</v>
      </c>
      <c r="S3731" s="48">
        <v>0</v>
      </c>
      <c r="T3731" s="48">
        <v>0</v>
      </c>
      <c r="U3731" s="48">
        <v>0</v>
      </c>
      <c r="V3731" s="48">
        <v>0</v>
      </c>
      <c r="W3731" s="48">
        <v>0</v>
      </c>
    </row>
    <row r="3732" spans="3:28" ht="15" customHeight="1" outlineLevel="2" x14ac:dyDescent="0.2">
      <c r="D3732" s="41" t="s">
        <v>1209</v>
      </c>
      <c r="E3732" s="17" t="s">
        <v>1210</v>
      </c>
      <c r="F3732" s="48">
        <v>1</v>
      </c>
      <c r="G3732" s="48">
        <v>0</v>
      </c>
      <c r="H3732" s="48">
        <v>1</v>
      </c>
      <c r="I3732" s="48">
        <v>1</v>
      </c>
      <c r="J3732" s="48">
        <v>0</v>
      </c>
      <c r="K3732" s="48">
        <v>1</v>
      </c>
      <c r="L3732" s="48">
        <v>1</v>
      </c>
      <c r="M3732" s="48">
        <v>0</v>
      </c>
      <c r="N3732" s="48">
        <v>1</v>
      </c>
      <c r="O3732" s="48">
        <v>1</v>
      </c>
      <c r="P3732" s="48">
        <v>0</v>
      </c>
      <c r="Q3732" s="48">
        <v>1</v>
      </c>
      <c r="R3732" s="48">
        <v>1</v>
      </c>
      <c r="S3732" s="48">
        <v>0</v>
      </c>
      <c r="T3732" s="48">
        <v>1</v>
      </c>
      <c r="U3732" s="48">
        <v>1</v>
      </c>
      <c r="V3732" s="48">
        <v>0</v>
      </c>
      <c r="W3732" s="48">
        <v>1</v>
      </c>
    </row>
    <row r="3733" spans="3:28" ht="15" customHeight="1" outlineLevel="2" x14ac:dyDescent="0.2">
      <c r="D3733" s="41" t="s">
        <v>1211</v>
      </c>
      <c r="E3733" s="17" t="s">
        <v>1212</v>
      </c>
      <c r="F3733" s="48">
        <v>0</v>
      </c>
      <c r="G3733" s="48">
        <v>0</v>
      </c>
      <c r="H3733" s="48">
        <v>0</v>
      </c>
      <c r="I3733" s="48">
        <v>0</v>
      </c>
      <c r="J3733" s="48">
        <v>0</v>
      </c>
      <c r="K3733" s="48">
        <v>0</v>
      </c>
      <c r="L3733" s="48">
        <v>0</v>
      </c>
      <c r="M3733" s="48">
        <v>0</v>
      </c>
      <c r="N3733" s="48">
        <v>0</v>
      </c>
      <c r="O3733" s="48">
        <v>0</v>
      </c>
      <c r="P3733" s="48">
        <v>0</v>
      </c>
      <c r="Q3733" s="48">
        <v>0</v>
      </c>
      <c r="R3733" s="48">
        <v>0</v>
      </c>
      <c r="S3733" s="48">
        <v>0</v>
      </c>
      <c r="T3733" s="48">
        <v>0</v>
      </c>
      <c r="U3733" s="48">
        <v>0</v>
      </c>
      <c r="V3733" s="48">
        <v>0</v>
      </c>
      <c r="W3733" s="48">
        <v>0</v>
      </c>
    </row>
    <row r="3734" spans="3:28" ht="15" customHeight="1" outlineLevel="2" x14ac:dyDescent="0.2">
      <c r="D3734" s="41" t="s">
        <v>1213</v>
      </c>
      <c r="E3734" s="17" t="s">
        <v>1214</v>
      </c>
      <c r="F3734" s="48">
        <v>1</v>
      </c>
      <c r="G3734" s="48">
        <v>0</v>
      </c>
      <c r="H3734" s="48">
        <v>1</v>
      </c>
      <c r="I3734" s="48">
        <v>1</v>
      </c>
      <c r="J3734" s="48">
        <v>0</v>
      </c>
      <c r="K3734" s="48">
        <v>1</v>
      </c>
      <c r="L3734" s="48">
        <v>1</v>
      </c>
      <c r="M3734" s="48">
        <v>0</v>
      </c>
      <c r="N3734" s="48">
        <v>1</v>
      </c>
      <c r="O3734" s="48">
        <v>1</v>
      </c>
      <c r="P3734" s="48">
        <v>0</v>
      </c>
      <c r="Q3734" s="48">
        <v>1</v>
      </c>
      <c r="R3734" s="48">
        <v>1</v>
      </c>
      <c r="S3734" s="48">
        <v>0</v>
      </c>
      <c r="T3734" s="48">
        <v>1</v>
      </c>
      <c r="U3734" s="48">
        <v>0</v>
      </c>
      <c r="V3734" s="48">
        <v>0</v>
      </c>
      <c r="W3734" s="48">
        <v>0</v>
      </c>
    </row>
    <row r="3735" spans="3:28" ht="15" customHeight="1" outlineLevel="2" x14ac:dyDescent="0.2">
      <c r="D3735" s="41" t="s">
        <v>1215</v>
      </c>
      <c r="E3735" s="17" t="s">
        <v>1216</v>
      </c>
      <c r="F3735" s="48">
        <v>3</v>
      </c>
      <c r="G3735" s="48">
        <v>0</v>
      </c>
      <c r="H3735" s="48">
        <v>3</v>
      </c>
      <c r="I3735" s="48">
        <v>4</v>
      </c>
      <c r="J3735" s="48">
        <v>0</v>
      </c>
      <c r="K3735" s="48">
        <v>4</v>
      </c>
      <c r="L3735" s="48">
        <v>4</v>
      </c>
      <c r="M3735" s="48">
        <v>0</v>
      </c>
      <c r="N3735" s="48">
        <v>4</v>
      </c>
      <c r="O3735" s="48">
        <v>4</v>
      </c>
      <c r="P3735" s="48">
        <v>0</v>
      </c>
      <c r="Q3735" s="48">
        <v>4</v>
      </c>
      <c r="R3735" s="48">
        <v>4</v>
      </c>
      <c r="S3735" s="48">
        <v>0</v>
      </c>
      <c r="T3735" s="48">
        <v>4</v>
      </c>
      <c r="U3735" s="48">
        <v>5</v>
      </c>
      <c r="V3735" s="48">
        <v>1</v>
      </c>
      <c r="W3735" s="48">
        <v>4</v>
      </c>
    </row>
    <row r="3736" spans="3:28" ht="15" customHeight="1" outlineLevel="2" x14ac:dyDescent="0.2">
      <c r="D3736" s="41" t="s">
        <v>1217</v>
      </c>
      <c r="E3736" s="17" t="s">
        <v>1218</v>
      </c>
      <c r="F3736" s="48">
        <v>0</v>
      </c>
      <c r="G3736" s="48">
        <v>0</v>
      </c>
      <c r="H3736" s="48">
        <v>0</v>
      </c>
      <c r="I3736" s="48">
        <v>0</v>
      </c>
      <c r="J3736" s="48">
        <v>0</v>
      </c>
      <c r="K3736" s="48">
        <v>0</v>
      </c>
      <c r="L3736" s="48">
        <v>0</v>
      </c>
      <c r="M3736" s="48">
        <v>0</v>
      </c>
      <c r="N3736" s="48">
        <v>0</v>
      </c>
      <c r="O3736" s="48">
        <v>0</v>
      </c>
      <c r="P3736" s="48">
        <v>0</v>
      </c>
      <c r="Q3736" s="48">
        <v>0</v>
      </c>
      <c r="R3736" s="48">
        <v>0</v>
      </c>
      <c r="S3736" s="48">
        <v>0</v>
      </c>
      <c r="T3736" s="48">
        <v>0</v>
      </c>
      <c r="U3736" s="48">
        <v>0</v>
      </c>
      <c r="V3736" s="48">
        <v>0</v>
      </c>
      <c r="W3736" s="48">
        <v>0</v>
      </c>
    </row>
    <row r="3737" spans="3:28" ht="15" customHeight="1" outlineLevel="2" x14ac:dyDescent="0.2">
      <c r="D3737" s="41" t="s">
        <v>1219</v>
      </c>
      <c r="E3737" s="17" t="s">
        <v>1220</v>
      </c>
      <c r="F3737" s="48">
        <v>0</v>
      </c>
      <c r="G3737" s="48">
        <v>0</v>
      </c>
      <c r="H3737" s="48">
        <v>0</v>
      </c>
      <c r="I3737" s="48">
        <v>0</v>
      </c>
      <c r="J3737" s="48">
        <v>0</v>
      </c>
      <c r="K3737" s="48">
        <v>0</v>
      </c>
      <c r="L3737" s="48">
        <v>0</v>
      </c>
      <c r="M3737" s="48">
        <v>0</v>
      </c>
      <c r="N3737" s="48">
        <v>0</v>
      </c>
      <c r="O3737" s="48">
        <v>0</v>
      </c>
      <c r="P3737" s="48">
        <v>0</v>
      </c>
      <c r="Q3737" s="48">
        <v>0</v>
      </c>
      <c r="R3737" s="48">
        <v>0</v>
      </c>
      <c r="S3737" s="48">
        <v>0</v>
      </c>
      <c r="T3737" s="48">
        <v>0</v>
      </c>
      <c r="U3737" s="48">
        <v>0</v>
      </c>
      <c r="V3737" s="48">
        <v>0</v>
      </c>
      <c r="W3737" s="48">
        <v>0</v>
      </c>
    </row>
    <row r="3738" spans="3:28" ht="15" customHeight="1" outlineLevel="2" x14ac:dyDescent="0.2">
      <c r="D3738" s="41" t="s">
        <v>1221</v>
      </c>
      <c r="E3738" s="17" t="s">
        <v>1222</v>
      </c>
      <c r="F3738" s="48">
        <v>0</v>
      </c>
      <c r="G3738" s="48">
        <v>0</v>
      </c>
      <c r="H3738" s="48">
        <v>0</v>
      </c>
      <c r="I3738" s="48">
        <v>0</v>
      </c>
      <c r="J3738" s="48">
        <v>0</v>
      </c>
      <c r="K3738" s="48">
        <v>0</v>
      </c>
      <c r="L3738" s="48">
        <v>0</v>
      </c>
      <c r="M3738" s="48">
        <v>0</v>
      </c>
      <c r="N3738" s="48">
        <v>0</v>
      </c>
      <c r="O3738" s="48">
        <v>0</v>
      </c>
      <c r="P3738" s="48">
        <v>0</v>
      </c>
      <c r="Q3738" s="48">
        <v>0</v>
      </c>
      <c r="R3738" s="48">
        <v>0</v>
      </c>
      <c r="S3738" s="48">
        <v>0</v>
      </c>
      <c r="T3738" s="48">
        <v>0</v>
      </c>
      <c r="U3738" s="48">
        <v>0</v>
      </c>
      <c r="V3738" s="48">
        <v>0</v>
      </c>
      <c r="W3738" s="48">
        <v>0</v>
      </c>
    </row>
    <row r="3739" spans="3:28" ht="15" customHeight="1" outlineLevel="2" x14ac:dyDescent="0.2">
      <c r="D3739" s="41" t="s">
        <v>1223</v>
      </c>
      <c r="E3739" s="17" t="s">
        <v>1224</v>
      </c>
      <c r="F3739" s="48">
        <v>0</v>
      </c>
      <c r="G3739" s="48">
        <v>0</v>
      </c>
      <c r="H3739" s="48">
        <v>0</v>
      </c>
      <c r="I3739" s="48">
        <v>0</v>
      </c>
      <c r="J3739" s="48">
        <v>0</v>
      </c>
      <c r="K3739" s="48">
        <v>0</v>
      </c>
      <c r="L3739" s="48">
        <v>0</v>
      </c>
      <c r="M3739" s="48">
        <v>0</v>
      </c>
      <c r="N3739" s="48">
        <v>0</v>
      </c>
      <c r="O3739" s="48">
        <v>0</v>
      </c>
      <c r="P3739" s="48">
        <v>0</v>
      </c>
      <c r="Q3739" s="48">
        <v>0</v>
      </c>
      <c r="R3739" s="48">
        <v>0</v>
      </c>
      <c r="S3739" s="48">
        <v>0</v>
      </c>
      <c r="T3739" s="48">
        <v>0</v>
      </c>
      <c r="U3739" s="48">
        <v>0</v>
      </c>
      <c r="V3739" s="48">
        <v>0</v>
      </c>
      <c r="W3739" s="48">
        <v>0</v>
      </c>
    </row>
    <row r="3740" spans="3:28" ht="15" customHeight="1" outlineLevel="1" x14ac:dyDescent="0.2">
      <c r="C3740" s="226" t="s">
        <v>1225</v>
      </c>
      <c r="E3740" s="225" t="s">
        <v>1226</v>
      </c>
      <c r="F3740" s="48">
        <v>12</v>
      </c>
      <c r="G3740" s="48">
        <v>9</v>
      </c>
      <c r="H3740" s="48">
        <v>3</v>
      </c>
      <c r="I3740" s="48">
        <v>4</v>
      </c>
      <c r="J3740" s="48">
        <v>1</v>
      </c>
      <c r="K3740" s="48">
        <v>3</v>
      </c>
      <c r="L3740" s="48">
        <v>4</v>
      </c>
      <c r="M3740" s="48">
        <v>1</v>
      </c>
      <c r="N3740" s="48">
        <v>3</v>
      </c>
      <c r="O3740" s="48">
        <v>4</v>
      </c>
      <c r="P3740" s="48">
        <v>1</v>
      </c>
      <c r="Q3740" s="48">
        <v>3</v>
      </c>
      <c r="R3740" s="48">
        <v>3</v>
      </c>
      <c r="S3740" s="48">
        <v>0</v>
      </c>
      <c r="T3740" s="48">
        <v>3</v>
      </c>
      <c r="U3740" s="48">
        <v>3</v>
      </c>
      <c r="V3740" s="48">
        <v>0</v>
      </c>
      <c r="W3740" s="48">
        <v>3</v>
      </c>
      <c r="AB3740" s="270"/>
    </row>
    <row r="3741" spans="3:28" ht="15" customHeight="1" outlineLevel="2" x14ac:dyDescent="0.2">
      <c r="D3741" s="41" t="s">
        <v>1227</v>
      </c>
      <c r="E3741" s="17" t="s">
        <v>1228</v>
      </c>
      <c r="F3741" s="48">
        <v>0</v>
      </c>
      <c r="G3741" s="48">
        <v>0</v>
      </c>
      <c r="H3741" s="48">
        <v>0</v>
      </c>
      <c r="I3741" s="48">
        <v>0</v>
      </c>
      <c r="J3741" s="48">
        <v>0</v>
      </c>
      <c r="K3741" s="48">
        <v>0</v>
      </c>
      <c r="L3741" s="48">
        <v>0</v>
      </c>
      <c r="M3741" s="48">
        <v>0</v>
      </c>
      <c r="N3741" s="48">
        <v>0</v>
      </c>
      <c r="O3741" s="48">
        <v>0</v>
      </c>
      <c r="P3741" s="48">
        <v>0</v>
      </c>
      <c r="Q3741" s="48">
        <v>0</v>
      </c>
      <c r="R3741" s="48">
        <v>0</v>
      </c>
      <c r="S3741" s="48">
        <v>0</v>
      </c>
      <c r="T3741" s="48">
        <v>0</v>
      </c>
      <c r="U3741" s="48">
        <v>0</v>
      </c>
      <c r="V3741" s="48">
        <v>0</v>
      </c>
      <c r="W3741" s="48">
        <v>0</v>
      </c>
    </row>
    <row r="3742" spans="3:28" ht="15" customHeight="1" outlineLevel="2" x14ac:dyDescent="0.2">
      <c r="D3742" s="41" t="s">
        <v>1229</v>
      </c>
      <c r="E3742" s="17" t="s">
        <v>1230</v>
      </c>
      <c r="F3742" s="48">
        <v>1</v>
      </c>
      <c r="G3742" s="48">
        <v>0</v>
      </c>
      <c r="H3742" s="48">
        <v>1</v>
      </c>
      <c r="I3742" s="48">
        <v>1</v>
      </c>
      <c r="J3742" s="48">
        <v>0</v>
      </c>
      <c r="K3742" s="48">
        <v>1</v>
      </c>
      <c r="L3742" s="48">
        <v>1</v>
      </c>
      <c r="M3742" s="48">
        <v>0</v>
      </c>
      <c r="N3742" s="48">
        <v>1</v>
      </c>
      <c r="O3742" s="48">
        <v>1</v>
      </c>
      <c r="P3742" s="48">
        <v>0</v>
      </c>
      <c r="Q3742" s="48">
        <v>1</v>
      </c>
      <c r="R3742" s="48">
        <v>1</v>
      </c>
      <c r="S3742" s="48">
        <v>0</v>
      </c>
      <c r="T3742" s="48">
        <v>1</v>
      </c>
      <c r="U3742" s="48">
        <v>1</v>
      </c>
      <c r="V3742" s="48">
        <v>0</v>
      </c>
      <c r="W3742" s="48">
        <v>1</v>
      </c>
    </row>
    <row r="3743" spans="3:28" ht="15" customHeight="1" outlineLevel="2" x14ac:dyDescent="0.2">
      <c r="D3743" s="41" t="s">
        <v>1231</v>
      </c>
      <c r="E3743" s="17" t="s">
        <v>1232</v>
      </c>
      <c r="F3743" s="48">
        <v>11</v>
      </c>
      <c r="G3743" s="48">
        <v>9</v>
      </c>
      <c r="H3743" s="48">
        <v>2</v>
      </c>
      <c r="I3743" s="48">
        <v>3</v>
      </c>
      <c r="J3743" s="48">
        <v>1</v>
      </c>
      <c r="K3743" s="48">
        <v>2</v>
      </c>
      <c r="L3743" s="48">
        <v>3</v>
      </c>
      <c r="M3743" s="48">
        <v>1</v>
      </c>
      <c r="N3743" s="48">
        <v>2</v>
      </c>
      <c r="O3743" s="48">
        <v>3</v>
      </c>
      <c r="P3743" s="48">
        <v>1</v>
      </c>
      <c r="Q3743" s="48">
        <v>2</v>
      </c>
      <c r="R3743" s="48">
        <v>2</v>
      </c>
      <c r="S3743" s="48">
        <v>0</v>
      </c>
      <c r="T3743" s="48">
        <v>2</v>
      </c>
      <c r="U3743" s="48">
        <v>2</v>
      </c>
      <c r="V3743" s="48">
        <v>0</v>
      </c>
      <c r="W3743" s="48">
        <v>2</v>
      </c>
    </row>
    <row r="3744" spans="3:28" ht="15" customHeight="1" outlineLevel="2" x14ac:dyDescent="0.2">
      <c r="D3744" s="41" t="s">
        <v>1233</v>
      </c>
      <c r="E3744" s="17" t="s">
        <v>1234</v>
      </c>
      <c r="F3744" s="48">
        <v>0</v>
      </c>
      <c r="G3744" s="48">
        <v>0</v>
      </c>
      <c r="H3744" s="48">
        <v>0</v>
      </c>
      <c r="I3744" s="48">
        <v>0</v>
      </c>
      <c r="J3744" s="48">
        <v>0</v>
      </c>
      <c r="K3744" s="48">
        <v>0</v>
      </c>
      <c r="L3744" s="48">
        <v>0</v>
      </c>
      <c r="M3744" s="48">
        <v>0</v>
      </c>
      <c r="N3744" s="48">
        <v>0</v>
      </c>
      <c r="O3744" s="48">
        <v>0</v>
      </c>
      <c r="P3744" s="48">
        <v>0</v>
      </c>
      <c r="Q3744" s="48">
        <v>0</v>
      </c>
      <c r="R3744" s="48">
        <v>0</v>
      </c>
      <c r="S3744" s="48">
        <v>0</v>
      </c>
      <c r="T3744" s="48">
        <v>0</v>
      </c>
      <c r="U3744" s="48">
        <v>0</v>
      </c>
      <c r="V3744" s="48">
        <v>0</v>
      </c>
      <c r="W3744" s="48">
        <v>0</v>
      </c>
    </row>
    <row r="3745" spans="3:28" ht="15" customHeight="1" outlineLevel="2" x14ac:dyDescent="0.2">
      <c r="D3745" s="41" t="s">
        <v>1235</v>
      </c>
      <c r="E3745" s="17" t="s">
        <v>1236</v>
      </c>
      <c r="F3745" s="48">
        <v>0</v>
      </c>
      <c r="G3745" s="48">
        <v>0</v>
      </c>
      <c r="H3745" s="48">
        <v>0</v>
      </c>
      <c r="I3745" s="48">
        <v>0</v>
      </c>
      <c r="J3745" s="48">
        <v>0</v>
      </c>
      <c r="K3745" s="48">
        <v>0</v>
      </c>
      <c r="L3745" s="48">
        <v>0</v>
      </c>
      <c r="M3745" s="48">
        <v>0</v>
      </c>
      <c r="N3745" s="48">
        <v>0</v>
      </c>
      <c r="O3745" s="48">
        <v>0</v>
      </c>
      <c r="P3745" s="48">
        <v>0</v>
      </c>
      <c r="Q3745" s="48">
        <v>0</v>
      </c>
      <c r="R3745" s="48">
        <v>0</v>
      </c>
      <c r="S3745" s="48">
        <v>0</v>
      </c>
      <c r="T3745" s="48">
        <v>0</v>
      </c>
      <c r="U3745" s="48">
        <v>0</v>
      </c>
      <c r="V3745" s="48">
        <v>0</v>
      </c>
      <c r="W3745" s="48">
        <v>0</v>
      </c>
    </row>
    <row r="3746" spans="3:28" ht="15" customHeight="1" outlineLevel="2" x14ac:dyDescent="0.2">
      <c r="D3746" s="41" t="s">
        <v>1237</v>
      </c>
      <c r="E3746" s="17" t="s">
        <v>1238</v>
      </c>
      <c r="F3746" s="48">
        <v>0</v>
      </c>
      <c r="G3746" s="48">
        <v>0</v>
      </c>
      <c r="H3746" s="48">
        <v>0</v>
      </c>
      <c r="I3746" s="48">
        <v>0</v>
      </c>
      <c r="J3746" s="48">
        <v>0</v>
      </c>
      <c r="K3746" s="48">
        <v>0</v>
      </c>
      <c r="L3746" s="48">
        <v>0</v>
      </c>
      <c r="M3746" s="48">
        <v>0</v>
      </c>
      <c r="N3746" s="48">
        <v>0</v>
      </c>
      <c r="O3746" s="48">
        <v>0</v>
      </c>
      <c r="P3746" s="48">
        <v>0</v>
      </c>
      <c r="Q3746" s="48">
        <v>0</v>
      </c>
      <c r="R3746" s="48">
        <v>0</v>
      </c>
      <c r="S3746" s="48">
        <v>0</v>
      </c>
      <c r="T3746" s="48">
        <v>0</v>
      </c>
      <c r="U3746" s="48">
        <v>0</v>
      </c>
      <c r="V3746" s="48">
        <v>0</v>
      </c>
      <c r="W3746" s="48">
        <v>0</v>
      </c>
    </row>
    <row r="3747" spans="3:28" ht="15" customHeight="1" outlineLevel="2" x14ac:dyDescent="0.2">
      <c r="D3747" s="41" t="s">
        <v>1239</v>
      </c>
      <c r="E3747" s="17" t="s">
        <v>1240</v>
      </c>
      <c r="F3747" s="48">
        <v>0</v>
      </c>
      <c r="G3747" s="48">
        <v>0</v>
      </c>
      <c r="H3747" s="48">
        <v>0</v>
      </c>
      <c r="I3747" s="48">
        <v>0</v>
      </c>
      <c r="J3747" s="48">
        <v>0</v>
      </c>
      <c r="K3747" s="48">
        <v>0</v>
      </c>
      <c r="L3747" s="48">
        <v>0</v>
      </c>
      <c r="M3747" s="48">
        <v>0</v>
      </c>
      <c r="N3747" s="48">
        <v>0</v>
      </c>
      <c r="O3747" s="48">
        <v>0</v>
      </c>
      <c r="P3747" s="48">
        <v>0</v>
      </c>
      <c r="Q3747" s="48">
        <v>0</v>
      </c>
      <c r="R3747" s="48">
        <v>0</v>
      </c>
      <c r="S3747" s="48">
        <v>0</v>
      </c>
      <c r="T3747" s="48">
        <v>0</v>
      </c>
      <c r="U3747" s="48">
        <v>0</v>
      </c>
      <c r="V3747" s="48">
        <v>0</v>
      </c>
      <c r="W3747" s="48">
        <v>0</v>
      </c>
    </row>
    <row r="3748" spans="3:28" ht="15" customHeight="1" outlineLevel="2" x14ac:dyDescent="0.2">
      <c r="D3748" s="41" t="s">
        <v>1241</v>
      </c>
      <c r="E3748" s="17" t="s">
        <v>1242</v>
      </c>
      <c r="F3748" s="48">
        <v>0</v>
      </c>
      <c r="G3748" s="48">
        <v>0</v>
      </c>
      <c r="H3748" s="48">
        <v>0</v>
      </c>
      <c r="I3748" s="48">
        <v>0</v>
      </c>
      <c r="J3748" s="48">
        <v>0</v>
      </c>
      <c r="K3748" s="48">
        <v>0</v>
      </c>
      <c r="L3748" s="48">
        <v>0</v>
      </c>
      <c r="M3748" s="48">
        <v>0</v>
      </c>
      <c r="N3748" s="48">
        <v>0</v>
      </c>
      <c r="O3748" s="48">
        <v>0</v>
      </c>
      <c r="P3748" s="48">
        <v>0</v>
      </c>
      <c r="Q3748" s="48">
        <v>0</v>
      </c>
      <c r="R3748" s="48">
        <v>0</v>
      </c>
      <c r="S3748" s="48">
        <v>0</v>
      </c>
      <c r="T3748" s="48">
        <v>0</v>
      </c>
      <c r="U3748" s="48">
        <v>0</v>
      </c>
      <c r="V3748" s="48">
        <v>0</v>
      </c>
      <c r="W3748" s="48">
        <v>0</v>
      </c>
    </row>
    <row r="3749" spans="3:28" ht="15" customHeight="1" outlineLevel="2" x14ac:dyDescent="0.2">
      <c r="D3749" s="41" t="s">
        <v>1243</v>
      </c>
      <c r="E3749" s="17" t="s">
        <v>1244</v>
      </c>
      <c r="F3749" s="48">
        <v>0</v>
      </c>
      <c r="G3749" s="48">
        <v>0</v>
      </c>
      <c r="H3749" s="48">
        <v>0</v>
      </c>
      <c r="I3749" s="48">
        <v>0</v>
      </c>
      <c r="J3749" s="48">
        <v>0</v>
      </c>
      <c r="K3749" s="48">
        <v>0</v>
      </c>
      <c r="L3749" s="48">
        <v>0</v>
      </c>
      <c r="M3749" s="48">
        <v>0</v>
      </c>
      <c r="N3749" s="48">
        <v>0</v>
      </c>
      <c r="O3749" s="48">
        <v>0</v>
      </c>
      <c r="P3749" s="48">
        <v>0</v>
      </c>
      <c r="Q3749" s="48">
        <v>0</v>
      </c>
      <c r="R3749" s="48">
        <v>0</v>
      </c>
      <c r="S3749" s="48">
        <v>0</v>
      </c>
      <c r="T3749" s="48">
        <v>0</v>
      </c>
      <c r="U3749" s="48">
        <v>0</v>
      </c>
      <c r="V3749" s="48">
        <v>0</v>
      </c>
      <c r="W3749" s="48">
        <v>0</v>
      </c>
    </row>
    <row r="3750" spans="3:28" ht="15" customHeight="1" outlineLevel="2" x14ac:dyDescent="0.2">
      <c r="D3750" s="41" t="s">
        <v>1245</v>
      </c>
      <c r="E3750" s="17" t="s">
        <v>1246</v>
      </c>
      <c r="F3750" s="48">
        <v>0</v>
      </c>
      <c r="G3750" s="48">
        <v>0</v>
      </c>
      <c r="H3750" s="48">
        <v>0</v>
      </c>
      <c r="I3750" s="48">
        <v>0</v>
      </c>
      <c r="J3750" s="48">
        <v>0</v>
      </c>
      <c r="K3750" s="48">
        <v>0</v>
      </c>
      <c r="L3750" s="48">
        <v>0</v>
      </c>
      <c r="M3750" s="48">
        <v>0</v>
      </c>
      <c r="N3750" s="48">
        <v>0</v>
      </c>
      <c r="O3750" s="48">
        <v>0</v>
      </c>
      <c r="P3750" s="48">
        <v>0</v>
      </c>
      <c r="Q3750" s="48">
        <v>0</v>
      </c>
      <c r="R3750" s="48">
        <v>0</v>
      </c>
      <c r="S3750" s="48">
        <v>0</v>
      </c>
      <c r="T3750" s="48">
        <v>0</v>
      </c>
      <c r="U3750" s="48">
        <v>0</v>
      </c>
      <c r="V3750" s="48">
        <v>0</v>
      </c>
      <c r="W3750" s="48">
        <v>0</v>
      </c>
    </row>
    <row r="3751" spans="3:28" ht="15" customHeight="1" outlineLevel="2" x14ac:dyDescent="0.2">
      <c r="D3751" s="41" t="s">
        <v>1247</v>
      </c>
      <c r="E3751" s="17" t="s">
        <v>1248</v>
      </c>
      <c r="F3751" s="48">
        <v>0</v>
      </c>
      <c r="G3751" s="48">
        <v>0</v>
      </c>
      <c r="H3751" s="48">
        <v>0</v>
      </c>
      <c r="I3751" s="48">
        <v>0</v>
      </c>
      <c r="J3751" s="48">
        <v>0</v>
      </c>
      <c r="K3751" s="48">
        <v>0</v>
      </c>
      <c r="L3751" s="48">
        <v>0</v>
      </c>
      <c r="M3751" s="48">
        <v>0</v>
      </c>
      <c r="N3751" s="48">
        <v>0</v>
      </c>
      <c r="O3751" s="48">
        <v>0</v>
      </c>
      <c r="P3751" s="48">
        <v>0</v>
      </c>
      <c r="Q3751" s="48">
        <v>0</v>
      </c>
      <c r="R3751" s="48">
        <v>0</v>
      </c>
      <c r="S3751" s="48">
        <v>0</v>
      </c>
      <c r="T3751" s="48">
        <v>0</v>
      </c>
      <c r="U3751" s="48">
        <v>0</v>
      </c>
      <c r="V3751" s="48">
        <v>0</v>
      </c>
      <c r="W3751" s="48">
        <v>0</v>
      </c>
    </row>
    <row r="3752" spans="3:28" ht="15" customHeight="1" outlineLevel="1" x14ac:dyDescent="0.2">
      <c r="C3752" s="226" t="s">
        <v>1249</v>
      </c>
      <c r="E3752" s="225" t="s">
        <v>1250</v>
      </c>
      <c r="F3752" s="48">
        <v>15</v>
      </c>
      <c r="G3752" s="48">
        <v>0</v>
      </c>
      <c r="H3752" s="48">
        <v>15</v>
      </c>
      <c r="I3752" s="48">
        <v>15</v>
      </c>
      <c r="J3752" s="48">
        <v>0</v>
      </c>
      <c r="K3752" s="48">
        <v>15</v>
      </c>
      <c r="L3752" s="48">
        <v>16</v>
      </c>
      <c r="M3752" s="48">
        <v>0</v>
      </c>
      <c r="N3752" s="48">
        <v>16</v>
      </c>
      <c r="O3752" s="48">
        <v>17</v>
      </c>
      <c r="P3752" s="48">
        <v>0</v>
      </c>
      <c r="Q3752" s="48">
        <v>17</v>
      </c>
      <c r="R3752" s="48">
        <v>17</v>
      </c>
      <c r="S3752" s="48">
        <v>0</v>
      </c>
      <c r="T3752" s="48">
        <v>17</v>
      </c>
      <c r="U3752" s="48">
        <v>18</v>
      </c>
      <c r="V3752" s="48">
        <v>0</v>
      </c>
      <c r="W3752" s="48">
        <v>18</v>
      </c>
      <c r="AB3752" s="270"/>
    </row>
    <row r="3753" spans="3:28" ht="15" customHeight="1" outlineLevel="2" x14ac:dyDescent="0.2">
      <c r="D3753" s="41" t="s">
        <v>1251</v>
      </c>
      <c r="E3753" s="17" t="s">
        <v>1252</v>
      </c>
      <c r="F3753" s="48">
        <v>9</v>
      </c>
      <c r="G3753" s="48">
        <v>0</v>
      </c>
      <c r="H3753" s="48">
        <v>9</v>
      </c>
      <c r="I3753" s="48">
        <v>9</v>
      </c>
      <c r="J3753" s="48">
        <v>0</v>
      </c>
      <c r="K3753" s="48">
        <v>9</v>
      </c>
      <c r="L3753" s="48">
        <v>9</v>
      </c>
      <c r="M3753" s="48">
        <v>0</v>
      </c>
      <c r="N3753" s="48">
        <v>9</v>
      </c>
      <c r="O3753" s="48">
        <v>9</v>
      </c>
      <c r="P3753" s="48">
        <v>0</v>
      </c>
      <c r="Q3753" s="48">
        <v>9</v>
      </c>
      <c r="R3753" s="48">
        <v>8</v>
      </c>
      <c r="S3753" s="48">
        <v>0</v>
      </c>
      <c r="T3753" s="48">
        <v>8</v>
      </c>
      <c r="U3753" s="48">
        <v>8</v>
      </c>
      <c r="V3753" s="48">
        <v>0</v>
      </c>
      <c r="W3753" s="48">
        <v>8</v>
      </c>
    </row>
    <row r="3754" spans="3:28" ht="15" customHeight="1" outlineLevel="2" x14ac:dyDescent="0.2">
      <c r="D3754" s="41" t="s">
        <v>1253</v>
      </c>
      <c r="E3754" s="17" t="s">
        <v>1254</v>
      </c>
      <c r="F3754" s="48">
        <v>0</v>
      </c>
      <c r="G3754" s="48">
        <v>0</v>
      </c>
      <c r="H3754" s="48">
        <v>0</v>
      </c>
      <c r="I3754" s="48">
        <v>0</v>
      </c>
      <c r="J3754" s="48">
        <v>0</v>
      </c>
      <c r="K3754" s="48">
        <v>0</v>
      </c>
      <c r="L3754" s="48">
        <v>0</v>
      </c>
      <c r="M3754" s="48">
        <v>0</v>
      </c>
      <c r="N3754" s="48">
        <v>0</v>
      </c>
      <c r="O3754" s="48">
        <v>0</v>
      </c>
      <c r="P3754" s="48">
        <v>0</v>
      </c>
      <c r="Q3754" s="48">
        <v>0</v>
      </c>
      <c r="R3754" s="48">
        <v>0</v>
      </c>
      <c r="S3754" s="48">
        <v>0</v>
      </c>
      <c r="T3754" s="48">
        <v>0</v>
      </c>
      <c r="U3754" s="48">
        <v>0</v>
      </c>
      <c r="V3754" s="48">
        <v>0</v>
      </c>
      <c r="W3754" s="48">
        <v>0</v>
      </c>
    </row>
    <row r="3755" spans="3:28" ht="15" customHeight="1" outlineLevel="2" x14ac:dyDescent="0.2">
      <c r="D3755" s="41" t="s">
        <v>1255</v>
      </c>
      <c r="E3755" s="17" t="s">
        <v>1256</v>
      </c>
      <c r="F3755" s="48">
        <v>0</v>
      </c>
      <c r="G3755" s="48">
        <v>0</v>
      </c>
      <c r="H3755" s="48">
        <v>0</v>
      </c>
      <c r="I3755" s="48">
        <v>0</v>
      </c>
      <c r="J3755" s="48">
        <v>0</v>
      </c>
      <c r="K3755" s="48">
        <v>0</v>
      </c>
      <c r="L3755" s="48">
        <v>0</v>
      </c>
      <c r="M3755" s="48">
        <v>0</v>
      </c>
      <c r="N3755" s="48">
        <v>0</v>
      </c>
      <c r="O3755" s="48">
        <v>0</v>
      </c>
      <c r="P3755" s="48">
        <v>0</v>
      </c>
      <c r="Q3755" s="48">
        <v>0</v>
      </c>
      <c r="R3755" s="48">
        <v>0</v>
      </c>
      <c r="S3755" s="48">
        <v>0</v>
      </c>
      <c r="T3755" s="48">
        <v>0</v>
      </c>
      <c r="U3755" s="48">
        <v>0</v>
      </c>
      <c r="V3755" s="48">
        <v>0</v>
      </c>
      <c r="W3755" s="48">
        <v>0</v>
      </c>
    </row>
    <row r="3756" spans="3:28" ht="15" customHeight="1" outlineLevel="2" x14ac:dyDescent="0.2">
      <c r="D3756" s="41" t="s">
        <v>1257</v>
      </c>
      <c r="E3756" s="17" t="s">
        <v>1258</v>
      </c>
      <c r="F3756" s="48">
        <v>6</v>
      </c>
      <c r="G3756" s="48">
        <v>0</v>
      </c>
      <c r="H3756" s="48">
        <v>6</v>
      </c>
      <c r="I3756" s="48">
        <v>6</v>
      </c>
      <c r="J3756" s="48">
        <v>0</v>
      </c>
      <c r="K3756" s="48">
        <v>6</v>
      </c>
      <c r="L3756" s="48">
        <v>6</v>
      </c>
      <c r="M3756" s="48">
        <v>0</v>
      </c>
      <c r="N3756" s="48">
        <v>6</v>
      </c>
      <c r="O3756" s="48">
        <v>6</v>
      </c>
      <c r="P3756" s="48">
        <v>0</v>
      </c>
      <c r="Q3756" s="48">
        <v>6</v>
      </c>
      <c r="R3756" s="48">
        <v>6</v>
      </c>
      <c r="S3756" s="48">
        <v>0</v>
      </c>
      <c r="T3756" s="48">
        <v>6</v>
      </c>
      <c r="U3756" s="48">
        <v>6</v>
      </c>
      <c r="V3756" s="48">
        <v>0</v>
      </c>
      <c r="W3756" s="48">
        <v>6</v>
      </c>
    </row>
    <row r="3757" spans="3:28" ht="15" customHeight="1" outlineLevel="2" x14ac:dyDescent="0.2">
      <c r="D3757" s="41" t="s">
        <v>1259</v>
      </c>
      <c r="E3757" s="17" t="s">
        <v>1260</v>
      </c>
      <c r="F3757" s="48">
        <v>0</v>
      </c>
      <c r="G3757" s="48">
        <v>0</v>
      </c>
      <c r="H3757" s="48">
        <v>0</v>
      </c>
      <c r="I3757" s="48">
        <v>0</v>
      </c>
      <c r="J3757" s="48">
        <v>0</v>
      </c>
      <c r="K3757" s="48">
        <v>0</v>
      </c>
      <c r="L3757" s="48">
        <v>0</v>
      </c>
      <c r="M3757" s="48">
        <v>0</v>
      </c>
      <c r="N3757" s="48">
        <v>0</v>
      </c>
      <c r="O3757" s="48">
        <v>0</v>
      </c>
      <c r="P3757" s="48">
        <v>0</v>
      </c>
      <c r="Q3757" s="48">
        <v>0</v>
      </c>
      <c r="R3757" s="48">
        <v>0</v>
      </c>
      <c r="S3757" s="48">
        <v>0</v>
      </c>
      <c r="T3757" s="48">
        <v>0</v>
      </c>
      <c r="U3757" s="48">
        <v>0</v>
      </c>
      <c r="V3757" s="48">
        <v>0</v>
      </c>
      <c r="W3757" s="48">
        <v>0</v>
      </c>
    </row>
    <row r="3758" spans="3:28" ht="15" customHeight="1" outlineLevel="2" x14ac:dyDescent="0.2">
      <c r="D3758" s="41" t="s">
        <v>1261</v>
      </c>
      <c r="E3758" s="17" t="s">
        <v>1262</v>
      </c>
      <c r="F3758" s="48">
        <v>0</v>
      </c>
      <c r="G3758" s="48">
        <v>0</v>
      </c>
      <c r="H3758" s="48">
        <v>0</v>
      </c>
      <c r="I3758" s="48">
        <v>0</v>
      </c>
      <c r="J3758" s="48">
        <v>0</v>
      </c>
      <c r="K3758" s="48">
        <v>0</v>
      </c>
      <c r="L3758" s="48">
        <v>0</v>
      </c>
      <c r="M3758" s="48">
        <v>0</v>
      </c>
      <c r="N3758" s="48">
        <v>0</v>
      </c>
      <c r="O3758" s="48">
        <v>0</v>
      </c>
      <c r="P3758" s="48">
        <v>0</v>
      </c>
      <c r="Q3758" s="48">
        <v>0</v>
      </c>
      <c r="R3758" s="48">
        <v>0</v>
      </c>
      <c r="S3758" s="48">
        <v>0</v>
      </c>
      <c r="T3758" s="48">
        <v>0</v>
      </c>
      <c r="U3758" s="48">
        <v>0</v>
      </c>
      <c r="V3758" s="48">
        <v>0</v>
      </c>
      <c r="W3758" s="48">
        <v>0</v>
      </c>
    </row>
    <row r="3759" spans="3:28" ht="15" customHeight="1" outlineLevel="2" x14ac:dyDescent="0.2">
      <c r="D3759" s="41" t="s">
        <v>1263</v>
      </c>
      <c r="E3759" s="17" t="s">
        <v>1264</v>
      </c>
      <c r="F3759" s="48">
        <v>0</v>
      </c>
      <c r="G3759" s="48">
        <v>0</v>
      </c>
      <c r="H3759" s="48">
        <v>0</v>
      </c>
      <c r="I3759" s="48">
        <v>0</v>
      </c>
      <c r="J3759" s="48">
        <v>0</v>
      </c>
      <c r="K3759" s="48">
        <v>0</v>
      </c>
      <c r="L3759" s="48">
        <v>0</v>
      </c>
      <c r="M3759" s="48">
        <v>0</v>
      </c>
      <c r="N3759" s="48">
        <v>0</v>
      </c>
      <c r="O3759" s="48">
        <v>0</v>
      </c>
      <c r="P3759" s="48">
        <v>0</v>
      </c>
      <c r="Q3759" s="48">
        <v>0</v>
      </c>
      <c r="R3759" s="48">
        <v>0</v>
      </c>
      <c r="S3759" s="48">
        <v>0</v>
      </c>
      <c r="T3759" s="48">
        <v>0</v>
      </c>
      <c r="U3759" s="48">
        <v>0</v>
      </c>
      <c r="V3759" s="48">
        <v>0</v>
      </c>
      <c r="W3759" s="48">
        <v>0</v>
      </c>
    </row>
    <row r="3760" spans="3:28" ht="15" customHeight="1" outlineLevel="2" x14ac:dyDescent="0.2">
      <c r="D3760" s="41" t="s">
        <v>1265</v>
      </c>
      <c r="E3760" s="17" t="s">
        <v>1266</v>
      </c>
      <c r="F3760" s="48">
        <v>0</v>
      </c>
      <c r="G3760" s="48">
        <v>0</v>
      </c>
      <c r="H3760" s="48">
        <v>0</v>
      </c>
      <c r="I3760" s="48">
        <v>0</v>
      </c>
      <c r="J3760" s="48">
        <v>0</v>
      </c>
      <c r="K3760" s="48">
        <v>0</v>
      </c>
      <c r="L3760" s="48">
        <v>0</v>
      </c>
      <c r="M3760" s="48">
        <v>0</v>
      </c>
      <c r="N3760" s="48">
        <v>0</v>
      </c>
      <c r="O3760" s="48">
        <v>0</v>
      </c>
      <c r="P3760" s="48">
        <v>0</v>
      </c>
      <c r="Q3760" s="48">
        <v>0</v>
      </c>
      <c r="R3760" s="48">
        <v>0</v>
      </c>
      <c r="S3760" s="48">
        <v>0</v>
      </c>
      <c r="T3760" s="48">
        <v>0</v>
      </c>
      <c r="U3760" s="48">
        <v>0</v>
      </c>
      <c r="V3760" s="48">
        <v>0</v>
      </c>
      <c r="W3760" s="48">
        <v>0</v>
      </c>
    </row>
    <row r="3761" spans="3:28" ht="15" customHeight="1" outlineLevel="2" x14ac:dyDescent="0.2">
      <c r="D3761" s="41" t="s">
        <v>1267</v>
      </c>
      <c r="E3761" s="17" t="s">
        <v>1268</v>
      </c>
      <c r="F3761" s="48">
        <v>0</v>
      </c>
      <c r="G3761" s="48">
        <v>0</v>
      </c>
      <c r="H3761" s="48">
        <v>0</v>
      </c>
      <c r="I3761" s="48">
        <v>0</v>
      </c>
      <c r="J3761" s="48">
        <v>0</v>
      </c>
      <c r="K3761" s="48">
        <v>0</v>
      </c>
      <c r="L3761" s="48">
        <v>0</v>
      </c>
      <c r="M3761" s="48">
        <v>0</v>
      </c>
      <c r="N3761" s="48">
        <v>0</v>
      </c>
      <c r="O3761" s="48">
        <v>0</v>
      </c>
      <c r="P3761" s="48">
        <v>0</v>
      </c>
      <c r="Q3761" s="48">
        <v>0</v>
      </c>
      <c r="R3761" s="48">
        <v>0</v>
      </c>
      <c r="S3761" s="48">
        <v>0</v>
      </c>
      <c r="T3761" s="48">
        <v>0</v>
      </c>
      <c r="U3761" s="48">
        <v>0</v>
      </c>
      <c r="V3761" s="48">
        <v>0</v>
      </c>
      <c r="W3761" s="48">
        <v>0</v>
      </c>
    </row>
    <row r="3762" spans="3:28" ht="15" customHeight="1" outlineLevel="2" x14ac:dyDescent="0.2">
      <c r="D3762" s="41" t="s">
        <v>1269</v>
      </c>
      <c r="E3762" s="17" t="s">
        <v>1270</v>
      </c>
      <c r="F3762" s="48">
        <v>0</v>
      </c>
      <c r="G3762" s="48">
        <v>0</v>
      </c>
      <c r="H3762" s="48">
        <v>0</v>
      </c>
      <c r="I3762" s="48">
        <v>0</v>
      </c>
      <c r="J3762" s="48">
        <v>0</v>
      </c>
      <c r="K3762" s="48">
        <v>0</v>
      </c>
      <c r="L3762" s="48">
        <v>0</v>
      </c>
      <c r="M3762" s="48">
        <v>0</v>
      </c>
      <c r="N3762" s="48">
        <v>0</v>
      </c>
      <c r="O3762" s="48">
        <v>0</v>
      </c>
      <c r="P3762" s="48">
        <v>0</v>
      </c>
      <c r="Q3762" s="48">
        <v>0</v>
      </c>
      <c r="R3762" s="48">
        <v>0</v>
      </c>
      <c r="S3762" s="48">
        <v>0</v>
      </c>
      <c r="T3762" s="48">
        <v>0</v>
      </c>
      <c r="U3762" s="48">
        <v>0</v>
      </c>
      <c r="V3762" s="48">
        <v>0</v>
      </c>
      <c r="W3762" s="48">
        <v>0</v>
      </c>
    </row>
    <row r="3763" spans="3:28" ht="15" customHeight="1" outlineLevel="2" x14ac:dyDescent="0.2">
      <c r="D3763" s="41" t="s">
        <v>1271</v>
      </c>
      <c r="E3763" s="17" t="s">
        <v>1272</v>
      </c>
      <c r="F3763" s="48">
        <v>0</v>
      </c>
      <c r="G3763" s="48">
        <v>0</v>
      </c>
      <c r="H3763" s="48">
        <v>0</v>
      </c>
      <c r="I3763" s="48">
        <v>0</v>
      </c>
      <c r="J3763" s="48">
        <v>0</v>
      </c>
      <c r="K3763" s="48">
        <v>0</v>
      </c>
      <c r="L3763" s="48">
        <v>0</v>
      </c>
      <c r="M3763" s="48">
        <v>0</v>
      </c>
      <c r="N3763" s="48">
        <v>0</v>
      </c>
      <c r="O3763" s="48">
        <v>0</v>
      </c>
      <c r="P3763" s="48">
        <v>0</v>
      </c>
      <c r="Q3763" s="48">
        <v>0</v>
      </c>
      <c r="R3763" s="48">
        <v>0</v>
      </c>
      <c r="S3763" s="48">
        <v>0</v>
      </c>
      <c r="T3763" s="48">
        <v>0</v>
      </c>
      <c r="U3763" s="48">
        <v>0</v>
      </c>
      <c r="V3763" s="48">
        <v>0</v>
      </c>
      <c r="W3763" s="48">
        <v>0</v>
      </c>
    </row>
    <row r="3764" spans="3:28" ht="15" customHeight="1" outlineLevel="2" x14ac:dyDescent="0.2">
      <c r="D3764" s="41" t="s">
        <v>1273</v>
      </c>
      <c r="E3764" s="17" t="s">
        <v>1274</v>
      </c>
      <c r="F3764" s="48">
        <v>0</v>
      </c>
      <c r="G3764" s="48">
        <v>0</v>
      </c>
      <c r="H3764" s="48">
        <v>0</v>
      </c>
      <c r="I3764" s="48">
        <v>0</v>
      </c>
      <c r="J3764" s="48">
        <v>0</v>
      </c>
      <c r="K3764" s="48">
        <v>0</v>
      </c>
      <c r="L3764" s="48">
        <v>0</v>
      </c>
      <c r="M3764" s="48">
        <v>0</v>
      </c>
      <c r="N3764" s="48">
        <v>0</v>
      </c>
      <c r="O3764" s="48">
        <v>0</v>
      </c>
      <c r="P3764" s="48">
        <v>0</v>
      </c>
      <c r="Q3764" s="48">
        <v>0</v>
      </c>
      <c r="R3764" s="48">
        <v>0</v>
      </c>
      <c r="S3764" s="48">
        <v>0</v>
      </c>
      <c r="T3764" s="48">
        <v>0</v>
      </c>
      <c r="U3764" s="48">
        <v>0</v>
      </c>
      <c r="V3764" s="48">
        <v>0</v>
      </c>
      <c r="W3764" s="48">
        <v>0</v>
      </c>
    </row>
    <row r="3765" spans="3:28" ht="15" customHeight="1" outlineLevel="2" x14ac:dyDescent="0.2">
      <c r="D3765" s="41" t="s">
        <v>1275</v>
      </c>
      <c r="E3765" s="17" t="s">
        <v>1276</v>
      </c>
      <c r="F3765" s="48">
        <v>0</v>
      </c>
      <c r="G3765" s="48">
        <v>0</v>
      </c>
      <c r="H3765" s="48">
        <v>0</v>
      </c>
      <c r="I3765" s="48">
        <v>0</v>
      </c>
      <c r="J3765" s="48">
        <v>0</v>
      </c>
      <c r="K3765" s="48">
        <v>0</v>
      </c>
      <c r="L3765" s="48">
        <v>0</v>
      </c>
      <c r="M3765" s="48">
        <v>0</v>
      </c>
      <c r="N3765" s="48">
        <v>0</v>
      </c>
      <c r="O3765" s="48">
        <v>0</v>
      </c>
      <c r="P3765" s="48">
        <v>0</v>
      </c>
      <c r="Q3765" s="48">
        <v>0</v>
      </c>
      <c r="R3765" s="48">
        <v>0</v>
      </c>
      <c r="S3765" s="48">
        <v>0</v>
      </c>
      <c r="T3765" s="48">
        <v>0</v>
      </c>
      <c r="U3765" s="48">
        <v>0</v>
      </c>
      <c r="V3765" s="48">
        <v>0</v>
      </c>
      <c r="W3765" s="48">
        <v>0</v>
      </c>
    </row>
    <row r="3766" spans="3:28" ht="15" customHeight="1" outlineLevel="2" x14ac:dyDescent="0.2">
      <c r="D3766" s="41" t="s">
        <v>1277</v>
      </c>
      <c r="E3766" s="17" t="s">
        <v>1278</v>
      </c>
      <c r="F3766" s="48">
        <v>0</v>
      </c>
      <c r="G3766" s="48">
        <v>0</v>
      </c>
      <c r="H3766" s="48">
        <v>0</v>
      </c>
      <c r="I3766" s="48">
        <v>0</v>
      </c>
      <c r="J3766" s="48">
        <v>0</v>
      </c>
      <c r="K3766" s="48">
        <v>0</v>
      </c>
      <c r="L3766" s="48">
        <v>0</v>
      </c>
      <c r="M3766" s="48">
        <v>0</v>
      </c>
      <c r="N3766" s="48">
        <v>0</v>
      </c>
      <c r="O3766" s="48">
        <v>1</v>
      </c>
      <c r="P3766" s="48">
        <v>0</v>
      </c>
      <c r="Q3766" s="48">
        <v>1</v>
      </c>
      <c r="R3766" s="48">
        <v>2</v>
      </c>
      <c r="S3766" s="48">
        <v>0</v>
      </c>
      <c r="T3766" s="48">
        <v>2</v>
      </c>
      <c r="U3766" s="48">
        <v>2</v>
      </c>
      <c r="V3766" s="48">
        <v>0</v>
      </c>
      <c r="W3766" s="48">
        <v>2</v>
      </c>
    </row>
    <row r="3767" spans="3:28" ht="15" customHeight="1" outlineLevel="2" x14ac:dyDescent="0.2">
      <c r="D3767" s="41" t="s">
        <v>1279</v>
      </c>
      <c r="E3767" s="17" t="s">
        <v>1280</v>
      </c>
      <c r="F3767" s="48">
        <v>0</v>
      </c>
      <c r="G3767" s="48">
        <v>0</v>
      </c>
      <c r="H3767" s="48">
        <v>0</v>
      </c>
      <c r="I3767" s="48">
        <v>0</v>
      </c>
      <c r="J3767" s="48">
        <v>0</v>
      </c>
      <c r="K3767" s="48">
        <v>0</v>
      </c>
      <c r="L3767" s="48">
        <v>1</v>
      </c>
      <c r="M3767" s="48">
        <v>0</v>
      </c>
      <c r="N3767" s="48">
        <v>1</v>
      </c>
      <c r="O3767" s="48">
        <v>1</v>
      </c>
      <c r="P3767" s="48">
        <v>0</v>
      </c>
      <c r="Q3767" s="48">
        <v>1</v>
      </c>
      <c r="R3767" s="48">
        <v>1</v>
      </c>
      <c r="S3767" s="48">
        <v>0</v>
      </c>
      <c r="T3767" s="48">
        <v>1</v>
      </c>
      <c r="U3767" s="48">
        <v>2</v>
      </c>
      <c r="V3767" s="48">
        <v>0</v>
      </c>
      <c r="W3767" s="48">
        <v>2</v>
      </c>
    </row>
    <row r="3768" spans="3:28" ht="15" customHeight="1" outlineLevel="2" x14ac:dyDescent="0.2">
      <c r="D3768" s="41" t="s">
        <v>1281</v>
      </c>
      <c r="E3768" s="17" t="s">
        <v>1282</v>
      </c>
      <c r="F3768" s="48">
        <v>0</v>
      </c>
      <c r="G3768" s="48">
        <v>0</v>
      </c>
      <c r="H3768" s="48">
        <v>0</v>
      </c>
      <c r="I3768" s="48">
        <v>0</v>
      </c>
      <c r="J3768" s="48">
        <v>0</v>
      </c>
      <c r="K3768" s="48">
        <v>0</v>
      </c>
      <c r="L3768" s="48">
        <v>0</v>
      </c>
      <c r="M3768" s="48">
        <v>0</v>
      </c>
      <c r="N3768" s="48">
        <v>0</v>
      </c>
      <c r="O3768" s="48">
        <v>0</v>
      </c>
      <c r="P3768" s="48">
        <v>0</v>
      </c>
      <c r="Q3768" s="48">
        <v>0</v>
      </c>
      <c r="R3768" s="48">
        <v>0</v>
      </c>
      <c r="S3768" s="48">
        <v>0</v>
      </c>
      <c r="T3768" s="48">
        <v>0</v>
      </c>
      <c r="U3768" s="48">
        <v>0</v>
      </c>
      <c r="V3768" s="48">
        <v>0</v>
      </c>
      <c r="W3768" s="48">
        <v>0</v>
      </c>
    </row>
    <row r="3769" spans="3:28" ht="15" customHeight="1" outlineLevel="1" x14ac:dyDescent="0.2">
      <c r="C3769" s="226" t="s">
        <v>1283</v>
      </c>
      <c r="E3769" s="225" t="s">
        <v>1284</v>
      </c>
      <c r="F3769" s="48">
        <v>127</v>
      </c>
      <c r="G3769" s="48">
        <v>47</v>
      </c>
      <c r="H3769" s="48">
        <v>80</v>
      </c>
      <c r="I3769" s="48">
        <v>125</v>
      </c>
      <c r="J3769" s="48">
        <v>42</v>
      </c>
      <c r="K3769" s="48">
        <v>83</v>
      </c>
      <c r="L3769" s="48">
        <v>126</v>
      </c>
      <c r="M3769" s="48">
        <v>35</v>
      </c>
      <c r="N3769" s="48">
        <v>91</v>
      </c>
      <c r="O3769" s="48">
        <v>119</v>
      </c>
      <c r="P3769" s="48">
        <v>31</v>
      </c>
      <c r="Q3769" s="48">
        <v>88</v>
      </c>
      <c r="R3769" s="48">
        <v>112</v>
      </c>
      <c r="S3769" s="48">
        <v>30</v>
      </c>
      <c r="T3769" s="48">
        <v>82</v>
      </c>
      <c r="U3769" s="48">
        <v>101</v>
      </c>
      <c r="V3769" s="48">
        <v>25</v>
      </c>
      <c r="W3769" s="48">
        <v>76</v>
      </c>
      <c r="AB3769" s="270"/>
    </row>
    <row r="3770" spans="3:28" ht="15" customHeight="1" outlineLevel="2" x14ac:dyDescent="0.2">
      <c r="D3770" s="41" t="s">
        <v>1285</v>
      </c>
      <c r="E3770" s="17" t="s">
        <v>1286</v>
      </c>
      <c r="F3770" s="48">
        <v>10</v>
      </c>
      <c r="G3770" s="48">
        <v>1</v>
      </c>
      <c r="H3770" s="48">
        <v>9</v>
      </c>
      <c r="I3770" s="48">
        <v>9</v>
      </c>
      <c r="J3770" s="48">
        <v>1</v>
      </c>
      <c r="K3770" s="48">
        <v>8</v>
      </c>
      <c r="L3770" s="48">
        <v>11</v>
      </c>
      <c r="M3770" s="48">
        <v>1</v>
      </c>
      <c r="N3770" s="48">
        <v>10</v>
      </c>
      <c r="O3770" s="48">
        <v>9</v>
      </c>
      <c r="P3770" s="48">
        <v>0</v>
      </c>
      <c r="Q3770" s="48">
        <v>9</v>
      </c>
      <c r="R3770" s="48">
        <v>9</v>
      </c>
      <c r="S3770" s="48">
        <v>0</v>
      </c>
      <c r="T3770" s="48">
        <v>9</v>
      </c>
      <c r="U3770" s="48">
        <v>8</v>
      </c>
      <c r="V3770" s="48">
        <v>1</v>
      </c>
      <c r="W3770" s="48">
        <v>7</v>
      </c>
    </row>
    <row r="3771" spans="3:28" ht="15" customHeight="1" outlineLevel="2" x14ac:dyDescent="0.2">
      <c r="D3771" s="41" t="s">
        <v>1287</v>
      </c>
      <c r="E3771" s="17" t="s">
        <v>1288</v>
      </c>
      <c r="F3771" s="48">
        <v>66</v>
      </c>
      <c r="G3771" s="48">
        <v>14</v>
      </c>
      <c r="H3771" s="48">
        <v>52</v>
      </c>
      <c r="I3771" s="48">
        <v>69</v>
      </c>
      <c r="J3771" s="48">
        <v>13</v>
      </c>
      <c r="K3771" s="48">
        <v>56</v>
      </c>
      <c r="L3771" s="48">
        <v>71</v>
      </c>
      <c r="M3771" s="48">
        <v>11</v>
      </c>
      <c r="N3771" s="48">
        <v>60</v>
      </c>
      <c r="O3771" s="48">
        <v>72</v>
      </c>
      <c r="P3771" s="48">
        <v>12</v>
      </c>
      <c r="Q3771" s="48">
        <v>60</v>
      </c>
      <c r="R3771" s="48">
        <v>67</v>
      </c>
      <c r="S3771" s="48">
        <v>12</v>
      </c>
      <c r="T3771" s="48">
        <v>55</v>
      </c>
      <c r="U3771" s="48">
        <v>61</v>
      </c>
      <c r="V3771" s="48">
        <v>11</v>
      </c>
      <c r="W3771" s="48">
        <v>50</v>
      </c>
    </row>
    <row r="3772" spans="3:28" ht="15" customHeight="1" outlineLevel="2" x14ac:dyDescent="0.2">
      <c r="D3772" s="41" t="s">
        <v>1289</v>
      </c>
      <c r="E3772" s="17" t="s">
        <v>1290</v>
      </c>
      <c r="F3772" s="48">
        <v>0</v>
      </c>
      <c r="G3772" s="48">
        <v>0</v>
      </c>
      <c r="H3772" s="48">
        <v>0</v>
      </c>
      <c r="I3772" s="48">
        <v>0</v>
      </c>
      <c r="J3772" s="48">
        <v>0</v>
      </c>
      <c r="K3772" s="48">
        <v>0</v>
      </c>
      <c r="L3772" s="48">
        <v>0</v>
      </c>
      <c r="M3772" s="48">
        <v>0</v>
      </c>
      <c r="N3772" s="48">
        <v>0</v>
      </c>
      <c r="O3772" s="48">
        <v>0</v>
      </c>
      <c r="P3772" s="48">
        <v>0</v>
      </c>
      <c r="Q3772" s="48">
        <v>0</v>
      </c>
      <c r="R3772" s="48">
        <v>0</v>
      </c>
      <c r="S3772" s="48">
        <v>0</v>
      </c>
      <c r="T3772" s="48">
        <v>0</v>
      </c>
      <c r="U3772" s="48">
        <v>0</v>
      </c>
      <c r="V3772" s="48">
        <v>0</v>
      </c>
      <c r="W3772" s="48">
        <v>0</v>
      </c>
    </row>
    <row r="3773" spans="3:28" ht="15" customHeight="1" outlineLevel="2" x14ac:dyDescent="0.2">
      <c r="D3773" s="41" t="s">
        <v>1291</v>
      </c>
      <c r="E3773" s="17" t="s">
        <v>1292</v>
      </c>
      <c r="F3773" s="48">
        <v>0</v>
      </c>
      <c r="G3773" s="48">
        <v>0</v>
      </c>
      <c r="H3773" s="48">
        <v>0</v>
      </c>
      <c r="I3773" s="48">
        <v>0</v>
      </c>
      <c r="J3773" s="48">
        <v>0</v>
      </c>
      <c r="K3773" s="48">
        <v>0</v>
      </c>
      <c r="L3773" s="48">
        <v>0</v>
      </c>
      <c r="M3773" s="48">
        <v>0</v>
      </c>
      <c r="N3773" s="48">
        <v>0</v>
      </c>
      <c r="O3773" s="48">
        <v>0</v>
      </c>
      <c r="P3773" s="48">
        <v>0</v>
      </c>
      <c r="Q3773" s="48">
        <v>0</v>
      </c>
      <c r="R3773" s="48">
        <v>0</v>
      </c>
      <c r="S3773" s="48">
        <v>0</v>
      </c>
      <c r="T3773" s="48">
        <v>0</v>
      </c>
      <c r="U3773" s="48">
        <v>0</v>
      </c>
      <c r="V3773" s="48">
        <v>0</v>
      </c>
      <c r="W3773" s="48">
        <v>0</v>
      </c>
    </row>
    <row r="3774" spans="3:28" ht="15" customHeight="1" outlineLevel="2" x14ac:dyDescent="0.2">
      <c r="D3774" s="41" t="s">
        <v>1293</v>
      </c>
      <c r="E3774" s="17" t="s">
        <v>1294</v>
      </c>
      <c r="F3774" s="48">
        <v>0</v>
      </c>
      <c r="G3774" s="48">
        <v>0</v>
      </c>
      <c r="H3774" s="48">
        <v>0</v>
      </c>
      <c r="I3774" s="48">
        <v>0</v>
      </c>
      <c r="J3774" s="48">
        <v>0</v>
      </c>
      <c r="K3774" s="48">
        <v>0</v>
      </c>
      <c r="L3774" s="48">
        <v>1</v>
      </c>
      <c r="M3774" s="48">
        <v>0</v>
      </c>
      <c r="N3774" s="48">
        <v>1</v>
      </c>
      <c r="O3774" s="48">
        <v>1</v>
      </c>
      <c r="P3774" s="48">
        <v>0</v>
      </c>
      <c r="Q3774" s="48">
        <v>1</v>
      </c>
      <c r="R3774" s="48">
        <v>1</v>
      </c>
      <c r="S3774" s="48">
        <v>0</v>
      </c>
      <c r="T3774" s="48">
        <v>1</v>
      </c>
      <c r="U3774" s="48">
        <v>0</v>
      </c>
      <c r="V3774" s="48">
        <v>0</v>
      </c>
      <c r="W3774" s="48">
        <v>0</v>
      </c>
    </row>
    <row r="3775" spans="3:28" ht="15" customHeight="1" outlineLevel="2" x14ac:dyDescent="0.2">
      <c r="D3775" s="41" t="s">
        <v>1295</v>
      </c>
      <c r="E3775" s="17" t="s">
        <v>1296</v>
      </c>
      <c r="F3775" s="48">
        <v>0</v>
      </c>
      <c r="G3775" s="48">
        <v>0</v>
      </c>
      <c r="H3775" s="48">
        <v>0</v>
      </c>
      <c r="I3775" s="48">
        <v>0</v>
      </c>
      <c r="J3775" s="48">
        <v>0</v>
      </c>
      <c r="K3775" s="48">
        <v>0</v>
      </c>
      <c r="L3775" s="48">
        <v>0</v>
      </c>
      <c r="M3775" s="48">
        <v>0</v>
      </c>
      <c r="N3775" s="48">
        <v>0</v>
      </c>
      <c r="O3775" s="48">
        <v>0</v>
      </c>
      <c r="P3775" s="48">
        <v>0</v>
      </c>
      <c r="Q3775" s="48">
        <v>0</v>
      </c>
      <c r="R3775" s="48">
        <v>0</v>
      </c>
      <c r="S3775" s="48">
        <v>0</v>
      </c>
      <c r="T3775" s="48">
        <v>0</v>
      </c>
      <c r="U3775" s="48">
        <v>0</v>
      </c>
      <c r="V3775" s="48">
        <v>0</v>
      </c>
      <c r="W3775" s="48">
        <v>0</v>
      </c>
    </row>
    <row r="3776" spans="3:28" ht="15" customHeight="1" outlineLevel="2" x14ac:dyDescent="0.2">
      <c r="D3776" s="41" t="s">
        <v>1297</v>
      </c>
      <c r="E3776" s="17" t="s">
        <v>1298</v>
      </c>
      <c r="F3776" s="48">
        <v>0</v>
      </c>
      <c r="G3776" s="48">
        <v>0</v>
      </c>
      <c r="H3776" s="48">
        <v>0</v>
      </c>
      <c r="I3776" s="48">
        <v>0</v>
      </c>
      <c r="J3776" s="48">
        <v>0</v>
      </c>
      <c r="K3776" s="48">
        <v>0</v>
      </c>
      <c r="L3776" s="48">
        <v>0</v>
      </c>
      <c r="M3776" s="48">
        <v>0</v>
      </c>
      <c r="N3776" s="48">
        <v>0</v>
      </c>
      <c r="O3776" s="48">
        <v>0</v>
      </c>
      <c r="P3776" s="48">
        <v>0</v>
      </c>
      <c r="Q3776" s="48">
        <v>0</v>
      </c>
      <c r="R3776" s="48">
        <v>0</v>
      </c>
      <c r="S3776" s="48">
        <v>0</v>
      </c>
      <c r="T3776" s="48">
        <v>0</v>
      </c>
      <c r="U3776" s="48">
        <v>0</v>
      </c>
      <c r="V3776" s="48">
        <v>0</v>
      </c>
      <c r="W3776" s="48">
        <v>0</v>
      </c>
    </row>
    <row r="3777" spans="4:23" ht="15" customHeight="1" outlineLevel="2" x14ac:dyDescent="0.2">
      <c r="D3777" s="41" t="s">
        <v>1299</v>
      </c>
      <c r="E3777" s="17" t="s">
        <v>1300</v>
      </c>
      <c r="F3777" s="48">
        <v>0</v>
      </c>
      <c r="G3777" s="48">
        <v>0</v>
      </c>
      <c r="H3777" s="48">
        <v>0</v>
      </c>
      <c r="I3777" s="48">
        <v>0</v>
      </c>
      <c r="J3777" s="48">
        <v>0</v>
      </c>
      <c r="K3777" s="48">
        <v>0</v>
      </c>
      <c r="L3777" s="48">
        <v>0</v>
      </c>
      <c r="M3777" s="48">
        <v>0</v>
      </c>
      <c r="N3777" s="48">
        <v>0</v>
      </c>
      <c r="O3777" s="48">
        <v>0</v>
      </c>
      <c r="P3777" s="48">
        <v>0</v>
      </c>
      <c r="Q3777" s="48">
        <v>0</v>
      </c>
      <c r="R3777" s="48">
        <v>0</v>
      </c>
      <c r="S3777" s="48">
        <v>0</v>
      </c>
      <c r="T3777" s="48">
        <v>0</v>
      </c>
      <c r="U3777" s="48">
        <v>0</v>
      </c>
      <c r="V3777" s="48">
        <v>0</v>
      </c>
      <c r="W3777" s="48">
        <v>0</v>
      </c>
    </row>
    <row r="3778" spans="4:23" ht="15" customHeight="1" outlineLevel="2" x14ac:dyDescent="0.2">
      <c r="D3778" s="41" t="s">
        <v>1301</v>
      </c>
      <c r="E3778" s="17" t="s">
        <v>1302</v>
      </c>
      <c r="F3778" s="48">
        <v>1</v>
      </c>
      <c r="G3778" s="48">
        <v>0</v>
      </c>
      <c r="H3778" s="48">
        <v>1</v>
      </c>
      <c r="I3778" s="48">
        <v>1</v>
      </c>
      <c r="J3778" s="48">
        <v>0</v>
      </c>
      <c r="K3778" s="48">
        <v>1</v>
      </c>
      <c r="L3778" s="48">
        <v>2</v>
      </c>
      <c r="M3778" s="48">
        <v>0</v>
      </c>
      <c r="N3778" s="48">
        <v>2</v>
      </c>
      <c r="O3778" s="48">
        <v>2</v>
      </c>
      <c r="P3778" s="48">
        <v>0</v>
      </c>
      <c r="Q3778" s="48">
        <v>2</v>
      </c>
      <c r="R3778" s="48">
        <v>3</v>
      </c>
      <c r="S3778" s="48">
        <v>0</v>
      </c>
      <c r="T3778" s="48">
        <v>3</v>
      </c>
      <c r="U3778" s="48">
        <v>3</v>
      </c>
      <c r="V3778" s="48">
        <v>0</v>
      </c>
      <c r="W3778" s="48">
        <v>3</v>
      </c>
    </row>
    <row r="3779" spans="4:23" ht="15" customHeight="1" outlineLevel="2" x14ac:dyDescent="0.2">
      <c r="D3779" s="41" t="s">
        <v>1303</v>
      </c>
      <c r="E3779" s="17" t="s">
        <v>1304</v>
      </c>
      <c r="F3779" s="48">
        <v>0</v>
      </c>
      <c r="G3779" s="48">
        <v>0</v>
      </c>
      <c r="H3779" s="48">
        <v>0</v>
      </c>
      <c r="I3779" s="48">
        <v>0</v>
      </c>
      <c r="J3779" s="48">
        <v>0</v>
      </c>
      <c r="K3779" s="48">
        <v>0</v>
      </c>
      <c r="L3779" s="48">
        <v>0</v>
      </c>
      <c r="M3779" s="48">
        <v>0</v>
      </c>
      <c r="N3779" s="48">
        <v>0</v>
      </c>
      <c r="O3779" s="48">
        <v>0</v>
      </c>
      <c r="P3779" s="48">
        <v>0</v>
      </c>
      <c r="Q3779" s="48">
        <v>0</v>
      </c>
      <c r="R3779" s="48">
        <v>0</v>
      </c>
      <c r="S3779" s="48">
        <v>0</v>
      </c>
      <c r="T3779" s="48">
        <v>0</v>
      </c>
      <c r="U3779" s="48">
        <v>0</v>
      </c>
      <c r="V3779" s="48">
        <v>0</v>
      </c>
      <c r="W3779" s="48">
        <v>0</v>
      </c>
    </row>
    <row r="3780" spans="4:23" ht="15" customHeight="1" outlineLevel="2" x14ac:dyDescent="0.2">
      <c r="D3780" s="41" t="s">
        <v>1305</v>
      </c>
      <c r="E3780" s="17" t="s">
        <v>1306</v>
      </c>
      <c r="F3780" s="48">
        <v>0</v>
      </c>
      <c r="G3780" s="48">
        <v>0</v>
      </c>
      <c r="H3780" s="48">
        <v>0</v>
      </c>
      <c r="I3780" s="48">
        <v>0</v>
      </c>
      <c r="J3780" s="48">
        <v>0</v>
      </c>
      <c r="K3780" s="48">
        <v>0</v>
      </c>
      <c r="L3780" s="48">
        <v>0</v>
      </c>
      <c r="M3780" s="48">
        <v>0</v>
      </c>
      <c r="N3780" s="48">
        <v>0</v>
      </c>
      <c r="O3780" s="48">
        <v>0</v>
      </c>
      <c r="P3780" s="48">
        <v>0</v>
      </c>
      <c r="Q3780" s="48">
        <v>0</v>
      </c>
      <c r="R3780" s="48">
        <v>0</v>
      </c>
      <c r="S3780" s="48">
        <v>0</v>
      </c>
      <c r="T3780" s="48">
        <v>0</v>
      </c>
      <c r="U3780" s="48">
        <v>0</v>
      </c>
      <c r="V3780" s="48">
        <v>0</v>
      </c>
      <c r="W3780" s="48">
        <v>0</v>
      </c>
    </row>
    <row r="3781" spans="4:23" ht="15" customHeight="1" outlineLevel="2" x14ac:dyDescent="0.2">
      <c r="D3781" s="41" t="s">
        <v>1307</v>
      </c>
      <c r="E3781" s="17" t="s">
        <v>1308</v>
      </c>
      <c r="F3781" s="48">
        <v>0</v>
      </c>
      <c r="G3781" s="48">
        <v>0</v>
      </c>
      <c r="H3781" s="48">
        <v>0</v>
      </c>
      <c r="I3781" s="48">
        <v>0</v>
      </c>
      <c r="J3781" s="48">
        <v>0</v>
      </c>
      <c r="K3781" s="48">
        <v>0</v>
      </c>
      <c r="L3781" s="48">
        <v>0</v>
      </c>
      <c r="M3781" s="48">
        <v>0</v>
      </c>
      <c r="N3781" s="48">
        <v>0</v>
      </c>
      <c r="O3781" s="48">
        <v>0</v>
      </c>
      <c r="P3781" s="48">
        <v>0</v>
      </c>
      <c r="Q3781" s="48">
        <v>0</v>
      </c>
      <c r="R3781" s="48">
        <v>0</v>
      </c>
      <c r="S3781" s="48">
        <v>0</v>
      </c>
      <c r="T3781" s="48">
        <v>0</v>
      </c>
      <c r="U3781" s="48">
        <v>0</v>
      </c>
      <c r="V3781" s="48">
        <v>0</v>
      </c>
      <c r="W3781" s="48">
        <v>0</v>
      </c>
    </row>
    <row r="3782" spans="4:23" ht="15" customHeight="1" outlineLevel="2" x14ac:dyDescent="0.2">
      <c r="D3782" s="41" t="s">
        <v>1309</v>
      </c>
      <c r="E3782" s="17" t="s">
        <v>1310</v>
      </c>
      <c r="F3782" s="48">
        <v>11</v>
      </c>
      <c r="G3782" s="48">
        <v>6</v>
      </c>
      <c r="H3782" s="48">
        <v>5</v>
      </c>
      <c r="I3782" s="48">
        <v>11</v>
      </c>
      <c r="J3782" s="48">
        <v>7</v>
      </c>
      <c r="K3782" s="48">
        <v>4</v>
      </c>
      <c r="L3782" s="48">
        <v>11</v>
      </c>
      <c r="M3782" s="48">
        <v>7</v>
      </c>
      <c r="N3782" s="48">
        <v>4</v>
      </c>
      <c r="O3782" s="48">
        <v>10</v>
      </c>
      <c r="P3782" s="48">
        <v>6</v>
      </c>
      <c r="Q3782" s="48">
        <v>4</v>
      </c>
      <c r="R3782" s="48">
        <v>7</v>
      </c>
      <c r="S3782" s="48">
        <v>5</v>
      </c>
      <c r="T3782" s="48">
        <v>2</v>
      </c>
      <c r="U3782" s="48">
        <v>8</v>
      </c>
      <c r="V3782" s="48">
        <v>6</v>
      </c>
      <c r="W3782" s="48">
        <v>2</v>
      </c>
    </row>
    <row r="3783" spans="4:23" ht="15" customHeight="1" outlineLevel="2" x14ac:dyDescent="0.2">
      <c r="D3783" s="41" t="s">
        <v>1311</v>
      </c>
      <c r="E3783" s="17" t="s">
        <v>1312</v>
      </c>
      <c r="F3783" s="48">
        <v>0</v>
      </c>
      <c r="G3783" s="48">
        <v>0</v>
      </c>
      <c r="H3783" s="48">
        <v>0</v>
      </c>
      <c r="I3783" s="48">
        <v>0</v>
      </c>
      <c r="J3783" s="48">
        <v>0</v>
      </c>
      <c r="K3783" s="48">
        <v>0</v>
      </c>
      <c r="L3783" s="48">
        <v>0</v>
      </c>
      <c r="M3783" s="48">
        <v>0</v>
      </c>
      <c r="N3783" s="48">
        <v>0</v>
      </c>
      <c r="O3783" s="48">
        <v>0</v>
      </c>
      <c r="P3783" s="48">
        <v>0</v>
      </c>
      <c r="Q3783" s="48">
        <v>0</v>
      </c>
      <c r="R3783" s="48">
        <v>0</v>
      </c>
      <c r="S3783" s="48">
        <v>0</v>
      </c>
      <c r="T3783" s="48">
        <v>0</v>
      </c>
      <c r="U3783" s="48">
        <v>0</v>
      </c>
      <c r="V3783" s="48">
        <v>0</v>
      </c>
      <c r="W3783" s="48">
        <v>0</v>
      </c>
    </row>
    <row r="3784" spans="4:23" ht="15" customHeight="1" outlineLevel="2" x14ac:dyDescent="0.2">
      <c r="D3784" s="41" t="s">
        <v>1313</v>
      </c>
      <c r="E3784" s="17" t="s">
        <v>1314</v>
      </c>
      <c r="F3784" s="48">
        <v>0</v>
      </c>
      <c r="G3784" s="48">
        <v>0</v>
      </c>
      <c r="H3784" s="48">
        <v>0</v>
      </c>
      <c r="I3784" s="48">
        <v>0</v>
      </c>
      <c r="J3784" s="48">
        <v>0</v>
      </c>
      <c r="K3784" s="48">
        <v>0</v>
      </c>
      <c r="L3784" s="48">
        <v>0</v>
      </c>
      <c r="M3784" s="48">
        <v>0</v>
      </c>
      <c r="N3784" s="48">
        <v>0</v>
      </c>
      <c r="O3784" s="48">
        <v>0</v>
      </c>
      <c r="P3784" s="48">
        <v>0</v>
      </c>
      <c r="Q3784" s="48">
        <v>0</v>
      </c>
      <c r="R3784" s="48">
        <v>0</v>
      </c>
      <c r="S3784" s="48">
        <v>0</v>
      </c>
      <c r="T3784" s="48">
        <v>0</v>
      </c>
      <c r="U3784" s="48">
        <v>1</v>
      </c>
      <c r="V3784" s="48">
        <v>0</v>
      </c>
      <c r="W3784" s="48">
        <v>1</v>
      </c>
    </row>
    <row r="3785" spans="4:23" ht="15" customHeight="1" outlineLevel="2" x14ac:dyDescent="0.2">
      <c r="D3785" s="41" t="s">
        <v>1315</v>
      </c>
      <c r="E3785" s="17" t="s">
        <v>1316</v>
      </c>
      <c r="F3785" s="48">
        <v>3</v>
      </c>
      <c r="G3785" s="48">
        <v>2</v>
      </c>
      <c r="H3785" s="48">
        <v>1</v>
      </c>
      <c r="I3785" s="48">
        <v>3</v>
      </c>
      <c r="J3785" s="48">
        <v>2</v>
      </c>
      <c r="K3785" s="48">
        <v>1</v>
      </c>
      <c r="L3785" s="48">
        <v>2</v>
      </c>
      <c r="M3785" s="48">
        <v>1</v>
      </c>
      <c r="N3785" s="48">
        <v>1</v>
      </c>
      <c r="O3785" s="48">
        <v>3</v>
      </c>
      <c r="P3785" s="48">
        <v>2</v>
      </c>
      <c r="Q3785" s="48">
        <v>1</v>
      </c>
      <c r="R3785" s="48">
        <v>3</v>
      </c>
      <c r="S3785" s="48">
        <v>2</v>
      </c>
      <c r="T3785" s="48">
        <v>1</v>
      </c>
      <c r="U3785" s="48">
        <v>3</v>
      </c>
      <c r="V3785" s="48">
        <v>2</v>
      </c>
      <c r="W3785" s="48">
        <v>1</v>
      </c>
    </row>
    <row r="3786" spans="4:23" ht="15" customHeight="1" outlineLevel="2" x14ac:dyDescent="0.2">
      <c r="D3786" s="41" t="s">
        <v>1317</v>
      </c>
      <c r="E3786" s="17" t="s">
        <v>1318</v>
      </c>
      <c r="F3786" s="48">
        <v>0</v>
      </c>
      <c r="G3786" s="48">
        <v>0</v>
      </c>
      <c r="H3786" s="48">
        <v>0</v>
      </c>
      <c r="I3786" s="48">
        <v>0</v>
      </c>
      <c r="J3786" s="48">
        <v>0</v>
      </c>
      <c r="K3786" s="48">
        <v>0</v>
      </c>
      <c r="L3786" s="48">
        <v>0</v>
      </c>
      <c r="M3786" s="48">
        <v>0</v>
      </c>
      <c r="N3786" s="48">
        <v>0</v>
      </c>
      <c r="O3786" s="48">
        <v>0</v>
      </c>
      <c r="P3786" s="48">
        <v>0</v>
      </c>
      <c r="Q3786" s="48">
        <v>0</v>
      </c>
      <c r="R3786" s="48">
        <v>0</v>
      </c>
      <c r="S3786" s="48">
        <v>0</v>
      </c>
      <c r="T3786" s="48">
        <v>0</v>
      </c>
      <c r="U3786" s="48">
        <v>0</v>
      </c>
      <c r="V3786" s="48">
        <v>0</v>
      </c>
      <c r="W3786" s="48">
        <v>0</v>
      </c>
    </row>
    <row r="3787" spans="4:23" ht="15" customHeight="1" outlineLevel="2" x14ac:dyDescent="0.2">
      <c r="D3787" s="41" t="s">
        <v>1319</v>
      </c>
      <c r="E3787" s="17" t="s">
        <v>1320</v>
      </c>
      <c r="F3787" s="48">
        <v>7</v>
      </c>
      <c r="G3787" s="48">
        <v>4</v>
      </c>
      <c r="H3787" s="48">
        <v>3</v>
      </c>
      <c r="I3787" s="48">
        <v>6</v>
      </c>
      <c r="J3787" s="48">
        <v>3</v>
      </c>
      <c r="K3787" s="48">
        <v>3</v>
      </c>
      <c r="L3787" s="48">
        <v>7</v>
      </c>
      <c r="M3787" s="48">
        <v>3</v>
      </c>
      <c r="N3787" s="48">
        <v>4</v>
      </c>
      <c r="O3787" s="48">
        <v>5</v>
      </c>
      <c r="P3787" s="48">
        <v>2</v>
      </c>
      <c r="Q3787" s="48">
        <v>3</v>
      </c>
      <c r="R3787" s="48">
        <v>5</v>
      </c>
      <c r="S3787" s="48">
        <v>3</v>
      </c>
      <c r="T3787" s="48">
        <v>2</v>
      </c>
      <c r="U3787" s="48">
        <v>5</v>
      </c>
      <c r="V3787" s="48">
        <v>1</v>
      </c>
      <c r="W3787" s="48">
        <v>4</v>
      </c>
    </row>
    <row r="3788" spans="4:23" ht="15" customHeight="1" outlineLevel="2" x14ac:dyDescent="0.2">
      <c r="D3788" s="41" t="s">
        <v>1321</v>
      </c>
      <c r="E3788" s="17" t="s">
        <v>1322</v>
      </c>
      <c r="F3788" s="48">
        <v>0</v>
      </c>
      <c r="G3788" s="48">
        <v>0</v>
      </c>
      <c r="H3788" s="48">
        <v>0</v>
      </c>
      <c r="I3788" s="48">
        <v>0</v>
      </c>
      <c r="J3788" s="48">
        <v>0</v>
      </c>
      <c r="K3788" s="48">
        <v>0</v>
      </c>
      <c r="L3788" s="48">
        <v>0</v>
      </c>
      <c r="M3788" s="48">
        <v>0</v>
      </c>
      <c r="N3788" s="48">
        <v>0</v>
      </c>
      <c r="O3788" s="48">
        <v>0</v>
      </c>
      <c r="P3788" s="48">
        <v>0</v>
      </c>
      <c r="Q3788" s="48">
        <v>0</v>
      </c>
      <c r="R3788" s="48">
        <v>0</v>
      </c>
      <c r="S3788" s="48">
        <v>0</v>
      </c>
      <c r="T3788" s="48">
        <v>0</v>
      </c>
      <c r="U3788" s="48">
        <v>0</v>
      </c>
      <c r="V3788" s="48">
        <v>0</v>
      </c>
      <c r="W3788" s="48">
        <v>0</v>
      </c>
    </row>
    <row r="3789" spans="4:23" ht="15" customHeight="1" outlineLevel="2" x14ac:dyDescent="0.2">
      <c r="D3789" s="41" t="s">
        <v>1323</v>
      </c>
      <c r="E3789" s="17" t="s">
        <v>1324</v>
      </c>
      <c r="F3789" s="48">
        <v>17</v>
      </c>
      <c r="G3789" s="48">
        <v>14</v>
      </c>
      <c r="H3789" s="48">
        <v>3</v>
      </c>
      <c r="I3789" s="48">
        <v>14</v>
      </c>
      <c r="J3789" s="48">
        <v>10</v>
      </c>
      <c r="K3789" s="48">
        <v>4</v>
      </c>
      <c r="L3789" s="48">
        <v>11</v>
      </c>
      <c r="M3789" s="48">
        <v>7</v>
      </c>
      <c r="N3789" s="48">
        <v>4</v>
      </c>
      <c r="O3789" s="48">
        <v>10</v>
      </c>
      <c r="P3789" s="48">
        <v>7</v>
      </c>
      <c r="Q3789" s="48">
        <v>3</v>
      </c>
      <c r="R3789" s="48">
        <v>10</v>
      </c>
      <c r="S3789" s="48">
        <v>6</v>
      </c>
      <c r="T3789" s="48">
        <v>4</v>
      </c>
      <c r="U3789" s="48">
        <v>8</v>
      </c>
      <c r="V3789" s="48">
        <v>4</v>
      </c>
      <c r="W3789" s="48">
        <v>4</v>
      </c>
    </row>
    <row r="3790" spans="4:23" ht="15" customHeight="1" outlineLevel="2" x14ac:dyDescent="0.2">
      <c r="D3790" s="41" t="s">
        <v>1325</v>
      </c>
      <c r="E3790" s="17" t="s">
        <v>1326</v>
      </c>
      <c r="F3790" s="48">
        <v>2</v>
      </c>
      <c r="G3790" s="48">
        <v>1</v>
      </c>
      <c r="H3790" s="48">
        <v>1</v>
      </c>
      <c r="I3790" s="48">
        <v>2</v>
      </c>
      <c r="J3790" s="48">
        <v>1</v>
      </c>
      <c r="K3790" s="48">
        <v>1</v>
      </c>
      <c r="L3790" s="48">
        <v>3</v>
      </c>
      <c r="M3790" s="48">
        <v>2</v>
      </c>
      <c r="N3790" s="48">
        <v>1</v>
      </c>
      <c r="O3790" s="48">
        <v>1</v>
      </c>
      <c r="P3790" s="48">
        <v>1</v>
      </c>
      <c r="Q3790" s="48">
        <v>0</v>
      </c>
      <c r="R3790" s="48">
        <v>2</v>
      </c>
      <c r="S3790" s="48">
        <v>2</v>
      </c>
      <c r="T3790" s="48">
        <v>0</v>
      </c>
      <c r="U3790" s="48">
        <v>0</v>
      </c>
      <c r="V3790" s="48">
        <v>0</v>
      </c>
      <c r="W3790" s="48">
        <v>0</v>
      </c>
    </row>
    <row r="3791" spans="4:23" ht="15" customHeight="1" outlineLevel="2" x14ac:dyDescent="0.2">
      <c r="D3791" s="41" t="s">
        <v>1327</v>
      </c>
      <c r="E3791" s="17" t="s">
        <v>1328</v>
      </c>
      <c r="F3791" s="48">
        <v>0</v>
      </c>
      <c r="G3791" s="48">
        <v>0</v>
      </c>
      <c r="H3791" s="48">
        <v>0</v>
      </c>
      <c r="I3791" s="48">
        <v>0</v>
      </c>
      <c r="J3791" s="48">
        <v>0</v>
      </c>
      <c r="K3791" s="48">
        <v>0</v>
      </c>
      <c r="L3791" s="48">
        <v>0</v>
      </c>
      <c r="M3791" s="48">
        <v>0</v>
      </c>
      <c r="N3791" s="48">
        <v>0</v>
      </c>
      <c r="O3791" s="48">
        <v>0</v>
      </c>
      <c r="P3791" s="48">
        <v>0</v>
      </c>
      <c r="Q3791" s="48">
        <v>0</v>
      </c>
      <c r="R3791" s="48">
        <v>0</v>
      </c>
      <c r="S3791" s="48">
        <v>0</v>
      </c>
      <c r="T3791" s="48">
        <v>0</v>
      </c>
      <c r="U3791" s="48">
        <v>0</v>
      </c>
      <c r="V3791" s="48">
        <v>0</v>
      </c>
      <c r="W3791" s="48">
        <v>0</v>
      </c>
    </row>
    <row r="3792" spans="4:23" ht="15" customHeight="1" outlineLevel="2" x14ac:dyDescent="0.2">
      <c r="D3792" s="41" t="s">
        <v>1329</v>
      </c>
      <c r="E3792" s="17" t="s">
        <v>1330</v>
      </c>
      <c r="F3792" s="48">
        <v>1</v>
      </c>
      <c r="G3792" s="48">
        <v>0</v>
      </c>
      <c r="H3792" s="48">
        <v>1</v>
      </c>
      <c r="I3792" s="48">
        <v>1</v>
      </c>
      <c r="J3792" s="48">
        <v>0</v>
      </c>
      <c r="K3792" s="48">
        <v>1</v>
      </c>
      <c r="L3792" s="48">
        <v>1</v>
      </c>
      <c r="M3792" s="48">
        <v>0</v>
      </c>
      <c r="N3792" s="48">
        <v>1</v>
      </c>
      <c r="O3792" s="48">
        <v>1</v>
      </c>
      <c r="P3792" s="48">
        <v>0</v>
      </c>
      <c r="Q3792" s="48">
        <v>1</v>
      </c>
      <c r="R3792" s="48">
        <v>1</v>
      </c>
      <c r="S3792" s="48">
        <v>0</v>
      </c>
      <c r="T3792" s="48">
        <v>1</v>
      </c>
      <c r="U3792" s="48">
        <v>1</v>
      </c>
      <c r="V3792" s="48">
        <v>0</v>
      </c>
      <c r="W3792" s="48">
        <v>1</v>
      </c>
    </row>
    <row r="3793" spans="3:28" ht="15" customHeight="1" outlineLevel="2" x14ac:dyDescent="0.2">
      <c r="D3793" s="41" t="s">
        <v>1331</v>
      </c>
      <c r="E3793" s="17" t="s">
        <v>1332</v>
      </c>
      <c r="F3793" s="48">
        <v>9</v>
      </c>
      <c r="G3793" s="48">
        <v>5</v>
      </c>
      <c r="H3793" s="48">
        <v>4</v>
      </c>
      <c r="I3793" s="48">
        <v>9</v>
      </c>
      <c r="J3793" s="48">
        <v>5</v>
      </c>
      <c r="K3793" s="48">
        <v>4</v>
      </c>
      <c r="L3793" s="48">
        <v>6</v>
      </c>
      <c r="M3793" s="48">
        <v>3</v>
      </c>
      <c r="N3793" s="48">
        <v>3</v>
      </c>
      <c r="O3793" s="48">
        <v>5</v>
      </c>
      <c r="P3793" s="48">
        <v>1</v>
      </c>
      <c r="Q3793" s="48">
        <v>4</v>
      </c>
      <c r="R3793" s="48">
        <v>4</v>
      </c>
      <c r="S3793" s="48">
        <v>0</v>
      </c>
      <c r="T3793" s="48">
        <v>4</v>
      </c>
      <c r="U3793" s="48">
        <v>3</v>
      </c>
      <c r="V3793" s="48">
        <v>0</v>
      </c>
      <c r="W3793" s="48">
        <v>3</v>
      </c>
    </row>
    <row r="3794" spans="3:28" ht="15" customHeight="1" outlineLevel="1" x14ac:dyDescent="0.2">
      <c r="C3794" s="226" t="s">
        <v>1333</v>
      </c>
      <c r="E3794" s="225" t="s">
        <v>1334</v>
      </c>
      <c r="F3794" s="48">
        <v>276</v>
      </c>
      <c r="G3794" s="48">
        <v>136</v>
      </c>
      <c r="H3794" s="48">
        <v>140</v>
      </c>
      <c r="I3794" s="48">
        <v>271</v>
      </c>
      <c r="J3794" s="48">
        <v>131</v>
      </c>
      <c r="K3794" s="48">
        <v>140</v>
      </c>
      <c r="L3794" s="48">
        <v>272</v>
      </c>
      <c r="M3794" s="48">
        <v>134</v>
      </c>
      <c r="N3794" s="48">
        <v>138</v>
      </c>
      <c r="O3794" s="48">
        <v>275</v>
      </c>
      <c r="P3794" s="48">
        <v>131</v>
      </c>
      <c r="Q3794" s="48">
        <v>144</v>
      </c>
      <c r="R3794" s="48">
        <v>266</v>
      </c>
      <c r="S3794" s="48">
        <v>129</v>
      </c>
      <c r="T3794" s="48">
        <v>137</v>
      </c>
      <c r="U3794" s="48">
        <v>258</v>
      </c>
      <c r="V3794" s="48">
        <v>122</v>
      </c>
      <c r="W3794" s="48">
        <v>136</v>
      </c>
      <c r="AB3794" s="270"/>
    </row>
    <row r="3795" spans="3:28" ht="15" customHeight="1" outlineLevel="2" x14ac:dyDescent="0.2">
      <c r="D3795" s="41" t="s">
        <v>1335</v>
      </c>
      <c r="E3795" s="17" t="s">
        <v>1336</v>
      </c>
      <c r="F3795" s="48">
        <v>2</v>
      </c>
      <c r="G3795" s="48">
        <v>1</v>
      </c>
      <c r="H3795" s="48">
        <v>1</v>
      </c>
      <c r="I3795" s="48">
        <v>1</v>
      </c>
      <c r="J3795" s="48">
        <v>0</v>
      </c>
      <c r="K3795" s="48">
        <v>1</v>
      </c>
      <c r="L3795" s="48">
        <v>0</v>
      </c>
      <c r="M3795" s="48">
        <v>0</v>
      </c>
      <c r="N3795" s="48">
        <v>0</v>
      </c>
      <c r="O3795" s="48">
        <v>1</v>
      </c>
      <c r="P3795" s="48">
        <v>0</v>
      </c>
      <c r="Q3795" s="48">
        <v>1</v>
      </c>
      <c r="R3795" s="48">
        <v>1</v>
      </c>
      <c r="S3795" s="48">
        <v>0</v>
      </c>
      <c r="T3795" s="48">
        <v>1</v>
      </c>
      <c r="U3795" s="48">
        <v>3</v>
      </c>
      <c r="V3795" s="48">
        <v>2</v>
      </c>
      <c r="W3795" s="48">
        <v>1</v>
      </c>
    </row>
    <row r="3796" spans="3:28" ht="15" customHeight="1" outlineLevel="2" x14ac:dyDescent="0.2">
      <c r="D3796" s="41" t="s">
        <v>1337</v>
      </c>
      <c r="E3796" s="17" t="s">
        <v>1338</v>
      </c>
      <c r="F3796" s="48">
        <v>0</v>
      </c>
      <c r="G3796" s="48">
        <v>0</v>
      </c>
      <c r="H3796" s="48">
        <v>0</v>
      </c>
      <c r="I3796" s="48">
        <v>0</v>
      </c>
      <c r="J3796" s="48">
        <v>0</v>
      </c>
      <c r="K3796" s="48">
        <v>0</v>
      </c>
      <c r="L3796" s="48">
        <v>0</v>
      </c>
      <c r="M3796" s="48">
        <v>0</v>
      </c>
      <c r="N3796" s="48">
        <v>0</v>
      </c>
      <c r="O3796" s="48">
        <v>0</v>
      </c>
      <c r="P3796" s="48">
        <v>0</v>
      </c>
      <c r="Q3796" s="48">
        <v>0</v>
      </c>
      <c r="R3796" s="48">
        <v>0</v>
      </c>
      <c r="S3796" s="48">
        <v>0</v>
      </c>
      <c r="T3796" s="48">
        <v>0</v>
      </c>
      <c r="U3796" s="48">
        <v>0</v>
      </c>
      <c r="V3796" s="48">
        <v>0</v>
      </c>
      <c r="W3796" s="48">
        <v>0</v>
      </c>
    </row>
    <row r="3797" spans="3:28" ht="15" customHeight="1" outlineLevel="2" x14ac:dyDescent="0.2">
      <c r="D3797" s="41" t="s">
        <v>1339</v>
      </c>
      <c r="E3797" s="17" t="s">
        <v>1340</v>
      </c>
      <c r="F3797" s="48">
        <v>31</v>
      </c>
      <c r="G3797" s="48">
        <v>17</v>
      </c>
      <c r="H3797" s="48">
        <v>14</v>
      </c>
      <c r="I3797" s="48">
        <v>27</v>
      </c>
      <c r="J3797" s="48">
        <v>13</v>
      </c>
      <c r="K3797" s="48">
        <v>14</v>
      </c>
      <c r="L3797" s="48">
        <v>25</v>
      </c>
      <c r="M3797" s="48">
        <v>11</v>
      </c>
      <c r="N3797" s="48">
        <v>14</v>
      </c>
      <c r="O3797" s="48">
        <v>26</v>
      </c>
      <c r="P3797" s="48">
        <v>11</v>
      </c>
      <c r="Q3797" s="48">
        <v>15</v>
      </c>
      <c r="R3797" s="48">
        <v>21</v>
      </c>
      <c r="S3797" s="48">
        <v>9</v>
      </c>
      <c r="T3797" s="48">
        <v>12</v>
      </c>
      <c r="U3797" s="48">
        <v>21</v>
      </c>
      <c r="V3797" s="48">
        <v>9</v>
      </c>
      <c r="W3797" s="48">
        <v>12</v>
      </c>
    </row>
    <row r="3798" spans="3:28" ht="15" customHeight="1" outlineLevel="2" x14ac:dyDescent="0.2">
      <c r="D3798" s="41" t="s">
        <v>1341</v>
      </c>
      <c r="E3798" s="17" t="s">
        <v>1342</v>
      </c>
      <c r="F3798" s="48">
        <v>0</v>
      </c>
      <c r="G3798" s="48">
        <v>0</v>
      </c>
      <c r="H3798" s="48">
        <v>0</v>
      </c>
      <c r="I3798" s="48">
        <v>0</v>
      </c>
      <c r="J3798" s="48">
        <v>0</v>
      </c>
      <c r="K3798" s="48">
        <v>0</v>
      </c>
      <c r="L3798" s="48">
        <v>0</v>
      </c>
      <c r="M3798" s="48">
        <v>0</v>
      </c>
      <c r="N3798" s="48">
        <v>0</v>
      </c>
      <c r="O3798" s="48">
        <v>0</v>
      </c>
      <c r="P3798" s="48">
        <v>0</v>
      </c>
      <c r="Q3798" s="48">
        <v>0</v>
      </c>
      <c r="R3798" s="48">
        <v>0</v>
      </c>
      <c r="S3798" s="48">
        <v>0</v>
      </c>
      <c r="T3798" s="48">
        <v>0</v>
      </c>
      <c r="U3798" s="48">
        <v>1</v>
      </c>
      <c r="V3798" s="48">
        <v>0</v>
      </c>
      <c r="W3798" s="48">
        <v>1</v>
      </c>
    </row>
    <row r="3799" spans="3:28" ht="15" customHeight="1" outlineLevel="2" x14ac:dyDescent="0.2">
      <c r="D3799" s="41" t="s">
        <v>1343</v>
      </c>
      <c r="E3799" s="17" t="s">
        <v>1344</v>
      </c>
      <c r="F3799" s="48">
        <v>3</v>
      </c>
      <c r="G3799" s="48">
        <v>0</v>
      </c>
      <c r="H3799" s="48">
        <v>3</v>
      </c>
      <c r="I3799" s="48">
        <v>3</v>
      </c>
      <c r="J3799" s="48">
        <v>0</v>
      </c>
      <c r="K3799" s="48">
        <v>3</v>
      </c>
      <c r="L3799" s="48">
        <v>3</v>
      </c>
      <c r="M3799" s="48">
        <v>0</v>
      </c>
      <c r="N3799" s="48">
        <v>3</v>
      </c>
      <c r="O3799" s="48">
        <v>3</v>
      </c>
      <c r="P3799" s="48">
        <v>0</v>
      </c>
      <c r="Q3799" s="48">
        <v>3</v>
      </c>
      <c r="R3799" s="48">
        <v>3</v>
      </c>
      <c r="S3799" s="48">
        <v>0</v>
      </c>
      <c r="T3799" s="48">
        <v>3</v>
      </c>
      <c r="U3799" s="48">
        <v>4</v>
      </c>
      <c r="V3799" s="48">
        <v>0</v>
      </c>
      <c r="W3799" s="48">
        <v>4</v>
      </c>
    </row>
    <row r="3800" spans="3:28" ht="15" customHeight="1" outlineLevel="2" x14ac:dyDescent="0.2">
      <c r="D3800" s="41" t="s">
        <v>1345</v>
      </c>
      <c r="E3800" s="17" t="s">
        <v>1346</v>
      </c>
      <c r="F3800" s="48">
        <v>1</v>
      </c>
      <c r="G3800" s="48">
        <v>0</v>
      </c>
      <c r="H3800" s="48">
        <v>1</v>
      </c>
      <c r="I3800" s="48">
        <v>1</v>
      </c>
      <c r="J3800" s="48">
        <v>0</v>
      </c>
      <c r="K3800" s="48">
        <v>1</v>
      </c>
      <c r="L3800" s="48">
        <v>1</v>
      </c>
      <c r="M3800" s="48">
        <v>0</v>
      </c>
      <c r="N3800" s="48">
        <v>1</v>
      </c>
      <c r="O3800" s="48">
        <v>0</v>
      </c>
      <c r="P3800" s="48">
        <v>0</v>
      </c>
      <c r="Q3800" s="48">
        <v>0</v>
      </c>
      <c r="R3800" s="48">
        <v>0</v>
      </c>
      <c r="S3800" s="48">
        <v>0</v>
      </c>
      <c r="T3800" s="48">
        <v>0</v>
      </c>
      <c r="U3800" s="48">
        <v>0</v>
      </c>
      <c r="V3800" s="48">
        <v>0</v>
      </c>
      <c r="W3800" s="48">
        <v>0</v>
      </c>
    </row>
    <row r="3801" spans="3:28" ht="15" customHeight="1" outlineLevel="2" x14ac:dyDescent="0.2">
      <c r="D3801" s="41" t="s">
        <v>1347</v>
      </c>
      <c r="E3801" s="17" t="s">
        <v>1348</v>
      </c>
      <c r="F3801" s="48">
        <v>1</v>
      </c>
      <c r="G3801" s="48">
        <v>1</v>
      </c>
      <c r="H3801" s="48">
        <v>0</v>
      </c>
      <c r="I3801" s="48">
        <v>1</v>
      </c>
      <c r="J3801" s="48">
        <v>1</v>
      </c>
      <c r="K3801" s="48">
        <v>0</v>
      </c>
      <c r="L3801" s="48">
        <v>1</v>
      </c>
      <c r="M3801" s="48">
        <v>1</v>
      </c>
      <c r="N3801" s="48">
        <v>0</v>
      </c>
      <c r="O3801" s="48">
        <v>1</v>
      </c>
      <c r="P3801" s="48">
        <v>1</v>
      </c>
      <c r="Q3801" s="48">
        <v>0</v>
      </c>
      <c r="R3801" s="48">
        <v>1</v>
      </c>
      <c r="S3801" s="48">
        <v>1</v>
      </c>
      <c r="T3801" s="48">
        <v>0</v>
      </c>
      <c r="U3801" s="48">
        <v>1</v>
      </c>
      <c r="V3801" s="48">
        <v>1</v>
      </c>
      <c r="W3801" s="48">
        <v>0</v>
      </c>
    </row>
    <row r="3802" spans="3:28" ht="15" customHeight="1" outlineLevel="2" x14ac:dyDescent="0.2">
      <c r="D3802" s="41" t="s">
        <v>1349</v>
      </c>
      <c r="E3802" s="17" t="s">
        <v>1350</v>
      </c>
      <c r="F3802" s="48">
        <v>0</v>
      </c>
      <c r="G3802" s="48">
        <v>0</v>
      </c>
      <c r="H3802" s="48">
        <v>0</v>
      </c>
      <c r="I3802" s="48">
        <v>0</v>
      </c>
      <c r="J3802" s="48">
        <v>0</v>
      </c>
      <c r="K3802" s="48">
        <v>0</v>
      </c>
      <c r="L3802" s="48">
        <v>0</v>
      </c>
      <c r="M3802" s="48">
        <v>0</v>
      </c>
      <c r="N3802" s="48">
        <v>0</v>
      </c>
      <c r="O3802" s="48">
        <v>0</v>
      </c>
      <c r="P3802" s="48">
        <v>0</v>
      </c>
      <c r="Q3802" s="48">
        <v>0</v>
      </c>
      <c r="R3802" s="48">
        <v>0</v>
      </c>
      <c r="S3802" s="48">
        <v>0</v>
      </c>
      <c r="T3802" s="48">
        <v>0</v>
      </c>
      <c r="U3802" s="48">
        <v>0</v>
      </c>
      <c r="V3802" s="48">
        <v>0</v>
      </c>
      <c r="W3802" s="48">
        <v>0</v>
      </c>
    </row>
    <row r="3803" spans="3:28" ht="15" customHeight="1" outlineLevel="2" x14ac:dyDescent="0.2">
      <c r="D3803" s="41" t="s">
        <v>1351</v>
      </c>
      <c r="E3803" s="17" t="s">
        <v>1352</v>
      </c>
      <c r="F3803" s="48">
        <v>0</v>
      </c>
      <c r="G3803" s="48">
        <v>0</v>
      </c>
      <c r="H3803" s="48">
        <v>0</v>
      </c>
      <c r="I3803" s="48">
        <v>0</v>
      </c>
      <c r="J3803" s="48">
        <v>0</v>
      </c>
      <c r="K3803" s="48">
        <v>0</v>
      </c>
      <c r="L3803" s="48">
        <v>0</v>
      </c>
      <c r="M3803" s="48">
        <v>0</v>
      </c>
      <c r="N3803" s="48">
        <v>0</v>
      </c>
      <c r="O3803" s="48">
        <v>0</v>
      </c>
      <c r="P3803" s="48">
        <v>0</v>
      </c>
      <c r="Q3803" s="48">
        <v>0</v>
      </c>
      <c r="R3803" s="48">
        <v>0</v>
      </c>
      <c r="S3803" s="48">
        <v>0</v>
      </c>
      <c r="T3803" s="48">
        <v>0</v>
      </c>
      <c r="U3803" s="48">
        <v>0</v>
      </c>
      <c r="V3803" s="48">
        <v>0</v>
      </c>
      <c r="W3803" s="48">
        <v>0</v>
      </c>
    </row>
    <row r="3804" spans="3:28" ht="15" customHeight="1" outlineLevel="2" x14ac:dyDescent="0.2">
      <c r="D3804" s="41" t="s">
        <v>1353</v>
      </c>
      <c r="E3804" s="17" t="s">
        <v>1354</v>
      </c>
      <c r="F3804" s="48">
        <v>0</v>
      </c>
      <c r="G3804" s="48">
        <v>0</v>
      </c>
      <c r="H3804" s="48">
        <v>0</v>
      </c>
      <c r="I3804" s="48">
        <v>0</v>
      </c>
      <c r="J3804" s="48">
        <v>0</v>
      </c>
      <c r="K3804" s="48">
        <v>0</v>
      </c>
      <c r="L3804" s="48">
        <v>0</v>
      </c>
      <c r="M3804" s="48">
        <v>0</v>
      </c>
      <c r="N3804" s="48">
        <v>0</v>
      </c>
      <c r="O3804" s="48">
        <v>0</v>
      </c>
      <c r="P3804" s="48">
        <v>0</v>
      </c>
      <c r="Q3804" s="48">
        <v>0</v>
      </c>
      <c r="R3804" s="48">
        <v>0</v>
      </c>
      <c r="S3804" s="48">
        <v>0</v>
      </c>
      <c r="T3804" s="48">
        <v>0</v>
      </c>
      <c r="U3804" s="48">
        <v>0</v>
      </c>
      <c r="V3804" s="48">
        <v>0</v>
      </c>
      <c r="W3804" s="48">
        <v>0</v>
      </c>
    </row>
    <row r="3805" spans="3:28" ht="15" customHeight="1" outlineLevel="2" x14ac:dyDescent="0.2">
      <c r="D3805" s="41" t="s">
        <v>1355</v>
      </c>
      <c r="E3805" s="17" t="s">
        <v>1356</v>
      </c>
      <c r="F3805" s="48">
        <v>0</v>
      </c>
      <c r="G3805" s="48">
        <v>0</v>
      </c>
      <c r="H3805" s="48">
        <v>0</v>
      </c>
      <c r="I3805" s="48">
        <v>0</v>
      </c>
      <c r="J3805" s="48">
        <v>0</v>
      </c>
      <c r="K3805" s="48">
        <v>0</v>
      </c>
      <c r="L3805" s="48">
        <v>0</v>
      </c>
      <c r="M3805" s="48">
        <v>0</v>
      </c>
      <c r="N3805" s="48">
        <v>0</v>
      </c>
      <c r="O3805" s="48">
        <v>0</v>
      </c>
      <c r="P3805" s="48">
        <v>0</v>
      </c>
      <c r="Q3805" s="48">
        <v>0</v>
      </c>
      <c r="R3805" s="48">
        <v>0</v>
      </c>
      <c r="S3805" s="48">
        <v>0</v>
      </c>
      <c r="T3805" s="48">
        <v>0</v>
      </c>
      <c r="U3805" s="48">
        <v>0</v>
      </c>
      <c r="V3805" s="48">
        <v>0</v>
      </c>
      <c r="W3805" s="48">
        <v>0</v>
      </c>
    </row>
    <row r="3806" spans="3:28" ht="15" customHeight="1" outlineLevel="2" x14ac:dyDescent="0.2">
      <c r="D3806" s="41" t="s">
        <v>1357</v>
      </c>
      <c r="E3806" s="17" t="s">
        <v>1358</v>
      </c>
      <c r="F3806" s="48">
        <v>0</v>
      </c>
      <c r="G3806" s="48">
        <v>0</v>
      </c>
      <c r="H3806" s="48">
        <v>0</v>
      </c>
      <c r="I3806" s="48">
        <v>0</v>
      </c>
      <c r="J3806" s="48">
        <v>0</v>
      </c>
      <c r="K3806" s="48">
        <v>0</v>
      </c>
      <c r="L3806" s="48">
        <v>0</v>
      </c>
      <c r="M3806" s="48">
        <v>0</v>
      </c>
      <c r="N3806" s="48">
        <v>0</v>
      </c>
      <c r="O3806" s="48">
        <v>0</v>
      </c>
      <c r="P3806" s="48">
        <v>0</v>
      </c>
      <c r="Q3806" s="48">
        <v>0</v>
      </c>
      <c r="R3806" s="48">
        <v>0</v>
      </c>
      <c r="S3806" s="48">
        <v>0</v>
      </c>
      <c r="T3806" s="48">
        <v>0</v>
      </c>
      <c r="U3806" s="48">
        <v>0</v>
      </c>
      <c r="V3806" s="48">
        <v>0</v>
      </c>
      <c r="W3806" s="48">
        <v>0</v>
      </c>
    </row>
    <row r="3807" spans="3:28" ht="15" customHeight="1" outlineLevel="2" x14ac:dyDescent="0.2">
      <c r="D3807" s="41" t="s">
        <v>1359</v>
      </c>
      <c r="E3807" s="17" t="s">
        <v>1360</v>
      </c>
      <c r="F3807" s="48">
        <v>0</v>
      </c>
      <c r="G3807" s="48">
        <v>0</v>
      </c>
      <c r="H3807" s="48">
        <v>0</v>
      </c>
      <c r="I3807" s="48">
        <v>0</v>
      </c>
      <c r="J3807" s="48">
        <v>0</v>
      </c>
      <c r="K3807" s="48">
        <v>0</v>
      </c>
      <c r="L3807" s="48">
        <v>0</v>
      </c>
      <c r="M3807" s="48">
        <v>0</v>
      </c>
      <c r="N3807" s="48">
        <v>0</v>
      </c>
      <c r="O3807" s="48">
        <v>0</v>
      </c>
      <c r="P3807" s="48">
        <v>0</v>
      </c>
      <c r="Q3807" s="48">
        <v>0</v>
      </c>
      <c r="R3807" s="48">
        <v>0</v>
      </c>
      <c r="S3807" s="48">
        <v>0</v>
      </c>
      <c r="T3807" s="48">
        <v>0</v>
      </c>
      <c r="U3807" s="48">
        <v>0</v>
      </c>
      <c r="V3807" s="48">
        <v>0</v>
      </c>
      <c r="W3807" s="48">
        <v>0</v>
      </c>
    </row>
    <row r="3808" spans="3:28" ht="15" customHeight="1" outlineLevel="2" x14ac:dyDescent="0.2">
      <c r="D3808" s="41" t="s">
        <v>1361</v>
      </c>
      <c r="E3808" s="17" t="s">
        <v>1362</v>
      </c>
      <c r="F3808" s="48">
        <v>0</v>
      </c>
      <c r="G3808" s="48">
        <v>0</v>
      </c>
      <c r="H3808" s="48">
        <v>0</v>
      </c>
      <c r="I3808" s="48">
        <v>1</v>
      </c>
      <c r="J3808" s="48">
        <v>0</v>
      </c>
      <c r="K3808" s="48">
        <v>1</v>
      </c>
      <c r="L3808" s="48">
        <v>1</v>
      </c>
      <c r="M3808" s="48">
        <v>0</v>
      </c>
      <c r="N3808" s="48">
        <v>1</v>
      </c>
      <c r="O3808" s="48">
        <v>1</v>
      </c>
      <c r="P3808" s="48">
        <v>0</v>
      </c>
      <c r="Q3808" s="48">
        <v>1</v>
      </c>
      <c r="R3808" s="48">
        <v>1</v>
      </c>
      <c r="S3808" s="48">
        <v>0</v>
      </c>
      <c r="T3808" s="48">
        <v>1</v>
      </c>
      <c r="U3808" s="48">
        <v>0</v>
      </c>
      <c r="V3808" s="48">
        <v>0</v>
      </c>
      <c r="W3808" s="48">
        <v>0</v>
      </c>
    </row>
    <row r="3809" spans="4:23" ht="15" customHeight="1" outlineLevel="2" x14ac:dyDescent="0.2">
      <c r="D3809" s="41" t="s">
        <v>1363</v>
      </c>
      <c r="E3809" s="17" t="s">
        <v>1364</v>
      </c>
      <c r="F3809" s="48">
        <v>0</v>
      </c>
      <c r="G3809" s="48">
        <v>0</v>
      </c>
      <c r="H3809" s="48">
        <v>0</v>
      </c>
      <c r="I3809" s="48">
        <v>0</v>
      </c>
      <c r="J3809" s="48">
        <v>0</v>
      </c>
      <c r="K3809" s="48">
        <v>0</v>
      </c>
      <c r="L3809" s="48">
        <v>0</v>
      </c>
      <c r="M3809" s="48">
        <v>0</v>
      </c>
      <c r="N3809" s="48">
        <v>0</v>
      </c>
      <c r="O3809" s="48">
        <v>0</v>
      </c>
      <c r="P3809" s="48">
        <v>0</v>
      </c>
      <c r="Q3809" s="48">
        <v>0</v>
      </c>
      <c r="R3809" s="48">
        <v>0</v>
      </c>
      <c r="S3809" s="48">
        <v>0</v>
      </c>
      <c r="T3809" s="48">
        <v>0</v>
      </c>
      <c r="U3809" s="48">
        <v>1</v>
      </c>
      <c r="V3809" s="48">
        <v>1</v>
      </c>
      <c r="W3809" s="48">
        <v>0</v>
      </c>
    </row>
    <row r="3810" spans="4:23" ht="15" customHeight="1" outlineLevel="2" x14ac:dyDescent="0.2">
      <c r="D3810" s="41" t="s">
        <v>1365</v>
      </c>
      <c r="E3810" s="17" t="s">
        <v>1366</v>
      </c>
      <c r="F3810" s="48">
        <v>21</v>
      </c>
      <c r="G3810" s="48">
        <v>21</v>
      </c>
      <c r="H3810" s="48">
        <v>0</v>
      </c>
      <c r="I3810" s="48">
        <v>20</v>
      </c>
      <c r="J3810" s="48">
        <v>20</v>
      </c>
      <c r="K3810" s="48">
        <v>0</v>
      </c>
      <c r="L3810" s="48">
        <v>18</v>
      </c>
      <c r="M3810" s="48">
        <v>18</v>
      </c>
      <c r="N3810" s="48">
        <v>0</v>
      </c>
      <c r="O3810" s="48">
        <v>14</v>
      </c>
      <c r="P3810" s="48">
        <v>14</v>
      </c>
      <c r="Q3810" s="48">
        <v>0</v>
      </c>
      <c r="R3810" s="48">
        <v>14</v>
      </c>
      <c r="S3810" s="48">
        <v>14</v>
      </c>
      <c r="T3810" s="48">
        <v>0</v>
      </c>
      <c r="U3810" s="48">
        <v>15</v>
      </c>
      <c r="V3810" s="48">
        <v>15</v>
      </c>
      <c r="W3810" s="48">
        <v>0</v>
      </c>
    </row>
    <row r="3811" spans="4:23" ht="15" customHeight="1" outlineLevel="2" x14ac:dyDescent="0.2">
      <c r="D3811" s="41" t="s">
        <v>1367</v>
      </c>
      <c r="E3811" s="17" t="s">
        <v>1368</v>
      </c>
      <c r="F3811" s="48">
        <v>0</v>
      </c>
      <c r="G3811" s="48">
        <v>0</v>
      </c>
      <c r="H3811" s="48">
        <v>0</v>
      </c>
      <c r="I3811" s="48">
        <v>0</v>
      </c>
      <c r="J3811" s="48">
        <v>0</v>
      </c>
      <c r="K3811" s="48">
        <v>0</v>
      </c>
      <c r="L3811" s="48">
        <v>0</v>
      </c>
      <c r="M3811" s="48">
        <v>0</v>
      </c>
      <c r="N3811" s="48">
        <v>0</v>
      </c>
      <c r="O3811" s="48">
        <v>0</v>
      </c>
      <c r="P3811" s="48">
        <v>0</v>
      </c>
      <c r="Q3811" s="48">
        <v>0</v>
      </c>
      <c r="R3811" s="48">
        <v>0</v>
      </c>
      <c r="S3811" s="48">
        <v>0</v>
      </c>
      <c r="T3811" s="48">
        <v>0</v>
      </c>
      <c r="U3811" s="48">
        <v>0</v>
      </c>
      <c r="V3811" s="48">
        <v>0</v>
      </c>
      <c r="W3811" s="48">
        <v>0</v>
      </c>
    </row>
    <row r="3812" spans="4:23" ht="15" customHeight="1" outlineLevel="2" x14ac:dyDescent="0.2">
      <c r="D3812" s="41" t="s">
        <v>1369</v>
      </c>
      <c r="E3812" s="17" t="s">
        <v>1370</v>
      </c>
      <c r="F3812" s="48">
        <v>0</v>
      </c>
      <c r="G3812" s="48">
        <v>0</v>
      </c>
      <c r="H3812" s="48">
        <v>0</v>
      </c>
      <c r="I3812" s="48">
        <v>0</v>
      </c>
      <c r="J3812" s="48">
        <v>0</v>
      </c>
      <c r="K3812" s="48">
        <v>0</v>
      </c>
      <c r="L3812" s="48">
        <v>0</v>
      </c>
      <c r="M3812" s="48">
        <v>0</v>
      </c>
      <c r="N3812" s="48">
        <v>0</v>
      </c>
      <c r="O3812" s="48">
        <v>0</v>
      </c>
      <c r="P3812" s="48">
        <v>0</v>
      </c>
      <c r="Q3812" s="48">
        <v>0</v>
      </c>
      <c r="R3812" s="48">
        <v>0</v>
      </c>
      <c r="S3812" s="48">
        <v>0</v>
      </c>
      <c r="T3812" s="48">
        <v>0</v>
      </c>
      <c r="U3812" s="48">
        <v>0</v>
      </c>
      <c r="V3812" s="48">
        <v>0</v>
      </c>
      <c r="W3812" s="48">
        <v>0</v>
      </c>
    </row>
    <row r="3813" spans="4:23" ht="15" customHeight="1" outlineLevel="2" x14ac:dyDescent="0.2">
      <c r="D3813" s="41" t="s">
        <v>1371</v>
      </c>
      <c r="E3813" s="17" t="s">
        <v>1372</v>
      </c>
      <c r="F3813" s="48">
        <v>0</v>
      </c>
      <c r="G3813" s="48">
        <v>0</v>
      </c>
      <c r="H3813" s="48">
        <v>0</v>
      </c>
      <c r="I3813" s="48">
        <v>0</v>
      </c>
      <c r="J3813" s="48">
        <v>0</v>
      </c>
      <c r="K3813" s="48">
        <v>0</v>
      </c>
      <c r="L3813" s="48">
        <v>0</v>
      </c>
      <c r="M3813" s="48">
        <v>0</v>
      </c>
      <c r="N3813" s="48">
        <v>0</v>
      </c>
      <c r="O3813" s="48">
        <v>0</v>
      </c>
      <c r="P3813" s="48">
        <v>0</v>
      </c>
      <c r="Q3813" s="48">
        <v>0</v>
      </c>
      <c r="R3813" s="48">
        <v>0</v>
      </c>
      <c r="S3813" s="48">
        <v>0</v>
      </c>
      <c r="T3813" s="48">
        <v>0</v>
      </c>
      <c r="U3813" s="48">
        <v>0</v>
      </c>
      <c r="V3813" s="48">
        <v>0</v>
      </c>
      <c r="W3813" s="48">
        <v>0</v>
      </c>
    </row>
    <row r="3814" spans="4:23" ht="15" customHeight="1" outlineLevel="2" x14ac:dyDescent="0.2">
      <c r="D3814" s="41" t="s">
        <v>1373</v>
      </c>
      <c r="E3814" s="17" t="s">
        <v>1374</v>
      </c>
      <c r="F3814" s="48">
        <v>0</v>
      </c>
      <c r="G3814" s="48">
        <v>0</v>
      </c>
      <c r="H3814" s="48">
        <v>0</v>
      </c>
      <c r="I3814" s="48">
        <v>0</v>
      </c>
      <c r="J3814" s="48">
        <v>0</v>
      </c>
      <c r="K3814" s="48">
        <v>0</v>
      </c>
      <c r="L3814" s="48">
        <v>0</v>
      </c>
      <c r="M3814" s="48">
        <v>0</v>
      </c>
      <c r="N3814" s="48">
        <v>0</v>
      </c>
      <c r="O3814" s="48">
        <v>0</v>
      </c>
      <c r="P3814" s="48">
        <v>0</v>
      </c>
      <c r="Q3814" s="48">
        <v>0</v>
      </c>
      <c r="R3814" s="48">
        <v>0</v>
      </c>
      <c r="S3814" s="48">
        <v>0</v>
      </c>
      <c r="T3814" s="48">
        <v>0</v>
      </c>
      <c r="U3814" s="48">
        <v>0</v>
      </c>
      <c r="V3814" s="48">
        <v>0</v>
      </c>
      <c r="W3814" s="48">
        <v>0</v>
      </c>
    </row>
    <row r="3815" spans="4:23" ht="15" customHeight="1" outlineLevel="2" x14ac:dyDescent="0.2">
      <c r="D3815" s="41" t="s">
        <v>1375</v>
      </c>
      <c r="E3815" s="17" t="s">
        <v>1376</v>
      </c>
      <c r="F3815" s="48">
        <v>0</v>
      </c>
      <c r="G3815" s="48">
        <v>0</v>
      </c>
      <c r="H3815" s="48">
        <v>0</v>
      </c>
      <c r="I3815" s="48">
        <v>0</v>
      </c>
      <c r="J3815" s="48">
        <v>0</v>
      </c>
      <c r="K3815" s="48">
        <v>0</v>
      </c>
      <c r="L3815" s="48">
        <v>1</v>
      </c>
      <c r="M3815" s="48">
        <v>0</v>
      </c>
      <c r="N3815" s="48">
        <v>1</v>
      </c>
      <c r="O3815" s="48">
        <v>1</v>
      </c>
      <c r="P3815" s="48">
        <v>0</v>
      </c>
      <c r="Q3815" s="48">
        <v>1</v>
      </c>
      <c r="R3815" s="48">
        <v>1</v>
      </c>
      <c r="S3815" s="48">
        <v>0</v>
      </c>
      <c r="T3815" s="48">
        <v>1</v>
      </c>
      <c r="U3815" s="48">
        <v>1</v>
      </c>
      <c r="V3815" s="48">
        <v>0</v>
      </c>
      <c r="W3815" s="48">
        <v>1</v>
      </c>
    </row>
    <row r="3816" spans="4:23" ht="15" customHeight="1" outlineLevel="2" x14ac:dyDescent="0.2">
      <c r="D3816" s="41" t="s">
        <v>1377</v>
      </c>
      <c r="E3816" s="17" t="s">
        <v>1378</v>
      </c>
      <c r="F3816" s="48">
        <v>0</v>
      </c>
      <c r="G3816" s="48">
        <v>0</v>
      </c>
      <c r="H3816" s="48">
        <v>0</v>
      </c>
      <c r="I3816" s="48">
        <v>0</v>
      </c>
      <c r="J3816" s="48">
        <v>0</v>
      </c>
      <c r="K3816" s="48">
        <v>0</v>
      </c>
      <c r="L3816" s="48">
        <v>0</v>
      </c>
      <c r="M3816" s="48">
        <v>0</v>
      </c>
      <c r="N3816" s="48">
        <v>0</v>
      </c>
      <c r="O3816" s="48">
        <v>0</v>
      </c>
      <c r="P3816" s="48">
        <v>0</v>
      </c>
      <c r="Q3816" s="48">
        <v>0</v>
      </c>
      <c r="R3816" s="48">
        <v>0</v>
      </c>
      <c r="S3816" s="48">
        <v>0</v>
      </c>
      <c r="T3816" s="48">
        <v>0</v>
      </c>
      <c r="U3816" s="48">
        <v>0</v>
      </c>
      <c r="V3816" s="48">
        <v>0</v>
      </c>
      <c r="W3816" s="48">
        <v>0</v>
      </c>
    </row>
    <row r="3817" spans="4:23" ht="15" customHeight="1" outlineLevel="2" x14ac:dyDescent="0.2">
      <c r="D3817" s="41" t="s">
        <v>1379</v>
      </c>
      <c r="E3817" s="17" t="s">
        <v>1380</v>
      </c>
      <c r="F3817" s="48">
        <v>0</v>
      </c>
      <c r="G3817" s="48">
        <v>0</v>
      </c>
      <c r="H3817" s="48">
        <v>0</v>
      </c>
      <c r="I3817" s="48">
        <v>0</v>
      </c>
      <c r="J3817" s="48">
        <v>0</v>
      </c>
      <c r="K3817" s="48">
        <v>0</v>
      </c>
      <c r="L3817" s="48">
        <v>0</v>
      </c>
      <c r="M3817" s="48">
        <v>0</v>
      </c>
      <c r="N3817" s="48">
        <v>0</v>
      </c>
      <c r="O3817" s="48">
        <v>0</v>
      </c>
      <c r="P3817" s="48">
        <v>0</v>
      </c>
      <c r="Q3817" s="48">
        <v>0</v>
      </c>
      <c r="R3817" s="48">
        <v>0</v>
      </c>
      <c r="S3817" s="48">
        <v>0</v>
      </c>
      <c r="T3817" s="48">
        <v>0</v>
      </c>
      <c r="U3817" s="48">
        <v>0</v>
      </c>
      <c r="V3817" s="48">
        <v>0</v>
      </c>
      <c r="W3817" s="48">
        <v>0</v>
      </c>
    </row>
    <row r="3818" spans="4:23" ht="15" customHeight="1" outlineLevel="2" x14ac:dyDescent="0.2">
      <c r="D3818" s="41" t="s">
        <v>1381</v>
      </c>
      <c r="E3818" s="17" t="s">
        <v>1382</v>
      </c>
      <c r="F3818" s="48">
        <v>1</v>
      </c>
      <c r="G3818" s="48">
        <v>0</v>
      </c>
      <c r="H3818" s="48">
        <v>1</v>
      </c>
      <c r="I3818" s="48">
        <v>1</v>
      </c>
      <c r="J3818" s="48">
        <v>0</v>
      </c>
      <c r="K3818" s="48">
        <v>1</v>
      </c>
      <c r="L3818" s="48">
        <v>1</v>
      </c>
      <c r="M3818" s="48">
        <v>0</v>
      </c>
      <c r="N3818" s="48">
        <v>1</v>
      </c>
      <c r="O3818" s="48">
        <v>1</v>
      </c>
      <c r="P3818" s="48">
        <v>0</v>
      </c>
      <c r="Q3818" s="48">
        <v>1</v>
      </c>
      <c r="R3818" s="48">
        <v>1</v>
      </c>
      <c r="S3818" s="48">
        <v>0</v>
      </c>
      <c r="T3818" s="48">
        <v>1</v>
      </c>
      <c r="U3818" s="48">
        <v>1</v>
      </c>
      <c r="V3818" s="48">
        <v>0</v>
      </c>
      <c r="W3818" s="48">
        <v>1</v>
      </c>
    </row>
    <row r="3819" spans="4:23" ht="15" customHeight="1" outlineLevel="2" x14ac:dyDescent="0.2">
      <c r="D3819" s="41" t="s">
        <v>1383</v>
      </c>
      <c r="E3819" s="17" t="s">
        <v>1384</v>
      </c>
      <c r="F3819" s="48">
        <v>0</v>
      </c>
      <c r="G3819" s="48">
        <v>0</v>
      </c>
      <c r="H3819" s="48">
        <v>0</v>
      </c>
      <c r="I3819" s="48">
        <v>0</v>
      </c>
      <c r="J3819" s="48">
        <v>0</v>
      </c>
      <c r="K3819" s="48">
        <v>0</v>
      </c>
      <c r="L3819" s="48">
        <v>0</v>
      </c>
      <c r="M3819" s="48">
        <v>0</v>
      </c>
      <c r="N3819" s="48">
        <v>0</v>
      </c>
      <c r="O3819" s="48">
        <v>0</v>
      </c>
      <c r="P3819" s="48">
        <v>0</v>
      </c>
      <c r="Q3819" s="48">
        <v>0</v>
      </c>
      <c r="R3819" s="48">
        <v>0</v>
      </c>
      <c r="S3819" s="48">
        <v>0</v>
      </c>
      <c r="T3819" s="48">
        <v>0</v>
      </c>
      <c r="U3819" s="48">
        <v>0</v>
      </c>
      <c r="V3819" s="48">
        <v>0</v>
      </c>
      <c r="W3819" s="48">
        <v>0</v>
      </c>
    </row>
    <row r="3820" spans="4:23" ht="15" customHeight="1" outlineLevel="2" x14ac:dyDescent="0.2">
      <c r="D3820" s="41" t="s">
        <v>1385</v>
      </c>
      <c r="E3820" s="17" t="s">
        <v>1386</v>
      </c>
      <c r="F3820" s="48">
        <v>1</v>
      </c>
      <c r="G3820" s="48">
        <v>0</v>
      </c>
      <c r="H3820" s="48">
        <v>1</v>
      </c>
      <c r="I3820" s="48">
        <v>1</v>
      </c>
      <c r="J3820" s="48">
        <v>0</v>
      </c>
      <c r="K3820" s="48">
        <v>1</v>
      </c>
      <c r="L3820" s="48">
        <v>1</v>
      </c>
      <c r="M3820" s="48">
        <v>0</v>
      </c>
      <c r="N3820" s="48">
        <v>1</v>
      </c>
      <c r="O3820" s="48">
        <v>1</v>
      </c>
      <c r="P3820" s="48">
        <v>0</v>
      </c>
      <c r="Q3820" s="48">
        <v>1</v>
      </c>
      <c r="R3820" s="48">
        <v>1</v>
      </c>
      <c r="S3820" s="48">
        <v>0</v>
      </c>
      <c r="T3820" s="48">
        <v>1</v>
      </c>
      <c r="U3820" s="48">
        <v>1</v>
      </c>
      <c r="V3820" s="48">
        <v>0</v>
      </c>
      <c r="W3820" s="48">
        <v>1</v>
      </c>
    </row>
    <row r="3821" spans="4:23" ht="15" customHeight="1" outlineLevel="2" x14ac:dyDescent="0.2">
      <c r="D3821" s="41" t="s">
        <v>1387</v>
      </c>
      <c r="E3821" s="17" t="s">
        <v>1388</v>
      </c>
      <c r="F3821" s="48">
        <v>0</v>
      </c>
      <c r="G3821" s="48">
        <v>0</v>
      </c>
      <c r="H3821" s="48">
        <v>0</v>
      </c>
      <c r="I3821" s="48">
        <v>0</v>
      </c>
      <c r="J3821" s="48">
        <v>0</v>
      </c>
      <c r="K3821" s="48">
        <v>0</v>
      </c>
      <c r="L3821" s="48">
        <v>0</v>
      </c>
      <c r="M3821" s="48">
        <v>0</v>
      </c>
      <c r="N3821" s="48">
        <v>0</v>
      </c>
      <c r="O3821" s="48">
        <v>0</v>
      </c>
      <c r="P3821" s="48">
        <v>0</v>
      </c>
      <c r="Q3821" s="48">
        <v>0</v>
      </c>
      <c r="R3821" s="48">
        <v>0</v>
      </c>
      <c r="S3821" s="48">
        <v>0</v>
      </c>
      <c r="T3821" s="48">
        <v>0</v>
      </c>
      <c r="U3821" s="48">
        <v>0</v>
      </c>
      <c r="V3821" s="48">
        <v>0</v>
      </c>
      <c r="W3821" s="48">
        <v>0</v>
      </c>
    </row>
    <row r="3822" spans="4:23" ht="15" customHeight="1" outlineLevel="2" x14ac:dyDescent="0.2">
      <c r="D3822" s="41" t="s">
        <v>1389</v>
      </c>
      <c r="E3822" s="17" t="s">
        <v>1390</v>
      </c>
      <c r="F3822" s="48">
        <v>0</v>
      </c>
      <c r="G3822" s="48">
        <v>0</v>
      </c>
      <c r="H3822" s="48">
        <v>0</v>
      </c>
      <c r="I3822" s="48">
        <v>0</v>
      </c>
      <c r="J3822" s="48">
        <v>0</v>
      </c>
      <c r="K3822" s="48">
        <v>0</v>
      </c>
      <c r="L3822" s="48">
        <v>0</v>
      </c>
      <c r="M3822" s="48">
        <v>0</v>
      </c>
      <c r="N3822" s="48">
        <v>0</v>
      </c>
      <c r="O3822" s="48">
        <v>1</v>
      </c>
      <c r="P3822" s="48">
        <v>0</v>
      </c>
      <c r="Q3822" s="48">
        <v>1</v>
      </c>
      <c r="R3822" s="48">
        <v>1</v>
      </c>
      <c r="S3822" s="48">
        <v>0</v>
      </c>
      <c r="T3822" s="48">
        <v>1</v>
      </c>
      <c r="U3822" s="48">
        <v>1</v>
      </c>
      <c r="V3822" s="48">
        <v>0</v>
      </c>
      <c r="W3822" s="48">
        <v>1</v>
      </c>
    </row>
    <row r="3823" spans="4:23" ht="15" customHeight="1" outlineLevel="2" x14ac:dyDescent="0.2">
      <c r="D3823" s="41" t="s">
        <v>1391</v>
      </c>
      <c r="E3823" s="17" t="s">
        <v>1392</v>
      </c>
      <c r="F3823" s="48">
        <v>0</v>
      </c>
      <c r="G3823" s="48">
        <v>0</v>
      </c>
      <c r="H3823" s="48">
        <v>0</v>
      </c>
      <c r="I3823" s="48">
        <v>0</v>
      </c>
      <c r="J3823" s="48">
        <v>0</v>
      </c>
      <c r="K3823" s="48">
        <v>0</v>
      </c>
      <c r="L3823" s="48">
        <v>0</v>
      </c>
      <c r="M3823" s="48">
        <v>0</v>
      </c>
      <c r="N3823" s="48">
        <v>0</v>
      </c>
      <c r="O3823" s="48">
        <v>0</v>
      </c>
      <c r="P3823" s="48">
        <v>0</v>
      </c>
      <c r="Q3823" s="48">
        <v>0</v>
      </c>
      <c r="R3823" s="48">
        <v>0</v>
      </c>
      <c r="S3823" s="48">
        <v>0</v>
      </c>
      <c r="T3823" s="48">
        <v>0</v>
      </c>
      <c r="U3823" s="48">
        <v>0</v>
      </c>
      <c r="V3823" s="48">
        <v>0</v>
      </c>
      <c r="W3823" s="48">
        <v>0</v>
      </c>
    </row>
    <row r="3824" spans="4:23" ht="15" customHeight="1" outlineLevel="2" x14ac:dyDescent="0.2">
      <c r="D3824" s="41" t="s">
        <v>1393</v>
      </c>
      <c r="E3824" s="17" t="s">
        <v>1394</v>
      </c>
      <c r="F3824" s="48">
        <v>0</v>
      </c>
      <c r="G3824" s="48">
        <v>0</v>
      </c>
      <c r="H3824" s="48">
        <v>0</v>
      </c>
      <c r="I3824" s="48">
        <v>0</v>
      </c>
      <c r="J3824" s="48">
        <v>0</v>
      </c>
      <c r="K3824" s="48">
        <v>0</v>
      </c>
      <c r="L3824" s="48">
        <v>0</v>
      </c>
      <c r="M3824" s="48">
        <v>0</v>
      </c>
      <c r="N3824" s="48">
        <v>0</v>
      </c>
      <c r="O3824" s="48">
        <v>0</v>
      </c>
      <c r="P3824" s="48">
        <v>0</v>
      </c>
      <c r="Q3824" s="48">
        <v>0</v>
      </c>
      <c r="R3824" s="48">
        <v>0</v>
      </c>
      <c r="S3824" s="48">
        <v>0</v>
      </c>
      <c r="T3824" s="48">
        <v>0</v>
      </c>
      <c r="U3824" s="48">
        <v>0</v>
      </c>
      <c r="V3824" s="48">
        <v>0</v>
      </c>
      <c r="W3824" s="48">
        <v>0</v>
      </c>
    </row>
    <row r="3825" spans="4:23" ht="15" customHeight="1" outlineLevel="2" x14ac:dyDescent="0.2">
      <c r="D3825" s="41" t="s">
        <v>1395</v>
      </c>
      <c r="E3825" s="17" t="s">
        <v>1396</v>
      </c>
      <c r="F3825" s="48">
        <v>2</v>
      </c>
      <c r="G3825" s="48">
        <v>0</v>
      </c>
      <c r="H3825" s="48">
        <v>2</v>
      </c>
      <c r="I3825" s="48">
        <v>2</v>
      </c>
      <c r="J3825" s="48">
        <v>0</v>
      </c>
      <c r="K3825" s="48">
        <v>2</v>
      </c>
      <c r="L3825" s="48">
        <v>2</v>
      </c>
      <c r="M3825" s="48">
        <v>0</v>
      </c>
      <c r="N3825" s="48">
        <v>2</v>
      </c>
      <c r="O3825" s="48">
        <v>2</v>
      </c>
      <c r="P3825" s="48">
        <v>0</v>
      </c>
      <c r="Q3825" s="48">
        <v>2</v>
      </c>
      <c r="R3825" s="48">
        <v>2</v>
      </c>
      <c r="S3825" s="48">
        <v>0</v>
      </c>
      <c r="T3825" s="48">
        <v>2</v>
      </c>
      <c r="U3825" s="48">
        <v>4</v>
      </c>
      <c r="V3825" s="48">
        <v>0</v>
      </c>
      <c r="W3825" s="48">
        <v>4</v>
      </c>
    </row>
    <row r="3826" spans="4:23" ht="15" customHeight="1" outlineLevel="2" x14ac:dyDescent="0.2">
      <c r="D3826" s="41" t="s">
        <v>1397</v>
      </c>
      <c r="E3826" s="17" t="s">
        <v>1398</v>
      </c>
      <c r="F3826" s="48">
        <v>0</v>
      </c>
      <c r="G3826" s="48">
        <v>0</v>
      </c>
      <c r="H3826" s="48">
        <v>0</v>
      </c>
      <c r="I3826" s="48">
        <v>0</v>
      </c>
      <c r="J3826" s="48">
        <v>0</v>
      </c>
      <c r="K3826" s="48">
        <v>0</v>
      </c>
      <c r="L3826" s="48">
        <v>0</v>
      </c>
      <c r="M3826" s="48">
        <v>0</v>
      </c>
      <c r="N3826" s="48">
        <v>0</v>
      </c>
      <c r="O3826" s="48">
        <v>0</v>
      </c>
      <c r="P3826" s="48">
        <v>0</v>
      </c>
      <c r="Q3826" s="48">
        <v>0</v>
      </c>
      <c r="R3826" s="48">
        <v>0</v>
      </c>
      <c r="S3826" s="48">
        <v>0</v>
      </c>
      <c r="T3826" s="48">
        <v>0</v>
      </c>
      <c r="U3826" s="48">
        <v>0</v>
      </c>
      <c r="V3826" s="48">
        <v>0</v>
      </c>
      <c r="W3826" s="48">
        <v>0</v>
      </c>
    </row>
    <row r="3827" spans="4:23" ht="15" customHeight="1" outlineLevel="2" x14ac:dyDescent="0.2">
      <c r="D3827" s="41" t="s">
        <v>1399</v>
      </c>
      <c r="E3827" s="17" t="s">
        <v>1400</v>
      </c>
      <c r="F3827" s="48">
        <v>0</v>
      </c>
      <c r="G3827" s="48">
        <v>0</v>
      </c>
      <c r="H3827" s="48">
        <v>0</v>
      </c>
      <c r="I3827" s="48">
        <v>0</v>
      </c>
      <c r="J3827" s="48">
        <v>0</v>
      </c>
      <c r="K3827" s="48">
        <v>0</v>
      </c>
      <c r="L3827" s="48">
        <v>0</v>
      </c>
      <c r="M3827" s="48">
        <v>0</v>
      </c>
      <c r="N3827" s="48">
        <v>0</v>
      </c>
      <c r="O3827" s="48">
        <v>0</v>
      </c>
      <c r="P3827" s="48">
        <v>0</v>
      </c>
      <c r="Q3827" s="48">
        <v>0</v>
      </c>
      <c r="R3827" s="48">
        <v>0</v>
      </c>
      <c r="S3827" s="48">
        <v>0</v>
      </c>
      <c r="T3827" s="48">
        <v>0</v>
      </c>
      <c r="U3827" s="48">
        <v>0</v>
      </c>
      <c r="V3827" s="48">
        <v>0</v>
      </c>
      <c r="W3827" s="48">
        <v>0</v>
      </c>
    </row>
    <row r="3828" spans="4:23" ht="15" customHeight="1" outlineLevel="2" x14ac:dyDescent="0.2">
      <c r="D3828" s="41" t="s">
        <v>1401</v>
      </c>
      <c r="E3828" s="17" t="s">
        <v>1402</v>
      </c>
      <c r="F3828" s="48">
        <v>0</v>
      </c>
      <c r="G3828" s="48">
        <v>0</v>
      </c>
      <c r="H3828" s="48">
        <v>0</v>
      </c>
      <c r="I3828" s="48">
        <v>0</v>
      </c>
      <c r="J3828" s="48">
        <v>0</v>
      </c>
      <c r="K3828" s="48">
        <v>0</v>
      </c>
      <c r="L3828" s="48">
        <v>0</v>
      </c>
      <c r="M3828" s="48">
        <v>0</v>
      </c>
      <c r="N3828" s="48">
        <v>0</v>
      </c>
      <c r="O3828" s="48">
        <v>0</v>
      </c>
      <c r="P3828" s="48">
        <v>0</v>
      </c>
      <c r="Q3828" s="48">
        <v>0</v>
      </c>
      <c r="R3828" s="48">
        <v>0</v>
      </c>
      <c r="S3828" s="48">
        <v>0</v>
      </c>
      <c r="T3828" s="48">
        <v>0</v>
      </c>
      <c r="U3828" s="48">
        <v>0</v>
      </c>
      <c r="V3828" s="48">
        <v>0</v>
      </c>
      <c r="W3828" s="48">
        <v>0</v>
      </c>
    </row>
    <row r="3829" spans="4:23" ht="15" customHeight="1" outlineLevel="2" x14ac:dyDescent="0.2">
      <c r="D3829" s="41" t="s">
        <v>1403</v>
      </c>
      <c r="E3829" s="17" t="s">
        <v>1404</v>
      </c>
      <c r="F3829" s="48">
        <v>2</v>
      </c>
      <c r="G3829" s="48">
        <v>0</v>
      </c>
      <c r="H3829" s="48">
        <v>2</v>
      </c>
      <c r="I3829" s="48">
        <v>2</v>
      </c>
      <c r="J3829" s="48">
        <v>0</v>
      </c>
      <c r="K3829" s="48">
        <v>2</v>
      </c>
      <c r="L3829" s="48">
        <v>2</v>
      </c>
      <c r="M3829" s="48">
        <v>0</v>
      </c>
      <c r="N3829" s="48">
        <v>2</v>
      </c>
      <c r="O3829" s="48">
        <v>2</v>
      </c>
      <c r="P3829" s="48">
        <v>0</v>
      </c>
      <c r="Q3829" s="48">
        <v>2</v>
      </c>
      <c r="R3829" s="48">
        <v>3</v>
      </c>
      <c r="S3829" s="48">
        <v>0</v>
      </c>
      <c r="T3829" s="48">
        <v>3</v>
      </c>
      <c r="U3829" s="48">
        <v>3</v>
      </c>
      <c r="V3829" s="48">
        <v>0</v>
      </c>
      <c r="W3829" s="48">
        <v>3</v>
      </c>
    </row>
    <row r="3830" spans="4:23" ht="15" customHeight="1" outlineLevel="2" x14ac:dyDescent="0.2">
      <c r="D3830" s="41" t="s">
        <v>1405</v>
      </c>
      <c r="E3830" s="17" t="s">
        <v>1406</v>
      </c>
      <c r="F3830" s="48">
        <v>0</v>
      </c>
      <c r="G3830" s="48">
        <v>0</v>
      </c>
      <c r="H3830" s="48">
        <v>0</v>
      </c>
      <c r="I3830" s="48">
        <v>0</v>
      </c>
      <c r="J3830" s="48">
        <v>0</v>
      </c>
      <c r="K3830" s="48">
        <v>0</v>
      </c>
      <c r="L3830" s="48">
        <v>1</v>
      </c>
      <c r="M3830" s="48">
        <v>0</v>
      </c>
      <c r="N3830" s="48">
        <v>1</v>
      </c>
      <c r="O3830" s="48">
        <v>1</v>
      </c>
      <c r="P3830" s="48">
        <v>0</v>
      </c>
      <c r="Q3830" s="48">
        <v>1</v>
      </c>
      <c r="R3830" s="48">
        <v>1</v>
      </c>
      <c r="S3830" s="48">
        <v>0</v>
      </c>
      <c r="T3830" s="48">
        <v>1</v>
      </c>
      <c r="U3830" s="48">
        <v>1</v>
      </c>
      <c r="V3830" s="48">
        <v>0</v>
      </c>
      <c r="W3830" s="48">
        <v>1</v>
      </c>
    </row>
    <row r="3831" spans="4:23" ht="15" customHeight="1" outlineLevel="2" x14ac:dyDescent="0.2">
      <c r="D3831" s="41" t="s">
        <v>1407</v>
      </c>
      <c r="E3831" s="17" t="s">
        <v>1408</v>
      </c>
      <c r="F3831" s="48">
        <v>2</v>
      </c>
      <c r="G3831" s="48">
        <v>0</v>
      </c>
      <c r="H3831" s="48">
        <v>2</v>
      </c>
      <c r="I3831" s="48">
        <v>3</v>
      </c>
      <c r="J3831" s="48">
        <v>0</v>
      </c>
      <c r="K3831" s="48">
        <v>3</v>
      </c>
      <c r="L3831" s="48">
        <v>3</v>
      </c>
      <c r="M3831" s="48">
        <v>0</v>
      </c>
      <c r="N3831" s="48">
        <v>3</v>
      </c>
      <c r="O3831" s="48">
        <v>3</v>
      </c>
      <c r="P3831" s="48">
        <v>0</v>
      </c>
      <c r="Q3831" s="48">
        <v>3</v>
      </c>
      <c r="R3831" s="48">
        <v>3</v>
      </c>
      <c r="S3831" s="48">
        <v>0</v>
      </c>
      <c r="T3831" s="48">
        <v>3</v>
      </c>
      <c r="U3831" s="48">
        <v>1</v>
      </c>
      <c r="V3831" s="48">
        <v>0</v>
      </c>
      <c r="W3831" s="48">
        <v>1</v>
      </c>
    </row>
    <row r="3832" spans="4:23" ht="15" customHeight="1" outlineLevel="2" x14ac:dyDescent="0.2">
      <c r="D3832" s="41" t="s">
        <v>1409</v>
      </c>
      <c r="E3832" s="17" t="s">
        <v>1410</v>
      </c>
      <c r="F3832" s="48">
        <v>0</v>
      </c>
      <c r="G3832" s="48">
        <v>0</v>
      </c>
      <c r="H3832" s="48">
        <v>0</v>
      </c>
      <c r="I3832" s="48">
        <v>0</v>
      </c>
      <c r="J3832" s="48">
        <v>0</v>
      </c>
      <c r="K3832" s="48">
        <v>0</v>
      </c>
      <c r="L3832" s="48">
        <v>0</v>
      </c>
      <c r="M3832" s="48">
        <v>0</v>
      </c>
      <c r="N3832" s="48">
        <v>0</v>
      </c>
      <c r="O3832" s="48">
        <v>0</v>
      </c>
      <c r="P3832" s="48">
        <v>0</v>
      </c>
      <c r="Q3832" s="48">
        <v>0</v>
      </c>
      <c r="R3832" s="48">
        <v>0</v>
      </c>
      <c r="S3832" s="48">
        <v>0</v>
      </c>
      <c r="T3832" s="48">
        <v>0</v>
      </c>
      <c r="U3832" s="48">
        <v>0</v>
      </c>
      <c r="V3832" s="48">
        <v>0</v>
      </c>
      <c r="W3832" s="48">
        <v>0</v>
      </c>
    </row>
    <row r="3833" spans="4:23" ht="15" customHeight="1" outlineLevel="2" x14ac:dyDescent="0.2">
      <c r="D3833" s="41" t="s">
        <v>1411</v>
      </c>
      <c r="E3833" s="17" t="s">
        <v>1412</v>
      </c>
      <c r="F3833" s="48">
        <v>1</v>
      </c>
      <c r="G3833" s="48">
        <v>0</v>
      </c>
      <c r="H3833" s="48">
        <v>1</v>
      </c>
      <c r="I3833" s="48">
        <v>0</v>
      </c>
      <c r="J3833" s="48">
        <v>0</v>
      </c>
      <c r="K3833" s="48">
        <v>0</v>
      </c>
      <c r="L3833" s="48">
        <v>0</v>
      </c>
      <c r="M3833" s="48">
        <v>0</v>
      </c>
      <c r="N3833" s="48">
        <v>0</v>
      </c>
      <c r="O3833" s="48">
        <v>0</v>
      </c>
      <c r="P3833" s="48">
        <v>0</v>
      </c>
      <c r="Q3833" s="48">
        <v>0</v>
      </c>
      <c r="R3833" s="48">
        <v>0</v>
      </c>
      <c r="S3833" s="48">
        <v>0</v>
      </c>
      <c r="T3833" s="48">
        <v>0</v>
      </c>
      <c r="U3833" s="48">
        <v>0</v>
      </c>
      <c r="V3833" s="48">
        <v>0</v>
      </c>
      <c r="W3833" s="48">
        <v>0</v>
      </c>
    </row>
    <row r="3834" spans="4:23" ht="15" customHeight="1" outlineLevel="2" x14ac:dyDescent="0.2">
      <c r="D3834" s="41" t="s">
        <v>1413</v>
      </c>
      <c r="E3834" s="17" t="s">
        <v>1414</v>
      </c>
      <c r="F3834" s="48">
        <v>0</v>
      </c>
      <c r="G3834" s="48">
        <v>0</v>
      </c>
      <c r="H3834" s="48">
        <v>0</v>
      </c>
      <c r="I3834" s="48">
        <v>0</v>
      </c>
      <c r="J3834" s="48">
        <v>0</v>
      </c>
      <c r="K3834" s="48">
        <v>0</v>
      </c>
      <c r="L3834" s="48">
        <v>0</v>
      </c>
      <c r="M3834" s="48">
        <v>0</v>
      </c>
      <c r="N3834" s="48">
        <v>0</v>
      </c>
      <c r="O3834" s="48">
        <v>0</v>
      </c>
      <c r="P3834" s="48">
        <v>0</v>
      </c>
      <c r="Q3834" s="48">
        <v>0</v>
      </c>
      <c r="R3834" s="48">
        <v>0</v>
      </c>
      <c r="S3834" s="48">
        <v>0</v>
      </c>
      <c r="T3834" s="48">
        <v>0</v>
      </c>
      <c r="U3834" s="48">
        <v>0</v>
      </c>
      <c r="V3834" s="48">
        <v>0</v>
      </c>
      <c r="W3834" s="48">
        <v>0</v>
      </c>
    </row>
    <row r="3835" spans="4:23" ht="15" customHeight="1" outlineLevel="2" x14ac:dyDescent="0.2">
      <c r="D3835" s="41" t="s">
        <v>1415</v>
      </c>
      <c r="E3835" s="17" t="s">
        <v>1416</v>
      </c>
      <c r="F3835" s="48">
        <v>0</v>
      </c>
      <c r="G3835" s="48">
        <v>0</v>
      </c>
      <c r="H3835" s="48">
        <v>0</v>
      </c>
      <c r="I3835" s="48">
        <v>0</v>
      </c>
      <c r="J3835" s="48">
        <v>0</v>
      </c>
      <c r="K3835" s="48">
        <v>0</v>
      </c>
      <c r="L3835" s="48">
        <v>0</v>
      </c>
      <c r="M3835" s="48">
        <v>0</v>
      </c>
      <c r="N3835" s="48">
        <v>0</v>
      </c>
      <c r="O3835" s="48">
        <v>0</v>
      </c>
      <c r="P3835" s="48">
        <v>0</v>
      </c>
      <c r="Q3835" s="48">
        <v>0</v>
      </c>
      <c r="R3835" s="48">
        <v>0</v>
      </c>
      <c r="S3835" s="48">
        <v>0</v>
      </c>
      <c r="T3835" s="48">
        <v>0</v>
      </c>
      <c r="U3835" s="48">
        <v>0</v>
      </c>
      <c r="V3835" s="48">
        <v>0</v>
      </c>
      <c r="W3835" s="48">
        <v>0</v>
      </c>
    </row>
    <row r="3836" spans="4:23" ht="15" customHeight="1" outlineLevel="2" x14ac:dyDescent="0.2">
      <c r="D3836" s="41" t="s">
        <v>1417</v>
      </c>
      <c r="E3836" s="17" t="s">
        <v>1418</v>
      </c>
      <c r="F3836" s="48">
        <v>0</v>
      </c>
      <c r="G3836" s="48">
        <v>0</v>
      </c>
      <c r="H3836" s="48">
        <v>0</v>
      </c>
      <c r="I3836" s="48">
        <v>0</v>
      </c>
      <c r="J3836" s="48">
        <v>0</v>
      </c>
      <c r="K3836" s="48">
        <v>0</v>
      </c>
      <c r="L3836" s="48">
        <v>0</v>
      </c>
      <c r="M3836" s="48">
        <v>0</v>
      </c>
      <c r="N3836" s="48">
        <v>0</v>
      </c>
      <c r="O3836" s="48">
        <v>0</v>
      </c>
      <c r="P3836" s="48">
        <v>0</v>
      </c>
      <c r="Q3836" s="48">
        <v>0</v>
      </c>
      <c r="R3836" s="48">
        <v>0</v>
      </c>
      <c r="S3836" s="48">
        <v>0</v>
      </c>
      <c r="T3836" s="48">
        <v>0</v>
      </c>
      <c r="U3836" s="48">
        <v>0</v>
      </c>
      <c r="V3836" s="48">
        <v>0</v>
      </c>
      <c r="W3836" s="48">
        <v>0</v>
      </c>
    </row>
    <row r="3837" spans="4:23" ht="15" customHeight="1" outlineLevel="2" x14ac:dyDescent="0.2">
      <c r="D3837" s="41" t="s">
        <v>1419</v>
      </c>
      <c r="E3837" s="17" t="s">
        <v>1420</v>
      </c>
      <c r="F3837" s="48">
        <v>0</v>
      </c>
      <c r="G3837" s="48">
        <v>0</v>
      </c>
      <c r="H3837" s="48">
        <v>0</v>
      </c>
      <c r="I3837" s="48">
        <v>0</v>
      </c>
      <c r="J3837" s="48">
        <v>0</v>
      </c>
      <c r="K3837" s="48">
        <v>0</v>
      </c>
      <c r="L3837" s="48">
        <v>0</v>
      </c>
      <c r="M3837" s="48">
        <v>0</v>
      </c>
      <c r="N3837" s="48">
        <v>0</v>
      </c>
      <c r="O3837" s="48">
        <v>0</v>
      </c>
      <c r="P3837" s="48">
        <v>0</v>
      </c>
      <c r="Q3837" s="48">
        <v>0</v>
      </c>
      <c r="R3837" s="48">
        <v>0</v>
      </c>
      <c r="S3837" s="48">
        <v>0</v>
      </c>
      <c r="T3837" s="48">
        <v>0</v>
      </c>
      <c r="U3837" s="48">
        <v>0</v>
      </c>
      <c r="V3837" s="48">
        <v>0</v>
      </c>
      <c r="W3837" s="48">
        <v>0</v>
      </c>
    </row>
    <row r="3838" spans="4:23" ht="15" customHeight="1" outlineLevel="2" x14ac:dyDescent="0.2">
      <c r="D3838" s="41" t="s">
        <v>1421</v>
      </c>
      <c r="E3838" s="17" t="s">
        <v>1422</v>
      </c>
      <c r="F3838" s="48">
        <v>0</v>
      </c>
      <c r="G3838" s="48">
        <v>0</v>
      </c>
      <c r="H3838" s="48">
        <v>0</v>
      </c>
      <c r="I3838" s="48">
        <v>0</v>
      </c>
      <c r="J3838" s="48">
        <v>0</v>
      </c>
      <c r="K3838" s="48">
        <v>0</v>
      </c>
      <c r="L3838" s="48">
        <v>0</v>
      </c>
      <c r="M3838" s="48">
        <v>0</v>
      </c>
      <c r="N3838" s="48">
        <v>0</v>
      </c>
      <c r="O3838" s="48">
        <v>0</v>
      </c>
      <c r="P3838" s="48">
        <v>0</v>
      </c>
      <c r="Q3838" s="48">
        <v>0</v>
      </c>
      <c r="R3838" s="48">
        <v>0</v>
      </c>
      <c r="S3838" s="48">
        <v>0</v>
      </c>
      <c r="T3838" s="48">
        <v>0</v>
      </c>
      <c r="U3838" s="48">
        <v>1</v>
      </c>
      <c r="V3838" s="48">
        <v>0</v>
      </c>
      <c r="W3838" s="48">
        <v>1</v>
      </c>
    </row>
    <row r="3839" spans="4:23" ht="15" customHeight="1" outlineLevel="2" x14ac:dyDescent="0.2">
      <c r="D3839" s="41" t="s">
        <v>1423</v>
      </c>
      <c r="E3839" s="17" t="s">
        <v>1424</v>
      </c>
      <c r="F3839" s="48">
        <v>1</v>
      </c>
      <c r="G3839" s="48">
        <v>0</v>
      </c>
      <c r="H3839" s="48">
        <v>1</v>
      </c>
      <c r="I3839" s="48">
        <v>1</v>
      </c>
      <c r="J3839" s="48">
        <v>0</v>
      </c>
      <c r="K3839" s="48">
        <v>1</v>
      </c>
      <c r="L3839" s="48">
        <v>1</v>
      </c>
      <c r="M3839" s="48">
        <v>0</v>
      </c>
      <c r="N3839" s="48">
        <v>1</v>
      </c>
      <c r="O3839" s="48">
        <v>1</v>
      </c>
      <c r="P3839" s="48">
        <v>0</v>
      </c>
      <c r="Q3839" s="48">
        <v>1</v>
      </c>
      <c r="R3839" s="48">
        <v>1</v>
      </c>
      <c r="S3839" s="48">
        <v>0</v>
      </c>
      <c r="T3839" s="48">
        <v>1</v>
      </c>
      <c r="U3839" s="48">
        <v>1</v>
      </c>
      <c r="V3839" s="48">
        <v>0</v>
      </c>
      <c r="W3839" s="48">
        <v>1</v>
      </c>
    </row>
    <row r="3840" spans="4:23" ht="15" customHeight="1" outlineLevel="2" x14ac:dyDescent="0.2">
      <c r="D3840" s="41" t="s">
        <v>1425</v>
      </c>
      <c r="E3840" s="17" t="s">
        <v>1426</v>
      </c>
      <c r="F3840" s="48">
        <v>0</v>
      </c>
      <c r="G3840" s="48">
        <v>0</v>
      </c>
      <c r="H3840" s="48">
        <v>0</v>
      </c>
      <c r="I3840" s="48">
        <v>0</v>
      </c>
      <c r="J3840" s="48">
        <v>0</v>
      </c>
      <c r="K3840" s="48">
        <v>0</v>
      </c>
      <c r="L3840" s="48">
        <v>0</v>
      </c>
      <c r="M3840" s="48">
        <v>0</v>
      </c>
      <c r="N3840" s="48">
        <v>0</v>
      </c>
      <c r="O3840" s="48">
        <v>0</v>
      </c>
      <c r="P3840" s="48">
        <v>0</v>
      </c>
      <c r="Q3840" s="48">
        <v>0</v>
      </c>
      <c r="R3840" s="48">
        <v>0</v>
      </c>
      <c r="S3840" s="48">
        <v>0</v>
      </c>
      <c r="T3840" s="48">
        <v>0</v>
      </c>
      <c r="U3840" s="48">
        <v>0</v>
      </c>
      <c r="V3840" s="48">
        <v>0</v>
      </c>
      <c r="W3840" s="48">
        <v>0</v>
      </c>
    </row>
    <row r="3841" spans="4:23" ht="15" customHeight="1" outlineLevel="2" x14ac:dyDescent="0.2">
      <c r="D3841" s="41" t="s">
        <v>1427</v>
      </c>
      <c r="E3841" s="17" t="s">
        <v>1428</v>
      </c>
      <c r="F3841" s="48">
        <v>0</v>
      </c>
      <c r="G3841" s="48">
        <v>0</v>
      </c>
      <c r="H3841" s="48">
        <v>0</v>
      </c>
      <c r="I3841" s="48">
        <v>0</v>
      </c>
      <c r="J3841" s="48">
        <v>0</v>
      </c>
      <c r="K3841" s="48">
        <v>0</v>
      </c>
      <c r="L3841" s="48">
        <v>0</v>
      </c>
      <c r="M3841" s="48">
        <v>0</v>
      </c>
      <c r="N3841" s="48">
        <v>0</v>
      </c>
      <c r="O3841" s="48">
        <v>0</v>
      </c>
      <c r="P3841" s="48">
        <v>0</v>
      </c>
      <c r="Q3841" s="48">
        <v>0</v>
      </c>
      <c r="R3841" s="48">
        <v>0</v>
      </c>
      <c r="S3841" s="48">
        <v>0</v>
      </c>
      <c r="T3841" s="48">
        <v>0</v>
      </c>
      <c r="U3841" s="48">
        <v>0</v>
      </c>
      <c r="V3841" s="48">
        <v>0</v>
      </c>
      <c r="W3841" s="48">
        <v>0</v>
      </c>
    </row>
    <row r="3842" spans="4:23" ht="15" customHeight="1" outlineLevel="2" x14ac:dyDescent="0.2">
      <c r="D3842" s="41" t="s">
        <v>1429</v>
      </c>
      <c r="E3842" s="17" t="s">
        <v>1430</v>
      </c>
      <c r="F3842" s="48">
        <v>0</v>
      </c>
      <c r="G3842" s="48">
        <v>0</v>
      </c>
      <c r="H3842" s="48">
        <v>0</v>
      </c>
      <c r="I3842" s="48">
        <v>0</v>
      </c>
      <c r="J3842" s="48">
        <v>0</v>
      </c>
      <c r="K3842" s="48">
        <v>0</v>
      </c>
      <c r="L3842" s="48">
        <v>0</v>
      </c>
      <c r="M3842" s="48">
        <v>0</v>
      </c>
      <c r="N3842" s="48">
        <v>0</v>
      </c>
      <c r="O3842" s="48">
        <v>0</v>
      </c>
      <c r="P3842" s="48">
        <v>0</v>
      </c>
      <c r="Q3842" s="48">
        <v>0</v>
      </c>
      <c r="R3842" s="48">
        <v>0</v>
      </c>
      <c r="S3842" s="48">
        <v>0</v>
      </c>
      <c r="T3842" s="48">
        <v>0</v>
      </c>
      <c r="U3842" s="48">
        <v>0</v>
      </c>
      <c r="V3842" s="48">
        <v>0</v>
      </c>
      <c r="W3842" s="48">
        <v>0</v>
      </c>
    </row>
    <row r="3843" spans="4:23" ht="15" customHeight="1" outlineLevel="2" x14ac:dyDescent="0.2">
      <c r="D3843" s="41" t="s">
        <v>1431</v>
      </c>
      <c r="E3843" s="17" t="s">
        <v>1432</v>
      </c>
      <c r="F3843" s="48">
        <v>0</v>
      </c>
      <c r="G3843" s="48">
        <v>0</v>
      </c>
      <c r="H3843" s="48">
        <v>0</v>
      </c>
      <c r="I3843" s="48">
        <v>0</v>
      </c>
      <c r="J3843" s="48">
        <v>0</v>
      </c>
      <c r="K3843" s="48">
        <v>0</v>
      </c>
      <c r="L3843" s="48">
        <v>0</v>
      </c>
      <c r="M3843" s="48">
        <v>0</v>
      </c>
      <c r="N3843" s="48">
        <v>0</v>
      </c>
      <c r="O3843" s="48">
        <v>0</v>
      </c>
      <c r="P3843" s="48">
        <v>0</v>
      </c>
      <c r="Q3843" s="48">
        <v>0</v>
      </c>
      <c r="R3843" s="48">
        <v>0</v>
      </c>
      <c r="S3843" s="48">
        <v>0</v>
      </c>
      <c r="T3843" s="48">
        <v>0</v>
      </c>
      <c r="U3843" s="48">
        <v>0</v>
      </c>
      <c r="V3843" s="48">
        <v>0</v>
      </c>
      <c r="W3843" s="48">
        <v>0</v>
      </c>
    </row>
    <row r="3844" spans="4:23" ht="15" customHeight="1" outlineLevel="2" x14ac:dyDescent="0.2">
      <c r="D3844" s="41" t="s">
        <v>1433</v>
      </c>
      <c r="E3844" s="17" t="s">
        <v>1434</v>
      </c>
      <c r="F3844" s="48">
        <v>1</v>
      </c>
      <c r="G3844" s="48">
        <v>0</v>
      </c>
      <c r="H3844" s="48">
        <v>1</v>
      </c>
      <c r="I3844" s="48">
        <v>1</v>
      </c>
      <c r="J3844" s="48">
        <v>0</v>
      </c>
      <c r="K3844" s="48">
        <v>1</v>
      </c>
      <c r="L3844" s="48">
        <v>1</v>
      </c>
      <c r="M3844" s="48">
        <v>0</v>
      </c>
      <c r="N3844" s="48">
        <v>1</v>
      </c>
      <c r="O3844" s="48">
        <v>1</v>
      </c>
      <c r="P3844" s="48">
        <v>0</v>
      </c>
      <c r="Q3844" s="48">
        <v>1</v>
      </c>
      <c r="R3844" s="48">
        <v>2</v>
      </c>
      <c r="S3844" s="48">
        <v>0</v>
      </c>
      <c r="T3844" s="48">
        <v>2</v>
      </c>
      <c r="U3844" s="48">
        <v>2</v>
      </c>
      <c r="V3844" s="48">
        <v>0</v>
      </c>
      <c r="W3844" s="48">
        <v>2</v>
      </c>
    </row>
    <row r="3845" spans="4:23" ht="15" customHeight="1" outlineLevel="2" x14ac:dyDescent="0.2">
      <c r="D3845" s="41" t="s">
        <v>1435</v>
      </c>
      <c r="E3845" s="17" t="s">
        <v>1436</v>
      </c>
      <c r="F3845" s="48">
        <v>1</v>
      </c>
      <c r="G3845" s="48">
        <v>0</v>
      </c>
      <c r="H3845" s="48">
        <v>1</v>
      </c>
      <c r="I3845" s="48">
        <v>0</v>
      </c>
      <c r="J3845" s="48">
        <v>0</v>
      </c>
      <c r="K3845" s="48">
        <v>0</v>
      </c>
      <c r="L3845" s="48">
        <v>2</v>
      </c>
      <c r="M3845" s="48">
        <v>0</v>
      </c>
      <c r="N3845" s="48">
        <v>2</v>
      </c>
      <c r="O3845" s="48">
        <v>1</v>
      </c>
      <c r="P3845" s="48">
        <v>0</v>
      </c>
      <c r="Q3845" s="48">
        <v>1</v>
      </c>
      <c r="R3845" s="48">
        <v>2</v>
      </c>
      <c r="S3845" s="48">
        <v>0</v>
      </c>
      <c r="T3845" s="48">
        <v>2</v>
      </c>
      <c r="U3845" s="48">
        <v>0</v>
      </c>
      <c r="V3845" s="48">
        <v>0</v>
      </c>
      <c r="W3845" s="48">
        <v>0</v>
      </c>
    </row>
    <row r="3846" spans="4:23" ht="15" customHeight="1" outlineLevel="2" x14ac:dyDescent="0.2">
      <c r="D3846" s="41" t="s">
        <v>1437</v>
      </c>
      <c r="E3846" s="17" t="s">
        <v>1438</v>
      </c>
      <c r="F3846" s="48">
        <v>0</v>
      </c>
      <c r="G3846" s="48">
        <v>0</v>
      </c>
      <c r="H3846" s="48">
        <v>0</v>
      </c>
      <c r="I3846" s="48">
        <v>0</v>
      </c>
      <c r="J3846" s="48">
        <v>0</v>
      </c>
      <c r="K3846" s="48">
        <v>0</v>
      </c>
      <c r="L3846" s="48">
        <v>0</v>
      </c>
      <c r="M3846" s="48">
        <v>0</v>
      </c>
      <c r="N3846" s="48">
        <v>0</v>
      </c>
      <c r="O3846" s="48">
        <v>0</v>
      </c>
      <c r="P3846" s="48">
        <v>0</v>
      </c>
      <c r="Q3846" s="48">
        <v>0</v>
      </c>
      <c r="R3846" s="48">
        <v>0</v>
      </c>
      <c r="S3846" s="48">
        <v>0</v>
      </c>
      <c r="T3846" s="48">
        <v>0</v>
      </c>
      <c r="U3846" s="48">
        <v>0</v>
      </c>
      <c r="V3846" s="48">
        <v>0</v>
      </c>
      <c r="W3846" s="48">
        <v>0</v>
      </c>
    </row>
    <row r="3847" spans="4:23" ht="15" customHeight="1" outlineLevel="2" x14ac:dyDescent="0.2">
      <c r="D3847" s="41" t="s">
        <v>1439</v>
      </c>
      <c r="E3847" s="17" t="s">
        <v>1440</v>
      </c>
      <c r="F3847" s="48">
        <v>0</v>
      </c>
      <c r="G3847" s="48">
        <v>0</v>
      </c>
      <c r="H3847" s="48">
        <v>0</v>
      </c>
      <c r="I3847" s="48">
        <v>0</v>
      </c>
      <c r="J3847" s="48">
        <v>0</v>
      </c>
      <c r="K3847" s="48">
        <v>0</v>
      </c>
      <c r="L3847" s="48">
        <v>0</v>
      </c>
      <c r="M3847" s="48">
        <v>0</v>
      </c>
      <c r="N3847" s="48">
        <v>0</v>
      </c>
      <c r="O3847" s="48">
        <v>0</v>
      </c>
      <c r="P3847" s="48">
        <v>0</v>
      </c>
      <c r="Q3847" s="48">
        <v>0</v>
      </c>
      <c r="R3847" s="48">
        <v>0</v>
      </c>
      <c r="S3847" s="48">
        <v>0</v>
      </c>
      <c r="T3847" s="48">
        <v>0</v>
      </c>
      <c r="U3847" s="48">
        <v>1</v>
      </c>
      <c r="V3847" s="48">
        <v>0</v>
      </c>
      <c r="W3847" s="48">
        <v>1</v>
      </c>
    </row>
    <row r="3848" spans="4:23" ht="15" customHeight="1" outlineLevel="2" x14ac:dyDescent="0.2">
      <c r="D3848" s="41" t="s">
        <v>1441</v>
      </c>
      <c r="E3848" s="17" t="s">
        <v>1442</v>
      </c>
      <c r="F3848" s="48">
        <v>0</v>
      </c>
      <c r="G3848" s="48">
        <v>0</v>
      </c>
      <c r="H3848" s="48">
        <v>0</v>
      </c>
      <c r="I3848" s="48">
        <v>0</v>
      </c>
      <c r="J3848" s="48">
        <v>0</v>
      </c>
      <c r="K3848" s="48">
        <v>0</v>
      </c>
      <c r="L3848" s="48">
        <v>0</v>
      </c>
      <c r="M3848" s="48">
        <v>0</v>
      </c>
      <c r="N3848" s="48">
        <v>0</v>
      </c>
      <c r="O3848" s="48">
        <v>0</v>
      </c>
      <c r="P3848" s="48">
        <v>0</v>
      </c>
      <c r="Q3848" s="48">
        <v>0</v>
      </c>
      <c r="R3848" s="48">
        <v>0</v>
      </c>
      <c r="S3848" s="48">
        <v>0</v>
      </c>
      <c r="T3848" s="48">
        <v>0</v>
      </c>
      <c r="U3848" s="48">
        <v>0</v>
      </c>
      <c r="V3848" s="48">
        <v>0</v>
      </c>
      <c r="W3848" s="48">
        <v>0</v>
      </c>
    </row>
    <row r="3849" spans="4:23" ht="15" customHeight="1" outlineLevel="2" x14ac:dyDescent="0.2">
      <c r="D3849" s="41" t="s">
        <v>1443</v>
      </c>
      <c r="E3849" s="17" t="s">
        <v>1444</v>
      </c>
      <c r="F3849" s="48">
        <v>0</v>
      </c>
      <c r="G3849" s="48">
        <v>0</v>
      </c>
      <c r="H3849" s="48">
        <v>0</v>
      </c>
      <c r="I3849" s="48">
        <v>0</v>
      </c>
      <c r="J3849" s="48">
        <v>0</v>
      </c>
      <c r="K3849" s="48">
        <v>0</v>
      </c>
      <c r="L3849" s="48">
        <v>0</v>
      </c>
      <c r="M3849" s="48">
        <v>0</v>
      </c>
      <c r="N3849" s="48">
        <v>0</v>
      </c>
      <c r="O3849" s="48">
        <v>0</v>
      </c>
      <c r="P3849" s="48">
        <v>0</v>
      </c>
      <c r="Q3849" s="48">
        <v>0</v>
      </c>
      <c r="R3849" s="48">
        <v>0</v>
      </c>
      <c r="S3849" s="48">
        <v>0</v>
      </c>
      <c r="T3849" s="48">
        <v>0</v>
      </c>
      <c r="U3849" s="48">
        <v>0</v>
      </c>
      <c r="V3849" s="48">
        <v>0</v>
      </c>
      <c r="W3849" s="48">
        <v>0</v>
      </c>
    </row>
    <row r="3850" spans="4:23" ht="15" customHeight="1" outlineLevel="2" x14ac:dyDescent="0.2">
      <c r="D3850" s="41" t="s">
        <v>1445</v>
      </c>
      <c r="E3850" s="17" t="s">
        <v>1446</v>
      </c>
      <c r="F3850" s="48">
        <v>0</v>
      </c>
      <c r="G3850" s="48">
        <v>0</v>
      </c>
      <c r="H3850" s="48">
        <v>0</v>
      </c>
      <c r="I3850" s="48">
        <v>0</v>
      </c>
      <c r="J3850" s="48">
        <v>0</v>
      </c>
      <c r="K3850" s="48">
        <v>0</v>
      </c>
      <c r="L3850" s="48">
        <v>0</v>
      </c>
      <c r="M3850" s="48">
        <v>0</v>
      </c>
      <c r="N3850" s="48">
        <v>0</v>
      </c>
      <c r="O3850" s="48">
        <v>0</v>
      </c>
      <c r="P3850" s="48">
        <v>0</v>
      </c>
      <c r="Q3850" s="48">
        <v>0</v>
      </c>
      <c r="R3850" s="48">
        <v>0</v>
      </c>
      <c r="S3850" s="48">
        <v>0</v>
      </c>
      <c r="T3850" s="48">
        <v>0</v>
      </c>
      <c r="U3850" s="48">
        <v>0</v>
      </c>
      <c r="V3850" s="48">
        <v>0</v>
      </c>
      <c r="W3850" s="48">
        <v>0</v>
      </c>
    </row>
    <row r="3851" spans="4:23" ht="15" customHeight="1" outlineLevel="2" x14ac:dyDescent="0.2">
      <c r="D3851" s="41" t="s">
        <v>1447</v>
      </c>
      <c r="E3851" s="17" t="s">
        <v>1448</v>
      </c>
      <c r="F3851" s="48">
        <v>0</v>
      </c>
      <c r="G3851" s="48">
        <v>0</v>
      </c>
      <c r="H3851" s="48">
        <v>0</v>
      </c>
      <c r="I3851" s="48">
        <v>0</v>
      </c>
      <c r="J3851" s="48">
        <v>0</v>
      </c>
      <c r="K3851" s="48">
        <v>0</v>
      </c>
      <c r="L3851" s="48">
        <v>0</v>
      </c>
      <c r="M3851" s="48">
        <v>0</v>
      </c>
      <c r="N3851" s="48">
        <v>0</v>
      </c>
      <c r="O3851" s="48">
        <v>0</v>
      </c>
      <c r="P3851" s="48">
        <v>0</v>
      </c>
      <c r="Q3851" s="48">
        <v>0</v>
      </c>
      <c r="R3851" s="48">
        <v>0</v>
      </c>
      <c r="S3851" s="48">
        <v>0</v>
      </c>
      <c r="T3851" s="48">
        <v>0</v>
      </c>
      <c r="U3851" s="48">
        <v>0</v>
      </c>
      <c r="V3851" s="48">
        <v>0</v>
      </c>
      <c r="W3851" s="48">
        <v>0</v>
      </c>
    </row>
    <row r="3852" spans="4:23" ht="15" customHeight="1" outlineLevel="2" x14ac:dyDescent="0.2">
      <c r="D3852" s="41" t="s">
        <v>1449</v>
      </c>
      <c r="E3852" s="17" t="s">
        <v>1450</v>
      </c>
      <c r="F3852" s="48">
        <v>0</v>
      </c>
      <c r="G3852" s="48">
        <v>0</v>
      </c>
      <c r="H3852" s="48">
        <v>0</v>
      </c>
      <c r="I3852" s="48">
        <v>0</v>
      </c>
      <c r="J3852" s="48">
        <v>0</v>
      </c>
      <c r="K3852" s="48">
        <v>0</v>
      </c>
      <c r="L3852" s="48">
        <v>0</v>
      </c>
      <c r="M3852" s="48">
        <v>0</v>
      </c>
      <c r="N3852" s="48">
        <v>0</v>
      </c>
      <c r="O3852" s="48">
        <v>0</v>
      </c>
      <c r="P3852" s="48">
        <v>0</v>
      </c>
      <c r="Q3852" s="48">
        <v>0</v>
      </c>
      <c r="R3852" s="48">
        <v>0</v>
      </c>
      <c r="S3852" s="48">
        <v>0</v>
      </c>
      <c r="T3852" s="48">
        <v>0</v>
      </c>
      <c r="U3852" s="48">
        <v>0</v>
      </c>
      <c r="V3852" s="48">
        <v>0</v>
      </c>
      <c r="W3852" s="48">
        <v>0</v>
      </c>
    </row>
    <row r="3853" spans="4:23" ht="15" customHeight="1" outlineLevel="2" x14ac:dyDescent="0.2">
      <c r="D3853" s="41" t="s">
        <v>1451</v>
      </c>
      <c r="E3853" s="17" t="s">
        <v>1452</v>
      </c>
      <c r="F3853" s="48">
        <v>0</v>
      </c>
      <c r="G3853" s="48">
        <v>0</v>
      </c>
      <c r="H3853" s="48">
        <v>0</v>
      </c>
      <c r="I3853" s="48">
        <v>0</v>
      </c>
      <c r="J3853" s="48">
        <v>0</v>
      </c>
      <c r="K3853" s="48">
        <v>0</v>
      </c>
      <c r="L3853" s="48">
        <v>0</v>
      </c>
      <c r="M3853" s="48">
        <v>0</v>
      </c>
      <c r="N3853" s="48">
        <v>0</v>
      </c>
      <c r="O3853" s="48">
        <v>0</v>
      </c>
      <c r="P3853" s="48">
        <v>0</v>
      </c>
      <c r="Q3853" s="48">
        <v>0</v>
      </c>
      <c r="R3853" s="48">
        <v>0</v>
      </c>
      <c r="S3853" s="48">
        <v>0</v>
      </c>
      <c r="T3853" s="48">
        <v>0</v>
      </c>
      <c r="U3853" s="48">
        <v>0</v>
      </c>
      <c r="V3853" s="48">
        <v>0</v>
      </c>
      <c r="W3853" s="48">
        <v>0</v>
      </c>
    </row>
    <row r="3854" spans="4:23" ht="15" customHeight="1" outlineLevel="2" x14ac:dyDescent="0.2">
      <c r="D3854" s="41" t="s">
        <v>1453</v>
      </c>
      <c r="E3854" s="17" t="s">
        <v>1454</v>
      </c>
      <c r="F3854" s="48">
        <v>1</v>
      </c>
      <c r="G3854" s="48">
        <v>0</v>
      </c>
      <c r="H3854" s="48">
        <v>1</v>
      </c>
      <c r="I3854" s="48">
        <v>1</v>
      </c>
      <c r="J3854" s="48">
        <v>0</v>
      </c>
      <c r="K3854" s="48">
        <v>1</v>
      </c>
      <c r="L3854" s="48">
        <v>0</v>
      </c>
      <c r="M3854" s="48">
        <v>0</v>
      </c>
      <c r="N3854" s="48">
        <v>0</v>
      </c>
      <c r="O3854" s="48">
        <v>0</v>
      </c>
      <c r="P3854" s="48">
        <v>0</v>
      </c>
      <c r="Q3854" s="48">
        <v>0</v>
      </c>
      <c r="R3854" s="48">
        <v>0</v>
      </c>
      <c r="S3854" s="48">
        <v>0</v>
      </c>
      <c r="T3854" s="48">
        <v>0</v>
      </c>
      <c r="U3854" s="48">
        <v>0</v>
      </c>
      <c r="V3854" s="48">
        <v>0</v>
      </c>
      <c r="W3854" s="48">
        <v>0</v>
      </c>
    </row>
    <row r="3855" spans="4:23" ht="15" customHeight="1" outlineLevel="2" x14ac:dyDescent="0.2">
      <c r="D3855" s="41" t="s">
        <v>1455</v>
      </c>
      <c r="E3855" s="17" t="s">
        <v>1456</v>
      </c>
      <c r="F3855" s="48">
        <v>1</v>
      </c>
      <c r="G3855" s="48">
        <v>0</v>
      </c>
      <c r="H3855" s="48">
        <v>1</v>
      </c>
      <c r="I3855" s="48">
        <v>1</v>
      </c>
      <c r="J3855" s="48">
        <v>0</v>
      </c>
      <c r="K3855" s="48">
        <v>1</v>
      </c>
      <c r="L3855" s="48">
        <v>1</v>
      </c>
      <c r="M3855" s="48">
        <v>0</v>
      </c>
      <c r="N3855" s="48">
        <v>1</v>
      </c>
      <c r="O3855" s="48">
        <v>1</v>
      </c>
      <c r="P3855" s="48">
        <v>0</v>
      </c>
      <c r="Q3855" s="48">
        <v>1</v>
      </c>
      <c r="R3855" s="48">
        <v>1</v>
      </c>
      <c r="S3855" s="48">
        <v>0</v>
      </c>
      <c r="T3855" s="48">
        <v>1</v>
      </c>
      <c r="U3855" s="48">
        <v>1</v>
      </c>
      <c r="V3855" s="48">
        <v>0</v>
      </c>
      <c r="W3855" s="48">
        <v>1</v>
      </c>
    </row>
    <row r="3856" spans="4:23" ht="15" customHeight="1" outlineLevel="2" x14ac:dyDescent="0.2">
      <c r="D3856" s="41" t="s">
        <v>1457</v>
      </c>
      <c r="E3856" s="17" t="s">
        <v>1458</v>
      </c>
      <c r="F3856" s="48">
        <v>0</v>
      </c>
      <c r="G3856" s="48">
        <v>0</v>
      </c>
      <c r="H3856" s="48">
        <v>0</v>
      </c>
      <c r="I3856" s="48">
        <v>0</v>
      </c>
      <c r="J3856" s="48">
        <v>0</v>
      </c>
      <c r="K3856" s="48">
        <v>0</v>
      </c>
      <c r="L3856" s="48">
        <v>0</v>
      </c>
      <c r="M3856" s="48">
        <v>0</v>
      </c>
      <c r="N3856" s="48">
        <v>0</v>
      </c>
      <c r="O3856" s="48">
        <v>0</v>
      </c>
      <c r="P3856" s="48">
        <v>0</v>
      </c>
      <c r="Q3856" s="48">
        <v>0</v>
      </c>
      <c r="R3856" s="48">
        <v>0</v>
      </c>
      <c r="S3856" s="48">
        <v>0</v>
      </c>
      <c r="T3856" s="48">
        <v>0</v>
      </c>
      <c r="U3856" s="48">
        <v>0</v>
      </c>
      <c r="V3856" s="48">
        <v>0</v>
      </c>
      <c r="W3856" s="48">
        <v>0</v>
      </c>
    </row>
    <row r="3857" spans="4:23" ht="15" customHeight="1" outlineLevel="2" x14ac:dyDescent="0.2">
      <c r="D3857" s="41" t="s">
        <v>1459</v>
      </c>
      <c r="E3857" s="17" t="s">
        <v>1460</v>
      </c>
      <c r="F3857" s="48">
        <v>2</v>
      </c>
      <c r="G3857" s="48">
        <v>0</v>
      </c>
      <c r="H3857" s="48">
        <v>2</v>
      </c>
      <c r="I3857" s="48">
        <v>0</v>
      </c>
      <c r="J3857" s="48">
        <v>0</v>
      </c>
      <c r="K3857" s="48">
        <v>0</v>
      </c>
      <c r="L3857" s="48">
        <v>1</v>
      </c>
      <c r="M3857" s="48">
        <v>0</v>
      </c>
      <c r="N3857" s="48">
        <v>1</v>
      </c>
      <c r="O3857" s="48">
        <v>1</v>
      </c>
      <c r="P3857" s="48">
        <v>0</v>
      </c>
      <c r="Q3857" s="48">
        <v>1</v>
      </c>
      <c r="R3857" s="48">
        <v>1</v>
      </c>
      <c r="S3857" s="48">
        <v>0</v>
      </c>
      <c r="T3857" s="48">
        <v>1</v>
      </c>
      <c r="U3857" s="48">
        <v>0</v>
      </c>
      <c r="V3857" s="48">
        <v>0</v>
      </c>
      <c r="W3857" s="48">
        <v>0</v>
      </c>
    </row>
    <row r="3858" spans="4:23" ht="15" customHeight="1" outlineLevel="2" x14ac:dyDescent="0.2">
      <c r="D3858" s="41" t="s">
        <v>1461</v>
      </c>
      <c r="E3858" s="17" t="s">
        <v>1462</v>
      </c>
      <c r="F3858" s="48">
        <v>0</v>
      </c>
      <c r="G3858" s="48">
        <v>0</v>
      </c>
      <c r="H3858" s="48">
        <v>0</v>
      </c>
      <c r="I3858" s="48">
        <v>0</v>
      </c>
      <c r="J3858" s="48">
        <v>0</v>
      </c>
      <c r="K3858" s="48">
        <v>0</v>
      </c>
      <c r="L3858" s="48">
        <v>0</v>
      </c>
      <c r="M3858" s="48">
        <v>0</v>
      </c>
      <c r="N3858" s="48">
        <v>0</v>
      </c>
      <c r="O3858" s="48">
        <v>0</v>
      </c>
      <c r="P3858" s="48">
        <v>0</v>
      </c>
      <c r="Q3858" s="48">
        <v>0</v>
      </c>
      <c r="R3858" s="48">
        <v>0</v>
      </c>
      <c r="S3858" s="48">
        <v>0</v>
      </c>
      <c r="T3858" s="48">
        <v>0</v>
      </c>
      <c r="U3858" s="48">
        <v>0</v>
      </c>
      <c r="V3858" s="48">
        <v>0</v>
      </c>
      <c r="W3858" s="48">
        <v>0</v>
      </c>
    </row>
    <row r="3859" spans="4:23" ht="15" customHeight="1" outlineLevel="2" x14ac:dyDescent="0.2">
      <c r="D3859" s="41" t="s">
        <v>1463</v>
      </c>
      <c r="E3859" s="17" t="s">
        <v>1464</v>
      </c>
      <c r="F3859" s="48">
        <v>4</v>
      </c>
      <c r="G3859" s="48">
        <v>0</v>
      </c>
      <c r="H3859" s="48">
        <v>4</v>
      </c>
      <c r="I3859" s="48">
        <v>3</v>
      </c>
      <c r="J3859" s="48">
        <v>0</v>
      </c>
      <c r="K3859" s="48">
        <v>3</v>
      </c>
      <c r="L3859" s="48">
        <v>3</v>
      </c>
      <c r="M3859" s="48">
        <v>0</v>
      </c>
      <c r="N3859" s="48">
        <v>3</v>
      </c>
      <c r="O3859" s="48">
        <v>3</v>
      </c>
      <c r="P3859" s="48">
        <v>0</v>
      </c>
      <c r="Q3859" s="48">
        <v>3</v>
      </c>
      <c r="R3859" s="48">
        <v>2</v>
      </c>
      <c r="S3859" s="48">
        <v>0</v>
      </c>
      <c r="T3859" s="48">
        <v>2</v>
      </c>
      <c r="U3859" s="48">
        <v>3</v>
      </c>
      <c r="V3859" s="48">
        <v>0</v>
      </c>
      <c r="W3859" s="48">
        <v>3</v>
      </c>
    </row>
    <row r="3860" spans="4:23" ht="15" customHeight="1" outlineLevel="2" x14ac:dyDescent="0.2">
      <c r="D3860" s="41" t="s">
        <v>1465</v>
      </c>
      <c r="E3860" s="17" t="s">
        <v>1466</v>
      </c>
      <c r="F3860" s="48">
        <v>0</v>
      </c>
      <c r="G3860" s="48">
        <v>0</v>
      </c>
      <c r="H3860" s="48">
        <v>0</v>
      </c>
      <c r="I3860" s="48">
        <v>0</v>
      </c>
      <c r="J3860" s="48">
        <v>0</v>
      </c>
      <c r="K3860" s="48">
        <v>0</v>
      </c>
      <c r="L3860" s="48">
        <v>0</v>
      </c>
      <c r="M3860" s="48">
        <v>0</v>
      </c>
      <c r="N3860" s="48">
        <v>0</v>
      </c>
      <c r="O3860" s="48">
        <v>0</v>
      </c>
      <c r="P3860" s="48">
        <v>0</v>
      </c>
      <c r="Q3860" s="48">
        <v>0</v>
      </c>
      <c r="R3860" s="48">
        <v>0</v>
      </c>
      <c r="S3860" s="48">
        <v>0</v>
      </c>
      <c r="T3860" s="48">
        <v>0</v>
      </c>
      <c r="U3860" s="48">
        <v>0</v>
      </c>
      <c r="V3860" s="48">
        <v>0</v>
      </c>
      <c r="W3860" s="48">
        <v>0</v>
      </c>
    </row>
    <row r="3861" spans="4:23" ht="15" customHeight="1" outlineLevel="2" x14ac:dyDescent="0.2">
      <c r="D3861" s="41" t="s">
        <v>1467</v>
      </c>
      <c r="E3861" s="17" t="s">
        <v>1468</v>
      </c>
      <c r="F3861" s="48">
        <v>0</v>
      </c>
      <c r="G3861" s="48">
        <v>0</v>
      </c>
      <c r="H3861" s="48">
        <v>0</v>
      </c>
      <c r="I3861" s="48">
        <v>0</v>
      </c>
      <c r="J3861" s="48">
        <v>0</v>
      </c>
      <c r="K3861" s="48">
        <v>0</v>
      </c>
      <c r="L3861" s="48">
        <v>0</v>
      </c>
      <c r="M3861" s="48">
        <v>0</v>
      </c>
      <c r="N3861" s="48">
        <v>0</v>
      </c>
      <c r="O3861" s="48">
        <v>0</v>
      </c>
      <c r="P3861" s="48">
        <v>0</v>
      </c>
      <c r="Q3861" s="48">
        <v>0</v>
      </c>
      <c r="R3861" s="48">
        <v>0</v>
      </c>
      <c r="S3861" s="48">
        <v>0</v>
      </c>
      <c r="T3861" s="48">
        <v>0</v>
      </c>
      <c r="U3861" s="48">
        <v>0</v>
      </c>
      <c r="V3861" s="48">
        <v>0</v>
      </c>
      <c r="W3861" s="48">
        <v>0</v>
      </c>
    </row>
    <row r="3862" spans="4:23" ht="15" customHeight="1" outlineLevel="2" x14ac:dyDescent="0.2">
      <c r="D3862" s="41" t="s">
        <v>1469</v>
      </c>
      <c r="E3862" s="17" t="s">
        <v>1470</v>
      </c>
      <c r="F3862" s="48">
        <v>0</v>
      </c>
      <c r="G3862" s="48">
        <v>0</v>
      </c>
      <c r="H3862" s="48">
        <v>0</v>
      </c>
      <c r="I3862" s="48">
        <v>0</v>
      </c>
      <c r="J3862" s="48">
        <v>0</v>
      </c>
      <c r="K3862" s="48">
        <v>0</v>
      </c>
      <c r="L3862" s="48">
        <v>0</v>
      </c>
      <c r="M3862" s="48">
        <v>0</v>
      </c>
      <c r="N3862" s="48">
        <v>0</v>
      </c>
      <c r="O3862" s="48">
        <v>0</v>
      </c>
      <c r="P3862" s="48">
        <v>0</v>
      </c>
      <c r="Q3862" s="48">
        <v>0</v>
      </c>
      <c r="R3862" s="48">
        <v>0</v>
      </c>
      <c r="S3862" s="48">
        <v>0</v>
      </c>
      <c r="T3862" s="48">
        <v>0</v>
      </c>
      <c r="U3862" s="48">
        <v>0</v>
      </c>
      <c r="V3862" s="48">
        <v>0</v>
      </c>
      <c r="W3862" s="48">
        <v>0</v>
      </c>
    </row>
    <row r="3863" spans="4:23" ht="15" customHeight="1" outlineLevel="2" x14ac:dyDescent="0.2">
      <c r="D3863" s="41" t="s">
        <v>1471</v>
      </c>
      <c r="E3863" s="17" t="s">
        <v>1472</v>
      </c>
      <c r="F3863" s="48">
        <v>1</v>
      </c>
      <c r="G3863" s="48">
        <v>0</v>
      </c>
      <c r="H3863" s="48">
        <v>1</v>
      </c>
      <c r="I3863" s="48">
        <v>1</v>
      </c>
      <c r="J3863" s="48">
        <v>0</v>
      </c>
      <c r="K3863" s="48">
        <v>1</v>
      </c>
      <c r="L3863" s="48">
        <v>1</v>
      </c>
      <c r="M3863" s="48">
        <v>0</v>
      </c>
      <c r="N3863" s="48">
        <v>1</v>
      </c>
      <c r="O3863" s="48">
        <v>1</v>
      </c>
      <c r="P3863" s="48">
        <v>0</v>
      </c>
      <c r="Q3863" s="48">
        <v>1</v>
      </c>
      <c r="R3863" s="48">
        <v>1</v>
      </c>
      <c r="S3863" s="48">
        <v>0</v>
      </c>
      <c r="T3863" s="48">
        <v>1</v>
      </c>
      <c r="U3863" s="48">
        <v>1</v>
      </c>
      <c r="V3863" s="48">
        <v>0</v>
      </c>
      <c r="W3863" s="48">
        <v>1</v>
      </c>
    </row>
    <row r="3864" spans="4:23" ht="15" customHeight="1" outlineLevel="2" x14ac:dyDescent="0.2">
      <c r="D3864" s="41" t="s">
        <v>1473</v>
      </c>
      <c r="E3864" s="17" t="s">
        <v>1474</v>
      </c>
      <c r="F3864" s="48">
        <v>1</v>
      </c>
      <c r="G3864" s="48">
        <v>0</v>
      </c>
      <c r="H3864" s="48">
        <v>1</v>
      </c>
      <c r="I3864" s="48">
        <v>1</v>
      </c>
      <c r="J3864" s="48">
        <v>0</v>
      </c>
      <c r="K3864" s="48">
        <v>1</v>
      </c>
      <c r="L3864" s="48">
        <v>1</v>
      </c>
      <c r="M3864" s="48">
        <v>0</v>
      </c>
      <c r="N3864" s="48">
        <v>1</v>
      </c>
      <c r="O3864" s="48">
        <v>1</v>
      </c>
      <c r="P3864" s="48">
        <v>0</v>
      </c>
      <c r="Q3864" s="48">
        <v>1</v>
      </c>
      <c r="R3864" s="48">
        <v>1</v>
      </c>
      <c r="S3864" s="48">
        <v>0</v>
      </c>
      <c r="T3864" s="48">
        <v>1</v>
      </c>
      <c r="U3864" s="48">
        <v>2</v>
      </c>
      <c r="V3864" s="48">
        <v>0</v>
      </c>
      <c r="W3864" s="48">
        <v>2</v>
      </c>
    </row>
    <row r="3865" spans="4:23" ht="15" customHeight="1" outlineLevel="2" x14ac:dyDescent="0.2">
      <c r="D3865" s="41" t="s">
        <v>1475</v>
      </c>
      <c r="E3865" s="17" t="s">
        <v>1476</v>
      </c>
      <c r="F3865" s="48">
        <v>0</v>
      </c>
      <c r="G3865" s="48">
        <v>0</v>
      </c>
      <c r="H3865" s="48">
        <v>0</v>
      </c>
      <c r="I3865" s="48">
        <v>0</v>
      </c>
      <c r="J3865" s="48">
        <v>0</v>
      </c>
      <c r="K3865" s="48">
        <v>0</v>
      </c>
      <c r="L3865" s="48">
        <v>0</v>
      </c>
      <c r="M3865" s="48">
        <v>0</v>
      </c>
      <c r="N3865" s="48">
        <v>0</v>
      </c>
      <c r="O3865" s="48">
        <v>0</v>
      </c>
      <c r="P3865" s="48">
        <v>0</v>
      </c>
      <c r="Q3865" s="48">
        <v>0</v>
      </c>
      <c r="R3865" s="48">
        <v>0</v>
      </c>
      <c r="S3865" s="48">
        <v>0</v>
      </c>
      <c r="T3865" s="48">
        <v>0</v>
      </c>
      <c r="U3865" s="48">
        <v>0</v>
      </c>
      <c r="V3865" s="48">
        <v>0</v>
      </c>
      <c r="W3865" s="48">
        <v>0</v>
      </c>
    </row>
    <row r="3866" spans="4:23" ht="15" customHeight="1" outlineLevel="2" x14ac:dyDescent="0.2">
      <c r="D3866" s="41" t="s">
        <v>1477</v>
      </c>
      <c r="E3866" s="17" t="s">
        <v>1478</v>
      </c>
      <c r="F3866" s="48">
        <v>0</v>
      </c>
      <c r="G3866" s="48">
        <v>0</v>
      </c>
      <c r="H3866" s="48">
        <v>0</v>
      </c>
      <c r="I3866" s="48">
        <v>0</v>
      </c>
      <c r="J3866" s="48">
        <v>0</v>
      </c>
      <c r="K3866" s="48">
        <v>0</v>
      </c>
      <c r="L3866" s="48">
        <v>0</v>
      </c>
      <c r="M3866" s="48">
        <v>0</v>
      </c>
      <c r="N3866" s="48">
        <v>0</v>
      </c>
      <c r="O3866" s="48">
        <v>0</v>
      </c>
      <c r="P3866" s="48">
        <v>0</v>
      </c>
      <c r="Q3866" s="48">
        <v>0</v>
      </c>
      <c r="R3866" s="48">
        <v>0</v>
      </c>
      <c r="S3866" s="48">
        <v>0</v>
      </c>
      <c r="T3866" s="48">
        <v>0</v>
      </c>
      <c r="U3866" s="48">
        <v>0</v>
      </c>
      <c r="V3866" s="48">
        <v>0</v>
      </c>
      <c r="W3866" s="48">
        <v>0</v>
      </c>
    </row>
    <row r="3867" spans="4:23" ht="15" customHeight="1" outlineLevel="2" x14ac:dyDescent="0.2">
      <c r="D3867" s="41" t="s">
        <v>1479</v>
      </c>
      <c r="E3867" s="17" t="s">
        <v>1480</v>
      </c>
      <c r="F3867" s="48">
        <v>4</v>
      </c>
      <c r="G3867" s="48">
        <v>0</v>
      </c>
      <c r="H3867" s="48">
        <v>4</v>
      </c>
      <c r="I3867" s="48">
        <v>4</v>
      </c>
      <c r="J3867" s="48">
        <v>0</v>
      </c>
      <c r="K3867" s="48">
        <v>4</v>
      </c>
      <c r="L3867" s="48">
        <v>2</v>
      </c>
      <c r="M3867" s="48">
        <v>0</v>
      </c>
      <c r="N3867" s="48">
        <v>2</v>
      </c>
      <c r="O3867" s="48">
        <v>3</v>
      </c>
      <c r="P3867" s="48">
        <v>0</v>
      </c>
      <c r="Q3867" s="48">
        <v>3</v>
      </c>
      <c r="R3867" s="48">
        <v>2</v>
      </c>
      <c r="S3867" s="48">
        <v>1</v>
      </c>
      <c r="T3867" s="48">
        <v>1</v>
      </c>
      <c r="U3867" s="48">
        <v>2</v>
      </c>
      <c r="V3867" s="48">
        <v>0</v>
      </c>
      <c r="W3867" s="48">
        <v>2</v>
      </c>
    </row>
    <row r="3868" spans="4:23" ht="15" customHeight="1" outlineLevel="2" x14ac:dyDescent="0.2">
      <c r="D3868" s="41" t="s">
        <v>1481</v>
      </c>
      <c r="E3868" s="17" t="s">
        <v>1482</v>
      </c>
      <c r="F3868" s="48">
        <v>10</v>
      </c>
      <c r="G3868" s="48">
        <v>2</v>
      </c>
      <c r="H3868" s="48">
        <v>8</v>
      </c>
      <c r="I3868" s="48">
        <v>11</v>
      </c>
      <c r="J3868" s="48">
        <v>2</v>
      </c>
      <c r="K3868" s="48">
        <v>9</v>
      </c>
      <c r="L3868" s="48">
        <v>11</v>
      </c>
      <c r="M3868" s="48">
        <v>0</v>
      </c>
      <c r="N3868" s="48">
        <v>11</v>
      </c>
      <c r="O3868" s="48">
        <v>9</v>
      </c>
      <c r="P3868" s="48">
        <v>0</v>
      </c>
      <c r="Q3868" s="48">
        <v>9</v>
      </c>
      <c r="R3868" s="48">
        <v>10</v>
      </c>
      <c r="S3868" s="48">
        <v>0</v>
      </c>
      <c r="T3868" s="48">
        <v>10</v>
      </c>
      <c r="U3868" s="48">
        <v>12</v>
      </c>
      <c r="V3868" s="48">
        <v>1</v>
      </c>
      <c r="W3868" s="48">
        <v>11</v>
      </c>
    </row>
    <row r="3869" spans="4:23" ht="15" customHeight="1" outlineLevel="2" x14ac:dyDescent="0.2">
      <c r="D3869" s="41" t="s">
        <v>1483</v>
      </c>
      <c r="E3869" s="17" t="s">
        <v>1484</v>
      </c>
      <c r="F3869" s="48">
        <v>28</v>
      </c>
      <c r="G3869" s="48">
        <v>12</v>
      </c>
      <c r="H3869" s="48">
        <v>16</v>
      </c>
      <c r="I3869" s="48">
        <v>31</v>
      </c>
      <c r="J3869" s="48">
        <v>13</v>
      </c>
      <c r="K3869" s="48">
        <v>18</v>
      </c>
      <c r="L3869" s="48">
        <v>32</v>
      </c>
      <c r="M3869" s="48">
        <v>15</v>
      </c>
      <c r="N3869" s="48">
        <v>17</v>
      </c>
      <c r="O3869" s="48">
        <v>33</v>
      </c>
      <c r="P3869" s="48">
        <v>16</v>
      </c>
      <c r="Q3869" s="48">
        <v>17</v>
      </c>
      <c r="R3869" s="48">
        <v>31</v>
      </c>
      <c r="S3869" s="48">
        <v>16</v>
      </c>
      <c r="T3869" s="48">
        <v>15</v>
      </c>
      <c r="U3869" s="48">
        <v>29</v>
      </c>
      <c r="V3869" s="48">
        <v>13</v>
      </c>
      <c r="W3869" s="48">
        <v>16</v>
      </c>
    </row>
    <row r="3870" spans="4:23" ht="15" customHeight="1" outlineLevel="2" x14ac:dyDescent="0.2">
      <c r="D3870" s="41" t="s">
        <v>1485</v>
      </c>
      <c r="E3870" s="17" t="s">
        <v>1486</v>
      </c>
      <c r="F3870" s="48">
        <v>3</v>
      </c>
      <c r="G3870" s="48">
        <v>2</v>
      </c>
      <c r="H3870" s="48">
        <v>1</v>
      </c>
      <c r="I3870" s="48">
        <v>3</v>
      </c>
      <c r="J3870" s="48">
        <v>2</v>
      </c>
      <c r="K3870" s="48">
        <v>1</v>
      </c>
      <c r="L3870" s="48">
        <v>3</v>
      </c>
      <c r="M3870" s="48">
        <v>2</v>
      </c>
      <c r="N3870" s="48">
        <v>1</v>
      </c>
      <c r="O3870" s="48">
        <v>3</v>
      </c>
      <c r="P3870" s="48">
        <v>2</v>
      </c>
      <c r="Q3870" s="48">
        <v>1</v>
      </c>
      <c r="R3870" s="48">
        <v>3</v>
      </c>
      <c r="S3870" s="48">
        <v>2</v>
      </c>
      <c r="T3870" s="48">
        <v>1</v>
      </c>
      <c r="U3870" s="48">
        <v>3</v>
      </c>
      <c r="V3870" s="48">
        <v>2</v>
      </c>
      <c r="W3870" s="48">
        <v>1</v>
      </c>
    </row>
    <row r="3871" spans="4:23" ht="15" customHeight="1" outlineLevel="2" x14ac:dyDescent="0.2">
      <c r="D3871" s="41" t="s">
        <v>1487</v>
      </c>
      <c r="E3871" s="17" t="s">
        <v>1488</v>
      </c>
      <c r="F3871" s="48">
        <v>0</v>
      </c>
      <c r="G3871" s="48">
        <v>0</v>
      </c>
      <c r="H3871" s="48">
        <v>0</v>
      </c>
      <c r="I3871" s="48">
        <v>1</v>
      </c>
      <c r="J3871" s="48">
        <v>1</v>
      </c>
      <c r="K3871" s="48">
        <v>0</v>
      </c>
      <c r="L3871" s="48">
        <v>3</v>
      </c>
      <c r="M3871" s="48">
        <v>1</v>
      </c>
      <c r="N3871" s="48">
        <v>2</v>
      </c>
      <c r="O3871" s="48">
        <v>4</v>
      </c>
      <c r="P3871" s="48">
        <v>2</v>
      </c>
      <c r="Q3871" s="48">
        <v>2</v>
      </c>
      <c r="R3871" s="48">
        <v>2</v>
      </c>
      <c r="S3871" s="48">
        <v>2</v>
      </c>
      <c r="T3871" s="48">
        <v>0</v>
      </c>
      <c r="U3871" s="48">
        <v>2</v>
      </c>
      <c r="V3871" s="48">
        <v>0</v>
      </c>
      <c r="W3871" s="48">
        <v>2</v>
      </c>
    </row>
    <row r="3872" spans="4:23" ht="15" customHeight="1" outlineLevel="2" x14ac:dyDescent="0.2">
      <c r="D3872" s="41" t="s">
        <v>1489</v>
      </c>
      <c r="E3872" s="17" t="s">
        <v>1490</v>
      </c>
      <c r="F3872" s="48">
        <v>7</v>
      </c>
      <c r="G3872" s="48">
        <v>6</v>
      </c>
      <c r="H3872" s="48">
        <v>1</v>
      </c>
      <c r="I3872" s="48">
        <v>7</v>
      </c>
      <c r="J3872" s="48">
        <v>6</v>
      </c>
      <c r="K3872" s="48">
        <v>1</v>
      </c>
      <c r="L3872" s="48">
        <v>7</v>
      </c>
      <c r="M3872" s="48">
        <v>6</v>
      </c>
      <c r="N3872" s="48">
        <v>1</v>
      </c>
      <c r="O3872" s="48">
        <v>8</v>
      </c>
      <c r="P3872" s="48">
        <v>6</v>
      </c>
      <c r="Q3872" s="48">
        <v>2</v>
      </c>
      <c r="R3872" s="48">
        <v>9</v>
      </c>
      <c r="S3872" s="48">
        <v>7</v>
      </c>
      <c r="T3872" s="48">
        <v>2</v>
      </c>
      <c r="U3872" s="48">
        <v>9</v>
      </c>
      <c r="V3872" s="48">
        <v>7</v>
      </c>
      <c r="W3872" s="48">
        <v>2</v>
      </c>
    </row>
    <row r="3873" spans="4:23" ht="15" customHeight="1" outlineLevel="2" x14ac:dyDescent="0.2">
      <c r="D3873" s="41" t="s">
        <v>1491</v>
      </c>
      <c r="E3873" s="17" t="s">
        <v>1492</v>
      </c>
      <c r="F3873" s="48">
        <v>2</v>
      </c>
      <c r="G3873" s="48">
        <v>2</v>
      </c>
      <c r="H3873" s="48">
        <v>0</v>
      </c>
      <c r="I3873" s="48">
        <v>3</v>
      </c>
      <c r="J3873" s="48">
        <v>2</v>
      </c>
      <c r="K3873" s="48">
        <v>1</v>
      </c>
      <c r="L3873" s="48">
        <v>2</v>
      </c>
      <c r="M3873" s="48">
        <v>2</v>
      </c>
      <c r="N3873" s="48">
        <v>0</v>
      </c>
      <c r="O3873" s="48">
        <v>4</v>
      </c>
      <c r="P3873" s="48">
        <v>3</v>
      </c>
      <c r="Q3873" s="48">
        <v>1</v>
      </c>
      <c r="R3873" s="48">
        <v>4</v>
      </c>
      <c r="S3873" s="48">
        <v>3</v>
      </c>
      <c r="T3873" s="48">
        <v>1</v>
      </c>
      <c r="U3873" s="48">
        <v>5</v>
      </c>
      <c r="V3873" s="48">
        <v>4</v>
      </c>
      <c r="W3873" s="48">
        <v>1</v>
      </c>
    </row>
    <row r="3874" spans="4:23" ht="15" customHeight="1" outlineLevel="2" x14ac:dyDescent="0.2">
      <c r="D3874" s="41" t="s">
        <v>1493</v>
      </c>
      <c r="E3874" s="17" t="s">
        <v>1494</v>
      </c>
      <c r="F3874" s="48">
        <v>9</v>
      </c>
      <c r="G3874" s="48">
        <v>7</v>
      </c>
      <c r="H3874" s="48">
        <v>2</v>
      </c>
      <c r="I3874" s="48">
        <v>10</v>
      </c>
      <c r="J3874" s="48">
        <v>8</v>
      </c>
      <c r="K3874" s="48">
        <v>2</v>
      </c>
      <c r="L3874" s="48">
        <v>9</v>
      </c>
      <c r="M3874" s="48">
        <v>7</v>
      </c>
      <c r="N3874" s="48">
        <v>2</v>
      </c>
      <c r="O3874" s="48">
        <v>8</v>
      </c>
      <c r="P3874" s="48">
        <v>7</v>
      </c>
      <c r="Q3874" s="48">
        <v>1</v>
      </c>
      <c r="R3874" s="48">
        <v>9</v>
      </c>
      <c r="S3874" s="48">
        <v>7</v>
      </c>
      <c r="T3874" s="48">
        <v>2</v>
      </c>
      <c r="U3874" s="48">
        <v>10</v>
      </c>
      <c r="V3874" s="48">
        <v>8</v>
      </c>
      <c r="W3874" s="48">
        <v>2</v>
      </c>
    </row>
    <row r="3875" spans="4:23" ht="15" customHeight="1" outlineLevel="2" x14ac:dyDescent="0.2">
      <c r="D3875" s="41" t="s">
        <v>1495</v>
      </c>
      <c r="E3875" s="17" t="s">
        <v>1496</v>
      </c>
      <c r="F3875" s="48">
        <v>0</v>
      </c>
      <c r="G3875" s="48">
        <v>0</v>
      </c>
      <c r="H3875" s="48">
        <v>0</v>
      </c>
      <c r="I3875" s="48">
        <v>0</v>
      </c>
      <c r="J3875" s="48">
        <v>0</v>
      </c>
      <c r="K3875" s="48">
        <v>0</v>
      </c>
      <c r="L3875" s="48">
        <v>0</v>
      </c>
      <c r="M3875" s="48">
        <v>0</v>
      </c>
      <c r="N3875" s="48">
        <v>0</v>
      </c>
      <c r="O3875" s="48">
        <v>0</v>
      </c>
      <c r="P3875" s="48">
        <v>0</v>
      </c>
      <c r="Q3875" s="48">
        <v>0</v>
      </c>
      <c r="R3875" s="48">
        <v>0</v>
      </c>
      <c r="S3875" s="48">
        <v>0</v>
      </c>
      <c r="T3875" s="48">
        <v>0</v>
      </c>
      <c r="U3875" s="48">
        <v>0</v>
      </c>
      <c r="V3875" s="48">
        <v>0</v>
      </c>
      <c r="W3875" s="48">
        <v>0</v>
      </c>
    </row>
    <row r="3876" spans="4:23" ht="15" customHeight="1" outlineLevel="2" x14ac:dyDescent="0.2">
      <c r="D3876" s="41" t="s">
        <v>1497</v>
      </c>
      <c r="E3876" s="17" t="s">
        <v>1498</v>
      </c>
      <c r="F3876" s="48">
        <v>0</v>
      </c>
      <c r="G3876" s="48">
        <v>0</v>
      </c>
      <c r="H3876" s="48">
        <v>0</v>
      </c>
      <c r="I3876" s="48">
        <v>0</v>
      </c>
      <c r="J3876" s="48">
        <v>0</v>
      </c>
      <c r="K3876" s="48">
        <v>0</v>
      </c>
      <c r="L3876" s="48">
        <v>1</v>
      </c>
      <c r="M3876" s="48">
        <v>1</v>
      </c>
      <c r="N3876" s="48">
        <v>0</v>
      </c>
      <c r="O3876" s="48">
        <v>1</v>
      </c>
      <c r="P3876" s="48">
        <v>1</v>
      </c>
      <c r="Q3876" s="48">
        <v>0</v>
      </c>
      <c r="R3876" s="48">
        <v>1</v>
      </c>
      <c r="S3876" s="48">
        <v>1</v>
      </c>
      <c r="T3876" s="48">
        <v>0</v>
      </c>
      <c r="U3876" s="48">
        <v>1</v>
      </c>
      <c r="V3876" s="48">
        <v>1</v>
      </c>
      <c r="W3876" s="48">
        <v>0</v>
      </c>
    </row>
    <row r="3877" spans="4:23" ht="15" customHeight="1" outlineLevel="2" x14ac:dyDescent="0.2">
      <c r="D3877" s="41" t="s">
        <v>1499</v>
      </c>
      <c r="E3877" s="17" t="s">
        <v>1500</v>
      </c>
      <c r="F3877" s="48">
        <v>0</v>
      </c>
      <c r="G3877" s="48">
        <v>0</v>
      </c>
      <c r="H3877" s="48">
        <v>0</v>
      </c>
      <c r="I3877" s="48">
        <v>0</v>
      </c>
      <c r="J3877" s="48">
        <v>0</v>
      </c>
      <c r="K3877" s="48">
        <v>0</v>
      </c>
      <c r="L3877" s="48">
        <v>0</v>
      </c>
      <c r="M3877" s="48">
        <v>0</v>
      </c>
      <c r="N3877" s="48">
        <v>0</v>
      </c>
      <c r="O3877" s="48">
        <v>0</v>
      </c>
      <c r="P3877" s="48">
        <v>0</v>
      </c>
      <c r="Q3877" s="48">
        <v>0</v>
      </c>
      <c r="R3877" s="48">
        <v>0</v>
      </c>
      <c r="S3877" s="48">
        <v>0</v>
      </c>
      <c r="T3877" s="48">
        <v>0</v>
      </c>
      <c r="U3877" s="48">
        <v>0</v>
      </c>
      <c r="V3877" s="48">
        <v>0</v>
      </c>
      <c r="W3877" s="48">
        <v>0</v>
      </c>
    </row>
    <row r="3878" spans="4:23" ht="15" customHeight="1" outlineLevel="2" x14ac:dyDescent="0.2">
      <c r="D3878" s="41" t="s">
        <v>1501</v>
      </c>
      <c r="E3878" s="17" t="s">
        <v>1502</v>
      </c>
      <c r="F3878" s="48">
        <v>0</v>
      </c>
      <c r="G3878" s="48">
        <v>0</v>
      </c>
      <c r="H3878" s="48">
        <v>0</v>
      </c>
      <c r="I3878" s="48">
        <v>0</v>
      </c>
      <c r="J3878" s="48">
        <v>0</v>
      </c>
      <c r="K3878" s="48">
        <v>0</v>
      </c>
      <c r="L3878" s="48">
        <v>0</v>
      </c>
      <c r="M3878" s="48">
        <v>0</v>
      </c>
      <c r="N3878" s="48">
        <v>0</v>
      </c>
      <c r="O3878" s="48">
        <v>0</v>
      </c>
      <c r="P3878" s="48">
        <v>0</v>
      </c>
      <c r="Q3878" s="48">
        <v>0</v>
      </c>
      <c r="R3878" s="48">
        <v>0</v>
      </c>
      <c r="S3878" s="48">
        <v>0</v>
      </c>
      <c r="T3878" s="48">
        <v>0</v>
      </c>
      <c r="U3878" s="48">
        <v>0</v>
      </c>
      <c r="V3878" s="48">
        <v>0</v>
      </c>
      <c r="W3878" s="48">
        <v>0</v>
      </c>
    </row>
    <row r="3879" spans="4:23" ht="15" customHeight="1" outlineLevel="2" x14ac:dyDescent="0.2">
      <c r="D3879" s="41" t="s">
        <v>1503</v>
      </c>
      <c r="E3879" s="17" t="s">
        <v>1504</v>
      </c>
      <c r="F3879" s="48">
        <v>2</v>
      </c>
      <c r="G3879" s="48">
        <v>1</v>
      </c>
      <c r="H3879" s="48">
        <v>1</v>
      </c>
      <c r="I3879" s="48">
        <v>2</v>
      </c>
      <c r="J3879" s="48">
        <v>1</v>
      </c>
      <c r="K3879" s="48">
        <v>1</v>
      </c>
      <c r="L3879" s="48">
        <v>2</v>
      </c>
      <c r="M3879" s="48">
        <v>1</v>
      </c>
      <c r="N3879" s="48">
        <v>1</v>
      </c>
      <c r="O3879" s="48">
        <v>2</v>
      </c>
      <c r="P3879" s="48">
        <v>1</v>
      </c>
      <c r="Q3879" s="48">
        <v>1</v>
      </c>
      <c r="R3879" s="48">
        <v>1</v>
      </c>
      <c r="S3879" s="48">
        <v>0</v>
      </c>
      <c r="T3879" s="48">
        <v>1</v>
      </c>
      <c r="U3879" s="48">
        <v>1</v>
      </c>
      <c r="V3879" s="48">
        <v>0</v>
      </c>
      <c r="W3879" s="48">
        <v>1</v>
      </c>
    </row>
    <row r="3880" spans="4:23" ht="15" customHeight="1" outlineLevel="2" x14ac:dyDescent="0.2">
      <c r="D3880" s="41" t="s">
        <v>1505</v>
      </c>
      <c r="E3880" s="17" t="s">
        <v>1506</v>
      </c>
      <c r="F3880" s="48">
        <v>3</v>
      </c>
      <c r="G3880" s="48">
        <v>2</v>
      </c>
      <c r="H3880" s="48">
        <v>1</v>
      </c>
      <c r="I3880" s="48">
        <v>3</v>
      </c>
      <c r="J3880" s="48">
        <v>2</v>
      </c>
      <c r="K3880" s="48">
        <v>1</v>
      </c>
      <c r="L3880" s="48">
        <v>3</v>
      </c>
      <c r="M3880" s="48">
        <v>2</v>
      </c>
      <c r="N3880" s="48">
        <v>1</v>
      </c>
      <c r="O3880" s="48">
        <v>3</v>
      </c>
      <c r="P3880" s="48">
        <v>2</v>
      </c>
      <c r="Q3880" s="48">
        <v>1</v>
      </c>
      <c r="R3880" s="48">
        <v>3</v>
      </c>
      <c r="S3880" s="48">
        <v>2</v>
      </c>
      <c r="T3880" s="48">
        <v>1</v>
      </c>
      <c r="U3880" s="48">
        <v>2</v>
      </c>
      <c r="V3880" s="48">
        <v>1</v>
      </c>
      <c r="W3880" s="48">
        <v>1</v>
      </c>
    </row>
    <row r="3881" spans="4:23" ht="15" customHeight="1" outlineLevel="2" x14ac:dyDescent="0.2">
      <c r="D3881" s="41" t="s">
        <v>1507</v>
      </c>
      <c r="E3881" s="17" t="s">
        <v>1508</v>
      </c>
      <c r="F3881" s="48">
        <v>7</v>
      </c>
      <c r="G3881" s="48">
        <v>0</v>
      </c>
      <c r="H3881" s="48">
        <v>7</v>
      </c>
      <c r="I3881" s="48">
        <v>5</v>
      </c>
      <c r="J3881" s="48">
        <v>0</v>
      </c>
      <c r="K3881" s="48">
        <v>5</v>
      </c>
      <c r="L3881" s="48">
        <v>7</v>
      </c>
      <c r="M3881" s="48">
        <v>0</v>
      </c>
      <c r="N3881" s="48">
        <v>7</v>
      </c>
      <c r="O3881" s="48">
        <v>7</v>
      </c>
      <c r="P3881" s="48">
        <v>0</v>
      </c>
      <c r="Q3881" s="48">
        <v>7</v>
      </c>
      <c r="R3881" s="48">
        <v>8</v>
      </c>
      <c r="S3881" s="48">
        <v>0</v>
      </c>
      <c r="T3881" s="48">
        <v>8</v>
      </c>
      <c r="U3881" s="48">
        <v>6</v>
      </c>
      <c r="V3881" s="48">
        <v>0</v>
      </c>
      <c r="W3881" s="48">
        <v>6</v>
      </c>
    </row>
    <row r="3882" spans="4:23" ht="15" customHeight="1" outlineLevel="2" x14ac:dyDescent="0.2">
      <c r="D3882" s="41" t="s">
        <v>1509</v>
      </c>
      <c r="E3882" s="17" t="s">
        <v>1510</v>
      </c>
      <c r="F3882" s="48">
        <v>1</v>
      </c>
      <c r="G3882" s="48">
        <v>0</v>
      </c>
      <c r="H3882" s="48">
        <v>1</v>
      </c>
      <c r="I3882" s="48">
        <v>1</v>
      </c>
      <c r="J3882" s="48">
        <v>0</v>
      </c>
      <c r="K3882" s="48">
        <v>1</v>
      </c>
      <c r="L3882" s="48">
        <v>1</v>
      </c>
      <c r="M3882" s="48">
        <v>0</v>
      </c>
      <c r="N3882" s="48">
        <v>1</v>
      </c>
      <c r="O3882" s="48">
        <v>1</v>
      </c>
      <c r="P3882" s="48">
        <v>0</v>
      </c>
      <c r="Q3882" s="48">
        <v>1</v>
      </c>
      <c r="R3882" s="48">
        <v>2</v>
      </c>
      <c r="S3882" s="48">
        <v>0</v>
      </c>
      <c r="T3882" s="48">
        <v>2</v>
      </c>
      <c r="U3882" s="48">
        <v>2</v>
      </c>
      <c r="V3882" s="48">
        <v>0</v>
      </c>
      <c r="W3882" s="48">
        <v>2</v>
      </c>
    </row>
    <row r="3883" spans="4:23" ht="15" customHeight="1" outlineLevel="2" x14ac:dyDescent="0.2">
      <c r="D3883" s="41" t="s">
        <v>1511</v>
      </c>
      <c r="E3883" s="17" t="s">
        <v>1512</v>
      </c>
      <c r="F3883" s="48">
        <v>2</v>
      </c>
      <c r="G3883" s="48">
        <v>1</v>
      </c>
      <c r="H3883" s="48">
        <v>1</v>
      </c>
      <c r="I3883" s="48">
        <v>2</v>
      </c>
      <c r="J3883" s="48">
        <v>1</v>
      </c>
      <c r="K3883" s="48">
        <v>1</v>
      </c>
      <c r="L3883" s="48">
        <v>3</v>
      </c>
      <c r="M3883" s="48">
        <v>1</v>
      </c>
      <c r="N3883" s="48">
        <v>2</v>
      </c>
      <c r="O3883" s="48">
        <v>4</v>
      </c>
      <c r="P3883" s="48">
        <v>1</v>
      </c>
      <c r="Q3883" s="48">
        <v>3</v>
      </c>
      <c r="R3883" s="48">
        <v>4</v>
      </c>
      <c r="S3883" s="48">
        <v>1</v>
      </c>
      <c r="T3883" s="48">
        <v>3</v>
      </c>
      <c r="U3883" s="48">
        <v>3</v>
      </c>
      <c r="V3883" s="48">
        <v>1</v>
      </c>
      <c r="W3883" s="48">
        <v>2</v>
      </c>
    </row>
    <row r="3884" spans="4:23" ht="15" customHeight="1" outlineLevel="2" x14ac:dyDescent="0.2">
      <c r="D3884" s="41" t="s">
        <v>1513</v>
      </c>
      <c r="E3884" s="17" t="s">
        <v>1514</v>
      </c>
      <c r="F3884" s="48">
        <v>1</v>
      </c>
      <c r="G3884" s="48">
        <v>1</v>
      </c>
      <c r="H3884" s="48">
        <v>0</v>
      </c>
      <c r="I3884" s="48">
        <v>1</v>
      </c>
      <c r="J3884" s="48">
        <v>1</v>
      </c>
      <c r="K3884" s="48">
        <v>0</v>
      </c>
      <c r="L3884" s="48">
        <v>1</v>
      </c>
      <c r="M3884" s="48">
        <v>1</v>
      </c>
      <c r="N3884" s="48">
        <v>0</v>
      </c>
      <c r="O3884" s="48">
        <v>1</v>
      </c>
      <c r="P3884" s="48">
        <v>1</v>
      </c>
      <c r="Q3884" s="48">
        <v>0</v>
      </c>
      <c r="R3884" s="48">
        <v>1</v>
      </c>
      <c r="S3884" s="48">
        <v>1</v>
      </c>
      <c r="T3884" s="48">
        <v>0</v>
      </c>
      <c r="U3884" s="48">
        <v>1</v>
      </c>
      <c r="V3884" s="48">
        <v>1</v>
      </c>
      <c r="W3884" s="48">
        <v>0</v>
      </c>
    </row>
    <row r="3885" spans="4:23" ht="15" customHeight="1" outlineLevel="2" x14ac:dyDescent="0.2">
      <c r="D3885" s="41" t="s">
        <v>1515</v>
      </c>
      <c r="E3885" s="17" t="s">
        <v>1516</v>
      </c>
      <c r="F3885" s="48">
        <v>7</v>
      </c>
      <c r="G3885" s="48">
        <v>5</v>
      </c>
      <c r="H3885" s="48">
        <v>2</v>
      </c>
      <c r="I3885" s="48">
        <v>7</v>
      </c>
      <c r="J3885" s="48">
        <v>5</v>
      </c>
      <c r="K3885" s="48">
        <v>2</v>
      </c>
      <c r="L3885" s="48">
        <v>6</v>
      </c>
      <c r="M3885" s="48">
        <v>5</v>
      </c>
      <c r="N3885" s="48">
        <v>1</v>
      </c>
      <c r="O3885" s="48">
        <v>6</v>
      </c>
      <c r="P3885" s="48">
        <v>5</v>
      </c>
      <c r="Q3885" s="48">
        <v>1</v>
      </c>
      <c r="R3885" s="48">
        <v>6</v>
      </c>
      <c r="S3885" s="48">
        <v>5</v>
      </c>
      <c r="T3885" s="48">
        <v>1</v>
      </c>
      <c r="U3885" s="48">
        <v>6</v>
      </c>
      <c r="V3885" s="48">
        <v>5</v>
      </c>
      <c r="W3885" s="48">
        <v>1</v>
      </c>
    </row>
    <row r="3886" spans="4:23" ht="15" customHeight="1" outlineLevel="2" x14ac:dyDescent="0.2">
      <c r="D3886" s="41" t="s">
        <v>1517</v>
      </c>
      <c r="E3886" s="17" t="s">
        <v>1518</v>
      </c>
      <c r="F3886" s="48">
        <v>2</v>
      </c>
      <c r="G3886" s="48">
        <v>0</v>
      </c>
      <c r="H3886" s="48">
        <v>2</v>
      </c>
      <c r="I3886" s="48">
        <v>2</v>
      </c>
      <c r="J3886" s="48">
        <v>0</v>
      </c>
      <c r="K3886" s="48">
        <v>2</v>
      </c>
      <c r="L3886" s="48">
        <v>2</v>
      </c>
      <c r="M3886" s="48">
        <v>0</v>
      </c>
      <c r="N3886" s="48">
        <v>2</v>
      </c>
      <c r="O3886" s="48">
        <v>2</v>
      </c>
      <c r="P3886" s="48">
        <v>0</v>
      </c>
      <c r="Q3886" s="48">
        <v>2</v>
      </c>
      <c r="R3886" s="48">
        <v>2</v>
      </c>
      <c r="S3886" s="48">
        <v>0</v>
      </c>
      <c r="T3886" s="48">
        <v>2</v>
      </c>
      <c r="U3886" s="48">
        <v>1</v>
      </c>
      <c r="V3886" s="48">
        <v>0</v>
      </c>
      <c r="W3886" s="48">
        <v>1</v>
      </c>
    </row>
    <row r="3887" spans="4:23" ht="15" customHeight="1" outlineLevel="2" x14ac:dyDescent="0.2">
      <c r="D3887" s="41" t="s">
        <v>1519</v>
      </c>
      <c r="E3887" s="17" t="s">
        <v>1520</v>
      </c>
      <c r="F3887" s="48">
        <v>3</v>
      </c>
      <c r="G3887" s="48">
        <v>0</v>
      </c>
      <c r="H3887" s="48">
        <v>3</v>
      </c>
      <c r="I3887" s="48">
        <v>3</v>
      </c>
      <c r="J3887" s="48">
        <v>0</v>
      </c>
      <c r="K3887" s="48">
        <v>3</v>
      </c>
      <c r="L3887" s="48">
        <v>2</v>
      </c>
      <c r="M3887" s="48">
        <v>0</v>
      </c>
      <c r="N3887" s="48">
        <v>2</v>
      </c>
      <c r="O3887" s="48">
        <v>2</v>
      </c>
      <c r="P3887" s="48">
        <v>0</v>
      </c>
      <c r="Q3887" s="48">
        <v>2</v>
      </c>
      <c r="R3887" s="48">
        <v>2</v>
      </c>
      <c r="S3887" s="48">
        <v>0</v>
      </c>
      <c r="T3887" s="48">
        <v>2</v>
      </c>
      <c r="U3887" s="48">
        <v>2</v>
      </c>
      <c r="V3887" s="48">
        <v>0</v>
      </c>
      <c r="W3887" s="48">
        <v>2</v>
      </c>
    </row>
    <row r="3888" spans="4:23" ht="15" customHeight="1" outlineLevel="2" x14ac:dyDescent="0.2">
      <c r="D3888" s="41" t="s">
        <v>1521</v>
      </c>
      <c r="E3888" s="17" t="s">
        <v>1522</v>
      </c>
      <c r="F3888" s="48">
        <v>2</v>
      </c>
      <c r="G3888" s="48">
        <v>0</v>
      </c>
      <c r="H3888" s="48">
        <v>2</v>
      </c>
      <c r="I3888" s="48">
        <v>4</v>
      </c>
      <c r="J3888" s="48">
        <v>0</v>
      </c>
      <c r="K3888" s="48">
        <v>4</v>
      </c>
      <c r="L3888" s="48">
        <v>2</v>
      </c>
      <c r="M3888" s="48">
        <v>0</v>
      </c>
      <c r="N3888" s="48">
        <v>2</v>
      </c>
      <c r="O3888" s="48">
        <v>4</v>
      </c>
      <c r="P3888" s="48">
        <v>0</v>
      </c>
      <c r="Q3888" s="48">
        <v>4</v>
      </c>
      <c r="R3888" s="48">
        <v>5</v>
      </c>
      <c r="S3888" s="48">
        <v>1</v>
      </c>
      <c r="T3888" s="48">
        <v>4</v>
      </c>
      <c r="U3888" s="48">
        <v>4</v>
      </c>
      <c r="V3888" s="48">
        <v>0</v>
      </c>
      <c r="W3888" s="48">
        <v>4</v>
      </c>
    </row>
    <row r="3889" spans="4:23" ht="15" customHeight="1" outlineLevel="2" x14ac:dyDescent="0.2">
      <c r="D3889" s="41" t="s">
        <v>1523</v>
      </c>
      <c r="E3889" s="17" t="s">
        <v>1524</v>
      </c>
      <c r="F3889" s="48">
        <v>2</v>
      </c>
      <c r="G3889" s="48">
        <v>2</v>
      </c>
      <c r="H3889" s="48">
        <v>0</v>
      </c>
      <c r="I3889" s="48">
        <v>2</v>
      </c>
      <c r="J3889" s="48">
        <v>2</v>
      </c>
      <c r="K3889" s="48">
        <v>0</v>
      </c>
      <c r="L3889" s="48">
        <v>2</v>
      </c>
      <c r="M3889" s="48">
        <v>2</v>
      </c>
      <c r="N3889" s="48">
        <v>0</v>
      </c>
      <c r="O3889" s="48">
        <v>2</v>
      </c>
      <c r="P3889" s="48">
        <v>2</v>
      </c>
      <c r="Q3889" s="48">
        <v>0</v>
      </c>
      <c r="R3889" s="48">
        <v>2</v>
      </c>
      <c r="S3889" s="48">
        <v>2</v>
      </c>
      <c r="T3889" s="48">
        <v>0</v>
      </c>
      <c r="U3889" s="48">
        <v>2</v>
      </c>
      <c r="V3889" s="48">
        <v>2</v>
      </c>
      <c r="W3889" s="48">
        <v>0</v>
      </c>
    </row>
    <row r="3890" spans="4:23" ht="15" customHeight="1" outlineLevel="2" x14ac:dyDescent="0.2">
      <c r="D3890" s="41" t="s">
        <v>1525</v>
      </c>
      <c r="E3890" s="17" t="s">
        <v>1526</v>
      </c>
      <c r="F3890" s="48">
        <v>1</v>
      </c>
      <c r="G3890" s="48">
        <v>0</v>
      </c>
      <c r="H3890" s="48">
        <v>1</v>
      </c>
      <c r="I3890" s="48">
        <v>1</v>
      </c>
      <c r="J3890" s="48">
        <v>0</v>
      </c>
      <c r="K3890" s="48">
        <v>1</v>
      </c>
      <c r="L3890" s="48">
        <v>1</v>
      </c>
      <c r="M3890" s="48">
        <v>1</v>
      </c>
      <c r="N3890" s="48">
        <v>0</v>
      </c>
      <c r="O3890" s="48">
        <v>0</v>
      </c>
      <c r="P3890" s="48">
        <v>0</v>
      </c>
      <c r="Q3890" s="48">
        <v>0</v>
      </c>
      <c r="R3890" s="48">
        <v>0</v>
      </c>
      <c r="S3890" s="48">
        <v>0</v>
      </c>
      <c r="T3890" s="48">
        <v>0</v>
      </c>
      <c r="U3890" s="48">
        <v>0</v>
      </c>
      <c r="V3890" s="48">
        <v>0</v>
      </c>
      <c r="W3890" s="48">
        <v>0</v>
      </c>
    </row>
    <row r="3891" spans="4:23" ht="15" customHeight="1" outlineLevel="2" x14ac:dyDescent="0.2">
      <c r="D3891" s="41" t="s">
        <v>1527</v>
      </c>
      <c r="E3891" s="17" t="s">
        <v>1528</v>
      </c>
      <c r="F3891" s="48">
        <v>6</v>
      </c>
      <c r="G3891" s="48">
        <v>3</v>
      </c>
      <c r="H3891" s="48">
        <v>3</v>
      </c>
      <c r="I3891" s="48">
        <v>6</v>
      </c>
      <c r="J3891" s="48">
        <v>3</v>
      </c>
      <c r="K3891" s="48">
        <v>3</v>
      </c>
      <c r="L3891" s="48">
        <v>5</v>
      </c>
      <c r="M3891" s="48">
        <v>3</v>
      </c>
      <c r="N3891" s="48">
        <v>2</v>
      </c>
      <c r="O3891" s="48">
        <v>5</v>
      </c>
      <c r="P3891" s="48">
        <v>3</v>
      </c>
      <c r="Q3891" s="48">
        <v>2</v>
      </c>
      <c r="R3891" s="48">
        <v>5</v>
      </c>
      <c r="S3891" s="48">
        <v>3</v>
      </c>
      <c r="T3891" s="48">
        <v>2</v>
      </c>
      <c r="U3891" s="48">
        <v>5</v>
      </c>
      <c r="V3891" s="48">
        <v>3</v>
      </c>
      <c r="W3891" s="48">
        <v>2</v>
      </c>
    </row>
    <row r="3892" spans="4:23" ht="15" customHeight="1" outlineLevel="2" x14ac:dyDescent="0.2">
      <c r="D3892" s="41" t="s">
        <v>1529</v>
      </c>
      <c r="E3892" s="17" t="s">
        <v>1530</v>
      </c>
      <c r="F3892" s="48">
        <v>1</v>
      </c>
      <c r="G3892" s="48">
        <v>0</v>
      </c>
      <c r="H3892" s="48">
        <v>1</v>
      </c>
      <c r="I3892" s="48">
        <v>1</v>
      </c>
      <c r="J3892" s="48">
        <v>0</v>
      </c>
      <c r="K3892" s="48">
        <v>1</v>
      </c>
      <c r="L3892" s="48">
        <v>1</v>
      </c>
      <c r="M3892" s="48">
        <v>0</v>
      </c>
      <c r="N3892" s="48">
        <v>1</v>
      </c>
      <c r="O3892" s="48">
        <v>1</v>
      </c>
      <c r="P3892" s="48">
        <v>0</v>
      </c>
      <c r="Q3892" s="48">
        <v>1</v>
      </c>
      <c r="R3892" s="48">
        <v>1</v>
      </c>
      <c r="S3892" s="48">
        <v>0</v>
      </c>
      <c r="T3892" s="48">
        <v>1</v>
      </c>
      <c r="U3892" s="48">
        <v>1</v>
      </c>
      <c r="V3892" s="48">
        <v>0</v>
      </c>
      <c r="W3892" s="48">
        <v>1</v>
      </c>
    </row>
    <row r="3893" spans="4:23" ht="15" customHeight="1" outlineLevel="2" x14ac:dyDescent="0.2">
      <c r="D3893" s="41" t="s">
        <v>1531</v>
      </c>
      <c r="E3893" s="17" t="s">
        <v>1532</v>
      </c>
      <c r="F3893" s="48">
        <v>4</v>
      </c>
      <c r="G3893" s="48">
        <v>2</v>
      </c>
      <c r="H3893" s="48">
        <v>2</v>
      </c>
      <c r="I3893" s="48">
        <v>4</v>
      </c>
      <c r="J3893" s="48">
        <v>2</v>
      </c>
      <c r="K3893" s="48">
        <v>2</v>
      </c>
      <c r="L3893" s="48">
        <v>4</v>
      </c>
      <c r="M3893" s="48">
        <v>3</v>
      </c>
      <c r="N3893" s="48">
        <v>1</v>
      </c>
      <c r="O3893" s="48">
        <v>5</v>
      </c>
      <c r="P3893" s="48">
        <v>3</v>
      </c>
      <c r="Q3893" s="48">
        <v>2</v>
      </c>
      <c r="R3893" s="48">
        <v>4</v>
      </c>
      <c r="S3893" s="48">
        <v>3</v>
      </c>
      <c r="T3893" s="48">
        <v>1</v>
      </c>
      <c r="U3893" s="48">
        <v>3</v>
      </c>
      <c r="V3893" s="48">
        <v>3</v>
      </c>
      <c r="W3893" s="48">
        <v>0</v>
      </c>
    </row>
    <row r="3894" spans="4:23" ht="15" customHeight="1" outlineLevel="2" x14ac:dyDescent="0.2">
      <c r="D3894" s="41" t="s">
        <v>1533</v>
      </c>
      <c r="E3894" s="17" t="s">
        <v>1534</v>
      </c>
      <c r="F3894" s="48">
        <v>1</v>
      </c>
      <c r="G3894" s="48">
        <v>0</v>
      </c>
      <c r="H3894" s="48">
        <v>1</v>
      </c>
      <c r="I3894" s="48">
        <v>1</v>
      </c>
      <c r="J3894" s="48">
        <v>0</v>
      </c>
      <c r="K3894" s="48">
        <v>1</v>
      </c>
      <c r="L3894" s="48">
        <v>1</v>
      </c>
      <c r="M3894" s="48">
        <v>0</v>
      </c>
      <c r="N3894" s="48">
        <v>1</v>
      </c>
      <c r="O3894" s="48">
        <v>1</v>
      </c>
      <c r="P3894" s="48">
        <v>0</v>
      </c>
      <c r="Q3894" s="48">
        <v>1</v>
      </c>
      <c r="R3894" s="48">
        <v>1</v>
      </c>
      <c r="S3894" s="48">
        <v>0</v>
      </c>
      <c r="T3894" s="48">
        <v>1</v>
      </c>
      <c r="U3894" s="48">
        <v>1</v>
      </c>
      <c r="V3894" s="48">
        <v>0</v>
      </c>
      <c r="W3894" s="48">
        <v>1</v>
      </c>
    </row>
    <row r="3895" spans="4:23" ht="15" customHeight="1" outlineLevel="2" x14ac:dyDescent="0.2">
      <c r="D3895" s="41" t="s">
        <v>1535</v>
      </c>
      <c r="E3895" s="17" t="s">
        <v>1536</v>
      </c>
      <c r="F3895" s="48">
        <v>0</v>
      </c>
      <c r="G3895" s="48">
        <v>0</v>
      </c>
      <c r="H3895" s="48">
        <v>0</v>
      </c>
      <c r="I3895" s="48">
        <v>0</v>
      </c>
      <c r="J3895" s="48">
        <v>0</v>
      </c>
      <c r="K3895" s="48">
        <v>0</v>
      </c>
      <c r="L3895" s="48">
        <v>0</v>
      </c>
      <c r="M3895" s="48">
        <v>0</v>
      </c>
      <c r="N3895" s="48">
        <v>0</v>
      </c>
      <c r="O3895" s="48">
        <v>1</v>
      </c>
      <c r="P3895" s="48">
        <v>1</v>
      </c>
      <c r="Q3895" s="48">
        <v>0</v>
      </c>
      <c r="R3895" s="48">
        <v>1</v>
      </c>
      <c r="S3895" s="48">
        <v>0</v>
      </c>
      <c r="T3895" s="48">
        <v>1</v>
      </c>
      <c r="U3895" s="48">
        <v>1</v>
      </c>
      <c r="V3895" s="48">
        <v>0</v>
      </c>
      <c r="W3895" s="48">
        <v>1</v>
      </c>
    </row>
    <row r="3896" spans="4:23" ht="15" customHeight="1" outlineLevel="2" x14ac:dyDescent="0.2">
      <c r="D3896" s="41" t="s">
        <v>1537</v>
      </c>
      <c r="E3896" s="17" t="s">
        <v>1538</v>
      </c>
      <c r="F3896" s="48">
        <v>0</v>
      </c>
      <c r="G3896" s="48">
        <v>0</v>
      </c>
      <c r="H3896" s="48">
        <v>0</v>
      </c>
      <c r="I3896" s="48">
        <v>0</v>
      </c>
      <c r="J3896" s="48">
        <v>0</v>
      </c>
      <c r="K3896" s="48">
        <v>0</v>
      </c>
      <c r="L3896" s="48">
        <v>0</v>
      </c>
      <c r="M3896" s="48">
        <v>0</v>
      </c>
      <c r="N3896" s="48">
        <v>0</v>
      </c>
      <c r="O3896" s="48">
        <v>0</v>
      </c>
      <c r="P3896" s="48">
        <v>0</v>
      </c>
      <c r="Q3896" s="48">
        <v>0</v>
      </c>
      <c r="R3896" s="48">
        <v>0</v>
      </c>
      <c r="S3896" s="48">
        <v>0</v>
      </c>
      <c r="T3896" s="48">
        <v>0</v>
      </c>
      <c r="U3896" s="48">
        <v>0</v>
      </c>
      <c r="V3896" s="48">
        <v>0</v>
      </c>
      <c r="W3896" s="48">
        <v>0</v>
      </c>
    </row>
    <row r="3897" spans="4:23" ht="15" customHeight="1" outlineLevel="2" x14ac:dyDescent="0.2">
      <c r="D3897" s="41" t="s">
        <v>1539</v>
      </c>
      <c r="E3897" s="17" t="s">
        <v>1540</v>
      </c>
      <c r="F3897" s="48">
        <v>6</v>
      </c>
      <c r="G3897" s="48">
        <v>2</v>
      </c>
      <c r="H3897" s="48">
        <v>4</v>
      </c>
      <c r="I3897" s="48">
        <v>4</v>
      </c>
      <c r="J3897" s="48">
        <v>2</v>
      </c>
      <c r="K3897" s="48">
        <v>2</v>
      </c>
      <c r="L3897" s="48">
        <v>6</v>
      </c>
      <c r="M3897" s="48">
        <v>3</v>
      </c>
      <c r="N3897" s="48">
        <v>3</v>
      </c>
      <c r="O3897" s="48">
        <v>7</v>
      </c>
      <c r="P3897" s="48">
        <v>3</v>
      </c>
      <c r="Q3897" s="48">
        <v>4</v>
      </c>
      <c r="R3897" s="48">
        <v>6</v>
      </c>
      <c r="S3897" s="48">
        <v>3</v>
      </c>
      <c r="T3897" s="48">
        <v>3</v>
      </c>
      <c r="U3897" s="48">
        <v>4</v>
      </c>
      <c r="V3897" s="48">
        <v>2</v>
      </c>
      <c r="W3897" s="48">
        <v>2</v>
      </c>
    </row>
    <row r="3898" spans="4:23" ht="15" customHeight="1" outlineLevel="2" x14ac:dyDescent="0.2">
      <c r="D3898" s="41" t="s">
        <v>1541</v>
      </c>
      <c r="E3898" s="17" t="s">
        <v>1542</v>
      </c>
      <c r="F3898" s="48">
        <v>0</v>
      </c>
      <c r="G3898" s="48">
        <v>0</v>
      </c>
      <c r="H3898" s="48">
        <v>0</v>
      </c>
      <c r="I3898" s="48">
        <v>0</v>
      </c>
      <c r="J3898" s="48">
        <v>0</v>
      </c>
      <c r="K3898" s="48">
        <v>0</v>
      </c>
      <c r="L3898" s="48">
        <v>0</v>
      </c>
      <c r="M3898" s="48">
        <v>0</v>
      </c>
      <c r="N3898" s="48">
        <v>0</v>
      </c>
      <c r="O3898" s="48">
        <v>0</v>
      </c>
      <c r="P3898" s="48">
        <v>0</v>
      </c>
      <c r="Q3898" s="48">
        <v>0</v>
      </c>
      <c r="R3898" s="48">
        <v>0</v>
      </c>
      <c r="S3898" s="48">
        <v>0</v>
      </c>
      <c r="T3898" s="48">
        <v>0</v>
      </c>
      <c r="U3898" s="48">
        <v>0</v>
      </c>
      <c r="V3898" s="48">
        <v>0</v>
      </c>
      <c r="W3898" s="48">
        <v>0</v>
      </c>
    </row>
    <row r="3899" spans="4:23" ht="15" customHeight="1" outlineLevel="2" x14ac:dyDescent="0.2">
      <c r="D3899" s="41" t="s">
        <v>1543</v>
      </c>
      <c r="E3899" s="17" t="s">
        <v>1544</v>
      </c>
      <c r="F3899" s="48">
        <v>17</v>
      </c>
      <c r="G3899" s="48">
        <v>8</v>
      </c>
      <c r="H3899" s="48">
        <v>9</v>
      </c>
      <c r="I3899" s="48">
        <v>13</v>
      </c>
      <c r="J3899" s="48">
        <v>8</v>
      </c>
      <c r="K3899" s="48">
        <v>5</v>
      </c>
      <c r="L3899" s="48">
        <v>11</v>
      </c>
      <c r="M3899" s="48">
        <v>6</v>
      </c>
      <c r="N3899" s="48">
        <v>5</v>
      </c>
      <c r="O3899" s="48">
        <v>10</v>
      </c>
      <c r="P3899" s="48">
        <v>5</v>
      </c>
      <c r="Q3899" s="48">
        <v>5</v>
      </c>
      <c r="R3899" s="48">
        <v>11</v>
      </c>
      <c r="S3899" s="48">
        <v>6</v>
      </c>
      <c r="T3899" s="48">
        <v>5</v>
      </c>
      <c r="U3899" s="48">
        <v>12</v>
      </c>
      <c r="V3899" s="48">
        <v>7</v>
      </c>
      <c r="W3899" s="48">
        <v>5</v>
      </c>
    </row>
    <row r="3900" spans="4:23" ht="15" customHeight="1" outlineLevel="2" x14ac:dyDescent="0.2">
      <c r="D3900" s="41" t="s">
        <v>1545</v>
      </c>
      <c r="E3900" s="17" t="s">
        <v>1546</v>
      </c>
      <c r="F3900" s="48">
        <v>2</v>
      </c>
      <c r="G3900" s="48">
        <v>1</v>
      </c>
      <c r="H3900" s="48">
        <v>1</v>
      </c>
      <c r="I3900" s="48">
        <v>3</v>
      </c>
      <c r="J3900" s="48">
        <v>1</v>
      </c>
      <c r="K3900" s="48">
        <v>2</v>
      </c>
      <c r="L3900" s="48">
        <v>2</v>
      </c>
      <c r="M3900" s="48">
        <v>1</v>
      </c>
      <c r="N3900" s="48">
        <v>1</v>
      </c>
      <c r="O3900" s="48">
        <v>2</v>
      </c>
      <c r="P3900" s="48">
        <v>1</v>
      </c>
      <c r="Q3900" s="48">
        <v>1</v>
      </c>
      <c r="R3900" s="48">
        <v>2</v>
      </c>
      <c r="S3900" s="48">
        <v>1</v>
      </c>
      <c r="T3900" s="48">
        <v>1</v>
      </c>
      <c r="U3900" s="48">
        <v>2</v>
      </c>
      <c r="V3900" s="48">
        <v>1</v>
      </c>
      <c r="W3900" s="48">
        <v>1</v>
      </c>
    </row>
    <row r="3901" spans="4:23" ht="15" customHeight="1" outlineLevel="2" x14ac:dyDescent="0.2">
      <c r="D3901" s="41" t="s">
        <v>1547</v>
      </c>
      <c r="E3901" s="17" t="s">
        <v>1548</v>
      </c>
      <c r="F3901" s="48">
        <v>6</v>
      </c>
      <c r="G3901" s="48">
        <v>4</v>
      </c>
      <c r="H3901" s="48">
        <v>2</v>
      </c>
      <c r="I3901" s="48">
        <v>7</v>
      </c>
      <c r="J3901" s="48">
        <v>5</v>
      </c>
      <c r="K3901" s="48">
        <v>2</v>
      </c>
      <c r="L3901" s="48">
        <v>6</v>
      </c>
      <c r="M3901" s="48">
        <v>4</v>
      </c>
      <c r="N3901" s="48">
        <v>2</v>
      </c>
      <c r="O3901" s="48">
        <v>8</v>
      </c>
      <c r="P3901" s="48">
        <v>5</v>
      </c>
      <c r="Q3901" s="48">
        <v>3</v>
      </c>
      <c r="R3901" s="48">
        <v>8</v>
      </c>
      <c r="S3901" s="48">
        <v>5</v>
      </c>
      <c r="T3901" s="48">
        <v>3</v>
      </c>
      <c r="U3901" s="48">
        <v>7</v>
      </c>
      <c r="V3901" s="48">
        <v>5</v>
      </c>
      <c r="W3901" s="48">
        <v>2</v>
      </c>
    </row>
    <row r="3902" spans="4:23" ht="15" customHeight="1" outlineLevel="2" x14ac:dyDescent="0.2">
      <c r="D3902" s="41" t="s">
        <v>1549</v>
      </c>
      <c r="E3902" s="17" t="s">
        <v>1550</v>
      </c>
      <c r="F3902" s="48">
        <v>0</v>
      </c>
      <c r="G3902" s="48">
        <v>0</v>
      </c>
      <c r="H3902" s="48">
        <v>0</v>
      </c>
      <c r="I3902" s="48">
        <v>0</v>
      </c>
      <c r="J3902" s="48">
        <v>0</v>
      </c>
      <c r="K3902" s="48">
        <v>0</v>
      </c>
      <c r="L3902" s="48">
        <v>0</v>
      </c>
      <c r="M3902" s="48">
        <v>0</v>
      </c>
      <c r="N3902" s="48">
        <v>0</v>
      </c>
      <c r="O3902" s="48">
        <v>0</v>
      </c>
      <c r="P3902" s="48">
        <v>0</v>
      </c>
      <c r="Q3902" s="48">
        <v>0</v>
      </c>
      <c r="R3902" s="48">
        <v>0</v>
      </c>
      <c r="S3902" s="48">
        <v>0</v>
      </c>
      <c r="T3902" s="48">
        <v>0</v>
      </c>
      <c r="U3902" s="48">
        <v>0</v>
      </c>
      <c r="V3902" s="48">
        <v>0</v>
      </c>
      <c r="W3902" s="48">
        <v>0</v>
      </c>
    </row>
    <row r="3903" spans="4:23" ht="15" customHeight="1" outlineLevel="2" x14ac:dyDescent="0.2">
      <c r="D3903" s="41" t="s">
        <v>1551</v>
      </c>
      <c r="E3903" s="17" t="s">
        <v>1552</v>
      </c>
      <c r="F3903" s="48">
        <v>7</v>
      </c>
      <c r="G3903" s="48">
        <v>1</v>
      </c>
      <c r="H3903" s="48">
        <v>6</v>
      </c>
      <c r="I3903" s="48">
        <v>7</v>
      </c>
      <c r="J3903" s="48">
        <v>1</v>
      </c>
      <c r="K3903" s="48">
        <v>6</v>
      </c>
      <c r="L3903" s="48">
        <v>7</v>
      </c>
      <c r="M3903" s="48">
        <v>1</v>
      </c>
      <c r="N3903" s="48">
        <v>6</v>
      </c>
      <c r="O3903" s="48">
        <v>6</v>
      </c>
      <c r="P3903" s="48">
        <v>0</v>
      </c>
      <c r="Q3903" s="48">
        <v>6</v>
      </c>
      <c r="R3903" s="48">
        <v>6</v>
      </c>
      <c r="S3903" s="48">
        <v>0</v>
      </c>
      <c r="T3903" s="48">
        <v>6</v>
      </c>
      <c r="U3903" s="48">
        <v>6</v>
      </c>
      <c r="V3903" s="48">
        <v>0</v>
      </c>
      <c r="W3903" s="48">
        <v>6</v>
      </c>
    </row>
    <row r="3904" spans="4:23" ht="15" customHeight="1" outlineLevel="2" x14ac:dyDescent="0.2">
      <c r="D3904" s="41" t="s">
        <v>1553</v>
      </c>
      <c r="E3904" s="17" t="s">
        <v>1554</v>
      </c>
      <c r="F3904" s="48">
        <v>1</v>
      </c>
      <c r="G3904" s="48">
        <v>0</v>
      </c>
      <c r="H3904" s="48">
        <v>1</v>
      </c>
      <c r="I3904" s="48">
        <v>1</v>
      </c>
      <c r="J3904" s="48">
        <v>0</v>
      </c>
      <c r="K3904" s="48">
        <v>1</v>
      </c>
      <c r="L3904" s="48">
        <v>1</v>
      </c>
      <c r="M3904" s="48">
        <v>0</v>
      </c>
      <c r="N3904" s="48">
        <v>1</v>
      </c>
      <c r="O3904" s="48">
        <v>1</v>
      </c>
      <c r="P3904" s="48">
        <v>0</v>
      </c>
      <c r="Q3904" s="48">
        <v>1</v>
      </c>
      <c r="R3904" s="48">
        <v>1</v>
      </c>
      <c r="S3904" s="48">
        <v>0</v>
      </c>
      <c r="T3904" s="48">
        <v>1</v>
      </c>
      <c r="U3904" s="48">
        <v>1</v>
      </c>
      <c r="V3904" s="48">
        <v>0</v>
      </c>
      <c r="W3904" s="48">
        <v>1</v>
      </c>
    </row>
    <row r="3905" spans="3:28" ht="15" customHeight="1" outlineLevel="2" x14ac:dyDescent="0.2">
      <c r="D3905" s="41" t="s">
        <v>1555</v>
      </c>
      <c r="E3905" s="17" t="s">
        <v>1556</v>
      </c>
      <c r="F3905" s="48">
        <v>2</v>
      </c>
      <c r="G3905" s="48">
        <v>0</v>
      </c>
      <c r="H3905" s="48">
        <v>2</v>
      </c>
      <c r="I3905" s="48">
        <v>3</v>
      </c>
      <c r="J3905" s="48">
        <v>1</v>
      </c>
      <c r="K3905" s="48">
        <v>2</v>
      </c>
      <c r="L3905" s="48">
        <v>4</v>
      </c>
      <c r="M3905" s="48">
        <v>2</v>
      </c>
      <c r="N3905" s="48">
        <v>2</v>
      </c>
      <c r="O3905" s="48">
        <v>4</v>
      </c>
      <c r="P3905" s="48">
        <v>2</v>
      </c>
      <c r="Q3905" s="48">
        <v>2</v>
      </c>
      <c r="R3905" s="48">
        <v>5</v>
      </c>
      <c r="S3905" s="48">
        <v>2</v>
      </c>
      <c r="T3905" s="48">
        <v>3</v>
      </c>
      <c r="U3905" s="48">
        <v>3</v>
      </c>
      <c r="V3905" s="48">
        <v>1</v>
      </c>
      <c r="W3905" s="48">
        <v>2</v>
      </c>
    </row>
    <row r="3906" spans="3:28" ht="15" customHeight="1" outlineLevel="2" x14ac:dyDescent="0.2">
      <c r="D3906" s="41" t="s">
        <v>1557</v>
      </c>
      <c r="E3906" s="17" t="s">
        <v>1558</v>
      </c>
      <c r="F3906" s="48">
        <v>8</v>
      </c>
      <c r="G3906" s="48">
        <v>5</v>
      </c>
      <c r="H3906" s="48">
        <v>3</v>
      </c>
      <c r="I3906" s="48">
        <v>9</v>
      </c>
      <c r="J3906" s="48">
        <v>5</v>
      </c>
      <c r="K3906" s="48">
        <v>4</v>
      </c>
      <c r="L3906" s="48">
        <v>11</v>
      </c>
      <c r="M3906" s="48">
        <v>7</v>
      </c>
      <c r="N3906" s="48">
        <v>4</v>
      </c>
      <c r="O3906" s="48">
        <v>11</v>
      </c>
      <c r="P3906" s="48">
        <v>7</v>
      </c>
      <c r="Q3906" s="48">
        <v>4</v>
      </c>
      <c r="R3906" s="48">
        <v>9</v>
      </c>
      <c r="S3906" s="48">
        <v>5</v>
      </c>
      <c r="T3906" s="48">
        <v>4</v>
      </c>
      <c r="U3906" s="48">
        <v>9</v>
      </c>
      <c r="V3906" s="48">
        <v>5</v>
      </c>
      <c r="W3906" s="48">
        <v>4</v>
      </c>
    </row>
    <row r="3907" spans="3:28" ht="15" customHeight="1" outlineLevel="2" x14ac:dyDescent="0.2">
      <c r="D3907" s="41" t="s">
        <v>1559</v>
      </c>
      <c r="E3907" s="17" t="s">
        <v>1560</v>
      </c>
      <c r="F3907" s="48">
        <v>0</v>
      </c>
      <c r="G3907" s="48">
        <v>0</v>
      </c>
      <c r="H3907" s="48">
        <v>0</v>
      </c>
      <c r="I3907" s="48">
        <v>3</v>
      </c>
      <c r="J3907" s="48">
        <v>0</v>
      </c>
      <c r="K3907" s="48">
        <v>3</v>
      </c>
      <c r="L3907" s="48">
        <v>3</v>
      </c>
      <c r="M3907" s="48">
        <v>0</v>
      </c>
      <c r="N3907" s="48">
        <v>3</v>
      </c>
      <c r="O3907" s="48">
        <v>3</v>
      </c>
      <c r="P3907" s="48">
        <v>0</v>
      </c>
      <c r="Q3907" s="48">
        <v>3</v>
      </c>
      <c r="R3907" s="48">
        <v>0</v>
      </c>
      <c r="S3907" s="48">
        <v>0</v>
      </c>
      <c r="T3907" s="48">
        <v>0</v>
      </c>
      <c r="U3907" s="48">
        <v>0</v>
      </c>
      <c r="V3907" s="48">
        <v>0</v>
      </c>
      <c r="W3907" s="48">
        <v>0</v>
      </c>
    </row>
    <row r="3908" spans="3:28" ht="15" customHeight="1" outlineLevel="2" x14ac:dyDescent="0.2">
      <c r="D3908" s="41" t="s">
        <v>1561</v>
      </c>
      <c r="E3908" s="17" t="s">
        <v>1562</v>
      </c>
      <c r="F3908" s="48">
        <v>5</v>
      </c>
      <c r="G3908" s="48">
        <v>2</v>
      </c>
      <c r="H3908" s="48">
        <v>3</v>
      </c>
      <c r="I3908" s="48">
        <v>3</v>
      </c>
      <c r="J3908" s="48">
        <v>1</v>
      </c>
      <c r="K3908" s="48">
        <v>2</v>
      </c>
      <c r="L3908" s="48">
        <v>5</v>
      </c>
      <c r="M3908" s="48">
        <v>2</v>
      </c>
      <c r="N3908" s="48">
        <v>3</v>
      </c>
      <c r="O3908" s="48">
        <v>6</v>
      </c>
      <c r="P3908" s="48">
        <v>2</v>
      </c>
      <c r="Q3908" s="48">
        <v>4</v>
      </c>
      <c r="R3908" s="48">
        <v>4</v>
      </c>
      <c r="S3908" s="48">
        <v>2</v>
      </c>
      <c r="T3908" s="48">
        <v>2</v>
      </c>
      <c r="U3908" s="48">
        <v>3</v>
      </c>
      <c r="V3908" s="48">
        <v>2</v>
      </c>
      <c r="W3908" s="48">
        <v>1</v>
      </c>
    </row>
    <row r="3909" spans="3:28" ht="15" customHeight="1" outlineLevel="2" x14ac:dyDescent="0.2">
      <c r="D3909" s="41" t="s">
        <v>1563</v>
      </c>
      <c r="E3909" s="17" t="s">
        <v>1564</v>
      </c>
      <c r="F3909" s="48">
        <v>0</v>
      </c>
      <c r="G3909" s="48">
        <v>0</v>
      </c>
      <c r="H3909" s="48">
        <v>0</v>
      </c>
      <c r="I3909" s="48">
        <v>0</v>
      </c>
      <c r="J3909" s="48">
        <v>0</v>
      </c>
      <c r="K3909" s="48">
        <v>0</v>
      </c>
      <c r="L3909" s="48">
        <v>0</v>
      </c>
      <c r="M3909" s="48">
        <v>0</v>
      </c>
      <c r="N3909" s="48">
        <v>0</v>
      </c>
      <c r="O3909" s="48">
        <v>0</v>
      </c>
      <c r="P3909" s="48">
        <v>0</v>
      </c>
      <c r="Q3909" s="48">
        <v>0</v>
      </c>
      <c r="R3909" s="48">
        <v>0</v>
      </c>
      <c r="S3909" s="48">
        <v>0</v>
      </c>
      <c r="T3909" s="48">
        <v>0</v>
      </c>
      <c r="U3909" s="48">
        <v>0</v>
      </c>
      <c r="V3909" s="48">
        <v>0</v>
      </c>
      <c r="W3909" s="48">
        <v>0</v>
      </c>
    </row>
    <row r="3910" spans="3:28" ht="15" customHeight="1" outlineLevel="2" x14ac:dyDescent="0.2">
      <c r="D3910" s="41" t="s">
        <v>1565</v>
      </c>
      <c r="E3910" s="17" t="s">
        <v>1566</v>
      </c>
      <c r="F3910" s="48">
        <v>3</v>
      </c>
      <c r="G3910" s="48">
        <v>0</v>
      </c>
      <c r="H3910" s="48">
        <v>3</v>
      </c>
      <c r="I3910" s="48">
        <v>3</v>
      </c>
      <c r="J3910" s="48">
        <v>0</v>
      </c>
      <c r="K3910" s="48">
        <v>3</v>
      </c>
      <c r="L3910" s="48">
        <v>3</v>
      </c>
      <c r="M3910" s="48">
        <v>0</v>
      </c>
      <c r="N3910" s="48">
        <v>3</v>
      </c>
      <c r="O3910" s="48">
        <v>3</v>
      </c>
      <c r="P3910" s="48">
        <v>1</v>
      </c>
      <c r="Q3910" s="48">
        <v>2</v>
      </c>
      <c r="R3910" s="48">
        <v>3</v>
      </c>
      <c r="S3910" s="48">
        <v>1</v>
      </c>
      <c r="T3910" s="48">
        <v>2</v>
      </c>
      <c r="U3910" s="48">
        <v>2</v>
      </c>
      <c r="V3910" s="48">
        <v>1</v>
      </c>
      <c r="W3910" s="48">
        <v>1</v>
      </c>
    </row>
    <row r="3911" spans="3:28" ht="15" customHeight="1" outlineLevel="2" x14ac:dyDescent="0.2">
      <c r="D3911" s="41" t="s">
        <v>1567</v>
      </c>
      <c r="E3911" s="17" t="s">
        <v>1568</v>
      </c>
      <c r="F3911" s="48">
        <v>1</v>
      </c>
      <c r="G3911" s="48">
        <v>1</v>
      </c>
      <c r="H3911" s="48">
        <v>0</v>
      </c>
      <c r="I3911" s="48">
        <v>1</v>
      </c>
      <c r="J3911" s="48">
        <v>1</v>
      </c>
      <c r="K3911" s="48">
        <v>0</v>
      </c>
      <c r="L3911" s="48">
        <v>1</v>
      </c>
      <c r="M3911" s="48">
        <v>1</v>
      </c>
      <c r="N3911" s="48">
        <v>0</v>
      </c>
      <c r="O3911" s="48">
        <v>1</v>
      </c>
      <c r="P3911" s="48">
        <v>1</v>
      </c>
      <c r="Q3911" s="48">
        <v>0</v>
      </c>
      <c r="R3911" s="48">
        <v>1</v>
      </c>
      <c r="S3911" s="48">
        <v>1</v>
      </c>
      <c r="T3911" s="48">
        <v>0</v>
      </c>
      <c r="U3911" s="48">
        <v>2</v>
      </c>
      <c r="V3911" s="48">
        <v>1</v>
      </c>
      <c r="W3911" s="48">
        <v>1</v>
      </c>
    </row>
    <row r="3912" spans="3:28" ht="15" customHeight="1" outlineLevel="2" x14ac:dyDescent="0.2">
      <c r="D3912" s="41" t="s">
        <v>1569</v>
      </c>
      <c r="E3912" s="17" t="s">
        <v>1570</v>
      </c>
      <c r="F3912" s="48">
        <v>5</v>
      </c>
      <c r="G3912" s="48">
        <v>2</v>
      </c>
      <c r="H3912" s="48">
        <v>3</v>
      </c>
      <c r="I3912" s="48">
        <v>6</v>
      </c>
      <c r="J3912" s="48">
        <v>2</v>
      </c>
      <c r="K3912" s="48">
        <v>4</v>
      </c>
      <c r="L3912" s="48">
        <v>6</v>
      </c>
      <c r="M3912" s="48">
        <v>3</v>
      </c>
      <c r="N3912" s="48">
        <v>3</v>
      </c>
      <c r="O3912" s="48">
        <v>4</v>
      </c>
      <c r="P3912" s="48">
        <v>2</v>
      </c>
      <c r="Q3912" s="48">
        <v>2</v>
      </c>
      <c r="R3912" s="48">
        <v>6</v>
      </c>
      <c r="S3912" s="48">
        <v>4</v>
      </c>
      <c r="T3912" s="48">
        <v>2</v>
      </c>
      <c r="U3912" s="48">
        <v>6</v>
      </c>
      <c r="V3912" s="48">
        <v>3</v>
      </c>
      <c r="W3912" s="48">
        <v>3</v>
      </c>
    </row>
    <row r="3913" spans="3:28" ht="15" customHeight="1" outlineLevel="2" x14ac:dyDescent="0.2">
      <c r="D3913" s="41" t="s">
        <v>1571</v>
      </c>
      <c r="E3913" s="17" t="s">
        <v>1572</v>
      </c>
      <c r="F3913" s="48">
        <v>0</v>
      </c>
      <c r="G3913" s="48">
        <v>0</v>
      </c>
      <c r="H3913" s="48">
        <v>0</v>
      </c>
      <c r="I3913" s="48">
        <v>0</v>
      </c>
      <c r="J3913" s="48">
        <v>0</v>
      </c>
      <c r="K3913" s="48">
        <v>0</v>
      </c>
      <c r="L3913" s="48">
        <v>0</v>
      </c>
      <c r="M3913" s="48">
        <v>0</v>
      </c>
      <c r="N3913" s="48">
        <v>0</v>
      </c>
      <c r="O3913" s="48">
        <v>0</v>
      </c>
      <c r="P3913" s="48">
        <v>0</v>
      </c>
      <c r="Q3913" s="48">
        <v>0</v>
      </c>
      <c r="R3913" s="48">
        <v>0</v>
      </c>
      <c r="S3913" s="48">
        <v>0</v>
      </c>
      <c r="T3913" s="48">
        <v>0</v>
      </c>
      <c r="U3913" s="48">
        <v>0</v>
      </c>
      <c r="V3913" s="48">
        <v>0</v>
      </c>
      <c r="W3913" s="48">
        <v>0</v>
      </c>
    </row>
    <row r="3914" spans="3:28" ht="15" customHeight="1" outlineLevel="2" x14ac:dyDescent="0.2">
      <c r="D3914" s="41" t="s">
        <v>1573</v>
      </c>
      <c r="E3914" s="17" t="s">
        <v>1574</v>
      </c>
      <c r="F3914" s="48">
        <v>14</v>
      </c>
      <c r="G3914" s="48">
        <v>14</v>
      </c>
      <c r="H3914" s="48">
        <v>0</v>
      </c>
      <c r="I3914" s="48">
        <v>13</v>
      </c>
      <c r="J3914" s="48">
        <v>13</v>
      </c>
      <c r="K3914" s="48">
        <v>0</v>
      </c>
      <c r="L3914" s="48">
        <v>15</v>
      </c>
      <c r="M3914" s="48">
        <v>15</v>
      </c>
      <c r="N3914" s="48">
        <v>0</v>
      </c>
      <c r="O3914" s="48">
        <v>13</v>
      </c>
      <c r="P3914" s="48">
        <v>13</v>
      </c>
      <c r="Q3914" s="48">
        <v>0</v>
      </c>
      <c r="R3914" s="48">
        <v>12</v>
      </c>
      <c r="S3914" s="48">
        <v>12</v>
      </c>
      <c r="T3914" s="48">
        <v>0</v>
      </c>
      <c r="U3914" s="48">
        <v>8</v>
      </c>
      <c r="V3914" s="48">
        <v>8</v>
      </c>
      <c r="W3914" s="48">
        <v>0</v>
      </c>
    </row>
    <row r="3915" spans="3:28" ht="15" customHeight="1" outlineLevel="2" x14ac:dyDescent="0.2">
      <c r="D3915" s="41" t="s">
        <v>1575</v>
      </c>
      <c r="E3915" s="17" t="s">
        <v>1576</v>
      </c>
      <c r="F3915" s="48">
        <v>3</v>
      </c>
      <c r="G3915" s="48">
        <v>3</v>
      </c>
      <c r="H3915" s="48">
        <v>0</v>
      </c>
      <c r="I3915" s="48">
        <v>3</v>
      </c>
      <c r="J3915" s="48">
        <v>3</v>
      </c>
      <c r="K3915" s="48">
        <v>0</v>
      </c>
      <c r="L3915" s="48">
        <v>3</v>
      </c>
      <c r="M3915" s="48">
        <v>3</v>
      </c>
      <c r="N3915" s="48">
        <v>0</v>
      </c>
      <c r="O3915" s="48">
        <v>4</v>
      </c>
      <c r="P3915" s="48">
        <v>4</v>
      </c>
      <c r="Q3915" s="48">
        <v>0</v>
      </c>
      <c r="R3915" s="48">
        <v>4</v>
      </c>
      <c r="S3915" s="48">
        <v>4</v>
      </c>
      <c r="T3915" s="48">
        <v>0</v>
      </c>
      <c r="U3915" s="48">
        <v>4</v>
      </c>
      <c r="V3915" s="48">
        <v>4</v>
      </c>
      <c r="W3915" s="48">
        <v>0</v>
      </c>
    </row>
    <row r="3916" spans="3:28" ht="15" customHeight="1" outlineLevel="2" x14ac:dyDescent="0.2">
      <c r="D3916" s="41" t="s">
        <v>1577</v>
      </c>
      <c r="E3916" s="17" t="s">
        <v>1578</v>
      </c>
      <c r="F3916" s="48">
        <v>4</v>
      </c>
      <c r="G3916" s="48">
        <v>4</v>
      </c>
      <c r="H3916" s="48">
        <v>0</v>
      </c>
      <c r="I3916" s="48">
        <v>2</v>
      </c>
      <c r="J3916" s="48">
        <v>2</v>
      </c>
      <c r="K3916" s="48">
        <v>0</v>
      </c>
      <c r="L3916" s="48">
        <v>2</v>
      </c>
      <c r="M3916" s="48">
        <v>2</v>
      </c>
      <c r="N3916" s="48">
        <v>0</v>
      </c>
      <c r="O3916" s="48">
        <v>2</v>
      </c>
      <c r="P3916" s="48">
        <v>2</v>
      </c>
      <c r="Q3916" s="48">
        <v>0</v>
      </c>
      <c r="R3916" s="48">
        <v>2</v>
      </c>
      <c r="S3916" s="48">
        <v>2</v>
      </c>
      <c r="T3916" s="48">
        <v>0</v>
      </c>
      <c r="U3916" s="48">
        <v>2</v>
      </c>
      <c r="V3916" s="48">
        <v>2</v>
      </c>
      <c r="W3916" s="48">
        <v>0</v>
      </c>
    </row>
    <row r="3917" spans="3:28" ht="15" customHeight="1" outlineLevel="2" x14ac:dyDescent="0.2">
      <c r="D3917" s="41" t="s">
        <v>1579</v>
      </c>
      <c r="E3917" s="17" t="s">
        <v>1580</v>
      </c>
      <c r="F3917" s="48">
        <v>1</v>
      </c>
      <c r="G3917" s="48">
        <v>0</v>
      </c>
      <c r="H3917" s="48">
        <v>1</v>
      </c>
      <c r="I3917" s="48">
        <v>1</v>
      </c>
      <c r="J3917" s="48">
        <v>0</v>
      </c>
      <c r="K3917" s="48">
        <v>1</v>
      </c>
      <c r="L3917" s="48">
        <v>1</v>
      </c>
      <c r="M3917" s="48">
        <v>0</v>
      </c>
      <c r="N3917" s="48">
        <v>1</v>
      </c>
      <c r="O3917" s="48">
        <v>2</v>
      </c>
      <c r="P3917" s="48">
        <v>1</v>
      </c>
      <c r="Q3917" s="48">
        <v>1</v>
      </c>
      <c r="R3917" s="48">
        <v>1</v>
      </c>
      <c r="S3917" s="48">
        <v>0</v>
      </c>
      <c r="T3917" s="48">
        <v>1</v>
      </c>
      <c r="U3917" s="48">
        <v>2</v>
      </c>
      <c r="V3917" s="48">
        <v>0</v>
      </c>
      <c r="W3917" s="48">
        <v>2</v>
      </c>
    </row>
    <row r="3918" spans="3:28" ht="15" customHeight="1" outlineLevel="2" x14ac:dyDescent="0.2">
      <c r="D3918" s="41" t="s">
        <v>1581</v>
      </c>
      <c r="E3918" s="17" t="s">
        <v>1582</v>
      </c>
      <c r="F3918" s="48">
        <v>2</v>
      </c>
      <c r="G3918" s="48">
        <v>1</v>
      </c>
      <c r="H3918" s="48">
        <v>1</v>
      </c>
      <c r="I3918" s="48">
        <v>2</v>
      </c>
      <c r="J3918" s="48">
        <v>1</v>
      </c>
      <c r="K3918" s="48">
        <v>1</v>
      </c>
      <c r="L3918" s="48">
        <v>1</v>
      </c>
      <c r="M3918" s="48">
        <v>1</v>
      </c>
      <c r="N3918" s="48">
        <v>0</v>
      </c>
      <c r="O3918" s="48">
        <v>0</v>
      </c>
      <c r="P3918" s="48">
        <v>0</v>
      </c>
      <c r="Q3918" s="48">
        <v>0</v>
      </c>
      <c r="R3918" s="48">
        <v>1</v>
      </c>
      <c r="S3918" s="48">
        <v>0</v>
      </c>
      <c r="T3918" s="48">
        <v>1</v>
      </c>
      <c r="U3918" s="48">
        <v>0</v>
      </c>
      <c r="V3918" s="48">
        <v>0</v>
      </c>
      <c r="W3918" s="48">
        <v>0</v>
      </c>
    </row>
    <row r="3919" spans="3:28" ht="15" customHeight="1" outlineLevel="1" x14ac:dyDescent="0.2">
      <c r="C3919" s="226" t="s">
        <v>1583</v>
      </c>
      <c r="E3919" s="225" t="s">
        <v>1584</v>
      </c>
      <c r="F3919" s="48">
        <v>74</v>
      </c>
      <c r="G3919" s="48">
        <v>40</v>
      </c>
      <c r="H3919" s="48">
        <v>34</v>
      </c>
      <c r="I3919" s="48">
        <v>75</v>
      </c>
      <c r="J3919" s="48">
        <v>39</v>
      </c>
      <c r="K3919" s="48">
        <v>36</v>
      </c>
      <c r="L3919" s="48">
        <v>77</v>
      </c>
      <c r="M3919" s="48">
        <v>40</v>
      </c>
      <c r="N3919" s="48">
        <v>37</v>
      </c>
      <c r="O3919" s="48">
        <v>76</v>
      </c>
      <c r="P3919" s="48">
        <v>38</v>
      </c>
      <c r="Q3919" s="48">
        <v>38</v>
      </c>
      <c r="R3919" s="48">
        <v>73</v>
      </c>
      <c r="S3919" s="48">
        <v>36</v>
      </c>
      <c r="T3919" s="48">
        <v>37</v>
      </c>
      <c r="U3919" s="48">
        <v>67</v>
      </c>
      <c r="V3919" s="48">
        <v>30</v>
      </c>
      <c r="W3919" s="48">
        <v>37</v>
      </c>
      <c r="AB3919" s="270"/>
    </row>
    <row r="3920" spans="3:28" ht="15" customHeight="1" outlineLevel="2" x14ac:dyDescent="0.2">
      <c r="D3920" s="41" t="s">
        <v>1585</v>
      </c>
      <c r="E3920" s="17" t="s">
        <v>1586</v>
      </c>
      <c r="F3920" s="48">
        <v>0</v>
      </c>
      <c r="G3920" s="48">
        <v>0</v>
      </c>
      <c r="H3920" s="48">
        <v>0</v>
      </c>
      <c r="I3920" s="48">
        <v>0</v>
      </c>
      <c r="J3920" s="48">
        <v>0</v>
      </c>
      <c r="K3920" s="48">
        <v>0</v>
      </c>
      <c r="L3920" s="48">
        <v>0</v>
      </c>
      <c r="M3920" s="48">
        <v>0</v>
      </c>
      <c r="N3920" s="48">
        <v>0</v>
      </c>
      <c r="O3920" s="48">
        <v>0</v>
      </c>
      <c r="P3920" s="48">
        <v>0</v>
      </c>
      <c r="Q3920" s="48">
        <v>0</v>
      </c>
      <c r="R3920" s="48">
        <v>0</v>
      </c>
      <c r="S3920" s="48">
        <v>0</v>
      </c>
      <c r="T3920" s="48">
        <v>0</v>
      </c>
      <c r="U3920" s="48">
        <v>0</v>
      </c>
      <c r="V3920" s="48">
        <v>0</v>
      </c>
      <c r="W3920" s="48">
        <v>0</v>
      </c>
    </row>
    <row r="3921" spans="4:23" ht="15" customHeight="1" outlineLevel="2" x14ac:dyDescent="0.2">
      <c r="D3921" s="41" t="s">
        <v>1587</v>
      </c>
      <c r="E3921" s="17" t="s">
        <v>1588</v>
      </c>
      <c r="F3921" s="48">
        <v>0</v>
      </c>
      <c r="G3921" s="48">
        <v>0</v>
      </c>
      <c r="H3921" s="48">
        <v>0</v>
      </c>
      <c r="I3921" s="48">
        <v>0</v>
      </c>
      <c r="J3921" s="48">
        <v>0</v>
      </c>
      <c r="K3921" s="48">
        <v>0</v>
      </c>
      <c r="L3921" s="48">
        <v>0</v>
      </c>
      <c r="M3921" s="48">
        <v>0</v>
      </c>
      <c r="N3921" s="48">
        <v>0</v>
      </c>
      <c r="O3921" s="48">
        <v>0</v>
      </c>
      <c r="P3921" s="48">
        <v>0</v>
      </c>
      <c r="Q3921" s="48">
        <v>0</v>
      </c>
      <c r="R3921" s="48">
        <v>0</v>
      </c>
      <c r="S3921" s="48">
        <v>0</v>
      </c>
      <c r="T3921" s="48">
        <v>0</v>
      </c>
      <c r="U3921" s="48">
        <v>0</v>
      </c>
      <c r="V3921" s="48">
        <v>0</v>
      </c>
      <c r="W3921" s="48">
        <v>0</v>
      </c>
    </row>
    <row r="3922" spans="4:23" ht="15" customHeight="1" outlineLevel="2" x14ac:dyDescent="0.2">
      <c r="D3922" s="41" t="s">
        <v>1589</v>
      </c>
      <c r="E3922" s="17" t="s">
        <v>1590</v>
      </c>
      <c r="F3922" s="48">
        <v>0</v>
      </c>
      <c r="G3922" s="48">
        <v>0</v>
      </c>
      <c r="H3922" s="48">
        <v>0</v>
      </c>
      <c r="I3922" s="48">
        <v>0</v>
      </c>
      <c r="J3922" s="48">
        <v>0</v>
      </c>
      <c r="K3922" s="48">
        <v>0</v>
      </c>
      <c r="L3922" s="48">
        <v>0</v>
      </c>
      <c r="M3922" s="48">
        <v>0</v>
      </c>
      <c r="N3922" s="48">
        <v>0</v>
      </c>
      <c r="O3922" s="48">
        <v>0</v>
      </c>
      <c r="P3922" s="48">
        <v>0</v>
      </c>
      <c r="Q3922" s="48">
        <v>0</v>
      </c>
      <c r="R3922" s="48">
        <v>0</v>
      </c>
      <c r="S3922" s="48">
        <v>0</v>
      </c>
      <c r="T3922" s="48">
        <v>0</v>
      </c>
      <c r="U3922" s="48">
        <v>0</v>
      </c>
      <c r="V3922" s="48">
        <v>0</v>
      </c>
      <c r="W3922" s="48">
        <v>0</v>
      </c>
    </row>
    <row r="3923" spans="4:23" ht="15" customHeight="1" outlineLevel="2" x14ac:dyDescent="0.2">
      <c r="D3923" s="41" t="s">
        <v>1591</v>
      </c>
      <c r="E3923" s="17" t="s">
        <v>1592</v>
      </c>
      <c r="F3923" s="48">
        <v>55</v>
      </c>
      <c r="G3923" s="48">
        <v>34</v>
      </c>
      <c r="H3923" s="48">
        <v>21</v>
      </c>
      <c r="I3923" s="48">
        <v>56</v>
      </c>
      <c r="J3923" s="48">
        <v>33</v>
      </c>
      <c r="K3923" s="48">
        <v>23</v>
      </c>
      <c r="L3923" s="48">
        <v>58</v>
      </c>
      <c r="M3923" s="48">
        <v>34</v>
      </c>
      <c r="N3923" s="48">
        <v>24</v>
      </c>
      <c r="O3923" s="48">
        <v>57</v>
      </c>
      <c r="P3923" s="48">
        <v>34</v>
      </c>
      <c r="Q3923" s="48">
        <v>23</v>
      </c>
      <c r="R3923" s="48">
        <v>55</v>
      </c>
      <c r="S3923" s="48">
        <v>33</v>
      </c>
      <c r="T3923" s="48">
        <v>22</v>
      </c>
      <c r="U3923" s="48">
        <v>51</v>
      </c>
      <c r="V3923" s="48">
        <v>29</v>
      </c>
      <c r="W3923" s="48">
        <v>22</v>
      </c>
    </row>
    <row r="3924" spans="4:23" ht="15" customHeight="1" outlineLevel="2" x14ac:dyDescent="0.2">
      <c r="D3924" s="41" t="s">
        <v>1593</v>
      </c>
      <c r="E3924" s="17" t="s">
        <v>1594</v>
      </c>
      <c r="F3924" s="48">
        <v>0</v>
      </c>
      <c r="G3924" s="48">
        <v>0</v>
      </c>
      <c r="H3924" s="48">
        <v>0</v>
      </c>
      <c r="I3924" s="48">
        <v>0</v>
      </c>
      <c r="J3924" s="48">
        <v>0</v>
      </c>
      <c r="K3924" s="48">
        <v>0</v>
      </c>
      <c r="L3924" s="48">
        <v>0</v>
      </c>
      <c r="M3924" s="48">
        <v>0</v>
      </c>
      <c r="N3924" s="48">
        <v>0</v>
      </c>
      <c r="O3924" s="48">
        <v>0</v>
      </c>
      <c r="P3924" s="48">
        <v>0</v>
      </c>
      <c r="Q3924" s="48">
        <v>0</v>
      </c>
      <c r="R3924" s="48">
        <v>0</v>
      </c>
      <c r="S3924" s="48">
        <v>0</v>
      </c>
      <c r="T3924" s="48">
        <v>0</v>
      </c>
      <c r="U3924" s="48">
        <v>0</v>
      </c>
      <c r="V3924" s="48">
        <v>0</v>
      </c>
      <c r="W3924" s="48">
        <v>0</v>
      </c>
    </row>
    <row r="3925" spans="4:23" ht="15" customHeight="1" outlineLevel="2" x14ac:dyDescent="0.2">
      <c r="D3925" s="41" t="s">
        <v>1595</v>
      </c>
      <c r="E3925" s="17" t="s">
        <v>1596</v>
      </c>
      <c r="F3925" s="48">
        <v>0</v>
      </c>
      <c r="G3925" s="48">
        <v>0</v>
      </c>
      <c r="H3925" s="48">
        <v>0</v>
      </c>
      <c r="I3925" s="48">
        <v>0</v>
      </c>
      <c r="J3925" s="48">
        <v>0</v>
      </c>
      <c r="K3925" s="48">
        <v>0</v>
      </c>
      <c r="L3925" s="48">
        <v>1</v>
      </c>
      <c r="M3925" s="48">
        <v>1</v>
      </c>
      <c r="N3925" s="48">
        <v>0</v>
      </c>
      <c r="O3925" s="48">
        <v>1</v>
      </c>
      <c r="P3925" s="48">
        <v>1</v>
      </c>
      <c r="Q3925" s="48">
        <v>0</v>
      </c>
      <c r="R3925" s="48">
        <v>1</v>
      </c>
      <c r="S3925" s="48">
        <v>1</v>
      </c>
      <c r="T3925" s="48">
        <v>0</v>
      </c>
      <c r="U3925" s="48">
        <v>0</v>
      </c>
      <c r="V3925" s="48">
        <v>0</v>
      </c>
      <c r="W3925" s="48">
        <v>0</v>
      </c>
    </row>
    <row r="3926" spans="4:23" ht="15" customHeight="1" outlineLevel="2" x14ac:dyDescent="0.2">
      <c r="D3926" s="41" t="s">
        <v>1597</v>
      </c>
      <c r="E3926" s="17" t="s">
        <v>1598</v>
      </c>
      <c r="F3926" s="48">
        <v>8</v>
      </c>
      <c r="G3926" s="48">
        <v>3</v>
      </c>
      <c r="H3926" s="48">
        <v>5</v>
      </c>
      <c r="I3926" s="48">
        <v>7</v>
      </c>
      <c r="J3926" s="48">
        <v>1</v>
      </c>
      <c r="K3926" s="48">
        <v>6</v>
      </c>
      <c r="L3926" s="48">
        <v>9</v>
      </c>
      <c r="M3926" s="48">
        <v>2</v>
      </c>
      <c r="N3926" s="48">
        <v>7</v>
      </c>
      <c r="O3926" s="48">
        <v>10</v>
      </c>
      <c r="P3926" s="48">
        <v>2</v>
      </c>
      <c r="Q3926" s="48">
        <v>8</v>
      </c>
      <c r="R3926" s="48">
        <v>10</v>
      </c>
      <c r="S3926" s="48">
        <v>2</v>
      </c>
      <c r="T3926" s="48">
        <v>8</v>
      </c>
      <c r="U3926" s="48">
        <v>9</v>
      </c>
      <c r="V3926" s="48">
        <v>1</v>
      </c>
      <c r="W3926" s="48">
        <v>8</v>
      </c>
    </row>
    <row r="3927" spans="4:23" ht="15" customHeight="1" outlineLevel="2" x14ac:dyDescent="0.2">
      <c r="D3927" s="41" t="s">
        <v>1599</v>
      </c>
      <c r="E3927" s="17" t="s">
        <v>1600</v>
      </c>
      <c r="F3927" s="48">
        <v>0</v>
      </c>
      <c r="G3927" s="48">
        <v>0</v>
      </c>
      <c r="H3927" s="48">
        <v>0</v>
      </c>
      <c r="I3927" s="48">
        <v>0</v>
      </c>
      <c r="J3927" s="48">
        <v>0</v>
      </c>
      <c r="K3927" s="48">
        <v>0</v>
      </c>
      <c r="L3927" s="48">
        <v>0</v>
      </c>
      <c r="M3927" s="48">
        <v>0</v>
      </c>
      <c r="N3927" s="48">
        <v>0</v>
      </c>
      <c r="O3927" s="48">
        <v>0</v>
      </c>
      <c r="P3927" s="48">
        <v>0</v>
      </c>
      <c r="Q3927" s="48">
        <v>0</v>
      </c>
      <c r="R3927" s="48">
        <v>0</v>
      </c>
      <c r="S3927" s="48">
        <v>0</v>
      </c>
      <c r="T3927" s="48">
        <v>0</v>
      </c>
      <c r="U3927" s="48">
        <v>0</v>
      </c>
      <c r="V3927" s="48">
        <v>0</v>
      </c>
      <c r="W3927" s="48">
        <v>0</v>
      </c>
    </row>
    <row r="3928" spans="4:23" ht="15" customHeight="1" outlineLevel="2" x14ac:dyDescent="0.2">
      <c r="D3928" s="41" t="s">
        <v>1601</v>
      </c>
      <c r="E3928" s="17" t="s">
        <v>1602</v>
      </c>
      <c r="F3928" s="48">
        <v>0</v>
      </c>
      <c r="G3928" s="48">
        <v>0</v>
      </c>
      <c r="H3928" s="48">
        <v>0</v>
      </c>
      <c r="I3928" s="48">
        <v>0</v>
      </c>
      <c r="J3928" s="48">
        <v>0</v>
      </c>
      <c r="K3928" s="48">
        <v>0</v>
      </c>
      <c r="L3928" s="48">
        <v>0</v>
      </c>
      <c r="M3928" s="48">
        <v>0</v>
      </c>
      <c r="N3928" s="48">
        <v>0</v>
      </c>
      <c r="O3928" s="48">
        <v>0</v>
      </c>
      <c r="P3928" s="48">
        <v>0</v>
      </c>
      <c r="Q3928" s="48">
        <v>0</v>
      </c>
      <c r="R3928" s="48">
        <v>0</v>
      </c>
      <c r="S3928" s="48">
        <v>0</v>
      </c>
      <c r="T3928" s="48">
        <v>0</v>
      </c>
      <c r="U3928" s="48">
        <v>0</v>
      </c>
      <c r="V3928" s="48">
        <v>0</v>
      </c>
      <c r="W3928" s="48">
        <v>0</v>
      </c>
    </row>
    <row r="3929" spans="4:23" ht="15" customHeight="1" outlineLevel="2" x14ac:dyDescent="0.2">
      <c r="D3929" s="41" t="s">
        <v>1603</v>
      </c>
      <c r="E3929" s="17" t="s">
        <v>1604</v>
      </c>
      <c r="F3929" s="48">
        <v>0</v>
      </c>
      <c r="G3929" s="48">
        <v>0</v>
      </c>
      <c r="H3929" s="48">
        <v>0</v>
      </c>
      <c r="I3929" s="48">
        <v>0</v>
      </c>
      <c r="J3929" s="48">
        <v>0</v>
      </c>
      <c r="K3929" s="48">
        <v>0</v>
      </c>
      <c r="L3929" s="48">
        <v>0</v>
      </c>
      <c r="M3929" s="48">
        <v>0</v>
      </c>
      <c r="N3929" s="48">
        <v>0</v>
      </c>
      <c r="O3929" s="48">
        <v>0</v>
      </c>
      <c r="P3929" s="48">
        <v>0</v>
      </c>
      <c r="Q3929" s="48">
        <v>0</v>
      </c>
      <c r="R3929" s="48">
        <v>0</v>
      </c>
      <c r="S3929" s="48">
        <v>0</v>
      </c>
      <c r="T3929" s="48">
        <v>0</v>
      </c>
      <c r="U3929" s="48">
        <v>0</v>
      </c>
      <c r="V3929" s="48">
        <v>0</v>
      </c>
      <c r="W3929" s="48">
        <v>0</v>
      </c>
    </row>
    <row r="3930" spans="4:23" ht="15" customHeight="1" outlineLevel="2" x14ac:dyDescent="0.2">
      <c r="D3930" s="41" t="s">
        <v>1605</v>
      </c>
      <c r="E3930" s="17" t="s">
        <v>1606</v>
      </c>
      <c r="F3930" s="48">
        <v>0</v>
      </c>
      <c r="G3930" s="48">
        <v>0</v>
      </c>
      <c r="H3930" s="48">
        <v>0</v>
      </c>
      <c r="I3930" s="48">
        <v>0</v>
      </c>
      <c r="J3930" s="48">
        <v>0</v>
      </c>
      <c r="K3930" s="48">
        <v>0</v>
      </c>
      <c r="L3930" s="48">
        <v>0</v>
      </c>
      <c r="M3930" s="48">
        <v>0</v>
      </c>
      <c r="N3930" s="48">
        <v>0</v>
      </c>
      <c r="O3930" s="48">
        <v>0</v>
      </c>
      <c r="P3930" s="48">
        <v>0</v>
      </c>
      <c r="Q3930" s="48">
        <v>0</v>
      </c>
      <c r="R3930" s="48">
        <v>0</v>
      </c>
      <c r="S3930" s="48">
        <v>0</v>
      </c>
      <c r="T3930" s="48">
        <v>0</v>
      </c>
      <c r="U3930" s="48">
        <v>0</v>
      </c>
      <c r="V3930" s="48">
        <v>0</v>
      </c>
      <c r="W3930" s="48">
        <v>0</v>
      </c>
    </row>
    <row r="3931" spans="4:23" ht="15" customHeight="1" outlineLevel="2" x14ac:dyDescent="0.2">
      <c r="D3931" s="41" t="s">
        <v>1607</v>
      </c>
      <c r="E3931" s="17" t="s">
        <v>1608</v>
      </c>
      <c r="F3931" s="48">
        <v>0</v>
      </c>
      <c r="G3931" s="48">
        <v>0</v>
      </c>
      <c r="H3931" s="48">
        <v>0</v>
      </c>
      <c r="I3931" s="48">
        <v>0</v>
      </c>
      <c r="J3931" s="48">
        <v>0</v>
      </c>
      <c r="K3931" s="48">
        <v>0</v>
      </c>
      <c r="L3931" s="48">
        <v>0</v>
      </c>
      <c r="M3931" s="48">
        <v>0</v>
      </c>
      <c r="N3931" s="48">
        <v>0</v>
      </c>
      <c r="O3931" s="48">
        <v>0</v>
      </c>
      <c r="P3931" s="48">
        <v>0</v>
      </c>
      <c r="Q3931" s="48">
        <v>0</v>
      </c>
      <c r="R3931" s="48">
        <v>1</v>
      </c>
      <c r="S3931" s="48">
        <v>0</v>
      </c>
      <c r="T3931" s="48">
        <v>1</v>
      </c>
      <c r="U3931" s="48">
        <v>1</v>
      </c>
      <c r="V3931" s="48">
        <v>0</v>
      </c>
      <c r="W3931" s="48">
        <v>1</v>
      </c>
    </row>
    <row r="3932" spans="4:23" ht="15" customHeight="1" outlineLevel="2" x14ac:dyDescent="0.2">
      <c r="D3932" s="41" t="s">
        <v>1609</v>
      </c>
      <c r="E3932" s="17" t="s">
        <v>1610</v>
      </c>
      <c r="F3932" s="48">
        <v>0</v>
      </c>
      <c r="G3932" s="48">
        <v>0</v>
      </c>
      <c r="H3932" s="48">
        <v>0</v>
      </c>
      <c r="I3932" s="48">
        <v>0</v>
      </c>
      <c r="J3932" s="48">
        <v>0</v>
      </c>
      <c r="K3932" s="48">
        <v>0</v>
      </c>
      <c r="L3932" s="48">
        <v>0</v>
      </c>
      <c r="M3932" s="48">
        <v>0</v>
      </c>
      <c r="N3932" s="48">
        <v>0</v>
      </c>
      <c r="O3932" s="48">
        <v>0</v>
      </c>
      <c r="P3932" s="48">
        <v>0</v>
      </c>
      <c r="Q3932" s="48">
        <v>0</v>
      </c>
      <c r="R3932" s="48">
        <v>0</v>
      </c>
      <c r="S3932" s="48">
        <v>0</v>
      </c>
      <c r="T3932" s="48">
        <v>0</v>
      </c>
      <c r="U3932" s="48">
        <v>0</v>
      </c>
      <c r="V3932" s="48">
        <v>0</v>
      </c>
      <c r="W3932" s="48">
        <v>0</v>
      </c>
    </row>
    <row r="3933" spans="4:23" ht="15" customHeight="1" outlineLevel="2" x14ac:dyDescent="0.2">
      <c r="D3933" s="41" t="s">
        <v>1611</v>
      </c>
      <c r="E3933" s="17" t="s">
        <v>1612</v>
      </c>
      <c r="F3933" s="48">
        <v>0</v>
      </c>
      <c r="G3933" s="48">
        <v>0</v>
      </c>
      <c r="H3933" s="48">
        <v>0</v>
      </c>
      <c r="I3933" s="48">
        <v>0</v>
      </c>
      <c r="J3933" s="48">
        <v>0</v>
      </c>
      <c r="K3933" s="48">
        <v>0</v>
      </c>
      <c r="L3933" s="48">
        <v>0</v>
      </c>
      <c r="M3933" s="48">
        <v>0</v>
      </c>
      <c r="N3933" s="48">
        <v>0</v>
      </c>
      <c r="O3933" s="48">
        <v>0</v>
      </c>
      <c r="P3933" s="48">
        <v>0</v>
      </c>
      <c r="Q3933" s="48">
        <v>0</v>
      </c>
      <c r="R3933" s="48">
        <v>0</v>
      </c>
      <c r="S3933" s="48">
        <v>0</v>
      </c>
      <c r="T3933" s="48">
        <v>0</v>
      </c>
      <c r="U3933" s="48">
        <v>0</v>
      </c>
      <c r="V3933" s="48">
        <v>0</v>
      </c>
      <c r="W3933" s="48">
        <v>0</v>
      </c>
    </row>
    <row r="3934" spans="4:23" ht="15" customHeight="1" outlineLevel="2" x14ac:dyDescent="0.2">
      <c r="D3934" s="41" t="s">
        <v>1613</v>
      </c>
      <c r="E3934" s="17" t="s">
        <v>1614</v>
      </c>
      <c r="F3934" s="48">
        <v>1</v>
      </c>
      <c r="G3934" s="48">
        <v>0</v>
      </c>
      <c r="H3934" s="48">
        <v>1</v>
      </c>
      <c r="I3934" s="48">
        <v>0</v>
      </c>
      <c r="J3934" s="48">
        <v>0</v>
      </c>
      <c r="K3934" s="48">
        <v>0</v>
      </c>
      <c r="L3934" s="48">
        <v>0</v>
      </c>
      <c r="M3934" s="48">
        <v>0</v>
      </c>
      <c r="N3934" s="48">
        <v>0</v>
      </c>
      <c r="O3934" s="48">
        <v>0</v>
      </c>
      <c r="P3934" s="48">
        <v>0</v>
      </c>
      <c r="Q3934" s="48">
        <v>0</v>
      </c>
      <c r="R3934" s="48">
        <v>0</v>
      </c>
      <c r="S3934" s="48">
        <v>0</v>
      </c>
      <c r="T3934" s="48">
        <v>0</v>
      </c>
      <c r="U3934" s="48">
        <v>0</v>
      </c>
      <c r="V3934" s="48">
        <v>0</v>
      </c>
      <c r="W3934" s="48">
        <v>0</v>
      </c>
    </row>
    <row r="3935" spans="4:23" ht="15" customHeight="1" outlineLevel="2" x14ac:dyDescent="0.2">
      <c r="D3935" s="41" t="s">
        <v>1615</v>
      </c>
      <c r="E3935" s="17" t="s">
        <v>1616</v>
      </c>
      <c r="F3935" s="48">
        <v>0</v>
      </c>
      <c r="G3935" s="48">
        <v>0</v>
      </c>
      <c r="H3935" s="48">
        <v>0</v>
      </c>
      <c r="I3935" s="48">
        <v>0</v>
      </c>
      <c r="J3935" s="48">
        <v>0</v>
      </c>
      <c r="K3935" s="48">
        <v>0</v>
      </c>
      <c r="L3935" s="48">
        <v>0</v>
      </c>
      <c r="M3935" s="48">
        <v>0</v>
      </c>
      <c r="N3935" s="48">
        <v>0</v>
      </c>
      <c r="O3935" s="48">
        <v>0</v>
      </c>
      <c r="P3935" s="48">
        <v>0</v>
      </c>
      <c r="Q3935" s="48">
        <v>0</v>
      </c>
      <c r="R3935" s="48">
        <v>0</v>
      </c>
      <c r="S3935" s="48">
        <v>0</v>
      </c>
      <c r="T3935" s="48">
        <v>0</v>
      </c>
      <c r="U3935" s="48">
        <v>0</v>
      </c>
      <c r="V3935" s="48">
        <v>0</v>
      </c>
      <c r="W3935" s="48">
        <v>0</v>
      </c>
    </row>
    <row r="3936" spans="4:23" ht="15" customHeight="1" outlineLevel="2" x14ac:dyDescent="0.2">
      <c r="D3936" s="41" t="s">
        <v>1617</v>
      </c>
      <c r="E3936" s="17" t="s">
        <v>1618</v>
      </c>
      <c r="F3936" s="48">
        <v>0</v>
      </c>
      <c r="G3936" s="48">
        <v>0</v>
      </c>
      <c r="H3936" s="48">
        <v>0</v>
      </c>
      <c r="I3936" s="48">
        <v>0</v>
      </c>
      <c r="J3936" s="48">
        <v>0</v>
      </c>
      <c r="K3936" s="48">
        <v>0</v>
      </c>
      <c r="L3936" s="48">
        <v>0</v>
      </c>
      <c r="M3936" s="48">
        <v>0</v>
      </c>
      <c r="N3936" s="48">
        <v>0</v>
      </c>
      <c r="O3936" s="48">
        <v>0</v>
      </c>
      <c r="P3936" s="48">
        <v>0</v>
      </c>
      <c r="Q3936" s="48">
        <v>0</v>
      </c>
      <c r="R3936" s="48">
        <v>0</v>
      </c>
      <c r="S3936" s="48">
        <v>0</v>
      </c>
      <c r="T3936" s="48">
        <v>0</v>
      </c>
      <c r="U3936" s="48">
        <v>0</v>
      </c>
      <c r="V3936" s="48">
        <v>0</v>
      </c>
      <c r="W3936" s="48">
        <v>0</v>
      </c>
    </row>
    <row r="3937" spans="3:28" ht="15" customHeight="1" outlineLevel="2" x14ac:dyDescent="0.2">
      <c r="D3937" s="41" t="s">
        <v>1619</v>
      </c>
      <c r="E3937" s="17" t="s">
        <v>1620</v>
      </c>
      <c r="F3937" s="48">
        <v>0</v>
      </c>
      <c r="G3937" s="48">
        <v>0</v>
      </c>
      <c r="H3937" s="48">
        <v>0</v>
      </c>
      <c r="I3937" s="48">
        <v>0</v>
      </c>
      <c r="J3937" s="48">
        <v>0</v>
      </c>
      <c r="K3937" s="48">
        <v>0</v>
      </c>
      <c r="L3937" s="48">
        <v>0</v>
      </c>
      <c r="M3937" s="48">
        <v>0</v>
      </c>
      <c r="N3937" s="48">
        <v>0</v>
      </c>
      <c r="O3937" s="48">
        <v>0</v>
      </c>
      <c r="P3937" s="48">
        <v>0</v>
      </c>
      <c r="Q3937" s="48">
        <v>0</v>
      </c>
      <c r="R3937" s="48">
        <v>0</v>
      </c>
      <c r="S3937" s="48">
        <v>0</v>
      </c>
      <c r="T3937" s="48">
        <v>0</v>
      </c>
      <c r="U3937" s="48">
        <v>0</v>
      </c>
      <c r="V3937" s="48">
        <v>0</v>
      </c>
      <c r="W3937" s="48">
        <v>0</v>
      </c>
    </row>
    <row r="3938" spans="3:28" ht="15" customHeight="1" outlineLevel="2" x14ac:dyDescent="0.2">
      <c r="D3938" s="41" t="s">
        <v>1621</v>
      </c>
      <c r="E3938" s="17" t="s">
        <v>1622</v>
      </c>
      <c r="F3938" s="48">
        <v>1</v>
      </c>
      <c r="G3938" s="48">
        <v>0</v>
      </c>
      <c r="H3938" s="48">
        <v>1</v>
      </c>
      <c r="I3938" s="48">
        <v>1</v>
      </c>
      <c r="J3938" s="48">
        <v>0</v>
      </c>
      <c r="K3938" s="48">
        <v>1</v>
      </c>
      <c r="L3938" s="48">
        <v>1</v>
      </c>
      <c r="M3938" s="48">
        <v>0</v>
      </c>
      <c r="N3938" s="48">
        <v>1</v>
      </c>
      <c r="O3938" s="48">
        <v>1</v>
      </c>
      <c r="P3938" s="48">
        <v>0</v>
      </c>
      <c r="Q3938" s="48">
        <v>1</v>
      </c>
      <c r="R3938" s="48">
        <v>1</v>
      </c>
      <c r="S3938" s="48">
        <v>0</v>
      </c>
      <c r="T3938" s="48">
        <v>1</v>
      </c>
      <c r="U3938" s="48">
        <v>1</v>
      </c>
      <c r="V3938" s="48">
        <v>0</v>
      </c>
      <c r="W3938" s="48">
        <v>1</v>
      </c>
    </row>
    <row r="3939" spans="3:28" ht="15" customHeight="1" outlineLevel="2" x14ac:dyDescent="0.2">
      <c r="D3939" s="41" t="s">
        <v>1623</v>
      </c>
      <c r="E3939" s="17" t="s">
        <v>1624</v>
      </c>
      <c r="F3939" s="48">
        <v>0</v>
      </c>
      <c r="G3939" s="48">
        <v>0</v>
      </c>
      <c r="H3939" s="48">
        <v>0</v>
      </c>
      <c r="I3939" s="48">
        <v>0</v>
      </c>
      <c r="J3939" s="48">
        <v>0</v>
      </c>
      <c r="K3939" s="48">
        <v>0</v>
      </c>
      <c r="L3939" s="48">
        <v>0</v>
      </c>
      <c r="M3939" s="48">
        <v>0</v>
      </c>
      <c r="N3939" s="48">
        <v>0</v>
      </c>
      <c r="O3939" s="48">
        <v>0</v>
      </c>
      <c r="P3939" s="48">
        <v>0</v>
      </c>
      <c r="Q3939" s="48">
        <v>0</v>
      </c>
      <c r="R3939" s="48">
        <v>0</v>
      </c>
      <c r="S3939" s="48">
        <v>0</v>
      </c>
      <c r="T3939" s="48">
        <v>0</v>
      </c>
      <c r="U3939" s="48">
        <v>0</v>
      </c>
      <c r="V3939" s="48">
        <v>0</v>
      </c>
      <c r="W3939" s="48">
        <v>0</v>
      </c>
    </row>
    <row r="3940" spans="3:28" ht="15" customHeight="1" outlineLevel="2" x14ac:dyDescent="0.2">
      <c r="D3940" s="41" t="s">
        <v>1625</v>
      </c>
      <c r="E3940" s="17" t="s">
        <v>1626</v>
      </c>
      <c r="F3940" s="48">
        <v>0</v>
      </c>
      <c r="G3940" s="48">
        <v>0</v>
      </c>
      <c r="H3940" s="48">
        <v>0</v>
      </c>
      <c r="I3940" s="48">
        <v>0</v>
      </c>
      <c r="J3940" s="48">
        <v>0</v>
      </c>
      <c r="K3940" s="48">
        <v>0</v>
      </c>
      <c r="L3940" s="48">
        <v>0</v>
      </c>
      <c r="M3940" s="48">
        <v>0</v>
      </c>
      <c r="N3940" s="48">
        <v>0</v>
      </c>
      <c r="O3940" s="48">
        <v>0</v>
      </c>
      <c r="P3940" s="48">
        <v>0</v>
      </c>
      <c r="Q3940" s="48">
        <v>0</v>
      </c>
      <c r="R3940" s="48">
        <v>0</v>
      </c>
      <c r="S3940" s="48">
        <v>0</v>
      </c>
      <c r="T3940" s="48">
        <v>0</v>
      </c>
      <c r="U3940" s="48">
        <v>0</v>
      </c>
      <c r="V3940" s="48">
        <v>0</v>
      </c>
      <c r="W3940" s="48">
        <v>0</v>
      </c>
    </row>
    <row r="3941" spans="3:28" ht="15" customHeight="1" outlineLevel="2" x14ac:dyDescent="0.2">
      <c r="D3941" s="41" t="s">
        <v>1627</v>
      </c>
      <c r="E3941" s="17" t="s">
        <v>1628</v>
      </c>
      <c r="F3941" s="48">
        <v>1</v>
      </c>
      <c r="G3941" s="48">
        <v>0</v>
      </c>
      <c r="H3941" s="48">
        <v>1</v>
      </c>
      <c r="I3941" s="48">
        <v>1</v>
      </c>
      <c r="J3941" s="48">
        <v>0</v>
      </c>
      <c r="K3941" s="48">
        <v>1</v>
      </c>
      <c r="L3941" s="48">
        <v>1</v>
      </c>
      <c r="M3941" s="48">
        <v>0</v>
      </c>
      <c r="N3941" s="48">
        <v>1</v>
      </c>
      <c r="O3941" s="48">
        <v>1</v>
      </c>
      <c r="P3941" s="48">
        <v>0</v>
      </c>
      <c r="Q3941" s="48">
        <v>1</v>
      </c>
      <c r="R3941" s="48">
        <v>1</v>
      </c>
      <c r="S3941" s="48">
        <v>0</v>
      </c>
      <c r="T3941" s="48">
        <v>1</v>
      </c>
      <c r="U3941" s="48">
        <v>1</v>
      </c>
      <c r="V3941" s="48">
        <v>0</v>
      </c>
      <c r="W3941" s="48">
        <v>1</v>
      </c>
    </row>
    <row r="3942" spans="3:28" ht="15" customHeight="1" outlineLevel="2" x14ac:dyDescent="0.2">
      <c r="D3942" s="41" t="s">
        <v>1629</v>
      </c>
      <c r="E3942" s="17" t="s">
        <v>1630</v>
      </c>
      <c r="F3942" s="48">
        <v>2</v>
      </c>
      <c r="G3942" s="48">
        <v>0</v>
      </c>
      <c r="H3942" s="48">
        <v>2</v>
      </c>
      <c r="I3942" s="48">
        <v>2</v>
      </c>
      <c r="J3942" s="48">
        <v>0</v>
      </c>
      <c r="K3942" s="48">
        <v>2</v>
      </c>
      <c r="L3942" s="48">
        <v>2</v>
      </c>
      <c r="M3942" s="48">
        <v>0</v>
      </c>
      <c r="N3942" s="48">
        <v>2</v>
      </c>
      <c r="O3942" s="48">
        <v>2</v>
      </c>
      <c r="P3942" s="48">
        <v>0</v>
      </c>
      <c r="Q3942" s="48">
        <v>2</v>
      </c>
      <c r="R3942" s="48">
        <v>2</v>
      </c>
      <c r="S3942" s="48">
        <v>0</v>
      </c>
      <c r="T3942" s="48">
        <v>2</v>
      </c>
      <c r="U3942" s="48">
        <v>2</v>
      </c>
      <c r="V3942" s="48">
        <v>0</v>
      </c>
      <c r="W3942" s="48">
        <v>2</v>
      </c>
    </row>
    <row r="3943" spans="3:28" ht="15" customHeight="1" outlineLevel="2" x14ac:dyDescent="0.2">
      <c r="D3943" s="41" t="s">
        <v>1631</v>
      </c>
      <c r="E3943" s="17" t="s">
        <v>1632</v>
      </c>
      <c r="F3943" s="48">
        <v>0</v>
      </c>
      <c r="G3943" s="48">
        <v>0</v>
      </c>
      <c r="H3943" s="48">
        <v>0</v>
      </c>
      <c r="I3943" s="48">
        <v>0</v>
      </c>
      <c r="J3943" s="48">
        <v>0</v>
      </c>
      <c r="K3943" s="48">
        <v>0</v>
      </c>
      <c r="L3943" s="48">
        <v>0</v>
      </c>
      <c r="M3943" s="48">
        <v>0</v>
      </c>
      <c r="N3943" s="48">
        <v>0</v>
      </c>
      <c r="O3943" s="48">
        <v>0</v>
      </c>
      <c r="P3943" s="48">
        <v>0</v>
      </c>
      <c r="Q3943" s="48">
        <v>0</v>
      </c>
      <c r="R3943" s="48">
        <v>0</v>
      </c>
      <c r="S3943" s="48">
        <v>0</v>
      </c>
      <c r="T3943" s="48">
        <v>0</v>
      </c>
      <c r="U3943" s="48">
        <v>0</v>
      </c>
      <c r="V3943" s="48">
        <v>0</v>
      </c>
      <c r="W3943" s="48">
        <v>0</v>
      </c>
    </row>
    <row r="3944" spans="3:28" ht="15" customHeight="1" outlineLevel="2" x14ac:dyDescent="0.2">
      <c r="D3944" s="41" t="s">
        <v>1633</v>
      </c>
      <c r="E3944" s="17" t="s">
        <v>1634</v>
      </c>
      <c r="F3944" s="48">
        <v>1</v>
      </c>
      <c r="G3944" s="48">
        <v>0</v>
      </c>
      <c r="H3944" s="48">
        <v>1</v>
      </c>
      <c r="I3944" s="48">
        <v>1</v>
      </c>
      <c r="J3944" s="48">
        <v>0</v>
      </c>
      <c r="K3944" s="48">
        <v>1</v>
      </c>
      <c r="L3944" s="48">
        <v>1</v>
      </c>
      <c r="M3944" s="48">
        <v>0</v>
      </c>
      <c r="N3944" s="48">
        <v>1</v>
      </c>
      <c r="O3944" s="48">
        <v>1</v>
      </c>
      <c r="P3944" s="48">
        <v>0</v>
      </c>
      <c r="Q3944" s="48">
        <v>1</v>
      </c>
      <c r="R3944" s="48">
        <v>1</v>
      </c>
      <c r="S3944" s="48">
        <v>0</v>
      </c>
      <c r="T3944" s="48">
        <v>1</v>
      </c>
      <c r="U3944" s="48">
        <v>1</v>
      </c>
      <c r="V3944" s="48">
        <v>0</v>
      </c>
      <c r="W3944" s="48">
        <v>1</v>
      </c>
    </row>
    <row r="3945" spans="3:28" ht="15" customHeight="1" outlineLevel="2" x14ac:dyDescent="0.2">
      <c r="D3945" s="41" t="s">
        <v>1635</v>
      </c>
      <c r="E3945" s="17" t="s">
        <v>1636</v>
      </c>
      <c r="F3945" s="48">
        <v>1</v>
      </c>
      <c r="G3945" s="48">
        <v>0</v>
      </c>
      <c r="H3945" s="48">
        <v>1</v>
      </c>
      <c r="I3945" s="48">
        <v>1</v>
      </c>
      <c r="J3945" s="48">
        <v>0</v>
      </c>
      <c r="K3945" s="48">
        <v>1</v>
      </c>
      <c r="L3945" s="48">
        <v>0</v>
      </c>
      <c r="M3945" s="48">
        <v>0</v>
      </c>
      <c r="N3945" s="48">
        <v>0</v>
      </c>
      <c r="O3945" s="48">
        <v>1</v>
      </c>
      <c r="P3945" s="48">
        <v>0</v>
      </c>
      <c r="Q3945" s="48">
        <v>1</v>
      </c>
      <c r="R3945" s="48">
        <v>0</v>
      </c>
      <c r="S3945" s="48">
        <v>0</v>
      </c>
      <c r="T3945" s="48">
        <v>0</v>
      </c>
      <c r="U3945" s="48">
        <v>0</v>
      </c>
      <c r="V3945" s="48">
        <v>0</v>
      </c>
      <c r="W3945" s="48">
        <v>0</v>
      </c>
    </row>
    <row r="3946" spans="3:28" ht="15" customHeight="1" outlineLevel="2" x14ac:dyDescent="0.2">
      <c r="D3946" s="41" t="s">
        <v>1637</v>
      </c>
      <c r="E3946" s="17" t="s">
        <v>1638</v>
      </c>
      <c r="F3946" s="48">
        <v>0</v>
      </c>
      <c r="G3946" s="48">
        <v>0</v>
      </c>
      <c r="H3946" s="48">
        <v>0</v>
      </c>
      <c r="I3946" s="48">
        <v>0</v>
      </c>
      <c r="J3946" s="48">
        <v>0</v>
      </c>
      <c r="K3946" s="48">
        <v>0</v>
      </c>
      <c r="L3946" s="48">
        <v>0</v>
      </c>
      <c r="M3946" s="48">
        <v>0</v>
      </c>
      <c r="N3946" s="48">
        <v>0</v>
      </c>
      <c r="O3946" s="48">
        <v>0</v>
      </c>
      <c r="P3946" s="48">
        <v>0</v>
      </c>
      <c r="Q3946" s="48">
        <v>0</v>
      </c>
      <c r="R3946" s="48">
        <v>0</v>
      </c>
      <c r="S3946" s="48">
        <v>0</v>
      </c>
      <c r="T3946" s="48">
        <v>0</v>
      </c>
      <c r="U3946" s="48">
        <v>0</v>
      </c>
      <c r="V3946" s="48">
        <v>0</v>
      </c>
      <c r="W3946" s="48">
        <v>0</v>
      </c>
    </row>
    <row r="3947" spans="3:28" ht="15" customHeight="1" outlineLevel="2" x14ac:dyDescent="0.2">
      <c r="D3947" s="41" t="s">
        <v>1639</v>
      </c>
      <c r="E3947" s="17" t="s">
        <v>1640</v>
      </c>
      <c r="F3947" s="48">
        <v>1</v>
      </c>
      <c r="G3947" s="48">
        <v>0</v>
      </c>
      <c r="H3947" s="48">
        <v>1</v>
      </c>
      <c r="I3947" s="48">
        <v>1</v>
      </c>
      <c r="J3947" s="48">
        <v>0</v>
      </c>
      <c r="K3947" s="48">
        <v>1</v>
      </c>
      <c r="L3947" s="48">
        <v>1</v>
      </c>
      <c r="M3947" s="48">
        <v>0</v>
      </c>
      <c r="N3947" s="48">
        <v>1</v>
      </c>
      <c r="O3947" s="48">
        <v>1</v>
      </c>
      <c r="P3947" s="48">
        <v>0</v>
      </c>
      <c r="Q3947" s="48">
        <v>1</v>
      </c>
      <c r="R3947" s="48">
        <v>1</v>
      </c>
      <c r="S3947" s="48">
        <v>0</v>
      </c>
      <c r="T3947" s="48">
        <v>1</v>
      </c>
      <c r="U3947" s="48">
        <v>1</v>
      </c>
      <c r="V3947" s="48">
        <v>0</v>
      </c>
      <c r="W3947" s="48">
        <v>1</v>
      </c>
    </row>
    <row r="3948" spans="3:28" ht="15" customHeight="1" outlineLevel="2" x14ac:dyDescent="0.2">
      <c r="D3948" s="41" t="s">
        <v>1641</v>
      </c>
      <c r="E3948" s="17" t="s">
        <v>1642</v>
      </c>
      <c r="F3948" s="48">
        <v>3</v>
      </c>
      <c r="G3948" s="48">
        <v>3</v>
      </c>
      <c r="H3948" s="48">
        <v>0</v>
      </c>
      <c r="I3948" s="48">
        <v>5</v>
      </c>
      <c r="J3948" s="48">
        <v>5</v>
      </c>
      <c r="K3948" s="48">
        <v>0</v>
      </c>
      <c r="L3948" s="48">
        <v>3</v>
      </c>
      <c r="M3948" s="48">
        <v>3</v>
      </c>
      <c r="N3948" s="48">
        <v>0</v>
      </c>
      <c r="O3948" s="48">
        <v>1</v>
      </c>
      <c r="P3948" s="48">
        <v>1</v>
      </c>
      <c r="Q3948" s="48">
        <v>0</v>
      </c>
      <c r="R3948" s="48">
        <v>0</v>
      </c>
      <c r="S3948" s="48">
        <v>0</v>
      </c>
      <c r="T3948" s="48">
        <v>0</v>
      </c>
      <c r="U3948" s="48">
        <v>0</v>
      </c>
      <c r="V3948" s="48">
        <v>0</v>
      </c>
      <c r="W3948" s="48">
        <v>0</v>
      </c>
    </row>
    <row r="3949" spans="3:28" ht="15" customHeight="1" outlineLevel="1" x14ac:dyDescent="0.2">
      <c r="C3949" s="226" t="s">
        <v>1643</v>
      </c>
      <c r="E3949" s="225" t="s">
        <v>1644</v>
      </c>
      <c r="F3949" s="48">
        <v>280</v>
      </c>
      <c r="G3949" s="48">
        <v>172</v>
      </c>
      <c r="H3949" s="48">
        <v>108</v>
      </c>
      <c r="I3949" s="48">
        <v>261</v>
      </c>
      <c r="J3949" s="48">
        <v>157</v>
      </c>
      <c r="K3949" s="48">
        <v>104</v>
      </c>
      <c r="L3949" s="48">
        <v>269</v>
      </c>
      <c r="M3949" s="48">
        <v>158</v>
      </c>
      <c r="N3949" s="48">
        <v>111</v>
      </c>
      <c r="O3949" s="48">
        <v>285</v>
      </c>
      <c r="P3949" s="48">
        <v>174</v>
      </c>
      <c r="Q3949" s="48">
        <v>111</v>
      </c>
      <c r="R3949" s="48">
        <v>277</v>
      </c>
      <c r="S3949" s="48">
        <v>166</v>
      </c>
      <c r="T3949" s="48">
        <v>111</v>
      </c>
      <c r="U3949" s="48">
        <v>242</v>
      </c>
      <c r="V3949" s="48">
        <v>146</v>
      </c>
      <c r="W3949" s="48">
        <v>96</v>
      </c>
      <c r="AB3949" s="270"/>
    </row>
    <row r="3950" spans="3:28" ht="15" customHeight="1" outlineLevel="2" x14ac:dyDescent="0.2">
      <c r="D3950" s="41" t="s">
        <v>1645</v>
      </c>
      <c r="E3950" s="17" t="s">
        <v>1646</v>
      </c>
      <c r="F3950" s="48">
        <v>6</v>
      </c>
      <c r="G3950" s="48">
        <v>0</v>
      </c>
      <c r="H3950" s="48">
        <v>6</v>
      </c>
      <c r="I3950" s="48">
        <v>5</v>
      </c>
      <c r="J3950" s="48">
        <v>0</v>
      </c>
      <c r="K3950" s="48">
        <v>5</v>
      </c>
      <c r="L3950" s="48">
        <v>8</v>
      </c>
      <c r="M3950" s="48">
        <v>0</v>
      </c>
      <c r="N3950" s="48">
        <v>8</v>
      </c>
      <c r="O3950" s="48">
        <v>8</v>
      </c>
      <c r="P3950" s="48">
        <v>0</v>
      </c>
      <c r="Q3950" s="48">
        <v>8</v>
      </c>
      <c r="R3950" s="48">
        <v>8</v>
      </c>
      <c r="S3950" s="48">
        <v>0</v>
      </c>
      <c r="T3950" s="48">
        <v>8</v>
      </c>
      <c r="U3950" s="48">
        <v>7</v>
      </c>
      <c r="V3950" s="48">
        <v>0</v>
      </c>
      <c r="W3950" s="48">
        <v>7</v>
      </c>
    </row>
    <row r="3951" spans="3:28" ht="15" customHeight="1" outlineLevel="2" x14ac:dyDescent="0.2">
      <c r="D3951" s="41" t="s">
        <v>1647</v>
      </c>
      <c r="E3951" s="17" t="s">
        <v>1648</v>
      </c>
      <c r="F3951" s="48">
        <v>1</v>
      </c>
      <c r="G3951" s="48">
        <v>0</v>
      </c>
      <c r="H3951" s="48">
        <v>1</v>
      </c>
      <c r="I3951" s="48">
        <v>2</v>
      </c>
      <c r="J3951" s="48">
        <v>0</v>
      </c>
      <c r="K3951" s="48">
        <v>2</v>
      </c>
      <c r="L3951" s="48">
        <v>1</v>
      </c>
      <c r="M3951" s="48">
        <v>0</v>
      </c>
      <c r="N3951" s="48">
        <v>1</v>
      </c>
      <c r="O3951" s="48">
        <v>2</v>
      </c>
      <c r="P3951" s="48">
        <v>0</v>
      </c>
      <c r="Q3951" s="48">
        <v>2</v>
      </c>
      <c r="R3951" s="48">
        <v>3</v>
      </c>
      <c r="S3951" s="48">
        <v>0</v>
      </c>
      <c r="T3951" s="48">
        <v>3</v>
      </c>
      <c r="U3951" s="48">
        <v>2</v>
      </c>
      <c r="V3951" s="48">
        <v>0</v>
      </c>
      <c r="W3951" s="48">
        <v>2</v>
      </c>
    </row>
    <row r="3952" spans="3:28" ht="15" customHeight="1" outlineLevel="2" x14ac:dyDescent="0.2">
      <c r="D3952" s="41" t="s">
        <v>1649</v>
      </c>
      <c r="E3952" s="17" t="s">
        <v>1650</v>
      </c>
      <c r="F3952" s="48">
        <v>2</v>
      </c>
      <c r="G3952" s="48">
        <v>0</v>
      </c>
      <c r="H3952" s="48">
        <v>2</v>
      </c>
      <c r="I3952" s="48">
        <v>2</v>
      </c>
      <c r="J3952" s="48">
        <v>0</v>
      </c>
      <c r="K3952" s="48">
        <v>2</v>
      </c>
      <c r="L3952" s="48">
        <v>2</v>
      </c>
      <c r="M3952" s="48">
        <v>0</v>
      </c>
      <c r="N3952" s="48">
        <v>2</v>
      </c>
      <c r="O3952" s="48">
        <v>2</v>
      </c>
      <c r="P3952" s="48">
        <v>0</v>
      </c>
      <c r="Q3952" s="48">
        <v>2</v>
      </c>
      <c r="R3952" s="48">
        <v>2</v>
      </c>
      <c r="S3952" s="48">
        <v>0</v>
      </c>
      <c r="T3952" s="48">
        <v>2</v>
      </c>
      <c r="U3952" s="48">
        <v>2</v>
      </c>
      <c r="V3952" s="48">
        <v>0</v>
      </c>
      <c r="W3952" s="48">
        <v>2</v>
      </c>
    </row>
    <row r="3953" spans="4:23" ht="15" customHeight="1" outlineLevel="2" x14ac:dyDescent="0.2">
      <c r="D3953" s="41" t="s">
        <v>1651</v>
      </c>
      <c r="E3953" s="17" t="s">
        <v>1652</v>
      </c>
      <c r="F3953" s="48">
        <v>0</v>
      </c>
      <c r="G3953" s="48">
        <v>0</v>
      </c>
      <c r="H3953" s="48">
        <v>0</v>
      </c>
      <c r="I3953" s="48">
        <v>0</v>
      </c>
      <c r="J3953" s="48">
        <v>0</v>
      </c>
      <c r="K3953" s="48">
        <v>0</v>
      </c>
      <c r="L3953" s="48">
        <v>0</v>
      </c>
      <c r="M3953" s="48">
        <v>0</v>
      </c>
      <c r="N3953" s="48">
        <v>0</v>
      </c>
      <c r="O3953" s="48">
        <v>0</v>
      </c>
      <c r="P3953" s="48">
        <v>0</v>
      </c>
      <c r="Q3953" s="48">
        <v>0</v>
      </c>
      <c r="R3953" s="48">
        <v>0</v>
      </c>
      <c r="S3953" s="48">
        <v>0</v>
      </c>
      <c r="T3953" s="48">
        <v>0</v>
      </c>
      <c r="U3953" s="48">
        <v>0</v>
      </c>
      <c r="V3953" s="48">
        <v>0</v>
      </c>
      <c r="W3953" s="48">
        <v>0</v>
      </c>
    </row>
    <row r="3954" spans="4:23" ht="15" customHeight="1" outlineLevel="2" x14ac:dyDescent="0.2">
      <c r="D3954" s="41" t="s">
        <v>1653</v>
      </c>
      <c r="E3954" s="17" t="s">
        <v>1654</v>
      </c>
      <c r="F3954" s="48">
        <v>0</v>
      </c>
      <c r="G3954" s="48">
        <v>0</v>
      </c>
      <c r="H3954" s="48">
        <v>0</v>
      </c>
      <c r="I3954" s="48">
        <v>0</v>
      </c>
      <c r="J3954" s="48">
        <v>0</v>
      </c>
      <c r="K3954" s="48">
        <v>0</v>
      </c>
      <c r="L3954" s="48">
        <v>0</v>
      </c>
      <c r="M3954" s="48">
        <v>0</v>
      </c>
      <c r="N3954" s="48">
        <v>0</v>
      </c>
      <c r="O3954" s="48">
        <v>0</v>
      </c>
      <c r="P3954" s="48">
        <v>0</v>
      </c>
      <c r="Q3954" s="48">
        <v>0</v>
      </c>
      <c r="R3954" s="48">
        <v>0</v>
      </c>
      <c r="S3954" s="48">
        <v>0</v>
      </c>
      <c r="T3954" s="48">
        <v>0</v>
      </c>
      <c r="U3954" s="48">
        <v>0</v>
      </c>
      <c r="V3954" s="48">
        <v>0</v>
      </c>
      <c r="W3954" s="48">
        <v>0</v>
      </c>
    </row>
    <row r="3955" spans="4:23" ht="15" customHeight="1" outlineLevel="2" x14ac:dyDescent="0.2">
      <c r="D3955" s="41" t="s">
        <v>1655</v>
      </c>
      <c r="E3955" s="17" t="s">
        <v>1656</v>
      </c>
      <c r="F3955" s="48">
        <v>0</v>
      </c>
      <c r="G3955" s="48">
        <v>0</v>
      </c>
      <c r="H3955" s="48">
        <v>0</v>
      </c>
      <c r="I3955" s="48">
        <v>0</v>
      </c>
      <c r="J3955" s="48">
        <v>0</v>
      </c>
      <c r="K3955" s="48">
        <v>0</v>
      </c>
      <c r="L3955" s="48">
        <v>0</v>
      </c>
      <c r="M3955" s="48">
        <v>0</v>
      </c>
      <c r="N3955" s="48">
        <v>0</v>
      </c>
      <c r="O3955" s="48">
        <v>0</v>
      </c>
      <c r="P3955" s="48">
        <v>0</v>
      </c>
      <c r="Q3955" s="48">
        <v>0</v>
      </c>
      <c r="R3955" s="48">
        <v>0</v>
      </c>
      <c r="S3955" s="48">
        <v>0</v>
      </c>
      <c r="T3955" s="48">
        <v>0</v>
      </c>
      <c r="U3955" s="48">
        <v>0</v>
      </c>
      <c r="V3955" s="48">
        <v>0</v>
      </c>
      <c r="W3955" s="48">
        <v>0</v>
      </c>
    </row>
    <row r="3956" spans="4:23" ht="15" customHeight="1" outlineLevel="2" x14ac:dyDescent="0.2">
      <c r="D3956" s="41" t="s">
        <v>1657</v>
      </c>
      <c r="E3956" s="17" t="s">
        <v>1658</v>
      </c>
      <c r="F3956" s="48">
        <v>0</v>
      </c>
      <c r="G3956" s="48">
        <v>0</v>
      </c>
      <c r="H3956" s="48">
        <v>0</v>
      </c>
      <c r="I3956" s="48">
        <v>0</v>
      </c>
      <c r="J3956" s="48">
        <v>0</v>
      </c>
      <c r="K3956" s="48">
        <v>0</v>
      </c>
      <c r="L3956" s="48">
        <v>0</v>
      </c>
      <c r="M3956" s="48">
        <v>0</v>
      </c>
      <c r="N3956" s="48">
        <v>0</v>
      </c>
      <c r="O3956" s="48">
        <v>0</v>
      </c>
      <c r="P3956" s="48">
        <v>0</v>
      </c>
      <c r="Q3956" s="48">
        <v>0</v>
      </c>
      <c r="R3956" s="48">
        <v>0</v>
      </c>
      <c r="S3956" s="48">
        <v>0</v>
      </c>
      <c r="T3956" s="48">
        <v>0</v>
      </c>
      <c r="U3956" s="48">
        <v>0</v>
      </c>
      <c r="V3956" s="48">
        <v>0</v>
      </c>
      <c r="W3956" s="48">
        <v>0</v>
      </c>
    </row>
    <row r="3957" spans="4:23" ht="15" customHeight="1" outlineLevel="2" x14ac:dyDescent="0.2">
      <c r="D3957" s="41" t="s">
        <v>1659</v>
      </c>
      <c r="E3957" s="17" t="s">
        <v>1660</v>
      </c>
      <c r="F3957" s="48">
        <v>0</v>
      </c>
      <c r="G3957" s="48">
        <v>0</v>
      </c>
      <c r="H3957" s="48">
        <v>0</v>
      </c>
      <c r="I3957" s="48">
        <v>0</v>
      </c>
      <c r="J3957" s="48">
        <v>0</v>
      </c>
      <c r="K3957" s="48">
        <v>0</v>
      </c>
      <c r="L3957" s="48">
        <v>0</v>
      </c>
      <c r="M3957" s="48">
        <v>0</v>
      </c>
      <c r="N3957" s="48">
        <v>0</v>
      </c>
      <c r="O3957" s="48">
        <v>0</v>
      </c>
      <c r="P3957" s="48">
        <v>0</v>
      </c>
      <c r="Q3957" s="48">
        <v>0</v>
      </c>
      <c r="R3957" s="48">
        <v>0</v>
      </c>
      <c r="S3957" s="48">
        <v>0</v>
      </c>
      <c r="T3957" s="48">
        <v>0</v>
      </c>
      <c r="U3957" s="48">
        <v>0</v>
      </c>
      <c r="V3957" s="48">
        <v>0</v>
      </c>
      <c r="W3957" s="48">
        <v>0</v>
      </c>
    </row>
    <row r="3958" spans="4:23" ht="15" customHeight="1" outlineLevel="2" x14ac:dyDescent="0.2">
      <c r="D3958" s="41" t="s">
        <v>1661</v>
      </c>
      <c r="E3958" s="17" t="s">
        <v>1662</v>
      </c>
      <c r="F3958" s="48">
        <v>0</v>
      </c>
      <c r="G3958" s="48">
        <v>0</v>
      </c>
      <c r="H3958" s="48">
        <v>0</v>
      </c>
      <c r="I3958" s="48">
        <v>0</v>
      </c>
      <c r="J3958" s="48">
        <v>0</v>
      </c>
      <c r="K3958" s="48">
        <v>0</v>
      </c>
      <c r="L3958" s="48">
        <v>1</v>
      </c>
      <c r="M3958" s="48">
        <v>0</v>
      </c>
      <c r="N3958" s="48">
        <v>1</v>
      </c>
      <c r="O3958" s="48">
        <v>1</v>
      </c>
      <c r="P3958" s="48">
        <v>0</v>
      </c>
      <c r="Q3958" s="48">
        <v>1</v>
      </c>
      <c r="R3958" s="48">
        <v>1</v>
      </c>
      <c r="S3958" s="48">
        <v>0</v>
      </c>
      <c r="T3958" s="48">
        <v>1</v>
      </c>
      <c r="U3958" s="48">
        <v>0</v>
      </c>
      <c r="V3958" s="48">
        <v>0</v>
      </c>
      <c r="W3958" s="48">
        <v>0</v>
      </c>
    </row>
    <row r="3959" spans="4:23" ht="15" customHeight="1" outlineLevel="2" x14ac:dyDescent="0.2">
      <c r="D3959" s="41" t="s">
        <v>1663</v>
      </c>
      <c r="E3959" s="17" t="s">
        <v>1664</v>
      </c>
      <c r="F3959" s="48">
        <v>0</v>
      </c>
      <c r="G3959" s="48">
        <v>0</v>
      </c>
      <c r="H3959" s="48">
        <v>0</v>
      </c>
      <c r="I3959" s="48">
        <v>0</v>
      </c>
      <c r="J3959" s="48">
        <v>0</v>
      </c>
      <c r="K3959" s="48">
        <v>0</v>
      </c>
      <c r="L3959" s="48">
        <v>0</v>
      </c>
      <c r="M3959" s="48">
        <v>0</v>
      </c>
      <c r="N3959" s="48">
        <v>0</v>
      </c>
      <c r="O3959" s="48">
        <v>0</v>
      </c>
      <c r="P3959" s="48">
        <v>0</v>
      </c>
      <c r="Q3959" s="48">
        <v>0</v>
      </c>
      <c r="R3959" s="48">
        <v>0</v>
      </c>
      <c r="S3959" s="48">
        <v>0</v>
      </c>
      <c r="T3959" s="48">
        <v>0</v>
      </c>
      <c r="U3959" s="48">
        <v>0</v>
      </c>
      <c r="V3959" s="48">
        <v>0</v>
      </c>
      <c r="W3959" s="48">
        <v>0</v>
      </c>
    </row>
    <row r="3960" spans="4:23" ht="15" customHeight="1" outlineLevel="2" x14ac:dyDescent="0.2">
      <c r="D3960" s="41" t="s">
        <v>1665</v>
      </c>
      <c r="E3960" s="17" t="s">
        <v>1666</v>
      </c>
      <c r="F3960" s="48">
        <v>0</v>
      </c>
      <c r="G3960" s="48">
        <v>0</v>
      </c>
      <c r="H3960" s="48">
        <v>0</v>
      </c>
      <c r="I3960" s="48">
        <v>0</v>
      </c>
      <c r="J3960" s="48">
        <v>0</v>
      </c>
      <c r="K3960" s="48">
        <v>0</v>
      </c>
      <c r="L3960" s="48">
        <v>0</v>
      </c>
      <c r="M3960" s="48">
        <v>0</v>
      </c>
      <c r="N3960" s="48">
        <v>0</v>
      </c>
      <c r="O3960" s="48">
        <v>0</v>
      </c>
      <c r="P3960" s="48">
        <v>0</v>
      </c>
      <c r="Q3960" s="48">
        <v>0</v>
      </c>
      <c r="R3960" s="48">
        <v>0</v>
      </c>
      <c r="S3960" s="48">
        <v>0</v>
      </c>
      <c r="T3960" s="48">
        <v>0</v>
      </c>
      <c r="U3960" s="48">
        <v>0</v>
      </c>
      <c r="V3960" s="48">
        <v>0</v>
      </c>
      <c r="W3960" s="48">
        <v>0</v>
      </c>
    </row>
    <row r="3961" spans="4:23" ht="15" customHeight="1" outlineLevel="2" x14ac:dyDescent="0.2">
      <c r="D3961" s="41" t="s">
        <v>1667</v>
      </c>
      <c r="E3961" s="17" t="s">
        <v>1668</v>
      </c>
      <c r="F3961" s="48">
        <v>0</v>
      </c>
      <c r="G3961" s="48">
        <v>0</v>
      </c>
      <c r="H3961" s="48">
        <v>0</v>
      </c>
      <c r="I3961" s="48">
        <v>0</v>
      </c>
      <c r="J3961" s="48">
        <v>0</v>
      </c>
      <c r="K3961" s="48">
        <v>0</v>
      </c>
      <c r="L3961" s="48">
        <v>0</v>
      </c>
      <c r="M3961" s="48">
        <v>0</v>
      </c>
      <c r="N3961" s="48">
        <v>0</v>
      </c>
      <c r="O3961" s="48">
        <v>0</v>
      </c>
      <c r="P3961" s="48">
        <v>0</v>
      </c>
      <c r="Q3961" s="48">
        <v>0</v>
      </c>
      <c r="R3961" s="48">
        <v>0</v>
      </c>
      <c r="S3961" s="48">
        <v>0</v>
      </c>
      <c r="T3961" s="48">
        <v>0</v>
      </c>
      <c r="U3961" s="48">
        <v>0</v>
      </c>
      <c r="V3961" s="48">
        <v>0</v>
      </c>
      <c r="W3961" s="48">
        <v>0</v>
      </c>
    </row>
    <row r="3962" spans="4:23" ht="15" customHeight="1" outlineLevel="2" x14ac:dyDescent="0.2">
      <c r="D3962" s="41" t="s">
        <v>1669</v>
      </c>
      <c r="E3962" s="17" t="s">
        <v>1670</v>
      </c>
      <c r="F3962" s="48">
        <v>0</v>
      </c>
      <c r="G3962" s="48">
        <v>0</v>
      </c>
      <c r="H3962" s="48">
        <v>0</v>
      </c>
      <c r="I3962" s="48">
        <v>0</v>
      </c>
      <c r="J3962" s="48">
        <v>0</v>
      </c>
      <c r="K3962" s="48">
        <v>0</v>
      </c>
      <c r="L3962" s="48">
        <v>0</v>
      </c>
      <c r="M3962" s="48">
        <v>0</v>
      </c>
      <c r="N3962" s="48">
        <v>0</v>
      </c>
      <c r="O3962" s="48">
        <v>0</v>
      </c>
      <c r="P3962" s="48">
        <v>0</v>
      </c>
      <c r="Q3962" s="48">
        <v>0</v>
      </c>
      <c r="R3962" s="48">
        <v>0</v>
      </c>
      <c r="S3962" s="48">
        <v>0</v>
      </c>
      <c r="T3962" s="48">
        <v>0</v>
      </c>
      <c r="U3962" s="48">
        <v>0</v>
      </c>
      <c r="V3962" s="48">
        <v>0</v>
      </c>
      <c r="W3962" s="48">
        <v>0</v>
      </c>
    </row>
    <row r="3963" spans="4:23" ht="15" customHeight="1" outlineLevel="2" x14ac:dyDescent="0.2">
      <c r="D3963" s="41" t="s">
        <v>1671</v>
      </c>
      <c r="E3963" s="17" t="s">
        <v>1672</v>
      </c>
      <c r="F3963" s="48">
        <v>94</v>
      </c>
      <c r="G3963" s="48">
        <v>74</v>
      </c>
      <c r="H3963" s="48">
        <v>20</v>
      </c>
      <c r="I3963" s="48">
        <v>75</v>
      </c>
      <c r="J3963" s="48">
        <v>59</v>
      </c>
      <c r="K3963" s="48">
        <v>16</v>
      </c>
      <c r="L3963" s="48">
        <v>73</v>
      </c>
      <c r="M3963" s="48">
        <v>59</v>
      </c>
      <c r="N3963" s="48">
        <v>14</v>
      </c>
      <c r="O3963" s="48">
        <v>73</v>
      </c>
      <c r="P3963" s="48">
        <v>59</v>
      </c>
      <c r="Q3963" s="48">
        <v>14</v>
      </c>
      <c r="R3963" s="48">
        <v>64</v>
      </c>
      <c r="S3963" s="48">
        <v>54</v>
      </c>
      <c r="T3963" s="48">
        <v>10</v>
      </c>
      <c r="U3963" s="48">
        <v>45</v>
      </c>
      <c r="V3963" s="48">
        <v>42</v>
      </c>
      <c r="W3963" s="48">
        <v>3</v>
      </c>
    </row>
    <row r="3964" spans="4:23" ht="15" customHeight="1" outlineLevel="2" x14ac:dyDescent="0.2">
      <c r="D3964" s="41" t="s">
        <v>1673</v>
      </c>
      <c r="E3964" s="17" t="s">
        <v>1674</v>
      </c>
      <c r="F3964" s="48">
        <v>1</v>
      </c>
      <c r="G3964" s="48">
        <v>0</v>
      </c>
      <c r="H3964" s="48">
        <v>1</v>
      </c>
      <c r="I3964" s="48">
        <v>4</v>
      </c>
      <c r="J3964" s="48">
        <v>0</v>
      </c>
      <c r="K3964" s="48">
        <v>4</v>
      </c>
      <c r="L3964" s="48">
        <v>4</v>
      </c>
      <c r="M3964" s="48">
        <v>0</v>
      </c>
      <c r="N3964" s="48">
        <v>4</v>
      </c>
      <c r="O3964" s="48">
        <v>5</v>
      </c>
      <c r="P3964" s="48">
        <v>1</v>
      </c>
      <c r="Q3964" s="48">
        <v>4</v>
      </c>
      <c r="R3964" s="48">
        <v>3</v>
      </c>
      <c r="S3964" s="48">
        <v>0</v>
      </c>
      <c r="T3964" s="48">
        <v>3</v>
      </c>
      <c r="U3964" s="48">
        <v>3</v>
      </c>
      <c r="V3964" s="48">
        <v>1</v>
      </c>
      <c r="W3964" s="48">
        <v>2</v>
      </c>
    </row>
    <row r="3965" spans="4:23" ht="15" customHeight="1" outlineLevel="2" x14ac:dyDescent="0.2">
      <c r="D3965" s="41" t="s">
        <v>1675</v>
      </c>
      <c r="E3965" s="17" t="s">
        <v>1676</v>
      </c>
      <c r="F3965" s="48">
        <v>0</v>
      </c>
      <c r="G3965" s="48">
        <v>0</v>
      </c>
      <c r="H3965" s="48">
        <v>0</v>
      </c>
      <c r="I3965" s="48">
        <v>0</v>
      </c>
      <c r="J3965" s="48">
        <v>0</v>
      </c>
      <c r="K3965" s="48">
        <v>0</v>
      </c>
      <c r="L3965" s="48">
        <v>0</v>
      </c>
      <c r="M3965" s="48">
        <v>0</v>
      </c>
      <c r="N3965" s="48">
        <v>0</v>
      </c>
      <c r="O3965" s="48">
        <v>0</v>
      </c>
      <c r="P3965" s="48">
        <v>0</v>
      </c>
      <c r="Q3965" s="48">
        <v>0</v>
      </c>
      <c r="R3965" s="48">
        <v>0</v>
      </c>
      <c r="S3965" s="48">
        <v>0</v>
      </c>
      <c r="T3965" s="48">
        <v>0</v>
      </c>
      <c r="U3965" s="48">
        <v>0</v>
      </c>
      <c r="V3965" s="48">
        <v>0</v>
      </c>
      <c r="W3965" s="48">
        <v>0</v>
      </c>
    </row>
    <row r="3966" spans="4:23" ht="15" customHeight="1" outlineLevel="2" x14ac:dyDescent="0.2">
      <c r="D3966" s="41" t="s">
        <v>1677</v>
      </c>
      <c r="E3966" s="17" t="s">
        <v>1678</v>
      </c>
      <c r="F3966" s="48">
        <v>3</v>
      </c>
      <c r="G3966" s="48">
        <v>1</v>
      </c>
      <c r="H3966" s="48">
        <v>2</v>
      </c>
      <c r="I3966" s="48">
        <v>3</v>
      </c>
      <c r="J3966" s="48">
        <v>1</v>
      </c>
      <c r="K3966" s="48">
        <v>2</v>
      </c>
      <c r="L3966" s="48">
        <v>5</v>
      </c>
      <c r="M3966" s="48">
        <v>2</v>
      </c>
      <c r="N3966" s="48">
        <v>3</v>
      </c>
      <c r="O3966" s="48">
        <v>5</v>
      </c>
      <c r="P3966" s="48">
        <v>2</v>
      </c>
      <c r="Q3966" s="48">
        <v>3</v>
      </c>
      <c r="R3966" s="48">
        <v>7</v>
      </c>
      <c r="S3966" s="48">
        <v>2</v>
      </c>
      <c r="T3966" s="48">
        <v>5</v>
      </c>
      <c r="U3966" s="48">
        <v>3</v>
      </c>
      <c r="V3966" s="48">
        <v>1</v>
      </c>
      <c r="W3966" s="48">
        <v>2</v>
      </c>
    </row>
    <row r="3967" spans="4:23" ht="15" customHeight="1" outlineLevel="2" x14ac:dyDescent="0.2">
      <c r="D3967" s="41" t="s">
        <v>1679</v>
      </c>
      <c r="E3967" s="17" t="s">
        <v>1680</v>
      </c>
      <c r="F3967" s="48">
        <v>0</v>
      </c>
      <c r="G3967" s="48">
        <v>0</v>
      </c>
      <c r="H3967" s="48">
        <v>0</v>
      </c>
      <c r="I3967" s="48">
        <v>0</v>
      </c>
      <c r="J3967" s="48">
        <v>0</v>
      </c>
      <c r="K3967" s="48">
        <v>0</v>
      </c>
      <c r="L3967" s="48">
        <v>0</v>
      </c>
      <c r="M3967" s="48">
        <v>0</v>
      </c>
      <c r="N3967" s="48">
        <v>0</v>
      </c>
      <c r="O3967" s="48">
        <v>0</v>
      </c>
      <c r="P3967" s="48">
        <v>0</v>
      </c>
      <c r="Q3967" s="48">
        <v>0</v>
      </c>
      <c r="R3967" s="48">
        <v>0</v>
      </c>
      <c r="S3967" s="48">
        <v>0</v>
      </c>
      <c r="T3967" s="48">
        <v>0</v>
      </c>
      <c r="U3967" s="48">
        <v>0</v>
      </c>
      <c r="V3967" s="48">
        <v>0</v>
      </c>
      <c r="W3967" s="48">
        <v>0</v>
      </c>
    </row>
    <row r="3968" spans="4:23" ht="15" customHeight="1" outlineLevel="2" x14ac:dyDescent="0.2">
      <c r="D3968" s="41" t="s">
        <v>1681</v>
      </c>
      <c r="E3968" s="17" t="s">
        <v>1682</v>
      </c>
      <c r="F3968" s="48">
        <v>0</v>
      </c>
      <c r="G3968" s="48">
        <v>0</v>
      </c>
      <c r="H3968" s="48">
        <v>0</v>
      </c>
      <c r="I3968" s="48">
        <v>0</v>
      </c>
      <c r="J3968" s="48">
        <v>0</v>
      </c>
      <c r="K3968" s="48">
        <v>0</v>
      </c>
      <c r="L3968" s="48">
        <v>0</v>
      </c>
      <c r="M3968" s="48">
        <v>0</v>
      </c>
      <c r="N3968" s="48">
        <v>0</v>
      </c>
      <c r="O3968" s="48">
        <v>0</v>
      </c>
      <c r="P3968" s="48">
        <v>0</v>
      </c>
      <c r="Q3968" s="48">
        <v>0</v>
      </c>
      <c r="R3968" s="48">
        <v>0</v>
      </c>
      <c r="S3968" s="48">
        <v>0</v>
      </c>
      <c r="T3968" s="48">
        <v>0</v>
      </c>
      <c r="U3968" s="48">
        <v>0</v>
      </c>
      <c r="V3968" s="48">
        <v>0</v>
      </c>
      <c r="W3968" s="48">
        <v>0</v>
      </c>
    </row>
    <row r="3969" spans="3:28" ht="15" customHeight="1" outlineLevel="2" x14ac:dyDescent="0.2">
      <c r="D3969" s="41" t="s">
        <v>1683</v>
      </c>
      <c r="E3969" s="17" t="s">
        <v>1684</v>
      </c>
      <c r="F3969" s="48">
        <v>48</v>
      </c>
      <c r="G3969" s="48">
        <v>9</v>
      </c>
      <c r="H3969" s="48">
        <v>39</v>
      </c>
      <c r="I3969" s="48">
        <v>41</v>
      </c>
      <c r="J3969" s="48">
        <v>9</v>
      </c>
      <c r="K3969" s="48">
        <v>32</v>
      </c>
      <c r="L3969" s="48">
        <v>42</v>
      </c>
      <c r="M3969" s="48">
        <v>10</v>
      </c>
      <c r="N3969" s="48">
        <v>32</v>
      </c>
      <c r="O3969" s="48">
        <v>37</v>
      </c>
      <c r="P3969" s="48">
        <v>12</v>
      </c>
      <c r="Q3969" s="48">
        <v>25</v>
      </c>
      <c r="R3969" s="48">
        <v>38</v>
      </c>
      <c r="S3969" s="48">
        <v>11</v>
      </c>
      <c r="T3969" s="48">
        <v>27</v>
      </c>
      <c r="U3969" s="48">
        <v>35</v>
      </c>
      <c r="V3969" s="48">
        <v>11</v>
      </c>
      <c r="W3969" s="48">
        <v>24</v>
      </c>
    </row>
    <row r="3970" spans="3:28" ht="15" customHeight="1" outlineLevel="2" x14ac:dyDescent="0.2">
      <c r="D3970" s="41" t="s">
        <v>1685</v>
      </c>
      <c r="E3970" s="17" t="s">
        <v>1686</v>
      </c>
      <c r="F3970" s="48">
        <v>17</v>
      </c>
      <c r="G3970" s="48">
        <v>8</v>
      </c>
      <c r="H3970" s="48">
        <v>9</v>
      </c>
      <c r="I3970" s="48">
        <v>20</v>
      </c>
      <c r="J3970" s="48">
        <v>9</v>
      </c>
      <c r="K3970" s="48">
        <v>11</v>
      </c>
      <c r="L3970" s="48">
        <v>21</v>
      </c>
      <c r="M3970" s="48">
        <v>9</v>
      </c>
      <c r="N3970" s="48">
        <v>12</v>
      </c>
      <c r="O3970" s="48">
        <v>23</v>
      </c>
      <c r="P3970" s="48">
        <v>11</v>
      </c>
      <c r="Q3970" s="48">
        <v>12</v>
      </c>
      <c r="R3970" s="48">
        <v>23</v>
      </c>
      <c r="S3970" s="48">
        <v>11</v>
      </c>
      <c r="T3970" s="48">
        <v>12</v>
      </c>
      <c r="U3970" s="48">
        <v>23</v>
      </c>
      <c r="V3970" s="48">
        <v>11</v>
      </c>
      <c r="W3970" s="48">
        <v>12</v>
      </c>
    </row>
    <row r="3971" spans="3:28" ht="15" customHeight="1" outlineLevel="2" x14ac:dyDescent="0.2">
      <c r="D3971" s="41" t="s">
        <v>1687</v>
      </c>
      <c r="E3971" s="17" t="s">
        <v>1688</v>
      </c>
      <c r="F3971" s="48">
        <v>0</v>
      </c>
      <c r="G3971" s="48">
        <v>0</v>
      </c>
      <c r="H3971" s="48">
        <v>0</v>
      </c>
      <c r="I3971" s="48">
        <v>0</v>
      </c>
      <c r="J3971" s="48">
        <v>0</v>
      </c>
      <c r="K3971" s="48">
        <v>0</v>
      </c>
      <c r="L3971" s="48">
        <v>0</v>
      </c>
      <c r="M3971" s="48">
        <v>0</v>
      </c>
      <c r="N3971" s="48">
        <v>0</v>
      </c>
      <c r="O3971" s="48">
        <v>0</v>
      </c>
      <c r="P3971" s="48">
        <v>0</v>
      </c>
      <c r="Q3971" s="48">
        <v>0</v>
      </c>
      <c r="R3971" s="48">
        <v>0</v>
      </c>
      <c r="S3971" s="48">
        <v>0</v>
      </c>
      <c r="T3971" s="48">
        <v>0</v>
      </c>
      <c r="U3971" s="48">
        <v>0</v>
      </c>
      <c r="V3971" s="48">
        <v>0</v>
      </c>
      <c r="W3971" s="48">
        <v>0</v>
      </c>
    </row>
    <row r="3972" spans="3:28" ht="15" customHeight="1" outlineLevel="2" x14ac:dyDescent="0.2">
      <c r="D3972" s="41" t="s">
        <v>1689</v>
      </c>
      <c r="E3972" s="17" t="s">
        <v>1690</v>
      </c>
      <c r="F3972" s="48">
        <v>3</v>
      </c>
      <c r="G3972" s="48">
        <v>1</v>
      </c>
      <c r="H3972" s="48">
        <v>2</v>
      </c>
      <c r="I3972" s="48">
        <v>2</v>
      </c>
      <c r="J3972" s="48">
        <v>1</v>
      </c>
      <c r="K3972" s="48">
        <v>1</v>
      </c>
      <c r="L3972" s="48">
        <v>2</v>
      </c>
      <c r="M3972" s="48">
        <v>1</v>
      </c>
      <c r="N3972" s="48">
        <v>1</v>
      </c>
      <c r="O3972" s="48">
        <v>3</v>
      </c>
      <c r="P3972" s="48">
        <v>1</v>
      </c>
      <c r="Q3972" s="48">
        <v>2</v>
      </c>
      <c r="R3972" s="48">
        <v>3</v>
      </c>
      <c r="S3972" s="48">
        <v>1</v>
      </c>
      <c r="T3972" s="48">
        <v>2</v>
      </c>
      <c r="U3972" s="48">
        <v>3</v>
      </c>
      <c r="V3972" s="48">
        <v>1</v>
      </c>
      <c r="W3972" s="48">
        <v>2</v>
      </c>
    </row>
    <row r="3973" spans="3:28" ht="15" customHeight="1" outlineLevel="2" x14ac:dyDescent="0.2">
      <c r="D3973" s="41" t="s">
        <v>1691</v>
      </c>
      <c r="E3973" s="17" t="s">
        <v>1692</v>
      </c>
      <c r="F3973" s="48">
        <v>0</v>
      </c>
      <c r="G3973" s="48">
        <v>0</v>
      </c>
      <c r="H3973" s="48">
        <v>0</v>
      </c>
      <c r="I3973" s="48">
        <v>0</v>
      </c>
      <c r="J3973" s="48">
        <v>0</v>
      </c>
      <c r="K3973" s="48">
        <v>0</v>
      </c>
      <c r="L3973" s="48">
        <v>0</v>
      </c>
      <c r="M3973" s="48">
        <v>0</v>
      </c>
      <c r="N3973" s="48">
        <v>0</v>
      </c>
      <c r="O3973" s="48">
        <v>0</v>
      </c>
      <c r="P3973" s="48">
        <v>0</v>
      </c>
      <c r="Q3973" s="48">
        <v>0</v>
      </c>
      <c r="R3973" s="48">
        <v>0</v>
      </c>
      <c r="S3973" s="48">
        <v>0</v>
      </c>
      <c r="T3973" s="48">
        <v>0</v>
      </c>
      <c r="U3973" s="48">
        <v>0</v>
      </c>
      <c r="V3973" s="48">
        <v>0</v>
      </c>
      <c r="W3973" s="48">
        <v>0</v>
      </c>
    </row>
    <row r="3974" spans="3:28" ht="15" customHeight="1" outlineLevel="2" x14ac:dyDescent="0.2">
      <c r="D3974" s="41" t="s">
        <v>1693</v>
      </c>
      <c r="E3974" s="17" t="s">
        <v>1694</v>
      </c>
      <c r="F3974" s="48">
        <v>1</v>
      </c>
      <c r="G3974" s="48">
        <v>1</v>
      </c>
      <c r="H3974" s="48">
        <v>0</v>
      </c>
      <c r="I3974" s="48">
        <v>2</v>
      </c>
      <c r="J3974" s="48">
        <v>1</v>
      </c>
      <c r="K3974" s="48">
        <v>1</v>
      </c>
      <c r="L3974" s="48">
        <v>1</v>
      </c>
      <c r="M3974" s="48">
        <v>1</v>
      </c>
      <c r="N3974" s="48">
        <v>0</v>
      </c>
      <c r="O3974" s="48">
        <v>1</v>
      </c>
      <c r="P3974" s="48">
        <v>1</v>
      </c>
      <c r="Q3974" s="48">
        <v>0</v>
      </c>
      <c r="R3974" s="48">
        <v>2</v>
      </c>
      <c r="S3974" s="48">
        <v>1</v>
      </c>
      <c r="T3974" s="48">
        <v>1</v>
      </c>
      <c r="U3974" s="48">
        <v>2</v>
      </c>
      <c r="V3974" s="48">
        <v>1</v>
      </c>
      <c r="W3974" s="48">
        <v>1</v>
      </c>
    </row>
    <row r="3975" spans="3:28" ht="15" customHeight="1" outlineLevel="2" x14ac:dyDescent="0.2">
      <c r="D3975" s="41" t="s">
        <v>1695</v>
      </c>
      <c r="E3975" s="17" t="s">
        <v>1696</v>
      </c>
      <c r="F3975" s="48">
        <v>11</v>
      </c>
      <c r="G3975" s="48">
        <v>2</v>
      </c>
      <c r="H3975" s="48">
        <v>9</v>
      </c>
      <c r="I3975" s="48">
        <v>12</v>
      </c>
      <c r="J3975" s="48">
        <v>3</v>
      </c>
      <c r="K3975" s="48">
        <v>9</v>
      </c>
      <c r="L3975" s="48">
        <v>13</v>
      </c>
      <c r="M3975" s="48">
        <v>3</v>
      </c>
      <c r="N3975" s="48">
        <v>10</v>
      </c>
      <c r="O3975" s="48">
        <v>14</v>
      </c>
      <c r="P3975" s="48">
        <v>4</v>
      </c>
      <c r="Q3975" s="48">
        <v>10</v>
      </c>
      <c r="R3975" s="48">
        <v>16</v>
      </c>
      <c r="S3975" s="48">
        <v>3</v>
      </c>
      <c r="T3975" s="48">
        <v>13</v>
      </c>
      <c r="U3975" s="48">
        <v>17</v>
      </c>
      <c r="V3975" s="48">
        <v>4</v>
      </c>
      <c r="W3975" s="48">
        <v>13</v>
      </c>
    </row>
    <row r="3976" spans="3:28" ht="15" customHeight="1" outlineLevel="2" x14ac:dyDescent="0.2">
      <c r="D3976" s="41" t="s">
        <v>1697</v>
      </c>
      <c r="E3976" s="17" t="s">
        <v>1698</v>
      </c>
      <c r="F3976" s="48">
        <v>0</v>
      </c>
      <c r="G3976" s="48">
        <v>0</v>
      </c>
      <c r="H3976" s="48">
        <v>0</v>
      </c>
      <c r="I3976" s="48">
        <v>0</v>
      </c>
      <c r="J3976" s="48">
        <v>0</v>
      </c>
      <c r="K3976" s="48">
        <v>0</v>
      </c>
      <c r="L3976" s="48">
        <v>0</v>
      </c>
      <c r="M3976" s="48">
        <v>0</v>
      </c>
      <c r="N3976" s="48">
        <v>0</v>
      </c>
      <c r="O3976" s="48">
        <v>1</v>
      </c>
      <c r="P3976" s="48">
        <v>1</v>
      </c>
      <c r="Q3976" s="48">
        <v>0</v>
      </c>
      <c r="R3976" s="48">
        <v>0</v>
      </c>
      <c r="S3976" s="48">
        <v>0</v>
      </c>
      <c r="T3976" s="48">
        <v>0</v>
      </c>
      <c r="U3976" s="48">
        <v>0</v>
      </c>
      <c r="V3976" s="48">
        <v>0</v>
      </c>
      <c r="W3976" s="48">
        <v>0</v>
      </c>
    </row>
    <row r="3977" spans="3:28" ht="15" customHeight="1" outlineLevel="2" x14ac:dyDescent="0.2">
      <c r="D3977" s="41" t="s">
        <v>1699</v>
      </c>
      <c r="E3977" s="17" t="s">
        <v>1700</v>
      </c>
      <c r="F3977" s="48">
        <v>1</v>
      </c>
      <c r="G3977" s="48">
        <v>0</v>
      </c>
      <c r="H3977" s="48">
        <v>1</v>
      </c>
      <c r="I3977" s="48">
        <v>1</v>
      </c>
      <c r="J3977" s="48">
        <v>0</v>
      </c>
      <c r="K3977" s="48">
        <v>1</v>
      </c>
      <c r="L3977" s="48">
        <v>5</v>
      </c>
      <c r="M3977" s="48">
        <v>0</v>
      </c>
      <c r="N3977" s="48">
        <v>5</v>
      </c>
      <c r="O3977" s="48">
        <v>5</v>
      </c>
      <c r="P3977" s="48">
        <v>0</v>
      </c>
      <c r="Q3977" s="48">
        <v>5</v>
      </c>
      <c r="R3977" s="48">
        <v>4</v>
      </c>
      <c r="S3977" s="48">
        <v>0</v>
      </c>
      <c r="T3977" s="48">
        <v>4</v>
      </c>
      <c r="U3977" s="48">
        <v>4</v>
      </c>
      <c r="V3977" s="48">
        <v>0</v>
      </c>
      <c r="W3977" s="48">
        <v>4</v>
      </c>
    </row>
    <row r="3978" spans="3:28" ht="15" customHeight="1" outlineLevel="2" x14ac:dyDescent="0.2">
      <c r="D3978" s="41" t="s">
        <v>1701</v>
      </c>
      <c r="E3978" s="17" t="s">
        <v>1702</v>
      </c>
      <c r="F3978" s="48">
        <v>13</v>
      </c>
      <c r="G3978" s="48">
        <v>10</v>
      </c>
      <c r="H3978" s="48">
        <v>3</v>
      </c>
      <c r="I3978" s="48">
        <v>12</v>
      </c>
      <c r="J3978" s="48">
        <v>9</v>
      </c>
      <c r="K3978" s="48">
        <v>3</v>
      </c>
      <c r="L3978" s="48">
        <v>10</v>
      </c>
      <c r="M3978" s="48">
        <v>6</v>
      </c>
      <c r="N3978" s="48">
        <v>4</v>
      </c>
      <c r="O3978" s="48">
        <v>13</v>
      </c>
      <c r="P3978" s="48">
        <v>9</v>
      </c>
      <c r="Q3978" s="48">
        <v>4</v>
      </c>
      <c r="R3978" s="48">
        <v>11</v>
      </c>
      <c r="S3978" s="48">
        <v>8</v>
      </c>
      <c r="T3978" s="48">
        <v>3</v>
      </c>
      <c r="U3978" s="48">
        <v>10</v>
      </c>
      <c r="V3978" s="48">
        <v>7</v>
      </c>
      <c r="W3978" s="48">
        <v>3</v>
      </c>
    </row>
    <row r="3979" spans="3:28" ht="15" customHeight="1" outlineLevel="2" x14ac:dyDescent="0.2">
      <c r="D3979" s="41" t="s">
        <v>1703</v>
      </c>
      <c r="E3979" s="17" t="s">
        <v>1704</v>
      </c>
      <c r="F3979" s="48">
        <v>72</v>
      </c>
      <c r="G3979" s="48">
        <v>62</v>
      </c>
      <c r="H3979" s="48">
        <v>10</v>
      </c>
      <c r="I3979" s="48">
        <v>73</v>
      </c>
      <c r="J3979" s="48">
        <v>63</v>
      </c>
      <c r="K3979" s="48">
        <v>10</v>
      </c>
      <c r="L3979" s="48">
        <v>73</v>
      </c>
      <c r="M3979" s="48">
        <v>65</v>
      </c>
      <c r="N3979" s="48">
        <v>8</v>
      </c>
      <c r="O3979" s="48">
        <v>81</v>
      </c>
      <c r="P3979" s="48">
        <v>71</v>
      </c>
      <c r="Q3979" s="48">
        <v>10</v>
      </c>
      <c r="R3979" s="48">
        <v>79</v>
      </c>
      <c r="S3979" s="48">
        <v>70</v>
      </c>
      <c r="T3979" s="48">
        <v>9</v>
      </c>
      <c r="U3979" s="48">
        <v>75</v>
      </c>
      <c r="V3979" s="48">
        <v>64</v>
      </c>
      <c r="W3979" s="48">
        <v>11</v>
      </c>
    </row>
    <row r="3980" spans="3:28" ht="15" customHeight="1" outlineLevel="2" x14ac:dyDescent="0.2">
      <c r="D3980" s="41" t="s">
        <v>1705</v>
      </c>
      <c r="E3980" s="17" t="s">
        <v>1706</v>
      </c>
      <c r="F3980" s="48">
        <v>1</v>
      </c>
      <c r="G3980" s="48">
        <v>0</v>
      </c>
      <c r="H3980" s="48">
        <v>1</v>
      </c>
      <c r="I3980" s="48">
        <v>2</v>
      </c>
      <c r="J3980" s="48">
        <v>0</v>
      </c>
      <c r="K3980" s="48">
        <v>2</v>
      </c>
      <c r="L3980" s="48">
        <v>4</v>
      </c>
      <c r="M3980" s="48">
        <v>0</v>
      </c>
      <c r="N3980" s="48">
        <v>4</v>
      </c>
      <c r="O3980" s="48">
        <v>5</v>
      </c>
      <c r="P3980" s="48">
        <v>1</v>
      </c>
      <c r="Q3980" s="48">
        <v>4</v>
      </c>
      <c r="R3980" s="48">
        <v>4</v>
      </c>
      <c r="S3980" s="48">
        <v>1</v>
      </c>
      <c r="T3980" s="48">
        <v>3</v>
      </c>
      <c r="U3980" s="48">
        <v>4</v>
      </c>
      <c r="V3980" s="48">
        <v>1</v>
      </c>
      <c r="W3980" s="48">
        <v>3</v>
      </c>
    </row>
    <row r="3981" spans="3:28" ht="15" customHeight="1" outlineLevel="2" x14ac:dyDescent="0.2">
      <c r="D3981" s="41" t="s">
        <v>1707</v>
      </c>
      <c r="E3981" s="17" t="s">
        <v>1708</v>
      </c>
      <c r="F3981" s="48">
        <v>6</v>
      </c>
      <c r="G3981" s="48">
        <v>4</v>
      </c>
      <c r="H3981" s="48">
        <v>2</v>
      </c>
      <c r="I3981" s="48">
        <v>5</v>
      </c>
      <c r="J3981" s="48">
        <v>2</v>
      </c>
      <c r="K3981" s="48">
        <v>3</v>
      </c>
      <c r="L3981" s="48">
        <v>4</v>
      </c>
      <c r="M3981" s="48">
        <v>2</v>
      </c>
      <c r="N3981" s="48">
        <v>2</v>
      </c>
      <c r="O3981" s="48">
        <v>2</v>
      </c>
      <c r="P3981" s="48">
        <v>1</v>
      </c>
      <c r="Q3981" s="48">
        <v>1</v>
      </c>
      <c r="R3981" s="48">
        <v>5</v>
      </c>
      <c r="S3981" s="48">
        <v>4</v>
      </c>
      <c r="T3981" s="48">
        <v>1</v>
      </c>
      <c r="U3981" s="48">
        <v>3</v>
      </c>
      <c r="V3981" s="48">
        <v>2</v>
      </c>
      <c r="W3981" s="48">
        <v>1</v>
      </c>
    </row>
    <row r="3982" spans="3:28" ht="15" customHeight="1" outlineLevel="2" x14ac:dyDescent="0.2">
      <c r="D3982" s="41" t="s">
        <v>1709</v>
      </c>
      <c r="E3982" s="17" t="s">
        <v>1710</v>
      </c>
      <c r="F3982" s="48">
        <v>0</v>
      </c>
      <c r="G3982" s="48">
        <v>0</v>
      </c>
      <c r="H3982" s="48">
        <v>0</v>
      </c>
      <c r="I3982" s="48">
        <v>0</v>
      </c>
      <c r="J3982" s="48">
        <v>0</v>
      </c>
      <c r="K3982" s="48">
        <v>0</v>
      </c>
      <c r="L3982" s="48">
        <v>0</v>
      </c>
      <c r="M3982" s="48">
        <v>0</v>
      </c>
      <c r="N3982" s="48">
        <v>0</v>
      </c>
      <c r="O3982" s="48">
        <v>4</v>
      </c>
      <c r="P3982" s="48">
        <v>0</v>
      </c>
      <c r="Q3982" s="48">
        <v>4</v>
      </c>
      <c r="R3982" s="48">
        <v>4</v>
      </c>
      <c r="S3982" s="48">
        <v>0</v>
      </c>
      <c r="T3982" s="48">
        <v>4</v>
      </c>
      <c r="U3982" s="48">
        <v>4</v>
      </c>
      <c r="V3982" s="48">
        <v>0</v>
      </c>
      <c r="W3982" s="48">
        <v>4</v>
      </c>
    </row>
    <row r="3983" spans="3:28" ht="15" customHeight="1" outlineLevel="2" x14ac:dyDescent="0.2">
      <c r="D3983" s="41" t="s">
        <v>1711</v>
      </c>
      <c r="E3983" s="17" t="s">
        <v>1712</v>
      </c>
      <c r="F3983" s="48">
        <v>0</v>
      </c>
      <c r="G3983" s="48">
        <v>0</v>
      </c>
      <c r="H3983" s="48">
        <v>0</v>
      </c>
      <c r="I3983" s="48">
        <v>0</v>
      </c>
      <c r="J3983" s="48">
        <v>0</v>
      </c>
      <c r="K3983" s="48">
        <v>0</v>
      </c>
      <c r="L3983" s="48">
        <v>0</v>
      </c>
      <c r="M3983" s="48">
        <v>0</v>
      </c>
      <c r="N3983" s="48">
        <v>0</v>
      </c>
      <c r="O3983" s="48">
        <v>0</v>
      </c>
      <c r="P3983" s="48">
        <v>0</v>
      </c>
      <c r="Q3983" s="48">
        <v>0</v>
      </c>
      <c r="R3983" s="48">
        <v>0</v>
      </c>
      <c r="S3983" s="48">
        <v>0</v>
      </c>
      <c r="T3983" s="48">
        <v>0</v>
      </c>
      <c r="U3983" s="48">
        <v>0</v>
      </c>
      <c r="V3983" s="48">
        <v>0</v>
      </c>
      <c r="W3983" s="48">
        <v>0</v>
      </c>
    </row>
    <row r="3984" spans="3:28" ht="15" customHeight="1" outlineLevel="1" x14ac:dyDescent="0.2">
      <c r="C3984" s="226" t="s">
        <v>1713</v>
      </c>
      <c r="E3984" s="225" t="s">
        <v>1714</v>
      </c>
      <c r="F3984" s="48">
        <v>17</v>
      </c>
      <c r="G3984" s="48">
        <v>7</v>
      </c>
      <c r="H3984" s="48">
        <v>10</v>
      </c>
      <c r="I3984" s="48">
        <v>17</v>
      </c>
      <c r="J3984" s="48">
        <v>8</v>
      </c>
      <c r="K3984" s="48">
        <v>9</v>
      </c>
      <c r="L3984" s="48">
        <v>17</v>
      </c>
      <c r="M3984" s="48">
        <v>8</v>
      </c>
      <c r="N3984" s="48">
        <v>9</v>
      </c>
      <c r="O3984" s="48">
        <v>15</v>
      </c>
      <c r="P3984" s="48">
        <v>6</v>
      </c>
      <c r="Q3984" s="48">
        <v>9</v>
      </c>
      <c r="R3984" s="48">
        <v>12</v>
      </c>
      <c r="S3984" s="48">
        <v>5</v>
      </c>
      <c r="T3984" s="48">
        <v>7</v>
      </c>
      <c r="U3984" s="48">
        <v>11</v>
      </c>
      <c r="V3984" s="48">
        <v>6</v>
      </c>
      <c r="W3984" s="48">
        <v>5</v>
      </c>
      <c r="AB3984" s="270"/>
    </row>
    <row r="3985" spans="4:23" ht="15" customHeight="1" outlineLevel="2" x14ac:dyDescent="0.2">
      <c r="D3985" s="41" t="s">
        <v>1715</v>
      </c>
      <c r="E3985" s="17" t="s">
        <v>1716</v>
      </c>
      <c r="F3985" s="48">
        <v>0</v>
      </c>
      <c r="G3985" s="48">
        <v>0</v>
      </c>
      <c r="H3985" s="48">
        <v>0</v>
      </c>
      <c r="I3985" s="48">
        <v>0</v>
      </c>
      <c r="J3985" s="48">
        <v>0</v>
      </c>
      <c r="K3985" s="48">
        <v>0</v>
      </c>
      <c r="L3985" s="48">
        <v>0</v>
      </c>
      <c r="M3985" s="48">
        <v>0</v>
      </c>
      <c r="N3985" s="48">
        <v>0</v>
      </c>
      <c r="O3985" s="48">
        <v>0</v>
      </c>
      <c r="P3985" s="48">
        <v>0</v>
      </c>
      <c r="Q3985" s="48">
        <v>0</v>
      </c>
      <c r="R3985" s="48">
        <v>0</v>
      </c>
      <c r="S3985" s="48">
        <v>0</v>
      </c>
      <c r="T3985" s="48">
        <v>0</v>
      </c>
      <c r="U3985" s="48">
        <v>0</v>
      </c>
      <c r="V3985" s="48">
        <v>0</v>
      </c>
      <c r="W3985" s="48">
        <v>0</v>
      </c>
    </row>
    <row r="3986" spans="4:23" ht="15" customHeight="1" outlineLevel="2" x14ac:dyDescent="0.2">
      <c r="D3986" s="41" t="s">
        <v>1717</v>
      </c>
      <c r="E3986" s="17" t="s">
        <v>1718</v>
      </c>
      <c r="F3986" s="48">
        <v>0</v>
      </c>
      <c r="G3986" s="48">
        <v>0</v>
      </c>
      <c r="H3986" s="48">
        <v>0</v>
      </c>
      <c r="I3986" s="48">
        <v>0</v>
      </c>
      <c r="J3986" s="48">
        <v>0</v>
      </c>
      <c r="K3986" s="48">
        <v>0</v>
      </c>
      <c r="L3986" s="48">
        <v>0</v>
      </c>
      <c r="M3986" s="48">
        <v>0</v>
      </c>
      <c r="N3986" s="48">
        <v>0</v>
      </c>
      <c r="O3986" s="48">
        <v>0</v>
      </c>
      <c r="P3986" s="48">
        <v>0</v>
      </c>
      <c r="Q3986" s="48">
        <v>0</v>
      </c>
      <c r="R3986" s="48">
        <v>0</v>
      </c>
      <c r="S3986" s="48">
        <v>0</v>
      </c>
      <c r="T3986" s="48">
        <v>0</v>
      </c>
      <c r="U3986" s="48">
        <v>0</v>
      </c>
      <c r="V3986" s="48">
        <v>0</v>
      </c>
      <c r="W3986" s="48">
        <v>0</v>
      </c>
    </row>
    <row r="3987" spans="4:23" ht="15" customHeight="1" outlineLevel="2" x14ac:dyDescent="0.2">
      <c r="D3987" s="41" t="s">
        <v>1719</v>
      </c>
      <c r="E3987" s="17" t="s">
        <v>1720</v>
      </c>
      <c r="F3987" s="48">
        <v>0</v>
      </c>
      <c r="G3987" s="48">
        <v>0</v>
      </c>
      <c r="H3987" s="48">
        <v>0</v>
      </c>
      <c r="I3987" s="48">
        <v>0</v>
      </c>
      <c r="J3987" s="48">
        <v>0</v>
      </c>
      <c r="K3987" s="48">
        <v>0</v>
      </c>
      <c r="L3987" s="48">
        <v>0</v>
      </c>
      <c r="M3987" s="48">
        <v>0</v>
      </c>
      <c r="N3987" s="48">
        <v>0</v>
      </c>
      <c r="O3987" s="48">
        <v>0</v>
      </c>
      <c r="P3987" s="48">
        <v>0</v>
      </c>
      <c r="Q3987" s="48">
        <v>0</v>
      </c>
      <c r="R3987" s="48">
        <v>0</v>
      </c>
      <c r="S3987" s="48">
        <v>0</v>
      </c>
      <c r="T3987" s="48">
        <v>0</v>
      </c>
      <c r="U3987" s="48">
        <v>0</v>
      </c>
      <c r="V3987" s="48">
        <v>0</v>
      </c>
      <c r="W3987" s="48">
        <v>0</v>
      </c>
    </row>
    <row r="3988" spans="4:23" ht="15" customHeight="1" outlineLevel="2" x14ac:dyDescent="0.2">
      <c r="D3988" s="41" t="s">
        <v>1721</v>
      </c>
      <c r="E3988" s="17" t="s">
        <v>1722</v>
      </c>
      <c r="F3988" s="48">
        <v>0</v>
      </c>
      <c r="G3988" s="48">
        <v>0</v>
      </c>
      <c r="H3988" s="48">
        <v>0</v>
      </c>
      <c r="I3988" s="48">
        <v>0</v>
      </c>
      <c r="J3988" s="48">
        <v>0</v>
      </c>
      <c r="K3988" s="48">
        <v>0</v>
      </c>
      <c r="L3988" s="48">
        <v>0</v>
      </c>
      <c r="M3988" s="48">
        <v>0</v>
      </c>
      <c r="N3988" s="48">
        <v>0</v>
      </c>
      <c r="O3988" s="48">
        <v>0</v>
      </c>
      <c r="P3988" s="48">
        <v>0</v>
      </c>
      <c r="Q3988" s="48">
        <v>0</v>
      </c>
      <c r="R3988" s="48">
        <v>0</v>
      </c>
      <c r="S3988" s="48">
        <v>0</v>
      </c>
      <c r="T3988" s="48">
        <v>0</v>
      </c>
      <c r="U3988" s="48">
        <v>0</v>
      </c>
      <c r="V3988" s="48">
        <v>0</v>
      </c>
      <c r="W3988" s="48">
        <v>0</v>
      </c>
    </row>
    <row r="3989" spans="4:23" ht="15" customHeight="1" outlineLevel="2" x14ac:dyDescent="0.2">
      <c r="D3989" s="41" t="s">
        <v>1723</v>
      </c>
      <c r="E3989" s="17" t="s">
        <v>1724</v>
      </c>
      <c r="F3989" s="48">
        <v>0</v>
      </c>
      <c r="G3989" s="48">
        <v>0</v>
      </c>
      <c r="H3989" s="48">
        <v>0</v>
      </c>
      <c r="I3989" s="48">
        <v>0</v>
      </c>
      <c r="J3989" s="48">
        <v>0</v>
      </c>
      <c r="K3989" s="48">
        <v>0</v>
      </c>
      <c r="L3989" s="48">
        <v>0</v>
      </c>
      <c r="M3989" s="48">
        <v>0</v>
      </c>
      <c r="N3989" s="48">
        <v>0</v>
      </c>
      <c r="O3989" s="48">
        <v>0</v>
      </c>
      <c r="P3989" s="48">
        <v>0</v>
      </c>
      <c r="Q3989" s="48">
        <v>0</v>
      </c>
      <c r="R3989" s="48">
        <v>0</v>
      </c>
      <c r="S3989" s="48">
        <v>0</v>
      </c>
      <c r="T3989" s="48">
        <v>0</v>
      </c>
      <c r="U3989" s="48">
        <v>0</v>
      </c>
      <c r="V3989" s="48">
        <v>0</v>
      </c>
      <c r="W3989" s="48">
        <v>0</v>
      </c>
    </row>
    <row r="3990" spans="4:23" ht="15" customHeight="1" outlineLevel="2" x14ac:dyDescent="0.2">
      <c r="D3990" s="41" t="s">
        <v>1725</v>
      </c>
      <c r="E3990" s="17" t="s">
        <v>1726</v>
      </c>
      <c r="F3990" s="48">
        <v>0</v>
      </c>
      <c r="G3990" s="48">
        <v>0</v>
      </c>
      <c r="H3990" s="48">
        <v>0</v>
      </c>
      <c r="I3990" s="48">
        <v>0</v>
      </c>
      <c r="J3990" s="48">
        <v>0</v>
      </c>
      <c r="K3990" s="48">
        <v>0</v>
      </c>
      <c r="L3990" s="48">
        <v>0</v>
      </c>
      <c r="M3990" s="48">
        <v>0</v>
      </c>
      <c r="N3990" s="48">
        <v>0</v>
      </c>
      <c r="O3990" s="48">
        <v>0</v>
      </c>
      <c r="P3990" s="48">
        <v>0</v>
      </c>
      <c r="Q3990" s="48">
        <v>0</v>
      </c>
      <c r="R3990" s="48">
        <v>0</v>
      </c>
      <c r="S3990" s="48">
        <v>0</v>
      </c>
      <c r="T3990" s="48">
        <v>0</v>
      </c>
      <c r="U3990" s="48">
        <v>0</v>
      </c>
      <c r="V3990" s="48">
        <v>0</v>
      </c>
      <c r="W3990" s="48">
        <v>0</v>
      </c>
    </row>
    <row r="3991" spans="4:23" ht="15" customHeight="1" outlineLevel="2" x14ac:dyDescent="0.2">
      <c r="D3991" s="41" t="s">
        <v>1727</v>
      </c>
      <c r="E3991" s="17" t="s">
        <v>1728</v>
      </c>
      <c r="F3991" s="48">
        <v>0</v>
      </c>
      <c r="G3991" s="48">
        <v>0</v>
      </c>
      <c r="H3991" s="48">
        <v>0</v>
      </c>
      <c r="I3991" s="48">
        <v>0</v>
      </c>
      <c r="J3991" s="48">
        <v>0</v>
      </c>
      <c r="K3991" s="48">
        <v>0</v>
      </c>
      <c r="L3991" s="48">
        <v>0</v>
      </c>
      <c r="M3991" s="48">
        <v>0</v>
      </c>
      <c r="N3991" s="48">
        <v>0</v>
      </c>
      <c r="O3991" s="48">
        <v>0</v>
      </c>
      <c r="P3991" s="48">
        <v>0</v>
      </c>
      <c r="Q3991" s="48">
        <v>0</v>
      </c>
      <c r="R3991" s="48">
        <v>0</v>
      </c>
      <c r="S3991" s="48">
        <v>0</v>
      </c>
      <c r="T3991" s="48">
        <v>0</v>
      </c>
      <c r="U3991" s="48">
        <v>0</v>
      </c>
      <c r="V3991" s="48">
        <v>0</v>
      </c>
      <c r="W3991" s="48">
        <v>0</v>
      </c>
    </row>
    <row r="3992" spans="4:23" ht="15" customHeight="1" outlineLevel="2" x14ac:dyDescent="0.2">
      <c r="D3992" s="41" t="s">
        <v>1729</v>
      </c>
      <c r="E3992" s="17" t="s">
        <v>1730</v>
      </c>
      <c r="F3992" s="48">
        <v>0</v>
      </c>
      <c r="G3992" s="48">
        <v>0</v>
      </c>
      <c r="H3992" s="48">
        <v>0</v>
      </c>
      <c r="I3992" s="48">
        <v>0</v>
      </c>
      <c r="J3992" s="48">
        <v>0</v>
      </c>
      <c r="K3992" s="48">
        <v>0</v>
      </c>
      <c r="L3992" s="48">
        <v>0</v>
      </c>
      <c r="M3992" s="48">
        <v>0</v>
      </c>
      <c r="N3992" s="48">
        <v>0</v>
      </c>
      <c r="O3992" s="48">
        <v>0</v>
      </c>
      <c r="P3992" s="48">
        <v>0</v>
      </c>
      <c r="Q3992" s="48">
        <v>0</v>
      </c>
      <c r="R3992" s="48">
        <v>0</v>
      </c>
      <c r="S3992" s="48">
        <v>0</v>
      </c>
      <c r="T3992" s="48">
        <v>0</v>
      </c>
      <c r="U3992" s="48">
        <v>0</v>
      </c>
      <c r="V3992" s="48">
        <v>0</v>
      </c>
      <c r="W3992" s="48">
        <v>0</v>
      </c>
    </row>
    <row r="3993" spans="4:23" ht="15" customHeight="1" outlineLevel="2" x14ac:dyDescent="0.2">
      <c r="D3993" s="41" t="s">
        <v>1731</v>
      </c>
      <c r="E3993" s="17" t="s">
        <v>1732</v>
      </c>
      <c r="F3993" s="48">
        <v>0</v>
      </c>
      <c r="G3993" s="48">
        <v>0</v>
      </c>
      <c r="H3993" s="48">
        <v>0</v>
      </c>
      <c r="I3993" s="48">
        <v>0</v>
      </c>
      <c r="J3993" s="48">
        <v>0</v>
      </c>
      <c r="K3993" s="48">
        <v>0</v>
      </c>
      <c r="L3993" s="48">
        <v>0</v>
      </c>
      <c r="M3993" s="48">
        <v>0</v>
      </c>
      <c r="N3993" s="48">
        <v>0</v>
      </c>
      <c r="O3993" s="48">
        <v>0</v>
      </c>
      <c r="P3993" s="48">
        <v>0</v>
      </c>
      <c r="Q3993" s="48">
        <v>0</v>
      </c>
      <c r="R3993" s="48">
        <v>0</v>
      </c>
      <c r="S3993" s="48">
        <v>0</v>
      </c>
      <c r="T3993" s="48">
        <v>0</v>
      </c>
      <c r="U3993" s="48">
        <v>0</v>
      </c>
      <c r="V3993" s="48">
        <v>0</v>
      </c>
      <c r="W3993" s="48">
        <v>0</v>
      </c>
    </row>
    <row r="3994" spans="4:23" ht="15" customHeight="1" outlineLevel="2" x14ac:dyDescent="0.2">
      <c r="D3994" s="41" t="s">
        <v>1733</v>
      </c>
      <c r="E3994" s="17" t="s">
        <v>1734</v>
      </c>
      <c r="F3994" s="48">
        <v>0</v>
      </c>
      <c r="G3994" s="48">
        <v>0</v>
      </c>
      <c r="H3994" s="48">
        <v>0</v>
      </c>
      <c r="I3994" s="48">
        <v>0</v>
      </c>
      <c r="J3994" s="48">
        <v>0</v>
      </c>
      <c r="K3994" s="48">
        <v>0</v>
      </c>
      <c r="L3994" s="48">
        <v>0</v>
      </c>
      <c r="M3994" s="48">
        <v>0</v>
      </c>
      <c r="N3994" s="48">
        <v>0</v>
      </c>
      <c r="O3994" s="48">
        <v>0</v>
      </c>
      <c r="P3994" s="48">
        <v>0</v>
      </c>
      <c r="Q3994" s="48">
        <v>0</v>
      </c>
      <c r="R3994" s="48">
        <v>0</v>
      </c>
      <c r="S3994" s="48">
        <v>0</v>
      </c>
      <c r="T3994" s="48">
        <v>0</v>
      </c>
      <c r="U3994" s="48">
        <v>0</v>
      </c>
      <c r="V3994" s="48">
        <v>0</v>
      </c>
      <c r="W3994" s="48">
        <v>0</v>
      </c>
    </row>
    <row r="3995" spans="4:23" ht="15" customHeight="1" outlineLevel="2" x14ac:dyDescent="0.2">
      <c r="D3995" s="41" t="s">
        <v>1735</v>
      </c>
      <c r="E3995" s="17" t="s">
        <v>1736</v>
      </c>
      <c r="F3995" s="48">
        <v>0</v>
      </c>
      <c r="G3995" s="48">
        <v>0</v>
      </c>
      <c r="H3995" s="48">
        <v>0</v>
      </c>
      <c r="I3995" s="48">
        <v>0</v>
      </c>
      <c r="J3995" s="48">
        <v>0</v>
      </c>
      <c r="K3995" s="48">
        <v>0</v>
      </c>
      <c r="L3995" s="48">
        <v>0</v>
      </c>
      <c r="M3995" s="48">
        <v>0</v>
      </c>
      <c r="N3995" s="48">
        <v>0</v>
      </c>
      <c r="O3995" s="48">
        <v>0</v>
      </c>
      <c r="P3995" s="48">
        <v>0</v>
      </c>
      <c r="Q3995" s="48">
        <v>0</v>
      </c>
      <c r="R3995" s="48">
        <v>0</v>
      </c>
      <c r="S3995" s="48">
        <v>0</v>
      </c>
      <c r="T3995" s="48">
        <v>0</v>
      </c>
      <c r="U3995" s="48">
        <v>0</v>
      </c>
      <c r="V3995" s="48">
        <v>0</v>
      </c>
      <c r="W3995" s="48">
        <v>0</v>
      </c>
    </row>
    <row r="3996" spans="4:23" ht="15" customHeight="1" outlineLevel="2" x14ac:dyDescent="0.2">
      <c r="D3996" s="41" t="s">
        <v>1737</v>
      </c>
      <c r="E3996" s="17" t="s">
        <v>1738</v>
      </c>
      <c r="F3996" s="48">
        <v>1</v>
      </c>
      <c r="G3996" s="48">
        <v>1</v>
      </c>
      <c r="H3996" s="48">
        <v>0</v>
      </c>
      <c r="I3996" s="48">
        <v>1</v>
      </c>
      <c r="J3996" s="48">
        <v>1</v>
      </c>
      <c r="K3996" s="48">
        <v>0</v>
      </c>
      <c r="L3996" s="48">
        <v>1</v>
      </c>
      <c r="M3996" s="48">
        <v>1</v>
      </c>
      <c r="N3996" s="48">
        <v>0</v>
      </c>
      <c r="O3996" s="48">
        <v>1</v>
      </c>
      <c r="P3996" s="48">
        <v>1</v>
      </c>
      <c r="Q3996" s="48">
        <v>0</v>
      </c>
      <c r="R3996" s="48">
        <v>2</v>
      </c>
      <c r="S3996" s="48">
        <v>2</v>
      </c>
      <c r="T3996" s="48">
        <v>0</v>
      </c>
      <c r="U3996" s="48">
        <v>2</v>
      </c>
      <c r="V3996" s="48">
        <v>2</v>
      </c>
      <c r="W3996" s="48">
        <v>0</v>
      </c>
    </row>
    <row r="3997" spans="4:23" ht="15" customHeight="1" outlineLevel="2" x14ac:dyDescent="0.2">
      <c r="D3997" s="41" t="s">
        <v>1739</v>
      </c>
      <c r="E3997" s="17" t="s">
        <v>1740</v>
      </c>
      <c r="F3997" s="48">
        <v>1</v>
      </c>
      <c r="G3997" s="48">
        <v>0</v>
      </c>
      <c r="H3997" s="48">
        <v>1</v>
      </c>
      <c r="I3997" s="48">
        <v>1</v>
      </c>
      <c r="J3997" s="48">
        <v>0</v>
      </c>
      <c r="K3997" s="48">
        <v>1</v>
      </c>
      <c r="L3997" s="48">
        <v>1</v>
      </c>
      <c r="M3997" s="48">
        <v>0</v>
      </c>
      <c r="N3997" s="48">
        <v>1</v>
      </c>
      <c r="O3997" s="48">
        <v>1</v>
      </c>
      <c r="P3997" s="48">
        <v>0</v>
      </c>
      <c r="Q3997" s="48">
        <v>1</v>
      </c>
      <c r="R3997" s="48">
        <v>1</v>
      </c>
      <c r="S3997" s="48">
        <v>0</v>
      </c>
      <c r="T3997" s="48">
        <v>1</v>
      </c>
      <c r="U3997" s="48">
        <v>1</v>
      </c>
      <c r="V3997" s="48">
        <v>0</v>
      </c>
      <c r="W3997" s="48">
        <v>1</v>
      </c>
    </row>
    <row r="3998" spans="4:23" ht="15" customHeight="1" outlineLevel="2" x14ac:dyDescent="0.2">
      <c r="D3998" s="41" t="s">
        <v>1741</v>
      </c>
      <c r="E3998" s="17" t="s">
        <v>1742</v>
      </c>
      <c r="F3998" s="48">
        <v>0</v>
      </c>
      <c r="G3998" s="48">
        <v>0</v>
      </c>
      <c r="H3998" s="48">
        <v>0</v>
      </c>
      <c r="I3998" s="48">
        <v>0</v>
      </c>
      <c r="J3998" s="48">
        <v>0</v>
      </c>
      <c r="K3998" s="48">
        <v>0</v>
      </c>
      <c r="L3998" s="48">
        <v>0</v>
      </c>
      <c r="M3998" s="48">
        <v>0</v>
      </c>
      <c r="N3998" s="48">
        <v>0</v>
      </c>
      <c r="O3998" s="48">
        <v>0</v>
      </c>
      <c r="P3998" s="48">
        <v>0</v>
      </c>
      <c r="Q3998" s="48">
        <v>0</v>
      </c>
      <c r="R3998" s="48">
        <v>0</v>
      </c>
      <c r="S3998" s="48">
        <v>0</v>
      </c>
      <c r="T3998" s="48">
        <v>0</v>
      </c>
      <c r="U3998" s="48">
        <v>0</v>
      </c>
      <c r="V3998" s="48">
        <v>0</v>
      </c>
      <c r="W3998" s="48">
        <v>0</v>
      </c>
    </row>
    <row r="3999" spans="4:23" ht="15" customHeight="1" outlineLevel="2" x14ac:dyDescent="0.2">
      <c r="D3999" s="41" t="s">
        <v>1743</v>
      </c>
      <c r="E3999" s="17" t="s">
        <v>1744</v>
      </c>
      <c r="F3999" s="48">
        <v>3</v>
      </c>
      <c r="G3999" s="48">
        <v>0</v>
      </c>
      <c r="H3999" s="48">
        <v>3</v>
      </c>
      <c r="I3999" s="48">
        <v>3</v>
      </c>
      <c r="J3999" s="48">
        <v>0</v>
      </c>
      <c r="K3999" s="48">
        <v>3</v>
      </c>
      <c r="L3999" s="48">
        <v>3</v>
      </c>
      <c r="M3999" s="48">
        <v>0</v>
      </c>
      <c r="N3999" s="48">
        <v>3</v>
      </c>
      <c r="O3999" s="48">
        <v>4</v>
      </c>
      <c r="P3999" s="48">
        <v>0</v>
      </c>
      <c r="Q3999" s="48">
        <v>4</v>
      </c>
      <c r="R3999" s="48">
        <v>3</v>
      </c>
      <c r="S3999" s="48">
        <v>0</v>
      </c>
      <c r="T3999" s="48">
        <v>3</v>
      </c>
      <c r="U3999" s="48">
        <v>3</v>
      </c>
      <c r="V3999" s="48">
        <v>0</v>
      </c>
      <c r="W3999" s="48">
        <v>3</v>
      </c>
    </row>
    <row r="4000" spans="4:23" ht="15" customHeight="1" outlineLevel="2" x14ac:dyDescent="0.2">
      <c r="D4000" s="41" t="s">
        <v>1745</v>
      </c>
      <c r="E4000" s="17" t="s">
        <v>1746</v>
      </c>
      <c r="F4000" s="48">
        <v>0</v>
      </c>
      <c r="G4000" s="48">
        <v>0</v>
      </c>
      <c r="H4000" s="48">
        <v>0</v>
      </c>
      <c r="I4000" s="48">
        <v>0</v>
      </c>
      <c r="J4000" s="48">
        <v>0</v>
      </c>
      <c r="K4000" s="48">
        <v>0</v>
      </c>
      <c r="L4000" s="48">
        <v>0</v>
      </c>
      <c r="M4000" s="48">
        <v>0</v>
      </c>
      <c r="N4000" s="48">
        <v>0</v>
      </c>
      <c r="O4000" s="48">
        <v>0</v>
      </c>
      <c r="P4000" s="48">
        <v>0</v>
      </c>
      <c r="Q4000" s="48">
        <v>0</v>
      </c>
      <c r="R4000" s="48">
        <v>0</v>
      </c>
      <c r="S4000" s="48">
        <v>0</v>
      </c>
      <c r="T4000" s="48">
        <v>0</v>
      </c>
      <c r="U4000" s="48">
        <v>0</v>
      </c>
      <c r="V4000" s="48">
        <v>0</v>
      </c>
      <c r="W4000" s="48">
        <v>0</v>
      </c>
    </row>
    <row r="4001" spans="3:28" ht="15" customHeight="1" outlineLevel="2" x14ac:dyDescent="0.2">
      <c r="D4001" s="41" t="s">
        <v>1747</v>
      </c>
      <c r="E4001" s="17" t="s">
        <v>1748</v>
      </c>
      <c r="F4001" s="48">
        <v>0</v>
      </c>
      <c r="G4001" s="48">
        <v>0</v>
      </c>
      <c r="H4001" s="48">
        <v>0</v>
      </c>
      <c r="I4001" s="48">
        <v>0</v>
      </c>
      <c r="J4001" s="48">
        <v>0</v>
      </c>
      <c r="K4001" s="48">
        <v>0</v>
      </c>
      <c r="L4001" s="48">
        <v>0</v>
      </c>
      <c r="M4001" s="48">
        <v>0</v>
      </c>
      <c r="N4001" s="48">
        <v>0</v>
      </c>
      <c r="O4001" s="48">
        <v>0</v>
      </c>
      <c r="P4001" s="48">
        <v>0</v>
      </c>
      <c r="Q4001" s="48">
        <v>0</v>
      </c>
      <c r="R4001" s="48">
        <v>0</v>
      </c>
      <c r="S4001" s="48">
        <v>0</v>
      </c>
      <c r="T4001" s="48">
        <v>0</v>
      </c>
      <c r="U4001" s="48">
        <v>0</v>
      </c>
      <c r="V4001" s="48">
        <v>0</v>
      </c>
      <c r="W4001" s="48">
        <v>0</v>
      </c>
    </row>
    <row r="4002" spans="3:28" ht="15" customHeight="1" outlineLevel="2" x14ac:dyDescent="0.2">
      <c r="D4002" s="41" t="s">
        <v>1749</v>
      </c>
      <c r="E4002" s="17" t="s">
        <v>1750</v>
      </c>
      <c r="F4002" s="48">
        <v>1</v>
      </c>
      <c r="G4002" s="48">
        <v>0</v>
      </c>
      <c r="H4002" s="48">
        <v>1</v>
      </c>
      <c r="I4002" s="48">
        <v>1</v>
      </c>
      <c r="J4002" s="48">
        <v>0</v>
      </c>
      <c r="K4002" s="48">
        <v>1</v>
      </c>
      <c r="L4002" s="48">
        <v>0</v>
      </c>
      <c r="M4002" s="48">
        <v>0</v>
      </c>
      <c r="N4002" s="48">
        <v>0</v>
      </c>
      <c r="O4002" s="48">
        <v>0</v>
      </c>
      <c r="P4002" s="48">
        <v>0</v>
      </c>
      <c r="Q4002" s="48">
        <v>0</v>
      </c>
      <c r="R4002" s="48">
        <v>0</v>
      </c>
      <c r="S4002" s="48">
        <v>0</v>
      </c>
      <c r="T4002" s="48">
        <v>0</v>
      </c>
      <c r="U4002" s="48">
        <v>0</v>
      </c>
      <c r="V4002" s="48">
        <v>0</v>
      </c>
      <c r="W4002" s="48">
        <v>0</v>
      </c>
    </row>
    <row r="4003" spans="3:28" ht="15" customHeight="1" outlineLevel="2" x14ac:dyDescent="0.2">
      <c r="D4003" s="41" t="s">
        <v>1751</v>
      </c>
      <c r="E4003" s="17" t="s">
        <v>1752</v>
      </c>
      <c r="F4003" s="48">
        <v>9</v>
      </c>
      <c r="G4003" s="48">
        <v>6</v>
      </c>
      <c r="H4003" s="48">
        <v>3</v>
      </c>
      <c r="I4003" s="48">
        <v>7</v>
      </c>
      <c r="J4003" s="48">
        <v>5</v>
      </c>
      <c r="K4003" s="48">
        <v>2</v>
      </c>
      <c r="L4003" s="48">
        <v>6</v>
      </c>
      <c r="M4003" s="48">
        <v>4</v>
      </c>
      <c r="N4003" s="48">
        <v>2</v>
      </c>
      <c r="O4003" s="48">
        <v>5</v>
      </c>
      <c r="P4003" s="48">
        <v>3</v>
      </c>
      <c r="Q4003" s="48">
        <v>2</v>
      </c>
      <c r="R4003" s="48">
        <v>3</v>
      </c>
      <c r="S4003" s="48">
        <v>2</v>
      </c>
      <c r="T4003" s="48">
        <v>1</v>
      </c>
      <c r="U4003" s="48">
        <v>3</v>
      </c>
      <c r="V4003" s="48">
        <v>3</v>
      </c>
      <c r="W4003" s="48">
        <v>0</v>
      </c>
    </row>
    <row r="4004" spans="3:28" ht="15" customHeight="1" outlineLevel="2" x14ac:dyDescent="0.2">
      <c r="D4004" s="41" t="s">
        <v>1753</v>
      </c>
      <c r="E4004" s="17" t="s">
        <v>1754</v>
      </c>
      <c r="F4004" s="48">
        <v>2</v>
      </c>
      <c r="G4004" s="48">
        <v>0</v>
      </c>
      <c r="H4004" s="48">
        <v>2</v>
      </c>
      <c r="I4004" s="48">
        <v>3</v>
      </c>
      <c r="J4004" s="48">
        <v>1</v>
      </c>
      <c r="K4004" s="48">
        <v>2</v>
      </c>
      <c r="L4004" s="48">
        <v>4</v>
      </c>
      <c r="M4004" s="48">
        <v>1</v>
      </c>
      <c r="N4004" s="48">
        <v>3</v>
      </c>
      <c r="O4004" s="48">
        <v>3</v>
      </c>
      <c r="P4004" s="48">
        <v>1</v>
      </c>
      <c r="Q4004" s="48">
        <v>2</v>
      </c>
      <c r="R4004" s="48">
        <v>3</v>
      </c>
      <c r="S4004" s="48">
        <v>1</v>
      </c>
      <c r="T4004" s="48">
        <v>2</v>
      </c>
      <c r="U4004" s="48">
        <v>2</v>
      </c>
      <c r="V4004" s="48">
        <v>1</v>
      </c>
      <c r="W4004" s="48">
        <v>1</v>
      </c>
    </row>
    <row r="4005" spans="3:28" ht="15" customHeight="1" outlineLevel="2" x14ac:dyDescent="0.2">
      <c r="D4005" s="41" t="s">
        <v>1755</v>
      </c>
      <c r="E4005" s="17" t="s">
        <v>1756</v>
      </c>
      <c r="F4005" s="48">
        <v>0</v>
      </c>
      <c r="G4005" s="48">
        <v>0</v>
      </c>
      <c r="H4005" s="48">
        <v>0</v>
      </c>
      <c r="I4005" s="48">
        <v>0</v>
      </c>
      <c r="J4005" s="48">
        <v>0</v>
      </c>
      <c r="K4005" s="48">
        <v>0</v>
      </c>
      <c r="L4005" s="48">
        <v>0</v>
      </c>
      <c r="M4005" s="48">
        <v>0</v>
      </c>
      <c r="N4005" s="48">
        <v>0</v>
      </c>
      <c r="O4005" s="48">
        <v>0</v>
      </c>
      <c r="P4005" s="48">
        <v>0</v>
      </c>
      <c r="Q4005" s="48">
        <v>0</v>
      </c>
      <c r="R4005" s="48">
        <v>0</v>
      </c>
      <c r="S4005" s="48">
        <v>0</v>
      </c>
      <c r="T4005" s="48">
        <v>0</v>
      </c>
      <c r="U4005" s="48">
        <v>0</v>
      </c>
      <c r="V4005" s="48">
        <v>0</v>
      </c>
      <c r="W4005" s="48">
        <v>0</v>
      </c>
    </row>
    <row r="4006" spans="3:28" ht="15" customHeight="1" outlineLevel="2" x14ac:dyDescent="0.2">
      <c r="D4006" s="41" t="s">
        <v>1757</v>
      </c>
      <c r="E4006" s="17" t="s">
        <v>1758</v>
      </c>
      <c r="F4006" s="48">
        <v>0</v>
      </c>
      <c r="G4006" s="48">
        <v>0</v>
      </c>
      <c r="H4006" s="48">
        <v>0</v>
      </c>
      <c r="I4006" s="48">
        <v>0</v>
      </c>
      <c r="J4006" s="48">
        <v>0</v>
      </c>
      <c r="K4006" s="48">
        <v>0</v>
      </c>
      <c r="L4006" s="48">
        <v>1</v>
      </c>
      <c r="M4006" s="48">
        <v>1</v>
      </c>
      <c r="N4006" s="48">
        <v>0</v>
      </c>
      <c r="O4006" s="48">
        <v>0</v>
      </c>
      <c r="P4006" s="48">
        <v>0</v>
      </c>
      <c r="Q4006" s="48">
        <v>0</v>
      </c>
      <c r="R4006" s="48">
        <v>0</v>
      </c>
      <c r="S4006" s="48">
        <v>0</v>
      </c>
      <c r="T4006" s="48">
        <v>0</v>
      </c>
      <c r="U4006" s="48">
        <v>0</v>
      </c>
      <c r="V4006" s="48">
        <v>0</v>
      </c>
      <c r="W4006" s="48">
        <v>0</v>
      </c>
    </row>
    <row r="4007" spans="3:28" ht="15" customHeight="1" outlineLevel="2" x14ac:dyDescent="0.2">
      <c r="D4007" s="41" t="s">
        <v>1759</v>
      </c>
      <c r="E4007" s="17" t="s">
        <v>1760</v>
      </c>
      <c r="F4007" s="48">
        <v>0</v>
      </c>
      <c r="G4007" s="48">
        <v>0</v>
      </c>
      <c r="H4007" s="48">
        <v>0</v>
      </c>
      <c r="I4007" s="48">
        <v>0</v>
      </c>
      <c r="J4007" s="48">
        <v>0</v>
      </c>
      <c r="K4007" s="48">
        <v>0</v>
      </c>
      <c r="L4007" s="48">
        <v>0</v>
      </c>
      <c r="M4007" s="48">
        <v>0</v>
      </c>
      <c r="N4007" s="48">
        <v>0</v>
      </c>
      <c r="O4007" s="48">
        <v>0</v>
      </c>
      <c r="P4007" s="48">
        <v>0</v>
      </c>
      <c r="Q4007" s="48">
        <v>0</v>
      </c>
      <c r="R4007" s="48">
        <v>0</v>
      </c>
      <c r="S4007" s="48">
        <v>0</v>
      </c>
      <c r="T4007" s="48">
        <v>0</v>
      </c>
      <c r="U4007" s="48">
        <v>0</v>
      </c>
      <c r="V4007" s="48">
        <v>0</v>
      </c>
      <c r="W4007" s="48">
        <v>0</v>
      </c>
    </row>
    <row r="4008" spans="3:28" ht="15" customHeight="1" outlineLevel="2" x14ac:dyDescent="0.2">
      <c r="D4008" s="41" t="s">
        <v>1761</v>
      </c>
      <c r="E4008" s="17" t="s">
        <v>1762</v>
      </c>
      <c r="F4008" s="48">
        <v>0</v>
      </c>
      <c r="G4008" s="48">
        <v>0</v>
      </c>
      <c r="H4008" s="48">
        <v>0</v>
      </c>
      <c r="I4008" s="48">
        <v>1</v>
      </c>
      <c r="J4008" s="48">
        <v>1</v>
      </c>
      <c r="K4008" s="48">
        <v>0</v>
      </c>
      <c r="L4008" s="48">
        <v>1</v>
      </c>
      <c r="M4008" s="48">
        <v>1</v>
      </c>
      <c r="N4008" s="48">
        <v>0</v>
      </c>
      <c r="O4008" s="48">
        <v>1</v>
      </c>
      <c r="P4008" s="48">
        <v>1</v>
      </c>
      <c r="Q4008" s="48">
        <v>0</v>
      </c>
      <c r="R4008" s="48">
        <v>0</v>
      </c>
      <c r="S4008" s="48">
        <v>0</v>
      </c>
      <c r="T4008" s="48">
        <v>0</v>
      </c>
      <c r="U4008" s="48">
        <v>0</v>
      </c>
      <c r="V4008" s="48">
        <v>0</v>
      </c>
      <c r="W4008" s="48">
        <v>0</v>
      </c>
    </row>
    <row r="4009" spans="3:28" ht="15" customHeight="1" outlineLevel="2" x14ac:dyDescent="0.2">
      <c r="D4009" s="41" t="s">
        <v>1763</v>
      </c>
      <c r="E4009" s="17" t="s">
        <v>1764</v>
      </c>
      <c r="F4009" s="48">
        <v>0</v>
      </c>
      <c r="G4009" s="48">
        <v>0</v>
      </c>
      <c r="H4009" s="48">
        <v>0</v>
      </c>
      <c r="I4009" s="48">
        <v>0</v>
      </c>
      <c r="J4009" s="48">
        <v>0</v>
      </c>
      <c r="K4009" s="48">
        <v>0</v>
      </c>
      <c r="L4009" s="48">
        <v>0</v>
      </c>
      <c r="M4009" s="48">
        <v>0</v>
      </c>
      <c r="N4009" s="48">
        <v>0</v>
      </c>
      <c r="O4009" s="48">
        <v>0</v>
      </c>
      <c r="P4009" s="48">
        <v>0</v>
      </c>
      <c r="Q4009" s="48">
        <v>0</v>
      </c>
      <c r="R4009" s="48">
        <v>0</v>
      </c>
      <c r="S4009" s="48">
        <v>0</v>
      </c>
      <c r="T4009" s="48">
        <v>0</v>
      </c>
      <c r="U4009" s="48">
        <v>0</v>
      </c>
      <c r="V4009" s="48">
        <v>0</v>
      </c>
      <c r="W4009" s="48">
        <v>0</v>
      </c>
    </row>
    <row r="4010" spans="3:28" ht="15" customHeight="1" outlineLevel="2" x14ac:dyDescent="0.2">
      <c r="D4010" s="41" t="s">
        <v>1765</v>
      </c>
      <c r="E4010" s="17" t="s">
        <v>1766</v>
      </c>
      <c r="F4010" s="48">
        <v>0</v>
      </c>
      <c r="G4010" s="48">
        <v>0</v>
      </c>
      <c r="H4010" s="48">
        <v>0</v>
      </c>
      <c r="I4010" s="48">
        <v>0</v>
      </c>
      <c r="J4010" s="48">
        <v>0</v>
      </c>
      <c r="K4010" s="48">
        <v>0</v>
      </c>
      <c r="L4010" s="48">
        <v>0</v>
      </c>
      <c r="M4010" s="48">
        <v>0</v>
      </c>
      <c r="N4010" s="48">
        <v>0</v>
      </c>
      <c r="O4010" s="48">
        <v>0</v>
      </c>
      <c r="P4010" s="48">
        <v>0</v>
      </c>
      <c r="Q4010" s="48">
        <v>0</v>
      </c>
      <c r="R4010" s="48">
        <v>0</v>
      </c>
      <c r="S4010" s="48">
        <v>0</v>
      </c>
      <c r="T4010" s="48">
        <v>0</v>
      </c>
      <c r="U4010" s="48">
        <v>0</v>
      </c>
      <c r="V4010" s="48">
        <v>0</v>
      </c>
      <c r="W4010" s="48">
        <v>0</v>
      </c>
    </row>
    <row r="4011" spans="3:28" ht="15" customHeight="1" outlineLevel="1" x14ac:dyDescent="0.2">
      <c r="C4011" s="226" t="s">
        <v>1767</v>
      </c>
      <c r="E4011" s="225" t="s">
        <v>1768</v>
      </c>
      <c r="F4011" s="48">
        <v>37</v>
      </c>
      <c r="G4011" s="48">
        <v>13</v>
      </c>
      <c r="H4011" s="48">
        <v>24</v>
      </c>
      <c r="I4011" s="48">
        <v>29</v>
      </c>
      <c r="J4011" s="48">
        <v>12</v>
      </c>
      <c r="K4011" s="48">
        <v>17</v>
      </c>
      <c r="L4011" s="48">
        <v>29</v>
      </c>
      <c r="M4011" s="48">
        <v>12</v>
      </c>
      <c r="N4011" s="48">
        <v>17</v>
      </c>
      <c r="O4011" s="48">
        <v>30</v>
      </c>
      <c r="P4011" s="48">
        <v>16</v>
      </c>
      <c r="Q4011" s="48">
        <v>14</v>
      </c>
      <c r="R4011" s="48">
        <v>31</v>
      </c>
      <c r="S4011" s="48">
        <v>17</v>
      </c>
      <c r="T4011" s="48">
        <v>14</v>
      </c>
      <c r="U4011" s="48">
        <v>28</v>
      </c>
      <c r="V4011" s="48">
        <v>14</v>
      </c>
      <c r="W4011" s="48">
        <v>14</v>
      </c>
      <c r="AB4011" s="270"/>
    </row>
    <row r="4012" spans="3:28" ht="15" customHeight="1" outlineLevel="2" x14ac:dyDescent="0.2">
      <c r="D4012" s="41" t="s">
        <v>1769</v>
      </c>
      <c r="E4012" s="118" t="s">
        <v>1770</v>
      </c>
      <c r="F4012" s="48">
        <v>21</v>
      </c>
      <c r="G4012" s="48">
        <v>2</v>
      </c>
      <c r="H4012" s="48">
        <v>19</v>
      </c>
      <c r="I4012" s="48">
        <v>16</v>
      </c>
      <c r="J4012" s="48">
        <v>2</v>
      </c>
      <c r="K4012" s="48">
        <v>14</v>
      </c>
      <c r="L4012" s="48">
        <v>16</v>
      </c>
      <c r="M4012" s="48">
        <v>3</v>
      </c>
      <c r="N4012" s="48">
        <v>13</v>
      </c>
      <c r="O4012" s="48">
        <v>14</v>
      </c>
      <c r="P4012" s="48">
        <v>3</v>
      </c>
      <c r="Q4012" s="48">
        <v>11</v>
      </c>
      <c r="R4012" s="48">
        <v>12</v>
      </c>
      <c r="S4012" s="48">
        <v>2</v>
      </c>
      <c r="T4012" s="48">
        <v>10</v>
      </c>
      <c r="U4012" s="48">
        <v>11</v>
      </c>
      <c r="V4012" s="48">
        <v>2</v>
      </c>
      <c r="W4012" s="48">
        <v>9</v>
      </c>
    </row>
    <row r="4013" spans="3:28" ht="15" customHeight="1" outlineLevel="2" x14ac:dyDescent="0.2">
      <c r="D4013" s="41" t="s">
        <v>1771</v>
      </c>
      <c r="E4013" s="118" t="s">
        <v>1772</v>
      </c>
      <c r="F4013" s="48">
        <v>9</v>
      </c>
      <c r="G4013" s="48">
        <v>6</v>
      </c>
      <c r="H4013" s="48">
        <v>3</v>
      </c>
      <c r="I4013" s="48">
        <v>7</v>
      </c>
      <c r="J4013" s="48">
        <v>5</v>
      </c>
      <c r="K4013" s="48">
        <v>2</v>
      </c>
      <c r="L4013" s="48">
        <v>9</v>
      </c>
      <c r="M4013" s="48">
        <v>6</v>
      </c>
      <c r="N4013" s="48">
        <v>3</v>
      </c>
      <c r="O4013" s="48">
        <v>10</v>
      </c>
      <c r="P4013" s="48">
        <v>8</v>
      </c>
      <c r="Q4013" s="48">
        <v>2</v>
      </c>
      <c r="R4013" s="48">
        <v>11</v>
      </c>
      <c r="S4013" s="48">
        <v>9</v>
      </c>
      <c r="T4013" s="48">
        <v>2</v>
      </c>
      <c r="U4013" s="48">
        <v>13</v>
      </c>
      <c r="V4013" s="48">
        <v>11</v>
      </c>
      <c r="W4013" s="48">
        <v>2</v>
      </c>
    </row>
    <row r="4014" spans="3:28" ht="15" customHeight="1" outlineLevel="2" x14ac:dyDescent="0.2">
      <c r="D4014" s="41" t="s">
        <v>1773</v>
      </c>
      <c r="E4014" s="118" t="s">
        <v>1774</v>
      </c>
      <c r="F4014" s="48">
        <v>2</v>
      </c>
      <c r="G4014" s="48">
        <v>1</v>
      </c>
      <c r="H4014" s="48">
        <v>1</v>
      </c>
      <c r="I4014" s="48">
        <v>1</v>
      </c>
      <c r="J4014" s="48">
        <v>1</v>
      </c>
      <c r="K4014" s="48">
        <v>0</v>
      </c>
      <c r="L4014" s="48">
        <v>0</v>
      </c>
      <c r="M4014" s="48">
        <v>0</v>
      </c>
      <c r="N4014" s="48">
        <v>0</v>
      </c>
      <c r="O4014" s="48">
        <v>0</v>
      </c>
      <c r="P4014" s="48">
        <v>0</v>
      </c>
      <c r="Q4014" s="48">
        <v>0</v>
      </c>
      <c r="R4014" s="48">
        <v>1</v>
      </c>
      <c r="S4014" s="48">
        <v>1</v>
      </c>
      <c r="T4014" s="48">
        <v>0</v>
      </c>
      <c r="U4014" s="48">
        <v>1</v>
      </c>
      <c r="V4014" s="48">
        <v>0</v>
      </c>
      <c r="W4014" s="48">
        <v>1</v>
      </c>
    </row>
    <row r="4015" spans="3:28" ht="15" customHeight="1" outlineLevel="2" x14ac:dyDescent="0.2">
      <c r="D4015" s="41" t="s">
        <v>1775</v>
      </c>
      <c r="E4015" s="118" t="s">
        <v>1776</v>
      </c>
      <c r="F4015" s="48">
        <v>2</v>
      </c>
      <c r="G4015" s="48">
        <v>2</v>
      </c>
      <c r="H4015" s="48">
        <v>0</v>
      </c>
      <c r="I4015" s="48">
        <v>2</v>
      </c>
      <c r="J4015" s="48">
        <v>2</v>
      </c>
      <c r="K4015" s="48">
        <v>0</v>
      </c>
      <c r="L4015" s="48">
        <v>2</v>
      </c>
      <c r="M4015" s="48">
        <v>2</v>
      </c>
      <c r="N4015" s="48">
        <v>0</v>
      </c>
      <c r="O4015" s="48">
        <v>2</v>
      </c>
      <c r="P4015" s="48">
        <v>2</v>
      </c>
      <c r="Q4015" s="48">
        <v>0</v>
      </c>
      <c r="R4015" s="48">
        <v>2</v>
      </c>
      <c r="S4015" s="48">
        <v>2</v>
      </c>
      <c r="T4015" s="48">
        <v>0</v>
      </c>
      <c r="U4015" s="48">
        <v>1</v>
      </c>
      <c r="V4015" s="48">
        <v>1</v>
      </c>
      <c r="W4015" s="48">
        <v>0</v>
      </c>
    </row>
    <row r="4016" spans="3:28" ht="15" customHeight="1" outlineLevel="2" x14ac:dyDescent="0.2">
      <c r="D4016" s="41" t="s">
        <v>1777</v>
      </c>
      <c r="E4016" s="118" t="s">
        <v>1778</v>
      </c>
      <c r="F4016" s="48">
        <v>2</v>
      </c>
      <c r="G4016" s="48">
        <v>2</v>
      </c>
      <c r="H4016" s="48">
        <v>0</v>
      </c>
      <c r="I4016" s="48">
        <v>2</v>
      </c>
      <c r="J4016" s="48">
        <v>2</v>
      </c>
      <c r="K4016" s="48">
        <v>0</v>
      </c>
      <c r="L4016" s="48">
        <v>1</v>
      </c>
      <c r="M4016" s="48">
        <v>1</v>
      </c>
      <c r="N4016" s="48">
        <v>0</v>
      </c>
      <c r="O4016" s="48">
        <v>2</v>
      </c>
      <c r="P4016" s="48">
        <v>2</v>
      </c>
      <c r="Q4016" s="48">
        <v>0</v>
      </c>
      <c r="R4016" s="48">
        <v>2</v>
      </c>
      <c r="S4016" s="48">
        <v>2</v>
      </c>
      <c r="T4016" s="48">
        <v>0</v>
      </c>
      <c r="U4016" s="48">
        <v>0</v>
      </c>
      <c r="V4016" s="48">
        <v>0</v>
      </c>
      <c r="W4016" s="48">
        <v>0</v>
      </c>
    </row>
    <row r="4017" spans="3:28" ht="15" customHeight="1" outlineLevel="2" x14ac:dyDescent="0.2">
      <c r="D4017" s="41" t="s">
        <v>1779</v>
      </c>
      <c r="E4017" s="118" t="s">
        <v>1780</v>
      </c>
      <c r="F4017" s="48">
        <v>1</v>
      </c>
      <c r="G4017" s="48">
        <v>0</v>
      </c>
      <c r="H4017" s="48">
        <v>1</v>
      </c>
      <c r="I4017" s="48">
        <v>1</v>
      </c>
      <c r="J4017" s="48">
        <v>0</v>
      </c>
      <c r="K4017" s="48">
        <v>1</v>
      </c>
      <c r="L4017" s="48">
        <v>1</v>
      </c>
      <c r="M4017" s="48">
        <v>0</v>
      </c>
      <c r="N4017" s="48">
        <v>1</v>
      </c>
      <c r="O4017" s="48">
        <v>2</v>
      </c>
      <c r="P4017" s="48">
        <v>1</v>
      </c>
      <c r="Q4017" s="48">
        <v>1</v>
      </c>
      <c r="R4017" s="48">
        <v>3</v>
      </c>
      <c r="S4017" s="48">
        <v>1</v>
      </c>
      <c r="T4017" s="48">
        <v>2</v>
      </c>
      <c r="U4017" s="48">
        <v>2</v>
      </c>
      <c r="V4017" s="48">
        <v>0</v>
      </c>
      <c r="W4017" s="48">
        <v>2</v>
      </c>
    </row>
    <row r="4018" spans="3:28" ht="15" customHeight="1" outlineLevel="2" x14ac:dyDescent="0.2">
      <c r="D4018" s="41" t="s">
        <v>1781</v>
      </c>
      <c r="E4018" s="118" t="s">
        <v>1782</v>
      </c>
      <c r="F4018" s="48">
        <v>0</v>
      </c>
      <c r="G4018" s="48">
        <v>0</v>
      </c>
      <c r="H4018" s="48">
        <v>0</v>
      </c>
      <c r="I4018" s="48">
        <v>0</v>
      </c>
      <c r="J4018" s="48">
        <v>0</v>
      </c>
      <c r="K4018" s="48">
        <v>0</v>
      </c>
      <c r="L4018" s="48">
        <v>0</v>
      </c>
      <c r="M4018" s="48">
        <v>0</v>
      </c>
      <c r="N4018" s="48">
        <v>0</v>
      </c>
      <c r="O4018" s="48">
        <v>0</v>
      </c>
      <c r="P4018" s="48">
        <v>0</v>
      </c>
      <c r="Q4018" s="48">
        <v>0</v>
      </c>
      <c r="R4018" s="48">
        <v>0</v>
      </c>
      <c r="S4018" s="48">
        <v>0</v>
      </c>
      <c r="T4018" s="48">
        <v>0</v>
      </c>
      <c r="U4018" s="48">
        <v>0</v>
      </c>
      <c r="V4018" s="48">
        <v>0</v>
      </c>
      <c r="W4018" s="48">
        <v>0</v>
      </c>
    </row>
    <row r="4019" spans="3:28" ht="15" customHeight="1" outlineLevel="1" x14ac:dyDescent="0.2">
      <c r="C4019" s="226" t="s">
        <v>1783</v>
      </c>
      <c r="E4019" s="225" t="s">
        <v>1784</v>
      </c>
      <c r="F4019" s="48">
        <v>103</v>
      </c>
      <c r="G4019" s="48">
        <v>76</v>
      </c>
      <c r="H4019" s="48">
        <v>27</v>
      </c>
      <c r="I4019" s="48">
        <v>104</v>
      </c>
      <c r="J4019" s="48">
        <v>76</v>
      </c>
      <c r="K4019" s="48">
        <v>28</v>
      </c>
      <c r="L4019" s="48">
        <v>86</v>
      </c>
      <c r="M4019" s="48">
        <v>62</v>
      </c>
      <c r="N4019" s="48">
        <v>24</v>
      </c>
      <c r="O4019" s="48">
        <v>86</v>
      </c>
      <c r="P4019" s="48">
        <v>61</v>
      </c>
      <c r="Q4019" s="48">
        <v>25</v>
      </c>
      <c r="R4019" s="48">
        <v>79</v>
      </c>
      <c r="S4019" s="48">
        <v>57</v>
      </c>
      <c r="T4019" s="48">
        <v>22</v>
      </c>
      <c r="U4019" s="48">
        <v>73</v>
      </c>
      <c r="V4019" s="48">
        <v>56</v>
      </c>
      <c r="W4019" s="48">
        <v>17</v>
      </c>
      <c r="AB4019" s="270"/>
    </row>
    <row r="4020" spans="3:28" ht="15" customHeight="1" outlineLevel="2" x14ac:dyDescent="0.2">
      <c r="D4020" s="41" t="s">
        <v>1785</v>
      </c>
      <c r="E4020" s="118" t="s">
        <v>1786</v>
      </c>
      <c r="F4020" s="48">
        <v>25</v>
      </c>
      <c r="G4020" s="48">
        <v>25</v>
      </c>
      <c r="H4020" s="48">
        <v>0</v>
      </c>
      <c r="I4020" s="48">
        <v>27</v>
      </c>
      <c r="J4020" s="48">
        <v>27</v>
      </c>
      <c r="K4020" s="48">
        <v>0</v>
      </c>
      <c r="L4020" s="48">
        <v>25</v>
      </c>
      <c r="M4020" s="48">
        <v>25</v>
      </c>
      <c r="N4020" s="48">
        <v>0</v>
      </c>
      <c r="O4020" s="48">
        <v>24</v>
      </c>
      <c r="P4020" s="48">
        <v>24</v>
      </c>
      <c r="Q4020" s="48">
        <v>0</v>
      </c>
      <c r="R4020" s="48">
        <v>21</v>
      </c>
      <c r="S4020" s="48">
        <v>21</v>
      </c>
      <c r="T4020" s="48">
        <v>0</v>
      </c>
      <c r="U4020" s="48">
        <v>18</v>
      </c>
      <c r="V4020" s="48">
        <v>18</v>
      </c>
      <c r="W4020" s="48">
        <v>0</v>
      </c>
    </row>
    <row r="4021" spans="3:28" ht="15" customHeight="1" outlineLevel="2" x14ac:dyDescent="0.2">
      <c r="D4021" s="41" t="s">
        <v>1787</v>
      </c>
      <c r="E4021" s="118" t="s">
        <v>1788</v>
      </c>
      <c r="F4021" s="48">
        <v>1</v>
      </c>
      <c r="G4021" s="48">
        <v>1</v>
      </c>
      <c r="H4021" s="48">
        <v>0</v>
      </c>
      <c r="I4021" s="48">
        <v>1</v>
      </c>
      <c r="J4021" s="48">
        <v>1</v>
      </c>
      <c r="K4021" s="48">
        <v>0</v>
      </c>
      <c r="L4021" s="48">
        <v>1</v>
      </c>
      <c r="M4021" s="48">
        <v>1</v>
      </c>
      <c r="N4021" s="48">
        <v>0</v>
      </c>
      <c r="O4021" s="48">
        <v>2</v>
      </c>
      <c r="P4021" s="48">
        <v>2</v>
      </c>
      <c r="Q4021" s="48">
        <v>0</v>
      </c>
      <c r="R4021" s="48">
        <v>1</v>
      </c>
      <c r="S4021" s="48">
        <v>1</v>
      </c>
      <c r="T4021" s="48">
        <v>0</v>
      </c>
      <c r="U4021" s="48">
        <v>1</v>
      </c>
      <c r="V4021" s="48">
        <v>1</v>
      </c>
      <c r="W4021" s="48">
        <v>0</v>
      </c>
    </row>
    <row r="4022" spans="3:28" ht="15" customHeight="1" outlineLevel="2" x14ac:dyDescent="0.2">
      <c r="D4022" s="41" t="s">
        <v>1789</v>
      </c>
      <c r="E4022" s="118" t="s">
        <v>1790</v>
      </c>
      <c r="F4022" s="48">
        <v>17</v>
      </c>
      <c r="G4022" s="48">
        <v>7</v>
      </c>
      <c r="H4022" s="48">
        <v>10</v>
      </c>
      <c r="I4022" s="48">
        <v>19</v>
      </c>
      <c r="J4022" s="48">
        <v>7</v>
      </c>
      <c r="K4022" s="48">
        <v>12</v>
      </c>
      <c r="L4022" s="48">
        <v>17</v>
      </c>
      <c r="M4022" s="48">
        <v>6</v>
      </c>
      <c r="N4022" s="48">
        <v>11</v>
      </c>
      <c r="O4022" s="48">
        <v>18</v>
      </c>
      <c r="P4022" s="48">
        <v>6</v>
      </c>
      <c r="Q4022" s="48">
        <v>12</v>
      </c>
      <c r="R4022" s="48">
        <v>19</v>
      </c>
      <c r="S4022" s="48">
        <v>8</v>
      </c>
      <c r="T4022" s="48">
        <v>11</v>
      </c>
      <c r="U4022" s="48">
        <v>20</v>
      </c>
      <c r="V4022" s="48">
        <v>10</v>
      </c>
      <c r="W4022" s="48">
        <v>10</v>
      </c>
    </row>
    <row r="4023" spans="3:28" ht="15" customHeight="1" outlineLevel="2" x14ac:dyDescent="0.2">
      <c r="D4023" s="41" t="s">
        <v>1791</v>
      </c>
      <c r="E4023" s="118" t="s">
        <v>1792</v>
      </c>
      <c r="F4023" s="48">
        <v>0</v>
      </c>
      <c r="G4023" s="48">
        <v>0</v>
      </c>
      <c r="H4023" s="48">
        <v>0</v>
      </c>
      <c r="I4023" s="48">
        <v>0</v>
      </c>
      <c r="J4023" s="48">
        <v>0</v>
      </c>
      <c r="K4023" s="48">
        <v>0</v>
      </c>
      <c r="L4023" s="48">
        <v>0</v>
      </c>
      <c r="M4023" s="48">
        <v>0</v>
      </c>
      <c r="N4023" s="48">
        <v>0</v>
      </c>
      <c r="O4023" s="48">
        <v>0</v>
      </c>
      <c r="P4023" s="48">
        <v>0</v>
      </c>
      <c r="Q4023" s="48">
        <v>0</v>
      </c>
      <c r="R4023" s="48">
        <v>0</v>
      </c>
      <c r="S4023" s="48">
        <v>0</v>
      </c>
      <c r="T4023" s="48">
        <v>0</v>
      </c>
      <c r="U4023" s="48">
        <v>0</v>
      </c>
      <c r="V4023" s="48">
        <v>0</v>
      </c>
      <c r="W4023" s="48">
        <v>0</v>
      </c>
    </row>
    <row r="4024" spans="3:28" ht="15" customHeight="1" outlineLevel="2" x14ac:dyDescent="0.2">
      <c r="D4024" s="41" t="s">
        <v>1793</v>
      </c>
      <c r="E4024" s="118" t="s">
        <v>1794</v>
      </c>
      <c r="F4024" s="48">
        <v>0</v>
      </c>
      <c r="G4024" s="48">
        <v>0</v>
      </c>
      <c r="H4024" s="48">
        <v>0</v>
      </c>
      <c r="I4024" s="48">
        <v>0</v>
      </c>
      <c r="J4024" s="48">
        <v>0</v>
      </c>
      <c r="K4024" s="48">
        <v>0</v>
      </c>
      <c r="L4024" s="48">
        <v>1</v>
      </c>
      <c r="M4024" s="48">
        <v>1</v>
      </c>
      <c r="N4024" s="48">
        <v>0</v>
      </c>
      <c r="O4024" s="48">
        <v>1</v>
      </c>
      <c r="P4024" s="48">
        <v>1</v>
      </c>
      <c r="Q4024" s="48">
        <v>0</v>
      </c>
      <c r="R4024" s="48">
        <v>0</v>
      </c>
      <c r="S4024" s="48">
        <v>0</v>
      </c>
      <c r="T4024" s="48">
        <v>0</v>
      </c>
      <c r="U4024" s="48">
        <v>0</v>
      </c>
      <c r="V4024" s="48">
        <v>0</v>
      </c>
      <c r="W4024" s="48">
        <v>0</v>
      </c>
    </row>
    <row r="4025" spans="3:28" ht="15" customHeight="1" outlineLevel="2" x14ac:dyDescent="0.2">
      <c r="D4025" s="41" t="s">
        <v>1795</v>
      </c>
      <c r="E4025" s="118" t="s">
        <v>1796</v>
      </c>
      <c r="F4025" s="48">
        <v>8</v>
      </c>
      <c r="G4025" s="48">
        <v>4</v>
      </c>
      <c r="H4025" s="48">
        <v>4</v>
      </c>
      <c r="I4025" s="48">
        <v>6</v>
      </c>
      <c r="J4025" s="48">
        <v>4</v>
      </c>
      <c r="K4025" s="48">
        <v>2</v>
      </c>
      <c r="L4025" s="48">
        <v>7</v>
      </c>
      <c r="M4025" s="48">
        <v>4</v>
      </c>
      <c r="N4025" s="48">
        <v>3</v>
      </c>
      <c r="O4025" s="48">
        <v>6</v>
      </c>
      <c r="P4025" s="48">
        <v>3</v>
      </c>
      <c r="Q4025" s="48">
        <v>3</v>
      </c>
      <c r="R4025" s="48">
        <v>4</v>
      </c>
      <c r="S4025" s="48">
        <v>2</v>
      </c>
      <c r="T4025" s="48">
        <v>2</v>
      </c>
      <c r="U4025" s="48">
        <v>2</v>
      </c>
      <c r="V4025" s="48">
        <v>2</v>
      </c>
      <c r="W4025" s="48">
        <v>0</v>
      </c>
    </row>
    <row r="4026" spans="3:28" ht="15" customHeight="1" outlineLevel="2" x14ac:dyDescent="0.2">
      <c r="D4026" s="41" t="s">
        <v>1797</v>
      </c>
      <c r="E4026" s="118" t="s">
        <v>1798</v>
      </c>
      <c r="F4026" s="48">
        <v>9</v>
      </c>
      <c r="G4026" s="48">
        <v>9</v>
      </c>
      <c r="H4026" s="48">
        <v>0</v>
      </c>
      <c r="I4026" s="48">
        <v>8</v>
      </c>
      <c r="J4026" s="48">
        <v>8</v>
      </c>
      <c r="K4026" s="48">
        <v>0</v>
      </c>
      <c r="L4026" s="48">
        <v>8</v>
      </c>
      <c r="M4026" s="48">
        <v>8</v>
      </c>
      <c r="N4026" s="48">
        <v>0</v>
      </c>
      <c r="O4026" s="48">
        <v>6</v>
      </c>
      <c r="P4026" s="48">
        <v>6</v>
      </c>
      <c r="Q4026" s="48">
        <v>0</v>
      </c>
      <c r="R4026" s="48">
        <v>8</v>
      </c>
      <c r="S4026" s="48">
        <v>8</v>
      </c>
      <c r="T4026" s="48">
        <v>0</v>
      </c>
      <c r="U4026" s="48">
        <v>5</v>
      </c>
      <c r="V4026" s="48">
        <v>5</v>
      </c>
      <c r="W4026" s="48">
        <v>0</v>
      </c>
    </row>
    <row r="4027" spans="3:28" ht="15" customHeight="1" outlineLevel="2" x14ac:dyDescent="0.2">
      <c r="D4027" s="41" t="s">
        <v>1799</v>
      </c>
      <c r="E4027" s="118" t="s">
        <v>1800</v>
      </c>
      <c r="F4027" s="48">
        <v>8</v>
      </c>
      <c r="G4027" s="48">
        <v>6</v>
      </c>
      <c r="H4027" s="48">
        <v>2</v>
      </c>
      <c r="I4027" s="48">
        <v>11</v>
      </c>
      <c r="J4027" s="48">
        <v>8</v>
      </c>
      <c r="K4027" s="48">
        <v>3</v>
      </c>
      <c r="L4027" s="48">
        <v>9</v>
      </c>
      <c r="M4027" s="48">
        <v>6</v>
      </c>
      <c r="N4027" s="48">
        <v>3</v>
      </c>
      <c r="O4027" s="48">
        <v>9</v>
      </c>
      <c r="P4027" s="48">
        <v>6</v>
      </c>
      <c r="Q4027" s="48">
        <v>3</v>
      </c>
      <c r="R4027" s="48">
        <v>9</v>
      </c>
      <c r="S4027" s="48">
        <v>6</v>
      </c>
      <c r="T4027" s="48">
        <v>3</v>
      </c>
      <c r="U4027" s="48">
        <v>8</v>
      </c>
      <c r="V4027" s="48">
        <v>7</v>
      </c>
      <c r="W4027" s="48">
        <v>1</v>
      </c>
    </row>
    <row r="4028" spans="3:28" ht="15" customHeight="1" outlineLevel="2" x14ac:dyDescent="0.2">
      <c r="D4028" s="41" t="s">
        <v>1801</v>
      </c>
      <c r="E4028" s="118" t="s">
        <v>1802</v>
      </c>
      <c r="F4028" s="48">
        <v>0</v>
      </c>
      <c r="G4028" s="48">
        <v>0</v>
      </c>
      <c r="H4028" s="48">
        <v>0</v>
      </c>
      <c r="I4028" s="48">
        <v>0</v>
      </c>
      <c r="J4028" s="48">
        <v>0</v>
      </c>
      <c r="K4028" s="48">
        <v>0</v>
      </c>
      <c r="L4028" s="48">
        <v>0</v>
      </c>
      <c r="M4028" s="48">
        <v>0</v>
      </c>
      <c r="N4028" s="48">
        <v>0</v>
      </c>
      <c r="O4028" s="48">
        <v>0</v>
      </c>
      <c r="P4028" s="48">
        <v>0</v>
      </c>
      <c r="Q4028" s="48">
        <v>0</v>
      </c>
      <c r="R4028" s="48">
        <v>0</v>
      </c>
      <c r="S4028" s="48">
        <v>0</v>
      </c>
      <c r="T4028" s="48">
        <v>0</v>
      </c>
      <c r="U4028" s="48">
        <v>0</v>
      </c>
      <c r="V4028" s="48">
        <v>0</v>
      </c>
      <c r="W4028" s="48">
        <v>0</v>
      </c>
    </row>
    <row r="4029" spans="3:28" ht="15" customHeight="1" outlineLevel="2" x14ac:dyDescent="0.2">
      <c r="D4029" s="41" t="s">
        <v>1803</v>
      </c>
      <c r="E4029" s="118" t="s">
        <v>1804</v>
      </c>
      <c r="F4029" s="48">
        <v>0</v>
      </c>
      <c r="G4029" s="48">
        <v>0</v>
      </c>
      <c r="H4029" s="48">
        <v>0</v>
      </c>
      <c r="I4029" s="48">
        <v>1</v>
      </c>
      <c r="J4029" s="48">
        <v>1</v>
      </c>
      <c r="K4029" s="48">
        <v>0</v>
      </c>
      <c r="L4029" s="48">
        <v>0</v>
      </c>
      <c r="M4029" s="48">
        <v>0</v>
      </c>
      <c r="N4029" s="48">
        <v>0</v>
      </c>
      <c r="O4029" s="48">
        <v>0</v>
      </c>
      <c r="P4029" s="48">
        <v>0</v>
      </c>
      <c r="Q4029" s="48">
        <v>0</v>
      </c>
      <c r="R4029" s="48">
        <v>0</v>
      </c>
      <c r="S4029" s="48">
        <v>0</v>
      </c>
      <c r="T4029" s="48">
        <v>0</v>
      </c>
      <c r="U4029" s="48">
        <v>0</v>
      </c>
      <c r="V4029" s="48">
        <v>0</v>
      </c>
      <c r="W4029" s="48">
        <v>0</v>
      </c>
    </row>
    <row r="4030" spans="3:28" ht="15" customHeight="1" outlineLevel="2" x14ac:dyDescent="0.2">
      <c r="D4030" s="41" t="s">
        <v>1805</v>
      </c>
      <c r="E4030" s="118" t="s">
        <v>1806</v>
      </c>
      <c r="F4030" s="48">
        <v>7</v>
      </c>
      <c r="G4030" s="48">
        <v>4</v>
      </c>
      <c r="H4030" s="48">
        <v>3</v>
      </c>
      <c r="I4030" s="48">
        <v>6</v>
      </c>
      <c r="J4030" s="48">
        <v>3</v>
      </c>
      <c r="K4030" s="48">
        <v>3</v>
      </c>
      <c r="L4030" s="48">
        <v>2</v>
      </c>
      <c r="M4030" s="48">
        <v>1</v>
      </c>
      <c r="N4030" s="48">
        <v>1</v>
      </c>
      <c r="O4030" s="48">
        <v>1</v>
      </c>
      <c r="P4030" s="48">
        <v>0</v>
      </c>
      <c r="Q4030" s="48">
        <v>1</v>
      </c>
      <c r="R4030" s="48">
        <v>1</v>
      </c>
      <c r="S4030" s="48">
        <v>0</v>
      </c>
      <c r="T4030" s="48">
        <v>1</v>
      </c>
      <c r="U4030" s="48">
        <v>1</v>
      </c>
      <c r="V4030" s="48">
        <v>0</v>
      </c>
      <c r="W4030" s="48">
        <v>1</v>
      </c>
    </row>
    <row r="4031" spans="3:28" ht="15" customHeight="1" outlineLevel="2" x14ac:dyDescent="0.2">
      <c r="D4031" s="41" t="s">
        <v>1807</v>
      </c>
      <c r="E4031" s="118" t="s">
        <v>1808</v>
      </c>
      <c r="F4031" s="48">
        <v>0</v>
      </c>
      <c r="G4031" s="48">
        <v>0</v>
      </c>
      <c r="H4031" s="48">
        <v>0</v>
      </c>
      <c r="I4031" s="48">
        <v>1</v>
      </c>
      <c r="J4031" s="48">
        <v>1</v>
      </c>
      <c r="K4031" s="48">
        <v>0</v>
      </c>
      <c r="L4031" s="48">
        <v>1</v>
      </c>
      <c r="M4031" s="48">
        <v>1</v>
      </c>
      <c r="N4031" s="48">
        <v>0</v>
      </c>
      <c r="O4031" s="48">
        <v>1</v>
      </c>
      <c r="P4031" s="48">
        <v>1</v>
      </c>
      <c r="Q4031" s="48">
        <v>0</v>
      </c>
      <c r="R4031" s="48">
        <v>2</v>
      </c>
      <c r="S4031" s="48">
        <v>2</v>
      </c>
      <c r="T4031" s="48">
        <v>0</v>
      </c>
      <c r="U4031" s="48">
        <v>3</v>
      </c>
      <c r="V4031" s="48">
        <v>3</v>
      </c>
      <c r="W4031" s="48">
        <v>0</v>
      </c>
    </row>
    <row r="4032" spans="3:28" ht="15" customHeight="1" outlineLevel="2" x14ac:dyDescent="0.2">
      <c r="D4032" s="41" t="s">
        <v>1809</v>
      </c>
      <c r="E4032" s="118" t="s">
        <v>1810</v>
      </c>
      <c r="F4032" s="48">
        <v>4</v>
      </c>
      <c r="G4032" s="48">
        <v>4</v>
      </c>
      <c r="H4032" s="48">
        <v>0</v>
      </c>
      <c r="I4032" s="48">
        <v>4</v>
      </c>
      <c r="J4032" s="48">
        <v>4</v>
      </c>
      <c r="K4032" s="48">
        <v>0</v>
      </c>
      <c r="L4032" s="48">
        <v>2</v>
      </c>
      <c r="M4032" s="48">
        <v>2</v>
      </c>
      <c r="N4032" s="48">
        <v>0</v>
      </c>
      <c r="O4032" s="48">
        <v>2</v>
      </c>
      <c r="P4032" s="48">
        <v>2</v>
      </c>
      <c r="Q4032" s="48">
        <v>0</v>
      </c>
      <c r="R4032" s="48">
        <v>2</v>
      </c>
      <c r="S4032" s="48">
        <v>2</v>
      </c>
      <c r="T4032" s="48">
        <v>0</v>
      </c>
      <c r="U4032" s="48">
        <v>2</v>
      </c>
      <c r="V4032" s="48">
        <v>2</v>
      </c>
      <c r="W4032" s="48">
        <v>0</v>
      </c>
    </row>
    <row r="4033" spans="3:28" ht="15" customHeight="1" outlineLevel="2" x14ac:dyDescent="0.2">
      <c r="D4033" s="41" t="s">
        <v>1811</v>
      </c>
      <c r="E4033" s="118" t="s">
        <v>1812</v>
      </c>
      <c r="F4033" s="48">
        <v>0</v>
      </c>
      <c r="G4033" s="48">
        <v>0</v>
      </c>
      <c r="H4033" s="48">
        <v>0</v>
      </c>
      <c r="I4033" s="48">
        <v>0</v>
      </c>
      <c r="J4033" s="48">
        <v>0</v>
      </c>
      <c r="K4033" s="48">
        <v>0</v>
      </c>
      <c r="L4033" s="48">
        <v>0</v>
      </c>
      <c r="M4033" s="48">
        <v>0</v>
      </c>
      <c r="N4033" s="48">
        <v>0</v>
      </c>
      <c r="O4033" s="48">
        <v>0</v>
      </c>
      <c r="P4033" s="48">
        <v>0</v>
      </c>
      <c r="Q4033" s="48">
        <v>0</v>
      </c>
      <c r="R4033" s="48">
        <v>0</v>
      </c>
      <c r="S4033" s="48">
        <v>0</v>
      </c>
      <c r="T4033" s="48">
        <v>0</v>
      </c>
      <c r="U4033" s="48">
        <v>0</v>
      </c>
      <c r="V4033" s="48">
        <v>0</v>
      </c>
      <c r="W4033" s="48">
        <v>0</v>
      </c>
    </row>
    <row r="4034" spans="3:28" ht="15" customHeight="1" outlineLevel="2" x14ac:dyDescent="0.2">
      <c r="D4034" s="41" t="s">
        <v>1813</v>
      </c>
      <c r="E4034" s="118" t="s">
        <v>1814</v>
      </c>
      <c r="F4034" s="48">
        <v>0</v>
      </c>
      <c r="G4034" s="48">
        <v>0</v>
      </c>
      <c r="H4034" s="48">
        <v>0</v>
      </c>
      <c r="I4034" s="48">
        <v>0</v>
      </c>
      <c r="J4034" s="48">
        <v>0</v>
      </c>
      <c r="K4034" s="48">
        <v>0</v>
      </c>
      <c r="L4034" s="48">
        <v>0</v>
      </c>
      <c r="M4034" s="48">
        <v>0</v>
      </c>
      <c r="N4034" s="48">
        <v>0</v>
      </c>
      <c r="O4034" s="48">
        <v>0</v>
      </c>
      <c r="P4034" s="48">
        <v>0</v>
      </c>
      <c r="Q4034" s="48">
        <v>0</v>
      </c>
      <c r="R4034" s="48">
        <v>0</v>
      </c>
      <c r="S4034" s="48">
        <v>0</v>
      </c>
      <c r="T4034" s="48">
        <v>0</v>
      </c>
      <c r="U4034" s="48">
        <v>0</v>
      </c>
      <c r="V4034" s="48">
        <v>0</v>
      </c>
      <c r="W4034" s="48">
        <v>0</v>
      </c>
    </row>
    <row r="4035" spans="3:28" ht="15" customHeight="1" outlineLevel="2" x14ac:dyDescent="0.2">
      <c r="D4035" s="41" t="s">
        <v>1815</v>
      </c>
      <c r="E4035" s="118" t="s">
        <v>1816</v>
      </c>
      <c r="F4035" s="48">
        <v>11</v>
      </c>
      <c r="G4035" s="48">
        <v>9</v>
      </c>
      <c r="H4035" s="48">
        <v>2</v>
      </c>
      <c r="I4035" s="48">
        <v>8</v>
      </c>
      <c r="J4035" s="48">
        <v>7</v>
      </c>
      <c r="K4035" s="48">
        <v>1</v>
      </c>
      <c r="L4035" s="48">
        <v>6</v>
      </c>
      <c r="M4035" s="48">
        <v>5</v>
      </c>
      <c r="N4035" s="48">
        <v>1</v>
      </c>
      <c r="O4035" s="48">
        <v>6</v>
      </c>
      <c r="P4035" s="48">
        <v>6</v>
      </c>
      <c r="Q4035" s="48">
        <v>0</v>
      </c>
      <c r="R4035" s="48">
        <v>5</v>
      </c>
      <c r="S4035" s="48">
        <v>5</v>
      </c>
      <c r="T4035" s="48">
        <v>0</v>
      </c>
      <c r="U4035" s="48">
        <v>5</v>
      </c>
      <c r="V4035" s="48">
        <v>5</v>
      </c>
      <c r="W4035" s="48">
        <v>0</v>
      </c>
    </row>
    <row r="4036" spans="3:28" ht="15" customHeight="1" outlineLevel="2" x14ac:dyDescent="0.2">
      <c r="D4036" s="41" t="s">
        <v>1817</v>
      </c>
      <c r="E4036" s="118" t="s">
        <v>1818</v>
      </c>
      <c r="F4036" s="48">
        <v>3</v>
      </c>
      <c r="G4036" s="48">
        <v>2</v>
      </c>
      <c r="H4036" s="48">
        <v>1</v>
      </c>
      <c r="I4036" s="48">
        <v>1</v>
      </c>
      <c r="J4036" s="48">
        <v>0</v>
      </c>
      <c r="K4036" s="48">
        <v>1</v>
      </c>
      <c r="L4036" s="48">
        <v>1</v>
      </c>
      <c r="M4036" s="48">
        <v>0</v>
      </c>
      <c r="N4036" s="48">
        <v>1</v>
      </c>
      <c r="O4036" s="48">
        <v>3</v>
      </c>
      <c r="P4036" s="48">
        <v>1</v>
      </c>
      <c r="Q4036" s="48">
        <v>2</v>
      </c>
      <c r="R4036" s="48">
        <v>3</v>
      </c>
      <c r="S4036" s="48">
        <v>1</v>
      </c>
      <c r="T4036" s="48">
        <v>2</v>
      </c>
      <c r="U4036" s="48">
        <v>3</v>
      </c>
      <c r="V4036" s="48">
        <v>1</v>
      </c>
      <c r="W4036" s="48">
        <v>2</v>
      </c>
    </row>
    <row r="4037" spans="3:28" ht="15" customHeight="1" outlineLevel="2" x14ac:dyDescent="0.2">
      <c r="D4037" s="41" t="s">
        <v>1819</v>
      </c>
      <c r="E4037" s="118" t="s">
        <v>1820</v>
      </c>
      <c r="F4037" s="48">
        <v>4</v>
      </c>
      <c r="G4037" s="48">
        <v>4</v>
      </c>
      <c r="H4037" s="48">
        <v>0</v>
      </c>
      <c r="I4037" s="48">
        <v>3</v>
      </c>
      <c r="J4037" s="48">
        <v>3</v>
      </c>
      <c r="K4037" s="48">
        <v>0</v>
      </c>
      <c r="L4037" s="48">
        <v>1</v>
      </c>
      <c r="M4037" s="48">
        <v>1</v>
      </c>
      <c r="N4037" s="48">
        <v>0</v>
      </c>
      <c r="O4037" s="48">
        <v>2</v>
      </c>
      <c r="P4037" s="48">
        <v>2</v>
      </c>
      <c r="Q4037" s="48">
        <v>0</v>
      </c>
      <c r="R4037" s="48">
        <v>1</v>
      </c>
      <c r="S4037" s="48">
        <v>1</v>
      </c>
      <c r="T4037" s="48">
        <v>0</v>
      </c>
      <c r="U4037" s="48">
        <v>1</v>
      </c>
      <c r="V4037" s="48">
        <v>1</v>
      </c>
      <c r="W4037" s="48">
        <v>0</v>
      </c>
    </row>
    <row r="4038" spans="3:28" ht="15" customHeight="1" outlineLevel="2" x14ac:dyDescent="0.2">
      <c r="D4038" s="41" t="s">
        <v>1821</v>
      </c>
      <c r="E4038" s="118" t="s">
        <v>1822</v>
      </c>
      <c r="F4038" s="48">
        <v>1</v>
      </c>
      <c r="G4038" s="48">
        <v>0</v>
      </c>
      <c r="H4038" s="48">
        <v>1</v>
      </c>
      <c r="I4038" s="48">
        <v>2</v>
      </c>
      <c r="J4038" s="48">
        <v>0</v>
      </c>
      <c r="K4038" s="48">
        <v>2</v>
      </c>
      <c r="L4038" s="48">
        <v>0</v>
      </c>
      <c r="M4038" s="48">
        <v>0</v>
      </c>
      <c r="N4038" s="48">
        <v>0</v>
      </c>
      <c r="O4038" s="48">
        <v>0</v>
      </c>
      <c r="P4038" s="48">
        <v>0</v>
      </c>
      <c r="Q4038" s="48">
        <v>0</v>
      </c>
      <c r="R4038" s="48">
        <v>0</v>
      </c>
      <c r="S4038" s="48">
        <v>0</v>
      </c>
      <c r="T4038" s="48">
        <v>0</v>
      </c>
      <c r="U4038" s="48">
        <v>0</v>
      </c>
      <c r="V4038" s="48">
        <v>0</v>
      </c>
      <c r="W4038" s="48">
        <v>0</v>
      </c>
    </row>
    <row r="4039" spans="3:28" ht="15" customHeight="1" outlineLevel="2" x14ac:dyDescent="0.2">
      <c r="D4039" s="41" t="s">
        <v>1823</v>
      </c>
      <c r="E4039" s="118" t="s">
        <v>1824</v>
      </c>
      <c r="F4039" s="48">
        <v>5</v>
      </c>
      <c r="G4039" s="48">
        <v>1</v>
      </c>
      <c r="H4039" s="48">
        <v>4</v>
      </c>
      <c r="I4039" s="48">
        <v>6</v>
      </c>
      <c r="J4039" s="48">
        <v>2</v>
      </c>
      <c r="K4039" s="48">
        <v>4</v>
      </c>
      <c r="L4039" s="48">
        <v>5</v>
      </c>
      <c r="M4039" s="48">
        <v>1</v>
      </c>
      <c r="N4039" s="48">
        <v>4</v>
      </c>
      <c r="O4039" s="48">
        <v>5</v>
      </c>
      <c r="P4039" s="48">
        <v>1</v>
      </c>
      <c r="Q4039" s="48">
        <v>4</v>
      </c>
      <c r="R4039" s="48">
        <v>3</v>
      </c>
      <c r="S4039" s="48">
        <v>0</v>
      </c>
      <c r="T4039" s="48">
        <v>3</v>
      </c>
      <c r="U4039" s="48">
        <v>4</v>
      </c>
      <c r="V4039" s="48">
        <v>1</v>
      </c>
      <c r="W4039" s="48">
        <v>3</v>
      </c>
    </row>
    <row r="4040" spans="3:28" ht="15" customHeight="1" outlineLevel="1" x14ac:dyDescent="0.2">
      <c r="C4040" s="226" t="s">
        <v>1825</v>
      </c>
      <c r="E4040" s="225" t="s">
        <v>1826</v>
      </c>
      <c r="F4040" s="48">
        <v>254</v>
      </c>
      <c r="G4040" s="48">
        <v>233</v>
      </c>
      <c r="H4040" s="48">
        <v>21</v>
      </c>
      <c r="I4040" s="48">
        <v>234</v>
      </c>
      <c r="J4040" s="48">
        <v>219</v>
      </c>
      <c r="K4040" s="48">
        <v>15</v>
      </c>
      <c r="L4040" s="48">
        <v>221</v>
      </c>
      <c r="M4040" s="48">
        <v>206</v>
      </c>
      <c r="N4040" s="48">
        <v>15</v>
      </c>
      <c r="O4040" s="48">
        <v>233</v>
      </c>
      <c r="P4040" s="48">
        <v>220</v>
      </c>
      <c r="Q4040" s="48">
        <v>13</v>
      </c>
      <c r="R4040" s="48">
        <v>229</v>
      </c>
      <c r="S4040" s="48">
        <v>217</v>
      </c>
      <c r="T4040" s="48">
        <v>12</v>
      </c>
      <c r="U4040" s="48">
        <v>232</v>
      </c>
      <c r="V4040" s="48">
        <v>223</v>
      </c>
      <c r="W4040" s="48">
        <v>9</v>
      </c>
      <c r="AB4040" s="270"/>
    </row>
    <row r="4041" spans="3:28" ht="15" customHeight="1" outlineLevel="2" x14ac:dyDescent="0.2">
      <c r="D4041" s="41" t="s">
        <v>1827</v>
      </c>
      <c r="E4041" s="118" t="s">
        <v>1828</v>
      </c>
      <c r="F4041" s="48">
        <v>8</v>
      </c>
      <c r="G4041" s="48">
        <v>1</v>
      </c>
      <c r="H4041" s="48">
        <v>7</v>
      </c>
      <c r="I4041" s="48">
        <v>4</v>
      </c>
      <c r="J4041" s="48">
        <v>0</v>
      </c>
      <c r="K4041" s="48">
        <v>4</v>
      </c>
      <c r="L4041" s="48">
        <v>6</v>
      </c>
      <c r="M4041" s="48">
        <v>1</v>
      </c>
      <c r="N4041" s="48">
        <v>5</v>
      </c>
      <c r="O4041" s="48">
        <v>4</v>
      </c>
      <c r="P4041" s="48">
        <v>1</v>
      </c>
      <c r="Q4041" s="48">
        <v>3</v>
      </c>
      <c r="R4041" s="48">
        <v>4</v>
      </c>
      <c r="S4041" s="48">
        <v>1</v>
      </c>
      <c r="T4041" s="48">
        <v>3</v>
      </c>
      <c r="U4041" s="48">
        <v>3</v>
      </c>
      <c r="V4041" s="48">
        <v>0</v>
      </c>
      <c r="W4041" s="48">
        <v>3</v>
      </c>
    </row>
    <row r="4042" spans="3:28" ht="15" customHeight="1" outlineLevel="2" x14ac:dyDescent="0.2">
      <c r="D4042" s="41" t="s">
        <v>1829</v>
      </c>
      <c r="E4042" s="118" t="s">
        <v>1830</v>
      </c>
      <c r="F4042" s="48">
        <v>0</v>
      </c>
      <c r="G4042" s="48">
        <v>0</v>
      </c>
      <c r="H4042" s="48">
        <v>0</v>
      </c>
      <c r="I4042" s="48">
        <v>0</v>
      </c>
      <c r="J4042" s="48">
        <v>0</v>
      </c>
      <c r="K4042" s="48">
        <v>0</v>
      </c>
      <c r="L4042" s="48">
        <v>0</v>
      </c>
      <c r="M4042" s="48">
        <v>0</v>
      </c>
      <c r="N4042" s="48">
        <v>0</v>
      </c>
      <c r="O4042" s="48">
        <v>0</v>
      </c>
      <c r="P4042" s="48">
        <v>0</v>
      </c>
      <c r="Q4042" s="48">
        <v>0</v>
      </c>
      <c r="R4042" s="48">
        <v>0</v>
      </c>
      <c r="S4042" s="48">
        <v>0</v>
      </c>
      <c r="T4042" s="48">
        <v>0</v>
      </c>
      <c r="U4042" s="48">
        <v>0</v>
      </c>
      <c r="V4042" s="48">
        <v>0</v>
      </c>
      <c r="W4042" s="48">
        <v>0</v>
      </c>
    </row>
    <row r="4043" spans="3:28" ht="15" customHeight="1" outlineLevel="2" x14ac:dyDescent="0.2">
      <c r="D4043" s="41" t="s">
        <v>1831</v>
      </c>
      <c r="E4043" s="118" t="s">
        <v>1832</v>
      </c>
      <c r="F4043" s="48">
        <v>0</v>
      </c>
      <c r="G4043" s="48">
        <v>0</v>
      </c>
      <c r="H4043" s="48">
        <v>0</v>
      </c>
      <c r="I4043" s="48">
        <v>0</v>
      </c>
      <c r="J4043" s="48">
        <v>0</v>
      </c>
      <c r="K4043" s="48">
        <v>0</v>
      </c>
      <c r="L4043" s="48">
        <v>0</v>
      </c>
      <c r="M4043" s="48">
        <v>0</v>
      </c>
      <c r="N4043" s="48">
        <v>0</v>
      </c>
      <c r="O4043" s="48">
        <v>0</v>
      </c>
      <c r="P4043" s="48">
        <v>0</v>
      </c>
      <c r="Q4043" s="48">
        <v>0</v>
      </c>
      <c r="R4043" s="48">
        <v>0</v>
      </c>
      <c r="S4043" s="48">
        <v>0</v>
      </c>
      <c r="T4043" s="48">
        <v>0</v>
      </c>
      <c r="U4043" s="48">
        <v>0</v>
      </c>
      <c r="V4043" s="48">
        <v>0</v>
      </c>
      <c r="W4043" s="48">
        <v>0</v>
      </c>
    </row>
    <row r="4044" spans="3:28" ht="15" customHeight="1" outlineLevel="2" x14ac:dyDescent="0.2">
      <c r="D4044" s="41" t="s">
        <v>1833</v>
      </c>
      <c r="E4044" s="118" t="s">
        <v>1834</v>
      </c>
      <c r="F4044" s="48">
        <v>0</v>
      </c>
      <c r="G4044" s="48">
        <v>0</v>
      </c>
      <c r="H4044" s="48">
        <v>0</v>
      </c>
      <c r="I4044" s="48">
        <v>0</v>
      </c>
      <c r="J4044" s="48">
        <v>0</v>
      </c>
      <c r="K4044" s="48">
        <v>0</v>
      </c>
      <c r="L4044" s="48">
        <v>0</v>
      </c>
      <c r="M4044" s="48">
        <v>0</v>
      </c>
      <c r="N4044" s="48">
        <v>0</v>
      </c>
      <c r="O4044" s="48">
        <v>0</v>
      </c>
      <c r="P4044" s="48">
        <v>0</v>
      </c>
      <c r="Q4044" s="48">
        <v>0</v>
      </c>
      <c r="R4044" s="48">
        <v>0</v>
      </c>
      <c r="S4044" s="48">
        <v>0</v>
      </c>
      <c r="T4044" s="48">
        <v>0</v>
      </c>
      <c r="U4044" s="48">
        <v>0</v>
      </c>
      <c r="V4044" s="48">
        <v>0</v>
      </c>
      <c r="W4044" s="48">
        <v>0</v>
      </c>
    </row>
    <row r="4045" spans="3:28" ht="15" customHeight="1" outlineLevel="2" x14ac:dyDescent="0.2">
      <c r="D4045" s="41" t="s">
        <v>1835</v>
      </c>
      <c r="E4045" s="118" t="s">
        <v>1836</v>
      </c>
      <c r="F4045" s="48">
        <v>0</v>
      </c>
      <c r="G4045" s="48">
        <v>0</v>
      </c>
      <c r="H4045" s="48">
        <v>0</v>
      </c>
      <c r="I4045" s="48">
        <v>0</v>
      </c>
      <c r="J4045" s="48">
        <v>0</v>
      </c>
      <c r="K4045" s="48">
        <v>0</v>
      </c>
      <c r="L4045" s="48">
        <v>0</v>
      </c>
      <c r="M4045" s="48">
        <v>0</v>
      </c>
      <c r="N4045" s="48">
        <v>0</v>
      </c>
      <c r="O4045" s="48">
        <v>0</v>
      </c>
      <c r="P4045" s="48">
        <v>0</v>
      </c>
      <c r="Q4045" s="48">
        <v>0</v>
      </c>
      <c r="R4045" s="48">
        <v>0</v>
      </c>
      <c r="S4045" s="48">
        <v>0</v>
      </c>
      <c r="T4045" s="48">
        <v>0</v>
      </c>
      <c r="U4045" s="48">
        <v>0</v>
      </c>
      <c r="V4045" s="48">
        <v>0</v>
      </c>
      <c r="W4045" s="48">
        <v>0</v>
      </c>
    </row>
    <row r="4046" spans="3:28" ht="15" customHeight="1" outlineLevel="2" x14ac:dyDescent="0.2">
      <c r="D4046" s="41" t="s">
        <v>1837</v>
      </c>
      <c r="E4046" s="118" t="s">
        <v>1838</v>
      </c>
      <c r="F4046" s="48">
        <v>0</v>
      </c>
      <c r="G4046" s="48">
        <v>0</v>
      </c>
      <c r="H4046" s="48">
        <v>0</v>
      </c>
      <c r="I4046" s="48">
        <v>0</v>
      </c>
      <c r="J4046" s="48">
        <v>0</v>
      </c>
      <c r="K4046" s="48">
        <v>0</v>
      </c>
      <c r="L4046" s="48">
        <v>0</v>
      </c>
      <c r="M4046" s="48">
        <v>0</v>
      </c>
      <c r="N4046" s="48">
        <v>0</v>
      </c>
      <c r="O4046" s="48">
        <v>0</v>
      </c>
      <c r="P4046" s="48">
        <v>0</v>
      </c>
      <c r="Q4046" s="48">
        <v>0</v>
      </c>
      <c r="R4046" s="48">
        <v>0</v>
      </c>
      <c r="S4046" s="48">
        <v>0</v>
      </c>
      <c r="T4046" s="48">
        <v>0</v>
      </c>
      <c r="U4046" s="48">
        <v>0</v>
      </c>
      <c r="V4046" s="48">
        <v>0</v>
      </c>
      <c r="W4046" s="48">
        <v>0</v>
      </c>
    </row>
    <row r="4047" spans="3:28" ht="15" customHeight="1" outlineLevel="2" x14ac:dyDescent="0.2">
      <c r="D4047" s="41" t="s">
        <v>1839</v>
      </c>
      <c r="E4047" s="118" t="s">
        <v>1840</v>
      </c>
      <c r="F4047" s="48">
        <v>1</v>
      </c>
      <c r="G4047" s="48">
        <v>0</v>
      </c>
      <c r="H4047" s="48">
        <v>1</v>
      </c>
      <c r="I4047" s="48">
        <v>0</v>
      </c>
      <c r="J4047" s="48">
        <v>0</v>
      </c>
      <c r="K4047" s="48">
        <v>0</v>
      </c>
      <c r="L4047" s="48">
        <v>0</v>
      </c>
      <c r="M4047" s="48">
        <v>0</v>
      </c>
      <c r="N4047" s="48">
        <v>0</v>
      </c>
      <c r="O4047" s="48">
        <v>0</v>
      </c>
      <c r="P4047" s="48">
        <v>0</v>
      </c>
      <c r="Q4047" s="48">
        <v>0</v>
      </c>
      <c r="R4047" s="48">
        <v>0</v>
      </c>
      <c r="S4047" s="48">
        <v>0</v>
      </c>
      <c r="T4047" s="48">
        <v>0</v>
      </c>
      <c r="U4047" s="48">
        <v>0</v>
      </c>
      <c r="V4047" s="48">
        <v>0</v>
      </c>
      <c r="W4047" s="48">
        <v>0</v>
      </c>
    </row>
    <row r="4048" spans="3:28" ht="15" customHeight="1" outlineLevel="2" x14ac:dyDescent="0.2">
      <c r="D4048" s="41" t="s">
        <v>1841</v>
      </c>
      <c r="E4048" s="118" t="s">
        <v>1842</v>
      </c>
      <c r="F4048" s="48">
        <v>0</v>
      </c>
      <c r="G4048" s="48">
        <v>0</v>
      </c>
      <c r="H4048" s="48">
        <v>0</v>
      </c>
      <c r="I4048" s="48">
        <v>0</v>
      </c>
      <c r="J4048" s="48">
        <v>0</v>
      </c>
      <c r="K4048" s="48">
        <v>0</v>
      </c>
      <c r="L4048" s="48">
        <v>0</v>
      </c>
      <c r="M4048" s="48">
        <v>0</v>
      </c>
      <c r="N4048" s="48">
        <v>0</v>
      </c>
      <c r="O4048" s="48">
        <v>0</v>
      </c>
      <c r="P4048" s="48">
        <v>0</v>
      </c>
      <c r="Q4048" s="48">
        <v>0</v>
      </c>
      <c r="R4048" s="48">
        <v>0</v>
      </c>
      <c r="S4048" s="48">
        <v>0</v>
      </c>
      <c r="T4048" s="48">
        <v>0</v>
      </c>
      <c r="U4048" s="48">
        <v>0</v>
      </c>
      <c r="V4048" s="48">
        <v>0</v>
      </c>
      <c r="W4048" s="48">
        <v>0</v>
      </c>
    </row>
    <row r="4049" spans="4:23" ht="15" customHeight="1" outlineLevel="2" x14ac:dyDescent="0.2">
      <c r="D4049" s="41" t="s">
        <v>1843</v>
      </c>
      <c r="E4049" s="118" t="s">
        <v>1844</v>
      </c>
      <c r="F4049" s="48">
        <v>0</v>
      </c>
      <c r="G4049" s="48">
        <v>0</v>
      </c>
      <c r="H4049" s="48">
        <v>0</v>
      </c>
      <c r="I4049" s="48">
        <v>0</v>
      </c>
      <c r="J4049" s="48">
        <v>0</v>
      </c>
      <c r="K4049" s="48">
        <v>0</v>
      </c>
      <c r="L4049" s="48">
        <v>0</v>
      </c>
      <c r="M4049" s="48">
        <v>0</v>
      </c>
      <c r="N4049" s="48">
        <v>0</v>
      </c>
      <c r="O4049" s="48">
        <v>0</v>
      </c>
      <c r="P4049" s="48">
        <v>0</v>
      </c>
      <c r="Q4049" s="48">
        <v>0</v>
      </c>
      <c r="R4049" s="48">
        <v>0</v>
      </c>
      <c r="S4049" s="48">
        <v>0</v>
      </c>
      <c r="T4049" s="48">
        <v>0</v>
      </c>
      <c r="U4049" s="48">
        <v>0</v>
      </c>
      <c r="V4049" s="48">
        <v>0</v>
      </c>
      <c r="W4049" s="48">
        <v>0</v>
      </c>
    </row>
    <row r="4050" spans="4:23" ht="15" customHeight="1" outlineLevel="2" x14ac:dyDescent="0.2">
      <c r="D4050" s="41" t="s">
        <v>1845</v>
      </c>
      <c r="E4050" s="118" t="s">
        <v>1846</v>
      </c>
      <c r="F4050" s="48">
        <v>0</v>
      </c>
      <c r="G4050" s="48">
        <v>0</v>
      </c>
      <c r="H4050" s="48">
        <v>0</v>
      </c>
      <c r="I4050" s="48">
        <v>0</v>
      </c>
      <c r="J4050" s="48">
        <v>0</v>
      </c>
      <c r="K4050" s="48">
        <v>0</v>
      </c>
      <c r="L4050" s="48">
        <v>0</v>
      </c>
      <c r="M4050" s="48">
        <v>0</v>
      </c>
      <c r="N4050" s="48">
        <v>0</v>
      </c>
      <c r="O4050" s="48">
        <v>0</v>
      </c>
      <c r="P4050" s="48">
        <v>0</v>
      </c>
      <c r="Q4050" s="48">
        <v>0</v>
      </c>
      <c r="R4050" s="48">
        <v>0</v>
      </c>
      <c r="S4050" s="48">
        <v>0</v>
      </c>
      <c r="T4050" s="48">
        <v>0</v>
      </c>
      <c r="U4050" s="48">
        <v>0</v>
      </c>
      <c r="V4050" s="48">
        <v>0</v>
      </c>
      <c r="W4050" s="48">
        <v>0</v>
      </c>
    </row>
    <row r="4051" spans="4:23" ht="15" customHeight="1" outlineLevel="2" x14ac:dyDescent="0.2">
      <c r="D4051" s="41" t="s">
        <v>1847</v>
      </c>
      <c r="E4051" s="118" t="s">
        <v>1848</v>
      </c>
      <c r="F4051" s="48">
        <v>0</v>
      </c>
      <c r="G4051" s="48">
        <v>0</v>
      </c>
      <c r="H4051" s="48">
        <v>0</v>
      </c>
      <c r="I4051" s="48">
        <v>0</v>
      </c>
      <c r="J4051" s="48">
        <v>0</v>
      </c>
      <c r="K4051" s="48">
        <v>0</v>
      </c>
      <c r="L4051" s="48">
        <v>0</v>
      </c>
      <c r="M4051" s="48">
        <v>0</v>
      </c>
      <c r="N4051" s="48">
        <v>0</v>
      </c>
      <c r="O4051" s="48">
        <v>0</v>
      </c>
      <c r="P4051" s="48">
        <v>0</v>
      </c>
      <c r="Q4051" s="48">
        <v>0</v>
      </c>
      <c r="R4051" s="48">
        <v>0</v>
      </c>
      <c r="S4051" s="48">
        <v>0</v>
      </c>
      <c r="T4051" s="48">
        <v>0</v>
      </c>
      <c r="U4051" s="48">
        <v>0</v>
      </c>
      <c r="V4051" s="48">
        <v>0</v>
      </c>
      <c r="W4051" s="48">
        <v>0</v>
      </c>
    </row>
    <row r="4052" spans="4:23" ht="15" customHeight="1" outlineLevel="2" x14ac:dyDescent="0.2">
      <c r="D4052" s="41" t="s">
        <v>1849</v>
      </c>
      <c r="E4052" s="118" t="s">
        <v>1850</v>
      </c>
      <c r="F4052" s="48">
        <v>0</v>
      </c>
      <c r="G4052" s="48">
        <v>0</v>
      </c>
      <c r="H4052" s="48">
        <v>0</v>
      </c>
      <c r="I4052" s="48">
        <v>0</v>
      </c>
      <c r="J4052" s="48">
        <v>0</v>
      </c>
      <c r="K4052" s="48">
        <v>0</v>
      </c>
      <c r="L4052" s="48">
        <v>0</v>
      </c>
      <c r="M4052" s="48">
        <v>0</v>
      </c>
      <c r="N4052" s="48">
        <v>0</v>
      </c>
      <c r="O4052" s="48">
        <v>0</v>
      </c>
      <c r="P4052" s="48">
        <v>0</v>
      </c>
      <c r="Q4052" s="48">
        <v>0</v>
      </c>
      <c r="R4052" s="48">
        <v>0</v>
      </c>
      <c r="S4052" s="48">
        <v>0</v>
      </c>
      <c r="T4052" s="48">
        <v>0</v>
      </c>
      <c r="U4052" s="48">
        <v>0</v>
      </c>
      <c r="V4052" s="48">
        <v>0</v>
      </c>
      <c r="W4052" s="48">
        <v>0</v>
      </c>
    </row>
    <row r="4053" spans="4:23" ht="15" customHeight="1" outlineLevel="2" x14ac:dyDescent="0.2">
      <c r="D4053" s="41" t="s">
        <v>1851</v>
      </c>
      <c r="E4053" s="118" t="s">
        <v>1852</v>
      </c>
      <c r="F4053" s="48">
        <v>0</v>
      </c>
      <c r="G4053" s="48">
        <v>0</v>
      </c>
      <c r="H4053" s="48">
        <v>0</v>
      </c>
      <c r="I4053" s="48">
        <v>0</v>
      </c>
      <c r="J4053" s="48">
        <v>0</v>
      </c>
      <c r="K4053" s="48">
        <v>0</v>
      </c>
      <c r="L4053" s="48">
        <v>0</v>
      </c>
      <c r="M4053" s="48">
        <v>0</v>
      </c>
      <c r="N4053" s="48">
        <v>0</v>
      </c>
      <c r="O4053" s="48">
        <v>0</v>
      </c>
      <c r="P4053" s="48">
        <v>0</v>
      </c>
      <c r="Q4053" s="48">
        <v>0</v>
      </c>
      <c r="R4053" s="48">
        <v>0</v>
      </c>
      <c r="S4053" s="48">
        <v>0</v>
      </c>
      <c r="T4053" s="48">
        <v>0</v>
      </c>
      <c r="U4053" s="48">
        <v>0</v>
      </c>
      <c r="V4053" s="48">
        <v>0</v>
      </c>
      <c r="W4053" s="48">
        <v>0</v>
      </c>
    </row>
    <row r="4054" spans="4:23" ht="15" customHeight="1" outlineLevel="2" x14ac:dyDescent="0.2">
      <c r="D4054" s="41" t="s">
        <v>1853</v>
      </c>
      <c r="E4054" s="118" t="s">
        <v>1854</v>
      </c>
      <c r="F4054" s="48">
        <v>0</v>
      </c>
      <c r="G4054" s="48">
        <v>0</v>
      </c>
      <c r="H4054" s="48">
        <v>0</v>
      </c>
      <c r="I4054" s="48">
        <v>0</v>
      </c>
      <c r="J4054" s="48">
        <v>0</v>
      </c>
      <c r="K4054" s="48">
        <v>0</v>
      </c>
      <c r="L4054" s="48">
        <v>0</v>
      </c>
      <c r="M4054" s="48">
        <v>0</v>
      </c>
      <c r="N4054" s="48">
        <v>0</v>
      </c>
      <c r="O4054" s="48">
        <v>0</v>
      </c>
      <c r="P4054" s="48">
        <v>0</v>
      </c>
      <c r="Q4054" s="48">
        <v>0</v>
      </c>
      <c r="R4054" s="48">
        <v>0</v>
      </c>
      <c r="S4054" s="48">
        <v>0</v>
      </c>
      <c r="T4054" s="48">
        <v>0</v>
      </c>
      <c r="U4054" s="48">
        <v>0</v>
      </c>
      <c r="V4054" s="48">
        <v>0</v>
      </c>
      <c r="W4054" s="48">
        <v>0</v>
      </c>
    </row>
    <row r="4055" spans="4:23" ht="15" customHeight="1" outlineLevel="2" x14ac:dyDescent="0.2">
      <c r="D4055" s="41" t="s">
        <v>1855</v>
      </c>
      <c r="E4055" s="118" t="s">
        <v>1856</v>
      </c>
      <c r="F4055" s="48">
        <v>0</v>
      </c>
      <c r="G4055" s="48">
        <v>0</v>
      </c>
      <c r="H4055" s="48">
        <v>0</v>
      </c>
      <c r="I4055" s="48">
        <v>0</v>
      </c>
      <c r="J4055" s="48">
        <v>0</v>
      </c>
      <c r="K4055" s="48">
        <v>0</v>
      </c>
      <c r="L4055" s="48">
        <v>0</v>
      </c>
      <c r="M4055" s="48">
        <v>0</v>
      </c>
      <c r="N4055" s="48">
        <v>0</v>
      </c>
      <c r="O4055" s="48">
        <v>0</v>
      </c>
      <c r="P4055" s="48">
        <v>0</v>
      </c>
      <c r="Q4055" s="48">
        <v>0</v>
      </c>
      <c r="R4055" s="48">
        <v>0</v>
      </c>
      <c r="S4055" s="48">
        <v>0</v>
      </c>
      <c r="T4055" s="48">
        <v>0</v>
      </c>
      <c r="U4055" s="48">
        <v>0</v>
      </c>
      <c r="V4055" s="48">
        <v>0</v>
      </c>
      <c r="W4055" s="48">
        <v>0</v>
      </c>
    </row>
    <row r="4056" spans="4:23" ht="15" customHeight="1" outlineLevel="2" x14ac:dyDescent="0.2">
      <c r="D4056" s="41" t="s">
        <v>1857</v>
      </c>
      <c r="E4056" s="118" t="s">
        <v>1858</v>
      </c>
      <c r="F4056" s="48">
        <v>5</v>
      </c>
      <c r="G4056" s="48">
        <v>0</v>
      </c>
      <c r="H4056" s="48">
        <v>5</v>
      </c>
      <c r="I4056" s="48">
        <v>4</v>
      </c>
      <c r="J4056" s="48">
        <v>0</v>
      </c>
      <c r="K4056" s="48">
        <v>4</v>
      </c>
      <c r="L4056" s="48">
        <v>4</v>
      </c>
      <c r="M4056" s="48">
        <v>0</v>
      </c>
      <c r="N4056" s="48">
        <v>4</v>
      </c>
      <c r="O4056" s="48">
        <v>4</v>
      </c>
      <c r="P4056" s="48">
        <v>0</v>
      </c>
      <c r="Q4056" s="48">
        <v>4</v>
      </c>
      <c r="R4056" s="48">
        <v>4</v>
      </c>
      <c r="S4056" s="48">
        <v>0</v>
      </c>
      <c r="T4056" s="48">
        <v>4</v>
      </c>
      <c r="U4056" s="48">
        <v>3</v>
      </c>
      <c r="V4056" s="48">
        <v>0</v>
      </c>
      <c r="W4056" s="48">
        <v>3</v>
      </c>
    </row>
    <row r="4057" spans="4:23" ht="15" customHeight="1" outlineLevel="2" x14ac:dyDescent="0.2">
      <c r="D4057" s="41" t="s">
        <v>1859</v>
      </c>
      <c r="E4057" s="118" t="s">
        <v>1860</v>
      </c>
      <c r="F4057" s="48">
        <v>1</v>
      </c>
      <c r="G4057" s="48">
        <v>0</v>
      </c>
      <c r="H4057" s="48">
        <v>1</v>
      </c>
      <c r="I4057" s="48">
        <v>1</v>
      </c>
      <c r="J4057" s="48">
        <v>0</v>
      </c>
      <c r="K4057" s="48">
        <v>1</v>
      </c>
      <c r="L4057" s="48">
        <v>1</v>
      </c>
      <c r="M4057" s="48">
        <v>0</v>
      </c>
      <c r="N4057" s="48">
        <v>1</v>
      </c>
      <c r="O4057" s="48">
        <v>2</v>
      </c>
      <c r="P4057" s="48">
        <v>1</v>
      </c>
      <c r="Q4057" s="48">
        <v>1</v>
      </c>
      <c r="R4057" s="48">
        <v>2</v>
      </c>
      <c r="S4057" s="48">
        <v>1</v>
      </c>
      <c r="T4057" s="48">
        <v>1</v>
      </c>
      <c r="U4057" s="48">
        <v>0</v>
      </c>
      <c r="V4057" s="48">
        <v>0</v>
      </c>
      <c r="W4057" s="48">
        <v>0</v>
      </c>
    </row>
    <row r="4058" spans="4:23" ht="15" customHeight="1" outlineLevel="2" x14ac:dyDescent="0.2">
      <c r="D4058" s="41" t="s">
        <v>1861</v>
      </c>
      <c r="E4058" s="118" t="s">
        <v>1862</v>
      </c>
      <c r="F4058" s="48">
        <v>2</v>
      </c>
      <c r="G4058" s="48">
        <v>2</v>
      </c>
      <c r="H4058" s="48">
        <v>0</v>
      </c>
      <c r="I4058" s="48">
        <v>3</v>
      </c>
      <c r="J4058" s="48">
        <v>3</v>
      </c>
      <c r="K4058" s="48">
        <v>0</v>
      </c>
      <c r="L4058" s="48">
        <v>4</v>
      </c>
      <c r="M4058" s="48">
        <v>4</v>
      </c>
      <c r="N4058" s="48">
        <v>0</v>
      </c>
      <c r="O4058" s="48">
        <v>6</v>
      </c>
      <c r="P4058" s="48">
        <v>6</v>
      </c>
      <c r="Q4058" s="48">
        <v>0</v>
      </c>
      <c r="R4058" s="48">
        <v>5</v>
      </c>
      <c r="S4058" s="48">
        <v>5</v>
      </c>
      <c r="T4058" s="48">
        <v>0</v>
      </c>
      <c r="U4058" s="48">
        <v>3</v>
      </c>
      <c r="V4058" s="48">
        <v>3</v>
      </c>
      <c r="W4058" s="48">
        <v>0</v>
      </c>
    </row>
    <row r="4059" spans="4:23" ht="15" customHeight="1" outlineLevel="2" x14ac:dyDescent="0.2">
      <c r="D4059" s="41" t="s">
        <v>1863</v>
      </c>
      <c r="E4059" s="118" t="s">
        <v>1864</v>
      </c>
      <c r="F4059" s="48">
        <v>0</v>
      </c>
      <c r="G4059" s="48">
        <v>0</v>
      </c>
      <c r="H4059" s="48">
        <v>0</v>
      </c>
      <c r="I4059" s="48">
        <v>0</v>
      </c>
      <c r="J4059" s="48">
        <v>0</v>
      </c>
      <c r="K4059" s="48">
        <v>0</v>
      </c>
      <c r="L4059" s="48">
        <v>0</v>
      </c>
      <c r="M4059" s="48">
        <v>0</v>
      </c>
      <c r="N4059" s="48">
        <v>0</v>
      </c>
      <c r="O4059" s="48">
        <v>0</v>
      </c>
      <c r="P4059" s="48">
        <v>0</v>
      </c>
      <c r="Q4059" s="48">
        <v>0</v>
      </c>
      <c r="R4059" s="48">
        <v>0</v>
      </c>
      <c r="S4059" s="48">
        <v>0</v>
      </c>
      <c r="T4059" s="48">
        <v>0</v>
      </c>
      <c r="U4059" s="48">
        <v>0</v>
      </c>
      <c r="V4059" s="48">
        <v>0</v>
      </c>
      <c r="W4059" s="48">
        <v>0</v>
      </c>
    </row>
    <row r="4060" spans="4:23" ht="15" customHeight="1" outlineLevel="2" x14ac:dyDescent="0.2">
      <c r="D4060" s="41" t="s">
        <v>1865</v>
      </c>
      <c r="E4060" s="118" t="s">
        <v>1866</v>
      </c>
      <c r="F4060" s="48">
        <v>0</v>
      </c>
      <c r="G4060" s="48">
        <v>0</v>
      </c>
      <c r="H4060" s="48">
        <v>0</v>
      </c>
      <c r="I4060" s="48">
        <v>0</v>
      </c>
      <c r="J4060" s="48">
        <v>0</v>
      </c>
      <c r="K4060" s="48">
        <v>0</v>
      </c>
      <c r="L4060" s="48">
        <v>0</v>
      </c>
      <c r="M4060" s="48">
        <v>0</v>
      </c>
      <c r="N4060" s="48">
        <v>0</v>
      </c>
      <c r="O4060" s="48">
        <v>0</v>
      </c>
      <c r="P4060" s="48">
        <v>0</v>
      </c>
      <c r="Q4060" s="48">
        <v>0</v>
      </c>
      <c r="R4060" s="48">
        <v>0</v>
      </c>
      <c r="S4060" s="48">
        <v>0</v>
      </c>
      <c r="T4060" s="48">
        <v>0</v>
      </c>
      <c r="U4060" s="48">
        <v>0</v>
      </c>
      <c r="V4060" s="48">
        <v>0</v>
      </c>
      <c r="W4060" s="48">
        <v>0</v>
      </c>
    </row>
    <row r="4061" spans="4:23" ht="15" customHeight="1" outlineLevel="2" x14ac:dyDescent="0.2">
      <c r="D4061" s="41" t="s">
        <v>1867</v>
      </c>
      <c r="E4061" s="118" t="s">
        <v>1868</v>
      </c>
      <c r="F4061" s="48">
        <v>0</v>
      </c>
      <c r="G4061" s="48">
        <v>0</v>
      </c>
      <c r="H4061" s="48">
        <v>0</v>
      </c>
      <c r="I4061" s="48">
        <v>0</v>
      </c>
      <c r="J4061" s="48">
        <v>0</v>
      </c>
      <c r="K4061" s="48">
        <v>0</v>
      </c>
      <c r="L4061" s="48">
        <v>0</v>
      </c>
      <c r="M4061" s="48">
        <v>0</v>
      </c>
      <c r="N4061" s="48">
        <v>0</v>
      </c>
      <c r="O4061" s="48">
        <v>0</v>
      </c>
      <c r="P4061" s="48">
        <v>0</v>
      </c>
      <c r="Q4061" s="48">
        <v>0</v>
      </c>
      <c r="R4061" s="48">
        <v>0</v>
      </c>
      <c r="S4061" s="48">
        <v>0</v>
      </c>
      <c r="T4061" s="48">
        <v>0</v>
      </c>
      <c r="U4061" s="48">
        <v>0</v>
      </c>
      <c r="V4061" s="48">
        <v>0</v>
      </c>
      <c r="W4061" s="48">
        <v>0</v>
      </c>
    </row>
    <row r="4062" spans="4:23" ht="15" customHeight="1" outlineLevel="2" x14ac:dyDescent="0.2">
      <c r="D4062" s="41" t="s">
        <v>1869</v>
      </c>
      <c r="E4062" s="118" t="s">
        <v>1870</v>
      </c>
      <c r="F4062" s="48">
        <v>0</v>
      </c>
      <c r="G4062" s="48">
        <v>0</v>
      </c>
      <c r="H4062" s="48">
        <v>0</v>
      </c>
      <c r="I4062" s="48">
        <v>0</v>
      </c>
      <c r="J4062" s="48">
        <v>0</v>
      </c>
      <c r="K4062" s="48">
        <v>0</v>
      </c>
      <c r="L4062" s="48">
        <v>0</v>
      </c>
      <c r="M4062" s="48">
        <v>0</v>
      </c>
      <c r="N4062" s="48">
        <v>0</v>
      </c>
      <c r="O4062" s="48">
        <v>0</v>
      </c>
      <c r="P4062" s="48">
        <v>0</v>
      </c>
      <c r="Q4062" s="48">
        <v>0</v>
      </c>
      <c r="R4062" s="48">
        <v>0</v>
      </c>
      <c r="S4062" s="48">
        <v>0</v>
      </c>
      <c r="T4062" s="48">
        <v>0</v>
      </c>
      <c r="U4062" s="48">
        <v>0</v>
      </c>
      <c r="V4062" s="48">
        <v>0</v>
      </c>
      <c r="W4062" s="48">
        <v>0</v>
      </c>
    </row>
    <row r="4063" spans="4:23" ht="15" customHeight="1" outlineLevel="2" x14ac:dyDescent="0.2">
      <c r="D4063" s="41" t="s">
        <v>1871</v>
      </c>
      <c r="E4063" s="118" t="s">
        <v>1872</v>
      </c>
      <c r="F4063" s="48">
        <v>3</v>
      </c>
      <c r="G4063" s="48">
        <v>2</v>
      </c>
      <c r="H4063" s="48">
        <v>1</v>
      </c>
      <c r="I4063" s="48">
        <v>2</v>
      </c>
      <c r="J4063" s="48">
        <v>2</v>
      </c>
      <c r="K4063" s="48">
        <v>0</v>
      </c>
      <c r="L4063" s="48">
        <v>1</v>
      </c>
      <c r="M4063" s="48">
        <v>1</v>
      </c>
      <c r="N4063" s="48">
        <v>0</v>
      </c>
      <c r="O4063" s="48">
        <v>0</v>
      </c>
      <c r="P4063" s="48">
        <v>0</v>
      </c>
      <c r="Q4063" s="48">
        <v>0</v>
      </c>
      <c r="R4063" s="48">
        <v>0</v>
      </c>
      <c r="S4063" s="48">
        <v>0</v>
      </c>
      <c r="T4063" s="48">
        <v>0</v>
      </c>
      <c r="U4063" s="48">
        <v>0</v>
      </c>
      <c r="V4063" s="48">
        <v>0</v>
      </c>
      <c r="W4063" s="48">
        <v>0</v>
      </c>
    </row>
    <row r="4064" spans="4:23" ht="15" customHeight="1" outlineLevel="2" x14ac:dyDescent="0.2">
      <c r="D4064" s="41" t="s">
        <v>1873</v>
      </c>
      <c r="E4064" s="118" t="s">
        <v>1874</v>
      </c>
      <c r="F4064" s="48">
        <v>1</v>
      </c>
      <c r="G4064" s="48">
        <v>0</v>
      </c>
      <c r="H4064" s="48">
        <v>1</v>
      </c>
      <c r="I4064" s="48">
        <v>1</v>
      </c>
      <c r="J4064" s="48">
        <v>0</v>
      </c>
      <c r="K4064" s="48">
        <v>1</v>
      </c>
      <c r="L4064" s="48">
        <v>1</v>
      </c>
      <c r="M4064" s="48">
        <v>0</v>
      </c>
      <c r="N4064" s="48">
        <v>1</v>
      </c>
      <c r="O4064" s="48">
        <v>1</v>
      </c>
      <c r="P4064" s="48">
        <v>0</v>
      </c>
      <c r="Q4064" s="48">
        <v>1</v>
      </c>
      <c r="R4064" s="48">
        <v>1</v>
      </c>
      <c r="S4064" s="48">
        <v>0</v>
      </c>
      <c r="T4064" s="48">
        <v>1</v>
      </c>
      <c r="U4064" s="48">
        <v>0</v>
      </c>
      <c r="V4064" s="48">
        <v>0</v>
      </c>
      <c r="W4064" s="48">
        <v>0</v>
      </c>
    </row>
    <row r="4065" spans="3:28" ht="15" customHeight="1" outlineLevel="2" x14ac:dyDescent="0.2">
      <c r="D4065" s="41" t="s">
        <v>1875</v>
      </c>
      <c r="E4065" s="118" t="s">
        <v>1876</v>
      </c>
      <c r="F4065" s="48">
        <v>0</v>
      </c>
      <c r="G4065" s="48">
        <v>0</v>
      </c>
      <c r="H4065" s="48">
        <v>0</v>
      </c>
      <c r="I4065" s="48">
        <v>0</v>
      </c>
      <c r="J4065" s="48">
        <v>0</v>
      </c>
      <c r="K4065" s="48">
        <v>0</v>
      </c>
      <c r="L4065" s="48">
        <v>0</v>
      </c>
      <c r="M4065" s="48">
        <v>0</v>
      </c>
      <c r="N4065" s="48">
        <v>0</v>
      </c>
      <c r="O4065" s="48">
        <v>0</v>
      </c>
      <c r="P4065" s="48">
        <v>0</v>
      </c>
      <c r="Q4065" s="48">
        <v>0</v>
      </c>
      <c r="R4065" s="48">
        <v>0</v>
      </c>
      <c r="S4065" s="48">
        <v>0</v>
      </c>
      <c r="T4065" s="48">
        <v>0</v>
      </c>
      <c r="U4065" s="48">
        <v>0</v>
      </c>
      <c r="V4065" s="48">
        <v>0</v>
      </c>
      <c r="W4065" s="48">
        <v>0</v>
      </c>
    </row>
    <row r="4066" spans="3:28" ht="15" customHeight="1" outlineLevel="2" x14ac:dyDescent="0.2">
      <c r="D4066" s="41" t="s">
        <v>1877</v>
      </c>
      <c r="E4066" s="118" t="s">
        <v>1878</v>
      </c>
      <c r="F4066" s="48">
        <v>0</v>
      </c>
      <c r="G4066" s="48">
        <v>0</v>
      </c>
      <c r="H4066" s="48">
        <v>0</v>
      </c>
      <c r="I4066" s="48">
        <v>0</v>
      </c>
      <c r="J4066" s="48">
        <v>0</v>
      </c>
      <c r="K4066" s="48">
        <v>0</v>
      </c>
      <c r="L4066" s="48">
        <v>0</v>
      </c>
      <c r="M4066" s="48">
        <v>0</v>
      </c>
      <c r="N4066" s="48">
        <v>0</v>
      </c>
      <c r="O4066" s="48">
        <v>0</v>
      </c>
      <c r="P4066" s="48">
        <v>0</v>
      </c>
      <c r="Q4066" s="48">
        <v>0</v>
      </c>
      <c r="R4066" s="48">
        <v>0</v>
      </c>
      <c r="S4066" s="48">
        <v>0</v>
      </c>
      <c r="T4066" s="48">
        <v>0</v>
      </c>
      <c r="U4066" s="48">
        <v>0</v>
      </c>
      <c r="V4066" s="48">
        <v>0</v>
      </c>
      <c r="W4066" s="48">
        <v>0</v>
      </c>
    </row>
    <row r="4067" spans="3:28" ht="15" customHeight="1" outlineLevel="2" x14ac:dyDescent="0.2">
      <c r="D4067" s="41" t="s">
        <v>1879</v>
      </c>
      <c r="E4067" s="118" t="s">
        <v>1880</v>
      </c>
      <c r="F4067" s="48">
        <v>2</v>
      </c>
      <c r="G4067" s="48">
        <v>1</v>
      </c>
      <c r="H4067" s="48">
        <v>1</v>
      </c>
      <c r="I4067" s="48">
        <v>1</v>
      </c>
      <c r="J4067" s="48">
        <v>1</v>
      </c>
      <c r="K4067" s="48">
        <v>0</v>
      </c>
      <c r="L4067" s="48">
        <v>1</v>
      </c>
      <c r="M4067" s="48">
        <v>1</v>
      </c>
      <c r="N4067" s="48">
        <v>0</v>
      </c>
      <c r="O4067" s="48">
        <v>1</v>
      </c>
      <c r="P4067" s="48">
        <v>1</v>
      </c>
      <c r="Q4067" s="48">
        <v>0</v>
      </c>
      <c r="R4067" s="48">
        <v>0</v>
      </c>
      <c r="S4067" s="48">
        <v>0</v>
      </c>
      <c r="T4067" s="48">
        <v>0</v>
      </c>
      <c r="U4067" s="48">
        <v>0</v>
      </c>
      <c r="V4067" s="48">
        <v>0</v>
      </c>
      <c r="W4067" s="48">
        <v>0</v>
      </c>
    </row>
    <row r="4068" spans="3:28" ht="15" customHeight="1" outlineLevel="2" x14ac:dyDescent="0.2">
      <c r="D4068" s="41" t="s">
        <v>1881</v>
      </c>
      <c r="E4068" s="118" t="s">
        <v>1882</v>
      </c>
      <c r="F4068" s="48">
        <v>2</v>
      </c>
      <c r="G4068" s="48">
        <v>2</v>
      </c>
      <c r="H4068" s="48">
        <v>0</v>
      </c>
      <c r="I4068" s="48">
        <v>2</v>
      </c>
      <c r="J4068" s="48">
        <v>2</v>
      </c>
      <c r="K4068" s="48">
        <v>0</v>
      </c>
      <c r="L4068" s="48">
        <v>2</v>
      </c>
      <c r="M4068" s="48">
        <v>2</v>
      </c>
      <c r="N4068" s="48">
        <v>0</v>
      </c>
      <c r="O4068" s="48">
        <v>0</v>
      </c>
      <c r="P4068" s="48">
        <v>0</v>
      </c>
      <c r="Q4068" s="48">
        <v>0</v>
      </c>
      <c r="R4068" s="48">
        <v>0</v>
      </c>
      <c r="S4068" s="48">
        <v>0</v>
      </c>
      <c r="T4068" s="48">
        <v>0</v>
      </c>
      <c r="U4068" s="48">
        <v>0</v>
      </c>
      <c r="V4068" s="48">
        <v>0</v>
      </c>
      <c r="W4068" s="48">
        <v>0</v>
      </c>
    </row>
    <row r="4069" spans="3:28" ht="15" customHeight="1" outlineLevel="2" x14ac:dyDescent="0.2">
      <c r="D4069" s="41" t="s">
        <v>1883</v>
      </c>
      <c r="E4069" s="118" t="s">
        <v>1884</v>
      </c>
      <c r="F4069" s="48">
        <v>2</v>
      </c>
      <c r="G4069" s="48">
        <v>1</v>
      </c>
      <c r="H4069" s="48">
        <v>1</v>
      </c>
      <c r="I4069" s="48">
        <v>2</v>
      </c>
      <c r="J4069" s="48">
        <v>1</v>
      </c>
      <c r="K4069" s="48">
        <v>1</v>
      </c>
      <c r="L4069" s="48">
        <v>1</v>
      </c>
      <c r="M4069" s="48">
        <v>0</v>
      </c>
      <c r="N4069" s="48">
        <v>1</v>
      </c>
      <c r="O4069" s="48">
        <v>1</v>
      </c>
      <c r="P4069" s="48">
        <v>0</v>
      </c>
      <c r="Q4069" s="48">
        <v>1</v>
      </c>
      <c r="R4069" s="48">
        <v>1</v>
      </c>
      <c r="S4069" s="48">
        <v>0</v>
      </c>
      <c r="T4069" s="48">
        <v>1</v>
      </c>
      <c r="U4069" s="48">
        <v>1</v>
      </c>
      <c r="V4069" s="48">
        <v>0</v>
      </c>
      <c r="W4069" s="48">
        <v>1</v>
      </c>
    </row>
    <row r="4070" spans="3:28" ht="15" customHeight="1" outlineLevel="2" x14ac:dyDescent="0.2">
      <c r="D4070" s="41" t="s">
        <v>1885</v>
      </c>
      <c r="E4070" s="118" t="s">
        <v>1886</v>
      </c>
      <c r="F4070" s="48">
        <v>0</v>
      </c>
      <c r="G4070" s="48">
        <v>0</v>
      </c>
      <c r="H4070" s="48">
        <v>0</v>
      </c>
      <c r="I4070" s="48">
        <v>0</v>
      </c>
      <c r="J4070" s="48">
        <v>0</v>
      </c>
      <c r="K4070" s="48">
        <v>0</v>
      </c>
      <c r="L4070" s="48">
        <v>0</v>
      </c>
      <c r="M4070" s="48">
        <v>0</v>
      </c>
      <c r="N4070" s="48">
        <v>0</v>
      </c>
      <c r="O4070" s="48">
        <v>0</v>
      </c>
      <c r="P4070" s="48">
        <v>0</v>
      </c>
      <c r="Q4070" s="48">
        <v>0</v>
      </c>
      <c r="R4070" s="48">
        <v>0</v>
      </c>
      <c r="S4070" s="48">
        <v>0</v>
      </c>
      <c r="T4070" s="48">
        <v>0</v>
      </c>
      <c r="U4070" s="48">
        <v>0</v>
      </c>
      <c r="V4070" s="48">
        <v>0</v>
      </c>
      <c r="W4070" s="48">
        <v>0</v>
      </c>
    </row>
    <row r="4071" spans="3:28" ht="15" customHeight="1" outlineLevel="2" x14ac:dyDescent="0.2">
      <c r="D4071" s="41" t="s">
        <v>1887</v>
      </c>
      <c r="E4071" s="118" t="s">
        <v>1888</v>
      </c>
      <c r="F4071" s="48">
        <v>2</v>
      </c>
      <c r="G4071" s="48">
        <v>0</v>
      </c>
      <c r="H4071" s="48">
        <v>2</v>
      </c>
      <c r="I4071" s="48">
        <v>2</v>
      </c>
      <c r="J4071" s="48">
        <v>0</v>
      </c>
      <c r="K4071" s="48">
        <v>2</v>
      </c>
      <c r="L4071" s="48">
        <v>2</v>
      </c>
      <c r="M4071" s="48">
        <v>0</v>
      </c>
      <c r="N4071" s="48">
        <v>2</v>
      </c>
      <c r="O4071" s="48">
        <v>2</v>
      </c>
      <c r="P4071" s="48">
        <v>0</v>
      </c>
      <c r="Q4071" s="48">
        <v>2</v>
      </c>
      <c r="R4071" s="48">
        <v>1</v>
      </c>
      <c r="S4071" s="48">
        <v>0</v>
      </c>
      <c r="T4071" s="48">
        <v>1</v>
      </c>
      <c r="U4071" s="48">
        <v>1</v>
      </c>
      <c r="V4071" s="48">
        <v>0</v>
      </c>
      <c r="W4071" s="48">
        <v>1</v>
      </c>
    </row>
    <row r="4072" spans="3:28" ht="15" customHeight="1" outlineLevel="2" x14ac:dyDescent="0.2">
      <c r="D4072" s="41" t="s">
        <v>1889</v>
      </c>
      <c r="E4072" s="118" t="s">
        <v>1890</v>
      </c>
      <c r="F4072" s="48">
        <v>0</v>
      </c>
      <c r="G4072" s="48">
        <v>0</v>
      </c>
      <c r="H4072" s="48">
        <v>0</v>
      </c>
      <c r="I4072" s="48">
        <v>0</v>
      </c>
      <c r="J4072" s="48">
        <v>0</v>
      </c>
      <c r="K4072" s="48">
        <v>0</v>
      </c>
      <c r="L4072" s="48">
        <v>0</v>
      </c>
      <c r="M4072" s="48">
        <v>0</v>
      </c>
      <c r="N4072" s="48">
        <v>0</v>
      </c>
      <c r="O4072" s="48">
        <v>0</v>
      </c>
      <c r="P4072" s="48">
        <v>0</v>
      </c>
      <c r="Q4072" s="48">
        <v>0</v>
      </c>
      <c r="R4072" s="48">
        <v>0</v>
      </c>
      <c r="S4072" s="48">
        <v>0</v>
      </c>
      <c r="T4072" s="48">
        <v>0</v>
      </c>
      <c r="U4072" s="48">
        <v>0</v>
      </c>
      <c r="V4072" s="48">
        <v>0</v>
      </c>
      <c r="W4072" s="48">
        <v>0</v>
      </c>
    </row>
    <row r="4073" spans="3:28" ht="15" customHeight="1" outlineLevel="2" x14ac:dyDescent="0.2">
      <c r="D4073" s="41" t="s">
        <v>1891</v>
      </c>
      <c r="E4073" s="118" t="s">
        <v>1892</v>
      </c>
      <c r="F4073" s="48">
        <v>0</v>
      </c>
      <c r="G4073" s="48">
        <v>0</v>
      </c>
      <c r="H4073" s="48">
        <v>0</v>
      </c>
      <c r="I4073" s="48">
        <v>0</v>
      </c>
      <c r="J4073" s="48">
        <v>0</v>
      </c>
      <c r="K4073" s="48">
        <v>0</v>
      </c>
      <c r="L4073" s="48">
        <v>0</v>
      </c>
      <c r="M4073" s="48">
        <v>0</v>
      </c>
      <c r="N4073" s="48">
        <v>0</v>
      </c>
      <c r="O4073" s="48">
        <v>0</v>
      </c>
      <c r="P4073" s="48">
        <v>0</v>
      </c>
      <c r="Q4073" s="48">
        <v>0</v>
      </c>
      <c r="R4073" s="48">
        <v>0</v>
      </c>
      <c r="S4073" s="48">
        <v>0</v>
      </c>
      <c r="T4073" s="48">
        <v>0</v>
      </c>
      <c r="U4073" s="48">
        <v>0</v>
      </c>
      <c r="V4073" s="48">
        <v>0</v>
      </c>
      <c r="W4073" s="48">
        <v>0</v>
      </c>
    </row>
    <row r="4074" spans="3:28" ht="15" customHeight="1" outlineLevel="2" x14ac:dyDescent="0.2">
      <c r="D4074" s="41" t="s">
        <v>1893</v>
      </c>
      <c r="E4074" s="118" t="s">
        <v>1894</v>
      </c>
      <c r="F4074" s="48">
        <v>0</v>
      </c>
      <c r="G4074" s="48">
        <v>0</v>
      </c>
      <c r="H4074" s="48">
        <v>0</v>
      </c>
      <c r="I4074" s="48">
        <v>0</v>
      </c>
      <c r="J4074" s="48">
        <v>0</v>
      </c>
      <c r="K4074" s="48">
        <v>0</v>
      </c>
      <c r="L4074" s="48">
        <v>0</v>
      </c>
      <c r="M4074" s="48">
        <v>0</v>
      </c>
      <c r="N4074" s="48">
        <v>0</v>
      </c>
      <c r="O4074" s="48">
        <v>0</v>
      </c>
      <c r="P4074" s="48">
        <v>0</v>
      </c>
      <c r="Q4074" s="48">
        <v>0</v>
      </c>
      <c r="R4074" s="48">
        <v>0</v>
      </c>
      <c r="S4074" s="48">
        <v>0</v>
      </c>
      <c r="T4074" s="48">
        <v>0</v>
      </c>
      <c r="U4074" s="48">
        <v>0</v>
      </c>
      <c r="V4074" s="48">
        <v>0</v>
      </c>
      <c r="W4074" s="48">
        <v>0</v>
      </c>
    </row>
    <row r="4075" spans="3:28" ht="15" customHeight="1" outlineLevel="2" x14ac:dyDescent="0.2">
      <c r="D4075" s="41" t="s">
        <v>1895</v>
      </c>
      <c r="E4075" s="118" t="s">
        <v>1896</v>
      </c>
      <c r="F4075" s="48">
        <v>225</v>
      </c>
      <c r="G4075" s="48">
        <v>224</v>
      </c>
      <c r="H4075" s="48">
        <v>1</v>
      </c>
      <c r="I4075" s="48">
        <v>212</v>
      </c>
      <c r="J4075" s="48">
        <v>210</v>
      </c>
      <c r="K4075" s="48">
        <v>2</v>
      </c>
      <c r="L4075" s="48">
        <v>198</v>
      </c>
      <c r="M4075" s="48">
        <v>197</v>
      </c>
      <c r="N4075" s="48">
        <v>1</v>
      </c>
      <c r="O4075" s="48">
        <v>212</v>
      </c>
      <c r="P4075" s="48">
        <v>211</v>
      </c>
      <c r="Q4075" s="48">
        <v>1</v>
      </c>
      <c r="R4075" s="48">
        <v>211</v>
      </c>
      <c r="S4075" s="48">
        <v>210</v>
      </c>
      <c r="T4075" s="48">
        <v>1</v>
      </c>
      <c r="U4075" s="48">
        <v>221</v>
      </c>
      <c r="V4075" s="48">
        <v>220</v>
      </c>
      <c r="W4075" s="48">
        <v>1</v>
      </c>
    </row>
    <row r="4076" spans="3:28" ht="15" customHeight="1" outlineLevel="1" x14ac:dyDescent="0.2">
      <c r="C4076" s="226" t="s">
        <v>325</v>
      </c>
      <c r="E4076" s="225" t="s">
        <v>1897</v>
      </c>
      <c r="F4076" s="48">
        <v>61</v>
      </c>
      <c r="G4076" s="48">
        <v>58</v>
      </c>
      <c r="H4076" s="48">
        <v>3</v>
      </c>
      <c r="I4076" s="48">
        <v>54</v>
      </c>
      <c r="J4076" s="48">
        <v>51</v>
      </c>
      <c r="K4076" s="48">
        <v>3</v>
      </c>
      <c r="L4076" s="48">
        <v>50</v>
      </c>
      <c r="M4076" s="48">
        <v>47</v>
      </c>
      <c r="N4076" s="48">
        <v>3</v>
      </c>
      <c r="O4076" s="48">
        <v>48</v>
      </c>
      <c r="P4076" s="48">
        <v>46</v>
      </c>
      <c r="Q4076" s="48">
        <v>2</v>
      </c>
      <c r="R4076" s="48">
        <v>41</v>
      </c>
      <c r="S4076" s="48">
        <v>39</v>
      </c>
      <c r="T4076" s="48">
        <v>2</v>
      </c>
      <c r="U4076" s="48">
        <v>39</v>
      </c>
      <c r="V4076" s="48">
        <v>37</v>
      </c>
      <c r="W4076" s="48">
        <v>2</v>
      </c>
      <c r="AB4076" s="270"/>
    </row>
    <row r="4077" spans="3:28" ht="15" customHeight="1" outlineLevel="2" x14ac:dyDescent="0.2">
      <c r="D4077" s="41" t="s">
        <v>1898</v>
      </c>
      <c r="E4077" s="118" t="s">
        <v>1899</v>
      </c>
      <c r="F4077" s="48">
        <v>1</v>
      </c>
      <c r="G4077" s="48">
        <v>0</v>
      </c>
      <c r="H4077" s="48">
        <v>1</v>
      </c>
      <c r="I4077" s="48">
        <v>1</v>
      </c>
      <c r="J4077" s="48">
        <v>0</v>
      </c>
      <c r="K4077" s="48">
        <v>1</v>
      </c>
      <c r="L4077" s="48">
        <v>1</v>
      </c>
      <c r="M4077" s="48">
        <v>0</v>
      </c>
      <c r="N4077" s="48">
        <v>1</v>
      </c>
      <c r="O4077" s="48">
        <v>1</v>
      </c>
      <c r="P4077" s="48">
        <v>0</v>
      </c>
      <c r="Q4077" s="48">
        <v>1</v>
      </c>
      <c r="R4077" s="48">
        <v>1</v>
      </c>
      <c r="S4077" s="48">
        <v>0</v>
      </c>
      <c r="T4077" s="48">
        <v>1</v>
      </c>
      <c r="U4077" s="48">
        <v>1</v>
      </c>
      <c r="V4077" s="48">
        <v>0</v>
      </c>
      <c r="W4077" s="48">
        <v>1</v>
      </c>
    </row>
    <row r="4078" spans="3:28" ht="15" customHeight="1" outlineLevel="2" x14ac:dyDescent="0.2">
      <c r="D4078" s="41" t="s">
        <v>1900</v>
      </c>
      <c r="E4078" s="118" t="s">
        <v>1901</v>
      </c>
      <c r="F4078" s="48">
        <v>0</v>
      </c>
      <c r="G4078" s="48">
        <v>0</v>
      </c>
      <c r="H4078" s="48">
        <v>0</v>
      </c>
      <c r="I4078" s="48">
        <v>0</v>
      </c>
      <c r="J4078" s="48">
        <v>0</v>
      </c>
      <c r="K4078" s="48">
        <v>0</v>
      </c>
      <c r="L4078" s="48">
        <v>0</v>
      </c>
      <c r="M4078" s="48">
        <v>0</v>
      </c>
      <c r="N4078" s="48">
        <v>0</v>
      </c>
      <c r="O4078" s="48">
        <v>0</v>
      </c>
      <c r="P4078" s="48">
        <v>0</v>
      </c>
      <c r="Q4078" s="48">
        <v>0</v>
      </c>
      <c r="R4078" s="48">
        <v>0</v>
      </c>
      <c r="S4078" s="48">
        <v>0</v>
      </c>
      <c r="T4078" s="48">
        <v>0</v>
      </c>
      <c r="U4078" s="48">
        <v>0</v>
      </c>
      <c r="V4078" s="48">
        <v>0</v>
      </c>
      <c r="W4078" s="48">
        <v>0</v>
      </c>
    </row>
    <row r="4079" spans="3:28" ht="15" customHeight="1" outlineLevel="2" x14ac:dyDescent="0.2">
      <c r="D4079" s="41" t="s">
        <v>1902</v>
      </c>
      <c r="E4079" s="118" t="s">
        <v>1903</v>
      </c>
      <c r="F4079" s="48">
        <v>0</v>
      </c>
      <c r="G4079" s="48">
        <v>0</v>
      </c>
      <c r="H4079" s="48">
        <v>0</v>
      </c>
      <c r="I4079" s="48">
        <v>0</v>
      </c>
      <c r="J4079" s="48">
        <v>0</v>
      </c>
      <c r="K4079" s="48">
        <v>0</v>
      </c>
      <c r="L4079" s="48">
        <v>0</v>
      </c>
      <c r="M4079" s="48">
        <v>0</v>
      </c>
      <c r="N4079" s="48">
        <v>0</v>
      </c>
      <c r="O4079" s="48">
        <v>0</v>
      </c>
      <c r="P4079" s="48">
        <v>0</v>
      </c>
      <c r="Q4079" s="48">
        <v>0</v>
      </c>
      <c r="R4079" s="48">
        <v>0</v>
      </c>
      <c r="S4079" s="48">
        <v>0</v>
      </c>
      <c r="T4079" s="48">
        <v>0</v>
      </c>
      <c r="U4079" s="48">
        <v>0</v>
      </c>
      <c r="V4079" s="48">
        <v>0</v>
      </c>
      <c r="W4079" s="48">
        <v>0</v>
      </c>
    </row>
    <row r="4080" spans="3:28" ht="15" customHeight="1" outlineLevel="2" x14ac:dyDescent="0.2">
      <c r="D4080" s="41" t="s">
        <v>1904</v>
      </c>
      <c r="E4080" s="118" t="s">
        <v>1905</v>
      </c>
      <c r="F4080" s="48">
        <v>0</v>
      </c>
      <c r="G4080" s="48">
        <v>0</v>
      </c>
      <c r="H4080" s="48">
        <v>0</v>
      </c>
      <c r="I4080" s="48">
        <v>0</v>
      </c>
      <c r="J4080" s="48">
        <v>0</v>
      </c>
      <c r="K4080" s="48">
        <v>0</v>
      </c>
      <c r="L4080" s="48">
        <v>0</v>
      </c>
      <c r="M4080" s="48">
        <v>0</v>
      </c>
      <c r="N4080" s="48">
        <v>0</v>
      </c>
      <c r="O4080" s="48">
        <v>0</v>
      </c>
      <c r="P4080" s="48">
        <v>0</v>
      </c>
      <c r="Q4080" s="48">
        <v>0</v>
      </c>
      <c r="R4080" s="48">
        <v>0</v>
      </c>
      <c r="S4080" s="48">
        <v>0</v>
      </c>
      <c r="T4080" s="48">
        <v>0</v>
      </c>
      <c r="U4080" s="48">
        <v>0</v>
      </c>
      <c r="V4080" s="48">
        <v>0</v>
      </c>
      <c r="W4080" s="48">
        <v>0</v>
      </c>
    </row>
    <row r="4081" spans="3:28" ht="15" customHeight="1" outlineLevel="2" x14ac:dyDescent="0.2">
      <c r="D4081" s="41" t="s">
        <v>1906</v>
      </c>
      <c r="E4081" s="118" t="s">
        <v>1907</v>
      </c>
      <c r="F4081" s="48">
        <v>0</v>
      </c>
      <c r="G4081" s="48">
        <v>0</v>
      </c>
      <c r="H4081" s="48">
        <v>0</v>
      </c>
      <c r="I4081" s="48">
        <v>0</v>
      </c>
      <c r="J4081" s="48">
        <v>0</v>
      </c>
      <c r="K4081" s="48">
        <v>0</v>
      </c>
      <c r="L4081" s="48">
        <v>0</v>
      </c>
      <c r="M4081" s="48">
        <v>0</v>
      </c>
      <c r="N4081" s="48">
        <v>0</v>
      </c>
      <c r="O4081" s="48">
        <v>0</v>
      </c>
      <c r="P4081" s="48">
        <v>0</v>
      </c>
      <c r="Q4081" s="48">
        <v>0</v>
      </c>
      <c r="R4081" s="48">
        <v>0</v>
      </c>
      <c r="S4081" s="48">
        <v>0</v>
      </c>
      <c r="T4081" s="48">
        <v>0</v>
      </c>
      <c r="U4081" s="48">
        <v>0</v>
      </c>
      <c r="V4081" s="48">
        <v>0</v>
      </c>
      <c r="W4081" s="48">
        <v>0</v>
      </c>
    </row>
    <row r="4082" spans="3:28" ht="15" customHeight="1" outlineLevel="2" x14ac:dyDescent="0.2">
      <c r="D4082" s="41" t="s">
        <v>1908</v>
      </c>
      <c r="E4082" s="118" t="s">
        <v>1909</v>
      </c>
      <c r="F4082" s="48">
        <v>0</v>
      </c>
      <c r="G4082" s="48">
        <v>0</v>
      </c>
      <c r="H4082" s="48">
        <v>0</v>
      </c>
      <c r="I4082" s="48">
        <v>0</v>
      </c>
      <c r="J4082" s="48">
        <v>0</v>
      </c>
      <c r="K4082" s="48">
        <v>0</v>
      </c>
      <c r="L4082" s="48">
        <v>0</v>
      </c>
      <c r="M4082" s="48">
        <v>0</v>
      </c>
      <c r="N4082" s="48">
        <v>0</v>
      </c>
      <c r="O4082" s="48">
        <v>0</v>
      </c>
      <c r="P4082" s="48">
        <v>0</v>
      </c>
      <c r="Q4082" s="48">
        <v>0</v>
      </c>
      <c r="R4082" s="48">
        <v>0</v>
      </c>
      <c r="S4082" s="48">
        <v>0</v>
      </c>
      <c r="T4082" s="48">
        <v>0</v>
      </c>
      <c r="U4082" s="48">
        <v>0</v>
      </c>
      <c r="V4082" s="48">
        <v>0</v>
      </c>
      <c r="W4082" s="48">
        <v>0</v>
      </c>
    </row>
    <row r="4083" spans="3:28" ht="15" customHeight="1" outlineLevel="2" x14ac:dyDescent="0.2">
      <c r="D4083" s="41" t="s">
        <v>1910</v>
      </c>
      <c r="E4083" s="118" t="s">
        <v>1911</v>
      </c>
      <c r="F4083" s="48">
        <v>0</v>
      </c>
      <c r="G4083" s="48">
        <v>0</v>
      </c>
      <c r="H4083" s="48">
        <v>0</v>
      </c>
      <c r="I4083" s="48">
        <v>0</v>
      </c>
      <c r="J4083" s="48">
        <v>0</v>
      </c>
      <c r="K4083" s="48">
        <v>0</v>
      </c>
      <c r="L4083" s="48">
        <v>0</v>
      </c>
      <c r="M4083" s="48">
        <v>0</v>
      </c>
      <c r="N4083" s="48">
        <v>0</v>
      </c>
      <c r="O4083" s="48">
        <v>0</v>
      </c>
      <c r="P4083" s="48">
        <v>0</v>
      </c>
      <c r="Q4083" s="48">
        <v>0</v>
      </c>
      <c r="R4083" s="48">
        <v>0</v>
      </c>
      <c r="S4083" s="48">
        <v>0</v>
      </c>
      <c r="T4083" s="48">
        <v>0</v>
      </c>
      <c r="U4083" s="48">
        <v>0</v>
      </c>
      <c r="V4083" s="48">
        <v>0</v>
      </c>
      <c r="W4083" s="48">
        <v>0</v>
      </c>
    </row>
    <row r="4084" spans="3:28" ht="15" customHeight="1" outlineLevel="2" x14ac:dyDescent="0.2">
      <c r="D4084" s="41" t="s">
        <v>1912</v>
      </c>
      <c r="E4084" s="118" t="s">
        <v>1913</v>
      </c>
      <c r="F4084" s="48">
        <v>7</v>
      </c>
      <c r="G4084" s="48">
        <v>6</v>
      </c>
      <c r="H4084" s="48">
        <v>1</v>
      </c>
      <c r="I4084" s="48">
        <v>1</v>
      </c>
      <c r="J4084" s="48">
        <v>1</v>
      </c>
      <c r="K4084" s="48">
        <v>0</v>
      </c>
      <c r="L4084" s="48">
        <v>2</v>
      </c>
      <c r="M4084" s="48">
        <v>1</v>
      </c>
      <c r="N4084" s="48">
        <v>1</v>
      </c>
      <c r="O4084" s="48">
        <v>1</v>
      </c>
      <c r="P4084" s="48">
        <v>1</v>
      </c>
      <c r="Q4084" s="48">
        <v>0</v>
      </c>
      <c r="R4084" s="48">
        <v>1</v>
      </c>
      <c r="S4084" s="48">
        <v>1</v>
      </c>
      <c r="T4084" s="48">
        <v>0</v>
      </c>
      <c r="U4084" s="48">
        <v>0</v>
      </c>
      <c r="V4084" s="48">
        <v>0</v>
      </c>
      <c r="W4084" s="48">
        <v>0</v>
      </c>
    </row>
    <row r="4085" spans="3:28" ht="15" customHeight="1" outlineLevel="2" x14ac:dyDescent="0.2">
      <c r="D4085" s="41" t="s">
        <v>1914</v>
      </c>
      <c r="E4085" s="118" t="s">
        <v>1915</v>
      </c>
      <c r="F4085" s="48">
        <v>0</v>
      </c>
      <c r="G4085" s="48">
        <v>0</v>
      </c>
      <c r="H4085" s="48">
        <v>0</v>
      </c>
      <c r="I4085" s="48">
        <v>0</v>
      </c>
      <c r="J4085" s="48">
        <v>0</v>
      </c>
      <c r="K4085" s="48">
        <v>0</v>
      </c>
      <c r="L4085" s="48">
        <v>0</v>
      </c>
      <c r="M4085" s="48">
        <v>0</v>
      </c>
      <c r="N4085" s="48">
        <v>0</v>
      </c>
      <c r="O4085" s="48">
        <v>0</v>
      </c>
      <c r="P4085" s="48">
        <v>0</v>
      </c>
      <c r="Q4085" s="48">
        <v>0</v>
      </c>
      <c r="R4085" s="48">
        <v>0</v>
      </c>
      <c r="S4085" s="48">
        <v>0</v>
      </c>
      <c r="T4085" s="48">
        <v>0</v>
      </c>
      <c r="U4085" s="48">
        <v>0</v>
      </c>
      <c r="V4085" s="48">
        <v>0</v>
      </c>
      <c r="W4085" s="48">
        <v>0</v>
      </c>
    </row>
    <row r="4086" spans="3:28" ht="15" customHeight="1" outlineLevel="2" x14ac:dyDescent="0.2">
      <c r="D4086" s="41" t="s">
        <v>1916</v>
      </c>
      <c r="E4086" s="118" t="s">
        <v>1917</v>
      </c>
      <c r="F4086" s="48">
        <v>3</v>
      </c>
      <c r="G4086" s="48">
        <v>2</v>
      </c>
      <c r="H4086" s="48">
        <v>1</v>
      </c>
      <c r="I4086" s="48">
        <v>1</v>
      </c>
      <c r="J4086" s="48">
        <v>0</v>
      </c>
      <c r="K4086" s="48">
        <v>1</v>
      </c>
      <c r="L4086" s="48">
        <v>1</v>
      </c>
      <c r="M4086" s="48">
        <v>0</v>
      </c>
      <c r="N4086" s="48">
        <v>1</v>
      </c>
      <c r="O4086" s="48">
        <v>1</v>
      </c>
      <c r="P4086" s="48">
        <v>0</v>
      </c>
      <c r="Q4086" s="48">
        <v>1</v>
      </c>
      <c r="R4086" s="48">
        <v>1</v>
      </c>
      <c r="S4086" s="48">
        <v>0</v>
      </c>
      <c r="T4086" s="48">
        <v>1</v>
      </c>
      <c r="U4086" s="48">
        <v>1</v>
      </c>
      <c r="V4086" s="48">
        <v>0</v>
      </c>
      <c r="W4086" s="48">
        <v>1</v>
      </c>
    </row>
    <row r="4087" spans="3:28" ht="15" customHeight="1" outlineLevel="2" x14ac:dyDescent="0.2">
      <c r="D4087" s="41" t="s">
        <v>1918</v>
      </c>
      <c r="E4087" s="118" t="s">
        <v>1919</v>
      </c>
      <c r="F4087" s="48">
        <v>4</v>
      </c>
      <c r="G4087" s="48">
        <v>4</v>
      </c>
      <c r="H4087" s="48">
        <v>0</v>
      </c>
      <c r="I4087" s="48">
        <v>7</v>
      </c>
      <c r="J4087" s="48">
        <v>6</v>
      </c>
      <c r="K4087" s="48">
        <v>1</v>
      </c>
      <c r="L4087" s="48">
        <v>5</v>
      </c>
      <c r="M4087" s="48">
        <v>5</v>
      </c>
      <c r="N4087" s="48">
        <v>0</v>
      </c>
      <c r="O4087" s="48">
        <v>6</v>
      </c>
      <c r="P4087" s="48">
        <v>6</v>
      </c>
      <c r="Q4087" s="48">
        <v>0</v>
      </c>
      <c r="R4087" s="48">
        <v>5</v>
      </c>
      <c r="S4087" s="48">
        <v>5</v>
      </c>
      <c r="T4087" s="48">
        <v>0</v>
      </c>
      <c r="U4087" s="48">
        <v>4</v>
      </c>
      <c r="V4087" s="48">
        <v>4</v>
      </c>
      <c r="W4087" s="48">
        <v>0</v>
      </c>
    </row>
    <row r="4088" spans="3:28" ht="15" customHeight="1" outlineLevel="2" x14ac:dyDescent="0.2">
      <c r="D4088" s="41" t="s">
        <v>1920</v>
      </c>
      <c r="E4088" s="118" t="s">
        <v>1921</v>
      </c>
      <c r="F4088" s="48">
        <v>0</v>
      </c>
      <c r="G4088" s="48">
        <v>0</v>
      </c>
      <c r="H4088" s="48">
        <v>0</v>
      </c>
      <c r="I4088" s="48">
        <v>0</v>
      </c>
      <c r="J4088" s="48">
        <v>0</v>
      </c>
      <c r="K4088" s="48">
        <v>0</v>
      </c>
      <c r="L4088" s="48">
        <v>0</v>
      </c>
      <c r="M4088" s="48">
        <v>0</v>
      </c>
      <c r="N4088" s="48">
        <v>0</v>
      </c>
      <c r="O4088" s="48">
        <v>0</v>
      </c>
      <c r="P4088" s="48">
        <v>0</v>
      </c>
      <c r="Q4088" s="48">
        <v>0</v>
      </c>
      <c r="R4088" s="48">
        <v>0</v>
      </c>
      <c r="S4088" s="48">
        <v>0</v>
      </c>
      <c r="T4088" s="48">
        <v>0</v>
      </c>
      <c r="U4088" s="48">
        <v>0</v>
      </c>
      <c r="V4088" s="48">
        <v>0</v>
      </c>
      <c r="W4088" s="48">
        <v>0</v>
      </c>
    </row>
    <row r="4089" spans="3:28" ht="15" customHeight="1" outlineLevel="2" x14ac:dyDescent="0.2">
      <c r="D4089" s="41" t="s">
        <v>1922</v>
      </c>
      <c r="E4089" s="118" t="s">
        <v>1923</v>
      </c>
      <c r="F4089" s="48">
        <v>46</v>
      </c>
      <c r="G4089" s="48">
        <v>46</v>
      </c>
      <c r="H4089" s="48">
        <v>0</v>
      </c>
      <c r="I4089" s="48">
        <v>44</v>
      </c>
      <c r="J4089" s="48">
        <v>44</v>
      </c>
      <c r="K4089" s="48">
        <v>0</v>
      </c>
      <c r="L4089" s="48">
        <v>41</v>
      </c>
      <c r="M4089" s="48">
        <v>41</v>
      </c>
      <c r="N4089" s="48">
        <v>0</v>
      </c>
      <c r="O4089" s="48">
        <v>39</v>
      </c>
      <c r="P4089" s="48">
        <v>39</v>
      </c>
      <c r="Q4089" s="48">
        <v>0</v>
      </c>
      <c r="R4089" s="48">
        <v>33</v>
      </c>
      <c r="S4089" s="48">
        <v>33</v>
      </c>
      <c r="T4089" s="48">
        <v>0</v>
      </c>
      <c r="U4089" s="48">
        <v>33</v>
      </c>
      <c r="V4089" s="48">
        <v>33</v>
      </c>
      <c r="W4089" s="48">
        <v>0</v>
      </c>
    </row>
    <row r="4090" spans="3:28" ht="15" customHeight="1" outlineLevel="2" x14ac:dyDescent="0.2">
      <c r="D4090" s="41" t="s">
        <v>1924</v>
      </c>
      <c r="E4090" s="118" t="s">
        <v>1925</v>
      </c>
      <c r="F4090" s="48">
        <v>0</v>
      </c>
      <c r="G4090" s="48">
        <v>0</v>
      </c>
      <c r="H4090" s="48">
        <v>0</v>
      </c>
      <c r="I4090" s="48">
        <v>0</v>
      </c>
      <c r="J4090" s="48">
        <v>0</v>
      </c>
      <c r="K4090" s="48">
        <v>0</v>
      </c>
      <c r="L4090" s="48">
        <v>0</v>
      </c>
      <c r="M4090" s="48">
        <v>0</v>
      </c>
      <c r="N4090" s="48">
        <v>0</v>
      </c>
      <c r="O4090" s="48">
        <v>0</v>
      </c>
      <c r="P4090" s="48">
        <v>0</v>
      </c>
      <c r="Q4090" s="48">
        <v>0</v>
      </c>
      <c r="R4090" s="48">
        <v>0</v>
      </c>
      <c r="S4090" s="48">
        <v>0</v>
      </c>
      <c r="T4090" s="48">
        <v>0</v>
      </c>
      <c r="U4090" s="48">
        <v>0</v>
      </c>
      <c r="V4090" s="48">
        <v>0</v>
      </c>
      <c r="W4090" s="48">
        <v>0</v>
      </c>
    </row>
    <row r="4091" spans="3:28" ht="15" customHeight="1" outlineLevel="1" x14ac:dyDescent="0.2">
      <c r="C4091" s="226" t="s">
        <v>1926</v>
      </c>
      <c r="E4091" s="225" t="s">
        <v>1927</v>
      </c>
      <c r="F4091" s="48">
        <v>182</v>
      </c>
      <c r="G4091" s="48">
        <v>160</v>
      </c>
      <c r="H4091" s="48">
        <v>22</v>
      </c>
      <c r="I4091" s="48">
        <v>176</v>
      </c>
      <c r="J4091" s="48">
        <v>153</v>
      </c>
      <c r="K4091" s="48">
        <v>23</v>
      </c>
      <c r="L4091" s="48">
        <v>141</v>
      </c>
      <c r="M4091" s="48">
        <v>119</v>
      </c>
      <c r="N4091" s="48">
        <v>22</v>
      </c>
      <c r="O4091" s="48">
        <v>135</v>
      </c>
      <c r="P4091" s="48">
        <v>115</v>
      </c>
      <c r="Q4091" s="48">
        <v>20</v>
      </c>
      <c r="R4091" s="48">
        <v>126</v>
      </c>
      <c r="S4091" s="48">
        <v>111</v>
      </c>
      <c r="T4091" s="48">
        <v>15</v>
      </c>
      <c r="U4091" s="48">
        <v>121</v>
      </c>
      <c r="V4091" s="48">
        <v>104</v>
      </c>
      <c r="W4091" s="48">
        <v>17</v>
      </c>
      <c r="AB4091" s="270"/>
    </row>
    <row r="4092" spans="3:28" ht="15" customHeight="1" outlineLevel="2" x14ac:dyDescent="0.2">
      <c r="D4092" s="41" t="s">
        <v>1928</v>
      </c>
      <c r="E4092" s="118" t="s">
        <v>1929</v>
      </c>
      <c r="F4092" s="48">
        <v>0</v>
      </c>
      <c r="G4092" s="48">
        <v>0</v>
      </c>
      <c r="H4092" s="48">
        <v>0</v>
      </c>
      <c r="I4092" s="48">
        <v>0</v>
      </c>
      <c r="J4092" s="48">
        <v>0</v>
      </c>
      <c r="K4092" s="48">
        <v>0</v>
      </c>
      <c r="L4092" s="48">
        <v>0</v>
      </c>
      <c r="M4092" s="48">
        <v>0</v>
      </c>
      <c r="N4092" s="48">
        <v>0</v>
      </c>
      <c r="O4092" s="48">
        <v>0</v>
      </c>
      <c r="P4092" s="48">
        <v>0</v>
      </c>
      <c r="Q4092" s="48">
        <v>0</v>
      </c>
      <c r="R4092" s="48">
        <v>0</v>
      </c>
      <c r="S4092" s="48">
        <v>0</v>
      </c>
      <c r="T4092" s="48">
        <v>0</v>
      </c>
      <c r="U4092" s="48">
        <v>0</v>
      </c>
      <c r="V4092" s="48">
        <v>0</v>
      </c>
      <c r="W4092" s="48">
        <v>0</v>
      </c>
    </row>
    <row r="4093" spans="3:28" ht="15" customHeight="1" outlineLevel="2" x14ac:dyDescent="0.2">
      <c r="D4093" s="41" t="s">
        <v>1930</v>
      </c>
      <c r="E4093" s="118" t="s">
        <v>1931</v>
      </c>
      <c r="F4093" s="48">
        <v>11</v>
      </c>
      <c r="G4093" s="48">
        <v>8</v>
      </c>
      <c r="H4093" s="48">
        <v>3</v>
      </c>
      <c r="I4093" s="48">
        <v>11</v>
      </c>
      <c r="J4093" s="48">
        <v>8</v>
      </c>
      <c r="K4093" s="48">
        <v>3</v>
      </c>
      <c r="L4093" s="48">
        <v>9</v>
      </c>
      <c r="M4093" s="48">
        <v>7</v>
      </c>
      <c r="N4093" s="48">
        <v>2</v>
      </c>
      <c r="O4093" s="48">
        <v>10</v>
      </c>
      <c r="P4093" s="48">
        <v>8</v>
      </c>
      <c r="Q4093" s="48">
        <v>2</v>
      </c>
      <c r="R4093" s="48">
        <v>7</v>
      </c>
      <c r="S4093" s="48">
        <v>5</v>
      </c>
      <c r="T4093" s="48">
        <v>2</v>
      </c>
      <c r="U4093" s="48">
        <v>6</v>
      </c>
      <c r="V4093" s="48">
        <v>4</v>
      </c>
      <c r="W4093" s="48">
        <v>2</v>
      </c>
    </row>
    <row r="4094" spans="3:28" ht="15" customHeight="1" outlineLevel="2" x14ac:dyDescent="0.2">
      <c r="D4094" s="41" t="s">
        <v>1932</v>
      </c>
      <c r="E4094" s="118" t="s">
        <v>1933</v>
      </c>
      <c r="F4094" s="48">
        <v>18</v>
      </c>
      <c r="G4094" s="48">
        <v>9</v>
      </c>
      <c r="H4094" s="48">
        <v>9</v>
      </c>
      <c r="I4094" s="48">
        <v>17</v>
      </c>
      <c r="J4094" s="48">
        <v>7</v>
      </c>
      <c r="K4094" s="48">
        <v>10</v>
      </c>
      <c r="L4094" s="48">
        <v>15</v>
      </c>
      <c r="M4094" s="48">
        <v>6</v>
      </c>
      <c r="N4094" s="48">
        <v>9</v>
      </c>
      <c r="O4094" s="48">
        <v>15</v>
      </c>
      <c r="P4094" s="48">
        <v>6</v>
      </c>
      <c r="Q4094" s="48">
        <v>9</v>
      </c>
      <c r="R4094" s="48">
        <v>15</v>
      </c>
      <c r="S4094" s="48">
        <v>7</v>
      </c>
      <c r="T4094" s="48">
        <v>8</v>
      </c>
      <c r="U4094" s="48">
        <v>16</v>
      </c>
      <c r="V4094" s="48">
        <v>8</v>
      </c>
      <c r="W4094" s="48">
        <v>8</v>
      </c>
    </row>
    <row r="4095" spans="3:28" ht="15" customHeight="1" outlineLevel="2" x14ac:dyDescent="0.2">
      <c r="D4095" s="41" t="s">
        <v>1934</v>
      </c>
      <c r="E4095" s="118" t="s">
        <v>1935</v>
      </c>
      <c r="F4095" s="48">
        <v>8</v>
      </c>
      <c r="G4095" s="48">
        <v>3</v>
      </c>
      <c r="H4095" s="48">
        <v>5</v>
      </c>
      <c r="I4095" s="48">
        <v>10</v>
      </c>
      <c r="J4095" s="48">
        <v>5</v>
      </c>
      <c r="K4095" s="48">
        <v>5</v>
      </c>
      <c r="L4095" s="48">
        <v>9</v>
      </c>
      <c r="M4095" s="48">
        <v>4</v>
      </c>
      <c r="N4095" s="48">
        <v>5</v>
      </c>
      <c r="O4095" s="48">
        <v>8</v>
      </c>
      <c r="P4095" s="48">
        <v>4</v>
      </c>
      <c r="Q4095" s="48">
        <v>4</v>
      </c>
      <c r="R4095" s="48">
        <v>6</v>
      </c>
      <c r="S4095" s="48">
        <v>5</v>
      </c>
      <c r="T4095" s="48">
        <v>1</v>
      </c>
      <c r="U4095" s="48">
        <v>6</v>
      </c>
      <c r="V4095" s="48">
        <v>5</v>
      </c>
      <c r="W4095" s="48">
        <v>1</v>
      </c>
    </row>
    <row r="4096" spans="3:28" ht="15" customHeight="1" outlineLevel="2" x14ac:dyDescent="0.2">
      <c r="D4096" s="41" t="s">
        <v>1936</v>
      </c>
      <c r="E4096" s="118" t="s">
        <v>1937</v>
      </c>
      <c r="F4096" s="48">
        <v>0</v>
      </c>
      <c r="G4096" s="48">
        <v>0</v>
      </c>
      <c r="H4096" s="48">
        <v>0</v>
      </c>
      <c r="I4096" s="48">
        <v>0</v>
      </c>
      <c r="J4096" s="48">
        <v>0</v>
      </c>
      <c r="K4096" s="48">
        <v>0</v>
      </c>
      <c r="L4096" s="48">
        <v>0</v>
      </c>
      <c r="M4096" s="48">
        <v>0</v>
      </c>
      <c r="N4096" s="48">
        <v>0</v>
      </c>
      <c r="O4096" s="48">
        <v>0</v>
      </c>
      <c r="P4096" s="48">
        <v>0</v>
      </c>
      <c r="Q4096" s="48">
        <v>0</v>
      </c>
      <c r="R4096" s="48">
        <v>0</v>
      </c>
      <c r="S4096" s="48">
        <v>0</v>
      </c>
      <c r="T4096" s="48">
        <v>0</v>
      </c>
      <c r="U4096" s="48">
        <v>1</v>
      </c>
      <c r="V4096" s="48">
        <v>0</v>
      </c>
      <c r="W4096" s="48">
        <v>1</v>
      </c>
    </row>
    <row r="4097" spans="3:28" ht="15" customHeight="1" outlineLevel="2" x14ac:dyDescent="0.2">
      <c r="D4097" s="41" t="s">
        <v>1938</v>
      </c>
      <c r="E4097" s="118" t="s">
        <v>1939</v>
      </c>
      <c r="F4097" s="48">
        <v>0</v>
      </c>
      <c r="G4097" s="48">
        <v>0</v>
      </c>
      <c r="H4097" s="48">
        <v>0</v>
      </c>
      <c r="I4097" s="48">
        <v>0</v>
      </c>
      <c r="J4097" s="48">
        <v>0</v>
      </c>
      <c r="K4097" s="48">
        <v>0</v>
      </c>
      <c r="L4097" s="48">
        <v>0</v>
      </c>
      <c r="M4097" s="48">
        <v>0</v>
      </c>
      <c r="N4097" s="48">
        <v>0</v>
      </c>
      <c r="O4097" s="48">
        <v>0</v>
      </c>
      <c r="P4097" s="48">
        <v>0</v>
      </c>
      <c r="Q4097" s="48">
        <v>0</v>
      </c>
      <c r="R4097" s="48">
        <v>0</v>
      </c>
      <c r="S4097" s="48">
        <v>0</v>
      </c>
      <c r="T4097" s="48">
        <v>0</v>
      </c>
      <c r="U4097" s="48">
        <v>0</v>
      </c>
      <c r="V4097" s="48">
        <v>0</v>
      </c>
      <c r="W4097" s="48">
        <v>0</v>
      </c>
    </row>
    <row r="4098" spans="3:28" ht="15" customHeight="1" outlineLevel="2" x14ac:dyDescent="0.2">
      <c r="D4098" s="41" t="s">
        <v>1940</v>
      </c>
      <c r="E4098" s="118" t="s">
        <v>1941</v>
      </c>
      <c r="F4098" s="48">
        <v>89</v>
      </c>
      <c r="G4098" s="48">
        <v>88</v>
      </c>
      <c r="H4098" s="48">
        <v>1</v>
      </c>
      <c r="I4098" s="48">
        <v>90</v>
      </c>
      <c r="J4098" s="48">
        <v>89</v>
      </c>
      <c r="K4098" s="48">
        <v>1</v>
      </c>
      <c r="L4098" s="48">
        <v>72</v>
      </c>
      <c r="M4098" s="48">
        <v>71</v>
      </c>
      <c r="N4098" s="48">
        <v>1</v>
      </c>
      <c r="O4098" s="48">
        <v>67</v>
      </c>
      <c r="P4098" s="48">
        <v>67</v>
      </c>
      <c r="Q4098" s="48">
        <v>0</v>
      </c>
      <c r="R4098" s="48">
        <v>63</v>
      </c>
      <c r="S4098" s="48">
        <v>63</v>
      </c>
      <c r="T4098" s="48">
        <v>0</v>
      </c>
      <c r="U4098" s="48">
        <v>58</v>
      </c>
      <c r="V4098" s="48">
        <v>58</v>
      </c>
      <c r="W4098" s="48">
        <v>0</v>
      </c>
    </row>
    <row r="4099" spans="3:28" ht="15" customHeight="1" outlineLevel="2" x14ac:dyDescent="0.2">
      <c r="D4099" s="41" t="s">
        <v>1942</v>
      </c>
      <c r="E4099" s="118" t="s">
        <v>1943</v>
      </c>
      <c r="F4099" s="48">
        <v>0</v>
      </c>
      <c r="G4099" s="48">
        <v>0</v>
      </c>
      <c r="H4099" s="48">
        <v>0</v>
      </c>
      <c r="I4099" s="48">
        <v>0</v>
      </c>
      <c r="J4099" s="48">
        <v>0</v>
      </c>
      <c r="K4099" s="48">
        <v>0</v>
      </c>
      <c r="L4099" s="48">
        <v>0</v>
      </c>
      <c r="M4099" s="48">
        <v>0</v>
      </c>
      <c r="N4099" s="48">
        <v>0</v>
      </c>
      <c r="O4099" s="48">
        <v>0</v>
      </c>
      <c r="P4099" s="48">
        <v>0</v>
      </c>
      <c r="Q4099" s="48">
        <v>0</v>
      </c>
      <c r="R4099" s="48">
        <v>0</v>
      </c>
      <c r="S4099" s="48">
        <v>0</v>
      </c>
      <c r="T4099" s="48">
        <v>0</v>
      </c>
      <c r="U4099" s="48">
        <v>0</v>
      </c>
      <c r="V4099" s="48">
        <v>0</v>
      </c>
      <c r="W4099" s="48">
        <v>0</v>
      </c>
    </row>
    <row r="4100" spans="3:28" ht="15" customHeight="1" outlineLevel="2" x14ac:dyDescent="0.2">
      <c r="D4100" s="41" t="s">
        <v>1944</v>
      </c>
      <c r="E4100" s="118" t="s">
        <v>1945</v>
      </c>
      <c r="F4100" s="48">
        <v>0</v>
      </c>
      <c r="G4100" s="48">
        <v>0</v>
      </c>
      <c r="H4100" s="48">
        <v>0</v>
      </c>
      <c r="I4100" s="48">
        <v>0</v>
      </c>
      <c r="J4100" s="48">
        <v>0</v>
      </c>
      <c r="K4100" s="48">
        <v>0</v>
      </c>
      <c r="L4100" s="48">
        <v>0</v>
      </c>
      <c r="M4100" s="48">
        <v>0</v>
      </c>
      <c r="N4100" s="48">
        <v>0</v>
      </c>
      <c r="O4100" s="48">
        <v>0</v>
      </c>
      <c r="P4100" s="48">
        <v>0</v>
      </c>
      <c r="Q4100" s="48">
        <v>0</v>
      </c>
      <c r="R4100" s="48">
        <v>0</v>
      </c>
      <c r="S4100" s="48">
        <v>0</v>
      </c>
      <c r="T4100" s="48">
        <v>0</v>
      </c>
      <c r="U4100" s="48">
        <v>0</v>
      </c>
      <c r="V4100" s="48">
        <v>0</v>
      </c>
      <c r="W4100" s="48">
        <v>0</v>
      </c>
    </row>
    <row r="4101" spans="3:28" ht="15" customHeight="1" outlineLevel="2" x14ac:dyDescent="0.2">
      <c r="D4101" s="41" t="s">
        <v>1946</v>
      </c>
      <c r="E4101" s="118" t="s">
        <v>1947</v>
      </c>
      <c r="F4101" s="48">
        <v>53</v>
      </c>
      <c r="G4101" s="48">
        <v>49</v>
      </c>
      <c r="H4101" s="48">
        <v>4</v>
      </c>
      <c r="I4101" s="48">
        <v>47</v>
      </c>
      <c r="J4101" s="48">
        <v>43</v>
      </c>
      <c r="K4101" s="48">
        <v>4</v>
      </c>
      <c r="L4101" s="48">
        <v>36</v>
      </c>
      <c r="M4101" s="48">
        <v>31</v>
      </c>
      <c r="N4101" s="48">
        <v>5</v>
      </c>
      <c r="O4101" s="48">
        <v>33</v>
      </c>
      <c r="P4101" s="48">
        <v>28</v>
      </c>
      <c r="Q4101" s="48">
        <v>5</v>
      </c>
      <c r="R4101" s="48">
        <v>34</v>
      </c>
      <c r="S4101" s="48">
        <v>30</v>
      </c>
      <c r="T4101" s="48">
        <v>4</v>
      </c>
      <c r="U4101" s="48">
        <v>34</v>
      </c>
      <c r="V4101" s="48">
        <v>29</v>
      </c>
      <c r="W4101" s="48">
        <v>5</v>
      </c>
    </row>
    <row r="4102" spans="3:28" ht="15" customHeight="1" outlineLevel="2" x14ac:dyDescent="0.2">
      <c r="D4102" s="41" t="s">
        <v>1948</v>
      </c>
      <c r="E4102" s="118" t="s">
        <v>1949</v>
      </c>
      <c r="F4102" s="48">
        <v>0</v>
      </c>
      <c r="G4102" s="48">
        <v>0</v>
      </c>
      <c r="H4102" s="48">
        <v>0</v>
      </c>
      <c r="I4102" s="48">
        <v>0</v>
      </c>
      <c r="J4102" s="48">
        <v>0</v>
      </c>
      <c r="K4102" s="48">
        <v>0</v>
      </c>
      <c r="L4102" s="48">
        <v>0</v>
      </c>
      <c r="M4102" s="48">
        <v>0</v>
      </c>
      <c r="N4102" s="48">
        <v>0</v>
      </c>
      <c r="O4102" s="48">
        <v>0</v>
      </c>
      <c r="P4102" s="48">
        <v>0</v>
      </c>
      <c r="Q4102" s="48">
        <v>0</v>
      </c>
      <c r="R4102" s="48">
        <v>0</v>
      </c>
      <c r="S4102" s="48">
        <v>0</v>
      </c>
      <c r="T4102" s="48">
        <v>0</v>
      </c>
      <c r="U4102" s="48">
        <v>0</v>
      </c>
      <c r="V4102" s="48">
        <v>0</v>
      </c>
      <c r="W4102" s="48">
        <v>0</v>
      </c>
    </row>
    <row r="4103" spans="3:28" ht="15" customHeight="1" outlineLevel="2" x14ac:dyDescent="0.2">
      <c r="D4103" s="41" t="s">
        <v>1950</v>
      </c>
      <c r="E4103" s="118" t="s">
        <v>1951</v>
      </c>
      <c r="F4103" s="48">
        <v>0</v>
      </c>
      <c r="G4103" s="48">
        <v>0</v>
      </c>
      <c r="H4103" s="48">
        <v>0</v>
      </c>
      <c r="I4103" s="48">
        <v>0</v>
      </c>
      <c r="J4103" s="48">
        <v>0</v>
      </c>
      <c r="K4103" s="48">
        <v>0</v>
      </c>
      <c r="L4103" s="48">
        <v>0</v>
      </c>
      <c r="M4103" s="48">
        <v>0</v>
      </c>
      <c r="N4103" s="48">
        <v>0</v>
      </c>
      <c r="O4103" s="48">
        <v>0</v>
      </c>
      <c r="P4103" s="48">
        <v>0</v>
      </c>
      <c r="Q4103" s="48">
        <v>0</v>
      </c>
      <c r="R4103" s="48">
        <v>0</v>
      </c>
      <c r="S4103" s="48">
        <v>0</v>
      </c>
      <c r="T4103" s="48">
        <v>0</v>
      </c>
      <c r="U4103" s="48">
        <v>0</v>
      </c>
      <c r="V4103" s="48">
        <v>0</v>
      </c>
      <c r="W4103" s="48">
        <v>0</v>
      </c>
    </row>
    <row r="4104" spans="3:28" ht="15" customHeight="1" outlineLevel="2" x14ac:dyDescent="0.2">
      <c r="D4104" s="41" t="s">
        <v>1952</v>
      </c>
      <c r="E4104" s="118" t="s">
        <v>1953</v>
      </c>
      <c r="F4104" s="48">
        <v>2</v>
      </c>
      <c r="G4104" s="48">
        <v>2</v>
      </c>
      <c r="H4104" s="48">
        <v>0</v>
      </c>
      <c r="I4104" s="48">
        <v>1</v>
      </c>
      <c r="J4104" s="48">
        <v>1</v>
      </c>
      <c r="K4104" s="48">
        <v>0</v>
      </c>
      <c r="L4104" s="48">
        <v>0</v>
      </c>
      <c r="M4104" s="48">
        <v>0</v>
      </c>
      <c r="N4104" s="48">
        <v>0</v>
      </c>
      <c r="O4104" s="48">
        <v>0</v>
      </c>
      <c r="P4104" s="48">
        <v>0</v>
      </c>
      <c r="Q4104" s="48">
        <v>0</v>
      </c>
      <c r="R4104" s="48">
        <v>0</v>
      </c>
      <c r="S4104" s="48">
        <v>0</v>
      </c>
      <c r="T4104" s="48">
        <v>0</v>
      </c>
      <c r="U4104" s="48">
        <v>0</v>
      </c>
      <c r="V4104" s="48">
        <v>0</v>
      </c>
      <c r="W4104" s="48">
        <v>0</v>
      </c>
    </row>
    <row r="4105" spans="3:28" ht="15" customHeight="1" outlineLevel="2" x14ac:dyDescent="0.2">
      <c r="D4105" s="41" t="s">
        <v>1954</v>
      </c>
      <c r="E4105" s="118" t="s">
        <v>1955</v>
      </c>
      <c r="F4105" s="48">
        <v>0</v>
      </c>
      <c r="G4105" s="48">
        <v>0</v>
      </c>
      <c r="H4105" s="48">
        <v>0</v>
      </c>
      <c r="I4105" s="48">
        <v>0</v>
      </c>
      <c r="J4105" s="48">
        <v>0</v>
      </c>
      <c r="K4105" s="48">
        <v>0</v>
      </c>
      <c r="L4105" s="48">
        <v>0</v>
      </c>
      <c r="M4105" s="48">
        <v>0</v>
      </c>
      <c r="N4105" s="48">
        <v>0</v>
      </c>
      <c r="O4105" s="48">
        <v>0</v>
      </c>
      <c r="P4105" s="48">
        <v>0</v>
      </c>
      <c r="Q4105" s="48">
        <v>0</v>
      </c>
      <c r="R4105" s="48">
        <v>0</v>
      </c>
      <c r="S4105" s="48">
        <v>0</v>
      </c>
      <c r="T4105" s="48">
        <v>0</v>
      </c>
      <c r="U4105" s="48">
        <v>0</v>
      </c>
      <c r="V4105" s="48">
        <v>0</v>
      </c>
      <c r="W4105" s="48">
        <v>0</v>
      </c>
    </row>
    <row r="4106" spans="3:28" ht="15" customHeight="1" outlineLevel="2" x14ac:dyDescent="0.2">
      <c r="D4106" s="41" t="s">
        <v>1956</v>
      </c>
      <c r="E4106" s="118" t="s">
        <v>1957</v>
      </c>
      <c r="F4106" s="48">
        <v>0</v>
      </c>
      <c r="G4106" s="48">
        <v>0</v>
      </c>
      <c r="H4106" s="48">
        <v>0</v>
      </c>
      <c r="I4106" s="48">
        <v>0</v>
      </c>
      <c r="J4106" s="48">
        <v>0</v>
      </c>
      <c r="K4106" s="48">
        <v>0</v>
      </c>
      <c r="L4106" s="48">
        <v>0</v>
      </c>
      <c r="M4106" s="48">
        <v>0</v>
      </c>
      <c r="N4106" s="48">
        <v>0</v>
      </c>
      <c r="O4106" s="48">
        <v>0</v>
      </c>
      <c r="P4106" s="48">
        <v>0</v>
      </c>
      <c r="Q4106" s="48">
        <v>0</v>
      </c>
      <c r="R4106" s="48">
        <v>0</v>
      </c>
      <c r="S4106" s="48">
        <v>0</v>
      </c>
      <c r="T4106" s="48">
        <v>0</v>
      </c>
      <c r="U4106" s="48">
        <v>0</v>
      </c>
      <c r="V4106" s="48">
        <v>0</v>
      </c>
      <c r="W4106" s="48">
        <v>0</v>
      </c>
    </row>
    <row r="4107" spans="3:28" ht="15" customHeight="1" outlineLevel="2" x14ac:dyDescent="0.2">
      <c r="D4107" s="41" t="s">
        <v>1958</v>
      </c>
      <c r="E4107" s="118" t="s">
        <v>1959</v>
      </c>
      <c r="F4107" s="48">
        <v>0</v>
      </c>
      <c r="G4107" s="48">
        <v>0</v>
      </c>
      <c r="H4107" s="48">
        <v>0</v>
      </c>
      <c r="I4107" s="48">
        <v>0</v>
      </c>
      <c r="J4107" s="48">
        <v>0</v>
      </c>
      <c r="K4107" s="48">
        <v>0</v>
      </c>
      <c r="L4107" s="48">
        <v>0</v>
      </c>
      <c r="M4107" s="48">
        <v>0</v>
      </c>
      <c r="N4107" s="48">
        <v>0</v>
      </c>
      <c r="O4107" s="48">
        <v>0</v>
      </c>
      <c r="P4107" s="48">
        <v>0</v>
      </c>
      <c r="Q4107" s="48">
        <v>0</v>
      </c>
      <c r="R4107" s="48">
        <v>0</v>
      </c>
      <c r="S4107" s="48">
        <v>0</v>
      </c>
      <c r="T4107" s="48">
        <v>0</v>
      </c>
      <c r="U4107" s="48">
        <v>0</v>
      </c>
      <c r="V4107" s="48">
        <v>0</v>
      </c>
      <c r="W4107" s="48">
        <v>0</v>
      </c>
    </row>
    <row r="4108" spans="3:28" ht="15" customHeight="1" outlineLevel="2" x14ac:dyDescent="0.2">
      <c r="D4108" s="41" t="s">
        <v>1960</v>
      </c>
      <c r="E4108" s="118" t="s">
        <v>1961</v>
      </c>
      <c r="F4108" s="48">
        <v>0</v>
      </c>
      <c r="G4108" s="48">
        <v>0</v>
      </c>
      <c r="H4108" s="48">
        <v>0</v>
      </c>
      <c r="I4108" s="48">
        <v>0</v>
      </c>
      <c r="J4108" s="48">
        <v>0</v>
      </c>
      <c r="K4108" s="48">
        <v>0</v>
      </c>
      <c r="L4108" s="48">
        <v>0</v>
      </c>
      <c r="M4108" s="48">
        <v>0</v>
      </c>
      <c r="N4108" s="48">
        <v>0</v>
      </c>
      <c r="O4108" s="48">
        <v>1</v>
      </c>
      <c r="P4108" s="48">
        <v>1</v>
      </c>
      <c r="Q4108" s="48">
        <v>0</v>
      </c>
      <c r="R4108" s="48">
        <v>0</v>
      </c>
      <c r="S4108" s="48">
        <v>0</v>
      </c>
      <c r="T4108" s="48">
        <v>0</v>
      </c>
      <c r="U4108" s="48">
        <v>0</v>
      </c>
      <c r="V4108" s="48">
        <v>0</v>
      </c>
      <c r="W4108" s="48">
        <v>0</v>
      </c>
    </row>
    <row r="4109" spans="3:28" ht="15" customHeight="1" outlineLevel="2" x14ac:dyDescent="0.2">
      <c r="D4109" s="41" t="s">
        <v>1962</v>
      </c>
      <c r="E4109" s="118" t="s">
        <v>1963</v>
      </c>
      <c r="F4109" s="48">
        <v>0</v>
      </c>
      <c r="G4109" s="48">
        <v>0</v>
      </c>
      <c r="H4109" s="48">
        <v>0</v>
      </c>
      <c r="I4109" s="48">
        <v>0</v>
      </c>
      <c r="J4109" s="48">
        <v>0</v>
      </c>
      <c r="K4109" s="48">
        <v>0</v>
      </c>
      <c r="L4109" s="48">
        <v>0</v>
      </c>
      <c r="M4109" s="48">
        <v>0</v>
      </c>
      <c r="N4109" s="48">
        <v>0</v>
      </c>
      <c r="O4109" s="48">
        <v>0</v>
      </c>
      <c r="P4109" s="48">
        <v>0</v>
      </c>
      <c r="Q4109" s="48">
        <v>0</v>
      </c>
      <c r="R4109" s="48">
        <v>0</v>
      </c>
      <c r="S4109" s="48">
        <v>0</v>
      </c>
      <c r="T4109" s="48">
        <v>0</v>
      </c>
      <c r="U4109" s="48">
        <v>0</v>
      </c>
      <c r="V4109" s="48">
        <v>0</v>
      </c>
      <c r="W4109" s="48">
        <v>0</v>
      </c>
    </row>
    <row r="4110" spans="3:28" ht="15" customHeight="1" outlineLevel="2" x14ac:dyDescent="0.2">
      <c r="D4110" s="41" t="s">
        <v>1964</v>
      </c>
      <c r="E4110" s="118" t="s">
        <v>1965</v>
      </c>
      <c r="F4110" s="48">
        <v>0</v>
      </c>
      <c r="G4110" s="48">
        <v>0</v>
      </c>
      <c r="H4110" s="48">
        <v>0</v>
      </c>
      <c r="I4110" s="48">
        <v>0</v>
      </c>
      <c r="J4110" s="48">
        <v>0</v>
      </c>
      <c r="K4110" s="48">
        <v>0</v>
      </c>
      <c r="L4110" s="48">
        <v>0</v>
      </c>
      <c r="M4110" s="48">
        <v>0</v>
      </c>
      <c r="N4110" s="48">
        <v>0</v>
      </c>
      <c r="O4110" s="48">
        <v>0</v>
      </c>
      <c r="P4110" s="48">
        <v>0</v>
      </c>
      <c r="Q4110" s="48">
        <v>0</v>
      </c>
      <c r="R4110" s="48">
        <v>0</v>
      </c>
      <c r="S4110" s="48">
        <v>0</v>
      </c>
      <c r="T4110" s="48">
        <v>0</v>
      </c>
      <c r="U4110" s="48">
        <v>0</v>
      </c>
      <c r="V4110" s="48">
        <v>0</v>
      </c>
      <c r="W4110" s="48">
        <v>0</v>
      </c>
    </row>
    <row r="4111" spans="3:28" ht="15" customHeight="1" outlineLevel="2" x14ac:dyDescent="0.2">
      <c r="D4111" s="41" t="s">
        <v>1966</v>
      </c>
      <c r="E4111" s="118" t="s">
        <v>1967</v>
      </c>
      <c r="F4111" s="48">
        <v>1</v>
      </c>
      <c r="G4111" s="48">
        <v>1</v>
      </c>
      <c r="H4111" s="48">
        <v>0</v>
      </c>
      <c r="I4111" s="48">
        <v>0</v>
      </c>
      <c r="J4111" s="48">
        <v>0</v>
      </c>
      <c r="K4111" s="48">
        <v>0</v>
      </c>
      <c r="L4111" s="48">
        <v>0</v>
      </c>
      <c r="M4111" s="48">
        <v>0</v>
      </c>
      <c r="N4111" s="48">
        <v>0</v>
      </c>
      <c r="O4111" s="48">
        <v>1</v>
      </c>
      <c r="P4111" s="48">
        <v>1</v>
      </c>
      <c r="Q4111" s="48">
        <v>0</v>
      </c>
      <c r="R4111" s="48">
        <v>1</v>
      </c>
      <c r="S4111" s="48">
        <v>1</v>
      </c>
      <c r="T4111" s="48">
        <v>0</v>
      </c>
      <c r="U4111" s="48">
        <v>0</v>
      </c>
      <c r="V4111" s="48">
        <v>0</v>
      </c>
      <c r="W4111" s="48">
        <v>0</v>
      </c>
    </row>
    <row r="4112" spans="3:28" ht="15" customHeight="1" outlineLevel="1" x14ac:dyDescent="0.2">
      <c r="C4112" s="226" t="s">
        <v>1968</v>
      </c>
      <c r="E4112" s="225" t="s">
        <v>1969</v>
      </c>
      <c r="F4112" s="48">
        <v>63</v>
      </c>
      <c r="G4112" s="48">
        <v>45</v>
      </c>
      <c r="H4112" s="48">
        <v>18</v>
      </c>
      <c r="I4112" s="48">
        <v>52</v>
      </c>
      <c r="J4112" s="48">
        <v>34</v>
      </c>
      <c r="K4112" s="48">
        <v>18</v>
      </c>
      <c r="L4112" s="48">
        <v>47</v>
      </c>
      <c r="M4112" s="48">
        <v>31</v>
      </c>
      <c r="N4112" s="48">
        <v>16</v>
      </c>
      <c r="O4112" s="48">
        <v>55</v>
      </c>
      <c r="P4112" s="48">
        <v>38</v>
      </c>
      <c r="Q4112" s="48">
        <v>17</v>
      </c>
      <c r="R4112" s="48">
        <v>49</v>
      </c>
      <c r="S4112" s="48">
        <v>36</v>
      </c>
      <c r="T4112" s="48">
        <v>13</v>
      </c>
      <c r="U4112" s="48">
        <v>51</v>
      </c>
      <c r="V4112" s="48">
        <v>36</v>
      </c>
      <c r="W4112" s="48">
        <v>15</v>
      </c>
      <c r="AB4112" s="270"/>
    </row>
    <row r="4113" spans="4:23" ht="15" customHeight="1" outlineLevel="2" x14ac:dyDescent="0.2">
      <c r="D4113" s="41" t="s">
        <v>1970</v>
      </c>
      <c r="E4113" s="118" t="s">
        <v>1971</v>
      </c>
      <c r="F4113" s="48">
        <v>27</v>
      </c>
      <c r="G4113" s="48">
        <v>24</v>
      </c>
      <c r="H4113" s="48">
        <v>3</v>
      </c>
      <c r="I4113" s="48">
        <v>21</v>
      </c>
      <c r="J4113" s="48">
        <v>18</v>
      </c>
      <c r="K4113" s="48">
        <v>3</v>
      </c>
      <c r="L4113" s="48">
        <v>19</v>
      </c>
      <c r="M4113" s="48">
        <v>16</v>
      </c>
      <c r="N4113" s="48">
        <v>3</v>
      </c>
      <c r="O4113" s="48">
        <v>24</v>
      </c>
      <c r="P4113" s="48">
        <v>21</v>
      </c>
      <c r="Q4113" s="48">
        <v>3</v>
      </c>
      <c r="R4113" s="48">
        <v>18</v>
      </c>
      <c r="S4113" s="48">
        <v>16</v>
      </c>
      <c r="T4113" s="48">
        <v>2</v>
      </c>
      <c r="U4113" s="48">
        <v>17</v>
      </c>
      <c r="V4113" s="48">
        <v>15</v>
      </c>
      <c r="W4113" s="48">
        <v>2</v>
      </c>
    </row>
    <row r="4114" spans="4:23" ht="15" customHeight="1" outlineLevel="2" x14ac:dyDescent="0.2">
      <c r="D4114" s="41" t="s">
        <v>1972</v>
      </c>
      <c r="E4114" s="118" t="s">
        <v>1973</v>
      </c>
      <c r="F4114" s="48">
        <v>2</v>
      </c>
      <c r="G4114" s="48">
        <v>2</v>
      </c>
      <c r="H4114" s="48">
        <v>0</v>
      </c>
      <c r="I4114" s="48">
        <v>1</v>
      </c>
      <c r="J4114" s="48">
        <v>1</v>
      </c>
      <c r="K4114" s="48">
        <v>0</v>
      </c>
      <c r="L4114" s="48">
        <v>2</v>
      </c>
      <c r="M4114" s="48">
        <v>1</v>
      </c>
      <c r="N4114" s="48">
        <v>1</v>
      </c>
      <c r="O4114" s="48">
        <v>2</v>
      </c>
      <c r="P4114" s="48">
        <v>1</v>
      </c>
      <c r="Q4114" s="48">
        <v>1</v>
      </c>
      <c r="R4114" s="48">
        <v>3</v>
      </c>
      <c r="S4114" s="48">
        <v>2</v>
      </c>
      <c r="T4114" s="48">
        <v>1</v>
      </c>
      <c r="U4114" s="48">
        <v>3</v>
      </c>
      <c r="V4114" s="48">
        <v>2</v>
      </c>
      <c r="W4114" s="48">
        <v>1</v>
      </c>
    </row>
    <row r="4115" spans="4:23" ht="15" customHeight="1" outlineLevel="2" x14ac:dyDescent="0.2">
      <c r="D4115" s="41" t="s">
        <v>1974</v>
      </c>
      <c r="E4115" s="118" t="s">
        <v>1975</v>
      </c>
      <c r="F4115" s="48">
        <v>8</v>
      </c>
      <c r="G4115" s="48">
        <v>8</v>
      </c>
      <c r="H4115" s="48">
        <v>0</v>
      </c>
      <c r="I4115" s="48">
        <v>7</v>
      </c>
      <c r="J4115" s="48">
        <v>7</v>
      </c>
      <c r="K4115" s="48">
        <v>0</v>
      </c>
      <c r="L4115" s="48">
        <v>6</v>
      </c>
      <c r="M4115" s="48">
        <v>6</v>
      </c>
      <c r="N4115" s="48">
        <v>0</v>
      </c>
      <c r="O4115" s="48">
        <v>6</v>
      </c>
      <c r="P4115" s="48">
        <v>6</v>
      </c>
      <c r="Q4115" s="48">
        <v>0</v>
      </c>
      <c r="R4115" s="48">
        <v>6</v>
      </c>
      <c r="S4115" s="48">
        <v>6</v>
      </c>
      <c r="T4115" s="48">
        <v>0</v>
      </c>
      <c r="U4115" s="48">
        <v>4</v>
      </c>
      <c r="V4115" s="48">
        <v>4</v>
      </c>
      <c r="W4115" s="48">
        <v>0</v>
      </c>
    </row>
    <row r="4116" spans="4:23" ht="15" customHeight="1" outlineLevel="2" x14ac:dyDescent="0.2">
      <c r="D4116" s="41" t="s">
        <v>1976</v>
      </c>
      <c r="E4116" s="118" t="s">
        <v>1977</v>
      </c>
      <c r="F4116" s="48">
        <v>0</v>
      </c>
      <c r="G4116" s="48">
        <v>0</v>
      </c>
      <c r="H4116" s="48">
        <v>0</v>
      </c>
      <c r="I4116" s="48">
        <v>0</v>
      </c>
      <c r="J4116" s="48">
        <v>0</v>
      </c>
      <c r="K4116" s="48">
        <v>0</v>
      </c>
      <c r="L4116" s="48">
        <v>0</v>
      </c>
      <c r="M4116" s="48">
        <v>0</v>
      </c>
      <c r="N4116" s="48">
        <v>0</v>
      </c>
      <c r="O4116" s="48">
        <v>0</v>
      </c>
      <c r="P4116" s="48">
        <v>0</v>
      </c>
      <c r="Q4116" s="48">
        <v>0</v>
      </c>
      <c r="R4116" s="48">
        <v>0</v>
      </c>
      <c r="S4116" s="48">
        <v>0</v>
      </c>
      <c r="T4116" s="48">
        <v>0</v>
      </c>
      <c r="U4116" s="48">
        <v>0</v>
      </c>
      <c r="V4116" s="48">
        <v>0</v>
      </c>
      <c r="W4116" s="48">
        <v>0</v>
      </c>
    </row>
    <row r="4117" spans="4:23" ht="15" customHeight="1" outlineLevel="2" x14ac:dyDescent="0.2">
      <c r="D4117" s="41" t="s">
        <v>1978</v>
      </c>
      <c r="E4117" s="118" t="s">
        <v>1979</v>
      </c>
      <c r="F4117" s="48">
        <v>0</v>
      </c>
      <c r="G4117" s="48">
        <v>0</v>
      </c>
      <c r="H4117" s="48">
        <v>0</v>
      </c>
      <c r="I4117" s="48">
        <v>0</v>
      </c>
      <c r="J4117" s="48">
        <v>0</v>
      </c>
      <c r="K4117" s="48">
        <v>0</v>
      </c>
      <c r="L4117" s="48">
        <v>0</v>
      </c>
      <c r="M4117" s="48">
        <v>0</v>
      </c>
      <c r="N4117" s="48">
        <v>0</v>
      </c>
      <c r="O4117" s="48">
        <v>0</v>
      </c>
      <c r="P4117" s="48">
        <v>0</v>
      </c>
      <c r="Q4117" s="48">
        <v>0</v>
      </c>
      <c r="R4117" s="48">
        <v>0</v>
      </c>
      <c r="S4117" s="48">
        <v>0</v>
      </c>
      <c r="T4117" s="48">
        <v>0</v>
      </c>
      <c r="U4117" s="48">
        <v>0</v>
      </c>
      <c r="V4117" s="48">
        <v>0</v>
      </c>
      <c r="W4117" s="48">
        <v>0</v>
      </c>
    </row>
    <row r="4118" spans="4:23" ht="15" customHeight="1" outlineLevel="2" x14ac:dyDescent="0.2">
      <c r="D4118" s="41" t="s">
        <v>1980</v>
      </c>
      <c r="E4118" s="118" t="s">
        <v>1981</v>
      </c>
      <c r="F4118" s="48">
        <v>0</v>
      </c>
      <c r="G4118" s="48">
        <v>0</v>
      </c>
      <c r="H4118" s="48">
        <v>0</v>
      </c>
      <c r="I4118" s="48">
        <v>0</v>
      </c>
      <c r="J4118" s="48">
        <v>0</v>
      </c>
      <c r="K4118" s="48">
        <v>0</v>
      </c>
      <c r="L4118" s="48">
        <v>0</v>
      </c>
      <c r="M4118" s="48">
        <v>0</v>
      </c>
      <c r="N4118" s="48">
        <v>0</v>
      </c>
      <c r="O4118" s="48">
        <v>0</v>
      </c>
      <c r="P4118" s="48">
        <v>0</v>
      </c>
      <c r="Q4118" s="48">
        <v>0</v>
      </c>
      <c r="R4118" s="48">
        <v>0</v>
      </c>
      <c r="S4118" s="48">
        <v>0</v>
      </c>
      <c r="T4118" s="48">
        <v>0</v>
      </c>
      <c r="U4118" s="48">
        <v>0</v>
      </c>
      <c r="V4118" s="48">
        <v>0</v>
      </c>
      <c r="W4118" s="48">
        <v>0</v>
      </c>
    </row>
    <row r="4119" spans="4:23" ht="15" customHeight="1" outlineLevel="2" x14ac:dyDescent="0.2">
      <c r="D4119" s="41" t="s">
        <v>1982</v>
      </c>
      <c r="E4119" s="118" t="s">
        <v>1983</v>
      </c>
      <c r="F4119" s="48">
        <v>0</v>
      </c>
      <c r="G4119" s="48">
        <v>0</v>
      </c>
      <c r="H4119" s="48">
        <v>0</v>
      </c>
      <c r="I4119" s="48">
        <v>0</v>
      </c>
      <c r="J4119" s="48">
        <v>0</v>
      </c>
      <c r="K4119" s="48">
        <v>0</v>
      </c>
      <c r="L4119" s="48">
        <v>0</v>
      </c>
      <c r="M4119" s="48">
        <v>0</v>
      </c>
      <c r="N4119" s="48">
        <v>0</v>
      </c>
      <c r="O4119" s="48">
        <v>0</v>
      </c>
      <c r="P4119" s="48">
        <v>0</v>
      </c>
      <c r="Q4119" s="48">
        <v>0</v>
      </c>
      <c r="R4119" s="48">
        <v>0</v>
      </c>
      <c r="S4119" s="48">
        <v>0</v>
      </c>
      <c r="T4119" s="48">
        <v>0</v>
      </c>
      <c r="U4119" s="48">
        <v>0</v>
      </c>
      <c r="V4119" s="48">
        <v>0</v>
      </c>
      <c r="W4119" s="48">
        <v>0</v>
      </c>
    </row>
    <row r="4120" spans="4:23" ht="15" customHeight="1" outlineLevel="2" x14ac:dyDescent="0.2">
      <c r="D4120" s="41" t="s">
        <v>1984</v>
      </c>
      <c r="E4120" s="118" t="s">
        <v>1985</v>
      </c>
      <c r="F4120" s="48">
        <v>1</v>
      </c>
      <c r="G4120" s="48">
        <v>0</v>
      </c>
      <c r="H4120" s="48">
        <v>1</v>
      </c>
      <c r="I4120" s="48">
        <v>1</v>
      </c>
      <c r="J4120" s="48">
        <v>0</v>
      </c>
      <c r="K4120" s="48">
        <v>1</v>
      </c>
      <c r="L4120" s="48">
        <v>0</v>
      </c>
      <c r="M4120" s="48">
        <v>0</v>
      </c>
      <c r="N4120" s="48">
        <v>0</v>
      </c>
      <c r="O4120" s="48">
        <v>0</v>
      </c>
      <c r="P4120" s="48">
        <v>0</v>
      </c>
      <c r="Q4120" s="48">
        <v>0</v>
      </c>
      <c r="R4120" s="48">
        <v>0</v>
      </c>
      <c r="S4120" s="48">
        <v>0</v>
      </c>
      <c r="T4120" s="48">
        <v>0</v>
      </c>
      <c r="U4120" s="48">
        <v>0</v>
      </c>
      <c r="V4120" s="48">
        <v>0</v>
      </c>
      <c r="W4120" s="48">
        <v>0</v>
      </c>
    </row>
    <row r="4121" spans="4:23" ht="15" customHeight="1" outlineLevel="2" x14ac:dyDescent="0.2">
      <c r="D4121" s="41" t="s">
        <v>1986</v>
      </c>
      <c r="E4121" s="118" t="s">
        <v>1987</v>
      </c>
      <c r="F4121" s="48">
        <v>0</v>
      </c>
      <c r="G4121" s="48">
        <v>0</v>
      </c>
      <c r="H4121" s="48">
        <v>0</v>
      </c>
      <c r="I4121" s="48">
        <v>0</v>
      </c>
      <c r="J4121" s="48">
        <v>0</v>
      </c>
      <c r="K4121" s="48">
        <v>0</v>
      </c>
      <c r="L4121" s="48">
        <v>0</v>
      </c>
      <c r="M4121" s="48">
        <v>0</v>
      </c>
      <c r="N4121" s="48">
        <v>0</v>
      </c>
      <c r="O4121" s="48">
        <v>0</v>
      </c>
      <c r="P4121" s="48">
        <v>0</v>
      </c>
      <c r="Q4121" s="48">
        <v>0</v>
      </c>
      <c r="R4121" s="48">
        <v>0</v>
      </c>
      <c r="S4121" s="48">
        <v>0</v>
      </c>
      <c r="T4121" s="48">
        <v>0</v>
      </c>
      <c r="U4121" s="48">
        <v>0</v>
      </c>
      <c r="V4121" s="48">
        <v>0</v>
      </c>
      <c r="W4121" s="48">
        <v>0</v>
      </c>
    </row>
    <row r="4122" spans="4:23" ht="15" customHeight="1" outlineLevel="2" x14ac:dyDescent="0.2">
      <c r="D4122" s="41" t="s">
        <v>1988</v>
      </c>
      <c r="E4122" s="118" t="s">
        <v>1989</v>
      </c>
      <c r="F4122" s="48">
        <v>0</v>
      </c>
      <c r="G4122" s="48">
        <v>0</v>
      </c>
      <c r="H4122" s="48">
        <v>0</v>
      </c>
      <c r="I4122" s="48">
        <v>0</v>
      </c>
      <c r="J4122" s="48">
        <v>0</v>
      </c>
      <c r="K4122" s="48">
        <v>0</v>
      </c>
      <c r="L4122" s="48">
        <v>0</v>
      </c>
      <c r="M4122" s="48">
        <v>0</v>
      </c>
      <c r="N4122" s="48">
        <v>0</v>
      </c>
      <c r="O4122" s="48">
        <v>0</v>
      </c>
      <c r="P4122" s="48">
        <v>0</v>
      </c>
      <c r="Q4122" s="48">
        <v>0</v>
      </c>
      <c r="R4122" s="48">
        <v>0</v>
      </c>
      <c r="S4122" s="48">
        <v>0</v>
      </c>
      <c r="T4122" s="48">
        <v>0</v>
      </c>
      <c r="U4122" s="48">
        <v>0</v>
      </c>
      <c r="V4122" s="48">
        <v>0</v>
      </c>
      <c r="W4122" s="48">
        <v>0</v>
      </c>
    </row>
    <row r="4123" spans="4:23" ht="15" customHeight="1" outlineLevel="2" x14ac:dyDescent="0.2">
      <c r="D4123" s="41" t="s">
        <v>1990</v>
      </c>
      <c r="E4123" s="118" t="s">
        <v>1991</v>
      </c>
      <c r="F4123" s="48">
        <v>0</v>
      </c>
      <c r="G4123" s="48">
        <v>0</v>
      </c>
      <c r="H4123" s="48">
        <v>0</v>
      </c>
      <c r="I4123" s="48">
        <v>0</v>
      </c>
      <c r="J4123" s="48">
        <v>0</v>
      </c>
      <c r="K4123" s="48">
        <v>0</v>
      </c>
      <c r="L4123" s="48">
        <v>0</v>
      </c>
      <c r="M4123" s="48">
        <v>0</v>
      </c>
      <c r="N4123" s="48">
        <v>0</v>
      </c>
      <c r="O4123" s="48">
        <v>0</v>
      </c>
      <c r="P4123" s="48">
        <v>0</v>
      </c>
      <c r="Q4123" s="48">
        <v>0</v>
      </c>
      <c r="R4123" s="48">
        <v>0</v>
      </c>
      <c r="S4123" s="48">
        <v>0</v>
      </c>
      <c r="T4123" s="48">
        <v>0</v>
      </c>
      <c r="U4123" s="48">
        <v>0</v>
      </c>
      <c r="V4123" s="48">
        <v>0</v>
      </c>
      <c r="W4123" s="48">
        <v>0</v>
      </c>
    </row>
    <row r="4124" spans="4:23" ht="15" customHeight="1" outlineLevel="2" x14ac:dyDescent="0.2">
      <c r="D4124" s="41" t="s">
        <v>1992</v>
      </c>
      <c r="E4124" s="118" t="s">
        <v>1993</v>
      </c>
      <c r="F4124" s="48">
        <v>1</v>
      </c>
      <c r="G4124" s="48">
        <v>0</v>
      </c>
      <c r="H4124" s="48">
        <v>1</v>
      </c>
      <c r="I4124" s="48">
        <v>1</v>
      </c>
      <c r="J4124" s="48">
        <v>0</v>
      </c>
      <c r="K4124" s="48">
        <v>1</v>
      </c>
      <c r="L4124" s="48">
        <v>1</v>
      </c>
      <c r="M4124" s="48">
        <v>0</v>
      </c>
      <c r="N4124" s="48">
        <v>1</v>
      </c>
      <c r="O4124" s="48">
        <v>1</v>
      </c>
      <c r="P4124" s="48">
        <v>0</v>
      </c>
      <c r="Q4124" s="48">
        <v>1</v>
      </c>
      <c r="R4124" s="48">
        <v>1</v>
      </c>
      <c r="S4124" s="48">
        <v>0</v>
      </c>
      <c r="T4124" s="48">
        <v>1</v>
      </c>
      <c r="U4124" s="48">
        <v>1</v>
      </c>
      <c r="V4124" s="48">
        <v>0</v>
      </c>
      <c r="W4124" s="48">
        <v>1</v>
      </c>
    </row>
    <row r="4125" spans="4:23" ht="15" customHeight="1" outlineLevel="2" x14ac:dyDescent="0.2">
      <c r="D4125" s="41" t="s">
        <v>1994</v>
      </c>
      <c r="E4125" s="118" t="s">
        <v>1995</v>
      </c>
      <c r="F4125" s="48">
        <v>0</v>
      </c>
      <c r="G4125" s="48">
        <v>0</v>
      </c>
      <c r="H4125" s="48">
        <v>0</v>
      </c>
      <c r="I4125" s="48">
        <v>0</v>
      </c>
      <c r="J4125" s="48">
        <v>0</v>
      </c>
      <c r="K4125" s="48">
        <v>0</v>
      </c>
      <c r="L4125" s="48">
        <v>0</v>
      </c>
      <c r="M4125" s="48">
        <v>0</v>
      </c>
      <c r="N4125" s="48">
        <v>0</v>
      </c>
      <c r="O4125" s="48">
        <v>0</v>
      </c>
      <c r="P4125" s="48">
        <v>0</v>
      </c>
      <c r="Q4125" s="48">
        <v>0</v>
      </c>
      <c r="R4125" s="48">
        <v>0</v>
      </c>
      <c r="S4125" s="48">
        <v>0</v>
      </c>
      <c r="T4125" s="48">
        <v>0</v>
      </c>
      <c r="U4125" s="48">
        <v>0</v>
      </c>
      <c r="V4125" s="48">
        <v>0</v>
      </c>
      <c r="W4125" s="48">
        <v>0</v>
      </c>
    </row>
    <row r="4126" spans="4:23" ht="15" customHeight="1" outlineLevel="2" x14ac:dyDescent="0.2">
      <c r="D4126" s="41" t="s">
        <v>1996</v>
      </c>
      <c r="E4126" s="118" t="s">
        <v>1997</v>
      </c>
      <c r="F4126" s="48">
        <v>4</v>
      </c>
      <c r="G4126" s="48">
        <v>2</v>
      </c>
      <c r="H4126" s="48">
        <v>2</v>
      </c>
      <c r="I4126" s="48">
        <v>3</v>
      </c>
      <c r="J4126" s="48">
        <v>1</v>
      </c>
      <c r="K4126" s="48">
        <v>2</v>
      </c>
      <c r="L4126" s="48">
        <v>2</v>
      </c>
      <c r="M4126" s="48">
        <v>0</v>
      </c>
      <c r="N4126" s="48">
        <v>2</v>
      </c>
      <c r="O4126" s="48">
        <v>2</v>
      </c>
      <c r="P4126" s="48">
        <v>0</v>
      </c>
      <c r="Q4126" s="48">
        <v>2</v>
      </c>
      <c r="R4126" s="48">
        <v>0</v>
      </c>
      <c r="S4126" s="48">
        <v>0</v>
      </c>
      <c r="T4126" s="48">
        <v>0</v>
      </c>
      <c r="U4126" s="48">
        <v>4</v>
      </c>
      <c r="V4126" s="48">
        <v>0</v>
      </c>
      <c r="W4126" s="48">
        <v>4</v>
      </c>
    </row>
    <row r="4127" spans="4:23" ht="15" customHeight="1" outlineLevel="2" x14ac:dyDescent="0.2">
      <c r="D4127" s="41" t="s">
        <v>1998</v>
      </c>
      <c r="E4127" s="118" t="s">
        <v>1999</v>
      </c>
      <c r="F4127" s="48">
        <v>0</v>
      </c>
      <c r="G4127" s="48">
        <v>0</v>
      </c>
      <c r="H4127" s="48">
        <v>0</v>
      </c>
      <c r="I4127" s="48">
        <v>0</v>
      </c>
      <c r="J4127" s="48">
        <v>0</v>
      </c>
      <c r="K4127" s="48">
        <v>0</v>
      </c>
      <c r="L4127" s="48">
        <v>0</v>
      </c>
      <c r="M4127" s="48">
        <v>0</v>
      </c>
      <c r="N4127" s="48">
        <v>0</v>
      </c>
      <c r="O4127" s="48">
        <v>0</v>
      </c>
      <c r="P4127" s="48">
        <v>0</v>
      </c>
      <c r="Q4127" s="48">
        <v>0</v>
      </c>
      <c r="R4127" s="48">
        <v>0</v>
      </c>
      <c r="S4127" s="48">
        <v>0</v>
      </c>
      <c r="T4127" s="48">
        <v>0</v>
      </c>
      <c r="U4127" s="48">
        <v>0</v>
      </c>
      <c r="V4127" s="48">
        <v>0</v>
      </c>
      <c r="W4127" s="48">
        <v>0</v>
      </c>
    </row>
    <row r="4128" spans="4:23" ht="15" customHeight="1" outlineLevel="2" x14ac:dyDescent="0.2">
      <c r="D4128" s="41" t="s">
        <v>2000</v>
      </c>
      <c r="E4128" s="118" t="s">
        <v>2001</v>
      </c>
      <c r="F4128" s="48">
        <v>6</v>
      </c>
      <c r="G4128" s="48">
        <v>5</v>
      </c>
      <c r="H4128" s="48">
        <v>1</v>
      </c>
      <c r="I4128" s="48">
        <v>4</v>
      </c>
      <c r="J4128" s="48">
        <v>3</v>
      </c>
      <c r="K4128" s="48">
        <v>1</v>
      </c>
      <c r="L4128" s="48">
        <v>4</v>
      </c>
      <c r="M4128" s="48">
        <v>3</v>
      </c>
      <c r="N4128" s="48">
        <v>1</v>
      </c>
      <c r="O4128" s="48">
        <v>7</v>
      </c>
      <c r="P4128" s="48">
        <v>6</v>
      </c>
      <c r="Q4128" s="48">
        <v>1</v>
      </c>
      <c r="R4128" s="48">
        <v>9</v>
      </c>
      <c r="S4128" s="48">
        <v>8</v>
      </c>
      <c r="T4128" s="48">
        <v>1</v>
      </c>
      <c r="U4128" s="48">
        <v>11</v>
      </c>
      <c r="V4128" s="48">
        <v>10</v>
      </c>
      <c r="W4128" s="48">
        <v>1</v>
      </c>
    </row>
    <row r="4129" spans="3:28" ht="15" customHeight="1" outlineLevel="2" x14ac:dyDescent="0.2">
      <c r="D4129" s="41" t="s">
        <v>2002</v>
      </c>
      <c r="E4129" s="118" t="s">
        <v>2003</v>
      </c>
      <c r="F4129" s="48">
        <v>0</v>
      </c>
      <c r="G4129" s="48">
        <v>0</v>
      </c>
      <c r="H4129" s="48">
        <v>0</v>
      </c>
      <c r="I4129" s="48">
        <v>0</v>
      </c>
      <c r="J4129" s="48">
        <v>0</v>
      </c>
      <c r="K4129" s="48">
        <v>0</v>
      </c>
      <c r="L4129" s="48">
        <v>0</v>
      </c>
      <c r="M4129" s="48">
        <v>0</v>
      </c>
      <c r="N4129" s="48">
        <v>0</v>
      </c>
      <c r="O4129" s="48">
        <v>0</v>
      </c>
      <c r="P4129" s="48">
        <v>0</v>
      </c>
      <c r="Q4129" s="48">
        <v>0</v>
      </c>
      <c r="R4129" s="48">
        <v>0</v>
      </c>
      <c r="S4129" s="48">
        <v>0</v>
      </c>
      <c r="T4129" s="48">
        <v>0</v>
      </c>
      <c r="U4129" s="48">
        <v>0</v>
      </c>
      <c r="V4129" s="48">
        <v>0</v>
      </c>
      <c r="W4129" s="48">
        <v>0</v>
      </c>
    </row>
    <row r="4130" spans="3:28" ht="15" customHeight="1" outlineLevel="2" x14ac:dyDescent="0.2">
      <c r="D4130" s="41" t="s">
        <v>2004</v>
      </c>
      <c r="E4130" s="118" t="s">
        <v>2005</v>
      </c>
      <c r="F4130" s="48">
        <v>0</v>
      </c>
      <c r="G4130" s="48">
        <v>0</v>
      </c>
      <c r="H4130" s="48">
        <v>0</v>
      </c>
      <c r="I4130" s="48">
        <v>0</v>
      </c>
      <c r="J4130" s="48">
        <v>0</v>
      </c>
      <c r="K4130" s="48">
        <v>0</v>
      </c>
      <c r="L4130" s="48">
        <v>0</v>
      </c>
      <c r="M4130" s="48">
        <v>0</v>
      </c>
      <c r="N4130" s="48">
        <v>0</v>
      </c>
      <c r="O4130" s="48">
        <v>0</v>
      </c>
      <c r="P4130" s="48">
        <v>0</v>
      </c>
      <c r="Q4130" s="48">
        <v>0</v>
      </c>
      <c r="R4130" s="48">
        <v>0</v>
      </c>
      <c r="S4130" s="48">
        <v>0</v>
      </c>
      <c r="T4130" s="48">
        <v>0</v>
      </c>
      <c r="U4130" s="48">
        <v>0</v>
      </c>
      <c r="V4130" s="48">
        <v>0</v>
      </c>
      <c r="W4130" s="48">
        <v>0</v>
      </c>
    </row>
    <row r="4131" spans="3:28" ht="15" customHeight="1" outlineLevel="2" x14ac:dyDescent="0.2">
      <c r="D4131" s="41" t="s">
        <v>2006</v>
      </c>
      <c r="E4131" s="118" t="s">
        <v>2007</v>
      </c>
      <c r="F4131" s="48">
        <v>0</v>
      </c>
      <c r="G4131" s="48">
        <v>0</v>
      </c>
      <c r="H4131" s="48">
        <v>0</v>
      </c>
      <c r="I4131" s="48">
        <v>0</v>
      </c>
      <c r="J4131" s="48">
        <v>0</v>
      </c>
      <c r="K4131" s="48">
        <v>0</v>
      </c>
      <c r="L4131" s="48">
        <v>0</v>
      </c>
      <c r="M4131" s="48">
        <v>0</v>
      </c>
      <c r="N4131" s="48">
        <v>0</v>
      </c>
      <c r="O4131" s="48">
        <v>0</v>
      </c>
      <c r="P4131" s="48">
        <v>0</v>
      </c>
      <c r="Q4131" s="48">
        <v>0</v>
      </c>
      <c r="R4131" s="48">
        <v>0</v>
      </c>
      <c r="S4131" s="48">
        <v>0</v>
      </c>
      <c r="T4131" s="48">
        <v>0</v>
      </c>
      <c r="U4131" s="48">
        <v>0</v>
      </c>
      <c r="V4131" s="48">
        <v>0</v>
      </c>
      <c r="W4131" s="48">
        <v>0</v>
      </c>
    </row>
    <row r="4132" spans="3:28" ht="15" customHeight="1" outlineLevel="2" x14ac:dyDescent="0.2">
      <c r="D4132" s="41" t="s">
        <v>2008</v>
      </c>
      <c r="E4132" s="118" t="s">
        <v>2009</v>
      </c>
      <c r="F4132" s="48">
        <v>0</v>
      </c>
      <c r="G4132" s="48">
        <v>0</v>
      </c>
      <c r="H4132" s="48">
        <v>0</v>
      </c>
      <c r="I4132" s="48">
        <v>0</v>
      </c>
      <c r="J4132" s="48">
        <v>0</v>
      </c>
      <c r="K4132" s="48">
        <v>0</v>
      </c>
      <c r="L4132" s="48">
        <v>0</v>
      </c>
      <c r="M4132" s="48">
        <v>0</v>
      </c>
      <c r="N4132" s="48">
        <v>0</v>
      </c>
      <c r="O4132" s="48">
        <v>0</v>
      </c>
      <c r="P4132" s="48">
        <v>0</v>
      </c>
      <c r="Q4132" s="48">
        <v>0</v>
      </c>
      <c r="R4132" s="48">
        <v>0</v>
      </c>
      <c r="S4132" s="48">
        <v>0</v>
      </c>
      <c r="T4132" s="48">
        <v>0</v>
      </c>
      <c r="U4132" s="48">
        <v>0</v>
      </c>
      <c r="V4132" s="48">
        <v>0</v>
      </c>
      <c r="W4132" s="48">
        <v>0</v>
      </c>
    </row>
    <row r="4133" spans="3:28" ht="15" customHeight="1" outlineLevel="2" x14ac:dyDescent="0.2">
      <c r="D4133" s="41" t="s">
        <v>2010</v>
      </c>
      <c r="E4133" s="118" t="s">
        <v>2011</v>
      </c>
      <c r="F4133" s="48">
        <v>9</v>
      </c>
      <c r="G4133" s="48">
        <v>1</v>
      </c>
      <c r="H4133" s="48">
        <v>8</v>
      </c>
      <c r="I4133" s="48">
        <v>9</v>
      </c>
      <c r="J4133" s="48">
        <v>1</v>
      </c>
      <c r="K4133" s="48">
        <v>8</v>
      </c>
      <c r="L4133" s="48">
        <v>8</v>
      </c>
      <c r="M4133" s="48">
        <v>3</v>
      </c>
      <c r="N4133" s="48">
        <v>5</v>
      </c>
      <c r="O4133" s="48">
        <v>9</v>
      </c>
      <c r="P4133" s="48">
        <v>3</v>
      </c>
      <c r="Q4133" s="48">
        <v>6</v>
      </c>
      <c r="R4133" s="48">
        <v>8</v>
      </c>
      <c r="S4133" s="48">
        <v>3</v>
      </c>
      <c r="T4133" s="48">
        <v>5</v>
      </c>
      <c r="U4133" s="48">
        <v>8</v>
      </c>
      <c r="V4133" s="48">
        <v>4</v>
      </c>
      <c r="W4133" s="48">
        <v>4</v>
      </c>
    </row>
    <row r="4134" spans="3:28" ht="15" customHeight="1" outlineLevel="2" x14ac:dyDescent="0.2">
      <c r="D4134" s="41" t="s">
        <v>2012</v>
      </c>
      <c r="E4134" s="118" t="s">
        <v>2013</v>
      </c>
      <c r="F4134" s="48">
        <v>5</v>
      </c>
      <c r="G4134" s="48">
        <v>3</v>
      </c>
      <c r="H4134" s="48">
        <v>2</v>
      </c>
      <c r="I4134" s="48">
        <v>5</v>
      </c>
      <c r="J4134" s="48">
        <v>3</v>
      </c>
      <c r="K4134" s="48">
        <v>2</v>
      </c>
      <c r="L4134" s="48">
        <v>5</v>
      </c>
      <c r="M4134" s="48">
        <v>2</v>
      </c>
      <c r="N4134" s="48">
        <v>3</v>
      </c>
      <c r="O4134" s="48">
        <v>4</v>
      </c>
      <c r="P4134" s="48">
        <v>1</v>
      </c>
      <c r="Q4134" s="48">
        <v>3</v>
      </c>
      <c r="R4134" s="48">
        <v>4</v>
      </c>
      <c r="S4134" s="48">
        <v>1</v>
      </c>
      <c r="T4134" s="48">
        <v>3</v>
      </c>
      <c r="U4134" s="48">
        <v>3</v>
      </c>
      <c r="V4134" s="48">
        <v>1</v>
      </c>
      <c r="W4134" s="48">
        <v>2</v>
      </c>
    </row>
    <row r="4135" spans="3:28" ht="15" customHeight="1" outlineLevel="2" x14ac:dyDescent="0.2">
      <c r="D4135" s="41" t="s">
        <v>2014</v>
      </c>
      <c r="E4135" s="118" t="s">
        <v>2015</v>
      </c>
      <c r="F4135" s="48">
        <v>0</v>
      </c>
      <c r="G4135" s="48">
        <v>0</v>
      </c>
      <c r="H4135" s="48">
        <v>0</v>
      </c>
      <c r="I4135" s="48">
        <v>0</v>
      </c>
      <c r="J4135" s="48">
        <v>0</v>
      </c>
      <c r="K4135" s="48">
        <v>0</v>
      </c>
      <c r="L4135" s="48">
        <v>0</v>
      </c>
      <c r="M4135" s="48">
        <v>0</v>
      </c>
      <c r="N4135" s="48">
        <v>0</v>
      </c>
      <c r="O4135" s="48">
        <v>0</v>
      </c>
      <c r="P4135" s="48">
        <v>0</v>
      </c>
      <c r="Q4135" s="48">
        <v>0</v>
      </c>
      <c r="R4135" s="48">
        <v>0</v>
      </c>
      <c r="S4135" s="48">
        <v>0</v>
      </c>
      <c r="T4135" s="48">
        <v>0</v>
      </c>
      <c r="U4135" s="48">
        <v>0</v>
      </c>
      <c r="V4135" s="48">
        <v>0</v>
      </c>
      <c r="W4135" s="48">
        <v>0</v>
      </c>
    </row>
    <row r="4136" spans="3:28" ht="15" customHeight="1" outlineLevel="1" x14ac:dyDescent="0.2">
      <c r="C4136" s="226" t="s">
        <v>2016</v>
      </c>
      <c r="E4136" s="225" t="s">
        <v>2017</v>
      </c>
      <c r="F4136" s="48">
        <v>92</v>
      </c>
      <c r="G4136" s="48">
        <v>84</v>
      </c>
      <c r="H4136" s="48">
        <v>8</v>
      </c>
      <c r="I4136" s="48">
        <v>87</v>
      </c>
      <c r="J4136" s="48">
        <v>79</v>
      </c>
      <c r="K4136" s="48">
        <v>8</v>
      </c>
      <c r="L4136" s="48">
        <v>92</v>
      </c>
      <c r="M4136" s="48">
        <v>85</v>
      </c>
      <c r="N4136" s="48">
        <v>7</v>
      </c>
      <c r="O4136" s="48">
        <v>80</v>
      </c>
      <c r="P4136" s="48">
        <v>73</v>
      </c>
      <c r="Q4136" s="48">
        <v>7</v>
      </c>
      <c r="R4136" s="48">
        <v>71</v>
      </c>
      <c r="S4136" s="48">
        <v>65</v>
      </c>
      <c r="T4136" s="48">
        <v>6</v>
      </c>
      <c r="U4136" s="48">
        <v>63</v>
      </c>
      <c r="V4136" s="48">
        <v>57</v>
      </c>
      <c r="W4136" s="48">
        <v>6</v>
      </c>
      <c r="AB4136" s="270"/>
    </row>
    <row r="4137" spans="3:28" ht="15" customHeight="1" outlineLevel="2" x14ac:dyDescent="0.2">
      <c r="D4137" s="41" t="s">
        <v>2018</v>
      </c>
      <c r="E4137" s="118" t="s">
        <v>2019</v>
      </c>
      <c r="F4137" s="48">
        <v>0</v>
      </c>
      <c r="G4137" s="48">
        <v>0</v>
      </c>
      <c r="H4137" s="48">
        <v>0</v>
      </c>
      <c r="I4137" s="48">
        <v>0</v>
      </c>
      <c r="J4137" s="48">
        <v>0</v>
      </c>
      <c r="K4137" s="48">
        <v>0</v>
      </c>
      <c r="L4137" s="48">
        <v>0</v>
      </c>
      <c r="M4137" s="48">
        <v>0</v>
      </c>
      <c r="N4137" s="48">
        <v>0</v>
      </c>
      <c r="O4137" s="48">
        <v>0</v>
      </c>
      <c r="P4137" s="48">
        <v>0</v>
      </c>
      <c r="Q4137" s="48">
        <v>0</v>
      </c>
      <c r="R4137" s="48">
        <v>0</v>
      </c>
      <c r="S4137" s="48">
        <v>0</v>
      </c>
      <c r="T4137" s="48">
        <v>0</v>
      </c>
      <c r="U4137" s="48">
        <v>0</v>
      </c>
      <c r="V4137" s="48">
        <v>0</v>
      </c>
      <c r="W4137" s="48">
        <v>0</v>
      </c>
    </row>
    <row r="4138" spans="3:28" ht="15" customHeight="1" outlineLevel="2" x14ac:dyDescent="0.2">
      <c r="D4138" s="41" t="s">
        <v>2020</v>
      </c>
      <c r="E4138" s="118" t="s">
        <v>2021</v>
      </c>
      <c r="F4138" s="48">
        <v>1</v>
      </c>
      <c r="G4138" s="48">
        <v>0</v>
      </c>
      <c r="H4138" s="48">
        <v>1</v>
      </c>
      <c r="I4138" s="48">
        <v>1</v>
      </c>
      <c r="J4138" s="48">
        <v>0</v>
      </c>
      <c r="K4138" s="48">
        <v>1</v>
      </c>
      <c r="L4138" s="48">
        <v>1</v>
      </c>
      <c r="M4138" s="48">
        <v>0</v>
      </c>
      <c r="N4138" s="48">
        <v>1</v>
      </c>
      <c r="O4138" s="48">
        <v>1</v>
      </c>
      <c r="P4138" s="48">
        <v>0</v>
      </c>
      <c r="Q4138" s="48">
        <v>1</v>
      </c>
      <c r="R4138" s="48">
        <v>0</v>
      </c>
      <c r="S4138" s="48">
        <v>0</v>
      </c>
      <c r="T4138" s="48">
        <v>0</v>
      </c>
      <c r="U4138" s="48">
        <v>0</v>
      </c>
      <c r="V4138" s="48">
        <v>0</v>
      </c>
      <c r="W4138" s="48">
        <v>0</v>
      </c>
    </row>
    <row r="4139" spans="3:28" ht="15" customHeight="1" outlineLevel="2" x14ac:dyDescent="0.2">
      <c r="D4139" s="41" t="s">
        <v>2022</v>
      </c>
      <c r="E4139" s="118" t="s">
        <v>2023</v>
      </c>
      <c r="F4139" s="48">
        <v>0</v>
      </c>
      <c r="G4139" s="48">
        <v>0</v>
      </c>
      <c r="H4139" s="48">
        <v>0</v>
      </c>
      <c r="I4139" s="48">
        <v>0</v>
      </c>
      <c r="J4139" s="48">
        <v>0</v>
      </c>
      <c r="K4139" s="48">
        <v>0</v>
      </c>
      <c r="L4139" s="48">
        <v>0</v>
      </c>
      <c r="M4139" s="48">
        <v>0</v>
      </c>
      <c r="N4139" s="48">
        <v>0</v>
      </c>
      <c r="O4139" s="48">
        <v>0</v>
      </c>
      <c r="P4139" s="48">
        <v>0</v>
      </c>
      <c r="Q4139" s="48">
        <v>0</v>
      </c>
      <c r="R4139" s="48">
        <v>0</v>
      </c>
      <c r="S4139" s="48">
        <v>0</v>
      </c>
      <c r="T4139" s="48">
        <v>0</v>
      </c>
      <c r="U4139" s="48">
        <v>0</v>
      </c>
      <c r="V4139" s="48">
        <v>0</v>
      </c>
      <c r="W4139" s="48">
        <v>0</v>
      </c>
    </row>
    <row r="4140" spans="3:28" ht="15" customHeight="1" outlineLevel="2" x14ac:dyDescent="0.2">
      <c r="D4140" s="41" t="s">
        <v>2024</v>
      </c>
      <c r="E4140" s="118" t="s">
        <v>2025</v>
      </c>
      <c r="F4140" s="48">
        <v>0</v>
      </c>
      <c r="G4140" s="48">
        <v>0</v>
      </c>
      <c r="H4140" s="48">
        <v>0</v>
      </c>
      <c r="I4140" s="48">
        <v>0</v>
      </c>
      <c r="J4140" s="48">
        <v>0</v>
      </c>
      <c r="K4140" s="48">
        <v>0</v>
      </c>
      <c r="L4140" s="48">
        <v>0</v>
      </c>
      <c r="M4140" s="48">
        <v>0</v>
      </c>
      <c r="N4140" s="48">
        <v>0</v>
      </c>
      <c r="O4140" s="48">
        <v>0</v>
      </c>
      <c r="P4140" s="48">
        <v>0</v>
      </c>
      <c r="Q4140" s="48">
        <v>0</v>
      </c>
      <c r="R4140" s="48">
        <v>0</v>
      </c>
      <c r="S4140" s="48">
        <v>0</v>
      </c>
      <c r="T4140" s="48">
        <v>0</v>
      </c>
      <c r="U4140" s="48">
        <v>0</v>
      </c>
      <c r="V4140" s="48">
        <v>0</v>
      </c>
      <c r="W4140" s="48">
        <v>0</v>
      </c>
    </row>
    <row r="4141" spans="3:28" ht="15" customHeight="1" outlineLevel="2" x14ac:dyDescent="0.2">
      <c r="D4141" s="41" t="s">
        <v>2026</v>
      </c>
      <c r="E4141" s="118" t="s">
        <v>2027</v>
      </c>
      <c r="F4141" s="48">
        <v>0</v>
      </c>
      <c r="G4141" s="48">
        <v>0</v>
      </c>
      <c r="H4141" s="48">
        <v>0</v>
      </c>
      <c r="I4141" s="48">
        <v>0</v>
      </c>
      <c r="J4141" s="48">
        <v>0</v>
      </c>
      <c r="K4141" s="48">
        <v>0</v>
      </c>
      <c r="L4141" s="48">
        <v>0</v>
      </c>
      <c r="M4141" s="48">
        <v>0</v>
      </c>
      <c r="N4141" s="48">
        <v>0</v>
      </c>
      <c r="O4141" s="48">
        <v>0</v>
      </c>
      <c r="P4141" s="48">
        <v>0</v>
      </c>
      <c r="Q4141" s="48">
        <v>0</v>
      </c>
      <c r="R4141" s="48">
        <v>0</v>
      </c>
      <c r="S4141" s="48">
        <v>0</v>
      </c>
      <c r="T4141" s="48">
        <v>0</v>
      </c>
      <c r="U4141" s="48">
        <v>0</v>
      </c>
      <c r="V4141" s="48">
        <v>0</v>
      </c>
      <c r="W4141" s="48">
        <v>0</v>
      </c>
    </row>
    <row r="4142" spans="3:28" ht="15" customHeight="1" outlineLevel="2" x14ac:dyDescent="0.2">
      <c r="D4142" s="41" t="s">
        <v>2028</v>
      </c>
      <c r="E4142" s="118" t="s">
        <v>2029</v>
      </c>
      <c r="F4142" s="48">
        <v>0</v>
      </c>
      <c r="G4142" s="48">
        <v>0</v>
      </c>
      <c r="H4142" s="48">
        <v>0</v>
      </c>
      <c r="I4142" s="48">
        <v>0</v>
      </c>
      <c r="J4142" s="48">
        <v>0</v>
      </c>
      <c r="K4142" s="48">
        <v>0</v>
      </c>
      <c r="L4142" s="48">
        <v>0</v>
      </c>
      <c r="M4142" s="48">
        <v>0</v>
      </c>
      <c r="N4142" s="48">
        <v>0</v>
      </c>
      <c r="O4142" s="48">
        <v>0</v>
      </c>
      <c r="P4142" s="48">
        <v>0</v>
      </c>
      <c r="Q4142" s="48">
        <v>0</v>
      </c>
      <c r="R4142" s="48">
        <v>0</v>
      </c>
      <c r="S4142" s="48">
        <v>0</v>
      </c>
      <c r="T4142" s="48">
        <v>0</v>
      </c>
      <c r="U4142" s="48">
        <v>0</v>
      </c>
      <c r="V4142" s="48">
        <v>0</v>
      </c>
      <c r="W4142" s="48">
        <v>0</v>
      </c>
    </row>
    <row r="4143" spans="3:28" ht="15" customHeight="1" outlineLevel="2" x14ac:dyDescent="0.2">
      <c r="D4143" s="41" t="s">
        <v>2030</v>
      </c>
      <c r="E4143" s="118" t="s">
        <v>2031</v>
      </c>
      <c r="F4143" s="48">
        <v>0</v>
      </c>
      <c r="G4143" s="48">
        <v>0</v>
      </c>
      <c r="H4143" s="48">
        <v>0</v>
      </c>
      <c r="I4143" s="48">
        <v>0</v>
      </c>
      <c r="J4143" s="48">
        <v>0</v>
      </c>
      <c r="K4143" s="48">
        <v>0</v>
      </c>
      <c r="L4143" s="48">
        <v>0</v>
      </c>
      <c r="M4143" s="48">
        <v>0</v>
      </c>
      <c r="N4143" s="48">
        <v>0</v>
      </c>
      <c r="O4143" s="48">
        <v>0</v>
      </c>
      <c r="P4143" s="48">
        <v>0</v>
      </c>
      <c r="Q4143" s="48">
        <v>0</v>
      </c>
      <c r="R4143" s="48">
        <v>0</v>
      </c>
      <c r="S4143" s="48">
        <v>0</v>
      </c>
      <c r="T4143" s="48">
        <v>0</v>
      </c>
      <c r="U4143" s="48">
        <v>0</v>
      </c>
      <c r="V4143" s="48">
        <v>0</v>
      </c>
      <c r="W4143" s="48">
        <v>0</v>
      </c>
    </row>
    <row r="4144" spans="3:28" ht="15" customHeight="1" outlineLevel="2" x14ac:dyDescent="0.2">
      <c r="D4144" s="41" t="s">
        <v>2032</v>
      </c>
      <c r="E4144" s="118" t="s">
        <v>2033</v>
      </c>
      <c r="F4144" s="48">
        <v>0</v>
      </c>
      <c r="G4144" s="48">
        <v>0</v>
      </c>
      <c r="H4144" s="48">
        <v>0</v>
      </c>
      <c r="I4144" s="48">
        <v>0</v>
      </c>
      <c r="J4144" s="48">
        <v>0</v>
      </c>
      <c r="K4144" s="48">
        <v>0</v>
      </c>
      <c r="L4144" s="48">
        <v>0</v>
      </c>
      <c r="M4144" s="48">
        <v>0</v>
      </c>
      <c r="N4144" s="48">
        <v>0</v>
      </c>
      <c r="O4144" s="48">
        <v>0</v>
      </c>
      <c r="P4144" s="48">
        <v>0</v>
      </c>
      <c r="Q4144" s="48">
        <v>0</v>
      </c>
      <c r="R4144" s="48">
        <v>0</v>
      </c>
      <c r="S4144" s="48">
        <v>0</v>
      </c>
      <c r="T4144" s="48">
        <v>0</v>
      </c>
      <c r="U4144" s="48">
        <v>0</v>
      </c>
      <c r="V4144" s="48">
        <v>0</v>
      </c>
      <c r="W4144" s="48">
        <v>0</v>
      </c>
    </row>
    <row r="4145" spans="4:23" ht="15" customHeight="1" outlineLevel="2" x14ac:dyDescent="0.2">
      <c r="D4145" s="41" t="s">
        <v>2034</v>
      </c>
      <c r="E4145" s="118" t="s">
        <v>2035</v>
      </c>
      <c r="F4145" s="48">
        <v>0</v>
      </c>
      <c r="G4145" s="48">
        <v>0</v>
      </c>
      <c r="H4145" s="48">
        <v>0</v>
      </c>
      <c r="I4145" s="48">
        <v>0</v>
      </c>
      <c r="J4145" s="48">
        <v>0</v>
      </c>
      <c r="K4145" s="48">
        <v>0</v>
      </c>
      <c r="L4145" s="48">
        <v>0</v>
      </c>
      <c r="M4145" s="48">
        <v>0</v>
      </c>
      <c r="N4145" s="48">
        <v>0</v>
      </c>
      <c r="O4145" s="48">
        <v>0</v>
      </c>
      <c r="P4145" s="48">
        <v>0</v>
      </c>
      <c r="Q4145" s="48">
        <v>0</v>
      </c>
      <c r="R4145" s="48">
        <v>0</v>
      </c>
      <c r="S4145" s="48">
        <v>0</v>
      </c>
      <c r="T4145" s="48">
        <v>0</v>
      </c>
      <c r="U4145" s="48">
        <v>0</v>
      </c>
      <c r="V4145" s="48">
        <v>0</v>
      </c>
      <c r="W4145" s="48">
        <v>0</v>
      </c>
    </row>
    <row r="4146" spans="4:23" ht="15" customHeight="1" outlineLevel="2" x14ac:dyDescent="0.2">
      <c r="D4146" s="41" t="s">
        <v>2036</v>
      </c>
      <c r="E4146" s="118" t="s">
        <v>2037</v>
      </c>
      <c r="F4146" s="48">
        <v>0</v>
      </c>
      <c r="G4146" s="48">
        <v>0</v>
      </c>
      <c r="H4146" s="48">
        <v>0</v>
      </c>
      <c r="I4146" s="48">
        <v>0</v>
      </c>
      <c r="J4146" s="48">
        <v>0</v>
      </c>
      <c r="K4146" s="48">
        <v>0</v>
      </c>
      <c r="L4146" s="48">
        <v>0</v>
      </c>
      <c r="M4146" s="48">
        <v>0</v>
      </c>
      <c r="N4146" s="48">
        <v>0</v>
      </c>
      <c r="O4146" s="48">
        <v>0</v>
      </c>
      <c r="P4146" s="48">
        <v>0</v>
      </c>
      <c r="Q4146" s="48">
        <v>0</v>
      </c>
      <c r="R4146" s="48">
        <v>0</v>
      </c>
      <c r="S4146" s="48">
        <v>0</v>
      </c>
      <c r="T4146" s="48">
        <v>0</v>
      </c>
      <c r="U4146" s="48">
        <v>0</v>
      </c>
      <c r="V4146" s="48">
        <v>0</v>
      </c>
      <c r="W4146" s="48">
        <v>0</v>
      </c>
    </row>
    <row r="4147" spans="4:23" ht="15" customHeight="1" outlineLevel="2" x14ac:dyDescent="0.2">
      <c r="D4147" s="41" t="s">
        <v>2038</v>
      </c>
      <c r="E4147" s="118" t="s">
        <v>2039</v>
      </c>
      <c r="F4147" s="48">
        <v>1</v>
      </c>
      <c r="G4147" s="48">
        <v>1</v>
      </c>
      <c r="H4147" s="48">
        <v>0</v>
      </c>
      <c r="I4147" s="48">
        <v>0</v>
      </c>
      <c r="J4147" s="48">
        <v>0</v>
      </c>
      <c r="K4147" s="48">
        <v>0</v>
      </c>
      <c r="L4147" s="48">
        <v>0</v>
      </c>
      <c r="M4147" s="48">
        <v>0</v>
      </c>
      <c r="N4147" s="48">
        <v>0</v>
      </c>
      <c r="O4147" s="48">
        <v>0</v>
      </c>
      <c r="P4147" s="48">
        <v>0</v>
      </c>
      <c r="Q4147" s="48">
        <v>0</v>
      </c>
      <c r="R4147" s="48">
        <v>1</v>
      </c>
      <c r="S4147" s="48">
        <v>1</v>
      </c>
      <c r="T4147" s="48">
        <v>0</v>
      </c>
      <c r="U4147" s="48">
        <v>1</v>
      </c>
      <c r="V4147" s="48">
        <v>1</v>
      </c>
      <c r="W4147" s="48">
        <v>0</v>
      </c>
    </row>
    <row r="4148" spans="4:23" ht="15" customHeight="1" outlineLevel="2" x14ac:dyDescent="0.2">
      <c r="D4148" s="41" t="s">
        <v>2040</v>
      </c>
      <c r="E4148" s="118" t="s">
        <v>2041</v>
      </c>
      <c r="F4148" s="48">
        <v>1</v>
      </c>
      <c r="G4148" s="48">
        <v>1</v>
      </c>
      <c r="H4148" s="48">
        <v>0</v>
      </c>
      <c r="I4148" s="48">
        <v>1</v>
      </c>
      <c r="J4148" s="48">
        <v>1</v>
      </c>
      <c r="K4148" s="48">
        <v>0</v>
      </c>
      <c r="L4148" s="48">
        <v>1</v>
      </c>
      <c r="M4148" s="48">
        <v>1</v>
      </c>
      <c r="N4148" s="48">
        <v>0</v>
      </c>
      <c r="O4148" s="48">
        <v>0</v>
      </c>
      <c r="P4148" s="48">
        <v>0</v>
      </c>
      <c r="Q4148" s="48">
        <v>0</v>
      </c>
      <c r="R4148" s="48">
        <v>0</v>
      </c>
      <c r="S4148" s="48">
        <v>0</v>
      </c>
      <c r="T4148" s="48">
        <v>0</v>
      </c>
      <c r="U4148" s="48">
        <v>0</v>
      </c>
      <c r="V4148" s="48">
        <v>0</v>
      </c>
      <c r="W4148" s="48">
        <v>0</v>
      </c>
    </row>
    <row r="4149" spans="4:23" ht="15" customHeight="1" outlineLevel="2" x14ac:dyDescent="0.2">
      <c r="D4149" s="41" t="s">
        <v>2042</v>
      </c>
      <c r="E4149" s="118" t="s">
        <v>2043</v>
      </c>
      <c r="F4149" s="48">
        <v>0</v>
      </c>
      <c r="G4149" s="48">
        <v>0</v>
      </c>
      <c r="H4149" s="48">
        <v>0</v>
      </c>
      <c r="I4149" s="48">
        <v>0</v>
      </c>
      <c r="J4149" s="48">
        <v>0</v>
      </c>
      <c r="K4149" s="48">
        <v>0</v>
      </c>
      <c r="L4149" s="48">
        <v>0</v>
      </c>
      <c r="M4149" s="48">
        <v>0</v>
      </c>
      <c r="N4149" s="48">
        <v>0</v>
      </c>
      <c r="O4149" s="48">
        <v>0</v>
      </c>
      <c r="P4149" s="48">
        <v>0</v>
      </c>
      <c r="Q4149" s="48">
        <v>0</v>
      </c>
      <c r="R4149" s="48">
        <v>0</v>
      </c>
      <c r="S4149" s="48">
        <v>0</v>
      </c>
      <c r="T4149" s="48">
        <v>0</v>
      </c>
      <c r="U4149" s="48">
        <v>0</v>
      </c>
      <c r="V4149" s="48">
        <v>0</v>
      </c>
      <c r="W4149" s="48">
        <v>0</v>
      </c>
    </row>
    <row r="4150" spans="4:23" ht="15" customHeight="1" outlineLevel="2" x14ac:dyDescent="0.2">
      <c r="D4150" s="41" t="s">
        <v>2044</v>
      </c>
      <c r="E4150" s="118" t="s">
        <v>2045</v>
      </c>
      <c r="F4150" s="48">
        <v>0</v>
      </c>
      <c r="G4150" s="48">
        <v>0</v>
      </c>
      <c r="H4150" s="48">
        <v>0</v>
      </c>
      <c r="I4150" s="48">
        <v>0</v>
      </c>
      <c r="J4150" s="48">
        <v>0</v>
      </c>
      <c r="K4150" s="48">
        <v>0</v>
      </c>
      <c r="L4150" s="48">
        <v>0</v>
      </c>
      <c r="M4150" s="48">
        <v>0</v>
      </c>
      <c r="N4150" s="48">
        <v>0</v>
      </c>
      <c r="O4150" s="48">
        <v>0</v>
      </c>
      <c r="P4150" s="48">
        <v>0</v>
      </c>
      <c r="Q4150" s="48">
        <v>0</v>
      </c>
      <c r="R4150" s="48">
        <v>0</v>
      </c>
      <c r="S4150" s="48">
        <v>0</v>
      </c>
      <c r="T4150" s="48">
        <v>0</v>
      </c>
      <c r="U4150" s="48">
        <v>0</v>
      </c>
      <c r="V4150" s="48">
        <v>0</v>
      </c>
      <c r="W4150" s="48">
        <v>0</v>
      </c>
    </row>
    <row r="4151" spans="4:23" ht="15" customHeight="1" outlineLevel="2" x14ac:dyDescent="0.2">
      <c r="D4151" s="41" t="s">
        <v>2046</v>
      </c>
      <c r="E4151" s="118" t="s">
        <v>2047</v>
      </c>
      <c r="F4151" s="48">
        <v>0</v>
      </c>
      <c r="G4151" s="48">
        <v>0</v>
      </c>
      <c r="H4151" s="48">
        <v>0</v>
      </c>
      <c r="I4151" s="48">
        <v>0</v>
      </c>
      <c r="J4151" s="48">
        <v>0</v>
      </c>
      <c r="K4151" s="48">
        <v>0</v>
      </c>
      <c r="L4151" s="48">
        <v>0</v>
      </c>
      <c r="M4151" s="48">
        <v>0</v>
      </c>
      <c r="N4151" s="48">
        <v>0</v>
      </c>
      <c r="O4151" s="48">
        <v>0</v>
      </c>
      <c r="P4151" s="48">
        <v>0</v>
      </c>
      <c r="Q4151" s="48">
        <v>0</v>
      </c>
      <c r="R4151" s="48">
        <v>0</v>
      </c>
      <c r="S4151" s="48">
        <v>0</v>
      </c>
      <c r="T4151" s="48">
        <v>0</v>
      </c>
      <c r="U4151" s="48">
        <v>0</v>
      </c>
      <c r="V4151" s="48">
        <v>0</v>
      </c>
      <c r="W4151" s="48">
        <v>0</v>
      </c>
    </row>
    <row r="4152" spans="4:23" ht="15" customHeight="1" outlineLevel="2" x14ac:dyDescent="0.2">
      <c r="D4152" s="41" t="s">
        <v>2048</v>
      </c>
      <c r="E4152" s="118" t="s">
        <v>2049</v>
      </c>
      <c r="F4152" s="48">
        <v>1</v>
      </c>
      <c r="G4152" s="48">
        <v>1</v>
      </c>
      <c r="H4152" s="48">
        <v>0</v>
      </c>
      <c r="I4152" s="48">
        <v>1</v>
      </c>
      <c r="J4152" s="48">
        <v>1</v>
      </c>
      <c r="K4152" s="48">
        <v>0</v>
      </c>
      <c r="L4152" s="48">
        <v>1</v>
      </c>
      <c r="M4152" s="48">
        <v>1</v>
      </c>
      <c r="N4152" s="48">
        <v>0</v>
      </c>
      <c r="O4152" s="48">
        <v>1</v>
      </c>
      <c r="P4152" s="48">
        <v>1</v>
      </c>
      <c r="Q4152" s="48">
        <v>0</v>
      </c>
      <c r="R4152" s="48">
        <v>1</v>
      </c>
      <c r="S4152" s="48">
        <v>1</v>
      </c>
      <c r="T4152" s="48">
        <v>0</v>
      </c>
      <c r="U4152" s="48">
        <v>1</v>
      </c>
      <c r="V4152" s="48">
        <v>1</v>
      </c>
      <c r="W4152" s="48">
        <v>0</v>
      </c>
    </row>
    <row r="4153" spans="4:23" ht="15" customHeight="1" outlineLevel="2" x14ac:dyDescent="0.2">
      <c r="D4153" s="41" t="s">
        <v>2050</v>
      </c>
      <c r="E4153" s="118" t="s">
        <v>2051</v>
      </c>
      <c r="F4153" s="48">
        <v>0</v>
      </c>
      <c r="G4153" s="48">
        <v>0</v>
      </c>
      <c r="H4153" s="48">
        <v>0</v>
      </c>
      <c r="I4153" s="48">
        <v>0</v>
      </c>
      <c r="J4153" s="48">
        <v>0</v>
      </c>
      <c r="K4153" s="48">
        <v>0</v>
      </c>
      <c r="L4153" s="48">
        <v>0</v>
      </c>
      <c r="M4153" s="48">
        <v>0</v>
      </c>
      <c r="N4153" s="48">
        <v>0</v>
      </c>
      <c r="O4153" s="48">
        <v>0</v>
      </c>
      <c r="P4153" s="48">
        <v>0</v>
      </c>
      <c r="Q4153" s="48">
        <v>0</v>
      </c>
      <c r="R4153" s="48">
        <v>0</v>
      </c>
      <c r="S4153" s="48">
        <v>0</v>
      </c>
      <c r="T4153" s="48">
        <v>0</v>
      </c>
      <c r="U4153" s="48">
        <v>0</v>
      </c>
      <c r="V4153" s="48">
        <v>0</v>
      </c>
      <c r="W4153" s="48">
        <v>0</v>
      </c>
    </row>
    <row r="4154" spans="4:23" ht="15" customHeight="1" outlineLevel="2" x14ac:dyDescent="0.2">
      <c r="D4154" s="41" t="s">
        <v>2052</v>
      </c>
      <c r="E4154" s="118" t="s">
        <v>2053</v>
      </c>
      <c r="F4154" s="48">
        <v>3</v>
      </c>
      <c r="G4154" s="48">
        <v>3</v>
      </c>
      <c r="H4154" s="48">
        <v>0</v>
      </c>
      <c r="I4154" s="48">
        <v>2</v>
      </c>
      <c r="J4154" s="48">
        <v>2</v>
      </c>
      <c r="K4154" s="48">
        <v>0</v>
      </c>
      <c r="L4154" s="48">
        <v>3</v>
      </c>
      <c r="M4154" s="48">
        <v>3</v>
      </c>
      <c r="N4154" s="48">
        <v>0</v>
      </c>
      <c r="O4154" s="48">
        <v>2</v>
      </c>
      <c r="P4154" s="48">
        <v>2</v>
      </c>
      <c r="Q4154" s="48">
        <v>0</v>
      </c>
      <c r="R4154" s="48">
        <v>2</v>
      </c>
      <c r="S4154" s="48">
        <v>2</v>
      </c>
      <c r="T4154" s="48">
        <v>0</v>
      </c>
      <c r="U4154" s="48">
        <v>2</v>
      </c>
      <c r="V4154" s="48">
        <v>2</v>
      </c>
      <c r="W4154" s="48">
        <v>0</v>
      </c>
    </row>
    <row r="4155" spans="4:23" ht="15" customHeight="1" outlineLevel="2" x14ac:dyDescent="0.2">
      <c r="D4155" s="41" t="s">
        <v>2054</v>
      </c>
      <c r="E4155" s="118" t="s">
        <v>2055</v>
      </c>
      <c r="F4155" s="48">
        <v>2</v>
      </c>
      <c r="G4155" s="48">
        <v>0</v>
      </c>
      <c r="H4155" s="48">
        <v>2</v>
      </c>
      <c r="I4155" s="48">
        <v>3</v>
      </c>
      <c r="J4155" s="48">
        <v>0</v>
      </c>
      <c r="K4155" s="48">
        <v>3</v>
      </c>
      <c r="L4155" s="48">
        <v>2</v>
      </c>
      <c r="M4155" s="48">
        <v>0</v>
      </c>
      <c r="N4155" s="48">
        <v>2</v>
      </c>
      <c r="O4155" s="48">
        <v>2</v>
      </c>
      <c r="P4155" s="48">
        <v>0</v>
      </c>
      <c r="Q4155" s="48">
        <v>2</v>
      </c>
      <c r="R4155" s="48">
        <v>1</v>
      </c>
      <c r="S4155" s="48">
        <v>0</v>
      </c>
      <c r="T4155" s="48">
        <v>1</v>
      </c>
      <c r="U4155" s="48">
        <v>1</v>
      </c>
      <c r="V4155" s="48">
        <v>0</v>
      </c>
      <c r="W4155" s="48">
        <v>1</v>
      </c>
    </row>
    <row r="4156" spans="4:23" ht="15" customHeight="1" outlineLevel="2" x14ac:dyDescent="0.2">
      <c r="D4156" s="41" t="s">
        <v>2056</v>
      </c>
      <c r="E4156" s="118" t="s">
        <v>2057</v>
      </c>
      <c r="F4156" s="48">
        <v>45</v>
      </c>
      <c r="G4156" s="48">
        <v>42</v>
      </c>
      <c r="H4156" s="48">
        <v>3</v>
      </c>
      <c r="I4156" s="48">
        <v>44</v>
      </c>
      <c r="J4156" s="48">
        <v>41</v>
      </c>
      <c r="K4156" s="48">
        <v>3</v>
      </c>
      <c r="L4156" s="48">
        <v>48</v>
      </c>
      <c r="M4156" s="48">
        <v>45</v>
      </c>
      <c r="N4156" s="48">
        <v>3</v>
      </c>
      <c r="O4156" s="48">
        <v>41</v>
      </c>
      <c r="P4156" s="48">
        <v>38</v>
      </c>
      <c r="Q4156" s="48">
        <v>3</v>
      </c>
      <c r="R4156" s="48">
        <v>39</v>
      </c>
      <c r="S4156" s="48">
        <v>36</v>
      </c>
      <c r="T4156" s="48">
        <v>3</v>
      </c>
      <c r="U4156" s="48">
        <v>30</v>
      </c>
      <c r="V4156" s="48">
        <v>28</v>
      </c>
      <c r="W4156" s="48">
        <v>2</v>
      </c>
    </row>
    <row r="4157" spans="4:23" ht="15" customHeight="1" outlineLevel="2" x14ac:dyDescent="0.2">
      <c r="D4157" s="41" t="s">
        <v>2058</v>
      </c>
      <c r="E4157" s="118" t="s">
        <v>2059</v>
      </c>
      <c r="F4157" s="48">
        <v>25</v>
      </c>
      <c r="G4157" s="48">
        <v>25</v>
      </c>
      <c r="H4157" s="48">
        <v>0</v>
      </c>
      <c r="I4157" s="48">
        <v>25</v>
      </c>
      <c r="J4157" s="48">
        <v>25</v>
      </c>
      <c r="K4157" s="48">
        <v>0</v>
      </c>
      <c r="L4157" s="48">
        <v>23</v>
      </c>
      <c r="M4157" s="48">
        <v>23</v>
      </c>
      <c r="N4157" s="48">
        <v>0</v>
      </c>
      <c r="O4157" s="48">
        <v>19</v>
      </c>
      <c r="P4157" s="48">
        <v>19</v>
      </c>
      <c r="Q4157" s="48">
        <v>0</v>
      </c>
      <c r="R4157" s="48">
        <v>16</v>
      </c>
      <c r="S4157" s="48">
        <v>15</v>
      </c>
      <c r="T4157" s="48">
        <v>1</v>
      </c>
      <c r="U4157" s="48">
        <v>15</v>
      </c>
      <c r="V4157" s="48">
        <v>14</v>
      </c>
      <c r="W4157" s="48">
        <v>1</v>
      </c>
    </row>
    <row r="4158" spans="4:23" ht="15" customHeight="1" outlineLevel="2" x14ac:dyDescent="0.2">
      <c r="D4158" s="41" t="s">
        <v>2060</v>
      </c>
      <c r="E4158" s="118" t="s">
        <v>2061</v>
      </c>
      <c r="F4158" s="48">
        <v>2</v>
      </c>
      <c r="G4158" s="48">
        <v>0</v>
      </c>
      <c r="H4158" s="48">
        <v>2</v>
      </c>
      <c r="I4158" s="48">
        <v>1</v>
      </c>
      <c r="J4158" s="48">
        <v>0</v>
      </c>
      <c r="K4158" s="48">
        <v>1</v>
      </c>
      <c r="L4158" s="48">
        <v>1</v>
      </c>
      <c r="M4158" s="48">
        <v>0</v>
      </c>
      <c r="N4158" s="48">
        <v>1</v>
      </c>
      <c r="O4158" s="48">
        <v>1</v>
      </c>
      <c r="P4158" s="48">
        <v>0</v>
      </c>
      <c r="Q4158" s="48">
        <v>1</v>
      </c>
      <c r="R4158" s="48">
        <v>1</v>
      </c>
      <c r="S4158" s="48">
        <v>0</v>
      </c>
      <c r="T4158" s="48">
        <v>1</v>
      </c>
      <c r="U4158" s="48">
        <v>2</v>
      </c>
      <c r="V4158" s="48">
        <v>0</v>
      </c>
      <c r="W4158" s="48">
        <v>2</v>
      </c>
    </row>
    <row r="4159" spans="4:23" ht="15" customHeight="1" outlineLevel="2" x14ac:dyDescent="0.2">
      <c r="D4159" s="41" t="s">
        <v>2062</v>
      </c>
      <c r="E4159" s="118" t="s">
        <v>2063</v>
      </c>
      <c r="F4159" s="48">
        <v>8</v>
      </c>
      <c r="G4159" s="48">
        <v>8</v>
      </c>
      <c r="H4159" s="48">
        <v>0</v>
      </c>
      <c r="I4159" s="48">
        <v>6</v>
      </c>
      <c r="J4159" s="48">
        <v>6</v>
      </c>
      <c r="K4159" s="48">
        <v>0</v>
      </c>
      <c r="L4159" s="48">
        <v>6</v>
      </c>
      <c r="M4159" s="48">
        <v>6</v>
      </c>
      <c r="N4159" s="48">
        <v>0</v>
      </c>
      <c r="O4159" s="48">
        <v>6</v>
      </c>
      <c r="P4159" s="48">
        <v>6</v>
      </c>
      <c r="Q4159" s="48">
        <v>0</v>
      </c>
      <c r="R4159" s="48">
        <v>4</v>
      </c>
      <c r="S4159" s="48">
        <v>4</v>
      </c>
      <c r="T4159" s="48">
        <v>0</v>
      </c>
      <c r="U4159" s="48">
        <v>3</v>
      </c>
      <c r="V4159" s="48">
        <v>3</v>
      </c>
      <c r="W4159" s="48">
        <v>0</v>
      </c>
    </row>
    <row r="4160" spans="4:23" ht="15" customHeight="1" outlineLevel="2" x14ac:dyDescent="0.2">
      <c r="D4160" s="41" t="s">
        <v>2064</v>
      </c>
      <c r="E4160" s="118" t="s">
        <v>2065</v>
      </c>
      <c r="F4160" s="48">
        <v>0</v>
      </c>
      <c r="G4160" s="48">
        <v>0</v>
      </c>
      <c r="H4160" s="48">
        <v>0</v>
      </c>
      <c r="I4160" s="48">
        <v>0</v>
      </c>
      <c r="J4160" s="48">
        <v>0</v>
      </c>
      <c r="K4160" s="48">
        <v>0</v>
      </c>
      <c r="L4160" s="48">
        <v>0</v>
      </c>
      <c r="M4160" s="48">
        <v>0</v>
      </c>
      <c r="N4160" s="48">
        <v>0</v>
      </c>
      <c r="O4160" s="48">
        <v>0</v>
      </c>
      <c r="P4160" s="48">
        <v>0</v>
      </c>
      <c r="Q4160" s="48">
        <v>0</v>
      </c>
      <c r="R4160" s="48">
        <v>0</v>
      </c>
      <c r="S4160" s="48">
        <v>0</v>
      </c>
      <c r="T4160" s="48">
        <v>0</v>
      </c>
      <c r="U4160" s="48">
        <v>0</v>
      </c>
      <c r="V4160" s="48">
        <v>0</v>
      </c>
      <c r="W4160" s="48">
        <v>0</v>
      </c>
    </row>
    <row r="4161" spans="2:28" ht="15" customHeight="1" outlineLevel="2" x14ac:dyDescent="0.2">
      <c r="D4161" s="41" t="s">
        <v>2066</v>
      </c>
      <c r="E4161" s="118" t="s">
        <v>2067</v>
      </c>
      <c r="F4161" s="48">
        <v>0</v>
      </c>
      <c r="G4161" s="48">
        <v>0</v>
      </c>
      <c r="H4161" s="48">
        <v>0</v>
      </c>
      <c r="I4161" s="48">
        <v>0</v>
      </c>
      <c r="J4161" s="48">
        <v>0</v>
      </c>
      <c r="K4161" s="48">
        <v>0</v>
      </c>
      <c r="L4161" s="48">
        <v>0</v>
      </c>
      <c r="M4161" s="48">
        <v>0</v>
      </c>
      <c r="N4161" s="48">
        <v>0</v>
      </c>
      <c r="O4161" s="48">
        <v>0</v>
      </c>
      <c r="P4161" s="48">
        <v>0</v>
      </c>
      <c r="Q4161" s="48">
        <v>0</v>
      </c>
      <c r="R4161" s="48">
        <v>0</v>
      </c>
      <c r="S4161" s="48">
        <v>0</v>
      </c>
      <c r="T4161" s="48">
        <v>0</v>
      </c>
      <c r="U4161" s="48">
        <v>0</v>
      </c>
      <c r="V4161" s="48">
        <v>0</v>
      </c>
      <c r="W4161" s="48">
        <v>0</v>
      </c>
    </row>
    <row r="4162" spans="2:28" ht="15" customHeight="1" outlineLevel="2" x14ac:dyDescent="0.2">
      <c r="D4162" s="41" t="s">
        <v>2068</v>
      </c>
      <c r="E4162" s="118" t="s">
        <v>2069</v>
      </c>
      <c r="F4162" s="48">
        <v>3</v>
      </c>
      <c r="G4162" s="48">
        <v>3</v>
      </c>
      <c r="H4162" s="48">
        <v>0</v>
      </c>
      <c r="I4162" s="48">
        <v>3</v>
      </c>
      <c r="J4162" s="48">
        <v>3</v>
      </c>
      <c r="K4162" s="48">
        <v>0</v>
      </c>
      <c r="L4162" s="48">
        <v>6</v>
      </c>
      <c r="M4162" s="48">
        <v>6</v>
      </c>
      <c r="N4162" s="48">
        <v>0</v>
      </c>
      <c r="O4162" s="48">
        <v>7</v>
      </c>
      <c r="P4162" s="48">
        <v>7</v>
      </c>
      <c r="Q4162" s="48">
        <v>0</v>
      </c>
      <c r="R4162" s="48">
        <v>6</v>
      </c>
      <c r="S4162" s="48">
        <v>6</v>
      </c>
      <c r="T4162" s="48">
        <v>0</v>
      </c>
      <c r="U4162" s="48">
        <v>8</v>
      </c>
      <c r="V4162" s="48">
        <v>8</v>
      </c>
      <c r="W4162" s="48">
        <v>0</v>
      </c>
    </row>
    <row r="4163" spans="2:28" ht="8.25" customHeight="1" outlineLevel="1" x14ac:dyDescent="0.2">
      <c r="E4163" s="118"/>
      <c r="F4163" s="48"/>
      <c r="G4163" s="48"/>
      <c r="H4163" s="48"/>
      <c r="I4163" s="48"/>
      <c r="J4163" s="48"/>
      <c r="K4163" s="48"/>
      <c r="L4163" s="48"/>
      <c r="M4163" s="48"/>
      <c r="N4163" s="48"/>
      <c r="O4163" s="48"/>
      <c r="P4163" s="48"/>
      <c r="Q4163" s="48"/>
      <c r="R4163" s="48"/>
      <c r="S4163" s="48"/>
      <c r="T4163" s="48"/>
      <c r="U4163" s="48"/>
      <c r="V4163" s="48"/>
      <c r="W4163" s="48"/>
    </row>
    <row r="4164" spans="2:28" s="225" customFormat="1" ht="15" customHeight="1" x14ac:dyDescent="0.2">
      <c r="B4164" s="149" t="s">
        <v>365</v>
      </c>
      <c r="C4164" s="264"/>
      <c r="D4164" s="264"/>
      <c r="E4164" s="56"/>
      <c r="F4164" s="228">
        <v>357</v>
      </c>
      <c r="G4164" s="228">
        <v>263</v>
      </c>
      <c r="H4164" s="228">
        <v>94</v>
      </c>
      <c r="I4164" s="228">
        <v>346</v>
      </c>
      <c r="J4164" s="228">
        <v>260</v>
      </c>
      <c r="K4164" s="228">
        <v>86</v>
      </c>
      <c r="L4164" s="229">
        <v>343</v>
      </c>
      <c r="M4164" s="229">
        <v>257</v>
      </c>
      <c r="N4164" s="229">
        <v>86</v>
      </c>
      <c r="O4164" s="229">
        <v>341</v>
      </c>
      <c r="P4164" s="229">
        <v>258</v>
      </c>
      <c r="Q4164" s="229">
        <v>83</v>
      </c>
      <c r="R4164" s="229">
        <v>334</v>
      </c>
      <c r="S4164" s="229">
        <v>261</v>
      </c>
      <c r="T4164" s="229">
        <v>73</v>
      </c>
      <c r="U4164" s="229">
        <v>318</v>
      </c>
      <c r="V4164" s="229">
        <v>254</v>
      </c>
      <c r="W4164" s="229">
        <v>64</v>
      </c>
      <c r="Y4164" s="270"/>
      <c r="Z4164" s="270"/>
      <c r="AA4164" s="270"/>
      <c r="AB4164" s="270"/>
    </row>
    <row r="4165" spans="2:28" ht="15" customHeight="1" outlineLevel="1" x14ac:dyDescent="0.2">
      <c r="C4165" s="226" t="s">
        <v>413</v>
      </c>
      <c r="E4165" s="225" t="s">
        <v>414</v>
      </c>
      <c r="F4165" s="48">
        <v>97</v>
      </c>
      <c r="G4165" s="48">
        <v>94</v>
      </c>
      <c r="H4165" s="48">
        <v>3</v>
      </c>
      <c r="I4165" s="48">
        <v>98</v>
      </c>
      <c r="J4165" s="48">
        <v>95</v>
      </c>
      <c r="K4165" s="48">
        <v>3</v>
      </c>
      <c r="L4165" s="48">
        <v>99</v>
      </c>
      <c r="M4165" s="48">
        <v>98</v>
      </c>
      <c r="N4165" s="48">
        <v>1</v>
      </c>
      <c r="O4165" s="48">
        <v>109</v>
      </c>
      <c r="P4165" s="48">
        <v>108</v>
      </c>
      <c r="Q4165" s="48">
        <v>1</v>
      </c>
      <c r="R4165" s="48">
        <v>103</v>
      </c>
      <c r="S4165" s="48">
        <v>102</v>
      </c>
      <c r="T4165" s="48">
        <v>1</v>
      </c>
      <c r="U4165" s="48">
        <v>114</v>
      </c>
      <c r="V4165" s="48">
        <v>112</v>
      </c>
      <c r="W4165" s="48">
        <v>2</v>
      </c>
      <c r="AB4165" s="270"/>
    </row>
    <row r="4166" spans="2:28" ht="15" customHeight="1" outlineLevel="2" x14ac:dyDescent="0.2">
      <c r="D4166" s="41" t="s">
        <v>415</v>
      </c>
      <c r="E4166" s="118" t="s">
        <v>416</v>
      </c>
      <c r="F4166" s="48">
        <v>0</v>
      </c>
      <c r="G4166" s="48">
        <v>0</v>
      </c>
      <c r="H4166" s="48">
        <v>0</v>
      </c>
      <c r="I4166" s="48">
        <v>0</v>
      </c>
      <c r="J4166" s="48">
        <v>0</v>
      </c>
      <c r="K4166" s="48">
        <v>0</v>
      </c>
      <c r="L4166" s="48">
        <v>0</v>
      </c>
      <c r="M4166" s="48">
        <v>0</v>
      </c>
      <c r="N4166" s="48">
        <v>0</v>
      </c>
      <c r="O4166" s="48">
        <v>0</v>
      </c>
      <c r="P4166" s="48">
        <v>0</v>
      </c>
      <c r="Q4166" s="48">
        <v>0</v>
      </c>
      <c r="R4166" s="48">
        <v>0</v>
      </c>
      <c r="S4166" s="48">
        <v>0</v>
      </c>
      <c r="T4166" s="48">
        <v>0</v>
      </c>
      <c r="U4166" s="48">
        <v>0</v>
      </c>
      <c r="V4166" s="48">
        <v>0</v>
      </c>
      <c r="W4166" s="48">
        <v>0</v>
      </c>
    </row>
    <row r="4167" spans="2:28" ht="15" customHeight="1" outlineLevel="2" x14ac:dyDescent="0.2">
      <c r="D4167" s="41" t="s">
        <v>417</v>
      </c>
      <c r="E4167" s="118" t="s">
        <v>418</v>
      </c>
      <c r="F4167" s="48">
        <v>0</v>
      </c>
      <c r="G4167" s="48">
        <v>0</v>
      </c>
      <c r="H4167" s="48">
        <v>0</v>
      </c>
      <c r="I4167" s="48">
        <v>0</v>
      </c>
      <c r="J4167" s="48">
        <v>0</v>
      </c>
      <c r="K4167" s="48">
        <v>0</v>
      </c>
      <c r="L4167" s="48">
        <v>0</v>
      </c>
      <c r="M4167" s="48">
        <v>0</v>
      </c>
      <c r="N4167" s="48">
        <v>0</v>
      </c>
      <c r="O4167" s="48">
        <v>0</v>
      </c>
      <c r="P4167" s="48">
        <v>0</v>
      </c>
      <c r="Q4167" s="48">
        <v>0</v>
      </c>
      <c r="R4167" s="48">
        <v>0</v>
      </c>
      <c r="S4167" s="48">
        <v>0</v>
      </c>
      <c r="T4167" s="48">
        <v>0</v>
      </c>
      <c r="U4167" s="48">
        <v>0</v>
      </c>
      <c r="V4167" s="48">
        <v>0</v>
      </c>
      <c r="W4167" s="48">
        <v>0</v>
      </c>
    </row>
    <row r="4168" spans="2:28" ht="15" customHeight="1" outlineLevel="2" x14ac:dyDescent="0.2">
      <c r="D4168" s="41" t="s">
        <v>419</v>
      </c>
      <c r="E4168" s="118" t="s">
        <v>420</v>
      </c>
      <c r="F4168" s="48">
        <v>0</v>
      </c>
      <c r="G4168" s="48">
        <v>0</v>
      </c>
      <c r="H4168" s="48">
        <v>0</v>
      </c>
      <c r="I4168" s="48">
        <v>0</v>
      </c>
      <c r="J4168" s="48">
        <v>0</v>
      </c>
      <c r="K4168" s="48">
        <v>0</v>
      </c>
      <c r="L4168" s="48">
        <v>0</v>
      </c>
      <c r="M4168" s="48">
        <v>0</v>
      </c>
      <c r="N4168" s="48">
        <v>0</v>
      </c>
      <c r="O4168" s="48">
        <v>0</v>
      </c>
      <c r="P4168" s="48">
        <v>0</v>
      </c>
      <c r="Q4168" s="48">
        <v>0</v>
      </c>
      <c r="R4168" s="48">
        <v>0</v>
      </c>
      <c r="S4168" s="48">
        <v>0</v>
      </c>
      <c r="T4168" s="48">
        <v>0</v>
      </c>
      <c r="U4168" s="48">
        <v>0</v>
      </c>
      <c r="V4168" s="48">
        <v>0</v>
      </c>
      <c r="W4168" s="48">
        <v>0</v>
      </c>
    </row>
    <row r="4169" spans="2:28" ht="15" customHeight="1" outlineLevel="2" x14ac:dyDescent="0.2">
      <c r="D4169" s="41" t="s">
        <v>421</v>
      </c>
      <c r="E4169" s="118" t="s">
        <v>422</v>
      </c>
      <c r="F4169" s="48">
        <v>61</v>
      </c>
      <c r="G4169" s="48">
        <v>60</v>
      </c>
      <c r="H4169" s="48">
        <v>1</v>
      </c>
      <c r="I4169" s="48">
        <v>64</v>
      </c>
      <c r="J4169" s="48">
        <v>63</v>
      </c>
      <c r="K4169" s="48">
        <v>1</v>
      </c>
      <c r="L4169" s="48">
        <v>66</v>
      </c>
      <c r="M4169" s="48">
        <v>66</v>
      </c>
      <c r="N4169" s="48">
        <v>0</v>
      </c>
      <c r="O4169" s="48">
        <v>77</v>
      </c>
      <c r="P4169" s="48">
        <v>77</v>
      </c>
      <c r="Q4169" s="48">
        <v>0</v>
      </c>
      <c r="R4169" s="48">
        <v>71</v>
      </c>
      <c r="S4169" s="48">
        <v>71</v>
      </c>
      <c r="T4169" s="48">
        <v>0</v>
      </c>
      <c r="U4169" s="48">
        <v>82</v>
      </c>
      <c r="V4169" s="48">
        <v>82</v>
      </c>
      <c r="W4169" s="48">
        <v>0</v>
      </c>
    </row>
    <row r="4170" spans="2:28" ht="15" customHeight="1" outlineLevel="2" x14ac:dyDescent="0.2">
      <c r="D4170" s="41" t="s">
        <v>423</v>
      </c>
      <c r="E4170" s="118" t="s">
        <v>424</v>
      </c>
      <c r="F4170" s="48">
        <v>1</v>
      </c>
      <c r="G4170" s="48">
        <v>1</v>
      </c>
      <c r="H4170" s="48">
        <v>0</v>
      </c>
      <c r="I4170" s="48">
        <v>0</v>
      </c>
      <c r="J4170" s="48">
        <v>0</v>
      </c>
      <c r="K4170" s="48">
        <v>0</v>
      </c>
      <c r="L4170" s="48">
        <v>0</v>
      </c>
      <c r="M4170" s="48">
        <v>0</v>
      </c>
      <c r="N4170" s="48">
        <v>0</v>
      </c>
      <c r="O4170" s="48">
        <v>0</v>
      </c>
      <c r="P4170" s="48">
        <v>0</v>
      </c>
      <c r="Q4170" s="48">
        <v>0</v>
      </c>
      <c r="R4170" s="48">
        <v>0</v>
      </c>
      <c r="S4170" s="48">
        <v>0</v>
      </c>
      <c r="T4170" s="48">
        <v>0</v>
      </c>
      <c r="U4170" s="48">
        <v>0</v>
      </c>
      <c r="V4170" s="48">
        <v>0</v>
      </c>
      <c r="W4170" s="48">
        <v>0</v>
      </c>
    </row>
    <row r="4171" spans="2:28" ht="15" customHeight="1" outlineLevel="2" x14ac:dyDescent="0.2">
      <c r="D4171" s="41" t="s">
        <v>425</v>
      </c>
      <c r="E4171" s="118" t="s">
        <v>426</v>
      </c>
      <c r="F4171" s="48">
        <v>0</v>
      </c>
      <c r="G4171" s="48">
        <v>0</v>
      </c>
      <c r="H4171" s="48">
        <v>0</v>
      </c>
      <c r="I4171" s="48">
        <v>0</v>
      </c>
      <c r="J4171" s="48">
        <v>0</v>
      </c>
      <c r="K4171" s="48">
        <v>0</v>
      </c>
      <c r="L4171" s="48">
        <v>0</v>
      </c>
      <c r="M4171" s="48">
        <v>0</v>
      </c>
      <c r="N4171" s="48">
        <v>0</v>
      </c>
      <c r="O4171" s="48">
        <v>0</v>
      </c>
      <c r="P4171" s="48">
        <v>0</v>
      </c>
      <c r="Q4171" s="48">
        <v>0</v>
      </c>
      <c r="R4171" s="48">
        <v>0</v>
      </c>
      <c r="S4171" s="48">
        <v>0</v>
      </c>
      <c r="T4171" s="48">
        <v>0</v>
      </c>
      <c r="U4171" s="48">
        <v>0</v>
      </c>
      <c r="V4171" s="48">
        <v>0</v>
      </c>
      <c r="W4171" s="48">
        <v>0</v>
      </c>
    </row>
    <row r="4172" spans="2:28" ht="15" customHeight="1" outlineLevel="2" x14ac:dyDescent="0.2">
      <c r="D4172" s="41" t="s">
        <v>427</v>
      </c>
      <c r="E4172" s="118" t="s">
        <v>428</v>
      </c>
      <c r="F4172" s="48">
        <v>0</v>
      </c>
      <c r="G4172" s="48">
        <v>0</v>
      </c>
      <c r="H4172" s="48">
        <v>0</v>
      </c>
      <c r="I4172" s="48">
        <v>0</v>
      </c>
      <c r="J4172" s="48">
        <v>0</v>
      </c>
      <c r="K4172" s="48">
        <v>0</v>
      </c>
      <c r="L4172" s="48">
        <v>0</v>
      </c>
      <c r="M4172" s="48">
        <v>0</v>
      </c>
      <c r="N4172" s="48">
        <v>0</v>
      </c>
      <c r="O4172" s="48">
        <v>0</v>
      </c>
      <c r="P4172" s="48">
        <v>0</v>
      </c>
      <c r="Q4172" s="48">
        <v>0</v>
      </c>
      <c r="R4172" s="48">
        <v>0</v>
      </c>
      <c r="S4172" s="48">
        <v>0</v>
      </c>
      <c r="T4172" s="48">
        <v>0</v>
      </c>
      <c r="U4172" s="48">
        <v>0</v>
      </c>
      <c r="V4172" s="48">
        <v>0</v>
      </c>
      <c r="W4172" s="48">
        <v>0</v>
      </c>
    </row>
    <row r="4173" spans="2:28" ht="15" customHeight="1" outlineLevel="2" x14ac:dyDescent="0.2">
      <c r="D4173" s="41" t="s">
        <v>429</v>
      </c>
      <c r="E4173" s="118" t="s">
        <v>430</v>
      </c>
      <c r="F4173" s="48">
        <v>0</v>
      </c>
      <c r="G4173" s="48">
        <v>0</v>
      </c>
      <c r="H4173" s="48">
        <v>0</v>
      </c>
      <c r="I4173" s="48">
        <v>0</v>
      </c>
      <c r="J4173" s="48">
        <v>0</v>
      </c>
      <c r="K4173" s="48">
        <v>0</v>
      </c>
      <c r="L4173" s="48">
        <v>0</v>
      </c>
      <c r="M4173" s="48">
        <v>0</v>
      </c>
      <c r="N4173" s="48">
        <v>0</v>
      </c>
      <c r="O4173" s="48">
        <v>0</v>
      </c>
      <c r="P4173" s="48">
        <v>0</v>
      </c>
      <c r="Q4173" s="48">
        <v>0</v>
      </c>
      <c r="R4173" s="48">
        <v>0</v>
      </c>
      <c r="S4173" s="48">
        <v>0</v>
      </c>
      <c r="T4173" s="48">
        <v>0</v>
      </c>
      <c r="U4173" s="48">
        <v>0</v>
      </c>
      <c r="V4173" s="48">
        <v>0</v>
      </c>
      <c r="W4173" s="48">
        <v>0</v>
      </c>
    </row>
    <row r="4174" spans="2:28" ht="15" customHeight="1" outlineLevel="2" x14ac:dyDescent="0.2">
      <c r="D4174" s="41" t="s">
        <v>431</v>
      </c>
      <c r="E4174" s="118" t="s">
        <v>432</v>
      </c>
      <c r="F4174" s="48">
        <v>0</v>
      </c>
      <c r="G4174" s="48">
        <v>0</v>
      </c>
      <c r="H4174" s="48">
        <v>0</v>
      </c>
      <c r="I4174" s="48">
        <v>0</v>
      </c>
      <c r="J4174" s="48">
        <v>0</v>
      </c>
      <c r="K4174" s="48">
        <v>0</v>
      </c>
      <c r="L4174" s="48">
        <v>0</v>
      </c>
      <c r="M4174" s="48">
        <v>0</v>
      </c>
      <c r="N4174" s="48">
        <v>0</v>
      </c>
      <c r="O4174" s="48">
        <v>0</v>
      </c>
      <c r="P4174" s="48">
        <v>0</v>
      </c>
      <c r="Q4174" s="48">
        <v>0</v>
      </c>
      <c r="R4174" s="48">
        <v>0</v>
      </c>
      <c r="S4174" s="48">
        <v>0</v>
      </c>
      <c r="T4174" s="48">
        <v>0</v>
      </c>
      <c r="U4174" s="48">
        <v>1</v>
      </c>
      <c r="V4174" s="48">
        <v>0</v>
      </c>
      <c r="W4174" s="48">
        <v>1</v>
      </c>
    </row>
    <row r="4175" spans="2:28" ht="15" customHeight="1" outlineLevel="2" x14ac:dyDescent="0.2">
      <c r="D4175" s="41" t="s">
        <v>433</v>
      </c>
      <c r="E4175" s="118" t="s">
        <v>434</v>
      </c>
      <c r="F4175" s="48">
        <v>26</v>
      </c>
      <c r="G4175" s="48">
        <v>25</v>
      </c>
      <c r="H4175" s="48">
        <v>1</v>
      </c>
      <c r="I4175" s="48">
        <v>25</v>
      </c>
      <c r="J4175" s="48">
        <v>24</v>
      </c>
      <c r="K4175" s="48">
        <v>1</v>
      </c>
      <c r="L4175" s="48">
        <v>27</v>
      </c>
      <c r="M4175" s="48">
        <v>26</v>
      </c>
      <c r="N4175" s="48">
        <v>1</v>
      </c>
      <c r="O4175" s="48">
        <v>28</v>
      </c>
      <c r="P4175" s="48">
        <v>27</v>
      </c>
      <c r="Q4175" s="48">
        <v>1</v>
      </c>
      <c r="R4175" s="48">
        <v>26</v>
      </c>
      <c r="S4175" s="48">
        <v>25</v>
      </c>
      <c r="T4175" s="48">
        <v>1</v>
      </c>
      <c r="U4175" s="48">
        <v>23</v>
      </c>
      <c r="V4175" s="48">
        <v>22</v>
      </c>
      <c r="W4175" s="48">
        <v>1</v>
      </c>
    </row>
    <row r="4176" spans="2:28" ht="15" customHeight="1" outlineLevel="2" x14ac:dyDescent="0.2">
      <c r="D4176" s="41" t="s">
        <v>435</v>
      </c>
      <c r="E4176" s="118" t="s">
        <v>436</v>
      </c>
      <c r="F4176" s="48">
        <v>1</v>
      </c>
      <c r="G4176" s="48">
        <v>0</v>
      </c>
      <c r="H4176" s="48">
        <v>1</v>
      </c>
      <c r="I4176" s="48">
        <v>1</v>
      </c>
      <c r="J4176" s="48">
        <v>0</v>
      </c>
      <c r="K4176" s="48">
        <v>1</v>
      </c>
      <c r="L4176" s="48">
        <v>0</v>
      </c>
      <c r="M4176" s="48">
        <v>0</v>
      </c>
      <c r="N4176" s="48">
        <v>0</v>
      </c>
      <c r="O4176" s="48">
        <v>0</v>
      </c>
      <c r="P4176" s="48">
        <v>0</v>
      </c>
      <c r="Q4176" s="48">
        <v>0</v>
      </c>
      <c r="R4176" s="48">
        <v>1</v>
      </c>
      <c r="S4176" s="48">
        <v>1</v>
      </c>
      <c r="T4176" s="48">
        <v>0</v>
      </c>
      <c r="U4176" s="48">
        <v>1</v>
      </c>
      <c r="V4176" s="48">
        <v>1</v>
      </c>
      <c r="W4176" s="48">
        <v>0</v>
      </c>
    </row>
    <row r="4177" spans="4:23" ht="15" customHeight="1" outlineLevel="2" x14ac:dyDescent="0.2">
      <c r="D4177" s="41" t="s">
        <v>437</v>
      </c>
      <c r="E4177" s="118" t="s">
        <v>438</v>
      </c>
      <c r="F4177" s="48">
        <v>0</v>
      </c>
      <c r="G4177" s="48">
        <v>0</v>
      </c>
      <c r="H4177" s="48">
        <v>0</v>
      </c>
      <c r="I4177" s="48">
        <v>0</v>
      </c>
      <c r="J4177" s="48">
        <v>0</v>
      </c>
      <c r="K4177" s="48">
        <v>0</v>
      </c>
      <c r="L4177" s="48">
        <v>0</v>
      </c>
      <c r="M4177" s="48">
        <v>0</v>
      </c>
      <c r="N4177" s="48">
        <v>0</v>
      </c>
      <c r="O4177" s="48">
        <v>0</v>
      </c>
      <c r="P4177" s="48">
        <v>0</v>
      </c>
      <c r="Q4177" s="48">
        <v>0</v>
      </c>
      <c r="R4177" s="48">
        <v>0</v>
      </c>
      <c r="S4177" s="48">
        <v>0</v>
      </c>
      <c r="T4177" s="48">
        <v>0</v>
      </c>
      <c r="U4177" s="48">
        <v>0</v>
      </c>
      <c r="V4177" s="48">
        <v>0</v>
      </c>
      <c r="W4177" s="48">
        <v>0</v>
      </c>
    </row>
    <row r="4178" spans="4:23" ht="15" customHeight="1" outlineLevel="2" x14ac:dyDescent="0.2">
      <c r="D4178" s="41" t="s">
        <v>439</v>
      </c>
      <c r="E4178" s="118" t="s">
        <v>440</v>
      </c>
      <c r="F4178" s="48">
        <v>0</v>
      </c>
      <c r="G4178" s="48">
        <v>0</v>
      </c>
      <c r="H4178" s="48">
        <v>0</v>
      </c>
      <c r="I4178" s="48">
        <v>0</v>
      </c>
      <c r="J4178" s="48">
        <v>0</v>
      </c>
      <c r="K4178" s="48">
        <v>0</v>
      </c>
      <c r="L4178" s="48">
        <v>0</v>
      </c>
      <c r="M4178" s="48">
        <v>0</v>
      </c>
      <c r="N4178" s="48">
        <v>0</v>
      </c>
      <c r="O4178" s="48">
        <v>0</v>
      </c>
      <c r="P4178" s="48">
        <v>0</v>
      </c>
      <c r="Q4178" s="48">
        <v>0</v>
      </c>
      <c r="R4178" s="48">
        <v>0</v>
      </c>
      <c r="S4178" s="48">
        <v>0</v>
      </c>
      <c r="T4178" s="48">
        <v>0</v>
      </c>
      <c r="U4178" s="48">
        <v>0</v>
      </c>
      <c r="V4178" s="48">
        <v>0</v>
      </c>
      <c r="W4178" s="48">
        <v>0</v>
      </c>
    </row>
    <row r="4179" spans="4:23" ht="15" customHeight="1" outlineLevel="2" x14ac:dyDescent="0.2">
      <c r="D4179" s="41" t="s">
        <v>441</v>
      </c>
      <c r="E4179" s="118" t="s">
        <v>442</v>
      </c>
      <c r="F4179" s="48">
        <v>0</v>
      </c>
      <c r="G4179" s="48">
        <v>0</v>
      </c>
      <c r="H4179" s="48">
        <v>0</v>
      </c>
      <c r="I4179" s="48">
        <v>0</v>
      </c>
      <c r="J4179" s="48">
        <v>0</v>
      </c>
      <c r="K4179" s="48">
        <v>0</v>
      </c>
      <c r="L4179" s="48">
        <v>0</v>
      </c>
      <c r="M4179" s="48">
        <v>0</v>
      </c>
      <c r="N4179" s="48">
        <v>0</v>
      </c>
      <c r="O4179" s="48">
        <v>0</v>
      </c>
      <c r="P4179" s="48">
        <v>0</v>
      </c>
      <c r="Q4179" s="48">
        <v>0</v>
      </c>
      <c r="R4179" s="48">
        <v>0</v>
      </c>
      <c r="S4179" s="48">
        <v>0</v>
      </c>
      <c r="T4179" s="48">
        <v>0</v>
      </c>
      <c r="U4179" s="48">
        <v>0</v>
      </c>
      <c r="V4179" s="48">
        <v>0</v>
      </c>
      <c r="W4179" s="48">
        <v>0</v>
      </c>
    </row>
    <row r="4180" spans="4:23" ht="15" customHeight="1" outlineLevel="2" x14ac:dyDescent="0.2">
      <c r="D4180" s="41" t="s">
        <v>443</v>
      </c>
      <c r="E4180" s="118" t="s">
        <v>444</v>
      </c>
      <c r="F4180" s="48">
        <v>0</v>
      </c>
      <c r="G4180" s="48">
        <v>0</v>
      </c>
      <c r="H4180" s="48">
        <v>0</v>
      </c>
      <c r="I4180" s="48">
        <v>0</v>
      </c>
      <c r="J4180" s="48">
        <v>0</v>
      </c>
      <c r="K4180" s="48">
        <v>0</v>
      </c>
      <c r="L4180" s="48">
        <v>0</v>
      </c>
      <c r="M4180" s="48">
        <v>0</v>
      </c>
      <c r="N4180" s="48">
        <v>0</v>
      </c>
      <c r="O4180" s="48">
        <v>0</v>
      </c>
      <c r="P4180" s="48">
        <v>0</v>
      </c>
      <c r="Q4180" s="48">
        <v>0</v>
      </c>
      <c r="R4180" s="48">
        <v>0</v>
      </c>
      <c r="S4180" s="48">
        <v>0</v>
      </c>
      <c r="T4180" s="48">
        <v>0</v>
      </c>
      <c r="U4180" s="48">
        <v>0</v>
      </c>
      <c r="V4180" s="48">
        <v>0</v>
      </c>
      <c r="W4180" s="48">
        <v>0</v>
      </c>
    </row>
    <row r="4181" spans="4:23" ht="15" customHeight="1" outlineLevel="2" x14ac:dyDescent="0.2">
      <c r="D4181" s="41" t="s">
        <v>445</v>
      </c>
      <c r="E4181" s="118" t="s">
        <v>446</v>
      </c>
      <c r="F4181" s="48">
        <v>0</v>
      </c>
      <c r="G4181" s="48">
        <v>0</v>
      </c>
      <c r="H4181" s="48">
        <v>0</v>
      </c>
      <c r="I4181" s="48">
        <v>0</v>
      </c>
      <c r="J4181" s="48">
        <v>0</v>
      </c>
      <c r="K4181" s="48">
        <v>0</v>
      </c>
      <c r="L4181" s="48">
        <v>0</v>
      </c>
      <c r="M4181" s="48">
        <v>0</v>
      </c>
      <c r="N4181" s="48">
        <v>0</v>
      </c>
      <c r="O4181" s="48">
        <v>0</v>
      </c>
      <c r="P4181" s="48">
        <v>0</v>
      </c>
      <c r="Q4181" s="48">
        <v>0</v>
      </c>
      <c r="R4181" s="48">
        <v>0</v>
      </c>
      <c r="S4181" s="48">
        <v>0</v>
      </c>
      <c r="T4181" s="48">
        <v>0</v>
      </c>
      <c r="U4181" s="48">
        <v>0</v>
      </c>
      <c r="V4181" s="48">
        <v>0</v>
      </c>
      <c r="W4181" s="48">
        <v>0</v>
      </c>
    </row>
    <row r="4182" spans="4:23" ht="15" customHeight="1" outlineLevel="2" x14ac:dyDescent="0.2">
      <c r="D4182" s="41" t="s">
        <v>447</v>
      </c>
      <c r="E4182" s="118" t="s">
        <v>448</v>
      </c>
      <c r="F4182" s="48">
        <v>0</v>
      </c>
      <c r="G4182" s="48">
        <v>0</v>
      </c>
      <c r="H4182" s="48">
        <v>0</v>
      </c>
      <c r="I4182" s="48">
        <v>0</v>
      </c>
      <c r="J4182" s="48">
        <v>0</v>
      </c>
      <c r="K4182" s="48">
        <v>0</v>
      </c>
      <c r="L4182" s="48">
        <v>0</v>
      </c>
      <c r="M4182" s="48">
        <v>0</v>
      </c>
      <c r="N4182" s="48">
        <v>0</v>
      </c>
      <c r="O4182" s="48">
        <v>0</v>
      </c>
      <c r="P4182" s="48">
        <v>0</v>
      </c>
      <c r="Q4182" s="48">
        <v>0</v>
      </c>
      <c r="R4182" s="48">
        <v>0</v>
      </c>
      <c r="S4182" s="48">
        <v>0</v>
      </c>
      <c r="T4182" s="48">
        <v>0</v>
      </c>
      <c r="U4182" s="48">
        <v>0</v>
      </c>
      <c r="V4182" s="48">
        <v>0</v>
      </c>
      <c r="W4182" s="48">
        <v>0</v>
      </c>
    </row>
    <row r="4183" spans="4:23" ht="15" customHeight="1" outlineLevel="2" x14ac:dyDescent="0.2">
      <c r="D4183" s="41" t="s">
        <v>449</v>
      </c>
      <c r="E4183" s="118" t="s">
        <v>450</v>
      </c>
      <c r="F4183" s="48">
        <v>0</v>
      </c>
      <c r="G4183" s="48">
        <v>0</v>
      </c>
      <c r="H4183" s="48">
        <v>0</v>
      </c>
      <c r="I4183" s="48">
        <v>0</v>
      </c>
      <c r="J4183" s="48">
        <v>0</v>
      </c>
      <c r="K4183" s="48">
        <v>0</v>
      </c>
      <c r="L4183" s="48">
        <v>0</v>
      </c>
      <c r="M4183" s="48">
        <v>0</v>
      </c>
      <c r="N4183" s="48">
        <v>0</v>
      </c>
      <c r="O4183" s="48">
        <v>0</v>
      </c>
      <c r="P4183" s="48">
        <v>0</v>
      </c>
      <c r="Q4183" s="48">
        <v>0</v>
      </c>
      <c r="R4183" s="48">
        <v>0</v>
      </c>
      <c r="S4183" s="48">
        <v>0</v>
      </c>
      <c r="T4183" s="48">
        <v>0</v>
      </c>
      <c r="U4183" s="48">
        <v>0</v>
      </c>
      <c r="V4183" s="48">
        <v>0</v>
      </c>
      <c r="W4183" s="48">
        <v>0</v>
      </c>
    </row>
    <row r="4184" spans="4:23" ht="15" customHeight="1" outlineLevel="2" x14ac:dyDescent="0.2">
      <c r="D4184" s="41" t="s">
        <v>451</v>
      </c>
      <c r="E4184" s="118" t="s">
        <v>452</v>
      </c>
      <c r="F4184" s="48">
        <v>0</v>
      </c>
      <c r="G4184" s="48">
        <v>0</v>
      </c>
      <c r="H4184" s="48">
        <v>0</v>
      </c>
      <c r="I4184" s="48">
        <v>0</v>
      </c>
      <c r="J4184" s="48">
        <v>0</v>
      </c>
      <c r="K4184" s="48">
        <v>0</v>
      </c>
      <c r="L4184" s="48">
        <v>0</v>
      </c>
      <c r="M4184" s="48">
        <v>0</v>
      </c>
      <c r="N4184" s="48">
        <v>0</v>
      </c>
      <c r="O4184" s="48">
        <v>0</v>
      </c>
      <c r="P4184" s="48">
        <v>0</v>
      </c>
      <c r="Q4184" s="48">
        <v>0</v>
      </c>
      <c r="R4184" s="48">
        <v>0</v>
      </c>
      <c r="S4184" s="48">
        <v>0</v>
      </c>
      <c r="T4184" s="48">
        <v>0</v>
      </c>
      <c r="U4184" s="48">
        <v>0</v>
      </c>
      <c r="V4184" s="48">
        <v>0</v>
      </c>
      <c r="W4184" s="48">
        <v>0</v>
      </c>
    </row>
    <row r="4185" spans="4:23" ht="15" customHeight="1" outlineLevel="2" x14ac:dyDescent="0.2">
      <c r="D4185" s="41" t="s">
        <v>453</v>
      </c>
      <c r="E4185" s="118" t="s">
        <v>454</v>
      </c>
      <c r="F4185" s="48">
        <v>1</v>
      </c>
      <c r="G4185" s="48">
        <v>1</v>
      </c>
      <c r="H4185" s="48">
        <v>0</v>
      </c>
      <c r="I4185" s="48">
        <v>1</v>
      </c>
      <c r="J4185" s="48">
        <v>1</v>
      </c>
      <c r="K4185" s="48">
        <v>0</v>
      </c>
      <c r="L4185" s="48">
        <v>0</v>
      </c>
      <c r="M4185" s="48">
        <v>0</v>
      </c>
      <c r="N4185" s="48">
        <v>0</v>
      </c>
      <c r="O4185" s="48">
        <v>0</v>
      </c>
      <c r="P4185" s="48">
        <v>0</v>
      </c>
      <c r="Q4185" s="48">
        <v>0</v>
      </c>
      <c r="R4185" s="48">
        <v>0</v>
      </c>
      <c r="S4185" s="48">
        <v>0</v>
      </c>
      <c r="T4185" s="48">
        <v>0</v>
      </c>
      <c r="U4185" s="48">
        <v>0</v>
      </c>
      <c r="V4185" s="48">
        <v>0</v>
      </c>
      <c r="W4185" s="48">
        <v>0</v>
      </c>
    </row>
    <row r="4186" spans="4:23" ht="15" customHeight="1" outlineLevel="2" x14ac:dyDescent="0.2">
      <c r="D4186" s="41" t="s">
        <v>455</v>
      </c>
      <c r="E4186" s="118" t="s">
        <v>456</v>
      </c>
      <c r="F4186" s="48">
        <v>0</v>
      </c>
      <c r="G4186" s="48">
        <v>0</v>
      </c>
      <c r="H4186" s="48">
        <v>0</v>
      </c>
      <c r="I4186" s="48">
        <v>0</v>
      </c>
      <c r="J4186" s="48">
        <v>0</v>
      </c>
      <c r="K4186" s="48">
        <v>0</v>
      </c>
      <c r="L4186" s="48">
        <v>0</v>
      </c>
      <c r="M4186" s="48">
        <v>0</v>
      </c>
      <c r="N4186" s="48">
        <v>0</v>
      </c>
      <c r="O4186" s="48">
        <v>0</v>
      </c>
      <c r="P4186" s="48">
        <v>0</v>
      </c>
      <c r="Q4186" s="48">
        <v>0</v>
      </c>
      <c r="R4186" s="48">
        <v>0</v>
      </c>
      <c r="S4186" s="48">
        <v>0</v>
      </c>
      <c r="T4186" s="48">
        <v>0</v>
      </c>
      <c r="U4186" s="48">
        <v>0</v>
      </c>
      <c r="V4186" s="48">
        <v>0</v>
      </c>
      <c r="W4186" s="48">
        <v>0</v>
      </c>
    </row>
    <row r="4187" spans="4:23" ht="15" customHeight="1" outlineLevel="2" x14ac:dyDescent="0.2">
      <c r="D4187" s="41" t="s">
        <v>457</v>
      </c>
      <c r="E4187" s="118" t="s">
        <v>458</v>
      </c>
      <c r="F4187" s="48">
        <v>1</v>
      </c>
      <c r="G4187" s="48">
        <v>1</v>
      </c>
      <c r="H4187" s="48">
        <v>0</v>
      </c>
      <c r="I4187" s="48">
        <v>1</v>
      </c>
      <c r="J4187" s="48">
        <v>1</v>
      </c>
      <c r="K4187" s="48">
        <v>0</v>
      </c>
      <c r="L4187" s="48">
        <v>1</v>
      </c>
      <c r="M4187" s="48">
        <v>1</v>
      </c>
      <c r="N4187" s="48">
        <v>0</v>
      </c>
      <c r="O4187" s="48">
        <v>1</v>
      </c>
      <c r="P4187" s="48">
        <v>1</v>
      </c>
      <c r="Q4187" s="48">
        <v>0</v>
      </c>
      <c r="R4187" s="48">
        <v>1</v>
      </c>
      <c r="S4187" s="48">
        <v>1</v>
      </c>
      <c r="T4187" s="48">
        <v>0</v>
      </c>
      <c r="U4187" s="48">
        <v>1</v>
      </c>
      <c r="V4187" s="48">
        <v>1</v>
      </c>
      <c r="W4187" s="48">
        <v>0</v>
      </c>
    </row>
    <row r="4188" spans="4:23" ht="15" customHeight="1" outlineLevel="2" x14ac:dyDescent="0.2">
      <c r="D4188" s="41" t="s">
        <v>459</v>
      </c>
      <c r="E4188" s="118" t="s">
        <v>460</v>
      </c>
      <c r="F4188" s="48">
        <v>1</v>
      </c>
      <c r="G4188" s="48">
        <v>1</v>
      </c>
      <c r="H4188" s="48">
        <v>0</v>
      </c>
      <c r="I4188" s="48">
        <v>0</v>
      </c>
      <c r="J4188" s="48">
        <v>0</v>
      </c>
      <c r="K4188" s="48">
        <v>0</v>
      </c>
      <c r="L4188" s="48">
        <v>1</v>
      </c>
      <c r="M4188" s="48">
        <v>1</v>
      </c>
      <c r="N4188" s="48">
        <v>0</v>
      </c>
      <c r="O4188" s="48">
        <v>0</v>
      </c>
      <c r="P4188" s="48">
        <v>0</v>
      </c>
      <c r="Q4188" s="48">
        <v>0</v>
      </c>
      <c r="R4188" s="48">
        <v>1</v>
      </c>
      <c r="S4188" s="48">
        <v>1</v>
      </c>
      <c r="T4188" s="48">
        <v>0</v>
      </c>
      <c r="U4188" s="48">
        <v>2</v>
      </c>
      <c r="V4188" s="48">
        <v>2</v>
      </c>
      <c r="W4188" s="48">
        <v>0</v>
      </c>
    </row>
    <row r="4189" spans="4:23" ht="15" customHeight="1" outlineLevel="2" x14ac:dyDescent="0.2">
      <c r="D4189" s="41" t="s">
        <v>461</v>
      </c>
      <c r="E4189" s="118" t="s">
        <v>462</v>
      </c>
      <c r="F4189" s="48">
        <v>0</v>
      </c>
      <c r="G4189" s="48">
        <v>0</v>
      </c>
      <c r="H4189" s="48">
        <v>0</v>
      </c>
      <c r="I4189" s="48">
        <v>0</v>
      </c>
      <c r="J4189" s="48">
        <v>0</v>
      </c>
      <c r="K4189" s="48">
        <v>0</v>
      </c>
      <c r="L4189" s="48">
        <v>0</v>
      </c>
      <c r="M4189" s="48">
        <v>0</v>
      </c>
      <c r="N4189" s="48">
        <v>0</v>
      </c>
      <c r="O4189" s="48">
        <v>0</v>
      </c>
      <c r="P4189" s="48">
        <v>0</v>
      </c>
      <c r="Q4189" s="48">
        <v>0</v>
      </c>
      <c r="R4189" s="48">
        <v>0</v>
      </c>
      <c r="S4189" s="48">
        <v>0</v>
      </c>
      <c r="T4189" s="48">
        <v>0</v>
      </c>
      <c r="U4189" s="48">
        <v>0</v>
      </c>
      <c r="V4189" s="48">
        <v>0</v>
      </c>
      <c r="W4189" s="48">
        <v>0</v>
      </c>
    </row>
    <row r="4190" spans="4:23" ht="15" customHeight="1" outlineLevel="2" x14ac:dyDescent="0.2">
      <c r="D4190" s="41" t="s">
        <v>463</v>
      </c>
      <c r="E4190" s="118" t="s">
        <v>464</v>
      </c>
      <c r="F4190" s="48">
        <v>0</v>
      </c>
      <c r="G4190" s="48">
        <v>0</v>
      </c>
      <c r="H4190" s="48">
        <v>0</v>
      </c>
      <c r="I4190" s="48">
        <v>0</v>
      </c>
      <c r="J4190" s="48">
        <v>0</v>
      </c>
      <c r="K4190" s="48">
        <v>0</v>
      </c>
      <c r="L4190" s="48">
        <v>0</v>
      </c>
      <c r="M4190" s="48">
        <v>0</v>
      </c>
      <c r="N4190" s="48">
        <v>0</v>
      </c>
      <c r="O4190" s="48">
        <v>0</v>
      </c>
      <c r="P4190" s="48">
        <v>0</v>
      </c>
      <c r="Q4190" s="48">
        <v>0</v>
      </c>
      <c r="R4190" s="48">
        <v>0</v>
      </c>
      <c r="S4190" s="48">
        <v>0</v>
      </c>
      <c r="T4190" s="48">
        <v>0</v>
      </c>
      <c r="U4190" s="48">
        <v>0</v>
      </c>
      <c r="V4190" s="48">
        <v>0</v>
      </c>
      <c r="W4190" s="48">
        <v>0</v>
      </c>
    </row>
    <row r="4191" spans="4:23" ht="15" customHeight="1" outlineLevel="2" x14ac:dyDescent="0.2">
      <c r="D4191" s="41" t="s">
        <v>465</v>
      </c>
      <c r="E4191" s="118" t="s">
        <v>466</v>
      </c>
      <c r="F4191" s="48">
        <v>0</v>
      </c>
      <c r="G4191" s="48">
        <v>0</v>
      </c>
      <c r="H4191" s="48">
        <v>0</v>
      </c>
      <c r="I4191" s="48">
        <v>0</v>
      </c>
      <c r="J4191" s="48">
        <v>0</v>
      </c>
      <c r="K4191" s="48">
        <v>0</v>
      </c>
      <c r="L4191" s="48">
        <v>0</v>
      </c>
      <c r="M4191" s="48">
        <v>0</v>
      </c>
      <c r="N4191" s="48">
        <v>0</v>
      </c>
      <c r="O4191" s="48">
        <v>0</v>
      </c>
      <c r="P4191" s="48">
        <v>0</v>
      </c>
      <c r="Q4191" s="48">
        <v>0</v>
      </c>
      <c r="R4191" s="48">
        <v>0</v>
      </c>
      <c r="S4191" s="48">
        <v>0</v>
      </c>
      <c r="T4191" s="48">
        <v>0</v>
      </c>
      <c r="U4191" s="48">
        <v>0</v>
      </c>
      <c r="V4191" s="48">
        <v>0</v>
      </c>
      <c r="W4191" s="48">
        <v>0</v>
      </c>
    </row>
    <row r="4192" spans="4:23" ht="15" customHeight="1" outlineLevel="2" x14ac:dyDescent="0.2">
      <c r="D4192" s="41" t="s">
        <v>467</v>
      </c>
      <c r="E4192" s="118" t="s">
        <v>468</v>
      </c>
      <c r="F4192" s="48">
        <v>1</v>
      </c>
      <c r="G4192" s="48">
        <v>1</v>
      </c>
      <c r="H4192" s="48">
        <v>0</v>
      </c>
      <c r="I4192" s="48">
        <v>1</v>
      </c>
      <c r="J4192" s="48">
        <v>1</v>
      </c>
      <c r="K4192" s="48">
        <v>0</v>
      </c>
      <c r="L4192" s="48">
        <v>1</v>
      </c>
      <c r="M4192" s="48">
        <v>1</v>
      </c>
      <c r="N4192" s="48">
        <v>0</v>
      </c>
      <c r="O4192" s="48">
        <v>0</v>
      </c>
      <c r="P4192" s="48">
        <v>0</v>
      </c>
      <c r="Q4192" s="48">
        <v>0</v>
      </c>
      <c r="R4192" s="48">
        <v>0</v>
      </c>
      <c r="S4192" s="48">
        <v>0</v>
      </c>
      <c r="T4192" s="48">
        <v>0</v>
      </c>
      <c r="U4192" s="48">
        <v>0</v>
      </c>
      <c r="V4192" s="48">
        <v>0</v>
      </c>
      <c r="W4192" s="48">
        <v>0</v>
      </c>
    </row>
    <row r="4193" spans="4:23" ht="15" customHeight="1" outlineLevel="2" x14ac:dyDescent="0.2">
      <c r="D4193" s="41" t="s">
        <v>469</v>
      </c>
      <c r="E4193" s="118" t="s">
        <v>470</v>
      </c>
      <c r="F4193" s="48">
        <v>0</v>
      </c>
      <c r="G4193" s="48">
        <v>0</v>
      </c>
      <c r="H4193" s="48">
        <v>0</v>
      </c>
      <c r="I4193" s="48">
        <v>0</v>
      </c>
      <c r="J4193" s="48">
        <v>0</v>
      </c>
      <c r="K4193" s="48">
        <v>0</v>
      </c>
      <c r="L4193" s="48">
        <v>0</v>
      </c>
      <c r="M4193" s="48">
        <v>0</v>
      </c>
      <c r="N4193" s="48">
        <v>0</v>
      </c>
      <c r="O4193" s="48">
        <v>0</v>
      </c>
      <c r="P4193" s="48">
        <v>0</v>
      </c>
      <c r="Q4193" s="48">
        <v>0</v>
      </c>
      <c r="R4193" s="48">
        <v>0</v>
      </c>
      <c r="S4193" s="48">
        <v>0</v>
      </c>
      <c r="T4193" s="48">
        <v>0</v>
      </c>
      <c r="U4193" s="48">
        <v>0</v>
      </c>
      <c r="V4193" s="48">
        <v>0</v>
      </c>
      <c r="W4193" s="48">
        <v>0</v>
      </c>
    </row>
    <row r="4194" spans="4:23" ht="15" customHeight="1" outlineLevel="2" x14ac:dyDescent="0.2">
      <c r="D4194" s="41" t="s">
        <v>471</v>
      </c>
      <c r="E4194" s="118" t="s">
        <v>472</v>
      </c>
      <c r="F4194" s="48">
        <v>0</v>
      </c>
      <c r="G4194" s="48">
        <v>0</v>
      </c>
      <c r="H4194" s="48">
        <v>0</v>
      </c>
      <c r="I4194" s="48">
        <v>1</v>
      </c>
      <c r="J4194" s="48">
        <v>1</v>
      </c>
      <c r="K4194" s="48">
        <v>0</v>
      </c>
      <c r="L4194" s="48">
        <v>0</v>
      </c>
      <c r="M4194" s="48">
        <v>0</v>
      </c>
      <c r="N4194" s="48">
        <v>0</v>
      </c>
      <c r="O4194" s="48">
        <v>0</v>
      </c>
      <c r="P4194" s="48">
        <v>0</v>
      </c>
      <c r="Q4194" s="48">
        <v>0</v>
      </c>
      <c r="R4194" s="48">
        <v>0</v>
      </c>
      <c r="S4194" s="48">
        <v>0</v>
      </c>
      <c r="T4194" s="48">
        <v>0</v>
      </c>
      <c r="U4194" s="48">
        <v>0</v>
      </c>
      <c r="V4194" s="48">
        <v>0</v>
      </c>
      <c r="W4194" s="48">
        <v>0</v>
      </c>
    </row>
    <row r="4195" spans="4:23" ht="15" customHeight="1" outlineLevel="2" x14ac:dyDescent="0.2">
      <c r="D4195" s="41" t="s">
        <v>473</v>
      </c>
      <c r="E4195" s="118" t="s">
        <v>474</v>
      </c>
      <c r="F4195" s="48">
        <v>0</v>
      </c>
      <c r="G4195" s="48">
        <v>0</v>
      </c>
      <c r="H4195" s="48">
        <v>0</v>
      </c>
      <c r="I4195" s="48">
        <v>0</v>
      </c>
      <c r="J4195" s="48">
        <v>0</v>
      </c>
      <c r="K4195" s="48">
        <v>0</v>
      </c>
      <c r="L4195" s="48">
        <v>0</v>
      </c>
      <c r="M4195" s="48">
        <v>0</v>
      </c>
      <c r="N4195" s="48">
        <v>0</v>
      </c>
      <c r="O4195" s="48">
        <v>0</v>
      </c>
      <c r="P4195" s="48">
        <v>0</v>
      </c>
      <c r="Q4195" s="48">
        <v>0</v>
      </c>
      <c r="R4195" s="48">
        <v>0</v>
      </c>
      <c r="S4195" s="48">
        <v>0</v>
      </c>
      <c r="T4195" s="48">
        <v>0</v>
      </c>
      <c r="U4195" s="48">
        <v>0</v>
      </c>
      <c r="V4195" s="48">
        <v>0</v>
      </c>
      <c r="W4195" s="48">
        <v>0</v>
      </c>
    </row>
    <row r="4196" spans="4:23" ht="15" customHeight="1" outlineLevel="2" x14ac:dyDescent="0.2">
      <c r="D4196" s="41" t="s">
        <v>475</v>
      </c>
      <c r="E4196" s="118" t="s">
        <v>476</v>
      </c>
      <c r="F4196" s="48">
        <v>0</v>
      </c>
      <c r="G4196" s="48">
        <v>0</v>
      </c>
      <c r="H4196" s="48">
        <v>0</v>
      </c>
      <c r="I4196" s="48">
        <v>0</v>
      </c>
      <c r="J4196" s="48">
        <v>0</v>
      </c>
      <c r="K4196" s="48">
        <v>0</v>
      </c>
      <c r="L4196" s="48">
        <v>0</v>
      </c>
      <c r="M4196" s="48">
        <v>0</v>
      </c>
      <c r="N4196" s="48">
        <v>0</v>
      </c>
      <c r="O4196" s="48">
        <v>0</v>
      </c>
      <c r="P4196" s="48">
        <v>0</v>
      </c>
      <c r="Q4196" s="48">
        <v>0</v>
      </c>
      <c r="R4196" s="48">
        <v>0</v>
      </c>
      <c r="S4196" s="48">
        <v>0</v>
      </c>
      <c r="T4196" s="48">
        <v>0</v>
      </c>
      <c r="U4196" s="48">
        <v>0</v>
      </c>
      <c r="V4196" s="48">
        <v>0</v>
      </c>
      <c r="W4196" s="48">
        <v>0</v>
      </c>
    </row>
    <row r="4197" spans="4:23" ht="15" customHeight="1" outlineLevel="2" x14ac:dyDescent="0.2">
      <c r="D4197" s="41" t="s">
        <v>477</v>
      </c>
      <c r="E4197" s="118" t="s">
        <v>478</v>
      </c>
      <c r="F4197" s="48">
        <v>0</v>
      </c>
      <c r="G4197" s="48">
        <v>0</v>
      </c>
      <c r="H4197" s="48">
        <v>0</v>
      </c>
      <c r="I4197" s="48">
        <v>0</v>
      </c>
      <c r="J4197" s="48">
        <v>0</v>
      </c>
      <c r="K4197" s="48">
        <v>0</v>
      </c>
      <c r="L4197" s="48">
        <v>0</v>
      </c>
      <c r="M4197" s="48">
        <v>0</v>
      </c>
      <c r="N4197" s="48">
        <v>0</v>
      </c>
      <c r="O4197" s="48">
        <v>0</v>
      </c>
      <c r="P4197" s="48">
        <v>0</v>
      </c>
      <c r="Q4197" s="48">
        <v>0</v>
      </c>
      <c r="R4197" s="48">
        <v>0</v>
      </c>
      <c r="S4197" s="48">
        <v>0</v>
      </c>
      <c r="T4197" s="48">
        <v>0</v>
      </c>
      <c r="U4197" s="48">
        <v>0</v>
      </c>
      <c r="V4197" s="48">
        <v>0</v>
      </c>
      <c r="W4197" s="48">
        <v>0</v>
      </c>
    </row>
    <row r="4198" spans="4:23" ht="15" customHeight="1" outlineLevel="2" x14ac:dyDescent="0.2">
      <c r="D4198" s="41" t="s">
        <v>479</v>
      </c>
      <c r="E4198" s="118" t="s">
        <v>480</v>
      </c>
      <c r="F4198" s="48">
        <v>0</v>
      </c>
      <c r="G4198" s="48">
        <v>0</v>
      </c>
      <c r="H4198" s="48">
        <v>0</v>
      </c>
      <c r="I4198" s="48">
        <v>0</v>
      </c>
      <c r="J4198" s="48">
        <v>0</v>
      </c>
      <c r="K4198" s="48">
        <v>0</v>
      </c>
      <c r="L4198" s="48">
        <v>0</v>
      </c>
      <c r="M4198" s="48">
        <v>0</v>
      </c>
      <c r="N4198" s="48">
        <v>0</v>
      </c>
      <c r="O4198" s="48">
        <v>0</v>
      </c>
      <c r="P4198" s="48">
        <v>0</v>
      </c>
      <c r="Q4198" s="48">
        <v>0</v>
      </c>
      <c r="R4198" s="48">
        <v>0</v>
      </c>
      <c r="S4198" s="48">
        <v>0</v>
      </c>
      <c r="T4198" s="48">
        <v>0</v>
      </c>
      <c r="U4198" s="48">
        <v>0</v>
      </c>
      <c r="V4198" s="48">
        <v>0</v>
      </c>
      <c r="W4198" s="48">
        <v>0</v>
      </c>
    </row>
    <row r="4199" spans="4:23" ht="15" customHeight="1" outlineLevel="2" x14ac:dyDescent="0.2">
      <c r="D4199" s="41" t="s">
        <v>481</v>
      </c>
      <c r="E4199" s="118" t="s">
        <v>482</v>
      </c>
      <c r="F4199" s="48">
        <v>0</v>
      </c>
      <c r="G4199" s="48">
        <v>0</v>
      </c>
      <c r="H4199" s="48">
        <v>0</v>
      </c>
      <c r="I4199" s="48">
        <v>0</v>
      </c>
      <c r="J4199" s="48">
        <v>0</v>
      </c>
      <c r="K4199" s="48">
        <v>0</v>
      </c>
      <c r="L4199" s="48">
        <v>0</v>
      </c>
      <c r="M4199" s="48">
        <v>0</v>
      </c>
      <c r="N4199" s="48">
        <v>0</v>
      </c>
      <c r="O4199" s="48">
        <v>0</v>
      </c>
      <c r="P4199" s="48">
        <v>0</v>
      </c>
      <c r="Q4199" s="48">
        <v>0</v>
      </c>
      <c r="R4199" s="48">
        <v>0</v>
      </c>
      <c r="S4199" s="48">
        <v>0</v>
      </c>
      <c r="T4199" s="48">
        <v>0</v>
      </c>
      <c r="U4199" s="48">
        <v>0</v>
      </c>
      <c r="V4199" s="48">
        <v>0</v>
      </c>
      <c r="W4199" s="48">
        <v>0</v>
      </c>
    </row>
    <row r="4200" spans="4:23" ht="15" customHeight="1" outlineLevel="2" x14ac:dyDescent="0.2">
      <c r="D4200" s="41" t="s">
        <v>483</v>
      </c>
      <c r="E4200" s="118" t="s">
        <v>484</v>
      </c>
      <c r="F4200" s="48">
        <v>0</v>
      </c>
      <c r="G4200" s="48">
        <v>0</v>
      </c>
      <c r="H4200" s="48">
        <v>0</v>
      </c>
      <c r="I4200" s="48">
        <v>0</v>
      </c>
      <c r="J4200" s="48">
        <v>0</v>
      </c>
      <c r="K4200" s="48">
        <v>0</v>
      </c>
      <c r="L4200" s="48">
        <v>0</v>
      </c>
      <c r="M4200" s="48">
        <v>0</v>
      </c>
      <c r="N4200" s="48">
        <v>0</v>
      </c>
      <c r="O4200" s="48">
        <v>0</v>
      </c>
      <c r="P4200" s="48">
        <v>0</v>
      </c>
      <c r="Q4200" s="48">
        <v>0</v>
      </c>
      <c r="R4200" s="48">
        <v>0</v>
      </c>
      <c r="S4200" s="48">
        <v>0</v>
      </c>
      <c r="T4200" s="48">
        <v>0</v>
      </c>
      <c r="U4200" s="48">
        <v>0</v>
      </c>
      <c r="V4200" s="48">
        <v>0</v>
      </c>
      <c r="W4200" s="48">
        <v>0</v>
      </c>
    </row>
    <row r="4201" spans="4:23" ht="15" customHeight="1" outlineLevel="2" x14ac:dyDescent="0.2">
      <c r="D4201" s="41" t="s">
        <v>485</v>
      </c>
      <c r="E4201" s="118" t="s">
        <v>486</v>
      </c>
      <c r="F4201" s="48">
        <v>0</v>
      </c>
      <c r="G4201" s="48">
        <v>0</v>
      </c>
      <c r="H4201" s="48">
        <v>0</v>
      </c>
      <c r="I4201" s="48">
        <v>0</v>
      </c>
      <c r="J4201" s="48">
        <v>0</v>
      </c>
      <c r="K4201" s="48">
        <v>0</v>
      </c>
      <c r="L4201" s="48">
        <v>0</v>
      </c>
      <c r="M4201" s="48">
        <v>0</v>
      </c>
      <c r="N4201" s="48">
        <v>0</v>
      </c>
      <c r="O4201" s="48">
        <v>0</v>
      </c>
      <c r="P4201" s="48">
        <v>0</v>
      </c>
      <c r="Q4201" s="48">
        <v>0</v>
      </c>
      <c r="R4201" s="48">
        <v>0</v>
      </c>
      <c r="S4201" s="48">
        <v>0</v>
      </c>
      <c r="T4201" s="48">
        <v>0</v>
      </c>
      <c r="U4201" s="48">
        <v>0</v>
      </c>
      <c r="V4201" s="48">
        <v>0</v>
      </c>
      <c r="W4201" s="48">
        <v>0</v>
      </c>
    </row>
    <row r="4202" spans="4:23" ht="15" customHeight="1" outlineLevel="2" x14ac:dyDescent="0.2">
      <c r="D4202" s="41" t="s">
        <v>487</v>
      </c>
      <c r="E4202" s="118" t="s">
        <v>488</v>
      </c>
      <c r="F4202" s="48">
        <v>0</v>
      </c>
      <c r="G4202" s="48">
        <v>0</v>
      </c>
      <c r="H4202" s="48">
        <v>0</v>
      </c>
      <c r="I4202" s="48">
        <v>0</v>
      </c>
      <c r="J4202" s="48">
        <v>0</v>
      </c>
      <c r="K4202" s="48">
        <v>0</v>
      </c>
      <c r="L4202" s="48">
        <v>0</v>
      </c>
      <c r="M4202" s="48">
        <v>0</v>
      </c>
      <c r="N4202" s="48">
        <v>0</v>
      </c>
      <c r="O4202" s="48">
        <v>0</v>
      </c>
      <c r="P4202" s="48">
        <v>0</v>
      </c>
      <c r="Q4202" s="48">
        <v>0</v>
      </c>
      <c r="R4202" s="48">
        <v>0</v>
      </c>
      <c r="S4202" s="48">
        <v>0</v>
      </c>
      <c r="T4202" s="48">
        <v>0</v>
      </c>
      <c r="U4202" s="48">
        <v>0</v>
      </c>
      <c r="V4202" s="48">
        <v>0</v>
      </c>
      <c r="W4202" s="48">
        <v>0</v>
      </c>
    </row>
    <row r="4203" spans="4:23" ht="15" customHeight="1" outlineLevel="2" x14ac:dyDescent="0.2">
      <c r="D4203" s="41" t="s">
        <v>489</v>
      </c>
      <c r="E4203" s="118" t="s">
        <v>490</v>
      </c>
      <c r="F4203" s="48">
        <v>0</v>
      </c>
      <c r="G4203" s="48">
        <v>0</v>
      </c>
      <c r="H4203" s="48">
        <v>0</v>
      </c>
      <c r="I4203" s="48">
        <v>0</v>
      </c>
      <c r="J4203" s="48">
        <v>0</v>
      </c>
      <c r="K4203" s="48">
        <v>0</v>
      </c>
      <c r="L4203" s="48">
        <v>0</v>
      </c>
      <c r="M4203" s="48">
        <v>0</v>
      </c>
      <c r="N4203" s="48">
        <v>0</v>
      </c>
      <c r="O4203" s="48">
        <v>0</v>
      </c>
      <c r="P4203" s="48">
        <v>0</v>
      </c>
      <c r="Q4203" s="48">
        <v>0</v>
      </c>
      <c r="R4203" s="48">
        <v>0</v>
      </c>
      <c r="S4203" s="48">
        <v>0</v>
      </c>
      <c r="T4203" s="48">
        <v>0</v>
      </c>
      <c r="U4203" s="48">
        <v>0</v>
      </c>
      <c r="V4203" s="48">
        <v>0</v>
      </c>
      <c r="W4203" s="48">
        <v>0</v>
      </c>
    </row>
    <row r="4204" spans="4:23" ht="15" customHeight="1" outlineLevel="2" x14ac:dyDescent="0.2">
      <c r="D4204" s="41" t="s">
        <v>491</v>
      </c>
      <c r="E4204" s="118" t="s">
        <v>492</v>
      </c>
      <c r="F4204" s="48">
        <v>0</v>
      </c>
      <c r="G4204" s="48">
        <v>0</v>
      </c>
      <c r="H4204" s="48">
        <v>0</v>
      </c>
      <c r="I4204" s="48">
        <v>0</v>
      </c>
      <c r="J4204" s="48">
        <v>0</v>
      </c>
      <c r="K4204" s="48">
        <v>0</v>
      </c>
      <c r="L4204" s="48">
        <v>0</v>
      </c>
      <c r="M4204" s="48">
        <v>0</v>
      </c>
      <c r="N4204" s="48">
        <v>0</v>
      </c>
      <c r="O4204" s="48">
        <v>0</v>
      </c>
      <c r="P4204" s="48">
        <v>0</v>
      </c>
      <c r="Q4204" s="48">
        <v>0</v>
      </c>
      <c r="R4204" s="48">
        <v>0</v>
      </c>
      <c r="S4204" s="48">
        <v>0</v>
      </c>
      <c r="T4204" s="48">
        <v>0</v>
      </c>
      <c r="U4204" s="48">
        <v>0</v>
      </c>
      <c r="V4204" s="48">
        <v>0</v>
      </c>
      <c r="W4204" s="48">
        <v>0</v>
      </c>
    </row>
    <row r="4205" spans="4:23" ht="15" customHeight="1" outlineLevel="2" x14ac:dyDescent="0.2">
      <c r="D4205" s="41" t="s">
        <v>493</v>
      </c>
      <c r="E4205" s="118" t="s">
        <v>494</v>
      </c>
      <c r="F4205" s="48">
        <v>0</v>
      </c>
      <c r="G4205" s="48">
        <v>0</v>
      </c>
      <c r="H4205" s="48">
        <v>0</v>
      </c>
      <c r="I4205" s="48">
        <v>0</v>
      </c>
      <c r="J4205" s="48">
        <v>0</v>
      </c>
      <c r="K4205" s="48">
        <v>0</v>
      </c>
      <c r="L4205" s="48">
        <v>0</v>
      </c>
      <c r="M4205" s="48">
        <v>0</v>
      </c>
      <c r="N4205" s="48">
        <v>0</v>
      </c>
      <c r="O4205" s="48">
        <v>0</v>
      </c>
      <c r="P4205" s="48">
        <v>0</v>
      </c>
      <c r="Q4205" s="48">
        <v>0</v>
      </c>
      <c r="R4205" s="48">
        <v>0</v>
      </c>
      <c r="S4205" s="48">
        <v>0</v>
      </c>
      <c r="T4205" s="48">
        <v>0</v>
      </c>
      <c r="U4205" s="48">
        <v>1</v>
      </c>
      <c r="V4205" s="48">
        <v>1</v>
      </c>
      <c r="W4205" s="48">
        <v>0</v>
      </c>
    </row>
    <row r="4206" spans="4:23" ht="15" customHeight="1" outlineLevel="2" x14ac:dyDescent="0.2">
      <c r="D4206" s="41" t="s">
        <v>495</v>
      </c>
      <c r="E4206" s="118" t="s">
        <v>496</v>
      </c>
      <c r="F4206" s="48">
        <v>0</v>
      </c>
      <c r="G4206" s="48">
        <v>0</v>
      </c>
      <c r="H4206" s="48">
        <v>0</v>
      </c>
      <c r="I4206" s="48">
        <v>0</v>
      </c>
      <c r="J4206" s="48">
        <v>0</v>
      </c>
      <c r="K4206" s="48">
        <v>0</v>
      </c>
      <c r="L4206" s="48">
        <v>0</v>
      </c>
      <c r="M4206" s="48">
        <v>0</v>
      </c>
      <c r="N4206" s="48">
        <v>0</v>
      </c>
      <c r="O4206" s="48">
        <v>0</v>
      </c>
      <c r="P4206" s="48">
        <v>0</v>
      </c>
      <c r="Q4206" s="48">
        <v>0</v>
      </c>
      <c r="R4206" s="48">
        <v>0</v>
      </c>
      <c r="S4206" s="48">
        <v>0</v>
      </c>
      <c r="T4206" s="48">
        <v>0</v>
      </c>
      <c r="U4206" s="48">
        <v>0</v>
      </c>
      <c r="V4206" s="48">
        <v>0</v>
      </c>
      <c r="W4206" s="48">
        <v>0</v>
      </c>
    </row>
    <row r="4207" spans="4:23" ht="15" customHeight="1" outlineLevel="2" x14ac:dyDescent="0.2">
      <c r="D4207" s="41" t="s">
        <v>497</v>
      </c>
      <c r="E4207" s="118" t="s">
        <v>498</v>
      </c>
      <c r="F4207" s="48">
        <v>0</v>
      </c>
      <c r="G4207" s="48">
        <v>0</v>
      </c>
      <c r="H4207" s="48">
        <v>0</v>
      </c>
      <c r="I4207" s="48">
        <v>0</v>
      </c>
      <c r="J4207" s="48">
        <v>0</v>
      </c>
      <c r="K4207" s="48">
        <v>0</v>
      </c>
      <c r="L4207" s="48">
        <v>0</v>
      </c>
      <c r="M4207" s="48">
        <v>0</v>
      </c>
      <c r="N4207" s="48">
        <v>0</v>
      </c>
      <c r="O4207" s="48">
        <v>0</v>
      </c>
      <c r="P4207" s="48">
        <v>0</v>
      </c>
      <c r="Q4207" s="48">
        <v>0</v>
      </c>
      <c r="R4207" s="48">
        <v>0</v>
      </c>
      <c r="S4207" s="48">
        <v>0</v>
      </c>
      <c r="T4207" s="48">
        <v>0</v>
      </c>
      <c r="U4207" s="48">
        <v>0</v>
      </c>
      <c r="V4207" s="48">
        <v>0</v>
      </c>
      <c r="W4207" s="48">
        <v>0</v>
      </c>
    </row>
    <row r="4208" spans="4:23" ht="15" customHeight="1" outlineLevel="2" x14ac:dyDescent="0.2">
      <c r="D4208" s="41" t="s">
        <v>499</v>
      </c>
      <c r="E4208" s="118" t="s">
        <v>500</v>
      </c>
      <c r="F4208" s="48">
        <v>0</v>
      </c>
      <c r="G4208" s="48">
        <v>0</v>
      </c>
      <c r="H4208" s="48">
        <v>0</v>
      </c>
      <c r="I4208" s="48">
        <v>0</v>
      </c>
      <c r="J4208" s="48">
        <v>0</v>
      </c>
      <c r="K4208" s="48">
        <v>0</v>
      </c>
      <c r="L4208" s="48">
        <v>0</v>
      </c>
      <c r="M4208" s="48">
        <v>0</v>
      </c>
      <c r="N4208" s="48">
        <v>0</v>
      </c>
      <c r="O4208" s="48">
        <v>0</v>
      </c>
      <c r="P4208" s="48">
        <v>0</v>
      </c>
      <c r="Q4208" s="48">
        <v>0</v>
      </c>
      <c r="R4208" s="48">
        <v>0</v>
      </c>
      <c r="S4208" s="48">
        <v>0</v>
      </c>
      <c r="T4208" s="48">
        <v>0</v>
      </c>
      <c r="U4208" s="48">
        <v>0</v>
      </c>
      <c r="V4208" s="48">
        <v>0</v>
      </c>
      <c r="W4208" s="48">
        <v>0</v>
      </c>
    </row>
    <row r="4209" spans="3:28" ht="15" customHeight="1" outlineLevel="2" x14ac:dyDescent="0.2">
      <c r="D4209" s="41" t="s">
        <v>501</v>
      </c>
      <c r="E4209" s="118" t="s">
        <v>502</v>
      </c>
      <c r="F4209" s="48">
        <v>3</v>
      </c>
      <c r="G4209" s="48">
        <v>3</v>
      </c>
      <c r="H4209" s="48">
        <v>0</v>
      </c>
      <c r="I4209" s="48">
        <v>4</v>
      </c>
      <c r="J4209" s="48">
        <v>4</v>
      </c>
      <c r="K4209" s="48">
        <v>0</v>
      </c>
      <c r="L4209" s="48">
        <v>3</v>
      </c>
      <c r="M4209" s="48">
        <v>3</v>
      </c>
      <c r="N4209" s="48">
        <v>0</v>
      </c>
      <c r="O4209" s="48">
        <v>2</v>
      </c>
      <c r="P4209" s="48">
        <v>2</v>
      </c>
      <c r="Q4209" s="48">
        <v>0</v>
      </c>
      <c r="R4209" s="48">
        <v>2</v>
      </c>
      <c r="S4209" s="48">
        <v>2</v>
      </c>
      <c r="T4209" s="48">
        <v>0</v>
      </c>
      <c r="U4209" s="48">
        <v>2</v>
      </c>
      <c r="V4209" s="48">
        <v>2</v>
      </c>
      <c r="W4209" s="48">
        <v>0</v>
      </c>
    </row>
    <row r="4210" spans="3:28" ht="15" customHeight="1" outlineLevel="2" x14ac:dyDescent="0.2">
      <c r="D4210" s="41" t="s">
        <v>503</v>
      </c>
      <c r="E4210" s="118" t="s">
        <v>504</v>
      </c>
      <c r="F4210" s="48">
        <v>0</v>
      </c>
      <c r="G4210" s="48">
        <v>0</v>
      </c>
      <c r="H4210" s="48">
        <v>0</v>
      </c>
      <c r="I4210" s="48">
        <v>0</v>
      </c>
      <c r="J4210" s="48">
        <v>0</v>
      </c>
      <c r="K4210" s="48">
        <v>0</v>
      </c>
      <c r="L4210" s="48">
        <v>0</v>
      </c>
      <c r="M4210" s="48">
        <v>0</v>
      </c>
      <c r="N4210" s="48">
        <v>0</v>
      </c>
      <c r="O4210" s="48">
        <v>0</v>
      </c>
      <c r="P4210" s="48">
        <v>0</v>
      </c>
      <c r="Q4210" s="48">
        <v>0</v>
      </c>
      <c r="R4210" s="48">
        <v>0</v>
      </c>
      <c r="S4210" s="48">
        <v>0</v>
      </c>
      <c r="T4210" s="48">
        <v>0</v>
      </c>
      <c r="U4210" s="48">
        <v>0</v>
      </c>
      <c r="V4210" s="48">
        <v>0</v>
      </c>
      <c r="W4210" s="48">
        <v>0</v>
      </c>
    </row>
    <row r="4211" spans="3:28" ht="15" customHeight="1" outlineLevel="2" x14ac:dyDescent="0.2">
      <c r="D4211" s="41" t="s">
        <v>505</v>
      </c>
      <c r="E4211" s="118" t="s">
        <v>506</v>
      </c>
      <c r="F4211" s="48">
        <v>0</v>
      </c>
      <c r="G4211" s="48">
        <v>0</v>
      </c>
      <c r="H4211" s="48">
        <v>0</v>
      </c>
      <c r="I4211" s="48">
        <v>0</v>
      </c>
      <c r="J4211" s="48">
        <v>0</v>
      </c>
      <c r="K4211" s="48">
        <v>0</v>
      </c>
      <c r="L4211" s="48">
        <v>0</v>
      </c>
      <c r="M4211" s="48">
        <v>0</v>
      </c>
      <c r="N4211" s="48">
        <v>0</v>
      </c>
      <c r="O4211" s="48">
        <v>0</v>
      </c>
      <c r="P4211" s="48">
        <v>0</v>
      </c>
      <c r="Q4211" s="48">
        <v>0</v>
      </c>
      <c r="R4211" s="48">
        <v>0</v>
      </c>
      <c r="S4211" s="48">
        <v>0</v>
      </c>
      <c r="T4211" s="48">
        <v>0</v>
      </c>
      <c r="U4211" s="48">
        <v>0</v>
      </c>
      <c r="V4211" s="48">
        <v>0</v>
      </c>
      <c r="W4211" s="48">
        <v>0</v>
      </c>
    </row>
    <row r="4212" spans="3:28" ht="15" customHeight="1" outlineLevel="2" x14ac:dyDescent="0.2">
      <c r="D4212" s="41" t="s">
        <v>507</v>
      </c>
      <c r="E4212" s="118" t="s">
        <v>508</v>
      </c>
      <c r="F4212" s="48">
        <v>0</v>
      </c>
      <c r="G4212" s="48">
        <v>0</v>
      </c>
      <c r="H4212" s="48">
        <v>0</v>
      </c>
      <c r="I4212" s="48">
        <v>0</v>
      </c>
      <c r="J4212" s="48">
        <v>0</v>
      </c>
      <c r="K4212" s="48">
        <v>0</v>
      </c>
      <c r="L4212" s="48">
        <v>0</v>
      </c>
      <c r="M4212" s="48">
        <v>0</v>
      </c>
      <c r="N4212" s="48">
        <v>0</v>
      </c>
      <c r="O4212" s="48">
        <v>0</v>
      </c>
      <c r="P4212" s="48">
        <v>0</v>
      </c>
      <c r="Q4212" s="48">
        <v>0</v>
      </c>
      <c r="R4212" s="48">
        <v>0</v>
      </c>
      <c r="S4212" s="48">
        <v>0</v>
      </c>
      <c r="T4212" s="48">
        <v>0</v>
      </c>
      <c r="U4212" s="48">
        <v>0</v>
      </c>
      <c r="V4212" s="48">
        <v>0</v>
      </c>
      <c r="W4212" s="48">
        <v>0</v>
      </c>
    </row>
    <row r="4213" spans="3:28" ht="15" customHeight="1" outlineLevel="2" x14ac:dyDescent="0.2">
      <c r="D4213" s="41" t="s">
        <v>509</v>
      </c>
      <c r="E4213" s="118" t="s">
        <v>510</v>
      </c>
      <c r="F4213" s="48">
        <v>0</v>
      </c>
      <c r="G4213" s="48">
        <v>0</v>
      </c>
      <c r="H4213" s="48">
        <v>0</v>
      </c>
      <c r="I4213" s="48">
        <v>0</v>
      </c>
      <c r="J4213" s="48">
        <v>0</v>
      </c>
      <c r="K4213" s="48">
        <v>0</v>
      </c>
      <c r="L4213" s="48">
        <v>0</v>
      </c>
      <c r="M4213" s="48">
        <v>0</v>
      </c>
      <c r="N4213" s="48">
        <v>0</v>
      </c>
      <c r="O4213" s="48">
        <v>0</v>
      </c>
      <c r="P4213" s="48">
        <v>0</v>
      </c>
      <c r="Q4213" s="48">
        <v>0</v>
      </c>
      <c r="R4213" s="48">
        <v>0</v>
      </c>
      <c r="S4213" s="48">
        <v>0</v>
      </c>
      <c r="T4213" s="48">
        <v>0</v>
      </c>
      <c r="U4213" s="48">
        <v>0</v>
      </c>
      <c r="V4213" s="48">
        <v>0</v>
      </c>
      <c r="W4213" s="48">
        <v>0</v>
      </c>
    </row>
    <row r="4214" spans="3:28" ht="15" customHeight="1" outlineLevel="2" x14ac:dyDescent="0.2">
      <c r="D4214" s="41" t="s">
        <v>511</v>
      </c>
      <c r="E4214" s="118" t="s">
        <v>512</v>
      </c>
      <c r="F4214" s="48">
        <v>1</v>
      </c>
      <c r="G4214" s="48">
        <v>1</v>
      </c>
      <c r="H4214" s="48">
        <v>0</v>
      </c>
      <c r="I4214" s="48">
        <v>0</v>
      </c>
      <c r="J4214" s="48">
        <v>0</v>
      </c>
      <c r="K4214" s="48">
        <v>0</v>
      </c>
      <c r="L4214" s="48">
        <v>0</v>
      </c>
      <c r="M4214" s="48">
        <v>0</v>
      </c>
      <c r="N4214" s="48">
        <v>0</v>
      </c>
      <c r="O4214" s="48">
        <v>1</v>
      </c>
      <c r="P4214" s="48">
        <v>1</v>
      </c>
      <c r="Q4214" s="48">
        <v>0</v>
      </c>
      <c r="R4214" s="48">
        <v>1</v>
      </c>
      <c r="S4214" s="48">
        <v>1</v>
      </c>
      <c r="T4214" s="48">
        <v>0</v>
      </c>
      <c r="U4214" s="48">
        <v>1</v>
      </c>
      <c r="V4214" s="48">
        <v>1</v>
      </c>
      <c r="W4214" s="48">
        <v>0</v>
      </c>
    </row>
    <row r="4215" spans="3:28" ht="15" customHeight="1" outlineLevel="1" x14ac:dyDescent="0.2">
      <c r="C4215" s="226" t="s">
        <v>513</v>
      </c>
      <c r="E4215" s="225" t="s">
        <v>514</v>
      </c>
      <c r="F4215" s="48">
        <v>0</v>
      </c>
      <c r="G4215" s="48">
        <v>0</v>
      </c>
      <c r="H4215" s="48">
        <v>0</v>
      </c>
      <c r="I4215" s="48">
        <v>0</v>
      </c>
      <c r="J4215" s="48">
        <v>0</v>
      </c>
      <c r="K4215" s="48">
        <v>0</v>
      </c>
      <c r="L4215" s="48">
        <v>0</v>
      </c>
      <c r="M4215" s="48">
        <v>0</v>
      </c>
      <c r="N4215" s="48">
        <v>0</v>
      </c>
      <c r="O4215" s="48">
        <v>0</v>
      </c>
      <c r="P4215" s="48">
        <v>0</v>
      </c>
      <c r="Q4215" s="48">
        <v>0</v>
      </c>
      <c r="R4215" s="48">
        <v>0</v>
      </c>
      <c r="S4215" s="48">
        <v>0</v>
      </c>
      <c r="T4215" s="48">
        <v>0</v>
      </c>
      <c r="U4215" s="48">
        <v>0</v>
      </c>
      <c r="V4215" s="48">
        <v>0</v>
      </c>
      <c r="W4215" s="48">
        <v>0</v>
      </c>
      <c r="AB4215" s="270"/>
    </row>
    <row r="4216" spans="3:28" ht="15" customHeight="1" outlineLevel="2" x14ac:dyDescent="0.2">
      <c r="D4216" s="41" t="s">
        <v>515</v>
      </c>
      <c r="E4216" s="17" t="s">
        <v>516</v>
      </c>
      <c r="F4216" s="48">
        <v>0</v>
      </c>
      <c r="G4216" s="48">
        <v>0</v>
      </c>
      <c r="H4216" s="48">
        <v>0</v>
      </c>
      <c r="I4216" s="48">
        <v>0</v>
      </c>
      <c r="J4216" s="48">
        <v>0</v>
      </c>
      <c r="K4216" s="48">
        <v>0</v>
      </c>
      <c r="L4216" s="48">
        <v>0</v>
      </c>
      <c r="M4216" s="48">
        <v>0</v>
      </c>
      <c r="N4216" s="48">
        <v>0</v>
      </c>
      <c r="O4216" s="48">
        <v>0</v>
      </c>
      <c r="P4216" s="48">
        <v>0</v>
      </c>
      <c r="Q4216" s="48">
        <v>0</v>
      </c>
      <c r="R4216" s="48">
        <v>0</v>
      </c>
      <c r="S4216" s="48">
        <v>0</v>
      </c>
      <c r="T4216" s="48">
        <v>0</v>
      </c>
      <c r="U4216" s="48">
        <v>0</v>
      </c>
      <c r="V4216" s="48">
        <v>0</v>
      </c>
      <c r="W4216" s="48">
        <v>0</v>
      </c>
    </row>
    <row r="4217" spans="3:28" ht="15" customHeight="1" outlineLevel="2" x14ac:dyDescent="0.2">
      <c r="D4217" s="41" t="s">
        <v>517</v>
      </c>
      <c r="E4217" s="17" t="s">
        <v>518</v>
      </c>
      <c r="F4217" s="48">
        <v>0</v>
      </c>
      <c r="G4217" s="48">
        <v>0</v>
      </c>
      <c r="H4217" s="48">
        <v>0</v>
      </c>
      <c r="I4217" s="48">
        <v>0</v>
      </c>
      <c r="J4217" s="48">
        <v>0</v>
      </c>
      <c r="K4217" s="48">
        <v>0</v>
      </c>
      <c r="L4217" s="48">
        <v>0</v>
      </c>
      <c r="M4217" s="48">
        <v>0</v>
      </c>
      <c r="N4217" s="48">
        <v>0</v>
      </c>
      <c r="O4217" s="48">
        <v>0</v>
      </c>
      <c r="P4217" s="48">
        <v>0</v>
      </c>
      <c r="Q4217" s="48">
        <v>0</v>
      </c>
      <c r="R4217" s="48">
        <v>0</v>
      </c>
      <c r="S4217" s="48">
        <v>0</v>
      </c>
      <c r="T4217" s="48">
        <v>0</v>
      </c>
      <c r="U4217" s="48">
        <v>0</v>
      </c>
      <c r="V4217" s="48">
        <v>0</v>
      </c>
      <c r="W4217" s="48">
        <v>0</v>
      </c>
    </row>
    <row r="4218" spans="3:28" ht="15" customHeight="1" outlineLevel="2" x14ac:dyDescent="0.2">
      <c r="D4218" s="41" t="s">
        <v>519</v>
      </c>
      <c r="E4218" s="17" t="s">
        <v>520</v>
      </c>
      <c r="F4218" s="48">
        <v>0</v>
      </c>
      <c r="G4218" s="48">
        <v>0</v>
      </c>
      <c r="H4218" s="48">
        <v>0</v>
      </c>
      <c r="I4218" s="48">
        <v>0</v>
      </c>
      <c r="J4218" s="48">
        <v>0</v>
      </c>
      <c r="K4218" s="48">
        <v>0</v>
      </c>
      <c r="L4218" s="48">
        <v>0</v>
      </c>
      <c r="M4218" s="48">
        <v>0</v>
      </c>
      <c r="N4218" s="48">
        <v>0</v>
      </c>
      <c r="O4218" s="48">
        <v>0</v>
      </c>
      <c r="P4218" s="48">
        <v>0</v>
      </c>
      <c r="Q4218" s="48">
        <v>0</v>
      </c>
      <c r="R4218" s="48">
        <v>0</v>
      </c>
      <c r="S4218" s="48">
        <v>0</v>
      </c>
      <c r="T4218" s="48">
        <v>0</v>
      </c>
      <c r="U4218" s="48">
        <v>0</v>
      </c>
      <c r="V4218" s="48">
        <v>0</v>
      </c>
      <c r="W4218" s="48">
        <v>0</v>
      </c>
    </row>
    <row r="4219" spans="3:28" ht="15" customHeight="1" outlineLevel="2" x14ac:dyDescent="0.2">
      <c r="D4219" s="41" t="s">
        <v>521</v>
      </c>
      <c r="E4219" s="17" t="s">
        <v>522</v>
      </c>
      <c r="F4219" s="48">
        <v>0</v>
      </c>
      <c r="G4219" s="48">
        <v>0</v>
      </c>
      <c r="H4219" s="48">
        <v>0</v>
      </c>
      <c r="I4219" s="48">
        <v>0</v>
      </c>
      <c r="J4219" s="48">
        <v>0</v>
      </c>
      <c r="K4219" s="48">
        <v>0</v>
      </c>
      <c r="L4219" s="48">
        <v>0</v>
      </c>
      <c r="M4219" s="48">
        <v>0</v>
      </c>
      <c r="N4219" s="48">
        <v>0</v>
      </c>
      <c r="O4219" s="48">
        <v>0</v>
      </c>
      <c r="P4219" s="48">
        <v>0</v>
      </c>
      <c r="Q4219" s="48">
        <v>0</v>
      </c>
      <c r="R4219" s="48">
        <v>0</v>
      </c>
      <c r="S4219" s="48">
        <v>0</v>
      </c>
      <c r="T4219" s="48">
        <v>0</v>
      </c>
      <c r="U4219" s="48">
        <v>0</v>
      </c>
      <c r="V4219" s="48">
        <v>0</v>
      </c>
      <c r="W4219" s="48">
        <v>0</v>
      </c>
    </row>
    <row r="4220" spans="3:28" ht="15" customHeight="1" outlineLevel="2" x14ac:dyDescent="0.2">
      <c r="D4220" s="41" t="s">
        <v>523</v>
      </c>
      <c r="E4220" s="17" t="s">
        <v>524</v>
      </c>
      <c r="F4220" s="48">
        <v>0</v>
      </c>
      <c r="G4220" s="48">
        <v>0</v>
      </c>
      <c r="H4220" s="48">
        <v>0</v>
      </c>
      <c r="I4220" s="48">
        <v>0</v>
      </c>
      <c r="J4220" s="48">
        <v>0</v>
      </c>
      <c r="K4220" s="48">
        <v>0</v>
      </c>
      <c r="L4220" s="48">
        <v>0</v>
      </c>
      <c r="M4220" s="48">
        <v>0</v>
      </c>
      <c r="N4220" s="48">
        <v>0</v>
      </c>
      <c r="O4220" s="48">
        <v>0</v>
      </c>
      <c r="P4220" s="48">
        <v>0</v>
      </c>
      <c r="Q4220" s="48">
        <v>0</v>
      </c>
      <c r="R4220" s="48">
        <v>0</v>
      </c>
      <c r="S4220" s="48">
        <v>0</v>
      </c>
      <c r="T4220" s="48">
        <v>0</v>
      </c>
      <c r="U4220" s="48">
        <v>0</v>
      </c>
      <c r="V4220" s="48">
        <v>0</v>
      </c>
      <c r="W4220" s="48">
        <v>0</v>
      </c>
    </row>
    <row r="4221" spans="3:28" ht="15" customHeight="1" outlineLevel="2" x14ac:dyDescent="0.2">
      <c r="D4221" s="41" t="s">
        <v>525</v>
      </c>
      <c r="E4221" s="17" t="s">
        <v>526</v>
      </c>
      <c r="F4221" s="48">
        <v>0</v>
      </c>
      <c r="G4221" s="48">
        <v>0</v>
      </c>
      <c r="H4221" s="48">
        <v>0</v>
      </c>
      <c r="I4221" s="48">
        <v>0</v>
      </c>
      <c r="J4221" s="48">
        <v>0</v>
      </c>
      <c r="K4221" s="48">
        <v>0</v>
      </c>
      <c r="L4221" s="48">
        <v>0</v>
      </c>
      <c r="M4221" s="48">
        <v>0</v>
      </c>
      <c r="N4221" s="48">
        <v>0</v>
      </c>
      <c r="O4221" s="48">
        <v>0</v>
      </c>
      <c r="P4221" s="48">
        <v>0</v>
      </c>
      <c r="Q4221" s="48">
        <v>0</v>
      </c>
      <c r="R4221" s="48">
        <v>0</v>
      </c>
      <c r="S4221" s="48">
        <v>0</v>
      </c>
      <c r="T4221" s="48">
        <v>0</v>
      </c>
      <c r="U4221" s="48">
        <v>0</v>
      </c>
      <c r="V4221" s="48">
        <v>0</v>
      </c>
      <c r="W4221" s="48">
        <v>0</v>
      </c>
    </row>
    <row r="4222" spans="3:28" ht="15" customHeight="1" outlineLevel="2" x14ac:dyDescent="0.2">
      <c r="D4222" s="41" t="s">
        <v>527</v>
      </c>
      <c r="E4222" s="17" t="s">
        <v>528</v>
      </c>
      <c r="F4222" s="48">
        <v>0</v>
      </c>
      <c r="G4222" s="48">
        <v>0</v>
      </c>
      <c r="H4222" s="48">
        <v>0</v>
      </c>
      <c r="I4222" s="48">
        <v>0</v>
      </c>
      <c r="J4222" s="48">
        <v>0</v>
      </c>
      <c r="K4222" s="48">
        <v>0</v>
      </c>
      <c r="L4222" s="48">
        <v>0</v>
      </c>
      <c r="M4222" s="48">
        <v>0</v>
      </c>
      <c r="N4222" s="48">
        <v>0</v>
      </c>
      <c r="O4222" s="48">
        <v>0</v>
      </c>
      <c r="P4222" s="48">
        <v>0</v>
      </c>
      <c r="Q4222" s="48">
        <v>0</v>
      </c>
      <c r="R4222" s="48">
        <v>0</v>
      </c>
      <c r="S4222" s="48">
        <v>0</v>
      </c>
      <c r="T4222" s="48">
        <v>0</v>
      </c>
      <c r="U4222" s="48">
        <v>0</v>
      </c>
      <c r="V4222" s="48">
        <v>0</v>
      </c>
      <c r="W4222" s="48">
        <v>0</v>
      </c>
    </row>
    <row r="4223" spans="3:28" ht="15" customHeight="1" outlineLevel="2" x14ac:dyDescent="0.2">
      <c r="D4223" s="41" t="s">
        <v>529</v>
      </c>
      <c r="E4223" s="17" t="s">
        <v>530</v>
      </c>
      <c r="F4223" s="48">
        <v>0</v>
      </c>
      <c r="G4223" s="48">
        <v>0</v>
      </c>
      <c r="H4223" s="48">
        <v>0</v>
      </c>
      <c r="I4223" s="48">
        <v>0</v>
      </c>
      <c r="J4223" s="48">
        <v>0</v>
      </c>
      <c r="K4223" s="48">
        <v>0</v>
      </c>
      <c r="L4223" s="48">
        <v>0</v>
      </c>
      <c r="M4223" s="48">
        <v>0</v>
      </c>
      <c r="N4223" s="48">
        <v>0</v>
      </c>
      <c r="O4223" s="48">
        <v>0</v>
      </c>
      <c r="P4223" s="48">
        <v>0</v>
      </c>
      <c r="Q4223" s="48">
        <v>0</v>
      </c>
      <c r="R4223" s="48">
        <v>0</v>
      </c>
      <c r="S4223" s="48">
        <v>0</v>
      </c>
      <c r="T4223" s="48">
        <v>0</v>
      </c>
      <c r="U4223" s="48">
        <v>0</v>
      </c>
      <c r="V4223" s="48">
        <v>0</v>
      </c>
      <c r="W4223" s="48">
        <v>0</v>
      </c>
    </row>
    <row r="4224" spans="3:28" ht="15" customHeight="1" outlineLevel="2" x14ac:dyDescent="0.2">
      <c r="D4224" s="41" t="s">
        <v>531</v>
      </c>
      <c r="E4224" s="17" t="s">
        <v>532</v>
      </c>
      <c r="F4224" s="48">
        <v>0</v>
      </c>
      <c r="G4224" s="48">
        <v>0</v>
      </c>
      <c r="H4224" s="48">
        <v>0</v>
      </c>
      <c r="I4224" s="48">
        <v>0</v>
      </c>
      <c r="J4224" s="48">
        <v>0</v>
      </c>
      <c r="K4224" s="48">
        <v>0</v>
      </c>
      <c r="L4224" s="48">
        <v>0</v>
      </c>
      <c r="M4224" s="48">
        <v>0</v>
      </c>
      <c r="N4224" s="48">
        <v>0</v>
      </c>
      <c r="O4224" s="48">
        <v>0</v>
      </c>
      <c r="P4224" s="48">
        <v>0</v>
      </c>
      <c r="Q4224" s="48">
        <v>0</v>
      </c>
      <c r="R4224" s="48">
        <v>0</v>
      </c>
      <c r="S4224" s="48">
        <v>0</v>
      </c>
      <c r="T4224" s="48">
        <v>0</v>
      </c>
      <c r="U4224" s="48">
        <v>0</v>
      </c>
      <c r="V4224" s="48">
        <v>0</v>
      </c>
      <c r="W4224" s="48">
        <v>0</v>
      </c>
    </row>
    <row r="4225" spans="3:28" ht="15" customHeight="1" outlineLevel="2" x14ac:dyDescent="0.2">
      <c r="D4225" s="41" t="s">
        <v>533</v>
      </c>
      <c r="E4225" s="17" t="s">
        <v>534</v>
      </c>
      <c r="F4225" s="48">
        <v>0</v>
      </c>
      <c r="G4225" s="48">
        <v>0</v>
      </c>
      <c r="H4225" s="48">
        <v>0</v>
      </c>
      <c r="I4225" s="48">
        <v>0</v>
      </c>
      <c r="J4225" s="48">
        <v>0</v>
      </c>
      <c r="K4225" s="48">
        <v>0</v>
      </c>
      <c r="L4225" s="48">
        <v>0</v>
      </c>
      <c r="M4225" s="48">
        <v>0</v>
      </c>
      <c r="N4225" s="48">
        <v>0</v>
      </c>
      <c r="O4225" s="48">
        <v>0</v>
      </c>
      <c r="P4225" s="48">
        <v>0</v>
      </c>
      <c r="Q4225" s="48">
        <v>0</v>
      </c>
      <c r="R4225" s="48">
        <v>0</v>
      </c>
      <c r="S4225" s="48">
        <v>0</v>
      </c>
      <c r="T4225" s="48">
        <v>0</v>
      </c>
      <c r="U4225" s="48">
        <v>0</v>
      </c>
      <c r="V4225" s="48">
        <v>0</v>
      </c>
      <c r="W4225" s="48">
        <v>0</v>
      </c>
    </row>
    <row r="4226" spans="3:28" ht="15" customHeight="1" outlineLevel="2" x14ac:dyDescent="0.2">
      <c r="D4226" s="41" t="s">
        <v>535</v>
      </c>
      <c r="E4226" s="17" t="s">
        <v>536</v>
      </c>
      <c r="F4226" s="48">
        <v>0</v>
      </c>
      <c r="G4226" s="48">
        <v>0</v>
      </c>
      <c r="H4226" s="48">
        <v>0</v>
      </c>
      <c r="I4226" s="48">
        <v>0</v>
      </c>
      <c r="J4226" s="48">
        <v>0</v>
      </c>
      <c r="K4226" s="48">
        <v>0</v>
      </c>
      <c r="L4226" s="48">
        <v>0</v>
      </c>
      <c r="M4226" s="48">
        <v>0</v>
      </c>
      <c r="N4226" s="48">
        <v>0</v>
      </c>
      <c r="O4226" s="48">
        <v>0</v>
      </c>
      <c r="P4226" s="48">
        <v>0</v>
      </c>
      <c r="Q4226" s="48">
        <v>0</v>
      </c>
      <c r="R4226" s="48">
        <v>0</v>
      </c>
      <c r="S4226" s="48">
        <v>0</v>
      </c>
      <c r="T4226" s="48">
        <v>0</v>
      </c>
      <c r="U4226" s="48">
        <v>0</v>
      </c>
      <c r="V4226" s="48">
        <v>0</v>
      </c>
      <c r="W4226" s="48">
        <v>0</v>
      </c>
    </row>
    <row r="4227" spans="3:28" ht="15" customHeight="1" outlineLevel="2" x14ac:dyDescent="0.2">
      <c r="D4227" s="41" t="s">
        <v>537</v>
      </c>
      <c r="E4227" s="17" t="s">
        <v>538</v>
      </c>
      <c r="F4227" s="48">
        <v>0</v>
      </c>
      <c r="G4227" s="48">
        <v>0</v>
      </c>
      <c r="H4227" s="48">
        <v>0</v>
      </c>
      <c r="I4227" s="48">
        <v>0</v>
      </c>
      <c r="J4227" s="48">
        <v>0</v>
      </c>
      <c r="K4227" s="48">
        <v>0</v>
      </c>
      <c r="L4227" s="48">
        <v>0</v>
      </c>
      <c r="M4227" s="48">
        <v>0</v>
      </c>
      <c r="N4227" s="48">
        <v>0</v>
      </c>
      <c r="O4227" s="48">
        <v>0</v>
      </c>
      <c r="P4227" s="48">
        <v>0</v>
      </c>
      <c r="Q4227" s="48">
        <v>0</v>
      </c>
      <c r="R4227" s="48">
        <v>0</v>
      </c>
      <c r="S4227" s="48">
        <v>0</v>
      </c>
      <c r="T4227" s="48">
        <v>0</v>
      </c>
      <c r="U4227" s="48">
        <v>0</v>
      </c>
      <c r="V4227" s="48">
        <v>0</v>
      </c>
      <c r="W4227" s="48">
        <v>0</v>
      </c>
    </row>
    <row r="4228" spans="3:28" ht="15" customHeight="1" outlineLevel="2" x14ac:dyDescent="0.2">
      <c r="D4228" s="41" t="s">
        <v>539</v>
      </c>
      <c r="E4228" s="17" t="s">
        <v>540</v>
      </c>
      <c r="F4228" s="48">
        <v>0</v>
      </c>
      <c r="G4228" s="48">
        <v>0</v>
      </c>
      <c r="H4228" s="48">
        <v>0</v>
      </c>
      <c r="I4228" s="48">
        <v>0</v>
      </c>
      <c r="J4228" s="48">
        <v>0</v>
      </c>
      <c r="K4228" s="48">
        <v>0</v>
      </c>
      <c r="L4228" s="48">
        <v>0</v>
      </c>
      <c r="M4228" s="48">
        <v>0</v>
      </c>
      <c r="N4228" s="48">
        <v>0</v>
      </c>
      <c r="O4228" s="48">
        <v>0</v>
      </c>
      <c r="P4228" s="48">
        <v>0</v>
      </c>
      <c r="Q4228" s="48">
        <v>0</v>
      </c>
      <c r="R4228" s="48">
        <v>0</v>
      </c>
      <c r="S4228" s="48">
        <v>0</v>
      </c>
      <c r="T4228" s="48">
        <v>0</v>
      </c>
      <c r="U4228" s="48">
        <v>0</v>
      </c>
      <c r="V4228" s="48">
        <v>0</v>
      </c>
      <c r="W4228" s="48">
        <v>0</v>
      </c>
    </row>
    <row r="4229" spans="3:28" ht="15" customHeight="1" outlineLevel="2" x14ac:dyDescent="0.2">
      <c r="D4229" s="41" t="s">
        <v>541</v>
      </c>
      <c r="E4229" s="17" t="s">
        <v>542</v>
      </c>
      <c r="F4229" s="48">
        <v>0</v>
      </c>
      <c r="G4229" s="48">
        <v>0</v>
      </c>
      <c r="H4229" s="48">
        <v>0</v>
      </c>
      <c r="I4229" s="48">
        <v>0</v>
      </c>
      <c r="J4229" s="48">
        <v>0</v>
      </c>
      <c r="K4229" s="48">
        <v>0</v>
      </c>
      <c r="L4229" s="48">
        <v>0</v>
      </c>
      <c r="M4229" s="48">
        <v>0</v>
      </c>
      <c r="N4229" s="48">
        <v>0</v>
      </c>
      <c r="O4229" s="48">
        <v>0</v>
      </c>
      <c r="P4229" s="48">
        <v>0</v>
      </c>
      <c r="Q4229" s="48">
        <v>0</v>
      </c>
      <c r="R4229" s="48">
        <v>0</v>
      </c>
      <c r="S4229" s="48">
        <v>0</v>
      </c>
      <c r="T4229" s="48">
        <v>0</v>
      </c>
      <c r="U4229" s="48">
        <v>0</v>
      </c>
      <c r="V4229" s="48">
        <v>0</v>
      </c>
      <c r="W4229" s="48">
        <v>0</v>
      </c>
    </row>
    <row r="4230" spans="3:28" ht="15" customHeight="1" outlineLevel="2" x14ac:dyDescent="0.2">
      <c r="D4230" s="41" t="s">
        <v>543</v>
      </c>
      <c r="E4230" s="17" t="s">
        <v>544</v>
      </c>
      <c r="F4230" s="48">
        <v>0</v>
      </c>
      <c r="G4230" s="48">
        <v>0</v>
      </c>
      <c r="H4230" s="48">
        <v>0</v>
      </c>
      <c r="I4230" s="48">
        <v>0</v>
      </c>
      <c r="J4230" s="48">
        <v>0</v>
      </c>
      <c r="K4230" s="48">
        <v>0</v>
      </c>
      <c r="L4230" s="48">
        <v>0</v>
      </c>
      <c r="M4230" s="48">
        <v>0</v>
      </c>
      <c r="N4230" s="48">
        <v>0</v>
      </c>
      <c r="O4230" s="48">
        <v>0</v>
      </c>
      <c r="P4230" s="48">
        <v>0</v>
      </c>
      <c r="Q4230" s="48">
        <v>0</v>
      </c>
      <c r="R4230" s="48">
        <v>0</v>
      </c>
      <c r="S4230" s="48">
        <v>0</v>
      </c>
      <c r="T4230" s="48">
        <v>0</v>
      </c>
      <c r="U4230" s="48">
        <v>0</v>
      </c>
      <c r="V4230" s="48">
        <v>0</v>
      </c>
      <c r="W4230" s="48">
        <v>0</v>
      </c>
    </row>
    <row r="4231" spans="3:28" ht="15" customHeight="1" outlineLevel="2" x14ac:dyDescent="0.2">
      <c r="D4231" s="41" t="s">
        <v>545</v>
      </c>
      <c r="E4231" s="17" t="s">
        <v>546</v>
      </c>
      <c r="F4231" s="48">
        <v>0</v>
      </c>
      <c r="G4231" s="48">
        <v>0</v>
      </c>
      <c r="H4231" s="48">
        <v>0</v>
      </c>
      <c r="I4231" s="48">
        <v>0</v>
      </c>
      <c r="J4231" s="48">
        <v>0</v>
      </c>
      <c r="K4231" s="48">
        <v>0</v>
      </c>
      <c r="L4231" s="48">
        <v>0</v>
      </c>
      <c r="M4231" s="48">
        <v>0</v>
      </c>
      <c r="N4231" s="48">
        <v>0</v>
      </c>
      <c r="O4231" s="48">
        <v>0</v>
      </c>
      <c r="P4231" s="48">
        <v>0</v>
      </c>
      <c r="Q4231" s="48">
        <v>0</v>
      </c>
      <c r="R4231" s="48">
        <v>0</v>
      </c>
      <c r="S4231" s="48">
        <v>0</v>
      </c>
      <c r="T4231" s="48">
        <v>0</v>
      </c>
      <c r="U4231" s="48">
        <v>0</v>
      </c>
      <c r="V4231" s="48">
        <v>0</v>
      </c>
      <c r="W4231" s="48">
        <v>0</v>
      </c>
    </row>
    <row r="4232" spans="3:28" ht="15" customHeight="1" outlineLevel="2" x14ac:dyDescent="0.2">
      <c r="D4232" s="41" t="s">
        <v>547</v>
      </c>
      <c r="E4232" s="17" t="s">
        <v>548</v>
      </c>
      <c r="F4232" s="48">
        <v>0</v>
      </c>
      <c r="G4232" s="48">
        <v>0</v>
      </c>
      <c r="H4232" s="48">
        <v>0</v>
      </c>
      <c r="I4232" s="48">
        <v>0</v>
      </c>
      <c r="J4232" s="48">
        <v>0</v>
      </c>
      <c r="K4232" s="48">
        <v>0</v>
      </c>
      <c r="L4232" s="48">
        <v>0</v>
      </c>
      <c r="M4232" s="48">
        <v>0</v>
      </c>
      <c r="N4232" s="48">
        <v>0</v>
      </c>
      <c r="O4232" s="48">
        <v>0</v>
      </c>
      <c r="P4232" s="48">
        <v>0</v>
      </c>
      <c r="Q4232" s="48">
        <v>0</v>
      </c>
      <c r="R4232" s="48">
        <v>0</v>
      </c>
      <c r="S4232" s="48">
        <v>0</v>
      </c>
      <c r="T4232" s="48">
        <v>0</v>
      </c>
      <c r="U4232" s="48">
        <v>0</v>
      </c>
      <c r="V4232" s="48">
        <v>0</v>
      </c>
      <c r="W4232" s="48">
        <v>0</v>
      </c>
    </row>
    <row r="4233" spans="3:28" ht="15" customHeight="1" outlineLevel="2" x14ac:dyDescent="0.2">
      <c r="D4233" s="41" t="s">
        <v>549</v>
      </c>
      <c r="E4233" s="17" t="s">
        <v>550</v>
      </c>
      <c r="F4233" s="48">
        <v>0</v>
      </c>
      <c r="G4233" s="48">
        <v>0</v>
      </c>
      <c r="H4233" s="48">
        <v>0</v>
      </c>
      <c r="I4233" s="48">
        <v>0</v>
      </c>
      <c r="J4233" s="48">
        <v>0</v>
      </c>
      <c r="K4233" s="48">
        <v>0</v>
      </c>
      <c r="L4233" s="48">
        <v>0</v>
      </c>
      <c r="M4233" s="48">
        <v>0</v>
      </c>
      <c r="N4233" s="48">
        <v>0</v>
      </c>
      <c r="O4233" s="48">
        <v>0</v>
      </c>
      <c r="P4233" s="48">
        <v>0</v>
      </c>
      <c r="Q4233" s="48">
        <v>0</v>
      </c>
      <c r="R4233" s="48">
        <v>0</v>
      </c>
      <c r="S4233" s="48">
        <v>0</v>
      </c>
      <c r="T4233" s="48">
        <v>0</v>
      </c>
      <c r="U4233" s="48">
        <v>0</v>
      </c>
      <c r="V4233" s="48">
        <v>0</v>
      </c>
      <c r="W4233" s="48">
        <v>0</v>
      </c>
    </row>
    <row r="4234" spans="3:28" ht="15" customHeight="1" outlineLevel="2" x14ac:dyDescent="0.2">
      <c r="D4234" s="41" t="s">
        <v>551</v>
      </c>
      <c r="E4234" s="17" t="s">
        <v>552</v>
      </c>
      <c r="F4234" s="48">
        <v>0</v>
      </c>
      <c r="G4234" s="48">
        <v>0</v>
      </c>
      <c r="H4234" s="48">
        <v>0</v>
      </c>
      <c r="I4234" s="48">
        <v>0</v>
      </c>
      <c r="J4234" s="48">
        <v>0</v>
      </c>
      <c r="K4234" s="48">
        <v>0</v>
      </c>
      <c r="L4234" s="48">
        <v>0</v>
      </c>
      <c r="M4234" s="48">
        <v>0</v>
      </c>
      <c r="N4234" s="48">
        <v>0</v>
      </c>
      <c r="O4234" s="48">
        <v>0</v>
      </c>
      <c r="P4234" s="48">
        <v>0</v>
      </c>
      <c r="Q4234" s="48">
        <v>0</v>
      </c>
      <c r="R4234" s="48">
        <v>0</v>
      </c>
      <c r="S4234" s="48">
        <v>0</v>
      </c>
      <c r="T4234" s="48">
        <v>0</v>
      </c>
      <c r="U4234" s="48">
        <v>0</v>
      </c>
      <c r="V4234" s="48">
        <v>0</v>
      </c>
      <c r="W4234" s="48">
        <v>0</v>
      </c>
    </row>
    <row r="4235" spans="3:28" ht="15" customHeight="1" outlineLevel="2" x14ac:dyDescent="0.2">
      <c r="D4235" s="41" t="s">
        <v>553</v>
      </c>
      <c r="E4235" s="17" t="s">
        <v>554</v>
      </c>
      <c r="F4235" s="48">
        <v>0</v>
      </c>
      <c r="G4235" s="48">
        <v>0</v>
      </c>
      <c r="H4235" s="48">
        <v>0</v>
      </c>
      <c r="I4235" s="48">
        <v>0</v>
      </c>
      <c r="J4235" s="48">
        <v>0</v>
      </c>
      <c r="K4235" s="48">
        <v>0</v>
      </c>
      <c r="L4235" s="48">
        <v>0</v>
      </c>
      <c r="M4235" s="48">
        <v>0</v>
      </c>
      <c r="N4235" s="48">
        <v>0</v>
      </c>
      <c r="O4235" s="48">
        <v>0</v>
      </c>
      <c r="P4235" s="48">
        <v>0</v>
      </c>
      <c r="Q4235" s="48">
        <v>0</v>
      </c>
      <c r="R4235" s="48">
        <v>0</v>
      </c>
      <c r="S4235" s="48">
        <v>0</v>
      </c>
      <c r="T4235" s="48">
        <v>0</v>
      </c>
      <c r="U4235" s="48">
        <v>0</v>
      </c>
      <c r="V4235" s="48">
        <v>0</v>
      </c>
      <c r="W4235" s="48">
        <v>0</v>
      </c>
    </row>
    <row r="4236" spans="3:28" ht="15" customHeight="1" outlineLevel="2" x14ac:dyDescent="0.2">
      <c r="D4236" s="41" t="s">
        <v>555</v>
      </c>
      <c r="E4236" s="17" t="s">
        <v>556</v>
      </c>
      <c r="F4236" s="48">
        <v>0</v>
      </c>
      <c r="G4236" s="48">
        <v>0</v>
      </c>
      <c r="H4236" s="48">
        <v>0</v>
      </c>
      <c r="I4236" s="48">
        <v>0</v>
      </c>
      <c r="J4236" s="48">
        <v>0</v>
      </c>
      <c r="K4236" s="48">
        <v>0</v>
      </c>
      <c r="L4236" s="48">
        <v>0</v>
      </c>
      <c r="M4236" s="48">
        <v>0</v>
      </c>
      <c r="N4236" s="48">
        <v>0</v>
      </c>
      <c r="O4236" s="48">
        <v>0</v>
      </c>
      <c r="P4236" s="48">
        <v>0</v>
      </c>
      <c r="Q4236" s="48">
        <v>0</v>
      </c>
      <c r="R4236" s="48">
        <v>0</v>
      </c>
      <c r="S4236" s="48">
        <v>0</v>
      </c>
      <c r="T4236" s="48">
        <v>0</v>
      </c>
      <c r="U4236" s="48">
        <v>0</v>
      </c>
      <c r="V4236" s="48">
        <v>0</v>
      </c>
      <c r="W4236" s="48">
        <v>0</v>
      </c>
    </row>
    <row r="4237" spans="3:28" ht="15" customHeight="1" outlineLevel="2" x14ac:dyDescent="0.2">
      <c r="D4237" s="41" t="s">
        <v>557</v>
      </c>
      <c r="E4237" s="17" t="s">
        <v>558</v>
      </c>
      <c r="F4237" s="48">
        <v>0</v>
      </c>
      <c r="G4237" s="48">
        <v>0</v>
      </c>
      <c r="H4237" s="48">
        <v>0</v>
      </c>
      <c r="I4237" s="48">
        <v>0</v>
      </c>
      <c r="J4237" s="48">
        <v>0</v>
      </c>
      <c r="K4237" s="48">
        <v>0</v>
      </c>
      <c r="L4237" s="48">
        <v>0</v>
      </c>
      <c r="M4237" s="48">
        <v>0</v>
      </c>
      <c r="N4237" s="48">
        <v>0</v>
      </c>
      <c r="O4237" s="48">
        <v>0</v>
      </c>
      <c r="P4237" s="48">
        <v>0</v>
      </c>
      <c r="Q4237" s="48">
        <v>0</v>
      </c>
      <c r="R4237" s="48">
        <v>0</v>
      </c>
      <c r="S4237" s="48">
        <v>0</v>
      </c>
      <c r="T4237" s="48">
        <v>0</v>
      </c>
      <c r="U4237" s="48">
        <v>0</v>
      </c>
      <c r="V4237" s="48">
        <v>0</v>
      </c>
      <c r="W4237" s="48">
        <v>0</v>
      </c>
    </row>
    <row r="4238" spans="3:28" ht="15" customHeight="1" outlineLevel="1" x14ac:dyDescent="0.2">
      <c r="C4238" s="226" t="s">
        <v>559</v>
      </c>
      <c r="E4238" s="225" t="s">
        <v>560</v>
      </c>
      <c r="F4238" s="48">
        <v>12</v>
      </c>
      <c r="G4238" s="48">
        <v>5</v>
      </c>
      <c r="H4238" s="48">
        <v>7</v>
      </c>
      <c r="I4238" s="48">
        <v>8</v>
      </c>
      <c r="J4238" s="48">
        <v>3</v>
      </c>
      <c r="K4238" s="48">
        <v>5</v>
      </c>
      <c r="L4238" s="48">
        <v>7</v>
      </c>
      <c r="M4238" s="48">
        <v>3</v>
      </c>
      <c r="N4238" s="48">
        <v>4</v>
      </c>
      <c r="O4238" s="48">
        <v>7</v>
      </c>
      <c r="P4238" s="48">
        <v>3</v>
      </c>
      <c r="Q4238" s="48">
        <v>4</v>
      </c>
      <c r="R4238" s="48">
        <v>6</v>
      </c>
      <c r="S4238" s="48">
        <v>2</v>
      </c>
      <c r="T4238" s="48">
        <v>4</v>
      </c>
      <c r="U4238" s="48">
        <v>6</v>
      </c>
      <c r="V4238" s="48">
        <v>2</v>
      </c>
      <c r="W4238" s="48">
        <v>4</v>
      </c>
      <c r="AB4238" s="270"/>
    </row>
    <row r="4239" spans="3:28" ht="15" customHeight="1" outlineLevel="2" x14ac:dyDescent="0.2">
      <c r="D4239" s="41" t="s">
        <v>561</v>
      </c>
      <c r="E4239" s="17" t="s">
        <v>562</v>
      </c>
      <c r="F4239" s="48">
        <v>0</v>
      </c>
      <c r="G4239" s="48">
        <v>0</v>
      </c>
      <c r="H4239" s="48">
        <v>0</v>
      </c>
      <c r="I4239" s="48">
        <v>0</v>
      </c>
      <c r="J4239" s="48">
        <v>0</v>
      </c>
      <c r="K4239" s="48">
        <v>0</v>
      </c>
      <c r="L4239" s="48">
        <v>0</v>
      </c>
      <c r="M4239" s="48">
        <v>0</v>
      </c>
      <c r="N4239" s="48">
        <v>0</v>
      </c>
      <c r="O4239" s="48">
        <v>0</v>
      </c>
      <c r="P4239" s="48">
        <v>0</v>
      </c>
      <c r="Q4239" s="48">
        <v>0</v>
      </c>
      <c r="R4239" s="48">
        <v>0</v>
      </c>
      <c r="S4239" s="48">
        <v>0</v>
      </c>
      <c r="T4239" s="48">
        <v>0</v>
      </c>
      <c r="U4239" s="48">
        <v>0</v>
      </c>
      <c r="V4239" s="48">
        <v>0</v>
      </c>
      <c r="W4239" s="48">
        <v>0</v>
      </c>
    </row>
    <row r="4240" spans="3:28" ht="15" customHeight="1" outlineLevel="2" x14ac:dyDescent="0.2">
      <c r="D4240" s="41" t="s">
        <v>563</v>
      </c>
      <c r="E4240" s="17" t="s">
        <v>564</v>
      </c>
      <c r="F4240" s="48">
        <v>0</v>
      </c>
      <c r="G4240" s="48">
        <v>0</v>
      </c>
      <c r="H4240" s="48">
        <v>0</v>
      </c>
      <c r="I4240" s="48">
        <v>0</v>
      </c>
      <c r="J4240" s="48">
        <v>0</v>
      </c>
      <c r="K4240" s="48">
        <v>0</v>
      </c>
      <c r="L4240" s="48">
        <v>0</v>
      </c>
      <c r="M4240" s="48">
        <v>0</v>
      </c>
      <c r="N4240" s="48">
        <v>0</v>
      </c>
      <c r="O4240" s="48">
        <v>0</v>
      </c>
      <c r="P4240" s="48">
        <v>0</v>
      </c>
      <c r="Q4240" s="48">
        <v>0</v>
      </c>
      <c r="R4240" s="48">
        <v>0</v>
      </c>
      <c r="S4240" s="48">
        <v>0</v>
      </c>
      <c r="T4240" s="48">
        <v>0</v>
      </c>
      <c r="U4240" s="48">
        <v>0</v>
      </c>
      <c r="V4240" s="48">
        <v>0</v>
      </c>
      <c r="W4240" s="48">
        <v>0</v>
      </c>
    </row>
    <row r="4241" spans="4:23" ht="15" customHeight="1" outlineLevel="2" x14ac:dyDescent="0.2">
      <c r="D4241" s="41" t="s">
        <v>565</v>
      </c>
      <c r="E4241" s="17" t="s">
        <v>566</v>
      </c>
      <c r="F4241" s="48">
        <v>0</v>
      </c>
      <c r="G4241" s="48">
        <v>0</v>
      </c>
      <c r="H4241" s="48">
        <v>0</v>
      </c>
      <c r="I4241" s="48">
        <v>0</v>
      </c>
      <c r="J4241" s="48">
        <v>0</v>
      </c>
      <c r="K4241" s="48">
        <v>0</v>
      </c>
      <c r="L4241" s="48">
        <v>0</v>
      </c>
      <c r="M4241" s="48">
        <v>0</v>
      </c>
      <c r="N4241" s="48">
        <v>0</v>
      </c>
      <c r="O4241" s="48">
        <v>0</v>
      </c>
      <c r="P4241" s="48">
        <v>0</v>
      </c>
      <c r="Q4241" s="48">
        <v>0</v>
      </c>
      <c r="R4241" s="48">
        <v>0</v>
      </c>
      <c r="S4241" s="48">
        <v>0</v>
      </c>
      <c r="T4241" s="48">
        <v>0</v>
      </c>
      <c r="U4241" s="48">
        <v>0</v>
      </c>
      <c r="V4241" s="48">
        <v>0</v>
      </c>
      <c r="W4241" s="48">
        <v>0</v>
      </c>
    </row>
    <row r="4242" spans="4:23" ht="15" customHeight="1" outlineLevel="2" x14ac:dyDescent="0.2">
      <c r="D4242" s="41" t="s">
        <v>567</v>
      </c>
      <c r="E4242" s="17" t="s">
        <v>568</v>
      </c>
      <c r="F4242" s="48">
        <v>0</v>
      </c>
      <c r="G4242" s="48">
        <v>0</v>
      </c>
      <c r="H4242" s="48">
        <v>0</v>
      </c>
      <c r="I4242" s="48">
        <v>0</v>
      </c>
      <c r="J4242" s="48">
        <v>0</v>
      </c>
      <c r="K4242" s="48">
        <v>0</v>
      </c>
      <c r="L4242" s="48">
        <v>0</v>
      </c>
      <c r="M4242" s="48">
        <v>0</v>
      </c>
      <c r="N4242" s="48">
        <v>0</v>
      </c>
      <c r="O4242" s="48">
        <v>0</v>
      </c>
      <c r="P4242" s="48">
        <v>0</v>
      </c>
      <c r="Q4242" s="48">
        <v>0</v>
      </c>
      <c r="R4242" s="48">
        <v>0</v>
      </c>
      <c r="S4242" s="48">
        <v>0</v>
      </c>
      <c r="T4242" s="48">
        <v>0</v>
      </c>
      <c r="U4242" s="48">
        <v>0</v>
      </c>
      <c r="V4242" s="48">
        <v>0</v>
      </c>
      <c r="W4242" s="48">
        <v>0</v>
      </c>
    </row>
    <row r="4243" spans="4:23" ht="15" customHeight="1" outlineLevel="2" x14ac:dyDescent="0.2">
      <c r="D4243" s="41" t="s">
        <v>569</v>
      </c>
      <c r="E4243" s="17" t="s">
        <v>570</v>
      </c>
      <c r="F4243" s="48">
        <v>0</v>
      </c>
      <c r="G4243" s="48">
        <v>0</v>
      </c>
      <c r="H4243" s="48">
        <v>0</v>
      </c>
      <c r="I4243" s="48">
        <v>0</v>
      </c>
      <c r="J4243" s="48">
        <v>0</v>
      </c>
      <c r="K4243" s="48">
        <v>0</v>
      </c>
      <c r="L4243" s="48">
        <v>0</v>
      </c>
      <c r="M4243" s="48">
        <v>0</v>
      </c>
      <c r="N4243" s="48">
        <v>0</v>
      </c>
      <c r="O4243" s="48">
        <v>0</v>
      </c>
      <c r="P4243" s="48">
        <v>0</v>
      </c>
      <c r="Q4243" s="48">
        <v>0</v>
      </c>
      <c r="R4243" s="48">
        <v>0</v>
      </c>
      <c r="S4243" s="48">
        <v>0</v>
      </c>
      <c r="T4243" s="48">
        <v>0</v>
      </c>
      <c r="U4243" s="48">
        <v>0</v>
      </c>
      <c r="V4243" s="48">
        <v>0</v>
      </c>
      <c r="W4243" s="48">
        <v>0</v>
      </c>
    </row>
    <row r="4244" spans="4:23" ht="15" customHeight="1" outlineLevel="2" x14ac:dyDescent="0.2">
      <c r="D4244" s="41" t="s">
        <v>571</v>
      </c>
      <c r="E4244" s="17" t="s">
        <v>572</v>
      </c>
      <c r="F4244" s="48">
        <v>0</v>
      </c>
      <c r="G4244" s="48">
        <v>0</v>
      </c>
      <c r="H4244" s="48">
        <v>0</v>
      </c>
      <c r="I4244" s="48">
        <v>0</v>
      </c>
      <c r="J4244" s="48">
        <v>0</v>
      </c>
      <c r="K4244" s="48">
        <v>0</v>
      </c>
      <c r="L4244" s="48">
        <v>0</v>
      </c>
      <c r="M4244" s="48">
        <v>0</v>
      </c>
      <c r="N4244" s="48">
        <v>0</v>
      </c>
      <c r="O4244" s="48">
        <v>0</v>
      </c>
      <c r="P4244" s="48">
        <v>0</v>
      </c>
      <c r="Q4244" s="48">
        <v>0</v>
      </c>
      <c r="R4244" s="48">
        <v>0</v>
      </c>
      <c r="S4244" s="48">
        <v>0</v>
      </c>
      <c r="T4244" s="48">
        <v>0</v>
      </c>
      <c r="U4244" s="48">
        <v>0</v>
      </c>
      <c r="V4244" s="48">
        <v>0</v>
      </c>
      <c r="W4244" s="48">
        <v>0</v>
      </c>
    </row>
    <row r="4245" spans="4:23" ht="15" customHeight="1" outlineLevel="2" x14ac:dyDescent="0.2">
      <c r="D4245" s="41" t="s">
        <v>573</v>
      </c>
      <c r="E4245" s="17" t="s">
        <v>574</v>
      </c>
      <c r="F4245" s="48">
        <v>0</v>
      </c>
      <c r="G4245" s="48">
        <v>0</v>
      </c>
      <c r="H4245" s="48">
        <v>0</v>
      </c>
      <c r="I4245" s="48">
        <v>0</v>
      </c>
      <c r="J4245" s="48">
        <v>0</v>
      </c>
      <c r="K4245" s="48">
        <v>0</v>
      </c>
      <c r="L4245" s="48">
        <v>0</v>
      </c>
      <c r="M4245" s="48">
        <v>0</v>
      </c>
      <c r="N4245" s="48">
        <v>0</v>
      </c>
      <c r="O4245" s="48">
        <v>0</v>
      </c>
      <c r="P4245" s="48">
        <v>0</v>
      </c>
      <c r="Q4245" s="48">
        <v>0</v>
      </c>
      <c r="R4245" s="48">
        <v>0</v>
      </c>
      <c r="S4245" s="48">
        <v>0</v>
      </c>
      <c r="T4245" s="48">
        <v>0</v>
      </c>
      <c r="U4245" s="48">
        <v>0</v>
      </c>
      <c r="V4245" s="48">
        <v>0</v>
      </c>
      <c r="W4245" s="48">
        <v>0</v>
      </c>
    </row>
    <row r="4246" spans="4:23" ht="15" customHeight="1" outlineLevel="2" x14ac:dyDescent="0.2">
      <c r="D4246" s="41" t="s">
        <v>575</v>
      </c>
      <c r="E4246" s="17" t="s">
        <v>576</v>
      </c>
      <c r="F4246" s="48">
        <v>0</v>
      </c>
      <c r="G4246" s="48">
        <v>0</v>
      </c>
      <c r="H4246" s="48">
        <v>0</v>
      </c>
      <c r="I4246" s="48">
        <v>0</v>
      </c>
      <c r="J4246" s="48">
        <v>0</v>
      </c>
      <c r="K4246" s="48">
        <v>0</v>
      </c>
      <c r="L4246" s="48">
        <v>0</v>
      </c>
      <c r="M4246" s="48">
        <v>0</v>
      </c>
      <c r="N4246" s="48">
        <v>0</v>
      </c>
      <c r="O4246" s="48">
        <v>0</v>
      </c>
      <c r="P4246" s="48">
        <v>0</v>
      </c>
      <c r="Q4246" s="48">
        <v>0</v>
      </c>
      <c r="R4246" s="48">
        <v>0</v>
      </c>
      <c r="S4246" s="48">
        <v>0</v>
      </c>
      <c r="T4246" s="48">
        <v>0</v>
      </c>
      <c r="U4246" s="48">
        <v>0</v>
      </c>
      <c r="V4246" s="48">
        <v>0</v>
      </c>
      <c r="W4246" s="48">
        <v>0</v>
      </c>
    </row>
    <row r="4247" spans="4:23" ht="15" customHeight="1" outlineLevel="2" x14ac:dyDescent="0.2">
      <c r="D4247" s="41" t="s">
        <v>577</v>
      </c>
      <c r="E4247" s="17" t="s">
        <v>578</v>
      </c>
      <c r="F4247" s="48">
        <v>0</v>
      </c>
      <c r="G4247" s="48">
        <v>0</v>
      </c>
      <c r="H4247" s="48">
        <v>0</v>
      </c>
      <c r="I4247" s="48">
        <v>0</v>
      </c>
      <c r="J4247" s="48">
        <v>0</v>
      </c>
      <c r="K4247" s="48">
        <v>0</v>
      </c>
      <c r="L4247" s="48">
        <v>0</v>
      </c>
      <c r="M4247" s="48">
        <v>0</v>
      </c>
      <c r="N4247" s="48">
        <v>0</v>
      </c>
      <c r="O4247" s="48">
        <v>0</v>
      </c>
      <c r="P4247" s="48">
        <v>0</v>
      </c>
      <c r="Q4247" s="48">
        <v>0</v>
      </c>
      <c r="R4247" s="48">
        <v>0</v>
      </c>
      <c r="S4247" s="48">
        <v>0</v>
      </c>
      <c r="T4247" s="48">
        <v>0</v>
      </c>
      <c r="U4247" s="48">
        <v>0</v>
      </c>
      <c r="V4247" s="48">
        <v>0</v>
      </c>
      <c r="W4247" s="48">
        <v>0</v>
      </c>
    </row>
    <row r="4248" spans="4:23" ht="15" customHeight="1" outlineLevel="2" x14ac:dyDescent="0.2">
      <c r="D4248" s="41" t="s">
        <v>579</v>
      </c>
      <c r="E4248" s="17" t="s">
        <v>580</v>
      </c>
      <c r="F4248" s="48">
        <v>0</v>
      </c>
      <c r="G4248" s="48">
        <v>0</v>
      </c>
      <c r="H4248" s="48">
        <v>0</v>
      </c>
      <c r="I4248" s="48">
        <v>0</v>
      </c>
      <c r="J4248" s="48">
        <v>0</v>
      </c>
      <c r="K4248" s="48">
        <v>0</v>
      </c>
      <c r="L4248" s="48">
        <v>0</v>
      </c>
      <c r="M4248" s="48">
        <v>0</v>
      </c>
      <c r="N4248" s="48">
        <v>0</v>
      </c>
      <c r="O4248" s="48">
        <v>0</v>
      </c>
      <c r="P4248" s="48">
        <v>0</v>
      </c>
      <c r="Q4248" s="48">
        <v>0</v>
      </c>
      <c r="R4248" s="48">
        <v>0</v>
      </c>
      <c r="S4248" s="48">
        <v>0</v>
      </c>
      <c r="T4248" s="48">
        <v>0</v>
      </c>
      <c r="U4248" s="48">
        <v>0</v>
      </c>
      <c r="V4248" s="48">
        <v>0</v>
      </c>
      <c r="W4248" s="48">
        <v>0</v>
      </c>
    </row>
    <row r="4249" spans="4:23" ht="15" customHeight="1" outlineLevel="2" x14ac:dyDescent="0.2">
      <c r="D4249" s="41" t="s">
        <v>581</v>
      </c>
      <c r="E4249" s="17" t="s">
        <v>582</v>
      </c>
      <c r="F4249" s="48">
        <v>0</v>
      </c>
      <c r="G4249" s="48">
        <v>0</v>
      </c>
      <c r="H4249" s="48">
        <v>0</v>
      </c>
      <c r="I4249" s="48">
        <v>0</v>
      </c>
      <c r="J4249" s="48">
        <v>0</v>
      </c>
      <c r="K4249" s="48">
        <v>0</v>
      </c>
      <c r="L4249" s="48">
        <v>0</v>
      </c>
      <c r="M4249" s="48">
        <v>0</v>
      </c>
      <c r="N4249" s="48">
        <v>0</v>
      </c>
      <c r="O4249" s="48">
        <v>0</v>
      </c>
      <c r="P4249" s="48">
        <v>0</v>
      </c>
      <c r="Q4249" s="48">
        <v>0</v>
      </c>
      <c r="R4249" s="48">
        <v>0</v>
      </c>
      <c r="S4249" s="48">
        <v>0</v>
      </c>
      <c r="T4249" s="48">
        <v>0</v>
      </c>
      <c r="U4249" s="48">
        <v>0</v>
      </c>
      <c r="V4249" s="48">
        <v>0</v>
      </c>
      <c r="W4249" s="48">
        <v>0</v>
      </c>
    </row>
    <row r="4250" spans="4:23" ht="15" customHeight="1" outlineLevel="2" x14ac:dyDescent="0.2">
      <c r="D4250" s="41" t="s">
        <v>583</v>
      </c>
      <c r="E4250" s="17" t="s">
        <v>584</v>
      </c>
      <c r="F4250" s="48">
        <v>0</v>
      </c>
      <c r="G4250" s="48">
        <v>0</v>
      </c>
      <c r="H4250" s="48">
        <v>0</v>
      </c>
      <c r="I4250" s="48">
        <v>0</v>
      </c>
      <c r="J4250" s="48">
        <v>0</v>
      </c>
      <c r="K4250" s="48">
        <v>0</v>
      </c>
      <c r="L4250" s="48">
        <v>0</v>
      </c>
      <c r="M4250" s="48">
        <v>0</v>
      </c>
      <c r="N4250" s="48">
        <v>0</v>
      </c>
      <c r="O4250" s="48">
        <v>0</v>
      </c>
      <c r="P4250" s="48">
        <v>0</v>
      </c>
      <c r="Q4250" s="48">
        <v>0</v>
      </c>
      <c r="R4250" s="48">
        <v>0</v>
      </c>
      <c r="S4250" s="48">
        <v>0</v>
      </c>
      <c r="T4250" s="48">
        <v>0</v>
      </c>
      <c r="U4250" s="48">
        <v>0</v>
      </c>
      <c r="V4250" s="48">
        <v>0</v>
      </c>
      <c r="W4250" s="48">
        <v>0</v>
      </c>
    </row>
    <row r="4251" spans="4:23" ht="15" customHeight="1" outlineLevel="2" x14ac:dyDescent="0.2">
      <c r="D4251" s="41" t="s">
        <v>585</v>
      </c>
      <c r="E4251" s="17" t="s">
        <v>586</v>
      </c>
      <c r="F4251" s="48">
        <v>0</v>
      </c>
      <c r="G4251" s="48">
        <v>0</v>
      </c>
      <c r="H4251" s="48">
        <v>0</v>
      </c>
      <c r="I4251" s="48">
        <v>0</v>
      </c>
      <c r="J4251" s="48">
        <v>0</v>
      </c>
      <c r="K4251" s="48">
        <v>0</v>
      </c>
      <c r="L4251" s="48">
        <v>0</v>
      </c>
      <c r="M4251" s="48">
        <v>0</v>
      </c>
      <c r="N4251" s="48">
        <v>0</v>
      </c>
      <c r="O4251" s="48">
        <v>0</v>
      </c>
      <c r="P4251" s="48">
        <v>0</v>
      </c>
      <c r="Q4251" s="48">
        <v>0</v>
      </c>
      <c r="R4251" s="48">
        <v>0</v>
      </c>
      <c r="S4251" s="48">
        <v>0</v>
      </c>
      <c r="T4251" s="48">
        <v>0</v>
      </c>
      <c r="U4251" s="48">
        <v>0</v>
      </c>
      <c r="V4251" s="48">
        <v>0</v>
      </c>
      <c r="W4251" s="48">
        <v>0</v>
      </c>
    </row>
    <row r="4252" spans="4:23" ht="15" customHeight="1" outlineLevel="2" x14ac:dyDescent="0.2">
      <c r="D4252" s="41" t="s">
        <v>587</v>
      </c>
      <c r="E4252" s="17" t="s">
        <v>588</v>
      </c>
      <c r="F4252" s="48">
        <v>0</v>
      </c>
      <c r="G4252" s="48">
        <v>0</v>
      </c>
      <c r="H4252" s="48">
        <v>0</v>
      </c>
      <c r="I4252" s="48">
        <v>0</v>
      </c>
      <c r="J4252" s="48">
        <v>0</v>
      </c>
      <c r="K4252" s="48">
        <v>0</v>
      </c>
      <c r="L4252" s="48">
        <v>0</v>
      </c>
      <c r="M4252" s="48">
        <v>0</v>
      </c>
      <c r="N4252" s="48">
        <v>0</v>
      </c>
      <c r="O4252" s="48">
        <v>0</v>
      </c>
      <c r="P4252" s="48">
        <v>0</v>
      </c>
      <c r="Q4252" s="48">
        <v>0</v>
      </c>
      <c r="R4252" s="48">
        <v>0</v>
      </c>
      <c r="S4252" s="48">
        <v>0</v>
      </c>
      <c r="T4252" s="48">
        <v>0</v>
      </c>
      <c r="U4252" s="48">
        <v>0</v>
      </c>
      <c r="V4252" s="48">
        <v>0</v>
      </c>
      <c r="W4252" s="48">
        <v>0</v>
      </c>
    </row>
    <row r="4253" spans="4:23" ht="15" customHeight="1" outlineLevel="2" x14ac:dyDescent="0.2">
      <c r="D4253" s="41" t="s">
        <v>589</v>
      </c>
      <c r="E4253" s="17" t="s">
        <v>590</v>
      </c>
      <c r="F4253" s="48">
        <v>0</v>
      </c>
      <c r="G4253" s="48">
        <v>0</v>
      </c>
      <c r="H4253" s="48">
        <v>0</v>
      </c>
      <c r="I4253" s="48">
        <v>0</v>
      </c>
      <c r="J4253" s="48">
        <v>0</v>
      </c>
      <c r="K4253" s="48">
        <v>0</v>
      </c>
      <c r="L4253" s="48">
        <v>0</v>
      </c>
      <c r="M4253" s="48">
        <v>0</v>
      </c>
      <c r="N4253" s="48">
        <v>0</v>
      </c>
      <c r="O4253" s="48">
        <v>0</v>
      </c>
      <c r="P4253" s="48">
        <v>0</v>
      </c>
      <c r="Q4253" s="48">
        <v>0</v>
      </c>
      <c r="R4253" s="48">
        <v>0</v>
      </c>
      <c r="S4253" s="48">
        <v>0</v>
      </c>
      <c r="T4253" s="48">
        <v>0</v>
      </c>
      <c r="U4253" s="48">
        <v>0</v>
      </c>
      <c r="V4253" s="48">
        <v>0</v>
      </c>
      <c r="W4253" s="48">
        <v>0</v>
      </c>
    </row>
    <row r="4254" spans="4:23" ht="15" customHeight="1" outlineLevel="2" x14ac:dyDescent="0.2">
      <c r="D4254" s="41" t="s">
        <v>591</v>
      </c>
      <c r="E4254" s="17" t="s">
        <v>592</v>
      </c>
      <c r="F4254" s="48">
        <v>0</v>
      </c>
      <c r="G4254" s="48">
        <v>0</v>
      </c>
      <c r="H4254" s="48">
        <v>0</v>
      </c>
      <c r="I4254" s="48">
        <v>0</v>
      </c>
      <c r="J4254" s="48">
        <v>0</v>
      </c>
      <c r="K4254" s="48">
        <v>0</v>
      </c>
      <c r="L4254" s="48">
        <v>0</v>
      </c>
      <c r="M4254" s="48">
        <v>0</v>
      </c>
      <c r="N4254" s="48">
        <v>0</v>
      </c>
      <c r="O4254" s="48">
        <v>0</v>
      </c>
      <c r="P4254" s="48">
        <v>0</v>
      </c>
      <c r="Q4254" s="48">
        <v>0</v>
      </c>
      <c r="R4254" s="48">
        <v>0</v>
      </c>
      <c r="S4254" s="48">
        <v>0</v>
      </c>
      <c r="T4254" s="48">
        <v>0</v>
      </c>
      <c r="U4254" s="48">
        <v>0</v>
      </c>
      <c r="V4254" s="48">
        <v>0</v>
      </c>
      <c r="W4254" s="48">
        <v>0</v>
      </c>
    </row>
    <row r="4255" spans="4:23" ht="15" customHeight="1" outlineLevel="2" x14ac:dyDescent="0.2">
      <c r="D4255" s="41" t="s">
        <v>593</v>
      </c>
      <c r="E4255" s="17" t="s">
        <v>594</v>
      </c>
      <c r="F4255" s="48">
        <v>0</v>
      </c>
      <c r="G4255" s="48">
        <v>0</v>
      </c>
      <c r="H4255" s="48">
        <v>0</v>
      </c>
      <c r="I4255" s="48">
        <v>0</v>
      </c>
      <c r="J4255" s="48">
        <v>0</v>
      </c>
      <c r="K4255" s="48">
        <v>0</v>
      </c>
      <c r="L4255" s="48">
        <v>0</v>
      </c>
      <c r="M4255" s="48">
        <v>0</v>
      </c>
      <c r="N4255" s="48">
        <v>0</v>
      </c>
      <c r="O4255" s="48">
        <v>0</v>
      </c>
      <c r="P4255" s="48">
        <v>0</v>
      </c>
      <c r="Q4255" s="48">
        <v>0</v>
      </c>
      <c r="R4255" s="48">
        <v>0</v>
      </c>
      <c r="S4255" s="48">
        <v>0</v>
      </c>
      <c r="T4255" s="48">
        <v>0</v>
      </c>
      <c r="U4255" s="48">
        <v>0</v>
      </c>
      <c r="V4255" s="48">
        <v>0</v>
      </c>
      <c r="W4255" s="48">
        <v>0</v>
      </c>
    </row>
    <row r="4256" spans="4:23" ht="15" customHeight="1" outlineLevel="2" x14ac:dyDescent="0.2">
      <c r="D4256" s="41" t="s">
        <v>595</v>
      </c>
      <c r="E4256" s="17" t="s">
        <v>596</v>
      </c>
      <c r="F4256" s="48">
        <v>0</v>
      </c>
      <c r="G4256" s="48">
        <v>0</v>
      </c>
      <c r="H4256" s="48">
        <v>0</v>
      </c>
      <c r="I4256" s="48">
        <v>0</v>
      </c>
      <c r="J4256" s="48">
        <v>0</v>
      </c>
      <c r="K4256" s="48">
        <v>0</v>
      </c>
      <c r="L4256" s="48">
        <v>0</v>
      </c>
      <c r="M4256" s="48">
        <v>0</v>
      </c>
      <c r="N4256" s="48">
        <v>0</v>
      </c>
      <c r="O4256" s="48">
        <v>0</v>
      </c>
      <c r="P4256" s="48">
        <v>0</v>
      </c>
      <c r="Q4256" s="48">
        <v>0</v>
      </c>
      <c r="R4256" s="48">
        <v>0</v>
      </c>
      <c r="S4256" s="48">
        <v>0</v>
      </c>
      <c r="T4256" s="48">
        <v>0</v>
      </c>
      <c r="U4256" s="48">
        <v>0</v>
      </c>
      <c r="V4256" s="48">
        <v>0</v>
      </c>
      <c r="W4256" s="48">
        <v>0</v>
      </c>
    </row>
    <row r="4257" spans="4:23" ht="15" customHeight="1" outlineLevel="2" x14ac:dyDescent="0.2">
      <c r="D4257" s="41" t="s">
        <v>597</v>
      </c>
      <c r="E4257" s="17" t="s">
        <v>598</v>
      </c>
      <c r="F4257" s="48">
        <v>0</v>
      </c>
      <c r="G4257" s="48">
        <v>0</v>
      </c>
      <c r="H4257" s="48">
        <v>0</v>
      </c>
      <c r="I4257" s="48">
        <v>0</v>
      </c>
      <c r="J4257" s="48">
        <v>0</v>
      </c>
      <c r="K4257" s="48">
        <v>0</v>
      </c>
      <c r="L4257" s="48">
        <v>0</v>
      </c>
      <c r="M4257" s="48">
        <v>0</v>
      </c>
      <c r="N4257" s="48">
        <v>0</v>
      </c>
      <c r="O4257" s="48">
        <v>0</v>
      </c>
      <c r="P4257" s="48">
        <v>0</v>
      </c>
      <c r="Q4257" s="48">
        <v>0</v>
      </c>
      <c r="R4257" s="48">
        <v>0</v>
      </c>
      <c r="S4257" s="48">
        <v>0</v>
      </c>
      <c r="T4257" s="48">
        <v>0</v>
      </c>
      <c r="U4257" s="48">
        <v>0</v>
      </c>
      <c r="V4257" s="48">
        <v>0</v>
      </c>
      <c r="W4257" s="48">
        <v>0</v>
      </c>
    </row>
    <row r="4258" spans="4:23" ht="15" customHeight="1" outlineLevel="2" x14ac:dyDescent="0.2">
      <c r="D4258" s="41" t="s">
        <v>599</v>
      </c>
      <c r="E4258" s="17" t="s">
        <v>600</v>
      </c>
      <c r="F4258" s="48">
        <v>0</v>
      </c>
      <c r="G4258" s="48">
        <v>0</v>
      </c>
      <c r="H4258" s="48">
        <v>0</v>
      </c>
      <c r="I4258" s="48">
        <v>0</v>
      </c>
      <c r="J4258" s="48">
        <v>0</v>
      </c>
      <c r="K4258" s="48">
        <v>0</v>
      </c>
      <c r="L4258" s="48">
        <v>0</v>
      </c>
      <c r="M4258" s="48">
        <v>0</v>
      </c>
      <c r="N4258" s="48">
        <v>0</v>
      </c>
      <c r="O4258" s="48">
        <v>0</v>
      </c>
      <c r="P4258" s="48">
        <v>0</v>
      </c>
      <c r="Q4258" s="48">
        <v>0</v>
      </c>
      <c r="R4258" s="48">
        <v>0</v>
      </c>
      <c r="S4258" s="48">
        <v>0</v>
      </c>
      <c r="T4258" s="48">
        <v>0</v>
      </c>
      <c r="U4258" s="48">
        <v>0</v>
      </c>
      <c r="V4258" s="48">
        <v>0</v>
      </c>
      <c r="W4258" s="48">
        <v>0</v>
      </c>
    </row>
    <row r="4259" spans="4:23" ht="15" customHeight="1" outlineLevel="2" x14ac:dyDescent="0.2">
      <c r="D4259" s="41" t="s">
        <v>601</v>
      </c>
      <c r="E4259" s="17" t="s">
        <v>602</v>
      </c>
      <c r="F4259" s="48">
        <v>0</v>
      </c>
      <c r="G4259" s="48">
        <v>0</v>
      </c>
      <c r="H4259" s="48">
        <v>0</v>
      </c>
      <c r="I4259" s="48">
        <v>0</v>
      </c>
      <c r="J4259" s="48">
        <v>0</v>
      </c>
      <c r="K4259" s="48">
        <v>0</v>
      </c>
      <c r="L4259" s="48">
        <v>0</v>
      </c>
      <c r="M4259" s="48">
        <v>0</v>
      </c>
      <c r="N4259" s="48">
        <v>0</v>
      </c>
      <c r="O4259" s="48">
        <v>0</v>
      </c>
      <c r="P4259" s="48">
        <v>0</v>
      </c>
      <c r="Q4259" s="48">
        <v>0</v>
      </c>
      <c r="R4259" s="48">
        <v>0</v>
      </c>
      <c r="S4259" s="48">
        <v>0</v>
      </c>
      <c r="T4259" s="48">
        <v>0</v>
      </c>
      <c r="U4259" s="48">
        <v>0</v>
      </c>
      <c r="V4259" s="48">
        <v>0</v>
      </c>
      <c r="W4259" s="48">
        <v>0</v>
      </c>
    </row>
    <row r="4260" spans="4:23" ht="15" customHeight="1" outlineLevel="2" x14ac:dyDescent="0.2">
      <c r="D4260" s="41" t="s">
        <v>603</v>
      </c>
      <c r="E4260" s="17" t="s">
        <v>604</v>
      </c>
      <c r="F4260" s="48">
        <v>0</v>
      </c>
      <c r="G4260" s="48">
        <v>0</v>
      </c>
      <c r="H4260" s="48">
        <v>0</v>
      </c>
      <c r="I4260" s="48">
        <v>0</v>
      </c>
      <c r="J4260" s="48">
        <v>0</v>
      </c>
      <c r="K4260" s="48">
        <v>0</v>
      </c>
      <c r="L4260" s="48">
        <v>0</v>
      </c>
      <c r="M4260" s="48">
        <v>0</v>
      </c>
      <c r="N4260" s="48">
        <v>0</v>
      </c>
      <c r="O4260" s="48">
        <v>0</v>
      </c>
      <c r="P4260" s="48">
        <v>0</v>
      </c>
      <c r="Q4260" s="48">
        <v>0</v>
      </c>
      <c r="R4260" s="48">
        <v>0</v>
      </c>
      <c r="S4260" s="48">
        <v>0</v>
      </c>
      <c r="T4260" s="48">
        <v>0</v>
      </c>
      <c r="U4260" s="48">
        <v>0</v>
      </c>
      <c r="V4260" s="48">
        <v>0</v>
      </c>
      <c r="W4260" s="48">
        <v>0</v>
      </c>
    </row>
    <row r="4261" spans="4:23" ht="15" customHeight="1" outlineLevel="2" x14ac:dyDescent="0.2">
      <c r="D4261" s="41" t="s">
        <v>605</v>
      </c>
      <c r="E4261" s="17" t="s">
        <v>606</v>
      </c>
      <c r="F4261" s="48">
        <v>0</v>
      </c>
      <c r="G4261" s="48">
        <v>0</v>
      </c>
      <c r="H4261" s="48">
        <v>0</v>
      </c>
      <c r="I4261" s="48">
        <v>0</v>
      </c>
      <c r="J4261" s="48">
        <v>0</v>
      </c>
      <c r="K4261" s="48">
        <v>0</v>
      </c>
      <c r="L4261" s="48">
        <v>0</v>
      </c>
      <c r="M4261" s="48">
        <v>0</v>
      </c>
      <c r="N4261" s="48">
        <v>0</v>
      </c>
      <c r="O4261" s="48">
        <v>0</v>
      </c>
      <c r="P4261" s="48">
        <v>0</v>
      </c>
      <c r="Q4261" s="48">
        <v>0</v>
      </c>
      <c r="R4261" s="48">
        <v>0</v>
      </c>
      <c r="S4261" s="48">
        <v>0</v>
      </c>
      <c r="T4261" s="48">
        <v>0</v>
      </c>
      <c r="U4261" s="48">
        <v>0</v>
      </c>
      <c r="V4261" s="48">
        <v>0</v>
      </c>
      <c r="W4261" s="48">
        <v>0</v>
      </c>
    </row>
    <row r="4262" spans="4:23" ht="15" customHeight="1" outlineLevel="2" x14ac:dyDescent="0.2">
      <c r="D4262" s="41" t="s">
        <v>607</v>
      </c>
      <c r="E4262" s="17" t="s">
        <v>608</v>
      </c>
      <c r="F4262" s="48">
        <v>0</v>
      </c>
      <c r="G4262" s="48">
        <v>0</v>
      </c>
      <c r="H4262" s="48">
        <v>0</v>
      </c>
      <c r="I4262" s="48">
        <v>0</v>
      </c>
      <c r="J4262" s="48">
        <v>0</v>
      </c>
      <c r="K4262" s="48">
        <v>0</v>
      </c>
      <c r="L4262" s="48">
        <v>0</v>
      </c>
      <c r="M4262" s="48">
        <v>0</v>
      </c>
      <c r="N4262" s="48">
        <v>0</v>
      </c>
      <c r="O4262" s="48">
        <v>0</v>
      </c>
      <c r="P4262" s="48">
        <v>0</v>
      </c>
      <c r="Q4262" s="48">
        <v>0</v>
      </c>
      <c r="R4262" s="48">
        <v>0</v>
      </c>
      <c r="S4262" s="48">
        <v>0</v>
      </c>
      <c r="T4262" s="48">
        <v>0</v>
      </c>
      <c r="U4262" s="48">
        <v>0</v>
      </c>
      <c r="V4262" s="48">
        <v>0</v>
      </c>
      <c r="W4262" s="48">
        <v>0</v>
      </c>
    </row>
    <row r="4263" spans="4:23" ht="15" customHeight="1" outlineLevel="2" x14ac:dyDescent="0.2">
      <c r="D4263" s="41" t="s">
        <v>609</v>
      </c>
      <c r="E4263" s="17" t="s">
        <v>610</v>
      </c>
      <c r="F4263" s="48">
        <v>0</v>
      </c>
      <c r="G4263" s="48">
        <v>0</v>
      </c>
      <c r="H4263" s="48">
        <v>0</v>
      </c>
      <c r="I4263" s="48">
        <v>0</v>
      </c>
      <c r="J4263" s="48">
        <v>0</v>
      </c>
      <c r="K4263" s="48">
        <v>0</v>
      </c>
      <c r="L4263" s="48">
        <v>0</v>
      </c>
      <c r="M4263" s="48">
        <v>0</v>
      </c>
      <c r="N4263" s="48">
        <v>0</v>
      </c>
      <c r="O4263" s="48">
        <v>0</v>
      </c>
      <c r="P4263" s="48">
        <v>0</v>
      </c>
      <c r="Q4263" s="48">
        <v>0</v>
      </c>
      <c r="R4263" s="48">
        <v>0</v>
      </c>
      <c r="S4263" s="48">
        <v>0</v>
      </c>
      <c r="T4263" s="48">
        <v>0</v>
      </c>
      <c r="U4263" s="48">
        <v>0</v>
      </c>
      <c r="V4263" s="48">
        <v>0</v>
      </c>
      <c r="W4263" s="48">
        <v>0</v>
      </c>
    </row>
    <row r="4264" spans="4:23" ht="15" customHeight="1" outlineLevel="2" x14ac:dyDescent="0.2">
      <c r="D4264" s="41" t="s">
        <v>611</v>
      </c>
      <c r="E4264" s="17" t="s">
        <v>612</v>
      </c>
      <c r="F4264" s="48">
        <v>1</v>
      </c>
      <c r="G4264" s="48">
        <v>0</v>
      </c>
      <c r="H4264" s="48">
        <v>1</v>
      </c>
      <c r="I4264" s="48">
        <v>1</v>
      </c>
      <c r="J4264" s="48">
        <v>0</v>
      </c>
      <c r="K4264" s="48">
        <v>1</v>
      </c>
      <c r="L4264" s="48">
        <v>1</v>
      </c>
      <c r="M4264" s="48">
        <v>0</v>
      </c>
      <c r="N4264" s="48">
        <v>1</v>
      </c>
      <c r="O4264" s="48">
        <v>1</v>
      </c>
      <c r="P4264" s="48">
        <v>0</v>
      </c>
      <c r="Q4264" s="48">
        <v>1</v>
      </c>
      <c r="R4264" s="48">
        <v>1</v>
      </c>
      <c r="S4264" s="48">
        <v>0</v>
      </c>
      <c r="T4264" s="48">
        <v>1</v>
      </c>
      <c r="U4264" s="48">
        <v>1</v>
      </c>
      <c r="V4264" s="48">
        <v>0</v>
      </c>
      <c r="W4264" s="48">
        <v>1</v>
      </c>
    </row>
    <row r="4265" spans="4:23" ht="15" customHeight="1" outlineLevel="2" x14ac:dyDescent="0.2">
      <c r="D4265" s="41" t="s">
        <v>613</v>
      </c>
      <c r="E4265" s="17" t="s">
        <v>614</v>
      </c>
      <c r="F4265" s="48">
        <v>1</v>
      </c>
      <c r="G4265" s="48">
        <v>1</v>
      </c>
      <c r="H4265" s="48">
        <v>0</v>
      </c>
      <c r="I4265" s="48">
        <v>1</v>
      </c>
      <c r="J4265" s="48">
        <v>1</v>
      </c>
      <c r="K4265" s="48">
        <v>0</v>
      </c>
      <c r="L4265" s="48">
        <v>1</v>
      </c>
      <c r="M4265" s="48">
        <v>1</v>
      </c>
      <c r="N4265" s="48">
        <v>0</v>
      </c>
      <c r="O4265" s="48">
        <v>1</v>
      </c>
      <c r="P4265" s="48">
        <v>1</v>
      </c>
      <c r="Q4265" s="48">
        <v>0</v>
      </c>
      <c r="R4265" s="48">
        <v>0</v>
      </c>
      <c r="S4265" s="48">
        <v>0</v>
      </c>
      <c r="T4265" s="48">
        <v>0</v>
      </c>
      <c r="U4265" s="48">
        <v>0</v>
      </c>
      <c r="V4265" s="48">
        <v>0</v>
      </c>
      <c r="W4265" s="48">
        <v>0</v>
      </c>
    </row>
    <row r="4266" spans="4:23" ht="15" customHeight="1" outlineLevel="2" x14ac:dyDescent="0.2">
      <c r="D4266" s="41" t="s">
        <v>615</v>
      </c>
      <c r="E4266" s="17" t="s">
        <v>616</v>
      </c>
      <c r="F4266" s="48">
        <v>0</v>
      </c>
      <c r="G4266" s="48">
        <v>0</v>
      </c>
      <c r="H4266" s="48">
        <v>0</v>
      </c>
      <c r="I4266" s="48">
        <v>0</v>
      </c>
      <c r="J4266" s="48">
        <v>0</v>
      </c>
      <c r="K4266" s="48">
        <v>0</v>
      </c>
      <c r="L4266" s="48">
        <v>0</v>
      </c>
      <c r="M4266" s="48">
        <v>0</v>
      </c>
      <c r="N4266" s="48">
        <v>0</v>
      </c>
      <c r="O4266" s="48">
        <v>0</v>
      </c>
      <c r="P4266" s="48">
        <v>0</v>
      </c>
      <c r="Q4266" s="48">
        <v>0</v>
      </c>
      <c r="R4266" s="48">
        <v>0</v>
      </c>
      <c r="S4266" s="48">
        <v>0</v>
      </c>
      <c r="T4266" s="48">
        <v>0</v>
      </c>
      <c r="U4266" s="48">
        <v>0</v>
      </c>
      <c r="V4266" s="48">
        <v>0</v>
      </c>
      <c r="W4266" s="48">
        <v>0</v>
      </c>
    </row>
    <row r="4267" spans="4:23" ht="15" customHeight="1" outlineLevel="2" x14ac:dyDescent="0.2">
      <c r="D4267" s="41" t="s">
        <v>617</v>
      </c>
      <c r="E4267" s="17" t="s">
        <v>618</v>
      </c>
      <c r="F4267" s="48">
        <v>0</v>
      </c>
      <c r="G4267" s="48">
        <v>0</v>
      </c>
      <c r="H4267" s="48">
        <v>0</v>
      </c>
      <c r="I4267" s="48">
        <v>0</v>
      </c>
      <c r="J4267" s="48">
        <v>0</v>
      </c>
      <c r="K4267" s="48">
        <v>0</v>
      </c>
      <c r="L4267" s="48">
        <v>0</v>
      </c>
      <c r="M4267" s="48">
        <v>0</v>
      </c>
      <c r="N4267" s="48">
        <v>0</v>
      </c>
      <c r="O4267" s="48">
        <v>0</v>
      </c>
      <c r="P4267" s="48">
        <v>0</v>
      </c>
      <c r="Q4267" s="48">
        <v>0</v>
      </c>
      <c r="R4267" s="48">
        <v>0</v>
      </c>
      <c r="S4267" s="48">
        <v>0</v>
      </c>
      <c r="T4267" s="48">
        <v>0</v>
      </c>
      <c r="U4267" s="48">
        <v>0</v>
      </c>
      <c r="V4267" s="48">
        <v>0</v>
      </c>
      <c r="W4267" s="48">
        <v>0</v>
      </c>
    </row>
    <row r="4268" spans="4:23" ht="15" customHeight="1" outlineLevel="2" x14ac:dyDescent="0.2">
      <c r="D4268" s="41" t="s">
        <v>619</v>
      </c>
      <c r="E4268" s="17" t="s">
        <v>620</v>
      </c>
      <c r="F4268" s="48">
        <v>0</v>
      </c>
      <c r="G4268" s="48">
        <v>0</v>
      </c>
      <c r="H4268" s="48">
        <v>0</v>
      </c>
      <c r="I4268" s="48">
        <v>0</v>
      </c>
      <c r="J4268" s="48">
        <v>0</v>
      </c>
      <c r="K4268" s="48">
        <v>0</v>
      </c>
      <c r="L4268" s="48">
        <v>0</v>
      </c>
      <c r="M4268" s="48">
        <v>0</v>
      </c>
      <c r="N4268" s="48">
        <v>0</v>
      </c>
      <c r="O4268" s="48">
        <v>0</v>
      </c>
      <c r="P4268" s="48">
        <v>0</v>
      </c>
      <c r="Q4268" s="48">
        <v>0</v>
      </c>
      <c r="R4268" s="48">
        <v>0</v>
      </c>
      <c r="S4268" s="48">
        <v>0</v>
      </c>
      <c r="T4268" s="48">
        <v>0</v>
      </c>
      <c r="U4268" s="48">
        <v>0</v>
      </c>
      <c r="V4268" s="48">
        <v>0</v>
      </c>
      <c r="W4268" s="48">
        <v>0</v>
      </c>
    </row>
    <row r="4269" spans="4:23" ht="15" customHeight="1" outlineLevel="2" x14ac:dyDescent="0.2">
      <c r="D4269" s="41" t="s">
        <v>621</v>
      </c>
      <c r="E4269" s="17" t="s">
        <v>622</v>
      </c>
      <c r="F4269" s="48">
        <v>0</v>
      </c>
      <c r="G4269" s="48">
        <v>0</v>
      </c>
      <c r="H4269" s="48">
        <v>0</v>
      </c>
      <c r="I4269" s="48">
        <v>0</v>
      </c>
      <c r="J4269" s="48">
        <v>0</v>
      </c>
      <c r="K4269" s="48">
        <v>0</v>
      </c>
      <c r="L4269" s="48">
        <v>0</v>
      </c>
      <c r="M4269" s="48">
        <v>0</v>
      </c>
      <c r="N4269" s="48">
        <v>0</v>
      </c>
      <c r="O4269" s="48">
        <v>0</v>
      </c>
      <c r="P4269" s="48">
        <v>0</v>
      </c>
      <c r="Q4269" s="48">
        <v>0</v>
      </c>
      <c r="R4269" s="48">
        <v>0</v>
      </c>
      <c r="S4269" s="48">
        <v>0</v>
      </c>
      <c r="T4269" s="48">
        <v>0</v>
      </c>
      <c r="U4269" s="48">
        <v>0</v>
      </c>
      <c r="V4269" s="48">
        <v>0</v>
      </c>
      <c r="W4269" s="48">
        <v>0</v>
      </c>
    </row>
    <row r="4270" spans="4:23" ht="15" customHeight="1" outlineLevel="2" x14ac:dyDescent="0.2">
      <c r="D4270" s="41" t="s">
        <v>623</v>
      </c>
      <c r="E4270" s="17" t="s">
        <v>624</v>
      </c>
      <c r="F4270" s="48">
        <v>0</v>
      </c>
      <c r="G4270" s="48">
        <v>0</v>
      </c>
      <c r="H4270" s="48">
        <v>0</v>
      </c>
      <c r="I4270" s="48">
        <v>0</v>
      </c>
      <c r="J4270" s="48">
        <v>0</v>
      </c>
      <c r="K4270" s="48">
        <v>0</v>
      </c>
      <c r="L4270" s="48">
        <v>0</v>
      </c>
      <c r="M4270" s="48">
        <v>0</v>
      </c>
      <c r="N4270" s="48">
        <v>0</v>
      </c>
      <c r="O4270" s="48">
        <v>0</v>
      </c>
      <c r="P4270" s="48">
        <v>0</v>
      </c>
      <c r="Q4270" s="48">
        <v>0</v>
      </c>
      <c r="R4270" s="48">
        <v>0</v>
      </c>
      <c r="S4270" s="48">
        <v>0</v>
      </c>
      <c r="T4270" s="48">
        <v>0</v>
      </c>
      <c r="U4270" s="48">
        <v>0</v>
      </c>
      <c r="V4270" s="48">
        <v>0</v>
      </c>
      <c r="W4270" s="48">
        <v>0</v>
      </c>
    </row>
    <row r="4271" spans="4:23" ht="15" customHeight="1" outlineLevel="2" x14ac:dyDescent="0.2">
      <c r="D4271" s="41" t="s">
        <v>625</v>
      </c>
      <c r="E4271" s="17" t="s">
        <v>626</v>
      </c>
      <c r="F4271" s="48">
        <v>1</v>
      </c>
      <c r="G4271" s="48">
        <v>0</v>
      </c>
      <c r="H4271" s="48">
        <v>1</v>
      </c>
      <c r="I4271" s="48">
        <v>0</v>
      </c>
      <c r="J4271" s="48">
        <v>0</v>
      </c>
      <c r="K4271" s="48">
        <v>0</v>
      </c>
      <c r="L4271" s="48">
        <v>0</v>
      </c>
      <c r="M4271" s="48">
        <v>0</v>
      </c>
      <c r="N4271" s="48">
        <v>0</v>
      </c>
      <c r="O4271" s="48">
        <v>0</v>
      </c>
      <c r="P4271" s="48">
        <v>0</v>
      </c>
      <c r="Q4271" s="48">
        <v>0</v>
      </c>
      <c r="R4271" s="48">
        <v>0</v>
      </c>
      <c r="S4271" s="48">
        <v>0</v>
      </c>
      <c r="T4271" s="48">
        <v>0</v>
      </c>
      <c r="U4271" s="48">
        <v>0</v>
      </c>
      <c r="V4271" s="48">
        <v>0</v>
      </c>
      <c r="W4271" s="48">
        <v>0</v>
      </c>
    </row>
    <row r="4272" spans="4:23" ht="15" customHeight="1" outlineLevel="2" x14ac:dyDescent="0.2">
      <c r="D4272" s="41" t="s">
        <v>627</v>
      </c>
      <c r="E4272" s="17" t="s">
        <v>628</v>
      </c>
      <c r="F4272" s="48">
        <v>0</v>
      </c>
      <c r="G4272" s="48">
        <v>0</v>
      </c>
      <c r="H4272" s="48">
        <v>0</v>
      </c>
      <c r="I4272" s="48">
        <v>0</v>
      </c>
      <c r="J4272" s="48">
        <v>0</v>
      </c>
      <c r="K4272" s="48">
        <v>0</v>
      </c>
      <c r="L4272" s="48">
        <v>0</v>
      </c>
      <c r="M4272" s="48">
        <v>0</v>
      </c>
      <c r="N4272" s="48">
        <v>0</v>
      </c>
      <c r="O4272" s="48">
        <v>0</v>
      </c>
      <c r="P4272" s="48">
        <v>0</v>
      </c>
      <c r="Q4272" s="48">
        <v>0</v>
      </c>
      <c r="R4272" s="48">
        <v>0</v>
      </c>
      <c r="S4272" s="48">
        <v>0</v>
      </c>
      <c r="T4272" s="48">
        <v>0</v>
      </c>
      <c r="U4272" s="48">
        <v>0</v>
      </c>
      <c r="V4272" s="48">
        <v>0</v>
      </c>
      <c r="W4272" s="48">
        <v>0</v>
      </c>
    </row>
    <row r="4273" spans="4:23" ht="15" customHeight="1" outlineLevel="2" x14ac:dyDescent="0.2">
      <c r="D4273" s="41" t="s">
        <v>629</v>
      </c>
      <c r="E4273" s="17" t="s">
        <v>630</v>
      </c>
      <c r="F4273" s="48">
        <v>0</v>
      </c>
      <c r="G4273" s="48">
        <v>0</v>
      </c>
      <c r="H4273" s="48">
        <v>0</v>
      </c>
      <c r="I4273" s="48">
        <v>0</v>
      </c>
      <c r="J4273" s="48">
        <v>0</v>
      </c>
      <c r="K4273" s="48">
        <v>0</v>
      </c>
      <c r="L4273" s="48">
        <v>0</v>
      </c>
      <c r="M4273" s="48">
        <v>0</v>
      </c>
      <c r="N4273" s="48">
        <v>0</v>
      </c>
      <c r="O4273" s="48">
        <v>0</v>
      </c>
      <c r="P4273" s="48">
        <v>0</v>
      </c>
      <c r="Q4273" s="48">
        <v>0</v>
      </c>
      <c r="R4273" s="48">
        <v>0</v>
      </c>
      <c r="S4273" s="48">
        <v>0</v>
      </c>
      <c r="T4273" s="48">
        <v>0</v>
      </c>
      <c r="U4273" s="48">
        <v>0</v>
      </c>
      <c r="V4273" s="48">
        <v>0</v>
      </c>
      <c r="W4273" s="48">
        <v>0</v>
      </c>
    </row>
    <row r="4274" spans="4:23" ht="15" customHeight="1" outlineLevel="2" x14ac:dyDescent="0.2">
      <c r="D4274" s="41" t="s">
        <v>631</v>
      </c>
      <c r="E4274" s="17" t="s">
        <v>632</v>
      </c>
      <c r="F4274" s="48">
        <v>0</v>
      </c>
      <c r="G4274" s="48">
        <v>0</v>
      </c>
      <c r="H4274" s="48">
        <v>0</v>
      </c>
      <c r="I4274" s="48">
        <v>0</v>
      </c>
      <c r="J4274" s="48">
        <v>0</v>
      </c>
      <c r="K4274" s="48">
        <v>0</v>
      </c>
      <c r="L4274" s="48">
        <v>0</v>
      </c>
      <c r="M4274" s="48">
        <v>0</v>
      </c>
      <c r="N4274" s="48">
        <v>0</v>
      </c>
      <c r="O4274" s="48">
        <v>0</v>
      </c>
      <c r="P4274" s="48">
        <v>0</v>
      </c>
      <c r="Q4274" s="48">
        <v>0</v>
      </c>
      <c r="R4274" s="48">
        <v>0</v>
      </c>
      <c r="S4274" s="48">
        <v>0</v>
      </c>
      <c r="T4274" s="48">
        <v>0</v>
      </c>
      <c r="U4274" s="48">
        <v>0</v>
      </c>
      <c r="V4274" s="48">
        <v>0</v>
      </c>
      <c r="W4274" s="48">
        <v>0</v>
      </c>
    </row>
    <row r="4275" spans="4:23" ht="15" customHeight="1" outlineLevel="2" x14ac:dyDescent="0.2">
      <c r="D4275" s="41" t="s">
        <v>633</v>
      </c>
      <c r="E4275" s="17" t="s">
        <v>634</v>
      </c>
      <c r="F4275" s="48">
        <v>0</v>
      </c>
      <c r="G4275" s="48">
        <v>0</v>
      </c>
      <c r="H4275" s="48">
        <v>0</v>
      </c>
      <c r="I4275" s="48">
        <v>0</v>
      </c>
      <c r="J4275" s="48">
        <v>0</v>
      </c>
      <c r="K4275" s="48">
        <v>0</v>
      </c>
      <c r="L4275" s="48">
        <v>0</v>
      </c>
      <c r="M4275" s="48">
        <v>0</v>
      </c>
      <c r="N4275" s="48">
        <v>0</v>
      </c>
      <c r="O4275" s="48">
        <v>0</v>
      </c>
      <c r="P4275" s="48">
        <v>0</v>
      </c>
      <c r="Q4275" s="48">
        <v>0</v>
      </c>
      <c r="R4275" s="48">
        <v>0</v>
      </c>
      <c r="S4275" s="48">
        <v>0</v>
      </c>
      <c r="T4275" s="48">
        <v>0</v>
      </c>
      <c r="U4275" s="48">
        <v>0</v>
      </c>
      <c r="V4275" s="48">
        <v>0</v>
      </c>
      <c r="W4275" s="48">
        <v>0</v>
      </c>
    </row>
    <row r="4276" spans="4:23" ht="15" customHeight="1" outlineLevel="2" x14ac:dyDescent="0.2">
      <c r="D4276" s="41" t="s">
        <v>635</v>
      </c>
      <c r="E4276" s="17" t="s">
        <v>636</v>
      </c>
      <c r="F4276" s="48">
        <v>0</v>
      </c>
      <c r="G4276" s="48">
        <v>0</v>
      </c>
      <c r="H4276" s="48">
        <v>0</v>
      </c>
      <c r="I4276" s="48">
        <v>0</v>
      </c>
      <c r="J4276" s="48">
        <v>0</v>
      </c>
      <c r="K4276" s="48">
        <v>0</v>
      </c>
      <c r="L4276" s="48">
        <v>0</v>
      </c>
      <c r="M4276" s="48">
        <v>0</v>
      </c>
      <c r="N4276" s="48">
        <v>0</v>
      </c>
      <c r="O4276" s="48">
        <v>0</v>
      </c>
      <c r="P4276" s="48">
        <v>0</v>
      </c>
      <c r="Q4276" s="48">
        <v>0</v>
      </c>
      <c r="R4276" s="48">
        <v>0</v>
      </c>
      <c r="S4276" s="48">
        <v>0</v>
      </c>
      <c r="T4276" s="48">
        <v>0</v>
      </c>
      <c r="U4276" s="48">
        <v>0</v>
      </c>
      <c r="V4276" s="48">
        <v>0</v>
      </c>
      <c r="W4276" s="48">
        <v>0</v>
      </c>
    </row>
    <row r="4277" spans="4:23" ht="15" customHeight="1" outlineLevel="2" x14ac:dyDescent="0.2">
      <c r="D4277" s="41" t="s">
        <v>637</v>
      </c>
      <c r="E4277" s="17" t="s">
        <v>638</v>
      </c>
      <c r="F4277" s="48">
        <v>0</v>
      </c>
      <c r="G4277" s="48">
        <v>0</v>
      </c>
      <c r="H4277" s="48">
        <v>0</v>
      </c>
      <c r="I4277" s="48">
        <v>0</v>
      </c>
      <c r="J4277" s="48">
        <v>0</v>
      </c>
      <c r="K4277" s="48">
        <v>0</v>
      </c>
      <c r="L4277" s="48">
        <v>0</v>
      </c>
      <c r="M4277" s="48">
        <v>0</v>
      </c>
      <c r="N4277" s="48">
        <v>0</v>
      </c>
      <c r="O4277" s="48">
        <v>0</v>
      </c>
      <c r="P4277" s="48">
        <v>0</v>
      </c>
      <c r="Q4277" s="48">
        <v>0</v>
      </c>
      <c r="R4277" s="48">
        <v>0</v>
      </c>
      <c r="S4277" s="48">
        <v>0</v>
      </c>
      <c r="T4277" s="48">
        <v>0</v>
      </c>
      <c r="U4277" s="48">
        <v>0</v>
      </c>
      <c r="V4277" s="48">
        <v>0</v>
      </c>
      <c r="W4277" s="48">
        <v>0</v>
      </c>
    </row>
    <row r="4278" spans="4:23" ht="15" customHeight="1" outlineLevel="2" x14ac:dyDescent="0.2">
      <c r="D4278" s="41" t="s">
        <v>639</v>
      </c>
      <c r="E4278" s="17" t="s">
        <v>640</v>
      </c>
      <c r="F4278" s="48">
        <v>0</v>
      </c>
      <c r="G4278" s="48">
        <v>0</v>
      </c>
      <c r="H4278" s="48">
        <v>0</v>
      </c>
      <c r="I4278" s="48">
        <v>0</v>
      </c>
      <c r="J4278" s="48">
        <v>0</v>
      </c>
      <c r="K4278" s="48">
        <v>0</v>
      </c>
      <c r="L4278" s="48">
        <v>0</v>
      </c>
      <c r="M4278" s="48">
        <v>0</v>
      </c>
      <c r="N4278" s="48">
        <v>0</v>
      </c>
      <c r="O4278" s="48">
        <v>0</v>
      </c>
      <c r="P4278" s="48">
        <v>0</v>
      </c>
      <c r="Q4278" s="48">
        <v>0</v>
      </c>
      <c r="R4278" s="48">
        <v>0</v>
      </c>
      <c r="S4278" s="48">
        <v>0</v>
      </c>
      <c r="T4278" s="48">
        <v>0</v>
      </c>
      <c r="U4278" s="48">
        <v>0</v>
      </c>
      <c r="V4278" s="48">
        <v>0</v>
      </c>
      <c r="W4278" s="48">
        <v>0</v>
      </c>
    </row>
    <row r="4279" spans="4:23" ht="15" customHeight="1" outlineLevel="2" x14ac:dyDescent="0.2">
      <c r="D4279" s="41" t="s">
        <v>641</v>
      </c>
      <c r="E4279" s="17" t="s">
        <v>642</v>
      </c>
      <c r="F4279" s="48">
        <v>0</v>
      </c>
      <c r="G4279" s="48">
        <v>0</v>
      </c>
      <c r="H4279" s="48">
        <v>0</v>
      </c>
      <c r="I4279" s="48">
        <v>0</v>
      </c>
      <c r="J4279" s="48">
        <v>0</v>
      </c>
      <c r="K4279" s="48">
        <v>0</v>
      </c>
      <c r="L4279" s="48">
        <v>0</v>
      </c>
      <c r="M4279" s="48">
        <v>0</v>
      </c>
      <c r="N4279" s="48">
        <v>0</v>
      </c>
      <c r="O4279" s="48">
        <v>0</v>
      </c>
      <c r="P4279" s="48">
        <v>0</v>
      </c>
      <c r="Q4279" s="48">
        <v>0</v>
      </c>
      <c r="R4279" s="48">
        <v>0</v>
      </c>
      <c r="S4279" s="48">
        <v>0</v>
      </c>
      <c r="T4279" s="48">
        <v>0</v>
      </c>
      <c r="U4279" s="48">
        <v>0</v>
      </c>
      <c r="V4279" s="48">
        <v>0</v>
      </c>
      <c r="W4279" s="48">
        <v>0</v>
      </c>
    </row>
    <row r="4280" spans="4:23" ht="15" customHeight="1" outlineLevel="2" x14ac:dyDescent="0.2">
      <c r="D4280" s="41" t="s">
        <v>643</v>
      </c>
      <c r="E4280" s="17" t="s">
        <v>644</v>
      </c>
      <c r="F4280" s="48">
        <v>0</v>
      </c>
      <c r="G4280" s="48">
        <v>0</v>
      </c>
      <c r="H4280" s="48">
        <v>0</v>
      </c>
      <c r="I4280" s="48">
        <v>0</v>
      </c>
      <c r="J4280" s="48">
        <v>0</v>
      </c>
      <c r="K4280" s="48">
        <v>0</v>
      </c>
      <c r="L4280" s="48">
        <v>0</v>
      </c>
      <c r="M4280" s="48">
        <v>0</v>
      </c>
      <c r="N4280" s="48">
        <v>0</v>
      </c>
      <c r="O4280" s="48">
        <v>0</v>
      </c>
      <c r="P4280" s="48">
        <v>0</v>
      </c>
      <c r="Q4280" s="48">
        <v>0</v>
      </c>
      <c r="R4280" s="48">
        <v>0</v>
      </c>
      <c r="S4280" s="48">
        <v>0</v>
      </c>
      <c r="T4280" s="48">
        <v>0</v>
      </c>
      <c r="U4280" s="48">
        <v>0</v>
      </c>
      <c r="V4280" s="48">
        <v>0</v>
      </c>
      <c r="W4280" s="48">
        <v>0</v>
      </c>
    </row>
    <row r="4281" spans="4:23" ht="15" customHeight="1" outlineLevel="2" x14ac:dyDescent="0.2">
      <c r="D4281" s="41" t="s">
        <v>645</v>
      </c>
      <c r="E4281" s="17" t="s">
        <v>646</v>
      </c>
      <c r="F4281" s="48">
        <v>0</v>
      </c>
      <c r="G4281" s="48">
        <v>0</v>
      </c>
      <c r="H4281" s="48">
        <v>0</v>
      </c>
      <c r="I4281" s="48">
        <v>0</v>
      </c>
      <c r="J4281" s="48">
        <v>0</v>
      </c>
      <c r="K4281" s="48">
        <v>0</v>
      </c>
      <c r="L4281" s="48">
        <v>0</v>
      </c>
      <c r="M4281" s="48">
        <v>0</v>
      </c>
      <c r="N4281" s="48">
        <v>0</v>
      </c>
      <c r="O4281" s="48">
        <v>0</v>
      </c>
      <c r="P4281" s="48">
        <v>0</v>
      </c>
      <c r="Q4281" s="48">
        <v>0</v>
      </c>
      <c r="R4281" s="48">
        <v>0</v>
      </c>
      <c r="S4281" s="48">
        <v>0</v>
      </c>
      <c r="T4281" s="48">
        <v>0</v>
      </c>
      <c r="U4281" s="48">
        <v>0</v>
      </c>
      <c r="V4281" s="48">
        <v>0</v>
      </c>
      <c r="W4281" s="48">
        <v>0</v>
      </c>
    </row>
    <row r="4282" spans="4:23" ht="15" customHeight="1" outlineLevel="2" x14ac:dyDescent="0.2">
      <c r="D4282" s="41" t="s">
        <v>647</v>
      </c>
      <c r="E4282" s="17" t="s">
        <v>648</v>
      </c>
      <c r="F4282" s="48">
        <v>0</v>
      </c>
      <c r="G4282" s="48">
        <v>0</v>
      </c>
      <c r="H4282" s="48">
        <v>0</v>
      </c>
      <c r="I4282" s="48">
        <v>1</v>
      </c>
      <c r="J4282" s="48">
        <v>0</v>
      </c>
      <c r="K4282" s="48">
        <v>1</v>
      </c>
      <c r="L4282" s="48">
        <v>0</v>
      </c>
      <c r="M4282" s="48">
        <v>0</v>
      </c>
      <c r="N4282" s="48">
        <v>0</v>
      </c>
      <c r="O4282" s="48">
        <v>0</v>
      </c>
      <c r="P4282" s="48">
        <v>0</v>
      </c>
      <c r="Q4282" s="48">
        <v>0</v>
      </c>
      <c r="R4282" s="48">
        <v>0</v>
      </c>
      <c r="S4282" s="48">
        <v>0</v>
      </c>
      <c r="T4282" s="48">
        <v>0</v>
      </c>
      <c r="U4282" s="48">
        <v>0</v>
      </c>
      <c r="V4282" s="48">
        <v>0</v>
      </c>
      <c r="W4282" s="48">
        <v>0</v>
      </c>
    </row>
    <row r="4283" spans="4:23" ht="15" customHeight="1" outlineLevel="2" x14ac:dyDescent="0.2">
      <c r="D4283" s="41" t="s">
        <v>649</v>
      </c>
      <c r="E4283" s="17" t="s">
        <v>650</v>
      </c>
      <c r="F4283" s="48">
        <v>1</v>
      </c>
      <c r="G4283" s="48">
        <v>0</v>
      </c>
      <c r="H4283" s="48">
        <v>1</v>
      </c>
      <c r="I4283" s="48">
        <v>0</v>
      </c>
      <c r="J4283" s="48">
        <v>0</v>
      </c>
      <c r="K4283" s="48">
        <v>0</v>
      </c>
      <c r="L4283" s="48">
        <v>0</v>
      </c>
      <c r="M4283" s="48">
        <v>0</v>
      </c>
      <c r="N4283" s="48">
        <v>0</v>
      </c>
      <c r="O4283" s="48">
        <v>0</v>
      </c>
      <c r="P4283" s="48">
        <v>0</v>
      </c>
      <c r="Q4283" s="48">
        <v>0</v>
      </c>
      <c r="R4283" s="48">
        <v>0</v>
      </c>
      <c r="S4283" s="48">
        <v>0</v>
      </c>
      <c r="T4283" s="48">
        <v>0</v>
      </c>
      <c r="U4283" s="48">
        <v>0</v>
      </c>
      <c r="V4283" s="48">
        <v>0</v>
      </c>
      <c r="W4283" s="48">
        <v>0</v>
      </c>
    </row>
    <row r="4284" spans="4:23" ht="15" customHeight="1" outlineLevel="2" x14ac:dyDescent="0.2">
      <c r="D4284" s="41" t="s">
        <v>651</v>
      </c>
      <c r="E4284" s="17" t="s">
        <v>652</v>
      </c>
      <c r="F4284" s="48">
        <v>0</v>
      </c>
      <c r="G4284" s="48">
        <v>0</v>
      </c>
      <c r="H4284" s="48">
        <v>0</v>
      </c>
      <c r="I4284" s="48">
        <v>0</v>
      </c>
      <c r="J4284" s="48">
        <v>0</v>
      </c>
      <c r="K4284" s="48">
        <v>0</v>
      </c>
      <c r="L4284" s="48">
        <v>0</v>
      </c>
      <c r="M4284" s="48">
        <v>0</v>
      </c>
      <c r="N4284" s="48">
        <v>0</v>
      </c>
      <c r="O4284" s="48">
        <v>0</v>
      </c>
      <c r="P4284" s="48">
        <v>0</v>
      </c>
      <c r="Q4284" s="48">
        <v>0</v>
      </c>
      <c r="R4284" s="48">
        <v>0</v>
      </c>
      <c r="S4284" s="48">
        <v>0</v>
      </c>
      <c r="T4284" s="48">
        <v>0</v>
      </c>
      <c r="U4284" s="48">
        <v>0</v>
      </c>
      <c r="V4284" s="48">
        <v>0</v>
      </c>
      <c r="W4284" s="48">
        <v>0</v>
      </c>
    </row>
    <row r="4285" spans="4:23" ht="15" customHeight="1" outlineLevel="2" x14ac:dyDescent="0.2">
      <c r="D4285" s="41" t="s">
        <v>653</v>
      </c>
      <c r="E4285" s="17" t="s">
        <v>654</v>
      </c>
      <c r="F4285" s="48">
        <v>0</v>
      </c>
      <c r="G4285" s="48">
        <v>0</v>
      </c>
      <c r="H4285" s="48">
        <v>0</v>
      </c>
      <c r="I4285" s="48">
        <v>2</v>
      </c>
      <c r="J4285" s="48">
        <v>0</v>
      </c>
      <c r="K4285" s="48">
        <v>2</v>
      </c>
      <c r="L4285" s="48">
        <v>2</v>
      </c>
      <c r="M4285" s="48">
        <v>0</v>
      </c>
      <c r="N4285" s="48">
        <v>2</v>
      </c>
      <c r="O4285" s="48">
        <v>2</v>
      </c>
      <c r="P4285" s="48">
        <v>0</v>
      </c>
      <c r="Q4285" s="48">
        <v>2</v>
      </c>
      <c r="R4285" s="48">
        <v>2</v>
      </c>
      <c r="S4285" s="48">
        <v>0</v>
      </c>
      <c r="T4285" s="48">
        <v>2</v>
      </c>
      <c r="U4285" s="48">
        <v>2</v>
      </c>
      <c r="V4285" s="48">
        <v>0</v>
      </c>
      <c r="W4285" s="48">
        <v>2</v>
      </c>
    </row>
    <row r="4286" spans="4:23" ht="15" customHeight="1" outlineLevel="2" x14ac:dyDescent="0.2">
      <c r="D4286" s="41" t="s">
        <v>655</v>
      </c>
      <c r="E4286" s="17" t="s">
        <v>656</v>
      </c>
      <c r="F4286" s="48">
        <v>2</v>
      </c>
      <c r="G4286" s="48">
        <v>0</v>
      </c>
      <c r="H4286" s="48">
        <v>2</v>
      </c>
      <c r="I4286" s="48">
        <v>0</v>
      </c>
      <c r="J4286" s="48">
        <v>0</v>
      </c>
      <c r="K4286" s="48">
        <v>0</v>
      </c>
      <c r="L4286" s="48">
        <v>0</v>
      </c>
      <c r="M4286" s="48">
        <v>0</v>
      </c>
      <c r="N4286" s="48">
        <v>0</v>
      </c>
      <c r="O4286" s="48">
        <v>0</v>
      </c>
      <c r="P4286" s="48">
        <v>0</v>
      </c>
      <c r="Q4286" s="48">
        <v>0</v>
      </c>
      <c r="R4286" s="48">
        <v>0</v>
      </c>
      <c r="S4286" s="48">
        <v>0</v>
      </c>
      <c r="T4286" s="48">
        <v>0</v>
      </c>
      <c r="U4286" s="48">
        <v>0</v>
      </c>
      <c r="V4286" s="48">
        <v>0</v>
      </c>
      <c r="W4286" s="48">
        <v>0</v>
      </c>
    </row>
    <row r="4287" spans="4:23" ht="15" customHeight="1" outlineLevel="2" x14ac:dyDescent="0.2">
      <c r="D4287" s="41" t="s">
        <v>657</v>
      </c>
      <c r="E4287" s="17" t="s">
        <v>658</v>
      </c>
      <c r="F4287" s="48">
        <v>0</v>
      </c>
      <c r="G4287" s="48">
        <v>0</v>
      </c>
      <c r="H4287" s="48">
        <v>0</v>
      </c>
      <c r="I4287" s="48">
        <v>0</v>
      </c>
      <c r="J4287" s="48">
        <v>0</v>
      </c>
      <c r="K4287" s="48">
        <v>0</v>
      </c>
      <c r="L4287" s="48">
        <v>0</v>
      </c>
      <c r="M4287" s="48">
        <v>0</v>
      </c>
      <c r="N4287" s="48">
        <v>0</v>
      </c>
      <c r="O4287" s="48">
        <v>0</v>
      </c>
      <c r="P4287" s="48">
        <v>0</v>
      </c>
      <c r="Q4287" s="48">
        <v>0</v>
      </c>
      <c r="R4287" s="48">
        <v>0</v>
      </c>
      <c r="S4287" s="48">
        <v>0</v>
      </c>
      <c r="T4287" s="48">
        <v>0</v>
      </c>
      <c r="U4287" s="48">
        <v>0</v>
      </c>
      <c r="V4287" s="48">
        <v>0</v>
      </c>
      <c r="W4287" s="48">
        <v>0</v>
      </c>
    </row>
    <row r="4288" spans="4:23" ht="15" customHeight="1" outlineLevel="2" x14ac:dyDescent="0.2">
      <c r="D4288" s="41" t="s">
        <v>659</v>
      </c>
      <c r="E4288" s="17" t="s">
        <v>660</v>
      </c>
      <c r="F4288" s="48">
        <v>0</v>
      </c>
      <c r="G4288" s="48">
        <v>0</v>
      </c>
      <c r="H4288" s="48">
        <v>0</v>
      </c>
      <c r="I4288" s="48">
        <v>0</v>
      </c>
      <c r="J4288" s="48">
        <v>0</v>
      </c>
      <c r="K4288" s="48">
        <v>0</v>
      </c>
      <c r="L4288" s="48">
        <v>0</v>
      </c>
      <c r="M4288" s="48">
        <v>0</v>
      </c>
      <c r="N4288" s="48">
        <v>0</v>
      </c>
      <c r="O4288" s="48">
        <v>0</v>
      </c>
      <c r="P4288" s="48">
        <v>0</v>
      </c>
      <c r="Q4288" s="48">
        <v>0</v>
      </c>
      <c r="R4288" s="48">
        <v>0</v>
      </c>
      <c r="S4288" s="48">
        <v>0</v>
      </c>
      <c r="T4288" s="48">
        <v>0</v>
      </c>
      <c r="U4288" s="48">
        <v>0</v>
      </c>
      <c r="V4288" s="48">
        <v>0</v>
      </c>
      <c r="W4288" s="48">
        <v>0</v>
      </c>
    </row>
    <row r="4289" spans="4:23" ht="15" customHeight="1" outlineLevel="2" x14ac:dyDescent="0.2">
      <c r="D4289" s="41" t="s">
        <v>661</v>
      </c>
      <c r="E4289" s="17" t="s">
        <v>662</v>
      </c>
      <c r="F4289" s="48">
        <v>0</v>
      </c>
      <c r="G4289" s="48">
        <v>0</v>
      </c>
      <c r="H4289" s="48">
        <v>0</v>
      </c>
      <c r="I4289" s="48">
        <v>0</v>
      </c>
      <c r="J4289" s="48">
        <v>0</v>
      </c>
      <c r="K4289" s="48">
        <v>0</v>
      </c>
      <c r="L4289" s="48">
        <v>0</v>
      </c>
      <c r="M4289" s="48">
        <v>0</v>
      </c>
      <c r="N4289" s="48">
        <v>0</v>
      </c>
      <c r="O4289" s="48">
        <v>0</v>
      </c>
      <c r="P4289" s="48">
        <v>0</v>
      </c>
      <c r="Q4289" s="48">
        <v>0</v>
      </c>
      <c r="R4289" s="48">
        <v>0</v>
      </c>
      <c r="S4289" s="48">
        <v>0</v>
      </c>
      <c r="T4289" s="48">
        <v>0</v>
      </c>
      <c r="U4289" s="48">
        <v>0</v>
      </c>
      <c r="V4289" s="48">
        <v>0</v>
      </c>
      <c r="W4289" s="48">
        <v>0</v>
      </c>
    </row>
    <row r="4290" spans="4:23" ht="15" customHeight="1" outlineLevel="2" x14ac:dyDescent="0.2">
      <c r="D4290" s="41" t="s">
        <v>663</v>
      </c>
      <c r="E4290" s="17" t="s">
        <v>664</v>
      </c>
      <c r="F4290" s="48">
        <v>0</v>
      </c>
      <c r="G4290" s="48">
        <v>0</v>
      </c>
      <c r="H4290" s="48">
        <v>0</v>
      </c>
      <c r="I4290" s="48">
        <v>0</v>
      </c>
      <c r="J4290" s="48">
        <v>0</v>
      </c>
      <c r="K4290" s="48">
        <v>0</v>
      </c>
      <c r="L4290" s="48">
        <v>0</v>
      </c>
      <c r="M4290" s="48">
        <v>0</v>
      </c>
      <c r="N4290" s="48">
        <v>0</v>
      </c>
      <c r="O4290" s="48">
        <v>0</v>
      </c>
      <c r="P4290" s="48">
        <v>0</v>
      </c>
      <c r="Q4290" s="48">
        <v>0</v>
      </c>
      <c r="R4290" s="48">
        <v>0</v>
      </c>
      <c r="S4290" s="48">
        <v>0</v>
      </c>
      <c r="T4290" s="48">
        <v>0</v>
      </c>
      <c r="U4290" s="48">
        <v>0</v>
      </c>
      <c r="V4290" s="48">
        <v>0</v>
      </c>
      <c r="W4290" s="48">
        <v>0</v>
      </c>
    </row>
    <row r="4291" spans="4:23" ht="15" customHeight="1" outlineLevel="2" x14ac:dyDescent="0.2">
      <c r="D4291" s="41" t="s">
        <v>665</v>
      </c>
      <c r="E4291" s="17" t="s">
        <v>666</v>
      </c>
      <c r="F4291" s="48">
        <v>0</v>
      </c>
      <c r="G4291" s="48">
        <v>0</v>
      </c>
      <c r="H4291" s="48">
        <v>0</v>
      </c>
      <c r="I4291" s="48">
        <v>0</v>
      </c>
      <c r="J4291" s="48">
        <v>0</v>
      </c>
      <c r="K4291" s="48">
        <v>0</v>
      </c>
      <c r="L4291" s="48">
        <v>0</v>
      </c>
      <c r="M4291" s="48">
        <v>0</v>
      </c>
      <c r="N4291" s="48">
        <v>0</v>
      </c>
      <c r="O4291" s="48">
        <v>0</v>
      </c>
      <c r="P4291" s="48">
        <v>0</v>
      </c>
      <c r="Q4291" s="48">
        <v>0</v>
      </c>
      <c r="R4291" s="48">
        <v>0</v>
      </c>
      <c r="S4291" s="48">
        <v>0</v>
      </c>
      <c r="T4291" s="48">
        <v>0</v>
      </c>
      <c r="U4291" s="48">
        <v>0</v>
      </c>
      <c r="V4291" s="48">
        <v>0</v>
      </c>
      <c r="W4291" s="48">
        <v>0</v>
      </c>
    </row>
    <row r="4292" spans="4:23" ht="15" customHeight="1" outlineLevel="2" x14ac:dyDescent="0.2">
      <c r="D4292" s="41" t="s">
        <v>667</v>
      </c>
      <c r="E4292" s="17" t="s">
        <v>668</v>
      </c>
      <c r="F4292" s="48">
        <v>0</v>
      </c>
      <c r="G4292" s="48">
        <v>0</v>
      </c>
      <c r="H4292" s="48">
        <v>0</v>
      </c>
      <c r="I4292" s="48">
        <v>0</v>
      </c>
      <c r="J4292" s="48">
        <v>0</v>
      </c>
      <c r="K4292" s="48">
        <v>0</v>
      </c>
      <c r="L4292" s="48">
        <v>0</v>
      </c>
      <c r="M4292" s="48">
        <v>0</v>
      </c>
      <c r="N4292" s="48">
        <v>0</v>
      </c>
      <c r="O4292" s="48">
        <v>0</v>
      </c>
      <c r="P4292" s="48">
        <v>0</v>
      </c>
      <c r="Q4292" s="48">
        <v>0</v>
      </c>
      <c r="R4292" s="48">
        <v>0</v>
      </c>
      <c r="S4292" s="48">
        <v>0</v>
      </c>
      <c r="T4292" s="48">
        <v>0</v>
      </c>
      <c r="U4292" s="48">
        <v>0</v>
      </c>
      <c r="V4292" s="48">
        <v>0</v>
      </c>
      <c r="W4292" s="48">
        <v>0</v>
      </c>
    </row>
    <row r="4293" spans="4:23" ht="15" customHeight="1" outlineLevel="2" x14ac:dyDescent="0.2">
      <c r="D4293" s="41" t="s">
        <v>669</v>
      </c>
      <c r="E4293" s="17" t="s">
        <v>670</v>
      </c>
      <c r="F4293" s="48">
        <v>0</v>
      </c>
      <c r="G4293" s="48">
        <v>0</v>
      </c>
      <c r="H4293" s="48">
        <v>0</v>
      </c>
      <c r="I4293" s="48">
        <v>0</v>
      </c>
      <c r="J4293" s="48">
        <v>0</v>
      </c>
      <c r="K4293" s="48">
        <v>0</v>
      </c>
      <c r="L4293" s="48">
        <v>0</v>
      </c>
      <c r="M4293" s="48">
        <v>0</v>
      </c>
      <c r="N4293" s="48">
        <v>0</v>
      </c>
      <c r="O4293" s="48">
        <v>0</v>
      </c>
      <c r="P4293" s="48">
        <v>0</v>
      </c>
      <c r="Q4293" s="48">
        <v>0</v>
      </c>
      <c r="R4293" s="48">
        <v>0</v>
      </c>
      <c r="S4293" s="48">
        <v>0</v>
      </c>
      <c r="T4293" s="48">
        <v>0</v>
      </c>
      <c r="U4293" s="48">
        <v>0</v>
      </c>
      <c r="V4293" s="48">
        <v>0</v>
      </c>
      <c r="W4293" s="48">
        <v>0</v>
      </c>
    </row>
    <row r="4294" spans="4:23" ht="15" customHeight="1" outlineLevel="2" x14ac:dyDescent="0.2">
      <c r="D4294" s="41" t="s">
        <v>671</v>
      </c>
      <c r="E4294" s="17" t="s">
        <v>672</v>
      </c>
      <c r="F4294" s="48">
        <v>0</v>
      </c>
      <c r="G4294" s="48">
        <v>0</v>
      </c>
      <c r="H4294" s="48">
        <v>0</v>
      </c>
      <c r="I4294" s="48">
        <v>0</v>
      </c>
      <c r="J4294" s="48">
        <v>0</v>
      </c>
      <c r="K4294" s="48">
        <v>0</v>
      </c>
      <c r="L4294" s="48">
        <v>0</v>
      </c>
      <c r="M4294" s="48">
        <v>0</v>
      </c>
      <c r="N4294" s="48">
        <v>0</v>
      </c>
      <c r="O4294" s="48">
        <v>0</v>
      </c>
      <c r="P4294" s="48">
        <v>0</v>
      </c>
      <c r="Q4294" s="48">
        <v>0</v>
      </c>
      <c r="R4294" s="48">
        <v>0</v>
      </c>
      <c r="S4294" s="48">
        <v>0</v>
      </c>
      <c r="T4294" s="48">
        <v>0</v>
      </c>
      <c r="U4294" s="48">
        <v>0</v>
      </c>
      <c r="V4294" s="48">
        <v>0</v>
      </c>
      <c r="W4294" s="48">
        <v>0</v>
      </c>
    </row>
    <row r="4295" spans="4:23" ht="15" customHeight="1" outlineLevel="2" x14ac:dyDescent="0.2">
      <c r="D4295" s="41" t="s">
        <v>673</v>
      </c>
      <c r="E4295" s="17" t="s">
        <v>674</v>
      </c>
      <c r="F4295" s="48">
        <v>0</v>
      </c>
      <c r="G4295" s="48">
        <v>0</v>
      </c>
      <c r="H4295" s="48">
        <v>0</v>
      </c>
      <c r="I4295" s="48">
        <v>0</v>
      </c>
      <c r="J4295" s="48">
        <v>0</v>
      </c>
      <c r="K4295" s="48">
        <v>0</v>
      </c>
      <c r="L4295" s="48">
        <v>0</v>
      </c>
      <c r="M4295" s="48">
        <v>0</v>
      </c>
      <c r="N4295" s="48">
        <v>0</v>
      </c>
      <c r="O4295" s="48">
        <v>0</v>
      </c>
      <c r="P4295" s="48">
        <v>0</v>
      </c>
      <c r="Q4295" s="48">
        <v>0</v>
      </c>
      <c r="R4295" s="48">
        <v>0</v>
      </c>
      <c r="S4295" s="48">
        <v>0</v>
      </c>
      <c r="T4295" s="48">
        <v>0</v>
      </c>
      <c r="U4295" s="48">
        <v>0</v>
      </c>
      <c r="V4295" s="48">
        <v>0</v>
      </c>
      <c r="W4295" s="48">
        <v>0</v>
      </c>
    </row>
    <row r="4296" spans="4:23" ht="15" customHeight="1" outlineLevel="2" x14ac:dyDescent="0.2">
      <c r="D4296" s="41" t="s">
        <v>675</v>
      </c>
      <c r="E4296" s="17" t="s">
        <v>676</v>
      </c>
      <c r="F4296" s="48">
        <v>0</v>
      </c>
      <c r="G4296" s="48">
        <v>0</v>
      </c>
      <c r="H4296" s="48">
        <v>0</v>
      </c>
      <c r="I4296" s="48">
        <v>0</v>
      </c>
      <c r="J4296" s="48">
        <v>0</v>
      </c>
      <c r="K4296" s="48">
        <v>0</v>
      </c>
      <c r="L4296" s="48">
        <v>0</v>
      </c>
      <c r="M4296" s="48">
        <v>0</v>
      </c>
      <c r="N4296" s="48">
        <v>0</v>
      </c>
      <c r="O4296" s="48">
        <v>0</v>
      </c>
      <c r="P4296" s="48">
        <v>0</v>
      </c>
      <c r="Q4296" s="48">
        <v>0</v>
      </c>
      <c r="R4296" s="48">
        <v>0</v>
      </c>
      <c r="S4296" s="48">
        <v>0</v>
      </c>
      <c r="T4296" s="48">
        <v>0</v>
      </c>
      <c r="U4296" s="48">
        <v>0</v>
      </c>
      <c r="V4296" s="48">
        <v>0</v>
      </c>
      <c r="W4296" s="48">
        <v>0</v>
      </c>
    </row>
    <row r="4297" spans="4:23" ht="15" customHeight="1" outlineLevel="2" x14ac:dyDescent="0.2">
      <c r="D4297" s="41" t="s">
        <v>677</v>
      </c>
      <c r="E4297" s="17" t="s">
        <v>678</v>
      </c>
      <c r="F4297" s="48">
        <v>0</v>
      </c>
      <c r="G4297" s="48">
        <v>0</v>
      </c>
      <c r="H4297" s="48">
        <v>0</v>
      </c>
      <c r="I4297" s="48">
        <v>0</v>
      </c>
      <c r="J4297" s="48">
        <v>0</v>
      </c>
      <c r="K4297" s="48">
        <v>0</v>
      </c>
      <c r="L4297" s="48">
        <v>0</v>
      </c>
      <c r="M4297" s="48">
        <v>0</v>
      </c>
      <c r="N4297" s="48">
        <v>0</v>
      </c>
      <c r="O4297" s="48">
        <v>0</v>
      </c>
      <c r="P4297" s="48">
        <v>0</v>
      </c>
      <c r="Q4297" s="48">
        <v>0</v>
      </c>
      <c r="R4297" s="48">
        <v>0</v>
      </c>
      <c r="S4297" s="48">
        <v>0</v>
      </c>
      <c r="T4297" s="48">
        <v>0</v>
      </c>
      <c r="U4297" s="48">
        <v>0</v>
      </c>
      <c r="V4297" s="48">
        <v>0</v>
      </c>
      <c r="W4297" s="48">
        <v>0</v>
      </c>
    </row>
    <row r="4298" spans="4:23" ht="15" customHeight="1" outlineLevel="2" x14ac:dyDescent="0.2">
      <c r="D4298" s="41" t="s">
        <v>679</v>
      </c>
      <c r="E4298" s="17" t="s">
        <v>680</v>
      </c>
      <c r="F4298" s="48">
        <v>0</v>
      </c>
      <c r="G4298" s="48">
        <v>0</v>
      </c>
      <c r="H4298" s="48">
        <v>0</v>
      </c>
      <c r="I4298" s="48">
        <v>0</v>
      </c>
      <c r="J4298" s="48">
        <v>0</v>
      </c>
      <c r="K4298" s="48">
        <v>0</v>
      </c>
      <c r="L4298" s="48">
        <v>0</v>
      </c>
      <c r="M4298" s="48">
        <v>0</v>
      </c>
      <c r="N4298" s="48">
        <v>0</v>
      </c>
      <c r="O4298" s="48">
        <v>0</v>
      </c>
      <c r="P4298" s="48">
        <v>0</v>
      </c>
      <c r="Q4298" s="48">
        <v>0</v>
      </c>
      <c r="R4298" s="48">
        <v>0</v>
      </c>
      <c r="S4298" s="48">
        <v>0</v>
      </c>
      <c r="T4298" s="48">
        <v>0</v>
      </c>
      <c r="U4298" s="48">
        <v>0</v>
      </c>
      <c r="V4298" s="48">
        <v>0</v>
      </c>
      <c r="W4298" s="48">
        <v>0</v>
      </c>
    </row>
    <row r="4299" spans="4:23" ht="15" customHeight="1" outlineLevel="2" x14ac:dyDescent="0.2">
      <c r="D4299" s="41" t="s">
        <v>681</v>
      </c>
      <c r="E4299" s="17" t="s">
        <v>682</v>
      </c>
      <c r="F4299" s="48">
        <v>0</v>
      </c>
      <c r="G4299" s="48">
        <v>0</v>
      </c>
      <c r="H4299" s="48">
        <v>0</v>
      </c>
      <c r="I4299" s="48">
        <v>0</v>
      </c>
      <c r="J4299" s="48">
        <v>0</v>
      </c>
      <c r="K4299" s="48">
        <v>0</v>
      </c>
      <c r="L4299" s="48">
        <v>0</v>
      </c>
      <c r="M4299" s="48">
        <v>0</v>
      </c>
      <c r="N4299" s="48">
        <v>0</v>
      </c>
      <c r="O4299" s="48">
        <v>0</v>
      </c>
      <c r="P4299" s="48">
        <v>0</v>
      </c>
      <c r="Q4299" s="48">
        <v>0</v>
      </c>
      <c r="R4299" s="48">
        <v>0</v>
      </c>
      <c r="S4299" s="48">
        <v>0</v>
      </c>
      <c r="T4299" s="48">
        <v>0</v>
      </c>
      <c r="U4299" s="48">
        <v>0</v>
      </c>
      <c r="V4299" s="48">
        <v>0</v>
      </c>
      <c r="W4299" s="48">
        <v>0</v>
      </c>
    </row>
    <row r="4300" spans="4:23" ht="15" customHeight="1" outlineLevel="2" x14ac:dyDescent="0.2">
      <c r="D4300" s="41" t="s">
        <v>683</v>
      </c>
      <c r="E4300" s="17" t="s">
        <v>684</v>
      </c>
      <c r="F4300" s="48">
        <v>0</v>
      </c>
      <c r="G4300" s="48">
        <v>0</v>
      </c>
      <c r="H4300" s="48">
        <v>0</v>
      </c>
      <c r="I4300" s="48">
        <v>0</v>
      </c>
      <c r="J4300" s="48">
        <v>0</v>
      </c>
      <c r="K4300" s="48">
        <v>0</v>
      </c>
      <c r="L4300" s="48">
        <v>0</v>
      </c>
      <c r="M4300" s="48">
        <v>0</v>
      </c>
      <c r="N4300" s="48">
        <v>0</v>
      </c>
      <c r="O4300" s="48">
        <v>0</v>
      </c>
      <c r="P4300" s="48">
        <v>0</v>
      </c>
      <c r="Q4300" s="48">
        <v>0</v>
      </c>
      <c r="R4300" s="48">
        <v>0</v>
      </c>
      <c r="S4300" s="48">
        <v>0</v>
      </c>
      <c r="T4300" s="48">
        <v>0</v>
      </c>
      <c r="U4300" s="48">
        <v>0</v>
      </c>
      <c r="V4300" s="48">
        <v>0</v>
      </c>
      <c r="W4300" s="48">
        <v>0</v>
      </c>
    </row>
    <row r="4301" spans="4:23" ht="15" customHeight="1" outlineLevel="2" x14ac:dyDescent="0.2">
      <c r="D4301" s="41" t="s">
        <v>685</v>
      </c>
      <c r="E4301" s="17" t="s">
        <v>686</v>
      </c>
      <c r="F4301" s="48">
        <v>0</v>
      </c>
      <c r="G4301" s="48">
        <v>0</v>
      </c>
      <c r="H4301" s="48">
        <v>0</v>
      </c>
      <c r="I4301" s="48">
        <v>0</v>
      </c>
      <c r="J4301" s="48">
        <v>0</v>
      </c>
      <c r="K4301" s="48">
        <v>0</v>
      </c>
      <c r="L4301" s="48">
        <v>0</v>
      </c>
      <c r="M4301" s="48">
        <v>0</v>
      </c>
      <c r="N4301" s="48">
        <v>0</v>
      </c>
      <c r="O4301" s="48">
        <v>0</v>
      </c>
      <c r="P4301" s="48">
        <v>0</v>
      </c>
      <c r="Q4301" s="48">
        <v>0</v>
      </c>
      <c r="R4301" s="48">
        <v>0</v>
      </c>
      <c r="S4301" s="48">
        <v>0</v>
      </c>
      <c r="T4301" s="48">
        <v>0</v>
      </c>
      <c r="U4301" s="48">
        <v>0</v>
      </c>
      <c r="V4301" s="48">
        <v>0</v>
      </c>
      <c r="W4301" s="48">
        <v>0</v>
      </c>
    </row>
    <row r="4302" spans="4:23" ht="15" customHeight="1" outlineLevel="2" x14ac:dyDescent="0.2">
      <c r="D4302" s="41" t="s">
        <v>687</v>
      </c>
      <c r="E4302" s="17" t="s">
        <v>688</v>
      </c>
      <c r="F4302" s="48">
        <v>0</v>
      </c>
      <c r="G4302" s="48">
        <v>0</v>
      </c>
      <c r="H4302" s="48">
        <v>0</v>
      </c>
      <c r="I4302" s="48">
        <v>0</v>
      </c>
      <c r="J4302" s="48">
        <v>0</v>
      </c>
      <c r="K4302" s="48">
        <v>0</v>
      </c>
      <c r="L4302" s="48">
        <v>0</v>
      </c>
      <c r="M4302" s="48">
        <v>0</v>
      </c>
      <c r="N4302" s="48">
        <v>0</v>
      </c>
      <c r="O4302" s="48">
        <v>0</v>
      </c>
      <c r="P4302" s="48">
        <v>0</v>
      </c>
      <c r="Q4302" s="48">
        <v>0</v>
      </c>
      <c r="R4302" s="48">
        <v>0</v>
      </c>
      <c r="S4302" s="48">
        <v>0</v>
      </c>
      <c r="T4302" s="48">
        <v>0</v>
      </c>
      <c r="U4302" s="48">
        <v>0</v>
      </c>
      <c r="V4302" s="48">
        <v>0</v>
      </c>
      <c r="W4302" s="48">
        <v>0</v>
      </c>
    </row>
    <row r="4303" spans="4:23" ht="15" customHeight="1" outlineLevel="2" x14ac:dyDescent="0.2">
      <c r="D4303" s="41" t="s">
        <v>689</v>
      </c>
      <c r="E4303" s="17" t="s">
        <v>690</v>
      </c>
      <c r="F4303" s="48">
        <v>0</v>
      </c>
      <c r="G4303" s="48">
        <v>0</v>
      </c>
      <c r="H4303" s="48">
        <v>0</v>
      </c>
      <c r="I4303" s="48">
        <v>0</v>
      </c>
      <c r="J4303" s="48">
        <v>0</v>
      </c>
      <c r="K4303" s="48">
        <v>0</v>
      </c>
      <c r="L4303" s="48">
        <v>0</v>
      </c>
      <c r="M4303" s="48">
        <v>0</v>
      </c>
      <c r="N4303" s="48">
        <v>0</v>
      </c>
      <c r="O4303" s="48">
        <v>0</v>
      </c>
      <c r="P4303" s="48">
        <v>0</v>
      </c>
      <c r="Q4303" s="48">
        <v>0</v>
      </c>
      <c r="R4303" s="48">
        <v>0</v>
      </c>
      <c r="S4303" s="48">
        <v>0</v>
      </c>
      <c r="T4303" s="48">
        <v>0</v>
      </c>
      <c r="U4303" s="48">
        <v>0</v>
      </c>
      <c r="V4303" s="48">
        <v>0</v>
      </c>
      <c r="W4303" s="48">
        <v>0</v>
      </c>
    </row>
    <row r="4304" spans="4:23" ht="15" customHeight="1" outlineLevel="2" x14ac:dyDescent="0.2">
      <c r="D4304" s="41" t="s">
        <v>691</v>
      </c>
      <c r="E4304" s="17" t="s">
        <v>692</v>
      </c>
      <c r="F4304" s="48">
        <v>0</v>
      </c>
      <c r="G4304" s="48">
        <v>0</v>
      </c>
      <c r="H4304" s="48">
        <v>0</v>
      </c>
      <c r="I4304" s="48">
        <v>0</v>
      </c>
      <c r="J4304" s="48">
        <v>0</v>
      </c>
      <c r="K4304" s="48">
        <v>0</v>
      </c>
      <c r="L4304" s="48">
        <v>0</v>
      </c>
      <c r="M4304" s="48">
        <v>0</v>
      </c>
      <c r="N4304" s="48">
        <v>0</v>
      </c>
      <c r="O4304" s="48">
        <v>0</v>
      </c>
      <c r="P4304" s="48">
        <v>0</v>
      </c>
      <c r="Q4304" s="48">
        <v>0</v>
      </c>
      <c r="R4304" s="48">
        <v>0</v>
      </c>
      <c r="S4304" s="48">
        <v>0</v>
      </c>
      <c r="T4304" s="48">
        <v>0</v>
      </c>
      <c r="U4304" s="48">
        <v>0</v>
      </c>
      <c r="V4304" s="48">
        <v>0</v>
      </c>
      <c r="W4304" s="48">
        <v>0</v>
      </c>
    </row>
    <row r="4305" spans="4:23" ht="15" customHeight="1" outlineLevel="2" x14ac:dyDescent="0.2">
      <c r="D4305" s="41" t="s">
        <v>693</v>
      </c>
      <c r="E4305" s="17" t="s">
        <v>694</v>
      </c>
      <c r="F4305" s="48">
        <v>0</v>
      </c>
      <c r="G4305" s="48">
        <v>0</v>
      </c>
      <c r="H4305" s="48">
        <v>0</v>
      </c>
      <c r="I4305" s="48">
        <v>0</v>
      </c>
      <c r="J4305" s="48">
        <v>0</v>
      </c>
      <c r="K4305" s="48">
        <v>0</v>
      </c>
      <c r="L4305" s="48">
        <v>0</v>
      </c>
      <c r="M4305" s="48">
        <v>0</v>
      </c>
      <c r="N4305" s="48">
        <v>0</v>
      </c>
      <c r="O4305" s="48">
        <v>0</v>
      </c>
      <c r="P4305" s="48">
        <v>0</v>
      </c>
      <c r="Q4305" s="48">
        <v>0</v>
      </c>
      <c r="R4305" s="48">
        <v>0</v>
      </c>
      <c r="S4305" s="48">
        <v>0</v>
      </c>
      <c r="T4305" s="48">
        <v>0</v>
      </c>
      <c r="U4305" s="48">
        <v>0</v>
      </c>
      <c r="V4305" s="48">
        <v>0</v>
      </c>
      <c r="W4305" s="48">
        <v>0</v>
      </c>
    </row>
    <row r="4306" spans="4:23" ht="15" customHeight="1" outlineLevel="2" x14ac:dyDescent="0.2">
      <c r="D4306" s="41" t="s">
        <v>695</v>
      </c>
      <c r="E4306" s="17" t="s">
        <v>696</v>
      </c>
      <c r="F4306" s="48">
        <v>0</v>
      </c>
      <c r="G4306" s="48">
        <v>0</v>
      </c>
      <c r="H4306" s="48">
        <v>0</v>
      </c>
      <c r="I4306" s="48">
        <v>0</v>
      </c>
      <c r="J4306" s="48">
        <v>0</v>
      </c>
      <c r="K4306" s="48">
        <v>0</v>
      </c>
      <c r="L4306" s="48">
        <v>0</v>
      </c>
      <c r="M4306" s="48">
        <v>0</v>
      </c>
      <c r="N4306" s="48">
        <v>0</v>
      </c>
      <c r="O4306" s="48">
        <v>0</v>
      </c>
      <c r="P4306" s="48">
        <v>0</v>
      </c>
      <c r="Q4306" s="48">
        <v>0</v>
      </c>
      <c r="R4306" s="48">
        <v>0</v>
      </c>
      <c r="S4306" s="48">
        <v>0</v>
      </c>
      <c r="T4306" s="48">
        <v>0</v>
      </c>
      <c r="U4306" s="48">
        <v>0</v>
      </c>
      <c r="V4306" s="48">
        <v>0</v>
      </c>
      <c r="W4306" s="48">
        <v>0</v>
      </c>
    </row>
    <row r="4307" spans="4:23" ht="15" customHeight="1" outlineLevel="2" x14ac:dyDescent="0.2">
      <c r="D4307" s="41" t="s">
        <v>697</v>
      </c>
      <c r="E4307" s="17" t="s">
        <v>698</v>
      </c>
      <c r="F4307" s="48">
        <v>0</v>
      </c>
      <c r="G4307" s="48">
        <v>0</v>
      </c>
      <c r="H4307" s="48">
        <v>0</v>
      </c>
      <c r="I4307" s="48">
        <v>0</v>
      </c>
      <c r="J4307" s="48">
        <v>0</v>
      </c>
      <c r="K4307" s="48">
        <v>0</v>
      </c>
      <c r="L4307" s="48">
        <v>0</v>
      </c>
      <c r="M4307" s="48">
        <v>0</v>
      </c>
      <c r="N4307" s="48">
        <v>0</v>
      </c>
      <c r="O4307" s="48">
        <v>0</v>
      </c>
      <c r="P4307" s="48">
        <v>0</v>
      </c>
      <c r="Q4307" s="48">
        <v>0</v>
      </c>
      <c r="R4307" s="48">
        <v>0</v>
      </c>
      <c r="S4307" s="48">
        <v>0</v>
      </c>
      <c r="T4307" s="48">
        <v>0</v>
      </c>
      <c r="U4307" s="48">
        <v>0</v>
      </c>
      <c r="V4307" s="48">
        <v>0</v>
      </c>
      <c r="W4307" s="48">
        <v>0</v>
      </c>
    </row>
    <row r="4308" spans="4:23" ht="15" customHeight="1" outlineLevel="2" x14ac:dyDescent="0.2">
      <c r="D4308" s="41" t="s">
        <v>699</v>
      </c>
      <c r="E4308" s="17" t="s">
        <v>700</v>
      </c>
      <c r="F4308" s="48">
        <v>0</v>
      </c>
      <c r="G4308" s="48">
        <v>0</v>
      </c>
      <c r="H4308" s="48">
        <v>0</v>
      </c>
      <c r="I4308" s="48">
        <v>0</v>
      </c>
      <c r="J4308" s="48">
        <v>0</v>
      </c>
      <c r="K4308" s="48">
        <v>0</v>
      </c>
      <c r="L4308" s="48">
        <v>0</v>
      </c>
      <c r="M4308" s="48">
        <v>0</v>
      </c>
      <c r="N4308" s="48">
        <v>0</v>
      </c>
      <c r="O4308" s="48">
        <v>0</v>
      </c>
      <c r="P4308" s="48">
        <v>0</v>
      </c>
      <c r="Q4308" s="48">
        <v>0</v>
      </c>
      <c r="R4308" s="48">
        <v>0</v>
      </c>
      <c r="S4308" s="48">
        <v>0</v>
      </c>
      <c r="T4308" s="48">
        <v>0</v>
      </c>
      <c r="U4308" s="48">
        <v>0</v>
      </c>
      <c r="V4308" s="48">
        <v>0</v>
      </c>
      <c r="W4308" s="48">
        <v>0</v>
      </c>
    </row>
    <row r="4309" spans="4:23" ht="15" customHeight="1" outlineLevel="2" x14ac:dyDescent="0.2">
      <c r="D4309" s="41" t="s">
        <v>701</v>
      </c>
      <c r="E4309" s="17" t="s">
        <v>702</v>
      </c>
      <c r="F4309" s="48">
        <v>0</v>
      </c>
      <c r="G4309" s="48">
        <v>0</v>
      </c>
      <c r="H4309" s="48">
        <v>0</v>
      </c>
      <c r="I4309" s="48">
        <v>0</v>
      </c>
      <c r="J4309" s="48">
        <v>0</v>
      </c>
      <c r="K4309" s="48">
        <v>0</v>
      </c>
      <c r="L4309" s="48">
        <v>0</v>
      </c>
      <c r="M4309" s="48">
        <v>0</v>
      </c>
      <c r="N4309" s="48">
        <v>0</v>
      </c>
      <c r="O4309" s="48">
        <v>0</v>
      </c>
      <c r="P4309" s="48">
        <v>0</v>
      </c>
      <c r="Q4309" s="48">
        <v>0</v>
      </c>
      <c r="R4309" s="48">
        <v>0</v>
      </c>
      <c r="S4309" s="48">
        <v>0</v>
      </c>
      <c r="T4309" s="48">
        <v>0</v>
      </c>
      <c r="U4309" s="48">
        <v>0</v>
      </c>
      <c r="V4309" s="48">
        <v>0</v>
      </c>
      <c r="W4309" s="48">
        <v>0</v>
      </c>
    </row>
    <row r="4310" spans="4:23" ht="15" customHeight="1" outlineLevel="2" x14ac:dyDescent="0.2">
      <c r="D4310" s="41" t="s">
        <v>703</v>
      </c>
      <c r="E4310" s="17" t="s">
        <v>704</v>
      </c>
      <c r="F4310" s="48">
        <v>0</v>
      </c>
      <c r="G4310" s="48">
        <v>0</v>
      </c>
      <c r="H4310" s="48">
        <v>0</v>
      </c>
      <c r="I4310" s="48">
        <v>0</v>
      </c>
      <c r="J4310" s="48">
        <v>0</v>
      </c>
      <c r="K4310" s="48">
        <v>0</v>
      </c>
      <c r="L4310" s="48">
        <v>0</v>
      </c>
      <c r="M4310" s="48">
        <v>0</v>
      </c>
      <c r="N4310" s="48">
        <v>0</v>
      </c>
      <c r="O4310" s="48">
        <v>0</v>
      </c>
      <c r="P4310" s="48">
        <v>0</v>
      </c>
      <c r="Q4310" s="48">
        <v>0</v>
      </c>
      <c r="R4310" s="48">
        <v>0</v>
      </c>
      <c r="S4310" s="48">
        <v>0</v>
      </c>
      <c r="T4310" s="48">
        <v>0</v>
      </c>
      <c r="U4310" s="48">
        <v>0</v>
      </c>
      <c r="V4310" s="48">
        <v>0</v>
      </c>
      <c r="W4310" s="48">
        <v>0</v>
      </c>
    </row>
    <row r="4311" spans="4:23" ht="15" customHeight="1" outlineLevel="2" x14ac:dyDescent="0.2">
      <c r="D4311" s="41" t="s">
        <v>705</v>
      </c>
      <c r="E4311" s="17" t="s">
        <v>706</v>
      </c>
      <c r="F4311" s="48">
        <v>0</v>
      </c>
      <c r="G4311" s="48">
        <v>0</v>
      </c>
      <c r="H4311" s="48">
        <v>0</v>
      </c>
      <c r="I4311" s="48">
        <v>0</v>
      </c>
      <c r="J4311" s="48">
        <v>0</v>
      </c>
      <c r="K4311" s="48">
        <v>0</v>
      </c>
      <c r="L4311" s="48">
        <v>0</v>
      </c>
      <c r="M4311" s="48">
        <v>0</v>
      </c>
      <c r="N4311" s="48">
        <v>0</v>
      </c>
      <c r="O4311" s="48">
        <v>0</v>
      </c>
      <c r="P4311" s="48">
        <v>0</v>
      </c>
      <c r="Q4311" s="48">
        <v>0</v>
      </c>
      <c r="R4311" s="48">
        <v>0</v>
      </c>
      <c r="S4311" s="48">
        <v>0</v>
      </c>
      <c r="T4311" s="48">
        <v>0</v>
      </c>
      <c r="U4311" s="48">
        <v>0</v>
      </c>
      <c r="V4311" s="48">
        <v>0</v>
      </c>
      <c r="W4311" s="48">
        <v>0</v>
      </c>
    </row>
    <row r="4312" spans="4:23" ht="15" customHeight="1" outlineLevel="2" x14ac:dyDescent="0.2">
      <c r="D4312" s="41" t="s">
        <v>707</v>
      </c>
      <c r="E4312" s="17" t="s">
        <v>708</v>
      </c>
      <c r="F4312" s="48">
        <v>0</v>
      </c>
      <c r="G4312" s="48">
        <v>0</v>
      </c>
      <c r="H4312" s="48">
        <v>0</v>
      </c>
      <c r="I4312" s="48">
        <v>0</v>
      </c>
      <c r="J4312" s="48">
        <v>0</v>
      </c>
      <c r="K4312" s="48">
        <v>0</v>
      </c>
      <c r="L4312" s="48">
        <v>0</v>
      </c>
      <c r="M4312" s="48">
        <v>0</v>
      </c>
      <c r="N4312" s="48">
        <v>0</v>
      </c>
      <c r="O4312" s="48">
        <v>0</v>
      </c>
      <c r="P4312" s="48">
        <v>0</v>
      </c>
      <c r="Q4312" s="48">
        <v>0</v>
      </c>
      <c r="R4312" s="48">
        <v>0</v>
      </c>
      <c r="S4312" s="48">
        <v>0</v>
      </c>
      <c r="T4312" s="48">
        <v>0</v>
      </c>
      <c r="U4312" s="48">
        <v>0</v>
      </c>
      <c r="V4312" s="48">
        <v>0</v>
      </c>
      <c r="W4312" s="48">
        <v>0</v>
      </c>
    </row>
    <row r="4313" spans="4:23" ht="15" customHeight="1" outlineLevel="2" x14ac:dyDescent="0.2">
      <c r="D4313" s="41" t="s">
        <v>709</v>
      </c>
      <c r="E4313" s="17" t="s">
        <v>710</v>
      </c>
      <c r="F4313" s="48">
        <v>0</v>
      </c>
      <c r="G4313" s="48">
        <v>0</v>
      </c>
      <c r="H4313" s="48">
        <v>0</v>
      </c>
      <c r="I4313" s="48">
        <v>0</v>
      </c>
      <c r="J4313" s="48">
        <v>0</v>
      </c>
      <c r="K4313" s="48">
        <v>0</v>
      </c>
      <c r="L4313" s="48">
        <v>0</v>
      </c>
      <c r="M4313" s="48">
        <v>0</v>
      </c>
      <c r="N4313" s="48">
        <v>0</v>
      </c>
      <c r="O4313" s="48">
        <v>0</v>
      </c>
      <c r="P4313" s="48">
        <v>0</v>
      </c>
      <c r="Q4313" s="48">
        <v>0</v>
      </c>
      <c r="R4313" s="48">
        <v>0</v>
      </c>
      <c r="S4313" s="48">
        <v>0</v>
      </c>
      <c r="T4313" s="48">
        <v>0</v>
      </c>
      <c r="U4313" s="48">
        <v>0</v>
      </c>
      <c r="V4313" s="48">
        <v>0</v>
      </c>
      <c r="W4313" s="48">
        <v>0</v>
      </c>
    </row>
    <row r="4314" spans="4:23" ht="15" customHeight="1" outlineLevel="2" x14ac:dyDescent="0.2">
      <c r="D4314" s="41" t="s">
        <v>711</v>
      </c>
      <c r="E4314" s="17" t="s">
        <v>712</v>
      </c>
      <c r="F4314" s="48">
        <v>0</v>
      </c>
      <c r="G4314" s="48">
        <v>0</v>
      </c>
      <c r="H4314" s="48">
        <v>0</v>
      </c>
      <c r="I4314" s="48">
        <v>0</v>
      </c>
      <c r="J4314" s="48">
        <v>0</v>
      </c>
      <c r="K4314" s="48">
        <v>0</v>
      </c>
      <c r="L4314" s="48">
        <v>0</v>
      </c>
      <c r="M4314" s="48">
        <v>0</v>
      </c>
      <c r="N4314" s="48">
        <v>0</v>
      </c>
      <c r="O4314" s="48">
        <v>0</v>
      </c>
      <c r="P4314" s="48">
        <v>0</v>
      </c>
      <c r="Q4314" s="48">
        <v>0</v>
      </c>
      <c r="R4314" s="48">
        <v>0</v>
      </c>
      <c r="S4314" s="48">
        <v>0</v>
      </c>
      <c r="T4314" s="48">
        <v>0</v>
      </c>
      <c r="U4314" s="48">
        <v>0</v>
      </c>
      <c r="V4314" s="48">
        <v>0</v>
      </c>
      <c r="W4314" s="48">
        <v>0</v>
      </c>
    </row>
    <row r="4315" spans="4:23" ht="15" customHeight="1" outlineLevel="2" x14ac:dyDescent="0.2">
      <c r="D4315" s="41" t="s">
        <v>713</v>
      </c>
      <c r="E4315" s="17" t="s">
        <v>714</v>
      </c>
      <c r="F4315" s="48">
        <v>0</v>
      </c>
      <c r="G4315" s="48">
        <v>0</v>
      </c>
      <c r="H4315" s="48">
        <v>0</v>
      </c>
      <c r="I4315" s="48">
        <v>0</v>
      </c>
      <c r="J4315" s="48">
        <v>0</v>
      </c>
      <c r="K4315" s="48">
        <v>0</v>
      </c>
      <c r="L4315" s="48">
        <v>0</v>
      </c>
      <c r="M4315" s="48">
        <v>0</v>
      </c>
      <c r="N4315" s="48">
        <v>0</v>
      </c>
      <c r="O4315" s="48">
        <v>0</v>
      </c>
      <c r="P4315" s="48">
        <v>0</v>
      </c>
      <c r="Q4315" s="48">
        <v>0</v>
      </c>
      <c r="R4315" s="48">
        <v>0</v>
      </c>
      <c r="S4315" s="48">
        <v>0</v>
      </c>
      <c r="T4315" s="48">
        <v>0</v>
      </c>
      <c r="U4315" s="48">
        <v>0</v>
      </c>
      <c r="V4315" s="48">
        <v>0</v>
      </c>
      <c r="W4315" s="48">
        <v>0</v>
      </c>
    </row>
    <row r="4316" spans="4:23" ht="15" customHeight="1" outlineLevel="2" x14ac:dyDescent="0.2">
      <c r="D4316" s="41" t="s">
        <v>715</v>
      </c>
      <c r="E4316" s="17" t="s">
        <v>716</v>
      </c>
      <c r="F4316" s="48">
        <v>0</v>
      </c>
      <c r="G4316" s="48">
        <v>0</v>
      </c>
      <c r="H4316" s="48">
        <v>0</v>
      </c>
      <c r="I4316" s="48">
        <v>0</v>
      </c>
      <c r="J4316" s="48">
        <v>0</v>
      </c>
      <c r="K4316" s="48">
        <v>0</v>
      </c>
      <c r="L4316" s="48">
        <v>0</v>
      </c>
      <c r="M4316" s="48">
        <v>0</v>
      </c>
      <c r="N4316" s="48">
        <v>0</v>
      </c>
      <c r="O4316" s="48">
        <v>0</v>
      </c>
      <c r="P4316" s="48">
        <v>0</v>
      </c>
      <c r="Q4316" s="48">
        <v>0</v>
      </c>
      <c r="R4316" s="48">
        <v>0</v>
      </c>
      <c r="S4316" s="48">
        <v>0</v>
      </c>
      <c r="T4316" s="48">
        <v>0</v>
      </c>
      <c r="U4316" s="48">
        <v>0</v>
      </c>
      <c r="V4316" s="48">
        <v>0</v>
      </c>
      <c r="W4316" s="48">
        <v>0</v>
      </c>
    </row>
    <row r="4317" spans="4:23" ht="15" customHeight="1" outlineLevel="2" x14ac:dyDescent="0.2">
      <c r="D4317" s="41" t="s">
        <v>717</v>
      </c>
      <c r="E4317" s="17" t="s">
        <v>718</v>
      </c>
      <c r="F4317" s="48">
        <v>0</v>
      </c>
      <c r="G4317" s="48">
        <v>0</v>
      </c>
      <c r="H4317" s="48">
        <v>0</v>
      </c>
      <c r="I4317" s="48">
        <v>0</v>
      </c>
      <c r="J4317" s="48">
        <v>0</v>
      </c>
      <c r="K4317" s="48">
        <v>0</v>
      </c>
      <c r="L4317" s="48">
        <v>0</v>
      </c>
      <c r="M4317" s="48">
        <v>0</v>
      </c>
      <c r="N4317" s="48">
        <v>0</v>
      </c>
      <c r="O4317" s="48">
        <v>0</v>
      </c>
      <c r="P4317" s="48">
        <v>0</v>
      </c>
      <c r="Q4317" s="48">
        <v>0</v>
      </c>
      <c r="R4317" s="48">
        <v>0</v>
      </c>
      <c r="S4317" s="48">
        <v>0</v>
      </c>
      <c r="T4317" s="48">
        <v>0</v>
      </c>
      <c r="U4317" s="48">
        <v>0</v>
      </c>
      <c r="V4317" s="48">
        <v>0</v>
      </c>
      <c r="W4317" s="48">
        <v>0</v>
      </c>
    </row>
    <row r="4318" spans="4:23" ht="15" customHeight="1" outlineLevel="2" x14ac:dyDescent="0.2">
      <c r="D4318" s="41" t="s">
        <v>719</v>
      </c>
      <c r="E4318" s="17" t="s">
        <v>720</v>
      </c>
      <c r="F4318" s="48">
        <v>0</v>
      </c>
      <c r="G4318" s="48">
        <v>0</v>
      </c>
      <c r="H4318" s="48">
        <v>0</v>
      </c>
      <c r="I4318" s="48">
        <v>0</v>
      </c>
      <c r="J4318" s="48">
        <v>0</v>
      </c>
      <c r="K4318" s="48">
        <v>0</v>
      </c>
      <c r="L4318" s="48">
        <v>0</v>
      </c>
      <c r="M4318" s="48">
        <v>0</v>
      </c>
      <c r="N4318" s="48">
        <v>0</v>
      </c>
      <c r="O4318" s="48">
        <v>0</v>
      </c>
      <c r="P4318" s="48">
        <v>0</v>
      </c>
      <c r="Q4318" s="48">
        <v>0</v>
      </c>
      <c r="R4318" s="48">
        <v>0</v>
      </c>
      <c r="S4318" s="48">
        <v>0</v>
      </c>
      <c r="T4318" s="48">
        <v>0</v>
      </c>
      <c r="U4318" s="48">
        <v>0</v>
      </c>
      <c r="V4318" s="48">
        <v>0</v>
      </c>
      <c r="W4318" s="48">
        <v>0</v>
      </c>
    </row>
    <row r="4319" spans="4:23" ht="15" customHeight="1" outlineLevel="2" x14ac:dyDescent="0.2">
      <c r="D4319" s="41" t="s">
        <v>721</v>
      </c>
      <c r="E4319" s="17" t="s">
        <v>722</v>
      </c>
      <c r="F4319" s="48">
        <v>0</v>
      </c>
      <c r="G4319" s="48">
        <v>0</v>
      </c>
      <c r="H4319" s="48">
        <v>0</v>
      </c>
      <c r="I4319" s="48">
        <v>1</v>
      </c>
      <c r="J4319" s="48">
        <v>1</v>
      </c>
      <c r="K4319" s="48">
        <v>0</v>
      </c>
      <c r="L4319" s="48">
        <v>1</v>
      </c>
      <c r="M4319" s="48">
        <v>1</v>
      </c>
      <c r="N4319" s="48">
        <v>0</v>
      </c>
      <c r="O4319" s="48">
        <v>1</v>
      </c>
      <c r="P4319" s="48">
        <v>1</v>
      </c>
      <c r="Q4319" s="48">
        <v>0</v>
      </c>
      <c r="R4319" s="48">
        <v>1</v>
      </c>
      <c r="S4319" s="48">
        <v>1</v>
      </c>
      <c r="T4319" s="48">
        <v>0</v>
      </c>
      <c r="U4319" s="48">
        <v>1</v>
      </c>
      <c r="V4319" s="48">
        <v>1</v>
      </c>
      <c r="W4319" s="48">
        <v>0</v>
      </c>
    </row>
    <row r="4320" spans="4:23" ht="15" customHeight="1" outlineLevel="2" x14ac:dyDescent="0.2">
      <c r="D4320" s="41" t="s">
        <v>723</v>
      </c>
      <c r="E4320" s="17" t="s">
        <v>724</v>
      </c>
      <c r="F4320" s="48">
        <v>1</v>
      </c>
      <c r="G4320" s="48">
        <v>1</v>
      </c>
      <c r="H4320" s="48">
        <v>0</v>
      </c>
      <c r="I4320" s="48">
        <v>0</v>
      </c>
      <c r="J4320" s="48">
        <v>0</v>
      </c>
      <c r="K4320" s="48">
        <v>0</v>
      </c>
      <c r="L4320" s="48">
        <v>0</v>
      </c>
      <c r="M4320" s="48">
        <v>0</v>
      </c>
      <c r="N4320" s="48">
        <v>0</v>
      </c>
      <c r="O4320" s="48">
        <v>0</v>
      </c>
      <c r="P4320" s="48">
        <v>0</v>
      </c>
      <c r="Q4320" s="48">
        <v>0</v>
      </c>
      <c r="R4320" s="48">
        <v>0</v>
      </c>
      <c r="S4320" s="48">
        <v>0</v>
      </c>
      <c r="T4320" s="48">
        <v>0</v>
      </c>
      <c r="U4320" s="48">
        <v>0</v>
      </c>
      <c r="V4320" s="48">
        <v>0</v>
      </c>
      <c r="W4320" s="48">
        <v>0</v>
      </c>
    </row>
    <row r="4321" spans="4:23" ht="15" customHeight="1" outlineLevel="2" x14ac:dyDescent="0.2">
      <c r="D4321" s="41" t="s">
        <v>725</v>
      </c>
      <c r="E4321" s="17" t="s">
        <v>726</v>
      </c>
      <c r="F4321" s="48">
        <v>0</v>
      </c>
      <c r="G4321" s="48">
        <v>0</v>
      </c>
      <c r="H4321" s="48">
        <v>0</v>
      </c>
      <c r="I4321" s="48">
        <v>0</v>
      </c>
      <c r="J4321" s="48">
        <v>0</v>
      </c>
      <c r="K4321" s="48">
        <v>0</v>
      </c>
      <c r="L4321" s="48">
        <v>0</v>
      </c>
      <c r="M4321" s="48">
        <v>0</v>
      </c>
      <c r="N4321" s="48">
        <v>0</v>
      </c>
      <c r="O4321" s="48">
        <v>0</v>
      </c>
      <c r="P4321" s="48">
        <v>0</v>
      </c>
      <c r="Q4321" s="48">
        <v>0</v>
      </c>
      <c r="R4321" s="48">
        <v>0</v>
      </c>
      <c r="S4321" s="48">
        <v>0</v>
      </c>
      <c r="T4321" s="48">
        <v>0</v>
      </c>
      <c r="U4321" s="48">
        <v>0</v>
      </c>
      <c r="V4321" s="48">
        <v>0</v>
      </c>
      <c r="W4321" s="48">
        <v>0</v>
      </c>
    </row>
    <row r="4322" spans="4:23" ht="15" customHeight="1" outlineLevel="2" x14ac:dyDescent="0.2">
      <c r="D4322" s="41" t="s">
        <v>727</v>
      </c>
      <c r="E4322" s="17" t="s">
        <v>728</v>
      </c>
      <c r="F4322" s="48">
        <v>0</v>
      </c>
      <c r="G4322" s="48">
        <v>0</v>
      </c>
      <c r="H4322" s="48">
        <v>0</v>
      </c>
      <c r="I4322" s="48">
        <v>0</v>
      </c>
      <c r="J4322" s="48">
        <v>0</v>
      </c>
      <c r="K4322" s="48">
        <v>0</v>
      </c>
      <c r="L4322" s="48">
        <v>0</v>
      </c>
      <c r="M4322" s="48">
        <v>0</v>
      </c>
      <c r="N4322" s="48">
        <v>0</v>
      </c>
      <c r="O4322" s="48">
        <v>0</v>
      </c>
      <c r="P4322" s="48">
        <v>0</v>
      </c>
      <c r="Q4322" s="48">
        <v>0</v>
      </c>
      <c r="R4322" s="48">
        <v>0</v>
      </c>
      <c r="S4322" s="48">
        <v>0</v>
      </c>
      <c r="T4322" s="48">
        <v>0</v>
      </c>
      <c r="U4322" s="48">
        <v>0</v>
      </c>
      <c r="V4322" s="48">
        <v>0</v>
      </c>
      <c r="W4322" s="48">
        <v>0</v>
      </c>
    </row>
    <row r="4323" spans="4:23" ht="15" customHeight="1" outlineLevel="2" x14ac:dyDescent="0.2">
      <c r="D4323" s="41" t="s">
        <v>729</v>
      </c>
      <c r="E4323" s="17" t="s">
        <v>730</v>
      </c>
      <c r="F4323" s="48">
        <v>0</v>
      </c>
      <c r="G4323" s="48">
        <v>0</v>
      </c>
      <c r="H4323" s="48">
        <v>0</v>
      </c>
      <c r="I4323" s="48">
        <v>0</v>
      </c>
      <c r="J4323" s="48">
        <v>0</v>
      </c>
      <c r="K4323" s="48">
        <v>0</v>
      </c>
      <c r="L4323" s="48">
        <v>0</v>
      </c>
      <c r="M4323" s="48">
        <v>0</v>
      </c>
      <c r="N4323" s="48">
        <v>0</v>
      </c>
      <c r="O4323" s="48">
        <v>0</v>
      </c>
      <c r="P4323" s="48">
        <v>0</v>
      </c>
      <c r="Q4323" s="48">
        <v>0</v>
      </c>
      <c r="R4323" s="48">
        <v>0</v>
      </c>
      <c r="S4323" s="48">
        <v>0</v>
      </c>
      <c r="T4323" s="48">
        <v>0</v>
      </c>
      <c r="U4323" s="48">
        <v>0</v>
      </c>
      <c r="V4323" s="48">
        <v>0</v>
      </c>
      <c r="W4323" s="48">
        <v>0</v>
      </c>
    </row>
    <row r="4324" spans="4:23" ht="15" customHeight="1" outlineLevel="2" x14ac:dyDescent="0.2">
      <c r="D4324" s="41" t="s">
        <v>731</v>
      </c>
      <c r="E4324" s="17" t="s">
        <v>732</v>
      </c>
      <c r="F4324" s="48">
        <v>0</v>
      </c>
      <c r="G4324" s="48">
        <v>0</v>
      </c>
      <c r="H4324" s="48">
        <v>0</v>
      </c>
      <c r="I4324" s="48">
        <v>0</v>
      </c>
      <c r="J4324" s="48">
        <v>0</v>
      </c>
      <c r="K4324" s="48">
        <v>0</v>
      </c>
      <c r="L4324" s="48">
        <v>0</v>
      </c>
      <c r="M4324" s="48">
        <v>0</v>
      </c>
      <c r="N4324" s="48">
        <v>0</v>
      </c>
      <c r="O4324" s="48">
        <v>0</v>
      </c>
      <c r="P4324" s="48">
        <v>0</v>
      </c>
      <c r="Q4324" s="48">
        <v>0</v>
      </c>
      <c r="R4324" s="48">
        <v>0</v>
      </c>
      <c r="S4324" s="48">
        <v>0</v>
      </c>
      <c r="T4324" s="48">
        <v>0</v>
      </c>
      <c r="U4324" s="48">
        <v>0</v>
      </c>
      <c r="V4324" s="48">
        <v>0</v>
      </c>
      <c r="W4324" s="48">
        <v>0</v>
      </c>
    </row>
    <row r="4325" spans="4:23" ht="15" customHeight="1" outlineLevel="2" x14ac:dyDescent="0.2">
      <c r="D4325" s="41" t="s">
        <v>733</v>
      </c>
      <c r="E4325" s="17" t="s">
        <v>734</v>
      </c>
      <c r="F4325" s="48">
        <v>0</v>
      </c>
      <c r="G4325" s="48">
        <v>0</v>
      </c>
      <c r="H4325" s="48">
        <v>0</v>
      </c>
      <c r="I4325" s="48">
        <v>0</v>
      </c>
      <c r="J4325" s="48">
        <v>0</v>
      </c>
      <c r="K4325" s="48">
        <v>0</v>
      </c>
      <c r="L4325" s="48">
        <v>0</v>
      </c>
      <c r="M4325" s="48">
        <v>0</v>
      </c>
      <c r="N4325" s="48">
        <v>0</v>
      </c>
      <c r="O4325" s="48">
        <v>0</v>
      </c>
      <c r="P4325" s="48">
        <v>0</v>
      </c>
      <c r="Q4325" s="48">
        <v>0</v>
      </c>
      <c r="R4325" s="48">
        <v>0</v>
      </c>
      <c r="S4325" s="48">
        <v>0</v>
      </c>
      <c r="T4325" s="48">
        <v>0</v>
      </c>
      <c r="U4325" s="48">
        <v>0</v>
      </c>
      <c r="V4325" s="48">
        <v>0</v>
      </c>
      <c r="W4325" s="48">
        <v>0</v>
      </c>
    </row>
    <row r="4326" spans="4:23" ht="15" customHeight="1" outlineLevel="2" x14ac:dyDescent="0.2">
      <c r="D4326" s="41" t="s">
        <v>735</v>
      </c>
      <c r="E4326" s="17" t="s">
        <v>736</v>
      </c>
      <c r="F4326" s="48">
        <v>0</v>
      </c>
      <c r="G4326" s="48">
        <v>0</v>
      </c>
      <c r="H4326" s="48">
        <v>0</v>
      </c>
      <c r="I4326" s="48">
        <v>0</v>
      </c>
      <c r="J4326" s="48">
        <v>0</v>
      </c>
      <c r="K4326" s="48">
        <v>0</v>
      </c>
      <c r="L4326" s="48">
        <v>0</v>
      </c>
      <c r="M4326" s="48">
        <v>0</v>
      </c>
      <c r="N4326" s="48">
        <v>0</v>
      </c>
      <c r="O4326" s="48">
        <v>0</v>
      </c>
      <c r="P4326" s="48">
        <v>0</v>
      </c>
      <c r="Q4326" s="48">
        <v>0</v>
      </c>
      <c r="R4326" s="48">
        <v>0</v>
      </c>
      <c r="S4326" s="48">
        <v>0</v>
      </c>
      <c r="T4326" s="48">
        <v>0</v>
      </c>
      <c r="U4326" s="48">
        <v>0</v>
      </c>
      <c r="V4326" s="48">
        <v>0</v>
      </c>
      <c r="W4326" s="48">
        <v>0</v>
      </c>
    </row>
    <row r="4327" spans="4:23" ht="15" customHeight="1" outlineLevel="2" x14ac:dyDescent="0.2">
      <c r="D4327" s="41" t="s">
        <v>737</v>
      </c>
      <c r="E4327" s="17" t="s">
        <v>738</v>
      </c>
      <c r="F4327" s="48">
        <v>0</v>
      </c>
      <c r="G4327" s="48">
        <v>0</v>
      </c>
      <c r="H4327" s="48">
        <v>0</v>
      </c>
      <c r="I4327" s="48">
        <v>0</v>
      </c>
      <c r="J4327" s="48">
        <v>0</v>
      </c>
      <c r="K4327" s="48">
        <v>0</v>
      </c>
      <c r="L4327" s="48">
        <v>0</v>
      </c>
      <c r="M4327" s="48">
        <v>0</v>
      </c>
      <c r="N4327" s="48">
        <v>0</v>
      </c>
      <c r="O4327" s="48">
        <v>0</v>
      </c>
      <c r="P4327" s="48">
        <v>0</v>
      </c>
      <c r="Q4327" s="48">
        <v>0</v>
      </c>
      <c r="R4327" s="48">
        <v>0</v>
      </c>
      <c r="S4327" s="48">
        <v>0</v>
      </c>
      <c r="T4327" s="48">
        <v>0</v>
      </c>
      <c r="U4327" s="48">
        <v>0</v>
      </c>
      <c r="V4327" s="48">
        <v>0</v>
      </c>
      <c r="W4327" s="48">
        <v>0</v>
      </c>
    </row>
    <row r="4328" spans="4:23" ht="15" customHeight="1" outlineLevel="2" x14ac:dyDescent="0.2">
      <c r="D4328" s="41" t="s">
        <v>739</v>
      </c>
      <c r="E4328" s="17" t="s">
        <v>740</v>
      </c>
      <c r="F4328" s="48">
        <v>0</v>
      </c>
      <c r="G4328" s="48">
        <v>0</v>
      </c>
      <c r="H4328" s="48">
        <v>0</v>
      </c>
      <c r="I4328" s="48">
        <v>0</v>
      </c>
      <c r="J4328" s="48">
        <v>0</v>
      </c>
      <c r="K4328" s="48">
        <v>0</v>
      </c>
      <c r="L4328" s="48">
        <v>0</v>
      </c>
      <c r="M4328" s="48">
        <v>0</v>
      </c>
      <c r="N4328" s="48">
        <v>0</v>
      </c>
      <c r="O4328" s="48">
        <v>0</v>
      </c>
      <c r="P4328" s="48">
        <v>0</v>
      </c>
      <c r="Q4328" s="48">
        <v>0</v>
      </c>
      <c r="R4328" s="48">
        <v>0</v>
      </c>
      <c r="S4328" s="48">
        <v>0</v>
      </c>
      <c r="T4328" s="48">
        <v>0</v>
      </c>
      <c r="U4328" s="48">
        <v>0</v>
      </c>
      <c r="V4328" s="48">
        <v>0</v>
      </c>
      <c r="W4328" s="48">
        <v>0</v>
      </c>
    </row>
    <row r="4329" spans="4:23" ht="15" customHeight="1" outlineLevel="2" x14ac:dyDescent="0.2">
      <c r="D4329" s="41" t="s">
        <v>741</v>
      </c>
      <c r="E4329" s="17" t="s">
        <v>742</v>
      </c>
      <c r="F4329" s="48">
        <v>0</v>
      </c>
      <c r="G4329" s="48">
        <v>0</v>
      </c>
      <c r="H4329" s="48">
        <v>0</v>
      </c>
      <c r="I4329" s="48">
        <v>0</v>
      </c>
      <c r="J4329" s="48">
        <v>0</v>
      </c>
      <c r="K4329" s="48">
        <v>0</v>
      </c>
      <c r="L4329" s="48">
        <v>0</v>
      </c>
      <c r="M4329" s="48">
        <v>0</v>
      </c>
      <c r="N4329" s="48">
        <v>0</v>
      </c>
      <c r="O4329" s="48">
        <v>0</v>
      </c>
      <c r="P4329" s="48">
        <v>0</v>
      </c>
      <c r="Q4329" s="48">
        <v>0</v>
      </c>
      <c r="R4329" s="48">
        <v>0</v>
      </c>
      <c r="S4329" s="48">
        <v>0</v>
      </c>
      <c r="T4329" s="48">
        <v>0</v>
      </c>
      <c r="U4329" s="48">
        <v>0</v>
      </c>
      <c r="V4329" s="48">
        <v>0</v>
      </c>
      <c r="W4329" s="48">
        <v>0</v>
      </c>
    </row>
    <row r="4330" spans="4:23" ht="15" customHeight="1" outlineLevel="2" x14ac:dyDescent="0.2">
      <c r="D4330" s="41" t="s">
        <v>743</v>
      </c>
      <c r="E4330" s="17" t="s">
        <v>744</v>
      </c>
      <c r="F4330" s="48">
        <v>0</v>
      </c>
      <c r="G4330" s="48">
        <v>0</v>
      </c>
      <c r="H4330" s="48">
        <v>0</v>
      </c>
      <c r="I4330" s="48">
        <v>0</v>
      </c>
      <c r="J4330" s="48">
        <v>0</v>
      </c>
      <c r="K4330" s="48">
        <v>0</v>
      </c>
      <c r="L4330" s="48">
        <v>0</v>
      </c>
      <c r="M4330" s="48">
        <v>0</v>
      </c>
      <c r="N4330" s="48">
        <v>0</v>
      </c>
      <c r="O4330" s="48">
        <v>0</v>
      </c>
      <c r="P4330" s="48">
        <v>0</v>
      </c>
      <c r="Q4330" s="48">
        <v>0</v>
      </c>
      <c r="R4330" s="48">
        <v>0</v>
      </c>
      <c r="S4330" s="48">
        <v>0</v>
      </c>
      <c r="T4330" s="48">
        <v>0</v>
      </c>
      <c r="U4330" s="48">
        <v>0</v>
      </c>
      <c r="V4330" s="48">
        <v>0</v>
      </c>
      <c r="W4330" s="48">
        <v>0</v>
      </c>
    </row>
    <row r="4331" spans="4:23" ht="15" customHeight="1" outlineLevel="2" x14ac:dyDescent="0.2">
      <c r="D4331" s="41" t="s">
        <v>745</v>
      </c>
      <c r="E4331" s="17" t="s">
        <v>746</v>
      </c>
      <c r="F4331" s="48">
        <v>0</v>
      </c>
      <c r="G4331" s="48">
        <v>0</v>
      </c>
      <c r="H4331" s="48">
        <v>0</v>
      </c>
      <c r="I4331" s="48">
        <v>0</v>
      </c>
      <c r="J4331" s="48">
        <v>0</v>
      </c>
      <c r="K4331" s="48">
        <v>0</v>
      </c>
      <c r="L4331" s="48">
        <v>0</v>
      </c>
      <c r="M4331" s="48">
        <v>0</v>
      </c>
      <c r="N4331" s="48">
        <v>0</v>
      </c>
      <c r="O4331" s="48">
        <v>0</v>
      </c>
      <c r="P4331" s="48">
        <v>0</v>
      </c>
      <c r="Q4331" s="48">
        <v>0</v>
      </c>
      <c r="R4331" s="48">
        <v>0</v>
      </c>
      <c r="S4331" s="48">
        <v>0</v>
      </c>
      <c r="T4331" s="48">
        <v>0</v>
      </c>
      <c r="U4331" s="48">
        <v>0</v>
      </c>
      <c r="V4331" s="48">
        <v>0</v>
      </c>
      <c r="W4331" s="48">
        <v>0</v>
      </c>
    </row>
    <row r="4332" spans="4:23" ht="15" customHeight="1" outlineLevel="2" x14ac:dyDescent="0.2">
      <c r="D4332" s="41" t="s">
        <v>747</v>
      </c>
      <c r="E4332" s="17" t="s">
        <v>748</v>
      </c>
      <c r="F4332" s="48">
        <v>0</v>
      </c>
      <c r="G4332" s="48">
        <v>0</v>
      </c>
      <c r="H4332" s="48">
        <v>0</v>
      </c>
      <c r="I4332" s="48">
        <v>0</v>
      </c>
      <c r="J4332" s="48">
        <v>0</v>
      </c>
      <c r="K4332" s="48">
        <v>0</v>
      </c>
      <c r="L4332" s="48">
        <v>0</v>
      </c>
      <c r="M4332" s="48">
        <v>0</v>
      </c>
      <c r="N4332" s="48">
        <v>0</v>
      </c>
      <c r="O4332" s="48">
        <v>0</v>
      </c>
      <c r="P4332" s="48">
        <v>0</v>
      </c>
      <c r="Q4332" s="48">
        <v>0</v>
      </c>
      <c r="R4332" s="48">
        <v>0</v>
      </c>
      <c r="S4332" s="48">
        <v>0</v>
      </c>
      <c r="T4332" s="48">
        <v>0</v>
      </c>
      <c r="U4332" s="48">
        <v>0</v>
      </c>
      <c r="V4332" s="48">
        <v>0</v>
      </c>
      <c r="W4332" s="48">
        <v>0</v>
      </c>
    </row>
    <row r="4333" spans="4:23" ht="15" customHeight="1" outlineLevel="2" x14ac:dyDescent="0.2">
      <c r="D4333" s="41" t="s">
        <v>749</v>
      </c>
      <c r="E4333" s="17" t="s">
        <v>750</v>
      </c>
      <c r="F4333" s="48">
        <v>0</v>
      </c>
      <c r="G4333" s="48">
        <v>0</v>
      </c>
      <c r="H4333" s="48">
        <v>0</v>
      </c>
      <c r="I4333" s="48">
        <v>0</v>
      </c>
      <c r="J4333" s="48">
        <v>0</v>
      </c>
      <c r="K4333" s="48">
        <v>0</v>
      </c>
      <c r="L4333" s="48">
        <v>0</v>
      </c>
      <c r="M4333" s="48">
        <v>0</v>
      </c>
      <c r="N4333" s="48">
        <v>0</v>
      </c>
      <c r="O4333" s="48">
        <v>0</v>
      </c>
      <c r="P4333" s="48">
        <v>0</v>
      </c>
      <c r="Q4333" s="48">
        <v>0</v>
      </c>
      <c r="R4333" s="48">
        <v>0</v>
      </c>
      <c r="S4333" s="48">
        <v>0</v>
      </c>
      <c r="T4333" s="48">
        <v>0</v>
      </c>
      <c r="U4333" s="48">
        <v>0</v>
      </c>
      <c r="V4333" s="48">
        <v>0</v>
      </c>
      <c r="W4333" s="48">
        <v>0</v>
      </c>
    </row>
    <row r="4334" spans="4:23" ht="15" customHeight="1" outlineLevel="2" x14ac:dyDescent="0.2">
      <c r="D4334" s="41" t="s">
        <v>751</v>
      </c>
      <c r="E4334" s="17" t="s">
        <v>752</v>
      </c>
      <c r="F4334" s="48">
        <v>0</v>
      </c>
      <c r="G4334" s="48">
        <v>0</v>
      </c>
      <c r="H4334" s="48">
        <v>0</v>
      </c>
      <c r="I4334" s="48">
        <v>0</v>
      </c>
      <c r="J4334" s="48">
        <v>0</v>
      </c>
      <c r="K4334" s="48">
        <v>0</v>
      </c>
      <c r="L4334" s="48">
        <v>0</v>
      </c>
      <c r="M4334" s="48">
        <v>0</v>
      </c>
      <c r="N4334" s="48">
        <v>0</v>
      </c>
      <c r="O4334" s="48">
        <v>0</v>
      </c>
      <c r="P4334" s="48">
        <v>0</v>
      </c>
      <c r="Q4334" s="48">
        <v>0</v>
      </c>
      <c r="R4334" s="48">
        <v>0</v>
      </c>
      <c r="S4334" s="48">
        <v>0</v>
      </c>
      <c r="T4334" s="48">
        <v>0</v>
      </c>
      <c r="U4334" s="48">
        <v>0</v>
      </c>
      <c r="V4334" s="48">
        <v>0</v>
      </c>
      <c r="W4334" s="48">
        <v>0</v>
      </c>
    </row>
    <row r="4335" spans="4:23" ht="15" customHeight="1" outlineLevel="2" x14ac:dyDescent="0.2">
      <c r="D4335" s="41" t="s">
        <v>753</v>
      </c>
      <c r="E4335" s="17" t="s">
        <v>754</v>
      </c>
      <c r="F4335" s="48">
        <v>0</v>
      </c>
      <c r="G4335" s="48">
        <v>0</v>
      </c>
      <c r="H4335" s="48">
        <v>0</v>
      </c>
      <c r="I4335" s="48">
        <v>0</v>
      </c>
      <c r="J4335" s="48">
        <v>0</v>
      </c>
      <c r="K4335" s="48">
        <v>0</v>
      </c>
      <c r="L4335" s="48">
        <v>0</v>
      </c>
      <c r="M4335" s="48">
        <v>0</v>
      </c>
      <c r="N4335" s="48">
        <v>0</v>
      </c>
      <c r="O4335" s="48">
        <v>0</v>
      </c>
      <c r="P4335" s="48">
        <v>0</v>
      </c>
      <c r="Q4335" s="48">
        <v>0</v>
      </c>
      <c r="R4335" s="48">
        <v>0</v>
      </c>
      <c r="S4335" s="48">
        <v>0</v>
      </c>
      <c r="T4335" s="48">
        <v>0</v>
      </c>
      <c r="U4335" s="48">
        <v>0</v>
      </c>
      <c r="V4335" s="48">
        <v>0</v>
      </c>
      <c r="W4335" s="48">
        <v>0</v>
      </c>
    </row>
    <row r="4336" spans="4:23" ht="15" customHeight="1" outlineLevel="2" x14ac:dyDescent="0.2">
      <c r="D4336" s="41" t="s">
        <v>755</v>
      </c>
      <c r="E4336" s="17" t="s">
        <v>756</v>
      </c>
      <c r="F4336" s="48">
        <v>0</v>
      </c>
      <c r="G4336" s="48">
        <v>0</v>
      </c>
      <c r="H4336" s="48">
        <v>0</v>
      </c>
      <c r="I4336" s="48">
        <v>0</v>
      </c>
      <c r="J4336" s="48">
        <v>0</v>
      </c>
      <c r="K4336" s="48">
        <v>0</v>
      </c>
      <c r="L4336" s="48">
        <v>0</v>
      </c>
      <c r="M4336" s="48">
        <v>0</v>
      </c>
      <c r="N4336" s="48">
        <v>0</v>
      </c>
      <c r="O4336" s="48">
        <v>0</v>
      </c>
      <c r="P4336" s="48">
        <v>0</v>
      </c>
      <c r="Q4336" s="48">
        <v>0</v>
      </c>
      <c r="R4336" s="48">
        <v>0</v>
      </c>
      <c r="S4336" s="48">
        <v>0</v>
      </c>
      <c r="T4336" s="48">
        <v>0</v>
      </c>
      <c r="U4336" s="48">
        <v>0</v>
      </c>
      <c r="V4336" s="48">
        <v>0</v>
      </c>
      <c r="W4336" s="48">
        <v>0</v>
      </c>
    </row>
    <row r="4337" spans="4:23" ht="15" customHeight="1" outlineLevel="2" x14ac:dyDescent="0.2">
      <c r="D4337" s="41" t="s">
        <v>757</v>
      </c>
      <c r="E4337" s="17" t="s">
        <v>758</v>
      </c>
      <c r="F4337" s="48">
        <v>0</v>
      </c>
      <c r="G4337" s="48">
        <v>0</v>
      </c>
      <c r="H4337" s="48">
        <v>0</v>
      </c>
      <c r="I4337" s="48">
        <v>0</v>
      </c>
      <c r="J4337" s="48">
        <v>0</v>
      </c>
      <c r="K4337" s="48">
        <v>0</v>
      </c>
      <c r="L4337" s="48">
        <v>0</v>
      </c>
      <c r="M4337" s="48">
        <v>0</v>
      </c>
      <c r="N4337" s="48">
        <v>0</v>
      </c>
      <c r="O4337" s="48">
        <v>0</v>
      </c>
      <c r="P4337" s="48">
        <v>0</v>
      </c>
      <c r="Q4337" s="48">
        <v>0</v>
      </c>
      <c r="R4337" s="48">
        <v>0</v>
      </c>
      <c r="S4337" s="48">
        <v>0</v>
      </c>
      <c r="T4337" s="48">
        <v>0</v>
      </c>
      <c r="U4337" s="48">
        <v>0</v>
      </c>
      <c r="V4337" s="48">
        <v>0</v>
      </c>
      <c r="W4337" s="48">
        <v>0</v>
      </c>
    </row>
    <row r="4338" spans="4:23" ht="15" customHeight="1" outlineLevel="2" x14ac:dyDescent="0.2">
      <c r="D4338" s="41" t="s">
        <v>759</v>
      </c>
      <c r="E4338" s="17" t="s">
        <v>760</v>
      </c>
      <c r="F4338" s="48">
        <v>0</v>
      </c>
      <c r="G4338" s="48">
        <v>0</v>
      </c>
      <c r="H4338" s="48">
        <v>0</v>
      </c>
      <c r="I4338" s="48">
        <v>1</v>
      </c>
      <c r="J4338" s="48">
        <v>0</v>
      </c>
      <c r="K4338" s="48">
        <v>1</v>
      </c>
      <c r="L4338" s="48">
        <v>1</v>
      </c>
      <c r="M4338" s="48">
        <v>0</v>
      </c>
      <c r="N4338" s="48">
        <v>1</v>
      </c>
      <c r="O4338" s="48">
        <v>1</v>
      </c>
      <c r="P4338" s="48">
        <v>0</v>
      </c>
      <c r="Q4338" s="48">
        <v>1</v>
      </c>
      <c r="R4338" s="48">
        <v>1</v>
      </c>
      <c r="S4338" s="48">
        <v>0</v>
      </c>
      <c r="T4338" s="48">
        <v>1</v>
      </c>
      <c r="U4338" s="48">
        <v>1</v>
      </c>
      <c r="V4338" s="48">
        <v>0</v>
      </c>
      <c r="W4338" s="48">
        <v>1</v>
      </c>
    </row>
    <row r="4339" spans="4:23" ht="15" customHeight="1" outlineLevel="2" x14ac:dyDescent="0.2">
      <c r="D4339" s="41" t="s">
        <v>761</v>
      </c>
      <c r="E4339" s="17" t="s">
        <v>762</v>
      </c>
      <c r="F4339" s="48">
        <v>1</v>
      </c>
      <c r="G4339" s="48">
        <v>0</v>
      </c>
      <c r="H4339" s="48">
        <v>1</v>
      </c>
      <c r="I4339" s="48">
        <v>0</v>
      </c>
      <c r="J4339" s="48">
        <v>0</v>
      </c>
      <c r="K4339" s="48">
        <v>0</v>
      </c>
      <c r="L4339" s="48">
        <v>0</v>
      </c>
      <c r="M4339" s="48">
        <v>0</v>
      </c>
      <c r="N4339" s="48">
        <v>0</v>
      </c>
      <c r="O4339" s="48">
        <v>0</v>
      </c>
      <c r="P4339" s="48">
        <v>0</v>
      </c>
      <c r="Q4339" s="48">
        <v>0</v>
      </c>
      <c r="R4339" s="48">
        <v>0</v>
      </c>
      <c r="S4339" s="48">
        <v>0</v>
      </c>
      <c r="T4339" s="48">
        <v>0</v>
      </c>
      <c r="U4339" s="48">
        <v>0</v>
      </c>
      <c r="V4339" s="48">
        <v>0</v>
      </c>
      <c r="W4339" s="48">
        <v>0</v>
      </c>
    </row>
    <row r="4340" spans="4:23" ht="15" customHeight="1" outlineLevel="2" x14ac:dyDescent="0.2">
      <c r="D4340" s="41" t="s">
        <v>763</v>
      </c>
      <c r="E4340" s="17" t="s">
        <v>764</v>
      </c>
      <c r="F4340" s="48">
        <v>0</v>
      </c>
      <c r="G4340" s="48">
        <v>0</v>
      </c>
      <c r="H4340" s="48">
        <v>0</v>
      </c>
      <c r="I4340" s="48">
        <v>0</v>
      </c>
      <c r="J4340" s="48">
        <v>0</v>
      </c>
      <c r="K4340" s="48">
        <v>0</v>
      </c>
      <c r="L4340" s="48">
        <v>0</v>
      </c>
      <c r="M4340" s="48">
        <v>0</v>
      </c>
      <c r="N4340" s="48">
        <v>0</v>
      </c>
      <c r="O4340" s="48">
        <v>0</v>
      </c>
      <c r="P4340" s="48">
        <v>0</v>
      </c>
      <c r="Q4340" s="48">
        <v>0</v>
      </c>
      <c r="R4340" s="48">
        <v>0</v>
      </c>
      <c r="S4340" s="48">
        <v>0</v>
      </c>
      <c r="T4340" s="48">
        <v>0</v>
      </c>
      <c r="U4340" s="48">
        <v>0</v>
      </c>
      <c r="V4340" s="48">
        <v>0</v>
      </c>
      <c r="W4340" s="48">
        <v>0</v>
      </c>
    </row>
    <row r="4341" spans="4:23" ht="15" customHeight="1" outlineLevel="2" x14ac:dyDescent="0.2">
      <c r="D4341" s="41" t="s">
        <v>765</v>
      </c>
      <c r="E4341" s="17" t="s">
        <v>766</v>
      </c>
      <c r="F4341" s="48">
        <v>1</v>
      </c>
      <c r="G4341" s="48">
        <v>1</v>
      </c>
      <c r="H4341" s="48">
        <v>0</v>
      </c>
      <c r="I4341" s="48">
        <v>0</v>
      </c>
      <c r="J4341" s="48">
        <v>0</v>
      </c>
      <c r="K4341" s="48">
        <v>0</v>
      </c>
      <c r="L4341" s="48">
        <v>0</v>
      </c>
      <c r="M4341" s="48">
        <v>0</v>
      </c>
      <c r="N4341" s="48">
        <v>0</v>
      </c>
      <c r="O4341" s="48">
        <v>0</v>
      </c>
      <c r="P4341" s="48">
        <v>0</v>
      </c>
      <c r="Q4341" s="48">
        <v>0</v>
      </c>
      <c r="R4341" s="48">
        <v>0</v>
      </c>
      <c r="S4341" s="48">
        <v>0</v>
      </c>
      <c r="T4341" s="48">
        <v>0</v>
      </c>
      <c r="U4341" s="48">
        <v>0</v>
      </c>
      <c r="V4341" s="48">
        <v>0</v>
      </c>
      <c r="W4341" s="48">
        <v>0</v>
      </c>
    </row>
    <row r="4342" spans="4:23" ht="15" customHeight="1" outlineLevel="2" x14ac:dyDescent="0.2">
      <c r="D4342" s="41" t="s">
        <v>767</v>
      </c>
      <c r="E4342" s="17" t="s">
        <v>768</v>
      </c>
      <c r="F4342" s="48">
        <v>0</v>
      </c>
      <c r="G4342" s="48">
        <v>0</v>
      </c>
      <c r="H4342" s="48">
        <v>0</v>
      </c>
      <c r="I4342" s="48">
        <v>0</v>
      </c>
      <c r="J4342" s="48">
        <v>0</v>
      </c>
      <c r="K4342" s="48">
        <v>0</v>
      </c>
      <c r="L4342" s="48">
        <v>0</v>
      </c>
      <c r="M4342" s="48">
        <v>0</v>
      </c>
      <c r="N4342" s="48">
        <v>0</v>
      </c>
      <c r="O4342" s="48">
        <v>0</v>
      </c>
      <c r="P4342" s="48">
        <v>0</v>
      </c>
      <c r="Q4342" s="48">
        <v>0</v>
      </c>
      <c r="R4342" s="48">
        <v>0</v>
      </c>
      <c r="S4342" s="48">
        <v>0</v>
      </c>
      <c r="T4342" s="48">
        <v>0</v>
      </c>
      <c r="U4342" s="48">
        <v>0</v>
      </c>
      <c r="V4342" s="48">
        <v>0</v>
      </c>
      <c r="W4342" s="48">
        <v>0</v>
      </c>
    </row>
    <row r="4343" spans="4:23" ht="15" customHeight="1" outlineLevel="2" x14ac:dyDescent="0.2">
      <c r="D4343" s="41" t="s">
        <v>769</v>
      </c>
      <c r="E4343" s="17" t="s">
        <v>770</v>
      </c>
      <c r="F4343" s="48">
        <v>0</v>
      </c>
      <c r="G4343" s="48">
        <v>0</v>
      </c>
      <c r="H4343" s="48">
        <v>0</v>
      </c>
      <c r="I4343" s="48">
        <v>0</v>
      </c>
      <c r="J4343" s="48">
        <v>0</v>
      </c>
      <c r="K4343" s="48">
        <v>0</v>
      </c>
      <c r="L4343" s="48">
        <v>0</v>
      </c>
      <c r="M4343" s="48">
        <v>0</v>
      </c>
      <c r="N4343" s="48">
        <v>0</v>
      </c>
      <c r="O4343" s="48">
        <v>0</v>
      </c>
      <c r="P4343" s="48">
        <v>0</v>
      </c>
      <c r="Q4343" s="48">
        <v>0</v>
      </c>
      <c r="R4343" s="48">
        <v>0</v>
      </c>
      <c r="S4343" s="48">
        <v>0</v>
      </c>
      <c r="T4343" s="48">
        <v>0</v>
      </c>
      <c r="U4343" s="48">
        <v>0</v>
      </c>
      <c r="V4343" s="48">
        <v>0</v>
      </c>
      <c r="W4343" s="48">
        <v>0</v>
      </c>
    </row>
    <row r="4344" spans="4:23" ht="15" customHeight="1" outlineLevel="2" x14ac:dyDescent="0.2">
      <c r="D4344" s="41" t="s">
        <v>771</v>
      </c>
      <c r="E4344" s="17" t="s">
        <v>772</v>
      </c>
      <c r="F4344" s="48">
        <v>0</v>
      </c>
      <c r="G4344" s="48">
        <v>0</v>
      </c>
      <c r="H4344" s="48">
        <v>0</v>
      </c>
      <c r="I4344" s="48">
        <v>0</v>
      </c>
      <c r="J4344" s="48">
        <v>0</v>
      </c>
      <c r="K4344" s="48">
        <v>0</v>
      </c>
      <c r="L4344" s="48">
        <v>0</v>
      </c>
      <c r="M4344" s="48">
        <v>0</v>
      </c>
      <c r="N4344" s="48">
        <v>0</v>
      </c>
      <c r="O4344" s="48">
        <v>0</v>
      </c>
      <c r="P4344" s="48">
        <v>0</v>
      </c>
      <c r="Q4344" s="48">
        <v>0</v>
      </c>
      <c r="R4344" s="48">
        <v>0</v>
      </c>
      <c r="S4344" s="48">
        <v>0</v>
      </c>
      <c r="T4344" s="48">
        <v>0</v>
      </c>
      <c r="U4344" s="48">
        <v>0</v>
      </c>
      <c r="V4344" s="48">
        <v>0</v>
      </c>
      <c r="W4344" s="48">
        <v>0</v>
      </c>
    </row>
    <row r="4345" spans="4:23" ht="15" customHeight="1" outlineLevel="2" x14ac:dyDescent="0.2">
      <c r="D4345" s="41" t="s">
        <v>773</v>
      </c>
      <c r="E4345" s="17" t="s">
        <v>774</v>
      </c>
      <c r="F4345" s="48">
        <v>0</v>
      </c>
      <c r="G4345" s="48">
        <v>0</v>
      </c>
      <c r="H4345" s="48">
        <v>0</v>
      </c>
      <c r="I4345" s="48">
        <v>0</v>
      </c>
      <c r="J4345" s="48">
        <v>0</v>
      </c>
      <c r="K4345" s="48">
        <v>0</v>
      </c>
      <c r="L4345" s="48">
        <v>0</v>
      </c>
      <c r="M4345" s="48">
        <v>0</v>
      </c>
      <c r="N4345" s="48">
        <v>0</v>
      </c>
      <c r="O4345" s="48">
        <v>0</v>
      </c>
      <c r="P4345" s="48">
        <v>0</v>
      </c>
      <c r="Q4345" s="48">
        <v>0</v>
      </c>
      <c r="R4345" s="48">
        <v>0</v>
      </c>
      <c r="S4345" s="48">
        <v>0</v>
      </c>
      <c r="T4345" s="48">
        <v>0</v>
      </c>
      <c r="U4345" s="48">
        <v>0</v>
      </c>
      <c r="V4345" s="48">
        <v>0</v>
      </c>
      <c r="W4345" s="48">
        <v>0</v>
      </c>
    </row>
    <row r="4346" spans="4:23" ht="15" customHeight="1" outlineLevel="2" x14ac:dyDescent="0.2">
      <c r="D4346" s="41" t="s">
        <v>775</v>
      </c>
      <c r="E4346" s="17" t="s">
        <v>776</v>
      </c>
      <c r="F4346" s="48">
        <v>0</v>
      </c>
      <c r="G4346" s="48">
        <v>0</v>
      </c>
      <c r="H4346" s="48">
        <v>0</v>
      </c>
      <c r="I4346" s="48">
        <v>0</v>
      </c>
      <c r="J4346" s="48">
        <v>0</v>
      </c>
      <c r="K4346" s="48">
        <v>0</v>
      </c>
      <c r="L4346" s="48">
        <v>0</v>
      </c>
      <c r="M4346" s="48">
        <v>0</v>
      </c>
      <c r="N4346" s="48">
        <v>0</v>
      </c>
      <c r="O4346" s="48">
        <v>0</v>
      </c>
      <c r="P4346" s="48">
        <v>0</v>
      </c>
      <c r="Q4346" s="48">
        <v>0</v>
      </c>
      <c r="R4346" s="48">
        <v>0</v>
      </c>
      <c r="S4346" s="48">
        <v>0</v>
      </c>
      <c r="T4346" s="48">
        <v>0</v>
      </c>
      <c r="U4346" s="48">
        <v>0</v>
      </c>
      <c r="V4346" s="48">
        <v>0</v>
      </c>
      <c r="W4346" s="48">
        <v>0</v>
      </c>
    </row>
    <row r="4347" spans="4:23" ht="15" customHeight="1" outlineLevel="2" x14ac:dyDescent="0.2">
      <c r="D4347" s="41" t="s">
        <v>777</v>
      </c>
      <c r="E4347" s="17" t="s">
        <v>778</v>
      </c>
      <c r="F4347" s="48">
        <v>0</v>
      </c>
      <c r="G4347" s="48">
        <v>0</v>
      </c>
      <c r="H4347" s="48">
        <v>0</v>
      </c>
      <c r="I4347" s="48">
        <v>0</v>
      </c>
      <c r="J4347" s="48">
        <v>0</v>
      </c>
      <c r="K4347" s="48">
        <v>0</v>
      </c>
      <c r="L4347" s="48">
        <v>0</v>
      </c>
      <c r="M4347" s="48">
        <v>0</v>
      </c>
      <c r="N4347" s="48">
        <v>0</v>
      </c>
      <c r="O4347" s="48">
        <v>0</v>
      </c>
      <c r="P4347" s="48">
        <v>0</v>
      </c>
      <c r="Q4347" s="48">
        <v>0</v>
      </c>
      <c r="R4347" s="48">
        <v>0</v>
      </c>
      <c r="S4347" s="48">
        <v>0</v>
      </c>
      <c r="T4347" s="48">
        <v>0</v>
      </c>
      <c r="U4347" s="48">
        <v>0</v>
      </c>
      <c r="V4347" s="48">
        <v>0</v>
      </c>
      <c r="W4347" s="48">
        <v>0</v>
      </c>
    </row>
    <row r="4348" spans="4:23" ht="15" customHeight="1" outlineLevel="2" x14ac:dyDescent="0.2">
      <c r="D4348" s="41" t="s">
        <v>779</v>
      </c>
      <c r="E4348" s="17" t="s">
        <v>780</v>
      </c>
      <c r="F4348" s="48">
        <v>0</v>
      </c>
      <c r="G4348" s="48">
        <v>0</v>
      </c>
      <c r="H4348" s="48">
        <v>0</v>
      </c>
      <c r="I4348" s="48">
        <v>0</v>
      </c>
      <c r="J4348" s="48">
        <v>0</v>
      </c>
      <c r="K4348" s="48">
        <v>0</v>
      </c>
      <c r="L4348" s="48">
        <v>0</v>
      </c>
      <c r="M4348" s="48">
        <v>0</v>
      </c>
      <c r="N4348" s="48">
        <v>0</v>
      </c>
      <c r="O4348" s="48">
        <v>0</v>
      </c>
      <c r="P4348" s="48">
        <v>0</v>
      </c>
      <c r="Q4348" s="48">
        <v>0</v>
      </c>
      <c r="R4348" s="48">
        <v>0</v>
      </c>
      <c r="S4348" s="48">
        <v>0</v>
      </c>
      <c r="T4348" s="48">
        <v>0</v>
      </c>
      <c r="U4348" s="48">
        <v>0</v>
      </c>
      <c r="V4348" s="48">
        <v>0</v>
      </c>
      <c r="W4348" s="48">
        <v>0</v>
      </c>
    </row>
    <row r="4349" spans="4:23" ht="15" customHeight="1" outlineLevel="2" x14ac:dyDescent="0.2">
      <c r="D4349" s="41" t="s">
        <v>781</v>
      </c>
      <c r="E4349" s="17" t="s">
        <v>782</v>
      </c>
      <c r="F4349" s="48">
        <v>0</v>
      </c>
      <c r="G4349" s="48">
        <v>0</v>
      </c>
      <c r="H4349" s="48">
        <v>0</v>
      </c>
      <c r="I4349" s="48">
        <v>0</v>
      </c>
      <c r="J4349" s="48">
        <v>0</v>
      </c>
      <c r="K4349" s="48">
        <v>0</v>
      </c>
      <c r="L4349" s="48">
        <v>0</v>
      </c>
      <c r="M4349" s="48">
        <v>0</v>
      </c>
      <c r="N4349" s="48">
        <v>0</v>
      </c>
      <c r="O4349" s="48">
        <v>0</v>
      </c>
      <c r="P4349" s="48">
        <v>0</v>
      </c>
      <c r="Q4349" s="48">
        <v>0</v>
      </c>
      <c r="R4349" s="48">
        <v>0</v>
      </c>
      <c r="S4349" s="48">
        <v>0</v>
      </c>
      <c r="T4349" s="48">
        <v>0</v>
      </c>
      <c r="U4349" s="48">
        <v>0</v>
      </c>
      <c r="V4349" s="48">
        <v>0</v>
      </c>
      <c r="W4349" s="48">
        <v>0</v>
      </c>
    </row>
    <row r="4350" spans="4:23" ht="15" customHeight="1" outlineLevel="2" x14ac:dyDescent="0.2">
      <c r="D4350" s="41" t="s">
        <v>783</v>
      </c>
      <c r="E4350" s="17" t="s">
        <v>784</v>
      </c>
      <c r="F4350" s="48">
        <v>0</v>
      </c>
      <c r="G4350" s="48">
        <v>0</v>
      </c>
      <c r="H4350" s="48">
        <v>0</v>
      </c>
      <c r="I4350" s="48">
        <v>0</v>
      </c>
      <c r="J4350" s="48">
        <v>0</v>
      </c>
      <c r="K4350" s="48">
        <v>0</v>
      </c>
      <c r="L4350" s="48">
        <v>0</v>
      </c>
      <c r="M4350" s="48">
        <v>0</v>
      </c>
      <c r="N4350" s="48">
        <v>0</v>
      </c>
      <c r="O4350" s="48">
        <v>0</v>
      </c>
      <c r="P4350" s="48">
        <v>0</v>
      </c>
      <c r="Q4350" s="48">
        <v>0</v>
      </c>
      <c r="R4350" s="48">
        <v>0</v>
      </c>
      <c r="S4350" s="48">
        <v>0</v>
      </c>
      <c r="T4350" s="48">
        <v>0</v>
      </c>
      <c r="U4350" s="48">
        <v>0</v>
      </c>
      <c r="V4350" s="48">
        <v>0</v>
      </c>
      <c r="W4350" s="48">
        <v>0</v>
      </c>
    </row>
    <row r="4351" spans="4:23" ht="15" customHeight="1" outlineLevel="2" x14ac:dyDescent="0.2">
      <c r="D4351" s="41" t="s">
        <v>785</v>
      </c>
      <c r="E4351" s="17" t="s">
        <v>786</v>
      </c>
      <c r="F4351" s="48">
        <v>0</v>
      </c>
      <c r="G4351" s="48">
        <v>0</v>
      </c>
      <c r="H4351" s="48">
        <v>0</v>
      </c>
      <c r="I4351" s="48">
        <v>0</v>
      </c>
      <c r="J4351" s="48">
        <v>0</v>
      </c>
      <c r="K4351" s="48">
        <v>0</v>
      </c>
      <c r="L4351" s="48">
        <v>0</v>
      </c>
      <c r="M4351" s="48">
        <v>0</v>
      </c>
      <c r="N4351" s="48">
        <v>0</v>
      </c>
      <c r="O4351" s="48">
        <v>0</v>
      </c>
      <c r="P4351" s="48">
        <v>0</v>
      </c>
      <c r="Q4351" s="48">
        <v>0</v>
      </c>
      <c r="R4351" s="48">
        <v>0</v>
      </c>
      <c r="S4351" s="48">
        <v>0</v>
      </c>
      <c r="T4351" s="48">
        <v>0</v>
      </c>
      <c r="U4351" s="48">
        <v>0</v>
      </c>
      <c r="V4351" s="48">
        <v>0</v>
      </c>
      <c r="W4351" s="48">
        <v>0</v>
      </c>
    </row>
    <row r="4352" spans="4:23" ht="15" customHeight="1" outlineLevel="2" x14ac:dyDescent="0.2">
      <c r="D4352" s="41" t="s">
        <v>787</v>
      </c>
      <c r="E4352" s="17" t="s">
        <v>788</v>
      </c>
      <c r="F4352" s="48">
        <v>0</v>
      </c>
      <c r="G4352" s="48">
        <v>0</v>
      </c>
      <c r="H4352" s="48">
        <v>0</v>
      </c>
      <c r="I4352" s="48">
        <v>0</v>
      </c>
      <c r="J4352" s="48">
        <v>0</v>
      </c>
      <c r="K4352" s="48">
        <v>0</v>
      </c>
      <c r="L4352" s="48">
        <v>0</v>
      </c>
      <c r="M4352" s="48">
        <v>0</v>
      </c>
      <c r="N4352" s="48">
        <v>0</v>
      </c>
      <c r="O4352" s="48">
        <v>0</v>
      </c>
      <c r="P4352" s="48">
        <v>0</v>
      </c>
      <c r="Q4352" s="48">
        <v>0</v>
      </c>
      <c r="R4352" s="48">
        <v>0</v>
      </c>
      <c r="S4352" s="48">
        <v>0</v>
      </c>
      <c r="T4352" s="48">
        <v>0</v>
      </c>
      <c r="U4352" s="48">
        <v>0</v>
      </c>
      <c r="V4352" s="48">
        <v>0</v>
      </c>
      <c r="W4352" s="48">
        <v>0</v>
      </c>
    </row>
    <row r="4353" spans="4:23" ht="15" customHeight="1" outlineLevel="2" x14ac:dyDescent="0.2">
      <c r="D4353" s="41" t="s">
        <v>789</v>
      </c>
      <c r="E4353" s="17" t="s">
        <v>790</v>
      </c>
      <c r="F4353" s="48">
        <v>0</v>
      </c>
      <c r="G4353" s="48">
        <v>0</v>
      </c>
      <c r="H4353" s="48">
        <v>0</v>
      </c>
      <c r="I4353" s="48">
        <v>0</v>
      </c>
      <c r="J4353" s="48">
        <v>0</v>
      </c>
      <c r="K4353" s="48">
        <v>0</v>
      </c>
      <c r="L4353" s="48">
        <v>0</v>
      </c>
      <c r="M4353" s="48">
        <v>0</v>
      </c>
      <c r="N4353" s="48">
        <v>0</v>
      </c>
      <c r="O4353" s="48">
        <v>0</v>
      </c>
      <c r="P4353" s="48">
        <v>0</v>
      </c>
      <c r="Q4353" s="48">
        <v>0</v>
      </c>
      <c r="R4353" s="48">
        <v>0</v>
      </c>
      <c r="S4353" s="48">
        <v>0</v>
      </c>
      <c r="T4353" s="48">
        <v>0</v>
      </c>
      <c r="U4353" s="48">
        <v>0</v>
      </c>
      <c r="V4353" s="48">
        <v>0</v>
      </c>
      <c r="W4353" s="48">
        <v>0</v>
      </c>
    </row>
    <row r="4354" spans="4:23" ht="15" customHeight="1" outlineLevel="2" x14ac:dyDescent="0.2">
      <c r="D4354" s="41" t="s">
        <v>791</v>
      </c>
      <c r="E4354" s="17" t="s">
        <v>792</v>
      </c>
      <c r="F4354" s="48">
        <v>0</v>
      </c>
      <c r="G4354" s="48">
        <v>0</v>
      </c>
      <c r="H4354" s="48">
        <v>0</v>
      </c>
      <c r="I4354" s="48">
        <v>0</v>
      </c>
      <c r="J4354" s="48">
        <v>0</v>
      </c>
      <c r="K4354" s="48">
        <v>0</v>
      </c>
      <c r="L4354" s="48">
        <v>0</v>
      </c>
      <c r="M4354" s="48">
        <v>0</v>
      </c>
      <c r="N4354" s="48">
        <v>0</v>
      </c>
      <c r="O4354" s="48">
        <v>0</v>
      </c>
      <c r="P4354" s="48">
        <v>0</v>
      </c>
      <c r="Q4354" s="48">
        <v>0</v>
      </c>
      <c r="R4354" s="48">
        <v>0</v>
      </c>
      <c r="S4354" s="48">
        <v>0</v>
      </c>
      <c r="T4354" s="48">
        <v>0</v>
      </c>
      <c r="U4354" s="48">
        <v>0</v>
      </c>
      <c r="V4354" s="48">
        <v>0</v>
      </c>
      <c r="W4354" s="48">
        <v>0</v>
      </c>
    </row>
    <row r="4355" spans="4:23" ht="15" customHeight="1" outlineLevel="2" x14ac:dyDescent="0.2">
      <c r="D4355" s="41" t="s">
        <v>793</v>
      </c>
      <c r="E4355" s="17" t="s">
        <v>794</v>
      </c>
      <c r="F4355" s="48">
        <v>0</v>
      </c>
      <c r="G4355" s="48">
        <v>0</v>
      </c>
      <c r="H4355" s="48">
        <v>0</v>
      </c>
      <c r="I4355" s="48">
        <v>0</v>
      </c>
      <c r="J4355" s="48">
        <v>0</v>
      </c>
      <c r="K4355" s="48">
        <v>0</v>
      </c>
      <c r="L4355" s="48">
        <v>0</v>
      </c>
      <c r="M4355" s="48">
        <v>0</v>
      </c>
      <c r="N4355" s="48">
        <v>0</v>
      </c>
      <c r="O4355" s="48">
        <v>0</v>
      </c>
      <c r="P4355" s="48">
        <v>0</v>
      </c>
      <c r="Q4355" s="48">
        <v>0</v>
      </c>
      <c r="R4355" s="48">
        <v>0</v>
      </c>
      <c r="S4355" s="48">
        <v>0</v>
      </c>
      <c r="T4355" s="48">
        <v>0</v>
      </c>
      <c r="U4355" s="48">
        <v>0</v>
      </c>
      <c r="V4355" s="48">
        <v>0</v>
      </c>
      <c r="W4355" s="48">
        <v>0</v>
      </c>
    </row>
    <row r="4356" spans="4:23" ht="15" customHeight="1" outlineLevel="2" x14ac:dyDescent="0.2">
      <c r="D4356" s="41" t="s">
        <v>795</v>
      </c>
      <c r="E4356" s="17" t="s">
        <v>796</v>
      </c>
      <c r="F4356" s="48">
        <v>0</v>
      </c>
      <c r="G4356" s="48">
        <v>0</v>
      </c>
      <c r="H4356" s="48">
        <v>0</v>
      </c>
      <c r="I4356" s="48">
        <v>0</v>
      </c>
      <c r="J4356" s="48">
        <v>0</v>
      </c>
      <c r="K4356" s="48">
        <v>0</v>
      </c>
      <c r="L4356" s="48">
        <v>0</v>
      </c>
      <c r="M4356" s="48">
        <v>0</v>
      </c>
      <c r="N4356" s="48">
        <v>0</v>
      </c>
      <c r="O4356" s="48">
        <v>0</v>
      </c>
      <c r="P4356" s="48">
        <v>0</v>
      </c>
      <c r="Q4356" s="48">
        <v>0</v>
      </c>
      <c r="R4356" s="48">
        <v>0</v>
      </c>
      <c r="S4356" s="48">
        <v>0</v>
      </c>
      <c r="T4356" s="48">
        <v>0</v>
      </c>
      <c r="U4356" s="48">
        <v>0</v>
      </c>
      <c r="V4356" s="48">
        <v>0</v>
      </c>
      <c r="W4356" s="48">
        <v>0</v>
      </c>
    </row>
    <row r="4357" spans="4:23" ht="15" customHeight="1" outlineLevel="2" x14ac:dyDescent="0.2">
      <c r="D4357" s="41" t="s">
        <v>797</v>
      </c>
      <c r="E4357" s="17" t="s">
        <v>798</v>
      </c>
      <c r="F4357" s="48">
        <v>0</v>
      </c>
      <c r="G4357" s="48">
        <v>0</v>
      </c>
      <c r="H4357" s="48">
        <v>0</v>
      </c>
      <c r="I4357" s="48">
        <v>0</v>
      </c>
      <c r="J4357" s="48">
        <v>0</v>
      </c>
      <c r="K4357" s="48">
        <v>0</v>
      </c>
      <c r="L4357" s="48">
        <v>0</v>
      </c>
      <c r="M4357" s="48">
        <v>0</v>
      </c>
      <c r="N4357" s="48">
        <v>0</v>
      </c>
      <c r="O4357" s="48">
        <v>0</v>
      </c>
      <c r="P4357" s="48">
        <v>0</v>
      </c>
      <c r="Q4357" s="48">
        <v>0</v>
      </c>
      <c r="R4357" s="48">
        <v>0</v>
      </c>
      <c r="S4357" s="48">
        <v>0</v>
      </c>
      <c r="T4357" s="48">
        <v>0</v>
      </c>
      <c r="U4357" s="48">
        <v>0</v>
      </c>
      <c r="V4357" s="48">
        <v>0</v>
      </c>
      <c r="W4357" s="48">
        <v>0</v>
      </c>
    </row>
    <row r="4358" spans="4:23" ht="15" customHeight="1" outlineLevel="2" x14ac:dyDescent="0.2">
      <c r="D4358" s="41" t="s">
        <v>799</v>
      </c>
      <c r="E4358" s="17" t="s">
        <v>800</v>
      </c>
      <c r="F4358" s="48">
        <v>0</v>
      </c>
      <c r="G4358" s="48">
        <v>0</v>
      </c>
      <c r="H4358" s="48">
        <v>0</v>
      </c>
      <c r="I4358" s="48">
        <v>0</v>
      </c>
      <c r="J4358" s="48">
        <v>0</v>
      </c>
      <c r="K4358" s="48">
        <v>0</v>
      </c>
      <c r="L4358" s="48">
        <v>0</v>
      </c>
      <c r="M4358" s="48">
        <v>0</v>
      </c>
      <c r="N4358" s="48">
        <v>0</v>
      </c>
      <c r="O4358" s="48">
        <v>0</v>
      </c>
      <c r="P4358" s="48">
        <v>0</v>
      </c>
      <c r="Q4358" s="48">
        <v>0</v>
      </c>
      <c r="R4358" s="48">
        <v>0</v>
      </c>
      <c r="S4358" s="48">
        <v>0</v>
      </c>
      <c r="T4358" s="48">
        <v>0</v>
      </c>
      <c r="U4358" s="48">
        <v>0</v>
      </c>
      <c r="V4358" s="48">
        <v>0</v>
      </c>
      <c r="W4358" s="48">
        <v>0</v>
      </c>
    </row>
    <row r="4359" spans="4:23" ht="15" customHeight="1" outlineLevel="2" x14ac:dyDescent="0.2">
      <c r="D4359" s="41" t="s">
        <v>801</v>
      </c>
      <c r="E4359" s="17" t="s">
        <v>802</v>
      </c>
      <c r="F4359" s="48">
        <v>0</v>
      </c>
      <c r="G4359" s="48">
        <v>0</v>
      </c>
      <c r="H4359" s="48">
        <v>0</v>
      </c>
      <c r="I4359" s="48">
        <v>0</v>
      </c>
      <c r="J4359" s="48">
        <v>0</v>
      </c>
      <c r="K4359" s="48">
        <v>0</v>
      </c>
      <c r="L4359" s="48">
        <v>0</v>
      </c>
      <c r="M4359" s="48">
        <v>0</v>
      </c>
      <c r="N4359" s="48">
        <v>0</v>
      </c>
      <c r="O4359" s="48">
        <v>0</v>
      </c>
      <c r="P4359" s="48">
        <v>0</v>
      </c>
      <c r="Q4359" s="48">
        <v>0</v>
      </c>
      <c r="R4359" s="48">
        <v>0</v>
      </c>
      <c r="S4359" s="48">
        <v>0</v>
      </c>
      <c r="T4359" s="48">
        <v>0</v>
      </c>
      <c r="U4359" s="48">
        <v>0</v>
      </c>
      <c r="V4359" s="48">
        <v>0</v>
      </c>
      <c r="W4359" s="48">
        <v>0</v>
      </c>
    </row>
    <row r="4360" spans="4:23" ht="15" customHeight="1" outlineLevel="2" x14ac:dyDescent="0.2">
      <c r="D4360" s="41" t="s">
        <v>803</v>
      </c>
      <c r="E4360" s="17" t="s">
        <v>804</v>
      </c>
      <c r="F4360" s="48">
        <v>0</v>
      </c>
      <c r="G4360" s="48">
        <v>0</v>
      </c>
      <c r="H4360" s="48">
        <v>0</v>
      </c>
      <c r="I4360" s="48">
        <v>0</v>
      </c>
      <c r="J4360" s="48">
        <v>0</v>
      </c>
      <c r="K4360" s="48">
        <v>0</v>
      </c>
      <c r="L4360" s="48">
        <v>0</v>
      </c>
      <c r="M4360" s="48">
        <v>0</v>
      </c>
      <c r="N4360" s="48">
        <v>0</v>
      </c>
      <c r="O4360" s="48">
        <v>0</v>
      </c>
      <c r="P4360" s="48">
        <v>0</v>
      </c>
      <c r="Q4360" s="48">
        <v>0</v>
      </c>
      <c r="R4360" s="48">
        <v>0</v>
      </c>
      <c r="S4360" s="48">
        <v>0</v>
      </c>
      <c r="T4360" s="48">
        <v>0</v>
      </c>
      <c r="U4360" s="48">
        <v>0</v>
      </c>
      <c r="V4360" s="48">
        <v>0</v>
      </c>
      <c r="W4360" s="48">
        <v>0</v>
      </c>
    </row>
    <row r="4361" spans="4:23" ht="15" customHeight="1" outlineLevel="2" x14ac:dyDescent="0.2">
      <c r="D4361" s="41" t="s">
        <v>805</v>
      </c>
      <c r="E4361" s="17" t="s">
        <v>806</v>
      </c>
      <c r="F4361" s="48">
        <v>0</v>
      </c>
      <c r="G4361" s="48">
        <v>0</v>
      </c>
      <c r="H4361" s="48">
        <v>0</v>
      </c>
      <c r="I4361" s="48">
        <v>0</v>
      </c>
      <c r="J4361" s="48">
        <v>0</v>
      </c>
      <c r="K4361" s="48">
        <v>0</v>
      </c>
      <c r="L4361" s="48">
        <v>0</v>
      </c>
      <c r="M4361" s="48">
        <v>0</v>
      </c>
      <c r="N4361" s="48">
        <v>0</v>
      </c>
      <c r="O4361" s="48">
        <v>0</v>
      </c>
      <c r="P4361" s="48">
        <v>0</v>
      </c>
      <c r="Q4361" s="48">
        <v>0</v>
      </c>
      <c r="R4361" s="48">
        <v>0</v>
      </c>
      <c r="S4361" s="48">
        <v>0</v>
      </c>
      <c r="T4361" s="48">
        <v>0</v>
      </c>
      <c r="U4361" s="48">
        <v>0</v>
      </c>
      <c r="V4361" s="48">
        <v>0</v>
      </c>
      <c r="W4361" s="48">
        <v>0</v>
      </c>
    </row>
    <row r="4362" spans="4:23" ht="15" customHeight="1" outlineLevel="2" x14ac:dyDescent="0.2">
      <c r="D4362" s="41" t="s">
        <v>807</v>
      </c>
      <c r="E4362" s="17" t="s">
        <v>808</v>
      </c>
      <c r="F4362" s="48">
        <v>0</v>
      </c>
      <c r="G4362" s="48">
        <v>0</v>
      </c>
      <c r="H4362" s="48">
        <v>0</v>
      </c>
      <c r="I4362" s="48">
        <v>0</v>
      </c>
      <c r="J4362" s="48">
        <v>0</v>
      </c>
      <c r="K4362" s="48">
        <v>0</v>
      </c>
      <c r="L4362" s="48">
        <v>0</v>
      </c>
      <c r="M4362" s="48">
        <v>0</v>
      </c>
      <c r="N4362" s="48">
        <v>0</v>
      </c>
      <c r="O4362" s="48">
        <v>0</v>
      </c>
      <c r="P4362" s="48">
        <v>0</v>
      </c>
      <c r="Q4362" s="48">
        <v>0</v>
      </c>
      <c r="R4362" s="48">
        <v>0</v>
      </c>
      <c r="S4362" s="48">
        <v>0</v>
      </c>
      <c r="T4362" s="48">
        <v>0</v>
      </c>
      <c r="U4362" s="48">
        <v>0</v>
      </c>
      <c r="V4362" s="48">
        <v>0</v>
      </c>
      <c r="W4362" s="48">
        <v>0</v>
      </c>
    </row>
    <row r="4363" spans="4:23" ht="15" customHeight="1" outlineLevel="2" x14ac:dyDescent="0.2">
      <c r="D4363" s="41" t="s">
        <v>809</v>
      </c>
      <c r="E4363" s="17" t="s">
        <v>810</v>
      </c>
      <c r="F4363" s="48">
        <v>0</v>
      </c>
      <c r="G4363" s="48">
        <v>0</v>
      </c>
      <c r="H4363" s="48">
        <v>0</v>
      </c>
      <c r="I4363" s="48">
        <v>0</v>
      </c>
      <c r="J4363" s="48">
        <v>0</v>
      </c>
      <c r="K4363" s="48">
        <v>0</v>
      </c>
      <c r="L4363" s="48">
        <v>0</v>
      </c>
      <c r="M4363" s="48">
        <v>0</v>
      </c>
      <c r="N4363" s="48">
        <v>0</v>
      </c>
      <c r="O4363" s="48">
        <v>0</v>
      </c>
      <c r="P4363" s="48">
        <v>0</v>
      </c>
      <c r="Q4363" s="48">
        <v>0</v>
      </c>
      <c r="R4363" s="48">
        <v>0</v>
      </c>
      <c r="S4363" s="48">
        <v>0</v>
      </c>
      <c r="T4363" s="48">
        <v>0</v>
      </c>
      <c r="U4363" s="48">
        <v>0</v>
      </c>
      <c r="V4363" s="48">
        <v>0</v>
      </c>
      <c r="W4363" s="48">
        <v>0</v>
      </c>
    </row>
    <row r="4364" spans="4:23" ht="15" customHeight="1" outlineLevel="2" x14ac:dyDescent="0.2">
      <c r="D4364" s="41" t="s">
        <v>811</v>
      </c>
      <c r="E4364" s="17" t="s">
        <v>812</v>
      </c>
      <c r="F4364" s="48">
        <v>0</v>
      </c>
      <c r="G4364" s="48">
        <v>0</v>
      </c>
      <c r="H4364" s="48">
        <v>0</v>
      </c>
      <c r="I4364" s="48">
        <v>0</v>
      </c>
      <c r="J4364" s="48">
        <v>0</v>
      </c>
      <c r="K4364" s="48">
        <v>0</v>
      </c>
      <c r="L4364" s="48">
        <v>0</v>
      </c>
      <c r="M4364" s="48">
        <v>0</v>
      </c>
      <c r="N4364" s="48">
        <v>0</v>
      </c>
      <c r="O4364" s="48">
        <v>0</v>
      </c>
      <c r="P4364" s="48">
        <v>0</v>
      </c>
      <c r="Q4364" s="48">
        <v>0</v>
      </c>
      <c r="R4364" s="48">
        <v>0</v>
      </c>
      <c r="S4364" s="48">
        <v>0</v>
      </c>
      <c r="T4364" s="48">
        <v>0</v>
      </c>
      <c r="U4364" s="48">
        <v>0</v>
      </c>
      <c r="V4364" s="48">
        <v>0</v>
      </c>
      <c r="W4364" s="48">
        <v>0</v>
      </c>
    </row>
    <row r="4365" spans="4:23" ht="15" customHeight="1" outlineLevel="2" x14ac:dyDescent="0.2">
      <c r="D4365" s="41" t="s">
        <v>813</v>
      </c>
      <c r="E4365" s="17" t="s">
        <v>814</v>
      </c>
      <c r="F4365" s="48">
        <v>0</v>
      </c>
      <c r="G4365" s="48">
        <v>0</v>
      </c>
      <c r="H4365" s="48">
        <v>0</v>
      </c>
      <c r="I4365" s="48">
        <v>0</v>
      </c>
      <c r="J4365" s="48">
        <v>0</v>
      </c>
      <c r="K4365" s="48">
        <v>0</v>
      </c>
      <c r="L4365" s="48">
        <v>0</v>
      </c>
      <c r="M4365" s="48">
        <v>0</v>
      </c>
      <c r="N4365" s="48">
        <v>0</v>
      </c>
      <c r="O4365" s="48">
        <v>0</v>
      </c>
      <c r="P4365" s="48">
        <v>0</v>
      </c>
      <c r="Q4365" s="48">
        <v>0</v>
      </c>
      <c r="R4365" s="48">
        <v>0</v>
      </c>
      <c r="S4365" s="48">
        <v>0</v>
      </c>
      <c r="T4365" s="48">
        <v>0</v>
      </c>
      <c r="U4365" s="48">
        <v>0</v>
      </c>
      <c r="V4365" s="48">
        <v>0</v>
      </c>
      <c r="W4365" s="48">
        <v>0</v>
      </c>
    </row>
    <row r="4366" spans="4:23" ht="15" customHeight="1" outlineLevel="2" x14ac:dyDescent="0.2">
      <c r="D4366" s="41" t="s">
        <v>815</v>
      </c>
      <c r="E4366" s="17" t="s">
        <v>816</v>
      </c>
      <c r="F4366" s="48">
        <v>0</v>
      </c>
      <c r="G4366" s="48">
        <v>0</v>
      </c>
      <c r="H4366" s="48">
        <v>0</v>
      </c>
      <c r="I4366" s="48">
        <v>0</v>
      </c>
      <c r="J4366" s="48">
        <v>0</v>
      </c>
      <c r="K4366" s="48">
        <v>0</v>
      </c>
      <c r="L4366" s="48">
        <v>0</v>
      </c>
      <c r="M4366" s="48">
        <v>0</v>
      </c>
      <c r="N4366" s="48">
        <v>0</v>
      </c>
      <c r="O4366" s="48">
        <v>0</v>
      </c>
      <c r="P4366" s="48">
        <v>0</v>
      </c>
      <c r="Q4366" s="48">
        <v>0</v>
      </c>
      <c r="R4366" s="48">
        <v>0</v>
      </c>
      <c r="S4366" s="48">
        <v>0</v>
      </c>
      <c r="T4366" s="48">
        <v>0</v>
      </c>
      <c r="U4366" s="48">
        <v>0</v>
      </c>
      <c r="V4366" s="48">
        <v>0</v>
      </c>
      <c r="W4366" s="48">
        <v>0</v>
      </c>
    </row>
    <row r="4367" spans="4:23" ht="15" customHeight="1" outlineLevel="2" x14ac:dyDescent="0.2">
      <c r="D4367" s="41" t="s">
        <v>817</v>
      </c>
      <c r="E4367" s="17" t="s">
        <v>818</v>
      </c>
      <c r="F4367" s="48">
        <v>0</v>
      </c>
      <c r="G4367" s="48">
        <v>0</v>
      </c>
      <c r="H4367" s="48">
        <v>0</v>
      </c>
      <c r="I4367" s="48">
        <v>0</v>
      </c>
      <c r="J4367" s="48">
        <v>0</v>
      </c>
      <c r="K4367" s="48">
        <v>0</v>
      </c>
      <c r="L4367" s="48">
        <v>0</v>
      </c>
      <c r="M4367" s="48">
        <v>0</v>
      </c>
      <c r="N4367" s="48">
        <v>0</v>
      </c>
      <c r="O4367" s="48">
        <v>0</v>
      </c>
      <c r="P4367" s="48">
        <v>0</v>
      </c>
      <c r="Q4367" s="48">
        <v>0</v>
      </c>
      <c r="R4367" s="48">
        <v>0</v>
      </c>
      <c r="S4367" s="48">
        <v>0</v>
      </c>
      <c r="T4367" s="48">
        <v>0</v>
      </c>
      <c r="U4367" s="48">
        <v>0</v>
      </c>
      <c r="V4367" s="48">
        <v>0</v>
      </c>
      <c r="W4367" s="48">
        <v>0</v>
      </c>
    </row>
    <row r="4368" spans="4:23" ht="15" customHeight="1" outlineLevel="2" x14ac:dyDescent="0.2">
      <c r="D4368" s="41" t="s">
        <v>819</v>
      </c>
      <c r="E4368" s="17" t="s">
        <v>820</v>
      </c>
      <c r="F4368" s="48">
        <v>0</v>
      </c>
      <c r="G4368" s="48">
        <v>0</v>
      </c>
      <c r="H4368" s="48">
        <v>0</v>
      </c>
      <c r="I4368" s="48">
        <v>0</v>
      </c>
      <c r="J4368" s="48">
        <v>0</v>
      </c>
      <c r="K4368" s="48">
        <v>0</v>
      </c>
      <c r="L4368" s="48">
        <v>0</v>
      </c>
      <c r="M4368" s="48">
        <v>0</v>
      </c>
      <c r="N4368" s="48">
        <v>0</v>
      </c>
      <c r="O4368" s="48">
        <v>0</v>
      </c>
      <c r="P4368" s="48">
        <v>0</v>
      </c>
      <c r="Q4368" s="48">
        <v>0</v>
      </c>
      <c r="R4368" s="48">
        <v>0</v>
      </c>
      <c r="S4368" s="48">
        <v>0</v>
      </c>
      <c r="T4368" s="48">
        <v>0</v>
      </c>
      <c r="U4368" s="48">
        <v>0</v>
      </c>
      <c r="V4368" s="48">
        <v>0</v>
      </c>
      <c r="W4368" s="48">
        <v>0</v>
      </c>
    </row>
    <row r="4369" spans="4:23" ht="15" customHeight="1" outlineLevel="2" x14ac:dyDescent="0.2">
      <c r="D4369" s="41" t="s">
        <v>821</v>
      </c>
      <c r="E4369" s="17" t="s">
        <v>822</v>
      </c>
      <c r="F4369" s="48">
        <v>0</v>
      </c>
      <c r="G4369" s="48">
        <v>0</v>
      </c>
      <c r="H4369" s="48">
        <v>0</v>
      </c>
      <c r="I4369" s="48">
        <v>0</v>
      </c>
      <c r="J4369" s="48">
        <v>0</v>
      </c>
      <c r="K4369" s="48">
        <v>0</v>
      </c>
      <c r="L4369" s="48">
        <v>0</v>
      </c>
      <c r="M4369" s="48">
        <v>0</v>
      </c>
      <c r="N4369" s="48">
        <v>0</v>
      </c>
      <c r="O4369" s="48">
        <v>0</v>
      </c>
      <c r="P4369" s="48">
        <v>0</v>
      </c>
      <c r="Q4369" s="48">
        <v>0</v>
      </c>
      <c r="R4369" s="48">
        <v>0</v>
      </c>
      <c r="S4369" s="48">
        <v>0</v>
      </c>
      <c r="T4369" s="48">
        <v>0</v>
      </c>
      <c r="U4369" s="48">
        <v>0</v>
      </c>
      <c r="V4369" s="48">
        <v>0</v>
      </c>
      <c r="W4369" s="48">
        <v>0</v>
      </c>
    </row>
    <row r="4370" spans="4:23" ht="15" customHeight="1" outlineLevel="2" x14ac:dyDescent="0.2">
      <c r="D4370" s="41" t="s">
        <v>823</v>
      </c>
      <c r="E4370" s="17" t="s">
        <v>824</v>
      </c>
      <c r="F4370" s="48">
        <v>0</v>
      </c>
      <c r="G4370" s="48">
        <v>0</v>
      </c>
      <c r="H4370" s="48">
        <v>0</v>
      </c>
      <c r="I4370" s="48">
        <v>0</v>
      </c>
      <c r="J4370" s="48">
        <v>0</v>
      </c>
      <c r="K4370" s="48">
        <v>0</v>
      </c>
      <c r="L4370" s="48">
        <v>0</v>
      </c>
      <c r="M4370" s="48">
        <v>0</v>
      </c>
      <c r="N4370" s="48">
        <v>0</v>
      </c>
      <c r="O4370" s="48">
        <v>0</v>
      </c>
      <c r="P4370" s="48">
        <v>0</v>
      </c>
      <c r="Q4370" s="48">
        <v>0</v>
      </c>
      <c r="R4370" s="48">
        <v>0</v>
      </c>
      <c r="S4370" s="48">
        <v>0</v>
      </c>
      <c r="T4370" s="48">
        <v>0</v>
      </c>
      <c r="U4370" s="48">
        <v>0</v>
      </c>
      <c r="V4370" s="48">
        <v>0</v>
      </c>
      <c r="W4370" s="48">
        <v>0</v>
      </c>
    </row>
    <row r="4371" spans="4:23" ht="15" customHeight="1" outlineLevel="2" x14ac:dyDescent="0.2">
      <c r="D4371" s="41" t="s">
        <v>825</v>
      </c>
      <c r="E4371" s="17" t="s">
        <v>826</v>
      </c>
      <c r="F4371" s="48">
        <v>0</v>
      </c>
      <c r="G4371" s="48">
        <v>0</v>
      </c>
      <c r="H4371" s="48">
        <v>0</v>
      </c>
      <c r="I4371" s="48">
        <v>0</v>
      </c>
      <c r="J4371" s="48">
        <v>0</v>
      </c>
      <c r="K4371" s="48">
        <v>0</v>
      </c>
      <c r="L4371" s="48">
        <v>0</v>
      </c>
      <c r="M4371" s="48">
        <v>0</v>
      </c>
      <c r="N4371" s="48">
        <v>0</v>
      </c>
      <c r="O4371" s="48">
        <v>0</v>
      </c>
      <c r="P4371" s="48">
        <v>0</v>
      </c>
      <c r="Q4371" s="48">
        <v>0</v>
      </c>
      <c r="R4371" s="48">
        <v>0</v>
      </c>
      <c r="S4371" s="48">
        <v>0</v>
      </c>
      <c r="T4371" s="48">
        <v>0</v>
      </c>
      <c r="U4371" s="48">
        <v>0</v>
      </c>
      <c r="V4371" s="48">
        <v>0</v>
      </c>
      <c r="W4371" s="48">
        <v>0</v>
      </c>
    </row>
    <row r="4372" spans="4:23" ht="15" customHeight="1" outlineLevel="2" x14ac:dyDescent="0.2">
      <c r="D4372" s="41" t="s">
        <v>827</v>
      </c>
      <c r="E4372" s="17" t="s">
        <v>828</v>
      </c>
      <c r="F4372" s="48">
        <v>0</v>
      </c>
      <c r="G4372" s="48">
        <v>0</v>
      </c>
      <c r="H4372" s="48">
        <v>0</v>
      </c>
      <c r="I4372" s="48">
        <v>0</v>
      </c>
      <c r="J4372" s="48">
        <v>0</v>
      </c>
      <c r="K4372" s="48">
        <v>0</v>
      </c>
      <c r="L4372" s="48">
        <v>0</v>
      </c>
      <c r="M4372" s="48">
        <v>0</v>
      </c>
      <c r="N4372" s="48">
        <v>0</v>
      </c>
      <c r="O4372" s="48">
        <v>0</v>
      </c>
      <c r="P4372" s="48">
        <v>0</v>
      </c>
      <c r="Q4372" s="48">
        <v>0</v>
      </c>
      <c r="R4372" s="48">
        <v>0</v>
      </c>
      <c r="S4372" s="48">
        <v>0</v>
      </c>
      <c r="T4372" s="48">
        <v>0</v>
      </c>
      <c r="U4372" s="48">
        <v>0</v>
      </c>
      <c r="V4372" s="48">
        <v>0</v>
      </c>
      <c r="W4372" s="48">
        <v>0</v>
      </c>
    </row>
    <row r="4373" spans="4:23" ht="15" customHeight="1" outlineLevel="2" x14ac:dyDescent="0.2">
      <c r="D4373" s="41" t="s">
        <v>829</v>
      </c>
      <c r="E4373" s="17" t="s">
        <v>830</v>
      </c>
      <c r="F4373" s="48">
        <v>0</v>
      </c>
      <c r="G4373" s="48">
        <v>0</v>
      </c>
      <c r="H4373" s="48">
        <v>0</v>
      </c>
      <c r="I4373" s="48">
        <v>0</v>
      </c>
      <c r="J4373" s="48">
        <v>0</v>
      </c>
      <c r="K4373" s="48">
        <v>0</v>
      </c>
      <c r="L4373" s="48">
        <v>0</v>
      </c>
      <c r="M4373" s="48">
        <v>0</v>
      </c>
      <c r="N4373" s="48">
        <v>0</v>
      </c>
      <c r="O4373" s="48">
        <v>0</v>
      </c>
      <c r="P4373" s="48">
        <v>0</v>
      </c>
      <c r="Q4373" s="48">
        <v>0</v>
      </c>
      <c r="R4373" s="48">
        <v>0</v>
      </c>
      <c r="S4373" s="48">
        <v>0</v>
      </c>
      <c r="T4373" s="48">
        <v>0</v>
      </c>
      <c r="U4373" s="48">
        <v>0</v>
      </c>
      <c r="V4373" s="48">
        <v>0</v>
      </c>
      <c r="W4373" s="48">
        <v>0</v>
      </c>
    </row>
    <row r="4374" spans="4:23" ht="15" customHeight="1" outlineLevel="2" x14ac:dyDescent="0.2">
      <c r="D4374" s="41" t="s">
        <v>831</v>
      </c>
      <c r="E4374" s="17" t="s">
        <v>832</v>
      </c>
      <c r="F4374" s="48">
        <v>0</v>
      </c>
      <c r="G4374" s="48">
        <v>0</v>
      </c>
      <c r="H4374" s="48">
        <v>0</v>
      </c>
      <c r="I4374" s="48">
        <v>0</v>
      </c>
      <c r="J4374" s="48">
        <v>0</v>
      </c>
      <c r="K4374" s="48">
        <v>0</v>
      </c>
      <c r="L4374" s="48">
        <v>0</v>
      </c>
      <c r="M4374" s="48">
        <v>0</v>
      </c>
      <c r="N4374" s="48">
        <v>0</v>
      </c>
      <c r="O4374" s="48">
        <v>0</v>
      </c>
      <c r="P4374" s="48">
        <v>0</v>
      </c>
      <c r="Q4374" s="48">
        <v>0</v>
      </c>
      <c r="R4374" s="48">
        <v>0</v>
      </c>
      <c r="S4374" s="48">
        <v>0</v>
      </c>
      <c r="T4374" s="48">
        <v>0</v>
      </c>
      <c r="U4374" s="48">
        <v>0</v>
      </c>
      <c r="V4374" s="48">
        <v>0</v>
      </c>
      <c r="W4374" s="48">
        <v>0</v>
      </c>
    </row>
    <row r="4375" spans="4:23" ht="15" customHeight="1" outlineLevel="2" x14ac:dyDescent="0.2">
      <c r="D4375" s="41" t="s">
        <v>833</v>
      </c>
      <c r="E4375" s="17" t="s">
        <v>834</v>
      </c>
      <c r="F4375" s="48">
        <v>0</v>
      </c>
      <c r="G4375" s="48">
        <v>0</v>
      </c>
      <c r="H4375" s="48">
        <v>0</v>
      </c>
      <c r="I4375" s="48">
        <v>0</v>
      </c>
      <c r="J4375" s="48">
        <v>0</v>
      </c>
      <c r="K4375" s="48">
        <v>0</v>
      </c>
      <c r="L4375" s="48">
        <v>0</v>
      </c>
      <c r="M4375" s="48">
        <v>0</v>
      </c>
      <c r="N4375" s="48">
        <v>0</v>
      </c>
      <c r="O4375" s="48">
        <v>0</v>
      </c>
      <c r="P4375" s="48">
        <v>0</v>
      </c>
      <c r="Q4375" s="48">
        <v>0</v>
      </c>
      <c r="R4375" s="48">
        <v>0</v>
      </c>
      <c r="S4375" s="48">
        <v>0</v>
      </c>
      <c r="T4375" s="48">
        <v>0</v>
      </c>
      <c r="U4375" s="48">
        <v>0</v>
      </c>
      <c r="V4375" s="48">
        <v>0</v>
      </c>
      <c r="W4375" s="48">
        <v>0</v>
      </c>
    </row>
    <row r="4376" spans="4:23" ht="15" customHeight="1" outlineLevel="2" x14ac:dyDescent="0.2">
      <c r="D4376" s="41" t="s">
        <v>835</v>
      </c>
      <c r="E4376" s="17" t="s">
        <v>836</v>
      </c>
      <c r="F4376" s="48">
        <v>0</v>
      </c>
      <c r="G4376" s="48">
        <v>0</v>
      </c>
      <c r="H4376" s="48">
        <v>0</v>
      </c>
      <c r="I4376" s="48">
        <v>0</v>
      </c>
      <c r="J4376" s="48">
        <v>0</v>
      </c>
      <c r="K4376" s="48">
        <v>0</v>
      </c>
      <c r="L4376" s="48">
        <v>0</v>
      </c>
      <c r="M4376" s="48">
        <v>0</v>
      </c>
      <c r="N4376" s="48">
        <v>0</v>
      </c>
      <c r="O4376" s="48">
        <v>0</v>
      </c>
      <c r="P4376" s="48">
        <v>0</v>
      </c>
      <c r="Q4376" s="48">
        <v>0</v>
      </c>
      <c r="R4376" s="48">
        <v>0</v>
      </c>
      <c r="S4376" s="48">
        <v>0</v>
      </c>
      <c r="T4376" s="48">
        <v>0</v>
      </c>
      <c r="U4376" s="48">
        <v>0</v>
      </c>
      <c r="V4376" s="48">
        <v>0</v>
      </c>
      <c r="W4376" s="48">
        <v>0</v>
      </c>
    </row>
    <row r="4377" spans="4:23" ht="15" customHeight="1" outlineLevel="2" x14ac:dyDescent="0.2">
      <c r="D4377" s="41" t="s">
        <v>837</v>
      </c>
      <c r="E4377" s="17" t="s">
        <v>838</v>
      </c>
      <c r="F4377" s="48">
        <v>0</v>
      </c>
      <c r="G4377" s="48">
        <v>0</v>
      </c>
      <c r="H4377" s="48">
        <v>0</v>
      </c>
      <c r="I4377" s="48">
        <v>0</v>
      </c>
      <c r="J4377" s="48">
        <v>0</v>
      </c>
      <c r="K4377" s="48">
        <v>0</v>
      </c>
      <c r="L4377" s="48">
        <v>0</v>
      </c>
      <c r="M4377" s="48">
        <v>0</v>
      </c>
      <c r="N4377" s="48">
        <v>0</v>
      </c>
      <c r="O4377" s="48">
        <v>0</v>
      </c>
      <c r="P4377" s="48">
        <v>0</v>
      </c>
      <c r="Q4377" s="48">
        <v>0</v>
      </c>
      <c r="R4377" s="48">
        <v>0</v>
      </c>
      <c r="S4377" s="48">
        <v>0</v>
      </c>
      <c r="T4377" s="48">
        <v>0</v>
      </c>
      <c r="U4377" s="48">
        <v>0</v>
      </c>
      <c r="V4377" s="48">
        <v>0</v>
      </c>
      <c r="W4377" s="48">
        <v>0</v>
      </c>
    </row>
    <row r="4378" spans="4:23" ht="15" customHeight="1" outlineLevel="2" x14ac:dyDescent="0.2">
      <c r="D4378" s="41" t="s">
        <v>839</v>
      </c>
      <c r="E4378" s="17" t="s">
        <v>840</v>
      </c>
      <c r="F4378" s="48">
        <v>0</v>
      </c>
      <c r="G4378" s="48">
        <v>0</v>
      </c>
      <c r="H4378" s="48">
        <v>0</v>
      </c>
      <c r="I4378" s="48">
        <v>0</v>
      </c>
      <c r="J4378" s="48">
        <v>0</v>
      </c>
      <c r="K4378" s="48">
        <v>0</v>
      </c>
      <c r="L4378" s="48">
        <v>0</v>
      </c>
      <c r="M4378" s="48">
        <v>0</v>
      </c>
      <c r="N4378" s="48">
        <v>0</v>
      </c>
      <c r="O4378" s="48">
        <v>0</v>
      </c>
      <c r="P4378" s="48">
        <v>0</v>
      </c>
      <c r="Q4378" s="48">
        <v>0</v>
      </c>
      <c r="R4378" s="48">
        <v>0</v>
      </c>
      <c r="S4378" s="48">
        <v>0</v>
      </c>
      <c r="T4378" s="48">
        <v>0</v>
      </c>
      <c r="U4378" s="48">
        <v>0</v>
      </c>
      <c r="V4378" s="48">
        <v>0</v>
      </c>
      <c r="W4378" s="48">
        <v>0</v>
      </c>
    </row>
    <row r="4379" spans="4:23" ht="15" customHeight="1" outlineLevel="2" x14ac:dyDescent="0.2">
      <c r="D4379" s="41" t="s">
        <v>841</v>
      </c>
      <c r="E4379" s="17" t="s">
        <v>842</v>
      </c>
      <c r="F4379" s="48">
        <v>0</v>
      </c>
      <c r="G4379" s="48">
        <v>0</v>
      </c>
      <c r="H4379" s="48">
        <v>0</v>
      </c>
      <c r="I4379" s="48">
        <v>0</v>
      </c>
      <c r="J4379" s="48">
        <v>0</v>
      </c>
      <c r="K4379" s="48">
        <v>0</v>
      </c>
      <c r="L4379" s="48">
        <v>0</v>
      </c>
      <c r="M4379" s="48">
        <v>0</v>
      </c>
      <c r="N4379" s="48">
        <v>0</v>
      </c>
      <c r="O4379" s="48">
        <v>0</v>
      </c>
      <c r="P4379" s="48">
        <v>0</v>
      </c>
      <c r="Q4379" s="48">
        <v>0</v>
      </c>
      <c r="R4379" s="48">
        <v>0</v>
      </c>
      <c r="S4379" s="48">
        <v>0</v>
      </c>
      <c r="T4379" s="48">
        <v>0</v>
      </c>
      <c r="U4379" s="48">
        <v>0</v>
      </c>
      <c r="V4379" s="48">
        <v>0</v>
      </c>
      <c r="W4379" s="48">
        <v>0</v>
      </c>
    </row>
    <row r="4380" spans="4:23" ht="15" customHeight="1" outlineLevel="2" x14ac:dyDescent="0.2">
      <c r="D4380" s="41" t="s">
        <v>843</v>
      </c>
      <c r="E4380" s="17" t="s">
        <v>844</v>
      </c>
      <c r="F4380" s="48">
        <v>0</v>
      </c>
      <c r="G4380" s="48">
        <v>0</v>
      </c>
      <c r="H4380" s="48">
        <v>0</v>
      </c>
      <c r="I4380" s="48">
        <v>0</v>
      </c>
      <c r="J4380" s="48">
        <v>0</v>
      </c>
      <c r="K4380" s="48">
        <v>0</v>
      </c>
      <c r="L4380" s="48">
        <v>0</v>
      </c>
      <c r="M4380" s="48">
        <v>0</v>
      </c>
      <c r="N4380" s="48">
        <v>0</v>
      </c>
      <c r="O4380" s="48">
        <v>0</v>
      </c>
      <c r="P4380" s="48">
        <v>0</v>
      </c>
      <c r="Q4380" s="48">
        <v>0</v>
      </c>
      <c r="R4380" s="48">
        <v>0</v>
      </c>
      <c r="S4380" s="48">
        <v>0</v>
      </c>
      <c r="T4380" s="48">
        <v>0</v>
      </c>
      <c r="U4380" s="48">
        <v>0</v>
      </c>
      <c r="V4380" s="48">
        <v>0</v>
      </c>
      <c r="W4380" s="48">
        <v>0</v>
      </c>
    </row>
    <row r="4381" spans="4:23" ht="15" customHeight="1" outlineLevel="2" x14ac:dyDescent="0.2">
      <c r="D4381" s="41" t="s">
        <v>845</v>
      </c>
      <c r="E4381" s="17" t="s">
        <v>846</v>
      </c>
      <c r="F4381" s="48">
        <v>0</v>
      </c>
      <c r="G4381" s="48">
        <v>0</v>
      </c>
      <c r="H4381" s="48">
        <v>0</v>
      </c>
      <c r="I4381" s="48">
        <v>0</v>
      </c>
      <c r="J4381" s="48">
        <v>0</v>
      </c>
      <c r="K4381" s="48">
        <v>0</v>
      </c>
      <c r="L4381" s="48">
        <v>0</v>
      </c>
      <c r="M4381" s="48">
        <v>0</v>
      </c>
      <c r="N4381" s="48">
        <v>0</v>
      </c>
      <c r="O4381" s="48">
        <v>0</v>
      </c>
      <c r="P4381" s="48">
        <v>0</v>
      </c>
      <c r="Q4381" s="48">
        <v>0</v>
      </c>
      <c r="R4381" s="48">
        <v>0</v>
      </c>
      <c r="S4381" s="48">
        <v>0</v>
      </c>
      <c r="T4381" s="48">
        <v>0</v>
      </c>
      <c r="U4381" s="48">
        <v>0</v>
      </c>
      <c r="V4381" s="48">
        <v>0</v>
      </c>
      <c r="W4381" s="48">
        <v>0</v>
      </c>
    </row>
    <row r="4382" spans="4:23" ht="15" customHeight="1" outlineLevel="2" x14ac:dyDescent="0.2">
      <c r="D4382" s="41" t="s">
        <v>847</v>
      </c>
      <c r="E4382" s="17" t="s">
        <v>848</v>
      </c>
      <c r="F4382" s="48">
        <v>0</v>
      </c>
      <c r="G4382" s="48">
        <v>0</v>
      </c>
      <c r="H4382" s="48">
        <v>0</v>
      </c>
      <c r="I4382" s="48">
        <v>0</v>
      </c>
      <c r="J4382" s="48">
        <v>0</v>
      </c>
      <c r="K4382" s="48">
        <v>0</v>
      </c>
      <c r="L4382" s="48">
        <v>0</v>
      </c>
      <c r="M4382" s="48">
        <v>0</v>
      </c>
      <c r="N4382" s="48">
        <v>0</v>
      </c>
      <c r="O4382" s="48">
        <v>0</v>
      </c>
      <c r="P4382" s="48">
        <v>0</v>
      </c>
      <c r="Q4382" s="48">
        <v>0</v>
      </c>
      <c r="R4382" s="48">
        <v>0</v>
      </c>
      <c r="S4382" s="48">
        <v>0</v>
      </c>
      <c r="T4382" s="48">
        <v>0</v>
      </c>
      <c r="U4382" s="48">
        <v>0</v>
      </c>
      <c r="V4382" s="48">
        <v>0</v>
      </c>
      <c r="W4382" s="48">
        <v>0</v>
      </c>
    </row>
    <row r="4383" spans="4:23" ht="15" customHeight="1" outlineLevel="2" x14ac:dyDescent="0.2">
      <c r="D4383" s="41" t="s">
        <v>849</v>
      </c>
      <c r="E4383" s="17" t="s">
        <v>850</v>
      </c>
      <c r="F4383" s="48">
        <v>0</v>
      </c>
      <c r="G4383" s="48">
        <v>0</v>
      </c>
      <c r="H4383" s="48">
        <v>0</v>
      </c>
      <c r="I4383" s="48">
        <v>0</v>
      </c>
      <c r="J4383" s="48">
        <v>0</v>
      </c>
      <c r="K4383" s="48">
        <v>0</v>
      </c>
      <c r="L4383" s="48">
        <v>0</v>
      </c>
      <c r="M4383" s="48">
        <v>0</v>
      </c>
      <c r="N4383" s="48">
        <v>0</v>
      </c>
      <c r="O4383" s="48">
        <v>0</v>
      </c>
      <c r="P4383" s="48">
        <v>0</v>
      </c>
      <c r="Q4383" s="48">
        <v>0</v>
      </c>
      <c r="R4383" s="48">
        <v>0</v>
      </c>
      <c r="S4383" s="48">
        <v>0</v>
      </c>
      <c r="T4383" s="48">
        <v>0</v>
      </c>
      <c r="U4383" s="48">
        <v>0</v>
      </c>
      <c r="V4383" s="48">
        <v>0</v>
      </c>
      <c r="W4383" s="48">
        <v>0</v>
      </c>
    </row>
    <row r="4384" spans="4:23" ht="15" customHeight="1" outlineLevel="2" x14ac:dyDescent="0.2">
      <c r="D4384" s="41" t="s">
        <v>851</v>
      </c>
      <c r="E4384" s="17" t="s">
        <v>852</v>
      </c>
      <c r="F4384" s="48">
        <v>0</v>
      </c>
      <c r="G4384" s="48">
        <v>0</v>
      </c>
      <c r="H4384" s="48">
        <v>0</v>
      </c>
      <c r="I4384" s="48">
        <v>0</v>
      </c>
      <c r="J4384" s="48">
        <v>0</v>
      </c>
      <c r="K4384" s="48">
        <v>0</v>
      </c>
      <c r="L4384" s="48">
        <v>0</v>
      </c>
      <c r="M4384" s="48">
        <v>0</v>
      </c>
      <c r="N4384" s="48">
        <v>0</v>
      </c>
      <c r="O4384" s="48">
        <v>0</v>
      </c>
      <c r="P4384" s="48">
        <v>0</v>
      </c>
      <c r="Q4384" s="48">
        <v>0</v>
      </c>
      <c r="R4384" s="48">
        <v>0</v>
      </c>
      <c r="S4384" s="48">
        <v>0</v>
      </c>
      <c r="T4384" s="48">
        <v>0</v>
      </c>
      <c r="U4384" s="48">
        <v>0</v>
      </c>
      <c r="V4384" s="48">
        <v>0</v>
      </c>
      <c r="W4384" s="48">
        <v>0</v>
      </c>
    </row>
    <row r="4385" spans="4:23" ht="15" customHeight="1" outlineLevel="2" x14ac:dyDescent="0.2">
      <c r="D4385" s="41" t="s">
        <v>853</v>
      </c>
      <c r="E4385" s="17" t="s">
        <v>854</v>
      </c>
      <c r="F4385" s="48">
        <v>0</v>
      </c>
      <c r="G4385" s="48">
        <v>0</v>
      </c>
      <c r="H4385" s="48">
        <v>0</v>
      </c>
      <c r="I4385" s="48">
        <v>0</v>
      </c>
      <c r="J4385" s="48">
        <v>0</v>
      </c>
      <c r="K4385" s="48">
        <v>0</v>
      </c>
      <c r="L4385" s="48">
        <v>0</v>
      </c>
      <c r="M4385" s="48">
        <v>0</v>
      </c>
      <c r="N4385" s="48">
        <v>0</v>
      </c>
      <c r="O4385" s="48">
        <v>0</v>
      </c>
      <c r="P4385" s="48">
        <v>0</v>
      </c>
      <c r="Q4385" s="48">
        <v>0</v>
      </c>
      <c r="R4385" s="48">
        <v>0</v>
      </c>
      <c r="S4385" s="48">
        <v>0</v>
      </c>
      <c r="T4385" s="48">
        <v>0</v>
      </c>
      <c r="U4385" s="48">
        <v>0</v>
      </c>
      <c r="V4385" s="48">
        <v>0</v>
      </c>
      <c r="W4385" s="48">
        <v>0</v>
      </c>
    </row>
    <row r="4386" spans="4:23" ht="15" customHeight="1" outlineLevel="2" x14ac:dyDescent="0.2">
      <c r="D4386" s="41" t="s">
        <v>855</v>
      </c>
      <c r="E4386" s="17" t="s">
        <v>856</v>
      </c>
      <c r="F4386" s="48">
        <v>0</v>
      </c>
      <c r="G4386" s="48">
        <v>0</v>
      </c>
      <c r="H4386" s="48">
        <v>0</v>
      </c>
      <c r="I4386" s="48">
        <v>0</v>
      </c>
      <c r="J4386" s="48">
        <v>0</v>
      </c>
      <c r="K4386" s="48">
        <v>0</v>
      </c>
      <c r="L4386" s="48">
        <v>0</v>
      </c>
      <c r="M4386" s="48">
        <v>0</v>
      </c>
      <c r="N4386" s="48">
        <v>0</v>
      </c>
      <c r="O4386" s="48">
        <v>0</v>
      </c>
      <c r="P4386" s="48">
        <v>0</v>
      </c>
      <c r="Q4386" s="48">
        <v>0</v>
      </c>
      <c r="R4386" s="48">
        <v>0</v>
      </c>
      <c r="S4386" s="48">
        <v>0</v>
      </c>
      <c r="T4386" s="48">
        <v>0</v>
      </c>
      <c r="U4386" s="48">
        <v>0</v>
      </c>
      <c r="V4386" s="48">
        <v>0</v>
      </c>
      <c r="W4386" s="48">
        <v>0</v>
      </c>
    </row>
    <row r="4387" spans="4:23" ht="15" customHeight="1" outlineLevel="2" x14ac:dyDescent="0.2">
      <c r="D4387" s="41" t="s">
        <v>857</v>
      </c>
      <c r="E4387" s="17" t="s">
        <v>858</v>
      </c>
      <c r="F4387" s="48">
        <v>0</v>
      </c>
      <c r="G4387" s="48">
        <v>0</v>
      </c>
      <c r="H4387" s="48">
        <v>0</v>
      </c>
      <c r="I4387" s="48">
        <v>0</v>
      </c>
      <c r="J4387" s="48">
        <v>0</v>
      </c>
      <c r="K4387" s="48">
        <v>0</v>
      </c>
      <c r="L4387" s="48">
        <v>0</v>
      </c>
      <c r="M4387" s="48">
        <v>0</v>
      </c>
      <c r="N4387" s="48">
        <v>0</v>
      </c>
      <c r="O4387" s="48">
        <v>0</v>
      </c>
      <c r="P4387" s="48">
        <v>0</v>
      </c>
      <c r="Q4387" s="48">
        <v>0</v>
      </c>
      <c r="R4387" s="48">
        <v>0</v>
      </c>
      <c r="S4387" s="48">
        <v>0</v>
      </c>
      <c r="T4387" s="48">
        <v>0</v>
      </c>
      <c r="U4387" s="48">
        <v>0</v>
      </c>
      <c r="V4387" s="48">
        <v>0</v>
      </c>
      <c r="W4387" s="48">
        <v>0</v>
      </c>
    </row>
    <row r="4388" spans="4:23" ht="15" customHeight="1" outlineLevel="2" x14ac:dyDescent="0.2">
      <c r="D4388" s="41" t="s">
        <v>859</v>
      </c>
      <c r="E4388" s="17" t="s">
        <v>860</v>
      </c>
      <c r="F4388" s="48">
        <v>0</v>
      </c>
      <c r="G4388" s="48">
        <v>0</v>
      </c>
      <c r="H4388" s="48">
        <v>0</v>
      </c>
      <c r="I4388" s="48">
        <v>0</v>
      </c>
      <c r="J4388" s="48">
        <v>0</v>
      </c>
      <c r="K4388" s="48">
        <v>0</v>
      </c>
      <c r="L4388" s="48">
        <v>0</v>
      </c>
      <c r="M4388" s="48">
        <v>0</v>
      </c>
      <c r="N4388" s="48">
        <v>0</v>
      </c>
      <c r="O4388" s="48">
        <v>0</v>
      </c>
      <c r="P4388" s="48">
        <v>0</v>
      </c>
      <c r="Q4388" s="48">
        <v>0</v>
      </c>
      <c r="R4388" s="48">
        <v>0</v>
      </c>
      <c r="S4388" s="48">
        <v>0</v>
      </c>
      <c r="T4388" s="48">
        <v>0</v>
      </c>
      <c r="U4388" s="48">
        <v>0</v>
      </c>
      <c r="V4388" s="48">
        <v>0</v>
      </c>
      <c r="W4388" s="48">
        <v>0</v>
      </c>
    </row>
    <row r="4389" spans="4:23" ht="15" customHeight="1" outlineLevel="2" x14ac:dyDescent="0.2">
      <c r="D4389" s="41" t="s">
        <v>861</v>
      </c>
      <c r="E4389" s="17" t="s">
        <v>862</v>
      </c>
      <c r="F4389" s="48">
        <v>0</v>
      </c>
      <c r="G4389" s="48">
        <v>0</v>
      </c>
      <c r="H4389" s="48">
        <v>0</v>
      </c>
      <c r="I4389" s="48">
        <v>0</v>
      </c>
      <c r="J4389" s="48">
        <v>0</v>
      </c>
      <c r="K4389" s="48">
        <v>0</v>
      </c>
      <c r="L4389" s="48">
        <v>0</v>
      </c>
      <c r="M4389" s="48">
        <v>0</v>
      </c>
      <c r="N4389" s="48">
        <v>0</v>
      </c>
      <c r="O4389" s="48">
        <v>0</v>
      </c>
      <c r="P4389" s="48">
        <v>0</v>
      </c>
      <c r="Q4389" s="48">
        <v>0</v>
      </c>
      <c r="R4389" s="48">
        <v>0</v>
      </c>
      <c r="S4389" s="48">
        <v>0</v>
      </c>
      <c r="T4389" s="48">
        <v>0</v>
      </c>
      <c r="U4389" s="48">
        <v>0</v>
      </c>
      <c r="V4389" s="48">
        <v>0</v>
      </c>
      <c r="W4389" s="48">
        <v>0</v>
      </c>
    </row>
    <row r="4390" spans="4:23" ht="15" customHeight="1" outlineLevel="2" x14ac:dyDescent="0.2">
      <c r="D4390" s="41" t="s">
        <v>863</v>
      </c>
      <c r="E4390" s="17" t="s">
        <v>864</v>
      </c>
      <c r="F4390" s="48">
        <v>0</v>
      </c>
      <c r="G4390" s="48">
        <v>0</v>
      </c>
      <c r="H4390" s="48">
        <v>0</v>
      </c>
      <c r="I4390" s="48">
        <v>0</v>
      </c>
      <c r="J4390" s="48">
        <v>0</v>
      </c>
      <c r="K4390" s="48">
        <v>0</v>
      </c>
      <c r="L4390" s="48">
        <v>0</v>
      </c>
      <c r="M4390" s="48">
        <v>0</v>
      </c>
      <c r="N4390" s="48">
        <v>0</v>
      </c>
      <c r="O4390" s="48">
        <v>0</v>
      </c>
      <c r="P4390" s="48">
        <v>0</v>
      </c>
      <c r="Q4390" s="48">
        <v>0</v>
      </c>
      <c r="R4390" s="48">
        <v>0</v>
      </c>
      <c r="S4390" s="48">
        <v>0</v>
      </c>
      <c r="T4390" s="48">
        <v>0</v>
      </c>
      <c r="U4390" s="48">
        <v>0</v>
      </c>
      <c r="V4390" s="48">
        <v>0</v>
      </c>
      <c r="W4390" s="48">
        <v>0</v>
      </c>
    </row>
    <row r="4391" spans="4:23" ht="15" customHeight="1" outlineLevel="2" x14ac:dyDescent="0.2">
      <c r="D4391" s="41" t="s">
        <v>865</v>
      </c>
      <c r="E4391" s="17" t="s">
        <v>866</v>
      </c>
      <c r="F4391" s="48">
        <v>0</v>
      </c>
      <c r="G4391" s="48">
        <v>0</v>
      </c>
      <c r="H4391" s="48">
        <v>0</v>
      </c>
      <c r="I4391" s="48">
        <v>0</v>
      </c>
      <c r="J4391" s="48">
        <v>0</v>
      </c>
      <c r="K4391" s="48">
        <v>0</v>
      </c>
      <c r="L4391" s="48">
        <v>0</v>
      </c>
      <c r="M4391" s="48">
        <v>0</v>
      </c>
      <c r="N4391" s="48">
        <v>0</v>
      </c>
      <c r="O4391" s="48">
        <v>0</v>
      </c>
      <c r="P4391" s="48">
        <v>0</v>
      </c>
      <c r="Q4391" s="48">
        <v>0</v>
      </c>
      <c r="R4391" s="48">
        <v>0</v>
      </c>
      <c r="S4391" s="48">
        <v>0</v>
      </c>
      <c r="T4391" s="48">
        <v>0</v>
      </c>
      <c r="U4391" s="48">
        <v>0</v>
      </c>
      <c r="V4391" s="48">
        <v>0</v>
      </c>
      <c r="W4391" s="48">
        <v>0</v>
      </c>
    </row>
    <row r="4392" spans="4:23" ht="15" customHeight="1" outlineLevel="2" x14ac:dyDescent="0.2">
      <c r="D4392" s="41" t="s">
        <v>867</v>
      </c>
      <c r="E4392" s="17" t="s">
        <v>868</v>
      </c>
      <c r="F4392" s="48">
        <v>0</v>
      </c>
      <c r="G4392" s="48">
        <v>0</v>
      </c>
      <c r="H4392" s="48">
        <v>0</v>
      </c>
      <c r="I4392" s="48">
        <v>0</v>
      </c>
      <c r="J4392" s="48">
        <v>0</v>
      </c>
      <c r="K4392" s="48">
        <v>0</v>
      </c>
      <c r="L4392" s="48">
        <v>0</v>
      </c>
      <c r="M4392" s="48">
        <v>0</v>
      </c>
      <c r="N4392" s="48">
        <v>0</v>
      </c>
      <c r="O4392" s="48">
        <v>0</v>
      </c>
      <c r="P4392" s="48">
        <v>0</v>
      </c>
      <c r="Q4392" s="48">
        <v>0</v>
      </c>
      <c r="R4392" s="48">
        <v>0</v>
      </c>
      <c r="S4392" s="48">
        <v>0</v>
      </c>
      <c r="T4392" s="48">
        <v>0</v>
      </c>
      <c r="U4392" s="48">
        <v>0</v>
      </c>
      <c r="V4392" s="48">
        <v>0</v>
      </c>
      <c r="W4392" s="48">
        <v>0</v>
      </c>
    </row>
    <row r="4393" spans="4:23" ht="15" customHeight="1" outlineLevel="2" x14ac:dyDescent="0.2">
      <c r="D4393" s="41" t="s">
        <v>869</v>
      </c>
      <c r="E4393" s="17" t="s">
        <v>870</v>
      </c>
      <c r="F4393" s="48">
        <v>0</v>
      </c>
      <c r="G4393" s="48">
        <v>0</v>
      </c>
      <c r="H4393" s="48">
        <v>0</v>
      </c>
      <c r="I4393" s="48">
        <v>0</v>
      </c>
      <c r="J4393" s="48">
        <v>0</v>
      </c>
      <c r="K4393" s="48">
        <v>0</v>
      </c>
      <c r="L4393" s="48">
        <v>0</v>
      </c>
      <c r="M4393" s="48">
        <v>0</v>
      </c>
      <c r="N4393" s="48">
        <v>0</v>
      </c>
      <c r="O4393" s="48">
        <v>0</v>
      </c>
      <c r="P4393" s="48">
        <v>0</v>
      </c>
      <c r="Q4393" s="48">
        <v>0</v>
      </c>
      <c r="R4393" s="48">
        <v>0</v>
      </c>
      <c r="S4393" s="48">
        <v>0</v>
      </c>
      <c r="T4393" s="48">
        <v>0</v>
      </c>
      <c r="U4393" s="48">
        <v>0</v>
      </c>
      <c r="V4393" s="48">
        <v>0</v>
      </c>
      <c r="W4393" s="48">
        <v>0</v>
      </c>
    </row>
    <row r="4394" spans="4:23" ht="15" customHeight="1" outlineLevel="2" x14ac:dyDescent="0.2">
      <c r="D4394" s="41" t="s">
        <v>871</v>
      </c>
      <c r="E4394" s="17" t="s">
        <v>872</v>
      </c>
      <c r="F4394" s="48">
        <v>0</v>
      </c>
      <c r="G4394" s="48">
        <v>0</v>
      </c>
      <c r="H4394" s="48">
        <v>0</v>
      </c>
      <c r="I4394" s="48">
        <v>0</v>
      </c>
      <c r="J4394" s="48">
        <v>0</v>
      </c>
      <c r="K4394" s="48">
        <v>0</v>
      </c>
      <c r="L4394" s="48">
        <v>0</v>
      </c>
      <c r="M4394" s="48">
        <v>0</v>
      </c>
      <c r="N4394" s="48">
        <v>0</v>
      </c>
      <c r="O4394" s="48">
        <v>0</v>
      </c>
      <c r="P4394" s="48">
        <v>0</v>
      </c>
      <c r="Q4394" s="48">
        <v>0</v>
      </c>
      <c r="R4394" s="48">
        <v>0</v>
      </c>
      <c r="S4394" s="48">
        <v>0</v>
      </c>
      <c r="T4394" s="48">
        <v>0</v>
      </c>
      <c r="U4394" s="48">
        <v>0</v>
      </c>
      <c r="V4394" s="48">
        <v>0</v>
      </c>
      <c r="W4394" s="48">
        <v>0</v>
      </c>
    </row>
    <row r="4395" spans="4:23" ht="15" customHeight="1" outlineLevel="2" x14ac:dyDescent="0.2">
      <c r="D4395" s="41" t="s">
        <v>873</v>
      </c>
      <c r="E4395" s="17" t="s">
        <v>874</v>
      </c>
      <c r="F4395" s="48">
        <v>0</v>
      </c>
      <c r="G4395" s="48">
        <v>0</v>
      </c>
      <c r="H4395" s="48">
        <v>0</v>
      </c>
      <c r="I4395" s="48">
        <v>0</v>
      </c>
      <c r="J4395" s="48">
        <v>0</v>
      </c>
      <c r="K4395" s="48">
        <v>0</v>
      </c>
      <c r="L4395" s="48">
        <v>0</v>
      </c>
      <c r="M4395" s="48">
        <v>0</v>
      </c>
      <c r="N4395" s="48">
        <v>0</v>
      </c>
      <c r="O4395" s="48">
        <v>0</v>
      </c>
      <c r="P4395" s="48">
        <v>0</v>
      </c>
      <c r="Q4395" s="48">
        <v>0</v>
      </c>
      <c r="R4395" s="48">
        <v>0</v>
      </c>
      <c r="S4395" s="48">
        <v>0</v>
      </c>
      <c r="T4395" s="48">
        <v>0</v>
      </c>
      <c r="U4395" s="48">
        <v>0</v>
      </c>
      <c r="V4395" s="48">
        <v>0</v>
      </c>
      <c r="W4395" s="48">
        <v>0</v>
      </c>
    </row>
    <row r="4396" spans="4:23" ht="15" customHeight="1" outlineLevel="2" x14ac:dyDescent="0.2">
      <c r="D4396" s="41" t="s">
        <v>875</v>
      </c>
      <c r="E4396" s="17" t="s">
        <v>876</v>
      </c>
      <c r="F4396" s="48">
        <v>0</v>
      </c>
      <c r="G4396" s="48">
        <v>0</v>
      </c>
      <c r="H4396" s="48">
        <v>0</v>
      </c>
      <c r="I4396" s="48">
        <v>0</v>
      </c>
      <c r="J4396" s="48">
        <v>0</v>
      </c>
      <c r="K4396" s="48">
        <v>0</v>
      </c>
      <c r="L4396" s="48">
        <v>0</v>
      </c>
      <c r="M4396" s="48">
        <v>0</v>
      </c>
      <c r="N4396" s="48">
        <v>0</v>
      </c>
      <c r="O4396" s="48">
        <v>0</v>
      </c>
      <c r="P4396" s="48">
        <v>0</v>
      </c>
      <c r="Q4396" s="48">
        <v>0</v>
      </c>
      <c r="R4396" s="48">
        <v>0</v>
      </c>
      <c r="S4396" s="48">
        <v>0</v>
      </c>
      <c r="T4396" s="48">
        <v>0</v>
      </c>
      <c r="U4396" s="48">
        <v>0</v>
      </c>
      <c r="V4396" s="48">
        <v>0</v>
      </c>
      <c r="W4396" s="48">
        <v>0</v>
      </c>
    </row>
    <row r="4397" spans="4:23" ht="15" customHeight="1" outlineLevel="2" x14ac:dyDescent="0.2">
      <c r="D4397" s="41" t="s">
        <v>877</v>
      </c>
      <c r="E4397" s="17" t="s">
        <v>878</v>
      </c>
      <c r="F4397" s="48">
        <v>0</v>
      </c>
      <c r="G4397" s="48">
        <v>0</v>
      </c>
      <c r="H4397" s="48">
        <v>0</v>
      </c>
      <c r="I4397" s="48">
        <v>0</v>
      </c>
      <c r="J4397" s="48">
        <v>0</v>
      </c>
      <c r="K4397" s="48">
        <v>0</v>
      </c>
      <c r="L4397" s="48">
        <v>0</v>
      </c>
      <c r="M4397" s="48">
        <v>0</v>
      </c>
      <c r="N4397" s="48">
        <v>0</v>
      </c>
      <c r="O4397" s="48">
        <v>0</v>
      </c>
      <c r="P4397" s="48">
        <v>0</v>
      </c>
      <c r="Q4397" s="48">
        <v>0</v>
      </c>
      <c r="R4397" s="48">
        <v>0</v>
      </c>
      <c r="S4397" s="48">
        <v>0</v>
      </c>
      <c r="T4397" s="48">
        <v>0</v>
      </c>
      <c r="U4397" s="48">
        <v>0</v>
      </c>
      <c r="V4397" s="48">
        <v>0</v>
      </c>
      <c r="W4397" s="48">
        <v>0</v>
      </c>
    </row>
    <row r="4398" spans="4:23" ht="15" customHeight="1" outlineLevel="2" x14ac:dyDescent="0.2">
      <c r="D4398" s="41" t="s">
        <v>879</v>
      </c>
      <c r="E4398" s="17" t="s">
        <v>880</v>
      </c>
      <c r="F4398" s="48">
        <v>0</v>
      </c>
      <c r="G4398" s="48">
        <v>0</v>
      </c>
      <c r="H4398" s="48">
        <v>0</v>
      </c>
      <c r="I4398" s="48">
        <v>0</v>
      </c>
      <c r="J4398" s="48">
        <v>0</v>
      </c>
      <c r="K4398" s="48">
        <v>0</v>
      </c>
      <c r="L4398" s="48">
        <v>0</v>
      </c>
      <c r="M4398" s="48">
        <v>0</v>
      </c>
      <c r="N4398" s="48">
        <v>0</v>
      </c>
      <c r="O4398" s="48">
        <v>0</v>
      </c>
      <c r="P4398" s="48">
        <v>0</v>
      </c>
      <c r="Q4398" s="48">
        <v>0</v>
      </c>
      <c r="R4398" s="48">
        <v>0</v>
      </c>
      <c r="S4398" s="48">
        <v>0</v>
      </c>
      <c r="T4398" s="48">
        <v>0</v>
      </c>
      <c r="U4398" s="48">
        <v>0</v>
      </c>
      <c r="V4398" s="48">
        <v>0</v>
      </c>
      <c r="W4398" s="48">
        <v>0</v>
      </c>
    </row>
    <row r="4399" spans="4:23" ht="15" customHeight="1" outlineLevel="2" x14ac:dyDescent="0.2">
      <c r="D4399" s="41" t="s">
        <v>881</v>
      </c>
      <c r="E4399" s="17" t="s">
        <v>882</v>
      </c>
      <c r="F4399" s="48">
        <v>0</v>
      </c>
      <c r="G4399" s="48">
        <v>0</v>
      </c>
      <c r="H4399" s="48">
        <v>0</v>
      </c>
      <c r="I4399" s="48">
        <v>0</v>
      </c>
      <c r="J4399" s="48">
        <v>0</v>
      </c>
      <c r="K4399" s="48">
        <v>0</v>
      </c>
      <c r="L4399" s="48">
        <v>0</v>
      </c>
      <c r="M4399" s="48">
        <v>0</v>
      </c>
      <c r="N4399" s="48">
        <v>0</v>
      </c>
      <c r="O4399" s="48">
        <v>0</v>
      </c>
      <c r="P4399" s="48">
        <v>0</v>
      </c>
      <c r="Q4399" s="48">
        <v>0</v>
      </c>
      <c r="R4399" s="48">
        <v>0</v>
      </c>
      <c r="S4399" s="48">
        <v>0</v>
      </c>
      <c r="T4399" s="48">
        <v>0</v>
      </c>
      <c r="U4399" s="48">
        <v>0</v>
      </c>
      <c r="V4399" s="48">
        <v>0</v>
      </c>
      <c r="W4399" s="48">
        <v>0</v>
      </c>
    </row>
    <row r="4400" spans="4:23" ht="15" customHeight="1" outlineLevel="2" x14ac:dyDescent="0.2">
      <c r="D4400" s="41" t="s">
        <v>883</v>
      </c>
      <c r="E4400" s="17" t="s">
        <v>884</v>
      </c>
      <c r="F4400" s="48">
        <v>0</v>
      </c>
      <c r="G4400" s="48">
        <v>0</v>
      </c>
      <c r="H4400" s="48">
        <v>0</v>
      </c>
      <c r="I4400" s="48">
        <v>0</v>
      </c>
      <c r="J4400" s="48">
        <v>0</v>
      </c>
      <c r="K4400" s="48">
        <v>0</v>
      </c>
      <c r="L4400" s="48">
        <v>0</v>
      </c>
      <c r="M4400" s="48">
        <v>0</v>
      </c>
      <c r="N4400" s="48">
        <v>0</v>
      </c>
      <c r="O4400" s="48">
        <v>0</v>
      </c>
      <c r="P4400" s="48">
        <v>0</v>
      </c>
      <c r="Q4400" s="48">
        <v>0</v>
      </c>
      <c r="R4400" s="48">
        <v>0</v>
      </c>
      <c r="S4400" s="48">
        <v>0</v>
      </c>
      <c r="T4400" s="48">
        <v>0</v>
      </c>
      <c r="U4400" s="48">
        <v>0</v>
      </c>
      <c r="V4400" s="48">
        <v>0</v>
      </c>
      <c r="W4400" s="48">
        <v>0</v>
      </c>
    </row>
    <row r="4401" spans="4:23" ht="15" customHeight="1" outlineLevel="2" x14ac:dyDescent="0.2">
      <c r="D4401" s="41" t="s">
        <v>885</v>
      </c>
      <c r="E4401" s="17" t="s">
        <v>886</v>
      </c>
      <c r="F4401" s="48">
        <v>0</v>
      </c>
      <c r="G4401" s="48">
        <v>0</v>
      </c>
      <c r="H4401" s="48">
        <v>0</v>
      </c>
      <c r="I4401" s="48">
        <v>0</v>
      </c>
      <c r="J4401" s="48">
        <v>0</v>
      </c>
      <c r="K4401" s="48">
        <v>0</v>
      </c>
      <c r="L4401" s="48">
        <v>0</v>
      </c>
      <c r="M4401" s="48">
        <v>0</v>
      </c>
      <c r="N4401" s="48">
        <v>0</v>
      </c>
      <c r="O4401" s="48">
        <v>0</v>
      </c>
      <c r="P4401" s="48">
        <v>0</v>
      </c>
      <c r="Q4401" s="48">
        <v>0</v>
      </c>
      <c r="R4401" s="48">
        <v>0</v>
      </c>
      <c r="S4401" s="48">
        <v>0</v>
      </c>
      <c r="T4401" s="48">
        <v>0</v>
      </c>
      <c r="U4401" s="48">
        <v>0</v>
      </c>
      <c r="V4401" s="48">
        <v>0</v>
      </c>
      <c r="W4401" s="48">
        <v>0</v>
      </c>
    </row>
    <row r="4402" spans="4:23" ht="15" customHeight="1" outlineLevel="2" x14ac:dyDescent="0.2">
      <c r="D4402" s="41" t="s">
        <v>887</v>
      </c>
      <c r="E4402" s="17" t="s">
        <v>888</v>
      </c>
      <c r="F4402" s="48">
        <v>0</v>
      </c>
      <c r="G4402" s="48">
        <v>0</v>
      </c>
      <c r="H4402" s="48">
        <v>0</v>
      </c>
      <c r="I4402" s="48">
        <v>0</v>
      </c>
      <c r="J4402" s="48">
        <v>0</v>
      </c>
      <c r="K4402" s="48">
        <v>0</v>
      </c>
      <c r="L4402" s="48">
        <v>0</v>
      </c>
      <c r="M4402" s="48">
        <v>0</v>
      </c>
      <c r="N4402" s="48">
        <v>0</v>
      </c>
      <c r="O4402" s="48">
        <v>0</v>
      </c>
      <c r="P4402" s="48">
        <v>0</v>
      </c>
      <c r="Q4402" s="48">
        <v>0</v>
      </c>
      <c r="R4402" s="48">
        <v>0</v>
      </c>
      <c r="S4402" s="48">
        <v>0</v>
      </c>
      <c r="T4402" s="48">
        <v>0</v>
      </c>
      <c r="U4402" s="48">
        <v>0</v>
      </c>
      <c r="V4402" s="48">
        <v>0</v>
      </c>
      <c r="W4402" s="48">
        <v>0</v>
      </c>
    </row>
    <row r="4403" spans="4:23" ht="15" customHeight="1" outlineLevel="2" x14ac:dyDescent="0.2">
      <c r="D4403" s="41" t="s">
        <v>889</v>
      </c>
      <c r="E4403" s="17" t="s">
        <v>890</v>
      </c>
      <c r="F4403" s="48">
        <v>0</v>
      </c>
      <c r="G4403" s="48">
        <v>0</v>
      </c>
      <c r="H4403" s="48">
        <v>0</v>
      </c>
      <c r="I4403" s="48">
        <v>0</v>
      </c>
      <c r="J4403" s="48">
        <v>0</v>
      </c>
      <c r="K4403" s="48">
        <v>0</v>
      </c>
      <c r="L4403" s="48">
        <v>0</v>
      </c>
      <c r="M4403" s="48">
        <v>0</v>
      </c>
      <c r="N4403" s="48">
        <v>0</v>
      </c>
      <c r="O4403" s="48">
        <v>0</v>
      </c>
      <c r="P4403" s="48">
        <v>0</v>
      </c>
      <c r="Q4403" s="48">
        <v>0</v>
      </c>
      <c r="R4403" s="48">
        <v>0</v>
      </c>
      <c r="S4403" s="48">
        <v>0</v>
      </c>
      <c r="T4403" s="48">
        <v>0</v>
      </c>
      <c r="U4403" s="48">
        <v>0</v>
      </c>
      <c r="V4403" s="48">
        <v>0</v>
      </c>
      <c r="W4403" s="48">
        <v>0</v>
      </c>
    </row>
    <row r="4404" spans="4:23" ht="15" customHeight="1" outlineLevel="2" x14ac:dyDescent="0.2">
      <c r="D4404" s="41" t="s">
        <v>891</v>
      </c>
      <c r="E4404" s="17" t="s">
        <v>892</v>
      </c>
      <c r="F4404" s="48">
        <v>0</v>
      </c>
      <c r="G4404" s="48">
        <v>0</v>
      </c>
      <c r="H4404" s="48">
        <v>0</v>
      </c>
      <c r="I4404" s="48">
        <v>0</v>
      </c>
      <c r="J4404" s="48">
        <v>0</v>
      </c>
      <c r="K4404" s="48">
        <v>0</v>
      </c>
      <c r="L4404" s="48">
        <v>0</v>
      </c>
      <c r="M4404" s="48">
        <v>0</v>
      </c>
      <c r="N4404" s="48">
        <v>0</v>
      </c>
      <c r="O4404" s="48">
        <v>0</v>
      </c>
      <c r="P4404" s="48">
        <v>0</v>
      </c>
      <c r="Q4404" s="48">
        <v>0</v>
      </c>
      <c r="R4404" s="48">
        <v>0</v>
      </c>
      <c r="S4404" s="48">
        <v>0</v>
      </c>
      <c r="T4404" s="48">
        <v>0</v>
      </c>
      <c r="U4404" s="48">
        <v>0</v>
      </c>
      <c r="V4404" s="48">
        <v>0</v>
      </c>
      <c r="W4404" s="48">
        <v>0</v>
      </c>
    </row>
    <row r="4405" spans="4:23" ht="15" customHeight="1" outlineLevel="2" x14ac:dyDescent="0.2">
      <c r="D4405" s="41" t="s">
        <v>893</v>
      </c>
      <c r="E4405" s="17" t="s">
        <v>894</v>
      </c>
      <c r="F4405" s="48">
        <v>0</v>
      </c>
      <c r="G4405" s="48">
        <v>0</v>
      </c>
      <c r="H4405" s="48">
        <v>0</v>
      </c>
      <c r="I4405" s="48">
        <v>0</v>
      </c>
      <c r="J4405" s="48">
        <v>0</v>
      </c>
      <c r="K4405" s="48">
        <v>0</v>
      </c>
      <c r="L4405" s="48">
        <v>0</v>
      </c>
      <c r="M4405" s="48">
        <v>0</v>
      </c>
      <c r="N4405" s="48">
        <v>0</v>
      </c>
      <c r="O4405" s="48">
        <v>0</v>
      </c>
      <c r="P4405" s="48">
        <v>0</v>
      </c>
      <c r="Q4405" s="48">
        <v>0</v>
      </c>
      <c r="R4405" s="48">
        <v>0</v>
      </c>
      <c r="S4405" s="48">
        <v>0</v>
      </c>
      <c r="T4405" s="48">
        <v>0</v>
      </c>
      <c r="U4405" s="48">
        <v>0</v>
      </c>
      <c r="V4405" s="48">
        <v>0</v>
      </c>
      <c r="W4405" s="48">
        <v>0</v>
      </c>
    </row>
    <row r="4406" spans="4:23" ht="15" customHeight="1" outlineLevel="2" x14ac:dyDescent="0.2">
      <c r="D4406" s="41" t="s">
        <v>895</v>
      </c>
      <c r="E4406" s="17" t="s">
        <v>896</v>
      </c>
      <c r="F4406" s="48">
        <v>0</v>
      </c>
      <c r="G4406" s="48">
        <v>0</v>
      </c>
      <c r="H4406" s="48">
        <v>0</v>
      </c>
      <c r="I4406" s="48">
        <v>0</v>
      </c>
      <c r="J4406" s="48">
        <v>0</v>
      </c>
      <c r="K4406" s="48">
        <v>0</v>
      </c>
      <c r="L4406" s="48">
        <v>0</v>
      </c>
      <c r="M4406" s="48">
        <v>0</v>
      </c>
      <c r="N4406" s="48">
        <v>0</v>
      </c>
      <c r="O4406" s="48">
        <v>0</v>
      </c>
      <c r="P4406" s="48">
        <v>0</v>
      </c>
      <c r="Q4406" s="48">
        <v>0</v>
      </c>
      <c r="R4406" s="48">
        <v>0</v>
      </c>
      <c r="S4406" s="48">
        <v>0</v>
      </c>
      <c r="T4406" s="48">
        <v>0</v>
      </c>
      <c r="U4406" s="48">
        <v>0</v>
      </c>
      <c r="V4406" s="48">
        <v>0</v>
      </c>
      <c r="W4406" s="48">
        <v>0</v>
      </c>
    </row>
    <row r="4407" spans="4:23" ht="15" customHeight="1" outlineLevel="2" x14ac:dyDescent="0.2">
      <c r="D4407" s="41" t="s">
        <v>897</v>
      </c>
      <c r="E4407" s="17" t="s">
        <v>898</v>
      </c>
      <c r="F4407" s="48">
        <v>0</v>
      </c>
      <c r="G4407" s="48">
        <v>0</v>
      </c>
      <c r="H4407" s="48">
        <v>0</v>
      </c>
      <c r="I4407" s="48">
        <v>0</v>
      </c>
      <c r="J4407" s="48">
        <v>0</v>
      </c>
      <c r="K4407" s="48">
        <v>0</v>
      </c>
      <c r="L4407" s="48">
        <v>0</v>
      </c>
      <c r="M4407" s="48">
        <v>0</v>
      </c>
      <c r="N4407" s="48">
        <v>0</v>
      </c>
      <c r="O4407" s="48">
        <v>0</v>
      </c>
      <c r="P4407" s="48">
        <v>0</v>
      </c>
      <c r="Q4407" s="48">
        <v>0</v>
      </c>
      <c r="R4407" s="48">
        <v>0</v>
      </c>
      <c r="S4407" s="48">
        <v>0</v>
      </c>
      <c r="T4407" s="48">
        <v>0</v>
      </c>
      <c r="U4407" s="48">
        <v>0</v>
      </c>
      <c r="V4407" s="48">
        <v>0</v>
      </c>
      <c r="W4407" s="48">
        <v>0</v>
      </c>
    </row>
    <row r="4408" spans="4:23" ht="15" customHeight="1" outlineLevel="2" x14ac:dyDescent="0.2">
      <c r="D4408" s="41" t="s">
        <v>899</v>
      </c>
      <c r="E4408" s="17" t="s">
        <v>900</v>
      </c>
      <c r="F4408" s="48">
        <v>0</v>
      </c>
      <c r="G4408" s="48">
        <v>0</v>
      </c>
      <c r="H4408" s="48">
        <v>0</v>
      </c>
      <c r="I4408" s="48">
        <v>0</v>
      </c>
      <c r="J4408" s="48">
        <v>0</v>
      </c>
      <c r="K4408" s="48">
        <v>0</v>
      </c>
      <c r="L4408" s="48">
        <v>0</v>
      </c>
      <c r="M4408" s="48">
        <v>0</v>
      </c>
      <c r="N4408" s="48">
        <v>0</v>
      </c>
      <c r="O4408" s="48">
        <v>0</v>
      </c>
      <c r="P4408" s="48">
        <v>0</v>
      </c>
      <c r="Q4408" s="48">
        <v>0</v>
      </c>
      <c r="R4408" s="48">
        <v>0</v>
      </c>
      <c r="S4408" s="48">
        <v>0</v>
      </c>
      <c r="T4408" s="48">
        <v>0</v>
      </c>
      <c r="U4408" s="48">
        <v>0</v>
      </c>
      <c r="V4408" s="48">
        <v>0</v>
      </c>
      <c r="W4408" s="48">
        <v>0</v>
      </c>
    </row>
    <row r="4409" spans="4:23" ht="15" customHeight="1" outlineLevel="2" x14ac:dyDescent="0.2">
      <c r="D4409" s="41" t="s">
        <v>901</v>
      </c>
      <c r="E4409" s="17" t="s">
        <v>902</v>
      </c>
      <c r="F4409" s="48">
        <v>0</v>
      </c>
      <c r="G4409" s="48">
        <v>0</v>
      </c>
      <c r="H4409" s="48">
        <v>0</v>
      </c>
      <c r="I4409" s="48">
        <v>0</v>
      </c>
      <c r="J4409" s="48">
        <v>0</v>
      </c>
      <c r="K4409" s="48">
        <v>0</v>
      </c>
      <c r="L4409" s="48">
        <v>0</v>
      </c>
      <c r="M4409" s="48">
        <v>0</v>
      </c>
      <c r="N4409" s="48">
        <v>0</v>
      </c>
      <c r="O4409" s="48">
        <v>0</v>
      </c>
      <c r="P4409" s="48">
        <v>0</v>
      </c>
      <c r="Q4409" s="48">
        <v>0</v>
      </c>
      <c r="R4409" s="48">
        <v>0</v>
      </c>
      <c r="S4409" s="48">
        <v>0</v>
      </c>
      <c r="T4409" s="48">
        <v>0</v>
      </c>
      <c r="U4409" s="48">
        <v>0</v>
      </c>
      <c r="V4409" s="48">
        <v>0</v>
      </c>
      <c r="W4409" s="48">
        <v>0</v>
      </c>
    </row>
    <row r="4410" spans="4:23" ht="15" customHeight="1" outlineLevel="2" x14ac:dyDescent="0.2">
      <c r="D4410" s="41" t="s">
        <v>903</v>
      </c>
      <c r="E4410" s="17" t="s">
        <v>904</v>
      </c>
      <c r="F4410" s="48">
        <v>0</v>
      </c>
      <c r="G4410" s="48">
        <v>0</v>
      </c>
      <c r="H4410" s="48">
        <v>0</v>
      </c>
      <c r="I4410" s="48">
        <v>0</v>
      </c>
      <c r="J4410" s="48">
        <v>0</v>
      </c>
      <c r="K4410" s="48">
        <v>0</v>
      </c>
      <c r="L4410" s="48">
        <v>0</v>
      </c>
      <c r="M4410" s="48">
        <v>0</v>
      </c>
      <c r="N4410" s="48">
        <v>0</v>
      </c>
      <c r="O4410" s="48">
        <v>0</v>
      </c>
      <c r="P4410" s="48">
        <v>0</v>
      </c>
      <c r="Q4410" s="48">
        <v>0</v>
      </c>
      <c r="R4410" s="48">
        <v>0</v>
      </c>
      <c r="S4410" s="48">
        <v>0</v>
      </c>
      <c r="T4410" s="48">
        <v>0</v>
      </c>
      <c r="U4410" s="48">
        <v>0</v>
      </c>
      <c r="V4410" s="48">
        <v>0</v>
      </c>
      <c r="W4410" s="48">
        <v>0</v>
      </c>
    </row>
    <row r="4411" spans="4:23" ht="15" customHeight="1" outlineLevel="2" x14ac:dyDescent="0.2">
      <c r="D4411" s="41" t="s">
        <v>905</v>
      </c>
      <c r="E4411" s="17" t="s">
        <v>906</v>
      </c>
      <c r="F4411" s="48">
        <v>0</v>
      </c>
      <c r="G4411" s="48">
        <v>0</v>
      </c>
      <c r="H4411" s="48">
        <v>0</v>
      </c>
      <c r="I4411" s="48">
        <v>0</v>
      </c>
      <c r="J4411" s="48">
        <v>0</v>
      </c>
      <c r="K4411" s="48">
        <v>0</v>
      </c>
      <c r="L4411" s="48">
        <v>0</v>
      </c>
      <c r="M4411" s="48">
        <v>0</v>
      </c>
      <c r="N4411" s="48">
        <v>0</v>
      </c>
      <c r="O4411" s="48">
        <v>0</v>
      </c>
      <c r="P4411" s="48">
        <v>0</v>
      </c>
      <c r="Q4411" s="48">
        <v>0</v>
      </c>
      <c r="R4411" s="48">
        <v>0</v>
      </c>
      <c r="S4411" s="48">
        <v>0</v>
      </c>
      <c r="T4411" s="48">
        <v>0</v>
      </c>
      <c r="U4411" s="48">
        <v>0</v>
      </c>
      <c r="V4411" s="48">
        <v>0</v>
      </c>
      <c r="W4411" s="48">
        <v>0</v>
      </c>
    </row>
    <row r="4412" spans="4:23" ht="15" customHeight="1" outlineLevel="2" x14ac:dyDescent="0.2">
      <c r="D4412" s="41" t="s">
        <v>907</v>
      </c>
      <c r="E4412" s="17" t="s">
        <v>908</v>
      </c>
      <c r="F4412" s="48">
        <v>0</v>
      </c>
      <c r="G4412" s="48">
        <v>0</v>
      </c>
      <c r="H4412" s="48">
        <v>0</v>
      </c>
      <c r="I4412" s="48">
        <v>0</v>
      </c>
      <c r="J4412" s="48">
        <v>0</v>
      </c>
      <c r="K4412" s="48">
        <v>0</v>
      </c>
      <c r="L4412" s="48">
        <v>0</v>
      </c>
      <c r="M4412" s="48">
        <v>0</v>
      </c>
      <c r="N4412" s="48">
        <v>0</v>
      </c>
      <c r="O4412" s="48">
        <v>0</v>
      </c>
      <c r="P4412" s="48">
        <v>0</v>
      </c>
      <c r="Q4412" s="48">
        <v>0</v>
      </c>
      <c r="R4412" s="48">
        <v>0</v>
      </c>
      <c r="S4412" s="48">
        <v>0</v>
      </c>
      <c r="T4412" s="48">
        <v>0</v>
      </c>
      <c r="U4412" s="48">
        <v>0</v>
      </c>
      <c r="V4412" s="48">
        <v>0</v>
      </c>
      <c r="W4412" s="48">
        <v>0</v>
      </c>
    </row>
    <row r="4413" spans="4:23" ht="15" customHeight="1" outlineLevel="2" x14ac:dyDescent="0.2">
      <c r="D4413" s="41" t="s">
        <v>909</v>
      </c>
      <c r="E4413" s="17" t="s">
        <v>910</v>
      </c>
      <c r="F4413" s="48">
        <v>0</v>
      </c>
      <c r="G4413" s="48">
        <v>0</v>
      </c>
      <c r="H4413" s="48">
        <v>0</v>
      </c>
      <c r="I4413" s="48">
        <v>0</v>
      </c>
      <c r="J4413" s="48">
        <v>0</v>
      </c>
      <c r="K4413" s="48">
        <v>0</v>
      </c>
      <c r="L4413" s="48">
        <v>0</v>
      </c>
      <c r="M4413" s="48">
        <v>0</v>
      </c>
      <c r="N4413" s="48">
        <v>0</v>
      </c>
      <c r="O4413" s="48">
        <v>0</v>
      </c>
      <c r="P4413" s="48">
        <v>0</v>
      </c>
      <c r="Q4413" s="48">
        <v>0</v>
      </c>
      <c r="R4413" s="48">
        <v>0</v>
      </c>
      <c r="S4413" s="48">
        <v>0</v>
      </c>
      <c r="T4413" s="48">
        <v>0</v>
      </c>
      <c r="U4413" s="48">
        <v>0</v>
      </c>
      <c r="V4413" s="48">
        <v>0</v>
      </c>
      <c r="W4413" s="48">
        <v>0</v>
      </c>
    </row>
    <row r="4414" spans="4:23" ht="15" customHeight="1" outlineLevel="2" x14ac:dyDescent="0.2">
      <c r="D4414" s="41" t="s">
        <v>911</v>
      </c>
      <c r="E4414" s="17" t="s">
        <v>912</v>
      </c>
      <c r="F4414" s="48">
        <v>0</v>
      </c>
      <c r="G4414" s="48">
        <v>0</v>
      </c>
      <c r="H4414" s="48">
        <v>0</v>
      </c>
      <c r="I4414" s="48">
        <v>0</v>
      </c>
      <c r="J4414" s="48">
        <v>0</v>
      </c>
      <c r="K4414" s="48">
        <v>0</v>
      </c>
      <c r="L4414" s="48">
        <v>0</v>
      </c>
      <c r="M4414" s="48">
        <v>0</v>
      </c>
      <c r="N4414" s="48">
        <v>0</v>
      </c>
      <c r="O4414" s="48">
        <v>0</v>
      </c>
      <c r="P4414" s="48">
        <v>0</v>
      </c>
      <c r="Q4414" s="48">
        <v>0</v>
      </c>
      <c r="R4414" s="48">
        <v>0</v>
      </c>
      <c r="S4414" s="48">
        <v>0</v>
      </c>
      <c r="T4414" s="48">
        <v>0</v>
      </c>
      <c r="U4414" s="48">
        <v>0</v>
      </c>
      <c r="V4414" s="48">
        <v>0</v>
      </c>
      <c r="W4414" s="48">
        <v>0</v>
      </c>
    </row>
    <row r="4415" spans="4:23" ht="15" customHeight="1" outlineLevel="2" x14ac:dyDescent="0.2">
      <c r="D4415" s="41" t="s">
        <v>913</v>
      </c>
      <c r="E4415" s="17" t="s">
        <v>914</v>
      </c>
      <c r="F4415" s="48">
        <v>0</v>
      </c>
      <c r="G4415" s="48">
        <v>0</v>
      </c>
      <c r="H4415" s="48">
        <v>0</v>
      </c>
      <c r="I4415" s="48">
        <v>0</v>
      </c>
      <c r="J4415" s="48">
        <v>0</v>
      </c>
      <c r="K4415" s="48">
        <v>0</v>
      </c>
      <c r="L4415" s="48">
        <v>0</v>
      </c>
      <c r="M4415" s="48">
        <v>0</v>
      </c>
      <c r="N4415" s="48">
        <v>0</v>
      </c>
      <c r="O4415" s="48">
        <v>0</v>
      </c>
      <c r="P4415" s="48">
        <v>0</v>
      </c>
      <c r="Q4415" s="48">
        <v>0</v>
      </c>
      <c r="R4415" s="48">
        <v>0</v>
      </c>
      <c r="S4415" s="48">
        <v>0</v>
      </c>
      <c r="T4415" s="48">
        <v>0</v>
      </c>
      <c r="U4415" s="48">
        <v>0</v>
      </c>
      <c r="V4415" s="48">
        <v>0</v>
      </c>
      <c r="W4415" s="48">
        <v>0</v>
      </c>
    </row>
    <row r="4416" spans="4:23" ht="15" customHeight="1" outlineLevel="2" x14ac:dyDescent="0.2">
      <c r="D4416" s="41" t="s">
        <v>915</v>
      </c>
      <c r="E4416" s="17" t="s">
        <v>916</v>
      </c>
      <c r="F4416" s="48">
        <v>0</v>
      </c>
      <c r="G4416" s="48">
        <v>0</v>
      </c>
      <c r="H4416" s="48">
        <v>0</v>
      </c>
      <c r="I4416" s="48">
        <v>0</v>
      </c>
      <c r="J4416" s="48">
        <v>0</v>
      </c>
      <c r="K4416" s="48">
        <v>0</v>
      </c>
      <c r="L4416" s="48">
        <v>0</v>
      </c>
      <c r="M4416" s="48">
        <v>0</v>
      </c>
      <c r="N4416" s="48">
        <v>0</v>
      </c>
      <c r="O4416" s="48">
        <v>0</v>
      </c>
      <c r="P4416" s="48">
        <v>0</v>
      </c>
      <c r="Q4416" s="48">
        <v>0</v>
      </c>
      <c r="R4416" s="48">
        <v>0</v>
      </c>
      <c r="S4416" s="48">
        <v>0</v>
      </c>
      <c r="T4416" s="48">
        <v>0</v>
      </c>
      <c r="U4416" s="48">
        <v>0</v>
      </c>
      <c r="V4416" s="48">
        <v>0</v>
      </c>
      <c r="W4416" s="48">
        <v>0</v>
      </c>
    </row>
    <row r="4417" spans="4:23" ht="15" customHeight="1" outlineLevel="2" x14ac:dyDescent="0.2">
      <c r="D4417" s="41" t="s">
        <v>917</v>
      </c>
      <c r="E4417" s="17" t="s">
        <v>918</v>
      </c>
      <c r="F4417" s="48">
        <v>0</v>
      </c>
      <c r="G4417" s="48">
        <v>0</v>
      </c>
      <c r="H4417" s="48">
        <v>0</v>
      </c>
      <c r="I4417" s="48">
        <v>0</v>
      </c>
      <c r="J4417" s="48">
        <v>0</v>
      </c>
      <c r="K4417" s="48">
        <v>0</v>
      </c>
      <c r="L4417" s="48">
        <v>0</v>
      </c>
      <c r="M4417" s="48">
        <v>0</v>
      </c>
      <c r="N4417" s="48">
        <v>0</v>
      </c>
      <c r="O4417" s="48">
        <v>0</v>
      </c>
      <c r="P4417" s="48">
        <v>0</v>
      </c>
      <c r="Q4417" s="48">
        <v>0</v>
      </c>
      <c r="R4417" s="48">
        <v>0</v>
      </c>
      <c r="S4417" s="48">
        <v>0</v>
      </c>
      <c r="T4417" s="48">
        <v>0</v>
      </c>
      <c r="U4417" s="48">
        <v>0</v>
      </c>
      <c r="V4417" s="48">
        <v>0</v>
      </c>
      <c r="W4417" s="48">
        <v>0</v>
      </c>
    </row>
    <row r="4418" spans="4:23" ht="15" customHeight="1" outlineLevel="2" x14ac:dyDescent="0.2">
      <c r="D4418" s="41" t="s">
        <v>919</v>
      </c>
      <c r="E4418" s="17" t="s">
        <v>920</v>
      </c>
      <c r="F4418" s="48">
        <v>0</v>
      </c>
      <c r="G4418" s="48">
        <v>0</v>
      </c>
      <c r="H4418" s="48">
        <v>0</v>
      </c>
      <c r="I4418" s="48">
        <v>0</v>
      </c>
      <c r="J4418" s="48">
        <v>0</v>
      </c>
      <c r="K4418" s="48">
        <v>0</v>
      </c>
      <c r="L4418" s="48">
        <v>0</v>
      </c>
      <c r="M4418" s="48">
        <v>0</v>
      </c>
      <c r="N4418" s="48">
        <v>0</v>
      </c>
      <c r="O4418" s="48">
        <v>0</v>
      </c>
      <c r="P4418" s="48">
        <v>0</v>
      </c>
      <c r="Q4418" s="48">
        <v>0</v>
      </c>
      <c r="R4418" s="48">
        <v>0</v>
      </c>
      <c r="S4418" s="48">
        <v>0</v>
      </c>
      <c r="T4418" s="48">
        <v>0</v>
      </c>
      <c r="U4418" s="48">
        <v>0</v>
      </c>
      <c r="V4418" s="48">
        <v>0</v>
      </c>
      <c r="W4418" s="48">
        <v>0</v>
      </c>
    </row>
    <row r="4419" spans="4:23" ht="15" customHeight="1" outlineLevel="2" x14ac:dyDescent="0.2">
      <c r="D4419" s="41" t="s">
        <v>921</v>
      </c>
      <c r="E4419" s="17" t="s">
        <v>922</v>
      </c>
      <c r="F4419" s="48">
        <v>0</v>
      </c>
      <c r="G4419" s="48">
        <v>0</v>
      </c>
      <c r="H4419" s="48">
        <v>0</v>
      </c>
      <c r="I4419" s="48">
        <v>0</v>
      </c>
      <c r="J4419" s="48">
        <v>0</v>
      </c>
      <c r="K4419" s="48">
        <v>0</v>
      </c>
      <c r="L4419" s="48">
        <v>0</v>
      </c>
      <c r="M4419" s="48">
        <v>0</v>
      </c>
      <c r="N4419" s="48">
        <v>0</v>
      </c>
      <c r="O4419" s="48">
        <v>0</v>
      </c>
      <c r="P4419" s="48">
        <v>0</v>
      </c>
      <c r="Q4419" s="48">
        <v>0</v>
      </c>
      <c r="R4419" s="48">
        <v>0</v>
      </c>
      <c r="S4419" s="48">
        <v>0</v>
      </c>
      <c r="T4419" s="48">
        <v>0</v>
      </c>
      <c r="U4419" s="48">
        <v>0</v>
      </c>
      <c r="V4419" s="48">
        <v>0</v>
      </c>
      <c r="W4419" s="48">
        <v>0</v>
      </c>
    </row>
    <row r="4420" spans="4:23" ht="15" customHeight="1" outlineLevel="2" x14ac:dyDescent="0.2">
      <c r="D4420" s="41" t="s">
        <v>923</v>
      </c>
      <c r="E4420" s="17" t="s">
        <v>924</v>
      </c>
      <c r="F4420" s="48">
        <v>0</v>
      </c>
      <c r="G4420" s="48">
        <v>0</v>
      </c>
      <c r="H4420" s="48">
        <v>0</v>
      </c>
      <c r="I4420" s="48">
        <v>0</v>
      </c>
      <c r="J4420" s="48">
        <v>0</v>
      </c>
      <c r="K4420" s="48">
        <v>0</v>
      </c>
      <c r="L4420" s="48">
        <v>0</v>
      </c>
      <c r="M4420" s="48">
        <v>0</v>
      </c>
      <c r="N4420" s="48">
        <v>0</v>
      </c>
      <c r="O4420" s="48">
        <v>0</v>
      </c>
      <c r="P4420" s="48">
        <v>0</v>
      </c>
      <c r="Q4420" s="48">
        <v>0</v>
      </c>
      <c r="R4420" s="48">
        <v>0</v>
      </c>
      <c r="S4420" s="48">
        <v>0</v>
      </c>
      <c r="T4420" s="48">
        <v>0</v>
      </c>
      <c r="U4420" s="48">
        <v>0</v>
      </c>
      <c r="V4420" s="48">
        <v>0</v>
      </c>
      <c r="W4420" s="48">
        <v>0</v>
      </c>
    </row>
    <row r="4421" spans="4:23" ht="15" customHeight="1" outlineLevel="2" x14ac:dyDescent="0.2">
      <c r="D4421" s="41" t="s">
        <v>925</v>
      </c>
      <c r="E4421" s="17" t="s">
        <v>926</v>
      </c>
      <c r="F4421" s="48">
        <v>0</v>
      </c>
      <c r="G4421" s="48">
        <v>0</v>
      </c>
      <c r="H4421" s="48">
        <v>0</v>
      </c>
      <c r="I4421" s="48">
        <v>0</v>
      </c>
      <c r="J4421" s="48">
        <v>0</v>
      </c>
      <c r="K4421" s="48">
        <v>0</v>
      </c>
      <c r="L4421" s="48">
        <v>0</v>
      </c>
      <c r="M4421" s="48">
        <v>0</v>
      </c>
      <c r="N4421" s="48">
        <v>0</v>
      </c>
      <c r="O4421" s="48">
        <v>0</v>
      </c>
      <c r="P4421" s="48">
        <v>0</v>
      </c>
      <c r="Q4421" s="48">
        <v>0</v>
      </c>
      <c r="R4421" s="48">
        <v>0</v>
      </c>
      <c r="S4421" s="48">
        <v>0</v>
      </c>
      <c r="T4421" s="48">
        <v>0</v>
      </c>
      <c r="U4421" s="48">
        <v>0</v>
      </c>
      <c r="V4421" s="48">
        <v>0</v>
      </c>
      <c r="W4421" s="48">
        <v>0</v>
      </c>
    </row>
    <row r="4422" spans="4:23" ht="15" customHeight="1" outlineLevel="2" x14ac:dyDescent="0.2">
      <c r="D4422" s="41" t="s">
        <v>927</v>
      </c>
      <c r="E4422" s="17" t="s">
        <v>928</v>
      </c>
      <c r="F4422" s="48">
        <v>0</v>
      </c>
      <c r="G4422" s="48">
        <v>0</v>
      </c>
      <c r="H4422" s="48">
        <v>0</v>
      </c>
      <c r="I4422" s="48">
        <v>0</v>
      </c>
      <c r="J4422" s="48">
        <v>0</v>
      </c>
      <c r="K4422" s="48">
        <v>0</v>
      </c>
      <c r="L4422" s="48">
        <v>0</v>
      </c>
      <c r="M4422" s="48">
        <v>0</v>
      </c>
      <c r="N4422" s="48">
        <v>0</v>
      </c>
      <c r="O4422" s="48">
        <v>0</v>
      </c>
      <c r="P4422" s="48">
        <v>0</v>
      </c>
      <c r="Q4422" s="48">
        <v>0</v>
      </c>
      <c r="R4422" s="48">
        <v>0</v>
      </c>
      <c r="S4422" s="48">
        <v>0</v>
      </c>
      <c r="T4422" s="48">
        <v>0</v>
      </c>
      <c r="U4422" s="48">
        <v>0</v>
      </c>
      <c r="V4422" s="48">
        <v>0</v>
      </c>
      <c r="W4422" s="48">
        <v>0</v>
      </c>
    </row>
    <row r="4423" spans="4:23" ht="15" customHeight="1" outlineLevel="2" x14ac:dyDescent="0.2">
      <c r="D4423" s="41" t="s">
        <v>929</v>
      </c>
      <c r="E4423" s="17" t="s">
        <v>930</v>
      </c>
      <c r="F4423" s="48">
        <v>0</v>
      </c>
      <c r="G4423" s="48">
        <v>0</v>
      </c>
      <c r="H4423" s="48">
        <v>0</v>
      </c>
      <c r="I4423" s="48">
        <v>0</v>
      </c>
      <c r="J4423" s="48">
        <v>0</v>
      </c>
      <c r="K4423" s="48">
        <v>0</v>
      </c>
      <c r="L4423" s="48">
        <v>0</v>
      </c>
      <c r="M4423" s="48">
        <v>0</v>
      </c>
      <c r="N4423" s="48">
        <v>0</v>
      </c>
      <c r="O4423" s="48">
        <v>0</v>
      </c>
      <c r="P4423" s="48">
        <v>0</v>
      </c>
      <c r="Q4423" s="48">
        <v>0</v>
      </c>
      <c r="R4423" s="48">
        <v>0</v>
      </c>
      <c r="S4423" s="48">
        <v>0</v>
      </c>
      <c r="T4423" s="48">
        <v>0</v>
      </c>
      <c r="U4423" s="48">
        <v>0</v>
      </c>
      <c r="V4423" s="48">
        <v>0</v>
      </c>
      <c r="W4423" s="48">
        <v>0</v>
      </c>
    </row>
    <row r="4424" spans="4:23" ht="15" customHeight="1" outlineLevel="2" x14ac:dyDescent="0.2">
      <c r="D4424" s="41" t="s">
        <v>931</v>
      </c>
      <c r="E4424" s="17" t="s">
        <v>932</v>
      </c>
      <c r="F4424" s="48">
        <v>0</v>
      </c>
      <c r="G4424" s="48">
        <v>0</v>
      </c>
      <c r="H4424" s="48">
        <v>0</v>
      </c>
      <c r="I4424" s="48">
        <v>0</v>
      </c>
      <c r="J4424" s="48">
        <v>0</v>
      </c>
      <c r="K4424" s="48">
        <v>0</v>
      </c>
      <c r="L4424" s="48">
        <v>0</v>
      </c>
      <c r="M4424" s="48">
        <v>0</v>
      </c>
      <c r="N4424" s="48">
        <v>0</v>
      </c>
      <c r="O4424" s="48">
        <v>0</v>
      </c>
      <c r="P4424" s="48">
        <v>0</v>
      </c>
      <c r="Q4424" s="48">
        <v>0</v>
      </c>
      <c r="R4424" s="48">
        <v>0</v>
      </c>
      <c r="S4424" s="48">
        <v>0</v>
      </c>
      <c r="T4424" s="48">
        <v>0</v>
      </c>
      <c r="U4424" s="48">
        <v>0</v>
      </c>
      <c r="V4424" s="48">
        <v>0</v>
      </c>
      <c r="W4424" s="48">
        <v>0</v>
      </c>
    </row>
    <row r="4425" spans="4:23" ht="15" customHeight="1" outlineLevel="2" x14ac:dyDescent="0.2">
      <c r="D4425" s="41" t="s">
        <v>933</v>
      </c>
      <c r="E4425" s="17" t="s">
        <v>934</v>
      </c>
      <c r="F4425" s="48">
        <v>0</v>
      </c>
      <c r="G4425" s="48">
        <v>0</v>
      </c>
      <c r="H4425" s="48">
        <v>0</v>
      </c>
      <c r="I4425" s="48">
        <v>0</v>
      </c>
      <c r="J4425" s="48">
        <v>0</v>
      </c>
      <c r="K4425" s="48">
        <v>0</v>
      </c>
      <c r="L4425" s="48">
        <v>0</v>
      </c>
      <c r="M4425" s="48">
        <v>0</v>
      </c>
      <c r="N4425" s="48">
        <v>0</v>
      </c>
      <c r="O4425" s="48">
        <v>0</v>
      </c>
      <c r="P4425" s="48">
        <v>0</v>
      </c>
      <c r="Q4425" s="48">
        <v>0</v>
      </c>
      <c r="R4425" s="48">
        <v>0</v>
      </c>
      <c r="S4425" s="48">
        <v>0</v>
      </c>
      <c r="T4425" s="48">
        <v>0</v>
      </c>
      <c r="U4425" s="48">
        <v>0</v>
      </c>
      <c r="V4425" s="48">
        <v>0</v>
      </c>
      <c r="W4425" s="48">
        <v>0</v>
      </c>
    </row>
    <row r="4426" spans="4:23" ht="15" customHeight="1" outlineLevel="2" x14ac:dyDescent="0.2">
      <c r="D4426" s="41" t="s">
        <v>935</v>
      </c>
      <c r="E4426" s="17" t="s">
        <v>936</v>
      </c>
      <c r="F4426" s="48">
        <v>0</v>
      </c>
      <c r="G4426" s="48">
        <v>0</v>
      </c>
      <c r="H4426" s="48">
        <v>0</v>
      </c>
      <c r="I4426" s="48">
        <v>0</v>
      </c>
      <c r="J4426" s="48">
        <v>0</v>
      </c>
      <c r="K4426" s="48">
        <v>0</v>
      </c>
      <c r="L4426" s="48">
        <v>0</v>
      </c>
      <c r="M4426" s="48">
        <v>0</v>
      </c>
      <c r="N4426" s="48">
        <v>0</v>
      </c>
      <c r="O4426" s="48">
        <v>0</v>
      </c>
      <c r="P4426" s="48">
        <v>0</v>
      </c>
      <c r="Q4426" s="48">
        <v>0</v>
      </c>
      <c r="R4426" s="48">
        <v>0</v>
      </c>
      <c r="S4426" s="48">
        <v>0</v>
      </c>
      <c r="T4426" s="48">
        <v>0</v>
      </c>
      <c r="U4426" s="48">
        <v>0</v>
      </c>
      <c r="V4426" s="48">
        <v>0</v>
      </c>
      <c r="W4426" s="48">
        <v>0</v>
      </c>
    </row>
    <row r="4427" spans="4:23" ht="15" customHeight="1" outlineLevel="2" x14ac:dyDescent="0.2">
      <c r="D4427" s="41" t="s">
        <v>937</v>
      </c>
      <c r="E4427" s="17" t="s">
        <v>938</v>
      </c>
      <c r="F4427" s="48">
        <v>0</v>
      </c>
      <c r="G4427" s="48">
        <v>0</v>
      </c>
      <c r="H4427" s="48">
        <v>0</v>
      </c>
      <c r="I4427" s="48">
        <v>0</v>
      </c>
      <c r="J4427" s="48">
        <v>0</v>
      </c>
      <c r="K4427" s="48">
        <v>0</v>
      </c>
      <c r="L4427" s="48">
        <v>0</v>
      </c>
      <c r="M4427" s="48">
        <v>0</v>
      </c>
      <c r="N4427" s="48">
        <v>0</v>
      </c>
      <c r="O4427" s="48">
        <v>0</v>
      </c>
      <c r="P4427" s="48">
        <v>0</v>
      </c>
      <c r="Q4427" s="48">
        <v>0</v>
      </c>
      <c r="R4427" s="48">
        <v>0</v>
      </c>
      <c r="S4427" s="48">
        <v>0</v>
      </c>
      <c r="T4427" s="48">
        <v>0</v>
      </c>
      <c r="U4427" s="48">
        <v>0</v>
      </c>
      <c r="V4427" s="48">
        <v>0</v>
      </c>
      <c r="W4427" s="48">
        <v>0</v>
      </c>
    </row>
    <row r="4428" spans="4:23" ht="15" customHeight="1" outlineLevel="2" x14ac:dyDescent="0.2">
      <c r="D4428" s="41" t="s">
        <v>939</v>
      </c>
      <c r="E4428" s="17" t="s">
        <v>940</v>
      </c>
      <c r="F4428" s="48">
        <v>0</v>
      </c>
      <c r="G4428" s="48">
        <v>0</v>
      </c>
      <c r="H4428" s="48">
        <v>0</v>
      </c>
      <c r="I4428" s="48">
        <v>0</v>
      </c>
      <c r="J4428" s="48">
        <v>0</v>
      </c>
      <c r="K4428" s="48">
        <v>0</v>
      </c>
      <c r="L4428" s="48">
        <v>0</v>
      </c>
      <c r="M4428" s="48">
        <v>0</v>
      </c>
      <c r="N4428" s="48">
        <v>0</v>
      </c>
      <c r="O4428" s="48">
        <v>0</v>
      </c>
      <c r="P4428" s="48">
        <v>0</v>
      </c>
      <c r="Q4428" s="48">
        <v>0</v>
      </c>
      <c r="R4428" s="48">
        <v>0</v>
      </c>
      <c r="S4428" s="48">
        <v>0</v>
      </c>
      <c r="T4428" s="48">
        <v>0</v>
      </c>
      <c r="U4428" s="48">
        <v>0</v>
      </c>
      <c r="V4428" s="48">
        <v>0</v>
      </c>
      <c r="W4428" s="48">
        <v>0</v>
      </c>
    </row>
    <row r="4429" spans="4:23" ht="15" customHeight="1" outlineLevel="2" x14ac:dyDescent="0.2">
      <c r="D4429" s="41" t="s">
        <v>941</v>
      </c>
      <c r="E4429" s="17" t="s">
        <v>942</v>
      </c>
      <c r="F4429" s="48">
        <v>0</v>
      </c>
      <c r="G4429" s="48">
        <v>0</v>
      </c>
      <c r="H4429" s="48">
        <v>0</v>
      </c>
      <c r="I4429" s="48">
        <v>0</v>
      </c>
      <c r="J4429" s="48">
        <v>0</v>
      </c>
      <c r="K4429" s="48">
        <v>0</v>
      </c>
      <c r="L4429" s="48">
        <v>0</v>
      </c>
      <c r="M4429" s="48">
        <v>0</v>
      </c>
      <c r="N4429" s="48">
        <v>0</v>
      </c>
      <c r="O4429" s="48">
        <v>0</v>
      </c>
      <c r="P4429" s="48">
        <v>0</v>
      </c>
      <c r="Q4429" s="48">
        <v>0</v>
      </c>
      <c r="R4429" s="48">
        <v>0</v>
      </c>
      <c r="S4429" s="48">
        <v>0</v>
      </c>
      <c r="T4429" s="48">
        <v>0</v>
      </c>
      <c r="U4429" s="48">
        <v>0</v>
      </c>
      <c r="V4429" s="48">
        <v>0</v>
      </c>
      <c r="W4429" s="48">
        <v>0</v>
      </c>
    </row>
    <row r="4430" spans="4:23" ht="15" customHeight="1" outlineLevel="2" x14ac:dyDescent="0.2">
      <c r="D4430" s="41" t="s">
        <v>943</v>
      </c>
      <c r="E4430" s="17" t="s">
        <v>944</v>
      </c>
      <c r="F4430" s="48">
        <v>0</v>
      </c>
      <c r="G4430" s="48">
        <v>0</v>
      </c>
      <c r="H4430" s="48">
        <v>0</v>
      </c>
      <c r="I4430" s="48">
        <v>0</v>
      </c>
      <c r="J4430" s="48">
        <v>0</v>
      </c>
      <c r="K4430" s="48">
        <v>0</v>
      </c>
      <c r="L4430" s="48">
        <v>0</v>
      </c>
      <c r="M4430" s="48">
        <v>0</v>
      </c>
      <c r="N4430" s="48">
        <v>0</v>
      </c>
      <c r="O4430" s="48">
        <v>0</v>
      </c>
      <c r="P4430" s="48">
        <v>0</v>
      </c>
      <c r="Q4430" s="48">
        <v>0</v>
      </c>
      <c r="R4430" s="48">
        <v>0</v>
      </c>
      <c r="S4430" s="48">
        <v>0</v>
      </c>
      <c r="T4430" s="48">
        <v>0</v>
      </c>
      <c r="U4430" s="48">
        <v>0</v>
      </c>
      <c r="V4430" s="48">
        <v>0</v>
      </c>
      <c r="W4430" s="48">
        <v>0</v>
      </c>
    </row>
    <row r="4431" spans="4:23" ht="15" customHeight="1" outlineLevel="2" x14ac:dyDescent="0.2">
      <c r="D4431" s="41" t="s">
        <v>945</v>
      </c>
      <c r="E4431" s="17" t="s">
        <v>946</v>
      </c>
      <c r="F4431" s="48">
        <v>0</v>
      </c>
      <c r="G4431" s="48">
        <v>0</v>
      </c>
      <c r="H4431" s="48">
        <v>0</v>
      </c>
      <c r="I4431" s="48">
        <v>0</v>
      </c>
      <c r="J4431" s="48">
        <v>0</v>
      </c>
      <c r="K4431" s="48">
        <v>0</v>
      </c>
      <c r="L4431" s="48">
        <v>0</v>
      </c>
      <c r="M4431" s="48">
        <v>0</v>
      </c>
      <c r="N4431" s="48">
        <v>0</v>
      </c>
      <c r="O4431" s="48">
        <v>0</v>
      </c>
      <c r="P4431" s="48">
        <v>0</v>
      </c>
      <c r="Q4431" s="48">
        <v>0</v>
      </c>
      <c r="R4431" s="48">
        <v>0</v>
      </c>
      <c r="S4431" s="48">
        <v>0</v>
      </c>
      <c r="T4431" s="48">
        <v>0</v>
      </c>
      <c r="U4431" s="48">
        <v>0</v>
      </c>
      <c r="V4431" s="48">
        <v>0</v>
      </c>
      <c r="W4431" s="48">
        <v>0</v>
      </c>
    </row>
    <row r="4432" spans="4:23" ht="15" customHeight="1" outlineLevel="2" x14ac:dyDescent="0.2">
      <c r="D4432" s="41" t="s">
        <v>947</v>
      </c>
      <c r="E4432" s="17" t="s">
        <v>948</v>
      </c>
      <c r="F4432" s="48">
        <v>0</v>
      </c>
      <c r="G4432" s="48">
        <v>0</v>
      </c>
      <c r="H4432" s="48">
        <v>0</v>
      </c>
      <c r="I4432" s="48">
        <v>0</v>
      </c>
      <c r="J4432" s="48">
        <v>0</v>
      </c>
      <c r="K4432" s="48">
        <v>0</v>
      </c>
      <c r="L4432" s="48">
        <v>0</v>
      </c>
      <c r="M4432" s="48">
        <v>0</v>
      </c>
      <c r="N4432" s="48">
        <v>0</v>
      </c>
      <c r="O4432" s="48">
        <v>0</v>
      </c>
      <c r="P4432" s="48">
        <v>0</v>
      </c>
      <c r="Q4432" s="48">
        <v>0</v>
      </c>
      <c r="R4432" s="48">
        <v>0</v>
      </c>
      <c r="S4432" s="48">
        <v>0</v>
      </c>
      <c r="T4432" s="48">
        <v>0</v>
      </c>
      <c r="U4432" s="48">
        <v>0</v>
      </c>
      <c r="V4432" s="48">
        <v>0</v>
      </c>
      <c r="W4432" s="48">
        <v>0</v>
      </c>
    </row>
    <row r="4433" spans="4:23" ht="15" customHeight="1" outlineLevel="2" x14ac:dyDescent="0.2">
      <c r="D4433" s="41" t="s">
        <v>949</v>
      </c>
      <c r="E4433" s="17" t="s">
        <v>950</v>
      </c>
      <c r="F4433" s="48">
        <v>0</v>
      </c>
      <c r="G4433" s="48">
        <v>0</v>
      </c>
      <c r="H4433" s="48">
        <v>0</v>
      </c>
      <c r="I4433" s="48">
        <v>0</v>
      </c>
      <c r="J4433" s="48">
        <v>0</v>
      </c>
      <c r="K4433" s="48">
        <v>0</v>
      </c>
      <c r="L4433" s="48">
        <v>0</v>
      </c>
      <c r="M4433" s="48">
        <v>0</v>
      </c>
      <c r="N4433" s="48">
        <v>0</v>
      </c>
      <c r="O4433" s="48">
        <v>0</v>
      </c>
      <c r="P4433" s="48">
        <v>0</v>
      </c>
      <c r="Q4433" s="48">
        <v>0</v>
      </c>
      <c r="R4433" s="48">
        <v>0</v>
      </c>
      <c r="S4433" s="48">
        <v>0</v>
      </c>
      <c r="T4433" s="48">
        <v>0</v>
      </c>
      <c r="U4433" s="48">
        <v>0</v>
      </c>
      <c r="V4433" s="48">
        <v>0</v>
      </c>
      <c r="W4433" s="48">
        <v>0</v>
      </c>
    </row>
    <row r="4434" spans="4:23" ht="15" customHeight="1" outlineLevel="2" x14ac:dyDescent="0.2">
      <c r="D4434" s="41" t="s">
        <v>951</v>
      </c>
      <c r="E4434" s="17" t="s">
        <v>952</v>
      </c>
      <c r="F4434" s="48">
        <v>0</v>
      </c>
      <c r="G4434" s="48">
        <v>0</v>
      </c>
      <c r="H4434" s="48">
        <v>0</v>
      </c>
      <c r="I4434" s="48">
        <v>0</v>
      </c>
      <c r="J4434" s="48">
        <v>0</v>
      </c>
      <c r="K4434" s="48">
        <v>0</v>
      </c>
      <c r="L4434" s="48">
        <v>0</v>
      </c>
      <c r="M4434" s="48">
        <v>0</v>
      </c>
      <c r="N4434" s="48">
        <v>0</v>
      </c>
      <c r="O4434" s="48">
        <v>0</v>
      </c>
      <c r="P4434" s="48">
        <v>0</v>
      </c>
      <c r="Q4434" s="48">
        <v>0</v>
      </c>
      <c r="R4434" s="48">
        <v>0</v>
      </c>
      <c r="S4434" s="48">
        <v>0</v>
      </c>
      <c r="T4434" s="48">
        <v>0</v>
      </c>
      <c r="U4434" s="48">
        <v>0</v>
      </c>
      <c r="V4434" s="48">
        <v>0</v>
      </c>
      <c r="W4434" s="48">
        <v>0</v>
      </c>
    </row>
    <row r="4435" spans="4:23" ht="15" customHeight="1" outlineLevel="2" x14ac:dyDescent="0.2">
      <c r="D4435" s="41" t="s">
        <v>953</v>
      </c>
      <c r="E4435" s="17" t="s">
        <v>954</v>
      </c>
      <c r="F4435" s="48">
        <v>0</v>
      </c>
      <c r="G4435" s="48">
        <v>0</v>
      </c>
      <c r="H4435" s="48">
        <v>0</v>
      </c>
      <c r="I4435" s="48">
        <v>0</v>
      </c>
      <c r="J4435" s="48">
        <v>0</v>
      </c>
      <c r="K4435" s="48">
        <v>0</v>
      </c>
      <c r="L4435" s="48">
        <v>0</v>
      </c>
      <c r="M4435" s="48">
        <v>0</v>
      </c>
      <c r="N4435" s="48">
        <v>0</v>
      </c>
      <c r="O4435" s="48">
        <v>0</v>
      </c>
      <c r="P4435" s="48">
        <v>0</v>
      </c>
      <c r="Q4435" s="48">
        <v>0</v>
      </c>
      <c r="R4435" s="48">
        <v>0</v>
      </c>
      <c r="S4435" s="48">
        <v>0</v>
      </c>
      <c r="T4435" s="48">
        <v>0</v>
      </c>
      <c r="U4435" s="48">
        <v>0</v>
      </c>
      <c r="V4435" s="48">
        <v>0</v>
      </c>
      <c r="W4435" s="48">
        <v>0</v>
      </c>
    </row>
    <row r="4436" spans="4:23" ht="15" customHeight="1" outlineLevel="2" x14ac:dyDescent="0.2">
      <c r="D4436" s="41" t="s">
        <v>955</v>
      </c>
      <c r="E4436" s="17" t="s">
        <v>956</v>
      </c>
      <c r="F4436" s="48">
        <v>0</v>
      </c>
      <c r="G4436" s="48">
        <v>0</v>
      </c>
      <c r="H4436" s="48">
        <v>0</v>
      </c>
      <c r="I4436" s="48">
        <v>0</v>
      </c>
      <c r="J4436" s="48">
        <v>0</v>
      </c>
      <c r="K4436" s="48">
        <v>0</v>
      </c>
      <c r="L4436" s="48">
        <v>0</v>
      </c>
      <c r="M4436" s="48">
        <v>0</v>
      </c>
      <c r="N4436" s="48">
        <v>0</v>
      </c>
      <c r="O4436" s="48">
        <v>0</v>
      </c>
      <c r="P4436" s="48">
        <v>0</v>
      </c>
      <c r="Q4436" s="48">
        <v>0</v>
      </c>
      <c r="R4436" s="48">
        <v>0</v>
      </c>
      <c r="S4436" s="48">
        <v>0</v>
      </c>
      <c r="T4436" s="48">
        <v>0</v>
      </c>
      <c r="U4436" s="48">
        <v>0</v>
      </c>
      <c r="V4436" s="48">
        <v>0</v>
      </c>
      <c r="W4436" s="48">
        <v>0</v>
      </c>
    </row>
    <row r="4437" spans="4:23" ht="15" customHeight="1" outlineLevel="2" x14ac:dyDescent="0.2">
      <c r="D4437" s="41" t="s">
        <v>957</v>
      </c>
      <c r="E4437" s="17" t="s">
        <v>958</v>
      </c>
      <c r="F4437" s="48">
        <v>0</v>
      </c>
      <c r="G4437" s="48">
        <v>0</v>
      </c>
      <c r="H4437" s="48">
        <v>0</v>
      </c>
      <c r="I4437" s="48">
        <v>0</v>
      </c>
      <c r="J4437" s="48">
        <v>0</v>
      </c>
      <c r="K4437" s="48">
        <v>0</v>
      </c>
      <c r="L4437" s="48">
        <v>0</v>
      </c>
      <c r="M4437" s="48">
        <v>0</v>
      </c>
      <c r="N4437" s="48">
        <v>0</v>
      </c>
      <c r="O4437" s="48">
        <v>0</v>
      </c>
      <c r="P4437" s="48">
        <v>0</v>
      </c>
      <c r="Q4437" s="48">
        <v>0</v>
      </c>
      <c r="R4437" s="48">
        <v>0</v>
      </c>
      <c r="S4437" s="48">
        <v>0</v>
      </c>
      <c r="T4437" s="48">
        <v>0</v>
      </c>
      <c r="U4437" s="48">
        <v>0</v>
      </c>
      <c r="V4437" s="48">
        <v>0</v>
      </c>
      <c r="W4437" s="48">
        <v>0</v>
      </c>
    </row>
    <row r="4438" spans="4:23" ht="15" customHeight="1" outlineLevel="2" x14ac:dyDescent="0.2">
      <c r="D4438" s="41" t="s">
        <v>959</v>
      </c>
      <c r="E4438" s="17" t="s">
        <v>960</v>
      </c>
      <c r="F4438" s="48">
        <v>0</v>
      </c>
      <c r="G4438" s="48">
        <v>0</v>
      </c>
      <c r="H4438" s="48">
        <v>0</v>
      </c>
      <c r="I4438" s="48">
        <v>0</v>
      </c>
      <c r="J4438" s="48">
        <v>0</v>
      </c>
      <c r="K4438" s="48">
        <v>0</v>
      </c>
      <c r="L4438" s="48">
        <v>0</v>
      </c>
      <c r="M4438" s="48">
        <v>0</v>
      </c>
      <c r="N4438" s="48">
        <v>0</v>
      </c>
      <c r="O4438" s="48">
        <v>0</v>
      </c>
      <c r="P4438" s="48">
        <v>0</v>
      </c>
      <c r="Q4438" s="48">
        <v>0</v>
      </c>
      <c r="R4438" s="48">
        <v>0</v>
      </c>
      <c r="S4438" s="48">
        <v>0</v>
      </c>
      <c r="T4438" s="48">
        <v>0</v>
      </c>
      <c r="U4438" s="48">
        <v>0</v>
      </c>
      <c r="V4438" s="48">
        <v>0</v>
      </c>
      <c r="W4438" s="48">
        <v>0</v>
      </c>
    </row>
    <row r="4439" spans="4:23" ht="15" customHeight="1" outlineLevel="2" x14ac:dyDescent="0.2">
      <c r="D4439" s="41" t="s">
        <v>961</v>
      </c>
      <c r="E4439" s="17" t="s">
        <v>962</v>
      </c>
      <c r="F4439" s="48">
        <v>0</v>
      </c>
      <c r="G4439" s="48">
        <v>0</v>
      </c>
      <c r="H4439" s="48">
        <v>0</v>
      </c>
      <c r="I4439" s="48">
        <v>0</v>
      </c>
      <c r="J4439" s="48">
        <v>0</v>
      </c>
      <c r="K4439" s="48">
        <v>0</v>
      </c>
      <c r="L4439" s="48">
        <v>0</v>
      </c>
      <c r="M4439" s="48">
        <v>0</v>
      </c>
      <c r="N4439" s="48">
        <v>0</v>
      </c>
      <c r="O4439" s="48">
        <v>0</v>
      </c>
      <c r="P4439" s="48">
        <v>0</v>
      </c>
      <c r="Q4439" s="48">
        <v>0</v>
      </c>
      <c r="R4439" s="48">
        <v>0</v>
      </c>
      <c r="S4439" s="48">
        <v>0</v>
      </c>
      <c r="T4439" s="48">
        <v>0</v>
      </c>
      <c r="U4439" s="48">
        <v>0</v>
      </c>
      <c r="V4439" s="48">
        <v>0</v>
      </c>
      <c r="W4439" s="48">
        <v>0</v>
      </c>
    </row>
    <row r="4440" spans="4:23" ht="15" customHeight="1" outlineLevel="2" x14ac:dyDescent="0.2">
      <c r="D4440" s="41" t="s">
        <v>963</v>
      </c>
      <c r="E4440" s="17" t="s">
        <v>964</v>
      </c>
      <c r="F4440" s="48">
        <v>0</v>
      </c>
      <c r="G4440" s="48">
        <v>0</v>
      </c>
      <c r="H4440" s="48">
        <v>0</v>
      </c>
      <c r="I4440" s="48">
        <v>0</v>
      </c>
      <c r="J4440" s="48">
        <v>0</v>
      </c>
      <c r="K4440" s="48">
        <v>0</v>
      </c>
      <c r="L4440" s="48">
        <v>0</v>
      </c>
      <c r="M4440" s="48">
        <v>0</v>
      </c>
      <c r="N4440" s="48">
        <v>0</v>
      </c>
      <c r="O4440" s="48">
        <v>0</v>
      </c>
      <c r="P4440" s="48">
        <v>0</v>
      </c>
      <c r="Q4440" s="48">
        <v>0</v>
      </c>
      <c r="R4440" s="48">
        <v>0</v>
      </c>
      <c r="S4440" s="48">
        <v>0</v>
      </c>
      <c r="T4440" s="48">
        <v>0</v>
      </c>
      <c r="U4440" s="48">
        <v>0</v>
      </c>
      <c r="V4440" s="48">
        <v>0</v>
      </c>
      <c r="W4440" s="48">
        <v>0</v>
      </c>
    </row>
    <row r="4441" spans="4:23" ht="15" customHeight="1" outlineLevel="2" x14ac:dyDescent="0.2">
      <c r="D4441" s="41" t="s">
        <v>965</v>
      </c>
      <c r="E4441" s="17" t="s">
        <v>966</v>
      </c>
      <c r="F4441" s="48">
        <v>0</v>
      </c>
      <c r="G4441" s="48">
        <v>0</v>
      </c>
      <c r="H4441" s="48">
        <v>0</v>
      </c>
      <c r="I4441" s="48">
        <v>0</v>
      </c>
      <c r="J4441" s="48">
        <v>0</v>
      </c>
      <c r="K4441" s="48">
        <v>0</v>
      </c>
      <c r="L4441" s="48">
        <v>0</v>
      </c>
      <c r="M4441" s="48">
        <v>0</v>
      </c>
      <c r="N4441" s="48">
        <v>0</v>
      </c>
      <c r="O4441" s="48">
        <v>0</v>
      </c>
      <c r="P4441" s="48">
        <v>0</v>
      </c>
      <c r="Q4441" s="48">
        <v>0</v>
      </c>
      <c r="R4441" s="48">
        <v>0</v>
      </c>
      <c r="S4441" s="48">
        <v>0</v>
      </c>
      <c r="T4441" s="48">
        <v>0</v>
      </c>
      <c r="U4441" s="48">
        <v>0</v>
      </c>
      <c r="V4441" s="48">
        <v>0</v>
      </c>
      <c r="W4441" s="48">
        <v>0</v>
      </c>
    </row>
    <row r="4442" spans="4:23" ht="15" customHeight="1" outlineLevel="2" x14ac:dyDescent="0.2">
      <c r="D4442" s="41" t="s">
        <v>967</v>
      </c>
      <c r="E4442" s="17" t="s">
        <v>968</v>
      </c>
      <c r="F4442" s="48">
        <v>0</v>
      </c>
      <c r="G4442" s="48">
        <v>0</v>
      </c>
      <c r="H4442" s="48">
        <v>0</v>
      </c>
      <c r="I4442" s="48">
        <v>0</v>
      </c>
      <c r="J4442" s="48">
        <v>0</v>
      </c>
      <c r="K4442" s="48">
        <v>0</v>
      </c>
      <c r="L4442" s="48">
        <v>0</v>
      </c>
      <c r="M4442" s="48">
        <v>0</v>
      </c>
      <c r="N4442" s="48">
        <v>0</v>
      </c>
      <c r="O4442" s="48">
        <v>0</v>
      </c>
      <c r="P4442" s="48">
        <v>0</v>
      </c>
      <c r="Q4442" s="48">
        <v>0</v>
      </c>
      <c r="R4442" s="48">
        <v>0</v>
      </c>
      <c r="S4442" s="48">
        <v>0</v>
      </c>
      <c r="T4442" s="48">
        <v>0</v>
      </c>
      <c r="U4442" s="48">
        <v>0</v>
      </c>
      <c r="V4442" s="48">
        <v>0</v>
      </c>
      <c r="W4442" s="48">
        <v>0</v>
      </c>
    </row>
    <row r="4443" spans="4:23" ht="15" customHeight="1" outlineLevel="2" x14ac:dyDescent="0.2">
      <c r="D4443" s="41" t="s">
        <v>969</v>
      </c>
      <c r="E4443" s="17" t="s">
        <v>970</v>
      </c>
      <c r="F4443" s="48">
        <v>0</v>
      </c>
      <c r="G4443" s="48">
        <v>0</v>
      </c>
      <c r="H4443" s="48">
        <v>0</v>
      </c>
      <c r="I4443" s="48">
        <v>0</v>
      </c>
      <c r="J4443" s="48">
        <v>0</v>
      </c>
      <c r="K4443" s="48">
        <v>0</v>
      </c>
      <c r="L4443" s="48">
        <v>0</v>
      </c>
      <c r="M4443" s="48">
        <v>0</v>
      </c>
      <c r="N4443" s="48">
        <v>0</v>
      </c>
      <c r="O4443" s="48">
        <v>0</v>
      </c>
      <c r="P4443" s="48">
        <v>0</v>
      </c>
      <c r="Q4443" s="48">
        <v>0</v>
      </c>
      <c r="R4443" s="48">
        <v>0</v>
      </c>
      <c r="S4443" s="48">
        <v>0</v>
      </c>
      <c r="T4443" s="48">
        <v>0</v>
      </c>
      <c r="U4443" s="48">
        <v>0</v>
      </c>
      <c r="V4443" s="48">
        <v>0</v>
      </c>
      <c r="W4443" s="48">
        <v>0</v>
      </c>
    </row>
    <row r="4444" spans="4:23" ht="15" customHeight="1" outlineLevel="2" x14ac:dyDescent="0.2">
      <c r="D4444" s="41" t="s">
        <v>971</v>
      </c>
      <c r="E4444" s="17" t="s">
        <v>972</v>
      </c>
      <c r="F4444" s="48">
        <v>0</v>
      </c>
      <c r="G4444" s="48">
        <v>0</v>
      </c>
      <c r="H4444" s="48">
        <v>0</v>
      </c>
      <c r="I4444" s="48">
        <v>0</v>
      </c>
      <c r="J4444" s="48">
        <v>0</v>
      </c>
      <c r="K4444" s="48">
        <v>0</v>
      </c>
      <c r="L4444" s="48">
        <v>0</v>
      </c>
      <c r="M4444" s="48">
        <v>0</v>
      </c>
      <c r="N4444" s="48">
        <v>0</v>
      </c>
      <c r="O4444" s="48">
        <v>0</v>
      </c>
      <c r="P4444" s="48">
        <v>0</v>
      </c>
      <c r="Q4444" s="48">
        <v>0</v>
      </c>
      <c r="R4444" s="48">
        <v>0</v>
      </c>
      <c r="S4444" s="48">
        <v>0</v>
      </c>
      <c r="T4444" s="48">
        <v>0</v>
      </c>
      <c r="U4444" s="48">
        <v>0</v>
      </c>
      <c r="V4444" s="48">
        <v>0</v>
      </c>
      <c r="W4444" s="48">
        <v>0</v>
      </c>
    </row>
    <row r="4445" spans="4:23" ht="15" customHeight="1" outlineLevel="2" x14ac:dyDescent="0.2">
      <c r="D4445" s="41" t="s">
        <v>973</v>
      </c>
      <c r="E4445" s="17" t="s">
        <v>974</v>
      </c>
      <c r="F4445" s="48">
        <v>0</v>
      </c>
      <c r="G4445" s="48">
        <v>0</v>
      </c>
      <c r="H4445" s="48">
        <v>0</v>
      </c>
      <c r="I4445" s="48">
        <v>0</v>
      </c>
      <c r="J4445" s="48">
        <v>0</v>
      </c>
      <c r="K4445" s="48">
        <v>0</v>
      </c>
      <c r="L4445" s="48">
        <v>0</v>
      </c>
      <c r="M4445" s="48">
        <v>0</v>
      </c>
      <c r="N4445" s="48">
        <v>0</v>
      </c>
      <c r="O4445" s="48">
        <v>0</v>
      </c>
      <c r="P4445" s="48">
        <v>0</v>
      </c>
      <c r="Q4445" s="48">
        <v>0</v>
      </c>
      <c r="R4445" s="48">
        <v>0</v>
      </c>
      <c r="S4445" s="48">
        <v>0</v>
      </c>
      <c r="T4445" s="48">
        <v>0</v>
      </c>
      <c r="U4445" s="48">
        <v>0</v>
      </c>
      <c r="V4445" s="48">
        <v>0</v>
      </c>
      <c r="W4445" s="48">
        <v>0</v>
      </c>
    </row>
    <row r="4446" spans="4:23" ht="15" customHeight="1" outlineLevel="2" x14ac:dyDescent="0.2">
      <c r="D4446" s="41" t="s">
        <v>975</v>
      </c>
      <c r="E4446" s="17" t="s">
        <v>976</v>
      </c>
      <c r="F4446" s="48">
        <v>0</v>
      </c>
      <c r="G4446" s="48">
        <v>0</v>
      </c>
      <c r="H4446" s="48">
        <v>0</v>
      </c>
      <c r="I4446" s="48">
        <v>0</v>
      </c>
      <c r="J4446" s="48">
        <v>0</v>
      </c>
      <c r="K4446" s="48">
        <v>0</v>
      </c>
      <c r="L4446" s="48">
        <v>0</v>
      </c>
      <c r="M4446" s="48">
        <v>0</v>
      </c>
      <c r="N4446" s="48">
        <v>0</v>
      </c>
      <c r="O4446" s="48">
        <v>0</v>
      </c>
      <c r="P4446" s="48">
        <v>0</v>
      </c>
      <c r="Q4446" s="48">
        <v>0</v>
      </c>
      <c r="R4446" s="48">
        <v>0</v>
      </c>
      <c r="S4446" s="48">
        <v>0</v>
      </c>
      <c r="T4446" s="48">
        <v>0</v>
      </c>
      <c r="U4446" s="48">
        <v>0</v>
      </c>
      <c r="V4446" s="48">
        <v>0</v>
      </c>
      <c r="W4446" s="48">
        <v>0</v>
      </c>
    </row>
    <row r="4447" spans="4:23" ht="15" customHeight="1" outlineLevel="2" x14ac:dyDescent="0.2">
      <c r="D4447" s="41" t="s">
        <v>977</v>
      </c>
      <c r="E4447" s="17" t="s">
        <v>978</v>
      </c>
      <c r="F4447" s="48">
        <v>0</v>
      </c>
      <c r="G4447" s="48">
        <v>0</v>
      </c>
      <c r="H4447" s="48">
        <v>0</v>
      </c>
      <c r="I4447" s="48">
        <v>0</v>
      </c>
      <c r="J4447" s="48">
        <v>0</v>
      </c>
      <c r="K4447" s="48">
        <v>0</v>
      </c>
      <c r="L4447" s="48">
        <v>0</v>
      </c>
      <c r="M4447" s="48">
        <v>0</v>
      </c>
      <c r="N4447" s="48">
        <v>0</v>
      </c>
      <c r="O4447" s="48">
        <v>0</v>
      </c>
      <c r="P4447" s="48">
        <v>0</v>
      </c>
      <c r="Q4447" s="48">
        <v>0</v>
      </c>
      <c r="R4447" s="48">
        <v>0</v>
      </c>
      <c r="S4447" s="48">
        <v>0</v>
      </c>
      <c r="T4447" s="48">
        <v>0</v>
      </c>
      <c r="U4447" s="48">
        <v>0</v>
      </c>
      <c r="V4447" s="48">
        <v>0</v>
      </c>
      <c r="W4447" s="48">
        <v>0</v>
      </c>
    </row>
    <row r="4448" spans="4:23" ht="15" customHeight="1" outlineLevel="2" x14ac:dyDescent="0.2">
      <c r="D4448" s="41" t="s">
        <v>979</v>
      </c>
      <c r="E4448" s="17" t="s">
        <v>980</v>
      </c>
      <c r="F4448" s="48">
        <v>0</v>
      </c>
      <c r="G4448" s="48">
        <v>0</v>
      </c>
      <c r="H4448" s="48">
        <v>0</v>
      </c>
      <c r="I4448" s="48">
        <v>0</v>
      </c>
      <c r="J4448" s="48">
        <v>0</v>
      </c>
      <c r="K4448" s="48">
        <v>0</v>
      </c>
      <c r="L4448" s="48">
        <v>0</v>
      </c>
      <c r="M4448" s="48">
        <v>0</v>
      </c>
      <c r="N4448" s="48">
        <v>0</v>
      </c>
      <c r="O4448" s="48">
        <v>0</v>
      </c>
      <c r="P4448" s="48">
        <v>0</v>
      </c>
      <c r="Q4448" s="48">
        <v>0</v>
      </c>
      <c r="R4448" s="48">
        <v>0</v>
      </c>
      <c r="S4448" s="48">
        <v>0</v>
      </c>
      <c r="T4448" s="48">
        <v>0</v>
      </c>
      <c r="U4448" s="48">
        <v>0</v>
      </c>
      <c r="V4448" s="48">
        <v>0</v>
      </c>
      <c r="W4448" s="48">
        <v>0</v>
      </c>
    </row>
    <row r="4449" spans="4:23" ht="15" customHeight="1" outlineLevel="2" x14ac:dyDescent="0.2">
      <c r="D4449" s="41" t="s">
        <v>981</v>
      </c>
      <c r="E4449" s="17" t="s">
        <v>982</v>
      </c>
      <c r="F4449" s="48">
        <v>0</v>
      </c>
      <c r="G4449" s="48">
        <v>0</v>
      </c>
      <c r="H4449" s="48">
        <v>0</v>
      </c>
      <c r="I4449" s="48">
        <v>0</v>
      </c>
      <c r="J4449" s="48">
        <v>0</v>
      </c>
      <c r="K4449" s="48">
        <v>0</v>
      </c>
      <c r="L4449" s="48">
        <v>0</v>
      </c>
      <c r="M4449" s="48">
        <v>0</v>
      </c>
      <c r="N4449" s="48">
        <v>0</v>
      </c>
      <c r="O4449" s="48">
        <v>0</v>
      </c>
      <c r="P4449" s="48">
        <v>0</v>
      </c>
      <c r="Q4449" s="48">
        <v>0</v>
      </c>
      <c r="R4449" s="48">
        <v>0</v>
      </c>
      <c r="S4449" s="48">
        <v>0</v>
      </c>
      <c r="T4449" s="48">
        <v>0</v>
      </c>
      <c r="U4449" s="48">
        <v>0</v>
      </c>
      <c r="V4449" s="48">
        <v>0</v>
      </c>
      <c r="W4449" s="48">
        <v>0</v>
      </c>
    </row>
    <row r="4450" spans="4:23" ht="15" customHeight="1" outlineLevel="2" x14ac:dyDescent="0.2">
      <c r="D4450" s="41" t="s">
        <v>983</v>
      </c>
      <c r="E4450" s="17" t="s">
        <v>984</v>
      </c>
      <c r="F4450" s="48">
        <v>0</v>
      </c>
      <c r="G4450" s="48">
        <v>0</v>
      </c>
      <c r="H4450" s="48">
        <v>0</v>
      </c>
      <c r="I4450" s="48">
        <v>0</v>
      </c>
      <c r="J4450" s="48">
        <v>0</v>
      </c>
      <c r="K4450" s="48">
        <v>0</v>
      </c>
      <c r="L4450" s="48">
        <v>0</v>
      </c>
      <c r="M4450" s="48">
        <v>0</v>
      </c>
      <c r="N4450" s="48">
        <v>0</v>
      </c>
      <c r="O4450" s="48">
        <v>0</v>
      </c>
      <c r="P4450" s="48">
        <v>0</v>
      </c>
      <c r="Q4450" s="48">
        <v>0</v>
      </c>
      <c r="R4450" s="48">
        <v>0</v>
      </c>
      <c r="S4450" s="48">
        <v>0</v>
      </c>
      <c r="T4450" s="48">
        <v>0</v>
      </c>
      <c r="U4450" s="48">
        <v>0</v>
      </c>
      <c r="V4450" s="48">
        <v>0</v>
      </c>
      <c r="W4450" s="48">
        <v>0</v>
      </c>
    </row>
    <row r="4451" spans="4:23" ht="15" customHeight="1" outlineLevel="2" x14ac:dyDescent="0.2">
      <c r="D4451" s="41" t="s">
        <v>985</v>
      </c>
      <c r="E4451" s="17" t="s">
        <v>986</v>
      </c>
      <c r="F4451" s="48">
        <v>0</v>
      </c>
      <c r="G4451" s="48">
        <v>0</v>
      </c>
      <c r="H4451" s="48">
        <v>0</v>
      </c>
      <c r="I4451" s="48">
        <v>0</v>
      </c>
      <c r="J4451" s="48">
        <v>0</v>
      </c>
      <c r="K4451" s="48">
        <v>0</v>
      </c>
      <c r="L4451" s="48">
        <v>0</v>
      </c>
      <c r="M4451" s="48">
        <v>0</v>
      </c>
      <c r="N4451" s="48">
        <v>0</v>
      </c>
      <c r="O4451" s="48">
        <v>0</v>
      </c>
      <c r="P4451" s="48">
        <v>0</v>
      </c>
      <c r="Q4451" s="48">
        <v>0</v>
      </c>
      <c r="R4451" s="48">
        <v>0</v>
      </c>
      <c r="S4451" s="48">
        <v>0</v>
      </c>
      <c r="T4451" s="48">
        <v>0</v>
      </c>
      <c r="U4451" s="48">
        <v>0</v>
      </c>
      <c r="V4451" s="48">
        <v>0</v>
      </c>
      <c r="W4451" s="48">
        <v>0</v>
      </c>
    </row>
    <row r="4452" spans="4:23" ht="15" customHeight="1" outlineLevel="2" x14ac:dyDescent="0.2">
      <c r="D4452" s="41" t="s">
        <v>987</v>
      </c>
      <c r="E4452" s="17" t="s">
        <v>988</v>
      </c>
      <c r="F4452" s="48">
        <v>0</v>
      </c>
      <c r="G4452" s="48">
        <v>0</v>
      </c>
      <c r="H4452" s="48">
        <v>0</v>
      </c>
      <c r="I4452" s="48">
        <v>0</v>
      </c>
      <c r="J4452" s="48">
        <v>0</v>
      </c>
      <c r="K4452" s="48">
        <v>0</v>
      </c>
      <c r="L4452" s="48">
        <v>0</v>
      </c>
      <c r="M4452" s="48">
        <v>0</v>
      </c>
      <c r="N4452" s="48">
        <v>0</v>
      </c>
      <c r="O4452" s="48">
        <v>0</v>
      </c>
      <c r="P4452" s="48">
        <v>0</v>
      </c>
      <c r="Q4452" s="48">
        <v>0</v>
      </c>
      <c r="R4452" s="48">
        <v>0</v>
      </c>
      <c r="S4452" s="48">
        <v>0</v>
      </c>
      <c r="T4452" s="48">
        <v>0</v>
      </c>
      <c r="U4452" s="48">
        <v>0</v>
      </c>
      <c r="V4452" s="48">
        <v>0</v>
      </c>
      <c r="W4452" s="48">
        <v>0</v>
      </c>
    </row>
    <row r="4453" spans="4:23" ht="15" customHeight="1" outlineLevel="2" x14ac:dyDescent="0.2">
      <c r="D4453" s="41" t="s">
        <v>989</v>
      </c>
      <c r="E4453" s="17" t="s">
        <v>990</v>
      </c>
      <c r="F4453" s="48">
        <v>0</v>
      </c>
      <c r="G4453" s="48">
        <v>0</v>
      </c>
      <c r="H4453" s="48">
        <v>0</v>
      </c>
      <c r="I4453" s="48">
        <v>0</v>
      </c>
      <c r="J4453" s="48">
        <v>0</v>
      </c>
      <c r="K4453" s="48">
        <v>0</v>
      </c>
      <c r="L4453" s="48">
        <v>0</v>
      </c>
      <c r="M4453" s="48">
        <v>0</v>
      </c>
      <c r="N4453" s="48">
        <v>0</v>
      </c>
      <c r="O4453" s="48">
        <v>0</v>
      </c>
      <c r="P4453" s="48">
        <v>0</v>
      </c>
      <c r="Q4453" s="48">
        <v>0</v>
      </c>
      <c r="R4453" s="48">
        <v>0</v>
      </c>
      <c r="S4453" s="48">
        <v>0</v>
      </c>
      <c r="T4453" s="48">
        <v>0</v>
      </c>
      <c r="U4453" s="48">
        <v>0</v>
      </c>
      <c r="V4453" s="48">
        <v>0</v>
      </c>
      <c r="W4453" s="48">
        <v>0</v>
      </c>
    </row>
    <row r="4454" spans="4:23" ht="15" customHeight="1" outlineLevel="2" x14ac:dyDescent="0.2">
      <c r="D4454" s="41" t="s">
        <v>991</v>
      </c>
      <c r="E4454" s="17" t="s">
        <v>992</v>
      </c>
      <c r="F4454" s="48">
        <v>0</v>
      </c>
      <c r="G4454" s="48">
        <v>0</v>
      </c>
      <c r="H4454" s="48">
        <v>0</v>
      </c>
      <c r="I4454" s="48">
        <v>0</v>
      </c>
      <c r="J4454" s="48">
        <v>0</v>
      </c>
      <c r="K4454" s="48">
        <v>0</v>
      </c>
      <c r="L4454" s="48">
        <v>0</v>
      </c>
      <c r="M4454" s="48">
        <v>0</v>
      </c>
      <c r="N4454" s="48">
        <v>0</v>
      </c>
      <c r="O4454" s="48">
        <v>0</v>
      </c>
      <c r="P4454" s="48">
        <v>0</v>
      </c>
      <c r="Q4454" s="48">
        <v>0</v>
      </c>
      <c r="R4454" s="48">
        <v>0</v>
      </c>
      <c r="S4454" s="48">
        <v>0</v>
      </c>
      <c r="T4454" s="48">
        <v>0</v>
      </c>
      <c r="U4454" s="48">
        <v>0</v>
      </c>
      <c r="V4454" s="48">
        <v>0</v>
      </c>
      <c r="W4454" s="48">
        <v>0</v>
      </c>
    </row>
    <row r="4455" spans="4:23" ht="15" customHeight="1" outlineLevel="2" x14ac:dyDescent="0.2">
      <c r="D4455" s="41" t="s">
        <v>993</v>
      </c>
      <c r="E4455" s="17" t="s">
        <v>994</v>
      </c>
      <c r="F4455" s="48">
        <v>0</v>
      </c>
      <c r="G4455" s="48">
        <v>0</v>
      </c>
      <c r="H4455" s="48">
        <v>0</v>
      </c>
      <c r="I4455" s="48">
        <v>0</v>
      </c>
      <c r="J4455" s="48">
        <v>0</v>
      </c>
      <c r="K4455" s="48">
        <v>0</v>
      </c>
      <c r="L4455" s="48">
        <v>0</v>
      </c>
      <c r="M4455" s="48">
        <v>0</v>
      </c>
      <c r="N4455" s="48">
        <v>0</v>
      </c>
      <c r="O4455" s="48">
        <v>0</v>
      </c>
      <c r="P4455" s="48">
        <v>0</v>
      </c>
      <c r="Q4455" s="48">
        <v>0</v>
      </c>
      <c r="R4455" s="48">
        <v>0</v>
      </c>
      <c r="S4455" s="48">
        <v>0</v>
      </c>
      <c r="T4455" s="48">
        <v>0</v>
      </c>
      <c r="U4455" s="48">
        <v>0</v>
      </c>
      <c r="V4455" s="48">
        <v>0</v>
      </c>
      <c r="W4455" s="48">
        <v>0</v>
      </c>
    </row>
    <row r="4456" spans="4:23" ht="15" customHeight="1" outlineLevel="2" x14ac:dyDescent="0.2">
      <c r="D4456" s="41" t="s">
        <v>995</v>
      </c>
      <c r="E4456" s="17" t="s">
        <v>996</v>
      </c>
      <c r="F4456" s="48">
        <v>0</v>
      </c>
      <c r="G4456" s="48">
        <v>0</v>
      </c>
      <c r="H4456" s="48">
        <v>0</v>
      </c>
      <c r="I4456" s="48">
        <v>0</v>
      </c>
      <c r="J4456" s="48">
        <v>0</v>
      </c>
      <c r="K4456" s="48">
        <v>0</v>
      </c>
      <c r="L4456" s="48">
        <v>0</v>
      </c>
      <c r="M4456" s="48">
        <v>0</v>
      </c>
      <c r="N4456" s="48">
        <v>0</v>
      </c>
      <c r="O4456" s="48">
        <v>0</v>
      </c>
      <c r="P4456" s="48">
        <v>0</v>
      </c>
      <c r="Q4456" s="48">
        <v>0</v>
      </c>
      <c r="R4456" s="48">
        <v>0</v>
      </c>
      <c r="S4456" s="48">
        <v>0</v>
      </c>
      <c r="T4456" s="48">
        <v>0</v>
      </c>
      <c r="U4456" s="48">
        <v>0</v>
      </c>
      <c r="V4456" s="48">
        <v>0</v>
      </c>
      <c r="W4456" s="48">
        <v>0</v>
      </c>
    </row>
    <row r="4457" spans="4:23" ht="15" customHeight="1" outlineLevel="2" x14ac:dyDescent="0.2">
      <c r="D4457" s="41" t="s">
        <v>997</v>
      </c>
      <c r="E4457" s="17" t="s">
        <v>998</v>
      </c>
      <c r="F4457" s="48">
        <v>0</v>
      </c>
      <c r="G4457" s="48">
        <v>0</v>
      </c>
      <c r="H4457" s="48">
        <v>0</v>
      </c>
      <c r="I4457" s="48">
        <v>0</v>
      </c>
      <c r="J4457" s="48">
        <v>0</v>
      </c>
      <c r="K4457" s="48">
        <v>0</v>
      </c>
      <c r="L4457" s="48">
        <v>0</v>
      </c>
      <c r="M4457" s="48">
        <v>0</v>
      </c>
      <c r="N4457" s="48">
        <v>0</v>
      </c>
      <c r="O4457" s="48">
        <v>0</v>
      </c>
      <c r="P4457" s="48">
        <v>0</v>
      </c>
      <c r="Q4457" s="48">
        <v>0</v>
      </c>
      <c r="R4457" s="48">
        <v>0</v>
      </c>
      <c r="S4457" s="48">
        <v>0</v>
      </c>
      <c r="T4457" s="48">
        <v>0</v>
      </c>
      <c r="U4457" s="48">
        <v>0</v>
      </c>
      <c r="V4457" s="48">
        <v>0</v>
      </c>
      <c r="W4457" s="48">
        <v>0</v>
      </c>
    </row>
    <row r="4458" spans="4:23" ht="15" customHeight="1" outlineLevel="2" x14ac:dyDescent="0.2">
      <c r="D4458" s="41" t="s">
        <v>999</v>
      </c>
      <c r="E4458" s="17" t="s">
        <v>1000</v>
      </c>
      <c r="F4458" s="48">
        <v>0</v>
      </c>
      <c r="G4458" s="48">
        <v>0</v>
      </c>
      <c r="H4458" s="48">
        <v>0</v>
      </c>
      <c r="I4458" s="48">
        <v>0</v>
      </c>
      <c r="J4458" s="48">
        <v>0</v>
      </c>
      <c r="K4458" s="48">
        <v>0</v>
      </c>
      <c r="L4458" s="48">
        <v>0</v>
      </c>
      <c r="M4458" s="48">
        <v>0</v>
      </c>
      <c r="N4458" s="48">
        <v>0</v>
      </c>
      <c r="O4458" s="48">
        <v>0</v>
      </c>
      <c r="P4458" s="48">
        <v>0</v>
      </c>
      <c r="Q4458" s="48">
        <v>0</v>
      </c>
      <c r="R4458" s="48">
        <v>0</v>
      </c>
      <c r="S4458" s="48">
        <v>0</v>
      </c>
      <c r="T4458" s="48">
        <v>0</v>
      </c>
      <c r="U4458" s="48">
        <v>0</v>
      </c>
      <c r="V4458" s="48">
        <v>0</v>
      </c>
      <c r="W4458" s="48">
        <v>0</v>
      </c>
    </row>
    <row r="4459" spans="4:23" ht="15" customHeight="1" outlineLevel="2" x14ac:dyDescent="0.2">
      <c r="D4459" s="41" t="s">
        <v>1001</v>
      </c>
      <c r="E4459" s="17" t="s">
        <v>1002</v>
      </c>
      <c r="F4459" s="48">
        <v>0</v>
      </c>
      <c r="G4459" s="48">
        <v>0</v>
      </c>
      <c r="H4459" s="48">
        <v>0</v>
      </c>
      <c r="I4459" s="48">
        <v>0</v>
      </c>
      <c r="J4459" s="48">
        <v>0</v>
      </c>
      <c r="K4459" s="48">
        <v>0</v>
      </c>
      <c r="L4459" s="48">
        <v>0</v>
      </c>
      <c r="M4459" s="48">
        <v>0</v>
      </c>
      <c r="N4459" s="48">
        <v>0</v>
      </c>
      <c r="O4459" s="48">
        <v>0</v>
      </c>
      <c r="P4459" s="48">
        <v>0</v>
      </c>
      <c r="Q4459" s="48">
        <v>0</v>
      </c>
      <c r="R4459" s="48">
        <v>0</v>
      </c>
      <c r="S4459" s="48">
        <v>0</v>
      </c>
      <c r="T4459" s="48">
        <v>0</v>
      </c>
      <c r="U4459" s="48">
        <v>0</v>
      </c>
      <c r="V4459" s="48">
        <v>0</v>
      </c>
      <c r="W4459" s="48">
        <v>0</v>
      </c>
    </row>
    <row r="4460" spans="4:23" ht="15" customHeight="1" outlineLevel="2" x14ac:dyDescent="0.2">
      <c r="D4460" s="41" t="s">
        <v>1003</v>
      </c>
      <c r="E4460" s="17" t="s">
        <v>1004</v>
      </c>
      <c r="F4460" s="48">
        <v>0</v>
      </c>
      <c r="G4460" s="48">
        <v>0</v>
      </c>
      <c r="H4460" s="48">
        <v>0</v>
      </c>
      <c r="I4460" s="48">
        <v>0</v>
      </c>
      <c r="J4460" s="48">
        <v>0</v>
      </c>
      <c r="K4460" s="48">
        <v>0</v>
      </c>
      <c r="L4460" s="48">
        <v>0</v>
      </c>
      <c r="M4460" s="48">
        <v>0</v>
      </c>
      <c r="N4460" s="48">
        <v>0</v>
      </c>
      <c r="O4460" s="48">
        <v>0</v>
      </c>
      <c r="P4460" s="48">
        <v>0</v>
      </c>
      <c r="Q4460" s="48">
        <v>0</v>
      </c>
      <c r="R4460" s="48">
        <v>0</v>
      </c>
      <c r="S4460" s="48">
        <v>0</v>
      </c>
      <c r="T4460" s="48">
        <v>0</v>
      </c>
      <c r="U4460" s="48">
        <v>0</v>
      </c>
      <c r="V4460" s="48">
        <v>0</v>
      </c>
      <c r="W4460" s="48">
        <v>0</v>
      </c>
    </row>
    <row r="4461" spans="4:23" ht="15" customHeight="1" outlineLevel="2" x14ac:dyDescent="0.2">
      <c r="D4461" s="41" t="s">
        <v>1005</v>
      </c>
      <c r="E4461" s="17" t="s">
        <v>1006</v>
      </c>
      <c r="F4461" s="48">
        <v>0</v>
      </c>
      <c r="G4461" s="48">
        <v>0</v>
      </c>
      <c r="H4461" s="48">
        <v>0</v>
      </c>
      <c r="I4461" s="48">
        <v>0</v>
      </c>
      <c r="J4461" s="48">
        <v>0</v>
      </c>
      <c r="K4461" s="48">
        <v>0</v>
      </c>
      <c r="L4461" s="48">
        <v>0</v>
      </c>
      <c r="M4461" s="48">
        <v>0</v>
      </c>
      <c r="N4461" s="48">
        <v>0</v>
      </c>
      <c r="O4461" s="48">
        <v>0</v>
      </c>
      <c r="P4461" s="48">
        <v>0</v>
      </c>
      <c r="Q4461" s="48">
        <v>0</v>
      </c>
      <c r="R4461" s="48">
        <v>0</v>
      </c>
      <c r="S4461" s="48">
        <v>0</v>
      </c>
      <c r="T4461" s="48">
        <v>0</v>
      </c>
      <c r="U4461" s="48">
        <v>0</v>
      </c>
      <c r="V4461" s="48">
        <v>0</v>
      </c>
      <c r="W4461" s="48">
        <v>0</v>
      </c>
    </row>
    <row r="4462" spans="4:23" ht="15" customHeight="1" outlineLevel="2" x14ac:dyDescent="0.2">
      <c r="D4462" s="41" t="s">
        <v>1007</v>
      </c>
      <c r="E4462" s="17" t="s">
        <v>1008</v>
      </c>
      <c r="F4462" s="48">
        <v>0</v>
      </c>
      <c r="G4462" s="48">
        <v>0</v>
      </c>
      <c r="H4462" s="48">
        <v>0</v>
      </c>
      <c r="I4462" s="48">
        <v>0</v>
      </c>
      <c r="J4462" s="48">
        <v>0</v>
      </c>
      <c r="K4462" s="48">
        <v>0</v>
      </c>
      <c r="L4462" s="48">
        <v>0</v>
      </c>
      <c r="M4462" s="48">
        <v>0</v>
      </c>
      <c r="N4462" s="48">
        <v>0</v>
      </c>
      <c r="O4462" s="48">
        <v>0</v>
      </c>
      <c r="P4462" s="48">
        <v>0</v>
      </c>
      <c r="Q4462" s="48">
        <v>0</v>
      </c>
      <c r="R4462" s="48">
        <v>0</v>
      </c>
      <c r="S4462" s="48">
        <v>0</v>
      </c>
      <c r="T4462" s="48">
        <v>0</v>
      </c>
      <c r="U4462" s="48">
        <v>0</v>
      </c>
      <c r="V4462" s="48">
        <v>0</v>
      </c>
      <c r="W4462" s="48">
        <v>0</v>
      </c>
    </row>
    <row r="4463" spans="4:23" ht="15" customHeight="1" outlineLevel="2" x14ac:dyDescent="0.2">
      <c r="D4463" s="41" t="s">
        <v>1009</v>
      </c>
      <c r="E4463" s="17" t="s">
        <v>1010</v>
      </c>
      <c r="F4463" s="48">
        <v>0</v>
      </c>
      <c r="G4463" s="48">
        <v>0</v>
      </c>
      <c r="H4463" s="48">
        <v>0</v>
      </c>
      <c r="I4463" s="48">
        <v>0</v>
      </c>
      <c r="J4463" s="48">
        <v>0</v>
      </c>
      <c r="K4463" s="48">
        <v>0</v>
      </c>
      <c r="L4463" s="48">
        <v>0</v>
      </c>
      <c r="M4463" s="48">
        <v>0</v>
      </c>
      <c r="N4463" s="48">
        <v>0</v>
      </c>
      <c r="O4463" s="48">
        <v>0</v>
      </c>
      <c r="P4463" s="48">
        <v>0</v>
      </c>
      <c r="Q4463" s="48">
        <v>0</v>
      </c>
      <c r="R4463" s="48">
        <v>0</v>
      </c>
      <c r="S4463" s="48">
        <v>0</v>
      </c>
      <c r="T4463" s="48">
        <v>0</v>
      </c>
      <c r="U4463" s="48">
        <v>0</v>
      </c>
      <c r="V4463" s="48">
        <v>0</v>
      </c>
      <c r="W4463" s="48">
        <v>0</v>
      </c>
    </row>
    <row r="4464" spans="4:23" ht="15" customHeight="1" outlineLevel="2" x14ac:dyDescent="0.2">
      <c r="D4464" s="41" t="s">
        <v>1011</v>
      </c>
      <c r="E4464" s="17" t="s">
        <v>1012</v>
      </c>
      <c r="F4464" s="48">
        <v>0</v>
      </c>
      <c r="G4464" s="48">
        <v>0</v>
      </c>
      <c r="H4464" s="48">
        <v>0</v>
      </c>
      <c r="I4464" s="48">
        <v>0</v>
      </c>
      <c r="J4464" s="48">
        <v>0</v>
      </c>
      <c r="K4464" s="48">
        <v>0</v>
      </c>
      <c r="L4464" s="48">
        <v>0</v>
      </c>
      <c r="M4464" s="48">
        <v>0</v>
      </c>
      <c r="N4464" s="48">
        <v>0</v>
      </c>
      <c r="O4464" s="48">
        <v>0</v>
      </c>
      <c r="P4464" s="48">
        <v>0</v>
      </c>
      <c r="Q4464" s="48">
        <v>0</v>
      </c>
      <c r="R4464" s="48">
        <v>0</v>
      </c>
      <c r="S4464" s="48">
        <v>0</v>
      </c>
      <c r="T4464" s="48">
        <v>0</v>
      </c>
      <c r="U4464" s="48">
        <v>0</v>
      </c>
      <c r="V4464" s="48">
        <v>0</v>
      </c>
      <c r="W4464" s="48">
        <v>0</v>
      </c>
    </row>
    <row r="4465" spans="4:23" ht="15" customHeight="1" outlineLevel="2" x14ac:dyDescent="0.2">
      <c r="D4465" s="41" t="s">
        <v>1013</v>
      </c>
      <c r="E4465" s="17" t="s">
        <v>1014</v>
      </c>
      <c r="F4465" s="48">
        <v>0</v>
      </c>
      <c r="G4465" s="48">
        <v>0</v>
      </c>
      <c r="H4465" s="48">
        <v>0</v>
      </c>
      <c r="I4465" s="48">
        <v>0</v>
      </c>
      <c r="J4465" s="48">
        <v>0</v>
      </c>
      <c r="K4465" s="48">
        <v>0</v>
      </c>
      <c r="L4465" s="48">
        <v>0</v>
      </c>
      <c r="M4465" s="48">
        <v>0</v>
      </c>
      <c r="N4465" s="48">
        <v>0</v>
      </c>
      <c r="O4465" s="48">
        <v>0</v>
      </c>
      <c r="P4465" s="48">
        <v>0</v>
      </c>
      <c r="Q4465" s="48">
        <v>0</v>
      </c>
      <c r="R4465" s="48">
        <v>0</v>
      </c>
      <c r="S4465" s="48">
        <v>0</v>
      </c>
      <c r="T4465" s="48">
        <v>0</v>
      </c>
      <c r="U4465" s="48">
        <v>0</v>
      </c>
      <c r="V4465" s="48">
        <v>0</v>
      </c>
      <c r="W4465" s="48">
        <v>0</v>
      </c>
    </row>
    <row r="4466" spans="4:23" ht="15" customHeight="1" outlineLevel="2" x14ac:dyDescent="0.2">
      <c r="D4466" s="41" t="s">
        <v>1015</v>
      </c>
      <c r="E4466" s="17" t="s">
        <v>1016</v>
      </c>
      <c r="F4466" s="48">
        <v>0</v>
      </c>
      <c r="G4466" s="48">
        <v>0</v>
      </c>
      <c r="H4466" s="48">
        <v>0</v>
      </c>
      <c r="I4466" s="48">
        <v>0</v>
      </c>
      <c r="J4466" s="48">
        <v>0</v>
      </c>
      <c r="K4466" s="48">
        <v>0</v>
      </c>
      <c r="L4466" s="48">
        <v>0</v>
      </c>
      <c r="M4466" s="48">
        <v>0</v>
      </c>
      <c r="N4466" s="48">
        <v>0</v>
      </c>
      <c r="O4466" s="48">
        <v>0</v>
      </c>
      <c r="P4466" s="48">
        <v>0</v>
      </c>
      <c r="Q4466" s="48">
        <v>0</v>
      </c>
      <c r="R4466" s="48">
        <v>0</v>
      </c>
      <c r="S4466" s="48">
        <v>0</v>
      </c>
      <c r="T4466" s="48">
        <v>0</v>
      </c>
      <c r="U4466" s="48">
        <v>0</v>
      </c>
      <c r="V4466" s="48">
        <v>0</v>
      </c>
      <c r="W4466" s="48">
        <v>0</v>
      </c>
    </row>
    <row r="4467" spans="4:23" ht="15" customHeight="1" outlineLevel="2" x14ac:dyDescent="0.2">
      <c r="D4467" s="41" t="s">
        <v>1017</v>
      </c>
      <c r="E4467" s="17" t="s">
        <v>1018</v>
      </c>
      <c r="F4467" s="48">
        <v>0</v>
      </c>
      <c r="G4467" s="48">
        <v>0</v>
      </c>
      <c r="H4467" s="48">
        <v>0</v>
      </c>
      <c r="I4467" s="48">
        <v>0</v>
      </c>
      <c r="J4467" s="48">
        <v>0</v>
      </c>
      <c r="K4467" s="48">
        <v>0</v>
      </c>
      <c r="L4467" s="48">
        <v>0</v>
      </c>
      <c r="M4467" s="48">
        <v>0</v>
      </c>
      <c r="N4467" s="48">
        <v>0</v>
      </c>
      <c r="O4467" s="48">
        <v>0</v>
      </c>
      <c r="P4467" s="48">
        <v>0</v>
      </c>
      <c r="Q4467" s="48">
        <v>0</v>
      </c>
      <c r="R4467" s="48">
        <v>0</v>
      </c>
      <c r="S4467" s="48">
        <v>0</v>
      </c>
      <c r="T4467" s="48">
        <v>0</v>
      </c>
      <c r="U4467" s="48">
        <v>0</v>
      </c>
      <c r="V4467" s="48">
        <v>0</v>
      </c>
      <c r="W4467" s="48">
        <v>0</v>
      </c>
    </row>
    <row r="4468" spans="4:23" ht="15" customHeight="1" outlineLevel="2" x14ac:dyDescent="0.2">
      <c r="D4468" s="41" t="s">
        <v>1019</v>
      </c>
      <c r="E4468" s="17" t="s">
        <v>1020</v>
      </c>
      <c r="F4468" s="48">
        <v>0</v>
      </c>
      <c r="G4468" s="48">
        <v>0</v>
      </c>
      <c r="H4468" s="48">
        <v>0</v>
      </c>
      <c r="I4468" s="48">
        <v>0</v>
      </c>
      <c r="J4468" s="48">
        <v>0</v>
      </c>
      <c r="K4468" s="48">
        <v>0</v>
      </c>
      <c r="L4468" s="48">
        <v>0</v>
      </c>
      <c r="M4468" s="48">
        <v>0</v>
      </c>
      <c r="N4468" s="48">
        <v>0</v>
      </c>
      <c r="O4468" s="48">
        <v>0</v>
      </c>
      <c r="P4468" s="48">
        <v>0</v>
      </c>
      <c r="Q4468" s="48">
        <v>0</v>
      </c>
      <c r="R4468" s="48">
        <v>0</v>
      </c>
      <c r="S4468" s="48">
        <v>0</v>
      </c>
      <c r="T4468" s="48">
        <v>0</v>
      </c>
      <c r="U4468" s="48">
        <v>0</v>
      </c>
      <c r="V4468" s="48">
        <v>0</v>
      </c>
      <c r="W4468" s="48">
        <v>0</v>
      </c>
    </row>
    <row r="4469" spans="4:23" ht="15" customHeight="1" outlineLevel="2" x14ac:dyDescent="0.2">
      <c r="D4469" s="41" t="s">
        <v>1021</v>
      </c>
      <c r="E4469" s="17" t="s">
        <v>1022</v>
      </c>
      <c r="F4469" s="48">
        <v>0</v>
      </c>
      <c r="G4469" s="48">
        <v>0</v>
      </c>
      <c r="H4469" s="48">
        <v>0</v>
      </c>
      <c r="I4469" s="48">
        <v>0</v>
      </c>
      <c r="J4469" s="48">
        <v>0</v>
      </c>
      <c r="K4469" s="48">
        <v>0</v>
      </c>
      <c r="L4469" s="48">
        <v>0</v>
      </c>
      <c r="M4469" s="48">
        <v>0</v>
      </c>
      <c r="N4469" s="48">
        <v>0</v>
      </c>
      <c r="O4469" s="48">
        <v>0</v>
      </c>
      <c r="P4469" s="48">
        <v>0</v>
      </c>
      <c r="Q4469" s="48">
        <v>0</v>
      </c>
      <c r="R4469" s="48">
        <v>0</v>
      </c>
      <c r="S4469" s="48">
        <v>0</v>
      </c>
      <c r="T4469" s="48">
        <v>0</v>
      </c>
      <c r="U4469" s="48">
        <v>0</v>
      </c>
      <c r="V4469" s="48">
        <v>0</v>
      </c>
      <c r="W4469" s="48">
        <v>0</v>
      </c>
    </row>
    <row r="4470" spans="4:23" ht="15" customHeight="1" outlineLevel="2" x14ac:dyDescent="0.2">
      <c r="D4470" s="41" t="s">
        <v>1023</v>
      </c>
      <c r="E4470" s="17" t="s">
        <v>1024</v>
      </c>
      <c r="F4470" s="48">
        <v>0</v>
      </c>
      <c r="G4470" s="48">
        <v>0</v>
      </c>
      <c r="H4470" s="48">
        <v>0</v>
      </c>
      <c r="I4470" s="48">
        <v>0</v>
      </c>
      <c r="J4470" s="48">
        <v>0</v>
      </c>
      <c r="K4470" s="48">
        <v>0</v>
      </c>
      <c r="L4470" s="48">
        <v>0</v>
      </c>
      <c r="M4470" s="48">
        <v>0</v>
      </c>
      <c r="N4470" s="48">
        <v>0</v>
      </c>
      <c r="O4470" s="48">
        <v>0</v>
      </c>
      <c r="P4470" s="48">
        <v>0</v>
      </c>
      <c r="Q4470" s="48">
        <v>0</v>
      </c>
      <c r="R4470" s="48">
        <v>0</v>
      </c>
      <c r="S4470" s="48">
        <v>0</v>
      </c>
      <c r="T4470" s="48">
        <v>0</v>
      </c>
      <c r="U4470" s="48">
        <v>0</v>
      </c>
      <c r="V4470" s="48">
        <v>0</v>
      </c>
      <c r="W4470" s="48">
        <v>0</v>
      </c>
    </row>
    <row r="4471" spans="4:23" ht="15" customHeight="1" outlineLevel="2" x14ac:dyDescent="0.2">
      <c r="D4471" s="41" t="s">
        <v>1025</v>
      </c>
      <c r="E4471" s="17" t="s">
        <v>1026</v>
      </c>
      <c r="F4471" s="48">
        <v>0</v>
      </c>
      <c r="G4471" s="48">
        <v>0</v>
      </c>
      <c r="H4471" s="48">
        <v>0</v>
      </c>
      <c r="I4471" s="48">
        <v>0</v>
      </c>
      <c r="J4471" s="48">
        <v>0</v>
      </c>
      <c r="K4471" s="48">
        <v>0</v>
      </c>
      <c r="L4471" s="48">
        <v>0</v>
      </c>
      <c r="M4471" s="48">
        <v>0</v>
      </c>
      <c r="N4471" s="48">
        <v>0</v>
      </c>
      <c r="O4471" s="48">
        <v>0</v>
      </c>
      <c r="P4471" s="48">
        <v>0</v>
      </c>
      <c r="Q4471" s="48">
        <v>0</v>
      </c>
      <c r="R4471" s="48">
        <v>0</v>
      </c>
      <c r="S4471" s="48">
        <v>0</v>
      </c>
      <c r="T4471" s="48">
        <v>0</v>
      </c>
      <c r="U4471" s="48">
        <v>0</v>
      </c>
      <c r="V4471" s="48">
        <v>0</v>
      </c>
      <c r="W4471" s="48">
        <v>0</v>
      </c>
    </row>
    <row r="4472" spans="4:23" ht="15" customHeight="1" outlineLevel="2" x14ac:dyDescent="0.2">
      <c r="D4472" s="41" t="s">
        <v>1027</v>
      </c>
      <c r="E4472" s="17" t="s">
        <v>1028</v>
      </c>
      <c r="F4472" s="48">
        <v>0</v>
      </c>
      <c r="G4472" s="48">
        <v>0</v>
      </c>
      <c r="H4472" s="48">
        <v>0</v>
      </c>
      <c r="I4472" s="48">
        <v>0</v>
      </c>
      <c r="J4472" s="48">
        <v>0</v>
      </c>
      <c r="K4472" s="48">
        <v>0</v>
      </c>
      <c r="L4472" s="48">
        <v>0</v>
      </c>
      <c r="M4472" s="48">
        <v>0</v>
      </c>
      <c r="N4472" s="48">
        <v>0</v>
      </c>
      <c r="O4472" s="48">
        <v>0</v>
      </c>
      <c r="P4472" s="48">
        <v>0</v>
      </c>
      <c r="Q4472" s="48">
        <v>0</v>
      </c>
      <c r="R4472" s="48">
        <v>0</v>
      </c>
      <c r="S4472" s="48">
        <v>0</v>
      </c>
      <c r="T4472" s="48">
        <v>0</v>
      </c>
      <c r="U4472" s="48">
        <v>0</v>
      </c>
      <c r="V4472" s="48">
        <v>0</v>
      </c>
      <c r="W4472" s="48">
        <v>0</v>
      </c>
    </row>
    <row r="4473" spans="4:23" ht="15" customHeight="1" outlineLevel="2" x14ac:dyDescent="0.2">
      <c r="D4473" s="41" t="s">
        <v>1029</v>
      </c>
      <c r="E4473" s="17" t="s">
        <v>1030</v>
      </c>
      <c r="F4473" s="48">
        <v>0</v>
      </c>
      <c r="G4473" s="48">
        <v>0</v>
      </c>
      <c r="H4473" s="48">
        <v>0</v>
      </c>
      <c r="I4473" s="48">
        <v>0</v>
      </c>
      <c r="J4473" s="48">
        <v>0</v>
      </c>
      <c r="K4473" s="48">
        <v>0</v>
      </c>
      <c r="L4473" s="48">
        <v>0</v>
      </c>
      <c r="M4473" s="48">
        <v>0</v>
      </c>
      <c r="N4473" s="48">
        <v>0</v>
      </c>
      <c r="O4473" s="48">
        <v>0</v>
      </c>
      <c r="P4473" s="48">
        <v>0</v>
      </c>
      <c r="Q4473" s="48">
        <v>0</v>
      </c>
      <c r="R4473" s="48">
        <v>0</v>
      </c>
      <c r="S4473" s="48">
        <v>0</v>
      </c>
      <c r="T4473" s="48">
        <v>0</v>
      </c>
      <c r="U4473" s="48">
        <v>0</v>
      </c>
      <c r="V4473" s="48">
        <v>0</v>
      </c>
      <c r="W4473" s="48">
        <v>0</v>
      </c>
    </row>
    <row r="4474" spans="4:23" ht="15" customHeight="1" outlineLevel="2" x14ac:dyDescent="0.2">
      <c r="D4474" s="41" t="s">
        <v>1031</v>
      </c>
      <c r="E4474" s="17" t="s">
        <v>1032</v>
      </c>
      <c r="F4474" s="48">
        <v>0</v>
      </c>
      <c r="G4474" s="48">
        <v>0</v>
      </c>
      <c r="H4474" s="48">
        <v>0</v>
      </c>
      <c r="I4474" s="48">
        <v>0</v>
      </c>
      <c r="J4474" s="48">
        <v>0</v>
      </c>
      <c r="K4474" s="48">
        <v>0</v>
      </c>
      <c r="L4474" s="48">
        <v>0</v>
      </c>
      <c r="M4474" s="48">
        <v>0</v>
      </c>
      <c r="N4474" s="48">
        <v>0</v>
      </c>
      <c r="O4474" s="48">
        <v>0</v>
      </c>
      <c r="P4474" s="48">
        <v>0</v>
      </c>
      <c r="Q4474" s="48">
        <v>0</v>
      </c>
      <c r="R4474" s="48">
        <v>0</v>
      </c>
      <c r="S4474" s="48">
        <v>0</v>
      </c>
      <c r="T4474" s="48">
        <v>0</v>
      </c>
      <c r="U4474" s="48">
        <v>0</v>
      </c>
      <c r="V4474" s="48">
        <v>0</v>
      </c>
      <c r="W4474" s="48">
        <v>0</v>
      </c>
    </row>
    <row r="4475" spans="4:23" ht="15" customHeight="1" outlineLevel="2" x14ac:dyDescent="0.2">
      <c r="D4475" s="41" t="s">
        <v>1033</v>
      </c>
      <c r="E4475" s="17" t="s">
        <v>1034</v>
      </c>
      <c r="F4475" s="48">
        <v>0</v>
      </c>
      <c r="G4475" s="48">
        <v>0</v>
      </c>
      <c r="H4475" s="48">
        <v>0</v>
      </c>
      <c r="I4475" s="48">
        <v>0</v>
      </c>
      <c r="J4475" s="48">
        <v>0</v>
      </c>
      <c r="K4475" s="48">
        <v>0</v>
      </c>
      <c r="L4475" s="48">
        <v>0</v>
      </c>
      <c r="M4475" s="48">
        <v>0</v>
      </c>
      <c r="N4475" s="48">
        <v>0</v>
      </c>
      <c r="O4475" s="48">
        <v>0</v>
      </c>
      <c r="P4475" s="48">
        <v>0</v>
      </c>
      <c r="Q4475" s="48">
        <v>0</v>
      </c>
      <c r="R4475" s="48">
        <v>0</v>
      </c>
      <c r="S4475" s="48">
        <v>0</v>
      </c>
      <c r="T4475" s="48">
        <v>0</v>
      </c>
      <c r="U4475" s="48">
        <v>0</v>
      </c>
      <c r="V4475" s="48">
        <v>0</v>
      </c>
      <c r="W4475" s="48">
        <v>0</v>
      </c>
    </row>
    <row r="4476" spans="4:23" ht="15" customHeight="1" outlineLevel="2" x14ac:dyDescent="0.2">
      <c r="D4476" s="41" t="s">
        <v>1035</v>
      </c>
      <c r="E4476" s="17" t="s">
        <v>1036</v>
      </c>
      <c r="F4476" s="48">
        <v>0</v>
      </c>
      <c r="G4476" s="48">
        <v>0</v>
      </c>
      <c r="H4476" s="48">
        <v>0</v>
      </c>
      <c r="I4476" s="48">
        <v>0</v>
      </c>
      <c r="J4476" s="48">
        <v>0</v>
      </c>
      <c r="K4476" s="48">
        <v>0</v>
      </c>
      <c r="L4476" s="48">
        <v>0</v>
      </c>
      <c r="M4476" s="48">
        <v>0</v>
      </c>
      <c r="N4476" s="48">
        <v>0</v>
      </c>
      <c r="O4476" s="48">
        <v>0</v>
      </c>
      <c r="P4476" s="48">
        <v>0</v>
      </c>
      <c r="Q4476" s="48">
        <v>0</v>
      </c>
      <c r="R4476" s="48">
        <v>0</v>
      </c>
      <c r="S4476" s="48">
        <v>0</v>
      </c>
      <c r="T4476" s="48">
        <v>0</v>
      </c>
      <c r="U4476" s="48">
        <v>0</v>
      </c>
      <c r="V4476" s="48">
        <v>0</v>
      </c>
      <c r="W4476" s="48">
        <v>0</v>
      </c>
    </row>
    <row r="4477" spans="4:23" ht="15" customHeight="1" outlineLevel="2" x14ac:dyDescent="0.2">
      <c r="D4477" s="41" t="s">
        <v>1037</v>
      </c>
      <c r="E4477" s="17" t="s">
        <v>1038</v>
      </c>
      <c r="F4477" s="48">
        <v>0</v>
      </c>
      <c r="G4477" s="48">
        <v>0</v>
      </c>
      <c r="H4477" s="48">
        <v>0</v>
      </c>
      <c r="I4477" s="48">
        <v>0</v>
      </c>
      <c r="J4477" s="48">
        <v>0</v>
      </c>
      <c r="K4477" s="48">
        <v>0</v>
      </c>
      <c r="L4477" s="48">
        <v>0</v>
      </c>
      <c r="M4477" s="48">
        <v>0</v>
      </c>
      <c r="N4477" s="48">
        <v>0</v>
      </c>
      <c r="O4477" s="48">
        <v>0</v>
      </c>
      <c r="P4477" s="48">
        <v>0</v>
      </c>
      <c r="Q4477" s="48">
        <v>0</v>
      </c>
      <c r="R4477" s="48">
        <v>0</v>
      </c>
      <c r="S4477" s="48">
        <v>0</v>
      </c>
      <c r="T4477" s="48">
        <v>0</v>
      </c>
      <c r="U4477" s="48">
        <v>0</v>
      </c>
      <c r="V4477" s="48">
        <v>0</v>
      </c>
      <c r="W4477" s="48">
        <v>0</v>
      </c>
    </row>
    <row r="4478" spans="4:23" ht="15" customHeight="1" outlineLevel="2" x14ac:dyDescent="0.2">
      <c r="D4478" s="41" t="s">
        <v>1039</v>
      </c>
      <c r="E4478" s="17" t="s">
        <v>1040</v>
      </c>
      <c r="F4478" s="48">
        <v>0</v>
      </c>
      <c r="G4478" s="48">
        <v>0</v>
      </c>
      <c r="H4478" s="48">
        <v>0</v>
      </c>
      <c r="I4478" s="48">
        <v>0</v>
      </c>
      <c r="J4478" s="48">
        <v>0</v>
      </c>
      <c r="K4478" s="48">
        <v>0</v>
      </c>
      <c r="L4478" s="48">
        <v>0</v>
      </c>
      <c r="M4478" s="48">
        <v>0</v>
      </c>
      <c r="N4478" s="48">
        <v>0</v>
      </c>
      <c r="O4478" s="48">
        <v>0</v>
      </c>
      <c r="P4478" s="48">
        <v>0</v>
      </c>
      <c r="Q4478" s="48">
        <v>0</v>
      </c>
      <c r="R4478" s="48">
        <v>0</v>
      </c>
      <c r="S4478" s="48">
        <v>0</v>
      </c>
      <c r="T4478" s="48">
        <v>0</v>
      </c>
      <c r="U4478" s="48">
        <v>0</v>
      </c>
      <c r="V4478" s="48">
        <v>0</v>
      </c>
      <c r="W4478" s="48">
        <v>0</v>
      </c>
    </row>
    <row r="4479" spans="4:23" ht="15" customHeight="1" outlineLevel="2" x14ac:dyDescent="0.2">
      <c r="D4479" s="41" t="s">
        <v>1041</v>
      </c>
      <c r="E4479" s="17" t="s">
        <v>1042</v>
      </c>
      <c r="F4479" s="48">
        <v>0</v>
      </c>
      <c r="G4479" s="48">
        <v>0</v>
      </c>
      <c r="H4479" s="48">
        <v>0</v>
      </c>
      <c r="I4479" s="48">
        <v>0</v>
      </c>
      <c r="J4479" s="48">
        <v>0</v>
      </c>
      <c r="K4479" s="48">
        <v>0</v>
      </c>
      <c r="L4479" s="48">
        <v>0</v>
      </c>
      <c r="M4479" s="48">
        <v>0</v>
      </c>
      <c r="N4479" s="48">
        <v>0</v>
      </c>
      <c r="O4479" s="48">
        <v>0</v>
      </c>
      <c r="P4479" s="48">
        <v>0</v>
      </c>
      <c r="Q4479" s="48">
        <v>0</v>
      </c>
      <c r="R4479" s="48">
        <v>0</v>
      </c>
      <c r="S4479" s="48">
        <v>0</v>
      </c>
      <c r="T4479" s="48">
        <v>0</v>
      </c>
      <c r="U4479" s="48">
        <v>0</v>
      </c>
      <c r="V4479" s="48">
        <v>0</v>
      </c>
      <c r="W4479" s="48">
        <v>0</v>
      </c>
    </row>
    <row r="4480" spans="4:23" ht="15" customHeight="1" outlineLevel="2" x14ac:dyDescent="0.2">
      <c r="D4480" s="41" t="s">
        <v>1043</v>
      </c>
      <c r="E4480" s="17" t="s">
        <v>1044</v>
      </c>
      <c r="F4480" s="48">
        <v>0</v>
      </c>
      <c r="G4480" s="48">
        <v>0</v>
      </c>
      <c r="H4480" s="48">
        <v>0</v>
      </c>
      <c r="I4480" s="48">
        <v>0</v>
      </c>
      <c r="J4480" s="48">
        <v>0</v>
      </c>
      <c r="K4480" s="48">
        <v>0</v>
      </c>
      <c r="L4480" s="48">
        <v>0</v>
      </c>
      <c r="M4480" s="48">
        <v>0</v>
      </c>
      <c r="N4480" s="48">
        <v>0</v>
      </c>
      <c r="O4480" s="48">
        <v>0</v>
      </c>
      <c r="P4480" s="48">
        <v>0</v>
      </c>
      <c r="Q4480" s="48">
        <v>0</v>
      </c>
      <c r="R4480" s="48">
        <v>0</v>
      </c>
      <c r="S4480" s="48">
        <v>0</v>
      </c>
      <c r="T4480" s="48">
        <v>0</v>
      </c>
      <c r="U4480" s="48">
        <v>0</v>
      </c>
      <c r="V4480" s="48">
        <v>0</v>
      </c>
      <c r="W4480" s="48">
        <v>0</v>
      </c>
    </row>
    <row r="4481" spans="4:23" ht="15" customHeight="1" outlineLevel="2" x14ac:dyDescent="0.2">
      <c r="D4481" s="41" t="s">
        <v>1045</v>
      </c>
      <c r="E4481" s="17" t="s">
        <v>1046</v>
      </c>
      <c r="F4481" s="48">
        <v>0</v>
      </c>
      <c r="G4481" s="48">
        <v>0</v>
      </c>
      <c r="H4481" s="48">
        <v>0</v>
      </c>
      <c r="I4481" s="48">
        <v>0</v>
      </c>
      <c r="J4481" s="48">
        <v>0</v>
      </c>
      <c r="K4481" s="48">
        <v>0</v>
      </c>
      <c r="L4481" s="48">
        <v>0</v>
      </c>
      <c r="M4481" s="48">
        <v>0</v>
      </c>
      <c r="N4481" s="48">
        <v>0</v>
      </c>
      <c r="O4481" s="48">
        <v>0</v>
      </c>
      <c r="P4481" s="48">
        <v>0</v>
      </c>
      <c r="Q4481" s="48">
        <v>0</v>
      </c>
      <c r="R4481" s="48">
        <v>0</v>
      </c>
      <c r="S4481" s="48">
        <v>0</v>
      </c>
      <c r="T4481" s="48">
        <v>0</v>
      </c>
      <c r="U4481" s="48">
        <v>0</v>
      </c>
      <c r="V4481" s="48">
        <v>0</v>
      </c>
      <c r="W4481" s="48">
        <v>0</v>
      </c>
    </row>
    <row r="4482" spans="4:23" ht="15" customHeight="1" outlineLevel="2" x14ac:dyDescent="0.2">
      <c r="D4482" s="41" t="s">
        <v>1047</v>
      </c>
      <c r="E4482" s="17" t="s">
        <v>1048</v>
      </c>
      <c r="F4482" s="48">
        <v>0</v>
      </c>
      <c r="G4482" s="48">
        <v>0</v>
      </c>
      <c r="H4482" s="48">
        <v>0</v>
      </c>
      <c r="I4482" s="48">
        <v>0</v>
      </c>
      <c r="J4482" s="48">
        <v>0</v>
      </c>
      <c r="K4482" s="48">
        <v>0</v>
      </c>
      <c r="L4482" s="48">
        <v>0</v>
      </c>
      <c r="M4482" s="48">
        <v>0</v>
      </c>
      <c r="N4482" s="48">
        <v>0</v>
      </c>
      <c r="O4482" s="48">
        <v>0</v>
      </c>
      <c r="P4482" s="48">
        <v>0</v>
      </c>
      <c r="Q4482" s="48">
        <v>0</v>
      </c>
      <c r="R4482" s="48">
        <v>0</v>
      </c>
      <c r="S4482" s="48">
        <v>0</v>
      </c>
      <c r="T4482" s="48">
        <v>0</v>
      </c>
      <c r="U4482" s="48">
        <v>0</v>
      </c>
      <c r="V4482" s="48">
        <v>0</v>
      </c>
      <c r="W4482" s="48">
        <v>0</v>
      </c>
    </row>
    <row r="4483" spans="4:23" ht="15" customHeight="1" outlineLevel="2" x14ac:dyDescent="0.2">
      <c r="D4483" s="41" t="s">
        <v>1049</v>
      </c>
      <c r="E4483" s="17" t="s">
        <v>1050</v>
      </c>
      <c r="F4483" s="48">
        <v>0</v>
      </c>
      <c r="G4483" s="48">
        <v>0</v>
      </c>
      <c r="H4483" s="48">
        <v>0</v>
      </c>
      <c r="I4483" s="48">
        <v>0</v>
      </c>
      <c r="J4483" s="48">
        <v>0</v>
      </c>
      <c r="K4483" s="48">
        <v>0</v>
      </c>
      <c r="L4483" s="48">
        <v>0</v>
      </c>
      <c r="M4483" s="48">
        <v>0</v>
      </c>
      <c r="N4483" s="48">
        <v>0</v>
      </c>
      <c r="O4483" s="48">
        <v>0</v>
      </c>
      <c r="P4483" s="48">
        <v>0</v>
      </c>
      <c r="Q4483" s="48">
        <v>0</v>
      </c>
      <c r="R4483" s="48">
        <v>0</v>
      </c>
      <c r="S4483" s="48">
        <v>0</v>
      </c>
      <c r="T4483" s="48">
        <v>0</v>
      </c>
      <c r="U4483" s="48">
        <v>0</v>
      </c>
      <c r="V4483" s="48">
        <v>0</v>
      </c>
      <c r="W4483" s="48">
        <v>0</v>
      </c>
    </row>
    <row r="4484" spans="4:23" ht="15" customHeight="1" outlineLevel="2" x14ac:dyDescent="0.2">
      <c r="D4484" s="41" t="s">
        <v>1051</v>
      </c>
      <c r="E4484" s="17" t="s">
        <v>1052</v>
      </c>
      <c r="F4484" s="48">
        <v>0</v>
      </c>
      <c r="G4484" s="48">
        <v>0</v>
      </c>
      <c r="H4484" s="48">
        <v>0</v>
      </c>
      <c r="I4484" s="48">
        <v>0</v>
      </c>
      <c r="J4484" s="48">
        <v>0</v>
      </c>
      <c r="K4484" s="48">
        <v>0</v>
      </c>
      <c r="L4484" s="48">
        <v>0</v>
      </c>
      <c r="M4484" s="48">
        <v>0</v>
      </c>
      <c r="N4484" s="48">
        <v>0</v>
      </c>
      <c r="O4484" s="48">
        <v>0</v>
      </c>
      <c r="P4484" s="48">
        <v>0</v>
      </c>
      <c r="Q4484" s="48">
        <v>0</v>
      </c>
      <c r="R4484" s="48">
        <v>0</v>
      </c>
      <c r="S4484" s="48">
        <v>0</v>
      </c>
      <c r="T4484" s="48">
        <v>0</v>
      </c>
      <c r="U4484" s="48">
        <v>0</v>
      </c>
      <c r="V4484" s="48">
        <v>0</v>
      </c>
      <c r="W4484" s="48">
        <v>0</v>
      </c>
    </row>
    <row r="4485" spans="4:23" ht="15" customHeight="1" outlineLevel="2" x14ac:dyDescent="0.2">
      <c r="D4485" s="41" t="s">
        <v>1053</v>
      </c>
      <c r="E4485" s="17" t="s">
        <v>1054</v>
      </c>
      <c r="F4485" s="48">
        <v>0</v>
      </c>
      <c r="G4485" s="48">
        <v>0</v>
      </c>
      <c r="H4485" s="48">
        <v>0</v>
      </c>
      <c r="I4485" s="48">
        <v>0</v>
      </c>
      <c r="J4485" s="48">
        <v>0</v>
      </c>
      <c r="K4485" s="48">
        <v>0</v>
      </c>
      <c r="L4485" s="48">
        <v>0</v>
      </c>
      <c r="M4485" s="48">
        <v>0</v>
      </c>
      <c r="N4485" s="48">
        <v>0</v>
      </c>
      <c r="O4485" s="48">
        <v>0</v>
      </c>
      <c r="P4485" s="48">
        <v>0</v>
      </c>
      <c r="Q4485" s="48">
        <v>0</v>
      </c>
      <c r="R4485" s="48">
        <v>0</v>
      </c>
      <c r="S4485" s="48">
        <v>0</v>
      </c>
      <c r="T4485" s="48">
        <v>0</v>
      </c>
      <c r="U4485" s="48">
        <v>0</v>
      </c>
      <c r="V4485" s="48">
        <v>0</v>
      </c>
      <c r="W4485" s="48">
        <v>0</v>
      </c>
    </row>
    <row r="4486" spans="4:23" ht="15" customHeight="1" outlineLevel="2" x14ac:dyDescent="0.2">
      <c r="D4486" s="41" t="s">
        <v>1055</v>
      </c>
      <c r="E4486" s="17" t="s">
        <v>1056</v>
      </c>
      <c r="F4486" s="48">
        <v>0</v>
      </c>
      <c r="G4486" s="48">
        <v>0</v>
      </c>
      <c r="H4486" s="48">
        <v>0</v>
      </c>
      <c r="I4486" s="48">
        <v>0</v>
      </c>
      <c r="J4486" s="48">
        <v>0</v>
      </c>
      <c r="K4486" s="48">
        <v>0</v>
      </c>
      <c r="L4486" s="48">
        <v>0</v>
      </c>
      <c r="M4486" s="48">
        <v>0</v>
      </c>
      <c r="N4486" s="48">
        <v>0</v>
      </c>
      <c r="O4486" s="48">
        <v>0</v>
      </c>
      <c r="P4486" s="48">
        <v>0</v>
      </c>
      <c r="Q4486" s="48">
        <v>0</v>
      </c>
      <c r="R4486" s="48">
        <v>0</v>
      </c>
      <c r="S4486" s="48">
        <v>0</v>
      </c>
      <c r="T4486" s="48">
        <v>0</v>
      </c>
      <c r="U4486" s="48">
        <v>0</v>
      </c>
      <c r="V4486" s="48">
        <v>0</v>
      </c>
      <c r="W4486" s="48">
        <v>0</v>
      </c>
    </row>
    <row r="4487" spans="4:23" ht="15" customHeight="1" outlineLevel="2" x14ac:dyDescent="0.2">
      <c r="D4487" s="41" t="s">
        <v>1057</v>
      </c>
      <c r="E4487" s="17" t="s">
        <v>1058</v>
      </c>
      <c r="F4487" s="48">
        <v>0</v>
      </c>
      <c r="G4487" s="48">
        <v>0</v>
      </c>
      <c r="H4487" s="48">
        <v>0</v>
      </c>
      <c r="I4487" s="48">
        <v>0</v>
      </c>
      <c r="J4487" s="48">
        <v>0</v>
      </c>
      <c r="K4487" s="48">
        <v>0</v>
      </c>
      <c r="L4487" s="48">
        <v>0</v>
      </c>
      <c r="M4487" s="48">
        <v>0</v>
      </c>
      <c r="N4487" s="48">
        <v>0</v>
      </c>
      <c r="O4487" s="48">
        <v>0</v>
      </c>
      <c r="P4487" s="48">
        <v>0</v>
      </c>
      <c r="Q4487" s="48">
        <v>0</v>
      </c>
      <c r="R4487" s="48">
        <v>0</v>
      </c>
      <c r="S4487" s="48">
        <v>0</v>
      </c>
      <c r="T4487" s="48">
        <v>0</v>
      </c>
      <c r="U4487" s="48">
        <v>0</v>
      </c>
      <c r="V4487" s="48">
        <v>0</v>
      </c>
      <c r="W4487" s="48">
        <v>0</v>
      </c>
    </row>
    <row r="4488" spans="4:23" ht="15" customHeight="1" outlineLevel="2" x14ac:dyDescent="0.2">
      <c r="D4488" s="41" t="s">
        <v>1059</v>
      </c>
      <c r="E4488" s="17" t="s">
        <v>1060</v>
      </c>
      <c r="F4488" s="48">
        <v>0</v>
      </c>
      <c r="G4488" s="48">
        <v>0</v>
      </c>
      <c r="H4488" s="48">
        <v>0</v>
      </c>
      <c r="I4488" s="48">
        <v>0</v>
      </c>
      <c r="J4488" s="48">
        <v>0</v>
      </c>
      <c r="K4488" s="48">
        <v>0</v>
      </c>
      <c r="L4488" s="48">
        <v>0</v>
      </c>
      <c r="M4488" s="48">
        <v>0</v>
      </c>
      <c r="N4488" s="48">
        <v>0</v>
      </c>
      <c r="O4488" s="48">
        <v>0</v>
      </c>
      <c r="P4488" s="48">
        <v>0</v>
      </c>
      <c r="Q4488" s="48">
        <v>0</v>
      </c>
      <c r="R4488" s="48">
        <v>0</v>
      </c>
      <c r="S4488" s="48">
        <v>0</v>
      </c>
      <c r="T4488" s="48">
        <v>0</v>
      </c>
      <c r="U4488" s="48">
        <v>0</v>
      </c>
      <c r="V4488" s="48">
        <v>0</v>
      </c>
      <c r="W4488" s="48">
        <v>0</v>
      </c>
    </row>
    <row r="4489" spans="4:23" ht="15" customHeight="1" outlineLevel="2" x14ac:dyDescent="0.2">
      <c r="D4489" s="41" t="s">
        <v>1061</v>
      </c>
      <c r="E4489" s="17" t="s">
        <v>1062</v>
      </c>
      <c r="F4489" s="48">
        <v>0</v>
      </c>
      <c r="G4489" s="48">
        <v>0</v>
      </c>
      <c r="H4489" s="48">
        <v>0</v>
      </c>
      <c r="I4489" s="48">
        <v>0</v>
      </c>
      <c r="J4489" s="48">
        <v>0</v>
      </c>
      <c r="K4489" s="48">
        <v>0</v>
      </c>
      <c r="L4489" s="48">
        <v>0</v>
      </c>
      <c r="M4489" s="48">
        <v>0</v>
      </c>
      <c r="N4489" s="48">
        <v>0</v>
      </c>
      <c r="O4489" s="48">
        <v>0</v>
      </c>
      <c r="P4489" s="48">
        <v>0</v>
      </c>
      <c r="Q4489" s="48">
        <v>0</v>
      </c>
      <c r="R4489" s="48">
        <v>0</v>
      </c>
      <c r="S4489" s="48">
        <v>0</v>
      </c>
      <c r="T4489" s="48">
        <v>0</v>
      </c>
      <c r="U4489" s="48">
        <v>0</v>
      </c>
      <c r="V4489" s="48">
        <v>0</v>
      </c>
      <c r="W4489" s="48">
        <v>0</v>
      </c>
    </row>
    <row r="4490" spans="4:23" ht="15" customHeight="1" outlineLevel="2" x14ac:dyDescent="0.2">
      <c r="D4490" s="41" t="s">
        <v>1063</v>
      </c>
      <c r="E4490" s="17" t="s">
        <v>1064</v>
      </c>
      <c r="F4490" s="48">
        <v>0</v>
      </c>
      <c r="G4490" s="48">
        <v>0</v>
      </c>
      <c r="H4490" s="48">
        <v>0</v>
      </c>
      <c r="I4490" s="48">
        <v>0</v>
      </c>
      <c r="J4490" s="48">
        <v>0</v>
      </c>
      <c r="K4490" s="48">
        <v>0</v>
      </c>
      <c r="L4490" s="48">
        <v>0</v>
      </c>
      <c r="M4490" s="48">
        <v>0</v>
      </c>
      <c r="N4490" s="48">
        <v>0</v>
      </c>
      <c r="O4490" s="48">
        <v>0</v>
      </c>
      <c r="P4490" s="48">
        <v>0</v>
      </c>
      <c r="Q4490" s="48">
        <v>0</v>
      </c>
      <c r="R4490" s="48">
        <v>0</v>
      </c>
      <c r="S4490" s="48">
        <v>0</v>
      </c>
      <c r="T4490" s="48">
        <v>0</v>
      </c>
      <c r="U4490" s="48">
        <v>0</v>
      </c>
      <c r="V4490" s="48">
        <v>0</v>
      </c>
      <c r="W4490" s="48">
        <v>0</v>
      </c>
    </row>
    <row r="4491" spans="4:23" ht="15" customHeight="1" outlineLevel="2" x14ac:dyDescent="0.2">
      <c r="D4491" s="41" t="s">
        <v>1065</v>
      </c>
      <c r="E4491" s="17" t="s">
        <v>1066</v>
      </c>
      <c r="F4491" s="48">
        <v>0</v>
      </c>
      <c r="G4491" s="48">
        <v>0</v>
      </c>
      <c r="H4491" s="48">
        <v>0</v>
      </c>
      <c r="I4491" s="48">
        <v>0</v>
      </c>
      <c r="J4491" s="48">
        <v>0</v>
      </c>
      <c r="K4491" s="48">
        <v>0</v>
      </c>
      <c r="L4491" s="48">
        <v>0</v>
      </c>
      <c r="M4491" s="48">
        <v>0</v>
      </c>
      <c r="N4491" s="48">
        <v>0</v>
      </c>
      <c r="O4491" s="48">
        <v>0</v>
      </c>
      <c r="P4491" s="48">
        <v>0</v>
      </c>
      <c r="Q4491" s="48">
        <v>0</v>
      </c>
      <c r="R4491" s="48">
        <v>0</v>
      </c>
      <c r="S4491" s="48">
        <v>0</v>
      </c>
      <c r="T4491" s="48">
        <v>0</v>
      </c>
      <c r="U4491" s="48">
        <v>0</v>
      </c>
      <c r="V4491" s="48">
        <v>0</v>
      </c>
      <c r="W4491" s="48">
        <v>0</v>
      </c>
    </row>
    <row r="4492" spans="4:23" ht="15" customHeight="1" outlineLevel="2" x14ac:dyDescent="0.2">
      <c r="D4492" s="41" t="s">
        <v>1067</v>
      </c>
      <c r="E4492" s="17" t="s">
        <v>1068</v>
      </c>
      <c r="F4492" s="48">
        <v>0</v>
      </c>
      <c r="G4492" s="48">
        <v>0</v>
      </c>
      <c r="H4492" s="48">
        <v>0</v>
      </c>
      <c r="I4492" s="48">
        <v>0</v>
      </c>
      <c r="J4492" s="48">
        <v>0</v>
      </c>
      <c r="K4492" s="48">
        <v>0</v>
      </c>
      <c r="L4492" s="48">
        <v>0</v>
      </c>
      <c r="M4492" s="48">
        <v>0</v>
      </c>
      <c r="N4492" s="48">
        <v>0</v>
      </c>
      <c r="O4492" s="48">
        <v>0</v>
      </c>
      <c r="P4492" s="48">
        <v>0</v>
      </c>
      <c r="Q4492" s="48">
        <v>0</v>
      </c>
      <c r="R4492" s="48">
        <v>0</v>
      </c>
      <c r="S4492" s="48">
        <v>0</v>
      </c>
      <c r="T4492" s="48">
        <v>0</v>
      </c>
      <c r="U4492" s="48">
        <v>0</v>
      </c>
      <c r="V4492" s="48">
        <v>0</v>
      </c>
      <c r="W4492" s="48">
        <v>0</v>
      </c>
    </row>
    <row r="4493" spans="4:23" ht="15" customHeight="1" outlineLevel="2" x14ac:dyDescent="0.2">
      <c r="D4493" s="41" t="s">
        <v>1069</v>
      </c>
      <c r="E4493" s="17" t="s">
        <v>1070</v>
      </c>
      <c r="F4493" s="48">
        <v>0</v>
      </c>
      <c r="G4493" s="48">
        <v>0</v>
      </c>
      <c r="H4493" s="48">
        <v>0</v>
      </c>
      <c r="I4493" s="48">
        <v>0</v>
      </c>
      <c r="J4493" s="48">
        <v>0</v>
      </c>
      <c r="K4493" s="48">
        <v>0</v>
      </c>
      <c r="L4493" s="48">
        <v>0</v>
      </c>
      <c r="M4493" s="48">
        <v>0</v>
      </c>
      <c r="N4493" s="48">
        <v>0</v>
      </c>
      <c r="O4493" s="48">
        <v>0</v>
      </c>
      <c r="P4493" s="48">
        <v>0</v>
      </c>
      <c r="Q4493" s="48">
        <v>0</v>
      </c>
      <c r="R4493" s="48">
        <v>0</v>
      </c>
      <c r="S4493" s="48">
        <v>0</v>
      </c>
      <c r="T4493" s="48">
        <v>0</v>
      </c>
      <c r="U4493" s="48">
        <v>0</v>
      </c>
      <c r="V4493" s="48">
        <v>0</v>
      </c>
      <c r="W4493" s="48">
        <v>0</v>
      </c>
    </row>
    <row r="4494" spans="4:23" ht="15" customHeight="1" outlineLevel="2" x14ac:dyDescent="0.2">
      <c r="D4494" s="41" t="s">
        <v>1071</v>
      </c>
      <c r="E4494" s="17" t="s">
        <v>1072</v>
      </c>
      <c r="F4494" s="48">
        <v>0</v>
      </c>
      <c r="G4494" s="48">
        <v>0</v>
      </c>
      <c r="H4494" s="48">
        <v>0</v>
      </c>
      <c r="I4494" s="48">
        <v>0</v>
      </c>
      <c r="J4494" s="48">
        <v>0</v>
      </c>
      <c r="K4494" s="48">
        <v>0</v>
      </c>
      <c r="L4494" s="48">
        <v>0</v>
      </c>
      <c r="M4494" s="48">
        <v>0</v>
      </c>
      <c r="N4494" s="48">
        <v>0</v>
      </c>
      <c r="O4494" s="48">
        <v>0</v>
      </c>
      <c r="P4494" s="48">
        <v>0</v>
      </c>
      <c r="Q4494" s="48">
        <v>0</v>
      </c>
      <c r="R4494" s="48">
        <v>0</v>
      </c>
      <c r="S4494" s="48">
        <v>0</v>
      </c>
      <c r="T4494" s="48">
        <v>0</v>
      </c>
      <c r="U4494" s="48">
        <v>0</v>
      </c>
      <c r="V4494" s="48">
        <v>0</v>
      </c>
      <c r="W4494" s="48">
        <v>0</v>
      </c>
    </row>
    <row r="4495" spans="4:23" ht="15" customHeight="1" outlineLevel="2" x14ac:dyDescent="0.2">
      <c r="D4495" s="41" t="s">
        <v>1073</v>
      </c>
      <c r="E4495" s="17" t="s">
        <v>1074</v>
      </c>
      <c r="F4495" s="48">
        <v>0</v>
      </c>
      <c r="G4495" s="48">
        <v>0</v>
      </c>
      <c r="H4495" s="48">
        <v>0</v>
      </c>
      <c r="I4495" s="48">
        <v>0</v>
      </c>
      <c r="J4495" s="48">
        <v>0</v>
      </c>
      <c r="K4495" s="48">
        <v>0</v>
      </c>
      <c r="L4495" s="48">
        <v>0</v>
      </c>
      <c r="M4495" s="48">
        <v>0</v>
      </c>
      <c r="N4495" s="48">
        <v>0</v>
      </c>
      <c r="O4495" s="48">
        <v>0</v>
      </c>
      <c r="P4495" s="48">
        <v>0</v>
      </c>
      <c r="Q4495" s="48">
        <v>0</v>
      </c>
      <c r="R4495" s="48">
        <v>0</v>
      </c>
      <c r="S4495" s="48">
        <v>0</v>
      </c>
      <c r="T4495" s="48">
        <v>0</v>
      </c>
      <c r="U4495" s="48">
        <v>0</v>
      </c>
      <c r="V4495" s="48">
        <v>0</v>
      </c>
      <c r="W4495" s="48">
        <v>0</v>
      </c>
    </row>
    <row r="4496" spans="4:23" ht="15" customHeight="1" outlineLevel="2" x14ac:dyDescent="0.2">
      <c r="D4496" s="41" t="s">
        <v>1075</v>
      </c>
      <c r="E4496" s="17" t="s">
        <v>1076</v>
      </c>
      <c r="F4496" s="48">
        <v>0</v>
      </c>
      <c r="G4496" s="48">
        <v>0</v>
      </c>
      <c r="H4496" s="48">
        <v>0</v>
      </c>
      <c r="I4496" s="48">
        <v>0</v>
      </c>
      <c r="J4496" s="48">
        <v>0</v>
      </c>
      <c r="K4496" s="48">
        <v>0</v>
      </c>
      <c r="L4496" s="48">
        <v>0</v>
      </c>
      <c r="M4496" s="48">
        <v>0</v>
      </c>
      <c r="N4496" s="48">
        <v>0</v>
      </c>
      <c r="O4496" s="48">
        <v>0</v>
      </c>
      <c r="P4496" s="48">
        <v>0</v>
      </c>
      <c r="Q4496" s="48">
        <v>0</v>
      </c>
      <c r="R4496" s="48">
        <v>0</v>
      </c>
      <c r="S4496" s="48">
        <v>0</v>
      </c>
      <c r="T4496" s="48">
        <v>0</v>
      </c>
      <c r="U4496" s="48">
        <v>0</v>
      </c>
      <c r="V4496" s="48">
        <v>0</v>
      </c>
      <c r="W4496" s="48">
        <v>0</v>
      </c>
    </row>
    <row r="4497" spans="4:23" ht="15" customHeight="1" outlineLevel="2" x14ac:dyDescent="0.2">
      <c r="D4497" s="41" t="s">
        <v>1077</v>
      </c>
      <c r="E4497" s="17" t="s">
        <v>1078</v>
      </c>
      <c r="F4497" s="48">
        <v>0</v>
      </c>
      <c r="G4497" s="48">
        <v>0</v>
      </c>
      <c r="H4497" s="48">
        <v>0</v>
      </c>
      <c r="I4497" s="48">
        <v>0</v>
      </c>
      <c r="J4497" s="48">
        <v>0</v>
      </c>
      <c r="K4497" s="48">
        <v>0</v>
      </c>
      <c r="L4497" s="48">
        <v>0</v>
      </c>
      <c r="M4497" s="48">
        <v>0</v>
      </c>
      <c r="N4497" s="48">
        <v>0</v>
      </c>
      <c r="O4497" s="48">
        <v>0</v>
      </c>
      <c r="P4497" s="48">
        <v>0</v>
      </c>
      <c r="Q4497" s="48">
        <v>0</v>
      </c>
      <c r="R4497" s="48">
        <v>0</v>
      </c>
      <c r="S4497" s="48">
        <v>0</v>
      </c>
      <c r="T4497" s="48">
        <v>0</v>
      </c>
      <c r="U4497" s="48">
        <v>0</v>
      </c>
      <c r="V4497" s="48">
        <v>0</v>
      </c>
      <c r="W4497" s="48">
        <v>0</v>
      </c>
    </row>
    <row r="4498" spans="4:23" ht="15" customHeight="1" outlineLevel="2" x14ac:dyDescent="0.2">
      <c r="D4498" s="41" t="s">
        <v>1079</v>
      </c>
      <c r="E4498" s="17" t="s">
        <v>1080</v>
      </c>
      <c r="F4498" s="48">
        <v>0</v>
      </c>
      <c r="G4498" s="48">
        <v>0</v>
      </c>
      <c r="H4498" s="48">
        <v>0</v>
      </c>
      <c r="I4498" s="48">
        <v>0</v>
      </c>
      <c r="J4498" s="48">
        <v>0</v>
      </c>
      <c r="K4498" s="48">
        <v>0</v>
      </c>
      <c r="L4498" s="48">
        <v>0</v>
      </c>
      <c r="M4498" s="48">
        <v>0</v>
      </c>
      <c r="N4498" s="48">
        <v>0</v>
      </c>
      <c r="O4498" s="48">
        <v>0</v>
      </c>
      <c r="P4498" s="48">
        <v>0</v>
      </c>
      <c r="Q4498" s="48">
        <v>0</v>
      </c>
      <c r="R4498" s="48">
        <v>0</v>
      </c>
      <c r="S4498" s="48">
        <v>0</v>
      </c>
      <c r="T4498" s="48">
        <v>0</v>
      </c>
      <c r="U4498" s="48">
        <v>0</v>
      </c>
      <c r="V4498" s="48">
        <v>0</v>
      </c>
      <c r="W4498" s="48">
        <v>0</v>
      </c>
    </row>
    <row r="4499" spans="4:23" ht="15" customHeight="1" outlineLevel="2" x14ac:dyDescent="0.2">
      <c r="D4499" s="41" t="s">
        <v>1081</v>
      </c>
      <c r="E4499" s="17" t="s">
        <v>1082</v>
      </c>
      <c r="F4499" s="48">
        <v>0</v>
      </c>
      <c r="G4499" s="48">
        <v>0</v>
      </c>
      <c r="H4499" s="48">
        <v>0</v>
      </c>
      <c r="I4499" s="48">
        <v>0</v>
      </c>
      <c r="J4499" s="48">
        <v>0</v>
      </c>
      <c r="K4499" s="48">
        <v>0</v>
      </c>
      <c r="L4499" s="48">
        <v>0</v>
      </c>
      <c r="M4499" s="48">
        <v>0</v>
      </c>
      <c r="N4499" s="48">
        <v>0</v>
      </c>
      <c r="O4499" s="48">
        <v>0</v>
      </c>
      <c r="P4499" s="48">
        <v>0</v>
      </c>
      <c r="Q4499" s="48">
        <v>0</v>
      </c>
      <c r="R4499" s="48">
        <v>0</v>
      </c>
      <c r="S4499" s="48">
        <v>0</v>
      </c>
      <c r="T4499" s="48">
        <v>0</v>
      </c>
      <c r="U4499" s="48">
        <v>0</v>
      </c>
      <c r="V4499" s="48">
        <v>0</v>
      </c>
      <c r="W4499" s="48">
        <v>0</v>
      </c>
    </row>
    <row r="4500" spans="4:23" ht="15" customHeight="1" outlineLevel="2" x14ac:dyDescent="0.2">
      <c r="D4500" s="41" t="s">
        <v>1083</v>
      </c>
      <c r="E4500" s="17" t="s">
        <v>1084</v>
      </c>
      <c r="F4500" s="48">
        <v>0</v>
      </c>
      <c r="G4500" s="48">
        <v>0</v>
      </c>
      <c r="H4500" s="48">
        <v>0</v>
      </c>
      <c r="I4500" s="48">
        <v>0</v>
      </c>
      <c r="J4500" s="48">
        <v>0</v>
      </c>
      <c r="K4500" s="48">
        <v>0</v>
      </c>
      <c r="L4500" s="48">
        <v>0</v>
      </c>
      <c r="M4500" s="48">
        <v>0</v>
      </c>
      <c r="N4500" s="48">
        <v>0</v>
      </c>
      <c r="O4500" s="48">
        <v>0</v>
      </c>
      <c r="P4500" s="48">
        <v>0</v>
      </c>
      <c r="Q4500" s="48">
        <v>0</v>
      </c>
      <c r="R4500" s="48">
        <v>0</v>
      </c>
      <c r="S4500" s="48">
        <v>0</v>
      </c>
      <c r="T4500" s="48">
        <v>0</v>
      </c>
      <c r="U4500" s="48">
        <v>0</v>
      </c>
      <c r="V4500" s="48">
        <v>0</v>
      </c>
      <c r="W4500" s="48">
        <v>0</v>
      </c>
    </row>
    <row r="4501" spans="4:23" ht="15" customHeight="1" outlineLevel="2" x14ac:dyDescent="0.2">
      <c r="D4501" s="41" t="s">
        <v>1085</v>
      </c>
      <c r="E4501" s="17" t="s">
        <v>1086</v>
      </c>
      <c r="F4501" s="48">
        <v>0</v>
      </c>
      <c r="G4501" s="48">
        <v>0</v>
      </c>
      <c r="H4501" s="48">
        <v>0</v>
      </c>
      <c r="I4501" s="48">
        <v>0</v>
      </c>
      <c r="J4501" s="48">
        <v>0</v>
      </c>
      <c r="K4501" s="48">
        <v>0</v>
      </c>
      <c r="L4501" s="48">
        <v>0</v>
      </c>
      <c r="M4501" s="48">
        <v>0</v>
      </c>
      <c r="N4501" s="48">
        <v>0</v>
      </c>
      <c r="O4501" s="48">
        <v>0</v>
      </c>
      <c r="P4501" s="48">
        <v>0</v>
      </c>
      <c r="Q4501" s="48">
        <v>0</v>
      </c>
      <c r="R4501" s="48">
        <v>0</v>
      </c>
      <c r="S4501" s="48">
        <v>0</v>
      </c>
      <c r="T4501" s="48">
        <v>0</v>
      </c>
      <c r="U4501" s="48">
        <v>0</v>
      </c>
      <c r="V4501" s="48">
        <v>0</v>
      </c>
      <c r="W4501" s="48">
        <v>0</v>
      </c>
    </row>
    <row r="4502" spans="4:23" ht="15" customHeight="1" outlineLevel="2" x14ac:dyDescent="0.2">
      <c r="D4502" s="41" t="s">
        <v>1087</v>
      </c>
      <c r="E4502" s="17" t="s">
        <v>1088</v>
      </c>
      <c r="F4502" s="48">
        <v>0</v>
      </c>
      <c r="G4502" s="48">
        <v>0</v>
      </c>
      <c r="H4502" s="48">
        <v>0</v>
      </c>
      <c r="I4502" s="48">
        <v>0</v>
      </c>
      <c r="J4502" s="48">
        <v>0</v>
      </c>
      <c r="K4502" s="48">
        <v>0</v>
      </c>
      <c r="L4502" s="48">
        <v>0</v>
      </c>
      <c r="M4502" s="48">
        <v>0</v>
      </c>
      <c r="N4502" s="48">
        <v>0</v>
      </c>
      <c r="O4502" s="48">
        <v>0</v>
      </c>
      <c r="P4502" s="48">
        <v>0</v>
      </c>
      <c r="Q4502" s="48">
        <v>0</v>
      </c>
      <c r="R4502" s="48">
        <v>0</v>
      </c>
      <c r="S4502" s="48">
        <v>0</v>
      </c>
      <c r="T4502" s="48">
        <v>0</v>
      </c>
      <c r="U4502" s="48">
        <v>0</v>
      </c>
      <c r="V4502" s="48">
        <v>0</v>
      </c>
      <c r="W4502" s="48">
        <v>0</v>
      </c>
    </row>
    <row r="4503" spans="4:23" ht="15" customHeight="1" outlineLevel="2" x14ac:dyDescent="0.2">
      <c r="D4503" s="41" t="s">
        <v>1089</v>
      </c>
      <c r="E4503" s="17" t="s">
        <v>1090</v>
      </c>
      <c r="F4503" s="48">
        <v>0</v>
      </c>
      <c r="G4503" s="48">
        <v>0</v>
      </c>
      <c r="H4503" s="48">
        <v>0</v>
      </c>
      <c r="I4503" s="48">
        <v>0</v>
      </c>
      <c r="J4503" s="48">
        <v>0</v>
      </c>
      <c r="K4503" s="48">
        <v>0</v>
      </c>
      <c r="L4503" s="48">
        <v>0</v>
      </c>
      <c r="M4503" s="48">
        <v>0</v>
      </c>
      <c r="N4503" s="48">
        <v>0</v>
      </c>
      <c r="O4503" s="48">
        <v>0</v>
      </c>
      <c r="P4503" s="48">
        <v>0</v>
      </c>
      <c r="Q4503" s="48">
        <v>0</v>
      </c>
      <c r="R4503" s="48">
        <v>0</v>
      </c>
      <c r="S4503" s="48">
        <v>0</v>
      </c>
      <c r="T4503" s="48">
        <v>0</v>
      </c>
      <c r="U4503" s="48">
        <v>0</v>
      </c>
      <c r="V4503" s="48">
        <v>0</v>
      </c>
      <c r="W4503" s="48">
        <v>0</v>
      </c>
    </row>
    <row r="4504" spans="4:23" ht="15" customHeight="1" outlineLevel="2" x14ac:dyDescent="0.2">
      <c r="D4504" s="41" t="s">
        <v>1091</v>
      </c>
      <c r="E4504" s="17" t="s">
        <v>1092</v>
      </c>
      <c r="F4504" s="48">
        <v>0</v>
      </c>
      <c r="G4504" s="48">
        <v>0</v>
      </c>
      <c r="H4504" s="48">
        <v>0</v>
      </c>
      <c r="I4504" s="48">
        <v>0</v>
      </c>
      <c r="J4504" s="48">
        <v>0</v>
      </c>
      <c r="K4504" s="48">
        <v>0</v>
      </c>
      <c r="L4504" s="48">
        <v>0</v>
      </c>
      <c r="M4504" s="48">
        <v>0</v>
      </c>
      <c r="N4504" s="48">
        <v>0</v>
      </c>
      <c r="O4504" s="48">
        <v>0</v>
      </c>
      <c r="P4504" s="48">
        <v>0</v>
      </c>
      <c r="Q4504" s="48">
        <v>0</v>
      </c>
      <c r="R4504" s="48">
        <v>0</v>
      </c>
      <c r="S4504" s="48">
        <v>0</v>
      </c>
      <c r="T4504" s="48">
        <v>0</v>
      </c>
      <c r="U4504" s="48">
        <v>0</v>
      </c>
      <c r="V4504" s="48">
        <v>0</v>
      </c>
      <c r="W4504" s="48">
        <v>0</v>
      </c>
    </row>
    <row r="4505" spans="4:23" ht="15" customHeight="1" outlineLevel="2" x14ac:dyDescent="0.2">
      <c r="D4505" s="41" t="s">
        <v>1093</v>
      </c>
      <c r="E4505" s="17" t="s">
        <v>1094</v>
      </c>
      <c r="F4505" s="48">
        <v>0</v>
      </c>
      <c r="G4505" s="48">
        <v>0</v>
      </c>
      <c r="H4505" s="48">
        <v>0</v>
      </c>
      <c r="I4505" s="48">
        <v>0</v>
      </c>
      <c r="J4505" s="48">
        <v>0</v>
      </c>
      <c r="K4505" s="48">
        <v>0</v>
      </c>
      <c r="L4505" s="48">
        <v>0</v>
      </c>
      <c r="M4505" s="48">
        <v>0</v>
      </c>
      <c r="N4505" s="48">
        <v>0</v>
      </c>
      <c r="O4505" s="48">
        <v>0</v>
      </c>
      <c r="P4505" s="48">
        <v>0</v>
      </c>
      <c r="Q4505" s="48">
        <v>0</v>
      </c>
      <c r="R4505" s="48">
        <v>0</v>
      </c>
      <c r="S4505" s="48">
        <v>0</v>
      </c>
      <c r="T4505" s="48">
        <v>0</v>
      </c>
      <c r="U4505" s="48">
        <v>0</v>
      </c>
      <c r="V4505" s="48">
        <v>0</v>
      </c>
      <c r="W4505" s="48">
        <v>0</v>
      </c>
    </row>
    <row r="4506" spans="4:23" ht="15" customHeight="1" outlineLevel="2" x14ac:dyDescent="0.2">
      <c r="D4506" s="41" t="s">
        <v>1095</v>
      </c>
      <c r="E4506" s="17" t="s">
        <v>1096</v>
      </c>
      <c r="F4506" s="48">
        <v>0</v>
      </c>
      <c r="G4506" s="48">
        <v>0</v>
      </c>
      <c r="H4506" s="48">
        <v>0</v>
      </c>
      <c r="I4506" s="48">
        <v>0</v>
      </c>
      <c r="J4506" s="48">
        <v>0</v>
      </c>
      <c r="K4506" s="48">
        <v>0</v>
      </c>
      <c r="L4506" s="48">
        <v>0</v>
      </c>
      <c r="M4506" s="48">
        <v>0</v>
      </c>
      <c r="N4506" s="48">
        <v>0</v>
      </c>
      <c r="O4506" s="48">
        <v>0</v>
      </c>
      <c r="P4506" s="48">
        <v>0</v>
      </c>
      <c r="Q4506" s="48">
        <v>0</v>
      </c>
      <c r="R4506" s="48">
        <v>0</v>
      </c>
      <c r="S4506" s="48">
        <v>0</v>
      </c>
      <c r="T4506" s="48">
        <v>0</v>
      </c>
      <c r="U4506" s="48">
        <v>0</v>
      </c>
      <c r="V4506" s="48">
        <v>0</v>
      </c>
      <c r="W4506" s="48">
        <v>0</v>
      </c>
    </row>
    <row r="4507" spans="4:23" ht="15" customHeight="1" outlineLevel="2" x14ac:dyDescent="0.2">
      <c r="D4507" s="41" t="s">
        <v>1097</v>
      </c>
      <c r="E4507" s="17" t="s">
        <v>1098</v>
      </c>
      <c r="F4507" s="48">
        <v>0</v>
      </c>
      <c r="G4507" s="48">
        <v>0</v>
      </c>
      <c r="H4507" s="48">
        <v>0</v>
      </c>
      <c r="I4507" s="48">
        <v>0</v>
      </c>
      <c r="J4507" s="48">
        <v>0</v>
      </c>
      <c r="K4507" s="48">
        <v>0</v>
      </c>
      <c r="L4507" s="48">
        <v>0</v>
      </c>
      <c r="M4507" s="48">
        <v>0</v>
      </c>
      <c r="N4507" s="48">
        <v>0</v>
      </c>
      <c r="O4507" s="48">
        <v>0</v>
      </c>
      <c r="P4507" s="48">
        <v>0</v>
      </c>
      <c r="Q4507" s="48">
        <v>0</v>
      </c>
      <c r="R4507" s="48">
        <v>0</v>
      </c>
      <c r="S4507" s="48">
        <v>0</v>
      </c>
      <c r="T4507" s="48">
        <v>0</v>
      </c>
      <c r="U4507" s="48">
        <v>0</v>
      </c>
      <c r="V4507" s="48">
        <v>0</v>
      </c>
      <c r="W4507" s="48">
        <v>0</v>
      </c>
    </row>
    <row r="4508" spans="4:23" ht="15" customHeight="1" outlineLevel="2" x14ac:dyDescent="0.2">
      <c r="D4508" s="41" t="s">
        <v>1099</v>
      </c>
      <c r="E4508" s="17" t="s">
        <v>1100</v>
      </c>
      <c r="F4508" s="48">
        <v>0</v>
      </c>
      <c r="G4508" s="48">
        <v>0</v>
      </c>
      <c r="H4508" s="48">
        <v>0</v>
      </c>
      <c r="I4508" s="48">
        <v>0</v>
      </c>
      <c r="J4508" s="48">
        <v>0</v>
      </c>
      <c r="K4508" s="48">
        <v>0</v>
      </c>
      <c r="L4508" s="48">
        <v>0</v>
      </c>
      <c r="M4508" s="48">
        <v>0</v>
      </c>
      <c r="N4508" s="48">
        <v>0</v>
      </c>
      <c r="O4508" s="48">
        <v>0</v>
      </c>
      <c r="P4508" s="48">
        <v>0</v>
      </c>
      <c r="Q4508" s="48">
        <v>0</v>
      </c>
      <c r="R4508" s="48">
        <v>0</v>
      </c>
      <c r="S4508" s="48">
        <v>0</v>
      </c>
      <c r="T4508" s="48">
        <v>0</v>
      </c>
      <c r="U4508" s="48">
        <v>0</v>
      </c>
      <c r="V4508" s="48">
        <v>0</v>
      </c>
      <c r="W4508" s="48">
        <v>0</v>
      </c>
    </row>
    <row r="4509" spans="4:23" ht="15" customHeight="1" outlineLevel="2" x14ac:dyDescent="0.2">
      <c r="D4509" s="41" t="s">
        <v>1101</v>
      </c>
      <c r="E4509" s="17" t="s">
        <v>1102</v>
      </c>
      <c r="F4509" s="48">
        <v>0</v>
      </c>
      <c r="G4509" s="48">
        <v>0</v>
      </c>
      <c r="H4509" s="48">
        <v>0</v>
      </c>
      <c r="I4509" s="48">
        <v>0</v>
      </c>
      <c r="J4509" s="48">
        <v>0</v>
      </c>
      <c r="K4509" s="48">
        <v>0</v>
      </c>
      <c r="L4509" s="48">
        <v>0</v>
      </c>
      <c r="M4509" s="48">
        <v>0</v>
      </c>
      <c r="N4509" s="48">
        <v>0</v>
      </c>
      <c r="O4509" s="48">
        <v>0</v>
      </c>
      <c r="P4509" s="48">
        <v>0</v>
      </c>
      <c r="Q4509" s="48">
        <v>0</v>
      </c>
      <c r="R4509" s="48">
        <v>0</v>
      </c>
      <c r="S4509" s="48">
        <v>0</v>
      </c>
      <c r="T4509" s="48">
        <v>0</v>
      </c>
      <c r="U4509" s="48">
        <v>0</v>
      </c>
      <c r="V4509" s="48">
        <v>0</v>
      </c>
      <c r="W4509" s="48">
        <v>0</v>
      </c>
    </row>
    <row r="4510" spans="4:23" ht="15" customHeight="1" outlineLevel="2" x14ac:dyDescent="0.2">
      <c r="D4510" s="41" t="s">
        <v>1103</v>
      </c>
      <c r="E4510" s="17" t="s">
        <v>1104</v>
      </c>
      <c r="F4510" s="48">
        <v>0</v>
      </c>
      <c r="G4510" s="48">
        <v>0</v>
      </c>
      <c r="H4510" s="48">
        <v>0</v>
      </c>
      <c r="I4510" s="48">
        <v>0</v>
      </c>
      <c r="J4510" s="48">
        <v>0</v>
      </c>
      <c r="K4510" s="48">
        <v>0</v>
      </c>
      <c r="L4510" s="48">
        <v>0</v>
      </c>
      <c r="M4510" s="48">
        <v>0</v>
      </c>
      <c r="N4510" s="48">
        <v>0</v>
      </c>
      <c r="O4510" s="48">
        <v>0</v>
      </c>
      <c r="P4510" s="48">
        <v>0</v>
      </c>
      <c r="Q4510" s="48">
        <v>0</v>
      </c>
      <c r="R4510" s="48">
        <v>0</v>
      </c>
      <c r="S4510" s="48">
        <v>0</v>
      </c>
      <c r="T4510" s="48">
        <v>0</v>
      </c>
      <c r="U4510" s="48">
        <v>0</v>
      </c>
      <c r="V4510" s="48">
        <v>0</v>
      </c>
      <c r="W4510" s="48">
        <v>0</v>
      </c>
    </row>
    <row r="4511" spans="4:23" ht="15" customHeight="1" outlineLevel="2" x14ac:dyDescent="0.2">
      <c r="D4511" s="41" t="s">
        <v>1105</v>
      </c>
      <c r="E4511" s="17" t="s">
        <v>1106</v>
      </c>
      <c r="F4511" s="48">
        <v>0</v>
      </c>
      <c r="G4511" s="48">
        <v>0</v>
      </c>
      <c r="H4511" s="48">
        <v>0</v>
      </c>
      <c r="I4511" s="48">
        <v>0</v>
      </c>
      <c r="J4511" s="48">
        <v>0</v>
      </c>
      <c r="K4511" s="48">
        <v>0</v>
      </c>
      <c r="L4511" s="48">
        <v>0</v>
      </c>
      <c r="M4511" s="48">
        <v>0</v>
      </c>
      <c r="N4511" s="48">
        <v>0</v>
      </c>
      <c r="O4511" s="48">
        <v>0</v>
      </c>
      <c r="P4511" s="48">
        <v>0</v>
      </c>
      <c r="Q4511" s="48">
        <v>0</v>
      </c>
      <c r="R4511" s="48">
        <v>0</v>
      </c>
      <c r="S4511" s="48">
        <v>0</v>
      </c>
      <c r="T4511" s="48">
        <v>0</v>
      </c>
      <c r="U4511" s="48">
        <v>0</v>
      </c>
      <c r="V4511" s="48">
        <v>0</v>
      </c>
      <c r="W4511" s="48">
        <v>0</v>
      </c>
    </row>
    <row r="4512" spans="4:23" ht="15" customHeight="1" outlineLevel="2" x14ac:dyDescent="0.2">
      <c r="D4512" s="41" t="s">
        <v>1107</v>
      </c>
      <c r="E4512" s="17" t="s">
        <v>1108</v>
      </c>
      <c r="F4512" s="48">
        <v>0</v>
      </c>
      <c r="G4512" s="48">
        <v>0</v>
      </c>
      <c r="H4512" s="48">
        <v>0</v>
      </c>
      <c r="I4512" s="48">
        <v>0</v>
      </c>
      <c r="J4512" s="48">
        <v>0</v>
      </c>
      <c r="K4512" s="48">
        <v>0</v>
      </c>
      <c r="L4512" s="48">
        <v>0</v>
      </c>
      <c r="M4512" s="48">
        <v>0</v>
      </c>
      <c r="N4512" s="48">
        <v>0</v>
      </c>
      <c r="O4512" s="48">
        <v>0</v>
      </c>
      <c r="P4512" s="48">
        <v>0</v>
      </c>
      <c r="Q4512" s="48">
        <v>0</v>
      </c>
      <c r="R4512" s="48">
        <v>0</v>
      </c>
      <c r="S4512" s="48">
        <v>0</v>
      </c>
      <c r="T4512" s="48">
        <v>0</v>
      </c>
      <c r="U4512" s="48">
        <v>0</v>
      </c>
      <c r="V4512" s="48">
        <v>0</v>
      </c>
      <c r="W4512" s="48">
        <v>0</v>
      </c>
    </row>
    <row r="4513" spans="4:23" ht="15" customHeight="1" outlineLevel="2" x14ac:dyDescent="0.2">
      <c r="D4513" s="41" t="s">
        <v>1109</v>
      </c>
      <c r="E4513" s="17" t="s">
        <v>1110</v>
      </c>
      <c r="F4513" s="48">
        <v>0</v>
      </c>
      <c r="G4513" s="48">
        <v>0</v>
      </c>
      <c r="H4513" s="48">
        <v>0</v>
      </c>
      <c r="I4513" s="48">
        <v>0</v>
      </c>
      <c r="J4513" s="48">
        <v>0</v>
      </c>
      <c r="K4513" s="48">
        <v>0</v>
      </c>
      <c r="L4513" s="48">
        <v>0</v>
      </c>
      <c r="M4513" s="48">
        <v>0</v>
      </c>
      <c r="N4513" s="48">
        <v>0</v>
      </c>
      <c r="O4513" s="48">
        <v>0</v>
      </c>
      <c r="P4513" s="48">
        <v>0</v>
      </c>
      <c r="Q4513" s="48">
        <v>0</v>
      </c>
      <c r="R4513" s="48">
        <v>0</v>
      </c>
      <c r="S4513" s="48">
        <v>0</v>
      </c>
      <c r="T4513" s="48">
        <v>0</v>
      </c>
      <c r="U4513" s="48">
        <v>0</v>
      </c>
      <c r="V4513" s="48">
        <v>0</v>
      </c>
      <c r="W4513" s="48">
        <v>0</v>
      </c>
    </row>
    <row r="4514" spans="4:23" ht="15" customHeight="1" outlineLevel="2" x14ac:dyDescent="0.2">
      <c r="D4514" s="41" t="s">
        <v>1111</v>
      </c>
      <c r="E4514" s="17" t="s">
        <v>1112</v>
      </c>
      <c r="F4514" s="48">
        <v>0</v>
      </c>
      <c r="G4514" s="48">
        <v>0</v>
      </c>
      <c r="H4514" s="48">
        <v>0</v>
      </c>
      <c r="I4514" s="48">
        <v>0</v>
      </c>
      <c r="J4514" s="48">
        <v>0</v>
      </c>
      <c r="K4514" s="48">
        <v>0</v>
      </c>
      <c r="L4514" s="48">
        <v>0</v>
      </c>
      <c r="M4514" s="48">
        <v>0</v>
      </c>
      <c r="N4514" s="48">
        <v>0</v>
      </c>
      <c r="O4514" s="48">
        <v>0</v>
      </c>
      <c r="P4514" s="48">
        <v>0</v>
      </c>
      <c r="Q4514" s="48">
        <v>0</v>
      </c>
      <c r="R4514" s="48">
        <v>0</v>
      </c>
      <c r="S4514" s="48">
        <v>0</v>
      </c>
      <c r="T4514" s="48">
        <v>0</v>
      </c>
      <c r="U4514" s="48">
        <v>0</v>
      </c>
      <c r="V4514" s="48">
        <v>0</v>
      </c>
      <c r="W4514" s="48">
        <v>0</v>
      </c>
    </row>
    <row r="4515" spans="4:23" ht="15" customHeight="1" outlineLevel="2" x14ac:dyDescent="0.2">
      <c r="D4515" s="41" t="s">
        <v>1113</v>
      </c>
      <c r="E4515" s="17" t="s">
        <v>1114</v>
      </c>
      <c r="F4515" s="48">
        <v>0</v>
      </c>
      <c r="G4515" s="48">
        <v>0</v>
      </c>
      <c r="H4515" s="48">
        <v>0</v>
      </c>
      <c r="I4515" s="48">
        <v>0</v>
      </c>
      <c r="J4515" s="48">
        <v>0</v>
      </c>
      <c r="K4515" s="48">
        <v>0</v>
      </c>
      <c r="L4515" s="48">
        <v>0</v>
      </c>
      <c r="M4515" s="48">
        <v>0</v>
      </c>
      <c r="N4515" s="48">
        <v>0</v>
      </c>
      <c r="O4515" s="48">
        <v>0</v>
      </c>
      <c r="P4515" s="48">
        <v>0</v>
      </c>
      <c r="Q4515" s="48">
        <v>0</v>
      </c>
      <c r="R4515" s="48">
        <v>0</v>
      </c>
      <c r="S4515" s="48">
        <v>0</v>
      </c>
      <c r="T4515" s="48">
        <v>0</v>
      </c>
      <c r="U4515" s="48">
        <v>0</v>
      </c>
      <c r="V4515" s="48">
        <v>0</v>
      </c>
      <c r="W4515" s="48">
        <v>0</v>
      </c>
    </row>
    <row r="4516" spans="4:23" ht="15" customHeight="1" outlineLevel="2" x14ac:dyDescent="0.2">
      <c r="D4516" s="41" t="s">
        <v>1115</v>
      </c>
      <c r="E4516" s="17" t="s">
        <v>1116</v>
      </c>
      <c r="F4516" s="48">
        <v>0</v>
      </c>
      <c r="G4516" s="48">
        <v>0</v>
      </c>
      <c r="H4516" s="48">
        <v>0</v>
      </c>
      <c r="I4516" s="48">
        <v>0</v>
      </c>
      <c r="J4516" s="48">
        <v>0</v>
      </c>
      <c r="K4516" s="48">
        <v>0</v>
      </c>
      <c r="L4516" s="48">
        <v>0</v>
      </c>
      <c r="M4516" s="48">
        <v>0</v>
      </c>
      <c r="N4516" s="48">
        <v>0</v>
      </c>
      <c r="O4516" s="48">
        <v>0</v>
      </c>
      <c r="P4516" s="48">
        <v>0</v>
      </c>
      <c r="Q4516" s="48">
        <v>0</v>
      </c>
      <c r="R4516" s="48">
        <v>0</v>
      </c>
      <c r="S4516" s="48">
        <v>0</v>
      </c>
      <c r="T4516" s="48">
        <v>0</v>
      </c>
      <c r="U4516" s="48">
        <v>0</v>
      </c>
      <c r="V4516" s="48">
        <v>0</v>
      </c>
      <c r="W4516" s="48">
        <v>0</v>
      </c>
    </row>
    <row r="4517" spans="4:23" ht="15" customHeight="1" outlineLevel="2" x14ac:dyDescent="0.2">
      <c r="D4517" s="41" t="s">
        <v>1117</v>
      </c>
      <c r="E4517" s="17" t="s">
        <v>1118</v>
      </c>
      <c r="F4517" s="48">
        <v>0</v>
      </c>
      <c r="G4517" s="48">
        <v>0</v>
      </c>
      <c r="H4517" s="48">
        <v>0</v>
      </c>
      <c r="I4517" s="48">
        <v>0</v>
      </c>
      <c r="J4517" s="48">
        <v>0</v>
      </c>
      <c r="K4517" s="48">
        <v>0</v>
      </c>
      <c r="L4517" s="48">
        <v>0</v>
      </c>
      <c r="M4517" s="48">
        <v>0</v>
      </c>
      <c r="N4517" s="48">
        <v>0</v>
      </c>
      <c r="O4517" s="48">
        <v>0</v>
      </c>
      <c r="P4517" s="48">
        <v>0</v>
      </c>
      <c r="Q4517" s="48">
        <v>0</v>
      </c>
      <c r="R4517" s="48">
        <v>0</v>
      </c>
      <c r="S4517" s="48">
        <v>0</v>
      </c>
      <c r="T4517" s="48">
        <v>0</v>
      </c>
      <c r="U4517" s="48">
        <v>0</v>
      </c>
      <c r="V4517" s="48">
        <v>0</v>
      </c>
      <c r="W4517" s="48">
        <v>0</v>
      </c>
    </row>
    <row r="4518" spans="4:23" ht="15" customHeight="1" outlineLevel="2" x14ac:dyDescent="0.2">
      <c r="D4518" s="41" t="s">
        <v>1119</v>
      </c>
      <c r="E4518" s="17" t="s">
        <v>1120</v>
      </c>
      <c r="F4518" s="48">
        <v>0</v>
      </c>
      <c r="G4518" s="48">
        <v>0</v>
      </c>
      <c r="H4518" s="48">
        <v>0</v>
      </c>
      <c r="I4518" s="48">
        <v>0</v>
      </c>
      <c r="J4518" s="48">
        <v>0</v>
      </c>
      <c r="K4518" s="48">
        <v>0</v>
      </c>
      <c r="L4518" s="48">
        <v>0</v>
      </c>
      <c r="M4518" s="48">
        <v>0</v>
      </c>
      <c r="N4518" s="48">
        <v>0</v>
      </c>
      <c r="O4518" s="48">
        <v>0</v>
      </c>
      <c r="P4518" s="48">
        <v>0</v>
      </c>
      <c r="Q4518" s="48">
        <v>0</v>
      </c>
      <c r="R4518" s="48">
        <v>0</v>
      </c>
      <c r="S4518" s="48">
        <v>0</v>
      </c>
      <c r="T4518" s="48">
        <v>0</v>
      </c>
      <c r="U4518" s="48">
        <v>0</v>
      </c>
      <c r="V4518" s="48">
        <v>0</v>
      </c>
      <c r="W4518" s="48">
        <v>0</v>
      </c>
    </row>
    <row r="4519" spans="4:23" ht="15" customHeight="1" outlineLevel="2" x14ac:dyDescent="0.2">
      <c r="D4519" s="41" t="s">
        <v>1121</v>
      </c>
      <c r="E4519" s="17" t="s">
        <v>1122</v>
      </c>
      <c r="F4519" s="48">
        <v>0</v>
      </c>
      <c r="G4519" s="48">
        <v>0</v>
      </c>
      <c r="H4519" s="48">
        <v>0</v>
      </c>
      <c r="I4519" s="48">
        <v>0</v>
      </c>
      <c r="J4519" s="48">
        <v>0</v>
      </c>
      <c r="K4519" s="48">
        <v>0</v>
      </c>
      <c r="L4519" s="48">
        <v>0</v>
      </c>
      <c r="M4519" s="48">
        <v>0</v>
      </c>
      <c r="N4519" s="48">
        <v>0</v>
      </c>
      <c r="O4519" s="48">
        <v>0</v>
      </c>
      <c r="P4519" s="48">
        <v>0</v>
      </c>
      <c r="Q4519" s="48">
        <v>0</v>
      </c>
      <c r="R4519" s="48">
        <v>0</v>
      </c>
      <c r="S4519" s="48">
        <v>0</v>
      </c>
      <c r="T4519" s="48">
        <v>0</v>
      </c>
      <c r="U4519" s="48">
        <v>0</v>
      </c>
      <c r="V4519" s="48">
        <v>0</v>
      </c>
      <c r="W4519" s="48">
        <v>0</v>
      </c>
    </row>
    <row r="4520" spans="4:23" ht="15" customHeight="1" outlineLevel="2" x14ac:dyDescent="0.2">
      <c r="D4520" s="41" t="s">
        <v>1123</v>
      </c>
      <c r="E4520" s="17" t="s">
        <v>1124</v>
      </c>
      <c r="F4520" s="48">
        <v>0</v>
      </c>
      <c r="G4520" s="48">
        <v>0</v>
      </c>
      <c r="H4520" s="48">
        <v>0</v>
      </c>
      <c r="I4520" s="48">
        <v>0</v>
      </c>
      <c r="J4520" s="48">
        <v>0</v>
      </c>
      <c r="K4520" s="48">
        <v>0</v>
      </c>
      <c r="L4520" s="48">
        <v>0</v>
      </c>
      <c r="M4520" s="48">
        <v>0</v>
      </c>
      <c r="N4520" s="48">
        <v>0</v>
      </c>
      <c r="O4520" s="48">
        <v>0</v>
      </c>
      <c r="P4520" s="48">
        <v>0</v>
      </c>
      <c r="Q4520" s="48">
        <v>0</v>
      </c>
      <c r="R4520" s="48">
        <v>0</v>
      </c>
      <c r="S4520" s="48">
        <v>0</v>
      </c>
      <c r="T4520" s="48">
        <v>0</v>
      </c>
      <c r="U4520" s="48">
        <v>0</v>
      </c>
      <c r="V4520" s="48">
        <v>0</v>
      </c>
      <c r="W4520" s="48">
        <v>0</v>
      </c>
    </row>
    <row r="4521" spans="4:23" ht="15" customHeight="1" outlineLevel="2" x14ac:dyDescent="0.2">
      <c r="D4521" s="41" t="s">
        <v>1125</v>
      </c>
      <c r="E4521" s="17" t="s">
        <v>1126</v>
      </c>
      <c r="F4521" s="48">
        <v>0</v>
      </c>
      <c r="G4521" s="48">
        <v>0</v>
      </c>
      <c r="H4521" s="48">
        <v>0</v>
      </c>
      <c r="I4521" s="48">
        <v>0</v>
      </c>
      <c r="J4521" s="48">
        <v>0</v>
      </c>
      <c r="K4521" s="48">
        <v>0</v>
      </c>
      <c r="L4521" s="48">
        <v>0</v>
      </c>
      <c r="M4521" s="48">
        <v>0</v>
      </c>
      <c r="N4521" s="48">
        <v>0</v>
      </c>
      <c r="O4521" s="48">
        <v>0</v>
      </c>
      <c r="P4521" s="48">
        <v>0</v>
      </c>
      <c r="Q4521" s="48">
        <v>0</v>
      </c>
      <c r="R4521" s="48">
        <v>0</v>
      </c>
      <c r="S4521" s="48">
        <v>0</v>
      </c>
      <c r="T4521" s="48">
        <v>0</v>
      </c>
      <c r="U4521" s="48">
        <v>0</v>
      </c>
      <c r="V4521" s="48">
        <v>0</v>
      </c>
      <c r="W4521" s="48">
        <v>0</v>
      </c>
    </row>
    <row r="4522" spans="4:23" ht="15" customHeight="1" outlineLevel="2" x14ac:dyDescent="0.2">
      <c r="D4522" s="41" t="s">
        <v>1127</v>
      </c>
      <c r="E4522" s="17" t="s">
        <v>1128</v>
      </c>
      <c r="F4522" s="48">
        <v>0</v>
      </c>
      <c r="G4522" s="48">
        <v>0</v>
      </c>
      <c r="H4522" s="48">
        <v>0</v>
      </c>
      <c r="I4522" s="48">
        <v>0</v>
      </c>
      <c r="J4522" s="48">
        <v>0</v>
      </c>
      <c r="K4522" s="48">
        <v>0</v>
      </c>
      <c r="L4522" s="48">
        <v>0</v>
      </c>
      <c r="M4522" s="48">
        <v>0</v>
      </c>
      <c r="N4522" s="48">
        <v>0</v>
      </c>
      <c r="O4522" s="48">
        <v>0</v>
      </c>
      <c r="P4522" s="48">
        <v>0</v>
      </c>
      <c r="Q4522" s="48">
        <v>0</v>
      </c>
      <c r="R4522" s="48">
        <v>0</v>
      </c>
      <c r="S4522" s="48">
        <v>0</v>
      </c>
      <c r="T4522" s="48">
        <v>0</v>
      </c>
      <c r="U4522" s="48">
        <v>0</v>
      </c>
      <c r="V4522" s="48">
        <v>0</v>
      </c>
      <c r="W4522" s="48">
        <v>0</v>
      </c>
    </row>
    <row r="4523" spans="4:23" ht="15" customHeight="1" outlineLevel="2" x14ac:dyDescent="0.2">
      <c r="D4523" s="41" t="s">
        <v>1129</v>
      </c>
      <c r="E4523" s="17" t="s">
        <v>1130</v>
      </c>
      <c r="F4523" s="48">
        <v>0</v>
      </c>
      <c r="G4523" s="48">
        <v>0</v>
      </c>
      <c r="H4523" s="48">
        <v>0</v>
      </c>
      <c r="I4523" s="48">
        <v>0</v>
      </c>
      <c r="J4523" s="48">
        <v>0</v>
      </c>
      <c r="K4523" s="48">
        <v>0</v>
      </c>
      <c r="L4523" s="48">
        <v>0</v>
      </c>
      <c r="M4523" s="48">
        <v>0</v>
      </c>
      <c r="N4523" s="48">
        <v>0</v>
      </c>
      <c r="O4523" s="48">
        <v>0</v>
      </c>
      <c r="P4523" s="48">
        <v>0</v>
      </c>
      <c r="Q4523" s="48">
        <v>0</v>
      </c>
      <c r="R4523" s="48">
        <v>0</v>
      </c>
      <c r="S4523" s="48">
        <v>0</v>
      </c>
      <c r="T4523" s="48">
        <v>0</v>
      </c>
      <c r="U4523" s="48">
        <v>0</v>
      </c>
      <c r="V4523" s="48">
        <v>0</v>
      </c>
      <c r="W4523" s="48">
        <v>0</v>
      </c>
    </row>
    <row r="4524" spans="4:23" ht="15" customHeight="1" outlineLevel="2" x14ac:dyDescent="0.2">
      <c r="D4524" s="41" t="s">
        <v>1131</v>
      </c>
      <c r="E4524" s="17" t="s">
        <v>1132</v>
      </c>
      <c r="F4524" s="48">
        <v>0</v>
      </c>
      <c r="G4524" s="48">
        <v>0</v>
      </c>
      <c r="H4524" s="48">
        <v>0</v>
      </c>
      <c r="I4524" s="48">
        <v>0</v>
      </c>
      <c r="J4524" s="48">
        <v>0</v>
      </c>
      <c r="K4524" s="48">
        <v>0</v>
      </c>
      <c r="L4524" s="48">
        <v>0</v>
      </c>
      <c r="M4524" s="48">
        <v>0</v>
      </c>
      <c r="N4524" s="48">
        <v>0</v>
      </c>
      <c r="O4524" s="48">
        <v>0</v>
      </c>
      <c r="P4524" s="48">
        <v>0</v>
      </c>
      <c r="Q4524" s="48">
        <v>0</v>
      </c>
      <c r="R4524" s="48">
        <v>0</v>
      </c>
      <c r="S4524" s="48">
        <v>0</v>
      </c>
      <c r="T4524" s="48">
        <v>0</v>
      </c>
      <c r="U4524" s="48">
        <v>0</v>
      </c>
      <c r="V4524" s="48">
        <v>0</v>
      </c>
      <c r="W4524" s="48">
        <v>0</v>
      </c>
    </row>
    <row r="4525" spans="4:23" ht="15" customHeight="1" outlineLevel="2" x14ac:dyDescent="0.2">
      <c r="D4525" s="41" t="s">
        <v>1133</v>
      </c>
      <c r="E4525" s="17" t="s">
        <v>1134</v>
      </c>
      <c r="F4525" s="48">
        <v>0</v>
      </c>
      <c r="G4525" s="48">
        <v>0</v>
      </c>
      <c r="H4525" s="48">
        <v>0</v>
      </c>
      <c r="I4525" s="48">
        <v>0</v>
      </c>
      <c r="J4525" s="48">
        <v>0</v>
      </c>
      <c r="K4525" s="48">
        <v>0</v>
      </c>
      <c r="L4525" s="48">
        <v>0</v>
      </c>
      <c r="M4525" s="48">
        <v>0</v>
      </c>
      <c r="N4525" s="48">
        <v>0</v>
      </c>
      <c r="O4525" s="48">
        <v>0</v>
      </c>
      <c r="P4525" s="48">
        <v>0</v>
      </c>
      <c r="Q4525" s="48">
        <v>0</v>
      </c>
      <c r="R4525" s="48">
        <v>0</v>
      </c>
      <c r="S4525" s="48">
        <v>0</v>
      </c>
      <c r="T4525" s="48">
        <v>0</v>
      </c>
      <c r="U4525" s="48">
        <v>0</v>
      </c>
      <c r="V4525" s="48">
        <v>0</v>
      </c>
      <c r="W4525" s="48">
        <v>0</v>
      </c>
    </row>
    <row r="4526" spans="4:23" ht="15" customHeight="1" outlineLevel="2" x14ac:dyDescent="0.2">
      <c r="D4526" s="41" t="s">
        <v>1135</v>
      </c>
      <c r="E4526" s="17" t="s">
        <v>1136</v>
      </c>
      <c r="F4526" s="48">
        <v>0</v>
      </c>
      <c r="G4526" s="48">
        <v>0</v>
      </c>
      <c r="H4526" s="48">
        <v>0</v>
      </c>
      <c r="I4526" s="48">
        <v>0</v>
      </c>
      <c r="J4526" s="48">
        <v>0</v>
      </c>
      <c r="K4526" s="48">
        <v>0</v>
      </c>
      <c r="L4526" s="48">
        <v>0</v>
      </c>
      <c r="M4526" s="48">
        <v>0</v>
      </c>
      <c r="N4526" s="48">
        <v>0</v>
      </c>
      <c r="O4526" s="48">
        <v>0</v>
      </c>
      <c r="P4526" s="48">
        <v>0</v>
      </c>
      <c r="Q4526" s="48">
        <v>0</v>
      </c>
      <c r="R4526" s="48">
        <v>0</v>
      </c>
      <c r="S4526" s="48">
        <v>0</v>
      </c>
      <c r="T4526" s="48">
        <v>0</v>
      </c>
      <c r="U4526" s="48">
        <v>0</v>
      </c>
      <c r="V4526" s="48">
        <v>0</v>
      </c>
      <c r="W4526" s="48">
        <v>0</v>
      </c>
    </row>
    <row r="4527" spans="4:23" ht="15" customHeight="1" outlineLevel="2" x14ac:dyDescent="0.2">
      <c r="D4527" s="41" t="s">
        <v>1137</v>
      </c>
      <c r="E4527" s="17" t="s">
        <v>1138</v>
      </c>
      <c r="F4527" s="48">
        <v>0</v>
      </c>
      <c r="G4527" s="48">
        <v>0</v>
      </c>
      <c r="H4527" s="48">
        <v>0</v>
      </c>
      <c r="I4527" s="48">
        <v>0</v>
      </c>
      <c r="J4527" s="48">
        <v>0</v>
      </c>
      <c r="K4527" s="48">
        <v>0</v>
      </c>
      <c r="L4527" s="48">
        <v>0</v>
      </c>
      <c r="M4527" s="48">
        <v>0</v>
      </c>
      <c r="N4527" s="48">
        <v>0</v>
      </c>
      <c r="O4527" s="48">
        <v>0</v>
      </c>
      <c r="P4527" s="48">
        <v>0</v>
      </c>
      <c r="Q4527" s="48">
        <v>0</v>
      </c>
      <c r="R4527" s="48">
        <v>0</v>
      </c>
      <c r="S4527" s="48">
        <v>0</v>
      </c>
      <c r="T4527" s="48">
        <v>0</v>
      </c>
      <c r="U4527" s="48">
        <v>0</v>
      </c>
      <c r="V4527" s="48">
        <v>0</v>
      </c>
      <c r="W4527" s="48">
        <v>0</v>
      </c>
    </row>
    <row r="4528" spans="4:23" ht="15" customHeight="1" outlineLevel="2" x14ac:dyDescent="0.2">
      <c r="D4528" s="41" t="s">
        <v>1139</v>
      </c>
      <c r="E4528" s="17" t="s">
        <v>1140</v>
      </c>
      <c r="F4528" s="48">
        <v>0</v>
      </c>
      <c r="G4528" s="48">
        <v>0</v>
      </c>
      <c r="H4528" s="48">
        <v>0</v>
      </c>
      <c r="I4528" s="48">
        <v>0</v>
      </c>
      <c r="J4528" s="48">
        <v>0</v>
      </c>
      <c r="K4528" s="48">
        <v>0</v>
      </c>
      <c r="L4528" s="48">
        <v>0</v>
      </c>
      <c r="M4528" s="48">
        <v>0</v>
      </c>
      <c r="N4528" s="48">
        <v>0</v>
      </c>
      <c r="O4528" s="48">
        <v>0</v>
      </c>
      <c r="P4528" s="48">
        <v>0</v>
      </c>
      <c r="Q4528" s="48">
        <v>0</v>
      </c>
      <c r="R4528" s="48">
        <v>0</v>
      </c>
      <c r="S4528" s="48">
        <v>0</v>
      </c>
      <c r="T4528" s="48">
        <v>0</v>
      </c>
      <c r="U4528" s="48">
        <v>0</v>
      </c>
      <c r="V4528" s="48">
        <v>0</v>
      </c>
      <c r="W4528" s="48">
        <v>0</v>
      </c>
    </row>
    <row r="4529" spans="4:23" ht="15" customHeight="1" outlineLevel="2" x14ac:dyDescent="0.2">
      <c r="D4529" s="41" t="s">
        <v>1141</v>
      </c>
      <c r="E4529" s="17" t="s">
        <v>1142</v>
      </c>
      <c r="F4529" s="48">
        <v>0</v>
      </c>
      <c r="G4529" s="48">
        <v>0</v>
      </c>
      <c r="H4529" s="48">
        <v>0</v>
      </c>
      <c r="I4529" s="48">
        <v>0</v>
      </c>
      <c r="J4529" s="48">
        <v>0</v>
      </c>
      <c r="K4529" s="48">
        <v>0</v>
      </c>
      <c r="L4529" s="48">
        <v>0</v>
      </c>
      <c r="M4529" s="48">
        <v>0</v>
      </c>
      <c r="N4529" s="48">
        <v>0</v>
      </c>
      <c r="O4529" s="48">
        <v>0</v>
      </c>
      <c r="P4529" s="48">
        <v>0</v>
      </c>
      <c r="Q4529" s="48">
        <v>0</v>
      </c>
      <c r="R4529" s="48">
        <v>0</v>
      </c>
      <c r="S4529" s="48">
        <v>0</v>
      </c>
      <c r="T4529" s="48">
        <v>0</v>
      </c>
      <c r="U4529" s="48">
        <v>0</v>
      </c>
      <c r="V4529" s="48">
        <v>0</v>
      </c>
      <c r="W4529" s="48">
        <v>0</v>
      </c>
    </row>
    <row r="4530" spans="4:23" ht="15" customHeight="1" outlineLevel="2" x14ac:dyDescent="0.2">
      <c r="D4530" s="41" t="s">
        <v>1143</v>
      </c>
      <c r="E4530" s="17" t="s">
        <v>1144</v>
      </c>
      <c r="F4530" s="48">
        <v>0</v>
      </c>
      <c r="G4530" s="48">
        <v>0</v>
      </c>
      <c r="H4530" s="48">
        <v>0</v>
      </c>
      <c r="I4530" s="48">
        <v>0</v>
      </c>
      <c r="J4530" s="48">
        <v>0</v>
      </c>
      <c r="K4530" s="48">
        <v>0</v>
      </c>
      <c r="L4530" s="48">
        <v>0</v>
      </c>
      <c r="M4530" s="48">
        <v>0</v>
      </c>
      <c r="N4530" s="48">
        <v>0</v>
      </c>
      <c r="O4530" s="48">
        <v>0</v>
      </c>
      <c r="P4530" s="48">
        <v>0</v>
      </c>
      <c r="Q4530" s="48">
        <v>0</v>
      </c>
      <c r="R4530" s="48">
        <v>0</v>
      </c>
      <c r="S4530" s="48">
        <v>0</v>
      </c>
      <c r="T4530" s="48">
        <v>0</v>
      </c>
      <c r="U4530" s="48">
        <v>0</v>
      </c>
      <c r="V4530" s="48">
        <v>0</v>
      </c>
      <c r="W4530" s="48">
        <v>0</v>
      </c>
    </row>
    <row r="4531" spans="4:23" ht="15" customHeight="1" outlineLevel="2" x14ac:dyDescent="0.2">
      <c r="D4531" s="41" t="s">
        <v>1145</v>
      </c>
      <c r="E4531" s="17" t="s">
        <v>1146</v>
      </c>
      <c r="F4531" s="48">
        <v>0</v>
      </c>
      <c r="G4531" s="48">
        <v>0</v>
      </c>
      <c r="H4531" s="48">
        <v>0</v>
      </c>
      <c r="I4531" s="48">
        <v>0</v>
      </c>
      <c r="J4531" s="48">
        <v>0</v>
      </c>
      <c r="K4531" s="48">
        <v>0</v>
      </c>
      <c r="L4531" s="48">
        <v>0</v>
      </c>
      <c r="M4531" s="48">
        <v>0</v>
      </c>
      <c r="N4531" s="48">
        <v>0</v>
      </c>
      <c r="O4531" s="48">
        <v>0</v>
      </c>
      <c r="P4531" s="48">
        <v>0</v>
      </c>
      <c r="Q4531" s="48">
        <v>0</v>
      </c>
      <c r="R4531" s="48">
        <v>0</v>
      </c>
      <c r="S4531" s="48">
        <v>0</v>
      </c>
      <c r="T4531" s="48">
        <v>0</v>
      </c>
      <c r="U4531" s="48">
        <v>0</v>
      </c>
      <c r="V4531" s="48">
        <v>0</v>
      </c>
      <c r="W4531" s="48">
        <v>0</v>
      </c>
    </row>
    <row r="4532" spans="4:23" ht="15" customHeight="1" outlineLevel="2" x14ac:dyDescent="0.2">
      <c r="D4532" s="41" t="s">
        <v>1147</v>
      </c>
      <c r="E4532" s="17" t="s">
        <v>1148</v>
      </c>
      <c r="F4532" s="48">
        <v>0</v>
      </c>
      <c r="G4532" s="48">
        <v>0</v>
      </c>
      <c r="H4532" s="48">
        <v>0</v>
      </c>
      <c r="I4532" s="48">
        <v>0</v>
      </c>
      <c r="J4532" s="48">
        <v>0</v>
      </c>
      <c r="K4532" s="48">
        <v>0</v>
      </c>
      <c r="L4532" s="48">
        <v>0</v>
      </c>
      <c r="M4532" s="48">
        <v>0</v>
      </c>
      <c r="N4532" s="48">
        <v>0</v>
      </c>
      <c r="O4532" s="48">
        <v>0</v>
      </c>
      <c r="P4532" s="48">
        <v>0</v>
      </c>
      <c r="Q4532" s="48">
        <v>0</v>
      </c>
      <c r="R4532" s="48">
        <v>0</v>
      </c>
      <c r="S4532" s="48">
        <v>0</v>
      </c>
      <c r="T4532" s="48">
        <v>0</v>
      </c>
      <c r="U4532" s="48">
        <v>0</v>
      </c>
      <c r="V4532" s="48">
        <v>0</v>
      </c>
      <c r="W4532" s="48">
        <v>0</v>
      </c>
    </row>
    <row r="4533" spans="4:23" ht="15" customHeight="1" outlineLevel="2" x14ac:dyDescent="0.2">
      <c r="D4533" s="41" t="s">
        <v>1149</v>
      </c>
      <c r="E4533" s="17" t="s">
        <v>1150</v>
      </c>
      <c r="F4533" s="48">
        <v>0</v>
      </c>
      <c r="G4533" s="48">
        <v>0</v>
      </c>
      <c r="H4533" s="48">
        <v>0</v>
      </c>
      <c r="I4533" s="48">
        <v>0</v>
      </c>
      <c r="J4533" s="48">
        <v>0</v>
      </c>
      <c r="K4533" s="48">
        <v>0</v>
      </c>
      <c r="L4533" s="48">
        <v>0</v>
      </c>
      <c r="M4533" s="48">
        <v>0</v>
      </c>
      <c r="N4533" s="48">
        <v>0</v>
      </c>
      <c r="O4533" s="48">
        <v>0</v>
      </c>
      <c r="P4533" s="48">
        <v>0</v>
      </c>
      <c r="Q4533" s="48">
        <v>0</v>
      </c>
      <c r="R4533" s="48">
        <v>0</v>
      </c>
      <c r="S4533" s="48">
        <v>0</v>
      </c>
      <c r="T4533" s="48">
        <v>0</v>
      </c>
      <c r="U4533" s="48">
        <v>0</v>
      </c>
      <c r="V4533" s="48">
        <v>0</v>
      </c>
      <c r="W4533" s="48">
        <v>0</v>
      </c>
    </row>
    <row r="4534" spans="4:23" ht="15" customHeight="1" outlineLevel="2" x14ac:dyDescent="0.2">
      <c r="D4534" s="41" t="s">
        <v>1151</v>
      </c>
      <c r="E4534" s="17" t="s">
        <v>1152</v>
      </c>
      <c r="F4534" s="48">
        <v>0</v>
      </c>
      <c r="G4534" s="48">
        <v>0</v>
      </c>
      <c r="H4534" s="48">
        <v>0</v>
      </c>
      <c r="I4534" s="48">
        <v>0</v>
      </c>
      <c r="J4534" s="48">
        <v>0</v>
      </c>
      <c r="K4534" s="48">
        <v>0</v>
      </c>
      <c r="L4534" s="48">
        <v>0</v>
      </c>
      <c r="M4534" s="48">
        <v>0</v>
      </c>
      <c r="N4534" s="48">
        <v>0</v>
      </c>
      <c r="O4534" s="48">
        <v>0</v>
      </c>
      <c r="P4534" s="48">
        <v>0</v>
      </c>
      <c r="Q4534" s="48">
        <v>0</v>
      </c>
      <c r="R4534" s="48">
        <v>0</v>
      </c>
      <c r="S4534" s="48">
        <v>0</v>
      </c>
      <c r="T4534" s="48">
        <v>0</v>
      </c>
      <c r="U4534" s="48">
        <v>0</v>
      </c>
      <c r="V4534" s="48">
        <v>0</v>
      </c>
      <c r="W4534" s="48">
        <v>0</v>
      </c>
    </row>
    <row r="4535" spans="4:23" ht="15" customHeight="1" outlineLevel="2" x14ac:dyDescent="0.2">
      <c r="D4535" s="41" t="s">
        <v>1153</v>
      </c>
      <c r="E4535" s="17" t="s">
        <v>1154</v>
      </c>
      <c r="F4535" s="48">
        <v>0</v>
      </c>
      <c r="G4535" s="48">
        <v>0</v>
      </c>
      <c r="H4535" s="48">
        <v>0</v>
      </c>
      <c r="I4535" s="48">
        <v>0</v>
      </c>
      <c r="J4535" s="48">
        <v>0</v>
      </c>
      <c r="K4535" s="48">
        <v>0</v>
      </c>
      <c r="L4535" s="48">
        <v>0</v>
      </c>
      <c r="M4535" s="48">
        <v>0</v>
      </c>
      <c r="N4535" s="48">
        <v>0</v>
      </c>
      <c r="O4535" s="48">
        <v>0</v>
      </c>
      <c r="P4535" s="48">
        <v>0</v>
      </c>
      <c r="Q4535" s="48">
        <v>0</v>
      </c>
      <c r="R4535" s="48">
        <v>0</v>
      </c>
      <c r="S4535" s="48">
        <v>0</v>
      </c>
      <c r="T4535" s="48">
        <v>0</v>
      </c>
      <c r="U4535" s="48">
        <v>0</v>
      </c>
      <c r="V4535" s="48">
        <v>0</v>
      </c>
      <c r="W4535" s="48">
        <v>0</v>
      </c>
    </row>
    <row r="4536" spans="4:23" ht="15" customHeight="1" outlineLevel="2" x14ac:dyDescent="0.2">
      <c r="D4536" s="41" t="s">
        <v>1155</v>
      </c>
      <c r="E4536" s="17" t="s">
        <v>1156</v>
      </c>
      <c r="F4536" s="48">
        <v>0</v>
      </c>
      <c r="G4536" s="48">
        <v>0</v>
      </c>
      <c r="H4536" s="48">
        <v>0</v>
      </c>
      <c r="I4536" s="48">
        <v>0</v>
      </c>
      <c r="J4536" s="48">
        <v>0</v>
      </c>
      <c r="K4536" s="48">
        <v>0</v>
      </c>
      <c r="L4536" s="48">
        <v>0</v>
      </c>
      <c r="M4536" s="48">
        <v>0</v>
      </c>
      <c r="N4536" s="48">
        <v>0</v>
      </c>
      <c r="O4536" s="48">
        <v>0</v>
      </c>
      <c r="P4536" s="48">
        <v>0</v>
      </c>
      <c r="Q4536" s="48">
        <v>0</v>
      </c>
      <c r="R4536" s="48">
        <v>0</v>
      </c>
      <c r="S4536" s="48">
        <v>0</v>
      </c>
      <c r="T4536" s="48">
        <v>0</v>
      </c>
      <c r="U4536" s="48">
        <v>0</v>
      </c>
      <c r="V4536" s="48">
        <v>0</v>
      </c>
      <c r="W4536" s="48">
        <v>0</v>
      </c>
    </row>
    <row r="4537" spans="4:23" ht="15" customHeight="1" outlineLevel="2" x14ac:dyDescent="0.2">
      <c r="D4537" s="41" t="s">
        <v>1157</v>
      </c>
      <c r="E4537" s="17" t="s">
        <v>1158</v>
      </c>
      <c r="F4537" s="48">
        <v>0</v>
      </c>
      <c r="G4537" s="48">
        <v>0</v>
      </c>
      <c r="H4537" s="48">
        <v>0</v>
      </c>
      <c r="I4537" s="48">
        <v>0</v>
      </c>
      <c r="J4537" s="48">
        <v>0</v>
      </c>
      <c r="K4537" s="48">
        <v>0</v>
      </c>
      <c r="L4537" s="48">
        <v>0</v>
      </c>
      <c r="M4537" s="48">
        <v>0</v>
      </c>
      <c r="N4537" s="48">
        <v>0</v>
      </c>
      <c r="O4537" s="48">
        <v>0</v>
      </c>
      <c r="P4537" s="48">
        <v>0</v>
      </c>
      <c r="Q4537" s="48">
        <v>0</v>
      </c>
      <c r="R4537" s="48">
        <v>0</v>
      </c>
      <c r="S4537" s="48">
        <v>0</v>
      </c>
      <c r="T4537" s="48">
        <v>0</v>
      </c>
      <c r="U4537" s="48">
        <v>0</v>
      </c>
      <c r="V4537" s="48">
        <v>0</v>
      </c>
      <c r="W4537" s="48">
        <v>0</v>
      </c>
    </row>
    <row r="4538" spans="4:23" ht="15" customHeight="1" outlineLevel="2" x14ac:dyDescent="0.2">
      <c r="D4538" s="41" t="s">
        <v>1159</v>
      </c>
      <c r="E4538" s="17" t="s">
        <v>1160</v>
      </c>
      <c r="F4538" s="48">
        <v>0</v>
      </c>
      <c r="G4538" s="48">
        <v>0</v>
      </c>
      <c r="H4538" s="48">
        <v>0</v>
      </c>
      <c r="I4538" s="48">
        <v>0</v>
      </c>
      <c r="J4538" s="48">
        <v>0</v>
      </c>
      <c r="K4538" s="48">
        <v>0</v>
      </c>
      <c r="L4538" s="48">
        <v>0</v>
      </c>
      <c r="M4538" s="48">
        <v>0</v>
      </c>
      <c r="N4538" s="48">
        <v>0</v>
      </c>
      <c r="O4538" s="48">
        <v>0</v>
      </c>
      <c r="P4538" s="48">
        <v>0</v>
      </c>
      <c r="Q4538" s="48">
        <v>0</v>
      </c>
      <c r="R4538" s="48">
        <v>0</v>
      </c>
      <c r="S4538" s="48">
        <v>0</v>
      </c>
      <c r="T4538" s="48">
        <v>0</v>
      </c>
      <c r="U4538" s="48">
        <v>0</v>
      </c>
      <c r="V4538" s="48">
        <v>0</v>
      </c>
      <c r="W4538" s="48">
        <v>0</v>
      </c>
    </row>
    <row r="4539" spans="4:23" ht="15" customHeight="1" outlineLevel="2" x14ac:dyDescent="0.2">
      <c r="D4539" s="41" t="s">
        <v>1161</v>
      </c>
      <c r="E4539" s="17" t="s">
        <v>1162</v>
      </c>
      <c r="F4539" s="48">
        <v>0</v>
      </c>
      <c r="G4539" s="48">
        <v>0</v>
      </c>
      <c r="H4539" s="48">
        <v>0</v>
      </c>
      <c r="I4539" s="48">
        <v>0</v>
      </c>
      <c r="J4539" s="48">
        <v>0</v>
      </c>
      <c r="K4539" s="48">
        <v>0</v>
      </c>
      <c r="L4539" s="48">
        <v>0</v>
      </c>
      <c r="M4539" s="48">
        <v>0</v>
      </c>
      <c r="N4539" s="48">
        <v>0</v>
      </c>
      <c r="O4539" s="48">
        <v>0</v>
      </c>
      <c r="P4539" s="48">
        <v>0</v>
      </c>
      <c r="Q4539" s="48">
        <v>0</v>
      </c>
      <c r="R4539" s="48">
        <v>0</v>
      </c>
      <c r="S4539" s="48">
        <v>0</v>
      </c>
      <c r="T4539" s="48">
        <v>0</v>
      </c>
      <c r="U4539" s="48">
        <v>0</v>
      </c>
      <c r="V4539" s="48">
        <v>0</v>
      </c>
      <c r="W4539" s="48">
        <v>0</v>
      </c>
    </row>
    <row r="4540" spans="4:23" ht="15" customHeight="1" outlineLevel="2" x14ac:dyDescent="0.2">
      <c r="D4540" s="41" t="s">
        <v>1163</v>
      </c>
      <c r="E4540" s="17" t="s">
        <v>1164</v>
      </c>
      <c r="F4540" s="48">
        <v>0</v>
      </c>
      <c r="G4540" s="48">
        <v>0</v>
      </c>
      <c r="H4540" s="48">
        <v>0</v>
      </c>
      <c r="I4540" s="48">
        <v>0</v>
      </c>
      <c r="J4540" s="48">
        <v>0</v>
      </c>
      <c r="K4540" s="48">
        <v>0</v>
      </c>
      <c r="L4540" s="48">
        <v>0</v>
      </c>
      <c r="M4540" s="48">
        <v>0</v>
      </c>
      <c r="N4540" s="48">
        <v>0</v>
      </c>
      <c r="O4540" s="48">
        <v>0</v>
      </c>
      <c r="P4540" s="48">
        <v>0</v>
      </c>
      <c r="Q4540" s="48">
        <v>0</v>
      </c>
      <c r="R4540" s="48">
        <v>0</v>
      </c>
      <c r="S4540" s="48">
        <v>0</v>
      </c>
      <c r="T4540" s="48">
        <v>0</v>
      </c>
      <c r="U4540" s="48">
        <v>0</v>
      </c>
      <c r="V4540" s="48">
        <v>0</v>
      </c>
      <c r="W4540" s="48">
        <v>0</v>
      </c>
    </row>
    <row r="4541" spans="4:23" ht="15" customHeight="1" outlineLevel="2" x14ac:dyDescent="0.2">
      <c r="D4541" s="41" t="s">
        <v>1165</v>
      </c>
      <c r="E4541" s="17" t="s">
        <v>1166</v>
      </c>
      <c r="F4541" s="48">
        <v>0</v>
      </c>
      <c r="G4541" s="48">
        <v>0</v>
      </c>
      <c r="H4541" s="48">
        <v>0</v>
      </c>
      <c r="I4541" s="48">
        <v>0</v>
      </c>
      <c r="J4541" s="48">
        <v>0</v>
      </c>
      <c r="K4541" s="48">
        <v>0</v>
      </c>
      <c r="L4541" s="48">
        <v>0</v>
      </c>
      <c r="M4541" s="48">
        <v>0</v>
      </c>
      <c r="N4541" s="48">
        <v>0</v>
      </c>
      <c r="O4541" s="48">
        <v>0</v>
      </c>
      <c r="P4541" s="48">
        <v>0</v>
      </c>
      <c r="Q4541" s="48">
        <v>0</v>
      </c>
      <c r="R4541" s="48">
        <v>0</v>
      </c>
      <c r="S4541" s="48">
        <v>0</v>
      </c>
      <c r="T4541" s="48">
        <v>0</v>
      </c>
      <c r="U4541" s="48">
        <v>0</v>
      </c>
      <c r="V4541" s="48">
        <v>0</v>
      </c>
      <c r="W4541" s="48">
        <v>0</v>
      </c>
    </row>
    <row r="4542" spans="4:23" ht="15" customHeight="1" outlineLevel="2" x14ac:dyDescent="0.2">
      <c r="D4542" s="41" t="s">
        <v>1167</v>
      </c>
      <c r="E4542" s="17" t="s">
        <v>1168</v>
      </c>
      <c r="F4542" s="48">
        <v>0</v>
      </c>
      <c r="G4542" s="48">
        <v>0</v>
      </c>
      <c r="H4542" s="48">
        <v>0</v>
      </c>
      <c r="I4542" s="48">
        <v>0</v>
      </c>
      <c r="J4542" s="48">
        <v>0</v>
      </c>
      <c r="K4542" s="48">
        <v>0</v>
      </c>
      <c r="L4542" s="48">
        <v>0</v>
      </c>
      <c r="M4542" s="48">
        <v>0</v>
      </c>
      <c r="N4542" s="48">
        <v>0</v>
      </c>
      <c r="O4542" s="48">
        <v>0</v>
      </c>
      <c r="P4542" s="48">
        <v>0</v>
      </c>
      <c r="Q4542" s="48">
        <v>0</v>
      </c>
      <c r="R4542" s="48">
        <v>0</v>
      </c>
      <c r="S4542" s="48">
        <v>0</v>
      </c>
      <c r="T4542" s="48">
        <v>0</v>
      </c>
      <c r="U4542" s="48">
        <v>0</v>
      </c>
      <c r="V4542" s="48">
        <v>0</v>
      </c>
      <c r="W4542" s="48">
        <v>0</v>
      </c>
    </row>
    <row r="4543" spans="4:23" ht="15" customHeight="1" outlineLevel="2" x14ac:dyDescent="0.2">
      <c r="D4543" s="41" t="s">
        <v>1169</v>
      </c>
      <c r="E4543" s="17" t="s">
        <v>1170</v>
      </c>
      <c r="F4543" s="48">
        <v>0</v>
      </c>
      <c r="G4543" s="48">
        <v>0</v>
      </c>
      <c r="H4543" s="48">
        <v>0</v>
      </c>
      <c r="I4543" s="48">
        <v>0</v>
      </c>
      <c r="J4543" s="48">
        <v>0</v>
      </c>
      <c r="K4543" s="48">
        <v>0</v>
      </c>
      <c r="L4543" s="48">
        <v>0</v>
      </c>
      <c r="M4543" s="48">
        <v>0</v>
      </c>
      <c r="N4543" s="48">
        <v>0</v>
      </c>
      <c r="O4543" s="48">
        <v>0</v>
      </c>
      <c r="P4543" s="48">
        <v>0</v>
      </c>
      <c r="Q4543" s="48">
        <v>0</v>
      </c>
      <c r="R4543" s="48">
        <v>0</v>
      </c>
      <c r="S4543" s="48">
        <v>0</v>
      </c>
      <c r="T4543" s="48">
        <v>0</v>
      </c>
      <c r="U4543" s="48">
        <v>0</v>
      </c>
      <c r="V4543" s="48">
        <v>0</v>
      </c>
      <c r="W4543" s="48">
        <v>0</v>
      </c>
    </row>
    <row r="4544" spans="4:23" ht="15" customHeight="1" outlineLevel="2" x14ac:dyDescent="0.2">
      <c r="D4544" s="41" t="s">
        <v>1171</v>
      </c>
      <c r="E4544" s="17" t="s">
        <v>1172</v>
      </c>
      <c r="F4544" s="48">
        <v>0</v>
      </c>
      <c r="G4544" s="48">
        <v>0</v>
      </c>
      <c r="H4544" s="48">
        <v>0</v>
      </c>
      <c r="I4544" s="48">
        <v>0</v>
      </c>
      <c r="J4544" s="48">
        <v>0</v>
      </c>
      <c r="K4544" s="48">
        <v>0</v>
      </c>
      <c r="L4544" s="48">
        <v>0</v>
      </c>
      <c r="M4544" s="48">
        <v>0</v>
      </c>
      <c r="N4544" s="48">
        <v>0</v>
      </c>
      <c r="O4544" s="48">
        <v>0</v>
      </c>
      <c r="P4544" s="48">
        <v>0</v>
      </c>
      <c r="Q4544" s="48">
        <v>0</v>
      </c>
      <c r="R4544" s="48">
        <v>0</v>
      </c>
      <c r="S4544" s="48">
        <v>0</v>
      </c>
      <c r="T4544" s="48">
        <v>0</v>
      </c>
      <c r="U4544" s="48">
        <v>0</v>
      </c>
      <c r="V4544" s="48">
        <v>0</v>
      </c>
      <c r="W4544" s="48">
        <v>0</v>
      </c>
    </row>
    <row r="4545" spans="4:23" ht="15" customHeight="1" outlineLevel="2" x14ac:dyDescent="0.2">
      <c r="D4545" s="41" t="s">
        <v>1173</v>
      </c>
      <c r="E4545" s="17" t="s">
        <v>1174</v>
      </c>
      <c r="F4545" s="48">
        <v>0</v>
      </c>
      <c r="G4545" s="48">
        <v>0</v>
      </c>
      <c r="H4545" s="48">
        <v>0</v>
      </c>
      <c r="I4545" s="48">
        <v>0</v>
      </c>
      <c r="J4545" s="48">
        <v>0</v>
      </c>
      <c r="K4545" s="48">
        <v>0</v>
      </c>
      <c r="L4545" s="48">
        <v>0</v>
      </c>
      <c r="M4545" s="48">
        <v>0</v>
      </c>
      <c r="N4545" s="48">
        <v>0</v>
      </c>
      <c r="O4545" s="48">
        <v>0</v>
      </c>
      <c r="P4545" s="48">
        <v>0</v>
      </c>
      <c r="Q4545" s="48">
        <v>0</v>
      </c>
      <c r="R4545" s="48">
        <v>0</v>
      </c>
      <c r="S4545" s="48">
        <v>0</v>
      </c>
      <c r="T4545" s="48">
        <v>0</v>
      </c>
      <c r="U4545" s="48">
        <v>0</v>
      </c>
      <c r="V4545" s="48">
        <v>0</v>
      </c>
      <c r="W4545" s="48">
        <v>0</v>
      </c>
    </row>
    <row r="4546" spans="4:23" ht="15" customHeight="1" outlineLevel="2" x14ac:dyDescent="0.2">
      <c r="D4546" s="41" t="s">
        <v>1175</v>
      </c>
      <c r="E4546" s="17" t="s">
        <v>1176</v>
      </c>
      <c r="F4546" s="48">
        <v>0</v>
      </c>
      <c r="G4546" s="48">
        <v>0</v>
      </c>
      <c r="H4546" s="48">
        <v>0</v>
      </c>
      <c r="I4546" s="48">
        <v>0</v>
      </c>
      <c r="J4546" s="48">
        <v>0</v>
      </c>
      <c r="K4546" s="48">
        <v>0</v>
      </c>
      <c r="L4546" s="48">
        <v>0</v>
      </c>
      <c r="M4546" s="48">
        <v>0</v>
      </c>
      <c r="N4546" s="48">
        <v>0</v>
      </c>
      <c r="O4546" s="48">
        <v>0</v>
      </c>
      <c r="P4546" s="48">
        <v>0</v>
      </c>
      <c r="Q4546" s="48">
        <v>0</v>
      </c>
      <c r="R4546" s="48">
        <v>0</v>
      </c>
      <c r="S4546" s="48">
        <v>0</v>
      </c>
      <c r="T4546" s="48">
        <v>0</v>
      </c>
      <c r="U4546" s="48">
        <v>0</v>
      </c>
      <c r="V4546" s="48">
        <v>0</v>
      </c>
      <c r="W4546" s="48">
        <v>0</v>
      </c>
    </row>
    <row r="4547" spans="4:23" ht="15" customHeight="1" outlineLevel="2" x14ac:dyDescent="0.2">
      <c r="D4547" s="41" t="s">
        <v>1177</v>
      </c>
      <c r="E4547" s="17" t="s">
        <v>1178</v>
      </c>
      <c r="F4547" s="48">
        <v>0</v>
      </c>
      <c r="G4547" s="48">
        <v>0</v>
      </c>
      <c r="H4547" s="48">
        <v>0</v>
      </c>
      <c r="I4547" s="48">
        <v>0</v>
      </c>
      <c r="J4547" s="48">
        <v>0</v>
      </c>
      <c r="K4547" s="48">
        <v>0</v>
      </c>
      <c r="L4547" s="48">
        <v>0</v>
      </c>
      <c r="M4547" s="48">
        <v>0</v>
      </c>
      <c r="N4547" s="48">
        <v>0</v>
      </c>
      <c r="O4547" s="48">
        <v>0</v>
      </c>
      <c r="P4547" s="48">
        <v>0</v>
      </c>
      <c r="Q4547" s="48">
        <v>0</v>
      </c>
      <c r="R4547" s="48">
        <v>0</v>
      </c>
      <c r="S4547" s="48">
        <v>0</v>
      </c>
      <c r="T4547" s="48">
        <v>0</v>
      </c>
      <c r="U4547" s="48">
        <v>0</v>
      </c>
      <c r="V4547" s="48">
        <v>0</v>
      </c>
      <c r="W4547" s="48">
        <v>0</v>
      </c>
    </row>
    <row r="4548" spans="4:23" ht="15" customHeight="1" outlineLevel="2" x14ac:dyDescent="0.2">
      <c r="D4548" s="41" t="s">
        <v>1179</v>
      </c>
      <c r="E4548" s="17" t="s">
        <v>1180</v>
      </c>
      <c r="F4548" s="48">
        <v>0</v>
      </c>
      <c r="G4548" s="48">
        <v>0</v>
      </c>
      <c r="H4548" s="48">
        <v>0</v>
      </c>
      <c r="I4548" s="48">
        <v>0</v>
      </c>
      <c r="J4548" s="48">
        <v>0</v>
      </c>
      <c r="K4548" s="48">
        <v>0</v>
      </c>
      <c r="L4548" s="48">
        <v>0</v>
      </c>
      <c r="M4548" s="48">
        <v>0</v>
      </c>
      <c r="N4548" s="48">
        <v>0</v>
      </c>
      <c r="O4548" s="48">
        <v>0</v>
      </c>
      <c r="P4548" s="48">
        <v>0</v>
      </c>
      <c r="Q4548" s="48">
        <v>0</v>
      </c>
      <c r="R4548" s="48">
        <v>0</v>
      </c>
      <c r="S4548" s="48">
        <v>0</v>
      </c>
      <c r="T4548" s="48">
        <v>0</v>
      </c>
      <c r="U4548" s="48">
        <v>0</v>
      </c>
      <c r="V4548" s="48">
        <v>0</v>
      </c>
      <c r="W4548" s="48">
        <v>0</v>
      </c>
    </row>
    <row r="4549" spans="4:23" ht="15" customHeight="1" outlineLevel="2" x14ac:dyDescent="0.2">
      <c r="D4549" s="41" t="s">
        <v>1181</v>
      </c>
      <c r="E4549" s="17" t="s">
        <v>1182</v>
      </c>
      <c r="F4549" s="48">
        <v>3</v>
      </c>
      <c r="G4549" s="48">
        <v>2</v>
      </c>
      <c r="H4549" s="48">
        <v>1</v>
      </c>
      <c r="I4549" s="48">
        <v>0</v>
      </c>
      <c r="J4549" s="48">
        <v>0</v>
      </c>
      <c r="K4549" s="48">
        <v>0</v>
      </c>
      <c r="L4549" s="48">
        <v>0</v>
      </c>
      <c r="M4549" s="48">
        <v>0</v>
      </c>
      <c r="N4549" s="48">
        <v>0</v>
      </c>
      <c r="O4549" s="48">
        <v>0</v>
      </c>
      <c r="P4549" s="48">
        <v>0</v>
      </c>
      <c r="Q4549" s="48">
        <v>0</v>
      </c>
      <c r="R4549" s="48">
        <v>0</v>
      </c>
      <c r="S4549" s="48">
        <v>0</v>
      </c>
      <c r="T4549" s="48">
        <v>0</v>
      </c>
      <c r="U4549" s="48">
        <v>0</v>
      </c>
      <c r="V4549" s="48">
        <v>0</v>
      </c>
      <c r="W4549" s="48">
        <v>0</v>
      </c>
    </row>
    <row r="4550" spans="4:23" ht="15" customHeight="1" outlineLevel="2" x14ac:dyDescent="0.2">
      <c r="D4550" s="41" t="s">
        <v>1183</v>
      </c>
      <c r="E4550" s="17" t="s">
        <v>1184</v>
      </c>
      <c r="F4550" s="48">
        <v>0</v>
      </c>
      <c r="G4550" s="48">
        <v>0</v>
      </c>
      <c r="H4550" s="48">
        <v>0</v>
      </c>
      <c r="I4550" s="48">
        <v>0</v>
      </c>
      <c r="J4550" s="48">
        <v>0</v>
      </c>
      <c r="K4550" s="48">
        <v>0</v>
      </c>
      <c r="L4550" s="48">
        <v>0</v>
      </c>
      <c r="M4550" s="48">
        <v>0</v>
      </c>
      <c r="N4550" s="48">
        <v>0</v>
      </c>
      <c r="O4550" s="48">
        <v>0</v>
      </c>
      <c r="P4550" s="48">
        <v>0</v>
      </c>
      <c r="Q4550" s="48">
        <v>0</v>
      </c>
      <c r="R4550" s="48">
        <v>0</v>
      </c>
      <c r="S4550" s="48">
        <v>0</v>
      </c>
      <c r="T4550" s="48">
        <v>0</v>
      </c>
      <c r="U4550" s="48">
        <v>0</v>
      </c>
      <c r="V4550" s="48">
        <v>0</v>
      </c>
      <c r="W4550" s="48">
        <v>0</v>
      </c>
    </row>
    <row r="4551" spans="4:23" ht="15" customHeight="1" outlineLevel="2" x14ac:dyDescent="0.2">
      <c r="D4551" s="41" t="s">
        <v>1185</v>
      </c>
      <c r="E4551" s="17" t="s">
        <v>1186</v>
      </c>
      <c r="F4551" s="48">
        <v>0</v>
      </c>
      <c r="G4551" s="48">
        <v>0</v>
      </c>
      <c r="H4551" s="48">
        <v>0</v>
      </c>
      <c r="I4551" s="48">
        <v>0</v>
      </c>
      <c r="J4551" s="48">
        <v>0</v>
      </c>
      <c r="K4551" s="48">
        <v>0</v>
      </c>
      <c r="L4551" s="48">
        <v>0</v>
      </c>
      <c r="M4551" s="48">
        <v>0</v>
      </c>
      <c r="N4551" s="48">
        <v>0</v>
      </c>
      <c r="O4551" s="48">
        <v>0</v>
      </c>
      <c r="P4551" s="48">
        <v>0</v>
      </c>
      <c r="Q4551" s="48">
        <v>0</v>
      </c>
      <c r="R4551" s="48">
        <v>0</v>
      </c>
      <c r="S4551" s="48">
        <v>0</v>
      </c>
      <c r="T4551" s="48">
        <v>0</v>
      </c>
      <c r="U4551" s="48">
        <v>0</v>
      </c>
      <c r="V4551" s="48">
        <v>0</v>
      </c>
      <c r="W4551" s="48">
        <v>0</v>
      </c>
    </row>
    <row r="4552" spans="4:23" ht="15" customHeight="1" outlineLevel="2" x14ac:dyDescent="0.2">
      <c r="D4552" s="41" t="s">
        <v>1187</v>
      </c>
      <c r="E4552" s="17" t="s">
        <v>1188</v>
      </c>
      <c r="F4552" s="48">
        <v>0</v>
      </c>
      <c r="G4552" s="48">
        <v>0</v>
      </c>
      <c r="H4552" s="48">
        <v>0</v>
      </c>
      <c r="I4552" s="48">
        <v>0</v>
      </c>
      <c r="J4552" s="48">
        <v>0</v>
      </c>
      <c r="K4552" s="48">
        <v>0</v>
      </c>
      <c r="L4552" s="48">
        <v>0</v>
      </c>
      <c r="M4552" s="48">
        <v>0</v>
      </c>
      <c r="N4552" s="48">
        <v>0</v>
      </c>
      <c r="O4552" s="48">
        <v>0</v>
      </c>
      <c r="P4552" s="48">
        <v>0</v>
      </c>
      <c r="Q4552" s="48">
        <v>0</v>
      </c>
      <c r="R4552" s="48">
        <v>0</v>
      </c>
      <c r="S4552" s="48">
        <v>0</v>
      </c>
      <c r="T4552" s="48">
        <v>0</v>
      </c>
      <c r="U4552" s="48">
        <v>0</v>
      </c>
      <c r="V4552" s="48">
        <v>0</v>
      </c>
      <c r="W4552" s="48">
        <v>0</v>
      </c>
    </row>
    <row r="4553" spans="4:23" ht="15" customHeight="1" outlineLevel="2" x14ac:dyDescent="0.2">
      <c r="D4553" s="41" t="s">
        <v>1189</v>
      </c>
      <c r="E4553" s="17" t="s">
        <v>1190</v>
      </c>
      <c r="F4553" s="48">
        <v>0</v>
      </c>
      <c r="G4553" s="48">
        <v>0</v>
      </c>
      <c r="H4553" s="48">
        <v>0</v>
      </c>
      <c r="I4553" s="48">
        <v>0</v>
      </c>
      <c r="J4553" s="48">
        <v>0</v>
      </c>
      <c r="K4553" s="48">
        <v>0</v>
      </c>
      <c r="L4553" s="48">
        <v>0</v>
      </c>
      <c r="M4553" s="48">
        <v>0</v>
      </c>
      <c r="N4553" s="48">
        <v>0</v>
      </c>
      <c r="O4553" s="48">
        <v>0</v>
      </c>
      <c r="P4553" s="48">
        <v>0</v>
      </c>
      <c r="Q4553" s="48">
        <v>0</v>
      </c>
      <c r="R4553" s="48">
        <v>0</v>
      </c>
      <c r="S4553" s="48">
        <v>0</v>
      </c>
      <c r="T4553" s="48">
        <v>0</v>
      </c>
      <c r="U4553" s="48">
        <v>0</v>
      </c>
      <c r="V4553" s="48">
        <v>0</v>
      </c>
      <c r="W4553" s="48">
        <v>0</v>
      </c>
    </row>
    <row r="4554" spans="4:23" ht="15" customHeight="1" outlineLevel="2" x14ac:dyDescent="0.2">
      <c r="D4554" s="41" t="s">
        <v>1191</v>
      </c>
      <c r="E4554" s="17" t="s">
        <v>1192</v>
      </c>
      <c r="F4554" s="48">
        <v>0</v>
      </c>
      <c r="G4554" s="48">
        <v>0</v>
      </c>
      <c r="H4554" s="48">
        <v>0</v>
      </c>
      <c r="I4554" s="48">
        <v>0</v>
      </c>
      <c r="J4554" s="48">
        <v>0</v>
      </c>
      <c r="K4554" s="48">
        <v>0</v>
      </c>
      <c r="L4554" s="48">
        <v>0</v>
      </c>
      <c r="M4554" s="48">
        <v>0</v>
      </c>
      <c r="N4554" s="48">
        <v>0</v>
      </c>
      <c r="O4554" s="48">
        <v>0</v>
      </c>
      <c r="P4554" s="48">
        <v>0</v>
      </c>
      <c r="Q4554" s="48">
        <v>0</v>
      </c>
      <c r="R4554" s="48">
        <v>0</v>
      </c>
      <c r="S4554" s="48">
        <v>0</v>
      </c>
      <c r="T4554" s="48">
        <v>0</v>
      </c>
      <c r="U4554" s="48">
        <v>0</v>
      </c>
      <c r="V4554" s="48">
        <v>0</v>
      </c>
      <c r="W4554" s="48">
        <v>0</v>
      </c>
    </row>
    <row r="4555" spans="4:23" ht="15" customHeight="1" outlineLevel="2" x14ac:dyDescent="0.2">
      <c r="D4555" s="41" t="s">
        <v>1193</v>
      </c>
      <c r="E4555" s="17" t="s">
        <v>1194</v>
      </c>
      <c r="F4555" s="48">
        <v>0</v>
      </c>
      <c r="G4555" s="48">
        <v>0</v>
      </c>
      <c r="H4555" s="48">
        <v>0</v>
      </c>
      <c r="I4555" s="48">
        <v>0</v>
      </c>
      <c r="J4555" s="48">
        <v>0</v>
      </c>
      <c r="K4555" s="48">
        <v>0</v>
      </c>
      <c r="L4555" s="48">
        <v>0</v>
      </c>
      <c r="M4555" s="48">
        <v>0</v>
      </c>
      <c r="N4555" s="48">
        <v>0</v>
      </c>
      <c r="O4555" s="48">
        <v>0</v>
      </c>
      <c r="P4555" s="48">
        <v>0</v>
      </c>
      <c r="Q4555" s="48">
        <v>0</v>
      </c>
      <c r="R4555" s="48">
        <v>0</v>
      </c>
      <c r="S4555" s="48">
        <v>0</v>
      </c>
      <c r="T4555" s="48">
        <v>0</v>
      </c>
      <c r="U4555" s="48">
        <v>0</v>
      </c>
      <c r="V4555" s="48">
        <v>0</v>
      </c>
      <c r="W4555" s="48">
        <v>0</v>
      </c>
    </row>
    <row r="4556" spans="4:23" ht="15" customHeight="1" outlineLevel="2" x14ac:dyDescent="0.2">
      <c r="D4556" s="41" t="s">
        <v>1195</v>
      </c>
      <c r="E4556" s="17" t="s">
        <v>1196</v>
      </c>
      <c r="F4556" s="48">
        <v>0</v>
      </c>
      <c r="G4556" s="48">
        <v>0</v>
      </c>
      <c r="H4556" s="48">
        <v>0</v>
      </c>
      <c r="I4556" s="48">
        <v>0</v>
      </c>
      <c r="J4556" s="48">
        <v>0</v>
      </c>
      <c r="K4556" s="48">
        <v>0</v>
      </c>
      <c r="L4556" s="48">
        <v>0</v>
      </c>
      <c r="M4556" s="48">
        <v>0</v>
      </c>
      <c r="N4556" s="48">
        <v>0</v>
      </c>
      <c r="O4556" s="48">
        <v>0</v>
      </c>
      <c r="P4556" s="48">
        <v>0</v>
      </c>
      <c r="Q4556" s="48">
        <v>0</v>
      </c>
      <c r="R4556" s="48">
        <v>0</v>
      </c>
      <c r="S4556" s="48">
        <v>0</v>
      </c>
      <c r="T4556" s="48">
        <v>0</v>
      </c>
      <c r="U4556" s="48">
        <v>0</v>
      </c>
      <c r="V4556" s="48">
        <v>0</v>
      </c>
      <c r="W4556" s="48">
        <v>0</v>
      </c>
    </row>
    <row r="4557" spans="4:23" ht="15" customHeight="1" outlineLevel="2" x14ac:dyDescent="0.2">
      <c r="D4557" s="41" t="s">
        <v>1197</v>
      </c>
      <c r="E4557" s="17" t="s">
        <v>1198</v>
      </c>
      <c r="F4557" s="48">
        <v>0</v>
      </c>
      <c r="G4557" s="48">
        <v>0</v>
      </c>
      <c r="H4557" s="48">
        <v>0</v>
      </c>
      <c r="I4557" s="48">
        <v>0</v>
      </c>
      <c r="J4557" s="48">
        <v>0</v>
      </c>
      <c r="K4557" s="48">
        <v>0</v>
      </c>
      <c r="L4557" s="48">
        <v>0</v>
      </c>
      <c r="M4557" s="48">
        <v>0</v>
      </c>
      <c r="N4557" s="48">
        <v>0</v>
      </c>
      <c r="O4557" s="48">
        <v>0</v>
      </c>
      <c r="P4557" s="48">
        <v>0</v>
      </c>
      <c r="Q4557" s="48">
        <v>0</v>
      </c>
      <c r="R4557" s="48">
        <v>0</v>
      </c>
      <c r="S4557" s="48">
        <v>0</v>
      </c>
      <c r="T4557" s="48">
        <v>0</v>
      </c>
      <c r="U4557" s="48">
        <v>0</v>
      </c>
      <c r="V4557" s="48">
        <v>0</v>
      </c>
      <c r="W4557" s="48">
        <v>0</v>
      </c>
    </row>
    <row r="4558" spans="4:23" ht="15" customHeight="1" outlineLevel="2" x14ac:dyDescent="0.2">
      <c r="D4558" s="41" t="s">
        <v>1199</v>
      </c>
      <c r="E4558" s="17" t="s">
        <v>1200</v>
      </c>
      <c r="F4558" s="48">
        <v>0</v>
      </c>
      <c r="G4558" s="48">
        <v>0</v>
      </c>
      <c r="H4558" s="48">
        <v>0</v>
      </c>
      <c r="I4558" s="48">
        <v>0</v>
      </c>
      <c r="J4558" s="48">
        <v>0</v>
      </c>
      <c r="K4558" s="48">
        <v>0</v>
      </c>
      <c r="L4558" s="48">
        <v>0</v>
      </c>
      <c r="M4558" s="48">
        <v>0</v>
      </c>
      <c r="N4558" s="48">
        <v>0</v>
      </c>
      <c r="O4558" s="48">
        <v>0</v>
      </c>
      <c r="P4558" s="48">
        <v>0</v>
      </c>
      <c r="Q4558" s="48">
        <v>0</v>
      </c>
      <c r="R4558" s="48">
        <v>0</v>
      </c>
      <c r="S4558" s="48">
        <v>0</v>
      </c>
      <c r="T4558" s="48">
        <v>0</v>
      </c>
      <c r="U4558" s="48">
        <v>0</v>
      </c>
      <c r="V4558" s="48">
        <v>0</v>
      </c>
      <c r="W4558" s="48">
        <v>0</v>
      </c>
    </row>
    <row r="4559" spans="4:23" ht="15" customHeight="1" outlineLevel="2" x14ac:dyDescent="0.2">
      <c r="D4559" s="41" t="s">
        <v>1201</v>
      </c>
      <c r="E4559" s="17" t="s">
        <v>1202</v>
      </c>
      <c r="F4559" s="48">
        <v>0</v>
      </c>
      <c r="G4559" s="48">
        <v>0</v>
      </c>
      <c r="H4559" s="48">
        <v>0</v>
      </c>
      <c r="I4559" s="48">
        <v>0</v>
      </c>
      <c r="J4559" s="48">
        <v>0</v>
      </c>
      <c r="K4559" s="48">
        <v>0</v>
      </c>
      <c r="L4559" s="48">
        <v>0</v>
      </c>
      <c r="M4559" s="48">
        <v>0</v>
      </c>
      <c r="N4559" s="48">
        <v>0</v>
      </c>
      <c r="O4559" s="48">
        <v>0</v>
      </c>
      <c r="P4559" s="48">
        <v>0</v>
      </c>
      <c r="Q4559" s="48">
        <v>0</v>
      </c>
      <c r="R4559" s="48">
        <v>0</v>
      </c>
      <c r="S4559" s="48">
        <v>0</v>
      </c>
      <c r="T4559" s="48">
        <v>0</v>
      </c>
      <c r="U4559" s="48">
        <v>0</v>
      </c>
      <c r="V4559" s="48">
        <v>0</v>
      </c>
      <c r="W4559" s="48">
        <v>0</v>
      </c>
    </row>
    <row r="4560" spans="4:23" ht="15" customHeight="1" outlineLevel="2" x14ac:dyDescent="0.2">
      <c r="D4560" s="41" t="s">
        <v>1203</v>
      </c>
      <c r="E4560" s="17" t="s">
        <v>1204</v>
      </c>
      <c r="F4560" s="48">
        <v>0</v>
      </c>
      <c r="G4560" s="48">
        <v>0</v>
      </c>
      <c r="H4560" s="48">
        <v>0</v>
      </c>
      <c r="I4560" s="48">
        <v>0</v>
      </c>
      <c r="J4560" s="48">
        <v>0</v>
      </c>
      <c r="K4560" s="48">
        <v>0</v>
      </c>
      <c r="L4560" s="48">
        <v>0</v>
      </c>
      <c r="M4560" s="48">
        <v>0</v>
      </c>
      <c r="N4560" s="48">
        <v>0</v>
      </c>
      <c r="O4560" s="48">
        <v>0</v>
      </c>
      <c r="P4560" s="48">
        <v>0</v>
      </c>
      <c r="Q4560" s="48">
        <v>0</v>
      </c>
      <c r="R4560" s="48">
        <v>0</v>
      </c>
      <c r="S4560" s="48">
        <v>0</v>
      </c>
      <c r="T4560" s="48">
        <v>0</v>
      </c>
      <c r="U4560" s="48">
        <v>0</v>
      </c>
      <c r="V4560" s="48">
        <v>0</v>
      </c>
      <c r="W4560" s="48">
        <v>0</v>
      </c>
    </row>
    <row r="4561" spans="3:28" ht="15" customHeight="1" outlineLevel="2" x14ac:dyDescent="0.2">
      <c r="D4561" s="41" t="s">
        <v>1205</v>
      </c>
      <c r="E4561" s="17" t="s">
        <v>1206</v>
      </c>
      <c r="F4561" s="48">
        <v>0</v>
      </c>
      <c r="G4561" s="48">
        <v>0</v>
      </c>
      <c r="H4561" s="48">
        <v>0</v>
      </c>
      <c r="I4561" s="48">
        <v>1</v>
      </c>
      <c r="J4561" s="48">
        <v>1</v>
      </c>
      <c r="K4561" s="48">
        <v>0</v>
      </c>
      <c r="L4561" s="48">
        <v>1</v>
      </c>
      <c r="M4561" s="48">
        <v>1</v>
      </c>
      <c r="N4561" s="48">
        <v>0</v>
      </c>
      <c r="O4561" s="48">
        <v>1</v>
      </c>
      <c r="P4561" s="48">
        <v>1</v>
      </c>
      <c r="Q4561" s="48">
        <v>0</v>
      </c>
      <c r="R4561" s="48">
        <v>1</v>
      </c>
      <c r="S4561" s="48">
        <v>1</v>
      </c>
      <c r="T4561" s="48">
        <v>0</v>
      </c>
      <c r="U4561" s="48">
        <v>1</v>
      </c>
      <c r="V4561" s="48">
        <v>1</v>
      </c>
      <c r="W4561" s="48">
        <v>0</v>
      </c>
    </row>
    <row r="4562" spans="3:28" ht="15" customHeight="1" outlineLevel="2" x14ac:dyDescent="0.2">
      <c r="D4562" s="41" t="s">
        <v>1207</v>
      </c>
      <c r="E4562" s="17" t="s">
        <v>1208</v>
      </c>
      <c r="F4562" s="48">
        <v>0</v>
      </c>
      <c r="G4562" s="48">
        <v>0</v>
      </c>
      <c r="H4562" s="48">
        <v>0</v>
      </c>
      <c r="I4562" s="48">
        <v>0</v>
      </c>
      <c r="J4562" s="48">
        <v>0</v>
      </c>
      <c r="K4562" s="48">
        <v>0</v>
      </c>
      <c r="L4562" s="48">
        <v>0</v>
      </c>
      <c r="M4562" s="48">
        <v>0</v>
      </c>
      <c r="N4562" s="48">
        <v>0</v>
      </c>
      <c r="O4562" s="48">
        <v>0</v>
      </c>
      <c r="P4562" s="48">
        <v>0</v>
      </c>
      <c r="Q4562" s="48">
        <v>0</v>
      </c>
      <c r="R4562" s="48">
        <v>0</v>
      </c>
      <c r="S4562" s="48">
        <v>0</v>
      </c>
      <c r="T4562" s="48">
        <v>0</v>
      </c>
      <c r="U4562" s="48">
        <v>0</v>
      </c>
      <c r="V4562" s="48">
        <v>0</v>
      </c>
      <c r="W4562" s="48">
        <v>0</v>
      </c>
    </row>
    <row r="4563" spans="3:28" ht="15" customHeight="1" outlineLevel="2" x14ac:dyDescent="0.2">
      <c r="D4563" s="41" t="s">
        <v>1209</v>
      </c>
      <c r="E4563" s="17" t="s">
        <v>1210</v>
      </c>
      <c r="F4563" s="48">
        <v>0</v>
      </c>
      <c r="G4563" s="48">
        <v>0</v>
      </c>
      <c r="H4563" s="48">
        <v>0</v>
      </c>
      <c r="I4563" s="48">
        <v>0</v>
      </c>
      <c r="J4563" s="48">
        <v>0</v>
      </c>
      <c r="K4563" s="48">
        <v>0</v>
      </c>
      <c r="L4563" s="48">
        <v>0</v>
      </c>
      <c r="M4563" s="48">
        <v>0</v>
      </c>
      <c r="N4563" s="48">
        <v>0</v>
      </c>
      <c r="O4563" s="48">
        <v>0</v>
      </c>
      <c r="P4563" s="48">
        <v>0</v>
      </c>
      <c r="Q4563" s="48">
        <v>0</v>
      </c>
      <c r="R4563" s="48">
        <v>0</v>
      </c>
      <c r="S4563" s="48">
        <v>0</v>
      </c>
      <c r="T4563" s="48">
        <v>0</v>
      </c>
      <c r="U4563" s="48">
        <v>0</v>
      </c>
      <c r="V4563" s="48">
        <v>0</v>
      </c>
      <c r="W4563" s="48">
        <v>0</v>
      </c>
    </row>
    <row r="4564" spans="3:28" ht="15" customHeight="1" outlineLevel="2" x14ac:dyDescent="0.2">
      <c r="D4564" s="41" t="s">
        <v>1211</v>
      </c>
      <c r="E4564" s="17" t="s">
        <v>1212</v>
      </c>
      <c r="F4564" s="48">
        <v>0</v>
      </c>
      <c r="G4564" s="48">
        <v>0</v>
      </c>
      <c r="H4564" s="48">
        <v>0</v>
      </c>
      <c r="I4564" s="48">
        <v>0</v>
      </c>
      <c r="J4564" s="48">
        <v>0</v>
      </c>
      <c r="K4564" s="48">
        <v>0</v>
      </c>
      <c r="L4564" s="48">
        <v>0</v>
      </c>
      <c r="M4564" s="48">
        <v>0</v>
      </c>
      <c r="N4564" s="48">
        <v>0</v>
      </c>
      <c r="O4564" s="48">
        <v>0</v>
      </c>
      <c r="P4564" s="48">
        <v>0</v>
      </c>
      <c r="Q4564" s="48">
        <v>0</v>
      </c>
      <c r="R4564" s="48">
        <v>0</v>
      </c>
      <c r="S4564" s="48">
        <v>0</v>
      </c>
      <c r="T4564" s="48">
        <v>0</v>
      </c>
      <c r="U4564" s="48">
        <v>0</v>
      </c>
      <c r="V4564" s="48">
        <v>0</v>
      </c>
      <c r="W4564" s="48">
        <v>0</v>
      </c>
    </row>
    <row r="4565" spans="3:28" ht="15" customHeight="1" outlineLevel="2" x14ac:dyDescent="0.2">
      <c r="D4565" s="41" t="s">
        <v>1213</v>
      </c>
      <c r="E4565" s="17" t="s">
        <v>1214</v>
      </c>
      <c r="F4565" s="48">
        <v>0</v>
      </c>
      <c r="G4565" s="48">
        <v>0</v>
      </c>
      <c r="H4565" s="48">
        <v>0</v>
      </c>
      <c r="I4565" s="48">
        <v>0</v>
      </c>
      <c r="J4565" s="48">
        <v>0</v>
      </c>
      <c r="K4565" s="48">
        <v>0</v>
      </c>
      <c r="L4565" s="48">
        <v>0</v>
      </c>
      <c r="M4565" s="48">
        <v>0</v>
      </c>
      <c r="N4565" s="48">
        <v>0</v>
      </c>
      <c r="O4565" s="48">
        <v>0</v>
      </c>
      <c r="P4565" s="48">
        <v>0</v>
      </c>
      <c r="Q4565" s="48">
        <v>0</v>
      </c>
      <c r="R4565" s="48">
        <v>0</v>
      </c>
      <c r="S4565" s="48">
        <v>0</v>
      </c>
      <c r="T4565" s="48">
        <v>0</v>
      </c>
      <c r="U4565" s="48">
        <v>0</v>
      </c>
      <c r="V4565" s="48">
        <v>0</v>
      </c>
      <c r="W4565" s="48">
        <v>0</v>
      </c>
    </row>
    <row r="4566" spans="3:28" ht="15" customHeight="1" outlineLevel="2" x14ac:dyDescent="0.2">
      <c r="D4566" s="41" t="s">
        <v>1215</v>
      </c>
      <c r="E4566" s="17" t="s">
        <v>1216</v>
      </c>
      <c r="F4566" s="48">
        <v>0</v>
      </c>
      <c r="G4566" s="48">
        <v>0</v>
      </c>
      <c r="H4566" s="48">
        <v>0</v>
      </c>
      <c r="I4566" s="48">
        <v>0</v>
      </c>
      <c r="J4566" s="48">
        <v>0</v>
      </c>
      <c r="K4566" s="48">
        <v>0</v>
      </c>
      <c r="L4566" s="48">
        <v>0</v>
      </c>
      <c r="M4566" s="48">
        <v>0</v>
      </c>
      <c r="N4566" s="48">
        <v>0</v>
      </c>
      <c r="O4566" s="48">
        <v>0</v>
      </c>
      <c r="P4566" s="48">
        <v>0</v>
      </c>
      <c r="Q4566" s="48">
        <v>0</v>
      </c>
      <c r="R4566" s="48">
        <v>0</v>
      </c>
      <c r="S4566" s="48">
        <v>0</v>
      </c>
      <c r="T4566" s="48">
        <v>0</v>
      </c>
      <c r="U4566" s="48">
        <v>0</v>
      </c>
      <c r="V4566" s="48">
        <v>0</v>
      </c>
      <c r="W4566" s="48">
        <v>0</v>
      </c>
    </row>
    <row r="4567" spans="3:28" ht="15" customHeight="1" outlineLevel="2" x14ac:dyDescent="0.2">
      <c r="D4567" s="41" t="s">
        <v>1217</v>
      </c>
      <c r="E4567" s="17" t="s">
        <v>1218</v>
      </c>
      <c r="F4567" s="48">
        <v>0</v>
      </c>
      <c r="G4567" s="48">
        <v>0</v>
      </c>
      <c r="H4567" s="48">
        <v>0</v>
      </c>
      <c r="I4567" s="48">
        <v>0</v>
      </c>
      <c r="J4567" s="48">
        <v>0</v>
      </c>
      <c r="K4567" s="48">
        <v>0</v>
      </c>
      <c r="L4567" s="48">
        <v>0</v>
      </c>
      <c r="M4567" s="48">
        <v>0</v>
      </c>
      <c r="N4567" s="48">
        <v>0</v>
      </c>
      <c r="O4567" s="48">
        <v>0</v>
      </c>
      <c r="P4567" s="48">
        <v>0</v>
      </c>
      <c r="Q4567" s="48">
        <v>0</v>
      </c>
      <c r="R4567" s="48">
        <v>0</v>
      </c>
      <c r="S4567" s="48">
        <v>0</v>
      </c>
      <c r="T4567" s="48">
        <v>0</v>
      </c>
      <c r="U4567" s="48">
        <v>0</v>
      </c>
      <c r="V4567" s="48">
        <v>0</v>
      </c>
      <c r="W4567" s="48">
        <v>0</v>
      </c>
    </row>
    <row r="4568" spans="3:28" ht="15" customHeight="1" outlineLevel="2" x14ac:dyDescent="0.2">
      <c r="D4568" s="41" t="s">
        <v>1219</v>
      </c>
      <c r="E4568" s="17" t="s">
        <v>1220</v>
      </c>
      <c r="F4568" s="48">
        <v>0</v>
      </c>
      <c r="G4568" s="48">
        <v>0</v>
      </c>
      <c r="H4568" s="48">
        <v>0</v>
      </c>
      <c r="I4568" s="48">
        <v>0</v>
      </c>
      <c r="J4568" s="48">
        <v>0</v>
      </c>
      <c r="K4568" s="48">
        <v>0</v>
      </c>
      <c r="L4568" s="48">
        <v>0</v>
      </c>
      <c r="M4568" s="48">
        <v>0</v>
      </c>
      <c r="N4568" s="48">
        <v>0</v>
      </c>
      <c r="O4568" s="48">
        <v>0</v>
      </c>
      <c r="P4568" s="48">
        <v>0</v>
      </c>
      <c r="Q4568" s="48">
        <v>0</v>
      </c>
      <c r="R4568" s="48">
        <v>0</v>
      </c>
      <c r="S4568" s="48">
        <v>0</v>
      </c>
      <c r="T4568" s="48">
        <v>0</v>
      </c>
      <c r="U4568" s="48">
        <v>0</v>
      </c>
      <c r="V4568" s="48">
        <v>0</v>
      </c>
      <c r="W4568" s="48">
        <v>0</v>
      </c>
    </row>
    <row r="4569" spans="3:28" ht="15" customHeight="1" outlineLevel="2" x14ac:dyDescent="0.2">
      <c r="D4569" s="41" t="s">
        <v>1221</v>
      </c>
      <c r="E4569" s="17" t="s">
        <v>1222</v>
      </c>
      <c r="F4569" s="48">
        <v>0</v>
      </c>
      <c r="G4569" s="48">
        <v>0</v>
      </c>
      <c r="H4569" s="48">
        <v>0</v>
      </c>
      <c r="I4569" s="48">
        <v>0</v>
      </c>
      <c r="J4569" s="48">
        <v>0</v>
      </c>
      <c r="K4569" s="48">
        <v>0</v>
      </c>
      <c r="L4569" s="48">
        <v>0</v>
      </c>
      <c r="M4569" s="48">
        <v>0</v>
      </c>
      <c r="N4569" s="48">
        <v>0</v>
      </c>
      <c r="O4569" s="48">
        <v>0</v>
      </c>
      <c r="P4569" s="48">
        <v>0</v>
      </c>
      <c r="Q4569" s="48">
        <v>0</v>
      </c>
      <c r="R4569" s="48">
        <v>0</v>
      </c>
      <c r="S4569" s="48">
        <v>0</v>
      </c>
      <c r="T4569" s="48">
        <v>0</v>
      </c>
      <c r="U4569" s="48">
        <v>0</v>
      </c>
      <c r="V4569" s="48">
        <v>0</v>
      </c>
      <c r="W4569" s="48">
        <v>0</v>
      </c>
    </row>
    <row r="4570" spans="3:28" ht="15" customHeight="1" outlineLevel="2" x14ac:dyDescent="0.2">
      <c r="D4570" s="41" t="s">
        <v>1223</v>
      </c>
      <c r="E4570" s="17" t="s">
        <v>1224</v>
      </c>
      <c r="F4570" s="48">
        <v>0</v>
      </c>
      <c r="G4570" s="48">
        <v>0</v>
      </c>
      <c r="H4570" s="48">
        <v>0</v>
      </c>
      <c r="I4570" s="48">
        <v>0</v>
      </c>
      <c r="J4570" s="48">
        <v>0</v>
      </c>
      <c r="K4570" s="48">
        <v>0</v>
      </c>
      <c r="L4570" s="48">
        <v>0</v>
      </c>
      <c r="M4570" s="48">
        <v>0</v>
      </c>
      <c r="N4570" s="48">
        <v>0</v>
      </c>
      <c r="O4570" s="48">
        <v>0</v>
      </c>
      <c r="P4570" s="48">
        <v>0</v>
      </c>
      <c r="Q4570" s="48">
        <v>0</v>
      </c>
      <c r="R4570" s="48">
        <v>0</v>
      </c>
      <c r="S4570" s="48">
        <v>0</v>
      </c>
      <c r="T4570" s="48">
        <v>0</v>
      </c>
      <c r="U4570" s="48">
        <v>0</v>
      </c>
      <c r="V4570" s="48">
        <v>0</v>
      </c>
      <c r="W4570" s="48">
        <v>0</v>
      </c>
    </row>
    <row r="4571" spans="3:28" ht="15" customHeight="1" outlineLevel="1" x14ac:dyDescent="0.2">
      <c r="C4571" s="226" t="s">
        <v>1225</v>
      </c>
      <c r="E4571" s="225" t="s">
        <v>1226</v>
      </c>
      <c r="F4571" s="48">
        <v>0</v>
      </c>
      <c r="G4571" s="48">
        <v>0</v>
      </c>
      <c r="H4571" s="48">
        <v>0</v>
      </c>
      <c r="I4571" s="48">
        <v>0</v>
      </c>
      <c r="J4571" s="48">
        <v>0</v>
      </c>
      <c r="K4571" s="48">
        <v>0</v>
      </c>
      <c r="L4571" s="48">
        <v>0</v>
      </c>
      <c r="M4571" s="48">
        <v>0</v>
      </c>
      <c r="N4571" s="48">
        <v>0</v>
      </c>
      <c r="O4571" s="48">
        <v>0</v>
      </c>
      <c r="P4571" s="48">
        <v>0</v>
      </c>
      <c r="Q4571" s="48">
        <v>0</v>
      </c>
      <c r="R4571" s="48">
        <v>0</v>
      </c>
      <c r="S4571" s="48">
        <v>0</v>
      </c>
      <c r="T4571" s="48">
        <v>0</v>
      </c>
      <c r="U4571" s="48">
        <v>0</v>
      </c>
      <c r="V4571" s="48">
        <v>0</v>
      </c>
      <c r="W4571" s="48">
        <v>0</v>
      </c>
      <c r="AB4571" s="270"/>
    </row>
    <row r="4572" spans="3:28" ht="15" customHeight="1" outlineLevel="2" x14ac:dyDescent="0.2">
      <c r="D4572" s="41" t="s">
        <v>1227</v>
      </c>
      <c r="E4572" s="17" t="s">
        <v>1228</v>
      </c>
      <c r="F4572" s="48">
        <v>0</v>
      </c>
      <c r="G4572" s="48">
        <v>0</v>
      </c>
      <c r="H4572" s="48">
        <v>0</v>
      </c>
      <c r="I4572" s="48">
        <v>0</v>
      </c>
      <c r="J4572" s="48">
        <v>0</v>
      </c>
      <c r="K4572" s="48">
        <v>0</v>
      </c>
      <c r="L4572" s="48">
        <v>0</v>
      </c>
      <c r="M4572" s="48">
        <v>0</v>
      </c>
      <c r="N4572" s="48">
        <v>0</v>
      </c>
      <c r="O4572" s="48">
        <v>0</v>
      </c>
      <c r="P4572" s="48">
        <v>0</v>
      </c>
      <c r="Q4572" s="48">
        <v>0</v>
      </c>
      <c r="R4572" s="48">
        <v>0</v>
      </c>
      <c r="S4572" s="48">
        <v>0</v>
      </c>
      <c r="T4572" s="48">
        <v>0</v>
      </c>
      <c r="U4572" s="48">
        <v>0</v>
      </c>
      <c r="V4572" s="48">
        <v>0</v>
      </c>
      <c r="W4572" s="48">
        <v>0</v>
      </c>
    </row>
    <row r="4573" spans="3:28" ht="15" customHeight="1" outlineLevel="2" x14ac:dyDescent="0.2">
      <c r="D4573" s="41" t="s">
        <v>1229</v>
      </c>
      <c r="E4573" s="17" t="s">
        <v>1230</v>
      </c>
      <c r="F4573" s="48">
        <v>0</v>
      </c>
      <c r="G4573" s="48">
        <v>0</v>
      </c>
      <c r="H4573" s="48">
        <v>0</v>
      </c>
      <c r="I4573" s="48">
        <v>0</v>
      </c>
      <c r="J4573" s="48">
        <v>0</v>
      </c>
      <c r="K4573" s="48">
        <v>0</v>
      </c>
      <c r="L4573" s="48">
        <v>0</v>
      </c>
      <c r="M4573" s="48">
        <v>0</v>
      </c>
      <c r="N4573" s="48">
        <v>0</v>
      </c>
      <c r="O4573" s="48">
        <v>0</v>
      </c>
      <c r="P4573" s="48">
        <v>0</v>
      </c>
      <c r="Q4573" s="48">
        <v>0</v>
      </c>
      <c r="R4573" s="48">
        <v>0</v>
      </c>
      <c r="S4573" s="48">
        <v>0</v>
      </c>
      <c r="T4573" s="48">
        <v>0</v>
      </c>
      <c r="U4573" s="48">
        <v>0</v>
      </c>
      <c r="V4573" s="48">
        <v>0</v>
      </c>
      <c r="W4573" s="48">
        <v>0</v>
      </c>
    </row>
    <row r="4574" spans="3:28" ht="15" customHeight="1" outlineLevel="2" x14ac:dyDescent="0.2">
      <c r="D4574" s="41" t="s">
        <v>1231</v>
      </c>
      <c r="E4574" s="17" t="s">
        <v>1232</v>
      </c>
      <c r="F4574" s="48">
        <v>0</v>
      </c>
      <c r="G4574" s="48">
        <v>0</v>
      </c>
      <c r="H4574" s="48">
        <v>0</v>
      </c>
      <c r="I4574" s="48">
        <v>0</v>
      </c>
      <c r="J4574" s="48">
        <v>0</v>
      </c>
      <c r="K4574" s="48">
        <v>0</v>
      </c>
      <c r="L4574" s="48">
        <v>0</v>
      </c>
      <c r="M4574" s="48">
        <v>0</v>
      </c>
      <c r="N4574" s="48">
        <v>0</v>
      </c>
      <c r="O4574" s="48">
        <v>0</v>
      </c>
      <c r="P4574" s="48">
        <v>0</v>
      </c>
      <c r="Q4574" s="48">
        <v>0</v>
      </c>
      <c r="R4574" s="48">
        <v>0</v>
      </c>
      <c r="S4574" s="48">
        <v>0</v>
      </c>
      <c r="T4574" s="48">
        <v>0</v>
      </c>
      <c r="U4574" s="48">
        <v>0</v>
      </c>
      <c r="V4574" s="48">
        <v>0</v>
      </c>
      <c r="W4574" s="48">
        <v>0</v>
      </c>
    </row>
    <row r="4575" spans="3:28" ht="15" customHeight="1" outlineLevel="2" x14ac:dyDescent="0.2">
      <c r="D4575" s="41" t="s">
        <v>1233</v>
      </c>
      <c r="E4575" s="17" t="s">
        <v>1234</v>
      </c>
      <c r="F4575" s="48">
        <v>0</v>
      </c>
      <c r="G4575" s="48">
        <v>0</v>
      </c>
      <c r="H4575" s="48">
        <v>0</v>
      </c>
      <c r="I4575" s="48">
        <v>0</v>
      </c>
      <c r="J4575" s="48">
        <v>0</v>
      </c>
      <c r="K4575" s="48">
        <v>0</v>
      </c>
      <c r="L4575" s="48">
        <v>0</v>
      </c>
      <c r="M4575" s="48">
        <v>0</v>
      </c>
      <c r="N4575" s="48">
        <v>0</v>
      </c>
      <c r="O4575" s="48">
        <v>0</v>
      </c>
      <c r="P4575" s="48">
        <v>0</v>
      </c>
      <c r="Q4575" s="48">
        <v>0</v>
      </c>
      <c r="R4575" s="48">
        <v>0</v>
      </c>
      <c r="S4575" s="48">
        <v>0</v>
      </c>
      <c r="T4575" s="48">
        <v>0</v>
      </c>
      <c r="U4575" s="48">
        <v>0</v>
      </c>
      <c r="V4575" s="48">
        <v>0</v>
      </c>
      <c r="W4575" s="48">
        <v>0</v>
      </c>
    </row>
    <row r="4576" spans="3:28" ht="15" customHeight="1" outlineLevel="2" x14ac:dyDescent="0.2">
      <c r="D4576" s="41" t="s">
        <v>1235</v>
      </c>
      <c r="E4576" s="17" t="s">
        <v>1236</v>
      </c>
      <c r="F4576" s="48">
        <v>0</v>
      </c>
      <c r="G4576" s="48">
        <v>0</v>
      </c>
      <c r="H4576" s="48">
        <v>0</v>
      </c>
      <c r="I4576" s="48">
        <v>0</v>
      </c>
      <c r="J4576" s="48">
        <v>0</v>
      </c>
      <c r="K4576" s="48">
        <v>0</v>
      </c>
      <c r="L4576" s="48">
        <v>0</v>
      </c>
      <c r="M4576" s="48">
        <v>0</v>
      </c>
      <c r="N4576" s="48">
        <v>0</v>
      </c>
      <c r="O4576" s="48">
        <v>0</v>
      </c>
      <c r="P4576" s="48">
        <v>0</v>
      </c>
      <c r="Q4576" s="48">
        <v>0</v>
      </c>
      <c r="R4576" s="48">
        <v>0</v>
      </c>
      <c r="S4576" s="48">
        <v>0</v>
      </c>
      <c r="T4576" s="48">
        <v>0</v>
      </c>
      <c r="U4576" s="48">
        <v>0</v>
      </c>
      <c r="V4576" s="48">
        <v>0</v>
      </c>
      <c r="W4576" s="48">
        <v>0</v>
      </c>
    </row>
    <row r="4577" spans="3:28" ht="15" customHeight="1" outlineLevel="2" x14ac:dyDescent="0.2">
      <c r="D4577" s="41" t="s">
        <v>1237</v>
      </c>
      <c r="E4577" s="17" t="s">
        <v>1238</v>
      </c>
      <c r="F4577" s="48">
        <v>0</v>
      </c>
      <c r="G4577" s="48">
        <v>0</v>
      </c>
      <c r="H4577" s="48">
        <v>0</v>
      </c>
      <c r="I4577" s="48">
        <v>0</v>
      </c>
      <c r="J4577" s="48">
        <v>0</v>
      </c>
      <c r="K4577" s="48">
        <v>0</v>
      </c>
      <c r="L4577" s="48">
        <v>0</v>
      </c>
      <c r="M4577" s="48">
        <v>0</v>
      </c>
      <c r="N4577" s="48">
        <v>0</v>
      </c>
      <c r="O4577" s="48">
        <v>0</v>
      </c>
      <c r="P4577" s="48">
        <v>0</v>
      </c>
      <c r="Q4577" s="48">
        <v>0</v>
      </c>
      <c r="R4577" s="48">
        <v>0</v>
      </c>
      <c r="S4577" s="48">
        <v>0</v>
      </c>
      <c r="T4577" s="48">
        <v>0</v>
      </c>
      <c r="U4577" s="48">
        <v>0</v>
      </c>
      <c r="V4577" s="48">
        <v>0</v>
      </c>
      <c r="W4577" s="48">
        <v>0</v>
      </c>
    </row>
    <row r="4578" spans="3:28" ht="15" customHeight="1" outlineLevel="2" x14ac:dyDescent="0.2">
      <c r="D4578" s="41" t="s">
        <v>1239</v>
      </c>
      <c r="E4578" s="17" t="s">
        <v>1240</v>
      </c>
      <c r="F4578" s="48">
        <v>0</v>
      </c>
      <c r="G4578" s="48">
        <v>0</v>
      </c>
      <c r="H4578" s="48">
        <v>0</v>
      </c>
      <c r="I4578" s="48">
        <v>0</v>
      </c>
      <c r="J4578" s="48">
        <v>0</v>
      </c>
      <c r="K4578" s="48">
        <v>0</v>
      </c>
      <c r="L4578" s="48">
        <v>0</v>
      </c>
      <c r="M4578" s="48">
        <v>0</v>
      </c>
      <c r="N4578" s="48">
        <v>0</v>
      </c>
      <c r="O4578" s="48">
        <v>0</v>
      </c>
      <c r="P4578" s="48">
        <v>0</v>
      </c>
      <c r="Q4578" s="48">
        <v>0</v>
      </c>
      <c r="R4578" s="48">
        <v>0</v>
      </c>
      <c r="S4578" s="48">
        <v>0</v>
      </c>
      <c r="T4578" s="48">
        <v>0</v>
      </c>
      <c r="U4578" s="48">
        <v>0</v>
      </c>
      <c r="V4578" s="48">
        <v>0</v>
      </c>
      <c r="W4578" s="48">
        <v>0</v>
      </c>
    </row>
    <row r="4579" spans="3:28" ht="15" customHeight="1" outlineLevel="2" x14ac:dyDescent="0.2">
      <c r="D4579" s="41" t="s">
        <v>1241</v>
      </c>
      <c r="E4579" s="17" t="s">
        <v>1242</v>
      </c>
      <c r="F4579" s="48">
        <v>0</v>
      </c>
      <c r="G4579" s="48">
        <v>0</v>
      </c>
      <c r="H4579" s="48">
        <v>0</v>
      </c>
      <c r="I4579" s="48">
        <v>0</v>
      </c>
      <c r="J4579" s="48">
        <v>0</v>
      </c>
      <c r="K4579" s="48">
        <v>0</v>
      </c>
      <c r="L4579" s="48">
        <v>0</v>
      </c>
      <c r="M4579" s="48">
        <v>0</v>
      </c>
      <c r="N4579" s="48">
        <v>0</v>
      </c>
      <c r="O4579" s="48">
        <v>0</v>
      </c>
      <c r="P4579" s="48">
        <v>0</v>
      </c>
      <c r="Q4579" s="48">
        <v>0</v>
      </c>
      <c r="R4579" s="48">
        <v>0</v>
      </c>
      <c r="S4579" s="48">
        <v>0</v>
      </c>
      <c r="T4579" s="48">
        <v>0</v>
      </c>
      <c r="U4579" s="48">
        <v>0</v>
      </c>
      <c r="V4579" s="48">
        <v>0</v>
      </c>
      <c r="W4579" s="48">
        <v>0</v>
      </c>
    </row>
    <row r="4580" spans="3:28" ht="15" customHeight="1" outlineLevel="2" x14ac:dyDescent="0.2">
      <c r="D4580" s="41" t="s">
        <v>1243</v>
      </c>
      <c r="E4580" s="17" t="s">
        <v>1244</v>
      </c>
      <c r="F4580" s="48">
        <v>0</v>
      </c>
      <c r="G4580" s="48">
        <v>0</v>
      </c>
      <c r="H4580" s="48">
        <v>0</v>
      </c>
      <c r="I4580" s="48">
        <v>0</v>
      </c>
      <c r="J4580" s="48">
        <v>0</v>
      </c>
      <c r="K4580" s="48">
        <v>0</v>
      </c>
      <c r="L4580" s="48">
        <v>0</v>
      </c>
      <c r="M4580" s="48">
        <v>0</v>
      </c>
      <c r="N4580" s="48">
        <v>0</v>
      </c>
      <c r="O4580" s="48">
        <v>0</v>
      </c>
      <c r="P4580" s="48">
        <v>0</v>
      </c>
      <c r="Q4580" s="48">
        <v>0</v>
      </c>
      <c r="R4580" s="48">
        <v>0</v>
      </c>
      <c r="S4580" s="48">
        <v>0</v>
      </c>
      <c r="T4580" s="48">
        <v>0</v>
      </c>
      <c r="U4580" s="48">
        <v>0</v>
      </c>
      <c r="V4580" s="48">
        <v>0</v>
      </c>
      <c r="W4580" s="48">
        <v>0</v>
      </c>
    </row>
    <row r="4581" spans="3:28" ht="15" customHeight="1" outlineLevel="2" x14ac:dyDescent="0.2">
      <c r="D4581" s="41" t="s">
        <v>1245</v>
      </c>
      <c r="E4581" s="17" t="s">
        <v>1246</v>
      </c>
      <c r="F4581" s="48">
        <v>0</v>
      </c>
      <c r="G4581" s="48">
        <v>0</v>
      </c>
      <c r="H4581" s="48">
        <v>0</v>
      </c>
      <c r="I4581" s="48">
        <v>0</v>
      </c>
      <c r="J4581" s="48">
        <v>0</v>
      </c>
      <c r="K4581" s="48">
        <v>0</v>
      </c>
      <c r="L4581" s="48">
        <v>0</v>
      </c>
      <c r="M4581" s="48">
        <v>0</v>
      </c>
      <c r="N4581" s="48">
        <v>0</v>
      </c>
      <c r="O4581" s="48">
        <v>0</v>
      </c>
      <c r="P4581" s="48">
        <v>0</v>
      </c>
      <c r="Q4581" s="48">
        <v>0</v>
      </c>
      <c r="R4581" s="48">
        <v>0</v>
      </c>
      <c r="S4581" s="48">
        <v>0</v>
      </c>
      <c r="T4581" s="48">
        <v>0</v>
      </c>
      <c r="U4581" s="48">
        <v>0</v>
      </c>
      <c r="V4581" s="48">
        <v>0</v>
      </c>
      <c r="W4581" s="48">
        <v>0</v>
      </c>
    </row>
    <row r="4582" spans="3:28" ht="15" customHeight="1" outlineLevel="2" x14ac:dyDescent="0.2">
      <c r="D4582" s="41" t="s">
        <v>1247</v>
      </c>
      <c r="E4582" s="17" t="s">
        <v>1248</v>
      </c>
      <c r="F4582" s="48">
        <v>0</v>
      </c>
      <c r="G4582" s="48">
        <v>0</v>
      </c>
      <c r="H4582" s="48">
        <v>0</v>
      </c>
      <c r="I4582" s="48">
        <v>0</v>
      </c>
      <c r="J4582" s="48">
        <v>0</v>
      </c>
      <c r="K4582" s="48">
        <v>0</v>
      </c>
      <c r="L4582" s="48">
        <v>0</v>
      </c>
      <c r="M4582" s="48">
        <v>0</v>
      </c>
      <c r="N4582" s="48">
        <v>0</v>
      </c>
      <c r="O4582" s="48">
        <v>0</v>
      </c>
      <c r="P4582" s="48">
        <v>0</v>
      </c>
      <c r="Q4582" s="48">
        <v>0</v>
      </c>
      <c r="R4582" s="48">
        <v>0</v>
      </c>
      <c r="S4582" s="48">
        <v>0</v>
      </c>
      <c r="T4582" s="48">
        <v>0</v>
      </c>
      <c r="U4582" s="48">
        <v>0</v>
      </c>
      <c r="V4582" s="48">
        <v>0</v>
      </c>
      <c r="W4582" s="48">
        <v>0</v>
      </c>
    </row>
    <row r="4583" spans="3:28" ht="15" customHeight="1" outlineLevel="1" x14ac:dyDescent="0.2">
      <c r="C4583" s="226" t="s">
        <v>1249</v>
      </c>
      <c r="E4583" s="225" t="s">
        <v>1250</v>
      </c>
      <c r="F4583" s="48">
        <v>0</v>
      </c>
      <c r="G4583" s="48">
        <v>0</v>
      </c>
      <c r="H4583" s="48">
        <v>0</v>
      </c>
      <c r="I4583" s="48">
        <v>0</v>
      </c>
      <c r="J4583" s="48">
        <v>0</v>
      </c>
      <c r="K4583" s="48">
        <v>0</v>
      </c>
      <c r="L4583" s="48">
        <v>0</v>
      </c>
      <c r="M4583" s="48">
        <v>0</v>
      </c>
      <c r="N4583" s="48">
        <v>0</v>
      </c>
      <c r="O4583" s="48">
        <v>0</v>
      </c>
      <c r="P4583" s="48">
        <v>0</v>
      </c>
      <c r="Q4583" s="48">
        <v>0</v>
      </c>
      <c r="R4583" s="48">
        <v>0</v>
      </c>
      <c r="S4583" s="48">
        <v>0</v>
      </c>
      <c r="T4583" s="48">
        <v>0</v>
      </c>
      <c r="U4583" s="48">
        <v>0</v>
      </c>
      <c r="V4583" s="48">
        <v>0</v>
      </c>
      <c r="W4583" s="48">
        <v>0</v>
      </c>
      <c r="AB4583" s="270"/>
    </row>
    <row r="4584" spans="3:28" ht="15" customHeight="1" outlineLevel="2" x14ac:dyDescent="0.2">
      <c r="D4584" s="41" t="s">
        <v>1251</v>
      </c>
      <c r="E4584" s="17" t="s">
        <v>1252</v>
      </c>
      <c r="F4584" s="48">
        <v>0</v>
      </c>
      <c r="G4584" s="48">
        <v>0</v>
      </c>
      <c r="H4584" s="48">
        <v>0</v>
      </c>
      <c r="I4584" s="48">
        <v>0</v>
      </c>
      <c r="J4584" s="48">
        <v>0</v>
      </c>
      <c r="K4584" s="48">
        <v>0</v>
      </c>
      <c r="L4584" s="48">
        <v>0</v>
      </c>
      <c r="M4584" s="48">
        <v>0</v>
      </c>
      <c r="N4584" s="48">
        <v>0</v>
      </c>
      <c r="O4584" s="48">
        <v>0</v>
      </c>
      <c r="P4584" s="48">
        <v>0</v>
      </c>
      <c r="Q4584" s="48">
        <v>0</v>
      </c>
      <c r="R4584" s="48">
        <v>0</v>
      </c>
      <c r="S4584" s="48">
        <v>0</v>
      </c>
      <c r="T4584" s="48">
        <v>0</v>
      </c>
      <c r="U4584" s="48">
        <v>0</v>
      </c>
      <c r="V4584" s="48">
        <v>0</v>
      </c>
      <c r="W4584" s="48">
        <v>0</v>
      </c>
    </row>
    <row r="4585" spans="3:28" ht="15" customHeight="1" outlineLevel="2" x14ac:dyDescent="0.2">
      <c r="D4585" s="41" t="s">
        <v>1253</v>
      </c>
      <c r="E4585" s="17" t="s">
        <v>1254</v>
      </c>
      <c r="F4585" s="48">
        <v>0</v>
      </c>
      <c r="G4585" s="48">
        <v>0</v>
      </c>
      <c r="H4585" s="48">
        <v>0</v>
      </c>
      <c r="I4585" s="48">
        <v>0</v>
      </c>
      <c r="J4585" s="48">
        <v>0</v>
      </c>
      <c r="K4585" s="48">
        <v>0</v>
      </c>
      <c r="L4585" s="48">
        <v>0</v>
      </c>
      <c r="M4585" s="48">
        <v>0</v>
      </c>
      <c r="N4585" s="48">
        <v>0</v>
      </c>
      <c r="O4585" s="48">
        <v>0</v>
      </c>
      <c r="P4585" s="48">
        <v>0</v>
      </c>
      <c r="Q4585" s="48">
        <v>0</v>
      </c>
      <c r="R4585" s="48">
        <v>0</v>
      </c>
      <c r="S4585" s="48">
        <v>0</v>
      </c>
      <c r="T4585" s="48">
        <v>0</v>
      </c>
      <c r="U4585" s="48">
        <v>0</v>
      </c>
      <c r="V4585" s="48">
        <v>0</v>
      </c>
      <c r="W4585" s="48">
        <v>0</v>
      </c>
    </row>
    <row r="4586" spans="3:28" ht="15" customHeight="1" outlineLevel="2" x14ac:dyDescent="0.2">
      <c r="D4586" s="41" t="s">
        <v>1255</v>
      </c>
      <c r="E4586" s="17" t="s">
        <v>1256</v>
      </c>
      <c r="F4586" s="48">
        <v>0</v>
      </c>
      <c r="G4586" s="48">
        <v>0</v>
      </c>
      <c r="H4586" s="48">
        <v>0</v>
      </c>
      <c r="I4586" s="48">
        <v>0</v>
      </c>
      <c r="J4586" s="48">
        <v>0</v>
      </c>
      <c r="K4586" s="48">
        <v>0</v>
      </c>
      <c r="L4586" s="48">
        <v>0</v>
      </c>
      <c r="M4586" s="48">
        <v>0</v>
      </c>
      <c r="N4586" s="48">
        <v>0</v>
      </c>
      <c r="O4586" s="48">
        <v>0</v>
      </c>
      <c r="P4586" s="48">
        <v>0</v>
      </c>
      <c r="Q4586" s="48">
        <v>0</v>
      </c>
      <c r="R4586" s="48">
        <v>0</v>
      </c>
      <c r="S4586" s="48">
        <v>0</v>
      </c>
      <c r="T4586" s="48">
        <v>0</v>
      </c>
      <c r="U4586" s="48">
        <v>0</v>
      </c>
      <c r="V4586" s="48">
        <v>0</v>
      </c>
      <c r="W4586" s="48">
        <v>0</v>
      </c>
    </row>
    <row r="4587" spans="3:28" ht="15" customHeight="1" outlineLevel="2" x14ac:dyDescent="0.2">
      <c r="D4587" s="41" t="s">
        <v>1257</v>
      </c>
      <c r="E4587" s="17" t="s">
        <v>1258</v>
      </c>
      <c r="F4587" s="48">
        <v>0</v>
      </c>
      <c r="G4587" s="48">
        <v>0</v>
      </c>
      <c r="H4587" s="48">
        <v>0</v>
      </c>
      <c r="I4587" s="48">
        <v>0</v>
      </c>
      <c r="J4587" s="48">
        <v>0</v>
      </c>
      <c r="K4587" s="48">
        <v>0</v>
      </c>
      <c r="L4587" s="48">
        <v>0</v>
      </c>
      <c r="M4587" s="48">
        <v>0</v>
      </c>
      <c r="N4587" s="48">
        <v>0</v>
      </c>
      <c r="O4587" s="48">
        <v>0</v>
      </c>
      <c r="P4587" s="48">
        <v>0</v>
      </c>
      <c r="Q4587" s="48">
        <v>0</v>
      </c>
      <c r="R4587" s="48">
        <v>0</v>
      </c>
      <c r="S4587" s="48">
        <v>0</v>
      </c>
      <c r="T4587" s="48">
        <v>0</v>
      </c>
      <c r="U4587" s="48">
        <v>0</v>
      </c>
      <c r="V4587" s="48">
        <v>0</v>
      </c>
      <c r="W4587" s="48">
        <v>0</v>
      </c>
    </row>
    <row r="4588" spans="3:28" ht="15" customHeight="1" outlineLevel="2" x14ac:dyDescent="0.2">
      <c r="D4588" s="41" t="s">
        <v>1259</v>
      </c>
      <c r="E4588" s="17" t="s">
        <v>1260</v>
      </c>
      <c r="F4588" s="48">
        <v>0</v>
      </c>
      <c r="G4588" s="48">
        <v>0</v>
      </c>
      <c r="H4588" s="48">
        <v>0</v>
      </c>
      <c r="I4588" s="48">
        <v>0</v>
      </c>
      <c r="J4588" s="48">
        <v>0</v>
      </c>
      <c r="K4588" s="48">
        <v>0</v>
      </c>
      <c r="L4588" s="48">
        <v>0</v>
      </c>
      <c r="M4588" s="48">
        <v>0</v>
      </c>
      <c r="N4588" s="48">
        <v>0</v>
      </c>
      <c r="O4588" s="48">
        <v>0</v>
      </c>
      <c r="P4588" s="48">
        <v>0</v>
      </c>
      <c r="Q4588" s="48">
        <v>0</v>
      </c>
      <c r="R4588" s="48">
        <v>0</v>
      </c>
      <c r="S4588" s="48">
        <v>0</v>
      </c>
      <c r="T4588" s="48">
        <v>0</v>
      </c>
      <c r="U4588" s="48">
        <v>0</v>
      </c>
      <c r="V4588" s="48">
        <v>0</v>
      </c>
      <c r="W4588" s="48">
        <v>0</v>
      </c>
    </row>
    <row r="4589" spans="3:28" ht="15" customHeight="1" outlineLevel="2" x14ac:dyDescent="0.2">
      <c r="D4589" s="41" t="s">
        <v>1261</v>
      </c>
      <c r="E4589" s="17" t="s">
        <v>1262</v>
      </c>
      <c r="F4589" s="48">
        <v>0</v>
      </c>
      <c r="G4589" s="48">
        <v>0</v>
      </c>
      <c r="H4589" s="48">
        <v>0</v>
      </c>
      <c r="I4589" s="48">
        <v>0</v>
      </c>
      <c r="J4589" s="48">
        <v>0</v>
      </c>
      <c r="K4589" s="48">
        <v>0</v>
      </c>
      <c r="L4589" s="48">
        <v>0</v>
      </c>
      <c r="M4589" s="48">
        <v>0</v>
      </c>
      <c r="N4589" s="48">
        <v>0</v>
      </c>
      <c r="O4589" s="48">
        <v>0</v>
      </c>
      <c r="P4589" s="48">
        <v>0</v>
      </c>
      <c r="Q4589" s="48">
        <v>0</v>
      </c>
      <c r="R4589" s="48">
        <v>0</v>
      </c>
      <c r="S4589" s="48">
        <v>0</v>
      </c>
      <c r="T4589" s="48">
        <v>0</v>
      </c>
      <c r="U4589" s="48">
        <v>0</v>
      </c>
      <c r="V4589" s="48">
        <v>0</v>
      </c>
      <c r="W4589" s="48">
        <v>0</v>
      </c>
    </row>
    <row r="4590" spans="3:28" ht="15" customHeight="1" outlineLevel="2" x14ac:dyDescent="0.2">
      <c r="D4590" s="41" t="s">
        <v>1263</v>
      </c>
      <c r="E4590" s="17" t="s">
        <v>1264</v>
      </c>
      <c r="F4590" s="48">
        <v>0</v>
      </c>
      <c r="G4590" s="48">
        <v>0</v>
      </c>
      <c r="H4590" s="48">
        <v>0</v>
      </c>
      <c r="I4590" s="48">
        <v>0</v>
      </c>
      <c r="J4590" s="48">
        <v>0</v>
      </c>
      <c r="K4590" s="48">
        <v>0</v>
      </c>
      <c r="L4590" s="48">
        <v>0</v>
      </c>
      <c r="M4590" s="48">
        <v>0</v>
      </c>
      <c r="N4590" s="48">
        <v>0</v>
      </c>
      <c r="O4590" s="48">
        <v>0</v>
      </c>
      <c r="P4590" s="48">
        <v>0</v>
      </c>
      <c r="Q4590" s="48">
        <v>0</v>
      </c>
      <c r="R4590" s="48">
        <v>0</v>
      </c>
      <c r="S4590" s="48">
        <v>0</v>
      </c>
      <c r="T4590" s="48">
        <v>0</v>
      </c>
      <c r="U4590" s="48">
        <v>0</v>
      </c>
      <c r="V4590" s="48">
        <v>0</v>
      </c>
      <c r="W4590" s="48">
        <v>0</v>
      </c>
    </row>
    <row r="4591" spans="3:28" ht="15" customHeight="1" outlineLevel="2" x14ac:dyDescent="0.2">
      <c r="D4591" s="41" t="s">
        <v>1265</v>
      </c>
      <c r="E4591" s="17" t="s">
        <v>1266</v>
      </c>
      <c r="F4591" s="48">
        <v>0</v>
      </c>
      <c r="G4591" s="48">
        <v>0</v>
      </c>
      <c r="H4591" s="48">
        <v>0</v>
      </c>
      <c r="I4591" s="48">
        <v>0</v>
      </c>
      <c r="J4591" s="48">
        <v>0</v>
      </c>
      <c r="K4591" s="48">
        <v>0</v>
      </c>
      <c r="L4591" s="48">
        <v>0</v>
      </c>
      <c r="M4591" s="48">
        <v>0</v>
      </c>
      <c r="N4591" s="48">
        <v>0</v>
      </c>
      <c r="O4591" s="48">
        <v>0</v>
      </c>
      <c r="P4591" s="48">
        <v>0</v>
      </c>
      <c r="Q4591" s="48">
        <v>0</v>
      </c>
      <c r="R4591" s="48">
        <v>0</v>
      </c>
      <c r="S4591" s="48">
        <v>0</v>
      </c>
      <c r="T4591" s="48">
        <v>0</v>
      </c>
      <c r="U4591" s="48">
        <v>0</v>
      </c>
      <c r="V4591" s="48">
        <v>0</v>
      </c>
      <c r="W4591" s="48">
        <v>0</v>
      </c>
    </row>
    <row r="4592" spans="3:28" ht="15" customHeight="1" outlineLevel="2" x14ac:dyDescent="0.2">
      <c r="D4592" s="41" t="s">
        <v>1267</v>
      </c>
      <c r="E4592" s="17" t="s">
        <v>1268</v>
      </c>
      <c r="F4592" s="48">
        <v>0</v>
      </c>
      <c r="G4592" s="48">
        <v>0</v>
      </c>
      <c r="H4592" s="48">
        <v>0</v>
      </c>
      <c r="I4592" s="48">
        <v>0</v>
      </c>
      <c r="J4592" s="48">
        <v>0</v>
      </c>
      <c r="K4592" s="48">
        <v>0</v>
      </c>
      <c r="L4592" s="48">
        <v>0</v>
      </c>
      <c r="M4592" s="48">
        <v>0</v>
      </c>
      <c r="N4592" s="48">
        <v>0</v>
      </c>
      <c r="O4592" s="48">
        <v>0</v>
      </c>
      <c r="P4592" s="48">
        <v>0</v>
      </c>
      <c r="Q4592" s="48">
        <v>0</v>
      </c>
      <c r="R4592" s="48">
        <v>0</v>
      </c>
      <c r="S4592" s="48">
        <v>0</v>
      </c>
      <c r="T4592" s="48">
        <v>0</v>
      </c>
      <c r="U4592" s="48">
        <v>0</v>
      </c>
      <c r="V4592" s="48">
        <v>0</v>
      </c>
      <c r="W4592" s="48">
        <v>0</v>
      </c>
    </row>
    <row r="4593" spans="3:28" ht="15" customHeight="1" outlineLevel="2" x14ac:dyDescent="0.2">
      <c r="D4593" s="41" t="s">
        <v>1269</v>
      </c>
      <c r="E4593" s="17" t="s">
        <v>1270</v>
      </c>
      <c r="F4593" s="48">
        <v>0</v>
      </c>
      <c r="G4593" s="48">
        <v>0</v>
      </c>
      <c r="H4593" s="48">
        <v>0</v>
      </c>
      <c r="I4593" s="48">
        <v>0</v>
      </c>
      <c r="J4593" s="48">
        <v>0</v>
      </c>
      <c r="K4593" s="48">
        <v>0</v>
      </c>
      <c r="L4593" s="48">
        <v>0</v>
      </c>
      <c r="M4593" s="48">
        <v>0</v>
      </c>
      <c r="N4593" s="48">
        <v>0</v>
      </c>
      <c r="O4593" s="48">
        <v>0</v>
      </c>
      <c r="P4593" s="48">
        <v>0</v>
      </c>
      <c r="Q4593" s="48">
        <v>0</v>
      </c>
      <c r="R4593" s="48">
        <v>0</v>
      </c>
      <c r="S4593" s="48">
        <v>0</v>
      </c>
      <c r="T4593" s="48">
        <v>0</v>
      </c>
      <c r="U4593" s="48">
        <v>0</v>
      </c>
      <c r="V4593" s="48">
        <v>0</v>
      </c>
      <c r="W4593" s="48">
        <v>0</v>
      </c>
    </row>
    <row r="4594" spans="3:28" ht="15" customHeight="1" outlineLevel="2" x14ac:dyDescent="0.2">
      <c r="D4594" s="41" t="s">
        <v>1271</v>
      </c>
      <c r="E4594" s="17" t="s">
        <v>1272</v>
      </c>
      <c r="F4594" s="48">
        <v>0</v>
      </c>
      <c r="G4594" s="48">
        <v>0</v>
      </c>
      <c r="H4594" s="48">
        <v>0</v>
      </c>
      <c r="I4594" s="48">
        <v>0</v>
      </c>
      <c r="J4594" s="48">
        <v>0</v>
      </c>
      <c r="K4594" s="48">
        <v>0</v>
      </c>
      <c r="L4594" s="48">
        <v>0</v>
      </c>
      <c r="M4594" s="48">
        <v>0</v>
      </c>
      <c r="N4594" s="48">
        <v>0</v>
      </c>
      <c r="O4594" s="48">
        <v>0</v>
      </c>
      <c r="P4594" s="48">
        <v>0</v>
      </c>
      <c r="Q4594" s="48">
        <v>0</v>
      </c>
      <c r="R4594" s="48">
        <v>0</v>
      </c>
      <c r="S4594" s="48">
        <v>0</v>
      </c>
      <c r="T4594" s="48">
        <v>0</v>
      </c>
      <c r="U4594" s="48">
        <v>0</v>
      </c>
      <c r="V4594" s="48">
        <v>0</v>
      </c>
      <c r="W4594" s="48">
        <v>0</v>
      </c>
    </row>
    <row r="4595" spans="3:28" ht="15" customHeight="1" outlineLevel="2" x14ac:dyDescent="0.2">
      <c r="D4595" s="41" t="s">
        <v>1273</v>
      </c>
      <c r="E4595" s="17" t="s">
        <v>1274</v>
      </c>
      <c r="F4595" s="48">
        <v>0</v>
      </c>
      <c r="G4595" s="48">
        <v>0</v>
      </c>
      <c r="H4595" s="48">
        <v>0</v>
      </c>
      <c r="I4595" s="48">
        <v>0</v>
      </c>
      <c r="J4595" s="48">
        <v>0</v>
      </c>
      <c r="K4595" s="48">
        <v>0</v>
      </c>
      <c r="L4595" s="48">
        <v>0</v>
      </c>
      <c r="M4595" s="48">
        <v>0</v>
      </c>
      <c r="N4595" s="48">
        <v>0</v>
      </c>
      <c r="O4595" s="48">
        <v>0</v>
      </c>
      <c r="P4595" s="48">
        <v>0</v>
      </c>
      <c r="Q4595" s="48">
        <v>0</v>
      </c>
      <c r="R4595" s="48">
        <v>0</v>
      </c>
      <c r="S4595" s="48">
        <v>0</v>
      </c>
      <c r="T4595" s="48">
        <v>0</v>
      </c>
      <c r="U4595" s="48">
        <v>0</v>
      </c>
      <c r="V4595" s="48">
        <v>0</v>
      </c>
      <c r="W4595" s="48">
        <v>0</v>
      </c>
    </row>
    <row r="4596" spans="3:28" ht="15" customHeight="1" outlineLevel="2" x14ac:dyDescent="0.2">
      <c r="D4596" s="41" t="s">
        <v>1275</v>
      </c>
      <c r="E4596" s="17" t="s">
        <v>1276</v>
      </c>
      <c r="F4596" s="48">
        <v>0</v>
      </c>
      <c r="G4596" s="48">
        <v>0</v>
      </c>
      <c r="H4596" s="48">
        <v>0</v>
      </c>
      <c r="I4596" s="48">
        <v>0</v>
      </c>
      <c r="J4596" s="48">
        <v>0</v>
      </c>
      <c r="K4596" s="48">
        <v>0</v>
      </c>
      <c r="L4596" s="48">
        <v>0</v>
      </c>
      <c r="M4596" s="48">
        <v>0</v>
      </c>
      <c r="N4596" s="48">
        <v>0</v>
      </c>
      <c r="O4596" s="48">
        <v>0</v>
      </c>
      <c r="P4596" s="48">
        <v>0</v>
      </c>
      <c r="Q4596" s="48">
        <v>0</v>
      </c>
      <c r="R4596" s="48">
        <v>0</v>
      </c>
      <c r="S4596" s="48">
        <v>0</v>
      </c>
      <c r="T4596" s="48">
        <v>0</v>
      </c>
      <c r="U4596" s="48">
        <v>0</v>
      </c>
      <c r="V4596" s="48">
        <v>0</v>
      </c>
      <c r="W4596" s="48">
        <v>0</v>
      </c>
    </row>
    <row r="4597" spans="3:28" ht="15" customHeight="1" outlineLevel="2" x14ac:dyDescent="0.2">
      <c r="D4597" s="41" t="s">
        <v>1277</v>
      </c>
      <c r="E4597" s="17" t="s">
        <v>1278</v>
      </c>
      <c r="F4597" s="48">
        <v>0</v>
      </c>
      <c r="G4597" s="48">
        <v>0</v>
      </c>
      <c r="H4597" s="48">
        <v>0</v>
      </c>
      <c r="I4597" s="48">
        <v>0</v>
      </c>
      <c r="J4597" s="48">
        <v>0</v>
      </c>
      <c r="K4597" s="48">
        <v>0</v>
      </c>
      <c r="L4597" s="48">
        <v>0</v>
      </c>
      <c r="M4597" s="48">
        <v>0</v>
      </c>
      <c r="N4597" s="48">
        <v>0</v>
      </c>
      <c r="O4597" s="48">
        <v>0</v>
      </c>
      <c r="P4597" s="48">
        <v>0</v>
      </c>
      <c r="Q4597" s="48">
        <v>0</v>
      </c>
      <c r="R4597" s="48">
        <v>0</v>
      </c>
      <c r="S4597" s="48">
        <v>0</v>
      </c>
      <c r="T4597" s="48">
        <v>0</v>
      </c>
      <c r="U4597" s="48">
        <v>0</v>
      </c>
      <c r="V4597" s="48">
        <v>0</v>
      </c>
      <c r="W4597" s="48">
        <v>0</v>
      </c>
    </row>
    <row r="4598" spans="3:28" ht="15" customHeight="1" outlineLevel="2" x14ac:dyDescent="0.2">
      <c r="D4598" s="41" t="s">
        <v>1279</v>
      </c>
      <c r="E4598" s="17" t="s">
        <v>1280</v>
      </c>
      <c r="F4598" s="48">
        <v>0</v>
      </c>
      <c r="G4598" s="48">
        <v>0</v>
      </c>
      <c r="H4598" s="48">
        <v>0</v>
      </c>
      <c r="I4598" s="48">
        <v>0</v>
      </c>
      <c r="J4598" s="48">
        <v>0</v>
      </c>
      <c r="K4598" s="48">
        <v>0</v>
      </c>
      <c r="L4598" s="48">
        <v>0</v>
      </c>
      <c r="M4598" s="48">
        <v>0</v>
      </c>
      <c r="N4598" s="48">
        <v>0</v>
      </c>
      <c r="O4598" s="48">
        <v>0</v>
      </c>
      <c r="P4598" s="48">
        <v>0</v>
      </c>
      <c r="Q4598" s="48">
        <v>0</v>
      </c>
      <c r="R4598" s="48">
        <v>0</v>
      </c>
      <c r="S4598" s="48">
        <v>0</v>
      </c>
      <c r="T4598" s="48">
        <v>0</v>
      </c>
      <c r="U4598" s="48">
        <v>0</v>
      </c>
      <c r="V4598" s="48">
        <v>0</v>
      </c>
      <c r="W4598" s="48">
        <v>0</v>
      </c>
    </row>
    <row r="4599" spans="3:28" ht="15" customHeight="1" outlineLevel="2" x14ac:dyDescent="0.2">
      <c r="D4599" s="41" t="s">
        <v>1281</v>
      </c>
      <c r="E4599" s="17" t="s">
        <v>1282</v>
      </c>
      <c r="F4599" s="48">
        <v>0</v>
      </c>
      <c r="G4599" s="48">
        <v>0</v>
      </c>
      <c r="H4599" s="48">
        <v>0</v>
      </c>
      <c r="I4599" s="48">
        <v>0</v>
      </c>
      <c r="J4599" s="48">
        <v>0</v>
      </c>
      <c r="K4599" s="48">
        <v>0</v>
      </c>
      <c r="L4599" s="48">
        <v>0</v>
      </c>
      <c r="M4599" s="48">
        <v>0</v>
      </c>
      <c r="N4599" s="48">
        <v>0</v>
      </c>
      <c r="O4599" s="48">
        <v>0</v>
      </c>
      <c r="P4599" s="48">
        <v>0</v>
      </c>
      <c r="Q4599" s="48">
        <v>0</v>
      </c>
      <c r="R4599" s="48">
        <v>0</v>
      </c>
      <c r="S4599" s="48">
        <v>0</v>
      </c>
      <c r="T4599" s="48">
        <v>0</v>
      </c>
      <c r="U4599" s="48">
        <v>0</v>
      </c>
      <c r="V4599" s="48">
        <v>0</v>
      </c>
      <c r="W4599" s="48">
        <v>0</v>
      </c>
    </row>
    <row r="4600" spans="3:28" ht="15" customHeight="1" outlineLevel="1" x14ac:dyDescent="0.2">
      <c r="C4600" s="226" t="s">
        <v>1283</v>
      </c>
      <c r="E4600" s="225" t="s">
        <v>1284</v>
      </c>
      <c r="F4600" s="48">
        <v>21</v>
      </c>
      <c r="G4600" s="48">
        <v>6</v>
      </c>
      <c r="H4600" s="48">
        <v>15</v>
      </c>
      <c r="I4600" s="48">
        <v>19</v>
      </c>
      <c r="J4600" s="48">
        <v>4</v>
      </c>
      <c r="K4600" s="48">
        <v>15</v>
      </c>
      <c r="L4600" s="48">
        <v>19</v>
      </c>
      <c r="M4600" s="48">
        <v>4</v>
      </c>
      <c r="N4600" s="48">
        <v>15</v>
      </c>
      <c r="O4600" s="48">
        <v>14</v>
      </c>
      <c r="P4600" s="48">
        <v>3</v>
      </c>
      <c r="Q4600" s="48">
        <v>11</v>
      </c>
      <c r="R4600" s="48">
        <v>11</v>
      </c>
      <c r="S4600" s="48">
        <v>3</v>
      </c>
      <c r="T4600" s="48">
        <v>8</v>
      </c>
      <c r="U4600" s="48">
        <v>10</v>
      </c>
      <c r="V4600" s="48">
        <v>3</v>
      </c>
      <c r="W4600" s="48">
        <v>7</v>
      </c>
      <c r="AB4600" s="270"/>
    </row>
    <row r="4601" spans="3:28" ht="15" customHeight="1" outlineLevel="2" x14ac:dyDescent="0.2">
      <c r="D4601" s="41" t="s">
        <v>1285</v>
      </c>
      <c r="E4601" s="17" t="s">
        <v>1286</v>
      </c>
      <c r="F4601" s="48">
        <v>6</v>
      </c>
      <c r="G4601" s="48">
        <v>0</v>
      </c>
      <c r="H4601" s="48">
        <v>6</v>
      </c>
      <c r="I4601" s="48">
        <v>6</v>
      </c>
      <c r="J4601" s="48">
        <v>0</v>
      </c>
      <c r="K4601" s="48">
        <v>6</v>
      </c>
      <c r="L4601" s="48">
        <v>6</v>
      </c>
      <c r="M4601" s="48">
        <v>0</v>
      </c>
      <c r="N4601" s="48">
        <v>6</v>
      </c>
      <c r="O4601" s="48">
        <v>3</v>
      </c>
      <c r="P4601" s="48">
        <v>0</v>
      </c>
      <c r="Q4601" s="48">
        <v>3</v>
      </c>
      <c r="R4601" s="48">
        <v>2</v>
      </c>
      <c r="S4601" s="48">
        <v>0</v>
      </c>
      <c r="T4601" s="48">
        <v>2</v>
      </c>
      <c r="U4601" s="48">
        <v>1</v>
      </c>
      <c r="V4601" s="48">
        <v>0</v>
      </c>
      <c r="W4601" s="48">
        <v>1</v>
      </c>
    </row>
    <row r="4602" spans="3:28" ht="15" customHeight="1" outlineLevel="2" x14ac:dyDescent="0.2">
      <c r="D4602" s="41" t="s">
        <v>1287</v>
      </c>
      <c r="E4602" s="17" t="s">
        <v>1288</v>
      </c>
      <c r="F4602" s="48">
        <v>8</v>
      </c>
      <c r="G4602" s="48">
        <v>1</v>
      </c>
      <c r="H4602" s="48">
        <v>7</v>
      </c>
      <c r="I4602" s="48">
        <v>9</v>
      </c>
      <c r="J4602" s="48">
        <v>2</v>
      </c>
      <c r="K4602" s="48">
        <v>7</v>
      </c>
      <c r="L4602" s="48">
        <v>9</v>
      </c>
      <c r="M4602" s="48">
        <v>2</v>
      </c>
      <c r="N4602" s="48">
        <v>7</v>
      </c>
      <c r="O4602" s="48">
        <v>8</v>
      </c>
      <c r="P4602" s="48">
        <v>2</v>
      </c>
      <c r="Q4602" s="48">
        <v>6</v>
      </c>
      <c r="R4602" s="48">
        <v>6</v>
      </c>
      <c r="S4602" s="48">
        <v>1</v>
      </c>
      <c r="T4602" s="48">
        <v>5</v>
      </c>
      <c r="U4602" s="48">
        <v>5</v>
      </c>
      <c r="V4602" s="48">
        <v>0</v>
      </c>
      <c r="W4602" s="48">
        <v>5</v>
      </c>
    </row>
    <row r="4603" spans="3:28" ht="15" customHeight="1" outlineLevel="2" x14ac:dyDescent="0.2">
      <c r="D4603" s="41" t="s">
        <v>1289</v>
      </c>
      <c r="E4603" s="17" t="s">
        <v>1290</v>
      </c>
      <c r="F4603" s="48">
        <v>0</v>
      </c>
      <c r="G4603" s="48">
        <v>0</v>
      </c>
      <c r="H4603" s="48">
        <v>0</v>
      </c>
      <c r="I4603" s="48">
        <v>0</v>
      </c>
      <c r="J4603" s="48">
        <v>0</v>
      </c>
      <c r="K4603" s="48">
        <v>0</v>
      </c>
      <c r="L4603" s="48">
        <v>0</v>
      </c>
      <c r="M4603" s="48">
        <v>0</v>
      </c>
      <c r="N4603" s="48">
        <v>0</v>
      </c>
      <c r="O4603" s="48">
        <v>0</v>
      </c>
      <c r="P4603" s="48">
        <v>0</v>
      </c>
      <c r="Q4603" s="48">
        <v>0</v>
      </c>
      <c r="R4603" s="48">
        <v>0</v>
      </c>
      <c r="S4603" s="48">
        <v>0</v>
      </c>
      <c r="T4603" s="48">
        <v>0</v>
      </c>
      <c r="U4603" s="48">
        <v>0</v>
      </c>
      <c r="V4603" s="48">
        <v>0</v>
      </c>
      <c r="W4603" s="48">
        <v>0</v>
      </c>
    </row>
    <row r="4604" spans="3:28" ht="15" customHeight="1" outlineLevel="2" x14ac:dyDescent="0.2">
      <c r="D4604" s="41" t="s">
        <v>1291</v>
      </c>
      <c r="E4604" s="17" t="s">
        <v>1292</v>
      </c>
      <c r="F4604" s="48">
        <v>0</v>
      </c>
      <c r="G4604" s="48">
        <v>0</v>
      </c>
      <c r="H4604" s="48">
        <v>0</v>
      </c>
      <c r="I4604" s="48">
        <v>0</v>
      </c>
      <c r="J4604" s="48">
        <v>0</v>
      </c>
      <c r="K4604" s="48">
        <v>0</v>
      </c>
      <c r="L4604" s="48">
        <v>0</v>
      </c>
      <c r="M4604" s="48">
        <v>0</v>
      </c>
      <c r="N4604" s="48">
        <v>0</v>
      </c>
      <c r="O4604" s="48">
        <v>0</v>
      </c>
      <c r="P4604" s="48">
        <v>0</v>
      </c>
      <c r="Q4604" s="48">
        <v>0</v>
      </c>
      <c r="R4604" s="48">
        <v>0</v>
      </c>
      <c r="S4604" s="48">
        <v>0</v>
      </c>
      <c r="T4604" s="48">
        <v>0</v>
      </c>
      <c r="U4604" s="48">
        <v>0</v>
      </c>
      <c r="V4604" s="48">
        <v>0</v>
      </c>
      <c r="W4604" s="48">
        <v>0</v>
      </c>
    </row>
    <row r="4605" spans="3:28" ht="15" customHeight="1" outlineLevel="2" x14ac:dyDescent="0.2">
      <c r="D4605" s="41" t="s">
        <v>1293</v>
      </c>
      <c r="E4605" s="17" t="s">
        <v>1294</v>
      </c>
      <c r="F4605" s="48">
        <v>0</v>
      </c>
      <c r="G4605" s="48">
        <v>0</v>
      </c>
      <c r="H4605" s="48">
        <v>0</v>
      </c>
      <c r="I4605" s="48">
        <v>0</v>
      </c>
      <c r="J4605" s="48">
        <v>0</v>
      </c>
      <c r="K4605" s="48">
        <v>0</v>
      </c>
      <c r="L4605" s="48">
        <v>0</v>
      </c>
      <c r="M4605" s="48">
        <v>0</v>
      </c>
      <c r="N4605" s="48">
        <v>0</v>
      </c>
      <c r="O4605" s="48">
        <v>0</v>
      </c>
      <c r="P4605" s="48">
        <v>0</v>
      </c>
      <c r="Q4605" s="48">
        <v>0</v>
      </c>
      <c r="R4605" s="48">
        <v>0</v>
      </c>
      <c r="S4605" s="48">
        <v>0</v>
      </c>
      <c r="T4605" s="48">
        <v>0</v>
      </c>
      <c r="U4605" s="48">
        <v>0</v>
      </c>
      <c r="V4605" s="48">
        <v>0</v>
      </c>
      <c r="W4605" s="48">
        <v>0</v>
      </c>
    </row>
    <row r="4606" spans="3:28" ht="15" customHeight="1" outlineLevel="2" x14ac:dyDescent="0.2">
      <c r="D4606" s="41" t="s">
        <v>1295</v>
      </c>
      <c r="E4606" s="17" t="s">
        <v>1296</v>
      </c>
      <c r="F4606" s="48">
        <v>0</v>
      </c>
      <c r="G4606" s="48">
        <v>0</v>
      </c>
      <c r="H4606" s="48">
        <v>0</v>
      </c>
      <c r="I4606" s="48">
        <v>0</v>
      </c>
      <c r="J4606" s="48">
        <v>0</v>
      </c>
      <c r="K4606" s="48">
        <v>0</v>
      </c>
      <c r="L4606" s="48">
        <v>0</v>
      </c>
      <c r="M4606" s="48">
        <v>0</v>
      </c>
      <c r="N4606" s="48">
        <v>0</v>
      </c>
      <c r="O4606" s="48">
        <v>0</v>
      </c>
      <c r="P4606" s="48">
        <v>0</v>
      </c>
      <c r="Q4606" s="48">
        <v>0</v>
      </c>
      <c r="R4606" s="48">
        <v>0</v>
      </c>
      <c r="S4606" s="48">
        <v>0</v>
      </c>
      <c r="T4606" s="48">
        <v>0</v>
      </c>
      <c r="U4606" s="48">
        <v>0</v>
      </c>
      <c r="V4606" s="48">
        <v>0</v>
      </c>
      <c r="W4606" s="48">
        <v>0</v>
      </c>
    </row>
    <row r="4607" spans="3:28" ht="15" customHeight="1" outlineLevel="2" x14ac:dyDescent="0.2">
      <c r="D4607" s="41" t="s">
        <v>1297</v>
      </c>
      <c r="E4607" s="17" t="s">
        <v>1298</v>
      </c>
      <c r="F4607" s="48">
        <v>0</v>
      </c>
      <c r="G4607" s="48">
        <v>0</v>
      </c>
      <c r="H4607" s="48">
        <v>0</v>
      </c>
      <c r="I4607" s="48">
        <v>0</v>
      </c>
      <c r="J4607" s="48">
        <v>0</v>
      </c>
      <c r="K4607" s="48">
        <v>0</v>
      </c>
      <c r="L4607" s="48">
        <v>0</v>
      </c>
      <c r="M4607" s="48">
        <v>0</v>
      </c>
      <c r="N4607" s="48">
        <v>0</v>
      </c>
      <c r="O4607" s="48">
        <v>0</v>
      </c>
      <c r="P4607" s="48">
        <v>0</v>
      </c>
      <c r="Q4607" s="48">
        <v>0</v>
      </c>
      <c r="R4607" s="48">
        <v>0</v>
      </c>
      <c r="S4607" s="48">
        <v>0</v>
      </c>
      <c r="T4607" s="48">
        <v>0</v>
      </c>
      <c r="U4607" s="48">
        <v>0</v>
      </c>
      <c r="V4607" s="48">
        <v>0</v>
      </c>
      <c r="W4607" s="48">
        <v>0</v>
      </c>
    </row>
    <row r="4608" spans="3:28" ht="15" customHeight="1" outlineLevel="2" x14ac:dyDescent="0.2">
      <c r="D4608" s="41" t="s">
        <v>1299</v>
      </c>
      <c r="E4608" s="17" t="s">
        <v>1300</v>
      </c>
      <c r="F4608" s="48">
        <v>0</v>
      </c>
      <c r="G4608" s="48">
        <v>0</v>
      </c>
      <c r="H4608" s="48">
        <v>0</v>
      </c>
      <c r="I4608" s="48">
        <v>0</v>
      </c>
      <c r="J4608" s="48">
        <v>0</v>
      </c>
      <c r="K4608" s="48">
        <v>0</v>
      </c>
      <c r="L4608" s="48">
        <v>0</v>
      </c>
      <c r="M4608" s="48">
        <v>0</v>
      </c>
      <c r="N4608" s="48">
        <v>0</v>
      </c>
      <c r="O4608" s="48">
        <v>0</v>
      </c>
      <c r="P4608" s="48">
        <v>0</v>
      </c>
      <c r="Q4608" s="48">
        <v>0</v>
      </c>
      <c r="R4608" s="48">
        <v>0</v>
      </c>
      <c r="S4608" s="48">
        <v>0</v>
      </c>
      <c r="T4608" s="48">
        <v>0</v>
      </c>
      <c r="U4608" s="48">
        <v>0</v>
      </c>
      <c r="V4608" s="48">
        <v>0</v>
      </c>
      <c r="W4608" s="48">
        <v>0</v>
      </c>
    </row>
    <row r="4609" spans="4:23" ht="15" customHeight="1" outlineLevel="2" x14ac:dyDescent="0.2">
      <c r="D4609" s="41" t="s">
        <v>1301</v>
      </c>
      <c r="E4609" s="17" t="s">
        <v>1302</v>
      </c>
      <c r="F4609" s="48">
        <v>0</v>
      </c>
      <c r="G4609" s="48">
        <v>0</v>
      </c>
      <c r="H4609" s="48">
        <v>0</v>
      </c>
      <c r="I4609" s="48">
        <v>0</v>
      </c>
      <c r="J4609" s="48">
        <v>0</v>
      </c>
      <c r="K4609" s="48">
        <v>0</v>
      </c>
      <c r="L4609" s="48">
        <v>0</v>
      </c>
      <c r="M4609" s="48">
        <v>0</v>
      </c>
      <c r="N4609" s="48">
        <v>0</v>
      </c>
      <c r="O4609" s="48">
        <v>0</v>
      </c>
      <c r="P4609" s="48">
        <v>0</v>
      </c>
      <c r="Q4609" s="48">
        <v>0</v>
      </c>
      <c r="R4609" s="48">
        <v>0</v>
      </c>
      <c r="S4609" s="48">
        <v>0</v>
      </c>
      <c r="T4609" s="48">
        <v>0</v>
      </c>
      <c r="U4609" s="48">
        <v>0</v>
      </c>
      <c r="V4609" s="48">
        <v>0</v>
      </c>
      <c r="W4609" s="48">
        <v>0</v>
      </c>
    </row>
    <row r="4610" spans="4:23" ht="15" customHeight="1" outlineLevel="2" x14ac:dyDescent="0.2">
      <c r="D4610" s="41" t="s">
        <v>1303</v>
      </c>
      <c r="E4610" s="17" t="s">
        <v>1304</v>
      </c>
      <c r="F4610" s="48">
        <v>0</v>
      </c>
      <c r="G4610" s="48">
        <v>0</v>
      </c>
      <c r="H4610" s="48">
        <v>0</v>
      </c>
      <c r="I4610" s="48">
        <v>0</v>
      </c>
      <c r="J4610" s="48">
        <v>0</v>
      </c>
      <c r="K4610" s="48">
        <v>0</v>
      </c>
      <c r="L4610" s="48">
        <v>0</v>
      </c>
      <c r="M4610" s="48">
        <v>0</v>
      </c>
      <c r="N4610" s="48">
        <v>0</v>
      </c>
      <c r="O4610" s="48">
        <v>0</v>
      </c>
      <c r="P4610" s="48">
        <v>0</v>
      </c>
      <c r="Q4610" s="48">
        <v>0</v>
      </c>
      <c r="R4610" s="48">
        <v>0</v>
      </c>
      <c r="S4610" s="48">
        <v>0</v>
      </c>
      <c r="T4610" s="48">
        <v>0</v>
      </c>
      <c r="U4610" s="48">
        <v>0</v>
      </c>
      <c r="V4610" s="48">
        <v>0</v>
      </c>
      <c r="W4610" s="48">
        <v>0</v>
      </c>
    </row>
    <row r="4611" spans="4:23" ht="15" customHeight="1" outlineLevel="2" x14ac:dyDescent="0.2">
      <c r="D4611" s="41" t="s">
        <v>1305</v>
      </c>
      <c r="E4611" s="17" t="s">
        <v>1306</v>
      </c>
      <c r="F4611" s="48">
        <v>0</v>
      </c>
      <c r="G4611" s="48">
        <v>0</v>
      </c>
      <c r="H4611" s="48">
        <v>0</v>
      </c>
      <c r="I4611" s="48">
        <v>0</v>
      </c>
      <c r="J4611" s="48">
        <v>0</v>
      </c>
      <c r="K4611" s="48">
        <v>0</v>
      </c>
      <c r="L4611" s="48">
        <v>0</v>
      </c>
      <c r="M4611" s="48">
        <v>0</v>
      </c>
      <c r="N4611" s="48">
        <v>0</v>
      </c>
      <c r="O4611" s="48">
        <v>0</v>
      </c>
      <c r="P4611" s="48">
        <v>0</v>
      </c>
      <c r="Q4611" s="48">
        <v>0</v>
      </c>
      <c r="R4611" s="48">
        <v>0</v>
      </c>
      <c r="S4611" s="48">
        <v>0</v>
      </c>
      <c r="T4611" s="48">
        <v>0</v>
      </c>
      <c r="U4611" s="48">
        <v>0</v>
      </c>
      <c r="V4611" s="48">
        <v>0</v>
      </c>
      <c r="W4611" s="48">
        <v>0</v>
      </c>
    </row>
    <row r="4612" spans="4:23" ht="15" customHeight="1" outlineLevel="2" x14ac:dyDescent="0.2">
      <c r="D4612" s="41" t="s">
        <v>1307</v>
      </c>
      <c r="E4612" s="17" t="s">
        <v>1308</v>
      </c>
      <c r="F4612" s="48">
        <v>0</v>
      </c>
      <c r="G4612" s="48">
        <v>0</v>
      </c>
      <c r="H4612" s="48">
        <v>0</v>
      </c>
      <c r="I4612" s="48">
        <v>0</v>
      </c>
      <c r="J4612" s="48">
        <v>0</v>
      </c>
      <c r="K4612" s="48">
        <v>0</v>
      </c>
      <c r="L4612" s="48">
        <v>0</v>
      </c>
      <c r="M4612" s="48">
        <v>0</v>
      </c>
      <c r="N4612" s="48">
        <v>0</v>
      </c>
      <c r="O4612" s="48">
        <v>0</v>
      </c>
      <c r="P4612" s="48">
        <v>0</v>
      </c>
      <c r="Q4612" s="48">
        <v>0</v>
      </c>
      <c r="R4612" s="48">
        <v>0</v>
      </c>
      <c r="S4612" s="48">
        <v>0</v>
      </c>
      <c r="T4612" s="48">
        <v>0</v>
      </c>
      <c r="U4612" s="48">
        <v>0</v>
      </c>
      <c r="V4612" s="48">
        <v>0</v>
      </c>
      <c r="W4612" s="48">
        <v>0</v>
      </c>
    </row>
    <row r="4613" spans="4:23" ht="15" customHeight="1" outlineLevel="2" x14ac:dyDescent="0.2">
      <c r="D4613" s="41" t="s">
        <v>1309</v>
      </c>
      <c r="E4613" s="17" t="s">
        <v>1310</v>
      </c>
      <c r="F4613" s="48">
        <v>1</v>
      </c>
      <c r="G4613" s="48">
        <v>1</v>
      </c>
      <c r="H4613" s="48">
        <v>0</v>
      </c>
      <c r="I4613" s="48">
        <v>1</v>
      </c>
      <c r="J4613" s="48">
        <v>1</v>
      </c>
      <c r="K4613" s="48">
        <v>0</v>
      </c>
      <c r="L4613" s="48">
        <v>1</v>
      </c>
      <c r="M4613" s="48">
        <v>1</v>
      </c>
      <c r="N4613" s="48">
        <v>0</v>
      </c>
      <c r="O4613" s="48">
        <v>1</v>
      </c>
      <c r="P4613" s="48">
        <v>1</v>
      </c>
      <c r="Q4613" s="48">
        <v>0</v>
      </c>
      <c r="R4613" s="48">
        <v>1</v>
      </c>
      <c r="S4613" s="48">
        <v>1</v>
      </c>
      <c r="T4613" s="48">
        <v>0</v>
      </c>
      <c r="U4613" s="48">
        <v>1</v>
      </c>
      <c r="V4613" s="48">
        <v>1</v>
      </c>
      <c r="W4613" s="48">
        <v>0</v>
      </c>
    </row>
    <row r="4614" spans="4:23" ht="15" customHeight="1" outlineLevel="2" x14ac:dyDescent="0.2">
      <c r="D4614" s="41" t="s">
        <v>1311</v>
      </c>
      <c r="E4614" s="17" t="s">
        <v>1312</v>
      </c>
      <c r="F4614" s="48">
        <v>0</v>
      </c>
      <c r="G4614" s="48">
        <v>0</v>
      </c>
      <c r="H4614" s="48">
        <v>0</v>
      </c>
      <c r="I4614" s="48">
        <v>0</v>
      </c>
      <c r="J4614" s="48">
        <v>0</v>
      </c>
      <c r="K4614" s="48">
        <v>0</v>
      </c>
      <c r="L4614" s="48">
        <v>0</v>
      </c>
      <c r="M4614" s="48">
        <v>0</v>
      </c>
      <c r="N4614" s="48">
        <v>0</v>
      </c>
      <c r="O4614" s="48">
        <v>0</v>
      </c>
      <c r="P4614" s="48">
        <v>0</v>
      </c>
      <c r="Q4614" s="48">
        <v>0</v>
      </c>
      <c r="R4614" s="48">
        <v>0</v>
      </c>
      <c r="S4614" s="48">
        <v>0</v>
      </c>
      <c r="T4614" s="48">
        <v>0</v>
      </c>
      <c r="U4614" s="48">
        <v>0</v>
      </c>
      <c r="V4614" s="48">
        <v>0</v>
      </c>
      <c r="W4614" s="48">
        <v>0</v>
      </c>
    </row>
    <row r="4615" spans="4:23" ht="15" customHeight="1" outlineLevel="2" x14ac:dyDescent="0.2">
      <c r="D4615" s="41" t="s">
        <v>1313</v>
      </c>
      <c r="E4615" s="17" t="s">
        <v>1314</v>
      </c>
      <c r="F4615" s="48">
        <v>0</v>
      </c>
      <c r="G4615" s="48">
        <v>0</v>
      </c>
      <c r="H4615" s="48">
        <v>0</v>
      </c>
      <c r="I4615" s="48">
        <v>0</v>
      </c>
      <c r="J4615" s="48">
        <v>0</v>
      </c>
      <c r="K4615" s="48">
        <v>0</v>
      </c>
      <c r="L4615" s="48">
        <v>0</v>
      </c>
      <c r="M4615" s="48">
        <v>0</v>
      </c>
      <c r="N4615" s="48">
        <v>0</v>
      </c>
      <c r="O4615" s="48">
        <v>0</v>
      </c>
      <c r="P4615" s="48">
        <v>0</v>
      </c>
      <c r="Q4615" s="48">
        <v>0</v>
      </c>
      <c r="R4615" s="48">
        <v>0</v>
      </c>
      <c r="S4615" s="48">
        <v>0</v>
      </c>
      <c r="T4615" s="48">
        <v>0</v>
      </c>
      <c r="U4615" s="48">
        <v>0</v>
      </c>
      <c r="V4615" s="48">
        <v>0</v>
      </c>
      <c r="W4615" s="48">
        <v>0</v>
      </c>
    </row>
    <row r="4616" spans="4:23" ht="15" customHeight="1" outlineLevel="2" x14ac:dyDescent="0.2">
      <c r="D4616" s="41" t="s">
        <v>1315</v>
      </c>
      <c r="E4616" s="17" t="s">
        <v>1316</v>
      </c>
      <c r="F4616" s="48">
        <v>0</v>
      </c>
      <c r="G4616" s="48">
        <v>0</v>
      </c>
      <c r="H4616" s="48">
        <v>0</v>
      </c>
      <c r="I4616" s="48">
        <v>0</v>
      </c>
      <c r="J4616" s="48">
        <v>0</v>
      </c>
      <c r="K4616" s="48">
        <v>0</v>
      </c>
      <c r="L4616" s="48">
        <v>0</v>
      </c>
      <c r="M4616" s="48">
        <v>0</v>
      </c>
      <c r="N4616" s="48">
        <v>0</v>
      </c>
      <c r="O4616" s="48">
        <v>0</v>
      </c>
      <c r="P4616" s="48">
        <v>0</v>
      </c>
      <c r="Q4616" s="48">
        <v>0</v>
      </c>
      <c r="R4616" s="48">
        <v>0</v>
      </c>
      <c r="S4616" s="48">
        <v>0</v>
      </c>
      <c r="T4616" s="48">
        <v>0</v>
      </c>
      <c r="U4616" s="48">
        <v>0</v>
      </c>
      <c r="V4616" s="48">
        <v>0</v>
      </c>
      <c r="W4616" s="48">
        <v>0</v>
      </c>
    </row>
    <row r="4617" spans="4:23" ht="15" customHeight="1" outlineLevel="2" x14ac:dyDescent="0.2">
      <c r="D4617" s="41" t="s">
        <v>1317</v>
      </c>
      <c r="E4617" s="17" t="s">
        <v>1318</v>
      </c>
      <c r="F4617" s="48">
        <v>0</v>
      </c>
      <c r="G4617" s="48">
        <v>0</v>
      </c>
      <c r="H4617" s="48">
        <v>0</v>
      </c>
      <c r="I4617" s="48">
        <v>0</v>
      </c>
      <c r="J4617" s="48">
        <v>0</v>
      </c>
      <c r="K4617" s="48">
        <v>0</v>
      </c>
      <c r="L4617" s="48">
        <v>0</v>
      </c>
      <c r="M4617" s="48">
        <v>0</v>
      </c>
      <c r="N4617" s="48">
        <v>0</v>
      </c>
      <c r="O4617" s="48">
        <v>0</v>
      </c>
      <c r="P4617" s="48">
        <v>0</v>
      </c>
      <c r="Q4617" s="48">
        <v>0</v>
      </c>
      <c r="R4617" s="48">
        <v>0</v>
      </c>
      <c r="S4617" s="48">
        <v>0</v>
      </c>
      <c r="T4617" s="48">
        <v>0</v>
      </c>
      <c r="U4617" s="48">
        <v>0</v>
      </c>
      <c r="V4617" s="48">
        <v>0</v>
      </c>
      <c r="W4617" s="48">
        <v>0</v>
      </c>
    </row>
    <row r="4618" spans="4:23" ht="15" customHeight="1" outlineLevel="2" x14ac:dyDescent="0.2">
      <c r="D4618" s="41" t="s">
        <v>1319</v>
      </c>
      <c r="E4618" s="17" t="s">
        <v>1320</v>
      </c>
      <c r="F4618" s="48">
        <v>0</v>
      </c>
      <c r="G4618" s="48">
        <v>0</v>
      </c>
      <c r="H4618" s="48">
        <v>0</v>
      </c>
      <c r="I4618" s="48">
        <v>0</v>
      </c>
      <c r="J4618" s="48">
        <v>0</v>
      </c>
      <c r="K4618" s="48">
        <v>0</v>
      </c>
      <c r="L4618" s="48">
        <v>0</v>
      </c>
      <c r="M4618" s="48">
        <v>0</v>
      </c>
      <c r="N4618" s="48">
        <v>0</v>
      </c>
      <c r="O4618" s="48">
        <v>0</v>
      </c>
      <c r="P4618" s="48">
        <v>0</v>
      </c>
      <c r="Q4618" s="48">
        <v>0</v>
      </c>
      <c r="R4618" s="48">
        <v>0</v>
      </c>
      <c r="S4618" s="48">
        <v>0</v>
      </c>
      <c r="T4618" s="48">
        <v>0</v>
      </c>
      <c r="U4618" s="48">
        <v>0</v>
      </c>
      <c r="V4618" s="48">
        <v>0</v>
      </c>
      <c r="W4618" s="48">
        <v>0</v>
      </c>
    </row>
    <row r="4619" spans="4:23" ht="15" customHeight="1" outlineLevel="2" x14ac:dyDescent="0.2">
      <c r="D4619" s="41" t="s">
        <v>1321</v>
      </c>
      <c r="E4619" s="17" t="s">
        <v>1322</v>
      </c>
      <c r="F4619" s="48">
        <v>0</v>
      </c>
      <c r="G4619" s="48">
        <v>0</v>
      </c>
      <c r="H4619" s="48">
        <v>0</v>
      </c>
      <c r="I4619" s="48">
        <v>0</v>
      </c>
      <c r="J4619" s="48">
        <v>0</v>
      </c>
      <c r="K4619" s="48">
        <v>0</v>
      </c>
      <c r="L4619" s="48">
        <v>0</v>
      </c>
      <c r="M4619" s="48">
        <v>0</v>
      </c>
      <c r="N4619" s="48">
        <v>0</v>
      </c>
      <c r="O4619" s="48">
        <v>0</v>
      </c>
      <c r="P4619" s="48">
        <v>0</v>
      </c>
      <c r="Q4619" s="48">
        <v>0</v>
      </c>
      <c r="R4619" s="48">
        <v>0</v>
      </c>
      <c r="S4619" s="48">
        <v>0</v>
      </c>
      <c r="T4619" s="48">
        <v>0</v>
      </c>
      <c r="U4619" s="48">
        <v>0</v>
      </c>
      <c r="V4619" s="48">
        <v>0</v>
      </c>
      <c r="W4619" s="48">
        <v>0</v>
      </c>
    </row>
    <row r="4620" spans="4:23" ht="15" customHeight="1" outlineLevel="2" x14ac:dyDescent="0.2">
      <c r="D4620" s="41" t="s">
        <v>1323</v>
      </c>
      <c r="E4620" s="17" t="s">
        <v>1324</v>
      </c>
      <c r="F4620" s="48">
        <v>4</v>
      </c>
      <c r="G4620" s="48">
        <v>2</v>
      </c>
      <c r="H4620" s="48">
        <v>2</v>
      </c>
      <c r="I4620" s="48">
        <v>3</v>
      </c>
      <c r="J4620" s="48">
        <v>1</v>
      </c>
      <c r="K4620" s="48">
        <v>2</v>
      </c>
      <c r="L4620" s="48">
        <v>3</v>
      </c>
      <c r="M4620" s="48">
        <v>1</v>
      </c>
      <c r="N4620" s="48">
        <v>2</v>
      </c>
      <c r="O4620" s="48">
        <v>2</v>
      </c>
      <c r="P4620" s="48">
        <v>0</v>
      </c>
      <c r="Q4620" s="48">
        <v>2</v>
      </c>
      <c r="R4620" s="48">
        <v>2</v>
      </c>
      <c r="S4620" s="48">
        <v>1</v>
      </c>
      <c r="T4620" s="48">
        <v>1</v>
      </c>
      <c r="U4620" s="48">
        <v>3</v>
      </c>
      <c r="V4620" s="48">
        <v>2</v>
      </c>
      <c r="W4620" s="48">
        <v>1</v>
      </c>
    </row>
    <row r="4621" spans="4:23" ht="15" customHeight="1" outlineLevel="2" x14ac:dyDescent="0.2">
      <c r="D4621" s="41" t="s">
        <v>1325</v>
      </c>
      <c r="E4621" s="17" t="s">
        <v>1326</v>
      </c>
      <c r="F4621" s="48">
        <v>2</v>
      </c>
      <c r="G4621" s="48">
        <v>2</v>
      </c>
      <c r="H4621" s="48">
        <v>0</v>
      </c>
      <c r="I4621" s="48">
        <v>0</v>
      </c>
      <c r="J4621" s="48">
        <v>0</v>
      </c>
      <c r="K4621" s="48">
        <v>0</v>
      </c>
      <c r="L4621" s="48">
        <v>0</v>
      </c>
      <c r="M4621" s="48">
        <v>0</v>
      </c>
      <c r="N4621" s="48">
        <v>0</v>
      </c>
      <c r="O4621" s="48">
        <v>0</v>
      </c>
      <c r="P4621" s="48">
        <v>0</v>
      </c>
      <c r="Q4621" s="48">
        <v>0</v>
      </c>
      <c r="R4621" s="48">
        <v>0</v>
      </c>
      <c r="S4621" s="48">
        <v>0</v>
      </c>
      <c r="T4621" s="48">
        <v>0</v>
      </c>
      <c r="U4621" s="48">
        <v>0</v>
      </c>
      <c r="V4621" s="48">
        <v>0</v>
      </c>
      <c r="W4621" s="48">
        <v>0</v>
      </c>
    </row>
    <row r="4622" spans="4:23" ht="15" customHeight="1" outlineLevel="2" x14ac:dyDescent="0.2">
      <c r="D4622" s="41" t="s">
        <v>1327</v>
      </c>
      <c r="E4622" s="17" t="s">
        <v>1328</v>
      </c>
      <c r="F4622" s="48">
        <v>0</v>
      </c>
      <c r="G4622" s="48">
        <v>0</v>
      </c>
      <c r="H4622" s="48">
        <v>0</v>
      </c>
      <c r="I4622" s="48">
        <v>0</v>
      </c>
      <c r="J4622" s="48">
        <v>0</v>
      </c>
      <c r="K4622" s="48">
        <v>0</v>
      </c>
      <c r="L4622" s="48">
        <v>0</v>
      </c>
      <c r="M4622" s="48">
        <v>0</v>
      </c>
      <c r="N4622" s="48">
        <v>0</v>
      </c>
      <c r="O4622" s="48">
        <v>0</v>
      </c>
      <c r="P4622" s="48">
        <v>0</v>
      </c>
      <c r="Q4622" s="48">
        <v>0</v>
      </c>
      <c r="R4622" s="48">
        <v>0</v>
      </c>
      <c r="S4622" s="48">
        <v>0</v>
      </c>
      <c r="T4622" s="48">
        <v>0</v>
      </c>
      <c r="U4622" s="48">
        <v>0</v>
      </c>
      <c r="V4622" s="48">
        <v>0</v>
      </c>
      <c r="W4622" s="48">
        <v>0</v>
      </c>
    </row>
    <row r="4623" spans="4:23" ht="15" customHeight="1" outlineLevel="2" x14ac:dyDescent="0.2">
      <c r="D4623" s="41" t="s">
        <v>1329</v>
      </c>
      <c r="E4623" s="17" t="s">
        <v>1330</v>
      </c>
      <c r="F4623" s="48">
        <v>0</v>
      </c>
      <c r="G4623" s="48">
        <v>0</v>
      </c>
      <c r="H4623" s="48">
        <v>0</v>
      </c>
      <c r="I4623" s="48">
        <v>0</v>
      </c>
      <c r="J4623" s="48">
        <v>0</v>
      </c>
      <c r="K4623" s="48">
        <v>0</v>
      </c>
      <c r="L4623" s="48">
        <v>0</v>
      </c>
      <c r="M4623" s="48">
        <v>0</v>
      </c>
      <c r="N4623" s="48">
        <v>0</v>
      </c>
      <c r="O4623" s="48">
        <v>0</v>
      </c>
      <c r="P4623" s="48">
        <v>0</v>
      </c>
      <c r="Q4623" s="48">
        <v>0</v>
      </c>
      <c r="R4623" s="48">
        <v>0</v>
      </c>
      <c r="S4623" s="48">
        <v>0</v>
      </c>
      <c r="T4623" s="48">
        <v>0</v>
      </c>
      <c r="U4623" s="48">
        <v>0</v>
      </c>
      <c r="V4623" s="48">
        <v>0</v>
      </c>
      <c r="W4623" s="48">
        <v>0</v>
      </c>
    </row>
    <row r="4624" spans="4:23" ht="15" customHeight="1" outlineLevel="2" x14ac:dyDescent="0.2">
      <c r="D4624" s="41" t="s">
        <v>1331</v>
      </c>
      <c r="E4624" s="17" t="s">
        <v>1332</v>
      </c>
      <c r="F4624" s="48">
        <v>0</v>
      </c>
      <c r="G4624" s="48">
        <v>0</v>
      </c>
      <c r="H4624" s="48">
        <v>0</v>
      </c>
      <c r="I4624" s="48">
        <v>0</v>
      </c>
      <c r="J4624" s="48">
        <v>0</v>
      </c>
      <c r="K4624" s="48">
        <v>0</v>
      </c>
      <c r="L4624" s="48">
        <v>0</v>
      </c>
      <c r="M4624" s="48">
        <v>0</v>
      </c>
      <c r="N4624" s="48">
        <v>0</v>
      </c>
      <c r="O4624" s="48">
        <v>0</v>
      </c>
      <c r="P4624" s="48">
        <v>0</v>
      </c>
      <c r="Q4624" s="48">
        <v>0</v>
      </c>
      <c r="R4624" s="48">
        <v>0</v>
      </c>
      <c r="S4624" s="48">
        <v>0</v>
      </c>
      <c r="T4624" s="48">
        <v>0</v>
      </c>
      <c r="U4624" s="48">
        <v>0</v>
      </c>
      <c r="V4624" s="48">
        <v>0</v>
      </c>
      <c r="W4624" s="48">
        <v>0</v>
      </c>
    </row>
    <row r="4625" spans="3:28" ht="15" customHeight="1" outlineLevel="1" x14ac:dyDescent="0.2">
      <c r="C4625" s="226" t="s">
        <v>1333</v>
      </c>
      <c r="E4625" s="225" t="s">
        <v>1334</v>
      </c>
      <c r="F4625" s="48">
        <v>32</v>
      </c>
      <c r="G4625" s="48">
        <v>24</v>
      </c>
      <c r="H4625" s="48">
        <v>8</v>
      </c>
      <c r="I4625" s="48">
        <v>35</v>
      </c>
      <c r="J4625" s="48">
        <v>26</v>
      </c>
      <c r="K4625" s="48">
        <v>9</v>
      </c>
      <c r="L4625" s="48">
        <v>33</v>
      </c>
      <c r="M4625" s="48">
        <v>25</v>
      </c>
      <c r="N4625" s="48">
        <v>8</v>
      </c>
      <c r="O4625" s="48">
        <v>32</v>
      </c>
      <c r="P4625" s="48">
        <v>24</v>
      </c>
      <c r="Q4625" s="48">
        <v>8</v>
      </c>
      <c r="R4625" s="48">
        <v>33</v>
      </c>
      <c r="S4625" s="48">
        <v>27</v>
      </c>
      <c r="T4625" s="48">
        <v>6</v>
      </c>
      <c r="U4625" s="48">
        <v>33</v>
      </c>
      <c r="V4625" s="48">
        <v>25</v>
      </c>
      <c r="W4625" s="48">
        <v>8</v>
      </c>
      <c r="AB4625" s="270"/>
    </row>
    <row r="4626" spans="3:28" ht="15" customHeight="1" outlineLevel="2" x14ac:dyDescent="0.2">
      <c r="D4626" s="41" t="s">
        <v>1335</v>
      </c>
      <c r="E4626" s="17" t="s">
        <v>1336</v>
      </c>
      <c r="F4626" s="48">
        <v>0</v>
      </c>
      <c r="G4626" s="48">
        <v>0</v>
      </c>
      <c r="H4626" s="48">
        <v>0</v>
      </c>
      <c r="I4626" s="48">
        <v>0</v>
      </c>
      <c r="J4626" s="48">
        <v>0</v>
      </c>
      <c r="K4626" s="48">
        <v>0</v>
      </c>
      <c r="L4626" s="48">
        <v>0</v>
      </c>
      <c r="M4626" s="48">
        <v>0</v>
      </c>
      <c r="N4626" s="48">
        <v>0</v>
      </c>
      <c r="O4626" s="48">
        <v>0</v>
      </c>
      <c r="P4626" s="48">
        <v>0</v>
      </c>
      <c r="Q4626" s="48">
        <v>0</v>
      </c>
      <c r="R4626" s="48">
        <v>0</v>
      </c>
      <c r="S4626" s="48">
        <v>0</v>
      </c>
      <c r="T4626" s="48">
        <v>0</v>
      </c>
      <c r="U4626" s="48">
        <v>0</v>
      </c>
      <c r="V4626" s="48">
        <v>0</v>
      </c>
      <c r="W4626" s="48">
        <v>0</v>
      </c>
    </row>
    <row r="4627" spans="3:28" ht="15" customHeight="1" outlineLevel="2" x14ac:dyDescent="0.2">
      <c r="D4627" s="41" t="s">
        <v>1337</v>
      </c>
      <c r="E4627" s="17" t="s">
        <v>1338</v>
      </c>
      <c r="F4627" s="48">
        <v>0</v>
      </c>
      <c r="G4627" s="48">
        <v>0</v>
      </c>
      <c r="H4627" s="48">
        <v>0</v>
      </c>
      <c r="I4627" s="48">
        <v>0</v>
      </c>
      <c r="J4627" s="48">
        <v>0</v>
      </c>
      <c r="K4627" s="48">
        <v>0</v>
      </c>
      <c r="L4627" s="48">
        <v>0</v>
      </c>
      <c r="M4627" s="48">
        <v>0</v>
      </c>
      <c r="N4627" s="48">
        <v>0</v>
      </c>
      <c r="O4627" s="48">
        <v>0</v>
      </c>
      <c r="P4627" s="48">
        <v>0</v>
      </c>
      <c r="Q4627" s="48">
        <v>0</v>
      </c>
      <c r="R4627" s="48">
        <v>0</v>
      </c>
      <c r="S4627" s="48">
        <v>0</v>
      </c>
      <c r="T4627" s="48">
        <v>0</v>
      </c>
      <c r="U4627" s="48">
        <v>0</v>
      </c>
      <c r="V4627" s="48">
        <v>0</v>
      </c>
      <c r="W4627" s="48">
        <v>0</v>
      </c>
    </row>
    <row r="4628" spans="3:28" ht="15" customHeight="1" outlineLevel="2" x14ac:dyDescent="0.2">
      <c r="D4628" s="41" t="s">
        <v>1339</v>
      </c>
      <c r="E4628" s="17" t="s">
        <v>1340</v>
      </c>
      <c r="F4628" s="48">
        <v>5</v>
      </c>
      <c r="G4628" s="48">
        <v>4</v>
      </c>
      <c r="H4628" s="48">
        <v>1</v>
      </c>
      <c r="I4628" s="48">
        <v>6</v>
      </c>
      <c r="J4628" s="48">
        <v>4</v>
      </c>
      <c r="K4628" s="48">
        <v>2</v>
      </c>
      <c r="L4628" s="48">
        <v>6</v>
      </c>
      <c r="M4628" s="48">
        <v>4</v>
      </c>
      <c r="N4628" s="48">
        <v>2</v>
      </c>
      <c r="O4628" s="48">
        <v>6</v>
      </c>
      <c r="P4628" s="48">
        <v>4</v>
      </c>
      <c r="Q4628" s="48">
        <v>2</v>
      </c>
      <c r="R4628" s="48">
        <v>5</v>
      </c>
      <c r="S4628" s="48">
        <v>4</v>
      </c>
      <c r="T4628" s="48">
        <v>1</v>
      </c>
      <c r="U4628" s="48">
        <v>5</v>
      </c>
      <c r="V4628" s="48">
        <v>4</v>
      </c>
      <c r="W4628" s="48">
        <v>1</v>
      </c>
    </row>
    <row r="4629" spans="3:28" ht="15" customHeight="1" outlineLevel="2" x14ac:dyDescent="0.2">
      <c r="D4629" s="41" t="s">
        <v>1341</v>
      </c>
      <c r="E4629" s="17" t="s">
        <v>1342</v>
      </c>
      <c r="F4629" s="48">
        <v>0</v>
      </c>
      <c r="G4629" s="48">
        <v>0</v>
      </c>
      <c r="H4629" s="48">
        <v>0</v>
      </c>
      <c r="I4629" s="48">
        <v>0</v>
      </c>
      <c r="J4629" s="48">
        <v>0</v>
      </c>
      <c r="K4629" s="48">
        <v>0</v>
      </c>
      <c r="L4629" s="48">
        <v>0</v>
      </c>
      <c r="M4629" s="48">
        <v>0</v>
      </c>
      <c r="N4629" s="48">
        <v>0</v>
      </c>
      <c r="O4629" s="48">
        <v>0</v>
      </c>
      <c r="P4629" s="48">
        <v>0</v>
      </c>
      <c r="Q4629" s="48">
        <v>0</v>
      </c>
      <c r="R4629" s="48">
        <v>0</v>
      </c>
      <c r="S4629" s="48">
        <v>0</v>
      </c>
      <c r="T4629" s="48">
        <v>0</v>
      </c>
      <c r="U4629" s="48">
        <v>0</v>
      </c>
      <c r="V4629" s="48">
        <v>0</v>
      </c>
      <c r="W4629" s="48">
        <v>0</v>
      </c>
    </row>
    <row r="4630" spans="3:28" ht="15" customHeight="1" outlineLevel="2" x14ac:dyDescent="0.2">
      <c r="D4630" s="41" t="s">
        <v>1343</v>
      </c>
      <c r="E4630" s="17" t="s">
        <v>1344</v>
      </c>
      <c r="F4630" s="48">
        <v>0</v>
      </c>
      <c r="G4630" s="48">
        <v>0</v>
      </c>
      <c r="H4630" s="48">
        <v>0</v>
      </c>
      <c r="I4630" s="48">
        <v>0</v>
      </c>
      <c r="J4630" s="48">
        <v>0</v>
      </c>
      <c r="K4630" s="48">
        <v>0</v>
      </c>
      <c r="L4630" s="48">
        <v>0</v>
      </c>
      <c r="M4630" s="48">
        <v>0</v>
      </c>
      <c r="N4630" s="48">
        <v>0</v>
      </c>
      <c r="O4630" s="48">
        <v>0</v>
      </c>
      <c r="P4630" s="48">
        <v>0</v>
      </c>
      <c r="Q4630" s="48">
        <v>0</v>
      </c>
      <c r="R4630" s="48">
        <v>0</v>
      </c>
      <c r="S4630" s="48">
        <v>0</v>
      </c>
      <c r="T4630" s="48">
        <v>0</v>
      </c>
      <c r="U4630" s="48">
        <v>0</v>
      </c>
      <c r="V4630" s="48">
        <v>0</v>
      </c>
      <c r="W4630" s="48">
        <v>0</v>
      </c>
    </row>
    <row r="4631" spans="3:28" ht="15" customHeight="1" outlineLevel="2" x14ac:dyDescent="0.2">
      <c r="D4631" s="41" t="s">
        <v>1345</v>
      </c>
      <c r="E4631" s="17" t="s">
        <v>1346</v>
      </c>
      <c r="F4631" s="48">
        <v>0</v>
      </c>
      <c r="G4631" s="48">
        <v>0</v>
      </c>
      <c r="H4631" s="48">
        <v>0</v>
      </c>
      <c r="I4631" s="48">
        <v>0</v>
      </c>
      <c r="J4631" s="48">
        <v>0</v>
      </c>
      <c r="K4631" s="48">
        <v>0</v>
      </c>
      <c r="L4631" s="48">
        <v>0</v>
      </c>
      <c r="M4631" s="48">
        <v>0</v>
      </c>
      <c r="N4631" s="48">
        <v>0</v>
      </c>
      <c r="O4631" s="48">
        <v>0</v>
      </c>
      <c r="P4631" s="48">
        <v>0</v>
      </c>
      <c r="Q4631" s="48">
        <v>0</v>
      </c>
      <c r="R4631" s="48">
        <v>0</v>
      </c>
      <c r="S4631" s="48">
        <v>0</v>
      </c>
      <c r="T4631" s="48">
        <v>0</v>
      </c>
      <c r="U4631" s="48">
        <v>0</v>
      </c>
      <c r="V4631" s="48">
        <v>0</v>
      </c>
      <c r="W4631" s="48">
        <v>0</v>
      </c>
    </row>
    <row r="4632" spans="3:28" ht="15" customHeight="1" outlineLevel="2" x14ac:dyDescent="0.2">
      <c r="D4632" s="41" t="s">
        <v>1347</v>
      </c>
      <c r="E4632" s="17" t="s">
        <v>1348</v>
      </c>
      <c r="F4632" s="48">
        <v>0</v>
      </c>
      <c r="G4632" s="48">
        <v>0</v>
      </c>
      <c r="H4632" s="48">
        <v>0</v>
      </c>
      <c r="I4632" s="48">
        <v>0</v>
      </c>
      <c r="J4632" s="48">
        <v>0</v>
      </c>
      <c r="K4632" s="48">
        <v>0</v>
      </c>
      <c r="L4632" s="48">
        <v>0</v>
      </c>
      <c r="M4632" s="48">
        <v>0</v>
      </c>
      <c r="N4632" s="48">
        <v>0</v>
      </c>
      <c r="O4632" s="48">
        <v>0</v>
      </c>
      <c r="P4632" s="48">
        <v>0</v>
      </c>
      <c r="Q4632" s="48">
        <v>0</v>
      </c>
      <c r="R4632" s="48">
        <v>0</v>
      </c>
      <c r="S4632" s="48">
        <v>0</v>
      </c>
      <c r="T4632" s="48">
        <v>0</v>
      </c>
      <c r="U4632" s="48">
        <v>0</v>
      </c>
      <c r="V4632" s="48">
        <v>0</v>
      </c>
      <c r="W4632" s="48">
        <v>0</v>
      </c>
    </row>
    <row r="4633" spans="3:28" ht="15" customHeight="1" outlineLevel="2" x14ac:dyDescent="0.2">
      <c r="D4633" s="41" t="s">
        <v>1349</v>
      </c>
      <c r="E4633" s="17" t="s">
        <v>1350</v>
      </c>
      <c r="F4633" s="48">
        <v>0</v>
      </c>
      <c r="G4633" s="48">
        <v>0</v>
      </c>
      <c r="H4633" s="48">
        <v>0</v>
      </c>
      <c r="I4633" s="48">
        <v>0</v>
      </c>
      <c r="J4633" s="48">
        <v>0</v>
      </c>
      <c r="K4633" s="48">
        <v>0</v>
      </c>
      <c r="L4633" s="48">
        <v>0</v>
      </c>
      <c r="M4633" s="48">
        <v>0</v>
      </c>
      <c r="N4633" s="48">
        <v>0</v>
      </c>
      <c r="O4633" s="48">
        <v>0</v>
      </c>
      <c r="P4633" s="48">
        <v>0</v>
      </c>
      <c r="Q4633" s="48">
        <v>0</v>
      </c>
      <c r="R4633" s="48">
        <v>0</v>
      </c>
      <c r="S4633" s="48">
        <v>0</v>
      </c>
      <c r="T4633" s="48">
        <v>0</v>
      </c>
      <c r="U4633" s="48">
        <v>0</v>
      </c>
      <c r="V4633" s="48">
        <v>0</v>
      </c>
      <c r="W4633" s="48">
        <v>0</v>
      </c>
    </row>
    <row r="4634" spans="3:28" ht="15" customHeight="1" outlineLevel="2" x14ac:dyDescent="0.2">
      <c r="D4634" s="41" t="s">
        <v>1351</v>
      </c>
      <c r="E4634" s="17" t="s">
        <v>1352</v>
      </c>
      <c r="F4634" s="48">
        <v>0</v>
      </c>
      <c r="G4634" s="48">
        <v>0</v>
      </c>
      <c r="H4634" s="48">
        <v>0</v>
      </c>
      <c r="I4634" s="48">
        <v>0</v>
      </c>
      <c r="J4634" s="48">
        <v>0</v>
      </c>
      <c r="K4634" s="48">
        <v>0</v>
      </c>
      <c r="L4634" s="48">
        <v>0</v>
      </c>
      <c r="M4634" s="48">
        <v>0</v>
      </c>
      <c r="N4634" s="48">
        <v>0</v>
      </c>
      <c r="O4634" s="48">
        <v>0</v>
      </c>
      <c r="P4634" s="48">
        <v>0</v>
      </c>
      <c r="Q4634" s="48">
        <v>0</v>
      </c>
      <c r="R4634" s="48">
        <v>0</v>
      </c>
      <c r="S4634" s="48">
        <v>0</v>
      </c>
      <c r="T4634" s="48">
        <v>0</v>
      </c>
      <c r="U4634" s="48">
        <v>0</v>
      </c>
      <c r="V4634" s="48">
        <v>0</v>
      </c>
      <c r="W4634" s="48">
        <v>0</v>
      </c>
    </row>
    <row r="4635" spans="3:28" ht="15" customHeight="1" outlineLevel="2" x14ac:dyDescent="0.2">
      <c r="D4635" s="41" t="s">
        <v>1353</v>
      </c>
      <c r="E4635" s="17" t="s">
        <v>1354</v>
      </c>
      <c r="F4635" s="48">
        <v>0</v>
      </c>
      <c r="G4635" s="48">
        <v>0</v>
      </c>
      <c r="H4635" s="48">
        <v>0</v>
      </c>
      <c r="I4635" s="48">
        <v>0</v>
      </c>
      <c r="J4635" s="48">
        <v>0</v>
      </c>
      <c r="K4635" s="48">
        <v>0</v>
      </c>
      <c r="L4635" s="48">
        <v>0</v>
      </c>
      <c r="M4635" s="48">
        <v>0</v>
      </c>
      <c r="N4635" s="48">
        <v>0</v>
      </c>
      <c r="O4635" s="48">
        <v>0</v>
      </c>
      <c r="P4635" s="48">
        <v>0</v>
      </c>
      <c r="Q4635" s="48">
        <v>0</v>
      </c>
      <c r="R4635" s="48">
        <v>0</v>
      </c>
      <c r="S4635" s="48">
        <v>0</v>
      </c>
      <c r="T4635" s="48">
        <v>0</v>
      </c>
      <c r="U4635" s="48">
        <v>0</v>
      </c>
      <c r="V4635" s="48">
        <v>0</v>
      </c>
      <c r="W4635" s="48">
        <v>0</v>
      </c>
    </row>
    <row r="4636" spans="3:28" ht="15" customHeight="1" outlineLevel="2" x14ac:dyDescent="0.2">
      <c r="D4636" s="41" t="s">
        <v>1355</v>
      </c>
      <c r="E4636" s="17" t="s">
        <v>1356</v>
      </c>
      <c r="F4636" s="48">
        <v>0</v>
      </c>
      <c r="G4636" s="48">
        <v>0</v>
      </c>
      <c r="H4636" s="48">
        <v>0</v>
      </c>
      <c r="I4636" s="48">
        <v>0</v>
      </c>
      <c r="J4636" s="48">
        <v>0</v>
      </c>
      <c r="K4636" s="48">
        <v>0</v>
      </c>
      <c r="L4636" s="48">
        <v>0</v>
      </c>
      <c r="M4636" s="48">
        <v>0</v>
      </c>
      <c r="N4636" s="48">
        <v>0</v>
      </c>
      <c r="O4636" s="48">
        <v>0</v>
      </c>
      <c r="P4636" s="48">
        <v>0</v>
      </c>
      <c r="Q4636" s="48">
        <v>0</v>
      </c>
      <c r="R4636" s="48">
        <v>0</v>
      </c>
      <c r="S4636" s="48">
        <v>0</v>
      </c>
      <c r="T4636" s="48">
        <v>0</v>
      </c>
      <c r="U4636" s="48">
        <v>0</v>
      </c>
      <c r="V4636" s="48">
        <v>0</v>
      </c>
      <c r="W4636" s="48">
        <v>0</v>
      </c>
    </row>
    <row r="4637" spans="3:28" ht="15" customHeight="1" outlineLevel="2" x14ac:dyDescent="0.2">
      <c r="D4637" s="41" t="s">
        <v>1357</v>
      </c>
      <c r="E4637" s="17" t="s">
        <v>1358</v>
      </c>
      <c r="F4637" s="48">
        <v>0</v>
      </c>
      <c r="G4637" s="48">
        <v>0</v>
      </c>
      <c r="H4637" s="48">
        <v>0</v>
      </c>
      <c r="I4637" s="48">
        <v>0</v>
      </c>
      <c r="J4637" s="48">
        <v>0</v>
      </c>
      <c r="K4637" s="48">
        <v>0</v>
      </c>
      <c r="L4637" s="48">
        <v>0</v>
      </c>
      <c r="M4637" s="48">
        <v>0</v>
      </c>
      <c r="N4637" s="48">
        <v>0</v>
      </c>
      <c r="O4637" s="48">
        <v>0</v>
      </c>
      <c r="P4637" s="48">
        <v>0</v>
      </c>
      <c r="Q4637" s="48">
        <v>0</v>
      </c>
      <c r="R4637" s="48">
        <v>0</v>
      </c>
      <c r="S4637" s="48">
        <v>0</v>
      </c>
      <c r="T4637" s="48">
        <v>0</v>
      </c>
      <c r="U4637" s="48">
        <v>0</v>
      </c>
      <c r="V4637" s="48">
        <v>0</v>
      </c>
      <c r="W4637" s="48">
        <v>0</v>
      </c>
    </row>
    <row r="4638" spans="3:28" ht="15" customHeight="1" outlineLevel="2" x14ac:dyDescent="0.2">
      <c r="D4638" s="41" t="s">
        <v>1359</v>
      </c>
      <c r="E4638" s="17" t="s">
        <v>1360</v>
      </c>
      <c r="F4638" s="48">
        <v>0</v>
      </c>
      <c r="G4638" s="48">
        <v>0</v>
      </c>
      <c r="H4638" s="48">
        <v>0</v>
      </c>
      <c r="I4638" s="48">
        <v>0</v>
      </c>
      <c r="J4638" s="48">
        <v>0</v>
      </c>
      <c r="K4638" s="48">
        <v>0</v>
      </c>
      <c r="L4638" s="48">
        <v>0</v>
      </c>
      <c r="M4638" s="48">
        <v>0</v>
      </c>
      <c r="N4638" s="48">
        <v>0</v>
      </c>
      <c r="O4638" s="48">
        <v>0</v>
      </c>
      <c r="P4638" s="48">
        <v>0</v>
      </c>
      <c r="Q4638" s="48">
        <v>0</v>
      </c>
      <c r="R4638" s="48">
        <v>0</v>
      </c>
      <c r="S4638" s="48">
        <v>0</v>
      </c>
      <c r="T4638" s="48">
        <v>0</v>
      </c>
      <c r="U4638" s="48">
        <v>0</v>
      </c>
      <c r="V4638" s="48">
        <v>0</v>
      </c>
      <c r="W4638" s="48">
        <v>0</v>
      </c>
    </row>
    <row r="4639" spans="3:28" ht="15" customHeight="1" outlineLevel="2" x14ac:dyDescent="0.2">
      <c r="D4639" s="41" t="s">
        <v>1361</v>
      </c>
      <c r="E4639" s="17" t="s">
        <v>1362</v>
      </c>
      <c r="F4639" s="48">
        <v>0</v>
      </c>
      <c r="G4639" s="48">
        <v>0</v>
      </c>
      <c r="H4639" s="48">
        <v>0</v>
      </c>
      <c r="I4639" s="48">
        <v>0</v>
      </c>
      <c r="J4639" s="48">
        <v>0</v>
      </c>
      <c r="K4639" s="48">
        <v>0</v>
      </c>
      <c r="L4639" s="48">
        <v>0</v>
      </c>
      <c r="M4639" s="48">
        <v>0</v>
      </c>
      <c r="N4639" s="48">
        <v>0</v>
      </c>
      <c r="O4639" s="48">
        <v>0</v>
      </c>
      <c r="P4639" s="48">
        <v>0</v>
      </c>
      <c r="Q4639" s="48">
        <v>0</v>
      </c>
      <c r="R4639" s="48">
        <v>0</v>
      </c>
      <c r="S4639" s="48">
        <v>0</v>
      </c>
      <c r="T4639" s="48">
        <v>0</v>
      </c>
      <c r="U4639" s="48">
        <v>0</v>
      </c>
      <c r="V4639" s="48">
        <v>0</v>
      </c>
      <c r="W4639" s="48">
        <v>0</v>
      </c>
    </row>
    <row r="4640" spans="3:28" ht="15" customHeight="1" outlineLevel="2" x14ac:dyDescent="0.2">
      <c r="D4640" s="41" t="s">
        <v>1363</v>
      </c>
      <c r="E4640" s="17" t="s">
        <v>1364</v>
      </c>
      <c r="F4640" s="48">
        <v>0</v>
      </c>
      <c r="G4640" s="48">
        <v>0</v>
      </c>
      <c r="H4640" s="48">
        <v>0</v>
      </c>
      <c r="I4640" s="48">
        <v>0</v>
      </c>
      <c r="J4640" s="48">
        <v>0</v>
      </c>
      <c r="K4640" s="48">
        <v>0</v>
      </c>
      <c r="L4640" s="48">
        <v>0</v>
      </c>
      <c r="M4640" s="48">
        <v>0</v>
      </c>
      <c r="N4640" s="48">
        <v>0</v>
      </c>
      <c r="O4640" s="48">
        <v>0</v>
      </c>
      <c r="P4640" s="48">
        <v>0</v>
      </c>
      <c r="Q4640" s="48">
        <v>0</v>
      </c>
      <c r="R4640" s="48">
        <v>0</v>
      </c>
      <c r="S4640" s="48">
        <v>0</v>
      </c>
      <c r="T4640" s="48">
        <v>0</v>
      </c>
      <c r="U4640" s="48">
        <v>0</v>
      </c>
      <c r="V4640" s="48">
        <v>0</v>
      </c>
      <c r="W4640" s="48">
        <v>0</v>
      </c>
    </row>
    <row r="4641" spans="4:23" ht="15" customHeight="1" outlineLevel="2" x14ac:dyDescent="0.2">
      <c r="D4641" s="41" t="s">
        <v>1365</v>
      </c>
      <c r="E4641" s="17" t="s">
        <v>1366</v>
      </c>
      <c r="F4641" s="48">
        <v>5</v>
      </c>
      <c r="G4641" s="48">
        <v>5</v>
      </c>
      <c r="H4641" s="48">
        <v>0</v>
      </c>
      <c r="I4641" s="48">
        <v>5</v>
      </c>
      <c r="J4641" s="48">
        <v>5</v>
      </c>
      <c r="K4641" s="48">
        <v>0</v>
      </c>
      <c r="L4641" s="48">
        <v>4</v>
      </c>
      <c r="M4641" s="48">
        <v>4</v>
      </c>
      <c r="N4641" s="48">
        <v>0</v>
      </c>
      <c r="O4641" s="48">
        <v>1</v>
      </c>
      <c r="P4641" s="48">
        <v>1</v>
      </c>
      <c r="Q4641" s="48">
        <v>0</v>
      </c>
      <c r="R4641" s="48">
        <v>3</v>
      </c>
      <c r="S4641" s="48">
        <v>3</v>
      </c>
      <c r="T4641" s="48">
        <v>0</v>
      </c>
      <c r="U4641" s="48">
        <v>1</v>
      </c>
      <c r="V4641" s="48">
        <v>1</v>
      </c>
      <c r="W4641" s="48">
        <v>0</v>
      </c>
    </row>
    <row r="4642" spans="4:23" ht="15" customHeight="1" outlineLevel="2" x14ac:dyDescent="0.2">
      <c r="D4642" s="41" t="s">
        <v>1367</v>
      </c>
      <c r="E4642" s="17" t="s">
        <v>1368</v>
      </c>
      <c r="F4642" s="48">
        <v>0</v>
      </c>
      <c r="G4642" s="48">
        <v>0</v>
      </c>
      <c r="H4642" s="48">
        <v>0</v>
      </c>
      <c r="I4642" s="48">
        <v>0</v>
      </c>
      <c r="J4642" s="48">
        <v>0</v>
      </c>
      <c r="K4642" s="48">
        <v>0</v>
      </c>
      <c r="L4642" s="48">
        <v>0</v>
      </c>
      <c r="M4642" s="48">
        <v>0</v>
      </c>
      <c r="N4642" s="48">
        <v>0</v>
      </c>
      <c r="O4642" s="48">
        <v>0</v>
      </c>
      <c r="P4642" s="48">
        <v>0</v>
      </c>
      <c r="Q4642" s="48">
        <v>0</v>
      </c>
      <c r="R4642" s="48">
        <v>0</v>
      </c>
      <c r="S4642" s="48">
        <v>0</v>
      </c>
      <c r="T4642" s="48">
        <v>0</v>
      </c>
      <c r="U4642" s="48">
        <v>0</v>
      </c>
      <c r="V4642" s="48">
        <v>0</v>
      </c>
      <c r="W4642" s="48">
        <v>0</v>
      </c>
    </row>
    <row r="4643" spans="4:23" ht="15" customHeight="1" outlineLevel="2" x14ac:dyDescent="0.2">
      <c r="D4643" s="41" t="s">
        <v>1369</v>
      </c>
      <c r="E4643" s="17" t="s">
        <v>1370</v>
      </c>
      <c r="F4643" s="48">
        <v>0</v>
      </c>
      <c r="G4643" s="48">
        <v>0</v>
      </c>
      <c r="H4643" s="48">
        <v>0</v>
      </c>
      <c r="I4643" s="48">
        <v>0</v>
      </c>
      <c r="J4643" s="48">
        <v>0</v>
      </c>
      <c r="K4643" s="48">
        <v>0</v>
      </c>
      <c r="L4643" s="48">
        <v>0</v>
      </c>
      <c r="M4643" s="48">
        <v>0</v>
      </c>
      <c r="N4643" s="48">
        <v>0</v>
      </c>
      <c r="O4643" s="48">
        <v>0</v>
      </c>
      <c r="P4643" s="48">
        <v>0</v>
      </c>
      <c r="Q4643" s="48">
        <v>0</v>
      </c>
      <c r="R4643" s="48">
        <v>0</v>
      </c>
      <c r="S4643" s="48">
        <v>0</v>
      </c>
      <c r="T4643" s="48">
        <v>0</v>
      </c>
      <c r="U4643" s="48">
        <v>0</v>
      </c>
      <c r="V4643" s="48">
        <v>0</v>
      </c>
      <c r="W4643" s="48">
        <v>0</v>
      </c>
    </row>
    <row r="4644" spans="4:23" ht="15" customHeight="1" outlineLevel="2" x14ac:dyDescent="0.2">
      <c r="D4644" s="41" t="s">
        <v>1371</v>
      </c>
      <c r="E4644" s="17" t="s">
        <v>1372</v>
      </c>
      <c r="F4644" s="48">
        <v>0</v>
      </c>
      <c r="G4644" s="48">
        <v>0</v>
      </c>
      <c r="H4644" s="48">
        <v>0</v>
      </c>
      <c r="I4644" s="48">
        <v>0</v>
      </c>
      <c r="J4644" s="48">
        <v>0</v>
      </c>
      <c r="K4644" s="48">
        <v>0</v>
      </c>
      <c r="L4644" s="48">
        <v>0</v>
      </c>
      <c r="M4644" s="48">
        <v>0</v>
      </c>
      <c r="N4644" s="48">
        <v>0</v>
      </c>
      <c r="O4644" s="48">
        <v>0</v>
      </c>
      <c r="P4644" s="48">
        <v>0</v>
      </c>
      <c r="Q4644" s="48">
        <v>0</v>
      </c>
      <c r="R4644" s="48">
        <v>0</v>
      </c>
      <c r="S4644" s="48">
        <v>0</v>
      </c>
      <c r="T4644" s="48">
        <v>0</v>
      </c>
      <c r="U4644" s="48">
        <v>0</v>
      </c>
      <c r="V4644" s="48">
        <v>0</v>
      </c>
      <c r="W4644" s="48">
        <v>0</v>
      </c>
    </row>
    <row r="4645" spans="4:23" ht="15" customHeight="1" outlineLevel="2" x14ac:dyDescent="0.2">
      <c r="D4645" s="41" t="s">
        <v>1373</v>
      </c>
      <c r="E4645" s="17" t="s">
        <v>1374</v>
      </c>
      <c r="F4645" s="48">
        <v>0</v>
      </c>
      <c r="G4645" s="48">
        <v>0</v>
      </c>
      <c r="H4645" s="48">
        <v>0</v>
      </c>
      <c r="I4645" s="48">
        <v>0</v>
      </c>
      <c r="J4645" s="48">
        <v>0</v>
      </c>
      <c r="K4645" s="48">
        <v>0</v>
      </c>
      <c r="L4645" s="48">
        <v>0</v>
      </c>
      <c r="M4645" s="48">
        <v>0</v>
      </c>
      <c r="N4645" s="48">
        <v>0</v>
      </c>
      <c r="O4645" s="48">
        <v>0</v>
      </c>
      <c r="P4645" s="48">
        <v>0</v>
      </c>
      <c r="Q4645" s="48">
        <v>0</v>
      </c>
      <c r="R4645" s="48">
        <v>0</v>
      </c>
      <c r="S4645" s="48">
        <v>0</v>
      </c>
      <c r="T4645" s="48">
        <v>0</v>
      </c>
      <c r="U4645" s="48">
        <v>0</v>
      </c>
      <c r="V4645" s="48">
        <v>0</v>
      </c>
      <c r="W4645" s="48">
        <v>0</v>
      </c>
    </row>
    <row r="4646" spans="4:23" ht="15" customHeight="1" outlineLevel="2" x14ac:dyDescent="0.2">
      <c r="D4646" s="41" t="s">
        <v>1375</v>
      </c>
      <c r="E4646" s="17" t="s">
        <v>1376</v>
      </c>
      <c r="F4646" s="48">
        <v>0</v>
      </c>
      <c r="G4646" s="48">
        <v>0</v>
      </c>
      <c r="H4646" s="48">
        <v>0</v>
      </c>
      <c r="I4646" s="48">
        <v>0</v>
      </c>
      <c r="J4646" s="48">
        <v>0</v>
      </c>
      <c r="K4646" s="48">
        <v>0</v>
      </c>
      <c r="L4646" s="48">
        <v>0</v>
      </c>
      <c r="M4646" s="48">
        <v>0</v>
      </c>
      <c r="N4646" s="48">
        <v>0</v>
      </c>
      <c r="O4646" s="48">
        <v>0</v>
      </c>
      <c r="P4646" s="48">
        <v>0</v>
      </c>
      <c r="Q4646" s="48">
        <v>0</v>
      </c>
      <c r="R4646" s="48">
        <v>0</v>
      </c>
      <c r="S4646" s="48">
        <v>0</v>
      </c>
      <c r="T4646" s="48">
        <v>0</v>
      </c>
      <c r="U4646" s="48">
        <v>0</v>
      </c>
      <c r="V4646" s="48">
        <v>0</v>
      </c>
      <c r="W4646" s="48">
        <v>0</v>
      </c>
    </row>
    <row r="4647" spans="4:23" ht="15" customHeight="1" outlineLevel="2" x14ac:dyDescent="0.2">
      <c r="D4647" s="41" t="s">
        <v>1377</v>
      </c>
      <c r="E4647" s="17" t="s">
        <v>1378</v>
      </c>
      <c r="F4647" s="48">
        <v>0</v>
      </c>
      <c r="G4647" s="48">
        <v>0</v>
      </c>
      <c r="H4647" s="48">
        <v>0</v>
      </c>
      <c r="I4647" s="48">
        <v>0</v>
      </c>
      <c r="J4647" s="48">
        <v>0</v>
      </c>
      <c r="K4647" s="48">
        <v>0</v>
      </c>
      <c r="L4647" s="48">
        <v>0</v>
      </c>
      <c r="M4647" s="48">
        <v>0</v>
      </c>
      <c r="N4647" s="48">
        <v>0</v>
      </c>
      <c r="O4647" s="48">
        <v>0</v>
      </c>
      <c r="P4647" s="48">
        <v>0</v>
      </c>
      <c r="Q4647" s="48">
        <v>0</v>
      </c>
      <c r="R4647" s="48">
        <v>0</v>
      </c>
      <c r="S4647" s="48">
        <v>0</v>
      </c>
      <c r="T4647" s="48">
        <v>0</v>
      </c>
      <c r="U4647" s="48">
        <v>0</v>
      </c>
      <c r="V4647" s="48">
        <v>0</v>
      </c>
      <c r="W4647" s="48">
        <v>0</v>
      </c>
    </row>
    <row r="4648" spans="4:23" ht="15" customHeight="1" outlineLevel="2" x14ac:dyDescent="0.2">
      <c r="D4648" s="41" t="s">
        <v>1379</v>
      </c>
      <c r="E4648" s="17" t="s">
        <v>1380</v>
      </c>
      <c r="F4648" s="48">
        <v>0</v>
      </c>
      <c r="G4648" s="48">
        <v>0</v>
      </c>
      <c r="H4648" s="48">
        <v>0</v>
      </c>
      <c r="I4648" s="48">
        <v>0</v>
      </c>
      <c r="J4648" s="48">
        <v>0</v>
      </c>
      <c r="K4648" s="48">
        <v>0</v>
      </c>
      <c r="L4648" s="48">
        <v>0</v>
      </c>
      <c r="M4648" s="48">
        <v>0</v>
      </c>
      <c r="N4648" s="48">
        <v>0</v>
      </c>
      <c r="O4648" s="48">
        <v>0</v>
      </c>
      <c r="P4648" s="48">
        <v>0</v>
      </c>
      <c r="Q4648" s="48">
        <v>0</v>
      </c>
      <c r="R4648" s="48">
        <v>0</v>
      </c>
      <c r="S4648" s="48">
        <v>0</v>
      </c>
      <c r="T4648" s="48">
        <v>0</v>
      </c>
      <c r="U4648" s="48">
        <v>0</v>
      </c>
      <c r="V4648" s="48">
        <v>0</v>
      </c>
      <c r="W4648" s="48">
        <v>0</v>
      </c>
    </row>
    <row r="4649" spans="4:23" ht="15" customHeight="1" outlineLevel="2" x14ac:dyDescent="0.2">
      <c r="D4649" s="41" t="s">
        <v>1381</v>
      </c>
      <c r="E4649" s="17" t="s">
        <v>1382</v>
      </c>
      <c r="F4649" s="48">
        <v>0</v>
      </c>
      <c r="G4649" s="48">
        <v>0</v>
      </c>
      <c r="H4649" s="48">
        <v>0</v>
      </c>
      <c r="I4649" s="48">
        <v>0</v>
      </c>
      <c r="J4649" s="48">
        <v>0</v>
      </c>
      <c r="K4649" s="48">
        <v>0</v>
      </c>
      <c r="L4649" s="48">
        <v>0</v>
      </c>
      <c r="M4649" s="48">
        <v>0</v>
      </c>
      <c r="N4649" s="48">
        <v>0</v>
      </c>
      <c r="O4649" s="48">
        <v>0</v>
      </c>
      <c r="P4649" s="48">
        <v>0</v>
      </c>
      <c r="Q4649" s="48">
        <v>0</v>
      </c>
      <c r="R4649" s="48">
        <v>0</v>
      </c>
      <c r="S4649" s="48">
        <v>0</v>
      </c>
      <c r="T4649" s="48">
        <v>0</v>
      </c>
      <c r="U4649" s="48">
        <v>0</v>
      </c>
      <c r="V4649" s="48">
        <v>0</v>
      </c>
      <c r="W4649" s="48">
        <v>0</v>
      </c>
    </row>
    <row r="4650" spans="4:23" ht="15" customHeight="1" outlineLevel="2" x14ac:dyDescent="0.2">
      <c r="D4650" s="41" t="s">
        <v>1383</v>
      </c>
      <c r="E4650" s="17" t="s">
        <v>1384</v>
      </c>
      <c r="F4650" s="48">
        <v>0</v>
      </c>
      <c r="G4650" s="48">
        <v>0</v>
      </c>
      <c r="H4650" s="48">
        <v>0</v>
      </c>
      <c r="I4650" s="48">
        <v>0</v>
      </c>
      <c r="J4650" s="48">
        <v>0</v>
      </c>
      <c r="K4650" s="48">
        <v>0</v>
      </c>
      <c r="L4650" s="48">
        <v>0</v>
      </c>
      <c r="M4650" s="48">
        <v>0</v>
      </c>
      <c r="N4650" s="48">
        <v>0</v>
      </c>
      <c r="O4650" s="48">
        <v>0</v>
      </c>
      <c r="P4650" s="48">
        <v>0</v>
      </c>
      <c r="Q4650" s="48">
        <v>0</v>
      </c>
      <c r="R4650" s="48">
        <v>0</v>
      </c>
      <c r="S4650" s="48">
        <v>0</v>
      </c>
      <c r="T4650" s="48">
        <v>0</v>
      </c>
      <c r="U4650" s="48">
        <v>0</v>
      </c>
      <c r="V4650" s="48">
        <v>0</v>
      </c>
      <c r="W4650" s="48">
        <v>0</v>
      </c>
    </row>
    <row r="4651" spans="4:23" ht="15" customHeight="1" outlineLevel="2" x14ac:dyDescent="0.2">
      <c r="D4651" s="41" t="s">
        <v>1385</v>
      </c>
      <c r="E4651" s="17" t="s">
        <v>1386</v>
      </c>
      <c r="F4651" s="48">
        <v>0</v>
      </c>
      <c r="G4651" s="48">
        <v>0</v>
      </c>
      <c r="H4651" s="48">
        <v>0</v>
      </c>
      <c r="I4651" s="48">
        <v>0</v>
      </c>
      <c r="J4651" s="48">
        <v>0</v>
      </c>
      <c r="K4651" s="48">
        <v>0</v>
      </c>
      <c r="L4651" s="48">
        <v>0</v>
      </c>
      <c r="M4651" s="48">
        <v>0</v>
      </c>
      <c r="N4651" s="48">
        <v>0</v>
      </c>
      <c r="O4651" s="48">
        <v>0</v>
      </c>
      <c r="P4651" s="48">
        <v>0</v>
      </c>
      <c r="Q4651" s="48">
        <v>0</v>
      </c>
      <c r="R4651" s="48">
        <v>0</v>
      </c>
      <c r="S4651" s="48">
        <v>0</v>
      </c>
      <c r="T4651" s="48">
        <v>0</v>
      </c>
      <c r="U4651" s="48">
        <v>0</v>
      </c>
      <c r="V4651" s="48">
        <v>0</v>
      </c>
      <c r="W4651" s="48">
        <v>0</v>
      </c>
    </row>
    <row r="4652" spans="4:23" ht="15" customHeight="1" outlineLevel="2" x14ac:dyDescent="0.2">
      <c r="D4652" s="41" t="s">
        <v>1387</v>
      </c>
      <c r="E4652" s="17" t="s">
        <v>1388</v>
      </c>
      <c r="F4652" s="48">
        <v>0</v>
      </c>
      <c r="G4652" s="48">
        <v>0</v>
      </c>
      <c r="H4652" s="48">
        <v>0</v>
      </c>
      <c r="I4652" s="48">
        <v>0</v>
      </c>
      <c r="J4652" s="48">
        <v>0</v>
      </c>
      <c r="K4652" s="48">
        <v>0</v>
      </c>
      <c r="L4652" s="48">
        <v>0</v>
      </c>
      <c r="M4652" s="48">
        <v>0</v>
      </c>
      <c r="N4652" s="48">
        <v>0</v>
      </c>
      <c r="O4652" s="48">
        <v>0</v>
      </c>
      <c r="P4652" s="48">
        <v>0</v>
      </c>
      <c r="Q4652" s="48">
        <v>0</v>
      </c>
      <c r="R4652" s="48">
        <v>0</v>
      </c>
      <c r="S4652" s="48">
        <v>0</v>
      </c>
      <c r="T4652" s="48">
        <v>0</v>
      </c>
      <c r="U4652" s="48">
        <v>0</v>
      </c>
      <c r="V4652" s="48">
        <v>0</v>
      </c>
      <c r="W4652" s="48">
        <v>0</v>
      </c>
    </row>
    <row r="4653" spans="4:23" ht="15" customHeight="1" outlineLevel="2" x14ac:dyDescent="0.2">
      <c r="D4653" s="41" t="s">
        <v>1389</v>
      </c>
      <c r="E4653" s="17" t="s">
        <v>1390</v>
      </c>
      <c r="F4653" s="48">
        <v>0</v>
      </c>
      <c r="G4653" s="48">
        <v>0</v>
      </c>
      <c r="H4653" s="48">
        <v>0</v>
      </c>
      <c r="I4653" s="48">
        <v>0</v>
      </c>
      <c r="J4653" s="48">
        <v>0</v>
      </c>
      <c r="K4653" s="48">
        <v>0</v>
      </c>
      <c r="L4653" s="48">
        <v>0</v>
      </c>
      <c r="M4653" s="48">
        <v>0</v>
      </c>
      <c r="N4653" s="48">
        <v>0</v>
      </c>
      <c r="O4653" s="48">
        <v>0</v>
      </c>
      <c r="P4653" s="48">
        <v>0</v>
      </c>
      <c r="Q4653" s="48">
        <v>0</v>
      </c>
      <c r="R4653" s="48">
        <v>0</v>
      </c>
      <c r="S4653" s="48">
        <v>0</v>
      </c>
      <c r="T4653" s="48">
        <v>0</v>
      </c>
      <c r="U4653" s="48">
        <v>0</v>
      </c>
      <c r="V4653" s="48">
        <v>0</v>
      </c>
      <c r="W4653" s="48">
        <v>0</v>
      </c>
    </row>
    <row r="4654" spans="4:23" ht="15" customHeight="1" outlineLevel="2" x14ac:dyDescent="0.2">
      <c r="D4654" s="41" t="s">
        <v>1391</v>
      </c>
      <c r="E4654" s="17" t="s">
        <v>1392</v>
      </c>
      <c r="F4654" s="48">
        <v>0</v>
      </c>
      <c r="G4654" s="48">
        <v>0</v>
      </c>
      <c r="H4654" s="48">
        <v>0</v>
      </c>
      <c r="I4654" s="48">
        <v>0</v>
      </c>
      <c r="J4654" s="48">
        <v>0</v>
      </c>
      <c r="K4654" s="48">
        <v>0</v>
      </c>
      <c r="L4654" s="48">
        <v>0</v>
      </c>
      <c r="M4654" s="48">
        <v>0</v>
      </c>
      <c r="N4654" s="48">
        <v>0</v>
      </c>
      <c r="O4654" s="48">
        <v>0</v>
      </c>
      <c r="P4654" s="48">
        <v>0</v>
      </c>
      <c r="Q4654" s="48">
        <v>0</v>
      </c>
      <c r="R4654" s="48">
        <v>0</v>
      </c>
      <c r="S4654" s="48">
        <v>0</v>
      </c>
      <c r="T4654" s="48">
        <v>0</v>
      </c>
      <c r="U4654" s="48">
        <v>0</v>
      </c>
      <c r="V4654" s="48">
        <v>0</v>
      </c>
      <c r="W4654" s="48">
        <v>0</v>
      </c>
    </row>
    <row r="4655" spans="4:23" ht="15" customHeight="1" outlineLevel="2" x14ac:dyDescent="0.2">
      <c r="D4655" s="41" t="s">
        <v>1393</v>
      </c>
      <c r="E4655" s="17" t="s">
        <v>1394</v>
      </c>
      <c r="F4655" s="48">
        <v>0</v>
      </c>
      <c r="G4655" s="48">
        <v>0</v>
      </c>
      <c r="H4655" s="48">
        <v>0</v>
      </c>
      <c r="I4655" s="48">
        <v>0</v>
      </c>
      <c r="J4655" s="48">
        <v>0</v>
      </c>
      <c r="K4655" s="48">
        <v>0</v>
      </c>
      <c r="L4655" s="48">
        <v>0</v>
      </c>
      <c r="M4655" s="48">
        <v>0</v>
      </c>
      <c r="N4655" s="48">
        <v>0</v>
      </c>
      <c r="O4655" s="48">
        <v>0</v>
      </c>
      <c r="P4655" s="48">
        <v>0</v>
      </c>
      <c r="Q4655" s="48">
        <v>0</v>
      </c>
      <c r="R4655" s="48">
        <v>0</v>
      </c>
      <c r="S4655" s="48">
        <v>0</v>
      </c>
      <c r="T4655" s="48">
        <v>0</v>
      </c>
      <c r="U4655" s="48">
        <v>0</v>
      </c>
      <c r="V4655" s="48">
        <v>0</v>
      </c>
      <c r="W4655" s="48">
        <v>0</v>
      </c>
    </row>
    <row r="4656" spans="4:23" ht="15" customHeight="1" outlineLevel="2" x14ac:dyDescent="0.2">
      <c r="D4656" s="41" t="s">
        <v>1395</v>
      </c>
      <c r="E4656" s="17" t="s">
        <v>1396</v>
      </c>
      <c r="F4656" s="48">
        <v>0</v>
      </c>
      <c r="G4656" s="48">
        <v>0</v>
      </c>
      <c r="H4656" s="48">
        <v>0</v>
      </c>
      <c r="I4656" s="48">
        <v>0</v>
      </c>
      <c r="J4656" s="48">
        <v>0</v>
      </c>
      <c r="K4656" s="48">
        <v>0</v>
      </c>
      <c r="L4656" s="48">
        <v>0</v>
      </c>
      <c r="M4656" s="48">
        <v>0</v>
      </c>
      <c r="N4656" s="48">
        <v>0</v>
      </c>
      <c r="O4656" s="48">
        <v>0</v>
      </c>
      <c r="P4656" s="48">
        <v>0</v>
      </c>
      <c r="Q4656" s="48">
        <v>0</v>
      </c>
      <c r="R4656" s="48">
        <v>0</v>
      </c>
      <c r="S4656" s="48">
        <v>0</v>
      </c>
      <c r="T4656" s="48">
        <v>0</v>
      </c>
      <c r="U4656" s="48">
        <v>0</v>
      </c>
      <c r="V4656" s="48">
        <v>0</v>
      </c>
      <c r="W4656" s="48">
        <v>0</v>
      </c>
    </row>
    <row r="4657" spans="4:23" ht="15" customHeight="1" outlineLevel="2" x14ac:dyDescent="0.2">
      <c r="D4657" s="41" t="s">
        <v>1397</v>
      </c>
      <c r="E4657" s="17" t="s">
        <v>1398</v>
      </c>
      <c r="F4657" s="48">
        <v>0</v>
      </c>
      <c r="G4657" s="48">
        <v>0</v>
      </c>
      <c r="H4657" s="48">
        <v>0</v>
      </c>
      <c r="I4657" s="48">
        <v>0</v>
      </c>
      <c r="J4657" s="48">
        <v>0</v>
      </c>
      <c r="K4657" s="48">
        <v>0</v>
      </c>
      <c r="L4657" s="48">
        <v>0</v>
      </c>
      <c r="M4657" s="48">
        <v>0</v>
      </c>
      <c r="N4657" s="48">
        <v>0</v>
      </c>
      <c r="O4657" s="48">
        <v>0</v>
      </c>
      <c r="P4657" s="48">
        <v>0</v>
      </c>
      <c r="Q4657" s="48">
        <v>0</v>
      </c>
      <c r="R4657" s="48">
        <v>0</v>
      </c>
      <c r="S4657" s="48">
        <v>0</v>
      </c>
      <c r="T4657" s="48">
        <v>0</v>
      </c>
      <c r="U4657" s="48">
        <v>0</v>
      </c>
      <c r="V4657" s="48">
        <v>0</v>
      </c>
      <c r="W4657" s="48">
        <v>0</v>
      </c>
    </row>
    <row r="4658" spans="4:23" ht="15" customHeight="1" outlineLevel="2" x14ac:dyDescent="0.2">
      <c r="D4658" s="41" t="s">
        <v>1399</v>
      </c>
      <c r="E4658" s="17" t="s">
        <v>1400</v>
      </c>
      <c r="F4658" s="48">
        <v>0</v>
      </c>
      <c r="G4658" s="48">
        <v>0</v>
      </c>
      <c r="H4658" s="48">
        <v>0</v>
      </c>
      <c r="I4658" s="48">
        <v>0</v>
      </c>
      <c r="J4658" s="48">
        <v>0</v>
      </c>
      <c r="K4658" s="48">
        <v>0</v>
      </c>
      <c r="L4658" s="48">
        <v>0</v>
      </c>
      <c r="M4658" s="48">
        <v>0</v>
      </c>
      <c r="N4658" s="48">
        <v>0</v>
      </c>
      <c r="O4658" s="48">
        <v>0</v>
      </c>
      <c r="P4658" s="48">
        <v>0</v>
      </c>
      <c r="Q4658" s="48">
        <v>0</v>
      </c>
      <c r="R4658" s="48">
        <v>0</v>
      </c>
      <c r="S4658" s="48">
        <v>0</v>
      </c>
      <c r="T4658" s="48">
        <v>0</v>
      </c>
      <c r="U4658" s="48">
        <v>0</v>
      </c>
      <c r="V4658" s="48">
        <v>0</v>
      </c>
      <c r="W4658" s="48">
        <v>0</v>
      </c>
    </row>
    <row r="4659" spans="4:23" ht="15" customHeight="1" outlineLevel="2" x14ac:dyDescent="0.2">
      <c r="D4659" s="41" t="s">
        <v>1401</v>
      </c>
      <c r="E4659" s="17" t="s">
        <v>1402</v>
      </c>
      <c r="F4659" s="48">
        <v>0</v>
      </c>
      <c r="G4659" s="48">
        <v>0</v>
      </c>
      <c r="H4659" s="48">
        <v>0</v>
      </c>
      <c r="I4659" s="48">
        <v>0</v>
      </c>
      <c r="J4659" s="48">
        <v>0</v>
      </c>
      <c r="K4659" s="48">
        <v>0</v>
      </c>
      <c r="L4659" s="48">
        <v>0</v>
      </c>
      <c r="M4659" s="48">
        <v>0</v>
      </c>
      <c r="N4659" s="48">
        <v>0</v>
      </c>
      <c r="O4659" s="48">
        <v>0</v>
      </c>
      <c r="P4659" s="48">
        <v>0</v>
      </c>
      <c r="Q4659" s="48">
        <v>0</v>
      </c>
      <c r="R4659" s="48">
        <v>0</v>
      </c>
      <c r="S4659" s="48">
        <v>0</v>
      </c>
      <c r="T4659" s="48">
        <v>0</v>
      </c>
      <c r="U4659" s="48">
        <v>0</v>
      </c>
      <c r="V4659" s="48">
        <v>0</v>
      </c>
      <c r="W4659" s="48">
        <v>0</v>
      </c>
    </row>
    <row r="4660" spans="4:23" ht="15" customHeight="1" outlineLevel="2" x14ac:dyDescent="0.2">
      <c r="D4660" s="41" t="s">
        <v>1403</v>
      </c>
      <c r="E4660" s="17" t="s">
        <v>1404</v>
      </c>
      <c r="F4660" s="48">
        <v>0</v>
      </c>
      <c r="G4660" s="48">
        <v>0</v>
      </c>
      <c r="H4660" s="48">
        <v>0</v>
      </c>
      <c r="I4660" s="48">
        <v>0</v>
      </c>
      <c r="J4660" s="48">
        <v>0</v>
      </c>
      <c r="K4660" s="48">
        <v>0</v>
      </c>
      <c r="L4660" s="48">
        <v>0</v>
      </c>
      <c r="M4660" s="48">
        <v>0</v>
      </c>
      <c r="N4660" s="48">
        <v>0</v>
      </c>
      <c r="O4660" s="48">
        <v>0</v>
      </c>
      <c r="P4660" s="48">
        <v>0</v>
      </c>
      <c r="Q4660" s="48">
        <v>0</v>
      </c>
      <c r="R4660" s="48">
        <v>0</v>
      </c>
      <c r="S4660" s="48">
        <v>0</v>
      </c>
      <c r="T4660" s="48">
        <v>0</v>
      </c>
      <c r="U4660" s="48">
        <v>0</v>
      </c>
      <c r="V4660" s="48">
        <v>0</v>
      </c>
      <c r="W4660" s="48">
        <v>0</v>
      </c>
    </row>
    <row r="4661" spans="4:23" ht="15" customHeight="1" outlineLevel="2" x14ac:dyDescent="0.2">
      <c r="D4661" s="41" t="s">
        <v>1405</v>
      </c>
      <c r="E4661" s="17" t="s">
        <v>1406</v>
      </c>
      <c r="F4661" s="48">
        <v>0</v>
      </c>
      <c r="G4661" s="48">
        <v>0</v>
      </c>
      <c r="H4661" s="48">
        <v>0</v>
      </c>
      <c r="I4661" s="48">
        <v>0</v>
      </c>
      <c r="J4661" s="48">
        <v>0</v>
      </c>
      <c r="K4661" s="48">
        <v>0</v>
      </c>
      <c r="L4661" s="48">
        <v>0</v>
      </c>
      <c r="M4661" s="48">
        <v>0</v>
      </c>
      <c r="N4661" s="48">
        <v>0</v>
      </c>
      <c r="O4661" s="48">
        <v>0</v>
      </c>
      <c r="P4661" s="48">
        <v>0</v>
      </c>
      <c r="Q4661" s="48">
        <v>0</v>
      </c>
      <c r="R4661" s="48">
        <v>0</v>
      </c>
      <c r="S4661" s="48">
        <v>0</v>
      </c>
      <c r="T4661" s="48">
        <v>0</v>
      </c>
      <c r="U4661" s="48">
        <v>0</v>
      </c>
      <c r="V4661" s="48">
        <v>0</v>
      </c>
      <c r="W4661" s="48">
        <v>0</v>
      </c>
    </row>
    <row r="4662" spans="4:23" ht="15" customHeight="1" outlineLevel="2" x14ac:dyDescent="0.2">
      <c r="D4662" s="41" t="s">
        <v>1407</v>
      </c>
      <c r="E4662" s="17" t="s">
        <v>1408</v>
      </c>
      <c r="F4662" s="48">
        <v>0</v>
      </c>
      <c r="G4662" s="48">
        <v>0</v>
      </c>
      <c r="H4662" s="48">
        <v>0</v>
      </c>
      <c r="I4662" s="48">
        <v>0</v>
      </c>
      <c r="J4662" s="48">
        <v>0</v>
      </c>
      <c r="K4662" s="48">
        <v>0</v>
      </c>
      <c r="L4662" s="48">
        <v>0</v>
      </c>
      <c r="M4662" s="48">
        <v>0</v>
      </c>
      <c r="N4662" s="48">
        <v>0</v>
      </c>
      <c r="O4662" s="48">
        <v>0</v>
      </c>
      <c r="P4662" s="48">
        <v>0</v>
      </c>
      <c r="Q4662" s="48">
        <v>0</v>
      </c>
      <c r="R4662" s="48">
        <v>0</v>
      </c>
      <c r="S4662" s="48">
        <v>0</v>
      </c>
      <c r="T4662" s="48">
        <v>0</v>
      </c>
      <c r="U4662" s="48">
        <v>0</v>
      </c>
      <c r="V4662" s="48">
        <v>0</v>
      </c>
      <c r="W4662" s="48">
        <v>0</v>
      </c>
    </row>
    <row r="4663" spans="4:23" ht="15" customHeight="1" outlineLevel="2" x14ac:dyDescent="0.2">
      <c r="D4663" s="41" t="s">
        <v>1409</v>
      </c>
      <c r="E4663" s="17" t="s">
        <v>1410</v>
      </c>
      <c r="F4663" s="48">
        <v>0</v>
      </c>
      <c r="G4663" s="48">
        <v>0</v>
      </c>
      <c r="H4663" s="48">
        <v>0</v>
      </c>
      <c r="I4663" s="48">
        <v>0</v>
      </c>
      <c r="J4663" s="48">
        <v>0</v>
      </c>
      <c r="K4663" s="48">
        <v>0</v>
      </c>
      <c r="L4663" s="48">
        <v>0</v>
      </c>
      <c r="M4663" s="48">
        <v>0</v>
      </c>
      <c r="N4663" s="48">
        <v>0</v>
      </c>
      <c r="O4663" s="48">
        <v>0</v>
      </c>
      <c r="P4663" s="48">
        <v>0</v>
      </c>
      <c r="Q4663" s="48">
        <v>0</v>
      </c>
      <c r="R4663" s="48">
        <v>0</v>
      </c>
      <c r="S4663" s="48">
        <v>0</v>
      </c>
      <c r="T4663" s="48">
        <v>0</v>
      </c>
      <c r="U4663" s="48">
        <v>0</v>
      </c>
      <c r="V4663" s="48">
        <v>0</v>
      </c>
      <c r="W4663" s="48">
        <v>0</v>
      </c>
    </row>
    <row r="4664" spans="4:23" ht="15" customHeight="1" outlineLevel="2" x14ac:dyDescent="0.2">
      <c r="D4664" s="41" t="s">
        <v>1411</v>
      </c>
      <c r="E4664" s="17" t="s">
        <v>1412</v>
      </c>
      <c r="F4664" s="48">
        <v>0</v>
      </c>
      <c r="G4664" s="48">
        <v>0</v>
      </c>
      <c r="H4664" s="48">
        <v>0</v>
      </c>
      <c r="I4664" s="48">
        <v>0</v>
      </c>
      <c r="J4664" s="48">
        <v>0</v>
      </c>
      <c r="K4664" s="48">
        <v>0</v>
      </c>
      <c r="L4664" s="48">
        <v>0</v>
      </c>
      <c r="M4664" s="48">
        <v>0</v>
      </c>
      <c r="N4664" s="48">
        <v>0</v>
      </c>
      <c r="O4664" s="48">
        <v>0</v>
      </c>
      <c r="P4664" s="48">
        <v>0</v>
      </c>
      <c r="Q4664" s="48">
        <v>0</v>
      </c>
      <c r="R4664" s="48">
        <v>0</v>
      </c>
      <c r="S4664" s="48">
        <v>0</v>
      </c>
      <c r="T4664" s="48">
        <v>0</v>
      </c>
      <c r="U4664" s="48">
        <v>0</v>
      </c>
      <c r="V4664" s="48">
        <v>0</v>
      </c>
      <c r="W4664" s="48">
        <v>0</v>
      </c>
    </row>
    <row r="4665" spans="4:23" ht="15" customHeight="1" outlineLevel="2" x14ac:dyDescent="0.2">
      <c r="D4665" s="41" t="s">
        <v>1413</v>
      </c>
      <c r="E4665" s="17" t="s">
        <v>1414</v>
      </c>
      <c r="F4665" s="48">
        <v>0</v>
      </c>
      <c r="G4665" s="48">
        <v>0</v>
      </c>
      <c r="H4665" s="48">
        <v>0</v>
      </c>
      <c r="I4665" s="48">
        <v>0</v>
      </c>
      <c r="J4665" s="48">
        <v>0</v>
      </c>
      <c r="K4665" s="48">
        <v>0</v>
      </c>
      <c r="L4665" s="48">
        <v>0</v>
      </c>
      <c r="M4665" s="48">
        <v>0</v>
      </c>
      <c r="N4665" s="48">
        <v>0</v>
      </c>
      <c r="O4665" s="48">
        <v>0</v>
      </c>
      <c r="P4665" s="48">
        <v>0</v>
      </c>
      <c r="Q4665" s="48">
        <v>0</v>
      </c>
      <c r="R4665" s="48">
        <v>0</v>
      </c>
      <c r="S4665" s="48">
        <v>0</v>
      </c>
      <c r="T4665" s="48">
        <v>0</v>
      </c>
      <c r="U4665" s="48">
        <v>0</v>
      </c>
      <c r="V4665" s="48">
        <v>0</v>
      </c>
      <c r="W4665" s="48">
        <v>0</v>
      </c>
    </row>
    <row r="4666" spans="4:23" ht="15" customHeight="1" outlineLevel="2" x14ac:dyDescent="0.2">
      <c r="D4666" s="41" t="s">
        <v>1415</v>
      </c>
      <c r="E4666" s="17" t="s">
        <v>1416</v>
      </c>
      <c r="F4666" s="48">
        <v>0</v>
      </c>
      <c r="G4666" s="48">
        <v>0</v>
      </c>
      <c r="H4666" s="48">
        <v>0</v>
      </c>
      <c r="I4666" s="48">
        <v>0</v>
      </c>
      <c r="J4666" s="48">
        <v>0</v>
      </c>
      <c r="K4666" s="48">
        <v>0</v>
      </c>
      <c r="L4666" s="48">
        <v>0</v>
      </c>
      <c r="M4666" s="48">
        <v>0</v>
      </c>
      <c r="N4666" s="48">
        <v>0</v>
      </c>
      <c r="O4666" s="48">
        <v>0</v>
      </c>
      <c r="P4666" s="48">
        <v>0</v>
      </c>
      <c r="Q4666" s="48">
        <v>0</v>
      </c>
      <c r="R4666" s="48">
        <v>0</v>
      </c>
      <c r="S4666" s="48">
        <v>0</v>
      </c>
      <c r="T4666" s="48">
        <v>0</v>
      </c>
      <c r="U4666" s="48">
        <v>0</v>
      </c>
      <c r="V4666" s="48">
        <v>0</v>
      </c>
      <c r="W4666" s="48">
        <v>0</v>
      </c>
    </row>
    <row r="4667" spans="4:23" ht="15" customHeight="1" outlineLevel="2" x14ac:dyDescent="0.2">
      <c r="D4667" s="41" t="s">
        <v>1417</v>
      </c>
      <c r="E4667" s="17" t="s">
        <v>1418</v>
      </c>
      <c r="F4667" s="48">
        <v>0</v>
      </c>
      <c r="G4667" s="48">
        <v>0</v>
      </c>
      <c r="H4667" s="48">
        <v>0</v>
      </c>
      <c r="I4667" s="48">
        <v>0</v>
      </c>
      <c r="J4667" s="48">
        <v>0</v>
      </c>
      <c r="K4667" s="48">
        <v>0</v>
      </c>
      <c r="L4667" s="48">
        <v>0</v>
      </c>
      <c r="M4667" s="48">
        <v>0</v>
      </c>
      <c r="N4667" s="48">
        <v>0</v>
      </c>
      <c r="O4667" s="48">
        <v>0</v>
      </c>
      <c r="P4667" s="48">
        <v>0</v>
      </c>
      <c r="Q4667" s="48">
        <v>0</v>
      </c>
      <c r="R4667" s="48">
        <v>0</v>
      </c>
      <c r="S4667" s="48">
        <v>0</v>
      </c>
      <c r="T4667" s="48">
        <v>0</v>
      </c>
      <c r="U4667" s="48">
        <v>0</v>
      </c>
      <c r="V4667" s="48">
        <v>0</v>
      </c>
      <c r="W4667" s="48">
        <v>0</v>
      </c>
    </row>
    <row r="4668" spans="4:23" ht="15" customHeight="1" outlineLevel="2" x14ac:dyDescent="0.2">
      <c r="D4668" s="41" t="s">
        <v>1419</v>
      </c>
      <c r="E4668" s="17" t="s">
        <v>1420</v>
      </c>
      <c r="F4668" s="48">
        <v>0</v>
      </c>
      <c r="G4668" s="48">
        <v>0</v>
      </c>
      <c r="H4668" s="48">
        <v>0</v>
      </c>
      <c r="I4668" s="48">
        <v>0</v>
      </c>
      <c r="J4668" s="48">
        <v>0</v>
      </c>
      <c r="K4668" s="48">
        <v>0</v>
      </c>
      <c r="L4668" s="48">
        <v>0</v>
      </c>
      <c r="M4668" s="48">
        <v>0</v>
      </c>
      <c r="N4668" s="48">
        <v>0</v>
      </c>
      <c r="O4668" s="48">
        <v>0</v>
      </c>
      <c r="P4668" s="48">
        <v>0</v>
      </c>
      <c r="Q4668" s="48">
        <v>0</v>
      </c>
      <c r="R4668" s="48">
        <v>0</v>
      </c>
      <c r="S4668" s="48">
        <v>0</v>
      </c>
      <c r="T4668" s="48">
        <v>0</v>
      </c>
      <c r="U4668" s="48">
        <v>0</v>
      </c>
      <c r="V4668" s="48">
        <v>0</v>
      </c>
      <c r="W4668" s="48">
        <v>0</v>
      </c>
    </row>
    <row r="4669" spans="4:23" ht="15" customHeight="1" outlineLevel="2" x14ac:dyDescent="0.2">
      <c r="D4669" s="41" t="s">
        <v>1421</v>
      </c>
      <c r="E4669" s="17" t="s">
        <v>1422</v>
      </c>
      <c r="F4669" s="48">
        <v>0</v>
      </c>
      <c r="G4669" s="48">
        <v>0</v>
      </c>
      <c r="H4669" s="48">
        <v>0</v>
      </c>
      <c r="I4669" s="48">
        <v>0</v>
      </c>
      <c r="J4669" s="48">
        <v>0</v>
      </c>
      <c r="K4669" s="48">
        <v>0</v>
      </c>
      <c r="L4669" s="48">
        <v>0</v>
      </c>
      <c r="M4669" s="48">
        <v>0</v>
      </c>
      <c r="N4669" s="48">
        <v>0</v>
      </c>
      <c r="O4669" s="48">
        <v>0</v>
      </c>
      <c r="P4669" s="48">
        <v>0</v>
      </c>
      <c r="Q4669" s="48">
        <v>0</v>
      </c>
      <c r="R4669" s="48">
        <v>0</v>
      </c>
      <c r="S4669" s="48">
        <v>0</v>
      </c>
      <c r="T4669" s="48">
        <v>0</v>
      </c>
      <c r="U4669" s="48">
        <v>0</v>
      </c>
      <c r="V4669" s="48">
        <v>0</v>
      </c>
      <c r="W4669" s="48">
        <v>0</v>
      </c>
    </row>
    <row r="4670" spans="4:23" ht="15" customHeight="1" outlineLevel="2" x14ac:dyDescent="0.2">
      <c r="D4670" s="41" t="s">
        <v>1423</v>
      </c>
      <c r="E4670" s="17" t="s">
        <v>1424</v>
      </c>
      <c r="F4670" s="48">
        <v>0</v>
      </c>
      <c r="G4670" s="48">
        <v>0</v>
      </c>
      <c r="H4670" s="48">
        <v>0</v>
      </c>
      <c r="I4670" s="48">
        <v>0</v>
      </c>
      <c r="J4670" s="48">
        <v>0</v>
      </c>
      <c r="K4670" s="48">
        <v>0</v>
      </c>
      <c r="L4670" s="48">
        <v>0</v>
      </c>
      <c r="M4670" s="48">
        <v>0</v>
      </c>
      <c r="N4670" s="48">
        <v>0</v>
      </c>
      <c r="O4670" s="48">
        <v>0</v>
      </c>
      <c r="P4670" s="48">
        <v>0</v>
      </c>
      <c r="Q4670" s="48">
        <v>0</v>
      </c>
      <c r="R4670" s="48">
        <v>0</v>
      </c>
      <c r="S4670" s="48">
        <v>0</v>
      </c>
      <c r="T4670" s="48">
        <v>0</v>
      </c>
      <c r="U4670" s="48">
        <v>0</v>
      </c>
      <c r="V4670" s="48">
        <v>0</v>
      </c>
      <c r="W4670" s="48">
        <v>0</v>
      </c>
    </row>
    <row r="4671" spans="4:23" ht="15" customHeight="1" outlineLevel="2" x14ac:dyDescent="0.2">
      <c r="D4671" s="41" t="s">
        <v>1425</v>
      </c>
      <c r="E4671" s="17" t="s">
        <v>1426</v>
      </c>
      <c r="F4671" s="48">
        <v>0</v>
      </c>
      <c r="G4671" s="48">
        <v>0</v>
      </c>
      <c r="H4671" s="48">
        <v>0</v>
      </c>
      <c r="I4671" s="48">
        <v>0</v>
      </c>
      <c r="J4671" s="48">
        <v>0</v>
      </c>
      <c r="K4671" s="48">
        <v>0</v>
      </c>
      <c r="L4671" s="48">
        <v>0</v>
      </c>
      <c r="M4671" s="48">
        <v>0</v>
      </c>
      <c r="N4671" s="48">
        <v>0</v>
      </c>
      <c r="O4671" s="48">
        <v>0</v>
      </c>
      <c r="P4671" s="48">
        <v>0</v>
      </c>
      <c r="Q4671" s="48">
        <v>0</v>
      </c>
      <c r="R4671" s="48">
        <v>0</v>
      </c>
      <c r="S4671" s="48">
        <v>0</v>
      </c>
      <c r="T4671" s="48">
        <v>0</v>
      </c>
      <c r="U4671" s="48">
        <v>0</v>
      </c>
      <c r="V4671" s="48">
        <v>0</v>
      </c>
      <c r="W4671" s="48">
        <v>0</v>
      </c>
    </row>
    <row r="4672" spans="4:23" ht="15" customHeight="1" outlineLevel="2" x14ac:dyDescent="0.2">
      <c r="D4672" s="41" t="s">
        <v>1427</v>
      </c>
      <c r="E4672" s="17" t="s">
        <v>1428</v>
      </c>
      <c r="F4672" s="48">
        <v>0</v>
      </c>
      <c r="G4672" s="48">
        <v>0</v>
      </c>
      <c r="H4672" s="48">
        <v>0</v>
      </c>
      <c r="I4672" s="48">
        <v>0</v>
      </c>
      <c r="J4672" s="48">
        <v>0</v>
      </c>
      <c r="K4672" s="48">
        <v>0</v>
      </c>
      <c r="L4672" s="48">
        <v>0</v>
      </c>
      <c r="M4672" s="48">
        <v>0</v>
      </c>
      <c r="N4672" s="48">
        <v>0</v>
      </c>
      <c r="O4672" s="48">
        <v>0</v>
      </c>
      <c r="P4672" s="48">
        <v>0</v>
      </c>
      <c r="Q4672" s="48">
        <v>0</v>
      </c>
      <c r="R4672" s="48">
        <v>0</v>
      </c>
      <c r="S4672" s="48">
        <v>0</v>
      </c>
      <c r="T4672" s="48">
        <v>0</v>
      </c>
      <c r="U4672" s="48">
        <v>0</v>
      </c>
      <c r="V4672" s="48">
        <v>0</v>
      </c>
      <c r="W4672" s="48">
        <v>0</v>
      </c>
    </row>
    <row r="4673" spans="4:23" ht="15" customHeight="1" outlineLevel="2" x14ac:dyDescent="0.2">
      <c r="D4673" s="41" t="s">
        <v>1429</v>
      </c>
      <c r="E4673" s="17" t="s">
        <v>1430</v>
      </c>
      <c r="F4673" s="48">
        <v>0</v>
      </c>
      <c r="G4673" s="48">
        <v>0</v>
      </c>
      <c r="H4673" s="48">
        <v>0</v>
      </c>
      <c r="I4673" s="48">
        <v>0</v>
      </c>
      <c r="J4673" s="48">
        <v>0</v>
      </c>
      <c r="K4673" s="48">
        <v>0</v>
      </c>
      <c r="L4673" s="48">
        <v>0</v>
      </c>
      <c r="M4673" s="48">
        <v>0</v>
      </c>
      <c r="N4673" s="48">
        <v>0</v>
      </c>
      <c r="O4673" s="48">
        <v>0</v>
      </c>
      <c r="P4673" s="48">
        <v>0</v>
      </c>
      <c r="Q4673" s="48">
        <v>0</v>
      </c>
      <c r="R4673" s="48">
        <v>0</v>
      </c>
      <c r="S4673" s="48">
        <v>0</v>
      </c>
      <c r="T4673" s="48">
        <v>0</v>
      </c>
      <c r="U4673" s="48">
        <v>0</v>
      </c>
      <c r="V4673" s="48">
        <v>0</v>
      </c>
      <c r="W4673" s="48">
        <v>0</v>
      </c>
    </row>
    <row r="4674" spans="4:23" ht="15" customHeight="1" outlineLevel="2" x14ac:dyDescent="0.2">
      <c r="D4674" s="41" t="s">
        <v>1431</v>
      </c>
      <c r="E4674" s="17" t="s">
        <v>1432</v>
      </c>
      <c r="F4674" s="48">
        <v>0</v>
      </c>
      <c r="G4674" s="48">
        <v>0</v>
      </c>
      <c r="H4674" s="48">
        <v>0</v>
      </c>
      <c r="I4674" s="48">
        <v>0</v>
      </c>
      <c r="J4674" s="48">
        <v>0</v>
      </c>
      <c r="K4674" s="48">
        <v>0</v>
      </c>
      <c r="L4674" s="48">
        <v>0</v>
      </c>
      <c r="M4674" s="48">
        <v>0</v>
      </c>
      <c r="N4674" s="48">
        <v>0</v>
      </c>
      <c r="O4674" s="48">
        <v>0</v>
      </c>
      <c r="P4674" s="48">
        <v>0</v>
      </c>
      <c r="Q4674" s="48">
        <v>0</v>
      </c>
      <c r="R4674" s="48">
        <v>0</v>
      </c>
      <c r="S4674" s="48">
        <v>0</v>
      </c>
      <c r="T4674" s="48">
        <v>0</v>
      </c>
      <c r="U4674" s="48">
        <v>0</v>
      </c>
      <c r="V4674" s="48">
        <v>0</v>
      </c>
      <c r="W4674" s="48">
        <v>0</v>
      </c>
    </row>
    <row r="4675" spans="4:23" ht="15" customHeight="1" outlineLevel="2" x14ac:dyDescent="0.2">
      <c r="D4675" s="41" t="s">
        <v>1433</v>
      </c>
      <c r="E4675" s="17" t="s">
        <v>1434</v>
      </c>
      <c r="F4675" s="48">
        <v>0</v>
      </c>
      <c r="G4675" s="48">
        <v>0</v>
      </c>
      <c r="H4675" s="48">
        <v>0</v>
      </c>
      <c r="I4675" s="48">
        <v>0</v>
      </c>
      <c r="J4675" s="48">
        <v>0</v>
      </c>
      <c r="K4675" s="48">
        <v>0</v>
      </c>
      <c r="L4675" s="48">
        <v>0</v>
      </c>
      <c r="M4675" s="48">
        <v>0</v>
      </c>
      <c r="N4675" s="48">
        <v>0</v>
      </c>
      <c r="O4675" s="48">
        <v>0</v>
      </c>
      <c r="P4675" s="48">
        <v>0</v>
      </c>
      <c r="Q4675" s="48">
        <v>0</v>
      </c>
      <c r="R4675" s="48">
        <v>0</v>
      </c>
      <c r="S4675" s="48">
        <v>0</v>
      </c>
      <c r="T4675" s="48">
        <v>0</v>
      </c>
      <c r="U4675" s="48">
        <v>0</v>
      </c>
      <c r="V4675" s="48">
        <v>0</v>
      </c>
      <c r="W4675" s="48">
        <v>0</v>
      </c>
    </row>
    <row r="4676" spans="4:23" ht="15" customHeight="1" outlineLevel="2" x14ac:dyDescent="0.2">
      <c r="D4676" s="41" t="s">
        <v>1435</v>
      </c>
      <c r="E4676" s="17" t="s">
        <v>1436</v>
      </c>
      <c r="F4676" s="48">
        <v>0</v>
      </c>
      <c r="G4676" s="48">
        <v>0</v>
      </c>
      <c r="H4676" s="48">
        <v>0</v>
      </c>
      <c r="I4676" s="48">
        <v>0</v>
      </c>
      <c r="J4676" s="48">
        <v>0</v>
      </c>
      <c r="K4676" s="48">
        <v>0</v>
      </c>
      <c r="L4676" s="48">
        <v>0</v>
      </c>
      <c r="M4676" s="48">
        <v>0</v>
      </c>
      <c r="N4676" s="48">
        <v>0</v>
      </c>
      <c r="O4676" s="48">
        <v>0</v>
      </c>
      <c r="P4676" s="48">
        <v>0</v>
      </c>
      <c r="Q4676" s="48">
        <v>0</v>
      </c>
      <c r="R4676" s="48">
        <v>0</v>
      </c>
      <c r="S4676" s="48">
        <v>0</v>
      </c>
      <c r="T4676" s="48">
        <v>0</v>
      </c>
      <c r="U4676" s="48">
        <v>0</v>
      </c>
      <c r="V4676" s="48">
        <v>0</v>
      </c>
      <c r="W4676" s="48">
        <v>0</v>
      </c>
    </row>
    <row r="4677" spans="4:23" ht="15" customHeight="1" outlineLevel="2" x14ac:dyDescent="0.2">
      <c r="D4677" s="41" t="s">
        <v>1437</v>
      </c>
      <c r="E4677" s="17" t="s">
        <v>1438</v>
      </c>
      <c r="F4677" s="48">
        <v>0</v>
      </c>
      <c r="G4677" s="48">
        <v>0</v>
      </c>
      <c r="H4677" s="48">
        <v>0</v>
      </c>
      <c r="I4677" s="48">
        <v>0</v>
      </c>
      <c r="J4677" s="48">
        <v>0</v>
      </c>
      <c r="K4677" s="48">
        <v>0</v>
      </c>
      <c r="L4677" s="48">
        <v>0</v>
      </c>
      <c r="M4677" s="48">
        <v>0</v>
      </c>
      <c r="N4677" s="48">
        <v>0</v>
      </c>
      <c r="O4677" s="48">
        <v>0</v>
      </c>
      <c r="P4677" s="48">
        <v>0</v>
      </c>
      <c r="Q4677" s="48">
        <v>0</v>
      </c>
      <c r="R4677" s="48">
        <v>0</v>
      </c>
      <c r="S4677" s="48">
        <v>0</v>
      </c>
      <c r="T4677" s="48">
        <v>0</v>
      </c>
      <c r="U4677" s="48">
        <v>0</v>
      </c>
      <c r="V4677" s="48">
        <v>0</v>
      </c>
      <c r="W4677" s="48">
        <v>0</v>
      </c>
    </row>
    <row r="4678" spans="4:23" ht="15" customHeight="1" outlineLevel="2" x14ac:dyDescent="0.2">
      <c r="D4678" s="41" t="s">
        <v>1439</v>
      </c>
      <c r="E4678" s="17" t="s">
        <v>1440</v>
      </c>
      <c r="F4678" s="48">
        <v>0</v>
      </c>
      <c r="G4678" s="48">
        <v>0</v>
      </c>
      <c r="H4678" s="48">
        <v>0</v>
      </c>
      <c r="I4678" s="48">
        <v>0</v>
      </c>
      <c r="J4678" s="48">
        <v>0</v>
      </c>
      <c r="K4678" s="48">
        <v>0</v>
      </c>
      <c r="L4678" s="48">
        <v>0</v>
      </c>
      <c r="M4678" s="48">
        <v>0</v>
      </c>
      <c r="N4678" s="48">
        <v>0</v>
      </c>
      <c r="O4678" s="48">
        <v>0</v>
      </c>
      <c r="P4678" s="48">
        <v>0</v>
      </c>
      <c r="Q4678" s="48">
        <v>0</v>
      </c>
      <c r="R4678" s="48">
        <v>0</v>
      </c>
      <c r="S4678" s="48">
        <v>0</v>
      </c>
      <c r="T4678" s="48">
        <v>0</v>
      </c>
      <c r="U4678" s="48">
        <v>0</v>
      </c>
      <c r="V4678" s="48">
        <v>0</v>
      </c>
      <c r="W4678" s="48">
        <v>0</v>
      </c>
    </row>
    <row r="4679" spans="4:23" ht="15" customHeight="1" outlineLevel="2" x14ac:dyDescent="0.2">
      <c r="D4679" s="41" t="s">
        <v>1441</v>
      </c>
      <c r="E4679" s="17" t="s">
        <v>1442</v>
      </c>
      <c r="F4679" s="48">
        <v>0</v>
      </c>
      <c r="G4679" s="48">
        <v>0</v>
      </c>
      <c r="H4679" s="48">
        <v>0</v>
      </c>
      <c r="I4679" s="48">
        <v>0</v>
      </c>
      <c r="J4679" s="48">
        <v>0</v>
      </c>
      <c r="K4679" s="48">
        <v>0</v>
      </c>
      <c r="L4679" s="48">
        <v>0</v>
      </c>
      <c r="M4679" s="48">
        <v>0</v>
      </c>
      <c r="N4679" s="48">
        <v>0</v>
      </c>
      <c r="O4679" s="48">
        <v>0</v>
      </c>
      <c r="P4679" s="48">
        <v>0</v>
      </c>
      <c r="Q4679" s="48">
        <v>0</v>
      </c>
      <c r="R4679" s="48">
        <v>0</v>
      </c>
      <c r="S4679" s="48">
        <v>0</v>
      </c>
      <c r="T4679" s="48">
        <v>0</v>
      </c>
      <c r="U4679" s="48">
        <v>0</v>
      </c>
      <c r="V4679" s="48">
        <v>0</v>
      </c>
      <c r="W4679" s="48">
        <v>0</v>
      </c>
    </row>
    <row r="4680" spans="4:23" ht="15" customHeight="1" outlineLevel="2" x14ac:dyDescent="0.2">
      <c r="D4680" s="41" t="s">
        <v>1443</v>
      </c>
      <c r="E4680" s="17" t="s">
        <v>1444</v>
      </c>
      <c r="F4680" s="48">
        <v>0</v>
      </c>
      <c r="G4680" s="48">
        <v>0</v>
      </c>
      <c r="H4680" s="48">
        <v>0</v>
      </c>
      <c r="I4680" s="48">
        <v>0</v>
      </c>
      <c r="J4680" s="48">
        <v>0</v>
      </c>
      <c r="K4680" s="48">
        <v>0</v>
      </c>
      <c r="L4680" s="48">
        <v>0</v>
      </c>
      <c r="M4680" s="48">
        <v>0</v>
      </c>
      <c r="N4680" s="48">
        <v>0</v>
      </c>
      <c r="O4680" s="48">
        <v>0</v>
      </c>
      <c r="P4680" s="48">
        <v>0</v>
      </c>
      <c r="Q4680" s="48">
        <v>0</v>
      </c>
      <c r="R4680" s="48">
        <v>0</v>
      </c>
      <c r="S4680" s="48">
        <v>0</v>
      </c>
      <c r="T4680" s="48">
        <v>0</v>
      </c>
      <c r="U4680" s="48">
        <v>0</v>
      </c>
      <c r="V4680" s="48">
        <v>0</v>
      </c>
      <c r="W4680" s="48">
        <v>0</v>
      </c>
    </row>
    <row r="4681" spans="4:23" ht="15" customHeight="1" outlineLevel="2" x14ac:dyDescent="0.2">
      <c r="D4681" s="41" t="s">
        <v>1445</v>
      </c>
      <c r="E4681" s="17" t="s">
        <v>1446</v>
      </c>
      <c r="F4681" s="48">
        <v>0</v>
      </c>
      <c r="G4681" s="48">
        <v>0</v>
      </c>
      <c r="H4681" s="48">
        <v>0</v>
      </c>
      <c r="I4681" s="48">
        <v>0</v>
      </c>
      <c r="J4681" s="48">
        <v>0</v>
      </c>
      <c r="K4681" s="48">
        <v>0</v>
      </c>
      <c r="L4681" s="48">
        <v>0</v>
      </c>
      <c r="M4681" s="48">
        <v>0</v>
      </c>
      <c r="N4681" s="48">
        <v>0</v>
      </c>
      <c r="O4681" s="48">
        <v>0</v>
      </c>
      <c r="P4681" s="48">
        <v>0</v>
      </c>
      <c r="Q4681" s="48">
        <v>0</v>
      </c>
      <c r="R4681" s="48">
        <v>0</v>
      </c>
      <c r="S4681" s="48">
        <v>0</v>
      </c>
      <c r="T4681" s="48">
        <v>0</v>
      </c>
      <c r="U4681" s="48">
        <v>0</v>
      </c>
      <c r="V4681" s="48">
        <v>0</v>
      </c>
      <c r="W4681" s="48">
        <v>0</v>
      </c>
    </row>
    <row r="4682" spans="4:23" ht="15" customHeight="1" outlineLevel="2" x14ac:dyDescent="0.2">
      <c r="D4682" s="41" t="s">
        <v>1447</v>
      </c>
      <c r="E4682" s="17" t="s">
        <v>1448</v>
      </c>
      <c r="F4682" s="48">
        <v>0</v>
      </c>
      <c r="G4682" s="48">
        <v>0</v>
      </c>
      <c r="H4682" s="48">
        <v>0</v>
      </c>
      <c r="I4682" s="48">
        <v>0</v>
      </c>
      <c r="J4682" s="48">
        <v>0</v>
      </c>
      <c r="K4682" s="48">
        <v>0</v>
      </c>
      <c r="L4682" s="48">
        <v>0</v>
      </c>
      <c r="M4682" s="48">
        <v>0</v>
      </c>
      <c r="N4682" s="48">
        <v>0</v>
      </c>
      <c r="O4682" s="48">
        <v>0</v>
      </c>
      <c r="P4682" s="48">
        <v>0</v>
      </c>
      <c r="Q4682" s="48">
        <v>0</v>
      </c>
      <c r="R4682" s="48">
        <v>0</v>
      </c>
      <c r="S4682" s="48">
        <v>0</v>
      </c>
      <c r="T4682" s="48">
        <v>0</v>
      </c>
      <c r="U4682" s="48">
        <v>0</v>
      </c>
      <c r="V4682" s="48">
        <v>0</v>
      </c>
      <c r="W4682" s="48">
        <v>0</v>
      </c>
    </row>
    <row r="4683" spans="4:23" ht="15" customHeight="1" outlineLevel="2" x14ac:dyDescent="0.2">
      <c r="D4683" s="41" t="s">
        <v>1449</v>
      </c>
      <c r="E4683" s="17" t="s">
        <v>1450</v>
      </c>
      <c r="F4683" s="48">
        <v>0</v>
      </c>
      <c r="G4683" s="48">
        <v>0</v>
      </c>
      <c r="H4683" s="48">
        <v>0</v>
      </c>
      <c r="I4683" s="48">
        <v>0</v>
      </c>
      <c r="J4683" s="48">
        <v>0</v>
      </c>
      <c r="K4683" s="48">
        <v>0</v>
      </c>
      <c r="L4683" s="48">
        <v>0</v>
      </c>
      <c r="M4683" s="48">
        <v>0</v>
      </c>
      <c r="N4683" s="48">
        <v>0</v>
      </c>
      <c r="O4683" s="48">
        <v>0</v>
      </c>
      <c r="P4683" s="48">
        <v>0</v>
      </c>
      <c r="Q4683" s="48">
        <v>0</v>
      </c>
      <c r="R4683" s="48">
        <v>0</v>
      </c>
      <c r="S4683" s="48">
        <v>0</v>
      </c>
      <c r="T4683" s="48">
        <v>0</v>
      </c>
      <c r="U4683" s="48">
        <v>0</v>
      </c>
      <c r="V4683" s="48">
        <v>0</v>
      </c>
      <c r="W4683" s="48">
        <v>0</v>
      </c>
    </row>
    <row r="4684" spans="4:23" ht="15" customHeight="1" outlineLevel="2" x14ac:dyDescent="0.2">
      <c r="D4684" s="41" t="s">
        <v>1451</v>
      </c>
      <c r="E4684" s="17" t="s">
        <v>1452</v>
      </c>
      <c r="F4684" s="48">
        <v>0</v>
      </c>
      <c r="G4684" s="48">
        <v>0</v>
      </c>
      <c r="H4684" s="48">
        <v>0</v>
      </c>
      <c r="I4684" s="48">
        <v>0</v>
      </c>
      <c r="J4684" s="48">
        <v>0</v>
      </c>
      <c r="K4684" s="48">
        <v>0</v>
      </c>
      <c r="L4684" s="48">
        <v>0</v>
      </c>
      <c r="M4684" s="48">
        <v>0</v>
      </c>
      <c r="N4684" s="48">
        <v>0</v>
      </c>
      <c r="O4684" s="48">
        <v>0</v>
      </c>
      <c r="P4684" s="48">
        <v>0</v>
      </c>
      <c r="Q4684" s="48">
        <v>0</v>
      </c>
      <c r="R4684" s="48">
        <v>0</v>
      </c>
      <c r="S4684" s="48">
        <v>0</v>
      </c>
      <c r="T4684" s="48">
        <v>0</v>
      </c>
      <c r="U4684" s="48">
        <v>0</v>
      </c>
      <c r="V4684" s="48">
        <v>0</v>
      </c>
      <c r="W4684" s="48">
        <v>0</v>
      </c>
    </row>
    <row r="4685" spans="4:23" ht="15" customHeight="1" outlineLevel="2" x14ac:dyDescent="0.2">
      <c r="D4685" s="41" t="s">
        <v>1453</v>
      </c>
      <c r="E4685" s="17" t="s">
        <v>1454</v>
      </c>
      <c r="F4685" s="48">
        <v>0</v>
      </c>
      <c r="G4685" s="48">
        <v>0</v>
      </c>
      <c r="H4685" s="48">
        <v>0</v>
      </c>
      <c r="I4685" s="48">
        <v>0</v>
      </c>
      <c r="J4685" s="48">
        <v>0</v>
      </c>
      <c r="K4685" s="48">
        <v>0</v>
      </c>
      <c r="L4685" s="48">
        <v>0</v>
      </c>
      <c r="M4685" s="48">
        <v>0</v>
      </c>
      <c r="N4685" s="48">
        <v>0</v>
      </c>
      <c r="O4685" s="48">
        <v>0</v>
      </c>
      <c r="P4685" s="48">
        <v>0</v>
      </c>
      <c r="Q4685" s="48">
        <v>0</v>
      </c>
      <c r="R4685" s="48">
        <v>0</v>
      </c>
      <c r="S4685" s="48">
        <v>0</v>
      </c>
      <c r="T4685" s="48">
        <v>0</v>
      </c>
      <c r="U4685" s="48">
        <v>0</v>
      </c>
      <c r="V4685" s="48">
        <v>0</v>
      </c>
      <c r="W4685" s="48">
        <v>0</v>
      </c>
    </row>
    <row r="4686" spans="4:23" ht="15" customHeight="1" outlineLevel="2" x14ac:dyDescent="0.2">
      <c r="D4686" s="41" t="s">
        <v>1455</v>
      </c>
      <c r="E4686" s="17" t="s">
        <v>1456</v>
      </c>
      <c r="F4686" s="48">
        <v>0</v>
      </c>
      <c r="G4686" s="48">
        <v>0</v>
      </c>
      <c r="H4686" s="48">
        <v>0</v>
      </c>
      <c r="I4686" s="48">
        <v>0</v>
      </c>
      <c r="J4686" s="48">
        <v>0</v>
      </c>
      <c r="K4686" s="48">
        <v>0</v>
      </c>
      <c r="L4686" s="48">
        <v>0</v>
      </c>
      <c r="M4686" s="48">
        <v>0</v>
      </c>
      <c r="N4686" s="48">
        <v>0</v>
      </c>
      <c r="O4686" s="48">
        <v>0</v>
      </c>
      <c r="P4686" s="48">
        <v>0</v>
      </c>
      <c r="Q4686" s="48">
        <v>0</v>
      </c>
      <c r="R4686" s="48">
        <v>0</v>
      </c>
      <c r="S4686" s="48">
        <v>0</v>
      </c>
      <c r="T4686" s="48">
        <v>0</v>
      </c>
      <c r="U4686" s="48">
        <v>0</v>
      </c>
      <c r="V4686" s="48">
        <v>0</v>
      </c>
      <c r="W4686" s="48">
        <v>0</v>
      </c>
    </row>
    <row r="4687" spans="4:23" ht="15" customHeight="1" outlineLevel="2" x14ac:dyDescent="0.2">
      <c r="D4687" s="41" t="s">
        <v>1457</v>
      </c>
      <c r="E4687" s="17" t="s">
        <v>1458</v>
      </c>
      <c r="F4687" s="48">
        <v>0</v>
      </c>
      <c r="G4687" s="48">
        <v>0</v>
      </c>
      <c r="H4687" s="48">
        <v>0</v>
      </c>
      <c r="I4687" s="48">
        <v>0</v>
      </c>
      <c r="J4687" s="48">
        <v>0</v>
      </c>
      <c r="K4687" s="48">
        <v>0</v>
      </c>
      <c r="L4687" s="48">
        <v>0</v>
      </c>
      <c r="M4687" s="48">
        <v>0</v>
      </c>
      <c r="N4687" s="48">
        <v>0</v>
      </c>
      <c r="O4687" s="48">
        <v>0</v>
      </c>
      <c r="P4687" s="48">
        <v>0</v>
      </c>
      <c r="Q4687" s="48">
        <v>0</v>
      </c>
      <c r="R4687" s="48">
        <v>0</v>
      </c>
      <c r="S4687" s="48">
        <v>0</v>
      </c>
      <c r="T4687" s="48">
        <v>0</v>
      </c>
      <c r="U4687" s="48">
        <v>0</v>
      </c>
      <c r="V4687" s="48">
        <v>0</v>
      </c>
      <c r="W4687" s="48">
        <v>0</v>
      </c>
    </row>
    <row r="4688" spans="4:23" ht="15" customHeight="1" outlineLevel="2" x14ac:dyDescent="0.2">
      <c r="D4688" s="41" t="s">
        <v>1459</v>
      </c>
      <c r="E4688" s="17" t="s">
        <v>1460</v>
      </c>
      <c r="F4688" s="48">
        <v>0</v>
      </c>
      <c r="G4688" s="48">
        <v>0</v>
      </c>
      <c r="H4688" s="48">
        <v>0</v>
      </c>
      <c r="I4688" s="48">
        <v>0</v>
      </c>
      <c r="J4688" s="48">
        <v>0</v>
      </c>
      <c r="K4688" s="48">
        <v>0</v>
      </c>
      <c r="L4688" s="48">
        <v>0</v>
      </c>
      <c r="M4688" s="48">
        <v>0</v>
      </c>
      <c r="N4688" s="48">
        <v>0</v>
      </c>
      <c r="O4688" s="48">
        <v>0</v>
      </c>
      <c r="P4688" s="48">
        <v>0</v>
      </c>
      <c r="Q4688" s="48">
        <v>0</v>
      </c>
      <c r="R4688" s="48">
        <v>0</v>
      </c>
      <c r="S4688" s="48">
        <v>0</v>
      </c>
      <c r="T4688" s="48">
        <v>0</v>
      </c>
      <c r="U4688" s="48">
        <v>0</v>
      </c>
      <c r="V4688" s="48">
        <v>0</v>
      </c>
      <c r="W4688" s="48">
        <v>0</v>
      </c>
    </row>
    <row r="4689" spans="4:23" ht="15" customHeight="1" outlineLevel="2" x14ac:dyDescent="0.2">
      <c r="D4689" s="41" t="s">
        <v>1461</v>
      </c>
      <c r="E4689" s="17" t="s">
        <v>1462</v>
      </c>
      <c r="F4689" s="48">
        <v>0</v>
      </c>
      <c r="G4689" s="48">
        <v>0</v>
      </c>
      <c r="H4689" s="48">
        <v>0</v>
      </c>
      <c r="I4689" s="48">
        <v>0</v>
      </c>
      <c r="J4689" s="48">
        <v>0</v>
      </c>
      <c r="K4689" s="48">
        <v>0</v>
      </c>
      <c r="L4689" s="48">
        <v>0</v>
      </c>
      <c r="M4689" s="48">
        <v>0</v>
      </c>
      <c r="N4689" s="48">
        <v>0</v>
      </c>
      <c r="O4689" s="48">
        <v>0</v>
      </c>
      <c r="P4689" s="48">
        <v>0</v>
      </c>
      <c r="Q4689" s="48">
        <v>0</v>
      </c>
      <c r="R4689" s="48">
        <v>0</v>
      </c>
      <c r="S4689" s="48">
        <v>0</v>
      </c>
      <c r="T4689" s="48">
        <v>0</v>
      </c>
      <c r="U4689" s="48">
        <v>0</v>
      </c>
      <c r="V4689" s="48">
        <v>0</v>
      </c>
      <c r="W4689" s="48">
        <v>0</v>
      </c>
    </row>
    <row r="4690" spans="4:23" ht="15" customHeight="1" outlineLevel="2" x14ac:dyDescent="0.2">
      <c r="D4690" s="41" t="s">
        <v>1463</v>
      </c>
      <c r="E4690" s="17" t="s">
        <v>1464</v>
      </c>
      <c r="F4690" s="48">
        <v>0</v>
      </c>
      <c r="G4690" s="48">
        <v>0</v>
      </c>
      <c r="H4690" s="48">
        <v>0</v>
      </c>
      <c r="I4690" s="48">
        <v>0</v>
      </c>
      <c r="J4690" s="48">
        <v>0</v>
      </c>
      <c r="K4690" s="48">
        <v>0</v>
      </c>
      <c r="L4690" s="48">
        <v>0</v>
      </c>
      <c r="M4690" s="48">
        <v>0</v>
      </c>
      <c r="N4690" s="48">
        <v>0</v>
      </c>
      <c r="O4690" s="48">
        <v>0</v>
      </c>
      <c r="P4690" s="48">
        <v>0</v>
      </c>
      <c r="Q4690" s="48">
        <v>0</v>
      </c>
      <c r="R4690" s="48">
        <v>0</v>
      </c>
      <c r="S4690" s="48">
        <v>0</v>
      </c>
      <c r="T4690" s="48">
        <v>0</v>
      </c>
      <c r="U4690" s="48">
        <v>0</v>
      </c>
      <c r="V4690" s="48">
        <v>0</v>
      </c>
      <c r="W4690" s="48">
        <v>0</v>
      </c>
    </row>
    <row r="4691" spans="4:23" ht="15" customHeight="1" outlineLevel="2" x14ac:dyDescent="0.2">
      <c r="D4691" s="41" t="s">
        <v>1465</v>
      </c>
      <c r="E4691" s="17" t="s">
        <v>1466</v>
      </c>
      <c r="F4691" s="48">
        <v>0</v>
      </c>
      <c r="G4691" s="48">
        <v>0</v>
      </c>
      <c r="H4691" s="48">
        <v>0</v>
      </c>
      <c r="I4691" s="48">
        <v>0</v>
      </c>
      <c r="J4691" s="48">
        <v>0</v>
      </c>
      <c r="K4691" s="48">
        <v>0</v>
      </c>
      <c r="L4691" s="48">
        <v>0</v>
      </c>
      <c r="M4691" s="48">
        <v>0</v>
      </c>
      <c r="N4691" s="48">
        <v>0</v>
      </c>
      <c r="O4691" s="48">
        <v>0</v>
      </c>
      <c r="P4691" s="48">
        <v>0</v>
      </c>
      <c r="Q4691" s="48">
        <v>0</v>
      </c>
      <c r="R4691" s="48">
        <v>0</v>
      </c>
      <c r="S4691" s="48">
        <v>0</v>
      </c>
      <c r="T4691" s="48">
        <v>0</v>
      </c>
      <c r="U4691" s="48">
        <v>0</v>
      </c>
      <c r="V4691" s="48">
        <v>0</v>
      </c>
      <c r="W4691" s="48">
        <v>0</v>
      </c>
    </row>
    <row r="4692" spans="4:23" ht="15" customHeight="1" outlineLevel="2" x14ac:dyDescent="0.2">
      <c r="D4692" s="41" t="s">
        <v>1467</v>
      </c>
      <c r="E4692" s="17" t="s">
        <v>1468</v>
      </c>
      <c r="F4692" s="48">
        <v>0</v>
      </c>
      <c r="G4692" s="48">
        <v>0</v>
      </c>
      <c r="H4692" s="48">
        <v>0</v>
      </c>
      <c r="I4692" s="48">
        <v>0</v>
      </c>
      <c r="J4692" s="48">
        <v>0</v>
      </c>
      <c r="K4692" s="48">
        <v>0</v>
      </c>
      <c r="L4692" s="48">
        <v>0</v>
      </c>
      <c r="M4692" s="48">
        <v>0</v>
      </c>
      <c r="N4692" s="48">
        <v>0</v>
      </c>
      <c r="O4692" s="48">
        <v>0</v>
      </c>
      <c r="P4692" s="48">
        <v>0</v>
      </c>
      <c r="Q4692" s="48">
        <v>0</v>
      </c>
      <c r="R4692" s="48">
        <v>0</v>
      </c>
      <c r="S4692" s="48">
        <v>0</v>
      </c>
      <c r="T4692" s="48">
        <v>0</v>
      </c>
      <c r="U4692" s="48">
        <v>0</v>
      </c>
      <c r="V4692" s="48">
        <v>0</v>
      </c>
      <c r="W4692" s="48">
        <v>0</v>
      </c>
    </row>
    <row r="4693" spans="4:23" ht="15" customHeight="1" outlineLevel="2" x14ac:dyDescent="0.2">
      <c r="D4693" s="41" t="s">
        <v>1469</v>
      </c>
      <c r="E4693" s="17" t="s">
        <v>1470</v>
      </c>
      <c r="F4693" s="48">
        <v>0</v>
      </c>
      <c r="G4693" s="48">
        <v>0</v>
      </c>
      <c r="H4693" s="48">
        <v>0</v>
      </c>
      <c r="I4693" s="48">
        <v>0</v>
      </c>
      <c r="J4693" s="48">
        <v>0</v>
      </c>
      <c r="K4693" s="48">
        <v>0</v>
      </c>
      <c r="L4693" s="48">
        <v>0</v>
      </c>
      <c r="M4693" s="48">
        <v>0</v>
      </c>
      <c r="N4693" s="48">
        <v>0</v>
      </c>
      <c r="O4693" s="48">
        <v>0</v>
      </c>
      <c r="P4693" s="48">
        <v>0</v>
      </c>
      <c r="Q4693" s="48">
        <v>0</v>
      </c>
      <c r="R4693" s="48">
        <v>0</v>
      </c>
      <c r="S4693" s="48">
        <v>0</v>
      </c>
      <c r="T4693" s="48">
        <v>0</v>
      </c>
      <c r="U4693" s="48">
        <v>0</v>
      </c>
      <c r="V4693" s="48">
        <v>0</v>
      </c>
      <c r="W4693" s="48">
        <v>0</v>
      </c>
    </row>
    <row r="4694" spans="4:23" ht="15" customHeight="1" outlineLevel="2" x14ac:dyDescent="0.2">
      <c r="D4694" s="41" t="s">
        <v>1471</v>
      </c>
      <c r="E4694" s="17" t="s">
        <v>1472</v>
      </c>
      <c r="F4694" s="48">
        <v>0</v>
      </c>
      <c r="G4694" s="48">
        <v>0</v>
      </c>
      <c r="H4694" s="48">
        <v>0</v>
      </c>
      <c r="I4694" s="48">
        <v>0</v>
      </c>
      <c r="J4694" s="48">
        <v>0</v>
      </c>
      <c r="K4694" s="48">
        <v>0</v>
      </c>
      <c r="L4694" s="48">
        <v>0</v>
      </c>
      <c r="M4694" s="48">
        <v>0</v>
      </c>
      <c r="N4694" s="48">
        <v>0</v>
      </c>
      <c r="O4694" s="48">
        <v>0</v>
      </c>
      <c r="P4694" s="48">
        <v>0</v>
      </c>
      <c r="Q4694" s="48">
        <v>0</v>
      </c>
      <c r="R4694" s="48">
        <v>0</v>
      </c>
      <c r="S4694" s="48">
        <v>0</v>
      </c>
      <c r="T4694" s="48">
        <v>0</v>
      </c>
      <c r="U4694" s="48">
        <v>0</v>
      </c>
      <c r="V4694" s="48">
        <v>0</v>
      </c>
      <c r="W4694" s="48">
        <v>0</v>
      </c>
    </row>
    <row r="4695" spans="4:23" ht="15" customHeight="1" outlineLevel="2" x14ac:dyDescent="0.2">
      <c r="D4695" s="41" t="s">
        <v>1473</v>
      </c>
      <c r="E4695" s="17" t="s">
        <v>1474</v>
      </c>
      <c r="F4695" s="48">
        <v>0</v>
      </c>
      <c r="G4695" s="48">
        <v>0</v>
      </c>
      <c r="H4695" s="48">
        <v>0</v>
      </c>
      <c r="I4695" s="48">
        <v>0</v>
      </c>
      <c r="J4695" s="48">
        <v>0</v>
      </c>
      <c r="K4695" s="48">
        <v>0</v>
      </c>
      <c r="L4695" s="48">
        <v>0</v>
      </c>
      <c r="M4695" s="48">
        <v>0</v>
      </c>
      <c r="N4695" s="48">
        <v>0</v>
      </c>
      <c r="O4695" s="48">
        <v>0</v>
      </c>
      <c r="P4695" s="48">
        <v>0</v>
      </c>
      <c r="Q4695" s="48">
        <v>0</v>
      </c>
      <c r="R4695" s="48">
        <v>0</v>
      </c>
      <c r="S4695" s="48">
        <v>0</v>
      </c>
      <c r="T4695" s="48">
        <v>0</v>
      </c>
      <c r="U4695" s="48">
        <v>0</v>
      </c>
      <c r="V4695" s="48">
        <v>0</v>
      </c>
      <c r="W4695" s="48">
        <v>0</v>
      </c>
    </row>
    <row r="4696" spans="4:23" ht="15" customHeight="1" outlineLevel="2" x14ac:dyDescent="0.2">
      <c r="D4696" s="41" t="s">
        <v>1475</v>
      </c>
      <c r="E4696" s="17" t="s">
        <v>1476</v>
      </c>
      <c r="F4696" s="48">
        <v>0</v>
      </c>
      <c r="G4696" s="48">
        <v>0</v>
      </c>
      <c r="H4696" s="48">
        <v>0</v>
      </c>
      <c r="I4696" s="48">
        <v>0</v>
      </c>
      <c r="J4696" s="48">
        <v>0</v>
      </c>
      <c r="K4696" s="48">
        <v>0</v>
      </c>
      <c r="L4696" s="48">
        <v>0</v>
      </c>
      <c r="M4696" s="48">
        <v>0</v>
      </c>
      <c r="N4696" s="48">
        <v>0</v>
      </c>
      <c r="O4696" s="48">
        <v>0</v>
      </c>
      <c r="P4696" s="48">
        <v>0</v>
      </c>
      <c r="Q4696" s="48">
        <v>0</v>
      </c>
      <c r="R4696" s="48">
        <v>0</v>
      </c>
      <c r="S4696" s="48">
        <v>0</v>
      </c>
      <c r="T4696" s="48">
        <v>0</v>
      </c>
      <c r="U4696" s="48">
        <v>0</v>
      </c>
      <c r="V4696" s="48">
        <v>0</v>
      </c>
      <c r="W4696" s="48">
        <v>0</v>
      </c>
    </row>
    <row r="4697" spans="4:23" ht="15" customHeight="1" outlineLevel="2" x14ac:dyDescent="0.2">
      <c r="D4697" s="41" t="s">
        <v>1477</v>
      </c>
      <c r="E4697" s="17" t="s">
        <v>1478</v>
      </c>
      <c r="F4697" s="48">
        <v>0</v>
      </c>
      <c r="G4697" s="48">
        <v>0</v>
      </c>
      <c r="H4697" s="48">
        <v>0</v>
      </c>
      <c r="I4697" s="48">
        <v>0</v>
      </c>
      <c r="J4697" s="48">
        <v>0</v>
      </c>
      <c r="K4697" s="48">
        <v>0</v>
      </c>
      <c r="L4697" s="48">
        <v>0</v>
      </c>
      <c r="M4697" s="48">
        <v>0</v>
      </c>
      <c r="N4697" s="48">
        <v>0</v>
      </c>
      <c r="O4697" s="48">
        <v>0</v>
      </c>
      <c r="P4697" s="48">
        <v>0</v>
      </c>
      <c r="Q4697" s="48">
        <v>0</v>
      </c>
      <c r="R4697" s="48">
        <v>0</v>
      </c>
      <c r="S4697" s="48">
        <v>0</v>
      </c>
      <c r="T4697" s="48">
        <v>0</v>
      </c>
      <c r="U4697" s="48">
        <v>0</v>
      </c>
      <c r="V4697" s="48">
        <v>0</v>
      </c>
      <c r="W4697" s="48">
        <v>0</v>
      </c>
    </row>
    <row r="4698" spans="4:23" ht="15" customHeight="1" outlineLevel="2" x14ac:dyDescent="0.2">
      <c r="D4698" s="41" t="s">
        <v>1479</v>
      </c>
      <c r="E4698" s="17" t="s">
        <v>1480</v>
      </c>
      <c r="F4698" s="48">
        <v>0</v>
      </c>
      <c r="G4698" s="48">
        <v>0</v>
      </c>
      <c r="H4698" s="48">
        <v>0</v>
      </c>
      <c r="I4698" s="48">
        <v>0</v>
      </c>
      <c r="J4698" s="48">
        <v>0</v>
      </c>
      <c r="K4698" s="48">
        <v>0</v>
      </c>
      <c r="L4698" s="48">
        <v>0</v>
      </c>
      <c r="M4698" s="48">
        <v>0</v>
      </c>
      <c r="N4698" s="48">
        <v>0</v>
      </c>
      <c r="O4698" s="48">
        <v>0</v>
      </c>
      <c r="P4698" s="48">
        <v>0</v>
      </c>
      <c r="Q4698" s="48">
        <v>0</v>
      </c>
      <c r="R4698" s="48">
        <v>0</v>
      </c>
      <c r="S4698" s="48">
        <v>0</v>
      </c>
      <c r="T4698" s="48">
        <v>0</v>
      </c>
      <c r="U4698" s="48">
        <v>0</v>
      </c>
      <c r="V4698" s="48">
        <v>0</v>
      </c>
      <c r="W4698" s="48">
        <v>0</v>
      </c>
    </row>
    <row r="4699" spans="4:23" ht="15" customHeight="1" outlineLevel="2" x14ac:dyDescent="0.2">
      <c r="D4699" s="41" t="s">
        <v>1481</v>
      </c>
      <c r="E4699" s="17" t="s">
        <v>1482</v>
      </c>
      <c r="F4699" s="48">
        <v>2</v>
      </c>
      <c r="G4699" s="48">
        <v>0</v>
      </c>
      <c r="H4699" s="48">
        <v>2</v>
      </c>
      <c r="I4699" s="48">
        <v>2</v>
      </c>
      <c r="J4699" s="48">
        <v>0</v>
      </c>
      <c r="K4699" s="48">
        <v>2</v>
      </c>
      <c r="L4699" s="48">
        <v>2</v>
      </c>
      <c r="M4699" s="48">
        <v>0</v>
      </c>
      <c r="N4699" s="48">
        <v>2</v>
      </c>
      <c r="O4699" s="48">
        <v>2</v>
      </c>
      <c r="P4699" s="48">
        <v>0</v>
      </c>
      <c r="Q4699" s="48">
        <v>2</v>
      </c>
      <c r="R4699" s="48">
        <v>2</v>
      </c>
      <c r="S4699" s="48">
        <v>0</v>
      </c>
      <c r="T4699" s="48">
        <v>2</v>
      </c>
      <c r="U4699" s="48">
        <v>2</v>
      </c>
      <c r="V4699" s="48">
        <v>0</v>
      </c>
      <c r="W4699" s="48">
        <v>2</v>
      </c>
    </row>
    <row r="4700" spans="4:23" ht="15" customHeight="1" outlineLevel="2" x14ac:dyDescent="0.2">
      <c r="D4700" s="41" t="s">
        <v>1483</v>
      </c>
      <c r="E4700" s="17" t="s">
        <v>1484</v>
      </c>
      <c r="F4700" s="48">
        <v>8</v>
      </c>
      <c r="G4700" s="48">
        <v>7</v>
      </c>
      <c r="H4700" s="48">
        <v>1</v>
      </c>
      <c r="I4700" s="48">
        <v>8</v>
      </c>
      <c r="J4700" s="48">
        <v>7</v>
      </c>
      <c r="K4700" s="48">
        <v>1</v>
      </c>
      <c r="L4700" s="48">
        <v>8</v>
      </c>
      <c r="M4700" s="48">
        <v>7</v>
      </c>
      <c r="N4700" s="48">
        <v>1</v>
      </c>
      <c r="O4700" s="48">
        <v>9</v>
      </c>
      <c r="P4700" s="48">
        <v>8</v>
      </c>
      <c r="Q4700" s="48">
        <v>1</v>
      </c>
      <c r="R4700" s="48">
        <v>8</v>
      </c>
      <c r="S4700" s="48">
        <v>8</v>
      </c>
      <c r="T4700" s="48">
        <v>0</v>
      </c>
      <c r="U4700" s="48">
        <v>7</v>
      </c>
      <c r="V4700" s="48">
        <v>7</v>
      </c>
      <c r="W4700" s="48">
        <v>0</v>
      </c>
    </row>
    <row r="4701" spans="4:23" ht="15" customHeight="1" outlineLevel="2" x14ac:dyDescent="0.2">
      <c r="D4701" s="41" t="s">
        <v>1485</v>
      </c>
      <c r="E4701" s="17" t="s">
        <v>1486</v>
      </c>
      <c r="F4701" s="48">
        <v>1</v>
      </c>
      <c r="G4701" s="48">
        <v>1</v>
      </c>
      <c r="H4701" s="48">
        <v>0</v>
      </c>
      <c r="I4701" s="48">
        <v>1</v>
      </c>
      <c r="J4701" s="48">
        <v>1</v>
      </c>
      <c r="K4701" s="48">
        <v>0</v>
      </c>
      <c r="L4701" s="48">
        <v>1</v>
      </c>
      <c r="M4701" s="48">
        <v>1</v>
      </c>
      <c r="N4701" s="48">
        <v>0</v>
      </c>
      <c r="O4701" s="48">
        <v>1</v>
      </c>
      <c r="P4701" s="48">
        <v>1</v>
      </c>
      <c r="Q4701" s="48">
        <v>0</v>
      </c>
      <c r="R4701" s="48">
        <v>1</v>
      </c>
      <c r="S4701" s="48">
        <v>1</v>
      </c>
      <c r="T4701" s="48">
        <v>0</v>
      </c>
      <c r="U4701" s="48">
        <v>1</v>
      </c>
      <c r="V4701" s="48">
        <v>1</v>
      </c>
      <c r="W4701" s="48">
        <v>0</v>
      </c>
    </row>
    <row r="4702" spans="4:23" ht="15" customHeight="1" outlineLevel="2" x14ac:dyDescent="0.2">
      <c r="D4702" s="41" t="s">
        <v>1487</v>
      </c>
      <c r="E4702" s="17" t="s">
        <v>1488</v>
      </c>
      <c r="F4702" s="48">
        <v>2</v>
      </c>
      <c r="G4702" s="48">
        <v>2</v>
      </c>
      <c r="H4702" s="48">
        <v>0</v>
      </c>
      <c r="I4702" s="48">
        <v>2</v>
      </c>
      <c r="J4702" s="48">
        <v>2</v>
      </c>
      <c r="K4702" s="48">
        <v>0</v>
      </c>
      <c r="L4702" s="48">
        <v>2</v>
      </c>
      <c r="M4702" s="48">
        <v>2</v>
      </c>
      <c r="N4702" s="48">
        <v>0</v>
      </c>
      <c r="O4702" s="48">
        <v>2</v>
      </c>
      <c r="P4702" s="48">
        <v>2</v>
      </c>
      <c r="Q4702" s="48">
        <v>0</v>
      </c>
      <c r="R4702" s="48">
        <v>2</v>
      </c>
      <c r="S4702" s="48">
        <v>2</v>
      </c>
      <c r="T4702" s="48">
        <v>0</v>
      </c>
      <c r="U4702" s="48">
        <v>2</v>
      </c>
      <c r="V4702" s="48">
        <v>2</v>
      </c>
      <c r="W4702" s="48">
        <v>0</v>
      </c>
    </row>
    <row r="4703" spans="4:23" ht="15" customHeight="1" outlineLevel="2" x14ac:dyDescent="0.2">
      <c r="D4703" s="41" t="s">
        <v>1489</v>
      </c>
      <c r="E4703" s="17" t="s">
        <v>1490</v>
      </c>
      <c r="F4703" s="48">
        <v>1</v>
      </c>
      <c r="G4703" s="48">
        <v>1</v>
      </c>
      <c r="H4703" s="48">
        <v>0</v>
      </c>
      <c r="I4703" s="48">
        <v>1</v>
      </c>
      <c r="J4703" s="48">
        <v>1</v>
      </c>
      <c r="K4703" s="48">
        <v>0</v>
      </c>
      <c r="L4703" s="48">
        <v>1</v>
      </c>
      <c r="M4703" s="48">
        <v>1</v>
      </c>
      <c r="N4703" s="48">
        <v>0</v>
      </c>
      <c r="O4703" s="48">
        <v>1</v>
      </c>
      <c r="P4703" s="48">
        <v>1</v>
      </c>
      <c r="Q4703" s="48">
        <v>0</v>
      </c>
      <c r="R4703" s="48">
        <v>1</v>
      </c>
      <c r="S4703" s="48">
        <v>1</v>
      </c>
      <c r="T4703" s="48">
        <v>0</v>
      </c>
      <c r="U4703" s="48">
        <v>1</v>
      </c>
      <c r="V4703" s="48">
        <v>1</v>
      </c>
      <c r="W4703" s="48">
        <v>0</v>
      </c>
    </row>
    <row r="4704" spans="4:23" ht="15" customHeight="1" outlineLevel="2" x14ac:dyDescent="0.2">
      <c r="D4704" s="41" t="s">
        <v>1491</v>
      </c>
      <c r="E4704" s="17" t="s">
        <v>1492</v>
      </c>
      <c r="F4704" s="48">
        <v>2</v>
      </c>
      <c r="G4704" s="48">
        <v>1</v>
      </c>
      <c r="H4704" s="48">
        <v>1</v>
      </c>
      <c r="I4704" s="48">
        <v>2</v>
      </c>
      <c r="J4704" s="48">
        <v>1</v>
      </c>
      <c r="K4704" s="48">
        <v>1</v>
      </c>
      <c r="L4704" s="48">
        <v>1</v>
      </c>
      <c r="M4704" s="48">
        <v>1</v>
      </c>
      <c r="N4704" s="48">
        <v>0</v>
      </c>
      <c r="O4704" s="48">
        <v>1</v>
      </c>
      <c r="P4704" s="48">
        <v>1</v>
      </c>
      <c r="Q4704" s="48">
        <v>0</v>
      </c>
      <c r="R4704" s="48">
        <v>1</v>
      </c>
      <c r="S4704" s="48">
        <v>1</v>
      </c>
      <c r="T4704" s="48">
        <v>0</v>
      </c>
      <c r="U4704" s="48">
        <v>1</v>
      </c>
      <c r="V4704" s="48">
        <v>1</v>
      </c>
      <c r="W4704" s="48">
        <v>0</v>
      </c>
    </row>
    <row r="4705" spans="4:23" ht="15" customHeight="1" outlineLevel="2" x14ac:dyDescent="0.2">
      <c r="D4705" s="41" t="s">
        <v>1493</v>
      </c>
      <c r="E4705" s="17" t="s">
        <v>1494</v>
      </c>
      <c r="F4705" s="48">
        <v>0</v>
      </c>
      <c r="G4705" s="48">
        <v>0</v>
      </c>
      <c r="H4705" s="48">
        <v>0</v>
      </c>
      <c r="I4705" s="48">
        <v>0</v>
      </c>
      <c r="J4705" s="48">
        <v>0</v>
      </c>
      <c r="K4705" s="48">
        <v>0</v>
      </c>
      <c r="L4705" s="48">
        <v>0</v>
      </c>
      <c r="M4705" s="48">
        <v>0</v>
      </c>
      <c r="N4705" s="48">
        <v>0</v>
      </c>
      <c r="O4705" s="48">
        <v>0</v>
      </c>
      <c r="P4705" s="48">
        <v>0</v>
      </c>
      <c r="Q4705" s="48">
        <v>0</v>
      </c>
      <c r="R4705" s="48">
        <v>0</v>
      </c>
      <c r="S4705" s="48">
        <v>0</v>
      </c>
      <c r="T4705" s="48">
        <v>0</v>
      </c>
      <c r="U4705" s="48">
        <v>0</v>
      </c>
      <c r="V4705" s="48">
        <v>0</v>
      </c>
      <c r="W4705" s="48">
        <v>0</v>
      </c>
    </row>
    <row r="4706" spans="4:23" ht="15" customHeight="1" outlineLevel="2" x14ac:dyDescent="0.2">
      <c r="D4706" s="41" t="s">
        <v>1495</v>
      </c>
      <c r="E4706" s="17" t="s">
        <v>1496</v>
      </c>
      <c r="F4706" s="48">
        <v>0</v>
      </c>
      <c r="G4706" s="48">
        <v>0</v>
      </c>
      <c r="H4706" s="48">
        <v>0</v>
      </c>
      <c r="I4706" s="48">
        <v>0</v>
      </c>
      <c r="J4706" s="48">
        <v>0</v>
      </c>
      <c r="K4706" s="48">
        <v>0</v>
      </c>
      <c r="L4706" s="48">
        <v>0</v>
      </c>
      <c r="M4706" s="48">
        <v>0</v>
      </c>
      <c r="N4706" s="48">
        <v>0</v>
      </c>
      <c r="O4706" s="48">
        <v>0</v>
      </c>
      <c r="P4706" s="48">
        <v>0</v>
      </c>
      <c r="Q4706" s="48">
        <v>0</v>
      </c>
      <c r="R4706" s="48">
        <v>0</v>
      </c>
      <c r="S4706" s="48">
        <v>0</v>
      </c>
      <c r="T4706" s="48">
        <v>0</v>
      </c>
      <c r="U4706" s="48">
        <v>0</v>
      </c>
      <c r="V4706" s="48">
        <v>0</v>
      </c>
      <c r="W4706" s="48">
        <v>0</v>
      </c>
    </row>
    <row r="4707" spans="4:23" ht="15" customHeight="1" outlineLevel="2" x14ac:dyDescent="0.2">
      <c r="D4707" s="41" t="s">
        <v>1497</v>
      </c>
      <c r="E4707" s="17" t="s">
        <v>1498</v>
      </c>
      <c r="F4707" s="48">
        <v>0</v>
      </c>
      <c r="G4707" s="48">
        <v>0</v>
      </c>
      <c r="H4707" s="48">
        <v>0</v>
      </c>
      <c r="I4707" s="48">
        <v>0</v>
      </c>
      <c r="J4707" s="48">
        <v>0</v>
      </c>
      <c r="K4707" s="48">
        <v>0</v>
      </c>
      <c r="L4707" s="48">
        <v>0</v>
      </c>
      <c r="M4707" s="48">
        <v>0</v>
      </c>
      <c r="N4707" s="48">
        <v>0</v>
      </c>
      <c r="O4707" s="48">
        <v>0</v>
      </c>
      <c r="P4707" s="48">
        <v>0</v>
      </c>
      <c r="Q4707" s="48">
        <v>0</v>
      </c>
      <c r="R4707" s="48">
        <v>0</v>
      </c>
      <c r="S4707" s="48">
        <v>0</v>
      </c>
      <c r="T4707" s="48">
        <v>0</v>
      </c>
      <c r="U4707" s="48">
        <v>0</v>
      </c>
      <c r="V4707" s="48">
        <v>0</v>
      </c>
      <c r="W4707" s="48">
        <v>0</v>
      </c>
    </row>
    <row r="4708" spans="4:23" ht="15" customHeight="1" outlineLevel="2" x14ac:dyDescent="0.2">
      <c r="D4708" s="41" t="s">
        <v>1499</v>
      </c>
      <c r="E4708" s="17" t="s">
        <v>1500</v>
      </c>
      <c r="F4708" s="48">
        <v>0</v>
      </c>
      <c r="G4708" s="48">
        <v>0</v>
      </c>
      <c r="H4708" s="48">
        <v>0</v>
      </c>
      <c r="I4708" s="48">
        <v>0</v>
      </c>
      <c r="J4708" s="48">
        <v>0</v>
      </c>
      <c r="K4708" s="48">
        <v>0</v>
      </c>
      <c r="L4708" s="48">
        <v>0</v>
      </c>
      <c r="M4708" s="48">
        <v>0</v>
      </c>
      <c r="N4708" s="48">
        <v>0</v>
      </c>
      <c r="O4708" s="48">
        <v>0</v>
      </c>
      <c r="P4708" s="48">
        <v>0</v>
      </c>
      <c r="Q4708" s="48">
        <v>0</v>
      </c>
      <c r="R4708" s="48">
        <v>0</v>
      </c>
      <c r="S4708" s="48">
        <v>0</v>
      </c>
      <c r="T4708" s="48">
        <v>0</v>
      </c>
      <c r="U4708" s="48">
        <v>0</v>
      </c>
      <c r="V4708" s="48">
        <v>0</v>
      </c>
      <c r="W4708" s="48">
        <v>0</v>
      </c>
    </row>
    <row r="4709" spans="4:23" ht="15" customHeight="1" outlineLevel="2" x14ac:dyDescent="0.2">
      <c r="D4709" s="41" t="s">
        <v>1501</v>
      </c>
      <c r="E4709" s="17" t="s">
        <v>1502</v>
      </c>
      <c r="F4709" s="48">
        <v>0</v>
      </c>
      <c r="G4709" s="48">
        <v>0</v>
      </c>
      <c r="H4709" s="48">
        <v>0</v>
      </c>
      <c r="I4709" s="48">
        <v>0</v>
      </c>
      <c r="J4709" s="48">
        <v>0</v>
      </c>
      <c r="K4709" s="48">
        <v>0</v>
      </c>
      <c r="L4709" s="48">
        <v>0</v>
      </c>
      <c r="M4709" s="48">
        <v>0</v>
      </c>
      <c r="N4709" s="48">
        <v>0</v>
      </c>
      <c r="O4709" s="48">
        <v>0</v>
      </c>
      <c r="P4709" s="48">
        <v>0</v>
      </c>
      <c r="Q4709" s="48">
        <v>0</v>
      </c>
      <c r="R4709" s="48">
        <v>0</v>
      </c>
      <c r="S4709" s="48">
        <v>0</v>
      </c>
      <c r="T4709" s="48">
        <v>0</v>
      </c>
      <c r="U4709" s="48">
        <v>0</v>
      </c>
      <c r="V4709" s="48">
        <v>0</v>
      </c>
      <c r="W4709" s="48">
        <v>0</v>
      </c>
    </row>
    <row r="4710" spans="4:23" ht="15" customHeight="1" outlineLevel="2" x14ac:dyDescent="0.2">
      <c r="D4710" s="41" t="s">
        <v>1503</v>
      </c>
      <c r="E4710" s="17" t="s">
        <v>1504</v>
      </c>
      <c r="F4710" s="48">
        <v>0</v>
      </c>
      <c r="G4710" s="48">
        <v>0</v>
      </c>
      <c r="H4710" s="48">
        <v>0</v>
      </c>
      <c r="I4710" s="48">
        <v>0</v>
      </c>
      <c r="J4710" s="48">
        <v>0</v>
      </c>
      <c r="K4710" s="48">
        <v>0</v>
      </c>
      <c r="L4710" s="48">
        <v>0</v>
      </c>
      <c r="M4710" s="48">
        <v>0</v>
      </c>
      <c r="N4710" s="48">
        <v>0</v>
      </c>
      <c r="O4710" s="48">
        <v>0</v>
      </c>
      <c r="P4710" s="48">
        <v>0</v>
      </c>
      <c r="Q4710" s="48">
        <v>0</v>
      </c>
      <c r="R4710" s="48">
        <v>0</v>
      </c>
      <c r="S4710" s="48">
        <v>0</v>
      </c>
      <c r="T4710" s="48">
        <v>0</v>
      </c>
      <c r="U4710" s="48">
        <v>0</v>
      </c>
      <c r="V4710" s="48">
        <v>0</v>
      </c>
      <c r="W4710" s="48">
        <v>0</v>
      </c>
    </row>
    <row r="4711" spans="4:23" ht="15" customHeight="1" outlineLevel="2" x14ac:dyDescent="0.2">
      <c r="D4711" s="41" t="s">
        <v>1505</v>
      </c>
      <c r="E4711" s="17" t="s">
        <v>1506</v>
      </c>
      <c r="F4711" s="48">
        <v>0</v>
      </c>
      <c r="G4711" s="48">
        <v>0</v>
      </c>
      <c r="H4711" s="48">
        <v>0</v>
      </c>
      <c r="I4711" s="48">
        <v>0</v>
      </c>
      <c r="J4711" s="48">
        <v>0</v>
      </c>
      <c r="K4711" s="48">
        <v>0</v>
      </c>
      <c r="L4711" s="48">
        <v>0</v>
      </c>
      <c r="M4711" s="48">
        <v>0</v>
      </c>
      <c r="N4711" s="48">
        <v>0</v>
      </c>
      <c r="O4711" s="48">
        <v>0</v>
      </c>
      <c r="P4711" s="48">
        <v>0</v>
      </c>
      <c r="Q4711" s="48">
        <v>0</v>
      </c>
      <c r="R4711" s="48">
        <v>0</v>
      </c>
      <c r="S4711" s="48">
        <v>0</v>
      </c>
      <c r="T4711" s="48">
        <v>0</v>
      </c>
      <c r="U4711" s="48">
        <v>0</v>
      </c>
      <c r="V4711" s="48">
        <v>0</v>
      </c>
      <c r="W4711" s="48">
        <v>0</v>
      </c>
    </row>
    <row r="4712" spans="4:23" ht="15" customHeight="1" outlineLevel="2" x14ac:dyDescent="0.2">
      <c r="D4712" s="41" t="s">
        <v>1507</v>
      </c>
      <c r="E4712" s="17" t="s">
        <v>1508</v>
      </c>
      <c r="F4712" s="48">
        <v>1</v>
      </c>
      <c r="G4712" s="48">
        <v>0</v>
      </c>
      <c r="H4712" s="48">
        <v>1</v>
      </c>
      <c r="I4712" s="48">
        <v>1</v>
      </c>
      <c r="J4712" s="48">
        <v>0</v>
      </c>
      <c r="K4712" s="48">
        <v>1</v>
      </c>
      <c r="L4712" s="48">
        <v>1</v>
      </c>
      <c r="M4712" s="48">
        <v>0</v>
      </c>
      <c r="N4712" s="48">
        <v>1</v>
      </c>
      <c r="O4712" s="48">
        <v>1</v>
      </c>
      <c r="P4712" s="48">
        <v>0</v>
      </c>
      <c r="Q4712" s="48">
        <v>1</v>
      </c>
      <c r="R4712" s="48">
        <v>1</v>
      </c>
      <c r="S4712" s="48">
        <v>0</v>
      </c>
      <c r="T4712" s="48">
        <v>1</v>
      </c>
      <c r="U4712" s="48">
        <v>1</v>
      </c>
      <c r="V4712" s="48">
        <v>0</v>
      </c>
      <c r="W4712" s="48">
        <v>1</v>
      </c>
    </row>
    <row r="4713" spans="4:23" ht="15" customHeight="1" outlineLevel="2" x14ac:dyDescent="0.2">
      <c r="D4713" s="41" t="s">
        <v>1509</v>
      </c>
      <c r="E4713" s="17" t="s">
        <v>1510</v>
      </c>
      <c r="F4713" s="48">
        <v>0</v>
      </c>
      <c r="G4713" s="48">
        <v>0</v>
      </c>
      <c r="H4713" s="48">
        <v>0</v>
      </c>
      <c r="I4713" s="48">
        <v>0</v>
      </c>
      <c r="J4713" s="48">
        <v>0</v>
      </c>
      <c r="K4713" s="48">
        <v>0</v>
      </c>
      <c r="L4713" s="48">
        <v>0</v>
      </c>
      <c r="M4713" s="48">
        <v>0</v>
      </c>
      <c r="N4713" s="48">
        <v>0</v>
      </c>
      <c r="O4713" s="48">
        <v>0</v>
      </c>
      <c r="P4713" s="48">
        <v>0</v>
      </c>
      <c r="Q4713" s="48">
        <v>0</v>
      </c>
      <c r="R4713" s="48">
        <v>0</v>
      </c>
      <c r="S4713" s="48">
        <v>0</v>
      </c>
      <c r="T4713" s="48">
        <v>0</v>
      </c>
      <c r="U4713" s="48">
        <v>0</v>
      </c>
      <c r="V4713" s="48">
        <v>0</v>
      </c>
      <c r="W4713" s="48">
        <v>0</v>
      </c>
    </row>
    <row r="4714" spans="4:23" ht="15" customHeight="1" outlineLevel="2" x14ac:dyDescent="0.2">
      <c r="D4714" s="41" t="s">
        <v>1511</v>
      </c>
      <c r="E4714" s="17" t="s">
        <v>1512</v>
      </c>
      <c r="F4714" s="48">
        <v>0</v>
      </c>
      <c r="G4714" s="48">
        <v>0</v>
      </c>
      <c r="H4714" s="48">
        <v>0</v>
      </c>
      <c r="I4714" s="48">
        <v>0</v>
      </c>
      <c r="J4714" s="48">
        <v>0</v>
      </c>
      <c r="K4714" s="48">
        <v>0</v>
      </c>
      <c r="L4714" s="48">
        <v>0</v>
      </c>
      <c r="M4714" s="48">
        <v>0</v>
      </c>
      <c r="N4714" s="48">
        <v>0</v>
      </c>
      <c r="O4714" s="48">
        <v>0</v>
      </c>
      <c r="P4714" s="48">
        <v>0</v>
      </c>
      <c r="Q4714" s="48">
        <v>0</v>
      </c>
      <c r="R4714" s="48">
        <v>0</v>
      </c>
      <c r="S4714" s="48">
        <v>0</v>
      </c>
      <c r="T4714" s="48">
        <v>0</v>
      </c>
      <c r="U4714" s="48">
        <v>0</v>
      </c>
      <c r="V4714" s="48">
        <v>0</v>
      </c>
      <c r="W4714" s="48">
        <v>0</v>
      </c>
    </row>
    <row r="4715" spans="4:23" ht="15" customHeight="1" outlineLevel="2" x14ac:dyDescent="0.2">
      <c r="D4715" s="41" t="s">
        <v>1513</v>
      </c>
      <c r="E4715" s="17" t="s">
        <v>1514</v>
      </c>
      <c r="F4715" s="48">
        <v>0</v>
      </c>
      <c r="G4715" s="48">
        <v>0</v>
      </c>
      <c r="H4715" s="48">
        <v>0</v>
      </c>
      <c r="I4715" s="48">
        <v>0</v>
      </c>
      <c r="J4715" s="48">
        <v>0</v>
      </c>
      <c r="K4715" s="48">
        <v>0</v>
      </c>
      <c r="L4715" s="48">
        <v>0</v>
      </c>
      <c r="M4715" s="48">
        <v>0</v>
      </c>
      <c r="N4715" s="48">
        <v>0</v>
      </c>
      <c r="O4715" s="48">
        <v>0</v>
      </c>
      <c r="P4715" s="48">
        <v>0</v>
      </c>
      <c r="Q4715" s="48">
        <v>0</v>
      </c>
      <c r="R4715" s="48">
        <v>0</v>
      </c>
      <c r="S4715" s="48">
        <v>0</v>
      </c>
      <c r="T4715" s="48">
        <v>0</v>
      </c>
      <c r="U4715" s="48">
        <v>0</v>
      </c>
      <c r="V4715" s="48">
        <v>0</v>
      </c>
      <c r="W4715" s="48">
        <v>0</v>
      </c>
    </row>
    <row r="4716" spans="4:23" ht="15" customHeight="1" outlineLevel="2" x14ac:dyDescent="0.2">
      <c r="D4716" s="41" t="s">
        <v>1515</v>
      </c>
      <c r="E4716" s="17" t="s">
        <v>1516</v>
      </c>
      <c r="F4716" s="48">
        <v>0</v>
      </c>
      <c r="G4716" s="48">
        <v>0</v>
      </c>
      <c r="H4716" s="48">
        <v>0</v>
      </c>
      <c r="I4716" s="48">
        <v>0</v>
      </c>
      <c r="J4716" s="48">
        <v>0</v>
      </c>
      <c r="K4716" s="48">
        <v>0</v>
      </c>
      <c r="L4716" s="48">
        <v>0</v>
      </c>
      <c r="M4716" s="48">
        <v>0</v>
      </c>
      <c r="N4716" s="48">
        <v>0</v>
      </c>
      <c r="O4716" s="48">
        <v>0</v>
      </c>
      <c r="P4716" s="48">
        <v>0</v>
      </c>
      <c r="Q4716" s="48">
        <v>0</v>
      </c>
      <c r="R4716" s="48">
        <v>0</v>
      </c>
      <c r="S4716" s="48">
        <v>0</v>
      </c>
      <c r="T4716" s="48">
        <v>0</v>
      </c>
      <c r="U4716" s="48">
        <v>0</v>
      </c>
      <c r="V4716" s="48">
        <v>0</v>
      </c>
      <c r="W4716" s="48">
        <v>0</v>
      </c>
    </row>
    <row r="4717" spans="4:23" ht="15" customHeight="1" outlineLevel="2" x14ac:dyDescent="0.2">
      <c r="D4717" s="41" t="s">
        <v>1517</v>
      </c>
      <c r="E4717" s="17" t="s">
        <v>1518</v>
      </c>
      <c r="F4717" s="48">
        <v>0</v>
      </c>
      <c r="G4717" s="48">
        <v>0</v>
      </c>
      <c r="H4717" s="48">
        <v>0</v>
      </c>
      <c r="I4717" s="48">
        <v>1</v>
      </c>
      <c r="J4717" s="48">
        <v>1</v>
      </c>
      <c r="K4717" s="48">
        <v>0</v>
      </c>
      <c r="L4717" s="48">
        <v>1</v>
      </c>
      <c r="M4717" s="48">
        <v>1</v>
      </c>
      <c r="N4717" s="48">
        <v>0</v>
      </c>
      <c r="O4717" s="48">
        <v>1</v>
      </c>
      <c r="P4717" s="48">
        <v>1</v>
      </c>
      <c r="Q4717" s="48">
        <v>0</v>
      </c>
      <c r="R4717" s="48">
        <v>0</v>
      </c>
      <c r="S4717" s="48">
        <v>0</v>
      </c>
      <c r="T4717" s="48">
        <v>0</v>
      </c>
      <c r="U4717" s="48">
        <v>0</v>
      </c>
      <c r="V4717" s="48">
        <v>0</v>
      </c>
      <c r="W4717" s="48">
        <v>0</v>
      </c>
    </row>
    <row r="4718" spans="4:23" ht="15" customHeight="1" outlineLevel="2" x14ac:dyDescent="0.2">
      <c r="D4718" s="41" t="s">
        <v>1519</v>
      </c>
      <c r="E4718" s="17" t="s">
        <v>1520</v>
      </c>
      <c r="F4718" s="48">
        <v>0</v>
      </c>
      <c r="G4718" s="48">
        <v>0</v>
      </c>
      <c r="H4718" s="48">
        <v>0</v>
      </c>
      <c r="I4718" s="48">
        <v>0</v>
      </c>
      <c r="J4718" s="48">
        <v>0</v>
      </c>
      <c r="K4718" s="48">
        <v>0</v>
      </c>
      <c r="L4718" s="48">
        <v>0</v>
      </c>
      <c r="M4718" s="48">
        <v>0</v>
      </c>
      <c r="N4718" s="48">
        <v>0</v>
      </c>
      <c r="O4718" s="48">
        <v>0</v>
      </c>
      <c r="P4718" s="48">
        <v>0</v>
      </c>
      <c r="Q4718" s="48">
        <v>0</v>
      </c>
      <c r="R4718" s="48">
        <v>0</v>
      </c>
      <c r="S4718" s="48">
        <v>0</v>
      </c>
      <c r="T4718" s="48">
        <v>0</v>
      </c>
      <c r="U4718" s="48">
        <v>0</v>
      </c>
      <c r="V4718" s="48">
        <v>0</v>
      </c>
      <c r="W4718" s="48">
        <v>0</v>
      </c>
    </row>
    <row r="4719" spans="4:23" ht="15" customHeight="1" outlineLevel="2" x14ac:dyDescent="0.2">
      <c r="D4719" s="41" t="s">
        <v>1521</v>
      </c>
      <c r="E4719" s="17" t="s">
        <v>1522</v>
      </c>
      <c r="F4719" s="48">
        <v>0</v>
      </c>
      <c r="G4719" s="48">
        <v>0</v>
      </c>
      <c r="H4719" s="48">
        <v>0</v>
      </c>
      <c r="I4719" s="48">
        <v>0</v>
      </c>
      <c r="J4719" s="48">
        <v>0</v>
      </c>
      <c r="K4719" s="48">
        <v>0</v>
      </c>
      <c r="L4719" s="48">
        <v>0</v>
      </c>
      <c r="M4719" s="48">
        <v>0</v>
      </c>
      <c r="N4719" s="48">
        <v>0</v>
      </c>
      <c r="O4719" s="48">
        <v>0</v>
      </c>
      <c r="P4719" s="48">
        <v>0</v>
      </c>
      <c r="Q4719" s="48">
        <v>0</v>
      </c>
      <c r="R4719" s="48">
        <v>0</v>
      </c>
      <c r="S4719" s="48">
        <v>0</v>
      </c>
      <c r="T4719" s="48">
        <v>0</v>
      </c>
      <c r="U4719" s="48">
        <v>0</v>
      </c>
      <c r="V4719" s="48">
        <v>0</v>
      </c>
      <c r="W4719" s="48">
        <v>0</v>
      </c>
    </row>
    <row r="4720" spans="4:23" ht="15" customHeight="1" outlineLevel="2" x14ac:dyDescent="0.2">
      <c r="D4720" s="41" t="s">
        <v>1523</v>
      </c>
      <c r="E4720" s="17" t="s">
        <v>1524</v>
      </c>
      <c r="F4720" s="48">
        <v>0</v>
      </c>
      <c r="G4720" s="48">
        <v>0</v>
      </c>
      <c r="H4720" s="48">
        <v>0</v>
      </c>
      <c r="I4720" s="48">
        <v>0</v>
      </c>
      <c r="J4720" s="48">
        <v>0</v>
      </c>
      <c r="K4720" s="48">
        <v>0</v>
      </c>
      <c r="L4720" s="48">
        <v>0</v>
      </c>
      <c r="M4720" s="48">
        <v>0</v>
      </c>
      <c r="N4720" s="48">
        <v>0</v>
      </c>
      <c r="O4720" s="48">
        <v>0</v>
      </c>
      <c r="P4720" s="48">
        <v>0</v>
      </c>
      <c r="Q4720" s="48">
        <v>0</v>
      </c>
      <c r="R4720" s="48">
        <v>0</v>
      </c>
      <c r="S4720" s="48">
        <v>0</v>
      </c>
      <c r="T4720" s="48">
        <v>0</v>
      </c>
      <c r="U4720" s="48">
        <v>0</v>
      </c>
      <c r="V4720" s="48">
        <v>0</v>
      </c>
      <c r="W4720" s="48">
        <v>0</v>
      </c>
    </row>
    <row r="4721" spans="4:23" ht="15" customHeight="1" outlineLevel="2" x14ac:dyDescent="0.2">
      <c r="D4721" s="41" t="s">
        <v>1525</v>
      </c>
      <c r="E4721" s="17" t="s">
        <v>1526</v>
      </c>
      <c r="F4721" s="48">
        <v>0</v>
      </c>
      <c r="G4721" s="48">
        <v>0</v>
      </c>
      <c r="H4721" s="48">
        <v>0</v>
      </c>
      <c r="I4721" s="48">
        <v>0</v>
      </c>
      <c r="J4721" s="48">
        <v>0</v>
      </c>
      <c r="K4721" s="48">
        <v>0</v>
      </c>
      <c r="L4721" s="48">
        <v>0</v>
      </c>
      <c r="M4721" s="48">
        <v>0</v>
      </c>
      <c r="N4721" s="48">
        <v>0</v>
      </c>
      <c r="O4721" s="48">
        <v>0</v>
      </c>
      <c r="P4721" s="48">
        <v>0</v>
      </c>
      <c r="Q4721" s="48">
        <v>0</v>
      </c>
      <c r="R4721" s="48">
        <v>0</v>
      </c>
      <c r="S4721" s="48">
        <v>0</v>
      </c>
      <c r="T4721" s="48">
        <v>0</v>
      </c>
      <c r="U4721" s="48">
        <v>0</v>
      </c>
      <c r="V4721" s="48">
        <v>0</v>
      </c>
      <c r="W4721" s="48">
        <v>0</v>
      </c>
    </row>
    <row r="4722" spans="4:23" ht="15" customHeight="1" outlineLevel="2" x14ac:dyDescent="0.2">
      <c r="D4722" s="41" t="s">
        <v>1527</v>
      </c>
      <c r="E4722" s="17" t="s">
        <v>1528</v>
      </c>
      <c r="F4722" s="48">
        <v>0</v>
      </c>
      <c r="G4722" s="48">
        <v>0</v>
      </c>
      <c r="H4722" s="48">
        <v>0</v>
      </c>
      <c r="I4722" s="48">
        <v>0</v>
      </c>
      <c r="J4722" s="48">
        <v>0</v>
      </c>
      <c r="K4722" s="48">
        <v>0</v>
      </c>
      <c r="L4722" s="48">
        <v>0</v>
      </c>
      <c r="M4722" s="48">
        <v>0</v>
      </c>
      <c r="N4722" s="48">
        <v>0</v>
      </c>
      <c r="O4722" s="48">
        <v>0</v>
      </c>
      <c r="P4722" s="48">
        <v>0</v>
      </c>
      <c r="Q4722" s="48">
        <v>0</v>
      </c>
      <c r="R4722" s="48">
        <v>0</v>
      </c>
      <c r="S4722" s="48">
        <v>0</v>
      </c>
      <c r="T4722" s="48">
        <v>0</v>
      </c>
      <c r="U4722" s="48">
        <v>0</v>
      </c>
      <c r="V4722" s="48">
        <v>0</v>
      </c>
      <c r="W4722" s="48">
        <v>0</v>
      </c>
    </row>
    <row r="4723" spans="4:23" ht="15" customHeight="1" outlineLevel="2" x14ac:dyDescent="0.2">
      <c r="D4723" s="41" t="s">
        <v>1529</v>
      </c>
      <c r="E4723" s="17" t="s">
        <v>1530</v>
      </c>
      <c r="F4723" s="48">
        <v>0</v>
      </c>
      <c r="G4723" s="48">
        <v>0</v>
      </c>
      <c r="H4723" s="48">
        <v>0</v>
      </c>
      <c r="I4723" s="48">
        <v>0</v>
      </c>
      <c r="J4723" s="48">
        <v>0</v>
      </c>
      <c r="K4723" s="48">
        <v>0</v>
      </c>
      <c r="L4723" s="48">
        <v>0</v>
      </c>
      <c r="M4723" s="48">
        <v>0</v>
      </c>
      <c r="N4723" s="48">
        <v>0</v>
      </c>
      <c r="O4723" s="48">
        <v>0</v>
      </c>
      <c r="P4723" s="48">
        <v>0</v>
      </c>
      <c r="Q4723" s="48">
        <v>0</v>
      </c>
      <c r="R4723" s="48">
        <v>0</v>
      </c>
      <c r="S4723" s="48">
        <v>0</v>
      </c>
      <c r="T4723" s="48">
        <v>0</v>
      </c>
      <c r="U4723" s="48">
        <v>0</v>
      </c>
      <c r="V4723" s="48">
        <v>0</v>
      </c>
      <c r="W4723" s="48">
        <v>0</v>
      </c>
    </row>
    <row r="4724" spans="4:23" ht="15" customHeight="1" outlineLevel="2" x14ac:dyDescent="0.2">
      <c r="D4724" s="41" t="s">
        <v>1531</v>
      </c>
      <c r="E4724" s="17" t="s">
        <v>1532</v>
      </c>
      <c r="F4724" s="48">
        <v>0</v>
      </c>
      <c r="G4724" s="48">
        <v>0</v>
      </c>
      <c r="H4724" s="48">
        <v>0</v>
      </c>
      <c r="I4724" s="48">
        <v>0</v>
      </c>
      <c r="J4724" s="48">
        <v>0</v>
      </c>
      <c r="K4724" s="48">
        <v>0</v>
      </c>
      <c r="L4724" s="48">
        <v>0</v>
      </c>
      <c r="M4724" s="48">
        <v>0</v>
      </c>
      <c r="N4724" s="48">
        <v>0</v>
      </c>
      <c r="O4724" s="48">
        <v>0</v>
      </c>
      <c r="P4724" s="48">
        <v>0</v>
      </c>
      <c r="Q4724" s="48">
        <v>0</v>
      </c>
      <c r="R4724" s="48">
        <v>0</v>
      </c>
      <c r="S4724" s="48">
        <v>0</v>
      </c>
      <c r="T4724" s="48">
        <v>0</v>
      </c>
      <c r="U4724" s="48">
        <v>0</v>
      </c>
      <c r="V4724" s="48">
        <v>0</v>
      </c>
      <c r="W4724" s="48">
        <v>0</v>
      </c>
    </row>
    <row r="4725" spans="4:23" ht="15" customHeight="1" outlineLevel="2" x14ac:dyDescent="0.2">
      <c r="D4725" s="41" t="s">
        <v>1533</v>
      </c>
      <c r="E4725" s="17" t="s">
        <v>1534</v>
      </c>
      <c r="F4725" s="48">
        <v>0</v>
      </c>
      <c r="G4725" s="48">
        <v>0</v>
      </c>
      <c r="H4725" s="48">
        <v>0</v>
      </c>
      <c r="I4725" s="48">
        <v>0</v>
      </c>
      <c r="J4725" s="48">
        <v>0</v>
      </c>
      <c r="K4725" s="48">
        <v>0</v>
      </c>
      <c r="L4725" s="48">
        <v>0</v>
      </c>
      <c r="M4725" s="48">
        <v>0</v>
      </c>
      <c r="N4725" s="48">
        <v>0</v>
      </c>
      <c r="O4725" s="48">
        <v>0</v>
      </c>
      <c r="P4725" s="48">
        <v>0</v>
      </c>
      <c r="Q4725" s="48">
        <v>0</v>
      </c>
      <c r="R4725" s="48">
        <v>0</v>
      </c>
      <c r="S4725" s="48">
        <v>0</v>
      </c>
      <c r="T4725" s="48">
        <v>0</v>
      </c>
      <c r="U4725" s="48">
        <v>0</v>
      </c>
      <c r="V4725" s="48">
        <v>0</v>
      </c>
      <c r="W4725" s="48">
        <v>0</v>
      </c>
    </row>
    <row r="4726" spans="4:23" ht="15" customHeight="1" outlineLevel="2" x14ac:dyDescent="0.2">
      <c r="D4726" s="41" t="s">
        <v>1535</v>
      </c>
      <c r="E4726" s="17" t="s">
        <v>1536</v>
      </c>
      <c r="F4726" s="48">
        <v>0</v>
      </c>
      <c r="G4726" s="48">
        <v>0</v>
      </c>
      <c r="H4726" s="48">
        <v>0</v>
      </c>
      <c r="I4726" s="48">
        <v>0</v>
      </c>
      <c r="J4726" s="48">
        <v>0</v>
      </c>
      <c r="K4726" s="48">
        <v>0</v>
      </c>
      <c r="L4726" s="48">
        <v>0</v>
      </c>
      <c r="M4726" s="48">
        <v>0</v>
      </c>
      <c r="N4726" s="48">
        <v>0</v>
      </c>
      <c r="O4726" s="48">
        <v>0</v>
      </c>
      <c r="P4726" s="48">
        <v>0</v>
      </c>
      <c r="Q4726" s="48">
        <v>0</v>
      </c>
      <c r="R4726" s="48">
        <v>0</v>
      </c>
      <c r="S4726" s="48">
        <v>0</v>
      </c>
      <c r="T4726" s="48">
        <v>0</v>
      </c>
      <c r="U4726" s="48">
        <v>1</v>
      </c>
      <c r="V4726" s="48">
        <v>0</v>
      </c>
      <c r="W4726" s="48">
        <v>1</v>
      </c>
    </row>
    <row r="4727" spans="4:23" ht="15" customHeight="1" outlineLevel="2" x14ac:dyDescent="0.2">
      <c r="D4727" s="41" t="s">
        <v>1537</v>
      </c>
      <c r="E4727" s="17" t="s">
        <v>1538</v>
      </c>
      <c r="F4727" s="48">
        <v>0</v>
      </c>
      <c r="G4727" s="48">
        <v>0</v>
      </c>
      <c r="H4727" s="48">
        <v>0</v>
      </c>
      <c r="I4727" s="48">
        <v>0</v>
      </c>
      <c r="J4727" s="48">
        <v>0</v>
      </c>
      <c r="K4727" s="48">
        <v>0</v>
      </c>
      <c r="L4727" s="48">
        <v>0</v>
      </c>
      <c r="M4727" s="48">
        <v>0</v>
      </c>
      <c r="N4727" s="48">
        <v>0</v>
      </c>
      <c r="O4727" s="48">
        <v>0</v>
      </c>
      <c r="P4727" s="48">
        <v>0</v>
      </c>
      <c r="Q4727" s="48">
        <v>0</v>
      </c>
      <c r="R4727" s="48">
        <v>0</v>
      </c>
      <c r="S4727" s="48">
        <v>0</v>
      </c>
      <c r="T4727" s="48">
        <v>0</v>
      </c>
      <c r="U4727" s="48">
        <v>0</v>
      </c>
      <c r="V4727" s="48">
        <v>0</v>
      </c>
      <c r="W4727" s="48">
        <v>0</v>
      </c>
    </row>
    <row r="4728" spans="4:23" ht="15" customHeight="1" outlineLevel="2" x14ac:dyDescent="0.2">
      <c r="D4728" s="41" t="s">
        <v>1539</v>
      </c>
      <c r="E4728" s="17" t="s">
        <v>1540</v>
      </c>
      <c r="F4728" s="48">
        <v>0</v>
      </c>
      <c r="G4728" s="48">
        <v>0</v>
      </c>
      <c r="H4728" s="48">
        <v>0</v>
      </c>
      <c r="I4728" s="48">
        <v>0</v>
      </c>
      <c r="J4728" s="48">
        <v>0</v>
      </c>
      <c r="K4728" s="48">
        <v>0</v>
      </c>
      <c r="L4728" s="48">
        <v>0</v>
      </c>
      <c r="M4728" s="48">
        <v>0</v>
      </c>
      <c r="N4728" s="48">
        <v>0</v>
      </c>
      <c r="O4728" s="48">
        <v>0</v>
      </c>
      <c r="P4728" s="48">
        <v>0</v>
      </c>
      <c r="Q4728" s="48">
        <v>0</v>
      </c>
      <c r="R4728" s="48">
        <v>0</v>
      </c>
      <c r="S4728" s="48">
        <v>0</v>
      </c>
      <c r="T4728" s="48">
        <v>0</v>
      </c>
      <c r="U4728" s="48">
        <v>0</v>
      </c>
      <c r="V4728" s="48">
        <v>0</v>
      </c>
      <c r="W4728" s="48">
        <v>0</v>
      </c>
    </row>
    <row r="4729" spans="4:23" ht="15" customHeight="1" outlineLevel="2" x14ac:dyDescent="0.2">
      <c r="D4729" s="41" t="s">
        <v>1541</v>
      </c>
      <c r="E4729" s="17" t="s">
        <v>1542</v>
      </c>
      <c r="F4729" s="48">
        <v>0</v>
      </c>
      <c r="G4729" s="48">
        <v>0</v>
      </c>
      <c r="H4729" s="48">
        <v>0</v>
      </c>
      <c r="I4729" s="48">
        <v>0</v>
      </c>
      <c r="J4729" s="48">
        <v>0</v>
      </c>
      <c r="K4729" s="48">
        <v>0</v>
      </c>
      <c r="L4729" s="48">
        <v>0</v>
      </c>
      <c r="M4729" s="48">
        <v>0</v>
      </c>
      <c r="N4729" s="48">
        <v>0</v>
      </c>
      <c r="O4729" s="48">
        <v>0</v>
      </c>
      <c r="P4729" s="48">
        <v>0</v>
      </c>
      <c r="Q4729" s="48">
        <v>0</v>
      </c>
      <c r="R4729" s="48">
        <v>0</v>
      </c>
      <c r="S4729" s="48">
        <v>0</v>
      </c>
      <c r="T4729" s="48">
        <v>0</v>
      </c>
      <c r="U4729" s="48">
        <v>0</v>
      </c>
      <c r="V4729" s="48">
        <v>0</v>
      </c>
      <c r="W4729" s="48">
        <v>0</v>
      </c>
    </row>
    <row r="4730" spans="4:23" ht="15" customHeight="1" outlineLevel="2" x14ac:dyDescent="0.2">
      <c r="D4730" s="41" t="s">
        <v>1543</v>
      </c>
      <c r="E4730" s="17" t="s">
        <v>1544</v>
      </c>
      <c r="F4730" s="48">
        <v>2</v>
      </c>
      <c r="G4730" s="48">
        <v>2</v>
      </c>
      <c r="H4730" s="48">
        <v>0</v>
      </c>
      <c r="I4730" s="48">
        <v>2</v>
      </c>
      <c r="J4730" s="48">
        <v>2</v>
      </c>
      <c r="K4730" s="48">
        <v>0</v>
      </c>
      <c r="L4730" s="48">
        <v>2</v>
      </c>
      <c r="M4730" s="48">
        <v>2</v>
      </c>
      <c r="N4730" s="48">
        <v>0</v>
      </c>
      <c r="O4730" s="48">
        <v>2</v>
      </c>
      <c r="P4730" s="48">
        <v>2</v>
      </c>
      <c r="Q4730" s="48">
        <v>0</v>
      </c>
      <c r="R4730" s="48">
        <v>2</v>
      </c>
      <c r="S4730" s="48">
        <v>2</v>
      </c>
      <c r="T4730" s="48">
        <v>0</v>
      </c>
      <c r="U4730" s="48">
        <v>2</v>
      </c>
      <c r="V4730" s="48">
        <v>2</v>
      </c>
      <c r="W4730" s="48">
        <v>0</v>
      </c>
    </row>
    <row r="4731" spans="4:23" ht="15" customHeight="1" outlineLevel="2" x14ac:dyDescent="0.2">
      <c r="D4731" s="41" t="s">
        <v>1545</v>
      </c>
      <c r="E4731" s="17" t="s">
        <v>1546</v>
      </c>
      <c r="F4731" s="48">
        <v>1</v>
      </c>
      <c r="G4731" s="48">
        <v>1</v>
      </c>
      <c r="H4731" s="48">
        <v>0</v>
      </c>
      <c r="I4731" s="48">
        <v>1</v>
      </c>
      <c r="J4731" s="48">
        <v>1</v>
      </c>
      <c r="K4731" s="48">
        <v>0</v>
      </c>
      <c r="L4731" s="48">
        <v>1</v>
      </c>
      <c r="M4731" s="48">
        <v>1</v>
      </c>
      <c r="N4731" s="48">
        <v>0</v>
      </c>
      <c r="O4731" s="48">
        <v>1</v>
      </c>
      <c r="P4731" s="48">
        <v>1</v>
      </c>
      <c r="Q4731" s="48">
        <v>0</v>
      </c>
      <c r="R4731" s="48">
        <v>1</v>
      </c>
      <c r="S4731" s="48">
        <v>1</v>
      </c>
      <c r="T4731" s="48">
        <v>0</v>
      </c>
      <c r="U4731" s="48">
        <v>1</v>
      </c>
      <c r="V4731" s="48">
        <v>1</v>
      </c>
      <c r="W4731" s="48">
        <v>0</v>
      </c>
    </row>
    <row r="4732" spans="4:23" ht="15" customHeight="1" outlineLevel="2" x14ac:dyDescent="0.2">
      <c r="D4732" s="41" t="s">
        <v>1547</v>
      </c>
      <c r="E4732" s="17" t="s">
        <v>1548</v>
      </c>
      <c r="F4732" s="48">
        <v>0</v>
      </c>
      <c r="G4732" s="48">
        <v>0</v>
      </c>
      <c r="H4732" s="48">
        <v>0</v>
      </c>
      <c r="I4732" s="48">
        <v>0</v>
      </c>
      <c r="J4732" s="48">
        <v>0</v>
      </c>
      <c r="K4732" s="48">
        <v>0</v>
      </c>
      <c r="L4732" s="48">
        <v>0</v>
      </c>
      <c r="M4732" s="48">
        <v>0</v>
      </c>
      <c r="N4732" s="48">
        <v>0</v>
      </c>
      <c r="O4732" s="48">
        <v>0</v>
      </c>
      <c r="P4732" s="48">
        <v>0</v>
      </c>
      <c r="Q4732" s="48">
        <v>0</v>
      </c>
      <c r="R4732" s="48">
        <v>0</v>
      </c>
      <c r="S4732" s="48">
        <v>0</v>
      </c>
      <c r="T4732" s="48">
        <v>0</v>
      </c>
      <c r="U4732" s="48">
        <v>0</v>
      </c>
      <c r="V4732" s="48">
        <v>0</v>
      </c>
      <c r="W4732" s="48">
        <v>0</v>
      </c>
    </row>
    <row r="4733" spans="4:23" ht="15" customHeight="1" outlineLevel="2" x14ac:dyDescent="0.2">
      <c r="D4733" s="41" t="s">
        <v>1549</v>
      </c>
      <c r="E4733" s="17" t="s">
        <v>1550</v>
      </c>
      <c r="F4733" s="48">
        <v>0</v>
      </c>
      <c r="G4733" s="48">
        <v>0</v>
      </c>
      <c r="H4733" s="48">
        <v>0</v>
      </c>
      <c r="I4733" s="48">
        <v>0</v>
      </c>
      <c r="J4733" s="48">
        <v>0</v>
      </c>
      <c r="K4733" s="48">
        <v>0</v>
      </c>
      <c r="L4733" s="48">
        <v>0</v>
      </c>
      <c r="M4733" s="48">
        <v>0</v>
      </c>
      <c r="N4733" s="48">
        <v>0</v>
      </c>
      <c r="O4733" s="48">
        <v>1</v>
      </c>
      <c r="P4733" s="48">
        <v>1</v>
      </c>
      <c r="Q4733" s="48">
        <v>0</v>
      </c>
      <c r="R4733" s="48">
        <v>1</v>
      </c>
      <c r="S4733" s="48">
        <v>1</v>
      </c>
      <c r="T4733" s="48">
        <v>0</v>
      </c>
      <c r="U4733" s="48">
        <v>1</v>
      </c>
      <c r="V4733" s="48">
        <v>1</v>
      </c>
      <c r="W4733" s="48">
        <v>0</v>
      </c>
    </row>
    <row r="4734" spans="4:23" ht="15" customHeight="1" outlineLevel="2" x14ac:dyDescent="0.2">
      <c r="D4734" s="41" t="s">
        <v>1551</v>
      </c>
      <c r="E4734" s="17" t="s">
        <v>1552</v>
      </c>
      <c r="F4734" s="48">
        <v>1</v>
      </c>
      <c r="G4734" s="48">
        <v>0</v>
      </c>
      <c r="H4734" s="48">
        <v>1</v>
      </c>
      <c r="I4734" s="48">
        <v>1</v>
      </c>
      <c r="J4734" s="48">
        <v>0</v>
      </c>
      <c r="K4734" s="48">
        <v>1</v>
      </c>
      <c r="L4734" s="48">
        <v>1</v>
      </c>
      <c r="M4734" s="48">
        <v>0</v>
      </c>
      <c r="N4734" s="48">
        <v>1</v>
      </c>
      <c r="O4734" s="48">
        <v>1</v>
      </c>
      <c r="P4734" s="48">
        <v>0</v>
      </c>
      <c r="Q4734" s="48">
        <v>1</v>
      </c>
      <c r="R4734" s="48">
        <v>2</v>
      </c>
      <c r="S4734" s="48">
        <v>1</v>
      </c>
      <c r="T4734" s="48">
        <v>1</v>
      </c>
      <c r="U4734" s="48">
        <v>1</v>
      </c>
      <c r="V4734" s="48">
        <v>1</v>
      </c>
      <c r="W4734" s="48">
        <v>0</v>
      </c>
    </row>
    <row r="4735" spans="4:23" ht="15" customHeight="1" outlineLevel="2" x14ac:dyDescent="0.2">
      <c r="D4735" s="41" t="s">
        <v>1553</v>
      </c>
      <c r="E4735" s="17" t="s">
        <v>1554</v>
      </c>
      <c r="F4735" s="48">
        <v>0</v>
      </c>
      <c r="G4735" s="48">
        <v>0</v>
      </c>
      <c r="H4735" s="48">
        <v>0</v>
      </c>
      <c r="I4735" s="48">
        <v>0</v>
      </c>
      <c r="J4735" s="48">
        <v>0</v>
      </c>
      <c r="K4735" s="48">
        <v>0</v>
      </c>
      <c r="L4735" s="48">
        <v>0</v>
      </c>
      <c r="M4735" s="48">
        <v>0</v>
      </c>
      <c r="N4735" s="48">
        <v>0</v>
      </c>
      <c r="O4735" s="48">
        <v>0</v>
      </c>
      <c r="P4735" s="48">
        <v>0</v>
      </c>
      <c r="Q4735" s="48">
        <v>0</v>
      </c>
      <c r="R4735" s="48">
        <v>0</v>
      </c>
      <c r="S4735" s="48">
        <v>0</v>
      </c>
      <c r="T4735" s="48">
        <v>0</v>
      </c>
      <c r="U4735" s="48">
        <v>0</v>
      </c>
      <c r="V4735" s="48">
        <v>0</v>
      </c>
      <c r="W4735" s="48">
        <v>0</v>
      </c>
    </row>
    <row r="4736" spans="4:23" ht="15" customHeight="1" outlineLevel="2" x14ac:dyDescent="0.2">
      <c r="D4736" s="41" t="s">
        <v>1555</v>
      </c>
      <c r="E4736" s="17" t="s">
        <v>1556</v>
      </c>
      <c r="F4736" s="48">
        <v>0</v>
      </c>
      <c r="G4736" s="48">
        <v>0</v>
      </c>
      <c r="H4736" s="48">
        <v>0</v>
      </c>
      <c r="I4736" s="48">
        <v>0</v>
      </c>
      <c r="J4736" s="48">
        <v>0</v>
      </c>
      <c r="K4736" s="48">
        <v>0</v>
      </c>
      <c r="L4736" s="48">
        <v>0</v>
      </c>
      <c r="M4736" s="48">
        <v>0</v>
      </c>
      <c r="N4736" s="48">
        <v>0</v>
      </c>
      <c r="O4736" s="48">
        <v>0</v>
      </c>
      <c r="P4736" s="48">
        <v>0</v>
      </c>
      <c r="Q4736" s="48">
        <v>0</v>
      </c>
      <c r="R4736" s="48">
        <v>0</v>
      </c>
      <c r="S4736" s="48">
        <v>0</v>
      </c>
      <c r="T4736" s="48">
        <v>0</v>
      </c>
      <c r="U4736" s="48">
        <v>0</v>
      </c>
      <c r="V4736" s="48">
        <v>0</v>
      </c>
      <c r="W4736" s="48">
        <v>0</v>
      </c>
    </row>
    <row r="4737" spans="3:28" ht="15" customHeight="1" outlineLevel="2" x14ac:dyDescent="0.2">
      <c r="D4737" s="41" t="s">
        <v>1557</v>
      </c>
      <c r="E4737" s="17" t="s">
        <v>1558</v>
      </c>
      <c r="F4737" s="48">
        <v>0</v>
      </c>
      <c r="G4737" s="48">
        <v>0</v>
      </c>
      <c r="H4737" s="48">
        <v>0</v>
      </c>
      <c r="I4737" s="48">
        <v>0</v>
      </c>
      <c r="J4737" s="48">
        <v>0</v>
      </c>
      <c r="K4737" s="48">
        <v>0</v>
      </c>
      <c r="L4737" s="48">
        <v>0</v>
      </c>
      <c r="M4737" s="48">
        <v>0</v>
      </c>
      <c r="N4737" s="48">
        <v>0</v>
      </c>
      <c r="O4737" s="48">
        <v>0</v>
      </c>
      <c r="P4737" s="48">
        <v>0</v>
      </c>
      <c r="Q4737" s="48">
        <v>0</v>
      </c>
      <c r="R4737" s="48">
        <v>1</v>
      </c>
      <c r="S4737" s="48">
        <v>1</v>
      </c>
      <c r="T4737" s="48">
        <v>0</v>
      </c>
      <c r="U4737" s="48">
        <v>2</v>
      </c>
      <c r="V4737" s="48">
        <v>2</v>
      </c>
      <c r="W4737" s="48">
        <v>0</v>
      </c>
    </row>
    <row r="4738" spans="3:28" ht="15" customHeight="1" outlineLevel="2" x14ac:dyDescent="0.2">
      <c r="D4738" s="41" t="s">
        <v>1559</v>
      </c>
      <c r="E4738" s="17" t="s">
        <v>1560</v>
      </c>
      <c r="F4738" s="48">
        <v>0</v>
      </c>
      <c r="G4738" s="48">
        <v>0</v>
      </c>
      <c r="H4738" s="48">
        <v>0</v>
      </c>
      <c r="I4738" s="48">
        <v>0</v>
      </c>
      <c r="J4738" s="48">
        <v>0</v>
      </c>
      <c r="K4738" s="48">
        <v>0</v>
      </c>
      <c r="L4738" s="48">
        <v>0</v>
      </c>
      <c r="M4738" s="48">
        <v>0</v>
      </c>
      <c r="N4738" s="48">
        <v>0</v>
      </c>
      <c r="O4738" s="48">
        <v>0</v>
      </c>
      <c r="P4738" s="48">
        <v>0</v>
      </c>
      <c r="Q4738" s="48">
        <v>0</v>
      </c>
      <c r="R4738" s="48">
        <v>0</v>
      </c>
      <c r="S4738" s="48">
        <v>0</v>
      </c>
      <c r="T4738" s="48">
        <v>0</v>
      </c>
      <c r="U4738" s="48">
        <v>0</v>
      </c>
      <c r="V4738" s="48">
        <v>0</v>
      </c>
      <c r="W4738" s="48">
        <v>0</v>
      </c>
    </row>
    <row r="4739" spans="3:28" ht="15" customHeight="1" outlineLevel="2" x14ac:dyDescent="0.2">
      <c r="D4739" s="41" t="s">
        <v>1561</v>
      </c>
      <c r="E4739" s="17" t="s">
        <v>1562</v>
      </c>
      <c r="F4739" s="48">
        <v>0</v>
      </c>
      <c r="G4739" s="48">
        <v>0</v>
      </c>
      <c r="H4739" s="48">
        <v>0</v>
      </c>
      <c r="I4739" s="48">
        <v>0</v>
      </c>
      <c r="J4739" s="48">
        <v>0</v>
      </c>
      <c r="K4739" s="48">
        <v>0</v>
      </c>
      <c r="L4739" s="48">
        <v>0</v>
      </c>
      <c r="M4739" s="48">
        <v>0</v>
      </c>
      <c r="N4739" s="48">
        <v>0</v>
      </c>
      <c r="O4739" s="48">
        <v>0</v>
      </c>
      <c r="P4739" s="48">
        <v>0</v>
      </c>
      <c r="Q4739" s="48">
        <v>0</v>
      </c>
      <c r="R4739" s="48">
        <v>0</v>
      </c>
      <c r="S4739" s="48">
        <v>0</v>
      </c>
      <c r="T4739" s="48">
        <v>0</v>
      </c>
      <c r="U4739" s="48">
        <v>0</v>
      </c>
      <c r="V4739" s="48">
        <v>0</v>
      </c>
      <c r="W4739" s="48">
        <v>0</v>
      </c>
    </row>
    <row r="4740" spans="3:28" ht="15" customHeight="1" outlineLevel="2" x14ac:dyDescent="0.2">
      <c r="D4740" s="41" t="s">
        <v>1563</v>
      </c>
      <c r="E4740" s="17" t="s">
        <v>1564</v>
      </c>
      <c r="F4740" s="48">
        <v>0</v>
      </c>
      <c r="G4740" s="48">
        <v>0</v>
      </c>
      <c r="H4740" s="48">
        <v>0</v>
      </c>
      <c r="I4740" s="48">
        <v>0</v>
      </c>
      <c r="J4740" s="48">
        <v>0</v>
      </c>
      <c r="K4740" s="48">
        <v>0</v>
      </c>
      <c r="L4740" s="48">
        <v>0</v>
      </c>
      <c r="M4740" s="48">
        <v>0</v>
      </c>
      <c r="N4740" s="48">
        <v>0</v>
      </c>
      <c r="O4740" s="48">
        <v>0</v>
      </c>
      <c r="P4740" s="48">
        <v>0</v>
      </c>
      <c r="Q4740" s="48">
        <v>0</v>
      </c>
      <c r="R4740" s="48">
        <v>0</v>
      </c>
      <c r="S4740" s="48">
        <v>0</v>
      </c>
      <c r="T4740" s="48">
        <v>0</v>
      </c>
      <c r="U4740" s="48">
        <v>0</v>
      </c>
      <c r="V4740" s="48">
        <v>0</v>
      </c>
      <c r="W4740" s="48">
        <v>0</v>
      </c>
    </row>
    <row r="4741" spans="3:28" ht="15" customHeight="1" outlineLevel="2" x14ac:dyDescent="0.2">
      <c r="D4741" s="41" t="s">
        <v>1565</v>
      </c>
      <c r="E4741" s="17" t="s">
        <v>1566</v>
      </c>
      <c r="F4741" s="48">
        <v>0</v>
      </c>
      <c r="G4741" s="48">
        <v>0</v>
      </c>
      <c r="H4741" s="48">
        <v>0</v>
      </c>
      <c r="I4741" s="48">
        <v>0</v>
      </c>
      <c r="J4741" s="48">
        <v>0</v>
      </c>
      <c r="K4741" s="48">
        <v>0</v>
      </c>
      <c r="L4741" s="48">
        <v>0</v>
      </c>
      <c r="M4741" s="48">
        <v>0</v>
      </c>
      <c r="N4741" s="48">
        <v>0</v>
      </c>
      <c r="O4741" s="48">
        <v>0</v>
      </c>
      <c r="P4741" s="48">
        <v>0</v>
      </c>
      <c r="Q4741" s="48">
        <v>0</v>
      </c>
      <c r="R4741" s="48">
        <v>0</v>
      </c>
      <c r="S4741" s="48">
        <v>0</v>
      </c>
      <c r="T4741" s="48">
        <v>0</v>
      </c>
      <c r="U4741" s="48">
        <v>0</v>
      </c>
      <c r="V4741" s="48">
        <v>0</v>
      </c>
      <c r="W4741" s="48">
        <v>0</v>
      </c>
    </row>
    <row r="4742" spans="3:28" ht="15" customHeight="1" outlineLevel="2" x14ac:dyDescent="0.2">
      <c r="D4742" s="41" t="s">
        <v>1567</v>
      </c>
      <c r="E4742" s="17" t="s">
        <v>1568</v>
      </c>
      <c r="F4742" s="48">
        <v>0</v>
      </c>
      <c r="G4742" s="48">
        <v>0</v>
      </c>
      <c r="H4742" s="48">
        <v>0</v>
      </c>
      <c r="I4742" s="48">
        <v>0</v>
      </c>
      <c r="J4742" s="48">
        <v>0</v>
      </c>
      <c r="K4742" s="48">
        <v>0</v>
      </c>
      <c r="L4742" s="48">
        <v>0</v>
      </c>
      <c r="M4742" s="48">
        <v>0</v>
      </c>
      <c r="N4742" s="48">
        <v>0</v>
      </c>
      <c r="O4742" s="48">
        <v>0</v>
      </c>
      <c r="P4742" s="48">
        <v>0</v>
      </c>
      <c r="Q4742" s="48">
        <v>0</v>
      </c>
      <c r="R4742" s="48">
        <v>0</v>
      </c>
      <c r="S4742" s="48">
        <v>0</v>
      </c>
      <c r="T4742" s="48">
        <v>0</v>
      </c>
      <c r="U4742" s="48">
        <v>0</v>
      </c>
      <c r="V4742" s="48">
        <v>0</v>
      </c>
      <c r="W4742" s="48">
        <v>0</v>
      </c>
    </row>
    <row r="4743" spans="3:28" ht="15" customHeight="1" outlineLevel="2" x14ac:dyDescent="0.2">
      <c r="D4743" s="41" t="s">
        <v>1569</v>
      </c>
      <c r="E4743" s="17" t="s">
        <v>1570</v>
      </c>
      <c r="F4743" s="48">
        <v>1</v>
      </c>
      <c r="G4743" s="48">
        <v>0</v>
      </c>
      <c r="H4743" s="48">
        <v>1</v>
      </c>
      <c r="I4743" s="48">
        <v>1</v>
      </c>
      <c r="J4743" s="48">
        <v>0</v>
      </c>
      <c r="K4743" s="48">
        <v>1</v>
      </c>
      <c r="L4743" s="48">
        <v>1</v>
      </c>
      <c r="M4743" s="48">
        <v>0</v>
      </c>
      <c r="N4743" s="48">
        <v>1</v>
      </c>
      <c r="O4743" s="48">
        <v>1</v>
      </c>
      <c r="P4743" s="48">
        <v>0</v>
      </c>
      <c r="Q4743" s="48">
        <v>1</v>
      </c>
      <c r="R4743" s="48">
        <v>1</v>
      </c>
      <c r="S4743" s="48">
        <v>0</v>
      </c>
      <c r="T4743" s="48">
        <v>1</v>
      </c>
      <c r="U4743" s="48">
        <v>3</v>
      </c>
      <c r="V4743" s="48">
        <v>0</v>
      </c>
      <c r="W4743" s="48">
        <v>3</v>
      </c>
    </row>
    <row r="4744" spans="3:28" ht="15" customHeight="1" outlineLevel="2" x14ac:dyDescent="0.2">
      <c r="D4744" s="41" t="s">
        <v>1571</v>
      </c>
      <c r="E4744" s="17" t="s">
        <v>1572</v>
      </c>
      <c r="F4744" s="48">
        <v>0</v>
      </c>
      <c r="G4744" s="48">
        <v>0</v>
      </c>
      <c r="H4744" s="48">
        <v>0</v>
      </c>
      <c r="I4744" s="48">
        <v>0</v>
      </c>
      <c r="J4744" s="48">
        <v>0</v>
      </c>
      <c r="K4744" s="48">
        <v>0</v>
      </c>
      <c r="L4744" s="48">
        <v>0</v>
      </c>
      <c r="M4744" s="48">
        <v>0</v>
      </c>
      <c r="N4744" s="48">
        <v>0</v>
      </c>
      <c r="O4744" s="48">
        <v>0</v>
      </c>
      <c r="P4744" s="48">
        <v>0</v>
      </c>
      <c r="Q4744" s="48">
        <v>0</v>
      </c>
      <c r="R4744" s="48">
        <v>0</v>
      </c>
      <c r="S4744" s="48">
        <v>0</v>
      </c>
      <c r="T4744" s="48">
        <v>0</v>
      </c>
      <c r="U4744" s="48">
        <v>0</v>
      </c>
      <c r="V4744" s="48">
        <v>0</v>
      </c>
      <c r="W4744" s="48">
        <v>0</v>
      </c>
    </row>
    <row r="4745" spans="3:28" ht="15" customHeight="1" outlineLevel="2" x14ac:dyDescent="0.2">
      <c r="D4745" s="41" t="s">
        <v>1573</v>
      </c>
      <c r="E4745" s="17" t="s">
        <v>1574</v>
      </c>
      <c r="F4745" s="48">
        <v>0</v>
      </c>
      <c r="G4745" s="48">
        <v>0</v>
      </c>
      <c r="H4745" s="48">
        <v>0</v>
      </c>
      <c r="I4745" s="48">
        <v>1</v>
      </c>
      <c r="J4745" s="48">
        <v>1</v>
      </c>
      <c r="K4745" s="48">
        <v>0</v>
      </c>
      <c r="L4745" s="48">
        <v>1</v>
      </c>
      <c r="M4745" s="48">
        <v>1</v>
      </c>
      <c r="N4745" s="48">
        <v>0</v>
      </c>
      <c r="O4745" s="48">
        <v>1</v>
      </c>
      <c r="P4745" s="48">
        <v>1</v>
      </c>
      <c r="Q4745" s="48">
        <v>0</v>
      </c>
      <c r="R4745" s="48">
        <v>1</v>
      </c>
      <c r="S4745" s="48">
        <v>1</v>
      </c>
      <c r="T4745" s="48">
        <v>0</v>
      </c>
      <c r="U4745" s="48">
        <v>1</v>
      </c>
      <c r="V4745" s="48">
        <v>1</v>
      </c>
      <c r="W4745" s="48">
        <v>0</v>
      </c>
    </row>
    <row r="4746" spans="3:28" ht="15" customHeight="1" outlineLevel="2" x14ac:dyDescent="0.2">
      <c r="D4746" s="41" t="s">
        <v>1575</v>
      </c>
      <c r="E4746" s="17" t="s">
        <v>1576</v>
      </c>
      <c r="F4746" s="48">
        <v>0</v>
      </c>
      <c r="G4746" s="48">
        <v>0</v>
      </c>
      <c r="H4746" s="48">
        <v>0</v>
      </c>
      <c r="I4746" s="48">
        <v>0</v>
      </c>
      <c r="J4746" s="48">
        <v>0</v>
      </c>
      <c r="K4746" s="48">
        <v>0</v>
      </c>
      <c r="L4746" s="48">
        <v>0</v>
      </c>
      <c r="M4746" s="48">
        <v>0</v>
      </c>
      <c r="N4746" s="48">
        <v>0</v>
      </c>
      <c r="O4746" s="48">
        <v>0</v>
      </c>
      <c r="P4746" s="48">
        <v>0</v>
      </c>
      <c r="Q4746" s="48">
        <v>0</v>
      </c>
      <c r="R4746" s="48">
        <v>0</v>
      </c>
      <c r="S4746" s="48">
        <v>0</v>
      </c>
      <c r="T4746" s="48">
        <v>0</v>
      </c>
      <c r="U4746" s="48">
        <v>0</v>
      </c>
      <c r="V4746" s="48">
        <v>0</v>
      </c>
      <c r="W4746" s="48">
        <v>0</v>
      </c>
    </row>
    <row r="4747" spans="3:28" ht="15" customHeight="1" outlineLevel="2" x14ac:dyDescent="0.2">
      <c r="D4747" s="41" t="s">
        <v>1577</v>
      </c>
      <c r="E4747" s="17" t="s">
        <v>1578</v>
      </c>
      <c r="F4747" s="48">
        <v>0</v>
      </c>
      <c r="G4747" s="48">
        <v>0</v>
      </c>
      <c r="H4747" s="48">
        <v>0</v>
      </c>
      <c r="I4747" s="48">
        <v>0</v>
      </c>
      <c r="J4747" s="48">
        <v>0</v>
      </c>
      <c r="K4747" s="48">
        <v>0</v>
      </c>
      <c r="L4747" s="48">
        <v>0</v>
      </c>
      <c r="M4747" s="48">
        <v>0</v>
      </c>
      <c r="N4747" s="48">
        <v>0</v>
      </c>
      <c r="O4747" s="48">
        <v>0</v>
      </c>
      <c r="P4747" s="48">
        <v>0</v>
      </c>
      <c r="Q4747" s="48">
        <v>0</v>
      </c>
      <c r="R4747" s="48">
        <v>0</v>
      </c>
      <c r="S4747" s="48">
        <v>0</v>
      </c>
      <c r="T4747" s="48">
        <v>0</v>
      </c>
      <c r="U4747" s="48">
        <v>0</v>
      </c>
      <c r="V4747" s="48">
        <v>0</v>
      </c>
      <c r="W4747" s="48">
        <v>0</v>
      </c>
    </row>
    <row r="4748" spans="3:28" ht="15" customHeight="1" outlineLevel="2" x14ac:dyDescent="0.2">
      <c r="D4748" s="41" t="s">
        <v>1579</v>
      </c>
      <c r="E4748" s="17" t="s">
        <v>1580</v>
      </c>
      <c r="F4748" s="48">
        <v>0</v>
      </c>
      <c r="G4748" s="48">
        <v>0</v>
      </c>
      <c r="H4748" s="48">
        <v>0</v>
      </c>
      <c r="I4748" s="48">
        <v>0</v>
      </c>
      <c r="J4748" s="48">
        <v>0</v>
      </c>
      <c r="K4748" s="48">
        <v>0</v>
      </c>
      <c r="L4748" s="48">
        <v>0</v>
      </c>
      <c r="M4748" s="48">
        <v>0</v>
      </c>
      <c r="N4748" s="48">
        <v>0</v>
      </c>
      <c r="O4748" s="48">
        <v>0</v>
      </c>
      <c r="P4748" s="48">
        <v>0</v>
      </c>
      <c r="Q4748" s="48">
        <v>0</v>
      </c>
      <c r="R4748" s="48">
        <v>0</v>
      </c>
      <c r="S4748" s="48">
        <v>0</v>
      </c>
      <c r="T4748" s="48">
        <v>0</v>
      </c>
      <c r="U4748" s="48">
        <v>0</v>
      </c>
      <c r="V4748" s="48">
        <v>0</v>
      </c>
      <c r="W4748" s="48">
        <v>0</v>
      </c>
    </row>
    <row r="4749" spans="3:28" ht="15" customHeight="1" outlineLevel="2" x14ac:dyDescent="0.2">
      <c r="D4749" s="41" t="s">
        <v>1581</v>
      </c>
      <c r="E4749" s="17" t="s">
        <v>1582</v>
      </c>
      <c r="F4749" s="48">
        <v>0</v>
      </c>
      <c r="G4749" s="48">
        <v>0</v>
      </c>
      <c r="H4749" s="48">
        <v>0</v>
      </c>
      <c r="I4749" s="48">
        <v>0</v>
      </c>
      <c r="J4749" s="48">
        <v>0</v>
      </c>
      <c r="K4749" s="48">
        <v>0</v>
      </c>
      <c r="L4749" s="48">
        <v>0</v>
      </c>
      <c r="M4749" s="48">
        <v>0</v>
      </c>
      <c r="N4749" s="48">
        <v>0</v>
      </c>
      <c r="O4749" s="48">
        <v>0</v>
      </c>
      <c r="P4749" s="48">
        <v>0</v>
      </c>
      <c r="Q4749" s="48">
        <v>0</v>
      </c>
      <c r="R4749" s="48">
        <v>0</v>
      </c>
      <c r="S4749" s="48">
        <v>0</v>
      </c>
      <c r="T4749" s="48">
        <v>0</v>
      </c>
      <c r="U4749" s="48">
        <v>0</v>
      </c>
      <c r="V4749" s="48">
        <v>0</v>
      </c>
      <c r="W4749" s="48">
        <v>0</v>
      </c>
    </row>
    <row r="4750" spans="3:28" ht="15" customHeight="1" outlineLevel="1" x14ac:dyDescent="0.2">
      <c r="C4750" s="226" t="s">
        <v>1583</v>
      </c>
      <c r="E4750" s="225" t="s">
        <v>1584</v>
      </c>
      <c r="F4750" s="48">
        <v>11</v>
      </c>
      <c r="G4750" s="48">
        <v>5</v>
      </c>
      <c r="H4750" s="48">
        <v>6</v>
      </c>
      <c r="I4750" s="48">
        <v>11</v>
      </c>
      <c r="J4750" s="48">
        <v>7</v>
      </c>
      <c r="K4750" s="48">
        <v>4</v>
      </c>
      <c r="L4750" s="48">
        <v>11</v>
      </c>
      <c r="M4750" s="48">
        <v>6</v>
      </c>
      <c r="N4750" s="48">
        <v>5</v>
      </c>
      <c r="O4750" s="48">
        <v>9</v>
      </c>
      <c r="P4750" s="48">
        <v>4</v>
      </c>
      <c r="Q4750" s="48">
        <v>5</v>
      </c>
      <c r="R4750" s="48">
        <v>8</v>
      </c>
      <c r="S4750" s="48">
        <v>3</v>
      </c>
      <c r="T4750" s="48">
        <v>5</v>
      </c>
      <c r="U4750" s="48">
        <v>9</v>
      </c>
      <c r="V4750" s="48">
        <v>4</v>
      </c>
      <c r="W4750" s="48">
        <v>5</v>
      </c>
      <c r="AB4750" s="270"/>
    </row>
    <row r="4751" spans="3:28" ht="15" customHeight="1" outlineLevel="2" x14ac:dyDescent="0.2">
      <c r="D4751" s="41" t="s">
        <v>1585</v>
      </c>
      <c r="E4751" s="17" t="s">
        <v>1586</v>
      </c>
      <c r="F4751" s="48">
        <v>0</v>
      </c>
      <c r="G4751" s="48">
        <v>0</v>
      </c>
      <c r="H4751" s="48">
        <v>0</v>
      </c>
      <c r="I4751" s="48">
        <v>0</v>
      </c>
      <c r="J4751" s="48">
        <v>0</v>
      </c>
      <c r="K4751" s="48">
        <v>0</v>
      </c>
      <c r="L4751" s="48">
        <v>0</v>
      </c>
      <c r="M4751" s="48">
        <v>0</v>
      </c>
      <c r="N4751" s="48">
        <v>0</v>
      </c>
      <c r="O4751" s="48">
        <v>0</v>
      </c>
      <c r="P4751" s="48">
        <v>0</v>
      </c>
      <c r="Q4751" s="48">
        <v>0</v>
      </c>
      <c r="R4751" s="48">
        <v>0</v>
      </c>
      <c r="S4751" s="48">
        <v>0</v>
      </c>
      <c r="T4751" s="48">
        <v>0</v>
      </c>
      <c r="U4751" s="48">
        <v>0</v>
      </c>
      <c r="V4751" s="48">
        <v>0</v>
      </c>
      <c r="W4751" s="48">
        <v>0</v>
      </c>
    </row>
    <row r="4752" spans="3:28" ht="15" customHeight="1" outlineLevel="2" x14ac:dyDescent="0.2">
      <c r="D4752" s="41" t="s">
        <v>1587</v>
      </c>
      <c r="E4752" s="17" t="s">
        <v>1588</v>
      </c>
      <c r="F4752" s="48">
        <v>0</v>
      </c>
      <c r="G4752" s="48">
        <v>0</v>
      </c>
      <c r="H4752" s="48">
        <v>0</v>
      </c>
      <c r="I4752" s="48">
        <v>0</v>
      </c>
      <c r="J4752" s="48">
        <v>0</v>
      </c>
      <c r="K4752" s="48">
        <v>0</v>
      </c>
      <c r="L4752" s="48">
        <v>0</v>
      </c>
      <c r="M4752" s="48">
        <v>0</v>
      </c>
      <c r="N4752" s="48">
        <v>0</v>
      </c>
      <c r="O4752" s="48">
        <v>0</v>
      </c>
      <c r="P4752" s="48">
        <v>0</v>
      </c>
      <c r="Q4752" s="48">
        <v>0</v>
      </c>
      <c r="R4752" s="48">
        <v>0</v>
      </c>
      <c r="S4752" s="48">
        <v>0</v>
      </c>
      <c r="T4752" s="48">
        <v>0</v>
      </c>
      <c r="U4752" s="48">
        <v>0</v>
      </c>
      <c r="V4752" s="48">
        <v>0</v>
      </c>
      <c r="W4752" s="48">
        <v>0</v>
      </c>
    </row>
    <row r="4753" spans="4:23" ht="15" customHeight="1" outlineLevel="2" x14ac:dyDescent="0.2">
      <c r="D4753" s="41" t="s">
        <v>1589</v>
      </c>
      <c r="E4753" s="17" t="s">
        <v>1590</v>
      </c>
      <c r="F4753" s="48">
        <v>0</v>
      </c>
      <c r="G4753" s="48">
        <v>0</v>
      </c>
      <c r="H4753" s="48">
        <v>0</v>
      </c>
      <c r="I4753" s="48">
        <v>0</v>
      </c>
      <c r="J4753" s="48">
        <v>0</v>
      </c>
      <c r="K4753" s="48">
        <v>0</v>
      </c>
      <c r="L4753" s="48">
        <v>0</v>
      </c>
      <c r="M4753" s="48">
        <v>0</v>
      </c>
      <c r="N4753" s="48">
        <v>0</v>
      </c>
      <c r="O4753" s="48">
        <v>0</v>
      </c>
      <c r="P4753" s="48">
        <v>0</v>
      </c>
      <c r="Q4753" s="48">
        <v>0</v>
      </c>
      <c r="R4753" s="48">
        <v>0</v>
      </c>
      <c r="S4753" s="48">
        <v>0</v>
      </c>
      <c r="T4753" s="48">
        <v>0</v>
      </c>
      <c r="U4753" s="48">
        <v>0</v>
      </c>
      <c r="V4753" s="48">
        <v>0</v>
      </c>
      <c r="W4753" s="48">
        <v>0</v>
      </c>
    </row>
    <row r="4754" spans="4:23" ht="15" customHeight="1" outlineLevel="2" x14ac:dyDescent="0.2">
      <c r="D4754" s="41" t="s">
        <v>1591</v>
      </c>
      <c r="E4754" s="17" t="s">
        <v>1592</v>
      </c>
      <c r="F4754" s="48">
        <v>6</v>
      </c>
      <c r="G4754" s="48">
        <v>3</v>
      </c>
      <c r="H4754" s="48">
        <v>3</v>
      </c>
      <c r="I4754" s="48">
        <v>6</v>
      </c>
      <c r="J4754" s="48">
        <v>4</v>
      </c>
      <c r="K4754" s="48">
        <v>2</v>
      </c>
      <c r="L4754" s="48">
        <v>6</v>
      </c>
      <c r="M4754" s="48">
        <v>4</v>
      </c>
      <c r="N4754" s="48">
        <v>2</v>
      </c>
      <c r="O4754" s="48">
        <v>6</v>
      </c>
      <c r="P4754" s="48">
        <v>4</v>
      </c>
      <c r="Q4754" s="48">
        <v>2</v>
      </c>
      <c r="R4754" s="48">
        <v>5</v>
      </c>
      <c r="S4754" s="48">
        <v>3</v>
      </c>
      <c r="T4754" s="48">
        <v>2</v>
      </c>
      <c r="U4754" s="48">
        <v>6</v>
      </c>
      <c r="V4754" s="48">
        <v>4</v>
      </c>
      <c r="W4754" s="48">
        <v>2</v>
      </c>
    </row>
    <row r="4755" spans="4:23" ht="15" customHeight="1" outlineLevel="2" x14ac:dyDescent="0.2">
      <c r="D4755" s="41" t="s">
        <v>1593</v>
      </c>
      <c r="E4755" s="17" t="s">
        <v>1594</v>
      </c>
      <c r="F4755" s="48">
        <v>0</v>
      </c>
      <c r="G4755" s="48">
        <v>0</v>
      </c>
      <c r="H4755" s="48">
        <v>0</v>
      </c>
      <c r="I4755" s="48">
        <v>0</v>
      </c>
      <c r="J4755" s="48">
        <v>0</v>
      </c>
      <c r="K4755" s="48">
        <v>0</v>
      </c>
      <c r="L4755" s="48">
        <v>0</v>
      </c>
      <c r="M4755" s="48">
        <v>0</v>
      </c>
      <c r="N4755" s="48">
        <v>0</v>
      </c>
      <c r="O4755" s="48">
        <v>0</v>
      </c>
      <c r="P4755" s="48">
        <v>0</v>
      </c>
      <c r="Q4755" s="48">
        <v>0</v>
      </c>
      <c r="R4755" s="48">
        <v>0</v>
      </c>
      <c r="S4755" s="48">
        <v>0</v>
      </c>
      <c r="T4755" s="48">
        <v>0</v>
      </c>
      <c r="U4755" s="48">
        <v>0</v>
      </c>
      <c r="V4755" s="48">
        <v>0</v>
      </c>
      <c r="W4755" s="48">
        <v>0</v>
      </c>
    </row>
    <row r="4756" spans="4:23" ht="15" customHeight="1" outlineLevel="2" x14ac:dyDescent="0.2">
      <c r="D4756" s="41" t="s">
        <v>1595</v>
      </c>
      <c r="E4756" s="17" t="s">
        <v>1596</v>
      </c>
      <c r="F4756" s="48">
        <v>0</v>
      </c>
      <c r="G4756" s="48">
        <v>0</v>
      </c>
      <c r="H4756" s="48">
        <v>0</v>
      </c>
      <c r="I4756" s="48">
        <v>0</v>
      </c>
      <c r="J4756" s="48">
        <v>0</v>
      </c>
      <c r="K4756" s="48">
        <v>0</v>
      </c>
      <c r="L4756" s="48">
        <v>0</v>
      </c>
      <c r="M4756" s="48">
        <v>0</v>
      </c>
      <c r="N4756" s="48">
        <v>0</v>
      </c>
      <c r="O4756" s="48">
        <v>0</v>
      </c>
      <c r="P4756" s="48">
        <v>0</v>
      </c>
      <c r="Q4756" s="48">
        <v>0</v>
      </c>
      <c r="R4756" s="48">
        <v>0</v>
      </c>
      <c r="S4756" s="48">
        <v>0</v>
      </c>
      <c r="T4756" s="48">
        <v>0</v>
      </c>
      <c r="U4756" s="48">
        <v>0</v>
      </c>
      <c r="V4756" s="48">
        <v>0</v>
      </c>
      <c r="W4756" s="48">
        <v>0</v>
      </c>
    </row>
    <row r="4757" spans="4:23" ht="15" customHeight="1" outlineLevel="2" x14ac:dyDescent="0.2">
      <c r="D4757" s="41" t="s">
        <v>1597</v>
      </c>
      <c r="E4757" s="17" t="s">
        <v>1598</v>
      </c>
      <c r="F4757" s="48">
        <v>0</v>
      </c>
      <c r="G4757" s="48">
        <v>0</v>
      </c>
      <c r="H4757" s="48">
        <v>0</v>
      </c>
      <c r="I4757" s="48">
        <v>0</v>
      </c>
      <c r="J4757" s="48">
        <v>0</v>
      </c>
      <c r="K4757" s="48">
        <v>0</v>
      </c>
      <c r="L4757" s="48">
        <v>0</v>
      </c>
      <c r="M4757" s="48">
        <v>0</v>
      </c>
      <c r="N4757" s="48">
        <v>0</v>
      </c>
      <c r="O4757" s="48">
        <v>0</v>
      </c>
      <c r="P4757" s="48">
        <v>0</v>
      </c>
      <c r="Q4757" s="48">
        <v>0</v>
      </c>
      <c r="R4757" s="48">
        <v>0</v>
      </c>
      <c r="S4757" s="48">
        <v>0</v>
      </c>
      <c r="T4757" s="48">
        <v>0</v>
      </c>
      <c r="U4757" s="48">
        <v>0</v>
      </c>
      <c r="V4757" s="48">
        <v>0</v>
      </c>
      <c r="W4757" s="48">
        <v>0</v>
      </c>
    </row>
    <row r="4758" spans="4:23" ht="15" customHeight="1" outlineLevel="2" x14ac:dyDescent="0.2">
      <c r="D4758" s="41" t="s">
        <v>1599</v>
      </c>
      <c r="E4758" s="17" t="s">
        <v>1600</v>
      </c>
      <c r="F4758" s="48">
        <v>0</v>
      </c>
      <c r="G4758" s="48">
        <v>0</v>
      </c>
      <c r="H4758" s="48">
        <v>0</v>
      </c>
      <c r="I4758" s="48">
        <v>0</v>
      </c>
      <c r="J4758" s="48">
        <v>0</v>
      </c>
      <c r="K4758" s="48">
        <v>0</v>
      </c>
      <c r="L4758" s="48">
        <v>0</v>
      </c>
      <c r="M4758" s="48">
        <v>0</v>
      </c>
      <c r="N4758" s="48">
        <v>0</v>
      </c>
      <c r="O4758" s="48">
        <v>0</v>
      </c>
      <c r="P4758" s="48">
        <v>0</v>
      </c>
      <c r="Q4758" s="48">
        <v>0</v>
      </c>
      <c r="R4758" s="48">
        <v>0</v>
      </c>
      <c r="S4758" s="48">
        <v>0</v>
      </c>
      <c r="T4758" s="48">
        <v>0</v>
      </c>
      <c r="U4758" s="48">
        <v>0</v>
      </c>
      <c r="V4758" s="48">
        <v>0</v>
      </c>
      <c r="W4758" s="48">
        <v>0</v>
      </c>
    </row>
    <row r="4759" spans="4:23" ht="15" customHeight="1" outlineLevel="2" x14ac:dyDescent="0.2">
      <c r="D4759" s="41" t="s">
        <v>1601</v>
      </c>
      <c r="E4759" s="17" t="s">
        <v>1602</v>
      </c>
      <c r="F4759" s="48">
        <v>0</v>
      </c>
      <c r="G4759" s="48">
        <v>0</v>
      </c>
      <c r="H4759" s="48">
        <v>0</v>
      </c>
      <c r="I4759" s="48">
        <v>0</v>
      </c>
      <c r="J4759" s="48">
        <v>0</v>
      </c>
      <c r="K4759" s="48">
        <v>0</v>
      </c>
      <c r="L4759" s="48">
        <v>0</v>
      </c>
      <c r="M4759" s="48">
        <v>0</v>
      </c>
      <c r="N4759" s="48">
        <v>0</v>
      </c>
      <c r="O4759" s="48">
        <v>0</v>
      </c>
      <c r="P4759" s="48">
        <v>0</v>
      </c>
      <c r="Q4759" s="48">
        <v>0</v>
      </c>
      <c r="R4759" s="48">
        <v>0</v>
      </c>
      <c r="S4759" s="48">
        <v>0</v>
      </c>
      <c r="T4759" s="48">
        <v>0</v>
      </c>
      <c r="U4759" s="48">
        <v>0</v>
      </c>
      <c r="V4759" s="48">
        <v>0</v>
      </c>
      <c r="W4759" s="48">
        <v>0</v>
      </c>
    </row>
    <row r="4760" spans="4:23" ht="15" customHeight="1" outlineLevel="2" x14ac:dyDescent="0.2">
      <c r="D4760" s="41" t="s">
        <v>1603</v>
      </c>
      <c r="E4760" s="17" t="s">
        <v>1604</v>
      </c>
      <c r="F4760" s="48">
        <v>0</v>
      </c>
      <c r="G4760" s="48">
        <v>0</v>
      </c>
      <c r="H4760" s="48">
        <v>0</v>
      </c>
      <c r="I4760" s="48">
        <v>0</v>
      </c>
      <c r="J4760" s="48">
        <v>0</v>
      </c>
      <c r="K4760" s="48">
        <v>0</v>
      </c>
      <c r="L4760" s="48">
        <v>0</v>
      </c>
      <c r="M4760" s="48">
        <v>0</v>
      </c>
      <c r="N4760" s="48">
        <v>0</v>
      </c>
      <c r="O4760" s="48">
        <v>0</v>
      </c>
      <c r="P4760" s="48">
        <v>0</v>
      </c>
      <c r="Q4760" s="48">
        <v>0</v>
      </c>
      <c r="R4760" s="48">
        <v>0</v>
      </c>
      <c r="S4760" s="48">
        <v>0</v>
      </c>
      <c r="T4760" s="48">
        <v>0</v>
      </c>
      <c r="U4760" s="48">
        <v>0</v>
      </c>
      <c r="V4760" s="48">
        <v>0</v>
      </c>
      <c r="W4760" s="48">
        <v>0</v>
      </c>
    </row>
    <row r="4761" spans="4:23" ht="15" customHeight="1" outlineLevel="2" x14ac:dyDescent="0.2">
      <c r="D4761" s="41" t="s">
        <v>1605</v>
      </c>
      <c r="E4761" s="17" t="s">
        <v>1606</v>
      </c>
      <c r="F4761" s="48">
        <v>1</v>
      </c>
      <c r="G4761" s="48">
        <v>0</v>
      </c>
      <c r="H4761" s="48">
        <v>1</v>
      </c>
      <c r="I4761" s="48">
        <v>1</v>
      </c>
      <c r="J4761" s="48">
        <v>0</v>
      </c>
      <c r="K4761" s="48">
        <v>1</v>
      </c>
      <c r="L4761" s="48">
        <v>1</v>
      </c>
      <c r="M4761" s="48">
        <v>0</v>
      </c>
      <c r="N4761" s="48">
        <v>1</v>
      </c>
      <c r="O4761" s="48">
        <v>1</v>
      </c>
      <c r="P4761" s="48">
        <v>0</v>
      </c>
      <c r="Q4761" s="48">
        <v>1</v>
      </c>
      <c r="R4761" s="48">
        <v>1</v>
      </c>
      <c r="S4761" s="48">
        <v>0</v>
      </c>
      <c r="T4761" s="48">
        <v>1</v>
      </c>
      <c r="U4761" s="48">
        <v>1</v>
      </c>
      <c r="V4761" s="48">
        <v>0</v>
      </c>
      <c r="W4761" s="48">
        <v>1</v>
      </c>
    </row>
    <row r="4762" spans="4:23" ht="15" customHeight="1" outlineLevel="2" x14ac:dyDescent="0.2">
      <c r="D4762" s="41" t="s">
        <v>1607</v>
      </c>
      <c r="E4762" s="17" t="s">
        <v>1608</v>
      </c>
      <c r="F4762" s="48">
        <v>0</v>
      </c>
      <c r="G4762" s="48">
        <v>0</v>
      </c>
      <c r="H4762" s="48">
        <v>0</v>
      </c>
      <c r="I4762" s="48">
        <v>0</v>
      </c>
      <c r="J4762" s="48">
        <v>0</v>
      </c>
      <c r="K4762" s="48">
        <v>0</v>
      </c>
      <c r="L4762" s="48">
        <v>0</v>
      </c>
      <c r="M4762" s="48">
        <v>0</v>
      </c>
      <c r="N4762" s="48">
        <v>0</v>
      </c>
      <c r="O4762" s="48">
        <v>0</v>
      </c>
      <c r="P4762" s="48">
        <v>0</v>
      </c>
      <c r="Q4762" s="48">
        <v>0</v>
      </c>
      <c r="R4762" s="48">
        <v>0</v>
      </c>
      <c r="S4762" s="48">
        <v>0</v>
      </c>
      <c r="T4762" s="48">
        <v>0</v>
      </c>
      <c r="U4762" s="48">
        <v>0</v>
      </c>
      <c r="V4762" s="48">
        <v>0</v>
      </c>
      <c r="W4762" s="48">
        <v>0</v>
      </c>
    </row>
    <row r="4763" spans="4:23" ht="15" customHeight="1" outlineLevel="2" x14ac:dyDescent="0.2">
      <c r="D4763" s="41" t="s">
        <v>1609</v>
      </c>
      <c r="E4763" s="17" t="s">
        <v>1610</v>
      </c>
      <c r="F4763" s="48">
        <v>0</v>
      </c>
      <c r="G4763" s="48">
        <v>0</v>
      </c>
      <c r="H4763" s="48">
        <v>0</v>
      </c>
      <c r="I4763" s="48">
        <v>0</v>
      </c>
      <c r="J4763" s="48">
        <v>0</v>
      </c>
      <c r="K4763" s="48">
        <v>0</v>
      </c>
      <c r="L4763" s="48">
        <v>0</v>
      </c>
      <c r="M4763" s="48">
        <v>0</v>
      </c>
      <c r="N4763" s="48">
        <v>0</v>
      </c>
      <c r="O4763" s="48">
        <v>0</v>
      </c>
      <c r="P4763" s="48">
        <v>0</v>
      </c>
      <c r="Q4763" s="48">
        <v>0</v>
      </c>
      <c r="R4763" s="48">
        <v>0</v>
      </c>
      <c r="S4763" s="48">
        <v>0</v>
      </c>
      <c r="T4763" s="48">
        <v>0</v>
      </c>
      <c r="U4763" s="48">
        <v>0</v>
      </c>
      <c r="V4763" s="48">
        <v>0</v>
      </c>
      <c r="W4763" s="48">
        <v>0</v>
      </c>
    </row>
    <row r="4764" spans="4:23" ht="15" customHeight="1" outlineLevel="2" x14ac:dyDescent="0.2">
      <c r="D4764" s="41" t="s">
        <v>1611</v>
      </c>
      <c r="E4764" s="17" t="s">
        <v>1612</v>
      </c>
      <c r="F4764" s="48">
        <v>0</v>
      </c>
      <c r="G4764" s="48">
        <v>0</v>
      </c>
      <c r="H4764" s="48">
        <v>0</v>
      </c>
      <c r="I4764" s="48">
        <v>0</v>
      </c>
      <c r="J4764" s="48">
        <v>0</v>
      </c>
      <c r="K4764" s="48">
        <v>0</v>
      </c>
      <c r="L4764" s="48">
        <v>0</v>
      </c>
      <c r="M4764" s="48">
        <v>0</v>
      </c>
      <c r="N4764" s="48">
        <v>0</v>
      </c>
      <c r="O4764" s="48">
        <v>0</v>
      </c>
      <c r="P4764" s="48">
        <v>0</v>
      </c>
      <c r="Q4764" s="48">
        <v>0</v>
      </c>
      <c r="R4764" s="48">
        <v>0</v>
      </c>
      <c r="S4764" s="48">
        <v>0</v>
      </c>
      <c r="T4764" s="48">
        <v>0</v>
      </c>
      <c r="U4764" s="48">
        <v>0</v>
      </c>
      <c r="V4764" s="48">
        <v>0</v>
      </c>
      <c r="W4764" s="48">
        <v>0</v>
      </c>
    </row>
    <row r="4765" spans="4:23" ht="15" customHeight="1" outlineLevel="2" x14ac:dyDescent="0.2">
      <c r="D4765" s="41" t="s">
        <v>1613</v>
      </c>
      <c r="E4765" s="17" t="s">
        <v>1614</v>
      </c>
      <c r="F4765" s="48">
        <v>0</v>
      </c>
      <c r="G4765" s="48">
        <v>0</v>
      </c>
      <c r="H4765" s="48">
        <v>0</v>
      </c>
      <c r="I4765" s="48">
        <v>0</v>
      </c>
      <c r="J4765" s="48">
        <v>0</v>
      </c>
      <c r="K4765" s="48">
        <v>0</v>
      </c>
      <c r="L4765" s="48">
        <v>0</v>
      </c>
      <c r="M4765" s="48">
        <v>0</v>
      </c>
      <c r="N4765" s="48">
        <v>0</v>
      </c>
      <c r="O4765" s="48">
        <v>0</v>
      </c>
      <c r="P4765" s="48">
        <v>0</v>
      </c>
      <c r="Q4765" s="48">
        <v>0</v>
      </c>
      <c r="R4765" s="48">
        <v>0</v>
      </c>
      <c r="S4765" s="48">
        <v>0</v>
      </c>
      <c r="T4765" s="48">
        <v>0</v>
      </c>
      <c r="U4765" s="48">
        <v>0</v>
      </c>
      <c r="V4765" s="48">
        <v>0</v>
      </c>
      <c r="W4765" s="48">
        <v>0</v>
      </c>
    </row>
    <row r="4766" spans="4:23" ht="15" customHeight="1" outlineLevel="2" x14ac:dyDescent="0.2">
      <c r="D4766" s="41" t="s">
        <v>1615</v>
      </c>
      <c r="E4766" s="17" t="s">
        <v>1616</v>
      </c>
      <c r="F4766" s="48">
        <v>0</v>
      </c>
      <c r="G4766" s="48">
        <v>0</v>
      </c>
      <c r="H4766" s="48">
        <v>0</v>
      </c>
      <c r="I4766" s="48">
        <v>0</v>
      </c>
      <c r="J4766" s="48">
        <v>0</v>
      </c>
      <c r="K4766" s="48">
        <v>0</v>
      </c>
      <c r="L4766" s="48">
        <v>0</v>
      </c>
      <c r="M4766" s="48">
        <v>0</v>
      </c>
      <c r="N4766" s="48">
        <v>0</v>
      </c>
      <c r="O4766" s="48">
        <v>0</v>
      </c>
      <c r="P4766" s="48">
        <v>0</v>
      </c>
      <c r="Q4766" s="48">
        <v>0</v>
      </c>
      <c r="R4766" s="48">
        <v>0</v>
      </c>
      <c r="S4766" s="48">
        <v>0</v>
      </c>
      <c r="T4766" s="48">
        <v>0</v>
      </c>
      <c r="U4766" s="48">
        <v>0</v>
      </c>
      <c r="V4766" s="48">
        <v>0</v>
      </c>
      <c r="W4766" s="48">
        <v>0</v>
      </c>
    </row>
    <row r="4767" spans="4:23" ht="15" customHeight="1" outlineLevel="2" x14ac:dyDescent="0.2">
      <c r="D4767" s="41" t="s">
        <v>1617</v>
      </c>
      <c r="E4767" s="17" t="s">
        <v>1618</v>
      </c>
      <c r="F4767" s="48">
        <v>0</v>
      </c>
      <c r="G4767" s="48">
        <v>0</v>
      </c>
      <c r="H4767" s="48">
        <v>0</v>
      </c>
      <c r="I4767" s="48">
        <v>0</v>
      </c>
      <c r="J4767" s="48">
        <v>0</v>
      </c>
      <c r="K4767" s="48">
        <v>0</v>
      </c>
      <c r="L4767" s="48">
        <v>0</v>
      </c>
      <c r="M4767" s="48">
        <v>0</v>
      </c>
      <c r="N4767" s="48">
        <v>0</v>
      </c>
      <c r="O4767" s="48">
        <v>0</v>
      </c>
      <c r="P4767" s="48">
        <v>0</v>
      </c>
      <c r="Q4767" s="48">
        <v>0</v>
      </c>
      <c r="R4767" s="48">
        <v>0</v>
      </c>
      <c r="S4767" s="48">
        <v>0</v>
      </c>
      <c r="T4767" s="48">
        <v>0</v>
      </c>
      <c r="U4767" s="48">
        <v>0</v>
      </c>
      <c r="V4767" s="48">
        <v>0</v>
      </c>
      <c r="W4767" s="48">
        <v>0</v>
      </c>
    </row>
    <row r="4768" spans="4:23" ht="15" customHeight="1" outlineLevel="2" x14ac:dyDescent="0.2">
      <c r="D4768" s="41" t="s">
        <v>1619</v>
      </c>
      <c r="E4768" s="17" t="s">
        <v>1620</v>
      </c>
      <c r="F4768" s="48">
        <v>0</v>
      </c>
      <c r="G4768" s="48">
        <v>0</v>
      </c>
      <c r="H4768" s="48">
        <v>0</v>
      </c>
      <c r="I4768" s="48">
        <v>0</v>
      </c>
      <c r="J4768" s="48">
        <v>0</v>
      </c>
      <c r="K4768" s="48">
        <v>0</v>
      </c>
      <c r="L4768" s="48">
        <v>0</v>
      </c>
      <c r="M4768" s="48">
        <v>0</v>
      </c>
      <c r="N4768" s="48">
        <v>0</v>
      </c>
      <c r="O4768" s="48">
        <v>0</v>
      </c>
      <c r="P4768" s="48">
        <v>0</v>
      </c>
      <c r="Q4768" s="48">
        <v>0</v>
      </c>
      <c r="R4768" s="48">
        <v>0</v>
      </c>
      <c r="S4768" s="48">
        <v>0</v>
      </c>
      <c r="T4768" s="48">
        <v>0</v>
      </c>
      <c r="U4768" s="48">
        <v>0</v>
      </c>
      <c r="V4768" s="48">
        <v>0</v>
      </c>
      <c r="W4768" s="48">
        <v>0</v>
      </c>
    </row>
    <row r="4769" spans="3:28" ht="15" customHeight="1" outlineLevel="2" x14ac:dyDescent="0.2">
      <c r="D4769" s="41" t="s">
        <v>1621</v>
      </c>
      <c r="E4769" s="17" t="s">
        <v>1622</v>
      </c>
      <c r="F4769" s="48">
        <v>0</v>
      </c>
      <c r="G4769" s="48">
        <v>0</v>
      </c>
      <c r="H4769" s="48">
        <v>0</v>
      </c>
      <c r="I4769" s="48">
        <v>0</v>
      </c>
      <c r="J4769" s="48">
        <v>0</v>
      </c>
      <c r="K4769" s="48">
        <v>0</v>
      </c>
      <c r="L4769" s="48">
        <v>0</v>
      </c>
      <c r="M4769" s="48">
        <v>0</v>
      </c>
      <c r="N4769" s="48">
        <v>0</v>
      </c>
      <c r="O4769" s="48">
        <v>0</v>
      </c>
      <c r="P4769" s="48">
        <v>0</v>
      </c>
      <c r="Q4769" s="48">
        <v>0</v>
      </c>
      <c r="R4769" s="48">
        <v>0</v>
      </c>
      <c r="S4769" s="48">
        <v>0</v>
      </c>
      <c r="T4769" s="48">
        <v>0</v>
      </c>
      <c r="U4769" s="48">
        <v>0</v>
      </c>
      <c r="V4769" s="48">
        <v>0</v>
      </c>
      <c r="W4769" s="48">
        <v>0</v>
      </c>
    </row>
    <row r="4770" spans="3:28" ht="15" customHeight="1" outlineLevel="2" x14ac:dyDescent="0.2">
      <c r="D4770" s="41" t="s">
        <v>1623</v>
      </c>
      <c r="E4770" s="17" t="s">
        <v>1624</v>
      </c>
      <c r="F4770" s="48">
        <v>0</v>
      </c>
      <c r="G4770" s="48">
        <v>0</v>
      </c>
      <c r="H4770" s="48">
        <v>0</v>
      </c>
      <c r="I4770" s="48">
        <v>0</v>
      </c>
      <c r="J4770" s="48">
        <v>0</v>
      </c>
      <c r="K4770" s="48">
        <v>0</v>
      </c>
      <c r="L4770" s="48">
        <v>0</v>
      </c>
      <c r="M4770" s="48">
        <v>0</v>
      </c>
      <c r="N4770" s="48">
        <v>0</v>
      </c>
      <c r="O4770" s="48">
        <v>0</v>
      </c>
      <c r="P4770" s="48">
        <v>0</v>
      </c>
      <c r="Q4770" s="48">
        <v>0</v>
      </c>
      <c r="R4770" s="48">
        <v>0</v>
      </c>
      <c r="S4770" s="48">
        <v>0</v>
      </c>
      <c r="T4770" s="48">
        <v>0</v>
      </c>
      <c r="U4770" s="48">
        <v>0</v>
      </c>
      <c r="V4770" s="48">
        <v>0</v>
      </c>
      <c r="W4770" s="48">
        <v>0</v>
      </c>
    </row>
    <row r="4771" spans="3:28" ht="15" customHeight="1" outlineLevel="2" x14ac:dyDescent="0.2">
      <c r="D4771" s="41" t="s">
        <v>1625</v>
      </c>
      <c r="E4771" s="17" t="s">
        <v>1626</v>
      </c>
      <c r="F4771" s="48">
        <v>0</v>
      </c>
      <c r="G4771" s="48">
        <v>0</v>
      </c>
      <c r="H4771" s="48">
        <v>0</v>
      </c>
      <c r="I4771" s="48">
        <v>0</v>
      </c>
      <c r="J4771" s="48">
        <v>0</v>
      </c>
      <c r="K4771" s="48">
        <v>0</v>
      </c>
      <c r="L4771" s="48">
        <v>0</v>
      </c>
      <c r="M4771" s="48">
        <v>0</v>
      </c>
      <c r="N4771" s="48">
        <v>0</v>
      </c>
      <c r="O4771" s="48">
        <v>0</v>
      </c>
      <c r="P4771" s="48">
        <v>0</v>
      </c>
      <c r="Q4771" s="48">
        <v>0</v>
      </c>
      <c r="R4771" s="48">
        <v>0</v>
      </c>
      <c r="S4771" s="48">
        <v>0</v>
      </c>
      <c r="T4771" s="48">
        <v>0</v>
      </c>
      <c r="U4771" s="48">
        <v>0</v>
      </c>
      <c r="V4771" s="48">
        <v>0</v>
      </c>
      <c r="W4771" s="48">
        <v>0</v>
      </c>
    </row>
    <row r="4772" spans="3:28" ht="15" customHeight="1" outlineLevel="2" x14ac:dyDescent="0.2">
      <c r="D4772" s="41" t="s">
        <v>1627</v>
      </c>
      <c r="E4772" s="17" t="s">
        <v>1628</v>
      </c>
      <c r="F4772" s="48">
        <v>1</v>
      </c>
      <c r="G4772" s="48">
        <v>0</v>
      </c>
      <c r="H4772" s="48">
        <v>1</v>
      </c>
      <c r="I4772" s="48">
        <v>0</v>
      </c>
      <c r="J4772" s="48">
        <v>0</v>
      </c>
      <c r="K4772" s="48">
        <v>0</v>
      </c>
      <c r="L4772" s="48">
        <v>0</v>
      </c>
      <c r="M4772" s="48">
        <v>0</v>
      </c>
      <c r="N4772" s="48">
        <v>0</v>
      </c>
      <c r="O4772" s="48">
        <v>0</v>
      </c>
      <c r="P4772" s="48">
        <v>0</v>
      </c>
      <c r="Q4772" s="48">
        <v>0</v>
      </c>
      <c r="R4772" s="48">
        <v>0</v>
      </c>
      <c r="S4772" s="48">
        <v>0</v>
      </c>
      <c r="T4772" s="48">
        <v>0</v>
      </c>
      <c r="U4772" s="48">
        <v>0</v>
      </c>
      <c r="V4772" s="48">
        <v>0</v>
      </c>
      <c r="W4772" s="48">
        <v>0</v>
      </c>
    </row>
    <row r="4773" spans="3:28" ht="15" customHeight="1" outlineLevel="2" x14ac:dyDescent="0.2">
      <c r="D4773" s="41" t="s">
        <v>1629</v>
      </c>
      <c r="E4773" s="17" t="s">
        <v>1630</v>
      </c>
      <c r="F4773" s="48">
        <v>0</v>
      </c>
      <c r="G4773" s="48">
        <v>0</v>
      </c>
      <c r="H4773" s="48">
        <v>0</v>
      </c>
      <c r="I4773" s="48">
        <v>0</v>
      </c>
      <c r="J4773" s="48">
        <v>0</v>
      </c>
      <c r="K4773" s="48">
        <v>0</v>
      </c>
      <c r="L4773" s="48">
        <v>0</v>
      </c>
      <c r="M4773" s="48">
        <v>0</v>
      </c>
      <c r="N4773" s="48">
        <v>0</v>
      </c>
      <c r="O4773" s="48">
        <v>0</v>
      </c>
      <c r="P4773" s="48">
        <v>0</v>
      </c>
      <c r="Q4773" s="48">
        <v>0</v>
      </c>
      <c r="R4773" s="48">
        <v>0</v>
      </c>
      <c r="S4773" s="48">
        <v>0</v>
      </c>
      <c r="T4773" s="48">
        <v>0</v>
      </c>
      <c r="U4773" s="48">
        <v>0</v>
      </c>
      <c r="V4773" s="48">
        <v>0</v>
      </c>
      <c r="W4773" s="48">
        <v>0</v>
      </c>
    </row>
    <row r="4774" spans="3:28" ht="15" customHeight="1" outlineLevel="2" x14ac:dyDescent="0.2">
      <c r="D4774" s="41" t="s">
        <v>1631</v>
      </c>
      <c r="E4774" s="17" t="s">
        <v>1632</v>
      </c>
      <c r="F4774" s="48">
        <v>0</v>
      </c>
      <c r="G4774" s="48">
        <v>0</v>
      </c>
      <c r="H4774" s="48">
        <v>0</v>
      </c>
      <c r="I4774" s="48">
        <v>0</v>
      </c>
      <c r="J4774" s="48">
        <v>0</v>
      </c>
      <c r="K4774" s="48">
        <v>0</v>
      </c>
      <c r="L4774" s="48">
        <v>0</v>
      </c>
      <c r="M4774" s="48">
        <v>0</v>
      </c>
      <c r="N4774" s="48">
        <v>0</v>
      </c>
      <c r="O4774" s="48">
        <v>0</v>
      </c>
      <c r="P4774" s="48">
        <v>0</v>
      </c>
      <c r="Q4774" s="48">
        <v>0</v>
      </c>
      <c r="R4774" s="48">
        <v>0</v>
      </c>
      <c r="S4774" s="48">
        <v>0</v>
      </c>
      <c r="T4774" s="48">
        <v>0</v>
      </c>
      <c r="U4774" s="48">
        <v>0</v>
      </c>
      <c r="V4774" s="48">
        <v>0</v>
      </c>
      <c r="W4774" s="48">
        <v>0</v>
      </c>
    </row>
    <row r="4775" spans="3:28" ht="15" customHeight="1" outlineLevel="2" x14ac:dyDescent="0.2">
      <c r="D4775" s="41" t="s">
        <v>1633</v>
      </c>
      <c r="E4775" s="17" t="s">
        <v>1634</v>
      </c>
      <c r="F4775" s="48">
        <v>0</v>
      </c>
      <c r="G4775" s="48">
        <v>0</v>
      </c>
      <c r="H4775" s="48">
        <v>0</v>
      </c>
      <c r="I4775" s="48">
        <v>0</v>
      </c>
      <c r="J4775" s="48">
        <v>0</v>
      </c>
      <c r="K4775" s="48">
        <v>0</v>
      </c>
      <c r="L4775" s="48">
        <v>0</v>
      </c>
      <c r="M4775" s="48">
        <v>0</v>
      </c>
      <c r="N4775" s="48">
        <v>0</v>
      </c>
      <c r="O4775" s="48">
        <v>0</v>
      </c>
      <c r="P4775" s="48">
        <v>0</v>
      </c>
      <c r="Q4775" s="48">
        <v>0</v>
      </c>
      <c r="R4775" s="48">
        <v>0</v>
      </c>
      <c r="S4775" s="48">
        <v>0</v>
      </c>
      <c r="T4775" s="48">
        <v>0</v>
      </c>
      <c r="U4775" s="48">
        <v>0</v>
      </c>
      <c r="V4775" s="48">
        <v>0</v>
      </c>
      <c r="W4775" s="48">
        <v>0</v>
      </c>
    </row>
    <row r="4776" spans="3:28" ht="15" customHeight="1" outlineLevel="2" x14ac:dyDescent="0.2">
      <c r="D4776" s="41" t="s">
        <v>1635</v>
      </c>
      <c r="E4776" s="17" t="s">
        <v>1636</v>
      </c>
      <c r="F4776" s="48">
        <v>0</v>
      </c>
      <c r="G4776" s="48">
        <v>0</v>
      </c>
      <c r="H4776" s="48">
        <v>0</v>
      </c>
      <c r="I4776" s="48">
        <v>0</v>
      </c>
      <c r="J4776" s="48">
        <v>0</v>
      </c>
      <c r="K4776" s="48">
        <v>0</v>
      </c>
      <c r="L4776" s="48">
        <v>0</v>
      </c>
      <c r="M4776" s="48">
        <v>0</v>
      </c>
      <c r="N4776" s="48">
        <v>0</v>
      </c>
      <c r="O4776" s="48">
        <v>0</v>
      </c>
      <c r="P4776" s="48">
        <v>0</v>
      </c>
      <c r="Q4776" s="48">
        <v>0</v>
      </c>
      <c r="R4776" s="48">
        <v>0</v>
      </c>
      <c r="S4776" s="48">
        <v>0</v>
      </c>
      <c r="T4776" s="48">
        <v>0</v>
      </c>
      <c r="U4776" s="48">
        <v>0</v>
      </c>
      <c r="V4776" s="48">
        <v>0</v>
      </c>
      <c r="W4776" s="48">
        <v>0</v>
      </c>
    </row>
    <row r="4777" spans="3:28" ht="15" customHeight="1" outlineLevel="2" x14ac:dyDescent="0.2">
      <c r="D4777" s="41" t="s">
        <v>1637</v>
      </c>
      <c r="E4777" s="17" t="s">
        <v>1638</v>
      </c>
      <c r="F4777" s="48">
        <v>0</v>
      </c>
      <c r="G4777" s="48">
        <v>0</v>
      </c>
      <c r="H4777" s="48">
        <v>0</v>
      </c>
      <c r="I4777" s="48">
        <v>0</v>
      </c>
      <c r="J4777" s="48">
        <v>0</v>
      </c>
      <c r="K4777" s="48">
        <v>0</v>
      </c>
      <c r="L4777" s="48">
        <v>0</v>
      </c>
      <c r="M4777" s="48">
        <v>0</v>
      </c>
      <c r="N4777" s="48">
        <v>0</v>
      </c>
      <c r="O4777" s="48">
        <v>0</v>
      </c>
      <c r="P4777" s="48">
        <v>0</v>
      </c>
      <c r="Q4777" s="48">
        <v>0</v>
      </c>
      <c r="R4777" s="48">
        <v>0</v>
      </c>
      <c r="S4777" s="48">
        <v>0</v>
      </c>
      <c r="T4777" s="48">
        <v>0</v>
      </c>
      <c r="U4777" s="48">
        <v>0</v>
      </c>
      <c r="V4777" s="48">
        <v>0</v>
      </c>
      <c r="W4777" s="48">
        <v>0</v>
      </c>
    </row>
    <row r="4778" spans="3:28" ht="15" customHeight="1" outlineLevel="2" x14ac:dyDescent="0.2">
      <c r="D4778" s="41" t="s">
        <v>1639</v>
      </c>
      <c r="E4778" s="17" t="s">
        <v>1640</v>
      </c>
      <c r="F4778" s="48">
        <v>0</v>
      </c>
      <c r="G4778" s="48">
        <v>0</v>
      </c>
      <c r="H4778" s="48">
        <v>0</v>
      </c>
      <c r="I4778" s="48">
        <v>0</v>
      </c>
      <c r="J4778" s="48">
        <v>0</v>
      </c>
      <c r="K4778" s="48">
        <v>0</v>
      </c>
      <c r="L4778" s="48">
        <v>1</v>
      </c>
      <c r="M4778" s="48">
        <v>0</v>
      </c>
      <c r="N4778" s="48">
        <v>1</v>
      </c>
      <c r="O4778" s="48">
        <v>1</v>
      </c>
      <c r="P4778" s="48">
        <v>0</v>
      </c>
      <c r="Q4778" s="48">
        <v>1</v>
      </c>
      <c r="R4778" s="48">
        <v>1</v>
      </c>
      <c r="S4778" s="48">
        <v>0</v>
      </c>
      <c r="T4778" s="48">
        <v>1</v>
      </c>
      <c r="U4778" s="48">
        <v>1</v>
      </c>
      <c r="V4778" s="48">
        <v>0</v>
      </c>
      <c r="W4778" s="48">
        <v>1</v>
      </c>
    </row>
    <row r="4779" spans="3:28" ht="15" customHeight="1" outlineLevel="2" x14ac:dyDescent="0.2">
      <c r="D4779" s="41" t="s">
        <v>1641</v>
      </c>
      <c r="E4779" s="17" t="s">
        <v>1642</v>
      </c>
      <c r="F4779" s="48">
        <v>3</v>
      </c>
      <c r="G4779" s="48">
        <v>2</v>
      </c>
      <c r="H4779" s="48">
        <v>1</v>
      </c>
      <c r="I4779" s="48">
        <v>4</v>
      </c>
      <c r="J4779" s="48">
        <v>3</v>
      </c>
      <c r="K4779" s="48">
        <v>1</v>
      </c>
      <c r="L4779" s="48">
        <v>3</v>
      </c>
      <c r="M4779" s="48">
        <v>2</v>
      </c>
      <c r="N4779" s="48">
        <v>1</v>
      </c>
      <c r="O4779" s="48">
        <v>1</v>
      </c>
      <c r="P4779" s="48">
        <v>0</v>
      </c>
      <c r="Q4779" s="48">
        <v>1</v>
      </c>
      <c r="R4779" s="48">
        <v>1</v>
      </c>
      <c r="S4779" s="48">
        <v>0</v>
      </c>
      <c r="T4779" s="48">
        <v>1</v>
      </c>
      <c r="U4779" s="48">
        <v>1</v>
      </c>
      <c r="V4779" s="48">
        <v>0</v>
      </c>
      <c r="W4779" s="48">
        <v>1</v>
      </c>
    </row>
    <row r="4780" spans="3:28" ht="15" customHeight="1" outlineLevel="1" x14ac:dyDescent="0.2">
      <c r="C4780" s="226" t="s">
        <v>1643</v>
      </c>
      <c r="E4780" s="225" t="s">
        <v>1644</v>
      </c>
      <c r="F4780" s="48">
        <v>85</v>
      </c>
      <c r="G4780" s="48">
        <v>48</v>
      </c>
      <c r="H4780" s="48">
        <v>37</v>
      </c>
      <c r="I4780" s="48">
        <v>81</v>
      </c>
      <c r="J4780" s="48">
        <v>44</v>
      </c>
      <c r="K4780" s="48">
        <v>37</v>
      </c>
      <c r="L4780" s="48">
        <v>84</v>
      </c>
      <c r="M4780" s="48">
        <v>45</v>
      </c>
      <c r="N4780" s="48">
        <v>39</v>
      </c>
      <c r="O4780" s="48">
        <v>88</v>
      </c>
      <c r="P4780" s="48">
        <v>47</v>
      </c>
      <c r="Q4780" s="48">
        <v>41</v>
      </c>
      <c r="R4780" s="48">
        <v>85</v>
      </c>
      <c r="S4780" s="48">
        <v>49</v>
      </c>
      <c r="T4780" s="48">
        <v>36</v>
      </c>
      <c r="U4780" s="48">
        <v>72</v>
      </c>
      <c r="V4780" s="48">
        <v>43</v>
      </c>
      <c r="W4780" s="48">
        <v>29</v>
      </c>
      <c r="AB4780" s="270"/>
    </row>
    <row r="4781" spans="3:28" ht="15" customHeight="1" outlineLevel="2" x14ac:dyDescent="0.2">
      <c r="D4781" s="41" t="s">
        <v>1645</v>
      </c>
      <c r="E4781" s="17" t="s">
        <v>1646</v>
      </c>
      <c r="F4781" s="48">
        <v>8</v>
      </c>
      <c r="G4781" s="48">
        <v>0</v>
      </c>
      <c r="H4781" s="48">
        <v>8</v>
      </c>
      <c r="I4781" s="48">
        <v>10</v>
      </c>
      <c r="J4781" s="48">
        <v>0</v>
      </c>
      <c r="K4781" s="48">
        <v>10</v>
      </c>
      <c r="L4781" s="48">
        <v>8</v>
      </c>
      <c r="M4781" s="48">
        <v>0</v>
      </c>
      <c r="N4781" s="48">
        <v>8</v>
      </c>
      <c r="O4781" s="48">
        <v>8</v>
      </c>
      <c r="P4781" s="48">
        <v>0</v>
      </c>
      <c r="Q4781" s="48">
        <v>8</v>
      </c>
      <c r="R4781" s="48">
        <v>8</v>
      </c>
      <c r="S4781" s="48">
        <v>0</v>
      </c>
      <c r="T4781" s="48">
        <v>8</v>
      </c>
      <c r="U4781" s="48">
        <v>7</v>
      </c>
      <c r="V4781" s="48">
        <v>0</v>
      </c>
      <c r="W4781" s="48">
        <v>7</v>
      </c>
    </row>
    <row r="4782" spans="3:28" ht="15" customHeight="1" outlineLevel="2" x14ac:dyDescent="0.2">
      <c r="D4782" s="41" t="s">
        <v>1647</v>
      </c>
      <c r="E4782" s="17" t="s">
        <v>1648</v>
      </c>
      <c r="F4782" s="48">
        <v>0</v>
      </c>
      <c r="G4782" s="48">
        <v>0</v>
      </c>
      <c r="H4782" s="48">
        <v>0</v>
      </c>
      <c r="I4782" s="48">
        <v>0</v>
      </c>
      <c r="J4782" s="48">
        <v>0</v>
      </c>
      <c r="K4782" s="48">
        <v>0</v>
      </c>
      <c r="L4782" s="48">
        <v>0</v>
      </c>
      <c r="M4782" s="48">
        <v>0</v>
      </c>
      <c r="N4782" s="48">
        <v>0</v>
      </c>
      <c r="O4782" s="48">
        <v>0</v>
      </c>
      <c r="P4782" s="48">
        <v>0</v>
      </c>
      <c r="Q4782" s="48">
        <v>0</v>
      </c>
      <c r="R4782" s="48">
        <v>0</v>
      </c>
      <c r="S4782" s="48">
        <v>0</v>
      </c>
      <c r="T4782" s="48">
        <v>0</v>
      </c>
      <c r="U4782" s="48">
        <v>0</v>
      </c>
      <c r="V4782" s="48">
        <v>0</v>
      </c>
      <c r="W4782" s="48">
        <v>0</v>
      </c>
    </row>
    <row r="4783" spans="3:28" ht="15" customHeight="1" outlineLevel="2" x14ac:dyDescent="0.2">
      <c r="D4783" s="41" t="s">
        <v>1649</v>
      </c>
      <c r="E4783" s="17" t="s">
        <v>1650</v>
      </c>
      <c r="F4783" s="48">
        <v>0</v>
      </c>
      <c r="G4783" s="48">
        <v>0</v>
      </c>
      <c r="H4783" s="48">
        <v>0</v>
      </c>
      <c r="I4783" s="48">
        <v>0</v>
      </c>
      <c r="J4783" s="48">
        <v>0</v>
      </c>
      <c r="K4783" s="48">
        <v>0</v>
      </c>
      <c r="L4783" s="48">
        <v>0</v>
      </c>
      <c r="M4783" s="48">
        <v>0</v>
      </c>
      <c r="N4783" s="48">
        <v>0</v>
      </c>
      <c r="O4783" s="48">
        <v>0</v>
      </c>
      <c r="P4783" s="48">
        <v>0</v>
      </c>
      <c r="Q4783" s="48">
        <v>0</v>
      </c>
      <c r="R4783" s="48">
        <v>0</v>
      </c>
      <c r="S4783" s="48">
        <v>0</v>
      </c>
      <c r="T4783" s="48">
        <v>0</v>
      </c>
      <c r="U4783" s="48">
        <v>0</v>
      </c>
      <c r="V4783" s="48">
        <v>0</v>
      </c>
      <c r="W4783" s="48">
        <v>0</v>
      </c>
    </row>
    <row r="4784" spans="3:28" ht="15" customHeight="1" outlineLevel="2" x14ac:dyDescent="0.2">
      <c r="D4784" s="41" t="s">
        <v>1651</v>
      </c>
      <c r="E4784" s="17" t="s">
        <v>1652</v>
      </c>
      <c r="F4784" s="48">
        <v>0</v>
      </c>
      <c r="G4784" s="48">
        <v>0</v>
      </c>
      <c r="H4784" s="48">
        <v>0</v>
      </c>
      <c r="I4784" s="48">
        <v>0</v>
      </c>
      <c r="J4784" s="48">
        <v>0</v>
      </c>
      <c r="K4784" s="48">
        <v>0</v>
      </c>
      <c r="L4784" s="48">
        <v>0</v>
      </c>
      <c r="M4784" s="48">
        <v>0</v>
      </c>
      <c r="N4784" s="48">
        <v>0</v>
      </c>
      <c r="O4784" s="48">
        <v>0</v>
      </c>
      <c r="P4784" s="48">
        <v>0</v>
      </c>
      <c r="Q4784" s="48">
        <v>0</v>
      </c>
      <c r="R4784" s="48">
        <v>0</v>
      </c>
      <c r="S4784" s="48">
        <v>0</v>
      </c>
      <c r="T4784" s="48">
        <v>0</v>
      </c>
      <c r="U4784" s="48">
        <v>0</v>
      </c>
      <c r="V4784" s="48">
        <v>0</v>
      </c>
      <c r="W4784" s="48">
        <v>0</v>
      </c>
    </row>
    <row r="4785" spans="4:23" ht="15" customHeight="1" outlineLevel="2" x14ac:dyDescent="0.2">
      <c r="D4785" s="41" t="s">
        <v>1653</v>
      </c>
      <c r="E4785" s="17" t="s">
        <v>1654</v>
      </c>
      <c r="F4785" s="48">
        <v>0</v>
      </c>
      <c r="G4785" s="48">
        <v>0</v>
      </c>
      <c r="H4785" s="48">
        <v>0</v>
      </c>
      <c r="I4785" s="48">
        <v>0</v>
      </c>
      <c r="J4785" s="48">
        <v>0</v>
      </c>
      <c r="K4785" s="48">
        <v>0</v>
      </c>
      <c r="L4785" s="48">
        <v>0</v>
      </c>
      <c r="M4785" s="48">
        <v>0</v>
      </c>
      <c r="N4785" s="48">
        <v>0</v>
      </c>
      <c r="O4785" s="48">
        <v>0</v>
      </c>
      <c r="P4785" s="48">
        <v>0</v>
      </c>
      <c r="Q4785" s="48">
        <v>0</v>
      </c>
      <c r="R4785" s="48">
        <v>0</v>
      </c>
      <c r="S4785" s="48">
        <v>0</v>
      </c>
      <c r="T4785" s="48">
        <v>0</v>
      </c>
      <c r="U4785" s="48">
        <v>0</v>
      </c>
      <c r="V4785" s="48">
        <v>0</v>
      </c>
      <c r="W4785" s="48">
        <v>0</v>
      </c>
    </row>
    <row r="4786" spans="4:23" ht="15" customHeight="1" outlineLevel="2" x14ac:dyDescent="0.2">
      <c r="D4786" s="41" t="s">
        <v>1655</v>
      </c>
      <c r="E4786" s="17" t="s">
        <v>1656</v>
      </c>
      <c r="F4786" s="48">
        <v>0</v>
      </c>
      <c r="G4786" s="48">
        <v>0</v>
      </c>
      <c r="H4786" s="48">
        <v>0</v>
      </c>
      <c r="I4786" s="48">
        <v>0</v>
      </c>
      <c r="J4786" s="48">
        <v>0</v>
      </c>
      <c r="K4786" s="48">
        <v>0</v>
      </c>
      <c r="L4786" s="48">
        <v>0</v>
      </c>
      <c r="M4786" s="48">
        <v>0</v>
      </c>
      <c r="N4786" s="48">
        <v>0</v>
      </c>
      <c r="O4786" s="48">
        <v>0</v>
      </c>
      <c r="P4786" s="48">
        <v>0</v>
      </c>
      <c r="Q4786" s="48">
        <v>0</v>
      </c>
      <c r="R4786" s="48">
        <v>0</v>
      </c>
      <c r="S4786" s="48">
        <v>0</v>
      </c>
      <c r="T4786" s="48">
        <v>0</v>
      </c>
      <c r="U4786" s="48">
        <v>0</v>
      </c>
      <c r="V4786" s="48">
        <v>0</v>
      </c>
      <c r="W4786" s="48">
        <v>0</v>
      </c>
    </row>
    <row r="4787" spans="4:23" ht="15" customHeight="1" outlineLevel="2" x14ac:dyDescent="0.2">
      <c r="D4787" s="41" t="s">
        <v>1657</v>
      </c>
      <c r="E4787" s="17" t="s">
        <v>1658</v>
      </c>
      <c r="F4787" s="48">
        <v>0</v>
      </c>
      <c r="G4787" s="48">
        <v>0</v>
      </c>
      <c r="H4787" s="48">
        <v>0</v>
      </c>
      <c r="I4787" s="48">
        <v>0</v>
      </c>
      <c r="J4787" s="48">
        <v>0</v>
      </c>
      <c r="K4787" s="48">
        <v>0</v>
      </c>
      <c r="L4787" s="48">
        <v>0</v>
      </c>
      <c r="M4787" s="48">
        <v>0</v>
      </c>
      <c r="N4787" s="48">
        <v>0</v>
      </c>
      <c r="O4787" s="48">
        <v>0</v>
      </c>
      <c r="P4787" s="48">
        <v>0</v>
      </c>
      <c r="Q4787" s="48">
        <v>0</v>
      </c>
      <c r="R4787" s="48">
        <v>0</v>
      </c>
      <c r="S4787" s="48">
        <v>0</v>
      </c>
      <c r="T4787" s="48">
        <v>0</v>
      </c>
      <c r="U4787" s="48">
        <v>0</v>
      </c>
      <c r="V4787" s="48">
        <v>0</v>
      </c>
      <c r="W4787" s="48">
        <v>0</v>
      </c>
    </row>
    <row r="4788" spans="4:23" ht="15" customHeight="1" outlineLevel="2" x14ac:dyDescent="0.2">
      <c r="D4788" s="41" t="s">
        <v>1659</v>
      </c>
      <c r="E4788" s="17" t="s">
        <v>1660</v>
      </c>
      <c r="F4788" s="48">
        <v>0</v>
      </c>
      <c r="G4788" s="48">
        <v>0</v>
      </c>
      <c r="H4788" s="48">
        <v>0</v>
      </c>
      <c r="I4788" s="48">
        <v>0</v>
      </c>
      <c r="J4788" s="48">
        <v>0</v>
      </c>
      <c r="K4788" s="48">
        <v>0</v>
      </c>
      <c r="L4788" s="48">
        <v>0</v>
      </c>
      <c r="M4788" s="48">
        <v>0</v>
      </c>
      <c r="N4788" s="48">
        <v>0</v>
      </c>
      <c r="O4788" s="48">
        <v>0</v>
      </c>
      <c r="P4788" s="48">
        <v>0</v>
      </c>
      <c r="Q4788" s="48">
        <v>0</v>
      </c>
      <c r="R4788" s="48">
        <v>0</v>
      </c>
      <c r="S4788" s="48">
        <v>0</v>
      </c>
      <c r="T4788" s="48">
        <v>0</v>
      </c>
      <c r="U4788" s="48">
        <v>0</v>
      </c>
      <c r="V4788" s="48">
        <v>0</v>
      </c>
      <c r="W4788" s="48">
        <v>0</v>
      </c>
    </row>
    <row r="4789" spans="4:23" ht="15" customHeight="1" outlineLevel="2" x14ac:dyDescent="0.2">
      <c r="D4789" s="41" t="s">
        <v>1661</v>
      </c>
      <c r="E4789" s="17" t="s">
        <v>1662</v>
      </c>
      <c r="F4789" s="48">
        <v>0</v>
      </c>
      <c r="G4789" s="48">
        <v>0</v>
      </c>
      <c r="H4789" s="48">
        <v>0</v>
      </c>
      <c r="I4789" s="48">
        <v>0</v>
      </c>
      <c r="J4789" s="48">
        <v>0</v>
      </c>
      <c r="K4789" s="48">
        <v>0</v>
      </c>
      <c r="L4789" s="48">
        <v>0</v>
      </c>
      <c r="M4789" s="48">
        <v>0</v>
      </c>
      <c r="N4789" s="48">
        <v>0</v>
      </c>
      <c r="O4789" s="48">
        <v>0</v>
      </c>
      <c r="P4789" s="48">
        <v>0</v>
      </c>
      <c r="Q4789" s="48">
        <v>0</v>
      </c>
      <c r="R4789" s="48">
        <v>0</v>
      </c>
      <c r="S4789" s="48">
        <v>0</v>
      </c>
      <c r="T4789" s="48">
        <v>0</v>
      </c>
      <c r="U4789" s="48">
        <v>0</v>
      </c>
      <c r="V4789" s="48">
        <v>0</v>
      </c>
      <c r="W4789" s="48">
        <v>0</v>
      </c>
    </row>
    <row r="4790" spans="4:23" ht="15" customHeight="1" outlineLevel="2" x14ac:dyDescent="0.2">
      <c r="D4790" s="41" t="s">
        <v>1663</v>
      </c>
      <c r="E4790" s="17" t="s">
        <v>1664</v>
      </c>
      <c r="F4790" s="48">
        <v>0</v>
      </c>
      <c r="G4790" s="48">
        <v>0</v>
      </c>
      <c r="H4790" s="48">
        <v>0</v>
      </c>
      <c r="I4790" s="48">
        <v>0</v>
      </c>
      <c r="J4790" s="48">
        <v>0</v>
      </c>
      <c r="K4790" s="48">
        <v>0</v>
      </c>
      <c r="L4790" s="48">
        <v>0</v>
      </c>
      <c r="M4790" s="48">
        <v>0</v>
      </c>
      <c r="N4790" s="48">
        <v>0</v>
      </c>
      <c r="O4790" s="48">
        <v>0</v>
      </c>
      <c r="P4790" s="48">
        <v>0</v>
      </c>
      <c r="Q4790" s="48">
        <v>0</v>
      </c>
      <c r="R4790" s="48">
        <v>0</v>
      </c>
      <c r="S4790" s="48">
        <v>0</v>
      </c>
      <c r="T4790" s="48">
        <v>0</v>
      </c>
      <c r="U4790" s="48">
        <v>0</v>
      </c>
      <c r="V4790" s="48">
        <v>0</v>
      </c>
      <c r="W4790" s="48">
        <v>0</v>
      </c>
    </row>
    <row r="4791" spans="4:23" ht="15" customHeight="1" outlineLevel="2" x14ac:dyDescent="0.2">
      <c r="D4791" s="41" t="s">
        <v>1665</v>
      </c>
      <c r="E4791" s="17" t="s">
        <v>1666</v>
      </c>
      <c r="F4791" s="48">
        <v>1</v>
      </c>
      <c r="G4791" s="48">
        <v>0</v>
      </c>
      <c r="H4791" s="48">
        <v>1</v>
      </c>
      <c r="I4791" s="48">
        <v>1</v>
      </c>
      <c r="J4791" s="48">
        <v>0</v>
      </c>
      <c r="K4791" s="48">
        <v>1</v>
      </c>
      <c r="L4791" s="48">
        <v>1</v>
      </c>
      <c r="M4791" s="48">
        <v>0</v>
      </c>
      <c r="N4791" s="48">
        <v>1</v>
      </c>
      <c r="O4791" s="48">
        <v>1</v>
      </c>
      <c r="P4791" s="48">
        <v>0</v>
      </c>
      <c r="Q4791" s="48">
        <v>1</v>
      </c>
      <c r="R4791" s="48">
        <v>1</v>
      </c>
      <c r="S4791" s="48">
        <v>0</v>
      </c>
      <c r="T4791" s="48">
        <v>1</v>
      </c>
      <c r="U4791" s="48">
        <v>0</v>
      </c>
      <c r="V4791" s="48">
        <v>0</v>
      </c>
      <c r="W4791" s="48">
        <v>0</v>
      </c>
    </row>
    <row r="4792" spans="4:23" ht="15" customHeight="1" outlineLevel="2" x14ac:dyDescent="0.2">
      <c r="D4792" s="41" t="s">
        <v>1667</v>
      </c>
      <c r="E4792" s="17" t="s">
        <v>1668</v>
      </c>
      <c r="F4792" s="48">
        <v>0</v>
      </c>
      <c r="G4792" s="48">
        <v>0</v>
      </c>
      <c r="H4792" s="48">
        <v>0</v>
      </c>
      <c r="I4792" s="48">
        <v>0</v>
      </c>
      <c r="J4792" s="48">
        <v>0</v>
      </c>
      <c r="K4792" s="48">
        <v>0</v>
      </c>
      <c r="L4792" s="48">
        <v>0</v>
      </c>
      <c r="M4792" s="48">
        <v>0</v>
      </c>
      <c r="N4792" s="48">
        <v>0</v>
      </c>
      <c r="O4792" s="48">
        <v>0</v>
      </c>
      <c r="P4792" s="48">
        <v>0</v>
      </c>
      <c r="Q4792" s="48">
        <v>0</v>
      </c>
      <c r="R4792" s="48">
        <v>0</v>
      </c>
      <c r="S4792" s="48">
        <v>0</v>
      </c>
      <c r="T4792" s="48">
        <v>0</v>
      </c>
      <c r="U4792" s="48">
        <v>0</v>
      </c>
      <c r="V4792" s="48">
        <v>0</v>
      </c>
      <c r="W4792" s="48">
        <v>0</v>
      </c>
    </row>
    <row r="4793" spans="4:23" ht="15" customHeight="1" outlineLevel="2" x14ac:dyDescent="0.2">
      <c r="D4793" s="41" t="s">
        <v>1669</v>
      </c>
      <c r="E4793" s="17" t="s">
        <v>1670</v>
      </c>
      <c r="F4793" s="48">
        <v>0</v>
      </c>
      <c r="G4793" s="48">
        <v>0</v>
      </c>
      <c r="H4793" s="48">
        <v>0</v>
      </c>
      <c r="I4793" s="48">
        <v>0</v>
      </c>
      <c r="J4793" s="48">
        <v>0</v>
      </c>
      <c r="K4793" s="48">
        <v>0</v>
      </c>
      <c r="L4793" s="48">
        <v>0</v>
      </c>
      <c r="M4793" s="48">
        <v>0</v>
      </c>
      <c r="N4793" s="48">
        <v>0</v>
      </c>
      <c r="O4793" s="48">
        <v>0</v>
      </c>
      <c r="P4793" s="48">
        <v>0</v>
      </c>
      <c r="Q4793" s="48">
        <v>0</v>
      </c>
      <c r="R4793" s="48">
        <v>0</v>
      </c>
      <c r="S4793" s="48">
        <v>0</v>
      </c>
      <c r="T4793" s="48">
        <v>0</v>
      </c>
      <c r="U4793" s="48">
        <v>0</v>
      </c>
      <c r="V4793" s="48">
        <v>0</v>
      </c>
      <c r="W4793" s="48">
        <v>0</v>
      </c>
    </row>
    <row r="4794" spans="4:23" ht="15" customHeight="1" outlineLevel="2" x14ac:dyDescent="0.2">
      <c r="D4794" s="41" t="s">
        <v>1671</v>
      </c>
      <c r="E4794" s="17" t="s">
        <v>1672</v>
      </c>
      <c r="F4794" s="48">
        <v>27</v>
      </c>
      <c r="G4794" s="48">
        <v>24</v>
      </c>
      <c r="H4794" s="48">
        <v>3</v>
      </c>
      <c r="I4794" s="48">
        <v>25</v>
      </c>
      <c r="J4794" s="48">
        <v>21</v>
      </c>
      <c r="K4794" s="48">
        <v>4</v>
      </c>
      <c r="L4794" s="48">
        <v>25</v>
      </c>
      <c r="M4794" s="48">
        <v>20</v>
      </c>
      <c r="N4794" s="48">
        <v>5</v>
      </c>
      <c r="O4794" s="48">
        <v>26</v>
      </c>
      <c r="P4794" s="48">
        <v>21</v>
      </c>
      <c r="Q4794" s="48">
        <v>5</v>
      </c>
      <c r="R4794" s="48">
        <v>26</v>
      </c>
      <c r="S4794" s="48">
        <v>22</v>
      </c>
      <c r="T4794" s="48">
        <v>4</v>
      </c>
      <c r="U4794" s="48">
        <v>19</v>
      </c>
      <c r="V4794" s="48">
        <v>16</v>
      </c>
      <c r="W4794" s="48">
        <v>3</v>
      </c>
    </row>
    <row r="4795" spans="4:23" ht="15" customHeight="1" outlineLevel="2" x14ac:dyDescent="0.2">
      <c r="D4795" s="41" t="s">
        <v>1673</v>
      </c>
      <c r="E4795" s="17" t="s">
        <v>1674</v>
      </c>
      <c r="F4795" s="48">
        <v>6</v>
      </c>
      <c r="G4795" s="48">
        <v>0</v>
      </c>
      <c r="H4795" s="48">
        <v>6</v>
      </c>
      <c r="I4795" s="48">
        <v>4</v>
      </c>
      <c r="J4795" s="48">
        <v>0</v>
      </c>
      <c r="K4795" s="48">
        <v>4</v>
      </c>
      <c r="L4795" s="48">
        <v>4</v>
      </c>
      <c r="M4795" s="48">
        <v>0</v>
      </c>
      <c r="N4795" s="48">
        <v>4</v>
      </c>
      <c r="O4795" s="48">
        <v>4</v>
      </c>
      <c r="P4795" s="48">
        <v>0</v>
      </c>
      <c r="Q4795" s="48">
        <v>4</v>
      </c>
      <c r="R4795" s="48">
        <v>3</v>
      </c>
      <c r="S4795" s="48">
        <v>0</v>
      </c>
      <c r="T4795" s="48">
        <v>3</v>
      </c>
      <c r="U4795" s="48">
        <v>2</v>
      </c>
      <c r="V4795" s="48">
        <v>0</v>
      </c>
      <c r="W4795" s="48">
        <v>2</v>
      </c>
    </row>
    <row r="4796" spans="4:23" ht="15" customHeight="1" outlineLevel="2" x14ac:dyDescent="0.2">
      <c r="D4796" s="41" t="s">
        <v>1675</v>
      </c>
      <c r="E4796" s="17" t="s">
        <v>1676</v>
      </c>
      <c r="F4796" s="48">
        <v>0</v>
      </c>
      <c r="G4796" s="48">
        <v>0</v>
      </c>
      <c r="H4796" s="48">
        <v>0</v>
      </c>
      <c r="I4796" s="48">
        <v>0</v>
      </c>
      <c r="J4796" s="48">
        <v>0</v>
      </c>
      <c r="K4796" s="48">
        <v>0</v>
      </c>
      <c r="L4796" s="48">
        <v>0</v>
      </c>
      <c r="M4796" s="48">
        <v>0</v>
      </c>
      <c r="N4796" s="48">
        <v>0</v>
      </c>
      <c r="O4796" s="48">
        <v>0</v>
      </c>
      <c r="P4796" s="48">
        <v>0</v>
      </c>
      <c r="Q4796" s="48">
        <v>0</v>
      </c>
      <c r="R4796" s="48">
        <v>0</v>
      </c>
      <c r="S4796" s="48">
        <v>0</v>
      </c>
      <c r="T4796" s="48">
        <v>0</v>
      </c>
      <c r="U4796" s="48">
        <v>0</v>
      </c>
      <c r="V4796" s="48">
        <v>0</v>
      </c>
      <c r="W4796" s="48">
        <v>0</v>
      </c>
    </row>
    <row r="4797" spans="4:23" ht="15" customHeight="1" outlineLevel="2" x14ac:dyDescent="0.2">
      <c r="D4797" s="41" t="s">
        <v>1677</v>
      </c>
      <c r="E4797" s="17" t="s">
        <v>1678</v>
      </c>
      <c r="F4797" s="48">
        <v>2</v>
      </c>
      <c r="G4797" s="48">
        <v>2</v>
      </c>
      <c r="H4797" s="48">
        <v>0</v>
      </c>
      <c r="I4797" s="48">
        <v>2</v>
      </c>
      <c r="J4797" s="48">
        <v>2</v>
      </c>
      <c r="K4797" s="48">
        <v>0</v>
      </c>
      <c r="L4797" s="48">
        <v>1</v>
      </c>
      <c r="M4797" s="48">
        <v>1</v>
      </c>
      <c r="N4797" s="48">
        <v>0</v>
      </c>
      <c r="O4797" s="48">
        <v>2</v>
      </c>
      <c r="P4797" s="48">
        <v>2</v>
      </c>
      <c r="Q4797" s="48">
        <v>0</v>
      </c>
      <c r="R4797" s="48">
        <v>2</v>
      </c>
      <c r="S4797" s="48">
        <v>2</v>
      </c>
      <c r="T4797" s="48">
        <v>0</v>
      </c>
      <c r="U4797" s="48">
        <v>1</v>
      </c>
      <c r="V4797" s="48">
        <v>1</v>
      </c>
      <c r="W4797" s="48">
        <v>0</v>
      </c>
    </row>
    <row r="4798" spans="4:23" ht="15" customHeight="1" outlineLevel="2" x14ac:dyDescent="0.2">
      <c r="D4798" s="41" t="s">
        <v>1679</v>
      </c>
      <c r="E4798" s="17" t="s">
        <v>1680</v>
      </c>
      <c r="F4798" s="48">
        <v>0</v>
      </c>
      <c r="G4798" s="48">
        <v>0</v>
      </c>
      <c r="H4798" s="48">
        <v>0</v>
      </c>
      <c r="I4798" s="48">
        <v>0</v>
      </c>
      <c r="J4798" s="48">
        <v>0</v>
      </c>
      <c r="K4798" s="48">
        <v>0</v>
      </c>
      <c r="L4798" s="48">
        <v>0</v>
      </c>
      <c r="M4798" s="48">
        <v>0</v>
      </c>
      <c r="N4798" s="48">
        <v>0</v>
      </c>
      <c r="O4798" s="48">
        <v>0</v>
      </c>
      <c r="P4798" s="48">
        <v>0</v>
      </c>
      <c r="Q4798" s="48">
        <v>0</v>
      </c>
      <c r="R4798" s="48">
        <v>0</v>
      </c>
      <c r="S4798" s="48">
        <v>0</v>
      </c>
      <c r="T4798" s="48">
        <v>0</v>
      </c>
      <c r="U4798" s="48">
        <v>0</v>
      </c>
      <c r="V4798" s="48">
        <v>0</v>
      </c>
      <c r="W4798" s="48">
        <v>0</v>
      </c>
    </row>
    <row r="4799" spans="4:23" ht="15" customHeight="1" outlineLevel="2" x14ac:dyDescent="0.2">
      <c r="D4799" s="41" t="s">
        <v>1681</v>
      </c>
      <c r="E4799" s="17" t="s">
        <v>1682</v>
      </c>
      <c r="F4799" s="48">
        <v>0</v>
      </c>
      <c r="G4799" s="48">
        <v>0</v>
      </c>
      <c r="H4799" s="48">
        <v>0</v>
      </c>
      <c r="I4799" s="48">
        <v>0</v>
      </c>
      <c r="J4799" s="48">
        <v>0</v>
      </c>
      <c r="K4799" s="48">
        <v>0</v>
      </c>
      <c r="L4799" s="48">
        <v>0</v>
      </c>
      <c r="M4799" s="48">
        <v>0</v>
      </c>
      <c r="N4799" s="48">
        <v>0</v>
      </c>
      <c r="O4799" s="48">
        <v>0</v>
      </c>
      <c r="P4799" s="48">
        <v>0</v>
      </c>
      <c r="Q4799" s="48">
        <v>0</v>
      </c>
      <c r="R4799" s="48">
        <v>0</v>
      </c>
      <c r="S4799" s="48">
        <v>0</v>
      </c>
      <c r="T4799" s="48">
        <v>0</v>
      </c>
      <c r="U4799" s="48">
        <v>0</v>
      </c>
      <c r="V4799" s="48">
        <v>0</v>
      </c>
      <c r="W4799" s="48">
        <v>0</v>
      </c>
    </row>
    <row r="4800" spans="4:23" ht="15" customHeight="1" outlineLevel="2" x14ac:dyDescent="0.2">
      <c r="D4800" s="41" t="s">
        <v>1683</v>
      </c>
      <c r="E4800" s="17" t="s">
        <v>1684</v>
      </c>
      <c r="F4800" s="48">
        <v>12</v>
      </c>
      <c r="G4800" s="48">
        <v>1</v>
      </c>
      <c r="H4800" s="48">
        <v>11</v>
      </c>
      <c r="I4800" s="48">
        <v>11</v>
      </c>
      <c r="J4800" s="48">
        <v>1</v>
      </c>
      <c r="K4800" s="48">
        <v>10</v>
      </c>
      <c r="L4800" s="48">
        <v>11</v>
      </c>
      <c r="M4800" s="48">
        <v>1</v>
      </c>
      <c r="N4800" s="48">
        <v>10</v>
      </c>
      <c r="O4800" s="48">
        <v>13</v>
      </c>
      <c r="P4800" s="48">
        <v>0</v>
      </c>
      <c r="Q4800" s="48">
        <v>13</v>
      </c>
      <c r="R4800" s="48">
        <v>13</v>
      </c>
      <c r="S4800" s="48">
        <v>0</v>
      </c>
      <c r="T4800" s="48">
        <v>13</v>
      </c>
      <c r="U4800" s="48">
        <v>11</v>
      </c>
      <c r="V4800" s="48">
        <v>1</v>
      </c>
      <c r="W4800" s="48">
        <v>10</v>
      </c>
    </row>
    <row r="4801" spans="3:28" ht="15" customHeight="1" outlineLevel="2" x14ac:dyDescent="0.2">
      <c r="D4801" s="41" t="s">
        <v>1685</v>
      </c>
      <c r="E4801" s="17" t="s">
        <v>1686</v>
      </c>
      <c r="F4801" s="48">
        <v>3</v>
      </c>
      <c r="G4801" s="48">
        <v>2</v>
      </c>
      <c r="H4801" s="48">
        <v>1</v>
      </c>
      <c r="I4801" s="48">
        <v>3</v>
      </c>
      <c r="J4801" s="48">
        <v>2</v>
      </c>
      <c r="K4801" s="48">
        <v>1</v>
      </c>
      <c r="L4801" s="48">
        <v>4</v>
      </c>
      <c r="M4801" s="48">
        <v>2</v>
      </c>
      <c r="N4801" s="48">
        <v>2</v>
      </c>
      <c r="O4801" s="48">
        <v>4</v>
      </c>
      <c r="P4801" s="48">
        <v>2</v>
      </c>
      <c r="Q4801" s="48">
        <v>2</v>
      </c>
      <c r="R4801" s="48">
        <v>4</v>
      </c>
      <c r="S4801" s="48">
        <v>2</v>
      </c>
      <c r="T4801" s="48">
        <v>2</v>
      </c>
      <c r="U4801" s="48">
        <v>3</v>
      </c>
      <c r="V4801" s="48">
        <v>2</v>
      </c>
      <c r="W4801" s="48">
        <v>1</v>
      </c>
    </row>
    <row r="4802" spans="3:28" ht="15" customHeight="1" outlineLevel="2" x14ac:dyDescent="0.2">
      <c r="D4802" s="41" t="s">
        <v>1687</v>
      </c>
      <c r="E4802" s="17" t="s">
        <v>1688</v>
      </c>
      <c r="F4802" s="48">
        <v>0</v>
      </c>
      <c r="G4802" s="48">
        <v>0</v>
      </c>
      <c r="H4802" s="48">
        <v>0</v>
      </c>
      <c r="I4802" s="48">
        <v>0</v>
      </c>
      <c r="J4802" s="48">
        <v>0</v>
      </c>
      <c r="K4802" s="48">
        <v>0</v>
      </c>
      <c r="L4802" s="48">
        <v>0</v>
      </c>
      <c r="M4802" s="48">
        <v>0</v>
      </c>
      <c r="N4802" s="48">
        <v>0</v>
      </c>
      <c r="O4802" s="48">
        <v>0</v>
      </c>
      <c r="P4802" s="48">
        <v>0</v>
      </c>
      <c r="Q4802" s="48">
        <v>0</v>
      </c>
      <c r="R4802" s="48">
        <v>0</v>
      </c>
      <c r="S4802" s="48">
        <v>0</v>
      </c>
      <c r="T4802" s="48">
        <v>0</v>
      </c>
      <c r="U4802" s="48">
        <v>0</v>
      </c>
      <c r="V4802" s="48">
        <v>0</v>
      </c>
      <c r="W4802" s="48">
        <v>0</v>
      </c>
    </row>
    <row r="4803" spans="3:28" ht="15" customHeight="1" outlineLevel="2" x14ac:dyDescent="0.2">
      <c r="D4803" s="41" t="s">
        <v>1689</v>
      </c>
      <c r="E4803" s="17" t="s">
        <v>1690</v>
      </c>
      <c r="F4803" s="48">
        <v>1</v>
      </c>
      <c r="G4803" s="48">
        <v>0</v>
      </c>
      <c r="H4803" s="48">
        <v>1</v>
      </c>
      <c r="I4803" s="48">
        <v>1</v>
      </c>
      <c r="J4803" s="48">
        <v>0</v>
      </c>
      <c r="K4803" s="48">
        <v>1</v>
      </c>
      <c r="L4803" s="48">
        <v>1</v>
      </c>
      <c r="M4803" s="48">
        <v>0</v>
      </c>
      <c r="N4803" s="48">
        <v>1</v>
      </c>
      <c r="O4803" s="48">
        <v>1</v>
      </c>
      <c r="P4803" s="48">
        <v>0</v>
      </c>
      <c r="Q4803" s="48">
        <v>1</v>
      </c>
      <c r="R4803" s="48">
        <v>1</v>
      </c>
      <c r="S4803" s="48">
        <v>0</v>
      </c>
      <c r="T4803" s="48">
        <v>1</v>
      </c>
      <c r="U4803" s="48">
        <v>1</v>
      </c>
      <c r="V4803" s="48">
        <v>0</v>
      </c>
      <c r="W4803" s="48">
        <v>1</v>
      </c>
    </row>
    <row r="4804" spans="3:28" ht="15" customHeight="1" outlineLevel="2" x14ac:dyDescent="0.2">
      <c r="D4804" s="41" t="s">
        <v>1691</v>
      </c>
      <c r="E4804" s="17" t="s">
        <v>1692</v>
      </c>
      <c r="F4804" s="48">
        <v>0</v>
      </c>
      <c r="G4804" s="48">
        <v>0</v>
      </c>
      <c r="H4804" s="48">
        <v>0</v>
      </c>
      <c r="I4804" s="48">
        <v>0</v>
      </c>
      <c r="J4804" s="48">
        <v>0</v>
      </c>
      <c r="K4804" s="48">
        <v>0</v>
      </c>
      <c r="L4804" s="48">
        <v>0</v>
      </c>
      <c r="M4804" s="48">
        <v>0</v>
      </c>
      <c r="N4804" s="48">
        <v>0</v>
      </c>
      <c r="O4804" s="48">
        <v>0</v>
      </c>
      <c r="P4804" s="48">
        <v>0</v>
      </c>
      <c r="Q4804" s="48">
        <v>0</v>
      </c>
      <c r="R4804" s="48">
        <v>0</v>
      </c>
      <c r="S4804" s="48">
        <v>0</v>
      </c>
      <c r="T4804" s="48">
        <v>0</v>
      </c>
      <c r="U4804" s="48">
        <v>0</v>
      </c>
      <c r="V4804" s="48">
        <v>0</v>
      </c>
      <c r="W4804" s="48">
        <v>0</v>
      </c>
    </row>
    <row r="4805" spans="3:28" ht="15" customHeight="1" outlineLevel="2" x14ac:dyDescent="0.2">
      <c r="D4805" s="41" t="s">
        <v>1693</v>
      </c>
      <c r="E4805" s="17" t="s">
        <v>1694</v>
      </c>
      <c r="F4805" s="48">
        <v>0</v>
      </c>
      <c r="G4805" s="48">
        <v>0</v>
      </c>
      <c r="H4805" s="48">
        <v>0</v>
      </c>
      <c r="I4805" s="48">
        <v>0</v>
      </c>
      <c r="J4805" s="48">
        <v>0</v>
      </c>
      <c r="K4805" s="48">
        <v>0</v>
      </c>
      <c r="L4805" s="48">
        <v>1</v>
      </c>
      <c r="M4805" s="48">
        <v>1</v>
      </c>
      <c r="N4805" s="48">
        <v>0</v>
      </c>
      <c r="O4805" s="48">
        <v>1</v>
      </c>
      <c r="P4805" s="48">
        <v>1</v>
      </c>
      <c r="Q4805" s="48">
        <v>0</v>
      </c>
      <c r="R4805" s="48">
        <v>2</v>
      </c>
      <c r="S4805" s="48">
        <v>2</v>
      </c>
      <c r="T4805" s="48">
        <v>0</v>
      </c>
      <c r="U4805" s="48">
        <v>2</v>
      </c>
      <c r="V4805" s="48">
        <v>2</v>
      </c>
      <c r="W4805" s="48">
        <v>0</v>
      </c>
    </row>
    <row r="4806" spans="3:28" ht="15" customHeight="1" outlineLevel="2" x14ac:dyDescent="0.2">
      <c r="D4806" s="41" t="s">
        <v>1695</v>
      </c>
      <c r="E4806" s="17" t="s">
        <v>1696</v>
      </c>
      <c r="F4806" s="48">
        <v>4</v>
      </c>
      <c r="G4806" s="48">
        <v>2</v>
      </c>
      <c r="H4806" s="48">
        <v>2</v>
      </c>
      <c r="I4806" s="48">
        <v>3</v>
      </c>
      <c r="J4806" s="48">
        <v>2</v>
      </c>
      <c r="K4806" s="48">
        <v>1</v>
      </c>
      <c r="L4806" s="48">
        <v>4</v>
      </c>
      <c r="M4806" s="48">
        <v>3</v>
      </c>
      <c r="N4806" s="48">
        <v>1</v>
      </c>
      <c r="O4806" s="48">
        <v>3</v>
      </c>
      <c r="P4806" s="48">
        <v>2</v>
      </c>
      <c r="Q4806" s="48">
        <v>1</v>
      </c>
      <c r="R4806" s="48">
        <v>2</v>
      </c>
      <c r="S4806" s="48">
        <v>2</v>
      </c>
      <c r="T4806" s="48">
        <v>0</v>
      </c>
      <c r="U4806" s="48">
        <v>1</v>
      </c>
      <c r="V4806" s="48">
        <v>1</v>
      </c>
      <c r="W4806" s="48">
        <v>0</v>
      </c>
    </row>
    <row r="4807" spans="3:28" ht="15" customHeight="1" outlineLevel="2" x14ac:dyDescent="0.2">
      <c r="D4807" s="41" t="s">
        <v>1697</v>
      </c>
      <c r="E4807" s="17" t="s">
        <v>1698</v>
      </c>
      <c r="F4807" s="48">
        <v>0</v>
      </c>
      <c r="G4807" s="48">
        <v>0</v>
      </c>
      <c r="H4807" s="48">
        <v>0</v>
      </c>
      <c r="I4807" s="48">
        <v>0</v>
      </c>
      <c r="J4807" s="48">
        <v>0</v>
      </c>
      <c r="K4807" s="48">
        <v>0</v>
      </c>
      <c r="L4807" s="48">
        <v>0</v>
      </c>
      <c r="M4807" s="48">
        <v>0</v>
      </c>
      <c r="N4807" s="48">
        <v>0</v>
      </c>
      <c r="O4807" s="48">
        <v>0</v>
      </c>
      <c r="P4807" s="48">
        <v>0</v>
      </c>
      <c r="Q4807" s="48">
        <v>0</v>
      </c>
      <c r="R4807" s="48">
        <v>0</v>
      </c>
      <c r="S4807" s="48">
        <v>0</v>
      </c>
      <c r="T4807" s="48">
        <v>0</v>
      </c>
      <c r="U4807" s="48">
        <v>0</v>
      </c>
      <c r="V4807" s="48">
        <v>0</v>
      </c>
      <c r="W4807" s="48">
        <v>0</v>
      </c>
    </row>
    <row r="4808" spans="3:28" ht="15" customHeight="1" outlineLevel="2" x14ac:dyDescent="0.2">
      <c r="D4808" s="41" t="s">
        <v>1699</v>
      </c>
      <c r="E4808" s="17" t="s">
        <v>1700</v>
      </c>
      <c r="F4808" s="48">
        <v>0</v>
      </c>
      <c r="G4808" s="48">
        <v>0</v>
      </c>
      <c r="H4808" s="48">
        <v>0</v>
      </c>
      <c r="I4808" s="48">
        <v>0</v>
      </c>
      <c r="J4808" s="48">
        <v>0</v>
      </c>
      <c r="K4808" s="48">
        <v>0</v>
      </c>
      <c r="L4808" s="48">
        <v>3</v>
      </c>
      <c r="M4808" s="48">
        <v>0</v>
      </c>
      <c r="N4808" s="48">
        <v>3</v>
      </c>
      <c r="O4808" s="48">
        <v>3</v>
      </c>
      <c r="P4808" s="48">
        <v>0</v>
      </c>
      <c r="Q4808" s="48">
        <v>3</v>
      </c>
      <c r="R4808" s="48">
        <v>3</v>
      </c>
      <c r="S4808" s="48">
        <v>0</v>
      </c>
      <c r="T4808" s="48">
        <v>3</v>
      </c>
      <c r="U4808" s="48">
        <v>3</v>
      </c>
      <c r="V4808" s="48">
        <v>0</v>
      </c>
      <c r="W4808" s="48">
        <v>3</v>
      </c>
    </row>
    <row r="4809" spans="3:28" ht="15" customHeight="1" outlineLevel="2" x14ac:dyDescent="0.2">
      <c r="D4809" s="41" t="s">
        <v>1701</v>
      </c>
      <c r="E4809" s="17" t="s">
        <v>1702</v>
      </c>
      <c r="F4809" s="48">
        <v>0</v>
      </c>
      <c r="G4809" s="48">
        <v>0</v>
      </c>
      <c r="H4809" s="48">
        <v>0</v>
      </c>
      <c r="I4809" s="48">
        <v>0</v>
      </c>
      <c r="J4809" s="48">
        <v>0</v>
      </c>
      <c r="K4809" s="48">
        <v>0</v>
      </c>
      <c r="L4809" s="48">
        <v>0</v>
      </c>
      <c r="M4809" s="48">
        <v>0</v>
      </c>
      <c r="N4809" s="48">
        <v>0</v>
      </c>
      <c r="O4809" s="48">
        <v>1</v>
      </c>
      <c r="P4809" s="48">
        <v>1</v>
      </c>
      <c r="Q4809" s="48">
        <v>0</v>
      </c>
      <c r="R4809" s="48">
        <v>1</v>
      </c>
      <c r="S4809" s="48">
        <v>1</v>
      </c>
      <c r="T4809" s="48">
        <v>0</v>
      </c>
      <c r="U4809" s="48">
        <v>1</v>
      </c>
      <c r="V4809" s="48">
        <v>1</v>
      </c>
      <c r="W4809" s="48">
        <v>0</v>
      </c>
    </row>
    <row r="4810" spans="3:28" ht="15" customHeight="1" outlineLevel="2" x14ac:dyDescent="0.2">
      <c r="D4810" s="41" t="s">
        <v>1703</v>
      </c>
      <c r="E4810" s="17" t="s">
        <v>1704</v>
      </c>
      <c r="F4810" s="48">
        <v>19</v>
      </c>
      <c r="G4810" s="48">
        <v>17</v>
      </c>
      <c r="H4810" s="48">
        <v>2</v>
      </c>
      <c r="I4810" s="48">
        <v>17</v>
      </c>
      <c r="J4810" s="48">
        <v>16</v>
      </c>
      <c r="K4810" s="48">
        <v>1</v>
      </c>
      <c r="L4810" s="48">
        <v>18</v>
      </c>
      <c r="M4810" s="48">
        <v>17</v>
      </c>
      <c r="N4810" s="48">
        <v>1</v>
      </c>
      <c r="O4810" s="48">
        <v>18</v>
      </c>
      <c r="P4810" s="48">
        <v>17</v>
      </c>
      <c r="Q4810" s="48">
        <v>1</v>
      </c>
      <c r="R4810" s="48">
        <v>17</v>
      </c>
      <c r="S4810" s="48">
        <v>17</v>
      </c>
      <c r="T4810" s="48">
        <v>0</v>
      </c>
      <c r="U4810" s="48">
        <v>20</v>
      </c>
      <c r="V4810" s="48">
        <v>19</v>
      </c>
      <c r="W4810" s="48">
        <v>1</v>
      </c>
    </row>
    <row r="4811" spans="3:28" ht="15" customHeight="1" outlineLevel="2" x14ac:dyDescent="0.2">
      <c r="D4811" s="41" t="s">
        <v>1705</v>
      </c>
      <c r="E4811" s="17" t="s">
        <v>1706</v>
      </c>
      <c r="F4811" s="48">
        <v>2</v>
      </c>
      <c r="G4811" s="48">
        <v>0</v>
      </c>
      <c r="H4811" s="48">
        <v>2</v>
      </c>
      <c r="I4811" s="48">
        <v>4</v>
      </c>
      <c r="J4811" s="48">
        <v>0</v>
      </c>
      <c r="K4811" s="48">
        <v>4</v>
      </c>
      <c r="L4811" s="48">
        <v>3</v>
      </c>
      <c r="M4811" s="48">
        <v>0</v>
      </c>
      <c r="N4811" s="48">
        <v>3</v>
      </c>
      <c r="O4811" s="48">
        <v>3</v>
      </c>
      <c r="P4811" s="48">
        <v>1</v>
      </c>
      <c r="Q4811" s="48">
        <v>2</v>
      </c>
      <c r="R4811" s="48">
        <v>2</v>
      </c>
      <c r="S4811" s="48">
        <v>1</v>
      </c>
      <c r="T4811" s="48">
        <v>1</v>
      </c>
      <c r="U4811" s="48">
        <v>1</v>
      </c>
      <c r="V4811" s="48">
        <v>0</v>
      </c>
      <c r="W4811" s="48">
        <v>1</v>
      </c>
    </row>
    <row r="4812" spans="3:28" ht="15" customHeight="1" outlineLevel="2" x14ac:dyDescent="0.2">
      <c r="D4812" s="41" t="s">
        <v>1707</v>
      </c>
      <c r="E4812" s="17" t="s">
        <v>1708</v>
      </c>
      <c r="F4812" s="48">
        <v>0</v>
      </c>
      <c r="G4812" s="48">
        <v>0</v>
      </c>
      <c r="H4812" s="48">
        <v>0</v>
      </c>
      <c r="I4812" s="48">
        <v>0</v>
      </c>
      <c r="J4812" s="48">
        <v>0</v>
      </c>
      <c r="K4812" s="48">
        <v>0</v>
      </c>
      <c r="L4812" s="48">
        <v>0</v>
      </c>
      <c r="M4812" s="48">
        <v>0</v>
      </c>
      <c r="N4812" s="48">
        <v>0</v>
      </c>
      <c r="O4812" s="48">
        <v>0</v>
      </c>
      <c r="P4812" s="48">
        <v>0</v>
      </c>
      <c r="Q4812" s="48">
        <v>0</v>
      </c>
      <c r="R4812" s="48">
        <v>0</v>
      </c>
      <c r="S4812" s="48">
        <v>0</v>
      </c>
      <c r="T4812" s="48">
        <v>0</v>
      </c>
      <c r="U4812" s="48">
        <v>0</v>
      </c>
      <c r="V4812" s="48">
        <v>0</v>
      </c>
      <c r="W4812" s="48">
        <v>0</v>
      </c>
    </row>
    <row r="4813" spans="3:28" ht="15" customHeight="1" outlineLevel="2" x14ac:dyDescent="0.2">
      <c r="D4813" s="41" t="s">
        <v>1709</v>
      </c>
      <c r="E4813" s="17" t="s">
        <v>1710</v>
      </c>
      <c r="F4813" s="48">
        <v>0</v>
      </c>
      <c r="G4813" s="48">
        <v>0</v>
      </c>
      <c r="H4813" s="48">
        <v>0</v>
      </c>
      <c r="I4813" s="48">
        <v>0</v>
      </c>
      <c r="J4813" s="48">
        <v>0</v>
      </c>
      <c r="K4813" s="48">
        <v>0</v>
      </c>
      <c r="L4813" s="48">
        <v>0</v>
      </c>
      <c r="M4813" s="48">
        <v>0</v>
      </c>
      <c r="N4813" s="48">
        <v>0</v>
      </c>
      <c r="O4813" s="48">
        <v>0</v>
      </c>
      <c r="P4813" s="48">
        <v>0</v>
      </c>
      <c r="Q4813" s="48">
        <v>0</v>
      </c>
      <c r="R4813" s="48">
        <v>0</v>
      </c>
      <c r="S4813" s="48">
        <v>0</v>
      </c>
      <c r="T4813" s="48">
        <v>0</v>
      </c>
      <c r="U4813" s="48">
        <v>0</v>
      </c>
      <c r="V4813" s="48">
        <v>0</v>
      </c>
      <c r="W4813" s="48">
        <v>0</v>
      </c>
    </row>
    <row r="4814" spans="3:28" ht="15" customHeight="1" outlineLevel="2" x14ac:dyDescent="0.2">
      <c r="D4814" s="41" t="s">
        <v>1711</v>
      </c>
      <c r="E4814" s="17" t="s">
        <v>1712</v>
      </c>
      <c r="F4814" s="48">
        <v>0</v>
      </c>
      <c r="G4814" s="48">
        <v>0</v>
      </c>
      <c r="H4814" s="48">
        <v>0</v>
      </c>
      <c r="I4814" s="48">
        <v>0</v>
      </c>
      <c r="J4814" s="48">
        <v>0</v>
      </c>
      <c r="K4814" s="48">
        <v>0</v>
      </c>
      <c r="L4814" s="48">
        <v>0</v>
      </c>
      <c r="M4814" s="48">
        <v>0</v>
      </c>
      <c r="N4814" s="48">
        <v>0</v>
      </c>
      <c r="O4814" s="48">
        <v>0</v>
      </c>
      <c r="P4814" s="48">
        <v>0</v>
      </c>
      <c r="Q4814" s="48">
        <v>0</v>
      </c>
      <c r="R4814" s="48">
        <v>0</v>
      </c>
      <c r="S4814" s="48">
        <v>0</v>
      </c>
      <c r="T4814" s="48">
        <v>0</v>
      </c>
      <c r="U4814" s="48">
        <v>0</v>
      </c>
      <c r="V4814" s="48">
        <v>0</v>
      </c>
      <c r="W4814" s="48">
        <v>0</v>
      </c>
    </row>
    <row r="4815" spans="3:28" ht="15" customHeight="1" outlineLevel="1" x14ac:dyDescent="0.2">
      <c r="C4815" s="226" t="s">
        <v>1713</v>
      </c>
      <c r="E4815" s="225" t="s">
        <v>1714</v>
      </c>
      <c r="F4815" s="48">
        <v>0</v>
      </c>
      <c r="G4815" s="48">
        <v>0</v>
      </c>
      <c r="H4815" s="48">
        <v>0</v>
      </c>
      <c r="I4815" s="48">
        <v>2</v>
      </c>
      <c r="J4815" s="48">
        <v>2</v>
      </c>
      <c r="K4815" s="48">
        <v>0</v>
      </c>
      <c r="L4815" s="48">
        <v>2</v>
      </c>
      <c r="M4815" s="48">
        <v>1</v>
      </c>
      <c r="N4815" s="48">
        <v>1</v>
      </c>
      <c r="O4815" s="48">
        <v>2</v>
      </c>
      <c r="P4815" s="48">
        <v>0</v>
      </c>
      <c r="Q4815" s="48">
        <v>2</v>
      </c>
      <c r="R4815" s="48">
        <v>3</v>
      </c>
      <c r="S4815" s="48">
        <v>0</v>
      </c>
      <c r="T4815" s="48">
        <v>3</v>
      </c>
      <c r="U4815" s="48">
        <v>3</v>
      </c>
      <c r="V4815" s="48">
        <v>0</v>
      </c>
      <c r="W4815" s="48">
        <v>3</v>
      </c>
      <c r="AB4815" s="270"/>
    </row>
    <row r="4816" spans="3:28" ht="15" customHeight="1" outlineLevel="2" x14ac:dyDescent="0.2">
      <c r="D4816" s="41" t="s">
        <v>1715</v>
      </c>
      <c r="E4816" s="17" t="s">
        <v>1716</v>
      </c>
      <c r="F4816" s="48">
        <v>0</v>
      </c>
      <c r="G4816" s="48">
        <v>0</v>
      </c>
      <c r="H4816" s="48">
        <v>0</v>
      </c>
      <c r="I4816" s="48">
        <v>0</v>
      </c>
      <c r="J4816" s="48">
        <v>0</v>
      </c>
      <c r="K4816" s="48">
        <v>0</v>
      </c>
      <c r="L4816" s="48">
        <v>0</v>
      </c>
      <c r="M4816" s="48">
        <v>0</v>
      </c>
      <c r="N4816" s="48">
        <v>0</v>
      </c>
      <c r="O4816" s="48">
        <v>0</v>
      </c>
      <c r="P4816" s="48">
        <v>0</v>
      </c>
      <c r="Q4816" s="48">
        <v>0</v>
      </c>
      <c r="R4816" s="48">
        <v>0</v>
      </c>
      <c r="S4816" s="48">
        <v>0</v>
      </c>
      <c r="T4816" s="48">
        <v>0</v>
      </c>
      <c r="U4816" s="48">
        <v>0</v>
      </c>
      <c r="V4816" s="48">
        <v>0</v>
      </c>
      <c r="W4816" s="48">
        <v>0</v>
      </c>
    </row>
    <row r="4817" spans="4:23" ht="15" customHeight="1" outlineLevel="2" x14ac:dyDescent="0.2">
      <c r="D4817" s="41" t="s">
        <v>1717</v>
      </c>
      <c r="E4817" s="17" t="s">
        <v>1718</v>
      </c>
      <c r="F4817" s="48">
        <v>0</v>
      </c>
      <c r="G4817" s="48">
        <v>0</v>
      </c>
      <c r="H4817" s="48">
        <v>0</v>
      </c>
      <c r="I4817" s="48">
        <v>0</v>
      </c>
      <c r="J4817" s="48">
        <v>0</v>
      </c>
      <c r="K4817" s="48">
        <v>0</v>
      </c>
      <c r="L4817" s="48">
        <v>0</v>
      </c>
      <c r="M4817" s="48">
        <v>0</v>
      </c>
      <c r="N4817" s="48">
        <v>0</v>
      </c>
      <c r="O4817" s="48">
        <v>0</v>
      </c>
      <c r="P4817" s="48">
        <v>0</v>
      </c>
      <c r="Q4817" s="48">
        <v>0</v>
      </c>
      <c r="R4817" s="48">
        <v>0</v>
      </c>
      <c r="S4817" s="48">
        <v>0</v>
      </c>
      <c r="T4817" s="48">
        <v>0</v>
      </c>
      <c r="U4817" s="48">
        <v>0</v>
      </c>
      <c r="V4817" s="48">
        <v>0</v>
      </c>
      <c r="W4817" s="48">
        <v>0</v>
      </c>
    </row>
    <row r="4818" spans="4:23" ht="15" customHeight="1" outlineLevel="2" x14ac:dyDescent="0.2">
      <c r="D4818" s="41" t="s">
        <v>1719</v>
      </c>
      <c r="E4818" s="17" t="s">
        <v>1720</v>
      </c>
      <c r="F4818" s="48">
        <v>0</v>
      </c>
      <c r="G4818" s="48">
        <v>0</v>
      </c>
      <c r="H4818" s="48">
        <v>0</v>
      </c>
      <c r="I4818" s="48">
        <v>0</v>
      </c>
      <c r="J4818" s="48">
        <v>0</v>
      </c>
      <c r="K4818" s="48">
        <v>0</v>
      </c>
      <c r="L4818" s="48">
        <v>0</v>
      </c>
      <c r="M4818" s="48">
        <v>0</v>
      </c>
      <c r="N4818" s="48">
        <v>0</v>
      </c>
      <c r="O4818" s="48">
        <v>0</v>
      </c>
      <c r="P4818" s="48">
        <v>0</v>
      </c>
      <c r="Q4818" s="48">
        <v>0</v>
      </c>
      <c r="R4818" s="48">
        <v>0</v>
      </c>
      <c r="S4818" s="48">
        <v>0</v>
      </c>
      <c r="T4818" s="48">
        <v>0</v>
      </c>
      <c r="U4818" s="48">
        <v>0</v>
      </c>
      <c r="V4818" s="48">
        <v>0</v>
      </c>
      <c r="W4818" s="48">
        <v>0</v>
      </c>
    </row>
    <row r="4819" spans="4:23" ht="15" customHeight="1" outlineLevel="2" x14ac:dyDescent="0.2">
      <c r="D4819" s="41" t="s">
        <v>1721</v>
      </c>
      <c r="E4819" s="17" t="s">
        <v>1722</v>
      </c>
      <c r="F4819" s="48">
        <v>0</v>
      </c>
      <c r="G4819" s="48">
        <v>0</v>
      </c>
      <c r="H4819" s="48">
        <v>0</v>
      </c>
      <c r="I4819" s="48">
        <v>0</v>
      </c>
      <c r="J4819" s="48">
        <v>0</v>
      </c>
      <c r="K4819" s="48">
        <v>0</v>
      </c>
      <c r="L4819" s="48">
        <v>0</v>
      </c>
      <c r="M4819" s="48">
        <v>0</v>
      </c>
      <c r="N4819" s="48">
        <v>0</v>
      </c>
      <c r="O4819" s="48">
        <v>0</v>
      </c>
      <c r="P4819" s="48">
        <v>0</v>
      </c>
      <c r="Q4819" s="48">
        <v>0</v>
      </c>
      <c r="R4819" s="48">
        <v>0</v>
      </c>
      <c r="S4819" s="48">
        <v>0</v>
      </c>
      <c r="T4819" s="48">
        <v>0</v>
      </c>
      <c r="U4819" s="48">
        <v>0</v>
      </c>
      <c r="V4819" s="48">
        <v>0</v>
      </c>
      <c r="W4819" s="48">
        <v>0</v>
      </c>
    </row>
    <row r="4820" spans="4:23" ht="15" customHeight="1" outlineLevel="2" x14ac:dyDescent="0.2">
      <c r="D4820" s="41" t="s">
        <v>1723</v>
      </c>
      <c r="E4820" s="17" t="s">
        <v>1724</v>
      </c>
      <c r="F4820" s="48">
        <v>0</v>
      </c>
      <c r="G4820" s="48">
        <v>0</v>
      </c>
      <c r="H4820" s="48">
        <v>0</v>
      </c>
      <c r="I4820" s="48">
        <v>1</v>
      </c>
      <c r="J4820" s="48">
        <v>1</v>
      </c>
      <c r="K4820" s="48">
        <v>0</v>
      </c>
      <c r="L4820" s="48">
        <v>1</v>
      </c>
      <c r="M4820" s="48">
        <v>1</v>
      </c>
      <c r="N4820" s="48">
        <v>0</v>
      </c>
      <c r="O4820" s="48">
        <v>0</v>
      </c>
      <c r="P4820" s="48">
        <v>0</v>
      </c>
      <c r="Q4820" s="48">
        <v>0</v>
      </c>
      <c r="R4820" s="48">
        <v>0</v>
      </c>
      <c r="S4820" s="48">
        <v>0</v>
      </c>
      <c r="T4820" s="48">
        <v>0</v>
      </c>
      <c r="U4820" s="48">
        <v>0</v>
      </c>
      <c r="V4820" s="48">
        <v>0</v>
      </c>
      <c r="W4820" s="48">
        <v>0</v>
      </c>
    </row>
    <row r="4821" spans="4:23" ht="15" customHeight="1" outlineLevel="2" x14ac:dyDescent="0.2">
      <c r="D4821" s="41" t="s">
        <v>1725</v>
      </c>
      <c r="E4821" s="17" t="s">
        <v>1726</v>
      </c>
      <c r="F4821" s="48">
        <v>0</v>
      </c>
      <c r="G4821" s="48">
        <v>0</v>
      </c>
      <c r="H4821" s="48">
        <v>0</v>
      </c>
      <c r="I4821" s="48">
        <v>0</v>
      </c>
      <c r="J4821" s="48">
        <v>0</v>
      </c>
      <c r="K4821" s="48">
        <v>0</v>
      </c>
      <c r="L4821" s="48">
        <v>0</v>
      </c>
      <c r="M4821" s="48">
        <v>0</v>
      </c>
      <c r="N4821" s="48">
        <v>0</v>
      </c>
      <c r="O4821" s="48">
        <v>0</v>
      </c>
      <c r="P4821" s="48">
        <v>0</v>
      </c>
      <c r="Q4821" s="48">
        <v>0</v>
      </c>
      <c r="R4821" s="48">
        <v>0</v>
      </c>
      <c r="S4821" s="48">
        <v>0</v>
      </c>
      <c r="T4821" s="48">
        <v>0</v>
      </c>
      <c r="U4821" s="48">
        <v>0</v>
      </c>
      <c r="V4821" s="48">
        <v>0</v>
      </c>
      <c r="W4821" s="48">
        <v>0</v>
      </c>
    </row>
    <row r="4822" spans="4:23" ht="15" customHeight="1" outlineLevel="2" x14ac:dyDescent="0.2">
      <c r="D4822" s="41" t="s">
        <v>1727</v>
      </c>
      <c r="E4822" s="17" t="s">
        <v>1728</v>
      </c>
      <c r="F4822" s="48">
        <v>0</v>
      </c>
      <c r="G4822" s="48">
        <v>0</v>
      </c>
      <c r="H4822" s="48">
        <v>0</v>
      </c>
      <c r="I4822" s="48">
        <v>0</v>
      </c>
      <c r="J4822" s="48">
        <v>0</v>
      </c>
      <c r="K4822" s="48">
        <v>0</v>
      </c>
      <c r="L4822" s="48">
        <v>0</v>
      </c>
      <c r="M4822" s="48">
        <v>0</v>
      </c>
      <c r="N4822" s="48">
        <v>0</v>
      </c>
      <c r="O4822" s="48">
        <v>0</v>
      </c>
      <c r="P4822" s="48">
        <v>0</v>
      </c>
      <c r="Q4822" s="48">
        <v>0</v>
      </c>
      <c r="R4822" s="48">
        <v>0</v>
      </c>
      <c r="S4822" s="48">
        <v>0</v>
      </c>
      <c r="T4822" s="48">
        <v>0</v>
      </c>
      <c r="U4822" s="48">
        <v>0</v>
      </c>
      <c r="V4822" s="48">
        <v>0</v>
      </c>
      <c r="W4822" s="48">
        <v>0</v>
      </c>
    </row>
    <row r="4823" spans="4:23" ht="15" customHeight="1" outlineLevel="2" x14ac:dyDescent="0.2">
      <c r="D4823" s="41" t="s">
        <v>1729</v>
      </c>
      <c r="E4823" s="17" t="s">
        <v>1730</v>
      </c>
      <c r="F4823" s="48">
        <v>0</v>
      </c>
      <c r="G4823" s="48">
        <v>0</v>
      </c>
      <c r="H4823" s="48">
        <v>0</v>
      </c>
      <c r="I4823" s="48">
        <v>0</v>
      </c>
      <c r="J4823" s="48">
        <v>0</v>
      </c>
      <c r="K4823" s="48">
        <v>0</v>
      </c>
      <c r="L4823" s="48">
        <v>0</v>
      </c>
      <c r="M4823" s="48">
        <v>0</v>
      </c>
      <c r="N4823" s="48">
        <v>0</v>
      </c>
      <c r="O4823" s="48">
        <v>0</v>
      </c>
      <c r="P4823" s="48">
        <v>0</v>
      </c>
      <c r="Q4823" s="48">
        <v>0</v>
      </c>
      <c r="R4823" s="48">
        <v>0</v>
      </c>
      <c r="S4823" s="48">
        <v>0</v>
      </c>
      <c r="T4823" s="48">
        <v>0</v>
      </c>
      <c r="U4823" s="48">
        <v>0</v>
      </c>
      <c r="V4823" s="48">
        <v>0</v>
      </c>
      <c r="W4823" s="48">
        <v>0</v>
      </c>
    </row>
    <row r="4824" spans="4:23" ht="15" customHeight="1" outlineLevel="2" x14ac:dyDescent="0.2">
      <c r="D4824" s="41" t="s">
        <v>1731</v>
      </c>
      <c r="E4824" s="17" t="s">
        <v>1732</v>
      </c>
      <c r="F4824" s="48">
        <v>0</v>
      </c>
      <c r="G4824" s="48">
        <v>0</v>
      </c>
      <c r="H4824" s="48">
        <v>0</v>
      </c>
      <c r="I4824" s="48">
        <v>0</v>
      </c>
      <c r="J4824" s="48">
        <v>0</v>
      </c>
      <c r="K4824" s="48">
        <v>0</v>
      </c>
      <c r="L4824" s="48">
        <v>0</v>
      </c>
      <c r="M4824" s="48">
        <v>0</v>
      </c>
      <c r="N4824" s="48">
        <v>0</v>
      </c>
      <c r="O4824" s="48">
        <v>0</v>
      </c>
      <c r="P4824" s="48">
        <v>0</v>
      </c>
      <c r="Q4824" s="48">
        <v>0</v>
      </c>
      <c r="R4824" s="48">
        <v>0</v>
      </c>
      <c r="S4824" s="48">
        <v>0</v>
      </c>
      <c r="T4824" s="48">
        <v>0</v>
      </c>
      <c r="U4824" s="48">
        <v>0</v>
      </c>
      <c r="V4824" s="48">
        <v>0</v>
      </c>
      <c r="W4824" s="48">
        <v>0</v>
      </c>
    </row>
    <row r="4825" spans="4:23" ht="15" customHeight="1" outlineLevel="2" x14ac:dyDescent="0.2">
      <c r="D4825" s="41" t="s">
        <v>1733</v>
      </c>
      <c r="E4825" s="17" t="s">
        <v>1734</v>
      </c>
      <c r="F4825" s="48">
        <v>0</v>
      </c>
      <c r="G4825" s="48">
        <v>0</v>
      </c>
      <c r="H4825" s="48">
        <v>0</v>
      </c>
      <c r="I4825" s="48">
        <v>0</v>
      </c>
      <c r="J4825" s="48">
        <v>0</v>
      </c>
      <c r="K4825" s="48">
        <v>0</v>
      </c>
      <c r="L4825" s="48">
        <v>0</v>
      </c>
      <c r="M4825" s="48">
        <v>0</v>
      </c>
      <c r="N4825" s="48">
        <v>0</v>
      </c>
      <c r="O4825" s="48">
        <v>0</v>
      </c>
      <c r="P4825" s="48">
        <v>0</v>
      </c>
      <c r="Q4825" s="48">
        <v>0</v>
      </c>
      <c r="R4825" s="48">
        <v>0</v>
      </c>
      <c r="S4825" s="48">
        <v>0</v>
      </c>
      <c r="T4825" s="48">
        <v>0</v>
      </c>
      <c r="U4825" s="48">
        <v>0</v>
      </c>
      <c r="V4825" s="48">
        <v>0</v>
      </c>
      <c r="W4825" s="48">
        <v>0</v>
      </c>
    </row>
    <row r="4826" spans="4:23" ht="15" customHeight="1" outlineLevel="2" x14ac:dyDescent="0.2">
      <c r="D4826" s="41" t="s">
        <v>1735</v>
      </c>
      <c r="E4826" s="17" t="s">
        <v>1736</v>
      </c>
      <c r="F4826" s="48">
        <v>0</v>
      </c>
      <c r="G4826" s="48">
        <v>0</v>
      </c>
      <c r="H4826" s="48">
        <v>0</v>
      </c>
      <c r="I4826" s="48">
        <v>0</v>
      </c>
      <c r="J4826" s="48">
        <v>0</v>
      </c>
      <c r="K4826" s="48">
        <v>0</v>
      </c>
      <c r="L4826" s="48">
        <v>0</v>
      </c>
      <c r="M4826" s="48">
        <v>0</v>
      </c>
      <c r="N4826" s="48">
        <v>0</v>
      </c>
      <c r="O4826" s="48">
        <v>0</v>
      </c>
      <c r="P4826" s="48">
        <v>0</v>
      </c>
      <c r="Q4826" s="48">
        <v>0</v>
      </c>
      <c r="R4826" s="48">
        <v>0</v>
      </c>
      <c r="S4826" s="48">
        <v>0</v>
      </c>
      <c r="T4826" s="48">
        <v>0</v>
      </c>
      <c r="U4826" s="48">
        <v>0</v>
      </c>
      <c r="V4826" s="48">
        <v>0</v>
      </c>
      <c r="W4826" s="48">
        <v>0</v>
      </c>
    </row>
    <row r="4827" spans="4:23" ht="15" customHeight="1" outlineLevel="2" x14ac:dyDescent="0.2">
      <c r="D4827" s="41" t="s">
        <v>1737</v>
      </c>
      <c r="E4827" s="17" t="s">
        <v>1738</v>
      </c>
      <c r="F4827" s="48">
        <v>0</v>
      </c>
      <c r="G4827" s="48">
        <v>0</v>
      </c>
      <c r="H4827" s="48">
        <v>0</v>
      </c>
      <c r="I4827" s="48">
        <v>0</v>
      </c>
      <c r="J4827" s="48">
        <v>0</v>
      </c>
      <c r="K4827" s="48">
        <v>0</v>
      </c>
      <c r="L4827" s="48">
        <v>0</v>
      </c>
      <c r="M4827" s="48">
        <v>0</v>
      </c>
      <c r="N4827" s="48">
        <v>0</v>
      </c>
      <c r="O4827" s="48">
        <v>0</v>
      </c>
      <c r="P4827" s="48">
        <v>0</v>
      </c>
      <c r="Q4827" s="48">
        <v>0</v>
      </c>
      <c r="R4827" s="48">
        <v>0</v>
      </c>
      <c r="S4827" s="48">
        <v>0</v>
      </c>
      <c r="T4827" s="48">
        <v>0</v>
      </c>
      <c r="U4827" s="48">
        <v>0</v>
      </c>
      <c r="V4827" s="48">
        <v>0</v>
      </c>
      <c r="W4827" s="48">
        <v>0</v>
      </c>
    </row>
    <row r="4828" spans="4:23" ht="15" customHeight="1" outlineLevel="2" x14ac:dyDescent="0.2">
      <c r="D4828" s="41" t="s">
        <v>1739</v>
      </c>
      <c r="E4828" s="17" t="s">
        <v>1740</v>
      </c>
      <c r="F4828" s="48">
        <v>0</v>
      </c>
      <c r="G4828" s="48">
        <v>0</v>
      </c>
      <c r="H4828" s="48">
        <v>0</v>
      </c>
      <c r="I4828" s="48">
        <v>0</v>
      </c>
      <c r="J4828" s="48">
        <v>0</v>
      </c>
      <c r="K4828" s="48">
        <v>0</v>
      </c>
      <c r="L4828" s="48">
        <v>0</v>
      </c>
      <c r="M4828" s="48">
        <v>0</v>
      </c>
      <c r="N4828" s="48">
        <v>0</v>
      </c>
      <c r="O4828" s="48">
        <v>0</v>
      </c>
      <c r="P4828" s="48">
        <v>0</v>
      </c>
      <c r="Q4828" s="48">
        <v>0</v>
      </c>
      <c r="R4828" s="48">
        <v>0</v>
      </c>
      <c r="S4828" s="48">
        <v>0</v>
      </c>
      <c r="T4828" s="48">
        <v>0</v>
      </c>
      <c r="U4828" s="48">
        <v>0</v>
      </c>
      <c r="V4828" s="48">
        <v>0</v>
      </c>
      <c r="W4828" s="48">
        <v>0</v>
      </c>
    </row>
    <row r="4829" spans="4:23" ht="15" customHeight="1" outlineLevel="2" x14ac:dyDescent="0.2">
      <c r="D4829" s="41" t="s">
        <v>1741</v>
      </c>
      <c r="E4829" s="17" t="s">
        <v>1742</v>
      </c>
      <c r="F4829" s="48">
        <v>0</v>
      </c>
      <c r="G4829" s="48">
        <v>0</v>
      </c>
      <c r="H4829" s="48">
        <v>0</v>
      </c>
      <c r="I4829" s="48">
        <v>0</v>
      </c>
      <c r="J4829" s="48">
        <v>0</v>
      </c>
      <c r="K4829" s="48">
        <v>0</v>
      </c>
      <c r="L4829" s="48">
        <v>0</v>
      </c>
      <c r="M4829" s="48">
        <v>0</v>
      </c>
      <c r="N4829" s="48">
        <v>0</v>
      </c>
      <c r="O4829" s="48">
        <v>0</v>
      </c>
      <c r="P4829" s="48">
        <v>0</v>
      </c>
      <c r="Q4829" s="48">
        <v>0</v>
      </c>
      <c r="R4829" s="48">
        <v>0</v>
      </c>
      <c r="S4829" s="48">
        <v>0</v>
      </c>
      <c r="T4829" s="48">
        <v>0</v>
      </c>
      <c r="U4829" s="48">
        <v>0</v>
      </c>
      <c r="V4829" s="48">
        <v>0</v>
      </c>
      <c r="W4829" s="48">
        <v>0</v>
      </c>
    </row>
    <row r="4830" spans="4:23" ht="15" customHeight="1" outlineLevel="2" x14ac:dyDescent="0.2">
      <c r="D4830" s="41" t="s">
        <v>1743</v>
      </c>
      <c r="E4830" s="17" t="s">
        <v>1744</v>
      </c>
      <c r="F4830" s="48">
        <v>0</v>
      </c>
      <c r="G4830" s="48">
        <v>0</v>
      </c>
      <c r="H4830" s="48">
        <v>0</v>
      </c>
      <c r="I4830" s="48">
        <v>0</v>
      </c>
      <c r="J4830" s="48">
        <v>0</v>
      </c>
      <c r="K4830" s="48">
        <v>0</v>
      </c>
      <c r="L4830" s="48">
        <v>0</v>
      </c>
      <c r="M4830" s="48">
        <v>0</v>
      </c>
      <c r="N4830" s="48">
        <v>0</v>
      </c>
      <c r="O4830" s="48">
        <v>0</v>
      </c>
      <c r="P4830" s="48">
        <v>0</v>
      </c>
      <c r="Q4830" s="48">
        <v>0</v>
      </c>
      <c r="R4830" s="48">
        <v>0</v>
      </c>
      <c r="S4830" s="48">
        <v>0</v>
      </c>
      <c r="T4830" s="48">
        <v>0</v>
      </c>
      <c r="U4830" s="48">
        <v>0</v>
      </c>
      <c r="V4830" s="48">
        <v>0</v>
      </c>
      <c r="W4830" s="48">
        <v>0</v>
      </c>
    </row>
    <row r="4831" spans="4:23" ht="15" customHeight="1" outlineLevel="2" x14ac:dyDescent="0.2">
      <c r="D4831" s="41" t="s">
        <v>1745</v>
      </c>
      <c r="E4831" s="17" t="s">
        <v>1746</v>
      </c>
      <c r="F4831" s="48">
        <v>0</v>
      </c>
      <c r="G4831" s="48">
        <v>0</v>
      </c>
      <c r="H4831" s="48">
        <v>0</v>
      </c>
      <c r="I4831" s="48">
        <v>0</v>
      </c>
      <c r="J4831" s="48">
        <v>0</v>
      </c>
      <c r="K4831" s="48">
        <v>0</v>
      </c>
      <c r="L4831" s="48">
        <v>0</v>
      </c>
      <c r="M4831" s="48">
        <v>0</v>
      </c>
      <c r="N4831" s="48">
        <v>0</v>
      </c>
      <c r="O4831" s="48">
        <v>0</v>
      </c>
      <c r="P4831" s="48">
        <v>0</v>
      </c>
      <c r="Q4831" s="48">
        <v>0</v>
      </c>
      <c r="R4831" s="48">
        <v>0</v>
      </c>
      <c r="S4831" s="48">
        <v>0</v>
      </c>
      <c r="T4831" s="48">
        <v>0</v>
      </c>
      <c r="U4831" s="48">
        <v>0</v>
      </c>
      <c r="V4831" s="48">
        <v>0</v>
      </c>
      <c r="W4831" s="48">
        <v>0</v>
      </c>
    </row>
    <row r="4832" spans="4:23" ht="15" customHeight="1" outlineLevel="2" x14ac:dyDescent="0.2">
      <c r="D4832" s="41" t="s">
        <v>1747</v>
      </c>
      <c r="E4832" s="17" t="s">
        <v>1748</v>
      </c>
      <c r="F4832" s="48">
        <v>0</v>
      </c>
      <c r="G4832" s="48">
        <v>0</v>
      </c>
      <c r="H4832" s="48">
        <v>0</v>
      </c>
      <c r="I4832" s="48">
        <v>0</v>
      </c>
      <c r="J4832" s="48">
        <v>0</v>
      </c>
      <c r="K4832" s="48">
        <v>0</v>
      </c>
      <c r="L4832" s="48">
        <v>0</v>
      </c>
      <c r="M4832" s="48">
        <v>0</v>
      </c>
      <c r="N4832" s="48">
        <v>0</v>
      </c>
      <c r="O4832" s="48">
        <v>0</v>
      </c>
      <c r="P4832" s="48">
        <v>0</v>
      </c>
      <c r="Q4832" s="48">
        <v>0</v>
      </c>
      <c r="R4832" s="48">
        <v>0</v>
      </c>
      <c r="S4832" s="48">
        <v>0</v>
      </c>
      <c r="T4832" s="48">
        <v>0</v>
      </c>
      <c r="U4832" s="48">
        <v>0</v>
      </c>
      <c r="V4832" s="48">
        <v>0</v>
      </c>
      <c r="W4832" s="48">
        <v>0</v>
      </c>
    </row>
    <row r="4833" spans="3:28" ht="15" customHeight="1" outlineLevel="2" x14ac:dyDescent="0.2">
      <c r="D4833" s="41" t="s">
        <v>1749</v>
      </c>
      <c r="E4833" s="17" t="s">
        <v>1750</v>
      </c>
      <c r="F4833" s="48">
        <v>0</v>
      </c>
      <c r="G4833" s="48">
        <v>0</v>
      </c>
      <c r="H4833" s="48">
        <v>0</v>
      </c>
      <c r="I4833" s="48">
        <v>0</v>
      </c>
      <c r="J4833" s="48">
        <v>0</v>
      </c>
      <c r="K4833" s="48">
        <v>0</v>
      </c>
      <c r="L4833" s="48">
        <v>0</v>
      </c>
      <c r="M4833" s="48">
        <v>0</v>
      </c>
      <c r="N4833" s="48">
        <v>0</v>
      </c>
      <c r="O4833" s="48">
        <v>0</v>
      </c>
      <c r="P4833" s="48">
        <v>0</v>
      </c>
      <c r="Q4833" s="48">
        <v>0</v>
      </c>
      <c r="R4833" s="48">
        <v>0</v>
      </c>
      <c r="S4833" s="48">
        <v>0</v>
      </c>
      <c r="T4833" s="48">
        <v>0</v>
      </c>
      <c r="U4833" s="48">
        <v>0</v>
      </c>
      <c r="V4833" s="48">
        <v>0</v>
      </c>
      <c r="W4833" s="48">
        <v>0</v>
      </c>
    </row>
    <row r="4834" spans="3:28" ht="15" customHeight="1" outlineLevel="2" x14ac:dyDescent="0.2">
      <c r="D4834" s="41" t="s">
        <v>1751</v>
      </c>
      <c r="E4834" s="17" t="s">
        <v>1752</v>
      </c>
      <c r="F4834" s="48">
        <v>0</v>
      </c>
      <c r="G4834" s="48">
        <v>0</v>
      </c>
      <c r="H4834" s="48">
        <v>0</v>
      </c>
      <c r="I4834" s="48">
        <v>0</v>
      </c>
      <c r="J4834" s="48">
        <v>0</v>
      </c>
      <c r="K4834" s="48">
        <v>0</v>
      </c>
      <c r="L4834" s="48">
        <v>1</v>
      </c>
      <c r="M4834" s="48">
        <v>0</v>
      </c>
      <c r="N4834" s="48">
        <v>1</v>
      </c>
      <c r="O4834" s="48">
        <v>2</v>
      </c>
      <c r="P4834" s="48">
        <v>0</v>
      </c>
      <c r="Q4834" s="48">
        <v>2</v>
      </c>
      <c r="R4834" s="48">
        <v>2</v>
      </c>
      <c r="S4834" s="48">
        <v>0</v>
      </c>
      <c r="T4834" s="48">
        <v>2</v>
      </c>
      <c r="U4834" s="48">
        <v>2</v>
      </c>
      <c r="V4834" s="48">
        <v>0</v>
      </c>
      <c r="W4834" s="48">
        <v>2</v>
      </c>
    </row>
    <row r="4835" spans="3:28" ht="15" customHeight="1" outlineLevel="2" x14ac:dyDescent="0.2">
      <c r="D4835" s="41" t="s">
        <v>1753</v>
      </c>
      <c r="E4835" s="17" t="s">
        <v>1754</v>
      </c>
      <c r="F4835" s="48">
        <v>0</v>
      </c>
      <c r="G4835" s="48">
        <v>0</v>
      </c>
      <c r="H4835" s="48">
        <v>0</v>
      </c>
      <c r="I4835" s="48">
        <v>0</v>
      </c>
      <c r="J4835" s="48">
        <v>0</v>
      </c>
      <c r="K4835" s="48">
        <v>0</v>
      </c>
      <c r="L4835" s="48">
        <v>0</v>
      </c>
      <c r="M4835" s="48">
        <v>0</v>
      </c>
      <c r="N4835" s="48">
        <v>0</v>
      </c>
      <c r="O4835" s="48">
        <v>0</v>
      </c>
      <c r="P4835" s="48">
        <v>0</v>
      </c>
      <c r="Q4835" s="48">
        <v>0</v>
      </c>
      <c r="R4835" s="48">
        <v>1</v>
      </c>
      <c r="S4835" s="48">
        <v>0</v>
      </c>
      <c r="T4835" s="48">
        <v>1</v>
      </c>
      <c r="U4835" s="48">
        <v>1</v>
      </c>
      <c r="V4835" s="48">
        <v>0</v>
      </c>
      <c r="W4835" s="48">
        <v>1</v>
      </c>
    </row>
    <row r="4836" spans="3:28" ht="15" customHeight="1" outlineLevel="2" x14ac:dyDescent="0.2">
      <c r="D4836" s="41" t="s">
        <v>1755</v>
      </c>
      <c r="E4836" s="17" t="s">
        <v>1756</v>
      </c>
      <c r="F4836" s="48">
        <v>0</v>
      </c>
      <c r="G4836" s="48">
        <v>0</v>
      </c>
      <c r="H4836" s="48">
        <v>0</v>
      </c>
      <c r="I4836" s="48">
        <v>0</v>
      </c>
      <c r="J4836" s="48">
        <v>0</v>
      </c>
      <c r="K4836" s="48">
        <v>0</v>
      </c>
      <c r="L4836" s="48">
        <v>0</v>
      </c>
      <c r="M4836" s="48">
        <v>0</v>
      </c>
      <c r="N4836" s="48">
        <v>0</v>
      </c>
      <c r="O4836" s="48">
        <v>0</v>
      </c>
      <c r="P4836" s="48">
        <v>0</v>
      </c>
      <c r="Q4836" s="48">
        <v>0</v>
      </c>
      <c r="R4836" s="48">
        <v>0</v>
      </c>
      <c r="S4836" s="48">
        <v>0</v>
      </c>
      <c r="T4836" s="48">
        <v>0</v>
      </c>
      <c r="U4836" s="48">
        <v>0</v>
      </c>
      <c r="V4836" s="48">
        <v>0</v>
      </c>
      <c r="W4836" s="48">
        <v>0</v>
      </c>
    </row>
    <row r="4837" spans="3:28" ht="15" customHeight="1" outlineLevel="2" x14ac:dyDescent="0.2">
      <c r="D4837" s="41" t="s">
        <v>1757</v>
      </c>
      <c r="E4837" s="17" t="s">
        <v>1758</v>
      </c>
      <c r="F4837" s="48">
        <v>0</v>
      </c>
      <c r="G4837" s="48">
        <v>0</v>
      </c>
      <c r="H4837" s="48">
        <v>0</v>
      </c>
      <c r="I4837" s="48">
        <v>0</v>
      </c>
      <c r="J4837" s="48">
        <v>0</v>
      </c>
      <c r="K4837" s="48">
        <v>0</v>
      </c>
      <c r="L4837" s="48">
        <v>0</v>
      </c>
      <c r="M4837" s="48">
        <v>0</v>
      </c>
      <c r="N4837" s="48">
        <v>0</v>
      </c>
      <c r="O4837" s="48">
        <v>0</v>
      </c>
      <c r="P4837" s="48">
        <v>0</v>
      </c>
      <c r="Q4837" s="48">
        <v>0</v>
      </c>
      <c r="R4837" s="48">
        <v>0</v>
      </c>
      <c r="S4837" s="48">
        <v>0</v>
      </c>
      <c r="T4837" s="48">
        <v>0</v>
      </c>
      <c r="U4837" s="48">
        <v>0</v>
      </c>
      <c r="V4837" s="48">
        <v>0</v>
      </c>
      <c r="W4837" s="48">
        <v>0</v>
      </c>
    </row>
    <row r="4838" spans="3:28" ht="15" customHeight="1" outlineLevel="2" x14ac:dyDescent="0.2">
      <c r="D4838" s="41" t="s">
        <v>1759</v>
      </c>
      <c r="E4838" s="17" t="s">
        <v>1760</v>
      </c>
      <c r="F4838" s="48">
        <v>0</v>
      </c>
      <c r="G4838" s="48">
        <v>0</v>
      </c>
      <c r="H4838" s="48">
        <v>0</v>
      </c>
      <c r="I4838" s="48">
        <v>0</v>
      </c>
      <c r="J4838" s="48">
        <v>0</v>
      </c>
      <c r="K4838" s="48">
        <v>0</v>
      </c>
      <c r="L4838" s="48">
        <v>0</v>
      </c>
      <c r="M4838" s="48">
        <v>0</v>
      </c>
      <c r="N4838" s="48">
        <v>0</v>
      </c>
      <c r="O4838" s="48">
        <v>0</v>
      </c>
      <c r="P4838" s="48">
        <v>0</v>
      </c>
      <c r="Q4838" s="48">
        <v>0</v>
      </c>
      <c r="R4838" s="48">
        <v>0</v>
      </c>
      <c r="S4838" s="48">
        <v>0</v>
      </c>
      <c r="T4838" s="48">
        <v>0</v>
      </c>
      <c r="U4838" s="48">
        <v>0</v>
      </c>
      <c r="V4838" s="48">
        <v>0</v>
      </c>
      <c r="W4838" s="48">
        <v>0</v>
      </c>
    </row>
    <row r="4839" spans="3:28" ht="15" customHeight="1" outlineLevel="2" x14ac:dyDescent="0.2">
      <c r="D4839" s="41" t="s">
        <v>1761</v>
      </c>
      <c r="E4839" s="17" t="s">
        <v>1762</v>
      </c>
      <c r="F4839" s="48">
        <v>0</v>
      </c>
      <c r="G4839" s="48">
        <v>0</v>
      </c>
      <c r="H4839" s="48">
        <v>0</v>
      </c>
      <c r="I4839" s="48">
        <v>1</v>
      </c>
      <c r="J4839" s="48">
        <v>1</v>
      </c>
      <c r="K4839" s="48">
        <v>0</v>
      </c>
      <c r="L4839" s="48">
        <v>0</v>
      </c>
      <c r="M4839" s="48">
        <v>0</v>
      </c>
      <c r="N4839" s="48">
        <v>0</v>
      </c>
      <c r="O4839" s="48">
        <v>0</v>
      </c>
      <c r="P4839" s="48">
        <v>0</v>
      </c>
      <c r="Q4839" s="48">
        <v>0</v>
      </c>
      <c r="R4839" s="48">
        <v>0</v>
      </c>
      <c r="S4839" s="48">
        <v>0</v>
      </c>
      <c r="T4839" s="48">
        <v>0</v>
      </c>
      <c r="U4839" s="48">
        <v>0</v>
      </c>
      <c r="V4839" s="48">
        <v>0</v>
      </c>
      <c r="W4839" s="48">
        <v>0</v>
      </c>
    </row>
    <row r="4840" spans="3:28" ht="15" customHeight="1" outlineLevel="2" x14ac:dyDescent="0.2">
      <c r="D4840" s="41" t="s">
        <v>1763</v>
      </c>
      <c r="E4840" s="17" t="s">
        <v>1764</v>
      </c>
      <c r="F4840" s="48">
        <v>0</v>
      </c>
      <c r="G4840" s="48">
        <v>0</v>
      </c>
      <c r="H4840" s="48">
        <v>0</v>
      </c>
      <c r="I4840" s="48">
        <v>0</v>
      </c>
      <c r="J4840" s="48">
        <v>0</v>
      </c>
      <c r="K4840" s="48">
        <v>0</v>
      </c>
      <c r="L4840" s="48">
        <v>0</v>
      </c>
      <c r="M4840" s="48">
        <v>0</v>
      </c>
      <c r="N4840" s="48">
        <v>0</v>
      </c>
      <c r="O4840" s="48">
        <v>0</v>
      </c>
      <c r="P4840" s="48">
        <v>0</v>
      </c>
      <c r="Q4840" s="48">
        <v>0</v>
      </c>
      <c r="R4840" s="48">
        <v>0</v>
      </c>
      <c r="S4840" s="48">
        <v>0</v>
      </c>
      <c r="T4840" s="48">
        <v>0</v>
      </c>
      <c r="U4840" s="48">
        <v>0</v>
      </c>
      <c r="V4840" s="48">
        <v>0</v>
      </c>
      <c r="W4840" s="48">
        <v>0</v>
      </c>
    </row>
    <row r="4841" spans="3:28" ht="15" customHeight="1" outlineLevel="2" x14ac:dyDescent="0.2">
      <c r="D4841" s="41" t="s">
        <v>1765</v>
      </c>
      <c r="E4841" s="17" t="s">
        <v>1766</v>
      </c>
      <c r="F4841" s="48">
        <v>0</v>
      </c>
      <c r="G4841" s="48">
        <v>0</v>
      </c>
      <c r="H4841" s="48">
        <v>0</v>
      </c>
      <c r="I4841" s="48">
        <v>0</v>
      </c>
      <c r="J4841" s="48">
        <v>0</v>
      </c>
      <c r="K4841" s="48">
        <v>0</v>
      </c>
      <c r="L4841" s="48">
        <v>0</v>
      </c>
      <c r="M4841" s="48">
        <v>0</v>
      </c>
      <c r="N4841" s="48">
        <v>0</v>
      </c>
      <c r="O4841" s="48">
        <v>0</v>
      </c>
      <c r="P4841" s="48">
        <v>0</v>
      </c>
      <c r="Q4841" s="48">
        <v>0</v>
      </c>
      <c r="R4841" s="48">
        <v>0</v>
      </c>
      <c r="S4841" s="48">
        <v>0</v>
      </c>
      <c r="T4841" s="48">
        <v>0</v>
      </c>
      <c r="U4841" s="48">
        <v>0</v>
      </c>
      <c r="V4841" s="48">
        <v>0</v>
      </c>
      <c r="W4841" s="48">
        <v>0</v>
      </c>
    </row>
    <row r="4842" spans="3:28" ht="15" customHeight="1" outlineLevel="1" x14ac:dyDescent="0.2">
      <c r="C4842" s="226" t="s">
        <v>1767</v>
      </c>
      <c r="E4842" s="225" t="s">
        <v>1768</v>
      </c>
      <c r="F4842" s="48">
        <v>8</v>
      </c>
      <c r="G4842" s="48">
        <v>1</v>
      </c>
      <c r="H4842" s="48">
        <v>7</v>
      </c>
      <c r="I4842" s="48">
        <v>3</v>
      </c>
      <c r="J4842" s="48">
        <v>0</v>
      </c>
      <c r="K4842" s="48">
        <v>3</v>
      </c>
      <c r="L4842" s="48">
        <v>5</v>
      </c>
      <c r="M4842" s="48">
        <v>0</v>
      </c>
      <c r="N4842" s="48">
        <v>5</v>
      </c>
      <c r="O4842" s="48">
        <v>4</v>
      </c>
      <c r="P4842" s="48">
        <v>1</v>
      </c>
      <c r="Q4842" s="48">
        <v>3</v>
      </c>
      <c r="R4842" s="48">
        <v>4</v>
      </c>
      <c r="S4842" s="48">
        <v>1</v>
      </c>
      <c r="T4842" s="48">
        <v>3</v>
      </c>
      <c r="U4842" s="48">
        <v>2</v>
      </c>
      <c r="V4842" s="48">
        <v>0</v>
      </c>
      <c r="W4842" s="48">
        <v>2</v>
      </c>
      <c r="AB4842" s="270"/>
    </row>
    <row r="4843" spans="3:28" ht="15" customHeight="1" outlineLevel="2" x14ac:dyDescent="0.2">
      <c r="D4843" s="41" t="s">
        <v>1769</v>
      </c>
      <c r="E4843" s="118" t="s">
        <v>1770</v>
      </c>
      <c r="F4843" s="48">
        <v>5</v>
      </c>
      <c r="G4843" s="48">
        <v>0</v>
      </c>
      <c r="H4843" s="48">
        <v>5</v>
      </c>
      <c r="I4843" s="48">
        <v>2</v>
      </c>
      <c r="J4843" s="48">
        <v>0</v>
      </c>
      <c r="K4843" s="48">
        <v>2</v>
      </c>
      <c r="L4843" s="48">
        <v>4</v>
      </c>
      <c r="M4843" s="48">
        <v>0</v>
      </c>
      <c r="N4843" s="48">
        <v>4</v>
      </c>
      <c r="O4843" s="48">
        <v>2</v>
      </c>
      <c r="P4843" s="48">
        <v>0</v>
      </c>
      <c r="Q4843" s="48">
        <v>2</v>
      </c>
      <c r="R4843" s="48">
        <v>2</v>
      </c>
      <c r="S4843" s="48">
        <v>0</v>
      </c>
      <c r="T4843" s="48">
        <v>2</v>
      </c>
      <c r="U4843" s="48">
        <v>1</v>
      </c>
      <c r="V4843" s="48">
        <v>0</v>
      </c>
      <c r="W4843" s="48">
        <v>1</v>
      </c>
    </row>
    <row r="4844" spans="3:28" ht="15" customHeight="1" outlineLevel="2" x14ac:dyDescent="0.2">
      <c r="D4844" s="41" t="s">
        <v>1771</v>
      </c>
      <c r="E4844" s="118" t="s">
        <v>1772</v>
      </c>
      <c r="F4844" s="48">
        <v>2</v>
      </c>
      <c r="G4844" s="48">
        <v>0</v>
      </c>
      <c r="H4844" s="48">
        <v>2</v>
      </c>
      <c r="I4844" s="48">
        <v>1</v>
      </c>
      <c r="J4844" s="48">
        <v>0</v>
      </c>
      <c r="K4844" s="48">
        <v>1</v>
      </c>
      <c r="L4844" s="48">
        <v>1</v>
      </c>
      <c r="M4844" s="48">
        <v>0</v>
      </c>
      <c r="N4844" s="48">
        <v>1</v>
      </c>
      <c r="O4844" s="48">
        <v>1</v>
      </c>
      <c r="P4844" s="48">
        <v>0</v>
      </c>
      <c r="Q4844" s="48">
        <v>1</v>
      </c>
      <c r="R4844" s="48">
        <v>1</v>
      </c>
      <c r="S4844" s="48">
        <v>0</v>
      </c>
      <c r="T4844" s="48">
        <v>1</v>
      </c>
      <c r="U4844" s="48">
        <v>1</v>
      </c>
      <c r="V4844" s="48">
        <v>0</v>
      </c>
      <c r="W4844" s="48">
        <v>1</v>
      </c>
    </row>
    <row r="4845" spans="3:28" ht="15" customHeight="1" outlineLevel="2" x14ac:dyDescent="0.2">
      <c r="D4845" s="41" t="s">
        <v>1773</v>
      </c>
      <c r="E4845" s="118" t="s">
        <v>1774</v>
      </c>
      <c r="F4845" s="48">
        <v>1</v>
      </c>
      <c r="G4845" s="48">
        <v>1</v>
      </c>
      <c r="H4845" s="48">
        <v>0</v>
      </c>
      <c r="I4845" s="48">
        <v>0</v>
      </c>
      <c r="J4845" s="48">
        <v>0</v>
      </c>
      <c r="K4845" s="48">
        <v>0</v>
      </c>
      <c r="L4845" s="48">
        <v>0</v>
      </c>
      <c r="M4845" s="48">
        <v>0</v>
      </c>
      <c r="N4845" s="48">
        <v>0</v>
      </c>
      <c r="O4845" s="48">
        <v>1</v>
      </c>
      <c r="P4845" s="48">
        <v>1</v>
      </c>
      <c r="Q4845" s="48">
        <v>0</v>
      </c>
      <c r="R4845" s="48">
        <v>1</v>
      </c>
      <c r="S4845" s="48">
        <v>1</v>
      </c>
      <c r="T4845" s="48">
        <v>0</v>
      </c>
      <c r="U4845" s="48">
        <v>0</v>
      </c>
      <c r="V4845" s="48">
        <v>0</v>
      </c>
      <c r="W4845" s="48">
        <v>0</v>
      </c>
    </row>
    <row r="4846" spans="3:28" ht="15" customHeight="1" outlineLevel="2" x14ac:dyDescent="0.2">
      <c r="D4846" s="41" t="s">
        <v>1775</v>
      </c>
      <c r="E4846" s="118" t="s">
        <v>1776</v>
      </c>
      <c r="F4846" s="48">
        <v>0</v>
      </c>
      <c r="G4846" s="48">
        <v>0</v>
      </c>
      <c r="H4846" s="48">
        <v>0</v>
      </c>
      <c r="I4846" s="48">
        <v>0</v>
      </c>
      <c r="J4846" s="48">
        <v>0</v>
      </c>
      <c r="K4846" s="48">
        <v>0</v>
      </c>
      <c r="L4846" s="48">
        <v>0</v>
      </c>
      <c r="M4846" s="48">
        <v>0</v>
      </c>
      <c r="N4846" s="48">
        <v>0</v>
      </c>
      <c r="O4846" s="48">
        <v>0</v>
      </c>
      <c r="P4846" s="48">
        <v>0</v>
      </c>
      <c r="Q4846" s="48">
        <v>0</v>
      </c>
      <c r="R4846" s="48">
        <v>0</v>
      </c>
      <c r="S4846" s="48">
        <v>0</v>
      </c>
      <c r="T4846" s="48">
        <v>0</v>
      </c>
      <c r="U4846" s="48">
        <v>0</v>
      </c>
      <c r="V4846" s="48">
        <v>0</v>
      </c>
      <c r="W4846" s="48">
        <v>0</v>
      </c>
    </row>
    <row r="4847" spans="3:28" ht="15" customHeight="1" outlineLevel="2" x14ac:dyDescent="0.2">
      <c r="D4847" s="41" t="s">
        <v>1777</v>
      </c>
      <c r="E4847" s="118" t="s">
        <v>1778</v>
      </c>
      <c r="F4847" s="48">
        <v>0</v>
      </c>
      <c r="G4847" s="48">
        <v>0</v>
      </c>
      <c r="H4847" s="48">
        <v>0</v>
      </c>
      <c r="I4847" s="48">
        <v>0</v>
      </c>
      <c r="J4847" s="48">
        <v>0</v>
      </c>
      <c r="K4847" s="48">
        <v>0</v>
      </c>
      <c r="L4847" s="48">
        <v>0</v>
      </c>
      <c r="M4847" s="48">
        <v>0</v>
      </c>
      <c r="N4847" s="48">
        <v>0</v>
      </c>
      <c r="O4847" s="48">
        <v>0</v>
      </c>
      <c r="P4847" s="48">
        <v>0</v>
      </c>
      <c r="Q4847" s="48">
        <v>0</v>
      </c>
      <c r="R4847" s="48">
        <v>0</v>
      </c>
      <c r="S4847" s="48">
        <v>0</v>
      </c>
      <c r="T4847" s="48">
        <v>0</v>
      </c>
      <c r="U4847" s="48">
        <v>0</v>
      </c>
      <c r="V4847" s="48">
        <v>0</v>
      </c>
      <c r="W4847" s="48">
        <v>0</v>
      </c>
    </row>
    <row r="4848" spans="3:28" ht="15" customHeight="1" outlineLevel="2" x14ac:dyDescent="0.2">
      <c r="D4848" s="41" t="s">
        <v>1779</v>
      </c>
      <c r="E4848" s="118" t="s">
        <v>1780</v>
      </c>
      <c r="F4848" s="48">
        <v>0</v>
      </c>
      <c r="G4848" s="48">
        <v>0</v>
      </c>
      <c r="H4848" s="48">
        <v>0</v>
      </c>
      <c r="I4848" s="48">
        <v>0</v>
      </c>
      <c r="J4848" s="48">
        <v>0</v>
      </c>
      <c r="K4848" s="48">
        <v>0</v>
      </c>
      <c r="L4848" s="48">
        <v>0</v>
      </c>
      <c r="M4848" s="48">
        <v>0</v>
      </c>
      <c r="N4848" s="48">
        <v>0</v>
      </c>
      <c r="O4848" s="48">
        <v>0</v>
      </c>
      <c r="P4848" s="48">
        <v>0</v>
      </c>
      <c r="Q4848" s="48">
        <v>0</v>
      </c>
      <c r="R4848" s="48">
        <v>0</v>
      </c>
      <c r="S4848" s="48">
        <v>0</v>
      </c>
      <c r="T4848" s="48">
        <v>0</v>
      </c>
      <c r="U4848" s="48">
        <v>0</v>
      </c>
      <c r="V4848" s="48">
        <v>0</v>
      </c>
      <c r="W4848" s="48">
        <v>0</v>
      </c>
    </row>
    <row r="4849" spans="3:28" ht="15" customHeight="1" outlineLevel="2" x14ac:dyDescent="0.2">
      <c r="D4849" s="41" t="s">
        <v>1781</v>
      </c>
      <c r="E4849" s="118" t="s">
        <v>1782</v>
      </c>
      <c r="F4849" s="48">
        <v>0</v>
      </c>
      <c r="G4849" s="48">
        <v>0</v>
      </c>
      <c r="H4849" s="48">
        <v>0</v>
      </c>
      <c r="I4849" s="48">
        <v>0</v>
      </c>
      <c r="J4849" s="48">
        <v>0</v>
      </c>
      <c r="K4849" s="48">
        <v>0</v>
      </c>
      <c r="L4849" s="48">
        <v>0</v>
      </c>
      <c r="M4849" s="48">
        <v>0</v>
      </c>
      <c r="N4849" s="48">
        <v>0</v>
      </c>
      <c r="O4849" s="48">
        <v>0</v>
      </c>
      <c r="P4849" s="48">
        <v>0</v>
      </c>
      <c r="Q4849" s="48">
        <v>0</v>
      </c>
      <c r="R4849" s="48">
        <v>0</v>
      </c>
      <c r="S4849" s="48">
        <v>0</v>
      </c>
      <c r="T4849" s="48">
        <v>0</v>
      </c>
      <c r="U4849" s="48">
        <v>0</v>
      </c>
      <c r="V4849" s="48">
        <v>0</v>
      </c>
      <c r="W4849" s="48">
        <v>0</v>
      </c>
    </row>
    <row r="4850" spans="3:28" ht="15" customHeight="1" outlineLevel="1" x14ac:dyDescent="0.2">
      <c r="C4850" s="226" t="s">
        <v>1783</v>
      </c>
      <c r="E4850" s="225" t="s">
        <v>1784</v>
      </c>
      <c r="F4850" s="48">
        <v>18</v>
      </c>
      <c r="G4850" s="48">
        <v>12</v>
      </c>
      <c r="H4850" s="48">
        <v>6</v>
      </c>
      <c r="I4850" s="48">
        <v>16</v>
      </c>
      <c r="J4850" s="48">
        <v>11</v>
      </c>
      <c r="K4850" s="48">
        <v>5</v>
      </c>
      <c r="L4850" s="48">
        <v>11</v>
      </c>
      <c r="M4850" s="48">
        <v>8</v>
      </c>
      <c r="N4850" s="48">
        <v>3</v>
      </c>
      <c r="O4850" s="48">
        <v>10</v>
      </c>
      <c r="P4850" s="48">
        <v>6</v>
      </c>
      <c r="Q4850" s="48">
        <v>4</v>
      </c>
      <c r="R4850" s="48">
        <v>11</v>
      </c>
      <c r="S4850" s="48">
        <v>8</v>
      </c>
      <c r="T4850" s="48">
        <v>3</v>
      </c>
      <c r="U4850" s="48">
        <v>9</v>
      </c>
      <c r="V4850" s="48">
        <v>8</v>
      </c>
      <c r="W4850" s="48">
        <v>1</v>
      </c>
      <c r="AB4850" s="270"/>
    </row>
    <row r="4851" spans="3:28" ht="15" customHeight="1" outlineLevel="2" x14ac:dyDescent="0.2">
      <c r="D4851" s="41" t="s">
        <v>1785</v>
      </c>
      <c r="E4851" s="118" t="s">
        <v>1786</v>
      </c>
      <c r="F4851" s="48">
        <v>6</v>
      </c>
      <c r="G4851" s="48">
        <v>6</v>
      </c>
      <c r="H4851" s="48">
        <v>0</v>
      </c>
      <c r="I4851" s="48">
        <v>5</v>
      </c>
      <c r="J4851" s="48">
        <v>5</v>
      </c>
      <c r="K4851" s="48">
        <v>0</v>
      </c>
      <c r="L4851" s="48">
        <v>3</v>
      </c>
      <c r="M4851" s="48">
        <v>3</v>
      </c>
      <c r="N4851" s="48">
        <v>0</v>
      </c>
      <c r="O4851" s="48">
        <v>2</v>
      </c>
      <c r="P4851" s="48">
        <v>2</v>
      </c>
      <c r="Q4851" s="48">
        <v>0</v>
      </c>
      <c r="R4851" s="48">
        <v>3</v>
      </c>
      <c r="S4851" s="48">
        <v>3</v>
      </c>
      <c r="T4851" s="48">
        <v>0</v>
      </c>
      <c r="U4851" s="48">
        <v>4</v>
      </c>
      <c r="V4851" s="48">
        <v>4</v>
      </c>
      <c r="W4851" s="48">
        <v>0</v>
      </c>
    </row>
    <row r="4852" spans="3:28" ht="15" customHeight="1" outlineLevel="2" x14ac:dyDescent="0.2">
      <c r="D4852" s="41" t="s">
        <v>1787</v>
      </c>
      <c r="E4852" s="118" t="s">
        <v>1788</v>
      </c>
      <c r="F4852" s="48">
        <v>0</v>
      </c>
      <c r="G4852" s="48">
        <v>0</v>
      </c>
      <c r="H4852" s="48">
        <v>0</v>
      </c>
      <c r="I4852" s="48">
        <v>0</v>
      </c>
      <c r="J4852" s="48">
        <v>0</v>
      </c>
      <c r="K4852" s="48">
        <v>0</v>
      </c>
      <c r="L4852" s="48">
        <v>0</v>
      </c>
      <c r="M4852" s="48">
        <v>0</v>
      </c>
      <c r="N4852" s="48">
        <v>0</v>
      </c>
      <c r="O4852" s="48">
        <v>0</v>
      </c>
      <c r="P4852" s="48">
        <v>0</v>
      </c>
      <c r="Q4852" s="48">
        <v>0</v>
      </c>
      <c r="R4852" s="48">
        <v>0</v>
      </c>
      <c r="S4852" s="48">
        <v>0</v>
      </c>
      <c r="T4852" s="48">
        <v>0</v>
      </c>
      <c r="U4852" s="48">
        <v>0</v>
      </c>
      <c r="V4852" s="48">
        <v>0</v>
      </c>
      <c r="W4852" s="48">
        <v>0</v>
      </c>
    </row>
    <row r="4853" spans="3:28" ht="15" customHeight="1" outlineLevel="2" x14ac:dyDescent="0.2">
      <c r="D4853" s="41" t="s">
        <v>1789</v>
      </c>
      <c r="E4853" s="118" t="s">
        <v>1790</v>
      </c>
      <c r="F4853" s="48">
        <v>1</v>
      </c>
      <c r="G4853" s="48">
        <v>0</v>
      </c>
      <c r="H4853" s="48">
        <v>1</v>
      </c>
      <c r="I4853" s="48">
        <v>1</v>
      </c>
      <c r="J4853" s="48">
        <v>0</v>
      </c>
      <c r="K4853" s="48">
        <v>1</v>
      </c>
      <c r="L4853" s="48">
        <v>0</v>
      </c>
      <c r="M4853" s="48">
        <v>0</v>
      </c>
      <c r="N4853" s="48">
        <v>0</v>
      </c>
      <c r="O4853" s="48">
        <v>0</v>
      </c>
      <c r="P4853" s="48">
        <v>0</v>
      </c>
      <c r="Q4853" s="48">
        <v>0</v>
      </c>
      <c r="R4853" s="48">
        <v>0</v>
      </c>
      <c r="S4853" s="48">
        <v>0</v>
      </c>
      <c r="T4853" s="48">
        <v>0</v>
      </c>
      <c r="U4853" s="48">
        <v>0</v>
      </c>
      <c r="V4853" s="48">
        <v>0</v>
      </c>
      <c r="W4853" s="48">
        <v>0</v>
      </c>
    </row>
    <row r="4854" spans="3:28" ht="15" customHeight="1" outlineLevel="2" x14ac:dyDescent="0.2">
      <c r="D4854" s="41" t="s">
        <v>1791</v>
      </c>
      <c r="E4854" s="118" t="s">
        <v>1792</v>
      </c>
      <c r="F4854" s="48">
        <v>0</v>
      </c>
      <c r="G4854" s="48">
        <v>0</v>
      </c>
      <c r="H4854" s="48">
        <v>0</v>
      </c>
      <c r="I4854" s="48">
        <v>0</v>
      </c>
      <c r="J4854" s="48">
        <v>0</v>
      </c>
      <c r="K4854" s="48">
        <v>0</v>
      </c>
      <c r="L4854" s="48">
        <v>0</v>
      </c>
      <c r="M4854" s="48">
        <v>0</v>
      </c>
      <c r="N4854" s="48">
        <v>0</v>
      </c>
      <c r="O4854" s="48">
        <v>0</v>
      </c>
      <c r="P4854" s="48">
        <v>0</v>
      </c>
      <c r="Q4854" s="48">
        <v>0</v>
      </c>
      <c r="R4854" s="48">
        <v>0</v>
      </c>
      <c r="S4854" s="48">
        <v>0</v>
      </c>
      <c r="T4854" s="48">
        <v>0</v>
      </c>
      <c r="U4854" s="48">
        <v>0</v>
      </c>
      <c r="V4854" s="48">
        <v>0</v>
      </c>
      <c r="W4854" s="48">
        <v>0</v>
      </c>
    </row>
    <row r="4855" spans="3:28" ht="15" customHeight="1" outlineLevel="2" x14ac:dyDescent="0.2">
      <c r="D4855" s="41" t="s">
        <v>1793</v>
      </c>
      <c r="E4855" s="118" t="s">
        <v>1794</v>
      </c>
      <c r="F4855" s="48">
        <v>1</v>
      </c>
      <c r="G4855" s="48">
        <v>0</v>
      </c>
      <c r="H4855" s="48">
        <v>1</v>
      </c>
      <c r="I4855" s="48">
        <v>0</v>
      </c>
      <c r="J4855" s="48">
        <v>0</v>
      </c>
      <c r="K4855" s="48">
        <v>0</v>
      </c>
      <c r="L4855" s="48">
        <v>0</v>
      </c>
      <c r="M4855" s="48">
        <v>0</v>
      </c>
      <c r="N4855" s="48">
        <v>0</v>
      </c>
      <c r="O4855" s="48">
        <v>0</v>
      </c>
      <c r="P4855" s="48">
        <v>0</v>
      </c>
      <c r="Q4855" s="48">
        <v>0</v>
      </c>
      <c r="R4855" s="48">
        <v>0</v>
      </c>
      <c r="S4855" s="48">
        <v>0</v>
      </c>
      <c r="T4855" s="48">
        <v>0</v>
      </c>
      <c r="U4855" s="48">
        <v>0</v>
      </c>
      <c r="V4855" s="48">
        <v>0</v>
      </c>
      <c r="W4855" s="48">
        <v>0</v>
      </c>
    </row>
    <row r="4856" spans="3:28" ht="15" customHeight="1" outlineLevel="2" x14ac:dyDescent="0.2">
      <c r="D4856" s="41" t="s">
        <v>1795</v>
      </c>
      <c r="E4856" s="118" t="s">
        <v>1796</v>
      </c>
      <c r="F4856" s="48">
        <v>2</v>
      </c>
      <c r="G4856" s="48">
        <v>1</v>
      </c>
      <c r="H4856" s="48">
        <v>1</v>
      </c>
      <c r="I4856" s="48">
        <v>2</v>
      </c>
      <c r="J4856" s="48">
        <v>1</v>
      </c>
      <c r="K4856" s="48">
        <v>1</v>
      </c>
      <c r="L4856" s="48">
        <v>1</v>
      </c>
      <c r="M4856" s="48">
        <v>0</v>
      </c>
      <c r="N4856" s="48">
        <v>1</v>
      </c>
      <c r="O4856" s="48">
        <v>1</v>
      </c>
      <c r="P4856" s="48">
        <v>0</v>
      </c>
      <c r="Q4856" s="48">
        <v>1</v>
      </c>
      <c r="R4856" s="48">
        <v>0</v>
      </c>
      <c r="S4856" s="48">
        <v>0</v>
      </c>
      <c r="T4856" s="48">
        <v>0</v>
      </c>
      <c r="U4856" s="48">
        <v>0</v>
      </c>
      <c r="V4856" s="48">
        <v>0</v>
      </c>
      <c r="W4856" s="48">
        <v>0</v>
      </c>
    </row>
    <row r="4857" spans="3:28" ht="15" customHeight="1" outlineLevel="2" x14ac:dyDescent="0.2">
      <c r="D4857" s="41" t="s">
        <v>1797</v>
      </c>
      <c r="E4857" s="118" t="s">
        <v>1798</v>
      </c>
      <c r="F4857" s="48">
        <v>1</v>
      </c>
      <c r="G4857" s="48">
        <v>1</v>
      </c>
      <c r="H4857" s="48">
        <v>0</v>
      </c>
      <c r="I4857" s="48">
        <v>1</v>
      </c>
      <c r="J4857" s="48">
        <v>1</v>
      </c>
      <c r="K4857" s="48">
        <v>0</v>
      </c>
      <c r="L4857" s="48">
        <v>1</v>
      </c>
      <c r="M4857" s="48">
        <v>1</v>
      </c>
      <c r="N4857" s="48">
        <v>0</v>
      </c>
      <c r="O4857" s="48">
        <v>0</v>
      </c>
      <c r="P4857" s="48">
        <v>0</v>
      </c>
      <c r="Q4857" s="48">
        <v>0</v>
      </c>
      <c r="R4857" s="48">
        <v>1</v>
      </c>
      <c r="S4857" s="48">
        <v>1</v>
      </c>
      <c r="T4857" s="48">
        <v>0</v>
      </c>
      <c r="U4857" s="48">
        <v>0</v>
      </c>
      <c r="V4857" s="48">
        <v>0</v>
      </c>
      <c r="W4857" s="48">
        <v>0</v>
      </c>
    </row>
    <row r="4858" spans="3:28" ht="15" customHeight="1" outlineLevel="2" x14ac:dyDescent="0.2">
      <c r="D4858" s="41" t="s">
        <v>1799</v>
      </c>
      <c r="E4858" s="118" t="s">
        <v>1800</v>
      </c>
      <c r="F4858" s="48">
        <v>5</v>
      </c>
      <c r="G4858" s="48">
        <v>2</v>
      </c>
      <c r="H4858" s="48">
        <v>3</v>
      </c>
      <c r="I4858" s="48">
        <v>5</v>
      </c>
      <c r="J4858" s="48">
        <v>2</v>
      </c>
      <c r="K4858" s="48">
        <v>3</v>
      </c>
      <c r="L4858" s="48">
        <v>3</v>
      </c>
      <c r="M4858" s="48">
        <v>1</v>
      </c>
      <c r="N4858" s="48">
        <v>2</v>
      </c>
      <c r="O4858" s="48">
        <v>3</v>
      </c>
      <c r="P4858" s="48">
        <v>1</v>
      </c>
      <c r="Q4858" s="48">
        <v>2</v>
      </c>
      <c r="R4858" s="48">
        <v>4</v>
      </c>
      <c r="S4858" s="48">
        <v>2</v>
      </c>
      <c r="T4858" s="48">
        <v>2</v>
      </c>
      <c r="U4858" s="48">
        <v>1</v>
      </c>
      <c r="V4858" s="48">
        <v>1</v>
      </c>
      <c r="W4858" s="48">
        <v>0</v>
      </c>
    </row>
    <row r="4859" spans="3:28" ht="15" customHeight="1" outlineLevel="2" x14ac:dyDescent="0.2">
      <c r="D4859" s="41" t="s">
        <v>1801</v>
      </c>
      <c r="E4859" s="118" t="s">
        <v>1802</v>
      </c>
      <c r="F4859" s="48">
        <v>0</v>
      </c>
      <c r="G4859" s="48">
        <v>0</v>
      </c>
      <c r="H4859" s="48">
        <v>0</v>
      </c>
      <c r="I4859" s="48">
        <v>0</v>
      </c>
      <c r="J4859" s="48">
        <v>0</v>
      </c>
      <c r="K4859" s="48">
        <v>0</v>
      </c>
      <c r="L4859" s="48">
        <v>0</v>
      </c>
      <c r="M4859" s="48">
        <v>0</v>
      </c>
      <c r="N4859" s="48">
        <v>0</v>
      </c>
      <c r="O4859" s="48">
        <v>0</v>
      </c>
      <c r="P4859" s="48">
        <v>0</v>
      </c>
      <c r="Q4859" s="48">
        <v>0</v>
      </c>
      <c r="R4859" s="48">
        <v>0</v>
      </c>
      <c r="S4859" s="48">
        <v>0</v>
      </c>
      <c r="T4859" s="48">
        <v>0</v>
      </c>
      <c r="U4859" s="48">
        <v>0</v>
      </c>
      <c r="V4859" s="48">
        <v>0</v>
      </c>
      <c r="W4859" s="48">
        <v>0</v>
      </c>
    </row>
    <row r="4860" spans="3:28" ht="15" customHeight="1" outlineLevel="2" x14ac:dyDescent="0.2">
      <c r="D4860" s="41" t="s">
        <v>1803</v>
      </c>
      <c r="E4860" s="118" t="s">
        <v>1804</v>
      </c>
      <c r="F4860" s="48">
        <v>0</v>
      </c>
      <c r="G4860" s="48">
        <v>0</v>
      </c>
      <c r="H4860" s="48">
        <v>0</v>
      </c>
      <c r="I4860" s="48">
        <v>0</v>
      </c>
      <c r="J4860" s="48">
        <v>0</v>
      </c>
      <c r="K4860" s="48">
        <v>0</v>
      </c>
      <c r="L4860" s="48">
        <v>0</v>
      </c>
      <c r="M4860" s="48">
        <v>0</v>
      </c>
      <c r="N4860" s="48">
        <v>0</v>
      </c>
      <c r="O4860" s="48">
        <v>0</v>
      </c>
      <c r="P4860" s="48">
        <v>0</v>
      </c>
      <c r="Q4860" s="48">
        <v>0</v>
      </c>
      <c r="R4860" s="48">
        <v>0</v>
      </c>
      <c r="S4860" s="48">
        <v>0</v>
      </c>
      <c r="T4860" s="48">
        <v>0</v>
      </c>
      <c r="U4860" s="48">
        <v>0</v>
      </c>
      <c r="V4860" s="48">
        <v>0</v>
      </c>
      <c r="W4860" s="48">
        <v>0</v>
      </c>
    </row>
    <row r="4861" spans="3:28" ht="15" customHeight="1" outlineLevel="2" x14ac:dyDescent="0.2">
      <c r="D4861" s="41" t="s">
        <v>1805</v>
      </c>
      <c r="E4861" s="118" t="s">
        <v>1806</v>
      </c>
      <c r="F4861" s="48">
        <v>0</v>
      </c>
      <c r="G4861" s="48">
        <v>0</v>
      </c>
      <c r="H4861" s="48">
        <v>0</v>
      </c>
      <c r="I4861" s="48">
        <v>0</v>
      </c>
      <c r="J4861" s="48">
        <v>0</v>
      </c>
      <c r="K4861" s="48">
        <v>0</v>
      </c>
      <c r="L4861" s="48">
        <v>0</v>
      </c>
      <c r="M4861" s="48">
        <v>0</v>
      </c>
      <c r="N4861" s="48">
        <v>0</v>
      </c>
      <c r="O4861" s="48">
        <v>0</v>
      </c>
      <c r="P4861" s="48">
        <v>0</v>
      </c>
      <c r="Q4861" s="48">
        <v>0</v>
      </c>
      <c r="R4861" s="48">
        <v>0</v>
      </c>
      <c r="S4861" s="48">
        <v>0</v>
      </c>
      <c r="T4861" s="48">
        <v>0</v>
      </c>
      <c r="U4861" s="48">
        <v>0</v>
      </c>
      <c r="V4861" s="48">
        <v>0</v>
      </c>
      <c r="W4861" s="48">
        <v>0</v>
      </c>
    </row>
    <row r="4862" spans="3:28" ht="15" customHeight="1" outlineLevel="2" x14ac:dyDescent="0.2">
      <c r="D4862" s="41" t="s">
        <v>1807</v>
      </c>
      <c r="E4862" s="118" t="s">
        <v>1808</v>
      </c>
      <c r="F4862" s="48">
        <v>0</v>
      </c>
      <c r="G4862" s="48">
        <v>0</v>
      </c>
      <c r="H4862" s="48">
        <v>0</v>
      </c>
      <c r="I4862" s="48">
        <v>0</v>
      </c>
      <c r="J4862" s="48">
        <v>0</v>
      </c>
      <c r="K4862" s="48">
        <v>0</v>
      </c>
      <c r="L4862" s="48">
        <v>0</v>
      </c>
      <c r="M4862" s="48">
        <v>0</v>
      </c>
      <c r="N4862" s="48">
        <v>0</v>
      </c>
      <c r="O4862" s="48">
        <v>0</v>
      </c>
      <c r="P4862" s="48">
        <v>0</v>
      </c>
      <c r="Q4862" s="48">
        <v>0</v>
      </c>
      <c r="R4862" s="48">
        <v>0</v>
      </c>
      <c r="S4862" s="48">
        <v>0</v>
      </c>
      <c r="T4862" s="48">
        <v>0</v>
      </c>
      <c r="U4862" s="48">
        <v>0</v>
      </c>
      <c r="V4862" s="48">
        <v>0</v>
      </c>
      <c r="W4862" s="48">
        <v>0</v>
      </c>
    </row>
    <row r="4863" spans="3:28" ht="15" customHeight="1" outlineLevel="2" x14ac:dyDescent="0.2">
      <c r="D4863" s="41" t="s">
        <v>1809</v>
      </c>
      <c r="E4863" s="118" t="s">
        <v>1810</v>
      </c>
      <c r="F4863" s="48">
        <v>0</v>
      </c>
      <c r="G4863" s="48">
        <v>0</v>
      </c>
      <c r="H4863" s="48">
        <v>0</v>
      </c>
      <c r="I4863" s="48">
        <v>0</v>
      </c>
      <c r="J4863" s="48">
        <v>0</v>
      </c>
      <c r="K4863" s="48">
        <v>0</v>
      </c>
      <c r="L4863" s="48">
        <v>0</v>
      </c>
      <c r="M4863" s="48">
        <v>0</v>
      </c>
      <c r="N4863" s="48">
        <v>0</v>
      </c>
      <c r="O4863" s="48">
        <v>0</v>
      </c>
      <c r="P4863" s="48">
        <v>0</v>
      </c>
      <c r="Q4863" s="48">
        <v>0</v>
      </c>
      <c r="R4863" s="48">
        <v>0</v>
      </c>
      <c r="S4863" s="48">
        <v>0</v>
      </c>
      <c r="T4863" s="48">
        <v>0</v>
      </c>
      <c r="U4863" s="48">
        <v>0</v>
      </c>
      <c r="V4863" s="48">
        <v>0</v>
      </c>
      <c r="W4863" s="48">
        <v>0</v>
      </c>
    </row>
    <row r="4864" spans="3:28" ht="15" customHeight="1" outlineLevel="2" x14ac:dyDescent="0.2">
      <c r="D4864" s="41" t="s">
        <v>1811</v>
      </c>
      <c r="E4864" s="118" t="s">
        <v>1812</v>
      </c>
      <c r="F4864" s="48">
        <v>0</v>
      </c>
      <c r="G4864" s="48">
        <v>0</v>
      </c>
      <c r="H4864" s="48">
        <v>0</v>
      </c>
      <c r="I4864" s="48">
        <v>0</v>
      </c>
      <c r="J4864" s="48">
        <v>0</v>
      </c>
      <c r="K4864" s="48">
        <v>0</v>
      </c>
      <c r="L4864" s="48">
        <v>0</v>
      </c>
      <c r="M4864" s="48">
        <v>0</v>
      </c>
      <c r="N4864" s="48">
        <v>0</v>
      </c>
      <c r="O4864" s="48">
        <v>0</v>
      </c>
      <c r="P4864" s="48">
        <v>0</v>
      </c>
      <c r="Q4864" s="48">
        <v>0</v>
      </c>
      <c r="R4864" s="48">
        <v>0</v>
      </c>
      <c r="S4864" s="48">
        <v>0</v>
      </c>
      <c r="T4864" s="48">
        <v>0</v>
      </c>
      <c r="U4864" s="48">
        <v>0</v>
      </c>
      <c r="V4864" s="48">
        <v>0</v>
      </c>
      <c r="W4864" s="48">
        <v>0</v>
      </c>
    </row>
    <row r="4865" spans="3:28" ht="15" customHeight="1" outlineLevel="2" x14ac:dyDescent="0.2">
      <c r="D4865" s="41" t="s">
        <v>1813</v>
      </c>
      <c r="E4865" s="118" t="s">
        <v>1814</v>
      </c>
      <c r="F4865" s="48">
        <v>0</v>
      </c>
      <c r="G4865" s="48">
        <v>0</v>
      </c>
      <c r="H4865" s="48">
        <v>0</v>
      </c>
      <c r="I4865" s="48">
        <v>0</v>
      </c>
      <c r="J4865" s="48">
        <v>0</v>
      </c>
      <c r="K4865" s="48">
        <v>0</v>
      </c>
      <c r="L4865" s="48">
        <v>0</v>
      </c>
      <c r="M4865" s="48">
        <v>0</v>
      </c>
      <c r="N4865" s="48">
        <v>0</v>
      </c>
      <c r="O4865" s="48">
        <v>0</v>
      </c>
      <c r="P4865" s="48">
        <v>0</v>
      </c>
      <c r="Q4865" s="48">
        <v>0</v>
      </c>
      <c r="R4865" s="48">
        <v>0</v>
      </c>
      <c r="S4865" s="48">
        <v>0</v>
      </c>
      <c r="T4865" s="48">
        <v>0</v>
      </c>
      <c r="U4865" s="48">
        <v>0</v>
      </c>
      <c r="V4865" s="48">
        <v>0</v>
      </c>
      <c r="W4865" s="48">
        <v>0</v>
      </c>
    </row>
    <row r="4866" spans="3:28" ht="15" customHeight="1" outlineLevel="2" x14ac:dyDescent="0.2">
      <c r="D4866" s="41" t="s">
        <v>1815</v>
      </c>
      <c r="E4866" s="118" t="s">
        <v>1816</v>
      </c>
      <c r="F4866" s="48">
        <v>0</v>
      </c>
      <c r="G4866" s="48">
        <v>0</v>
      </c>
      <c r="H4866" s="48">
        <v>0</v>
      </c>
      <c r="I4866" s="48">
        <v>0</v>
      </c>
      <c r="J4866" s="48">
        <v>0</v>
      </c>
      <c r="K4866" s="48">
        <v>0</v>
      </c>
      <c r="L4866" s="48">
        <v>0</v>
      </c>
      <c r="M4866" s="48">
        <v>0</v>
      </c>
      <c r="N4866" s="48">
        <v>0</v>
      </c>
      <c r="O4866" s="48">
        <v>0</v>
      </c>
      <c r="P4866" s="48">
        <v>0</v>
      </c>
      <c r="Q4866" s="48">
        <v>0</v>
      </c>
      <c r="R4866" s="48">
        <v>0</v>
      </c>
      <c r="S4866" s="48">
        <v>0</v>
      </c>
      <c r="T4866" s="48">
        <v>0</v>
      </c>
      <c r="U4866" s="48">
        <v>0</v>
      </c>
      <c r="V4866" s="48">
        <v>0</v>
      </c>
      <c r="W4866" s="48">
        <v>0</v>
      </c>
    </row>
    <row r="4867" spans="3:28" ht="15" customHeight="1" outlineLevel="2" x14ac:dyDescent="0.2">
      <c r="D4867" s="41" t="s">
        <v>1817</v>
      </c>
      <c r="E4867" s="118" t="s">
        <v>1818</v>
      </c>
      <c r="F4867" s="48">
        <v>1</v>
      </c>
      <c r="G4867" s="48">
        <v>1</v>
      </c>
      <c r="H4867" s="48">
        <v>0</v>
      </c>
      <c r="I4867" s="48">
        <v>1</v>
      </c>
      <c r="J4867" s="48">
        <v>1</v>
      </c>
      <c r="K4867" s="48">
        <v>0</v>
      </c>
      <c r="L4867" s="48">
        <v>1</v>
      </c>
      <c r="M4867" s="48">
        <v>1</v>
      </c>
      <c r="N4867" s="48">
        <v>0</v>
      </c>
      <c r="O4867" s="48">
        <v>2</v>
      </c>
      <c r="P4867" s="48">
        <v>1</v>
      </c>
      <c r="Q4867" s="48">
        <v>1</v>
      </c>
      <c r="R4867" s="48">
        <v>2</v>
      </c>
      <c r="S4867" s="48">
        <v>1</v>
      </c>
      <c r="T4867" s="48">
        <v>1</v>
      </c>
      <c r="U4867" s="48">
        <v>3</v>
      </c>
      <c r="V4867" s="48">
        <v>2</v>
      </c>
      <c r="W4867" s="48">
        <v>1</v>
      </c>
    </row>
    <row r="4868" spans="3:28" ht="15" customHeight="1" outlineLevel="2" x14ac:dyDescent="0.2">
      <c r="D4868" s="41" t="s">
        <v>1819</v>
      </c>
      <c r="E4868" s="118" t="s">
        <v>1820</v>
      </c>
      <c r="F4868" s="48">
        <v>1</v>
      </c>
      <c r="G4868" s="48">
        <v>1</v>
      </c>
      <c r="H4868" s="48">
        <v>0</v>
      </c>
      <c r="I4868" s="48">
        <v>1</v>
      </c>
      <c r="J4868" s="48">
        <v>1</v>
      </c>
      <c r="K4868" s="48">
        <v>0</v>
      </c>
      <c r="L4868" s="48">
        <v>2</v>
      </c>
      <c r="M4868" s="48">
        <v>2</v>
      </c>
      <c r="N4868" s="48">
        <v>0</v>
      </c>
      <c r="O4868" s="48">
        <v>2</v>
      </c>
      <c r="P4868" s="48">
        <v>2</v>
      </c>
      <c r="Q4868" s="48">
        <v>0</v>
      </c>
      <c r="R4868" s="48">
        <v>1</v>
      </c>
      <c r="S4868" s="48">
        <v>1</v>
      </c>
      <c r="T4868" s="48">
        <v>0</v>
      </c>
      <c r="U4868" s="48">
        <v>1</v>
      </c>
      <c r="V4868" s="48">
        <v>1</v>
      </c>
      <c r="W4868" s="48">
        <v>0</v>
      </c>
    </row>
    <row r="4869" spans="3:28" ht="15" customHeight="1" outlineLevel="2" x14ac:dyDescent="0.2">
      <c r="D4869" s="41" t="s">
        <v>1821</v>
      </c>
      <c r="E4869" s="118" t="s">
        <v>1822</v>
      </c>
      <c r="F4869" s="48">
        <v>0</v>
      </c>
      <c r="G4869" s="48">
        <v>0</v>
      </c>
      <c r="H4869" s="48">
        <v>0</v>
      </c>
      <c r="I4869" s="48">
        <v>0</v>
      </c>
      <c r="J4869" s="48">
        <v>0</v>
      </c>
      <c r="K4869" s="48">
        <v>0</v>
      </c>
      <c r="L4869" s="48">
        <v>0</v>
      </c>
      <c r="M4869" s="48">
        <v>0</v>
      </c>
      <c r="N4869" s="48">
        <v>0</v>
      </c>
      <c r="O4869" s="48">
        <v>0</v>
      </c>
      <c r="P4869" s="48">
        <v>0</v>
      </c>
      <c r="Q4869" s="48">
        <v>0</v>
      </c>
      <c r="R4869" s="48">
        <v>0</v>
      </c>
      <c r="S4869" s="48">
        <v>0</v>
      </c>
      <c r="T4869" s="48">
        <v>0</v>
      </c>
      <c r="U4869" s="48">
        <v>0</v>
      </c>
      <c r="V4869" s="48">
        <v>0</v>
      </c>
      <c r="W4869" s="48">
        <v>0</v>
      </c>
    </row>
    <row r="4870" spans="3:28" ht="15" customHeight="1" outlineLevel="2" x14ac:dyDescent="0.2">
      <c r="D4870" s="41" t="s">
        <v>1823</v>
      </c>
      <c r="E4870" s="118" t="s">
        <v>1824</v>
      </c>
      <c r="F4870" s="48">
        <v>0</v>
      </c>
      <c r="G4870" s="48">
        <v>0</v>
      </c>
      <c r="H4870" s="48">
        <v>0</v>
      </c>
      <c r="I4870" s="48">
        <v>0</v>
      </c>
      <c r="J4870" s="48">
        <v>0</v>
      </c>
      <c r="K4870" s="48">
        <v>0</v>
      </c>
      <c r="L4870" s="48">
        <v>0</v>
      </c>
      <c r="M4870" s="48">
        <v>0</v>
      </c>
      <c r="N4870" s="48">
        <v>0</v>
      </c>
      <c r="O4870" s="48">
        <v>0</v>
      </c>
      <c r="P4870" s="48">
        <v>0</v>
      </c>
      <c r="Q4870" s="48">
        <v>0</v>
      </c>
      <c r="R4870" s="48">
        <v>0</v>
      </c>
      <c r="S4870" s="48">
        <v>0</v>
      </c>
      <c r="T4870" s="48">
        <v>0</v>
      </c>
      <c r="U4870" s="48">
        <v>0</v>
      </c>
      <c r="V4870" s="48">
        <v>0</v>
      </c>
      <c r="W4870" s="48">
        <v>0</v>
      </c>
    </row>
    <row r="4871" spans="3:28" ht="15" customHeight="1" outlineLevel="1" x14ac:dyDescent="0.2">
      <c r="C4871" s="226" t="s">
        <v>1825</v>
      </c>
      <c r="E4871" s="225" t="s">
        <v>1826</v>
      </c>
      <c r="F4871" s="48">
        <v>29</v>
      </c>
      <c r="G4871" s="48">
        <v>29</v>
      </c>
      <c r="H4871" s="48">
        <v>0</v>
      </c>
      <c r="I4871" s="48">
        <v>33</v>
      </c>
      <c r="J4871" s="48">
        <v>33</v>
      </c>
      <c r="K4871" s="48">
        <v>0</v>
      </c>
      <c r="L4871" s="48">
        <v>35</v>
      </c>
      <c r="M4871" s="48">
        <v>35</v>
      </c>
      <c r="N4871" s="48">
        <v>0</v>
      </c>
      <c r="O4871" s="48">
        <v>35</v>
      </c>
      <c r="P4871" s="48">
        <v>35</v>
      </c>
      <c r="Q4871" s="48">
        <v>0</v>
      </c>
      <c r="R4871" s="48">
        <v>36</v>
      </c>
      <c r="S4871" s="48">
        <v>36</v>
      </c>
      <c r="T4871" s="48">
        <v>0</v>
      </c>
      <c r="U4871" s="48">
        <v>33</v>
      </c>
      <c r="V4871" s="48">
        <v>33</v>
      </c>
      <c r="W4871" s="48">
        <v>0</v>
      </c>
      <c r="AB4871" s="270"/>
    </row>
    <row r="4872" spans="3:28" ht="15" customHeight="1" outlineLevel="2" x14ac:dyDescent="0.2">
      <c r="D4872" s="41" t="s">
        <v>1827</v>
      </c>
      <c r="E4872" s="118" t="s">
        <v>1828</v>
      </c>
      <c r="F4872" s="48">
        <v>0</v>
      </c>
      <c r="G4872" s="48">
        <v>0</v>
      </c>
      <c r="H4872" s="48">
        <v>0</v>
      </c>
      <c r="I4872" s="48">
        <v>0</v>
      </c>
      <c r="J4872" s="48">
        <v>0</v>
      </c>
      <c r="K4872" s="48">
        <v>0</v>
      </c>
      <c r="L4872" s="48">
        <v>0</v>
      </c>
      <c r="M4872" s="48">
        <v>0</v>
      </c>
      <c r="N4872" s="48">
        <v>0</v>
      </c>
      <c r="O4872" s="48">
        <v>0</v>
      </c>
      <c r="P4872" s="48">
        <v>0</v>
      </c>
      <c r="Q4872" s="48">
        <v>0</v>
      </c>
      <c r="R4872" s="48">
        <v>0</v>
      </c>
      <c r="S4872" s="48">
        <v>0</v>
      </c>
      <c r="T4872" s="48">
        <v>0</v>
      </c>
      <c r="U4872" s="48">
        <v>0</v>
      </c>
      <c r="V4872" s="48">
        <v>0</v>
      </c>
      <c r="W4872" s="48">
        <v>0</v>
      </c>
    </row>
    <row r="4873" spans="3:28" ht="15" customHeight="1" outlineLevel="2" x14ac:dyDescent="0.2">
      <c r="D4873" s="41" t="s">
        <v>1829</v>
      </c>
      <c r="E4873" s="118" t="s">
        <v>1830</v>
      </c>
      <c r="F4873" s="48">
        <v>0</v>
      </c>
      <c r="G4873" s="48">
        <v>0</v>
      </c>
      <c r="H4873" s="48">
        <v>0</v>
      </c>
      <c r="I4873" s="48">
        <v>0</v>
      </c>
      <c r="J4873" s="48">
        <v>0</v>
      </c>
      <c r="K4873" s="48">
        <v>0</v>
      </c>
      <c r="L4873" s="48">
        <v>0</v>
      </c>
      <c r="M4873" s="48">
        <v>0</v>
      </c>
      <c r="N4873" s="48">
        <v>0</v>
      </c>
      <c r="O4873" s="48">
        <v>0</v>
      </c>
      <c r="P4873" s="48">
        <v>0</v>
      </c>
      <c r="Q4873" s="48">
        <v>0</v>
      </c>
      <c r="R4873" s="48">
        <v>0</v>
      </c>
      <c r="S4873" s="48">
        <v>0</v>
      </c>
      <c r="T4873" s="48">
        <v>0</v>
      </c>
      <c r="U4873" s="48">
        <v>0</v>
      </c>
      <c r="V4873" s="48">
        <v>0</v>
      </c>
      <c r="W4873" s="48">
        <v>0</v>
      </c>
    </row>
    <row r="4874" spans="3:28" ht="15" customHeight="1" outlineLevel="2" x14ac:dyDescent="0.2">
      <c r="D4874" s="41" t="s">
        <v>1831</v>
      </c>
      <c r="E4874" s="118" t="s">
        <v>1832</v>
      </c>
      <c r="F4874" s="48">
        <v>0</v>
      </c>
      <c r="G4874" s="48">
        <v>0</v>
      </c>
      <c r="H4874" s="48">
        <v>0</v>
      </c>
      <c r="I4874" s="48">
        <v>0</v>
      </c>
      <c r="J4874" s="48">
        <v>0</v>
      </c>
      <c r="K4874" s="48">
        <v>0</v>
      </c>
      <c r="L4874" s="48">
        <v>0</v>
      </c>
      <c r="M4874" s="48">
        <v>0</v>
      </c>
      <c r="N4874" s="48">
        <v>0</v>
      </c>
      <c r="O4874" s="48">
        <v>0</v>
      </c>
      <c r="P4874" s="48">
        <v>0</v>
      </c>
      <c r="Q4874" s="48">
        <v>0</v>
      </c>
      <c r="R4874" s="48">
        <v>0</v>
      </c>
      <c r="S4874" s="48">
        <v>0</v>
      </c>
      <c r="T4874" s="48">
        <v>0</v>
      </c>
      <c r="U4874" s="48">
        <v>0</v>
      </c>
      <c r="V4874" s="48">
        <v>0</v>
      </c>
      <c r="W4874" s="48">
        <v>0</v>
      </c>
    </row>
    <row r="4875" spans="3:28" ht="15" customHeight="1" outlineLevel="2" x14ac:dyDescent="0.2">
      <c r="D4875" s="41" t="s">
        <v>1833</v>
      </c>
      <c r="E4875" s="118" t="s">
        <v>1834</v>
      </c>
      <c r="F4875" s="48">
        <v>0</v>
      </c>
      <c r="G4875" s="48">
        <v>0</v>
      </c>
      <c r="H4875" s="48">
        <v>0</v>
      </c>
      <c r="I4875" s="48">
        <v>0</v>
      </c>
      <c r="J4875" s="48">
        <v>0</v>
      </c>
      <c r="K4875" s="48">
        <v>0</v>
      </c>
      <c r="L4875" s="48">
        <v>0</v>
      </c>
      <c r="M4875" s="48">
        <v>0</v>
      </c>
      <c r="N4875" s="48">
        <v>0</v>
      </c>
      <c r="O4875" s="48">
        <v>0</v>
      </c>
      <c r="P4875" s="48">
        <v>0</v>
      </c>
      <c r="Q4875" s="48">
        <v>0</v>
      </c>
      <c r="R4875" s="48">
        <v>0</v>
      </c>
      <c r="S4875" s="48">
        <v>0</v>
      </c>
      <c r="T4875" s="48">
        <v>0</v>
      </c>
      <c r="U4875" s="48">
        <v>0</v>
      </c>
      <c r="V4875" s="48">
        <v>0</v>
      </c>
      <c r="W4875" s="48">
        <v>0</v>
      </c>
    </row>
    <row r="4876" spans="3:28" ht="15" customHeight="1" outlineLevel="2" x14ac:dyDescent="0.2">
      <c r="D4876" s="41" t="s">
        <v>1835</v>
      </c>
      <c r="E4876" s="118" t="s">
        <v>1836</v>
      </c>
      <c r="F4876" s="48">
        <v>0</v>
      </c>
      <c r="G4876" s="48">
        <v>0</v>
      </c>
      <c r="H4876" s="48">
        <v>0</v>
      </c>
      <c r="I4876" s="48">
        <v>0</v>
      </c>
      <c r="J4876" s="48">
        <v>0</v>
      </c>
      <c r="K4876" s="48">
        <v>0</v>
      </c>
      <c r="L4876" s="48">
        <v>0</v>
      </c>
      <c r="M4876" s="48">
        <v>0</v>
      </c>
      <c r="N4876" s="48">
        <v>0</v>
      </c>
      <c r="O4876" s="48">
        <v>0</v>
      </c>
      <c r="P4876" s="48">
        <v>0</v>
      </c>
      <c r="Q4876" s="48">
        <v>0</v>
      </c>
      <c r="R4876" s="48">
        <v>0</v>
      </c>
      <c r="S4876" s="48">
        <v>0</v>
      </c>
      <c r="T4876" s="48">
        <v>0</v>
      </c>
      <c r="U4876" s="48">
        <v>0</v>
      </c>
      <c r="V4876" s="48">
        <v>0</v>
      </c>
      <c r="W4876" s="48">
        <v>0</v>
      </c>
    </row>
    <row r="4877" spans="3:28" ht="15" customHeight="1" outlineLevel="2" x14ac:dyDescent="0.2">
      <c r="D4877" s="41" t="s">
        <v>1837</v>
      </c>
      <c r="E4877" s="118" t="s">
        <v>1838</v>
      </c>
      <c r="F4877" s="48">
        <v>0</v>
      </c>
      <c r="G4877" s="48">
        <v>0</v>
      </c>
      <c r="H4877" s="48">
        <v>0</v>
      </c>
      <c r="I4877" s="48">
        <v>0</v>
      </c>
      <c r="J4877" s="48">
        <v>0</v>
      </c>
      <c r="K4877" s="48">
        <v>0</v>
      </c>
      <c r="L4877" s="48">
        <v>0</v>
      </c>
      <c r="M4877" s="48">
        <v>0</v>
      </c>
      <c r="N4877" s="48">
        <v>0</v>
      </c>
      <c r="O4877" s="48">
        <v>0</v>
      </c>
      <c r="P4877" s="48">
        <v>0</v>
      </c>
      <c r="Q4877" s="48">
        <v>0</v>
      </c>
      <c r="R4877" s="48">
        <v>0</v>
      </c>
      <c r="S4877" s="48">
        <v>0</v>
      </c>
      <c r="T4877" s="48">
        <v>0</v>
      </c>
      <c r="U4877" s="48">
        <v>0</v>
      </c>
      <c r="V4877" s="48">
        <v>0</v>
      </c>
      <c r="W4877" s="48">
        <v>0</v>
      </c>
    </row>
    <row r="4878" spans="3:28" ht="15" customHeight="1" outlineLevel="2" x14ac:dyDescent="0.2">
      <c r="D4878" s="41" t="s">
        <v>1839</v>
      </c>
      <c r="E4878" s="118" t="s">
        <v>1840</v>
      </c>
      <c r="F4878" s="48">
        <v>0</v>
      </c>
      <c r="G4878" s="48">
        <v>0</v>
      </c>
      <c r="H4878" s="48">
        <v>0</v>
      </c>
      <c r="I4878" s="48">
        <v>0</v>
      </c>
      <c r="J4878" s="48">
        <v>0</v>
      </c>
      <c r="K4878" s="48">
        <v>0</v>
      </c>
      <c r="L4878" s="48">
        <v>0</v>
      </c>
      <c r="M4878" s="48">
        <v>0</v>
      </c>
      <c r="N4878" s="48">
        <v>0</v>
      </c>
      <c r="O4878" s="48">
        <v>0</v>
      </c>
      <c r="P4878" s="48">
        <v>0</v>
      </c>
      <c r="Q4878" s="48">
        <v>0</v>
      </c>
      <c r="R4878" s="48">
        <v>0</v>
      </c>
      <c r="S4878" s="48">
        <v>0</v>
      </c>
      <c r="T4878" s="48">
        <v>0</v>
      </c>
      <c r="U4878" s="48">
        <v>0</v>
      </c>
      <c r="V4878" s="48">
        <v>0</v>
      </c>
      <c r="W4878" s="48">
        <v>0</v>
      </c>
    </row>
    <row r="4879" spans="3:28" ht="15" customHeight="1" outlineLevel="2" x14ac:dyDescent="0.2">
      <c r="D4879" s="41" t="s">
        <v>1841</v>
      </c>
      <c r="E4879" s="118" t="s">
        <v>1842</v>
      </c>
      <c r="F4879" s="48">
        <v>0</v>
      </c>
      <c r="G4879" s="48">
        <v>0</v>
      </c>
      <c r="H4879" s="48">
        <v>0</v>
      </c>
      <c r="I4879" s="48">
        <v>0</v>
      </c>
      <c r="J4879" s="48">
        <v>0</v>
      </c>
      <c r="K4879" s="48">
        <v>0</v>
      </c>
      <c r="L4879" s="48">
        <v>0</v>
      </c>
      <c r="M4879" s="48">
        <v>0</v>
      </c>
      <c r="N4879" s="48">
        <v>0</v>
      </c>
      <c r="O4879" s="48">
        <v>0</v>
      </c>
      <c r="P4879" s="48">
        <v>0</v>
      </c>
      <c r="Q4879" s="48">
        <v>0</v>
      </c>
      <c r="R4879" s="48">
        <v>0</v>
      </c>
      <c r="S4879" s="48">
        <v>0</v>
      </c>
      <c r="T4879" s="48">
        <v>0</v>
      </c>
      <c r="U4879" s="48">
        <v>0</v>
      </c>
      <c r="V4879" s="48">
        <v>0</v>
      </c>
      <c r="W4879" s="48">
        <v>0</v>
      </c>
    </row>
    <row r="4880" spans="3:28" ht="15" customHeight="1" outlineLevel="2" x14ac:dyDescent="0.2">
      <c r="D4880" s="41" t="s">
        <v>1843</v>
      </c>
      <c r="E4880" s="118" t="s">
        <v>1844</v>
      </c>
      <c r="F4880" s="48">
        <v>0</v>
      </c>
      <c r="G4880" s="48">
        <v>0</v>
      </c>
      <c r="H4880" s="48">
        <v>0</v>
      </c>
      <c r="I4880" s="48">
        <v>0</v>
      </c>
      <c r="J4880" s="48">
        <v>0</v>
      </c>
      <c r="K4880" s="48">
        <v>0</v>
      </c>
      <c r="L4880" s="48">
        <v>0</v>
      </c>
      <c r="M4880" s="48">
        <v>0</v>
      </c>
      <c r="N4880" s="48">
        <v>0</v>
      </c>
      <c r="O4880" s="48">
        <v>0</v>
      </c>
      <c r="P4880" s="48">
        <v>0</v>
      </c>
      <c r="Q4880" s="48">
        <v>0</v>
      </c>
      <c r="R4880" s="48">
        <v>0</v>
      </c>
      <c r="S4880" s="48">
        <v>0</v>
      </c>
      <c r="T4880" s="48">
        <v>0</v>
      </c>
      <c r="U4880" s="48">
        <v>0</v>
      </c>
      <c r="V4880" s="48">
        <v>0</v>
      </c>
      <c r="W4880" s="48">
        <v>0</v>
      </c>
    </row>
    <row r="4881" spans="4:23" ht="15" customHeight="1" outlineLevel="2" x14ac:dyDescent="0.2">
      <c r="D4881" s="41" t="s">
        <v>1845</v>
      </c>
      <c r="E4881" s="118" t="s">
        <v>1846</v>
      </c>
      <c r="F4881" s="48">
        <v>0</v>
      </c>
      <c r="G4881" s="48">
        <v>0</v>
      </c>
      <c r="H4881" s="48">
        <v>0</v>
      </c>
      <c r="I4881" s="48">
        <v>0</v>
      </c>
      <c r="J4881" s="48">
        <v>0</v>
      </c>
      <c r="K4881" s="48">
        <v>0</v>
      </c>
      <c r="L4881" s="48">
        <v>0</v>
      </c>
      <c r="M4881" s="48">
        <v>0</v>
      </c>
      <c r="N4881" s="48">
        <v>0</v>
      </c>
      <c r="O4881" s="48">
        <v>0</v>
      </c>
      <c r="P4881" s="48">
        <v>0</v>
      </c>
      <c r="Q4881" s="48">
        <v>0</v>
      </c>
      <c r="R4881" s="48">
        <v>0</v>
      </c>
      <c r="S4881" s="48">
        <v>0</v>
      </c>
      <c r="T4881" s="48">
        <v>0</v>
      </c>
      <c r="U4881" s="48">
        <v>0</v>
      </c>
      <c r="V4881" s="48">
        <v>0</v>
      </c>
      <c r="W4881" s="48">
        <v>0</v>
      </c>
    </row>
    <row r="4882" spans="4:23" ht="15" customHeight="1" outlineLevel="2" x14ac:dyDescent="0.2">
      <c r="D4882" s="41" t="s">
        <v>1847</v>
      </c>
      <c r="E4882" s="118" t="s">
        <v>1848</v>
      </c>
      <c r="F4882" s="48">
        <v>0</v>
      </c>
      <c r="G4882" s="48">
        <v>0</v>
      </c>
      <c r="H4882" s="48">
        <v>0</v>
      </c>
      <c r="I4882" s="48">
        <v>0</v>
      </c>
      <c r="J4882" s="48">
        <v>0</v>
      </c>
      <c r="K4882" s="48">
        <v>0</v>
      </c>
      <c r="L4882" s="48">
        <v>1</v>
      </c>
      <c r="M4882" s="48">
        <v>1</v>
      </c>
      <c r="N4882" s="48">
        <v>0</v>
      </c>
      <c r="O4882" s="48">
        <v>1</v>
      </c>
      <c r="P4882" s="48">
        <v>1</v>
      </c>
      <c r="Q4882" s="48">
        <v>0</v>
      </c>
      <c r="R4882" s="48">
        <v>1</v>
      </c>
      <c r="S4882" s="48">
        <v>1</v>
      </c>
      <c r="T4882" s="48">
        <v>0</v>
      </c>
      <c r="U4882" s="48">
        <v>1</v>
      </c>
      <c r="V4882" s="48">
        <v>1</v>
      </c>
      <c r="W4882" s="48">
        <v>0</v>
      </c>
    </row>
    <row r="4883" spans="4:23" ht="15" customHeight="1" outlineLevel="2" x14ac:dyDescent="0.2">
      <c r="D4883" s="41" t="s">
        <v>1849</v>
      </c>
      <c r="E4883" s="118" t="s">
        <v>1850</v>
      </c>
      <c r="F4883" s="48">
        <v>0</v>
      </c>
      <c r="G4883" s="48">
        <v>0</v>
      </c>
      <c r="H4883" s="48">
        <v>0</v>
      </c>
      <c r="I4883" s="48">
        <v>0</v>
      </c>
      <c r="J4883" s="48">
        <v>0</v>
      </c>
      <c r="K4883" s="48">
        <v>0</v>
      </c>
      <c r="L4883" s="48">
        <v>0</v>
      </c>
      <c r="M4883" s="48">
        <v>0</v>
      </c>
      <c r="N4883" s="48">
        <v>0</v>
      </c>
      <c r="O4883" s="48">
        <v>0</v>
      </c>
      <c r="P4883" s="48">
        <v>0</v>
      </c>
      <c r="Q4883" s="48">
        <v>0</v>
      </c>
      <c r="R4883" s="48">
        <v>0</v>
      </c>
      <c r="S4883" s="48">
        <v>0</v>
      </c>
      <c r="T4883" s="48">
        <v>0</v>
      </c>
      <c r="U4883" s="48">
        <v>0</v>
      </c>
      <c r="V4883" s="48">
        <v>0</v>
      </c>
      <c r="W4883" s="48">
        <v>0</v>
      </c>
    </row>
    <row r="4884" spans="4:23" ht="15" customHeight="1" outlineLevel="2" x14ac:dyDescent="0.2">
      <c r="D4884" s="41" t="s">
        <v>1851</v>
      </c>
      <c r="E4884" s="118" t="s">
        <v>1852</v>
      </c>
      <c r="F4884" s="48">
        <v>0</v>
      </c>
      <c r="G4884" s="48">
        <v>0</v>
      </c>
      <c r="H4884" s="48">
        <v>0</v>
      </c>
      <c r="I4884" s="48">
        <v>0</v>
      </c>
      <c r="J4884" s="48">
        <v>0</v>
      </c>
      <c r="K4884" s="48">
        <v>0</v>
      </c>
      <c r="L4884" s="48">
        <v>0</v>
      </c>
      <c r="M4884" s="48">
        <v>0</v>
      </c>
      <c r="N4884" s="48">
        <v>0</v>
      </c>
      <c r="O4884" s="48">
        <v>0</v>
      </c>
      <c r="P4884" s="48">
        <v>0</v>
      </c>
      <c r="Q4884" s="48">
        <v>0</v>
      </c>
      <c r="R4884" s="48">
        <v>0</v>
      </c>
      <c r="S4884" s="48">
        <v>0</v>
      </c>
      <c r="T4884" s="48">
        <v>0</v>
      </c>
      <c r="U4884" s="48">
        <v>0</v>
      </c>
      <c r="V4884" s="48">
        <v>0</v>
      </c>
      <c r="W4884" s="48">
        <v>0</v>
      </c>
    </row>
    <row r="4885" spans="4:23" ht="15" customHeight="1" outlineLevel="2" x14ac:dyDescent="0.2">
      <c r="D4885" s="41" t="s">
        <v>1853</v>
      </c>
      <c r="E4885" s="118" t="s">
        <v>1854</v>
      </c>
      <c r="F4885" s="48">
        <v>0</v>
      </c>
      <c r="G4885" s="48">
        <v>0</v>
      </c>
      <c r="H4885" s="48">
        <v>0</v>
      </c>
      <c r="I4885" s="48">
        <v>0</v>
      </c>
      <c r="J4885" s="48">
        <v>0</v>
      </c>
      <c r="K4885" s="48">
        <v>0</v>
      </c>
      <c r="L4885" s="48">
        <v>0</v>
      </c>
      <c r="M4885" s="48">
        <v>0</v>
      </c>
      <c r="N4885" s="48">
        <v>0</v>
      </c>
      <c r="O4885" s="48">
        <v>0</v>
      </c>
      <c r="P4885" s="48">
        <v>0</v>
      </c>
      <c r="Q4885" s="48">
        <v>0</v>
      </c>
      <c r="R4885" s="48">
        <v>0</v>
      </c>
      <c r="S4885" s="48">
        <v>0</v>
      </c>
      <c r="T4885" s="48">
        <v>0</v>
      </c>
      <c r="U4885" s="48">
        <v>0</v>
      </c>
      <c r="V4885" s="48">
        <v>0</v>
      </c>
      <c r="W4885" s="48">
        <v>0</v>
      </c>
    </row>
    <row r="4886" spans="4:23" ht="15" customHeight="1" outlineLevel="2" x14ac:dyDescent="0.2">
      <c r="D4886" s="41" t="s">
        <v>1855</v>
      </c>
      <c r="E4886" s="118" t="s">
        <v>1856</v>
      </c>
      <c r="F4886" s="48">
        <v>0</v>
      </c>
      <c r="G4886" s="48">
        <v>0</v>
      </c>
      <c r="H4886" s="48">
        <v>0</v>
      </c>
      <c r="I4886" s="48">
        <v>0</v>
      </c>
      <c r="J4886" s="48">
        <v>0</v>
      </c>
      <c r="K4886" s="48">
        <v>0</v>
      </c>
      <c r="L4886" s="48">
        <v>0</v>
      </c>
      <c r="M4886" s="48">
        <v>0</v>
      </c>
      <c r="N4886" s="48">
        <v>0</v>
      </c>
      <c r="O4886" s="48">
        <v>0</v>
      </c>
      <c r="P4886" s="48">
        <v>0</v>
      </c>
      <c r="Q4886" s="48">
        <v>0</v>
      </c>
      <c r="R4886" s="48">
        <v>0</v>
      </c>
      <c r="S4886" s="48">
        <v>0</v>
      </c>
      <c r="T4886" s="48">
        <v>0</v>
      </c>
      <c r="U4886" s="48">
        <v>0</v>
      </c>
      <c r="V4886" s="48">
        <v>0</v>
      </c>
      <c r="W4886" s="48">
        <v>0</v>
      </c>
    </row>
    <row r="4887" spans="4:23" ht="15" customHeight="1" outlineLevel="2" x14ac:dyDescent="0.2">
      <c r="D4887" s="41" t="s">
        <v>1857</v>
      </c>
      <c r="E4887" s="118" t="s">
        <v>1858</v>
      </c>
      <c r="F4887" s="48">
        <v>0</v>
      </c>
      <c r="G4887" s="48">
        <v>0</v>
      </c>
      <c r="H4887" s="48">
        <v>0</v>
      </c>
      <c r="I4887" s="48">
        <v>0</v>
      </c>
      <c r="J4887" s="48">
        <v>0</v>
      </c>
      <c r="K4887" s="48">
        <v>0</v>
      </c>
      <c r="L4887" s="48">
        <v>0</v>
      </c>
      <c r="M4887" s="48">
        <v>0</v>
      </c>
      <c r="N4887" s="48">
        <v>0</v>
      </c>
      <c r="O4887" s="48">
        <v>0</v>
      </c>
      <c r="P4887" s="48">
        <v>0</v>
      </c>
      <c r="Q4887" s="48">
        <v>0</v>
      </c>
      <c r="R4887" s="48">
        <v>0</v>
      </c>
      <c r="S4887" s="48">
        <v>0</v>
      </c>
      <c r="T4887" s="48">
        <v>0</v>
      </c>
      <c r="U4887" s="48">
        <v>0</v>
      </c>
      <c r="V4887" s="48">
        <v>0</v>
      </c>
      <c r="W4887" s="48">
        <v>0</v>
      </c>
    </row>
    <row r="4888" spans="4:23" ht="15" customHeight="1" outlineLevel="2" x14ac:dyDescent="0.2">
      <c r="D4888" s="41" t="s">
        <v>1859</v>
      </c>
      <c r="E4888" s="118" t="s">
        <v>1860</v>
      </c>
      <c r="F4888" s="48">
        <v>0</v>
      </c>
      <c r="G4888" s="48">
        <v>0</v>
      </c>
      <c r="H4888" s="48">
        <v>0</v>
      </c>
      <c r="I4888" s="48">
        <v>0</v>
      </c>
      <c r="J4888" s="48">
        <v>0</v>
      </c>
      <c r="K4888" s="48">
        <v>0</v>
      </c>
      <c r="L4888" s="48">
        <v>0</v>
      </c>
      <c r="M4888" s="48">
        <v>0</v>
      </c>
      <c r="N4888" s="48">
        <v>0</v>
      </c>
      <c r="O4888" s="48">
        <v>0</v>
      </c>
      <c r="P4888" s="48">
        <v>0</v>
      </c>
      <c r="Q4888" s="48">
        <v>0</v>
      </c>
      <c r="R4888" s="48">
        <v>0</v>
      </c>
      <c r="S4888" s="48">
        <v>0</v>
      </c>
      <c r="T4888" s="48">
        <v>0</v>
      </c>
      <c r="U4888" s="48">
        <v>0</v>
      </c>
      <c r="V4888" s="48">
        <v>0</v>
      </c>
      <c r="W4888" s="48">
        <v>0</v>
      </c>
    </row>
    <row r="4889" spans="4:23" ht="15" customHeight="1" outlineLevel="2" x14ac:dyDescent="0.2">
      <c r="D4889" s="41" t="s">
        <v>1861</v>
      </c>
      <c r="E4889" s="118" t="s">
        <v>1862</v>
      </c>
      <c r="F4889" s="48">
        <v>1</v>
      </c>
      <c r="G4889" s="48">
        <v>1</v>
      </c>
      <c r="H4889" s="48">
        <v>0</v>
      </c>
      <c r="I4889" s="48">
        <v>0</v>
      </c>
      <c r="J4889" s="48">
        <v>0</v>
      </c>
      <c r="K4889" s="48">
        <v>0</v>
      </c>
      <c r="L4889" s="48">
        <v>0</v>
      </c>
      <c r="M4889" s="48">
        <v>0</v>
      </c>
      <c r="N4889" s="48">
        <v>0</v>
      </c>
      <c r="O4889" s="48">
        <v>1</v>
      </c>
      <c r="P4889" s="48">
        <v>1</v>
      </c>
      <c r="Q4889" s="48">
        <v>0</v>
      </c>
      <c r="R4889" s="48">
        <v>1</v>
      </c>
      <c r="S4889" s="48">
        <v>1</v>
      </c>
      <c r="T4889" s="48">
        <v>0</v>
      </c>
      <c r="U4889" s="48">
        <v>1</v>
      </c>
      <c r="V4889" s="48">
        <v>1</v>
      </c>
      <c r="W4889" s="48">
        <v>0</v>
      </c>
    </row>
    <row r="4890" spans="4:23" ht="15" customHeight="1" outlineLevel="2" x14ac:dyDescent="0.2">
      <c r="D4890" s="41" t="s">
        <v>1863</v>
      </c>
      <c r="E4890" s="118" t="s">
        <v>1864</v>
      </c>
      <c r="F4890" s="48">
        <v>0</v>
      </c>
      <c r="G4890" s="48">
        <v>0</v>
      </c>
      <c r="H4890" s="48">
        <v>0</v>
      </c>
      <c r="I4890" s="48">
        <v>0</v>
      </c>
      <c r="J4890" s="48">
        <v>0</v>
      </c>
      <c r="K4890" s="48">
        <v>0</v>
      </c>
      <c r="L4890" s="48">
        <v>0</v>
      </c>
      <c r="M4890" s="48">
        <v>0</v>
      </c>
      <c r="N4890" s="48">
        <v>0</v>
      </c>
      <c r="O4890" s="48">
        <v>0</v>
      </c>
      <c r="P4890" s="48">
        <v>0</v>
      </c>
      <c r="Q4890" s="48">
        <v>0</v>
      </c>
      <c r="R4890" s="48">
        <v>0</v>
      </c>
      <c r="S4890" s="48">
        <v>0</v>
      </c>
      <c r="T4890" s="48">
        <v>0</v>
      </c>
      <c r="U4890" s="48">
        <v>0</v>
      </c>
      <c r="V4890" s="48">
        <v>0</v>
      </c>
      <c r="W4890" s="48">
        <v>0</v>
      </c>
    </row>
    <row r="4891" spans="4:23" ht="15" customHeight="1" outlineLevel="2" x14ac:dyDescent="0.2">
      <c r="D4891" s="41" t="s">
        <v>1865</v>
      </c>
      <c r="E4891" s="118" t="s">
        <v>1866</v>
      </c>
      <c r="F4891" s="48">
        <v>0</v>
      </c>
      <c r="G4891" s="48">
        <v>0</v>
      </c>
      <c r="H4891" s="48">
        <v>0</v>
      </c>
      <c r="I4891" s="48">
        <v>0</v>
      </c>
      <c r="J4891" s="48">
        <v>0</v>
      </c>
      <c r="K4891" s="48">
        <v>0</v>
      </c>
      <c r="L4891" s="48">
        <v>0</v>
      </c>
      <c r="M4891" s="48">
        <v>0</v>
      </c>
      <c r="N4891" s="48">
        <v>0</v>
      </c>
      <c r="O4891" s="48">
        <v>0</v>
      </c>
      <c r="P4891" s="48">
        <v>0</v>
      </c>
      <c r="Q4891" s="48">
        <v>0</v>
      </c>
      <c r="R4891" s="48">
        <v>0</v>
      </c>
      <c r="S4891" s="48">
        <v>0</v>
      </c>
      <c r="T4891" s="48">
        <v>0</v>
      </c>
      <c r="U4891" s="48">
        <v>0</v>
      </c>
      <c r="V4891" s="48">
        <v>0</v>
      </c>
      <c r="W4891" s="48">
        <v>0</v>
      </c>
    </row>
    <row r="4892" spans="4:23" ht="15" customHeight="1" outlineLevel="2" x14ac:dyDescent="0.2">
      <c r="D4892" s="41" t="s">
        <v>1867</v>
      </c>
      <c r="E4892" s="118" t="s">
        <v>1868</v>
      </c>
      <c r="F4892" s="48">
        <v>0</v>
      </c>
      <c r="G4892" s="48">
        <v>0</v>
      </c>
      <c r="H4892" s="48">
        <v>0</v>
      </c>
      <c r="I4892" s="48">
        <v>0</v>
      </c>
      <c r="J4892" s="48">
        <v>0</v>
      </c>
      <c r="K4892" s="48">
        <v>0</v>
      </c>
      <c r="L4892" s="48">
        <v>0</v>
      </c>
      <c r="M4892" s="48">
        <v>0</v>
      </c>
      <c r="N4892" s="48">
        <v>0</v>
      </c>
      <c r="O4892" s="48">
        <v>0</v>
      </c>
      <c r="P4892" s="48">
        <v>0</v>
      </c>
      <c r="Q4892" s="48">
        <v>0</v>
      </c>
      <c r="R4892" s="48">
        <v>0</v>
      </c>
      <c r="S4892" s="48">
        <v>0</v>
      </c>
      <c r="T4892" s="48">
        <v>0</v>
      </c>
      <c r="U4892" s="48">
        <v>0</v>
      </c>
      <c r="V4892" s="48">
        <v>0</v>
      </c>
      <c r="W4892" s="48">
        <v>0</v>
      </c>
    </row>
    <row r="4893" spans="4:23" ht="15" customHeight="1" outlineLevel="2" x14ac:dyDescent="0.2">
      <c r="D4893" s="41" t="s">
        <v>1869</v>
      </c>
      <c r="E4893" s="118" t="s">
        <v>1870</v>
      </c>
      <c r="F4893" s="48">
        <v>0</v>
      </c>
      <c r="G4893" s="48">
        <v>0</v>
      </c>
      <c r="H4893" s="48">
        <v>0</v>
      </c>
      <c r="I4893" s="48">
        <v>0</v>
      </c>
      <c r="J4893" s="48">
        <v>0</v>
      </c>
      <c r="K4893" s="48">
        <v>0</v>
      </c>
      <c r="L4893" s="48">
        <v>0</v>
      </c>
      <c r="M4893" s="48">
        <v>0</v>
      </c>
      <c r="N4893" s="48">
        <v>0</v>
      </c>
      <c r="O4893" s="48">
        <v>0</v>
      </c>
      <c r="P4893" s="48">
        <v>0</v>
      </c>
      <c r="Q4893" s="48">
        <v>0</v>
      </c>
      <c r="R4893" s="48">
        <v>0</v>
      </c>
      <c r="S4893" s="48">
        <v>0</v>
      </c>
      <c r="T4893" s="48">
        <v>0</v>
      </c>
      <c r="U4893" s="48">
        <v>0</v>
      </c>
      <c r="V4893" s="48">
        <v>0</v>
      </c>
      <c r="W4893" s="48">
        <v>0</v>
      </c>
    </row>
    <row r="4894" spans="4:23" ht="15" customHeight="1" outlineLevel="2" x14ac:dyDescent="0.2">
      <c r="D4894" s="41" t="s">
        <v>1871</v>
      </c>
      <c r="E4894" s="118" t="s">
        <v>1872</v>
      </c>
      <c r="F4894" s="48">
        <v>1</v>
      </c>
      <c r="G4894" s="48">
        <v>1</v>
      </c>
      <c r="H4894" s="48">
        <v>0</v>
      </c>
      <c r="I4894" s="48">
        <v>0</v>
      </c>
      <c r="J4894" s="48">
        <v>0</v>
      </c>
      <c r="K4894" s="48">
        <v>0</v>
      </c>
      <c r="L4894" s="48">
        <v>0</v>
      </c>
      <c r="M4894" s="48">
        <v>0</v>
      </c>
      <c r="N4894" s="48">
        <v>0</v>
      </c>
      <c r="O4894" s="48">
        <v>0</v>
      </c>
      <c r="P4894" s="48">
        <v>0</v>
      </c>
      <c r="Q4894" s="48">
        <v>0</v>
      </c>
      <c r="R4894" s="48">
        <v>0</v>
      </c>
      <c r="S4894" s="48">
        <v>0</v>
      </c>
      <c r="T4894" s="48">
        <v>0</v>
      </c>
      <c r="U4894" s="48">
        <v>0</v>
      </c>
      <c r="V4894" s="48">
        <v>0</v>
      </c>
      <c r="W4894" s="48">
        <v>0</v>
      </c>
    </row>
    <row r="4895" spans="4:23" ht="15" customHeight="1" outlineLevel="2" x14ac:dyDescent="0.2">
      <c r="D4895" s="41" t="s">
        <v>1873</v>
      </c>
      <c r="E4895" s="118" t="s">
        <v>1874</v>
      </c>
      <c r="F4895" s="48">
        <v>0</v>
      </c>
      <c r="G4895" s="48">
        <v>0</v>
      </c>
      <c r="H4895" s="48">
        <v>0</v>
      </c>
      <c r="I4895" s="48">
        <v>0</v>
      </c>
      <c r="J4895" s="48">
        <v>0</v>
      </c>
      <c r="K4895" s="48">
        <v>0</v>
      </c>
      <c r="L4895" s="48">
        <v>0</v>
      </c>
      <c r="M4895" s="48">
        <v>0</v>
      </c>
      <c r="N4895" s="48">
        <v>0</v>
      </c>
      <c r="O4895" s="48">
        <v>0</v>
      </c>
      <c r="P4895" s="48">
        <v>0</v>
      </c>
      <c r="Q4895" s="48">
        <v>0</v>
      </c>
      <c r="R4895" s="48">
        <v>0</v>
      </c>
      <c r="S4895" s="48">
        <v>0</v>
      </c>
      <c r="T4895" s="48">
        <v>0</v>
      </c>
      <c r="U4895" s="48">
        <v>0</v>
      </c>
      <c r="V4895" s="48">
        <v>0</v>
      </c>
      <c r="W4895" s="48">
        <v>0</v>
      </c>
    </row>
    <row r="4896" spans="4:23" ht="15" customHeight="1" outlineLevel="2" x14ac:dyDescent="0.2">
      <c r="D4896" s="41" t="s">
        <v>1875</v>
      </c>
      <c r="E4896" s="118" t="s">
        <v>1876</v>
      </c>
      <c r="F4896" s="48">
        <v>0</v>
      </c>
      <c r="G4896" s="48">
        <v>0</v>
      </c>
      <c r="H4896" s="48">
        <v>0</v>
      </c>
      <c r="I4896" s="48">
        <v>0</v>
      </c>
      <c r="J4896" s="48">
        <v>0</v>
      </c>
      <c r="K4896" s="48">
        <v>0</v>
      </c>
      <c r="L4896" s="48">
        <v>0</v>
      </c>
      <c r="M4896" s="48">
        <v>0</v>
      </c>
      <c r="N4896" s="48">
        <v>0</v>
      </c>
      <c r="O4896" s="48">
        <v>0</v>
      </c>
      <c r="P4896" s="48">
        <v>0</v>
      </c>
      <c r="Q4896" s="48">
        <v>0</v>
      </c>
      <c r="R4896" s="48">
        <v>0</v>
      </c>
      <c r="S4896" s="48">
        <v>0</v>
      </c>
      <c r="T4896" s="48">
        <v>0</v>
      </c>
      <c r="U4896" s="48">
        <v>0</v>
      </c>
      <c r="V4896" s="48">
        <v>0</v>
      </c>
      <c r="W4896" s="48">
        <v>0</v>
      </c>
    </row>
    <row r="4897" spans="3:28" ht="15" customHeight="1" outlineLevel="2" x14ac:dyDescent="0.2">
      <c r="D4897" s="41" t="s">
        <v>1877</v>
      </c>
      <c r="E4897" s="118" t="s">
        <v>1878</v>
      </c>
      <c r="F4897" s="48">
        <v>0</v>
      </c>
      <c r="G4897" s="48">
        <v>0</v>
      </c>
      <c r="H4897" s="48">
        <v>0</v>
      </c>
      <c r="I4897" s="48">
        <v>0</v>
      </c>
      <c r="J4897" s="48">
        <v>0</v>
      </c>
      <c r="K4897" s="48">
        <v>0</v>
      </c>
      <c r="L4897" s="48">
        <v>0</v>
      </c>
      <c r="M4897" s="48">
        <v>0</v>
      </c>
      <c r="N4897" s="48">
        <v>0</v>
      </c>
      <c r="O4897" s="48">
        <v>0</v>
      </c>
      <c r="P4897" s="48">
        <v>0</v>
      </c>
      <c r="Q4897" s="48">
        <v>0</v>
      </c>
      <c r="R4897" s="48">
        <v>0</v>
      </c>
      <c r="S4897" s="48">
        <v>0</v>
      </c>
      <c r="T4897" s="48">
        <v>0</v>
      </c>
      <c r="U4897" s="48">
        <v>0</v>
      </c>
      <c r="V4897" s="48">
        <v>0</v>
      </c>
      <c r="W4897" s="48">
        <v>0</v>
      </c>
    </row>
    <row r="4898" spans="3:28" ht="15" customHeight="1" outlineLevel="2" x14ac:dyDescent="0.2">
      <c r="D4898" s="41" t="s">
        <v>1879</v>
      </c>
      <c r="E4898" s="118" t="s">
        <v>1880</v>
      </c>
      <c r="F4898" s="48">
        <v>0</v>
      </c>
      <c r="G4898" s="48">
        <v>0</v>
      </c>
      <c r="H4898" s="48">
        <v>0</v>
      </c>
      <c r="I4898" s="48">
        <v>0</v>
      </c>
      <c r="J4898" s="48">
        <v>0</v>
      </c>
      <c r="K4898" s="48">
        <v>0</v>
      </c>
      <c r="L4898" s="48">
        <v>0</v>
      </c>
      <c r="M4898" s="48">
        <v>0</v>
      </c>
      <c r="N4898" s="48">
        <v>0</v>
      </c>
      <c r="O4898" s="48">
        <v>0</v>
      </c>
      <c r="P4898" s="48">
        <v>0</v>
      </c>
      <c r="Q4898" s="48">
        <v>0</v>
      </c>
      <c r="R4898" s="48">
        <v>0</v>
      </c>
      <c r="S4898" s="48">
        <v>0</v>
      </c>
      <c r="T4898" s="48">
        <v>0</v>
      </c>
      <c r="U4898" s="48">
        <v>0</v>
      </c>
      <c r="V4898" s="48">
        <v>0</v>
      </c>
      <c r="W4898" s="48">
        <v>0</v>
      </c>
    </row>
    <row r="4899" spans="3:28" ht="15" customHeight="1" outlineLevel="2" x14ac:dyDescent="0.2">
      <c r="D4899" s="41" t="s">
        <v>1881</v>
      </c>
      <c r="E4899" s="118" t="s">
        <v>1882</v>
      </c>
      <c r="F4899" s="48">
        <v>0</v>
      </c>
      <c r="G4899" s="48">
        <v>0</v>
      </c>
      <c r="H4899" s="48">
        <v>0</v>
      </c>
      <c r="I4899" s="48">
        <v>0</v>
      </c>
      <c r="J4899" s="48">
        <v>0</v>
      </c>
      <c r="K4899" s="48">
        <v>0</v>
      </c>
      <c r="L4899" s="48">
        <v>0</v>
      </c>
      <c r="M4899" s="48">
        <v>0</v>
      </c>
      <c r="N4899" s="48">
        <v>0</v>
      </c>
      <c r="O4899" s="48">
        <v>0</v>
      </c>
      <c r="P4899" s="48">
        <v>0</v>
      </c>
      <c r="Q4899" s="48">
        <v>0</v>
      </c>
      <c r="R4899" s="48">
        <v>0</v>
      </c>
      <c r="S4899" s="48">
        <v>0</v>
      </c>
      <c r="T4899" s="48">
        <v>0</v>
      </c>
      <c r="U4899" s="48">
        <v>0</v>
      </c>
      <c r="V4899" s="48">
        <v>0</v>
      </c>
      <c r="W4899" s="48">
        <v>0</v>
      </c>
    </row>
    <row r="4900" spans="3:28" ht="15" customHeight="1" outlineLevel="2" x14ac:dyDescent="0.2">
      <c r="D4900" s="41" t="s">
        <v>1883</v>
      </c>
      <c r="E4900" s="118" t="s">
        <v>1884</v>
      </c>
      <c r="F4900" s="48">
        <v>0</v>
      </c>
      <c r="G4900" s="48">
        <v>0</v>
      </c>
      <c r="H4900" s="48">
        <v>0</v>
      </c>
      <c r="I4900" s="48">
        <v>0</v>
      </c>
      <c r="J4900" s="48">
        <v>0</v>
      </c>
      <c r="K4900" s="48">
        <v>0</v>
      </c>
      <c r="L4900" s="48">
        <v>0</v>
      </c>
      <c r="M4900" s="48">
        <v>0</v>
      </c>
      <c r="N4900" s="48">
        <v>0</v>
      </c>
      <c r="O4900" s="48">
        <v>0</v>
      </c>
      <c r="P4900" s="48">
        <v>0</v>
      </c>
      <c r="Q4900" s="48">
        <v>0</v>
      </c>
      <c r="R4900" s="48">
        <v>0</v>
      </c>
      <c r="S4900" s="48">
        <v>0</v>
      </c>
      <c r="T4900" s="48">
        <v>0</v>
      </c>
      <c r="U4900" s="48">
        <v>0</v>
      </c>
      <c r="V4900" s="48">
        <v>0</v>
      </c>
      <c r="W4900" s="48">
        <v>0</v>
      </c>
    </row>
    <row r="4901" spans="3:28" ht="15" customHeight="1" outlineLevel="2" x14ac:dyDescent="0.2">
      <c r="D4901" s="41" t="s">
        <v>1885</v>
      </c>
      <c r="E4901" s="118" t="s">
        <v>1886</v>
      </c>
      <c r="F4901" s="48">
        <v>0</v>
      </c>
      <c r="G4901" s="48">
        <v>0</v>
      </c>
      <c r="H4901" s="48">
        <v>0</v>
      </c>
      <c r="I4901" s="48">
        <v>0</v>
      </c>
      <c r="J4901" s="48">
        <v>0</v>
      </c>
      <c r="K4901" s="48">
        <v>0</v>
      </c>
      <c r="L4901" s="48">
        <v>0</v>
      </c>
      <c r="M4901" s="48">
        <v>0</v>
      </c>
      <c r="N4901" s="48">
        <v>0</v>
      </c>
      <c r="O4901" s="48">
        <v>0</v>
      </c>
      <c r="P4901" s="48">
        <v>0</v>
      </c>
      <c r="Q4901" s="48">
        <v>0</v>
      </c>
      <c r="R4901" s="48">
        <v>0</v>
      </c>
      <c r="S4901" s="48">
        <v>0</v>
      </c>
      <c r="T4901" s="48">
        <v>0</v>
      </c>
      <c r="U4901" s="48">
        <v>0</v>
      </c>
      <c r="V4901" s="48">
        <v>0</v>
      </c>
      <c r="W4901" s="48">
        <v>0</v>
      </c>
    </row>
    <row r="4902" spans="3:28" ht="15" customHeight="1" outlineLevel="2" x14ac:dyDescent="0.2">
      <c r="D4902" s="41" t="s">
        <v>1887</v>
      </c>
      <c r="E4902" s="118" t="s">
        <v>1888</v>
      </c>
      <c r="F4902" s="48">
        <v>1</v>
      </c>
      <c r="G4902" s="48">
        <v>1</v>
      </c>
      <c r="H4902" s="48">
        <v>0</v>
      </c>
      <c r="I4902" s="48">
        <v>0</v>
      </c>
      <c r="J4902" s="48">
        <v>0</v>
      </c>
      <c r="K4902" s="48">
        <v>0</v>
      </c>
      <c r="L4902" s="48">
        <v>0</v>
      </c>
      <c r="M4902" s="48">
        <v>0</v>
      </c>
      <c r="N4902" s="48">
        <v>0</v>
      </c>
      <c r="O4902" s="48">
        <v>0</v>
      </c>
      <c r="P4902" s="48">
        <v>0</v>
      </c>
      <c r="Q4902" s="48">
        <v>0</v>
      </c>
      <c r="R4902" s="48">
        <v>0</v>
      </c>
      <c r="S4902" s="48">
        <v>0</v>
      </c>
      <c r="T4902" s="48">
        <v>0</v>
      </c>
      <c r="U4902" s="48">
        <v>0</v>
      </c>
      <c r="V4902" s="48">
        <v>0</v>
      </c>
      <c r="W4902" s="48">
        <v>0</v>
      </c>
    </row>
    <row r="4903" spans="3:28" ht="15" customHeight="1" outlineLevel="2" x14ac:dyDescent="0.2">
      <c r="D4903" s="41" t="s">
        <v>1889</v>
      </c>
      <c r="E4903" s="118" t="s">
        <v>1890</v>
      </c>
      <c r="F4903" s="48">
        <v>0</v>
      </c>
      <c r="G4903" s="48">
        <v>0</v>
      </c>
      <c r="H4903" s="48">
        <v>0</v>
      </c>
      <c r="I4903" s="48">
        <v>0</v>
      </c>
      <c r="J4903" s="48">
        <v>0</v>
      </c>
      <c r="K4903" s="48">
        <v>0</v>
      </c>
      <c r="L4903" s="48">
        <v>0</v>
      </c>
      <c r="M4903" s="48">
        <v>0</v>
      </c>
      <c r="N4903" s="48">
        <v>0</v>
      </c>
      <c r="O4903" s="48">
        <v>0</v>
      </c>
      <c r="P4903" s="48">
        <v>0</v>
      </c>
      <c r="Q4903" s="48">
        <v>0</v>
      </c>
      <c r="R4903" s="48">
        <v>0</v>
      </c>
      <c r="S4903" s="48">
        <v>0</v>
      </c>
      <c r="T4903" s="48">
        <v>0</v>
      </c>
      <c r="U4903" s="48">
        <v>0</v>
      </c>
      <c r="V4903" s="48">
        <v>0</v>
      </c>
      <c r="W4903" s="48">
        <v>0</v>
      </c>
    </row>
    <row r="4904" spans="3:28" ht="15" customHeight="1" outlineLevel="2" x14ac:dyDescent="0.2">
      <c r="D4904" s="41" t="s">
        <v>1891</v>
      </c>
      <c r="E4904" s="118" t="s">
        <v>1892</v>
      </c>
      <c r="F4904" s="48">
        <v>0</v>
      </c>
      <c r="G4904" s="48">
        <v>0</v>
      </c>
      <c r="H4904" s="48">
        <v>0</v>
      </c>
      <c r="I4904" s="48">
        <v>0</v>
      </c>
      <c r="J4904" s="48">
        <v>0</v>
      </c>
      <c r="K4904" s="48">
        <v>0</v>
      </c>
      <c r="L4904" s="48">
        <v>0</v>
      </c>
      <c r="M4904" s="48">
        <v>0</v>
      </c>
      <c r="N4904" s="48">
        <v>0</v>
      </c>
      <c r="O4904" s="48">
        <v>0</v>
      </c>
      <c r="P4904" s="48">
        <v>0</v>
      </c>
      <c r="Q4904" s="48">
        <v>0</v>
      </c>
      <c r="R4904" s="48">
        <v>0</v>
      </c>
      <c r="S4904" s="48">
        <v>0</v>
      </c>
      <c r="T4904" s="48">
        <v>0</v>
      </c>
      <c r="U4904" s="48">
        <v>0</v>
      </c>
      <c r="V4904" s="48">
        <v>0</v>
      </c>
      <c r="W4904" s="48">
        <v>0</v>
      </c>
    </row>
    <row r="4905" spans="3:28" ht="15" customHeight="1" outlineLevel="2" x14ac:dyDescent="0.2">
      <c r="D4905" s="41" t="s">
        <v>1893</v>
      </c>
      <c r="E4905" s="118" t="s">
        <v>1894</v>
      </c>
      <c r="F4905" s="48">
        <v>0</v>
      </c>
      <c r="G4905" s="48">
        <v>0</v>
      </c>
      <c r="H4905" s="48">
        <v>0</v>
      </c>
      <c r="I4905" s="48">
        <v>0</v>
      </c>
      <c r="J4905" s="48">
        <v>0</v>
      </c>
      <c r="K4905" s="48">
        <v>0</v>
      </c>
      <c r="L4905" s="48">
        <v>0</v>
      </c>
      <c r="M4905" s="48">
        <v>0</v>
      </c>
      <c r="N4905" s="48">
        <v>0</v>
      </c>
      <c r="O4905" s="48">
        <v>0</v>
      </c>
      <c r="P4905" s="48">
        <v>0</v>
      </c>
      <c r="Q4905" s="48">
        <v>0</v>
      </c>
      <c r="R4905" s="48">
        <v>0</v>
      </c>
      <c r="S4905" s="48">
        <v>0</v>
      </c>
      <c r="T4905" s="48">
        <v>0</v>
      </c>
      <c r="U4905" s="48">
        <v>0</v>
      </c>
      <c r="V4905" s="48">
        <v>0</v>
      </c>
      <c r="W4905" s="48">
        <v>0</v>
      </c>
    </row>
    <row r="4906" spans="3:28" ht="15" customHeight="1" outlineLevel="2" x14ac:dyDescent="0.2">
      <c r="D4906" s="41" t="s">
        <v>1895</v>
      </c>
      <c r="E4906" s="118" t="s">
        <v>1896</v>
      </c>
      <c r="F4906" s="48">
        <v>26</v>
      </c>
      <c r="G4906" s="48">
        <v>26</v>
      </c>
      <c r="H4906" s="48">
        <v>0</v>
      </c>
      <c r="I4906" s="48">
        <v>33</v>
      </c>
      <c r="J4906" s="48">
        <v>33</v>
      </c>
      <c r="K4906" s="48">
        <v>0</v>
      </c>
      <c r="L4906" s="48">
        <v>34</v>
      </c>
      <c r="M4906" s="48">
        <v>34</v>
      </c>
      <c r="N4906" s="48">
        <v>0</v>
      </c>
      <c r="O4906" s="48">
        <v>33</v>
      </c>
      <c r="P4906" s="48">
        <v>33</v>
      </c>
      <c r="Q4906" s="48">
        <v>0</v>
      </c>
      <c r="R4906" s="48">
        <v>34</v>
      </c>
      <c r="S4906" s="48">
        <v>34</v>
      </c>
      <c r="T4906" s="48">
        <v>0</v>
      </c>
      <c r="U4906" s="48">
        <v>31</v>
      </c>
      <c r="V4906" s="48">
        <v>31</v>
      </c>
      <c r="W4906" s="48">
        <v>0</v>
      </c>
    </row>
    <row r="4907" spans="3:28" ht="15" customHeight="1" outlineLevel="1" x14ac:dyDescent="0.2">
      <c r="C4907" s="226" t="s">
        <v>325</v>
      </c>
      <c r="E4907" s="225" t="s">
        <v>1897</v>
      </c>
      <c r="F4907" s="48">
        <v>5</v>
      </c>
      <c r="G4907" s="48">
        <v>5</v>
      </c>
      <c r="H4907" s="48">
        <v>0</v>
      </c>
      <c r="I4907" s="48">
        <v>6</v>
      </c>
      <c r="J4907" s="48">
        <v>6</v>
      </c>
      <c r="K4907" s="48">
        <v>0</v>
      </c>
      <c r="L4907" s="48">
        <v>5</v>
      </c>
      <c r="M4907" s="48">
        <v>5</v>
      </c>
      <c r="N4907" s="48">
        <v>0</v>
      </c>
      <c r="O4907" s="48">
        <v>4</v>
      </c>
      <c r="P4907" s="48">
        <v>4</v>
      </c>
      <c r="Q4907" s="48">
        <v>0</v>
      </c>
      <c r="R4907" s="48">
        <v>5</v>
      </c>
      <c r="S4907" s="48">
        <v>5</v>
      </c>
      <c r="T4907" s="48">
        <v>0</v>
      </c>
      <c r="U4907" s="48">
        <v>4</v>
      </c>
      <c r="V4907" s="48">
        <v>4</v>
      </c>
      <c r="W4907" s="48">
        <v>0</v>
      </c>
      <c r="AB4907" s="270"/>
    </row>
    <row r="4908" spans="3:28" ht="15" customHeight="1" outlineLevel="2" x14ac:dyDescent="0.2">
      <c r="D4908" s="41" t="s">
        <v>1898</v>
      </c>
      <c r="E4908" s="118" t="s">
        <v>1899</v>
      </c>
      <c r="F4908" s="48">
        <v>0</v>
      </c>
      <c r="G4908" s="48">
        <v>0</v>
      </c>
      <c r="H4908" s="48">
        <v>0</v>
      </c>
      <c r="I4908" s="48">
        <v>0</v>
      </c>
      <c r="J4908" s="48">
        <v>0</v>
      </c>
      <c r="K4908" s="48">
        <v>0</v>
      </c>
      <c r="L4908" s="48">
        <v>0</v>
      </c>
      <c r="M4908" s="48">
        <v>0</v>
      </c>
      <c r="N4908" s="48">
        <v>0</v>
      </c>
      <c r="O4908" s="48">
        <v>0</v>
      </c>
      <c r="P4908" s="48">
        <v>0</v>
      </c>
      <c r="Q4908" s="48">
        <v>0</v>
      </c>
      <c r="R4908" s="48">
        <v>0</v>
      </c>
      <c r="S4908" s="48">
        <v>0</v>
      </c>
      <c r="T4908" s="48">
        <v>0</v>
      </c>
      <c r="U4908" s="48">
        <v>0</v>
      </c>
      <c r="V4908" s="48">
        <v>0</v>
      </c>
      <c r="W4908" s="48">
        <v>0</v>
      </c>
    </row>
    <row r="4909" spans="3:28" ht="15" customHeight="1" outlineLevel="2" x14ac:dyDescent="0.2">
      <c r="D4909" s="41" t="s">
        <v>1900</v>
      </c>
      <c r="E4909" s="118" t="s">
        <v>1901</v>
      </c>
      <c r="F4909" s="48">
        <v>0</v>
      </c>
      <c r="G4909" s="48">
        <v>0</v>
      </c>
      <c r="H4909" s="48">
        <v>0</v>
      </c>
      <c r="I4909" s="48">
        <v>0</v>
      </c>
      <c r="J4909" s="48">
        <v>0</v>
      </c>
      <c r="K4909" s="48">
        <v>0</v>
      </c>
      <c r="L4909" s="48">
        <v>0</v>
      </c>
      <c r="M4909" s="48">
        <v>0</v>
      </c>
      <c r="N4909" s="48">
        <v>0</v>
      </c>
      <c r="O4909" s="48">
        <v>0</v>
      </c>
      <c r="P4909" s="48">
        <v>0</v>
      </c>
      <c r="Q4909" s="48">
        <v>0</v>
      </c>
      <c r="R4909" s="48">
        <v>0</v>
      </c>
      <c r="S4909" s="48">
        <v>0</v>
      </c>
      <c r="T4909" s="48">
        <v>0</v>
      </c>
      <c r="U4909" s="48">
        <v>0</v>
      </c>
      <c r="V4909" s="48">
        <v>0</v>
      </c>
      <c r="W4909" s="48">
        <v>0</v>
      </c>
    </row>
    <row r="4910" spans="3:28" ht="15" customHeight="1" outlineLevel="2" x14ac:dyDescent="0.2">
      <c r="D4910" s="41" t="s">
        <v>1902</v>
      </c>
      <c r="E4910" s="118" t="s">
        <v>1903</v>
      </c>
      <c r="F4910" s="48">
        <v>0</v>
      </c>
      <c r="G4910" s="48">
        <v>0</v>
      </c>
      <c r="H4910" s="48">
        <v>0</v>
      </c>
      <c r="I4910" s="48">
        <v>0</v>
      </c>
      <c r="J4910" s="48">
        <v>0</v>
      </c>
      <c r="K4910" s="48">
        <v>0</v>
      </c>
      <c r="L4910" s="48">
        <v>0</v>
      </c>
      <c r="M4910" s="48">
        <v>0</v>
      </c>
      <c r="N4910" s="48">
        <v>0</v>
      </c>
      <c r="O4910" s="48">
        <v>0</v>
      </c>
      <c r="P4910" s="48">
        <v>0</v>
      </c>
      <c r="Q4910" s="48">
        <v>0</v>
      </c>
      <c r="R4910" s="48">
        <v>0</v>
      </c>
      <c r="S4910" s="48">
        <v>0</v>
      </c>
      <c r="T4910" s="48">
        <v>0</v>
      </c>
      <c r="U4910" s="48">
        <v>0</v>
      </c>
      <c r="V4910" s="48">
        <v>0</v>
      </c>
      <c r="W4910" s="48">
        <v>0</v>
      </c>
    </row>
    <row r="4911" spans="3:28" ht="15" customHeight="1" outlineLevel="2" x14ac:dyDescent="0.2">
      <c r="D4911" s="41" t="s">
        <v>1904</v>
      </c>
      <c r="E4911" s="118" t="s">
        <v>1905</v>
      </c>
      <c r="F4911" s="48">
        <v>0</v>
      </c>
      <c r="G4911" s="48">
        <v>0</v>
      </c>
      <c r="H4911" s="48">
        <v>0</v>
      </c>
      <c r="I4911" s="48">
        <v>0</v>
      </c>
      <c r="J4911" s="48">
        <v>0</v>
      </c>
      <c r="K4911" s="48">
        <v>0</v>
      </c>
      <c r="L4911" s="48">
        <v>0</v>
      </c>
      <c r="M4911" s="48">
        <v>0</v>
      </c>
      <c r="N4911" s="48">
        <v>0</v>
      </c>
      <c r="O4911" s="48">
        <v>0</v>
      </c>
      <c r="P4911" s="48">
        <v>0</v>
      </c>
      <c r="Q4911" s="48">
        <v>0</v>
      </c>
      <c r="R4911" s="48">
        <v>0</v>
      </c>
      <c r="S4911" s="48">
        <v>0</v>
      </c>
      <c r="T4911" s="48">
        <v>0</v>
      </c>
      <c r="U4911" s="48">
        <v>0</v>
      </c>
      <c r="V4911" s="48">
        <v>0</v>
      </c>
      <c r="W4911" s="48">
        <v>0</v>
      </c>
    </row>
    <row r="4912" spans="3:28" ht="15" customHeight="1" outlineLevel="2" x14ac:dyDescent="0.2">
      <c r="D4912" s="41" t="s">
        <v>1906</v>
      </c>
      <c r="E4912" s="118" t="s">
        <v>1907</v>
      </c>
      <c r="F4912" s="48">
        <v>0</v>
      </c>
      <c r="G4912" s="48">
        <v>0</v>
      </c>
      <c r="H4912" s="48">
        <v>0</v>
      </c>
      <c r="I4912" s="48">
        <v>0</v>
      </c>
      <c r="J4912" s="48">
        <v>0</v>
      </c>
      <c r="K4912" s="48">
        <v>0</v>
      </c>
      <c r="L4912" s="48">
        <v>0</v>
      </c>
      <c r="M4912" s="48">
        <v>0</v>
      </c>
      <c r="N4912" s="48">
        <v>0</v>
      </c>
      <c r="O4912" s="48">
        <v>0</v>
      </c>
      <c r="P4912" s="48">
        <v>0</v>
      </c>
      <c r="Q4912" s="48">
        <v>0</v>
      </c>
      <c r="R4912" s="48">
        <v>0</v>
      </c>
      <c r="S4912" s="48">
        <v>0</v>
      </c>
      <c r="T4912" s="48">
        <v>0</v>
      </c>
      <c r="U4912" s="48">
        <v>0</v>
      </c>
      <c r="V4912" s="48">
        <v>0</v>
      </c>
      <c r="W4912" s="48">
        <v>0</v>
      </c>
    </row>
    <row r="4913" spans="3:28" ht="15" customHeight="1" outlineLevel="2" x14ac:dyDescent="0.2">
      <c r="D4913" s="41" t="s">
        <v>1908</v>
      </c>
      <c r="E4913" s="118" t="s">
        <v>1909</v>
      </c>
      <c r="F4913" s="48">
        <v>0</v>
      </c>
      <c r="G4913" s="48">
        <v>0</v>
      </c>
      <c r="H4913" s="48">
        <v>0</v>
      </c>
      <c r="I4913" s="48">
        <v>0</v>
      </c>
      <c r="J4913" s="48">
        <v>0</v>
      </c>
      <c r="K4913" s="48">
        <v>0</v>
      </c>
      <c r="L4913" s="48">
        <v>0</v>
      </c>
      <c r="M4913" s="48">
        <v>0</v>
      </c>
      <c r="N4913" s="48">
        <v>0</v>
      </c>
      <c r="O4913" s="48">
        <v>0</v>
      </c>
      <c r="P4913" s="48">
        <v>0</v>
      </c>
      <c r="Q4913" s="48">
        <v>0</v>
      </c>
      <c r="R4913" s="48">
        <v>0</v>
      </c>
      <c r="S4913" s="48">
        <v>0</v>
      </c>
      <c r="T4913" s="48">
        <v>0</v>
      </c>
      <c r="U4913" s="48">
        <v>0</v>
      </c>
      <c r="V4913" s="48">
        <v>0</v>
      </c>
      <c r="W4913" s="48">
        <v>0</v>
      </c>
    </row>
    <row r="4914" spans="3:28" ht="15" customHeight="1" outlineLevel="2" x14ac:dyDescent="0.2">
      <c r="D4914" s="41" t="s">
        <v>1910</v>
      </c>
      <c r="E4914" s="118" t="s">
        <v>1911</v>
      </c>
      <c r="F4914" s="48">
        <v>0</v>
      </c>
      <c r="G4914" s="48">
        <v>0</v>
      </c>
      <c r="H4914" s="48">
        <v>0</v>
      </c>
      <c r="I4914" s="48">
        <v>0</v>
      </c>
      <c r="J4914" s="48">
        <v>0</v>
      </c>
      <c r="K4914" s="48">
        <v>0</v>
      </c>
      <c r="L4914" s="48">
        <v>0</v>
      </c>
      <c r="M4914" s="48">
        <v>0</v>
      </c>
      <c r="N4914" s="48">
        <v>0</v>
      </c>
      <c r="O4914" s="48">
        <v>0</v>
      </c>
      <c r="P4914" s="48">
        <v>0</v>
      </c>
      <c r="Q4914" s="48">
        <v>0</v>
      </c>
      <c r="R4914" s="48">
        <v>0</v>
      </c>
      <c r="S4914" s="48">
        <v>0</v>
      </c>
      <c r="T4914" s="48">
        <v>0</v>
      </c>
      <c r="U4914" s="48">
        <v>0</v>
      </c>
      <c r="V4914" s="48">
        <v>0</v>
      </c>
      <c r="W4914" s="48">
        <v>0</v>
      </c>
    </row>
    <row r="4915" spans="3:28" ht="15" customHeight="1" outlineLevel="2" x14ac:dyDescent="0.2">
      <c r="D4915" s="41" t="s">
        <v>1912</v>
      </c>
      <c r="E4915" s="118" t="s">
        <v>1913</v>
      </c>
      <c r="F4915" s="48">
        <v>1</v>
      </c>
      <c r="G4915" s="48">
        <v>1</v>
      </c>
      <c r="H4915" s="48">
        <v>0</v>
      </c>
      <c r="I4915" s="48">
        <v>1</v>
      </c>
      <c r="J4915" s="48">
        <v>1</v>
      </c>
      <c r="K4915" s="48">
        <v>0</v>
      </c>
      <c r="L4915" s="48">
        <v>1</v>
      </c>
      <c r="M4915" s="48">
        <v>1</v>
      </c>
      <c r="N4915" s="48">
        <v>0</v>
      </c>
      <c r="O4915" s="48">
        <v>1</v>
      </c>
      <c r="P4915" s="48">
        <v>1</v>
      </c>
      <c r="Q4915" s="48">
        <v>0</v>
      </c>
      <c r="R4915" s="48">
        <v>1</v>
      </c>
      <c r="S4915" s="48">
        <v>1</v>
      </c>
      <c r="T4915" s="48">
        <v>0</v>
      </c>
      <c r="U4915" s="48">
        <v>0</v>
      </c>
      <c r="V4915" s="48">
        <v>0</v>
      </c>
      <c r="W4915" s="48">
        <v>0</v>
      </c>
    </row>
    <row r="4916" spans="3:28" ht="15" customHeight="1" outlineLevel="2" x14ac:dyDescent="0.2">
      <c r="D4916" s="41" t="s">
        <v>1914</v>
      </c>
      <c r="E4916" s="118" t="s">
        <v>1915</v>
      </c>
      <c r="F4916" s="48">
        <v>0</v>
      </c>
      <c r="G4916" s="48">
        <v>0</v>
      </c>
      <c r="H4916" s="48">
        <v>0</v>
      </c>
      <c r="I4916" s="48">
        <v>0</v>
      </c>
      <c r="J4916" s="48">
        <v>0</v>
      </c>
      <c r="K4916" s="48">
        <v>0</v>
      </c>
      <c r="L4916" s="48">
        <v>0</v>
      </c>
      <c r="M4916" s="48">
        <v>0</v>
      </c>
      <c r="N4916" s="48">
        <v>0</v>
      </c>
      <c r="O4916" s="48">
        <v>0</v>
      </c>
      <c r="P4916" s="48">
        <v>0</v>
      </c>
      <c r="Q4916" s="48">
        <v>0</v>
      </c>
      <c r="R4916" s="48">
        <v>0</v>
      </c>
      <c r="S4916" s="48">
        <v>0</v>
      </c>
      <c r="T4916" s="48">
        <v>0</v>
      </c>
      <c r="U4916" s="48">
        <v>0</v>
      </c>
      <c r="V4916" s="48">
        <v>0</v>
      </c>
      <c r="W4916" s="48">
        <v>0</v>
      </c>
    </row>
    <row r="4917" spans="3:28" ht="15" customHeight="1" outlineLevel="2" x14ac:dyDescent="0.2">
      <c r="D4917" s="41" t="s">
        <v>1916</v>
      </c>
      <c r="E4917" s="118" t="s">
        <v>1917</v>
      </c>
      <c r="F4917" s="48">
        <v>0</v>
      </c>
      <c r="G4917" s="48">
        <v>0</v>
      </c>
      <c r="H4917" s="48">
        <v>0</v>
      </c>
      <c r="I4917" s="48">
        <v>0</v>
      </c>
      <c r="J4917" s="48">
        <v>0</v>
      </c>
      <c r="K4917" s="48">
        <v>0</v>
      </c>
      <c r="L4917" s="48">
        <v>0</v>
      </c>
      <c r="M4917" s="48">
        <v>0</v>
      </c>
      <c r="N4917" s="48">
        <v>0</v>
      </c>
      <c r="O4917" s="48">
        <v>0</v>
      </c>
      <c r="P4917" s="48">
        <v>0</v>
      </c>
      <c r="Q4917" s="48">
        <v>0</v>
      </c>
      <c r="R4917" s="48">
        <v>0</v>
      </c>
      <c r="S4917" s="48">
        <v>0</v>
      </c>
      <c r="T4917" s="48">
        <v>0</v>
      </c>
      <c r="U4917" s="48">
        <v>0</v>
      </c>
      <c r="V4917" s="48">
        <v>0</v>
      </c>
      <c r="W4917" s="48">
        <v>0</v>
      </c>
    </row>
    <row r="4918" spans="3:28" ht="15" customHeight="1" outlineLevel="2" x14ac:dyDescent="0.2">
      <c r="D4918" s="41" t="s">
        <v>1918</v>
      </c>
      <c r="E4918" s="118" t="s">
        <v>1919</v>
      </c>
      <c r="F4918" s="48">
        <v>0</v>
      </c>
      <c r="G4918" s="48">
        <v>0</v>
      </c>
      <c r="H4918" s="48">
        <v>0</v>
      </c>
      <c r="I4918" s="48">
        <v>0</v>
      </c>
      <c r="J4918" s="48">
        <v>0</v>
      </c>
      <c r="K4918" s="48">
        <v>0</v>
      </c>
      <c r="L4918" s="48">
        <v>0</v>
      </c>
      <c r="M4918" s="48">
        <v>0</v>
      </c>
      <c r="N4918" s="48">
        <v>0</v>
      </c>
      <c r="O4918" s="48">
        <v>0</v>
      </c>
      <c r="P4918" s="48">
        <v>0</v>
      </c>
      <c r="Q4918" s="48">
        <v>0</v>
      </c>
      <c r="R4918" s="48">
        <v>0</v>
      </c>
      <c r="S4918" s="48">
        <v>0</v>
      </c>
      <c r="T4918" s="48">
        <v>0</v>
      </c>
      <c r="U4918" s="48">
        <v>1</v>
      </c>
      <c r="V4918" s="48">
        <v>1</v>
      </c>
      <c r="W4918" s="48">
        <v>0</v>
      </c>
    </row>
    <row r="4919" spans="3:28" ht="15" customHeight="1" outlineLevel="2" x14ac:dyDescent="0.2">
      <c r="D4919" s="41" t="s">
        <v>1920</v>
      </c>
      <c r="E4919" s="118" t="s">
        <v>1921</v>
      </c>
      <c r="F4919" s="48">
        <v>0</v>
      </c>
      <c r="G4919" s="48">
        <v>0</v>
      </c>
      <c r="H4919" s="48">
        <v>0</v>
      </c>
      <c r="I4919" s="48">
        <v>0</v>
      </c>
      <c r="J4919" s="48">
        <v>0</v>
      </c>
      <c r="K4919" s="48">
        <v>0</v>
      </c>
      <c r="L4919" s="48">
        <v>0</v>
      </c>
      <c r="M4919" s="48">
        <v>0</v>
      </c>
      <c r="N4919" s="48">
        <v>0</v>
      </c>
      <c r="O4919" s="48">
        <v>0</v>
      </c>
      <c r="P4919" s="48">
        <v>0</v>
      </c>
      <c r="Q4919" s="48">
        <v>0</v>
      </c>
      <c r="R4919" s="48">
        <v>0</v>
      </c>
      <c r="S4919" s="48">
        <v>0</v>
      </c>
      <c r="T4919" s="48">
        <v>0</v>
      </c>
      <c r="U4919" s="48">
        <v>0</v>
      </c>
      <c r="V4919" s="48">
        <v>0</v>
      </c>
      <c r="W4919" s="48">
        <v>0</v>
      </c>
    </row>
    <row r="4920" spans="3:28" ht="15" customHeight="1" outlineLevel="2" x14ac:dyDescent="0.2">
      <c r="D4920" s="41" t="s">
        <v>1922</v>
      </c>
      <c r="E4920" s="118" t="s">
        <v>1923</v>
      </c>
      <c r="F4920" s="48">
        <v>4</v>
      </c>
      <c r="G4920" s="48">
        <v>4</v>
      </c>
      <c r="H4920" s="48">
        <v>0</v>
      </c>
      <c r="I4920" s="48">
        <v>5</v>
      </c>
      <c r="J4920" s="48">
        <v>5</v>
      </c>
      <c r="K4920" s="48">
        <v>0</v>
      </c>
      <c r="L4920" s="48">
        <v>4</v>
      </c>
      <c r="M4920" s="48">
        <v>4</v>
      </c>
      <c r="N4920" s="48">
        <v>0</v>
      </c>
      <c r="O4920" s="48">
        <v>3</v>
      </c>
      <c r="P4920" s="48">
        <v>3</v>
      </c>
      <c r="Q4920" s="48">
        <v>0</v>
      </c>
      <c r="R4920" s="48">
        <v>4</v>
      </c>
      <c r="S4920" s="48">
        <v>4</v>
      </c>
      <c r="T4920" s="48">
        <v>0</v>
      </c>
      <c r="U4920" s="48">
        <v>3</v>
      </c>
      <c r="V4920" s="48">
        <v>3</v>
      </c>
      <c r="W4920" s="48">
        <v>0</v>
      </c>
    </row>
    <row r="4921" spans="3:28" ht="15" customHeight="1" outlineLevel="2" x14ac:dyDescent="0.2">
      <c r="D4921" s="41" t="s">
        <v>1924</v>
      </c>
      <c r="E4921" s="118" t="s">
        <v>1925</v>
      </c>
      <c r="F4921" s="48">
        <v>0</v>
      </c>
      <c r="G4921" s="48">
        <v>0</v>
      </c>
      <c r="H4921" s="48">
        <v>0</v>
      </c>
      <c r="I4921" s="48">
        <v>0</v>
      </c>
      <c r="J4921" s="48">
        <v>0</v>
      </c>
      <c r="K4921" s="48">
        <v>0</v>
      </c>
      <c r="L4921" s="48">
        <v>0</v>
      </c>
      <c r="M4921" s="48">
        <v>0</v>
      </c>
      <c r="N4921" s="48">
        <v>0</v>
      </c>
      <c r="O4921" s="48">
        <v>0</v>
      </c>
      <c r="P4921" s="48">
        <v>0</v>
      </c>
      <c r="Q4921" s="48">
        <v>0</v>
      </c>
      <c r="R4921" s="48">
        <v>0</v>
      </c>
      <c r="S4921" s="48">
        <v>0</v>
      </c>
      <c r="T4921" s="48">
        <v>0</v>
      </c>
      <c r="U4921" s="48">
        <v>0</v>
      </c>
      <c r="V4921" s="48">
        <v>0</v>
      </c>
      <c r="W4921" s="48">
        <v>0</v>
      </c>
    </row>
    <row r="4922" spans="3:28" ht="15" customHeight="1" outlineLevel="1" x14ac:dyDescent="0.2">
      <c r="C4922" s="226" t="s">
        <v>1926</v>
      </c>
      <c r="E4922" s="225" t="s">
        <v>1927</v>
      </c>
      <c r="F4922" s="48">
        <v>24</v>
      </c>
      <c r="G4922" s="48">
        <v>21</v>
      </c>
      <c r="H4922" s="48">
        <v>3</v>
      </c>
      <c r="I4922" s="48">
        <v>21</v>
      </c>
      <c r="J4922" s="48">
        <v>18</v>
      </c>
      <c r="K4922" s="48">
        <v>3</v>
      </c>
      <c r="L4922" s="48">
        <v>18</v>
      </c>
      <c r="M4922" s="48">
        <v>16</v>
      </c>
      <c r="N4922" s="48">
        <v>2</v>
      </c>
      <c r="O4922" s="48">
        <v>16</v>
      </c>
      <c r="P4922" s="48">
        <v>14</v>
      </c>
      <c r="Q4922" s="48">
        <v>2</v>
      </c>
      <c r="R4922" s="48">
        <v>17</v>
      </c>
      <c r="S4922" s="48">
        <v>15</v>
      </c>
      <c r="T4922" s="48">
        <v>2</v>
      </c>
      <c r="U4922" s="48">
        <v>13</v>
      </c>
      <c r="V4922" s="48">
        <v>11</v>
      </c>
      <c r="W4922" s="48">
        <v>2</v>
      </c>
      <c r="AB4922" s="270"/>
    </row>
    <row r="4923" spans="3:28" ht="15" customHeight="1" outlineLevel="2" x14ac:dyDescent="0.2">
      <c r="D4923" s="41" t="s">
        <v>1928</v>
      </c>
      <c r="E4923" s="118" t="s">
        <v>1929</v>
      </c>
      <c r="F4923" s="48">
        <v>0</v>
      </c>
      <c r="G4923" s="48">
        <v>0</v>
      </c>
      <c r="H4923" s="48">
        <v>0</v>
      </c>
      <c r="I4923" s="48">
        <v>0</v>
      </c>
      <c r="J4923" s="48">
        <v>0</v>
      </c>
      <c r="K4923" s="48">
        <v>0</v>
      </c>
      <c r="L4923" s="48">
        <v>0</v>
      </c>
      <c r="M4923" s="48">
        <v>0</v>
      </c>
      <c r="N4923" s="48">
        <v>0</v>
      </c>
      <c r="O4923" s="48">
        <v>0</v>
      </c>
      <c r="P4923" s="48">
        <v>0</v>
      </c>
      <c r="Q4923" s="48">
        <v>0</v>
      </c>
      <c r="R4923" s="48">
        <v>0</v>
      </c>
      <c r="S4923" s="48">
        <v>0</v>
      </c>
      <c r="T4923" s="48">
        <v>0</v>
      </c>
      <c r="U4923" s="48">
        <v>0</v>
      </c>
      <c r="V4923" s="48">
        <v>0</v>
      </c>
      <c r="W4923" s="48">
        <v>0</v>
      </c>
    </row>
    <row r="4924" spans="3:28" ht="15" customHeight="1" outlineLevel="2" x14ac:dyDescent="0.2">
      <c r="D4924" s="41" t="s">
        <v>1930</v>
      </c>
      <c r="E4924" s="118" t="s">
        <v>1931</v>
      </c>
      <c r="F4924" s="48">
        <v>2</v>
      </c>
      <c r="G4924" s="48">
        <v>2</v>
      </c>
      <c r="H4924" s="48">
        <v>0</v>
      </c>
      <c r="I4924" s="48">
        <v>0</v>
      </c>
      <c r="J4924" s="48">
        <v>0</v>
      </c>
      <c r="K4924" s="48">
        <v>0</v>
      </c>
      <c r="L4924" s="48">
        <v>0</v>
      </c>
      <c r="M4924" s="48">
        <v>0</v>
      </c>
      <c r="N4924" s="48">
        <v>0</v>
      </c>
      <c r="O4924" s="48">
        <v>0</v>
      </c>
      <c r="P4924" s="48">
        <v>0</v>
      </c>
      <c r="Q4924" s="48">
        <v>0</v>
      </c>
      <c r="R4924" s="48">
        <v>0</v>
      </c>
      <c r="S4924" s="48">
        <v>0</v>
      </c>
      <c r="T4924" s="48">
        <v>0</v>
      </c>
      <c r="U4924" s="48">
        <v>0</v>
      </c>
      <c r="V4924" s="48">
        <v>0</v>
      </c>
      <c r="W4924" s="48">
        <v>0</v>
      </c>
    </row>
    <row r="4925" spans="3:28" ht="15" customHeight="1" outlineLevel="2" x14ac:dyDescent="0.2">
      <c r="D4925" s="41" t="s">
        <v>1932</v>
      </c>
      <c r="E4925" s="118" t="s">
        <v>1933</v>
      </c>
      <c r="F4925" s="48">
        <v>4</v>
      </c>
      <c r="G4925" s="48">
        <v>3</v>
      </c>
      <c r="H4925" s="48">
        <v>1</v>
      </c>
      <c r="I4925" s="48">
        <v>4</v>
      </c>
      <c r="J4925" s="48">
        <v>3</v>
      </c>
      <c r="K4925" s="48">
        <v>1</v>
      </c>
      <c r="L4925" s="48">
        <v>2</v>
      </c>
      <c r="M4925" s="48">
        <v>2</v>
      </c>
      <c r="N4925" s="48">
        <v>0</v>
      </c>
      <c r="O4925" s="48">
        <v>1</v>
      </c>
      <c r="P4925" s="48">
        <v>1</v>
      </c>
      <c r="Q4925" s="48">
        <v>0</v>
      </c>
      <c r="R4925" s="48">
        <v>2</v>
      </c>
      <c r="S4925" s="48">
        <v>2</v>
      </c>
      <c r="T4925" s="48">
        <v>0</v>
      </c>
      <c r="U4925" s="48">
        <v>0</v>
      </c>
      <c r="V4925" s="48">
        <v>0</v>
      </c>
      <c r="W4925" s="48">
        <v>0</v>
      </c>
    </row>
    <row r="4926" spans="3:28" ht="15" customHeight="1" outlineLevel="2" x14ac:dyDescent="0.2">
      <c r="D4926" s="41" t="s">
        <v>1934</v>
      </c>
      <c r="E4926" s="118" t="s">
        <v>1935</v>
      </c>
      <c r="F4926" s="48">
        <v>2</v>
      </c>
      <c r="G4926" s="48">
        <v>0</v>
      </c>
      <c r="H4926" s="48">
        <v>2</v>
      </c>
      <c r="I4926" s="48">
        <v>2</v>
      </c>
      <c r="J4926" s="48">
        <v>0</v>
      </c>
      <c r="K4926" s="48">
        <v>2</v>
      </c>
      <c r="L4926" s="48">
        <v>2</v>
      </c>
      <c r="M4926" s="48">
        <v>0</v>
      </c>
      <c r="N4926" s="48">
        <v>2</v>
      </c>
      <c r="O4926" s="48">
        <v>2</v>
      </c>
      <c r="P4926" s="48">
        <v>0</v>
      </c>
      <c r="Q4926" s="48">
        <v>2</v>
      </c>
      <c r="R4926" s="48">
        <v>2</v>
      </c>
      <c r="S4926" s="48">
        <v>0</v>
      </c>
      <c r="T4926" s="48">
        <v>2</v>
      </c>
      <c r="U4926" s="48">
        <v>2</v>
      </c>
      <c r="V4926" s="48">
        <v>0</v>
      </c>
      <c r="W4926" s="48">
        <v>2</v>
      </c>
    </row>
    <row r="4927" spans="3:28" ht="15" customHeight="1" outlineLevel="2" x14ac:dyDescent="0.2">
      <c r="D4927" s="41" t="s">
        <v>1936</v>
      </c>
      <c r="E4927" s="118" t="s">
        <v>1937</v>
      </c>
      <c r="F4927" s="48">
        <v>0</v>
      </c>
      <c r="G4927" s="48">
        <v>0</v>
      </c>
      <c r="H4927" s="48">
        <v>0</v>
      </c>
      <c r="I4927" s="48">
        <v>0</v>
      </c>
      <c r="J4927" s="48">
        <v>0</v>
      </c>
      <c r="K4927" s="48">
        <v>0</v>
      </c>
      <c r="L4927" s="48">
        <v>0</v>
      </c>
      <c r="M4927" s="48">
        <v>0</v>
      </c>
      <c r="N4927" s="48">
        <v>0</v>
      </c>
      <c r="O4927" s="48">
        <v>0</v>
      </c>
      <c r="P4927" s="48">
        <v>0</v>
      </c>
      <c r="Q4927" s="48">
        <v>0</v>
      </c>
      <c r="R4927" s="48">
        <v>0</v>
      </c>
      <c r="S4927" s="48">
        <v>0</v>
      </c>
      <c r="T4927" s="48">
        <v>0</v>
      </c>
      <c r="U4927" s="48">
        <v>0</v>
      </c>
      <c r="V4927" s="48">
        <v>0</v>
      </c>
      <c r="W4927" s="48">
        <v>0</v>
      </c>
    </row>
    <row r="4928" spans="3:28" ht="15" customHeight="1" outlineLevel="2" x14ac:dyDescent="0.2">
      <c r="D4928" s="41" t="s">
        <v>1938</v>
      </c>
      <c r="E4928" s="118" t="s">
        <v>1939</v>
      </c>
      <c r="F4928" s="48">
        <v>0</v>
      </c>
      <c r="G4928" s="48">
        <v>0</v>
      </c>
      <c r="H4928" s="48">
        <v>0</v>
      </c>
      <c r="I4928" s="48">
        <v>0</v>
      </c>
      <c r="J4928" s="48">
        <v>0</v>
      </c>
      <c r="K4928" s="48">
        <v>0</v>
      </c>
      <c r="L4928" s="48">
        <v>0</v>
      </c>
      <c r="M4928" s="48">
        <v>0</v>
      </c>
      <c r="N4928" s="48">
        <v>0</v>
      </c>
      <c r="O4928" s="48">
        <v>0</v>
      </c>
      <c r="P4928" s="48">
        <v>0</v>
      </c>
      <c r="Q4928" s="48">
        <v>0</v>
      </c>
      <c r="R4928" s="48">
        <v>0</v>
      </c>
      <c r="S4928" s="48">
        <v>0</v>
      </c>
      <c r="T4928" s="48">
        <v>0</v>
      </c>
      <c r="U4928" s="48">
        <v>0</v>
      </c>
      <c r="V4928" s="48">
        <v>0</v>
      </c>
      <c r="W4928" s="48">
        <v>0</v>
      </c>
    </row>
    <row r="4929" spans="3:28" ht="15" customHeight="1" outlineLevel="2" x14ac:dyDescent="0.2">
      <c r="D4929" s="41" t="s">
        <v>1940</v>
      </c>
      <c r="E4929" s="118" t="s">
        <v>1941</v>
      </c>
      <c r="F4929" s="48">
        <v>10</v>
      </c>
      <c r="G4929" s="48">
        <v>10</v>
      </c>
      <c r="H4929" s="48">
        <v>0</v>
      </c>
      <c r="I4929" s="48">
        <v>9</v>
      </c>
      <c r="J4929" s="48">
        <v>9</v>
      </c>
      <c r="K4929" s="48">
        <v>0</v>
      </c>
      <c r="L4929" s="48">
        <v>7</v>
      </c>
      <c r="M4929" s="48">
        <v>7</v>
      </c>
      <c r="N4929" s="48">
        <v>0</v>
      </c>
      <c r="O4929" s="48">
        <v>6</v>
      </c>
      <c r="P4929" s="48">
        <v>6</v>
      </c>
      <c r="Q4929" s="48">
        <v>0</v>
      </c>
      <c r="R4929" s="48">
        <v>6</v>
      </c>
      <c r="S4929" s="48">
        <v>6</v>
      </c>
      <c r="T4929" s="48">
        <v>0</v>
      </c>
      <c r="U4929" s="48">
        <v>4</v>
      </c>
      <c r="V4929" s="48">
        <v>4</v>
      </c>
      <c r="W4929" s="48">
        <v>0</v>
      </c>
    </row>
    <row r="4930" spans="3:28" ht="15" customHeight="1" outlineLevel="2" x14ac:dyDescent="0.2">
      <c r="D4930" s="41" t="s">
        <v>1942</v>
      </c>
      <c r="E4930" s="118" t="s">
        <v>1943</v>
      </c>
      <c r="F4930" s="48">
        <v>0</v>
      </c>
      <c r="G4930" s="48">
        <v>0</v>
      </c>
      <c r="H4930" s="48">
        <v>0</v>
      </c>
      <c r="I4930" s="48">
        <v>0</v>
      </c>
      <c r="J4930" s="48">
        <v>0</v>
      </c>
      <c r="K4930" s="48">
        <v>0</v>
      </c>
      <c r="L4930" s="48">
        <v>0</v>
      </c>
      <c r="M4930" s="48">
        <v>0</v>
      </c>
      <c r="N4930" s="48">
        <v>0</v>
      </c>
      <c r="O4930" s="48">
        <v>0</v>
      </c>
      <c r="P4930" s="48">
        <v>0</v>
      </c>
      <c r="Q4930" s="48">
        <v>0</v>
      </c>
      <c r="R4930" s="48">
        <v>0</v>
      </c>
      <c r="S4930" s="48">
        <v>0</v>
      </c>
      <c r="T4930" s="48">
        <v>0</v>
      </c>
      <c r="U4930" s="48">
        <v>0</v>
      </c>
      <c r="V4930" s="48">
        <v>0</v>
      </c>
      <c r="W4930" s="48">
        <v>0</v>
      </c>
    </row>
    <row r="4931" spans="3:28" ht="15" customHeight="1" outlineLevel="2" x14ac:dyDescent="0.2">
      <c r="D4931" s="41" t="s">
        <v>1944</v>
      </c>
      <c r="E4931" s="118" t="s">
        <v>1945</v>
      </c>
      <c r="F4931" s="48">
        <v>0</v>
      </c>
      <c r="G4931" s="48">
        <v>0</v>
      </c>
      <c r="H4931" s="48">
        <v>0</v>
      </c>
      <c r="I4931" s="48">
        <v>0</v>
      </c>
      <c r="J4931" s="48">
        <v>0</v>
      </c>
      <c r="K4931" s="48">
        <v>0</v>
      </c>
      <c r="L4931" s="48">
        <v>0</v>
      </c>
      <c r="M4931" s="48">
        <v>0</v>
      </c>
      <c r="N4931" s="48">
        <v>0</v>
      </c>
      <c r="O4931" s="48">
        <v>0</v>
      </c>
      <c r="P4931" s="48">
        <v>0</v>
      </c>
      <c r="Q4931" s="48">
        <v>0</v>
      </c>
      <c r="R4931" s="48">
        <v>0</v>
      </c>
      <c r="S4931" s="48">
        <v>0</v>
      </c>
      <c r="T4931" s="48">
        <v>0</v>
      </c>
      <c r="U4931" s="48">
        <v>0</v>
      </c>
      <c r="V4931" s="48">
        <v>0</v>
      </c>
      <c r="W4931" s="48">
        <v>0</v>
      </c>
    </row>
    <row r="4932" spans="3:28" ht="15" customHeight="1" outlineLevel="2" x14ac:dyDescent="0.2">
      <c r="D4932" s="41" t="s">
        <v>1946</v>
      </c>
      <c r="E4932" s="118" t="s">
        <v>1947</v>
      </c>
      <c r="F4932" s="48">
        <v>6</v>
      </c>
      <c r="G4932" s="48">
        <v>6</v>
      </c>
      <c r="H4932" s="48">
        <v>0</v>
      </c>
      <c r="I4932" s="48">
        <v>6</v>
      </c>
      <c r="J4932" s="48">
        <v>6</v>
      </c>
      <c r="K4932" s="48">
        <v>0</v>
      </c>
      <c r="L4932" s="48">
        <v>7</v>
      </c>
      <c r="M4932" s="48">
        <v>7</v>
      </c>
      <c r="N4932" s="48">
        <v>0</v>
      </c>
      <c r="O4932" s="48">
        <v>7</v>
      </c>
      <c r="P4932" s="48">
        <v>7</v>
      </c>
      <c r="Q4932" s="48">
        <v>0</v>
      </c>
      <c r="R4932" s="48">
        <v>7</v>
      </c>
      <c r="S4932" s="48">
        <v>7</v>
      </c>
      <c r="T4932" s="48">
        <v>0</v>
      </c>
      <c r="U4932" s="48">
        <v>7</v>
      </c>
      <c r="V4932" s="48">
        <v>7</v>
      </c>
      <c r="W4932" s="48">
        <v>0</v>
      </c>
    </row>
    <row r="4933" spans="3:28" ht="15" customHeight="1" outlineLevel="2" x14ac:dyDescent="0.2">
      <c r="D4933" s="41" t="s">
        <v>1948</v>
      </c>
      <c r="E4933" s="118" t="s">
        <v>1949</v>
      </c>
      <c r="F4933" s="48">
        <v>0</v>
      </c>
      <c r="G4933" s="48">
        <v>0</v>
      </c>
      <c r="H4933" s="48">
        <v>0</v>
      </c>
      <c r="I4933" s="48">
        <v>0</v>
      </c>
      <c r="J4933" s="48">
        <v>0</v>
      </c>
      <c r="K4933" s="48">
        <v>0</v>
      </c>
      <c r="L4933" s="48">
        <v>0</v>
      </c>
      <c r="M4933" s="48">
        <v>0</v>
      </c>
      <c r="N4933" s="48">
        <v>0</v>
      </c>
      <c r="O4933" s="48">
        <v>0</v>
      </c>
      <c r="P4933" s="48">
        <v>0</v>
      </c>
      <c r="Q4933" s="48">
        <v>0</v>
      </c>
      <c r="R4933" s="48">
        <v>0</v>
      </c>
      <c r="S4933" s="48">
        <v>0</v>
      </c>
      <c r="T4933" s="48">
        <v>0</v>
      </c>
      <c r="U4933" s="48">
        <v>0</v>
      </c>
      <c r="V4933" s="48">
        <v>0</v>
      </c>
      <c r="W4933" s="48">
        <v>0</v>
      </c>
    </row>
    <row r="4934" spans="3:28" ht="15" customHeight="1" outlineLevel="2" x14ac:dyDescent="0.2">
      <c r="D4934" s="41" t="s">
        <v>1950</v>
      </c>
      <c r="E4934" s="118" t="s">
        <v>1951</v>
      </c>
      <c r="F4934" s="48">
        <v>0</v>
      </c>
      <c r="G4934" s="48">
        <v>0</v>
      </c>
      <c r="H4934" s="48">
        <v>0</v>
      </c>
      <c r="I4934" s="48">
        <v>0</v>
      </c>
      <c r="J4934" s="48">
        <v>0</v>
      </c>
      <c r="K4934" s="48">
        <v>0</v>
      </c>
      <c r="L4934" s="48">
        <v>0</v>
      </c>
      <c r="M4934" s="48">
        <v>0</v>
      </c>
      <c r="N4934" s="48">
        <v>0</v>
      </c>
      <c r="O4934" s="48">
        <v>0</v>
      </c>
      <c r="P4934" s="48">
        <v>0</v>
      </c>
      <c r="Q4934" s="48">
        <v>0</v>
      </c>
      <c r="R4934" s="48">
        <v>0</v>
      </c>
      <c r="S4934" s="48">
        <v>0</v>
      </c>
      <c r="T4934" s="48">
        <v>0</v>
      </c>
      <c r="U4934" s="48">
        <v>0</v>
      </c>
      <c r="V4934" s="48">
        <v>0</v>
      </c>
      <c r="W4934" s="48">
        <v>0</v>
      </c>
    </row>
    <row r="4935" spans="3:28" ht="15" customHeight="1" outlineLevel="2" x14ac:dyDescent="0.2">
      <c r="D4935" s="41" t="s">
        <v>1952</v>
      </c>
      <c r="E4935" s="118" t="s">
        <v>1953</v>
      </c>
      <c r="F4935" s="48">
        <v>0</v>
      </c>
      <c r="G4935" s="48">
        <v>0</v>
      </c>
      <c r="H4935" s="48">
        <v>0</v>
      </c>
      <c r="I4935" s="48">
        <v>0</v>
      </c>
      <c r="J4935" s="48">
        <v>0</v>
      </c>
      <c r="K4935" s="48">
        <v>0</v>
      </c>
      <c r="L4935" s="48">
        <v>0</v>
      </c>
      <c r="M4935" s="48">
        <v>0</v>
      </c>
      <c r="N4935" s="48">
        <v>0</v>
      </c>
      <c r="O4935" s="48">
        <v>0</v>
      </c>
      <c r="P4935" s="48">
        <v>0</v>
      </c>
      <c r="Q4935" s="48">
        <v>0</v>
      </c>
      <c r="R4935" s="48">
        <v>0</v>
      </c>
      <c r="S4935" s="48">
        <v>0</v>
      </c>
      <c r="T4935" s="48">
        <v>0</v>
      </c>
      <c r="U4935" s="48">
        <v>0</v>
      </c>
      <c r="V4935" s="48">
        <v>0</v>
      </c>
      <c r="W4935" s="48">
        <v>0</v>
      </c>
    </row>
    <row r="4936" spans="3:28" ht="15" customHeight="1" outlineLevel="2" x14ac:dyDescent="0.2">
      <c r="D4936" s="41" t="s">
        <v>1954</v>
      </c>
      <c r="E4936" s="118" t="s">
        <v>1955</v>
      </c>
      <c r="F4936" s="48">
        <v>0</v>
      </c>
      <c r="G4936" s="48">
        <v>0</v>
      </c>
      <c r="H4936" s="48">
        <v>0</v>
      </c>
      <c r="I4936" s="48">
        <v>0</v>
      </c>
      <c r="J4936" s="48">
        <v>0</v>
      </c>
      <c r="K4936" s="48">
        <v>0</v>
      </c>
      <c r="L4936" s="48">
        <v>0</v>
      </c>
      <c r="M4936" s="48">
        <v>0</v>
      </c>
      <c r="N4936" s="48">
        <v>0</v>
      </c>
      <c r="O4936" s="48">
        <v>0</v>
      </c>
      <c r="P4936" s="48">
        <v>0</v>
      </c>
      <c r="Q4936" s="48">
        <v>0</v>
      </c>
      <c r="R4936" s="48">
        <v>0</v>
      </c>
      <c r="S4936" s="48">
        <v>0</v>
      </c>
      <c r="T4936" s="48">
        <v>0</v>
      </c>
      <c r="U4936" s="48">
        <v>0</v>
      </c>
      <c r="V4936" s="48">
        <v>0</v>
      </c>
      <c r="W4936" s="48">
        <v>0</v>
      </c>
    </row>
    <row r="4937" spans="3:28" ht="15" customHeight="1" outlineLevel="2" x14ac:dyDescent="0.2">
      <c r="D4937" s="41" t="s">
        <v>1956</v>
      </c>
      <c r="E4937" s="118" t="s">
        <v>1957</v>
      </c>
      <c r="F4937" s="48">
        <v>0</v>
      </c>
      <c r="G4937" s="48">
        <v>0</v>
      </c>
      <c r="H4937" s="48">
        <v>0</v>
      </c>
      <c r="I4937" s="48">
        <v>0</v>
      </c>
      <c r="J4937" s="48">
        <v>0</v>
      </c>
      <c r="K4937" s="48">
        <v>0</v>
      </c>
      <c r="L4937" s="48">
        <v>0</v>
      </c>
      <c r="M4937" s="48">
        <v>0</v>
      </c>
      <c r="N4937" s="48">
        <v>0</v>
      </c>
      <c r="O4937" s="48">
        <v>0</v>
      </c>
      <c r="P4937" s="48">
        <v>0</v>
      </c>
      <c r="Q4937" s="48">
        <v>0</v>
      </c>
      <c r="R4937" s="48">
        <v>0</v>
      </c>
      <c r="S4937" s="48">
        <v>0</v>
      </c>
      <c r="T4937" s="48">
        <v>0</v>
      </c>
      <c r="U4937" s="48">
        <v>0</v>
      </c>
      <c r="V4937" s="48">
        <v>0</v>
      </c>
      <c r="W4937" s="48">
        <v>0</v>
      </c>
    </row>
    <row r="4938" spans="3:28" ht="15" customHeight="1" outlineLevel="2" x14ac:dyDescent="0.2">
      <c r="D4938" s="41" t="s">
        <v>1958</v>
      </c>
      <c r="E4938" s="118" t="s">
        <v>1959</v>
      </c>
      <c r="F4938" s="48">
        <v>0</v>
      </c>
      <c r="G4938" s="48">
        <v>0</v>
      </c>
      <c r="H4938" s="48">
        <v>0</v>
      </c>
      <c r="I4938" s="48">
        <v>0</v>
      </c>
      <c r="J4938" s="48">
        <v>0</v>
      </c>
      <c r="K4938" s="48">
        <v>0</v>
      </c>
      <c r="L4938" s="48">
        <v>0</v>
      </c>
      <c r="M4938" s="48">
        <v>0</v>
      </c>
      <c r="N4938" s="48">
        <v>0</v>
      </c>
      <c r="O4938" s="48">
        <v>0</v>
      </c>
      <c r="P4938" s="48">
        <v>0</v>
      </c>
      <c r="Q4938" s="48">
        <v>0</v>
      </c>
      <c r="R4938" s="48">
        <v>0</v>
      </c>
      <c r="S4938" s="48">
        <v>0</v>
      </c>
      <c r="T4938" s="48">
        <v>0</v>
      </c>
      <c r="U4938" s="48">
        <v>0</v>
      </c>
      <c r="V4938" s="48">
        <v>0</v>
      </c>
      <c r="W4938" s="48">
        <v>0</v>
      </c>
    </row>
    <row r="4939" spans="3:28" ht="15" customHeight="1" outlineLevel="2" x14ac:dyDescent="0.2">
      <c r="D4939" s="41" t="s">
        <v>1960</v>
      </c>
      <c r="E4939" s="118" t="s">
        <v>1961</v>
      </c>
      <c r="F4939" s="48">
        <v>0</v>
      </c>
      <c r="G4939" s="48">
        <v>0</v>
      </c>
      <c r="H4939" s="48">
        <v>0</v>
      </c>
      <c r="I4939" s="48">
        <v>0</v>
      </c>
      <c r="J4939" s="48">
        <v>0</v>
      </c>
      <c r="K4939" s="48">
        <v>0</v>
      </c>
      <c r="L4939" s="48">
        <v>0</v>
      </c>
      <c r="M4939" s="48">
        <v>0</v>
      </c>
      <c r="N4939" s="48">
        <v>0</v>
      </c>
      <c r="O4939" s="48">
        <v>0</v>
      </c>
      <c r="P4939" s="48">
        <v>0</v>
      </c>
      <c r="Q4939" s="48">
        <v>0</v>
      </c>
      <c r="R4939" s="48">
        <v>0</v>
      </c>
      <c r="S4939" s="48">
        <v>0</v>
      </c>
      <c r="T4939" s="48">
        <v>0</v>
      </c>
      <c r="U4939" s="48">
        <v>0</v>
      </c>
      <c r="V4939" s="48">
        <v>0</v>
      </c>
      <c r="W4939" s="48">
        <v>0</v>
      </c>
    </row>
    <row r="4940" spans="3:28" ht="15" customHeight="1" outlineLevel="2" x14ac:dyDescent="0.2">
      <c r="D4940" s="41" t="s">
        <v>1962</v>
      </c>
      <c r="E4940" s="118" t="s">
        <v>1963</v>
      </c>
      <c r="F4940" s="48">
        <v>0</v>
      </c>
      <c r="G4940" s="48">
        <v>0</v>
      </c>
      <c r="H4940" s="48">
        <v>0</v>
      </c>
      <c r="I4940" s="48">
        <v>0</v>
      </c>
      <c r="J4940" s="48">
        <v>0</v>
      </c>
      <c r="K4940" s="48">
        <v>0</v>
      </c>
      <c r="L4940" s="48">
        <v>0</v>
      </c>
      <c r="M4940" s="48">
        <v>0</v>
      </c>
      <c r="N4940" s="48">
        <v>0</v>
      </c>
      <c r="O4940" s="48">
        <v>0</v>
      </c>
      <c r="P4940" s="48">
        <v>0</v>
      </c>
      <c r="Q4940" s="48">
        <v>0</v>
      </c>
      <c r="R4940" s="48">
        <v>0</v>
      </c>
      <c r="S4940" s="48">
        <v>0</v>
      </c>
      <c r="T4940" s="48">
        <v>0</v>
      </c>
      <c r="U4940" s="48">
        <v>0</v>
      </c>
      <c r="V4940" s="48">
        <v>0</v>
      </c>
      <c r="W4940" s="48">
        <v>0</v>
      </c>
    </row>
    <row r="4941" spans="3:28" ht="15" customHeight="1" outlineLevel="2" x14ac:dyDescent="0.2">
      <c r="D4941" s="41" t="s">
        <v>1964</v>
      </c>
      <c r="E4941" s="118" t="s">
        <v>1965</v>
      </c>
      <c r="F4941" s="48">
        <v>0</v>
      </c>
      <c r="G4941" s="48">
        <v>0</v>
      </c>
      <c r="H4941" s="48">
        <v>0</v>
      </c>
      <c r="I4941" s="48">
        <v>0</v>
      </c>
      <c r="J4941" s="48">
        <v>0</v>
      </c>
      <c r="K4941" s="48">
        <v>0</v>
      </c>
      <c r="L4941" s="48">
        <v>0</v>
      </c>
      <c r="M4941" s="48">
        <v>0</v>
      </c>
      <c r="N4941" s="48">
        <v>0</v>
      </c>
      <c r="O4941" s="48">
        <v>0</v>
      </c>
      <c r="P4941" s="48">
        <v>0</v>
      </c>
      <c r="Q4941" s="48">
        <v>0</v>
      </c>
      <c r="R4941" s="48">
        <v>0</v>
      </c>
      <c r="S4941" s="48">
        <v>0</v>
      </c>
      <c r="T4941" s="48">
        <v>0</v>
      </c>
      <c r="U4941" s="48">
        <v>0</v>
      </c>
      <c r="V4941" s="48">
        <v>0</v>
      </c>
      <c r="W4941" s="48">
        <v>0</v>
      </c>
    </row>
    <row r="4942" spans="3:28" ht="15" customHeight="1" outlineLevel="2" x14ac:dyDescent="0.2">
      <c r="D4942" s="41" t="s">
        <v>1966</v>
      </c>
      <c r="E4942" s="118" t="s">
        <v>1967</v>
      </c>
      <c r="F4942" s="48">
        <v>0</v>
      </c>
      <c r="G4942" s="48">
        <v>0</v>
      </c>
      <c r="H4942" s="48">
        <v>0</v>
      </c>
      <c r="I4942" s="48">
        <v>0</v>
      </c>
      <c r="J4942" s="48">
        <v>0</v>
      </c>
      <c r="K4942" s="48">
        <v>0</v>
      </c>
      <c r="L4942" s="48">
        <v>0</v>
      </c>
      <c r="M4942" s="48">
        <v>0</v>
      </c>
      <c r="N4942" s="48">
        <v>0</v>
      </c>
      <c r="O4942" s="48">
        <v>0</v>
      </c>
      <c r="P4942" s="48">
        <v>0</v>
      </c>
      <c r="Q4942" s="48">
        <v>0</v>
      </c>
      <c r="R4942" s="48">
        <v>0</v>
      </c>
      <c r="S4942" s="48">
        <v>0</v>
      </c>
      <c r="T4942" s="48">
        <v>0</v>
      </c>
      <c r="U4942" s="48">
        <v>0</v>
      </c>
      <c r="V4942" s="48">
        <v>0</v>
      </c>
      <c r="W4942" s="48">
        <v>0</v>
      </c>
    </row>
    <row r="4943" spans="3:28" ht="15" customHeight="1" outlineLevel="1" x14ac:dyDescent="0.2">
      <c r="C4943" s="226" t="s">
        <v>1968</v>
      </c>
      <c r="E4943" s="225" t="s">
        <v>1969</v>
      </c>
      <c r="F4943" s="48">
        <v>7</v>
      </c>
      <c r="G4943" s="48">
        <v>5</v>
      </c>
      <c r="H4943" s="48">
        <v>2</v>
      </c>
      <c r="I4943" s="48">
        <v>6</v>
      </c>
      <c r="J4943" s="48">
        <v>4</v>
      </c>
      <c r="K4943" s="48">
        <v>2</v>
      </c>
      <c r="L4943" s="48">
        <v>6</v>
      </c>
      <c r="M4943" s="48">
        <v>3</v>
      </c>
      <c r="N4943" s="48">
        <v>3</v>
      </c>
      <c r="O4943" s="48">
        <v>5</v>
      </c>
      <c r="P4943" s="48">
        <v>3</v>
      </c>
      <c r="Q4943" s="48">
        <v>2</v>
      </c>
      <c r="R4943" s="48">
        <v>5</v>
      </c>
      <c r="S4943" s="48">
        <v>3</v>
      </c>
      <c r="T4943" s="48">
        <v>2</v>
      </c>
      <c r="U4943" s="48">
        <v>4</v>
      </c>
      <c r="V4943" s="48">
        <v>3</v>
      </c>
      <c r="W4943" s="48">
        <v>1</v>
      </c>
      <c r="AB4943" s="270"/>
    </row>
    <row r="4944" spans="3:28" ht="15" customHeight="1" outlineLevel="2" x14ac:dyDescent="0.2">
      <c r="D4944" s="41" t="s">
        <v>1970</v>
      </c>
      <c r="E4944" s="118" t="s">
        <v>1971</v>
      </c>
      <c r="F4944" s="48">
        <v>3</v>
      </c>
      <c r="G4944" s="48">
        <v>3</v>
      </c>
      <c r="H4944" s="48">
        <v>0</v>
      </c>
      <c r="I4944" s="48">
        <v>2</v>
      </c>
      <c r="J4944" s="48">
        <v>2</v>
      </c>
      <c r="K4944" s="48">
        <v>0</v>
      </c>
      <c r="L4944" s="48">
        <v>3</v>
      </c>
      <c r="M4944" s="48">
        <v>3</v>
      </c>
      <c r="N4944" s="48">
        <v>0</v>
      </c>
      <c r="O4944" s="48">
        <v>3</v>
      </c>
      <c r="P4944" s="48">
        <v>3</v>
      </c>
      <c r="Q4944" s="48">
        <v>0</v>
      </c>
      <c r="R4944" s="48">
        <v>3</v>
      </c>
      <c r="S4944" s="48">
        <v>3</v>
      </c>
      <c r="T4944" s="48">
        <v>0</v>
      </c>
      <c r="U4944" s="48">
        <v>3</v>
      </c>
      <c r="V4944" s="48">
        <v>3</v>
      </c>
      <c r="W4944" s="48">
        <v>0</v>
      </c>
    </row>
    <row r="4945" spans="4:23" ht="15" customHeight="1" outlineLevel="2" x14ac:dyDescent="0.2">
      <c r="D4945" s="41" t="s">
        <v>1972</v>
      </c>
      <c r="E4945" s="118" t="s">
        <v>1973</v>
      </c>
      <c r="F4945" s="48">
        <v>1</v>
      </c>
      <c r="G4945" s="48">
        <v>1</v>
      </c>
      <c r="H4945" s="48">
        <v>0</v>
      </c>
      <c r="I4945" s="48">
        <v>0</v>
      </c>
      <c r="J4945" s="48">
        <v>0</v>
      </c>
      <c r="K4945" s="48">
        <v>0</v>
      </c>
      <c r="L4945" s="48">
        <v>0</v>
      </c>
      <c r="M4945" s="48">
        <v>0</v>
      </c>
      <c r="N4945" s="48">
        <v>0</v>
      </c>
      <c r="O4945" s="48">
        <v>0</v>
      </c>
      <c r="P4945" s="48">
        <v>0</v>
      </c>
      <c r="Q4945" s="48">
        <v>0</v>
      </c>
      <c r="R4945" s="48">
        <v>0</v>
      </c>
      <c r="S4945" s="48">
        <v>0</v>
      </c>
      <c r="T4945" s="48">
        <v>0</v>
      </c>
      <c r="U4945" s="48">
        <v>0</v>
      </c>
      <c r="V4945" s="48">
        <v>0</v>
      </c>
      <c r="W4945" s="48">
        <v>0</v>
      </c>
    </row>
    <row r="4946" spans="4:23" ht="15" customHeight="1" outlineLevel="2" x14ac:dyDescent="0.2">
      <c r="D4946" s="41" t="s">
        <v>1974</v>
      </c>
      <c r="E4946" s="118" t="s">
        <v>1975</v>
      </c>
      <c r="F4946" s="48">
        <v>0</v>
      </c>
      <c r="G4946" s="48">
        <v>0</v>
      </c>
      <c r="H4946" s="48">
        <v>0</v>
      </c>
      <c r="I4946" s="48">
        <v>1</v>
      </c>
      <c r="J4946" s="48">
        <v>1</v>
      </c>
      <c r="K4946" s="48">
        <v>0</v>
      </c>
      <c r="L4946" s="48">
        <v>0</v>
      </c>
      <c r="M4946" s="48">
        <v>0</v>
      </c>
      <c r="N4946" s="48">
        <v>0</v>
      </c>
      <c r="O4946" s="48">
        <v>0</v>
      </c>
      <c r="P4946" s="48">
        <v>0</v>
      </c>
      <c r="Q4946" s="48">
        <v>0</v>
      </c>
      <c r="R4946" s="48">
        <v>0</v>
      </c>
      <c r="S4946" s="48">
        <v>0</v>
      </c>
      <c r="T4946" s="48">
        <v>0</v>
      </c>
      <c r="U4946" s="48">
        <v>0</v>
      </c>
      <c r="V4946" s="48">
        <v>0</v>
      </c>
      <c r="W4946" s="48">
        <v>0</v>
      </c>
    </row>
    <row r="4947" spans="4:23" ht="15" customHeight="1" outlineLevel="2" x14ac:dyDescent="0.2">
      <c r="D4947" s="41" t="s">
        <v>1976</v>
      </c>
      <c r="E4947" s="118" t="s">
        <v>1977</v>
      </c>
      <c r="F4947" s="48">
        <v>0</v>
      </c>
      <c r="G4947" s="48">
        <v>0</v>
      </c>
      <c r="H4947" s="48">
        <v>0</v>
      </c>
      <c r="I4947" s="48">
        <v>0</v>
      </c>
      <c r="J4947" s="48">
        <v>0</v>
      </c>
      <c r="K4947" s="48">
        <v>0</v>
      </c>
      <c r="L4947" s="48">
        <v>0</v>
      </c>
      <c r="M4947" s="48">
        <v>0</v>
      </c>
      <c r="N4947" s="48">
        <v>0</v>
      </c>
      <c r="O4947" s="48">
        <v>0</v>
      </c>
      <c r="P4947" s="48">
        <v>0</v>
      </c>
      <c r="Q4947" s="48">
        <v>0</v>
      </c>
      <c r="R4947" s="48">
        <v>0</v>
      </c>
      <c r="S4947" s="48">
        <v>0</v>
      </c>
      <c r="T4947" s="48">
        <v>0</v>
      </c>
      <c r="U4947" s="48">
        <v>0</v>
      </c>
      <c r="V4947" s="48">
        <v>0</v>
      </c>
      <c r="W4947" s="48">
        <v>0</v>
      </c>
    </row>
    <row r="4948" spans="4:23" ht="15" customHeight="1" outlineLevel="2" x14ac:dyDescent="0.2">
      <c r="D4948" s="41" t="s">
        <v>1978</v>
      </c>
      <c r="E4948" s="118" t="s">
        <v>1979</v>
      </c>
      <c r="F4948" s="48">
        <v>0</v>
      </c>
      <c r="G4948" s="48">
        <v>0</v>
      </c>
      <c r="H4948" s="48">
        <v>0</v>
      </c>
      <c r="I4948" s="48">
        <v>0</v>
      </c>
      <c r="J4948" s="48">
        <v>0</v>
      </c>
      <c r="K4948" s="48">
        <v>0</v>
      </c>
      <c r="L4948" s="48">
        <v>0</v>
      </c>
      <c r="M4948" s="48">
        <v>0</v>
      </c>
      <c r="N4948" s="48">
        <v>0</v>
      </c>
      <c r="O4948" s="48">
        <v>0</v>
      </c>
      <c r="P4948" s="48">
        <v>0</v>
      </c>
      <c r="Q4948" s="48">
        <v>0</v>
      </c>
      <c r="R4948" s="48">
        <v>0</v>
      </c>
      <c r="S4948" s="48">
        <v>0</v>
      </c>
      <c r="T4948" s="48">
        <v>0</v>
      </c>
      <c r="U4948" s="48">
        <v>0</v>
      </c>
      <c r="V4948" s="48">
        <v>0</v>
      </c>
      <c r="W4948" s="48">
        <v>0</v>
      </c>
    </row>
    <row r="4949" spans="4:23" ht="15" customHeight="1" outlineLevel="2" x14ac:dyDescent="0.2">
      <c r="D4949" s="41" t="s">
        <v>1980</v>
      </c>
      <c r="E4949" s="118" t="s">
        <v>1981</v>
      </c>
      <c r="F4949" s="48">
        <v>0</v>
      </c>
      <c r="G4949" s="48">
        <v>0</v>
      </c>
      <c r="H4949" s="48">
        <v>0</v>
      </c>
      <c r="I4949" s="48">
        <v>0</v>
      </c>
      <c r="J4949" s="48">
        <v>0</v>
      </c>
      <c r="K4949" s="48">
        <v>0</v>
      </c>
      <c r="L4949" s="48">
        <v>0</v>
      </c>
      <c r="M4949" s="48">
        <v>0</v>
      </c>
      <c r="N4949" s="48">
        <v>0</v>
      </c>
      <c r="O4949" s="48">
        <v>0</v>
      </c>
      <c r="P4949" s="48">
        <v>0</v>
      </c>
      <c r="Q4949" s="48">
        <v>0</v>
      </c>
      <c r="R4949" s="48">
        <v>0</v>
      </c>
      <c r="S4949" s="48">
        <v>0</v>
      </c>
      <c r="T4949" s="48">
        <v>0</v>
      </c>
      <c r="U4949" s="48">
        <v>0</v>
      </c>
      <c r="V4949" s="48">
        <v>0</v>
      </c>
      <c r="W4949" s="48">
        <v>0</v>
      </c>
    </row>
    <row r="4950" spans="4:23" ht="15" customHeight="1" outlineLevel="2" x14ac:dyDescent="0.2">
      <c r="D4950" s="41" t="s">
        <v>1982</v>
      </c>
      <c r="E4950" s="118" t="s">
        <v>1983</v>
      </c>
      <c r="F4950" s="48">
        <v>0</v>
      </c>
      <c r="G4950" s="48">
        <v>0</v>
      </c>
      <c r="H4950" s="48">
        <v>0</v>
      </c>
      <c r="I4950" s="48">
        <v>0</v>
      </c>
      <c r="J4950" s="48">
        <v>0</v>
      </c>
      <c r="K4950" s="48">
        <v>0</v>
      </c>
      <c r="L4950" s="48">
        <v>0</v>
      </c>
      <c r="M4950" s="48">
        <v>0</v>
      </c>
      <c r="N4950" s="48">
        <v>0</v>
      </c>
      <c r="O4950" s="48">
        <v>0</v>
      </c>
      <c r="P4950" s="48">
        <v>0</v>
      </c>
      <c r="Q4950" s="48">
        <v>0</v>
      </c>
      <c r="R4950" s="48">
        <v>0</v>
      </c>
      <c r="S4950" s="48">
        <v>0</v>
      </c>
      <c r="T4950" s="48">
        <v>0</v>
      </c>
      <c r="U4950" s="48">
        <v>0</v>
      </c>
      <c r="V4950" s="48">
        <v>0</v>
      </c>
      <c r="W4950" s="48">
        <v>0</v>
      </c>
    </row>
    <row r="4951" spans="4:23" ht="15" customHeight="1" outlineLevel="2" x14ac:dyDescent="0.2">
      <c r="D4951" s="41" t="s">
        <v>1984</v>
      </c>
      <c r="E4951" s="118" t="s">
        <v>1985</v>
      </c>
      <c r="F4951" s="48">
        <v>0</v>
      </c>
      <c r="G4951" s="48">
        <v>0</v>
      </c>
      <c r="H4951" s="48">
        <v>0</v>
      </c>
      <c r="I4951" s="48">
        <v>0</v>
      </c>
      <c r="J4951" s="48">
        <v>0</v>
      </c>
      <c r="K4951" s="48">
        <v>0</v>
      </c>
      <c r="L4951" s="48">
        <v>0</v>
      </c>
      <c r="M4951" s="48">
        <v>0</v>
      </c>
      <c r="N4951" s="48">
        <v>0</v>
      </c>
      <c r="O4951" s="48">
        <v>0</v>
      </c>
      <c r="P4951" s="48">
        <v>0</v>
      </c>
      <c r="Q4951" s="48">
        <v>0</v>
      </c>
      <c r="R4951" s="48">
        <v>0</v>
      </c>
      <c r="S4951" s="48">
        <v>0</v>
      </c>
      <c r="T4951" s="48">
        <v>0</v>
      </c>
      <c r="U4951" s="48">
        <v>0</v>
      </c>
      <c r="V4951" s="48">
        <v>0</v>
      </c>
      <c r="W4951" s="48">
        <v>0</v>
      </c>
    </row>
    <row r="4952" spans="4:23" ht="15" customHeight="1" outlineLevel="2" x14ac:dyDescent="0.2">
      <c r="D4952" s="41" t="s">
        <v>1986</v>
      </c>
      <c r="E4952" s="118" t="s">
        <v>1987</v>
      </c>
      <c r="F4952" s="48">
        <v>0</v>
      </c>
      <c r="G4952" s="48">
        <v>0</v>
      </c>
      <c r="H4952" s="48">
        <v>0</v>
      </c>
      <c r="I4952" s="48">
        <v>0</v>
      </c>
      <c r="J4952" s="48">
        <v>0</v>
      </c>
      <c r="K4952" s="48">
        <v>0</v>
      </c>
      <c r="L4952" s="48">
        <v>0</v>
      </c>
      <c r="M4952" s="48">
        <v>0</v>
      </c>
      <c r="N4952" s="48">
        <v>0</v>
      </c>
      <c r="O4952" s="48">
        <v>0</v>
      </c>
      <c r="P4952" s="48">
        <v>0</v>
      </c>
      <c r="Q4952" s="48">
        <v>0</v>
      </c>
      <c r="R4952" s="48">
        <v>0</v>
      </c>
      <c r="S4952" s="48">
        <v>0</v>
      </c>
      <c r="T4952" s="48">
        <v>0</v>
      </c>
      <c r="U4952" s="48">
        <v>0</v>
      </c>
      <c r="V4952" s="48">
        <v>0</v>
      </c>
      <c r="W4952" s="48">
        <v>0</v>
      </c>
    </row>
    <row r="4953" spans="4:23" ht="15" customHeight="1" outlineLevel="2" x14ac:dyDescent="0.2">
      <c r="D4953" s="41" t="s">
        <v>1988</v>
      </c>
      <c r="E4953" s="118" t="s">
        <v>1989</v>
      </c>
      <c r="F4953" s="48">
        <v>0</v>
      </c>
      <c r="G4953" s="48">
        <v>0</v>
      </c>
      <c r="H4953" s="48">
        <v>0</v>
      </c>
      <c r="I4953" s="48">
        <v>0</v>
      </c>
      <c r="J4953" s="48">
        <v>0</v>
      </c>
      <c r="K4953" s="48">
        <v>0</v>
      </c>
      <c r="L4953" s="48">
        <v>0</v>
      </c>
      <c r="M4953" s="48">
        <v>0</v>
      </c>
      <c r="N4953" s="48">
        <v>0</v>
      </c>
      <c r="O4953" s="48">
        <v>0</v>
      </c>
      <c r="P4953" s="48">
        <v>0</v>
      </c>
      <c r="Q4953" s="48">
        <v>0</v>
      </c>
      <c r="R4953" s="48">
        <v>0</v>
      </c>
      <c r="S4953" s="48">
        <v>0</v>
      </c>
      <c r="T4953" s="48">
        <v>0</v>
      </c>
      <c r="U4953" s="48">
        <v>0</v>
      </c>
      <c r="V4953" s="48">
        <v>0</v>
      </c>
      <c r="W4953" s="48">
        <v>0</v>
      </c>
    </row>
    <row r="4954" spans="4:23" ht="15" customHeight="1" outlineLevel="2" x14ac:dyDescent="0.2">
      <c r="D4954" s="41" t="s">
        <v>1990</v>
      </c>
      <c r="E4954" s="118" t="s">
        <v>1991</v>
      </c>
      <c r="F4954" s="48">
        <v>0</v>
      </c>
      <c r="G4954" s="48">
        <v>0</v>
      </c>
      <c r="H4954" s="48">
        <v>0</v>
      </c>
      <c r="I4954" s="48">
        <v>0</v>
      </c>
      <c r="J4954" s="48">
        <v>0</v>
      </c>
      <c r="K4954" s="48">
        <v>0</v>
      </c>
      <c r="L4954" s="48">
        <v>0</v>
      </c>
      <c r="M4954" s="48">
        <v>0</v>
      </c>
      <c r="N4954" s="48">
        <v>0</v>
      </c>
      <c r="O4954" s="48">
        <v>0</v>
      </c>
      <c r="P4954" s="48">
        <v>0</v>
      </c>
      <c r="Q4954" s="48">
        <v>0</v>
      </c>
      <c r="R4954" s="48">
        <v>0</v>
      </c>
      <c r="S4954" s="48">
        <v>0</v>
      </c>
      <c r="T4954" s="48">
        <v>0</v>
      </c>
      <c r="U4954" s="48">
        <v>0</v>
      </c>
      <c r="V4954" s="48">
        <v>0</v>
      </c>
      <c r="W4954" s="48">
        <v>0</v>
      </c>
    </row>
    <row r="4955" spans="4:23" ht="15" customHeight="1" outlineLevel="2" x14ac:dyDescent="0.2">
      <c r="D4955" s="41" t="s">
        <v>1992</v>
      </c>
      <c r="E4955" s="118" t="s">
        <v>1993</v>
      </c>
      <c r="F4955" s="48">
        <v>0</v>
      </c>
      <c r="G4955" s="48">
        <v>0</v>
      </c>
      <c r="H4955" s="48">
        <v>0</v>
      </c>
      <c r="I4955" s="48">
        <v>0</v>
      </c>
      <c r="J4955" s="48">
        <v>0</v>
      </c>
      <c r="K4955" s="48">
        <v>0</v>
      </c>
      <c r="L4955" s="48">
        <v>0</v>
      </c>
      <c r="M4955" s="48">
        <v>0</v>
      </c>
      <c r="N4955" s="48">
        <v>0</v>
      </c>
      <c r="O4955" s="48">
        <v>0</v>
      </c>
      <c r="P4955" s="48">
        <v>0</v>
      </c>
      <c r="Q4955" s="48">
        <v>0</v>
      </c>
      <c r="R4955" s="48">
        <v>0</v>
      </c>
      <c r="S4955" s="48">
        <v>0</v>
      </c>
      <c r="T4955" s="48">
        <v>0</v>
      </c>
      <c r="U4955" s="48">
        <v>0</v>
      </c>
      <c r="V4955" s="48">
        <v>0</v>
      </c>
      <c r="W4955" s="48">
        <v>0</v>
      </c>
    </row>
    <row r="4956" spans="4:23" ht="15" customHeight="1" outlineLevel="2" x14ac:dyDescent="0.2">
      <c r="D4956" s="41" t="s">
        <v>1994</v>
      </c>
      <c r="E4956" s="118" t="s">
        <v>1995</v>
      </c>
      <c r="F4956" s="48">
        <v>0</v>
      </c>
      <c r="G4956" s="48">
        <v>0</v>
      </c>
      <c r="H4956" s="48">
        <v>0</v>
      </c>
      <c r="I4956" s="48">
        <v>0</v>
      </c>
      <c r="J4956" s="48">
        <v>0</v>
      </c>
      <c r="K4956" s="48">
        <v>0</v>
      </c>
      <c r="L4956" s="48">
        <v>0</v>
      </c>
      <c r="M4956" s="48">
        <v>0</v>
      </c>
      <c r="N4956" s="48">
        <v>0</v>
      </c>
      <c r="O4956" s="48">
        <v>0</v>
      </c>
      <c r="P4956" s="48">
        <v>0</v>
      </c>
      <c r="Q4956" s="48">
        <v>0</v>
      </c>
      <c r="R4956" s="48">
        <v>0</v>
      </c>
      <c r="S4956" s="48">
        <v>0</v>
      </c>
      <c r="T4956" s="48">
        <v>0</v>
      </c>
      <c r="U4956" s="48">
        <v>0</v>
      </c>
      <c r="V4956" s="48">
        <v>0</v>
      </c>
      <c r="W4956" s="48">
        <v>0</v>
      </c>
    </row>
    <row r="4957" spans="4:23" ht="15" customHeight="1" outlineLevel="2" x14ac:dyDescent="0.2">
      <c r="D4957" s="41" t="s">
        <v>1996</v>
      </c>
      <c r="E4957" s="118" t="s">
        <v>1997</v>
      </c>
      <c r="F4957" s="48">
        <v>0</v>
      </c>
      <c r="G4957" s="48">
        <v>0</v>
      </c>
      <c r="H4957" s="48">
        <v>0</v>
      </c>
      <c r="I4957" s="48">
        <v>0</v>
      </c>
      <c r="J4957" s="48">
        <v>0</v>
      </c>
      <c r="K4957" s="48">
        <v>0</v>
      </c>
      <c r="L4957" s="48">
        <v>0</v>
      </c>
      <c r="M4957" s="48">
        <v>0</v>
      </c>
      <c r="N4957" s="48">
        <v>0</v>
      </c>
      <c r="O4957" s="48">
        <v>0</v>
      </c>
      <c r="P4957" s="48">
        <v>0</v>
      </c>
      <c r="Q4957" s="48">
        <v>0</v>
      </c>
      <c r="R4957" s="48">
        <v>0</v>
      </c>
      <c r="S4957" s="48">
        <v>0</v>
      </c>
      <c r="T4957" s="48">
        <v>0</v>
      </c>
      <c r="U4957" s="48">
        <v>0</v>
      </c>
      <c r="V4957" s="48">
        <v>0</v>
      </c>
      <c r="W4957" s="48">
        <v>0</v>
      </c>
    </row>
    <row r="4958" spans="4:23" ht="15" customHeight="1" outlineLevel="2" x14ac:dyDescent="0.2">
      <c r="D4958" s="41" t="s">
        <v>1998</v>
      </c>
      <c r="E4958" s="118" t="s">
        <v>1999</v>
      </c>
      <c r="F4958" s="48">
        <v>0</v>
      </c>
      <c r="G4958" s="48">
        <v>0</v>
      </c>
      <c r="H4958" s="48">
        <v>0</v>
      </c>
      <c r="I4958" s="48">
        <v>0</v>
      </c>
      <c r="J4958" s="48">
        <v>0</v>
      </c>
      <c r="K4958" s="48">
        <v>0</v>
      </c>
      <c r="L4958" s="48">
        <v>0</v>
      </c>
      <c r="M4958" s="48">
        <v>0</v>
      </c>
      <c r="N4958" s="48">
        <v>0</v>
      </c>
      <c r="O4958" s="48">
        <v>0</v>
      </c>
      <c r="P4958" s="48">
        <v>0</v>
      </c>
      <c r="Q4958" s="48">
        <v>0</v>
      </c>
      <c r="R4958" s="48">
        <v>0</v>
      </c>
      <c r="S4958" s="48">
        <v>0</v>
      </c>
      <c r="T4958" s="48">
        <v>0</v>
      </c>
      <c r="U4958" s="48">
        <v>0</v>
      </c>
      <c r="V4958" s="48">
        <v>0</v>
      </c>
      <c r="W4958" s="48">
        <v>0</v>
      </c>
    </row>
    <row r="4959" spans="4:23" ht="15" customHeight="1" outlineLevel="2" x14ac:dyDescent="0.2">
      <c r="D4959" s="41" t="s">
        <v>2000</v>
      </c>
      <c r="E4959" s="118" t="s">
        <v>2001</v>
      </c>
      <c r="F4959" s="48">
        <v>1</v>
      </c>
      <c r="G4959" s="48">
        <v>1</v>
      </c>
      <c r="H4959" s="48">
        <v>0</v>
      </c>
      <c r="I4959" s="48">
        <v>0</v>
      </c>
      <c r="J4959" s="48">
        <v>0</v>
      </c>
      <c r="K4959" s="48">
        <v>0</v>
      </c>
      <c r="L4959" s="48">
        <v>0</v>
      </c>
      <c r="M4959" s="48">
        <v>0</v>
      </c>
      <c r="N4959" s="48">
        <v>0</v>
      </c>
      <c r="O4959" s="48">
        <v>0</v>
      </c>
      <c r="P4959" s="48">
        <v>0</v>
      </c>
      <c r="Q4959" s="48">
        <v>0</v>
      </c>
      <c r="R4959" s="48">
        <v>0</v>
      </c>
      <c r="S4959" s="48">
        <v>0</v>
      </c>
      <c r="T4959" s="48">
        <v>0</v>
      </c>
      <c r="U4959" s="48">
        <v>0</v>
      </c>
      <c r="V4959" s="48">
        <v>0</v>
      </c>
      <c r="W4959" s="48">
        <v>0</v>
      </c>
    </row>
    <row r="4960" spans="4:23" ht="15" customHeight="1" outlineLevel="2" x14ac:dyDescent="0.2">
      <c r="D4960" s="41" t="s">
        <v>2002</v>
      </c>
      <c r="E4960" s="118" t="s">
        <v>2003</v>
      </c>
      <c r="F4960" s="48">
        <v>0</v>
      </c>
      <c r="G4960" s="48">
        <v>0</v>
      </c>
      <c r="H4960" s="48">
        <v>0</v>
      </c>
      <c r="I4960" s="48">
        <v>0</v>
      </c>
      <c r="J4960" s="48">
        <v>0</v>
      </c>
      <c r="K4960" s="48">
        <v>0</v>
      </c>
      <c r="L4960" s="48">
        <v>0</v>
      </c>
      <c r="M4960" s="48">
        <v>0</v>
      </c>
      <c r="N4960" s="48">
        <v>0</v>
      </c>
      <c r="O4960" s="48">
        <v>0</v>
      </c>
      <c r="P4960" s="48">
        <v>0</v>
      </c>
      <c r="Q4960" s="48">
        <v>0</v>
      </c>
      <c r="R4960" s="48">
        <v>0</v>
      </c>
      <c r="S4960" s="48">
        <v>0</v>
      </c>
      <c r="T4960" s="48">
        <v>0</v>
      </c>
      <c r="U4960" s="48">
        <v>0</v>
      </c>
      <c r="V4960" s="48">
        <v>0</v>
      </c>
      <c r="W4960" s="48">
        <v>0</v>
      </c>
    </row>
    <row r="4961" spans="3:28" ht="15" customHeight="1" outlineLevel="2" x14ac:dyDescent="0.2">
      <c r="D4961" s="41" t="s">
        <v>2004</v>
      </c>
      <c r="E4961" s="118" t="s">
        <v>2005</v>
      </c>
      <c r="F4961" s="48">
        <v>0</v>
      </c>
      <c r="G4961" s="48">
        <v>0</v>
      </c>
      <c r="H4961" s="48">
        <v>0</v>
      </c>
      <c r="I4961" s="48">
        <v>0</v>
      </c>
      <c r="J4961" s="48">
        <v>0</v>
      </c>
      <c r="K4961" s="48">
        <v>0</v>
      </c>
      <c r="L4961" s="48">
        <v>0</v>
      </c>
      <c r="M4961" s="48">
        <v>0</v>
      </c>
      <c r="N4961" s="48">
        <v>0</v>
      </c>
      <c r="O4961" s="48">
        <v>0</v>
      </c>
      <c r="P4961" s="48">
        <v>0</v>
      </c>
      <c r="Q4961" s="48">
        <v>0</v>
      </c>
      <c r="R4961" s="48">
        <v>0</v>
      </c>
      <c r="S4961" s="48">
        <v>0</v>
      </c>
      <c r="T4961" s="48">
        <v>0</v>
      </c>
      <c r="U4961" s="48">
        <v>0</v>
      </c>
      <c r="V4961" s="48">
        <v>0</v>
      </c>
      <c r="W4961" s="48">
        <v>0</v>
      </c>
    </row>
    <row r="4962" spans="3:28" ht="15" customHeight="1" outlineLevel="2" x14ac:dyDescent="0.2">
      <c r="D4962" s="41" t="s">
        <v>2006</v>
      </c>
      <c r="E4962" s="118" t="s">
        <v>2007</v>
      </c>
      <c r="F4962" s="48">
        <v>0</v>
      </c>
      <c r="G4962" s="48">
        <v>0</v>
      </c>
      <c r="H4962" s="48">
        <v>0</v>
      </c>
      <c r="I4962" s="48">
        <v>0</v>
      </c>
      <c r="J4962" s="48">
        <v>0</v>
      </c>
      <c r="K4962" s="48">
        <v>0</v>
      </c>
      <c r="L4962" s="48">
        <v>0</v>
      </c>
      <c r="M4962" s="48">
        <v>0</v>
      </c>
      <c r="N4962" s="48">
        <v>0</v>
      </c>
      <c r="O4962" s="48">
        <v>0</v>
      </c>
      <c r="P4962" s="48">
        <v>0</v>
      </c>
      <c r="Q4962" s="48">
        <v>0</v>
      </c>
      <c r="R4962" s="48">
        <v>0</v>
      </c>
      <c r="S4962" s="48">
        <v>0</v>
      </c>
      <c r="T4962" s="48">
        <v>0</v>
      </c>
      <c r="U4962" s="48">
        <v>0</v>
      </c>
      <c r="V4962" s="48">
        <v>0</v>
      </c>
      <c r="W4962" s="48">
        <v>0</v>
      </c>
    </row>
    <row r="4963" spans="3:28" ht="15" customHeight="1" outlineLevel="2" x14ac:dyDescent="0.2">
      <c r="D4963" s="41" t="s">
        <v>2008</v>
      </c>
      <c r="E4963" s="118" t="s">
        <v>2009</v>
      </c>
      <c r="F4963" s="48">
        <v>0</v>
      </c>
      <c r="G4963" s="48">
        <v>0</v>
      </c>
      <c r="H4963" s="48">
        <v>0</v>
      </c>
      <c r="I4963" s="48">
        <v>0</v>
      </c>
      <c r="J4963" s="48">
        <v>0</v>
      </c>
      <c r="K4963" s="48">
        <v>0</v>
      </c>
      <c r="L4963" s="48">
        <v>0</v>
      </c>
      <c r="M4963" s="48">
        <v>0</v>
      </c>
      <c r="N4963" s="48">
        <v>0</v>
      </c>
      <c r="O4963" s="48">
        <v>0</v>
      </c>
      <c r="P4963" s="48">
        <v>0</v>
      </c>
      <c r="Q4963" s="48">
        <v>0</v>
      </c>
      <c r="R4963" s="48">
        <v>0</v>
      </c>
      <c r="S4963" s="48">
        <v>0</v>
      </c>
      <c r="T4963" s="48">
        <v>0</v>
      </c>
      <c r="U4963" s="48">
        <v>0</v>
      </c>
      <c r="V4963" s="48">
        <v>0</v>
      </c>
      <c r="W4963" s="48">
        <v>0</v>
      </c>
    </row>
    <row r="4964" spans="3:28" ht="15" customHeight="1" outlineLevel="2" x14ac:dyDescent="0.2">
      <c r="D4964" s="41" t="s">
        <v>2010</v>
      </c>
      <c r="E4964" s="118" t="s">
        <v>2011</v>
      </c>
      <c r="F4964" s="48">
        <v>2</v>
      </c>
      <c r="G4964" s="48">
        <v>0</v>
      </c>
      <c r="H4964" s="48">
        <v>2</v>
      </c>
      <c r="I4964" s="48">
        <v>3</v>
      </c>
      <c r="J4964" s="48">
        <v>1</v>
      </c>
      <c r="K4964" s="48">
        <v>2</v>
      </c>
      <c r="L4964" s="48">
        <v>3</v>
      </c>
      <c r="M4964" s="48">
        <v>0</v>
      </c>
      <c r="N4964" s="48">
        <v>3</v>
      </c>
      <c r="O4964" s="48">
        <v>2</v>
      </c>
      <c r="P4964" s="48">
        <v>0</v>
      </c>
      <c r="Q4964" s="48">
        <v>2</v>
      </c>
      <c r="R4964" s="48">
        <v>2</v>
      </c>
      <c r="S4964" s="48">
        <v>0</v>
      </c>
      <c r="T4964" s="48">
        <v>2</v>
      </c>
      <c r="U4964" s="48">
        <v>1</v>
      </c>
      <c r="V4964" s="48">
        <v>0</v>
      </c>
      <c r="W4964" s="48">
        <v>1</v>
      </c>
    </row>
    <row r="4965" spans="3:28" ht="15" customHeight="1" outlineLevel="2" x14ac:dyDescent="0.2">
      <c r="D4965" s="41" t="s">
        <v>2012</v>
      </c>
      <c r="E4965" s="118" t="s">
        <v>2013</v>
      </c>
      <c r="F4965" s="48">
        <v>0</v>
      </c>
      <c r="G4965" s="48">
        <v>0</v>
      </c>
      <c r="H4965" s="48">
        <v>0</v>
      </c>
      <c r="I4965" s="48">
        <v>0</v>
      </c>
      <c r="J4965" s="48">
        <v>0</v>
      </c>
      <c r="K4965" s="48">
        <v>0</v>
      </c>
      <c r="L4965" s="48">
        <v>0</v>
      </c>
      <c r="M4965" s="48">
        <v>0</v>
      </c>
      <c r="N4965" s="48">
        <v>0</v>
      </c>
      <c r="O4965" s="48">
        <v>0</v>
      </c>
      <c r="P4965" s="48">
        <v>0</v>
      </c>
      <c r="Q4965" s="48">
        <v>0</v>
      </c>
      <c r="R4965" s="48">
        <v>0</v>
      </c>
      <c r="S4965" s="48">
        <v>0</v>
      </c>
      <c r="T4965" s="48">
        <v>0</v>
      </c>
      <c r="U4965" s="48">
        <v>0</v>
      </c>
      <c r="V4965" s="48">
        <v>0</v>
      </c>
      <c r="W4965" s="48">
        <v>0</v>
      </c>
    </row>
    <row r="4966" spans="3:28" ht="15" customHeight="1" outlineLevel="2" x14ac:dyDescent="0.2">
      <c r="D4966" s="41" t="s">
        <v>2014</v>
      </c>
      <c r="E4966" s="118" t="s">
        <v>2015</v>
      </c>
      <c r="F4966" s="48">
        <v>0</v>
      </c>
      <c r="G4966" s="48">
        <v>0</v>
      </c>
      <c r="H4966" s="48">
        <v>0</v>
      </c>
      <c r="I4966" s="48">
        <v>0</v>
      </c>
      <c r="J4966" s="48">
        <v>0</v>
      </c>
      <c r="K4966" s="48">
        <v>0</v>
      </c>
      <c r="L4966" s="48">
        <v>0</v>
      </c>
      <c r="M4966" s="48">
        <v>0</v>
      </c>
      <c r="N4966" s="48">
        <v>0</v>
      </c>
      <c r="O4966" s="48">
        <v>0</v>
      </c>
      <c r="P4966" s="48">
        <v>0</v>
      </c>
      <c r="Q4966" s="48">
        <v>0</v>
      </c>
      <c r="R4966" s="48">
        <v>0</v>
      </c>
      <c r="S4966" s="48">
        <v>0</v>
      </c>
      <c r="T4966" s="48">
        <v>0</v>
      </c>
      <c r="U4966" s="48">
        <v>0</v>
      </c>
      <c r="V4966" s="48">
        <v>0</v>
      </c>
      <c r="W4966" s="48">
        <v>0</v>
      </c>
    </row>
    <row r="4967" spans="3:28" ht="15" customHeight="1" outlineLevel="1" x14ac:dyDescent="0.2">
      <c r="C4967" s="226" t="s">
        <v>2016</v>
      </c>
      <c r="E4967" s="225" t="s">
        <v>2017</v>
      </c>
      <c r="F4967" s="48">
        <v>8</v>
      </c>
      <c r="G4967" s="48">
        <v>8</v>
      </c>
      <c r="H4967" s="48">
        <v>0</v>
      </c>
      <c r="I4967" s="48">
        <v>7</v>
      </c>
      <c r="J4967" s="48">
        <v>7</v>
      </c>
      <c r="K4967" s="48">
        <v>0</v>
      </c>
      <c r="L4967" s="48">
        <v>8</v>
      </c>
      <c r="M4967" s="48">
        <v>8</v>
      </c>
      <c r="N4967" s="48">
        <v>0</v>
      </c>
      <c r="O4967" s="48">
        <v>6</v>
      </c>
      <c r="P4967" s="48">
        <v>6</v>
      </c>
      <c r="Q4967" s="48">
        <v>0</v>
      </c>
      <c r="R4967" s="48">
        <v>7</v>
      </c>
      <c r="S4967" s="48">
        <v>7</v>
      </c>
      <c r="T4967" s="48">
        <v>0</v>
      </c>
      <c r="U4967" s="48">
        <v>6</v>
      </c>
      <c r="V4967" s="48">
        <v>6</v>
      </c>
      <c r="W4967" s="48">
        <v>0</v>
      </c>
      <c r="AB4967" s="270"/>
    </row>
    <row r="4968" spans="3:28" ht="15" customHeight="1" outlineLevel="2" x14ac:dyDescent="0.2">
      <c r="D4968" s="41" t="s">
        <v>2018</v>
      </c>
      <c r="E4968" s="118" t="s">
        <v>2019</v>
      </c>
      <c r="F4968" s="48">
        <v>0</v>
      </c>
      <c r="G4968" s="48">
        <v>0</v>
      </c>
      <c r="H4968" s="48">
        <v>0</v>
      </c>
      <c r="I4968" s="48">
        <v>0</v>
      </c>
      <c r="J4968" s="48">
        <v>0</v>
      </c>
      <c r="K4968" s="48">
        <v>0</v>
      </c>
      <c r="L4968" s="48">
        <v>0</v>
      </c>
      <c r="M4968" s="48">
        <v>0</v>
      </c>
      <c r="N4968" s="48">
        <v>0</v>
      </c>
      <c r="O4968" s="48">
        <v>0</v>
      </c>
      <c r="P4968" s="48">
        <v>0</v>
      </c>
      <c r="Q4968" s="48">
        <v>0</v>
      </c>
      <c r="R4968" s="48">
        <v>0</v>
      </c>
      <c r="S4968" s="48">
        <v>0</v>
      </c>
      <c r="T4968" s="48">
        <v>0</v>
      </c>
      <c r="U4968" s="48">
        <v>0</v>
      </c>
      <c r="V4968" s="48">
        <v>0</v>
      </c>
      <c r="W4968" s="48">
        <v>0</v>
      </c>
    </row>
    <row r="4969" spans="3:28" ht="15" customHeight="1" outlineLevel="2" x14ac:dyDescent="0.2">
      <c r="D4969" s="41" t="s">
        <v>2020</v>
      </c>
      <c r="E4969" s="118" t="s">
        <v>2021</v>
      </c>
      <c r="F4969" s="48">
        <v>0</v>
      </c>
      <c r="G4969" s="48">
        <v>0</v>
      </c>
      <c r="H4969" s="48">
        <v>0</v>
      </c>
      <c r="I4969" s="48">
        <v>0</v>
      </c>
      <c r="J4969" s="48">
        <v>0</v>
      </c>
      <c r="K4969" s="48">
        <v>0</v>
      </c>
      <c r="L4969" s="48">
        <v>0</v>
      </c>
      <c r="M4969" s="48">
        <v>0</v>
      </c>
      <c r="N4969" s="48">
        <v>0</v>
      </c>
      <c r="O4969" s="48">
        <v>0</v>
      </c>
      <c r="P4969" s="48">
        <v>0</v>
      </c>
      <c r="Q4969" s="48">
        <v>0</v>
      </c>
      <c r="R4969" s="48">
        <v>0</v>
      </c>
      <c r="S4969" s="48">
        <v>0</v>
      </c>
      <c r="T4969" s="48">
        <v>0</v>
      </c>
      <c r="U4969" s="48">
        <v>0</v>
      </c>
      <c r="V4969" s="48">
        <v>0</v>
      </c>
      <c r="W4969" s="48">
        <v>0</v>
      </c>
    </row>
    <row r="4970" spans="3:28" ht="15" customHeight="1" outlineLevel="2" x14ac:dyDescent="0.2">
      <c r="D4970" s="41" t="s">
        <v>2022</v>
      </c>
      <c r="E4970" s="118" t="s">
        <v>2023</v>
      </c>
      <c r="F4970" s="48">
        <v>0</v>
      </c>
      <c r="G4970" s="48">
        <v>0</v>
      </c>
      <c r="H4970" s="48">
        <v>0</v>
      </c>
      <c r="I4970" s="48">
        <v>0</v>
      </c>
      <c r="J4970" s="48">
        <v>0</v>
      </c>
      <c r="K4970" s="48">
        <v>0</v>
      </c>
      <c r="L4970" s="48">
        <v>0</v>
      </c>
      <c r="M4970" s="48">
        <v>0</v>
      </c>
      <c r="N4970" s="48">
        <v>0</v>
      </c>
      <c r="O4970" s="48">
        <v>0</v>
      </c>
      <c r="P4970" s="48">
        <v>0</v>
      </c>
      <c r="Q4970" s="48">
        <v>0</v>
      </c>
      <c r="R4970" s="48">
        <v>0</v>
      </c>
      <c r="S4970" s="48">
        <v>0</v>
      </c>
      <c r="T4970" s="48">
        <v>0</v>
      </c>
      <c r="U4970" s="48">
        <v>0</v>
      </c>
      <c r="V4970" s="48">
        <v>0</v>
      </c>
      <c r="W4970" s="48">
        <v>0</v>
      </c>
    </row>
    <row r="4971" spans="3:28" ht="15" customHeight="1" outlineLevel="2" x14ac:dyDescent="0.2">
      <c r="D4971" s="41" t="s">
        <v>2024</v>
      </c>
      <c r="E4971" s="118" t="s">
        <v>2025</v>
      </c>
      <c r="F4971" s="48">
        <v>0</v>
      </c>
      <c r="G4971" s="48">
        <v>0</v>
      </c>
      <c r="H4971" s="48">
        <v>0</v>
      </c>
      <c r="I4971" s="48">
        <v>0</v>
      </c>
      <c r="J4971" s="48">
        <v>0</v>
      </c>
      <c r="K4971" s="48">
        <v>0</v>
      </c>
      <c r="L4971" s="48">
        <v>0</v>
      </c>
      <c r="M4971" s="48">
        <v>0</v>
      </c>
      <c r="N4971" s="48">
        <v>0</v>
      </c>
      <c r="O4971" s="48">
        <v>0</v>
      </c>
      <c r="P4971" s="48">
        <v>0</v>
      </c>
      <c r="Q4971" s="48">
        <v>0</v>
      </c>
      <c r="R4971" s="48">
        <v>0</v>
      </c>
      <c r="S4971" s="48">
        <v>0</v>
      </c>
      <c r="T4971" s="48">
        <v>0</v>
      </c>
      <c r="U4971" s="48">
        <v>0</v>
      </c>
      <c r="V4971" s="48">
        <v>0</v>
      </c>
      <c r="W4971" s="48">
        <v>0</v>
      </c>
    </row>
    <row r="4972" spans="3:28" ht="15" customHeight="1" outlineLevel="2" x14ac:dyDescent="0.2">
      <c r="D4972" s="41" t="s">
        <v>2026</v>
      </c>
      <c r="E4972" s="118" t="s">
        <v>2027</v>
      </c>
      <c r="F4972" s="48">
        <v>0</v>
      </c>
      <c r="G4972" s="48">
        <v>0</v>
      </c>
      <c r="H4972" s="48">
        <v>0</v>
      </c>
      <c r="I4972" s="48">
        <v>0</v>
      </c>
      <c r="J4972" s="48">
        <v>0</v>
      </c>
      <c r="K4972" s="48">
        <v>0</v>
      </c>
      <c r="L4972" s="48">
        <v>0</v>
      </c>
      <c r="M4972" s="48">
        <v>0</v>
      </c>
      <c r="N4972" s="48">
        <v>0</v>
      </c>
      <c r="O4972" s="48">
        <v>0</v>
      </c>
      <c r="P4972" s="48">
        <v>0</v>
      </c>
      <c r="Q4972" s="48">
        <v>0</v>
      </c>
      <c r="R4972" s="48">
        <v>0</v>
      </c>
      <c r="S4972" s="48">
        <v>0</v>
      </c>
      <c r="T4972" s="48">
        <v>0</v>
      </c>
      <c r="U4972" s="48">
        <v>0</v>
      </c>
      <c r="V4972" s="48">
        <v>0</v>
      </c>
      <c r="W4972" s="48">
        <v>0</v>
      </c>
    </row>
    <row r="4973" spans="3:28" ht="15" customHeight="1" outlineLevel="2" x14ac:dyDescent="0.2">
      <c r="D4973" s="41" t="s">
        <v>2028</v>
      </c>
      <c r="E4973" s="118" t="s">
        <v>2029</v>
      </c>
      <c r="F4973" s="48">
        <v>0</v>
      </c>
      <c r="G4973" s="48">
        <v>0</v>
      </c>
      <c r="H4973" s="48">
        <v>0</v>
      </c>
      <c r="I4973" s="48">
        <v>0</v>
      </c>
      <c r="J4973" s="48">
        <v>0</v>
      </c>
      <c r="K4973" s="48">
        <v>0</v>
      </c>
      <c r="L4973" s="48">
        <v>0</v>
      </c>
      <c r="M4973" s="48">
        <v>0</v>
      </c>
      <c r="N4973" s="48">
        <v>0</v>
      </c>
      <c r="O4973" s="48">
        <v>0</v>
      </c>
      <c r="P4973" s="48">
        <v>0</v>
      </c>
      <c r="Q4973" s="48">
        <v>0</v>
      </c>
      <c r="R4973" s="48">
        <v>0</v>
      </c>
      <c r="S4973" s="48">
        <v>0</v>
      </c>
      <c r="T4973" s="48">
        <v>0</v>
      </c>
      <c r="U4973" s="48">
        <v>0</v>
      </c>
      <c r="V4973" s="48">
        <v>0</v>
      </c>
      <c r="W4973" s="48">
        <v>0</v>
      </c>
    </row>
    <row r="4974" spans="3:28" ht="15" customHeight="1" outlineLevel="2" x14ac:dyDescent="0.2">
      <c r="D4974" s="41" t="s">
        <v>2030</v>
      </c>
      <c r="E4974" s="118" t="s">
        <v>2031</v>
      </c>
      <c r="F4974" s="48">
        <v>0</v>
      </c>
      <c r="G4974" s="48">
        <v>0</v>
      </c>
      <c r="H4974" s="48">
        <v>0</v>
      </c>
      <c r="I4974" s="48">
        <v>0</v>
      </c>
      <c r="J4974" s="48">
        <v>0</v>
      </c>
      <c r="K4974" s="48">
        <v>0</v>
      </c>
      <c r="L4974" s="48">
        <v>0</v>
      </c>
      <c r="M4974" s="48">
        <v>0</v>
      </c>
      <c r="N4974" s="48">
        <v>0</v>
      </c>
      <c r="O4974" s="48">
        <v>0</v>
      </c>
      <c r="P4974" s="48">
        <v>0</v>
      </c>
      <c r="Q4974" s="48">
        <v>0</v>
      </c>
      <c r="R4974" s="48">
        <v>0</v>
      </c>
      <c r="S4974" s="48">
        <v>0</v>
      </c>
      <c r="T4974" s="48">
        <v>0</v>
      </c>
      <c r="U4974" s="48">
        <v>0</v>
      </c>
      <c r="V4974" s="48">
        <v>0</v>
      </c>
      <c r="W4974" s="48">
        <v>0</v>
      </c>
    </row>
    <row r="4975" spans="3:28" ht="15" customHeight="1" outlineLevel="2" x14ac:dyDescent="0.2">
      <c r="D4975" s="41" t="s">
        <v>2032</v>
      </c>
      <c r="E4975" s="118" t="s">
        <v>2033</v>
      </c>
      <c r="F4975" s="48">
        <v>0</v>
      </c>
      <c r="G4975" s="48">
        <v>0</v>
      </c>
      <c r="H4975" s="48">
        <v>0</v>
      </c>
      <c r="I4975" s="48">
        <v>0</v>
      </c>
      <c r="J4975" s="48">
        <v>0</v>
      </c>
      <c r="K4975" s="48">
        <v>0</v>
      </c>
      <c r="L4975" s="48">
        <v>0</v>
      </c>
      <c r="M4975" s="48">
        <v>0</v>
      </c>
      <c r="N4975" s="48">
        <v>0</v>
      </c>
      <c r="O4975" s="48">
        <v>0</v>
      </c>
      <c r="P4975" s="48">
        <v>0</v>
      </c>
      <c r="Q4975" s="48">
        <v>0</v>
      </c>
      <c r="R4975" s="48">
        <v>0</v>
      </c>
      <c r="S4975" s="48">
        <v>0</v>
      </c>
      <c r="T4975" s="48">
        <v>0</v>
      </c>
      <c r="U4975" s="48">
        <v>0</v>
      </c>
      <c r="V4975" s="48">
        <v>0</v>
      </c>
      <c r="W4975" s="48">
        <v>0</v>
      </c>
    </row>
    <row r="4976" spans="3:28" ht="15" customHeight="1" outlineLevel="2" x14ac:dyDescent="0.2">
      <c r="D4976" s="41" t="s">
        <v>2034</v>
      </c>
      <c r="E4976" s="118" t="s">
        <v>2035</v>
      </c>
      <c r="F4976" s="48">
        <v>0</v>
      </c>
      <c r="G4976" s="48">
        <v>0</v>
      </c>
      <c r="H4976" s="48">
        <v>0</v>
      </c>
      <c r="I4976" s="48">
        <v>0</v>
      </c>
      <c r="J4976" s="48">
        <v>0</v>
      </c>
      <c r="K4976" s="48">
        <v>0</v>
      </c>
      <c r="L4976" s="48">
        <v>0</v>
      </c>
      <c r="M4976" s="48">
        <v>0</v>
      </c>
      <c r="N4976" s="48">
        <v>0</v>
      </c>
      <c r="O4976" s="48">
        <v>0</v>
      </c>
      <c r="P4976" s="48">
        <v>0</v>
      </c>
      <c r="Q4976" s="48">
        <v>0</v>
      </c>
      <c r="R4976" s="48">
        <v>0</v>
      </c>
      <c r="S4976" s="48">
        <v>0</v>
      </c>
      <c r="T4976" s="48">
        <v>0</v>
      </c>
      <c r="U4976" s="48">
        <v>0</v>
      </c>
      <c r="V4976" s="48">
        <v>0</v>
      </c>
      <c r="W4976" s="48">
        <v>0</v>
      </c>
    </row>
    <row r="4977" spans="4:23" ht="15" customHeight="1" outlineLevel="2" x14ac:dyDescent="0.2">
      <c r="D4977" s="41" t="s">
        <v>2036</v>
      </c>
      <c r="E4977" s="118" t="s">
        <v>2037</v>
      </c>
      <c r="F4977" s="48">
        <v>0</v>
      </c>
      <c r="G4977" s="48">
        <v>0</v>
      </c>
      <c r="H4977" s="48">
        <v>0</v>
      </c>
      <c r="I4977" s="48">
        <v>0</v>
      </c>
      <c r="J4977" s="48">
        <v>0</v>
      </c>
      <c r="K4977" s="48">
        <v>0</v>
      </c>
      <c r="L4977" s="48">
        <v>0</v>
      </c>
      <c r="M4977" s="48">
        <v>0</v>
      </c>
      <c r="N4977" s="48">
        <v>0</v>
      </c>
      <c r="O4977" s="48">
        <v>0</v>
      </c>
      <c r="P4977" s="48">
        <v>0</v>
      </c>
      <c r="Q4977" s="48">
        <v>0</v>
      </c>
      <c r="R4977" s="48">
        <v>0</v>
      </c>
      <c r="S4977" s="48">
        <v>0</v>
      </c>
      <c r="T4977" s="48">
        <v>0</v>
      </c>
      <c r="U4977" s="48">
        <v>0</v>
      </c>
      <c r="V4977" s="48">
        <v>0</v>
      </c>
      <c r="W4977" s="48">
        <v>0</v>
      </c>
    </row>
    <row r="4978" spans="4:23" ht="15" customHeight="1" outlineLevel="2" x14ac:dyDescent="0.2">
      <c r="D4978" s="41" t="s">
        <v>2038</v>
      </c>
      <c r="E4978" s="118" t="s">
        <v>2039</v>
      </c>
      <c r="F4978" s="48">
        <v>0</v>
      </c>
      <c r="G4978" s="48">
        <v>0</v>
      </c>
      <c r="H4978" s="48">
        <v>0</v>
      </c>
      <c r="I4978" s="48">
        <v>0</v>
      </c>
      <c r="J4978" s="48">
        <v>0</v>
      </c>
      <c r="K4978" s="48">
        <v>0</v>
      </c>
      <c r="L4978" s="48">
        <v>0</v>
      </c>
      <c r="M4978" s="48">
        <v>0</v>
      </c>
      <c r="N4978" s="48">
        <v>0</v>
      </c>
      <c r="O4978" s="48">
        <v>0</v>
      </c>
      <c r="P4978" s="48">
        <v>0</v>
      </c>
      <c r="Q4978" s="48">
        <v>0</v>
      </c>
      <c r="R4978" s="48">
        <v>0</v>
      </c>
      <c r="S4978" s="48">
        <v>0</v>
      </c>
      <c r="T4978" s="48">
        <v>0</v>
      </c>
      <c r="U4978" s="48">
        <v>0</v>
      </c>
      <c r="V4978" s="48">
        <v>0</v>
      </c>
      <c r="W4978" s="48">
        <v>0</v>
      </c>
    </row>
    <row r="4979" spans="4:23" ht="15" customHeight="1" outlineLevel="2" x14ac:dyDescent="0.2">
      <c r="D4979" s="41" t="s">
        <v>2040</v>
      </c>
      <c r="E4979" s="118" t="s">
        <v>2041</v>
      </c>
      <c r="F4979" s="48">
        <v>0</v>
      </c>
      <c r="G4979" s="48">
        <v>0</v>
      </c>
      <c r="H4979" s="48">
        <v>0</v>
      </c>
      <c r="I4979" s="48">
        <v>0</v>
      </c>
      <c r="J4979" s="48">
        <v>0</v>
      </c>
      <c r="K4979" s="48">
        <v>0</v>
      </c>
      <c r="L4979" s="48">
        <v>0</v>
      </c>
      <c r="M4979" s="48">
        <v>0</v>
      </c>
      <c r="N4979" s="48">
        <v>0</v>
      </c>
      <c r="O4979" s="48">
        <v>0</v>
      </c>
      <c r="P4979" s="48">
        <v>0</v>
      </c>
      <c r="Q4979" s="48">
        <v>0</v>
      </c>
      <c r="R4979" s="48">
        <v>0</v>
      </c>
      <c r="S4979" s="48">
        <v>0</v>
      </c>
      <c r="T4979" s="48">
        <v>0</v>
      </c>
      <c r="U4979" s="48">
        <v>0</v>
      </c>
      <c r="V4979" s="48">
        <v>0</v>
      </c>
      <c r="W4979" s="48">
        <v>0</v>
      </c>
    </row>
    <row r="4980" spans="4:23" ht="15" customHeight="1" outlineLevel="2" x14ac:dyDescent="0.2">
      <c r="D4980" s="41" t="s">
        <v>2042</v>
      </c>
      <c r="E4980" s="118" t="s">
        <v>2043</v>
      </c>
      <c r="F4980" s="48">
        <v>0</v>
      </c>
      <c r="G4980" s="48">
        <v>0</v>
      </c>
      <c r="H4980" s="48">
        <v>0</v>
      </c>
      <c r="I4980" s="48">
        <v>0</v>
      </c>
      <c r="J4980" s="48">
        <v>0</v>
      </c>
      <c r="K4980" s="48">
        <v>0</v>
      </c>
      <c r="L4980" s="48">
        <v>0</v>
      </c>
      <c r="M4980" s="48">
        <v>0</v>
      </c>
      <c r="N4980" s="48">
        <v>0</v>
      </c>
      <c r="O4980" s="48">
        <v>0</v>
      </c>
      <c r="P4980" s="48">
        <v>0</v>
      </c>
      <c r="Q4980" s="48">
        <v>0</v>
      </c>
      <c r="R4980" s="48">
        <v>0</v>
      </c>
      <c r="S4980" s="48">
        <v>0</v>
      </c>
      <c r="T4980" s="48">
        <v>0</v>
      </c>
      <c r="U4980" s="48">
        <v>0</v>
      </c>
      <c r="V4980" s="48">
        <v>0</v>
      </c>
      <c r="W4980" s="48">
        <v>0</v>
      </c>
    </row>
    <row r="4981" spans="4:23" ht="15" customHeight="1" outlineLevel="2" x14ac:dyDescent="0.2">
      <c r="D4981" s="41" t="s">
        <v>2044</v>
      </c>
      <c r="E4981" s="118" t="s">
        <v>2045</v>
      </c>
      <c r="F4981" s="48">
        <v>0</v>
      </c>
      <c r="G4981" s="48">
        <v>0</v>
      </c>
      <c r="H4981" s="48">
        <v>0</v>
      </c>
      <c r="I4981" s="48">
        <v>0</v>
      </c>
      <c r="J4981" s="48">
        <v>0</v>
      </c>
      <c r="K4981" s="48">
        <v>0</v>
      </c>
      <c r="L4981" s="48">
        <v>0</v>
      </c>
      <c r="M4981" s="48">
        <v>0</v>
      </c>
      <c r="N4981" s="48">
        <v>0</v>
      </c>
      <c r="O4981" s="48">
        <v>0</v>
      </c>
      <c r="P4981" s="48">
        <v>0</v>
      </c>
      <c r="Q4981" s="48">
        <v>0</v>
      </c>
      <c r="R4981" s="48">
        <v>0</v>
      </c>
      <c r="S4981" s="48">
        <v>0</v>
      </c>
      <c r="T4981" s="48">
        <v>0</v>
      </c>
      <c r="U4981" s="48">
        <v>0</v>
      </c>
      <c r="V4981" s="48">
        <v>0</v>
      </c>
      <c r="W4981" s="48">
        <v>0</v>
      </c>
    </row>
    <row r="4982" spans="4:23" ht="15" customHeight="1" outlineLevel="2" x14ac:dyDescent="0.2">
      <c r="D4982" s="41" t="s">
        <v>2046</v>
      </c>
      <c r="E4982" s="118" t="s">
        <v>2047</v>
      </c>
      <c r="F4982" s="48">
        <v>0</v>
      </c>
      <c r="G4982" s="48">
        <v>0</v>
      </c>
      <c r="H4982" s="48">
        <v>0</v>
      </c>
      <c r="I4982" s="48">
        <v>0</v>
      </c>
      <c r="J4982" s="48">
        <v>0</v>
      </c>
      <c r="K4982" s="48">
        <v>0</v>
      </c>
      <c r="L4982" s="48">
        <v>0</v>
      </c>
      <c r="M4982" s="48">
        <v>0</v>
      </c>
      <c r="N4982" s="48">
        <v>0</v>
      </c>
      <c r="O4982" s="48">
        <v>0</v>
      </c>
      <c r="P4982" s="48">
        <v>0</v>
      </c>
      <c r="Q4982" s="48">
        <v>0</v>
      </c>
      <c r="R4982" s="48">
        <v>0</v>
      </c>
      <c r="S4982" s="48">
        <v>0</v>
      </c>
      <c r="T4982" s="48">
        <v>0</v>
      </c>
      <c r="U4982" s="48">
        <v>0</v>
      </c>
      <c r="V4982" s="48">
        <v>0</v>
      </c>
      <c r="W4982" s="48">
        <v>0</v>
      </c>
    </row>
    <row r="4983" spans="4:23" ht="15" customHeight="1" outlineLevel="2" x14ac:dyDescent="0.2">
      <c r="D4983" s="41" t="s">
        <v>2048</v>
      </c>
      <c r="E4983" s="118" t="s">
        <v>2049</v>
      </c>
      <c r="F4983" s="48">
        <v>0</v>
      </c>
      <c r="G4983" s="48">
        <v>0</v>
      </c>
      <c r="H4983" s="48">
        <v>0</v>
      </c>
      <c r="I4983" s="48">
        <v>0</v>
      </c>
      <c r="J4983" s="48">
        <v>0</v>
      </c>
      <c r="K4983" s="48">
        <v>0</v>
      </c>
      <c r="L4983" s="48">
        <v>0</v>
      </c>
      <c r="M4983" s="48">
        <v>0</v>
      </c>
      <c r="N4983" s="48">
        <v>0</v>
      </c>
      <c r="O4983" s="48">
        <v>0</v>
      </c>
      <c r="P4983" s="48">
        <v>0</v>
      </c>
      <c r="Q4983" s="48">
        <v>0</v>
      </c>
      <c r="R4983" s="48">
        <v>0</v>
      </c>
      <c r="S4983" s="48">
        <v>0</v>
      </c>
      <c r="T4983" s="48">
        <v>0</v>
      </c>
      <c r="U4983" s="48">
        <v>0</v>
      </c>
      <c r="V4983" s="48">
        <v>0</v>
      </c>
      <c r="W4983" s="48">
        <v>0</v>
      </c>
    </row>
    <row r="4984" spans="4:23" ht="15" customHeight="1" outlineLevel="2" x14ac:dyDescent="0.2">
      <c r="D4984" s="41" t="s">
        <v>2050</v>
      </c>
      <c r="E4984" s="118" t="s">
        <v>2051</v>
      </c>
      <c r="F4984" s="48">
        <v>0</v>
      </c>
      <c r="G4984" s="48">
        <v>0</v>
      </c>
      <c r="H4984" s="48">
        <v>0</v>
      </c>
      <c r="I4984" s="48">
        <v>0</v>
      </c>
      <c r="J4984" s="48">
        <v>0</v>
      </c>
      <c r="K4984" s="48">
        <v>0</v>
      </c>
      <c r="L4984" s="48">
        <v>0</v>
      </c>
      <c r="M4984" s="48">
        <v>0</v>
      </c>
      <c r="N4984" s="48">
        <v>0</v>
      </c>
      <c r="O4984" s="48">
        <v>0</v>
      </c>
      <c r="P4984" s="48">
        <v>0</v>
      </c>
      <c r="Q4984" s="48">
        <v>0</v>
      </c>
      <c r="R4984" s="48">
        <v>0</v>
      </c>
      <c r="S4984" s="48">
        <v>0</v>
      </c>
      <c r="T4984" s="48">
        <v>0</v>
      </c>
      <c r="U4984" s="48">
        <v>0</v>
      </c>
      <c r="V4984" s="48">
        <v>0</v>
      </c>
      <c r="W4984" s="48">
        <v>0</v>
      </c>
    </row>
    <row r="4985" spans="4:23" ht="15" customHeight="1" outlineLevel="2" x14ac:dyDescent="0.2">
      <c r="D4985" s="41" t="s">
        <v>2052</v>
      </c>
      <c r="E4985" s="118" t="s">
        <v>2053</v>
      </c>
      <c r="F4985" s="48">
        <v>0</v>
      </c>
      <c r="G4985" s="48">
        <v>0</v>
      </c>
      <c r="H4985" s="48">
        <v>0</v>
      </c>
      <c r="I4985" s="48">
        <v>0</v>
      </c>
      <c r="J4985" s="48">
        <v>0</v>
      </c>
      <c r="K4985" s="48">
        <v>0</v>
      </c>
      <c r="L4985" s="48">
        <v>0</v>
      </c>
      <c r="M4985" s="48">
        <v>0</v>
      </c>
      <c r="N4985" s="48">
        <v>0</v>
      </c>
      <c r="O4985" s="48">
        <v>0</v>
      </c>
      <c r="P4985" s="48">
        <v>0</v>
      </c>
      <c r="Q4985" s="48">
        <v>0</v>
      </c>
      <c r="R4985" s="48">
        <v>0</v>
      </c>
      <c r="S4985" s="48">
        <v>0</v>
      </c>
      <c r="T4985" s="48">
        <v>0</v>
      </c>
      <c r="U4985" s="48">
        <v>0</v>
      </c>
      <c r="V4985" s="48">
        <v>0</v>
      </c>
      <c r="W4985" s="48">
        <v>0</v>
      </c>
    </row>
    <row r="4986" spans="4:23" ht="15" customHeight="1" outlineLevel="2" x14ac:dyDescent="0.2">
      <c r="D4986" s="41" t="s">
        <v>2054</v>
      </c>
      <c r="E4986" s="118" t="s">
        <v>2055</v>
      </c>
      <c r="F4986" s="48">
        <v>0</v>
      </c>
      <c r="G4986" s="48">
        <v>0</v>
      </c>
      <c r="H4986" s="48">
        <v>0</v>
      </c>
      <c r="I4986" s="48">
        <v>0</v>
      </c>
      <c r="J4986" s="48">
        <v>0</v>
      </c>
      <c r="K4986" s="48">
        <v>0</v>
      </c>
      <c r="L4986" s="48">
        <v>0</v>
      </c>
      <c r="M4986" s="48">
        <v>0</v>
      </c>
      <c r="N4986" s="48">
        <v>0</v>
      </c>
      <c r="O4986" s="48">
        <v>0</v>
      </c>
      <c r="P4986" s="48">
        <v>0</v>
      </c>
      <c r="Q4986" s="48">
        <v>0</v>
      </c>
      <c r="R4986" s="48">
        <v>0</v>
      </c>
      <c r="S4986" s="48">
        <v>0</v>
      </c>
      <c r="T4986" s="48">
        <v>0</v>
      </c>
      <c r="U4986" s="48">
        <v>0</v>
      </c>
      <c r="V4986" s="48">
        <v>0</v>
      </c>
      <c r="W4986" s="48">
        <v>0</v>
      </c>
    </row>
    <row r="4987" spans="4:23" ht="15" customHeight="1" outlineLevel="2" x14ac:dyDescent="0.2">
      <c r="D4987" s="41" t="s">
        <v>2056</v>
      </c>
      <c r="E4987" s="118" t="s">
        <v>2057</v>
      </c>
      <c r="F4987" s="48">
        <v>2</v>
      </c>
      <c r="G4987" s="48">
        <v>2</v>
      </c>
      <c r="H4987" s="48">
        <v>0</v>
      </c>
      <c r="I4987" s="48">
        <v>2</v>
      </c>
      <c r="J4987" s="48">
        <v>2</v>
      </c>
      <c r="K4987" s="48">
        <v>0</v>
      </c>
      <c r="L4987" s="48">
        <v>2</v>
      </c>
      <c r="M4987" s="48">
        <v>2</v>
      </c>
      <c r="N4987" s="48">
        <v>0</v>
      </c>
      <c r="O4987" s="48">
        <v>2</v>
      </c>
      <c r="P4987" s="48">
        <v>2</v>
      </c>
      <c r="Q4987" s="48">
        <v>0</v>
      </c>
      <c r="R4987" s="48">
        <v>2</v>
      </c>
      <c r="S4987" s="48">
        <v>2</v>
      </c>
      <c r="T4987" s="48">
        <v>0</v>
      </c>
      <c r="U4987" s="48">
        <v>2</v>
      </c>
      <c r="V4987" s="48">
        <v>2</v>
      </c>
      <c r="W4987" s="48">
        <v>0</v>
      </c>
    </row>
    <row r="4988" spans="4:23" ht="15" customHeight="1" outlineLevel="2" x14ac:dyDescent="0.2">
      <c r="D4988" s="41" t="s">
        <v>2058</v>
      </c>
      <c r="E4988" s="118" t="s">
        <v>2059</v>
      </c>
      <c r="F4988" s="48">
        <v>4</v>
      </c>
      <c r="G4988" s="48">
        <v>4</v>
      </c>
      <c r="H4988" s="48">
        <v>0</v>
      </c>
      <c r="I4988" s="48">
        <v>4</v>
      </c>
      <c r="J4988" s="48">
        <v>4</v>
      </c>
      <c r="K4988" s="48">
        <v>0</v>
      </c>
      <c r="L4988" s="48">
        <v>4</v>
      </c>
      <c r="M4988" s="48">
        <v>4</v>
      </c>
      <c r="N4988" s="48">
        <v>0</v>
      </c>
      <c r="O4988" s="48">
        <v>3</v>
      </c>
      <c r="P4988" s="48">
        <v>3</v>
      </c>
      <c r="Q4988" s="48">
        <v>0</v>
      </c>
      <c r="R4988" s="48">
        <v>3</v>
      </c>
      <c r="S4988" s="48">
        <v>3</v>
      </c>
      <c r="T4988" s="48">
        <v>0</v>
      </c>
      <c r="U4988" s="48">
        <v>2</v>
      </c>
      <c r="V4988" s="48">
        <v>2</v>
      </c>
      <c r="W4988" s="48">
        <v>0</v>
      </c>
    </row>
    <row r="4989" spans="4:23" ht="15" customHeight="1" outlineLevel="2" x14ac:dyDescent="0.2">
      <c r="D4989" s="41" t="s">
        <v>2060</v>
      </c>
      <c r="E4989" s="118" t="s">
        <v>2061</v>
      </c>
      <c r="F4989" s="48">
        <v>0</v>
      </c>
      <c r="G4989" s="48">
        <v>0</v>
      </c>
      <c r="H4989" s="48">
        <v>0</v>
      </c>
      <c r="I4989" s="48">
        <v>0</v>
      </c>
      <c r="J4989" s="48">
        <v>0</v>
      </c>
      <c r="K4989" s="48">
        <v>0</v>
      </c>
      <c r="L4989" s="48">
        <v>0</v>
      </c>
      <c r="M4989" s="48">
        <v>0</v>
      </c>
      <c r="N4989" s="48">
        <v>0</v>
      </c>
      <c r="O4989" s="48">
        <v>0</v>
      </c>
      <c r="P4989" s="48">
        <v>0</v>
      </c>
      <c r="Q4989" s="48">
        <v>0</v>
      </c>
      <c r="R4989" s="48">
        <v>0</v>
      </c>
      <c r="S4989" s="48">
        <v>0</v>
      </c>
      <c r="T4989" s="48">
        <v>0</v>
      </c>
      <c r="U4989" s="48">
        <v>0</v>
      </c>
      <c r="V4989" s="48">
        <v>0</v>
      </c>
      <c r="W4989" s="48">
        <v>0</v>
      </c>
    </row>
    <row r="4990" spans="4:23" ht="15" customHeight="1" outlineLevel="2" x14ac:dyDescent="0.2">
      <c r="D4990" s="41" t="s">
        <v>2062</v>
      </c>
      <c r="E4990" s="118" t="s">
        <v>2063</v>
      </c>
      <c r="F4990" s="48">
        <v>1</v>
      </c>
      <c r="G4990" s="48">
        <v>1</v>
      </c>
      <c r="H4990" s="48">
        <v>0</v>
      </c>
      <c r="I4990" s="48">
        <v>0</v>
      </c>
      <c r="J4990" s="48">
        <v>0</v>
      </c>
      <c r="K4990" s="48">
        <v>0</v>
      </c>
      <c r="L4990" s="48">
        <v>1</v>
      </c>
      <c r="M4990" s="48">
        <v>1</v>
      </c>
      <c r="N4990" s="48">
        <v>0</v>
      </c>
      <c r="O4990" s="48">
        <v>0</v>
      </c>
      <c r="P4990" s="48">
        <v>0</v>
      </c>
      <c r="Q4990" s="48">
        <v>0</v>
      </c>
      <c r="R4990" s="48">
        <v>1</v>
      </c>
      <c r="S4990" s="48">
        <v>1</v>
      </c>
      <c r="T4990" s="48">
        <v>0</v>
      </c>
      <c r="U4990" s="48">
        <v>1</v>
      </c>
      <c r="V4990" s="48">
        <v>1</v>
      </c>
      <c r="W4990" s="48">
        <v>0</v>
      </c>
    </row>
    <row r="4991" spans="4:23" ht="15" customHeight="1" outlineLevel="2" x14ac:dyDescent="0.2">
      <c r="D4991" s="41" t="s">
        <v>2064</v>
      </c>
      <c r="E4991" s="118" t="s">
        <v>2065</v>
      </c>
      <c r="F4991" s="48">
        <v>0</v>
      </c>
      <c r="G4991" s="48">
        <v>0</v>
      </c>
      <c r="H4991" s="48">
        <v>0</v>
      </c>
      <c r="I4991" s="48">
        <v>0</v>
      </c>
      <c r="J4991" s="48">
        <v>0</v>
      </c>
      <c r="K4991" s="48">
        <v>0</v>
      </c>
      <c r="L4991" s="48">
        <v>0</v>
      </c>
      <c r="M4991" s="48">
        <v>0</v>
      </c>
      <c r="N4991" s="48">
        <v>0</v>
      </c>
      <c r="O4991" s="48">
        <v>0</v>
      </c>
      <c r="P4991" s="48">
        <v>0</v>
      </c>
      <c r="Q4991" s="48">
        <v>0</v>
      </c>
      <c r="R4991" s="48">
        <v>0</v>
      </c>
      <c r="S4991" s="48">
        <v>0</v>
      </c>
      <c r="T4991" s="48">
        <v>0</v>
      </c>
      <c r="U4991" s="48">
        <v>0</v>
      </c>
      <c r="V4991" s="48">
        <v>0</v>
      </c>
      <c r="W4991" s="48">
        <v>0</v>
      </c>
    </row>
    <row r="4992" spans="4:23" ht="15" customHeight="1" outlineLevel="2" x14ac:dyDescent="0.2">
      <c r="D4992" s="41" t="s">
        <v>2066</v>
      </c>
      <c r="E4992" s="118" t="s">
        <v>2067</v>
      </c>
      <c r="F4992" s="48">
        <v>0</v>
      </c>
      <c r="G4992" s="48">
        <v>0</v>
      </c>
      <c r="H4992" s="48">
        <v>0</v>
      </c>
      <c r="I4992" s="48">
        <v>0</v>
      </c>
      <c r="J4992" s="48">
        <v>0</v>
      </c>
      <c r="K4992" s="48">
        <v>0</v>
      </c>
      <c r="L4992" s="48">
        <v>0</v>
      </c>
      <c r="M4992" s="48">
        <v>0</v>
      </c>
      <c r="N4992" s="48">
        <v>0</v>
      </c>
      <c r="O4992" s="48">
        <v>0</v>
      </c>
      <c r="P4992" s="48">
        <v>0</v>
      </c>
      <c r="Q4992" s="48">
        <v>0</v>
      </c>
      <c r="R4992" s="48">
        <v>0</v>
      </c>
      <c r="S4992" s="48">
        <v>0</v>
      </c>
      <c r="T4992" s="48">
        <v>0</v>
      </c>
      <c r="U4992" s="48">
        <v>0</v>
      </c>
      <c r="V4992" s="48">
        <v>0</v>
      </c>
      <c r="W4992" s="48">
        <v>0</v>
      </c>
    </row>
    <row r="4993" spans="2:28" ht="15" customHeight="1" outlineLevel="2" x14ac:dyDescent="0.2">
      <c r="D4993" s="41" t="s">
        <v>2068</v>
      </c>
      <c r="E4993" s="118" t="s">
        <v>2069</v>
      </c>
      <c r="F4993" s="48">
        <v>1</v>
      </c>
      <c r="G4993" s="48">
        <v>1</v>
      </c>
      <c r="H4993" s="48">
        <v>0</v>
      </c>
      <c r="I4993" s="48">
        <v>1</v>
      </c>
      <c r="J4993" s="48">
        <v>1</v>
      </c>
      <c r="K4993" s="48">
        <v>0</v>
      </c>
      <c r="L4993" s="48">
        <v>1</v>
      </c>
      <c r="M4993" s="48">
        <v>1</v>
      </c>
      <c r="N4993" s="48">
        <v>0</v>
      </c>
      <c r="O4993" s="48">
        <v>1</v>
      </c>
      <c r="P4993" s="48">
        <v>1</v>
      </c>
      <c r="Q4993" s="48">
        <v>0</v>
      </c>
      <c r="R4993" s="48">
        <v>1</v>
      </c>
      <c r="S4993" s="48">
        <v>1</v>
      </c>
      <c r="T4993" s="48">
        <v>0</v>
      </c>
      <c r="U4993" s="48">
        <v>1</v>
      </c>
      <c r="V4993" s="48">
        <v>1</v>
      </c>
      <c r="W4993" s="48">
        <v>0</v>
      </c>
    </row>
    <row r="4994" spans="2:28" ht="8.25" customHeight="1" outlineLevel="1" x14ac:dyDescent="0.2">
      <c r="E4994" s="118"/>
      <c r="F4994" s="48"/>
      <c r="G4994" s="48"/>
      <c r="H4994" s="48"/>
      <c r="I4994" s="48"/>
      <c r="J4994" s="48"/>
      <c r="K4994" s="48"/>
      <c r="L4994" s="48"/>
      <c r="M4994" s="48"/>
      <c r="N4994" s="48"/>
      <c r="O4994" s="48"/>
      <c r="P4994" s="48"/>
      <c r="Q4994" s="48"/>
      <c r="R4994" s="48"/>
      <c r="S4994" s="48"/>
      <c r="T4994" s="48"/>
      <c r="U4994" s="48"/>
      <c r="V4994" s="48"/>
      <c r="W4994" s="48"/>
    </row>
    <row r="4995" spans="2:28" s="225" customFormat="1" ht="15" customHeight="1" x14ac:dyDescent="0.2">
      <c r="B4995" s="149" t="s">
        <v>364</v>
      </c>
      <c r="C4995" s="264"/>
      <c r="D4995" s="264"/>
      <c r="E4995" s="56"/>
      <c r="F4995" s="228">
        <v>1666</v>
      </c>
      <c r="G4995" s="228">
        <v>1350</v>
      </c>
      <c r="H4995" s="228">
        <v>316</v>
      </c>
      <c r="I4995" s="228">
        <v>1564</v>
      </c>
      <c r="J4995" s="228">
        <v>1270</v>
      </c>
      <c r="K4995" s="228">
        <v>294</v>
      </c>
      <c r="L4995" s="228">
        <v>1516</v>
      </c>
      <c r="M4995" s="228">
        <v>1247</v>
      </c>
      <c r="N4995" s="229">
        <v>269</v>
      </c>
      <c r="O4995" s="228">
        <v>1501</v>
      </c>
      <c r="P4995" s="228">
        <v>1250</v>
      </c>
      <c r="Q4995" s="229">
        <v>251</v>
      </c>
      <c r="R4995" s="228">
        <v>1447</v>
      </c>
      <c r="S4995" s="228">
        <v>1205</v>
      </c>
      <c r="T4995" s="229">
        <v>242</v>
      </c>
      <c r="U4995" s="228">
        <v>1335</v>
      </c>
      <c r="V4995" s="228">
        <v>1106</v>
      </c>
      <c r="W4995" s="229">
        <v>229</v>
      </c>
      <c r="Y4995" s="270"/>
      <c r="Z4995" s="270"/>
      <c r="AA4995" s="270"/>
      <c r="AB4995" s="270"/>
    </row>
    <row r="4996" spans="2:28" ht="15" customHeight="1" outlineLevel="1" x14ac:dyDescent="0.2">
      <c r="C4996" s="226" t="s">
        <v>413</v>
      </c>
      <c r="E4996" s="225" t="s">
        <v>414</v>
      </c>
      <c r="F4996" s="48">
        <v>803</v>
      </c>
      <c r="G4996" s="48">
        <v>792</v>
      </c>
      <c r="H4996" s="48">
        <v>11</v>
      </c>
      <c r="I4996" s="48">
        <v>797</v>
      </c>
      <c r="J4996" s="48">
        <v>785</v>
      </c>
      <c r="K4996" s="48">
        <v>12</v>
      </c>
      <c r="L4996" s="48">
        <v>786</v>
      </c>
      <c r="M4996" s="48">
        <v>778</v>
      </c>
      <c r="N4996" s="48">
        <v>8</v>
      </c>
      <c r="O4996" s="48">
        <v>790</v>
      </c>
      <c r="P4996" s="48">
        <v>781</v>
      </c>
      <c r="Q4996" s="48">
        <v>9</v>
      </c>
      <c r="R4996" s="48">
        <v>793</v>
      </c>
      <c r="S4996" s="48">
        <v>784</v>
      </c>
      <c r="T4996" s="48">
        <v>9</v>
      </c>
      <c r="U4996" s="48">
        <v>760</v>
      </c>
      <c r="V4996" s="48">
        <v>752</v>
      </c>
      <c r="W4996" s="48">
        <v>8</v>
      </c>
      <c r="AB4996" s="270"/>
    </row>
    <row r="4997" spans="2:28" ht="15" customHeight="1" outlineLevel="2" x14ac:dyDescent="0.2">
      <c r="D4997" s="41" t="s">
        <v>415</v>
      </c>
      <c r="E4997" s="118" t="s">
        <v>416</v>
      </c>
      <c r="F4997" s="48">
        <v>0</v>
      </c>
      <c r="G4997" s="48">
        <v>0</v>
      </c>
      <c r="H4997" s="48">
        <v>0</v>
      </c>
      <c r="I4997" s="48">
        <v>0</v>
      </c>
      <c r="J4997" s="48">
        <v>0</v>
      </c>
      <c r="K4997" s="48">
        <v>0</v>
      </c>
      <c r="L4997" s="48">
        <v>0</v>
      </c>
      <c r="M4997" s="48">
        <v>0</v>
      </c>
      <c r="N4997" s="48">
        <v>0</v>
      </c>
      <c r="O4997" s="48">
        <v>0</v>
      </c>
      <c r="P4997" s="48">
        <v>0</v>
      </c>
      <c r="Q4997" s="48">
        <v>0</v>
      </c>
      <c r="R4997" s="48">
        <v>0</v>
      </c>
      <c r="S4997" s="48">
        <v>0</v>
      </c>
      <c r="T4997" s="48">
        <v>0</v>
      </c>
      <c r="U4997" s="48">
        <v>0</v>
      </c>
      <c r="V4997" s="48">
        <v>0</v>
      </c>
      <c r="W4997" s="48">
        <v>0</v>
      </c>
    </row>
    <row r="4998" spans="2:28" ht="15" customHeight="1" outlineLevel="2" x14ac:dyDescent="0.2">
      <c r="D4998" s="41" t="s">
        <v>417</v>
      </c>
      <c r="E4998" s="118" t="s">
        <v>418</v>
      </c>
      <c r="F4998" s="48">
        <v>7</v>
      </c>
      <c r="G4998" s="48">
        <v>7</v>
      </c>
      <c r="H4998" s="48">
        <v>0</v>
      </c>
      <c r="I4998" s="48">
        <v>7</v>
      </c>
      <c r="J4998" s="48">
        <v>7</v>
      </c>
      <c r="K4998" s="48">
        <v>0</v>
      </c>
      <c r="L4998" s="48">
        <v>7</v>
      </c>
      <c r="M4998" s="48">
        <v>7</v>
      </c>
      <c r="N4998" s="48">
        <v>0</v>
      </c>
      <c r="O4998" s="48">
        <v>8</v>
      </c>
      <c r="P4998" s="48">
        <v>8</v>
      </c>
      <c r="Q4998" s="48">
        <v>0</v>
      </c>
      <c r="R4998" s="48">
        <v>8</v>
      </c>
      <c r="S4998" s="48">
        <v>8</v>
      </c>
      <c r="T4998" s="48">
        <v>0</v>
      </c>
      <c r="U4998" s="48">
        <v>9</v>
      </c>
      <c r="V4998" s="48">
        <v>9</v>
      </c>
      <c r="W4998" s="48">
        <v>0</v>
      </c>
    </row>
    <row r="4999" spans="2:28" ht="15" customHeight="1" outlineLevel="2" x14ac:dyDescent="0.2">
      <c r="D4999" s="41" t="s">
        <v>419</v>
      </c>
      <c r="E4999" s="118" t="s">
        <v>420</v>
      </c>
      <c r="F4999" s="48">
        <v>0</v>
      </c>
      <c r="G4999" s="48">
        <v>0</v>
      </c>
      <c r="H4999" s="48">
        <v>0</v>
      </c>
      <c r="I4999" s="48">
        <v>2</v>
      </c>
      <c r="J4999" s="48">
        <v>2</v>
      </c>
      <c r="K4999" s="48">
        <v>0</v>
      </c>
      <c r="L4999" s="48">
        <v>2</v>
      </c>
      <c r="M4999" s="48">
        <v>2</v>
      </c>
      <c r="N4999" s="48">
        <v>0</v>
      </c>
      <c r="O4999" s="48">
        <v>2</v>
      </c>
      <c r="P4999" s="48">
        <v>2</v>
      </c>
      <c r="Q4999" s="48">
        <v>0</v>
      </c>
      <c r="R4999" s="48">
        <v>2</v>
      </c>
      <c r="S4999" s="48">
        <v>2</v>
      </c>
      <c r="T4999" s="48">
        <v>0</v>
      </c>
      <c r="U4999" s="48">
        <v>2</v>
      </c>
      <c r="V4999" s="48">
        <v>2</v>
      </c>
      <c r="W4999" s="48">
        <v>0</v>
      </c>
    </row>
    <row r="5000" spans="2:28" ht="15" customHeight="1" outlineLevel="2" x14ac:dyDescent="0.2">
      <c r="D5000" s="41" t="s">
        <v>421</v>
      </c>
      <c r="E5000" s="118" t="s">
        <v>422</v>
      </c>
      <c r="F5000" s="48">
        <v>68</v>
      </c>
      <c r="G5000" s="48">
        <v>64</v>
      </c>
      <c r="H5000" s="48">
        <v>4</v>
      </c>
      <c r="I5000" s="48">
        <v>66</v>
      </c>
      <c r="J5000" s="48">
        <v>62</v>
      </c>
      <c r="K5000" s="48">
        <v>4</v>
      </c>
      <c r="L5000" s="48">
        <v>70</v>
      </c>
      <c r="M5000" s="48">
        <v>66</v>
      </c>
      <c r="N5000" s="48">
        <v>4</v>
      </c>
      <c r="O5000" s="48">
        <v>67</v>
      </c>
      <c r="P5000" s="48">
        <v>63</v>
      </c>
      <c r="Q5000" s="48">
        <v>4</v>
      </c>
      <c r="R5000" s="48">
        <v>65</v>
      </c>
      <c r="S5000" s="48">
        <v>61</v>
      </c>
      <c r="T5000" s="48">
        <v>4</v>
      </c>
      <c r="U5000" s="48">
        <v>57</v>
      </c>
      <c r="V5000" s="48">
        <v>53</v>
      </c>
      <c r="W5000" s="48">
        <v>4</v>
      </c>
    </row>
    <row r="5001" spans="2:28" ht="15" customHeight="1" outlineLevel="2" x14ac:dyDescent="0.2">
      <c r="D5001" s="41" t="s">
        <v>423</v>
      </c>
      <c r="E5001" s="118" t="s">
        <v>424</v>
      </c>
      <c r="F5001" s="48">
        <v>104</v>
      </c>
      <c r="G5001" s="48">
        <v>104</v>
      </c>
      <c r="H5001" s="48">
        <v>0</v>
      </c>
      <c r="I5001" s="48">
        <v>106</v>
      </c>
      <c r="J5001" s="48">
        <v>106</v>
      </c>
      <c r="K5001" s="48">
        <v>0</v>
      </c>
      <c r="L5001" s="48">
        <v>96</v>
      </c>
      <c r="M5001" s="48">
        <v>96</v>
      </c>
      <c r="N5001" s="48">
        <v>0</v>
      </c>
      <c r="O5001" s="48">
        <v>101</v>
      </c>
      <c r="P5001" s="48">
        <v>101</v>
      </c>
      <c r="Q5001" s="48">
        <v>0</v>
      </c>
      <c r="R5001" s="48">
        <v>96</v>
      </c>
      <c r="S5001" s="48">
        <v>96</v>
      </c>
      <c r="T5001" s="48">
        <v>0</v>
      </c>
      <c r="U5001" s="48">
        <v>92</v>
      </c>
      <c r="V5001" s="48">
        <v>92</v>
      </c>
      <c r="W5001" s="48">
        <v>0</v>
      </c>
    </row>
    <row r="5002" spans="2:28" ht="15" customHeight="1" outlineLevel="2" x14ac:dyDescent="0.2">
      <c r="D5002" s="41" t="s">
        <v>425</v>
      </c>
      <c r="E5002" s="118" t="s">
        <v>426</v>
      </c>
      <c r="F5002" s="48">
        <v>0</v>
      </c>
      <c r="G5002" s="48">
        <v>0</v>
      </c>
      <c r="H5002" s="48">
        <v>0</v>
      </c>
      <c r="I5002" s="48">
        <v>0</v>
      </c>
      <c r="J5002" s="48">
        <v>0</v>
      </c>
      <c r="K5002" s="48">
        <v>0</v>
      </c>
      <c r="L5002" s="48">
        <v>0</v>
      </c>
      <c r="M5002" s="48">
        <v>0</v>
      </c>
      <c r="N5002" s="48">
        <v>0</v>
      </c>
      <c r="O5002" s="48">
        <v>0</v>
      </c>
      <c r="P5002" s="48">
        <v>0</v>
      </c>
      <c r="Q5002" s="48">
        <v>0</v>
      </c>
      <c r="R5002" s="48">
        <v>0</v>
      </c>
      <c r="S5002" s="48">
        <v>0</v>
      </c>
      <c r="T5002" s="48">
        <v>0</v>
      </c>
      <c r="U5002" s="48">
        <v>0</v>
      </c>
      <c r="V5002" s="48">
        <v>0</v>
      </c>
      <c r="W5002" s="48">
        <v>0</v>
      </c>
    </row>
    <row r="5003" spans="2:28" ht="15" customHeight="1" outlineLevel="2" x14ac:dyDescent="0.2">
      <c r="D5003" s="41" t="s">
        <v>427</v>
      </c>
      <c r="E5003" s="118" t="s">
        <v>428</v>
      </c>
      <c r="F5003" s="48">
        <v>0</v>
      </c>
      <c r="G5003" s="48">
        <v>0</v>
      </c>
      <c r="H5003" s="48">
        <v>0</v>
      </c>
      <c r="I5003" s="48">
        <v>0</v>
      </c>
      <c r="J5003" s="48">
        <v>0</v>
      </c>
      <c r="K5003" s="48">
        <v>0</v>
      </c>
      <c r="L5003" s="48">
        <v>0</v>
      </c>
      <c r="M5003" s="48">
        <v>0</v>
      </c>
      <c r="N5003" s="48">
        <v>0</v>
      </c>
      <c r="O5003" s="48">
        <v>0</v>
      </c>
      <c r="P5003" s="48">
        <v>0</v>
      </c>
      <c r="Q5003" s="48">
        <v>0</v>
      </c>
      <c r="R5003" s="48">
        <v>0</v>
      </c>
      <c r="S5003" s="48">
        <v>0</v>
      </c>
      <c r="T5003" s="48">
        <v>0</v>
      </c>
      <c r="U5003" s="48">
        <v>0</v>
      </c>
      <c r="V5003" s="48">
        <v>0</v>
      </c>
      <c r="W5003" s="48">
        <v>0</v>
      </c>
    </row>
    <row r="5004" spans="2:28" ht="15" customHeight="1" outlineLevel="2" x14ac:dyDescent="0.2">
      <c r="D5004" s="41" t="s">
        <v>429</v>
      </c>
      <c r="E5004" s="118" t="s">
        <v>430</v>
      </c>
      <c r="F5004" s="48">
        <v>4</v>
      </c>
      <c r="G5004" s="48">
        <v>1</v>
      </c>
      <c r="H5004" s="48">
        <v>3</v>
      </c>
      <c r="I5004" s="48">
        <v>4</v>
      </c>
      <c r="J5004" s="48">
        <v>1</v>
      </c>
      <c r="K5004" s="48">
        <v>3</v>
      </c>
      <c r="L5004" s="48">
        <v>3</v>
      </c>
      <c r="M5004" s="48">
        <v>1</v>
      </c>
      <c r="N5004" s="48">
        <v>2</v>
      </c>
      <c r="O5004" s="48">
        <v>3</v>
      </c>
      <c r="P5004" s="48">
        <v>1</v>
      </c>
      <c r="Q5004" s="48">
        <v>2</v>
      </c>
      <c r="R5004" s="48">
        <v>3</v>
      </c>
      <c r="S5004" s="48">
        <v>1</v>
      </c>
      <c r="T5004" s="48">
        <v>2</v>
      </c>
      <c r="U5004" s="48">
        <v>3</v>
      </c>
      <c r="V5004" s="48">
        <v>1</v>
      </c>
      <c r="W5004" s="48">
        <v>2</v>
      </c>
    </row>
    <row r="5005" spans="2:28" ht="15" customHeight="1" outlineLevel="2" x14ac:dyDescent="0.2">
      <c r="D5005" s="41" t="s">
        <v>431</v>
      </c>
      <c r="E5005" s="118" t="s">
        <v>432</v>
      </c>
      <c r="F5005" s="48">
        <v>2</v>
      </c>
      <c r="G5005" s="48">
        <v>2</v>
      </c>
      <c r="H5005" s="48">
        <v>0</v>
      </c>
      <c r="I5005" s="48">
        <v>3</v>
      </c>
      <c r="J5005" s="48">
        <v>3</v>
      </c>
      <c r="K5005" s="48">
        <v>0</v>
      </c>
      <c r="L5005" s="48">
        <v>3</v>
      </c>
      <c r="M5005" s="48">
        <v>3</v>
      </c>
      <c r="N5005" s="48">
        <v>0</v>
      </c>
      <c r="O5005" s="48">
        <v>3</v>
      </c>
      <c r="P5005" s="48">
        <v>3</v>
      </c>
      <c r="Q5005" s="48">
        <v>0</v>
      </c>
      <c r="R5005" s="48">
        <v>3</v>
      </c>
      <c r="S5005" s="48">
        <v>3</v>
      </c>
      <c r="T5005" s="48">
        <v>0</v>
      </c>
      <c r="U5005" s="48">
        <v>2</v>
      </c>
      <c r="V5005" s="48">
        <v>2</v>
      </c>
      <c r="W5005" s="48">
        <v>0</v>
      </c>
    </row>
    <row r="5006" spans="2:28" ht="15" customHeight="1" outlineLevel="2" x14ac:dyDescent="0.2">
      <c r="D5006" s="41" t="s">
        <v>433</v>
      </c>
      <c r="E5006" s="118" t="s">
        <v>434</v>
      </c>
      <c r="F5006" s="48">
        <v>0</v>
      </c>
      <c r="G5006" s="48">
        <v>0</v>
      </c>
      <c r="H5006" s="48">
        <v>0</v>
      </c>
      <c r="I5006" s="48">
        <v>0</v>
      </c>
      <c r="J5006" s="48">
        <v>0</v>
      </c>
      <c r="K5006" s="48">
        <v>0</v>
      </c>
      <c r="L5006" s="48">
        <v>0</v>
      </c>
      <c r="M5006" s="48">
        <v>0</v>
      </c>
      <c r="N5006" s="48">
        <v>0</v>
      </c>
      <c r="O5006" s="48">
        <v>0</v>
      </c>
      <c r="P5006" s="48">
        <v>0</v>
      </c>
      <c r="Q5006" s="48">
        <v>0</v>
      </c>
      <c r="R5006" s="48">
        <v>0</v>
      </c>
      <c r="S5006" s="48">
        <v>0</v>
      </c>
      <c r="T5006" s="48">
        <v>0</v>
      </c>
      <c r="U5006" s="48">
        <v>0</v>
      </c>
      <c r="V5006" s="48">
        <v>0</v>
      </c>
      <c r="W5006" s="48">
        <v>0</v>
      </c>
    </row>
    <row r="5007" spans="2:28" ht="15" customHeight="1" outlineLevel="2" x14ac:dyDescent="0.2">
      <c r="D5007" s="41" t="s">
        <v>435</v>
      </c>
      <c r="E5007" s="118" t="s">
        <v>436</v>
      </c>
      <c r="F5007" s="48">
        <v>600</v>
      </c>
      <c r="G5007" s="48">
        <v>598</v>
      </c>
      <c r="H5007" s="48">
        <v>2</v>
      </c>
      <c r="I5007" s="48">
        <v>589</v>
      </c>
      <c r="J5007" s="48">
        <v>587</v>
      </c>
      <c r="K5007" s="48">
        <v>2</v>
      </c>
      <c r="L5007" s="48">
        <v>587</v>
      </c>
      <c r="M5007" s="48">
        <v>586</v>
      </c>
      <c r="N5007" s="48">
        <v>1</v>
      </c>
      <c r="O5007" s="48">
        <v>588</v>
      </c>
      <c r="P5007" s="48">
        <v>587</v>
      </c>
      <c r="Q5007" s="48">
        <v>1</v>
      </c>
      <c r="R5007" s="48">
        <v>600</v>
      </c>
      <c r="S5007" s="48">
        <v>599</v>
      </c>
      <c r="T5007" s="48">
        <v>1</v>
      </c>
      <c r="U5007" s="48">
        <v>584</v>
      </c>
      <c r="V5007" s="48">
        <v>583</v>
      </c>
      <c r="W5007" s="48">
        <v>1</v>
      </c>
    </row>
    <row r="5008" spans="2:28" ht="15" customHeight="1" outlineLevel="2" x14ac:dyDescent="0.2">
      <c r="D5008" s="41" t="s">
        <v>437</v>
      </c>
      <c r="E5008" s="118" t="s">
        <v>438</v>
      </c>
      <c r="F5008" s="48">
        <v>0</v>
      </c>
      <c r="G5008" s="48">
        <v>0</v>
      </c>
      <c r="H5008" s="48">
        <v>0</v>
      </c>
      <c r="I5008" s="48">
        <v>0</v>
      </c>
      <c r="J5008" s="48">
        <v>0</v>
      </c>
      <c r="K5008" s="48">
        <v>0</v>
      </c>
      <c r="L5008" s="48">
        <v>0</v>
      </c>
      <c r="M5008" s="48">
        <v>0</v>
      </c>
      <c r="N5008" s="48">
        <v>0</v>
      </c>
      <c r="O5008" s="48">
        <v>0</v>
      </c>
      <c r="P5008" s="48">
        <v>0</v>
      </c>
      <c r="Q5008" s="48">
        <v>0</v>
      </c>
      <c r="R5008" s="48">
        <v>0</v>
      </c>
      <c r="S5008" s="48">
        <v>0</v>
      </c>
      <c r="T5008" s="48">
        <v>0</v>
      </c>
      <c r="U5008" s="48">
        <v>0</v>
      </c>
      <c r="V5008" s="48">
        <v>0</v>
      </c>
      <c r="W5008" s="48">
        <v>0</v>
      </c>
    </row>
    <row r="5009" spans="4:23" ht="15" customHeight="1" outlineLevel="2" x14ac:dyDescent="0.2">
      <c r="D5009" s="41" t="s">
        <v>439</v>
      </c>
      <c r="E5009" s="118" t="s">
        <v>440</v>
      </c>
      <c r="F5009" s="48">
        <v>2</v>
      </c>
      <c r="G5009" s="48">
        <v>2</v>
      </c>
      <c r="H5009" s="48">
        <v>0</v>
      </c>
      <c r="I5009" s="48">
        <v>2</v>
      </c>
      <c r="J5009" s="48">
        <v>2</v>
      </c>
      <c r="K5009" s="48">
        <v>0</v>
      </c>
      <c r="L5009" s="48">
        <v>2</v>
      </c>
      <c r="M5009" s="48">
        <v>2</v>
      </c>
      <c r="N5009" s="48">
        <v>0</v>
      </c>
      <c r="O5009" s="48">
        <v>3</v>
      </c>
      <c r="P5009" s="48">
        <v>3</v>
      </c>
      <c r="Q5009" s="48">
        <v>0</v>
      </c>
      <c r="R5009" s="48">
        <v>2</v>
      </c>
      <c r="S5009" s="48">
        <v>2</v>
      </c>
      <c r="T5009" s="48">
        <v>0</v>
      </c>
      <c r="U5009" s="48">
        <v>1</v>
      </c>
      <c r="V5009" s="48">
        <v>1</v>
      </c>
      <c r="W5009" s="48">
        <v>0</v>
      </c>
    </row>
    <row r="5010" spans="4:23" ht="15" customHeight="1" outlineLevel="2" x14ac:dyDescent="0.2">
      <c r="D5010" s="41" t="s">
        <v>441</v>
      </c>
      <c r="E5010" s="118" t="s">
        <v>442</v>
      </c>
      <c r="F5010" s="48">
        <v>0</v>
      </c>
      <c r="G5010" s="48">
        <v>0</v>
      </c>
      <c r="H5010" s="48">
        <v>0</v>
      </c>
      <c r="I5010" s="48">
        <v>0</v>
      </c>
      <c r="J5010" s="48">
        <v>0</v>
      </c>
      <c r="K5010" s="48">
        <v>0</v>
      </c>
      <c r="L5010" s="48">
        <v>0</v>
      </c>
      <c r="M5010" s="48">
        <v>0</v>
      </c>
      <c r="N5010" s="48">
        <v>0</v>
      </c>
      <c r="O5010" s="48">
        <v>0</v>
      </c>
      <c r="P5010" s="48">
        <v>0</v>
      </c>
      <c r="Q5010" s="48">
        <v>0</v>
      </c>
      <c r="R5010" s="48">
        <v>0</v>
      </c>
      <c r="S5010" s="48">
        <v>0</v>
      </c>
      <c r="T5010" s="48">
        <v>0</v>
      </c>
      <c r="U5010" s="48">
        <v>0</v>
      </c>
      <c r="V5010" s="48">
        <v>0</v>
      </c>
      <c r="W5010" s="48">
        <v>0</v>
      </c>
    </row>
    <row r="5011" spans="4:23" ht="15" customHeight="1" outlineLevel="2" x14ac:dyDescent="0.2">
      <c r="D5011" s="41" t="s">
        <v>443</v>
      </c>
      <c r="E5011" s="118" t="s">
        <v>444</v>
      </c>
      <c r="F5011" s="48">
        <v>1</v>
      </c>
      <c r="G5011" s="48">
        <v>1</v>
      </c>
      <c r="H5011" s="48">
        <v>0</v>
      </c>
      <c r="I5011" s="48">
        <v>1</v>
      </c>
      <c r="J5011" s="48">
        <v>1</v>
      </c>
      <c r="K5011" s="48">
        <v>0</v>
      </c>
      <c r="L5011" s="48">
        <v>0</v>
      </c>
      <c r="M5011" s="48">
        <v>0</v>
      </c>
      <c r="N5011" s="48">
        <v>0</v>
      </c>
      <c r="O5011" s="48">
        <v>1</v>
      </c>
      <c r="P5011" s="48">
        <v>1</v>
      </c>
      <c r="Q5011" s="48">
        <v>0</v>
      </c>
      <c r="R5011" s="48">
        <v>1</v>
      </c>
      <c r="S5011" s="48">
        <v>1</v>
      </c>
      <c r="T5011" s="48">
        <v>0</v>
      </c>
      <c r="U5011" s="48">
        <v>0</v>
      </c>
      <c r="V5011" s="48">
        <v>0</v>
      </c>
      <c r="W5011" s="48">
        <v>0</v>
      </c>
    </row>
    <row r="5012" spans="4:23" ht="15" customHeight="1" outlineLevel="2" x14ac:dyDescent="0.2">
      <c r="D5012" s="41" t="s">
        <v>445</v>
      </c>
      <c r="E5012" s="118" t="s">
        <v>446</v>
      </c>
      <c r="F5012" s="48">
        <v>0</v>
      </c>
      <c r="G5012" s="48">
        <v>0</v>
      </c>
      <c r="H5012" s="48">
        <v>0</v>
      </c>
      <c r="I5012" s="48">
        <v>0</v>
      </c>
      <c r="J5012" s="48">
        <v>0</v>
      </c>
      <c r="K5012" s="48">
        <v>0</v>
      </c>
      <c r="L5012" s="48">
        <v>0</v>
      </c>
      <c r="M5012" s="48">
        <v>0</v>
      </c>
      <c r="N5012" s="48">
        <v>0</v>
      </c>
      <c r="O5012" s="48">
        <v>0</v>
      </c>
      <c r="P5012" s="48">
        <v>0</v>
      </c>
      <c r="Q5012" s="48">
        <v>0</v>
      </c>
      <c r="R5012" s="48">
        <v>0</v>
      </c>
      <c r="S5012" s="48">
        <v>0</v>
      </c>
      <c r="T5012" s="48">
        <v>0</v>
      </c>
      <c r="U5012" s="48">
        <v>0</v>
      </c>
      <c r="V5012" s="48">
        <v>0</v>
      </c>
      <c r="W5012" s="48">
        <v>0</v>
      </c>
    </row>
    <row r="5013" spans="4:23" ht="15" customHeight="1" outlineLevel="2" x14ac:dyDescent="0.2">
      <c r="D5013" s="41" t="s">
        <v>447</v>
      </c>
      <c r="E5013" s="118" t="s">
        <v>448</v>
      </c>
      <c r="F5013" s="48">
        <v>0</v>
      </c>
      <c r="G5013" s="48">
        <v>0</v>
      </c>
      <c r="H5013" s="48">
        <v>0</v>
      </c>
      <c r="I5013" s="48">
        <v>0</v>
      </c>
      <c r="J5013" s="48">
        <v>0</v>
      </c>
      <c r="K5013" s="48">
        <v>0</v>
      </c>
      <c r="L5013" s="48">
        <v>0</v>
      </c>
      <c r="M5013" s="48">
        <v>0</v>
      </c>
      <c r="N5013" s="48">
        <v>0</v>
      </c>
      <c r="O5013" s="48">
        <v>0</v>
      </c>
      <c r="P5013" s="48">
        <v>0</v>
      </c>
      <c r="Q5013" s="48">
        <v>0</v>
      </c>
      <c r="R5013" s="48">
        <v>0</v>
      </c>
      <c r="S5013" s="48">
        <v>0</v>
      </c>
      <c r="T5013" s="48">
        <v>0</v>
      </c>
      <c r="U5013" s="48">
        <v>0</v>
      </c>
      <c r="V5013" s="48">
        <v>0</v>
      </c>
      <c r="W5013" s="48">
        <v>0</v>
      </c>
    </row>
    <row r="5014" spans="4:23" ht="15" customHeight="1" outlineLevel="2" x14ac:dyDescent="0.2">
      <c r="D5014" s="41" t="s">
        <v>449</v>
      </c>
      <c r="E5014" s="118" t="s">
        <v>450</v>
      </c>
      <c r="F5014" s="48">
        <v>0</v>
      </c>
      <c r="G5014" s="48">
        <v>0</v>
      </c>
      <c r="H5014" s="48">
        <v>0</v>
      </c>
      <c r="I5014" s="48">
        <v>0</v>
      </c>
      <c r="J5014" s="48">
        <v>0</v>
      </c>
      <c r="K5014" s="48">
        <v>0</v>
      </c>
      <c r="L5014" s="48">
        <v>0</v>
      </c>
      <c r="M5014" s="48">
        <v>0</v>
      </c>
      <c r="N5014" s="48">
        <v>0</v>
      </c>
      <c r="O5014" s="48">
        <v>0</v>
      </c>
      <c r="P5014" s="48">
        <v>0</v>
      </c>
      <c r="Q5014" s="48">
        <v>0</v>
      </c>
      <c r="R5014" s="48">
        <v>0</v>
      </c>
      <c r="S5014" s="48">
        <v>0</v>
      </c>
      <c r="T5014" s="48">
        <v>0</v>
      </c>
      <c r="U5014" s="48">
        <v>0</v>
      </c>
      <c r="V5014" s="48">
        <v>0</v>
      </c>
      <c r="W5014" s="48">
        <v>0</v>
      </c>
    </row>
    <row r="5015" spans="4:23" ht="15" customHeight="1" outlineLevel="2" x14ac:dyDescent="0.2">
      <c r="D5015" s="41" t="s">
        <v>451</v>
      </c>
      <c r="E5015" s="118" t="s">
        <v>452</v>
      </c>
      <c r="F5015" s="48">
        <v>0</v>
      </c>
      <c r="G5015" s="48">
        <v>0</v>
      </c>
      <c r="H5015" s="48">
        <v>0</v>
      </c>
      <c r="I5015" s="48">
        <v>0</v>
      </c>
      <c r="J5015" s="48">
        <v>0</v>
      </c>
      <c r="K5015" s="48">
        <v>0</v>
      </c>
      <c r="L5015" s="48">
        <v>0</v>
      </c>
      <c r="M5015" s="48">
        <v>0</v>
      </c>
      <c r="N5015" s="48">
        <v>0</v>
      </c>
      <c r="O5015" s="48">
        <v>0</v>
      </c>
      <c r="P5015" s="48">
        <v>0</v>
      </c>
      <c r="Q5015" s="48">
        <v>0</v>
      </c>
      <c r="R5015" s="48">
        <v>0</v>
      </c>
      <c r="S5015" s="48">
        <v>0</v>
      </c>
      <c r="T5015" s="48">
        <v>0</v>
      </c>
      <c r="U5015" s="48">
        <v>0</v>
      </c>
      <c r="V5015" s="48">
        <v>0</v>
      </c>
      <c r="W5015" s="48">
        <v>0</v>
      </c>
    </row>
    <row r="5016" spans="4:23" ht="15" customHeight="1" outlineLevel="2" x14ac:dyDescent="0.2">
      <c r="D5016" s="41" t="s">
        <v>453</v>
      </c>
      <c r="E5016" s="118" t="s">
        <v>454</v>
      </c>
      <c r="F5016" s="48">
        <v>2</v>
      </c>
      <c r="G5016" s="48">
        <v>2</v>
      </c>
      <c r="H5016" s="48">
        <v>0</v>
      </c>
      <c r="I5016" s="48">
        <v>2</v>
      </c>
      <c r="J5016" s="48">
        <v>2</v>
      </c>
      <c r="K5016" s="48">
        <v>0</v>
      </c>
      <c r="L5016" s="48">
        <v>2</v>
      </c>
      <c r="M5016" s="48">
        <v>2</v>
      </c>
      <c r="N5016" s="48">
        <v>0</v>
      </c>
      <c r="O5016" s="48">
        <v>2</v>
      </c>
      <c r="P5016" s="48">
        <v>2</v>
      </c>
      <c r="Q5016" s="48">
        <v>0</v>
      </c>
      <c r="R5016" s="48">
        <v>2</v>
      </c>
      <c r="S5016" s="48">
        <v>2</v>
      </c>
      <c r="T5016" s="48">
        <v>0</v>
      </c>
      <c r="U5016" s="48">
        <v>0</v>
      </c>
      <c r="V5016" s="48">
        <v>0</v>
      </c>
      <c r="W5016" s="48">
        <v>0</v>
      </c>
    </row>
    <row r="5017" spans="4:23" ht="15" customHeight="1" outlineLevel="2" x14ac:dyDescent="0.2">
      <c r="D5017" s="41" t="s">
        <v>455</v>
      </c>
      <c r="E5017" s="118" t="s">
        <v>456</v>
      </c>
      <c r="F5017" s="48">
        <v>0</v>
      </c>
      <c r="G5017" s="48">
        <v>0</v>
      </c>
      <c r="H5017" s="48">
        <v>0</v>
      </c>
      <c r="I5017" s="48">
        <v>0</v>
      </c>
      <c r="J5017" s="48">
        <v>0</v>
      </c>
      <c r="K5017" s="48">
        <v>0</v>
      </c>
      <c r="L5017" s="48">
        <v>0</v>
      </c>
      <c r="M5017" s="48">
        <v>0</v>
      </c>
      <c r="N5017" s="48">
        <v>0</v>
      </c>
      <c r="O5017" s="48">
        <v>0</v>
      </c>
      <c r="P5017" s="48">
        <v>0</v>
      </c>
      <c r="Q5017" s="48">
        <v>0</v>
      </c>
      <c r="R5017" s="48">
        <v>0</v>
      </c>
      <c r="S5017" s="48">
        <v>0</v>
      </c>
      <c r="T5017" s="48">
        <v>0</v>
      </c>
      <c r="U5017" s="48">
        <v>0</v>
      </c>
      <c r="V5017" s="48">
        <v>0</v>
      </c>
      <c r="W5017" s="48">
        <v>0</v>
      </c>
    </row>
    <row r="5018" spans="4:23" ht="15" customHeight="1" outlineLevel="2" x14ac:dyDescent="0.2">
      <c r="D5018" s="41" t="s">
        <v>457</v>
      </c>
      <c r="E5018" s="118" t="s">
        <v>458</v>
      </c>
      <c r="F5018" s="48">
        <v>0</v>
      </c>
      <c r="G5018" s="48">
        <v>0</v>
      </c>
      <c r="H5018" s="48">
        <v>0</v>
      </c>
      <c r="I5018" s="48">
        <v>1</v>
      </c>
      <c r="J5018" s="48">
        <v>0</v>
      </c>
      <c r="K5018" s="48">
        <v>1</v>
      </c>
      <c r="L5018" s="48">
        <v>0</v>
      </c>
      <c r="M5018" s="48">
        <v>0</v>
      </c>
      <c r="N5018" s="48">
        <v>0</v>
      </c>
      <c r="O5018" s="48">
        <v>1</v>
      </c>
      <c r="P5018" s="48">
        <v>0</v>
      </c>
      <c r="Q5018" s="48">
        <v>1</v>
      </c>
      <c r="R5018" s="48">
        <v>1</v>
      </c>
      <c r="S5018" s="48">
        <v>0</v>
      </c>
      <c r="T5018" s="48">
        <v>1</v>
      </c>
      <c r="U5018" s="48">
        <v>0</v>
      </c>
      <c r="V5018" s="48">
        <v>0</v>
      </c>
      <c r="W5018" s="48">
        <v>0</v>
      </c>
    </row>
    <row r="5019" spans="4:23" ht="15" customHeight="1" outlineLevel="2" x14ac:dyDescent="0.2">
      <c r="D5019" s="41" t="s">
        <v>459</v>
      </c>
      <c r="E5019" s="118" t="s">
        <v>460</v>
      </c>
      <c r="F5019" s="48">
        <v>0</v>
      </c>
      <c r="G5019" s="48">
        <v>0</v>
      </c>
      <c r="H5019" s="48">
        <v>0</v>
      </c>
      <c r="I5019" s="48">
        <v>0</v>
      </c>
      <c r="J5019" s="48">
        <v>0</v>
      </c>
      <c r="K5019" s="48">
        <v>0</v>
      </c>
      <c r="L5019" s="48">
        <v>0</v>
      </c>
      <c r="M5019" s="48">
        <v>0</v>
      </c>
      <c r="N5019" s="48">
        <v>0</v>
      </c>
      <c r="O5019" s="48">
        <v>0</v>
      </c>
      <c r="P5019" s="48">
        <v>0</v>
      </c>
      <c r="Q5019" s="48">
        <v>0</v>
      </c>
      <c r="R5019" s="48">
        <v>0</v>
      </c>
      <c r="S5019" s="48">
        <v>0</v>
      </c>
      <c r="T5019" s="48">
        <v>0</v>
      </c>
      <c r="U5019" s="48">
        <v>0</v>
      </c>
      <c r="V5019" s="48">
        <v>0</v>
      </c>
      <c r="W5019" s="48">
        <v>0</v>
      </c>
    </row>
    <row r="5020" spans="4:23" ht="15" customHeight="1" outlineLevel="2" x14ac:dyDescent="0.2">
      <c r="D5020" s="41" t="s">
        <v>461</v>
      </c>
      <c r="E5020" s="118" t="s">
        <v>462</v>
      </c>
      <c r="F5020" s="48">
        <v>0</v>
      </c>
      <c r="G5020" s="48">
        <v>0</v>
      </c>
      <c r="H5020" s="48">
        <v>0</v>
      </c>
      <c r="I5020" s="48">
        <v>0</v>
      </c>
      <c r="J5020" s="48">
        <v>0</v>
      </c>
      <c r="K5020" s="48">
        <v>0</v>
      </c>
      <c r="L5020" s="48">
        <v>0</v>
      </c>
      <c r="M5020" s="48">
        <v>0</v>
      </c>
      <c r="N5020" s="48">
        <v>0</v>
      </c>
      <c r="O5020" s="48">
        <v>0</v>
      </c>
      <c r="P5020" s="48">
        <v>0</v>
      </c>
      <c r="Q5020" s="48">
        <v>0</v>
      </c>
      <c r="R5020" s="48">
        <v>0</v>
      </c>
      <c r="S5020" s="48">
        <v>0</v>
      </c>
      <c r="T5020" s="48">
        <v>0</v>
      </c>
      <c r="U5020" s="48">
        <v>0</v>
      </c>
      <c r="V5020" s="48">
        <v>0</v>
      </c>
      <c r="W5020" s="48">
        <v>0</v>
      </c>
    </row>
    <row r="5021" spans="4:23" ht="15" customHeight="1" outlineLevel="2" x14ac:dyDescent="0.2">
      <c r="D5021" s="41" t="s">
        <v>463</v>
      </c>
      <c r="E5021" s="118" t="s">
        <v>464</v>
      </c>
      <c r="F5021" s="48">
        <v>0</v>
      </c>
      <c r="G5021" s="48">
        <v>0</v>
      </c>
      <c r="H5021" s="48">
        <v>0</v>
      </c>
      <c r="I5021" s="48">
        <v>0</v>
      </c>
      <c r="J5021" s="48">
        <v>0</v>
      </c>
      <c r="K5021" s="48">
        <v>0</v>
      </c>
      <c r="L5021" s="48">
        <v>0</v>
      </c>
      <c r="M5021" s="48">
        <v>0</v>
      </c>
      <c r="N5021" s="48">
        <v>0</v>
      </c>
      <c r="O5021" s="48">
        <v>0</v>
      </c>
      <c r="P5021" s="48">
        <v>0</v>
      </c>
      <c r="Q5021" s="48">
        <v>0</v>
      </c>
      <c r="R5021" s="48">
        <v>0</v>
      </c>
      <c r="S5021" s="48">
        <v>0</v>
      </c>
      <c r="T5021" s="48">
        <v>0</v>
      </c>
      <c r="U5021" s="48">
        <v>0</v>
      </c>
      <c r="V5021" s="48">
        <v>0</v>
      </c>
      <c r="W5021" s="48">
        <v>0</v>
      </c>
    </row>
    <row r="5022" spans="4:23" ht="15" customHeight="1" outlineLevel="2" x14ac:dyDescent="0.2">
      <c r="D5022" s="41" t="s">
        <v>465</v>
      </c>
      <c r="E5022" s="118" t="s">
        <v>466</v>
      </c>
      <c r="F5022" s="48">
        <v>0</v>
      </c>
      <c r="G5022" s="48">
        <v>0</v>
      </c>
      <c r="H5022" s="48">
        <v>0</v>
      </c>
      <c r="I5022" s="48">
        <v>0</v>
      </c>
      <c r="J5022" s="48">
        <v>0</v>
      </c>
      <c r="K5022" s="48">
        <v>0</v>
      </c>
      <c r="L5022" s="48">
        <v>0</v>
      </c>
      <c r="M5022" s="48">
        <v>0</v>
      </c>
      <c r="N5022" s="48">
        <v>0</v>
      </c>
      <c r="O5022" s="48">
        <v>0</v>
      </c>
      <c r="P5022" s="48">
        <v>0</v>
      </c>
      <c r="Q5022" s="48">
        <v>0</v>
      </c>
      <c r="R5022" s="48">
        <v>0</v>
      </c>
      <c r="S5022" s="48">
        <v>0</v>
      </c>
      <c r="T5022" s="48">
        <v>0</v>
      </c>
      <c r="U5022" s="48">
        <v>0</v>
      </c>
      <c r="V5022" s="48">
        <v>0</v>
      </c>
      <c r="W5022" s="48">
        <v>0</v>
      </c>
    </row>
    <row r="5023" spans="4:23" ht="15" customHeight="1" outlineLevel="2" x14ac:dyDescent="0.2">
      <c r="D5023" s="41" t="s">
        <v>467</v>
      </c>
      <c r="E5023" s="118" t="s">
        <v>468</v>
      </c>
      <c r="F5023" s="48">
        <v>0</v>
      </c>
      <c r="G5023" s="48">
        <v>0</v>
      </c>
      <c r="H5023" s="48">
        <v>0</v>
      </c>
      <c r="I5023" s="48">
        <v>0</v>
      </c>
      <c r="J5023" s="48">
        <v>0</v>
      </c>
      <c r="K5023" s="48">
        <v>0</v>
      </c>
      <c r="L5023" s="48">
        <v>0</v>
      </c>
      <c r="M5023" s="48">
        <v>0</v>
      </c>
      <c r="N5023" s="48">
        <v>0</v>
      </c>
      <c r="O5023" s="48">
        <v>0</v>
      </c>
      <c r="P5023" s="48">
        <v>0</v>
      </c>
      <c r="Q5023" s="48">
        <v>0</v>
      </c>
      <c r="R5023" s="48">
        <v>0</v>
      </c>
      <c r="S5023" s="48">
        <v>0</v>
      </c>
      <c r="T5023" s="48">
        <v>0</v>
      </c>
      <c r="U5023" s="48">
        <v>0</v>
      </c>
      <c r="V5023" s="48">
        <v>0</v>
      </c>
      <c r="W5023" s="48">
        <v>0</v>
      </c>
    </row>
    <row r="5024" spans="4:23" ht="15" customHeight="1" outlineLevel="2" x14ac:dyDescent="0.2">
      <c r="D5024" s="41" t="s">
        <v>469</v>
      </c>
      <c r="E5024" s="118" t="s">
        <v>470</v>
      </c>
      <c r="F5024" s="48">
        <v>1</v>
      </c>
      <c r="G5024" s="48">
        <v>0</v>
      </c>
      <c r="H5024" s="48">
        <v>1</v>
      </c>
      <c r="I5024" s="48">
        <v>1</v>
      </c>
      <c r="J5024" s="48">
        <v>0</v>
      </c>
      <c r="K5024" s="48">
        <v>1</v>
      </c>
      <c r="L5024" s="48">
        <v>1</v>
      </c>
      <c r="M5024" s="48">
        <v>0</v>
      </c>
      <c r="N5024" s="48">
        <v>1</v>
      </c>
      <c r="O5024" s="48">
        <v>1</v>
      </c>
      <c r="P5024" s="48">
        <v>0</v>
      </c>
      <c r="Q5024" s="48">
        <v>1</v>
      </c>
      <c r="R5024" s="48">
        <v>1</v>
      </c>
      <c r="S5024" s="48">
        <v>0</v>
      </c>
      <c r="T5024" s="48">
        <v>1</v>
      </c>
      <c r="U5024" s="48">
        <v>1</v>
      </c>
      <c r="V5024" s="48">
        <v>0</v>
      </c>
      <c r="W5024" s="48">
        <v>1</v>
      </c>
    </row>
    <row r="5025" spans="4:23" ht="15" customHeight="1" outlineLevel="2" x14ac:dyDescent="0.2">
      <c r="D5025" s="41" t="s">
        <v>471</v>
      </c>
      <c r="E5025" s="118" t="s">
        <v>472</v>
      </c>
      <c r="F5025" s="48">
        <v>1</v>
      </c>
      <c r="G5025" s="48">
        <v>0</v>
      </c>
      <c r="H5025" s="48">
        <v>1</v>
      </c>
      <c r="I5025" s="48">
        <v>1</v>
      </c>
      <c r="J5025" s="48">
        <v>0</v>
      </c>
      <c r="K5025" s="48">
        <v>1</v>
      </c>
      <c r="L5025" s="48">
        <v>0</v>
      </c>
      <c r="M5025" s="48">
        <v>0</v>
      </c>
      <c r="N5025" s="48">
        <v>0</v>
      </c>
      <c r="O5025" s="48">
        <v>0</v>
      </c>
      <c r="P5025" s="48">
        <v>0</v>
      </c>
      <c r="Q5025" s="48">
        <v>0</v>
      </c>
      <c r="R5025" s="48">
        <v>0</v>
      </c>
      <c r="S5025" s="48">
        <v>0</v>
      </c>
      <c r="T5025" s="48">
        <v>0</v>
      </c>
      <c r="U5025" s="48">
        <v>0</v>
      </c>
      <c r="V5025" s="48">
        <v>0</v>
      </c>
      <c r="W5025" s="48">
        <v>0</v>
      </c>
    </row>
    <row r="5026" spans="4:23" ht="15" customHeight="1" outlineLevel="2" x14ac:dyDescent="0.2">
      <c r="D5026" s="41" t="s">
        <v>473</v>
      </c>
      <c r="E5026" s="118" t="s">
        <v>474</v>
      </c>
      <c r="F5026" s="48">
        <v>0</v>
      </c>
      <c r="G5026" s="48">
        <v>0</v>
      </c>
      <c r="H5026" s="48">
        <v>0</v>
      </c>
      <c r="I5026" s="48">
        <v>0</v>
      </c>
      <c r="J5026" s="48">
        <v>0</v>
      </c>
      <c r="K5026" s="48">
        <v>0</v>
      </c>
      <c r="L5026" s="48">
        <v>0</v>
      </c>
      <c r="M5026" s="48">
        <v>0</v>
      </c>
      <c r="N5026" s="48">
        <v>0</v>
      </c>
      <c r="O5026" s="48">
        <v>0</v>
      </c>
      <c r="P5026" s="48">
        <v>0</v>
      </c>
      <c r="Q5026" s="48">
        <v>0</v>
      </c>
      <c r="R5026" s="48">
        <v>0</v>
      </c>
      <c r="S5026" s="48">
        <v>0</v>
      </c>
      <c r="T5026" s="48">
        <v>0</v>
      </c>
      <c r="U5026" s="48">
        <v>0</v>
      </c>
      <c r="V5026" s="48">
        <v>0</v>
      </c>
      <c r="W5026" s="48">
        <v>0</v>
      </c>
    </row>
    <row r="5027" spans="4:23" ht="15" customHeight="1" outlineLevel="2" x14ac:dyDescent="0.2">
      <c r="D5027" s="41" t="s">
        <v>475</v>
      </c>
      <c r="E5027" s="118" t="s">
        <v>476</v>
      </c>
      <c r="F5027" s="48">
        <v>0</v>
      </c>
      <c r="G5027" s="48">
        <v>0</v>
      </c>
      <c r="H5027" s="48">
        <v>0</v>
      </c>
      <c r="I5027" s="48">
        <v>0</v>
      </c>
      <c r="J5027" s="48">
        <v>0</v>
      </c>
      <c r="K5027" s="48">
        <v>0</v>
      </c>
      <c r="L5027" s="48">
        <v>0</v>
      </c>
      <c r="M5027" s="48">
        <v>0</v>
      </c>
      <c r="N5027" s="48">
        <v>0</v>
      </c>
      <c r="O5027" s="48">
        <v>0</v>
      </c>
      <c r="P5027" s="48">
        <v>0</v>
      </c>
      <c r="Q5027" s="48">
        <v>0</v>
      </c>
      <c r="R5027" s="48">
        <v>0</v>
      </c>
      <c r="S5027" s="48">
        <v>0</v>
      </c>
      <c r="T5027" s="48">
        <v>0</v>
      </c>
      <c r="U5027" s="48">
        <v>0</v>
      </c>
      <c r="V5027" s="48">
        <v>0</v>
      </c>
      <c r="W5027" s="48">
        <v>0</v>
      </c>
    </row>
    <row r="5028" spans="4:23" ht="15" customHeight="1" outlineLevel="2" x14ac:dyDescent="0.2">
      <c r="D5028" s="41" t="s">
        <v>477</v>
      </c>
      <c r="E5028" s="118" t="s">
        <v>478</v>
      </c>
      <c r="F5028" s="48">
        <v>0</v>
      </c>
      <c r="G5028" s="48">
        <v>0</v>
      </c>
      <c r="H5028" s="48">
        <v>0</v>
      </c>
      <c r="I5028" s="48">
        <v>0</v>
      </c>
      <c r="J5028" s="48">
        <v>0</v>
      </c>
      <c r="K5028" s="48">
        <v>0</v>
      </c>
      <c r="L5028" s="48">
        <v>0</v>
      </c>
      <c r="M5028" s="48">
        <v>0</v>
      </c>
      <c r="N5028" s="48">
        <v>0</v>
      </c>
      <c r="O5028" s="48">
        <v>0</v>
      </c>
      <c r="P5028" s="48">
        <v>0</v>
      </c>
      <c r="Q5028" s="48">
        <v>0</v>
      </c>
      <c r="R5028" s="48">
        <v>0</v>
      </c>
      <c r="S5028" s="48">
        <v>0</v>
      </c>
      <c r="T5028" s="48">
        <v>0</v>
      </c>
      <c r="U5028" s="48">
        <v>0</v>
      </c>
      <c r="V5028" s="48">
        <v>0</v>
      </c>
      <c r="W5028" s="48">
        <v>0</v>
      </c>
    </row>
    <row r="5029" spans="4:23" ht="15" customHeight="1" outlineLevel="2" x14ac:dyDescent="0.2">
      <c r="D5029" s="41" t="s">
        <v>479</v>
      </c>
      <c r="E5029" s="118" t="s">
        <v>480</v>
      </c>
      <c r="F5029" s="48">
        <v>0</v>
      </c>
      <c r="G5029" s="48">
        <v>0</v>
      </c>
      <c r="H5029" s="48">
        <v>0</v>
      </c>
      <c r="I5029" s="48">
        <v>0</v>
      </c>
      <c r="J5029" s="48">
        <v>0</v>
      </c>
      <c r="K5029" s="48">
        <v>0</v>
      </c>
      <c r="L5029" s="48">
        <v>0</v>
      </c>
      <c r="M5029" s="48">
        <v>0</v>
      </c>
      <c r="N5029" s="48">
        <v>0</v>
      </c>
      <c r="O5029" s="48">
        <v>0</v>
      </c>
      <c r="P5029" s="48">
        <v>0</v>
      </c>
      <c r="Q5029" s="48">
        <v>0</v>
      </c>
      <c r="R5029" s="48">
        <v>0</v>
      </c>
      <c r="S5029" s="48">
        <v>0</v>
      </c>
      <c r="T5029" s="48">
        <v>0</v>
      </c>
      <c r="U5029" s="48">
        <v>0</v>
      </c>
      <c r="V5029" s="48">
        <v>0</v>
      </c>
      <c r="W5029" s="48">
        <v>0</v>
      </c>
    </row>
    <row r="5030" spans="4:23" ht="15" customHeight="1" outlineLevel="2" x14ac:dyDescent="0.2">
      <c r="D5030" s="41" t="s">
        <v>481</v>
      </c>
      <c r="E5030" s="118" t="s">
        <v>482</v>
      </c>
      <c r="F5030" s="48">
        <v>4</v>
      </c>
      <c r="G5030" s="48">
        <v>4</v>
      </c>
      <c r="H5030" s="48">
        <v>0</v>
      </c>
      <c r="I5030" s="48">
        <v>4</v>
      </c>
      <c r="J5030" s="48">
        <v>4</v>
      </c>
      <c r="K5030" s="48">
        <v>0</v>
      </c>
      <c r="L5030" s="48">
        <v>3</v>
      </c>
      <c r="M5030" s="48">
        <v>3</v>
      </c>
      <c r="N5030" s="48">
        <v>0</v>
      </c>
      <c r="O5030" s="48">
        <v>2</v>
      </c>
      <c r="P5030" s="48">
        <v>2</v>
      </c>
      <c r="Q5030" s="48">
        <v>0</v>
      </c>
      <c r="R5030" s="48">
        <v>1</v>
      </c>
      <c r="S5030" s="48">
        <v>1</v>
      </c>
      <c r="T5030" s="48">
        <v>0</v>
      </c>
      <c r="U5030" s="48">
        <v>1</v>
      </c>
      <c r="V5030" s="48">
        <v>1</v>
      </c>
      <c r="W5030" s="48">
        <v>0</v>
      </c>
    </row>
    <row r="5031" spans="4:23" ht="15" customHeight="1" outlineLevel="2" x14ac:dyDescent="0.2">
      <c r="D5031" s="41" t="s">
        <v>483</v>
      </c>
      <c r="E5031" s="118" t="s">
        <v>484</v>
      </c>
      <c r="F5031" s="48">
        <v>0</v>
      </c>
      <c r="G5031" s="48">
        <v>0</v>
      </c>
      <c r="H5031" s="48">
        <v>0</v>
      </c>
      <c r="I5031" s="48">
        <v>0</v>
      </c>
      <c r="J5031" s="48">
        <v>0</v>
      </c>
      <c r="K5031" s="48">
        <v>0</v>
      </c>
      <c r="L5031" s="48">
        <v>0</v>
      </c>
      <c r="M5031" s="48">
        <v>0</v>
      </c>
      <c r="N5031" s="48">
        <v>0</v>
      </c>
      <c r="O5031" s="48">
        <v>0</v>
      </c>
      <c r="P5031" s="48">
        <v>0</v>
      </c>
      <c r="Q5031" s="48">
        <v>0</v>
      </c>
      <c r="R5031" s="48">
        <v>0</v>
      </c>
      <c r="S5031" s="48">
        <v>0</v>
      </c>
      <c r="T5031" s="48">
        <v>0</v>
      </c>
      <c r="U5031" s="48">
        <v>0</v>
      </c>
      <c r="V5031" s="48">
        <v>0</v>
      </c>
      <c r="W5031" s="48">
        <v>0</v>
      </c>
    </row>
    <row r="5032" spans="4:23" ht="15" customHeight="1" outlineLevel="2" x14ac:dyDescent="0.2">
      <c r="D5032" s="41" t="s">
        <v>485</v>
      </c>
      <c r="E5032" s="118" t="s">
        <v>486</v>
      </c>
      <c r="F5032" s="48">
        <v>0</v>
      </c>
      <c r="G5032" s="48">
        <v>0</v>
      </c>
      <c r="H5032" s="48">
        <v>0</v>
      </c>
      <c r="I5032" s="48">
        <v>0</v>
      </c>
      <c r="J5032" s="48">
        <v>0</v>
      </c>
      <c r="K5032" s="48">
        <v>0</v>
      </c>
      <c r="L5032" s="48">
        <v>0</v>
      </c>
      <c r="M5032" s="48">
        <v>0</v>
      </c>
      <c r="N5032" s="48">
        <v>0</v>
      </c>
      <c r="O5032" s="48">
        <v>0</v>
      </c>
      <c r="P5032" s="48">
        <v>0</v>
      </c>
      <c r="Q5032" s="48">
        <v>0</v>
      </c>
      <c r="R5032" s="48">
        <v>0</v>
      </c>
      <c r="S5032" s="48">
        <v>0</v>
      </c>
      <c r="T5032" s="48">
        <v>0</v>
      </c>
      <c r="U5032" s="48">
        <v>0</v>
      </c>
      <c r="V5032" s="48">
        <v>0</v>
      </c>
      <c r="W5032" s="48">
        <v>0</v>
      </c>
    </row>
    <row r="5033" spans="4:23" ht="15" customHeight="1" outlineLevel="2" x14ac:dyDescent="0.2">
      <c r="D5033" s="41" t="s">
        <v>487</v>
      </c>
      <c r="E5033" s="118" t="s">
        <v>488</v>
      </c>
      <c r="F5033" s="48">
        <v>0</v>
      </c>
      <c r="G5033" s="48">
        <v>0</v>
      </c>
      <c r="H5033" s="48">
        <v>0</v>
      </c>
      <c r="I5033" s="48">
        <v>0</v>
      </c>
      <c r="J5033" s="48">
        <v>0</v>
      </c>
      <c r="K5033" s="48">
        <v>0</v>
      </c>
      <c r="L5033" s="48">
        <v>0</v>
      </c>
      <c r="M5033" s="48">
        <v>0</v>
      </c>
      <c r="N5033" s="48">
        <v>0</v>
      </c>
      <c r="O5033" s="48">
        <v>0</v>
      </c>
      <c r="P5033" s="48">
        <v>0</v>
      </c>
      <c r="Q5033" s="48">
        <v>0</v>
      </c>
      <c r="R5033" s="48">
        <v>0</v>
      </c>
      <c r="S5033" s="48">
        <v>0</v>
      </c>
      <c r="T5033" s="48">
        <v>0</v>
      </c>
      <c r="U5033" s="48">
        <v>0</v>
      </c>
      <c r="V5033" s="48">
        <v>0</v>
      </c>
      <c r="W5033" s="48">
        <v>0</v>
      </c>
    </row>
    <row r="5034" spans="4:23" ht="15" customHeight="1" outlineLevel="2" x14ac:dyDescent="0.2">
      <c r="D5034" s="41" t="s">
        <v>489</v>
      </c>
      <c r="E5034" s="118" t="s">
        <v>490</v>
      </c>
      <c r="F5034" s="48">
        <v>0</v>
      </c>
      <c r="G5034" s="48">
        <v>0</v>
      </c>
      <c r="H5034" s="48">
        <v>0</v>
      </c>
      <c r="I5034" s="48">
        <v>0</v>
      </c>
      <c r="J5034" s="48">
        <v>0</v>
      </c>
      <c r="K5034" s="48">
        <v>0</v>
      </c>
      <c r="L5034" s="48">
        <v>0</v>
      </c>
      <c r="M5034" s="48">
        <v>0</v>
      </c>
      <c r="N5034" s="48">
        <v>0</v>
      </c>
      <c r="O5034" s="48">
        <v>0</v>
      </c>
      <c r="P5034" s="48">
        <v>0</v>
      </c>
      <c r="Q5034" s="48">
        <v>0</v>
      </c>
      <c r="R5034" s="48">
        <v>0</v>
      </c>
      <c r="S5034" s="48">
        <v>0</v>
      </c>
      <c r="T5034" s="48">
        <v>0</v>
      </c>
      <c r="U5034" s="48">
        <v>0</v>
      </c>
      <c r="V5034" s="48">
        <v>0</v>
      </c>
      <c r="W5034" s="48">
        <v>0</v>
      </c>
    </row>
    <row r="5035" spans="4:23" ht="15" customHeight="1" outlineLevel="2" x14ac:dyDescent="0.2">
      <c r="D5035" s="41" t="s">
        <v>491</v>
      </c>
      <c r="E5035" s="118" t="s">
        <v>492</v>
      </c>
      <c r="F5035" s="48">
        <v>0</v>
      </c>
      <c r="G5035" s="48">
        <v>0</v>
      </c>
      <c r="H5035" s="48">
        <v>0</v>
      </c>
      <c r="I5035" s="48">
        <v>0</v>
      </c>
      <c r="J5035" s="48">
        <v>0</v>
      </c>
      <c r="K5035" s="48">
        <v>0</v>
      </c>
      <c r="L5035" s="48">
        <v>0</v>
      </c>
      <c r="M5035" s="48">
        <v>0</v>
      </c>
      <c r="N5035" s="48">
        <v>0</v>
      </c>
      <c r="O5035" s="48">
        <v>0</v>
      </c>
      <c r="P5035" s="48">
        <v>0</v>
      </c>
      <c r="Q5035" s="48">
        <v>0</v>
      </c>
      <c r="R5035" s="48">
        <v>0</v>
      </c>
      <c r="S5035" s="48">
        <v>0</v>
      </c>
      <c r="T5035" s="48">
        <v>0</v>
      </c>
      <c r="U5035" s="48">
        <v>0</v>
      </c>
      <c r="V5035" s="48">
        <v>0</v>
      </c>
      <c r="W5035" s="48">
        <v>0</v>
      </c>
    </row>
    <row r="5036" spans="4:23" ht="15" customHeight="1" outlineLevel="2" x14ac:dyDescent="0.2">
      <c r="D5036" s="41" t="s">
        <v>493</v>
      </c>
      <c r="E5036" s="118" t="s">
        <v>494</v>
      </c>
      <c r="F5036" s="48">
        <v>0</v>
      </c>
      <c r="G5036" s="48">
        <v>0</v>
      </c>
      <c r="H5036" s="48">
        <v>0</v>
      </c>
      <c r="I5036" s="48">
        <v>0</v>
      </c>
      <c r="J5036" s="48">
        <v>0</v>
      </c>
      <c r="K5036" s="48">
        <v>0</v>
      </c>
      <c r="L5036" s="48">
        <v>0</v>
      </c>
      <c r="M5036" s="48">
        <v>0</v>
      </c>
      <c r="N5036" s="48">
        <v>0</v>
      </c>
      <c r="O5036" s="48">
        <v>0</v>
      </c>
      <c r="P5036" s="48">
        <v>0</v>
      </c>
      <c r="Q5036" s="48">
        <v>0</v>
      </c>
      <c r="R5036" s="48">
        <v>0</v>
      </c>
      <c r="S5036" s="48">
        <v>0</v>
      </c>
      <c r="T5036" s="48">
        <v>0</v>
      </c>
      <c r="U5036" s="48">
        <v>0</v>
      </c>
      <c r="V5036" s="48">
        <v>0</v>
      </c>
      <c r="W5036" s="48">
        <v>0</v>
      </c>
    </row>
    <row r="5037" spans="4:23" ht="15" customHeight="1" outlineLevel="2" x14ac:dyDescent="0.2">
      <c r="D5037" s="41" t="s">
        <v>495</v>
      </c>
      <c r="E5037" s="118" t="s">
        <v>496</v>
      </c>
      <c r="F5037" s="48">
        <v>1</v>
      </c>
      <c r="G5037" s="48">
        <v>1</v>
      </c>
      <c r="H5037" s="48">
        <v>0</v>
      </c>
      <c r="I5037" s="48">
        <v>1</v>
      </c>
      <c r="J5037" s="48">
        <v>1</v>
      </c>
      <c r="K5037" s="48">
        <v>0</v>
      </c>
      <c r="L5037" s="48">
        <v>1</v>
      </c>
      <c r="M5037" s="48">
        <v>1</v>
      </c>
      <c r="N5037" s="48">
        <v>0</v>
      </c>
      <c r="O5037" s="48">
        <v>1</v>
      </c>
      <c r="P5037" s="48">
        <v>1</v>
      </c>
      <c r="Q5037" s="48">
        <v>0</v>
      </c>
      <c r="R5037" s="48">
        <v>1</v>
      </c>
      <c r="S5037" s="48">
        <v>1</v>
      </c>
      <c r="T5037" s="48">
        <v>0</v>
      </c>
      <c r="U5037" s="48">
        <v>1</v>
      </c>
      <c r="V5037" s="48">
        <v>1</v>
      </c>
      <c r="W5037" s="48">
        <v>0</v>
      </c>
    </row>
    <row r="5038" spans="4:23" ht="15" customHeight="1" outlineLevel="2" x14ac:dyDescent="0.2">
      <c r="D5038" s="41" t="s">
        <v>497</v>
      </c>
      <c r="E5038" s="118" t="s">
        <v>498</v>
      </c>
      <c r="F5038" s="48">
        <v>0</v>
      </c>
      <c r="G5038" s="48">
        <v>0</v>
      </c>
      <c r="H5038" s="48">
        <v>0</v>
      </c>
      <c r="I5038" s="48">
        <v>0</v>
      </c>
      <c r="J5038" s="48">
        <v>0</v>
      </c>
      <c r="K5038" s="48">
        <v>0</v>
      </c>
      <c r="L5038" s="48">
        <v>0</v>
      </c>
      <c r="M5038" s="48">
        <v>0</v>
      </c>
      <c r="N5038" s="48">
        <v>0</v>
      </c>
      <c r="O5038" s="48">
        <v>0</v>
      </c>
      <c r="P5038" s="48">
        <v>0</v>
      </c>
      <c r="Q5038" s="48">
        <v>0</v>
      </c>
      <c r="R5038" s="48">
        <v>0</v>
      </c>
      <c r="S5038" s="48">
        <v>0</v>
      </c>
      <c r="T5038" s="48">
        <v>0</v>
      </c>
      <c r="U5038" s="48">
        <v>0</v>
      </c>
      <c r="V5038" s="48">
        <v>0</v>
      </c>
      <c r="W5038" s="48">
        <v>0</v>
      </c>
    </row>
    <row r="5039" spans="4:23" ht="15" customHeight="1" outlineLevel="2" x14ac:dyDescent="0.2">
      <c r="D5039" s="41" t="s">
        <v>499</v>
      </c>
      <c r="E5039" s="118" t="s">
        <v>500</v>
      </c>
      <c r="F5039" s="48">
        <v>0</v>
      </c>
      <c r="G5039" s="48">
        <v>0</v>
      </c>
      <c r="H5039" s="48">
        <v>0</v>
      </c>
      <c r="I5039" s="48">
        <v>0</v>
      </c>
      <c r="J5039" s="48">
        <v>0</v>
      </c>
      <c r="K5039" s="48">
        <v>0</v>
      </c>
      <c r="L5039" s="48">
        <v>0</v>
      </c>
      <c r="M5039" s="48">
        <v>0</v>
      </c>
      <c r="N5039" s="48">
        <v>0</v>
      </c>
      <c r="O5039" s="48">
        <v>0</v>
      </c>
      <c r="P5039" s="48">
        <v>0</v>
      </c>
      <c r="Q5039" s="48">
        <v>0</v>
      </c>
      <c r="R5039" s="48">
        <v>0</v>
      </c>
      <c r="S5039" s="48">
        <v>0</v>
      </c>
      <c r="T5039" s="48">
        <v>0</v>
      </c>
      <c r="U5039" s="48">
        <v>0</v>
      </c>
      <c r="V5039" s="48">
        <v>0</v>
      </c>
      <c r="W5039" s="48">
        <v>0</v>
      </c>
    </row>
    <row r="5040" spans="4:23" ht="15" customHeight="1" outlineLevel="2" x14ac:dyDescent="0.2">
      <c r="D5040" s="41" t="s">
        <v>501</v>
      </c>
      <c r="E5040" s="118" t="s">
        <v>502</v>
      </c>
      <c r="F5040" s="48">
        <v>4</v>
      </c>
      <c r="G5040" s="48">
        <v>4</v>
      </c>
      <c r="H5040" s="48">
        <v>0</v>
      </c>
      <c r="I5040" s="48">
        <v>5</v>
      </c>
      <c r="J5040" s="48">
        <v>5</v>
      </c>
      <c r="K5040" s="48">
        <v>0</v>
      </c>
      <c r="L5040" s="48">
        <v>7</v>
      </c>
      <c r="M5040" s="48">
        <v>7</v>
      </c>
      <c r="N5040" s="48">
        <v>0</v>
      </c>
      <c r="O5040" s="48">
        <v>5</v>
      </c>
      <c r="P5040" s="48">
        <v>5</v>
      </c>
      <c r="Q5040" s="48">
        <v>0</v>
      </c>
      <c r="R5040" s="48">
        <v>5</v>
      </c>
      <c r="S5040" s="48">
        <v>5</v>
      </c>
      <c r="T5040" s="48">
        <v>0</v>
      </c>
      <c r="U5040" s="48">
        <v>5</v>
      </c>
      <c r="V5040" s="48">
        <v>5</v>
      </c>
      <c r="W5040" s="48">
        <v>0</v>
      </c>
    </row>
    <row r="5041" spans="3:28" ht="15" customHeight="1" outlineLevel="2" x14ac:dyDescent="0.2">
      <c r="D5041" s="41" t="s">
        <v>503</v>
      </c>
      <c r="E5041" s="118" t="s">
        <v>504</v>
      </c>
      <c r="F5041" s="48">
        <v>2</v>
      </c>
      <c r="G5041" s="48">
        <v>2</v>
      </c>
      <c r="H5041" s="48">
        <v>0</v>
      </c>
      <c r="I5041" s="48">
        <v>2</v>
      </c>
      <c r="J5041" s="48">
        <v>2</v>
      </c>
      <c r="K5041" s="48">
        <v>0</v>
      </c>
      <c r="L5041" s="48">
        <v>2</v>
      </c>
      <c r="M5041" s="48">
        <v>2</v>
      </c>
      <c r="N5041" s="48">
        <v>0</v>
      </c>
      <c r="O5041" s="48">
        <v>2</v>
      </c>
      <c r="P5041" s="48">
        <v>2</v>
      </c>
      <c r="Q5041" s="48">
        <v>0</v>
      </c>
      <c r="R5041" s="48">
        <v>2</v>
      </c>
      <c r="S5041" s="48">
        <v>2</v>
      </c>
      <c r="T5041" s="48">
        <v>0</v>
      </c>
      <c r="U5041" s="48">
        <v>2</v>
      </c>
      <c r="V5041" s="48">
        <v>2</v>
      </c>
      <c r="W5041" s="48">
        <v>0</v>
      </c>
    </row>
    <row r="5042" spans="3:28" ht="15" customHeight="1" outlineLevel="2" x14ac:dyDescent="0.2">
      <c r="D5042" s="41" t="s">
        <v>505</v>
      </c>
      <c r="E5042" s="118" t="s">
        <v>506</v>
      </c>
      <c r="F5042" s="48">
        <v>0</v>
      </c>
      <c r="G5042" s="48">
        <v>0</v>
      </c>
      <c r="H5042" s="48">
        <v>0</v>
      </c>
      <c r="I5042" s="48">
        <v>0</v>
      </c>
      <c r="J5042" s="48">
        <v>0</v>
      </c>
      <c r="K5042" s="48">
        <v>0</v>
      </c>
      <c r="L5042" s="48">
        <v>0</v>
      </c>
      <c r="M5042" s="48">
        <v>0</v>
      </c>
      <c r="N5042" s="48">
        <v>0</v>
      </c>
      <c r="O5042" s="48">
        <v>0</v>
      </c>
      <c r="P5042" s="48">
        <v>0</v>
      </c>
      <c r="Q5042" s="48">
        <v>0</v>
      </c>
      <c r="R5042" s="48">
        <v>0</v>
      </c>
      <c r="S5042" s="48">
        <v>0</v>
      </c>
      <c r="T5042" s="48">
        <v>0</v>
      </c>
      <c r="U5042" s="48">
        <v>0</v>
      </c>
      <c r="V5042" s="48">
        <v>0</v>
      </c>
      <c r="W5042" s="48">
        <v>0</v>
      </c>
    </row>
    <row r="5043" spans="3:28" ht="15" customHeight="1" outlineLevel="2" x14ac:dyDescent="0.2">
      <c r="D5043" s="41" t="s">
        <v>507</v>
      </c>
      <c r="E5043" s="118" t="s">
        <v>508</v>
      </c>
      <c r="F5043" s="48">
        <v>0</v>
      </c>
      <c r="G5043" s="48">
        <v>0</v>
      </c>
      <c r="H5043" s="48">
        <v>0</v>
      </c>
      <c r="I5043" s="48">
        <v>0</v>
      </c>
      <c r="J5043" s="48">
        <v>0</v>
      </c>
      <c r="K5043" s="48">
        <v>0</v>
      </c>
      <c r="L5043" s="48">
        <v>0</v>
      </c>
      <c r="M5043" s="48">
        <v>0</v>
      </c>
      <c r="N5043" s="48">
        <v>0</v>
      </c>
      <c r="O5043" s="48">
        <v>0</v>
      </c>
      <c r="P5043" s="48">
        <v>0</v>
      </c>
      <c r="Q5043" s="48">
        <v>0</v>
      </c>
      <c r="R5043" s="48">
        <v>0</v>
      </c>
      <c r="S5043" s="48">
        <v>0</v>
      </c>
      <c r="T5043" s="48">
        <v>0</v>
      </c>
      <c r="U5043" s="48">
        <v>0</v>
      </c>
      <c r="V5043" s="48">
        <v>0</v>
      </c>
      <c r="W5043" s="48">
        <v>0</v>
      </c>
    </row>
    <row r="5044" spans="3:28" ht="15" customHeight="1" outlineLevel="2" x14ac:dyDescent="0.2">
      <c r="D5044" s="41" t="s">
        <v>509</v>
      </c>
      <c r="E5044" s="118" t="s">
        <v>510</v>
      </c>
      <c r="F5044" s="48">
        <v>0</v>
      </c>
      <c r="G5044" s="48">
        <v>0</v>
      </c>
      <c r="H5044" s="48">
        <v>0</v>
      </c>
      <c r="I5044" s="48">
        <v>0</v>
      </c>
      <c r="J5044" s="48">
        <v>0</v>
      </c>
      <c r="K5044" s="48">
        <v>0</v>
      </c>
      <c r="L5044" s="48">
        <v>0</v>
      </c>
      <c r="M5044" s="48">
        <v>0</v>
      </c>
      <c r="N5044" s="48">
        <v>0</v>
      </c>
      <c r="O5044" s="48">
        <v>0</v>
      </c>
      <c r="P5044" s="48">
        <v>0</v>
      </c>
      <c r="Q5044" s="48">
        <v>0</v>
      </c>
      <c r="R5044" s="48">
        <v>0</v>
      </c>
      <c r="S5044" s="48">
        <v>0</v>
      </c>
      <c r="T5044" s="48">
        <v>0</v>
      </c>
      <c r="U5044" s="48">
        <v>0</v>
      </c>
      <c r="V5044" s="48">
        <v>0</v>
      </c>
      <c r="W5044" s="48">
        <v>0</v>
      </c>
    </row>
    <row r="5045" spans="3:28" ht="15" customHeight="1" outlineLevel="2" x14ac:dyDescent="0.2">
      <c r="D5045" s="41" t="s">
        <v>511</v>
      </c>
      <c r="E5045" s="118" t="s">
        <v>512</v>
      </c>
      <c r="F5045" s="48">
        <v>0</v>
      </c>
      <c r="G5045" s="48">
        <v>0</v>
      </c>
      <c r="H5045" s="48">
        <v>0</v>
      </c>
      <c r="I5045" s="48">
        <v>0</v>
      </c>
      <c r="J5045" s="48">
        <v>0</v>
      </c>
      <c r="K5045" s="48">
        <v>0</v>
      </c>
      <c r="L5045" s="48">
        <v>0</v>
      </c>
      <c r="M5045" s="48">
        <v>0</v>
      </c>
      <c r="N5045" s="48">
        <v>0</v>
      </c>
      <c r="O5045" s="48">
        <v>0</v>
      </c>
      <c r="P5045" s="48">
        <v>0</v>
      </c>
      <c r="Q5045" s="48">
        <v>0</v>
      </c>
      <c r="R5045" s="48">
        <v>0</v>
      </c>
      <c r="S5045" s="48">
        <v>0</v>
      </c>
      <c r="T5045" s="48">
        <v>0</v>
      </c>
      <c r="U5045" s="48">
        <v>0</v>
      </c>
      <c r="V5045" s="48">
        <v>0</v>
      </c>
      <c r="W5045" s="48">
        <v>0</v>
      </c>
    </row>
    <row r="5046" spans="3:28" ht="15" customHeight="1" outlineLevel="1" x14ac:dyDescent="0.2">
      <c r="C5046" s="226" t="s">
        <v>513</v>
      </c>
      <c r="E5046" s="225" t="s">
        <v>514</v>
      </c>
      <c r="F5046" s="48">
        <v>1</v>
      </c>
      <c r="G5046" s="48">
        <v>0</v>
      </c>
      <c r="H5046" s="48">
        <v>1</v>
      </c>
      <c r="I5046" s="48">
        <v>1</v>
      </c>
      <c r="J5046" s="48">
        <v>0</v>
      </c>
      <c r="K5046" s="48">
        <v>1</v>
      </c>
      <c r="L5046" s="48">
        <v>1</v>
      </c>
      <c r="M5046" s="48">
        <v>0</v>
      </c>
      <c r="N5046" s="48">
        <v>1</v>
      </c>
      <c r="O5046" s="48">
        <v>1</v>
      </c>
      <c r="P5046" s="48">
        <v>0</v>
      </c>
      <c r="Q5046" s="48">
        <v>1</v>
      </c>
      <c r="R5046" s="48">
        <v>1</v>
      </c>
      <c r="S5046" s="48">
        <v>0</v>
      </c>
      <c r="T5046" s="48">
        <v>1</v>
      </c>
      <c r="U5046" s="48">
        <v>1</v>
      </c>
      <c r="V5046" s="48">
        <v>0</v>
      </c>
      <c r="W5046" s="48">
        <v>1</v>
      </c>
      <c r="AB5046" s="270"/>
    </row>
    <row r="5047" spans="3:28" ht="15" customHeight="1" outlineLevel="2" x14ac:dyDescent="0.2">
      <c r="D5047" s="41" t="s">
        <v>515</v>
      </c>
      <c r="E5047" s="17" t="s">
        <v>516</v>
      </c>
      <c r="F5047" s="48">
        <v>0</v>
      </c>
      <c r="G5047" s="48">
        <v>0</v>
      </c>
      <c r="H5047" s="48">
        <v>0</v>
      </c>
      <c r="I5047" s="48">
        <v>0</v>
      </c>
      <c r="J5047" s="48">
        <v>0</v>
      </c>
      <c r="K5047" s="48">
        <v>0</v>
      </c>
      <c r="L5047" s="48">
        <v>0</v>
      </c>
      <c r="M5047" s="48">
        <v>0</v>
      </c>
      <c r="N5047" s="48">
        <v>0</v>
      </c>
      <c r="O5047" s="48">
        <v>0</v>
      </c>
      <c r="P5047" s="48">
        <v>0</v>
      </c>
      <c r="Q5047" s="48">
        <v>0</v>
      </c>
      <c r="R5047" s="48">
        <v>0</v>
      </c>
      <c r="S5047" s="48">
        <v>0</v>
      </c>
      <c r="T5047" s="48">
        <v>0</v>
      </c>
      <c r="U5047" s="48">
        <v>0</v>
      </c>
      <c r="V5047" s="48">
        <v>0</v>
      </c>
      <c r="W5047" s="48">
        <v>0</v>
      </c>
    </row>
    <row r="5048" spans="3:28" ht="15" customHeight="1" outlineLevel="2" x14ac:dyDescent="0.2">
      <c r="D5048" s="41" t="s">
        <v>517</v>
      </c>
      <c r="E5048" s="17" t="s">
        <v>518</v>
      </c>
      <c r="F5048" s="48">
        <v>0</v>
      </c>
      <c r="G5048" s="48">
        <v>0</v>
      </c>
      <c r="H5048" s="48">
        <v>0</v>
      </c>
      <c r="I5048" s="48">
        <v>0</v>
      </c>
      <c r="J5048" s="48">
        <v>0</v>
      </c>
      <c r="K5048" s="48">
        <v>0</v>
      </c>
      <c r="L5048" s="48">
        <v>0</v>
      </c>
      <c r="M5048" s="48">
        <v>0</v>
      </c>
      <c r="N5048" s="48">
        <v>0</v>
      </c>
      <c r="O5048" s="48">
        <v>0</v>
      </c>
      <c r="P5048" s="48">
        <v>0</v>
      </c>
      <c r="Q5048" s="48">
        <v>0</v>
      </c>
      <c r="R5048" s="48">
        <v>0</v>
      </c>
      <c r="S5048" s="48">
        <v>0</v>
      </c>
      <c r="T5048" s="48">
        <v>0</v>
      </c>
      <c r="U5048" s="48">
        <v>0</v>
      </c>
      <c r="V5048" s="48">
        <v>0</v>
      </c>
      <c r="W5048" s="48">
        <v>0</v>
      </c>
    </row>
    <row r="5049" spans="3:28" ht="15" customHeight="1" outlineLevel="2" x14ac:dyDescent="0.2">
      <c r="D5049" s="41" t="s">
        <v>519</v>
      </c>
      <c r="E5049" s="17" t="s">
        <v>520</v>
      </c>
      <c r="F5049" s="48">
        <v>0</v>
      </c>
      <c r="G5049" s="48">
        <v>0</v>
      </c>
      <c r="H5049" s="48">
        <v>0</v>
      </c>
      <c r="I5049" s="48">
        <v>0</v>
      </c>
      <c r="J5049" s="48">
        <v>0</v>
      </c>
      <c r="K5049" s="48">
        <v>0</v>
      </c>
      <c r="L5049" s="48">
        <v>0</v>
      </c>
      <c r="M5049" s="48">
        <v>0</v>
      </c>
      <c r="N5049" s="48">
        <v>0</v>
      </c>
      <c r="O5049" s="48">
        <v>0</v>
      </c>
      <c r="P5049" s="48">
        <v>0</v>
      </c>
      <c r="Q5049" s="48">
        <v>0</v>
      </c>
      <c r="R5049" s="48">
        <v>0</v>
      </c>
      <c r="S5049" s="48">
        <v>0</v>
      </c>
      <c r="T5049" s="48">
        <v>0</v>
      </c>
      <c r="U5049" s="48">
        <v>0</v>
      </c>
      <c r="V5049" s="48">
        <v>0</v>
      </c>
      <c r="W5049" s="48">
        <v>0</v>
      </c>
    </row>
    <row r="5050" spans="3:28" ht="15" customHeight="1" outlineLevel="2" x14ac:dyDescent="0.2">
      <c r="D5050" s="41" t="s">
        <v>521</v>
      </c>
      <c r="E5050" s="17" t="s">
        <v>522</v>
      </c>
      <c r="F5050" s="48">
        <v>0</v>
      </c>
      <c r="G5050" s="48">
        <v>0</v>
      </c>
      <c r="H5050" s="48">
        <v>0</v>
      </c>
      <c r="I5050" s="48">
        <v>0</v>
      </c>
      <c r="J5050" s="48">
        <v>0</v>
      </c>
      <c r="K5050" s="48">
        <v>0</v>
      </c>
      <c r="L5050" s="48">
        <v>0</v>
      </c>
      <c r="M5050" s="48">
        <v>0</v>
      </c>
      <c r="N5050" s="48">
        <v>0</v>
      </c>
      <c r="O5050" s="48">
        <v>0</v>
      </c>
      <c r="P5050" s="48">
        <v>0</v>
      </c>
      <c r="Q5050" s="48">
        <v>0</v>
      </c>
      <c r="R5050" s="48">
        <v>0</v>
      </c>
      <c r="S5050" s="48">
        <v>0</v>
      </c>
      <c r="T5050" s="48">
        <v>0</v>
      </c>
      <c r="U5050" s="48">
        <v>0</v>
      </c>
      <c r="V5050" s="48">
        <v>0</v>
      </c>
      <c r="W5050" s="48">
        <v>0</v>
      </c>
    </row>
    <row r="5051" spans="3:28" ht="15" customHeight="1" outlineLevel="2" x14ac:dyDescent="0.2">
      <c r="D5051" s="41" t="s">
        <v>523</v>
      </c>
      <c r="E5051" s="17" t="s">
        <v>524</v>
      </c>
      <c r="F5051" s="48">
        <v>0</v>
      </c>
      <c r="G5051" s="48">
        <v>0</v>
      </c>
      <c r="H5051" s="48">
        <v>0</v>
      </c>
      <c r="I5051" s="48">
        <v>0</v>
      </c>
      <c r="J5051" s="48">
        <v>0</v>
      </c>
      <c r="K5051" s="48">
        <v>0</v>
      </c>
      <c r="L5051" s="48">
        <v>0</v>
      </c>
      <c r="M5051" s="48">
        <v>0</v>
      </c>
      <c r="N5051" s="48">
        <v>0</v>
      </c>
      <c r="O5051" s="48">
        <v>0</v>
      </c>
      <c r="P5051" s="48">
        <v>0</v>
      </c>
      <c r="Q5051" s="48">
        <v>0</v>
      </c>
      <c r="R5051" s="48">
        <v>0</v>
      </c>
      <c r="S5051" s="48">
        <v>0</v>
      </c>
      <c r="T5051" s="48">
        <v>0</v>
      </c>
      <c r="U5051" s="48">
        <v>0</v>
      </c>
      <c r="V5051" s="48">
        <v>0</v>
      </c>
      <c r="W5051" s="48">
        <v>0</v>
      </c>
    </row>
    <row r="5052" spans="3:28" ht="15" customHeight="1" outlineLevel="2" x14ac:dyDescent="0.2">
      <c r="D5052" s="41" t="s">
        <v>525</v>
      </c>
      <c r="E5052" s="17" t="s">
        <v>526</v>
      </c>
      <c r="F5052" s="48">
        <v>0</v>
      </c>
      <c r="G5052" s="48">
        <v>0</v>
      </c>
      <c r="H5052" s="48">
        <v>0</v>
      </c>
      <c r="I5052" s="48">
        <v>0</v>
      </c>
      <c r="J5052" s="48">
        <v>0</v>
      </c>
      <c r="K5052" s="48">
        <v>0</v>
      </c>
      <c r="L5052" s="48">
        <v>0</v>
      </c>
      <c r="M5052" s="48">
        <v>0</v>
      </c>
      <c r="N5052" s="48">
        <v>0</v>
      </c>
      <c r="O5052" s="48">
        <v>0</v>
      </c>
      <c r="P5052" s="48">
        <v>0</v>
      </c>
      <c r="Q5052" s="48">
        <v>0</v>
      </c>
      <c r="R5052" s="48">
        <v>0</v>
      </c>
      <c r="S5052" s="48">
        <v>0</v>
      </c>
      <c r="T5052" s="48">
        <v>0</v>
      </c>
      <c r="U5052" s="48">
        <v>0</v>
      </c>
      <c r="V5052" s="48">
        <v>0</v>
      </c>
      <c r="W5052" s="48">
        <v>0</v>
      </c>
    </row>
    <row r="5053" spans="3:28" ht="15" customHeight="1" outlineLevel="2" x14ac:dyDescent="0.2">
      <c r="D5053" s="41" t="s">
        <v>527</v>
      </c>
      <c r="E5053" s="17" t="s">
        <v>528</v>
      </c>
      <c r="F5053" s="48">
        <v>0</v>
      </c>
      <c r="G5053" s="48">
        <v>0</v>
      </c>
      <c r="H5053" s="48">
        <v>0</v>
      </c>
      <c r="I5053" s="48">
        <v>0</v>
      </c>
      <c r="J5053" s="48">
        <v>0</v>
      </c>
      <c r="K5053" s="48">
        <v>0</v>
      </c>
      <c r="L5053" s="48">
        <v>0</v>
      </c>
      <c r="M5053" s="48">
        <v>0</v>
      </c>
      <c r="N5053" s="48">
        <v>0</v>
      </c>
      <c r="O5053" s="48">
        <v>0</v>
      </c>
      <c r="P5053" s="48">
        <v>0</v>
      </c>
      <c r="Q5053" s="48">
        <v>0</v>
      </c>
      <c r="R5053" s="48">
        <v>0</v>
      </c>
      <c r="S5053" s="48">
        <v>0</v>
      </c>
      <c r="T5053" s="48">
        <v>0</v>
      </c>
      <c r="U5053" s="48">
        <v>0</v>
      </c>
      <c r="V5053" s="48">
        <v>0</v>
      </c>
      <c r="W5053" s="48">
        <v>0</v>
      </c>
    </row>
    <row r="5054" spans="3:28" ht="15" customHeight="1" outlineLevel="2" x14ac:dyDescent="0.2">
      <c r="D5054" s="41" t="s">
        <v>529</v>
      </c>
      <c r="E5054" s="17" t="s">
        <v>530</v>
      </c>
      <c r="F5054" s="48">
        <v>0</v>
      </c>
      <c r="G5054" s="48">
        <v>0</v>
      </c>
      <c r="H5054" s="48">
        <v>0</v>
      </c>
      <c r="I5054" s="48">
        <v>0</v>
      </c>
      <c r="J5054" s="48">
        <v>0</v>
      </c>
      <c r="K5054" s="48">
        <v>0</v>
      </c>
      <c r="L5054" s="48">
        <v>0</v>
      </c>
      <c r="M5054" s="48">
        <v>0</v>
      </c>
      <c r="N5054" s="48">
        <v>0</v>
      </c>
      <c r="O5054" s="48">
        <v>0</v>
      </c>
      <c r="P5054" s="48">
        <v>0</v>
      </c>
      <c r="Q5054" s="48">
        <v>0</v>
      </c>
      <c r="R5054" s="48">
        <v>0</v>
      </c>
      <c r="S5054" s="48">
        <v>0</v>
      </c>
      <c r="T5054" s="48">
        <v>0</v>
      </c>
      <c r="U5054" s="48">
        <v>0</v>
      </c>
      <c r="V5054" s="48">
        <v>0</v>
      </c>
      <c r="W5054" s="48">
        <v>0</v>
      </c>
    </row>
    <row r="5055" spans="3:28" ht="15" customHeight="1" outlineLevel="2" x14ac:dyDescent="0.2">
      <c r="D5055" s="41" t="s">
        <v>531</v>
      </c>
      <c r="E5055" s="17" t="s">
        <v>532</v>
      </c>
      <c r="F5055" s="48">
        <v>0</v>
      </c>
      <c r="G5055" s="48">
        <v>0</v>
      </c>
      <c r="H5055" s="48">
        <v>0</v>
      </c>
      <c r="I5055" s="48">
        <v>0</v>
      </c>
      <c r="J5055" s="48">
        <v>0</v>
      </c>
      <c r="K5055" s="48">
        <v>0</v>
      </c>
      <c r="L5055" s="48">
        <v>0</v>
      </c>
      <c r="M5055" s="48">
        <v>0</v>
      </c>
      <c r="N5055" s="48">
        <v>0</v>
      </c>
      <c r="O5055" s="48">
        <v>0</v>
      </c>
      <c r="P5055" s="48">
        <v>0</v>
      </c>
      <c r="Q5055" s="48">
        <v>0</v>
      </c>
      <c r="R5055" s="48">
        <v>0</v>
      </c>
      <c r="S5055" s="48">
        <v>0</v>
      </c>
      <c r="T5055" s="48">
        <v>0</v>
      </c>
      <c r="U5055" s="48">
        <v>0</v>
      </c>
      <c r="V5055" s="48">
        <v>0</v>
      </c>
      <c r="W5055" s="48">
        <v>0</v>
      </c>
    </row>
    <row r="5056" spans="3:28" ht="15" customHeight="1" outlineLevel="2" x14ac:dyDescent="0.2">
      <c r="D5056" s="41" t="s">
        <v>533</v>
      </c>
      <c r="E5056" s="17" t="s">
        <v>534</v>
      </c>
      <c r="F5056" s="48">
        <v>0</v>
      </c>
      <c r="G5056" s="48">
        <v>0</v>
      </c>
      <c r="H5056" s="48">
        <v>0</v>
      </c>
      <c r="I5056" s="48">
        <v>0</v>
      </c>
      <c r="J5056" s="48">
        <v>0</v>
      </c>
      <c r="K5056" s="48">
        <v>0</v>
      </c>
      <c r="L5056" s="48">
        <v>0</v>
      </c>
      <c r="M5056" s="48">
        <v>0</v>
      </c>
      <c r="N5056" s="48">
        <v>0</v>
      </c>
      <c r="O5056" s="48">
        <v>0</v>
      </c>
      <c r="P5056" s="48">
        <v>0</v>
      </c>
      <c r="Q5056" s="48">
        <v>0</v>
      </c>
      <c r="R5056" s="48">
        <v>0</v>
      </c>
      <c r="S5056" s="48">
        <v>0</v>
      </c>
      <c r="T5056" s="48">
        <v>0</v>
      </c>
      <c r="U5056" s="48">
        <v>0</v>
      </c>
      <c r="V5056" s="48">
        <v>0</v>
      </c>
      <c r="W5056" s="48">
        <v>0</v>
      </c>
    </row>
    <row r="5057" spans="3:28" ht="15" customHeight="1" outlineLevel="2" x14ac:dyDescent="0.2">
      <c r="D5057" s="41" t="s">
        <v>535</v>
      </c>
      <c r="E5057" s="17" t="s">
        <v>536</v>
      </c>
      <c r="F5057" s="48">
        <v>0</v>
      </c>
      <c r="G5057" s="48">
        <v>0</v>
      </c>
      <c r="H5057" s="48">
        <v>0</v>
      </c>
      <c r="I5057" s="48">
        <v>0</v>
      </c>
      <c r="J5057" s="48">
        <v>0</v>
      </c>
      <c r="K5057" s="48">
        <v>0</v>
      </c>
      <c r="L5057" s="48">
        <v>0</v>
      </c>
      <c r="M5057" s="48">
        <v>0</v>
      </c>
      <c r="N5057" s="48">
        <v>0</v>
      </c>
      <c r="O5057" s="48">
        <v>0</v>
      </c>
      <c r="P5057" s="48">
        <v>0</v>
      </c>
      <c r="Q5057" s="48">
        <v>0</v>
      </c>
      <c r="R5057" s="48">
        <v>0</v>
      </c>
      <c r="S5057" s="48">
        <v>0</v>
      </c>
      <c r="T5057" s="48">
        <v>0</v>
      </c>
      <c r="U5057" s="48">
        <v>0</v>
      </c>
      <c r="V5057" s="48">
        <v>0</v>
      </c>
      <c r="W5057" s="48">
        <v>0</v>
      </c>
    </row>
    <row r="5058" spans="3:28" ht="15" customHeight="1" outlineLevel="2" x14ac:dyDescent="0.2">
      <c r="D5058" s="41" t="s">
        <v>537</v>
      </c>
      <c r="E5058" s="17" t="s">
        <v>538</v>
      </c>
      <c r="F5058" s="48">
        <v>0</v>
      </c>
      <c r="G5058" s="48">
        <v>0</v>
      </c>
      <c r="H5058" s="48">
        <v>0</v>
      </c>
      <c r="I5058" s="48">
        <v>0</v>
      </c>
      <c r="J5058" s="48">
        <v>0</v>
      </c>
      <c r="K5058" s="48">
        <v>0</v>
      </c>
      <c r="L5058" s="48">
        <v>0</v>
      </c>
      <c r="M5058" s="48">
        <v>0</v>
      </c>
      <c r="N5058" s="48">
        <v>0</v>
      </c>
      <c r="O5058" s="48">
        <v>0</v>
      </c>
      <c r="P5058" s="48">
        <v>0</v>
      </c>
      <c r="Q5058" s="48">
        <v>0</v>
      </c>
      <c r="R5058" s="48">
        <v>0</v>
      </c>
      <c r="S5058" s="48">
        <v>0</v>
      </c>
      <c r="T5058" s="48">
        <v>0</v>
      </c>
      <c r="U5058" s="48">
        <v>0</v>
      </c>
      <c r="V5058" s="48">
        <v>0</v>
      </c>
      <c r="W5058" s="48">
        <v>0</v>
      </c>
    </row>
    <row r="5059" spans="3:28" ht="15" customHeight="1" outlineLevel="2" x14ac:dyDescent="0.2">
      <c r="D5059" s="41" t="s">
        <v>539</v>
      </c>
      <c r="E5059" s="17" t="s">
        <v>540</v>
      </c>
      <c r="F5059" s="48">
        <v>1</v>
      </c>
      <c r="G5059" s="48">
        <v>0</v>
      </c>
      <c r="H5059" s="48">
        <v>1</v>
      </c>
      <c r="I5059" s="48">
        <v>1</v>
      </c>
      <c r="J5059" s="48">
        <v>0</v>
      </c>
      <c r="K5059" s="48">
        <v>1</v>
      </c>
      <c r="L5059" s="48">
        <v>1</v>
      </c>
      <c r="M5059" s="48">
        <v>0</v>
      </c>
      <c r="N5059" s="48">
        <v>1</v>
      </c>
      <c r="O5059" s="48">
        <v>1</v>
      </c>
      <c r="P5059" s="48">
        <v>0</v>
      </c>
      <c r="Q5059" s="48">
        <v>1</v>
      </c>
      <c r="R5059" s="48">
        <v>1</v>
      </c>
      <c r="S5059" s="48">
        <v>0</v>
      </c>
      <c r="T5059" s="48">
        <v>1</v>
      </c>
      <c r="U5059" s="48">
        <v>1</v>
      </c>
      <c r="V5059" s="48">
        <v>0</v>
      </c>
      <c r="W5059" s="48">
        <v>1</v>
      </c>
    </row>
    <row r="5060" spans="3:28" ht="15" customHeight="1" outlineLevel="2" x14ac:dyDescent="0.2">
      <c r="D5060" s="41" t="s">
        <v>541</v>
      </c>
      <c r="E5060" s="17" t="s">
        <v>542</v>
      </c>
      <c r="F5060" s="48">
        <v>0</v>
      </c>
      <c r="G5060" s="48">
        <v>0</v>
      </c>
      <c r="H5060" s="48">
        <v>0</v>
      </c>
      <c r="I5060" s="48">
        <v>0</v>
      </c>
      <c r="J5060" s="48">
        <v>0</v>
      </c>
      <c r="K5060" s="48">
        <v>0</v>
      </c>
      <c r="L5060" s="48">
        <v>0</v>
      </c>
      <c r="M5060" s="48">
        <v>0</v>
      </c>
      <c r="N5060" s="48">
        <v>0</v>
      </c>
      <c r="O5060" s="48">
        <v>0</v>
      </c>
      <c r="P5060" s="48">
        <v>0</v>
      </c>
      <c r="Q5060" s="48">
        <v>0</v>
      </c>
      <c r="R5060" s="48">
        <v>0</v>
      </c>
      <c r="S5060" s="48">
        <v>0</v>
      </c>
      <c r="T5060" s="48">
        <v>0</v>
      </c>
      <c r="U5060" s="48">
        <v>0</v>
      </c>
      <c r="V5060" s="48">
        <v>0</v>
      </c>
      <c r="W5060" s="48">
        <v>0</v>
      </c>
    </row>
    <row r="5061" spans="3:28" ht="15" customHeight="1" outlineLevel="2" x14ac:dyDescent="0.2">
      <c r="D5061" s="41" t="s">
        <v>543</v>
      </c>
      <c r="E5061" s="17" t="s">
        <v>544</v>
      </c>
      <c r="F5061" s="48">
        <v>0</v>
      </c>
      <c r="G5061" s="48">
        <v>0</v>
      </c>
      <c r="H5061" s="48">
        <v>0</v>
      </c>
      <c r="I5061" s="48">
        <v>0</v>
      </c>
      <c r="J5061" s="48">
        <v>0</v>
      </c>
      <c r="K5061" s="48">
        <v>0</v>
      </c>
      <c r="L5061" s="48">
        <v>0</v>
      </c>
      <c r="M5061" s="48">
        <v>0</v>
      </c>
      <c r="N5061" s="48">
        <v>0</v>
      </c>
      <c r="O5061" s="48">
        <v>0</v>
      </c>
      <c r="P5061" s="48">
        <v>0</v>
      </c>
      <c r="Q5061" s="48">
        <v>0</v>
      </c>
      <c r="R5061" s="48">
        <v>0</v>
      </c>
      <c r="S5061" s="48">
        <v>0</v>
      </c>
      <c r="T5061" s="48">
        <v>0</v>
      </c>
      <c r="U5061" s="48">
        <v>0</v>
      </c>
      <c r="V5061" s="48">
        <v>0</v>
      </c>
      <c r="W5061" s="48">
        <v>0</v>
      </c>
    </row>
    <row r="5062" spans="3:28" ht="15" customHeight="1" outlineLevel="2" x14ac:dyDescent="0.2">
      <c r="D5062" s="41" t="s">
        <v>545</v>
      </c>
      <c r="E5062" s="17" t="s">
        <v>546</v>
      </c>
      <c r="F5062" s="48">
        <v>0</v>
      </c>
      <c r="G5062" s="48">
        <v>0</v>
      </c>
      <c r="H5062" s="48">
        <v>0</v>
      </c>
      <c r="I5062" s="48">
        <v>0</v>
      </c>
      <c r="J5062" s="48">
        <v>0</v>
      </c>
      <c r="K5062" s="48">
        <v>0</v>
      </c>
      <c r="L5062" s="48">
        <v>0</v>
      </c>
      <c r="M5062" s="48">
        <v>0</v>
      </c>
      <c r="N5062" s="48">
        <v>0</v>
      </c>
      <c r="O5062" s="48">
        <v>0</v>
      </c>
      <c r="P5062" s="48">
        <v>0</v>
      </c>
      <c r="Q5062" s="48">
        <v>0</v>
      </c>
      <c r="R5062" s="48">
        <v>0</v>
      </c>
      <c r="S5062" s="48">
        <v>0</v>
      </c>
      <c r="T5062" s="48">
        <v>0</v>
      </c>
      <c r="U5062" s="48">
        <v>0</v>
      </c>
      <c r="V5062" s="48">
        <v>0</v>
      </c>
      <c r="W5062" s="48">
        <v>0</v>
      </c>
    </row>
    <row r="5063" spans="3:28" ht="15" customHeight="1" outlineLevel="2" x14ac:dyDescent="0.2">
      <c r="D5063" s="41" t="s">
        <v>547</v>
      </c>
      <c r="E5063" s="17" t="s">
        <v>548</v>
      </c>
      <c r="F5063" s="48">
        <v>0</v>
      </c>
      <c r="G5063" s="48">
        <v>0</v>
      </c>
      <c r="H5063" s="48">
        <v>0</v>
      </c>
      <c r="I5063" s="48">
        <v>0</v>
      </c>
      <c r="J5063" s="48">
        <v>0</v>
      </c>
      <c r="K5063" s="48">
        <v>0</v>
      </c>
      <c r="L5063" s="48">
        <v>0</v>
      </c>
      <c r="M5063" s="48">
        <v>0</v>
      </c>
      <c r="N5063" s="48">
        <v>0</v>
      </c>
      <c r="O5063" s="48">
        <v>0</v>
      </c>
      <c r="P5063" s="48">
        <v>0</v>
      </c>
      <c r="Q5063" s="48">
        <v>0</v>
      </c>
      <c r="R5063" s="48">
        <v>0</v>
      </c>
      <c r="S5063" s="48">
        <v>0</v>
      </c>
      <c r="T5063" s="48">
        <v>0</v>
      </c>
      <c r="U5063" s="48">
        <v>0</v>
      </c>
      <c r="V5063" s="48">
        <v>0</v>
      </c>
      <c r="W5063" s="48">
        <v>0</v>
      </c>
    </row>
    <row r="5064" spans="3:28" ht="15" customHeight="1" outlineLevel="2" x14ac:dyDescent="0.2">
      <c r="D5064" s="41" t="s">
        <v>549</v>
      </c>
      <c r="E5064" s="17" t="s">
        <v>550</v>
      </c>
      <c r="F5064" s="48">
        <v>0</v>
      </c>
      <c r="G5064" s="48">
        <v>0</v>
      </c>
      <c r="H5064" s="48">
        <v>0</v>
      </c>
      <c r="I5064" s="48">
        <v>0</v>
      </c>
      <c r="J5064" s="48">
        <v>0</v>
      </c>
      <c r="K5064" s="48">
        <v>0</v>
      </c>
      <c r="L5064" s="48">
        <v>0</v>
      </c>
      <c r="M5064" s="48">
        <v>0</v>
      </c>
      <c r="N5064" s="48">
        <v>0</v>
      </c>
      <c r="O5064" s="48">
        <v>0</v>
      </c>
      <c r="P5064" s="48">
        <v>0</v>
      </c>
      <c r="Q5064" s="48">
        <v>0</v>
      </c>
      <c r="R5064" s="48">
        <v>0</v>
      </c>
      <c r="S5064" s="48">
        <v>0</v>
      </c>
      <c r="T5064" s="48">
        <v>0</v>
      </c>
      <c r="U5064" s="48">
        <v>0</v>
      </c>
      <c r="V5064" s="48">
        <v>0</v>
      </c>
      <c r="W5064" s="48">
        <v>0</v>
      </c>
    </row>
    <row r="5065" spans="3:28" ht="15" customHeight="1" outlineLevel="2" x14ac:dyDescent="0.2">
      <c r="D5065" s="41" t="s">
        <v>551</v>
      </c>
      <c r="E5065" s="17" t="s">
        <v>552</v>
      </c>
      <c r="F5065" s="48">
        <v>0</v>
      </c>
      <c r="G5065" s="48">
        <v>0</v>
      </c>
      <c r="H5065" s="48">
        <v>0</v>
      </c>
      <c r="I5065" s="48">
        <v>0</v>
      </c>
      <c r="J5065" s="48">
        <v>0</v>
      </c>
      <c r="K5065" s="48">
        <v>0</v>
      </c>
      <c r="L5065" s="48">
        <v>0</v>
      </c>
      <c r="M5065" s="48">
        <v>0</v>
      </c>
      <c r="N5065" s="48">
        <v>0</v>
      </c>
      <c r="O5065" s="48">
        <v>0</v>
      </c>
      <c r="P5065" s="48">
        <v>0</v>
      </c>
      <c r="Q5065" s="48">
        <v>0</v>
      </c>
      <c r="R5065" s="48">
        <v>0</v>
      </c>
      <c r="S5065" s="48">
        <v>0</v>
      </c>
      <c r="T5065" s="48">
        <v>0</v>
      </c>
      <c r="U5065" s="48">
        <v>0</v>
      </c>
      <c r="V5065" s="48">
        <v>0</v>
      </c>
      <c r="W5065" s="48">
        <v>0</v>
      </c>
    </row>
    <row r="5066" spans="3:28" ht="15" customHeight="1" outlineLevel="2" x14ac:dyDescent="0.2">
      <c r="D5066" s="41" t="s">
        <v>553</v>
      </c>
      <c r="E5066" s="17" t="s">
        <v>554</v>
      </c>
      <c r="F5066" s="48">
        <v>0</v>
      </c>
      <c r="G5066" s="48">
        <v>0</v>
      </c>
      <c r="H5066" s="48">
        <v>0</v>
      </c>
      <c r="I5066" s="48">
        <v>0</v>
      </c>
      <c r="J5066" s="48">
        <v>0</v>
      </c>
      <c r="K5066" s="48">
        <v>0</v>
      </c>
      <c r="L5066" s="48">
        <v>0</v>
      </c>
      <c r="M5066" s="48">
        <v>0</v>
      </c>
      <c r="N5066" s="48">
        <v>0</v>
      </c>
      <c r="O5066" s="48">
        <v>0</v>
      </c>
      <c r="P5066" s="48">
        <v>0</v>
      </c>
      <c r="Q5066" s="48">
        <v>0</v>
      </c>
      <c r="R5066" s="48">
        <v>0</v>
      </c>
      <c r="S5066" s="48">
        <v>0</v>
      </c>
      <c r="T5066" s="48">
        <v>0</v>
      </c>
      <c r="U5066" s="48">
        <v>0</v>
      </c>
      <c r="V5066" s="48">
        <v>0</v>
      </c>
      <c r="W5066" s="48">
        <v>0</v>
      </c>
    </row>
    <row r="5067" spans="3:28" ht="15" customHeight="1" outlineLevel="2" x14ac:dyDescent="0.2">
      <c r="D5067" s="41" t="s">
        <v>555</v>
      </c>
      <c r="E5067" s="17" t="s">
        <v>556</v>
      </c>
      <c r="F5067" s="48">
        <v>0</v>
      </c>
      <c r="G5067" s="48">
        <v>0</v>
      </c>
      <c r="H5067" s="48">
        <v>0</v>
      </c>
      <c r="I5067" s="48">
        <v>0</v>
      </c>
      <c r="J5067" s="48">
        <v>0</v>
      </c>
      <c r="K5067" s="48">
        <v>0</v>
      </c>
      <c r="L5067" s="48">
        <v>0</v>
      </c>
      <c r="M5067" s="48">
        <v>0</v>
      </c>
      <c r="N5067" s="48">
        <v>0</v>
      </c>
      <c r="O5067" s="48">
        <v>0</v>
      </c>
      <c r="P5067" s="48">
        <v>0</v>
      </c>
      <c r="Q5067" s="48">
        <v>0</v>
      </c>
      <c r="R5067" s="48">
        <v>0</v>
      </c>
      <c r="S5067" s="48">
        <v>0</v>
      </c>
      <c r="T5067" s="48">
        <v>0</v>
      </c>
      <c r="U5067" s="48">
        <v>0</v>
      </c>
      <c r="V5067" s="48">
        <v>0</v>
      </c>
      <c r="W5067" s="48">
        <v>0</v>
      </c>
    </row>
    <row r="5068" spans="3:28" ht="15" customHeight="1" outlineLevel="2" x14ac:dyDescent="0.2">
      <c r="D5068" s="41" t="s">
        <v>557</v>
      </c>
      <c r="E5068" s="17" t="s">
        <v>558</v>
      </c>
      <c r="F5068" s="48">
        <v>0</v>
      </c>
      <c r="G5068" s="48">
        <v>0</v>
      </c>
      <c r="H5068" s="48">
        <v>0</v>
      </c>
      <c r="I5068" s="48">
        <v>0</v>
      </c>
      <c r="J5068" s="48">
        <v>0</v>
      </c>
      <c r="K5068" s="48">
        <v>0</v>
      </c>
      <c r="L5068" s="48">
        <v>0</v>
      </c>
      <c r="M5068" s="48">
        <v>0</v>
      </c>
      <c r="N5068" s="48">
        <v>0</v>
      </c>
      <c r="O5068" s="48">
        <v>0</v>
      </c>
      <c r="P5068" s="48">
        <v>0</v>
      </c>
      <c r="Q5068" s="48">
        <v>0</v>
      </c>
      <c r="R5068" s="48">
        <v>0</v>
      </c>
      <c r="S5068" s="48">
        <v>0</v>
      </c>
      <c r="T5068" s="48">
        <v>0</v>
      </c>
      <c r="U5068" s="48">
        <v>0</v>
      </c>
      <c r="V5068" s="48">
        <v>0</v>
      </c>
      <c r="W5068" s="48">
        <v>0</v>
      </c>
    </row>
    <row r="5069" spans="3:28" ht="15" customHeight="1" outlineLevel="1" x14ac:dyDescent="0.2">
      <c r="C5069" s="226" t="s">
        <v>559</v>
      </c>
      <c r="E5069" s="225" t="s">
        <v>560</v>
      </c>
      <c r="F5069" s="48">
        <v>28</v>
      </c>
      <c r="G5069" s="48">
        <v>12</v>
      </c>
      <c r="H5069" s="48">
        <v>16</v>
      </c>
      <c r="I5069" s="48">
        <v>28</v>
      </c>
      <c r="J5069" s="48">
        <v>11</v>
      </c>
      <c r="K5069" s="48">
        <v>17</v>
      </c>
      <c r="L5069" s="48">
        <v>30</v>
      </c>
      <c r="M5069" s="48">
        <v>12</v>
      </c>
      <c r="N5069" s="48">
        <v>18</v>
      </c>
      <c r="O5069" s="48">
        <v>29</v>
      </c>
      <c r="P5069" s="48">
        <v>12</v>
      </c>
      <c r="Q5069" s="48">
        <v>17</v>
      </c>
      <c r="R5069" s="48">
        <v>24</v>
      </c>
      <c r="S5069" s="48">
        <v>9</v>
      </c>
      <c r="T5069" s="48">
        <v>15</v>
      </c>
      <c r="U5069" s="48">
        <v>23</v>
      </c>
      <c r="V5069" s="48">
        <v>8</v>
      </c>
      <c r="W5069" s="48">
        <v>15</v>
      </c>
      <c r="AB5069" s="270"/>
    </row>
    <row r="5070" spans="3:28" ht="15" customHeight="1" outlineLevel="2" x14ac:dyDescent="0.2">
      <c r="D5070" s="41" t="s">
        <v>561</v>
      </c>
      <c r="E5070" s="17" t="s">
        <v>562</v>
      </c>
      <c r="F5070" s="48">
        <v>0</v>
      </c>
      <c r="G5070" s="48">
        <v>0</v>
      </c>
      <c r="H5070" s="48">
        <v>0</v>
      </c>
      <c r="I5070" s="48">
        <v>0</v>
      </c>
      <c r="J5070" s="48">
        <v>0</v>
      </c>
      <c r="K5070" s="48">
        <v>0</v>
      </c>
      <c r="L5070" s="48">
        <v>0</v>
      </c>
      <c r="M5070" s="48">
        <v>0</v>
      </c>
      <c r="N5070" s="48">
        <v>0</v>
      </c>
      <c r="O5070" s="48">
        <v>0</v>
      </c>
      <c r="P5070" s="48">
        <v>0</v>
      </c>
      <c r="Q5070" s="48">
        <v>0</v>
      </c>
      <c r="R5070" s="48">
        <v>0</v>
      </c>
      <c r="S5070" s="48">
        <v>0</v>
      </c>
      <c r="T5070" s="48">
        <v>0</v>
      </c>
      <c r="U5070" s="48">
        <v>0</v>
      </c>
      <c r="V5070" s="48">
        <v>0</v>
      </c>
      <c r="W5070" s="48">
        <v>0</v>
      </c>
    </row>
    <row r="5071" spans="3:28" ht="15" customHeight="1" outlineLevel="2" x14ac:dyDescent="0.2">
      <c r="D5071" s="41" t="s">
        <v>563</v>
      </c>
      <c r="E5071" s="17" t="s">
        <v>564</v>
      </c>
      <c r="F5071" s="48">
        <v>0</v>
      </c>
      <c r="G5071" s="48">
        <v>0</v>
      </c>
      <c r="H5071" s="48">
        <v>0</v>
      </c>
      <c r="I5071" s="48">
        <v>0</v>
      </c>
      <c r="J5071" s="48">
        <v>0</v>
      </c>
      <c r="K5071" s="48">
        <v>0</v>
      </c>
      <c r="L5071" s="48">
        <v>0</v>
      </c>
      <c r="M5071" s="48">
        <v>0</v>
      </c>
      <c r="N5071" s="48">
        <v>0</v>
      </c>
      <c r="O5071" s="48">
        <v>0</v>
      </c>
      <c r="P5071" s="48">
        <v>0</v>
      </c>
      <c r="Q5071" s="48">
        <v>0</v>
      </c>
      <c r="R5071" s="48">
        <v>0</v>
      </c>
      <c r="S5071" s="48">
        <v>0</v>
      </c>
      <c r="T5071" s="48">
        <v>0</v>
      </c>
      <c r="U5071" s="48">
        <v>0</v>
      </c>
      <c r="V5071" s="48">
        <v>0</v>
      </c>
      <c r="W5071" s="48">
        <v>0</v>
      </c>
    </row>
    <row r="5072" spans="3:28" ht="15" customHeight="1" outlineLevel="2" x14ac:dyDescent="0.2">
      <c r="D5072" s="41" t="s">
        <v>565</v>
      </c>
      <c r="E5072" s="17" t="s">
        <v>566</v>
      </c>
      <c r="F5072" s="48">
        <v>0</v>
      </c>
      <c r="G5072" s="48">
        <v>0</v>
      </c>
      <c r="H5072" s="48">
        <v>0</v>
      </c>
      <c r="I5072" s="48">
        <v>0</v>
      </c>
      <c r="J5072" s="48">
        <v>0</v>
      </c>
      <c r="K5072" s="48">
        <v>0</v>
      </c>
      <c r="L5072" s="48">
        <v>0</v>
      </c>
      <c r="M5072" s="48">
        <v>0</v>
      </c>
      <c r="N5072" s="48">
        <v>0</v>
      </c>
      <c r="O5072" s="48">
        <v>0</v>
      </c>
      <c r="P5072" s="48">
        <v>0</v>
      </c>
      <c r="Q5072" s="48">
        <v>0</v>
      </c>
      <c r="R5072" s="48">
        <v>0</v>
      </c>
      <c r="S5072" s="48">
        <v>0</v>
      </c>
      <c r="T5072" s="48">
        <v>0</v>
      </c>
      <c r="U5072" s="48">
        <v>0</v>
      </c>
      <c r="V5072" s="48">
        <v>0</v>
      </c>
      <c r="W5072" s="48">
        <v>0</v>
      </c>
    </row>
    <row r="5073" spans="4:23" ht="15" customHeight="1" outlineLevel="2" x14ac:dyDescent="0.2">
      <c r="D5073" s="41" t="s">
        <v>567</v>
      </c>
      <c r="E5073" s="17" t="s">
        <v>568</v>
      </c>
      <c r="F5073" s="48">
        <v>0</v>
      </c>
      <c r="G5073" s="48">
        <v>0</v>
      </c>
      <c r="H5073" s="48">
        <v>0</v>
      </c>
      <c r="I5073" s="48">
        <v>0</v>
      </c>
      <c r="J5073" s="48">
        <v>0</v>
      </c>
      <c r="K5073" s="48">
        <v>0</v>
      </c>
      <c r="L5073" s="48">
        <v>0</v>
      </c>
      <c r="M5073" s="48">
        <v>0</v>
      </c>
      <c r="N5073" s="48">
        <v>0</v>
      </c>
      <c r="O5073" s="48">
        <v>0</v>
      </c>
      <c r="P5073" s="48">
        <v>0</v>
      </c>
      <c r="Q5073" s="48">
        <v>0</v>
      </c>
      <c r="R5073" s="48">
        <v>0</v>
      </c>
      <c r="S5073" s="48">
        <v>0</v>
      </c>
      <c r="T5073" s="48">
        <v>0</v>
      </c>
      <c r="U5073" s="48">
        <v>0</v>
      </c>
      <c r="V5073" s="48">
        <v>0</v>
      </c>
      <c r="W5073" s="48">
        <v>0</v>
      </c>
    </row>
    <row r="5074" spans="4:23" ht="15" customHeight="1" outlineLevel="2" x14ac:dyDescent="0.2">
      <c r="D5074" s="41" t="s">
        <v>569</v>
      </c>
      <c r="E5074" s="17" t="s">
        <v>570</v>
      </c>
      <c r="F5074" s="48">
        <v>0</v>
      </c>
      <c r="G5074" s="48">
        <v>0</v>
      </c>
      <c r="H5074" s="48">
        <v>0</v>
      </c>
      <c r="I5074" s="48">
        <v>0</v>
      </c>
      <c r="J5074" s="48">
        <v>0</v>
      </c>
      <c r="K5074" s="48">
        <v>0</v>
      </c>
      <c r="L5074" s="48">
        <v>0</v>
      </c>
      <c r="M5074" s="48">
        <v>0</v>
      </c>
      <c r="N5074" s="48">
        <v>0</v>
      </c>
      <c r="O5074" s="48">
        <v>0</v>
      </c>
      <c r="P5074" s="48">
        <v>0</v>
      </c>
      <c r="Q5074" s="48">
        <v>0</v>
      </c>
      <c r="R5074" s="48">
        <v>0</v>
      </c>
      <c r="S5074" s="48">
        <v>0</v>
      </c>
      <c r="T5074" s="48">
        <v>0</v>
      </c>
      <c r="U5074" s="48">
        <v>0</v>
      </c>
      <c r="V5074" s="48">
        <v>0</v>
      </c>
      <c r="W5074" s="48">
        <v>0</v>
      </c>
    </row>
    <row r="5075" spans="4:23" ht="15" customHeight="1" outlineLevel="2" x14ac:dyDescent="0.2">
      <c r="D5075" s="41" t="s">
        <v>571</v>
      </c>
      <c r="E5075" s="17" t="s">
        <v>572</v>
      </c>
      <c r="F5075" s="48">
        <v>0</v>
      </c>
      <c r="G5075" s="48">
        <v>0</v>
      </c>
      <c r="H5075" s="48">
        <v>0</v>
      </c>
      <c r="I5075" s="48">
        <v>0</v>
      </c>
      <c r="J5075" s="48">
        <v>0</v>
      </c>
      <c r="K5075" s="48">
        <v>0</v>
      </c>
      <c r="L5075" s="48">
        <v>0</v>
      </c>
      <c r="M5075" s="48">
        <v>0</v>
      </c>
      <c r="N5075" s="48">
        <v>0</v>
      </c>
      <c r="O5075" s="48">
        <v>0</v>
      </c>
      <c r="P5075" s="48">
        <v>0</v>
      </c>
      <c r="Q5075" s="48">
        <v>0</v>
      </c>
      <c r="R5075" s="48">
        <v>0</v>
      </c>
      <c r="S5075" s="48">
        <v>0</v>
      </c>
      <c r="T5075" s="48">
        <v>0</v>
      </c>
      <c r="U5075" s="48">
        <v>0</v>
      </c>
      <c r="V5075" s="48">
        <v>0</v>
      </c>
      <c r="W5075" s="48">
        <v>0</v>
      </c>
    </row>
    <row r="5076" spans="4:23" ht="15" customHeight="1" outlineLevel="2" x14ac:dyDescent="0.2">
      <c r="D5076" s="41" t="s">
        <v>573</v>
      </c>
      <c r="E5076" s="17" t="s">
        <v>574</v>
      </c>
      <c r="F5076" s="48">
        <v>0</v>
      </c>
      <c r="G5076" s="48">
        <v>0</v>
      </c>
      <c r="H5076" s="48">
        <v>0</v>
      </c>
      <c r="I5076" s="48">
        <v>0</v>
      </c>
      <c r="J5076" s="48">
        <v>0</v>
      </c>
      <c r="K5076" s="48">
        <v>0</v>
      </c>
      <c r="L5076" s="48">
        <v>0</v>
      </c>
      <c r="M5076" s="48">
        <v>0</v>
      </c>
      <c r="N5076" s="48">
        <v>0</v>
      </c>
      <c r="O5076" s="48">
        <v>0</v>
      </c>
      <c r="P5076" s="48">
        <v>0</v>
      </c>
      <c r="Q5076" s="48">
        <v>0</v>
      </c>
      <c r="R5076" s="48">
        <v>0</v>
      </c>
      <c r="S5076" s="48">
        <v>0</v>
      </c>
      <c r="T5076" s="48">
        <v>0</v>
      </c>
      <c r="U5076" s="48">
        <v>0</v>
      </c>
      <c r="V5076" s="48">
        <v>0</v>
      </c>
      <c r="W5076" s="48">
        <v>0</v>
      </c>
    </row>
    <row r="5077" spans="4:23" ht="15" customHeight="1" outlineLevel="2" x14ac:dyDescent="0.2">
      <c r="D5077" s="41" t="s">
        <v>575</v>
      </c>
      <c r="E5077" s="17" t="s">
        <v>576</v>
      </c>
      <c r="F5077" s="48">
        <v>0</v>
      </c>
      <c r="G5077" s="48">
        <v>0</v>
      </c>
      <c r="H5077" s="48">
        <v>0</v>
      </c>
      <c r="I5077" s="48">
        <v>0</v>
      </c>
      <c r="J5077" s="48">
        <v>0</v>
      </c>
      <c r="K5077" s="48">
        <v>0</v>
      </c>
      <c r="L5077" s="48">
        <v>0</v>
      </c>
      <c r="M5077" s="48">
        <v>0</v>
      </c>
      <c r="N5077" s="48">
        <v>0</v>
      </c>
      <c r="O5077" s="48">
        <v>0</v>
      </c>
      <c r="P5077" s="48">
        <v>0</v>
      </c>
      <c r="Q5077" s="48">
        <v>0</v>
      </c>
      <c r="R5077" s="48">
        <v>0</v>
      </c>
      <c r="S5077" s="48">
        <v>0</v>
      </c>
      <c r="T5077" s="48">
        <v>0</v>
      </c>
      <c r="U5077" s="48">
        <v>0</v>
      </c>
      <c r="V5077" s="48">
        <v>0</v>
      </c>
      <c r="W5077" s="48">
        <v>0</v>
      </c>
    </row>
    <row r="5078" spans="4:23" ht="15" customHeight="1" outlineLevel="2" x14ac:dyDescent="0.2">
      <c r="D5078" s="41" t="s">
        <v>577</v>
      </c>
      <c r="E5078" s="17" t="s">
        <v>578</v>
      </c>
      <c r="F5078" s="48">
        <v>0</v>
      </c>
      <c r="G5078" s="48">
        <v>0</v>
      </c>
      <c r="H5078" s="48">
        <v>0</v>
      </c>
      <c r="I5078" s="48">
        <v>0</v>
      </c>
      <c r="J5078" s="48">
        <v>0</v>
      </c>
      <c r="K5078" s="48">
        <v>0</v>
      </c>
      <c r="L5078" s="48">
        <v>0</v>
      </c>
      <c r="M5078" s="48">
        <v>0</v>
      </c>
      <c r="N5078" s="48">
        <v>0</v>
      </c>
      <c r="O5078" s="48">
        <v>0</v>
      </c>
      <c r="P5078" s="48">
        <v>0</v>
      </c>
      <c r="Q5078" s="48">
        <v>0</v>
      </c>
      <c r="R5078" s="48">
        <v>0</v>
      </c>
      <c r="S5078" s="48">
        <v>0</v>
      </c>
      <c r="T5078" s="48">
        <v>0</v>
      </c>
      <c r="U5078" s="48">
        <v>0</v>
      </c>
      <c r="V5078" s="48">
        <v>0</v>
      </c>
      <c r="W5078" s="48">
        <v>0</v>
      </c>
    </row>
    <row r="5079" spans="4:23" ht="15" customHeight="1" outlineLevel="2" x14ac:dyDescent="0.2">
      <c r="D5079" s="41" t="s">
        <v>579</v>
      </c>
      <c r="E5079" s="17" t="s">
        <v>580</v>
      </c>
      <c r="F5079" s="48">
        <v>0</v>
      </c>
      <c r="G5079" s="48">
        <v>0</v>
      </c>
      <c r="H5079" s="48">
        <v>0</v>
      </c>
      <c r="I5079" s="48">
        <v>0</v>
      </c>
      <c r="J5079" s="48">
        <v>0</v>
      </c>
      <c r="K5079" s="48">
        <v>0</v>
      </c>
      <c r="L5079" s="48">
        <v>0</v>
      </c>
      <c r="M5079" s="48">
        <v>0</v>
      </c>
      <c r="N5079" s="48">
        <v>0</v>
      </c>
      <c r="O5079" s="48">
        <v>0</v>
      </c>
      <c r="P5079" s="48">
        <v>0</v>
      </c>
      <c r="Q5079" s="48">
        <v>0</v>
      </c>
      <c r="R5079" s="48">
        <v>0</v>
      </c>
      <c r="S5079" s="48">
        <v>0</v>
      </c>
      <c r="T5079" s="48">
        <v>0</v>
      </c>
      <c r="U5079" s="48">
        <v>0</v>
      </c>
      <c r="V5079" s="48">
        <v>0</v>
      </c>
      <c r="W5079" s="48">
        <v>0</v>
      </c>
    </row>
    <row r="5080" spans="4:23" ht="15" customHeight="1" outlineLevel="2" x14ac:dyDescent="0.2">
      <c r="D5080" s="41" t="s">
        <v>581</v>
      </c>
      <c r="E5080" s="17" t="s">
        <v>582</v>
      </c>
      <c r="F5080" s="48">
        <v>0</v>
      </c>
      <c r="G5080" s="48">
        <v>0</v>
      </c>
      <c r="H5080" s="48">
        <v>0</v>
      </c>
      <c r="I5080" s="48">
        <v>0</v>
      </c>
      <c r="J5080" s="48">
        <v>0</v>
      </c>
      <c r="K5080" s="48">
        <v>0</v>
      </c>
      <c r="L5080" s="48">
        <v>0</v>
      </c>
      <c r="M5080" s="48">
        <v>0</v>
      </c>
      <c r="N5080" s="48">
        <v>0</v>
      </c>
      <c r="O5080" s="48">
        <v>0</v>
      </c>
      <c r="P5080" s="48">
        <v>0</v>
      </c>
      <c r="Q5080" s="48">
        <v>0</v>
      </c>
      <c r="R5080" s="48">
        <v>0</v>
      </c>
      <c r="S5080" s="48">
        <v>0</v>
      </c>
      <c r="T5080" s="48">
        <v>0</v>
      </c>
      <c r="U5080" s="48">
        <v>0</v>
      </c>
      <c r="V5080" s="48">
        <v>0</v>
      </c>
      <c r="W5080" s="48">
        <v>0</v>
      </c>
    </row>
    <row r="5081" spans="4:23" ht="15" customHeight="1" outlineLevel="2" x14ac:dyDescent="0.2">
      <c r="D5081" s="41" t="s">
        <v>583</v>
      </c>
      <c r="E5081" s="17" t="s">
        <v>584</v>
      </c>
      <c r="F5081" s="48">
        <v>0</v>
      </c>
      <c r="G5081" s="48">
        <v>0</v>
      </c>
      <c r="H5081" s="48">
        <v>0</v>
      </c>
      <c r="I5081" s="48">
        <v>0</v>
      </c>
      <c r="J5081" s="48">
        <v>0</v>
      </c>
      <c r="K5081" s="48">
        <v>0</v>
      </c>
      <c r="L5081" s="48">
        <v>0</v>
      </c>
      <c r="M5081" s="48">
        <v>0</v>
      </c>
      <c r="N5081" s="48">
        <v>0</v>
      </c>
      <c r="O5081" s="48">
        <v>0</v>
      </c>
      <c r="P5081" s="48">
        <v>0</v>
      </c>
      <c r="Q5081" s="48">
        <v>0</v>
      </c>
      <c r="R5081" s="48">
        <v>0</v>
      </c>
      <c r="S5081" s="48">
        <v>0</v>
      </c>
      <c r="T5081" s="48">
        <v>0</v>
      </c>
      <c r="U5081" s="48">
        <v>0</v>
      </c>
      <c r="V5081" s="48">
        <v>0</v>
      </c>
      <c r="W5081" s="48">
        <v>0</v>
      </c>
    </row>
    <row r="5082" spans="4:23" ht="15" customHeight="1" outlineLevel="2" x14ac:dyDescent="0.2">
      <c r="D5082" s="41" t="s">
        <v>585</v>
      </c>
      <c r="E5082" s="17" t="s">
        <v>586</v>
      </c>
      <c r="F5082" s="48">
        <v>0</v>
      </c>
      <c r="G5082" s="48">
        <v>0</v>
      </c>
      <c r="H5082" s="48">
        <v>0</v>
      </c>
      <c r="I5082" s="48">
        <v>0</v>
      </c>
      <c r="J5082" s="48">
        <v>0</v>
      </c>
      <c r="K5082" s="48">
        <v>0</v>
      </c>
      <c r="L5082" s="48">
        <v>0</v>
      </c>
      <c r="M5082" s="48">
        <v>0</v>
      </c>
      <c r="N5082" s="48">
        <v>0</v>
      </c>
      <c r="O5082" s="48">
        <v>0</v>
      </c>
      <c r="P5082" s="48">
        <v>0</v>
      </c>
      <c r="Q5082" s="48">
        <v>0</v>
      </c>
      <c r="R5082" s="48">
        <v>0</v>
      </c>
      <c r="S5082" s="48">
        <v>0</v>
      </c>
      <c r="T5082" s="48">
        <v>0</v>
      </c>
      <c r="U5082" s="48">
        <v>0</v>
      </c>
      <c r="V5082" s="48">
        <v>0</v>
      </c>
      <c r="W5082" s="48">
        <v>0</v>
      </c>
    </row>
    <row r="5083" spans="4:23" ht="15" customHeight="1" outlineLevel="2" x14ac:dyDescent="0.2">
      <c r="D5083" s="41" t="s">
        <v>587</v>
      </c>
      <c r="E5083" s="17" t="s">
        <v>588</v>
      </c>
      <c r="F5083" s="48">
        <v>0</v>
      </c>
      <c r="G5083" s="48">
        <v>0</v>
      </c>
      <c r="H5083" s="48">
        <v>0</v>
      </c>
      <c r="I5083" s="48">
        <v>1</v>
      </c>
      <c r="J5083" s="48">
        <v>0</v>
      </c>
      <c r="K5083" s="48">
        <v>1</v>
      </c>
      <c r="L5083" s="48">
        <v>1</v>
      </c>
      <c r="M5083" s="48">
        <v>0</v>
      </c>
      <c r="N5083" s="48">
        <v>1</v>
      </c>
      <c r="O5083" s="48">
        <v>1</v>
      </c>
      <c r="P5083" s="48">
        <v>0</v>
      </c>
      <c r="Q5083" s="48">
        <v>1</v>
      </c>
      <c r="R5083" s="48">
        <v>1</v>
      </c>
      <c r="S5083" s="48">
        <v>0</v>
      </c>
      <c r="T5083" s="48">
        <v>1</v>
      </c>
      <c r="U5083" s="48">
        <v>1</v>
      </c>
      <c r="V5083" s="48">
        <v>0</v>
      </c>
      <c r="W5083" s="48">
        <v>1</v>
      </c>
    </row>
    <row r="5084" spans="4:23" ht="15" customHeight="1" outlineLevel="2" x14ac:dyDescent="0.2">
      <c r="D5084" s="41" t="s">
        <v>589</v>
      </c>
      <c r="E5084" s="17" t="s">
        <v>590</v>
      </c>
      <c r="F5084" s="48">
        <v>0</v>
      </c>
      <c r="G5084" s="48">
        <v>0</v>
      </c>
      <c r="H5084" s="48">
        <v>0</v>
      </c>
      <c r="I5084" s="48">
        <v>0</v>
      </c>
      <c r="J5084" s="48">
        <v>0</v>
      </c>
      <c r="K5084" s="48">
        <v>0</v>
      </c>
      <c r="L5084" s="48">
        <v>0</v>
      </c>
      <c r="M5084" s="48">
        <v>0</v>
      </c>
      <c r="N5084" s="48">
        <v>0</v>
      </c>
      <c r="O5084" s="48">
        <v>0</v>
      </c>
      <c r="P5084" s="48">
        <v>0</v>
      </c>
      <c r="Q5084" s="48">
        <v>0</v>
      </c>
      <c r="R5084" s="48">
        <v>0</v>
      </c>
      <c r="S5084" s="48">
        <v>0</v>
      </c>
      <c r="T5084" s="48">
        <v>0</v>
      </c>
      <c r="U5084" s="48">
        <v>0</v>
      </c>
      <c r="V5084" s="48">
        <v>0</v>
      </c>
      <c r="W5084" s="48">
        <v>0</v>
      </c>
    </row>
    <row r="5085" spans="4:23" ht="15" customHeight="1" outlineLevel="2" x14ac:dyDescent="0.2">
      <c r="D5085" s="41" t="s">
        <v>591</v>
      </c>
      <c r="E5085" s="17" t="s">
        <v>592</v>
      </c>
      <c r="F5085" s="48">
        <v>0</v>
      </c>
      <c r="G5085" s="48">
        <v>0</v>
      </c>
      <c r="H5085" s="48">
        <v>0</v>
      </c>
      <c r="I5085" s="48">
        <v>0</v>
      </c>
      <c r="J5085" s="48">
        <v>0</v>
      </c>
      <c r="K5085" s="48">
        <v>0</v>
      </c>
      <c r="L5085" s="48">
        <v>0</v>
      </c>
      <c r="M5085" s="48">
        <v>0</v>
      </c>
      <c r="N5085" s="48">
        <v>0</v>
      </c>
      <c r="O5085" s="48">
        <v>0</v>
      </c>
      <c r="P5085" s="48">
        <v>0</v>
      </c>
      <c r="Q5085" s="48">
        <v>0</v>
      </c>
      <c r="R5085" s="48">
        <v>0</v>
      </c>
      <c r="S5085" s="48">
        <v>0</v>
      </c>
      <c r="T5085" s="48">
        <v>0</v>
      </c>
      <c r="U5085" s="48">
        <v>0</v>
      </c>
      <c r="V5085" s="48">
        <v>0</v>
      </c>
      <c r="W5085" s="48">
        <v>0</v>
      </c>
    </row>
    <row r="5086" spans="4:23" ht="15" customHeight="1" outlineLevel="2" x14ac:dyDescent="0.2">
      <c r="D5086" s="41" t="s">
        <v>593</v>
      </c>
      <c r="E5086" s="17" t="s">
        <v>594</v>
      </c>
      <c r="F5086" s="48">
        <v>0</v>
      </c>
      <c r="G5086" s="48">
        <v>0</v>
      </c>
      <c r="H5086" s="48">
        <v>0</v>
      </c>
      <c r="I5086" s="48">
        <v>0</v>
      </c>
      <c r="J5086" s="48">
        <v>0</v>
      </c>
      <c r="K5086" s="48">
        <v>0</v>
      </c>
      <c r="L5086" s="48">
        <v>0</v>
      </c>
      <c r="M5086" s="48">
        <v>0</v>
      </c>
      <c r="N5086" s="48">
        <v>0</v>
      </c>
      <c r="O5086" s="48">
        <v>0</v>
      </c>
      <c r="P5086" s="48">
        <v>0</v>
      </c>
      <c r="Q5086" s="48">
        <v>0</v>
      </c>
      <c r="R5086" s="48">
        <v>0</v>
      </c>
      <c r="S5086" s="48">
        <v>0</v>
      </c>
      <c r="T5086" s="48">
        <v>0</v>
      </c>
      <c r="U5086" s="48">
        <v>0</v>
      </c>
      <c r="V5086" s="48">
        <v>0</v>
      </c>
      <c r="W5086" s="48">
        <v>0</v>
      </c>
    </row>
    <row r="5087" spans="4:23" ht="15" customHeight="1" outlineLevel="2" x14ac:dyDescent="0.2">
      <c r="D5087" s="41" t="s">
        <v>595</v>
      </c>
      <c r="E5087" s="17" t="s">
        <v>596</v>
      </c>
      <c r="F5087" s="48">
        <v>0</v>
      </c>
      <c r="G5087" s="48">
        <v>0</v>
      </c>
      <c r="H5087" s="48">
        <v>0</v>
      </c>
      <c r="I5087" s="48">
        <v>0</v>
      </c>
      <c r="J5087" s="48">
        <v>0</v>
      </c>
      <c r="K5087" s="48">
        <v>0</v>
      </c>
      <c r="L5087" s="48">
        <v>0</v>
      </c>
      <c r="M5087" s="48">
        <v>0</v>
      </c>
      <c r="N5087" s="48">
        <v>0</v>
      </c>
      <c r="O5087" s="48">
        <v>0</v>
      </c>
      <c r="P5087" s="48">
        <v>0</v>
      </c>
      <c r="Q5087" s="48">
        <v>0</v>
      </c>
      <c r="R5087" s="48">
        <v>0</v>
      </c>
      <c r="S5087" s="48">
        <v>0</v>
      </c>
      <c r="T5087" s="48">
        <v>0</v>
      </c>
      <c r="U5087" s="48">
        <v>0</v>
      </c>
      <c r="V5087" s="48">
        <v>0</v>
      </c>
      <c r="W5087" s="48">
        <v>0</v>
      </c>
    </row>
    <row r="5088" spans="4:23" ht="15" customHeight="1" outlineLevel="2" x14ac:dyDescent="0.2">
      <c r="D5088" s="41" t="s">
        <v>597</v>
      </c>
      <c r="E5088" s="17" t="s">
        <v>598</v>
      </c>
      <c r="F5088" s="48">
        <v>0</v>
      </c>
      <c r="G5088" s="48">
        <v>0</v>
      </c>
      <c r="H5088" s="48">
        <v>0</v>
      </c>
      <c r="I5088" s="48">
        <v>0</v>
      </c>
      <c r="J5088" s="48">
        <v>0</v>
      </c>
      <c r="K5088" s="48">
        <v>0</v>
      </c>
      <c r="L5088" s="48">
        <v>0</v>
      </c>
      <c r="M5088" s="48">
        <v>0</v>
      </c>
      <c r="N5088" s="48">
        <v>0</v>
      </c>
      <c r="O5088" s="48">
        <v>0</v>
      </c>
      <c r="P5088" s="48">
        <v>0</v>
      </c>
      <c r="Q5088" s="48">
        <v>0</v>
      </c>
      <c r="R5088" s="48">
        <v>0</v>
      </c>
      <c r="S5088" s="48">
        <v>0</v>
      </c>
      <c r="T5088" s="48">
        <v>0</v>
      </c>
      <c r="U5088" s="48">
        <v>0</v>
      </c>
      <c r="V5088" s="48">
        <v>0</v>
      </c>
      <c r="W5088" s="48">
        <v>0</v>
      </c>
    </row>
    <row r="5089" spans="4:23" ht="15" customHeight="1" outlineLevel="2" x14ac:dyDescent="0.2">
      <c r="D5089" s="41" t="s">
        <v>599</v>
      </c>
      <c r="E5089" s="17" t="s">
        <v>600</v>
      </c>
      <c r="F5089" s="48">
        <v>0</v>
      </c>
      <c r="G5089" s="48">
        <v>0</v>
      </c>
      <c r="H5089" s="48">
        <v>0</v>
      </c>
      <c r="I5089" s="48">
        <v>0</v>
      </c>
      <c r="J5089" s="48">
        <v>0</v>
      </c>
      <c r="K5089" s="48">
        <v>0</v>
      </c>
      <c r="L5089" s="48">
        <v>0</v>
      </c>
      <c r="M5089" s="48">
        <v>0</v>
      </c>
      <c r="N5089" s="48">
        <v>0</v>
      </c>
      <c r="O5089" s="48">
        <v>0</v>
      </c>
      <c r="P5089" s="48">
        <v>0</v>
      </c>
      <c r="Q5089" s="48">
        <v>0</v>
      </c>
      <c r="R5089" s="48">
        <v>0</v>
      </c>
      <c r="S5089" s="48">
        <v>0</v>
      </c>
      <c r="T5089" s="48">
        <v>0</v>
      </c>
      <c r="U5089" s="48">
        <v>0</v>
      </c>
      <c r="V5089" s="48">
        <v>0</v>
      </c>
      <c r="W5089" s="48">
        <v>0</v>
      </c>
    </row>
    <row r="5090" spans="4:23" ht="15" customHeight="1" outlineLevel="2" x14ac:dyDescent="0.2">
      <c r="D5090" s="41" t="s">
        <v>601</v>
      </c>
      <c r="E5090" s="17" t="s">
        <v>602</v>
      </c>
      <c r="F5090" s="48">
        <v>0</v>
      </c>
      <c r="G5090" s="48">
        <v>0</v>
      </c>
      <c r="H5090" s="48">
        <v>0</v>
      </c>
      <c r="I5090" s="48">
        <v>0</v>
      </c>
      <c r="J5090" s="48">
        <v>0</v>
      </c>
      <c r="K5090" s="48">
        <v>0</v>
      </c>
      <c r="L5090" s="48">
        <v>0</v>
      </c>
      <c r="M5090" s="48">
        <v>0</v>
      </c>
      <c r="N5090" s="48">
        <v>0</v>
      </c>
      <c r="O5090" s="48">
        <v>0</v>
      </c>
      <c r="P5090" s="48">
        <v>0</v>
      </c>
      <c r="Q5090" s="48">
        <v>0</v>
      </c>
      <c r="R5090" s="48">
        <v>0</v>
      </c>
      <c r="S5090" s="48">
        <v>0</v>
      </c>
      <c r="T5090" s="48">
        <v>0</v>
      </c>
      <c r="U5090" s="48">
        <v>0</v>
      </c>
      <c r="V5090" s="48">
        <v>0</v>
      </c>
      <c r="W5090" s="48">
        <v>0</v>
      </c>
    </row>
    <row r="5091" spans="4:23" ht="15" customHeight="1" outlineLevel="2" x14ac:dyDescent="0.2">
      <c r="D5091" s="41" t="s">
        <v>603</v>
      </c>
      <c r="E5091" s="17" t="s">
        <v>604</v>
      </c>
      <c r="F5091" s="48">
        <v>0</v>
      </c>
      <c r="G5091" s="48">
        <v>0</v>
      </c>
      <c r="H5091" s="48">
        <v>0</v>
      </c>
      <c r="I5091" s="48">
        <v>0</v>
      </c>
      <c r="J5091" s="48">
        <v>0</v>
      </c>
      <c r="K5091" s="48">
        <v>0</v>
      </c>
      <c r="L5091" s="48">
        <v>0</v>
      </c>
      <c r="M5091" s="48">
        <v>0</v>
      </c>
      <c r="N5091" s="48">
        <v>0</v>
      </c>
      <c r="O5091" s="48">
        <v>0</v>
      </c>
      <c r="P5091" s="48">
        <v>0</v>
      </c>
      <c r="Q5091" s="48">
        <v>0</v>
      </c>
      <c r="R5091" s="48">
        <v>0</v>
      </c>
      <c r="S5091" s="48">
        <v>0</v>
      </c>
      <c r="T5091" s="48">
        <v>0</v>
      </c>
      <c r="U5091" s="48">
        <v>0</v>
      </c>
      <c r="V5091" s="48">
        <v>0</v>
      </c>
      <c r="W5091" s="48">
        <v>0</v>
      </c>
    </row>
    <row r="5092" spans="4:23" ht="15" customHeight="1" outlineLevel="2" x14ac:dyDescent="0.2">
      <c r="D5092" s="41" t="s">
        <v>605</v>
      </c>
      <c r="E5092" s="17" t="s">
        <v>606</v>
      </c>
      <c r="F5092" s="48">
        <v>0</v>
      </c>
      <c r="G5092" s="48">
        <v>0</v>
      </c>
      <c r="H5092" s="48">
        <v>0</v>
      </c>
      <c r="I5092" s="48">
        <v>0</v>
      </c>
      <c r="J5092" s="48">
        <v>0</v>
      </c>
      <c r="K5092" s="48">
        <v>0</v>
      </c>
      <c r="L5092" s="48">
        <v>0</v>
      </c>
      <c r="M5092" s="48">
        <v>0</v>
      </c>
      <c r="N5092" s="48">
        <v>0</v>
      </c>
      <c r="O5092" s="48">
        <v>0</v>
      </c>
      <c r="P5092" s="48">
        <v>0</v>
      </c>
      <c r="Q5092" s="48">
        <v>0</v>
      </c>
      <c r="R5092" s="48">
        <v>0</v>
      </c>
      <c r="S5092" s="48">
        <v>0</v>
      </c>
      <c r="T5092" s="48">
        <v>0</v>
      </c>
      <c r="U5092" s="48">
        <v>0</v>
      </c>
      <c r="V5092" s="48">
        <v>0</v>
      </c>
      <c r="W5092" s="48">
        <v>0</v>
      </c>
    </row>
    <row r="5093" spans="4:23" ht="15" customHeight="1" outlineLevel="2" x14ac:dyDescent="0.2">
      <c r="D5093" s="41" t="s">
        <v>607</v>
      </c>
      <c r="E5093" s="17" t="s">
        <v>608</v>
      </c>
      <c r="F5093" s="48">
        <v>0</v>
      </c>
      <c r="G5093" s="48">
        <v>0</v>
      </c>
      <c r="H5093" s="48">
        <v>0</v>
      </c>
      <c r="I5093" s="48">
        <v>0</v>
      </c>
      <c r="J5093" s="48">
        <v>0</v>
      </c>
      <c r="K5093" s="48">
        <v>0</v>
      </c>
      <c r="L5093" s="48">
        <v>0</v>
      </c>
      <c r="M5093" s="48">
        <v>0</v>
      </c>
      <c r="N5093" s="48">
        <v>0</v>
      </c>
      <c r="O5093" s="48">
        <v>0</v>
      </c>
      <c r="P5093" s="48">
        <v>0</v>
      </c>
      <c r="Q5093" s="48">
        <v>0</v>
      </c>
      <c r="R5093" s="48">
        <v>0</v>
      </c>
      <c r="S5093" s="48">
        <v>0</v>
      </c>
      <c r="T5093" s="48">
        <v>0</v>
      </c>
      <c r="U5093" s="48">
        <v>0</v>
      </c>
      <c r="V5093" s="48">
        <v>0</v>
      </c>
      <c r="W5093" s="48">
        <v>0</v>
      </c>
    </row>
    <row r="5094" spans="4:23" ht="15" customHeight="1" outlineLevel="2" x14ac:dyDescent="0.2">
      <c r="D5094" s="41" t="s">
        <v>609</v>
      </c>
      <c r="E5094" s="17" t="s">
        <v>610</v>
      </c>
      <c r="F5094" s="48">
        <v>0</v>
      </c>
      <c r="G5094" s="48">
        <v>0</v>
      </c>
      <c r="H5094" s="48">
        <v>0</v>
      </c>
      <c r="I5094" s="48">
        <v>0</v>
      </c>
      <c r="J5094" s="48">
        <v>0</v>
      </c>
      <c r="K5094" s="48">
        <v>0</v>
      </c>
      <c r="L5094" s="48">
        <v>0</v>
      </c>
      <c r="M5094" s="48">
        <v>0</v>
      </c>
      <c r="N5094" s="48">
        <v>0</v>
      </c>
      <c r="O5094" s="48">
        <v>0</v>
      </c>
      <c r="P5094" s="48">
        <v>0</v>
      </c>
      <c r="Q5094" s="48">
        <v>0</v>
      </c>
      <c r="R5094" s="48">
        <v>0</v>
      </c>
      <c r="S5094" s="48">
        <v>0</v>
      </c>
      <c r="T5094" s="48">
        <v>0</v>
      </c>
      <c r="U5094" s="48">
        <v>0</v>
      </c>
      <c r="V5094" s="48">
        <v>0</v>
      </c>
      <c r="W5094" s="48">
        <v>0</v>
      </c>
    </row>
    <row r="5095" spans="4:23" ht="15" customHeight="1" outlineLevel="2" x14ac:dyDescent="0.2">
      <c r="D5095" s="41" t="s">
        <v>611</v>
      </c>
      <c r="E5095" s="17" t="s">
        <v>612</v>
      </c>
      <c r="F5095" s="48">
        <v>4</v>
      </c>
      <c r="G5095" s="48">
        <v>2</v>
      </c>
      <c r="H5095" s="48">
        <v>2</v>
      </c>
      <c r="I5095" s="48">
        <v>3</v>
      </c>
      <c r="J5095" s="48">
        <v>1</v>
      </c>
      <c r="K5095" s="48">
        <v>2</v>
      </c>
      <c r="L5095" s="48">
        <v>4</v>
      </c>
      <c r="M5095" s="48">
        <v>2</v>
      </c>
      <c r="N5095" s="48">
        <v>2</v>
      </c>
      <c r="O5095" s="48">
        <v>3</v>
      </c>
      <c r="P5095" s="48">
        <v>2</v>
      </c>
      <c r="Q5095" s="48">
        <v>1</v>
      </c>
      <c r="R5095" s="48">
        <v>3</v>
      </c>
      <c r="S5095" s="48">
        <v>2</v>
      </c>
      <c r="T5095" s="48">
        <v>1</v>
      </c>
      <c r="U5095" s="48">
        <v>3</v>
      </c>
      <c r="V5095" s="48">
        <v>2</v>
      </c>
      <c r="W5095" s="48">
        <v>1</v>
      </c>
    </row>
    <row r="5096" spans="4:23" ht="15" customHeight="1" outlineLevel="2" x14ac:dyDescent="0.2">
      <c r="D5096" s="41" t="s">
        <v>613</v>
      </c>
      <c r="E5096" s="17" t="s">
        <v>614</v>
      </c>
      <c r="F5096" s="48">
        <v>2</v>
      </c>
      <c r="G5096" s="48">
        <v>2</v>
      </c>
      <c r="H5096" s="48">
        <v>0</v>
      </c>
      <c r="I5096" s="48">
        <v>1</v>
      </c>
      <c r="J5096" s="48">
        <v>1</v>
      </c>
      <c r="K5096" s="48">
        <v>0</v>
      </c>
      <c r="L5096" s="48">
        <v>0</v>
      </c>
      <c r="M5096" s="48">
        <v>0</v>
      </c>
      <c r="N5096" s="48">
        <v>0</v>
      </c>
      <c r="O5096" s="48">
        <v>0</v>
      </c>
      <c r="P5096" s="48">
        <v>0</v>
      </c>
      <c r="Q5096" s="48">
        <v>0</v>
      </c>
      <c r="R5096" s="48">
        <v>0</v>
      </c>
      <c r="S5096" s="48">
        <v>0</v>
      </c>
      <c r="T5096" s="48">
        <v>0</v>
      </c>
      <c r="U5096" s="48">
        <v>0</v>
      </c>
      <c r="V5096" s="48">
        <v>0</v>
      </c>
      <c r="W5096" s="48">
        <v>0</v>
      </c>
    </row>
    <row r="5097" spans="4:23" ht="15" customHeight="1" outlineLevel="2" x14ac:dyDescent="0.2">
      <c r="D5097" s="41" t="s">
        <v>615</v>
      </c>
      <c r="E5097" s="17" t="s">
        <v>616</v>
      </c>
      <c r="F5097" s="48">
        <v>0</v>
      </c>
      <c r="G5097" s="48">
        <v>0</v>
      </c>
      <c r="H5097" s="48">
        <v>0</v>
      </c>
      <c r="I5097" s="48">
        <v>0</v>
      </c>
      <c r="J5097" s="48">
        <v>0</v>
      </c>
      <c r="K5097" s="48">
        <v>0</v>
      </c>
      <c r="L5097" s="48">
        <v>0</v>
      </c>
      <c r="M5097" s="48">
        <v>0</v>
      </c>
      <c r="N5097" s="48">
        <v>0</v>
      </c>
      <c r="O5097" s="48">
        <v>0</v>
      </c>
      <c r="P5097" s="48">
        <v>0</v>
      </c>
      <c r="Q5097" s="48">
        <v>0</v>
      </c>
      <c r="R5097" s="48">
        <v>0</v>
      </c>
      <c r="S5097" s="48">
        <v>0</v>
      </c>
      <c r="T5097" s="48">
        <v>0</v>
      </c>
      <c r="U5097" s="48">
        <v>0</v>
      </c>
      <c r="V5097" s="48">
        <v>0</v>
      </c>
      <c r="W5097" s="48">
        <v>0</v>
      </c>
    </row>
    <row r="5098" spans="4:23" ht="15" customHeight="1" outlineLevel="2" x14ac:dyDescent="0.2">
      <c r="D5098" s="41" t="s">
        <v>617</v>
      </c>
      <c r="E5098" s="17" t="s">
        <v>618</v>
      </c>
      <c r="F5098" s="48">
        <v>0</v>
      </c>
      <c r="G5098" s="48">
        <v>0</v>
      </c>
      <c r="H5098" s="48">
        <v>0</v>
      </c>
      <c r="I5098" s="48">
        <v>0</v>
      </c>
      <c r="J5098" s="48">
        <v>0</v>
      </c>
      <c r="K5098" s="48">
        <v>0</v>
      </c>
      <c r="L5098" s="48">
        <v>0</v>
      </c>
      <c r="M5098" s="48">
        <v>0</v>
      </c>
      <c r="N5098" s="48">
        <v>0</v>
      </c>
      <c r="O5098" s="48">
        <v>0</v>
      </c>
      <c r="P5098" s="48">
        <v>0</v>
      </c>
      <c r="Q5098" s="48">
        <v>0</v>
      </c>
      <c r="R5098" s="48">
        <v>0</v>
      </c>
      <c r="S5098" s="48">
        <v>0</v>
      </c>
      <c r="T5098" s="48">
        <v>0</v>
      </c>
      <c r="U5098" s="48">
        <v>0</v>
      </c>
      <c r="V5098" s="48">
        <v>0</v>
      </c>
      <c r="W5098" s="48">
        <v>0</v>
      </c>
    </row>
    <row r="5099" spans="4:23" ht="15" customHeight="1" outlineLevel="2" x14ac:dyDescent="0.2">
      <c r="D5099" s="41" t="s">
        <v>619</v>
      </c>
      <c r="E5099" s="17" t="s">
        <v>620</v>
      </c>
      <c r="F5099" s="48">
        <v>0</v>
      </c>
      <c r="G5099" s="48">
        <v>0</v>
      </c>
      <c r="H5099" s="48">
        <v>0</v>
      </c>
      <c r="I5099" s="48">
        <v>0</v>
      </c>
      <c r="J5099" s="48">
        <v>0</v>
      </c>
      <c r="K5099" s="48">
        <v>0</v>
      </c>
      <c r="L5099" s="48">
        <v>0</v>
      </c>
      <c r="M5099" s="48">
        <v>0</v>
      </c>
      <c r="N5099" s="48">
        <v>0</v>
      </c>
      <c r="O5099" s="48">
        <v>0</v>
      </c>
      <c r="P5099" s="48">
        <v>0</v>
      </c>
      <c r="Q5099" s="48">
        <v>0</v>
      </c>
      <c r="R5099" s="48">
        <v>0</v>
      </c>
      <c r="S5099" s="48">
        <v>0</v>
      </c>
      <c r="T5099" s="48">
        <v>0</v>
      </c>
      <c r="U5099" s="48">
        <v>0</v>
      </c>
      <c r="V5099" s="48">
        <v>0</v>
      </c>
      <c r="W5099" s="48">
        <v>0</v>
      </c>
    </row>
    <row r="5100" spans="4:23" ht="15" customHeight="1" outlineLevel="2" x14ac:dyDescent="0.2">
      <c r="D5100" s="41" t="s">
        <v>621</v>
      </c>
      <c r="E5100" s="17" t="s">
        <v>622</v>
      </c>
      <c r="F5100" s="48">
        <v>0</v>
      </c>
      <c r="G5100" s="48">
        <v>0</v>
      </c>
      <c r="H5100" s="48">
        <v>0</v>
      </c>
      <c r="I5100" s="48">
        <v>0</v>
      </c>
      <c r="J5100" s="48">
        <v>0</v>
      </c>
      <c r="K5100" s="48">
        <v>0</v>
      </c>
      <c r="L5100" s="48">
        <v>0</v>
      </c>
      <c r="M5100" s="48">
        <v>0</v>
      </c>
      <c r="N5100" s="48">
        <v>0</v>
      </c>
      <c r="O5100" s="48">
        <v>0</v>
      </c>
      <c r="P5100" s="48">
        <v>0</v>
      </c>
      <c r="Q5100" s="48">
        <v>0</v>
      </c>
      <c r="R5100" s="48">
        <v>0</v>
      </c>
      <c r="S5100" s="48">
        <v>0</v>
      </c>
      <c r="T5100" s="48">
        <v>0</v>
      </c>
      <c r="U5100" s="48">
        <v>0</v>
      </c>
      <c r="V5100" s="48">
        <v>0</v>
      </c>
      <c r="W5100" s="48">
        <v>0</v>
      </c>
    </row>
    <row r="5101" spans="4:23" ht="15" customHeight="1" outlineLevel="2" x14ac:dyDescent="0.2">
      <c r="D5101" s="41" t="s">
        <v>623</v>
      </c>
      <c r="E5101" s="17" t="s">
        <v>624</v>
      </c>
      <c r="F5101" s="48">
        <v>1</v>
      </c>
      <c r="G5101" s="48">
        <v>1</v>
      </c>
      <c r="H5101" s="48">
        <v>0</v>
      </c>
      <c r="I5101" s="48">
        <v>1</v>
      </c>
      <c r="J5101" s="48">
        <v>1</v>
      </c>
      <c r="K5101" s="48">
        <v>0</v>
      </c>
      <c r="L5101" s="48">
        <v>1</v>
      </c>
      <c r="M5101" s="48">
        <v>1</v>
      </c>
      <c r="N5101" s="48">
        <v>0</v>
      </c>
      <c r="O5101" s="48">
        <v>3</v>
      </c>
      <c r="P5101" s="48">
        <v>2</v>
      </c>
      <c r="Q5101" s="48">
        <v>1</v>
      </c>
      <c r="R5101" s="48">
        <v>2</v>
      </c>
      <c r="S5101" s="48">
        <v>1</v>
      </c>
      <c r="T5101" s="48">
        <v>1</v>
      </c>
      <c r="U5101" s="48">
        <v>1</v>
      </c>
      <c r="V5101" s="48">
        <v>0</v>
      </c>
      <c r="W5101" s="48">
        <v>1</v>
      </c>
    </row>
    <row r="5102" spans="4:23" ht="15" customHeight="1" outlineLevel="2" x14ac:dyDescent="0.2">
      <c r="D5102" s="41" t="s">
        <v>625</v>
      </c>
      <c r="E5102" s="17" t="s">
        <v>626</v>
      </c>
      <c r="F5102" s="48">
        <v>0</v>
      </c>
      <c r="G5102" s="48">
        <v>0</v>
      </c>
      <c r="H5102" s="48">
        <v>0</v>
      </c>
      <c r="I5102" s="48">
        <v>0</v>
      </c>
      <c r="J5102" s="48">
        <v>0</v>
      </c>
      <c r="K5102" s="48">
        <v>0</v>
      </c>
      <c r="L5102" s="48">
        <v>0</v>
      </c>
      <c r="M5102" s="48">
        <v>0</v>
      </c>
      <c r="N5102" s="48">
        <v>0</v>
      </c>
      <c r="O5102" s="48">
        <v>0</v>
      </c>
      <c r="P5102" s="48">
        <v>0</v>
      </c>
      <c r="Q5102" s="48">
        <v>0</v>
      </c>
      <c r="R5102" s="48">
        <v>0</v>
      </c>
      <c r="S5102" s="48">
        <v>0</v>
      </c>
      <c r="T5102" s="48">
        <v>0</v>
      </c>
      <c r="U5102" s="48">
        <v>0</v>
      </c>
      <c r="V5102" s="48">
        <v>0</v>
      </c>
      <c r="W5102" s="48">
        <v>0</v>
      </c>
    </row>
    <row r="5103" spans="4:23" ht="15" customHeight="1" outlineLevel="2" x14ac:dyDescent="0.2">
      <c r="D5103" s="41" t="s">
        <v>627</v>
      </c>
      <c r="E5103" s="17" t="s">
        <v>628</v>
      </c>
      <c r="F5103" s="48">
        <v>0</v>
      </c>
      <c r="G5103" s="48">
        <v>0</v>
      </c>
      <c r="H5103" s="48">
        <v>0</v>
      </c>
      <c r="I5103" s="48">
        <v>0</v>
      </c>
      <c r="J5103" s="48">
        <v>0</v>
      </c>
      <c r="K5103" s="48">
        <v>0</v>
      </c>
      <c r="L5103" s="48">
        <v>0</v>
      </c>
      <c r="M5103" s="48">
        <v>0</v>
      </c>
      <c r="N5103" s="48">
        <v>0</v>
      </c>
      <c r="O5103" s="48">
        <v>0</v>
      </c>
      <c r="P5103" s="48">
        <v>0</v>
      </c>
      <c r="Q5103" s="48">
        <v>0</v>
      </c>
      <c r="R5103" s="48">
        <v>0</v>
      </c>
      <c r="S5103" s="48">
        <v>0</v>
      </c>
      <c r="T5103" s="48">
        <v>0</v>
      </c>
      <c r="U5103" s="48">
        <v>0</v>
      </c>
      <c r="V5103" s="48">
        <v>0</v>
      </c>
      <c r="W5103" s="48">
        <v>0</v>
      </c>
    </row>
    <row r="5104" spans="4:23" ht="15" customHeight="1" outlineLevel="2" x14ac:dyDescent="0.2">
      <c r="D5104" s="41" t="s">
        <v>629</v>
      </c>
      <c r="E5104" s="17" t="s">
        <v>630</v>
      </c>
      <c r="F5104" s="48">
        <v>0</v>
      </c>
      <c r="G5104" s="48">
        <v>0</v>
      </c>
      <c r="H5104" s="48">
        <v>0</v>
      </c>
      <c r="I5104" s="48">
        <v>0</v>
      </c>
      <c r="J5104" s="48">
        <v>0</v>
      </c>
      <c r="K5104" s="48">
        <v>0</v>
      </c>
      <c r="L5104" s="48">
        <v>0</v>
      </c>
      <c r="M5104" s="48">
        <v>0</v>
      </c>
      <c r="N5104" s="48">
        <v>0</v>
      </c>
      <c r="O5104" s="48">
        <v>0</v>
      </c>
      <c r="P5104" s="48">
        <v>0</v>
      </c>
      <c r="Q5104" s="48">
        <v>0</v>
      </c>
      <c r="R5104" s="48">
        <v>0</v>
      </c>
      <c r="S5104" s="48">
        <v>0</v>
      </c>
      <c r="T5104" s="48">
        <v>0</v>
      </c>
      <c r="U5104" s="48">
        <v>0</v>
      </c>
      <c r="V5104" s="48">
        <v>0</v>
      </c>
      <c r="W5104" s="48">
        <v>0</v>
      </c>
    </row>
    <row r="5105" spans="4:23" ht="15" customHeight="1" outlineLevel="2" x14ac:dyDescent="0.2">
      <c r="D5105" s="41" t="s">
        <v>631</v>
      </c>
      <c r="E5105" s="17" t="s">
        <v>632</v>
      </c>
      <c r="F5105" s="48">
        <v>0</v>
      </c>
      <c r="G5105" s="48">
        <v>0</v>
      </c>
      <c r="H5105" s="48">
        <v>0</v>
      </c>
      <c r="I5105" s="48">
        <v>0</v>
      </c>
      <c r="J5105" s="48">
        <v>0</v>
      </c>
      <c r="K5105" s="48">
        <v>0</v>
      </c>
      <c r="L5105" s="48">
        <v>0</v>
      </c>
      <c r="M5105" s="48">
        <v>0</v>
      </c>
      <c r="N5105" s="48">
        <v>0</v>
      </c>
      <c r="O5105" s="48">
        <v>0</v>
      </c>
      <c r="P5105" s="48">
        <v>0</v>
      </c>
      <c r="Q5105" s="48">
        <v>0</v>
      </c>
      <c r="R5105" s="48">
        <v>0</v>
      </c>
      <c r="S5105" s="48">
        <v>0</v>
      </c>
      <c r="T5105" s="48">
        <v>0</v>
      </c>
      <c r="U5105" s="48">
        <v>0</v>
      </c>
      <c r="V5105" s="48">
        <v>0</v>
      </c>
      <c r="W5105" s="48">
        <v>0</v>
      </c>
    </row>
    <row r="5106" spans="4:23" ht="15" customHeight="1" outlineLevel="2" x14ac:dyDescent="0.2">
      <c r="D5106" s="41" t="s">
        <v>633</v>
      </c>
      <c r="E5106" s="17" t="s">
        <v>634</v>
      </c>
      <c r="F5106" s="48">
        <v>0</v>
      </c>
      <c r="G5106" s="48">
        <v>0</v>
      </c>
      <c r="H5106" s="48">
        <v>0</v>
      </c>
      <c r="I5106" s="48">
        <v>0</v>
      </c>
      <c r="J5106" s="48">
        <v>0</v>
      </c>
      <c r="K5106" s="48">
        <v>0</v>
      </c>
      <c r="L5106" s="48">
        <v>0</v>
      </c>
      <c r="M5106" s="48">
        <v>0</v>
      </c>
      <c r="N5106" s="48">
        <v>0</v>
      </c>
      <c r="O5106" s="48">
        <v>0</v>
      </c>
      <c r="P5106" s="48">
        <v>0</v>
      </c>
      <c r="Q5106" s="48">
        <v>0</v>
      </c>
      <c r="R5106" s="48">
        <v>0</v>
      </c>
      <c r="S5106" s="48">
        <v>0</v>
      </c>
      <c r="T5106" s="48">
        <v>0</v>
      </c>
      <c r="U5106" s="48">
        <v>0</v>
      </c>
      <c r="V5106" s="48">
        <v>0</v>
      </c>
      <c r="W5106" s="48">
        <v>0</v>
      </c>
    </row>
    <row r="5107" spans="4:23" ht="15" customHeight="1" outlineLevel="2" x14ac:dyDescent="0.2">
      <c r="D5107" s="41" t="s">
        <v>635</v>
      </c>
      <c r="E5107" s="17" t="s">
        <v>636</v>
      </c>
      <c r="F5107" s="48">
        <v>0</v>
      </c>
      <c r="G5107" s="48">
        <v>0</v>
      </c>
      <c r="H5107" s="48">
        <v>0</v>
      </c>
      <c r="I5107" s="48">
        <v>0</v>
      </c>
      <c r="J5107" s="48">
        <v>0</v>
      </c>
      <c r="K5107" s="48">
        <v>0</v>
      </c>
      <c r="L5107" s="48">
        <v>0</v>
      </c>
      <c r="M5107" s="48">
        <v>0</v>
      </c>
      <c r="N5107" s="48">
        <v>0</v>
      </c>
      <c r="O5107" s="48">
        <v>0</v>
      </c>
      <c r="P5107" s="48">
        <v>0</v>
      </c>
      <c r="Q5107" s="48">
        <v>0</v>
      </c>
      <c r="R5107" s="48">
        <v>0</v>
      </c>
      <c r="S5107" s="48">
        <v>0</v>
      </c>
      <c r="T5107" s="48">
        <v>0</v>
      </c>
      <c r="U5107" s="48">
        <v>0</v>
      </c>
      <c r="V5107" s="48">
        <v>0</v>
      </c>
      <c r="W5107" s="48">
        <v>0</v>
      </c>
    </row>
    <row r="5108" spans="4:23" ht="15" customHeight="1" outlineLevel="2" x14ac:dyDescent="0.2">
      <c r="D5108" s="41" t="s">
        <v>637</v>
      </c>
      <c r="E5108" s="17" t="s">
        <v>638</v>
      </c>
      <c r="F5108" s="48">
        <v>0</v>
      </c>
      <c r="G5108" s="48">
        <v>0</v>
      </c>
      <c r="H5108" s="48">
        <v>0</v>
      </c>
      <c r="I5108" s="48">
        <v>0</v>
      </c>
      <c r="J5108" s="48">
        <v>0</v>
      </c>
      <c r="K5108" s="48">
        <v>0</v>
      </c>
      <c r="L5108" s="48">
        <v>0</v>
      </c>
      <c r="M5108" s="48">
        <v>0</v>
      </c>
      <c r="N5108" s="48">
        <v>0</v>
      </c>
      <c r="O5108" s="48">
        <v>0</v>
      </c>
      <c r="P5108" s="48">
        <v>0</v>
      </c>
      <c r="Q5108" s="48">
        <v>0</v>
      </c>
      <c r="R5108" s="48">
        <v>0</v>
      </c>
      <c r="S5108" s="48">
        <v>0</v>
      </c>
      <c r="T5108" s="48">
        <v>0</v>
      </c>
      <c r="U5108" s="48">
        <v>0</v>
      </c>
      <c r="V5108" s="48">
        <v>0</v>
      </c>
      <c r="W5108" s="48">
        <v>0</v>
      </c>
    </row>
    <row r="5109" spans="4:23" ht="15" customHeight="1" outlineLevel="2" x14ac:dyDescent="0.2">
      <c r="D5109" s="41" t="s">
        <v>639</v>
      </c>
      <c r="E5109" s="17" t="s">
        <v>640</v>
      </c>
      <c r="F5109" s="48">
        <v>0</v>
      </c>
      <c r="G5109" s="48">
        <v>0</v>
      </c>
      <c r="H5109" s="48">
        <v>0</v>
      </c>
      <c r="I5109" s="48">
        <v>0</v>
      </c>
      <c r="J5109" s="48">
        <v>0</v>
      </c>
      <c r="K5109" s="48">
        <v>0</v>
      </c>
      <c r="L5109" s="48">
        <v>0</v>
      </c>
      <c r="M5109" s="48">
        <v>0</v>
      </c>
      <c r="N5109" s="48">
        <v>0</v>
      </c>
      <c r="O5109" s="48">
        <v>0</v>
      </c>
      <c r="P5109" s="48">
        <v>0</v>
      </c>
      <c r="Q5109" s="48">
        <v>0</v>
      </c>
      <c r="R5109" s="48">
        <v>0</v>
      </c>
      <c r="S5109" s="48">
        <v>0</v>
      </c>
      <c r="T5109" s="48">
        <v>0</v>
      </c>
      <c r="U5109" s="48">
        <v>0</v>
      </c>
      <c r="V5109" s="48">
        <v>0</v>
      </c>
      <c r="W5109" s="48">
        <v>0</v>
      </c>
    </row>
    <row r="5110" spans="4:23" ht="15" customHeight="1" outlineLevel="2" x14ac:dyDescent="0.2">
      <c r="D5110" s="41" t="s">
        <v>641</v>
      </c>
      <c r="E5110" s="17" t="s">
        <v>642</v>
      </c>
      <c r="F5110" s="48">
        <v>0</v>
      </c>
      <c r="G5110" s="48">
        <v>0</v>
      </c>
      <c r="H5110" s="48">
        <v>0</v>
      </c>
      <c r="I5110" s="48">
        <v>0</v>
      </c>
      <c r="J5110" s="48">
        <v>0</v>
      </c>
      <c r="K5110" s="48">
        <v>0</v>
      </c>
      <c r="L5110" s="48">
        <v>0</v>
      </c>
      <c r="M5110" s="48">
        <v>0</v>
      </c>
      <c r="N5110" s="48">
        <v>0</v>
      </c>
      <c r="O5110" s="48">
        <v>0</v>
      </c>
      <c r="P5110" s="48">
        <v>0</v>
      </c>
      <c r="Q5110" s="48">
        <v>0</v>
      </c>
      <c r="R5110" s="48">
        <v>0</v>
      </c>
      <c r="S5110" s="48">
        <v>0</v>
      </c>
      <c r="T5110" s="48">
        <v>0</v>
      </c>
      <c r="U5110" s="48">
        <v>0</v>
      </c>
      <c r="V5110" s="48">
        <v>0</v>
      </c>
      <c r="W5110" s="48">
        <v>0</v>
      </c>
    </row>
    <row r="5111" spans="4:23" ht="15" customHeight="1" outlineLevel="2" x14ac:dyDescent="0.2">
      <c r="D5111" s="41" t="s">
        <v>643</v>
      </c>
      <c r="E5111" s="17" t="s">
        <v>644</v>
      </c>
      <c r="F5111" s="48">
        <v>0</v>
      </c>
      <c r="G5111" s="48">
        <v>0</v>
      </c>
      <c r="H5111" s="48">
        <v>0</v>
      </c>
      <c r="I5111" s="48">
        <v>0</v>
      </c>
      <c r="J5111" s="48">
        <v>0</v>
      </c>
      <c r="K5111" s="48">
        <v>0</v>
      </c>
      <c r="L5111" s="48">
        <v>0</v>
      </c>
      <c r="M5111" s="48">
        <v>0</v>
      </c>
      <c r="N5111" s="48">
        <v>0</v>
      </c>
      <c r="O5111" s="48">
        <v>0</v>
      </c>
      <c r="P5111" s="48">
        <v>0</v>
      </c>
      <c r="Q5111" s="48">
        <v>0</v>
      </c>
      <c r="R5111" s="48">
        <v>0</v>
      </c>
      <c r="S5111" s="48">
        <v>0</v>
      </c>
      <c r="T5111" s="48">
        <v>0</v>
      </c>
      <c r="U5111" s="48">
        <v>0</v>
      </c>
      <c r="V5111" s="48">
        <v>0</v>
      </c>
      <c r="W5111" s="48">
        <v>0</v>
      </c>
    </row>
    <row r="5112" spans="4:23" ht="15" customHeight="1" outlineLevel="2" x14ac:dyDescent="0.2">
      <c r="D5112" s="41" t="s">
        <v>645</v>
      </c>
      <c r="E5112" s="17" t="s">
        <v>646</v>
      </c>
      <c r="F5112" s="48">
        <v>0</v>
      </c>
      <c r="G5112" s="48">
        <v>0</v>
      </c>
      <c r="H5112" s="48">
        <v>0</v>
      </c>
      <c r="I5112" s="48">
        <v>0</v>
      </c>
      <c r="J5112" s="48">
        <v>0</v>
      </c>
      <c r="K5112" s="48">
        <v>0</v>
      </c>
      <c r="L5112" s="48">
        <v>0</v>
      </c>
      <c r="M5112" s="48">
        <v>0</v>
      </c>
      <c r="N5112" s="48">
        <v>0</v>
      </c>
      <c r="O5112" s="48">
        <v>0</v>
      </c>
      <c r="P5112" s="48">
        <v>0</v>
      </c>
      <c r="Q5112" s="48">
        <v>0</v>
      </c>
      <c r="R5112" s="48">
        <v>0</v>
      </c>
      <c r="S5112" s="48">
        <v>0</v>
      </c>
      <c r="T5112" s="48">
        <v>0</v>
      </c>
      <c r="U5112" s="48">
        <v>0</v>
      </c>
      <c r="V5112" s="48">
        <v>0</v>
      </c>
      <c r="W5112" s="48">
        <v>0</v>
      </c>
    </row>
    <row r="5113" spans="4:23" ht="15" customHeight="1" outlineLevel="2" x14ac:dyDescent="0.2">
      <c r="D5113" s="41" t="s">
        <v>647</v>
      </c>
      <c r="E5113" s="17" t="s">
        <v>648</v>
      </c>
      <c r="F5113" s="48">
        <v>0</v>
      </c>
      <c r="G5113" s="48">
        <v>0</v>
      </c>
      <c r="H5113" s="48">
        <v>0</v>
      </c>
      <c r="I5113" s="48">
        <v>0</v>
      </c>
      <c r="J5113" s="48">
        <v>0</v>
      </c>
      <c r="K5113" s="48">
        <v>0</v>
      </c>
      <c r="L5113" s="48">
        <v>0</v>
      </c>
      <c r="M5113" s="48">
        <v>0</v>
      </c>
      <c r="N5113" s="48">
        <v>0</v>
      </c>
      <c r="O5113" s="48">
        <v>0</v>
      </c>
      <c r="P5113" s="48">
        <v>0</v>
      </c>
      <c r="Q5113" s="48">
        <v>0</v>
      </c>
      <c r="R5113" s="48">
        <v>0</v>
      </c>
      <c r="S5113" s="48">
        <v>0</v>
      </c>
      <c r="T5113" s="48">
        <v>0</v>
      </c>
      <c r="U5113" s="48">
        <v>0</v>
      </c>
      <c r="V5113" s="48">
        <v>0</v>
      </c>
      <c r="W5113" s="48">
        <v>0</v>
      </c>
    </row>
    <row r="5114" spans="4:23" ht="15" customHeight="1" outlineLevel="2" x14ac:dyDescent="0.2">
      <c r="D5114" s="41" t="s">
        <v>649</v>
      </c>
      <c r="E5114" s="17" t="s">
        <v>650</v>
      </c>
      <c r="F5114" s="48">
        <v>0</v>
      </c>
      <c r="G5114" s="48">
        <v>0</v>
      </c>
      <c r="H5114" s="48">
        <v>0</v>
      </c>
      <c r="I5114" s="48">
        <v>0</v>
      </c>
      <c r="J5114" s="48">
        <v>0</v>
      </c>
      <c r="K5114" s="48">
        <v>0</v>
      </c>
      <c r="L5114" s="48">
        <v>0</v>
      </c>
      <c r="M5114" s="48">
        <v>0</v>
      </c>
      <c r="N5114" s="48">
        <v>0</v>
      </c>
      <c r="O5114" s="48">
        <v>0</v>
      </c>
      <c r="P5114" s="48">
        <v>0</v>
      </c>
      <c r="Q5114" s="48">
        <v>0</v>
      </c>
      <c r="R5114" s="48">
        <v>0</v>
      </c>
      <c r="S5114" s="48">
        <v>0</v>
      </c>
      <c r="T5114" s="48">
        <v>0</v>
      </c>
      <c r="U5114" s="48">
        <v>0</v>
      </c>
      <c r="V5114" s="48">
        <v>0</v>
      </c>
      <c r="W5114" s="48">
        <v>0</v>
      </c>
    </row>
    <row r="5115" spans="4:23" ht="15" customHeight="1" outlineLevel="2" x14ac:dyDescent="0.2">
      <c r="D5115" s="41" t="s">
        <v>651</v>
      </c>
      <c r="E5115" s="17" t="s">
        <v>652</v>
      </c>
      <c r="F5115" s="48">
        <v>1</v>
      </c>
      <c r="G5115" s="48">
        <v>0</v>
      </c>
      <c r="H5115" s="48">
        <v>1</v>
      </c>
      <c r="I5115" s="48">
        <v>1</v>
      </c>
      <c r="J5115" s="48">
        <v>0</v>
      </c>
      <c r="K5115" s="48">
        <v>1</v>
      </c>
      <c r="L5115" s="48">
        <v>1</v>
      </c>
      <c r="M5115" s="48">
        <v>0</v>
      </c>
      <c r="N5115" s="48">
        <v>1</v>
      </c>
      <c r="O5115" s="48">
        <v>1</v>
      </c>
      <c r="P5115" s="48">
        <v>0</v>
      </c>
      <c r="Q5115" s="48">
        <v>1</v>
      </c>
      <c r="R5115" s="48">
        <v>1</v>
      </c>
      <c r="S5115" s="48">
        <v>0</v>
      </c>
      <c r="T5115" s="48">
        <v>1</v>
      </c>
      <c r="U5115" s="48">
        <v>0</v>
      </c>
      <c r="V5115" s="48">
        <v>0</v>
      </c>
      <c r="W5115" s="48">
        <v>0</v>
      </c>
    </row>
    <row r="5116" spans="4:23" ht="15" customHeight="1" outlineLevel="2" x14ac:dyDescent="0.2">
      <c r="D5116" s="41" t="s">
        <v>653</v>
      </c>
      <c r="E5116" s="17" t="s">
        <v>654</v>
      </c>
      <c r="F5116" s="48">
        <v>0</v>
      </c>
      <c r="G5116" s="48">
        <v>0</v>
      </c>
      <c r="H5116" s="48">
        <v>0</v>
      </c>
      <c r="I5116" s="48">
        <v>0</v>
      </c>
      <c r="J5116" s="48">
        <v>0</v>
      </c>
      <c r="K5116" s="48">
        <v>0</v>
      </c>
      <c r="L5116" s="48">
        <v>0</v>
      </c>
      <c r="M5116" s="48">
        <v>0</v>
      </c>
      <c r="N5116" s="48">
        <v>0</v>
      </c>
      <c r="O5116" s="48">
        <v>0</v>
      </c>
      <c r="P5116" s="48">
        <v>0</v>
      </c>
      <c r="Q5116" s="48">
        <v>0</v>
      </c>
      <c r="R5116" s="48">
        <v>0</v>
      </c>
      <c r="S5116" s="48">
        <v>0</v>
      </c>
      <c r="T5116" s="48">
        <v>0</v>
      </c>
      <c r="U5116" s="48">
        <v>0</v>
      </c>
      <c r="V5116" s="48">
        <v>0</v>
      </c>
      <c r="W5116" s="48">
        <v>0</v>
      </c>
    </row>
    <row r="5117" spans="4:23" ht="15" customHeight="1" outlineLevel="2" x14ac:dyDescent="0.2">
      <c r="D5117" s="41" t="s">
        <v>655</v>
      </c>
      <c r="E5117" s="17" t="s">
        <v>656</v>
      </c>
      <c r="F5117" s="48">
        <v>0</v>
      </c>
      <c r="G5117" s="48">
        <v>0</v>
      </c>
      <c r="H5117" s="48">
        <v>0</v>
      </c>
      <c r="I5117" s="48">
        <v>0</v>
      </c>
      <c r="J5117" s="48">
        <v>0</v>
      </c>
      <c r="K5117" s="48">
        <v>0</v>
      </c>
      <c r="L5117" s="48">
        <v>0</v>
      </c>
      <c r="M5117" s="48">
        <v>0</v>
      </c>
      <c r="N5117" s="48">
        <v>0</v>
      </c>
      <c r="O5117" s="48">
        <v>0</v>
      </c>
      <c r="P5117" s="48">
        <v>0</v>
      </c>
      <c r="Q5117" s="48">
        <v>0</v>
      </c>
      <c r="R5117" s="48">
        <v>0</v>
      </c>
      <c r="S5117" s="48">
        <v>0</v>
      </c>
      <c r="T5117" s="48">
        <v>0</v>
      </c>
      <c r="U5117" s="48">
        <v>0</v>
      </c>
      <c r="V5117" s="48">
        <v>0</v>
      </c>
      <c r="W5117" s="48">
        <v>0</v>
      </c>
    </row>
    <row r="5118" spans="4:23" ht="15" customHeight="1" outlineLevel="2" x14ac:dyDescent="0.2">
      <c r="D5118" s="41" t="s">
        <v>657</v>
      </c>
      <c r="E5118" s="17" t="s">
        <v>658</v>
      </c>
      <c r="F5118" s="48">
        <v>0</v>
      </c>
      <c r="G5118" s="48">
        <v>0</v>
      </c>
      <c r="H5118" s="48">
        <v>0</v>
      </c>
      <c r="I5118" s="48">
        <v>0</v>
      </c>
      <c r="J5118" s="48">
        <v>0</v>
      </c>
      <c r="K5118" s="48">
        <v>0</v>
      </c>
      <c r="L5118" s="48">
        <v>0</v>
      </c>
      <c r="M5118" s="48">
        <v>0</v>
      </c>
      <c r="N5118" s="48">
        <v>0</v>
      </c>
      <c r="O5118" s="48">
        <v>0</v>
      </c>
      <c r="P5118" s="48">
        <v>0</v>
      </c>
      <c r="Q5118" s="48">
        <v>0</v>
      </c>
      <c r="R5118" s="48">
        <v>0</v>
      </c>
      <c r="S5118" s="48">
        <v>0</v>
      </c>
      <c r="T5118" s="48">
        <v>0</v>
      </c>
      <c r="U5118" s="48">
        <v>0</v>
      </c>
      <c r="V5118" s="48">
        <v>0</v>
      </c>
      <c r="W5118" s="48">
        <v>0</v>
      </c>
    </row>
    <row r="5119" spans="4:23" ht="15" customHeight="1" outlineLevel="2" x14ac:dyDescent="0.2">
      <c r="D5119" s="41" t="s">
        <v>659</v>
      </c>
      <c r="E5119" s="17" t="s">
        <v>660</v>
      </c>
      <c r="F5119" s="48">
        <v>0</v>
      </c>
      <c r="G5119" s="48">
        <v>0</v>
      </c>
      <c r="H5119" s="48">
        <v>0</v>
      </c>
      <c r="I5119" s="48">
        <v>0</v>
      </c>
      <c r="J5119" s="48">
        <v>0</v>
      </c>
      <c r="K5119" s="48">
        <v>0</v>
      </c>
      <c r="L5119" s="48">
        <v>0</v>
      </c>
      <c r="M5119" s="48">
        <v>0</v>
      </c>
      <c r="N5119" s="48">
        <v>0</v>
      </c>
      <c r="O5119" s="48">
        <v>0</v>
      </c>
      <c r="P5119" s="48">
        <v>0</v>
      </c>
      <c r="Q5119" s="48">
        <v>0</v>
      </c>
      <c r="R5119" s="48">
        <v>0</v>
      </c>
      <c r="S5119" s="48">
        <v>0</v>
      </c>
      <c r="T5119" s="48">
        <v>0</v>
      </c>
      <c r="U5119" s="48">
        <v>0</v>
      </c>
      <c r="V5119" s="48">
        <v>0</v>
      </c>
      <c r="W5119" s="48">
        <v>0</v>
      </c>
    </row>
    <row r="5120" spans="4:23" ht="15" customHeight="1" outlineLevel="2" x14ac:dyDescent="0.2">
      <c r="D5120" s="41" t="s">
        <v>661</v>
      </c>
      <c r="E5120" s="17" t="s">
        <v>662</v>
      </c>
      <c r="F5120" s="48">
        <v>0</v>
      </c>
      <c r="G5120" s="48">
        <v>0</v>
      </c>
      <c r="H5120" s="48">
        <v>0</v>
      </c>
      <c r="I5120" s="48">
        <v>0</v>
      </c>
      <c r="J5120" s="48">
        <v>0</v>
      </c>
      <c r="K5120" s="48">
        <v>0</v>
      </c>
      <c r="L5120" s="48">
        <v>0</v>
      </c>
      <c r="M5120" s="48">
        <v>0</v>
      </c>
      <c r="N5120" s="48">
        <v>0</v>
      </c>
      <c r="O5120" s="48">
        <v>0</v>
      </c>
      <c r="P5120" s="48">
        <v>0</v>
      </c>
      <c r="Q5120" s="48">
        <v>0</v>
      </c>
      <c r="R5120" s="48">
        <v>0</v>
      </c>
      <c r="S5120" s="48">
        <v>0</v>
      </c>
      <c r="T5120" s="48">
        <v>0</v>
      </c>
      <c r="U5120" s="48">
        <v>0</v>
      </c>
      <c r="V5120" s="48">
        <v>0</v>
      </c>
      <c r="W5120" s="48">
        <v>0</v>
      </c>
    </row>
    <row r="5121" spans="4:23" ht="15" customHeight="1" outlineLevel="2" x14ac:dyDescent="0.2">
      <c r="D5121" s="41" t="s">
        <v>663</v>
      </c>
      <c r="E5121" s="17" t="s">
        <v>664</v>
      </c>
      <c r="F5121" s="48">
        <v>0</v>
      </c>
      <c r="G5121" s="48">
        <v>0</v>
      </c>
      <c r="H5121" s="48">
        <v>0</v>
      </c>
      <c r="I5121" s="48">
        <v>0</v>
      </c>
      <c r="J5121" s="48">
        <v>0</v>
      </c>
      <c r="K5121" s="48">
        <v>0</v>
      </c>
      <c r="L5121" s="48">
        <v>0</v>
      </c>
      <c r="M5121" s="48">
        <v>0</v>
      </c>
      <c r="N5121" s="48">
        <v>0</v>
      </c>
      <c r="O5121" s="48">
        <v>0</v>
      </c>
      <c r="P5121" s="48">
        <v>0</v>
      </c>
      <c r="Q5121" s="48">
        <v>0</v>
      </c>
      <c r="R5121" s="48">
        <v>0</v>
      </c>
      <c r="S5121" s="48">
        <v>0</v>
      </c>
      <c r="T5121" s="48">
        <v>0</v>
      </c>
      <c r="U5121" s="48">
        <v>0</v>
      </c>
      <c r="V5121" s="48">
        <v>0</v>
      </c>
      <c r="W5121" s="48">
        <v>0</v>
      </c>
    </row>
    <row r="5122" spans="4:23" ht="15" customHeight="1" outlineLevel="2" x14ac:dyDescent="0.2">
      <c r="D5122" s="41" t="s">
        <v>665</v>
      </c>
      <c r="E5122" s="17" t="s">
        <v>666</v>
      </c>
      <c r="F5122" s="48">
        <v>0</v>
      </c>
      <c r="G5122" s="48">
        <v>0</v>
      </c>
      <c r="H5122" s="48">
        <v>0</v>
      </c>
      <c r="I5122" s="48">
        <v>0</v>
      </c>
      <c r="J5122" s="48">
        <v>0</v>
      </c>
      <c r="K5122" s="48">
        <v>0</v>
      </c>
      <c r="L5122" s="48">
        <v>0</v>
      </c>
      <c r="M5122" s="48">
        <v>0</v>
      </c>
      <c r="N5122" s="48">
        <v>0</v>
      </c>
      <c r="O5122" s="48">
        <v>0</v>
      </c>
      <c r="P5122" s="48">
        <v>0</v>
      </c>
      <c r="Q5122" s="48">
        <v>0</v>
      </c>
      <c r="R5122" s="48">
        <v>0</v>
      </c>
      <c r="S5122" s="48">
        <v>0</v>
      </c>
      <c r="T5122" s="48">
        <v>0</v>
      </c>
      <c r="U5122" s="48">
        <v>0</v>
      </c>
      <c r="V5122" s="48">
        <v>0</v>
      </c>
      <c r="W5122" s="48">
        <v>0</v>
      </c>
    </row>
    <row r="5123" spans="4:23" ht="15" customHeight="1" outlineLevel="2" x14ac:dyDescent="0.2">
      <c r="D5123" s="41" t="s">
        <v>667</v>
      </c>
      <c r="E5123" s="17" t="s">
        <v>668</v>
      </c>
      <c r="F5123" s="48">
        <v>0</v>
      </c>
      <c r="G5123" s="48">
        <v>0</v>
      </c>
      <c r="H5123" s="48">
        <v>0</v>
      </c>
      <c r="I5123" s="48">
        <v>0</v>
      </c>
      <c r="J5123" s="48">
        <v>0</v>
      </c>
      <c r="K5123" s="48">
        <v>0</v>
      </c>
      <c r="L5123" s="48">
        <v>0</v>
      </c>
      <c r="M5123" s="48">
        <v>0</v>
      </c>
      <c r="N5123" s="48">
        <v>0</v>
      </c>
      <c r="O5123" s="48">
        <v>0</v>
      </c>
      <c r="P5123" s="48">
        <v>0</v>
      </c>
      <c r="Q5123" s="48">
        <v>0</v>
      </c>
      <c r="R5123" s="48">
        <v>0</v>
      </c>
      <c r="S5123" s="48">
        <v>0</v>
      </c>
      <c r="T5123" s="48">
        <v>0</v>
      </c>
      <c r="U5123" s="48">
        <v>0</v>
      </c>
      <c r="V5123" s="48">
        <v>0</v>
      </c>
      <c r="W5123" s="48">
        <v>0</v>
      </c>
    </row>
    <row r="5124" spans="4:23" ht="15" customHeight="1" outlineLevel="2" x14ac:dyDescent="0.2">
      <c r="D5124" s="41" t="s">
        <v>669</v>
      </c>
      <c r="E5124" s="17" t="s">
        <v>670</v>
      </c>
      <c r="F5124" s="48">
        <v>0</v>
      </c>
      <c r="G5124" s="48">
        <v>0</v>
      </c>
      <c r="H5124" s="48">
        <v>0</v>
      </c>
      <c r="I5124" s="48">
        <v>0</v>
      </c>
      <c r="J5124" s="48">
        <v>0</v>
      </c>
      <c r="K5124" s="48">
        <v>0</v>
      </c>
      <c r="L5124" s="48">
        <v>0</v>
      </c>
      <c r="M5124" s="48">
        <v>0</v>
      </c>
      <c r="N5124" s="48">
        <v>0</v>
      </c>
      <c r="O5124" s="48">
        <v>0</v>
      </c>
      <c r="P5124" s="48">
        <v>0</v>
      </c>
      <c r="Q5124" s="48">
        <v>0</v>
      </c>
      <c r="R5124" s="48">
        <v>0</v>
      </c>
      <c r="S5124" s="48">
        <v>0</v>
      </c>
      <c r="T5124" s="48">
        <v>0</v>
      </c>
      <c r="U5124" s="48">
        <v>0</v>
      </c>
      <c r="V5124" s="48">
        <v>0</v>
      </c>
      <c r="W5124" s="48">
        <v>0</v>
      </c>
    </row>
    <row r="5125" spans="4:23" ht="15" customHeight="1" outlineLevel="2" x14ac:dyDescent="0.2">
      <c r="D5125" s="41" t="s">
        <v>671</v>
      </c>
      <c r="E5125" s="17" t="s">
        <v>672</v>
      </c>
      <c r="F5125" s="48">
        <v>0</v>
      </c>
      <c r="G5125" s="48">
        <v>0</v>
      </c>
      <c r="H5125" s="48">
        <v>0</v>
      </c>
      <c r="I5125" s="48">
        <v>0</v>
      </c>
      <c r="J5125" s="48">
        <v>0</v>
      </c>
      <c r="K5125" s="48">
        <v>0</v>
      </c>
      <c r="L5125" s="48">
        <v>0</v>
      </c>
      <c r="M5125" s="48">
        <v>0</v>
      </c>
      <c r="N5125" s="48">
        <v>0</v>
      </c>
      <c r="O5125" s="48">
        <v>0</v>
      </c>
      <c r="P5125" s="48">
        <v>0</v>
      </c>
      <c r="Q5125" s="48">
        <v>0</v>
      </c>
      <c r="R5125" s="48">
        <v>0</v>
      </c>
      <c r="S5125" s="48">
        <v>0</v>
      </c>
      <c r="T5125" s="48">
        <v>0</v>
      </c>
      <c r="U5125" s="48">
        <v>0</v>
      </c>
      <c r="V5125" s="48">
        <v>0</v>
      </c>
      <c r="W5125" s="48">
        <v>0</v>
      </c>
    </row>
    <row r="5126" spans="4:23" ht="15" customHeight="1" outlineLevel="2" x14ac:dyDescent="0.2">
      <c r="D5126" s="41" t="s">
        <v>673</v>
      </c>
      <c r="E5126" s="17" t="s">
        <v>674</v>
      </c>
      <c r="F5126" s="48">
        <v>0</v>
      </c>
      <c r="G5126" s="48">
        <v>0</v>
      </c>
      <c r="H5126" s="48">
        <v>0</v>
      </c>
      <c r="I5126" s="48">
        <v>0</v>
      </c>
      <c r="J5126" s="48">
        <v>0</v>
      </c>
      <c r="K5126" s="48">
        <v>0</v>
      </c>
      <c r="L5126" s="48">
        <v>0</v>
      </c>
      <c r="M5126" s="48">
        <v>0</v>
      </c>
      <c r="N5126" s="48">
        <v>0</v>
      </c>
      <c r="O5126" s="48">
        <v>0</v>
      </c>
      <c r="P5126" s="48">
        <v>0</v>
      </c>
      <c r="Q5126" s="48">
        <v>0</v>
      </c>
      <c r="R5126" s="48">
        <v>0</v>
      </c>
      <c r="S5126" s="48">
        <v>0</v>
      </c>
      <c r="T5126" s="48">
        <v>0</v>
      </c>
      <c r="U5126" s="48">
        <v>0</v>
      </c>
      <c r="V5126" s="48">
        <v>0</v>
      </c>
      <c r="W5126" s="48">
        <v>0</v>
      </c>
    </row>
    <row r="5127" spans="4:23" ht="15" customHeight="1" outlineLevel="2" x14ac:dyDescent="0.2">
      <c r="D5127" s="41" t="s">
        <v>675</v>
      </c>
      <c r="E5127" s="17" t="s">
        <v>676</v>
      </c>
      <c r="F5127" s="48">
        <v>0</v>
      </c>
      <c r="G5127" s="48">
        <v>0</v>
      </c>
      <c r="H5127" s="48">
        <v>0</v>
      </c>
      <c r="I5127" s="48">
        <v>0</v>
      </c>
      <c r="J5127" s="48">
        <v>0</v>
      </c>
      <c r="K5127" s="48">
        <v>0</v>
      </c>
      <c r="L5127" s="48">
        <v>0</v>
      </c>
      <c r="M5127" s="48">
        <v>0</v>
      </c>
      <c r="N5127" s="48">
        <v>0</v>
      </c>
      <c r="O5127" s="48">
        <v>0</v>
      </c>
      <c r="P5127" s="48">
        <v>0</v>
      </c>
      <c r="Q5127" s="48">
        <v>0</v>
      </c>
      <c r="R5127" s="48">
        <v>0</v>
      </c>
      <c r="S5127" s="48">
        <v>0</v>
      </c>
      <c r="T5127" s="48">
        <v>0</v>
      </c>
      <c r="U5127" s="48">
        <v>0</v>
      </c>
      <c r="V5127" s="48">
        <v>0</v>
      </c>
      <c r="W5127" s="48">
        <v>0</v>
      </c>
    </row>
    <row r="5128" spans="4:23" ht="15" customHeight="1" outlineLevel="2" x14ac:dyDescent="0.2">
      <c r="D5128" s="41" t="s">
        <v>677</v>
      </c>
      <c r="E5128" s="17" t="s">
        <v>678</v>
      </c>
      <c r="F5128" s="48">
        <v>0</v>
      </c>
      <c r="G5128" s="48">
        <v>0</v>
      </c>
      <c r="H5128" s="48">
        <v>0</v>
      </c>
      <c r="I5128" s="48">
        <v>0</v>
      </c>
      <c r="J5128" s="48">
        <v>0</v>
      </c>
      <c r="K5128" s="48">
        <v>0</v>
      </c>
      <c r="L5128" s="48">
        <v>0</v>
      </c>
      <c r="M5128" s="48">
        <v>0</v>
      </c>
      <c r="N5128" s="48">
        <v>0</v>
      </c>
      <c r="O5128" s="48">
        <v>0</v>
      </c>
      <c r="P5128" s="48">
        <v>0</v>
      </c>
      <c r="Q5128" s="48">
        <v>0</v>
      </c>
      <c r="R5128" s="48">
        <v>0</v>
      </c>
      <c r="S5128" s="48">
        <v>0</v>
      </c>
      <c r="T5128" s="48">
        <v>0</v>
      </c>
      <c r="U5128" s="48">
        <v>0</v>
      </c>
      <c r="V5128" s="48">
        <v>0</v>
      </c>
      <c r="W5128" s="48">
        <v>0</v>
      </c>
    </row>
    <row r="5129" spans="4:23" ht="15" customHeight="1" outlineLevel="2" x14ac:dyDescent="0.2">
      <c r="D5129" s="41" t="s">
        <v>679</v>
      </c>
      <c r="E5129" s="17" t="s">
        <v>680</v>
      </c>
      <c r="F5129" s="48">
        <v>0</v>
      </c>
      <c r="G5129" s="48">
        <v>0</v>
      </c>
      <c r="H5129" s="48">
        <v>0</v>
      </c>
      <c r="I5129" s="48">
        <v>0</v>
      </c>
      <c r="J5129" s="48">
        <v>0</v>
      </c>
      <c r="K5129" s="48">
        <v>0</v>
      </c>
      <c r="L5129" s="48">
        <v>0</v>
      </c>
      <c r="M5129" s="48">
        <v>0</v>
      </c>
      <c r="N5129" s="48">
        <v>0</v>
      </c>
      <c r="O5129" s="48">
        <v>0</v>
      </c>
      <c r="P5129" s="48">
        <v>0</v>
      </c>
      <c r="Q5129" s="48">
        <v>0</v>
      </c>
      <c r="R5129" s="48">
        <v>0</v>
      </c>
      <c r="S5129" s="48">
        <v>0</v>
      </c>
      <c r="T5129" s="48">
        <v>0</v>
      </c>
      <c r="U5129" s="48">
        <v>0</v>
      </c>
      <c r="V5129" s="48">
        <v>0</v>
      </c>
      <c r="W5129" s="48">
        <v>0</v>
      </c>
    </row>
    <row r="5130" spans="4:23" ht="15" customHeight="1" outlineLevel="2" x14ac:dyDescent="0.2">
      <c r="D5130" s="41" t="s">
        <v>681</v>
      </c>
      <c r="E5130" s="17" t="s">
        <v>682</v>
      </c>
      <c r="F5130" s="48">
        <v>0</v>
      </c>
      <c r="G5130" s="48">
        <v>0</v>
      </c>
      <c r="H5130" s="48">
        <v>0</v>
      </c>
      <c r="I5130" s="48">
        <v>0</v>
      </c>
      <c r="J5130" s="48">
        <v>0</v>
      </c>
      <c r="K5130" s="48">
        <v>0</v>
      </c>
      <c r="L5130" s="48">
        <v>0</v>
      </c>
      <c r="M5130" s="48">
        <v>0</v>
      </c>
      <c r="N5130" s="48">
        <v>0</v>
      </c>
      <c r="O5130" s="48">
        <v>0</v>
      </c>
      <c r="P5130" s="48">
        <v>0</v>
      </c>
      <c r="Q5130" s="48">
        <v>0</v>
      </c>
      <c r="R5130" s="48">
        <v>0</v>
      </c>
      <c r="S5130" s="48">
        <v>0</v>
      </c>
      <c r="T5130" s="48">
        <v>0</v>
      </c>
      <c r="U5130" s="48">
        <v>0</v>
      </c>
      <c r="V5130" s="48">
        <v>0</v>
      </c>
      <c r="W5130" s="48">
        <v>0</v>
      </c>
    </row>
    <row r="5131" spans="4:23" ht="15" customHeight="1" outlineLevel="2" x14ac:dyDescent="0.2">
      <c r="D5131" s="41" t="s">
        <v>683</v>
      </c>
      <c r="E5131" s="17" t="s">
        <v>684</v>
      </c>
      <c r="F5131" s="48">
        <v>0</v>
      </c>
      <c r="G5131" s="48">
        <v>0</v>
      </c>
      <c r="H5131" s="48">
        <v>0</v>
      </c>
      <c r="I5131" s="48">
        <v>0</v>
      </c>
      <c r="J5131" s="48">
        <v>0</v>
      </c>
      <c r="K5131" s="48">
        <v>0</v>
      </c>
      <c r="L5131" s="48">
        <v>0</v>
      </c>
      <c r="M5131" s="48">
        <v>0</v>
      </c>
      <c r="N5131" s="48">
        <v>0</v>
      </c>
      <c r="O5131" s="48">
        <v>0</v>
      </c>
      <c r="P5131" s="48">
        <v>0</v>
      </c>
      <c r="Q5131" s="48">
        <v>0</v>
      </c>
      <c r="R5131" s="48">
        <v>0</v>
      </c>
      <c r="S5131" s="48">
        <v>0</v>
      </c>
      <c r="T5131" s="48">
        <v>0</v>
      </c>
      <c r="U5131" s="48">
        <v>0</v>
      </c>
      <c r="V5131" s="48">
        <v>0</v>
      </c>
      <c r="W5131" s="48">
        <v>0</v>
      </c>
    </row>
    <row r="5132" spans="4:23" ht="15" customHeight="1" outlineLevel="2" x14ac:dyDescent="0.2">
      <c r="D5132" s="41" t="s">
        <v>685</v>
      </c>
      <c r="E5132" s="17" t="s">
        <v>686</v>
      </c>
      <c r="F5132" s="48">
        <v>0</v>
      </c>
      <c r="G5132" s="48">
        <v>0</v>
      </c>
      <c r="H5132" s="48">
        <v>0</v>
      </c>
      <c r="I5132" s="48">
        <v>0</v>
      </c>
      <c r="J5132" s="48">
        <v>0</v>
      </c>
      <c r="K5132" s="48">
        <v>0</v>
      </c>
      <c r="L5132" s="48">
        <v>0</v>
      </c>
      <c r="M5132" s="48">
        <v>0</v>
      </c>
      <c r="N5132" s="48">
        <v>0</v>
      </c>
      <c r="O5132" s="48">
        <v>0</v>
      </c>
      <c r="P5132" s="48">
        <v>0</v>
      </c>
      <c r="Q5132" s="48">
        <v>0</v>
      </c>
      <c r="R5132" s="48">
        <v>0</v>
      </c>
      <c r="S5132" s="48">
        <v>0</v>
      </c>
      <c r="T5132" s="48">
        <v>0</v>
      </c>
      <c r="U5132" s="48">
        <v>0</v>
      </c>
      <c r="V5132" s="48">
        <v>0</v>
      </c>
      <c r="W5132" s="48">
        <v>0</v>
      </c>
    </row>
    <row r="5133" spans="4:23" ht="15" customHeight="1" outlineLevel="2" x14ac:dyDescent="0.2">
      <c r="D5133" s="41" t="s">
        <v>687</v>
      </c>
      <c r="E5133" s="17" t="s">
        <v>688</v>
      </c>
      <c r="F5133" s="48">
        <v>0</v>
      </c>
      <c r="G5133" s="48">
        <v>0</v>
      </c>
      <c r="H5133" s="48">
        <v>0</v>
      </c>
      <c r="I5133" s="48">
        <v>0</v>
      </c>
      <c r="J5133" s="48">
        <v>0</v>
      </c>
      <c r="K5133" s="48">
        <v>0</v>
      </c>
      <c r="L5133" s="48">
        <v>0</v>
      </c>
      <c r="M5133" s="48">
        <v>0</v>
      </c>
      <c r="N5133" s="48">
        <v>0</v>
      </c>
      <c r="O5133" s="48">
        <v>0</v>
      </c>
      <c r="P5133" s="48">
        <v>0</v>
      </c>
      <c r="Q5133" s="48">
        <v>0</v>
      </c>
      <c r="R5133" s="48">
        <v>0</v>
      </c>
      <c r="S5133" s="48">
        <v>0</v>
      </c>
      <c r="T5133" s="48">
        <v>0</v>
      </c>
      <c r="U5133" s="48">
        <v>0</v>
      </c>
      <c r="V5133" s="48">
        <v>0</v>
      </c>
      <c r="W5133" s="48">
        <v>0</v>
      </c>
    </row>
    <row r="5134" spans="4:23" ht="15" customHeight="1" outlineLevel="2" x14ac:dyDescent="0.2">
      <c r="D5134" s="41" t="s">
        <v>689</v>
      </c>
      <c r="E5134" s="17" t="s">
        <v>690</v>
      </c>
      <c r="F5134" s="48">
        <v>0</v>
      </c>
      <c r="G5134" s="48">
        <v>0</v>
      </c>
      <c r="H5134" s="48">
        <v>0</v>
      </c>
      <c r="I5134" s="48">
        <v>0</v>
      </c>
      <c r="J5134" s="48">
        <v>0</v>
      </c>
      <c r="K5134" s="48">
        <v>0</v>
      </c>
      <c r="L5134" s="48">
        <v>0</v>
      </c>
      <c r="M5134" s="48">
        <v>0</v>
      </c>
      <c r="N5134" s="48">
        <v>0</v>
      </c>
      <c r="O5134" s="48">
        <v>0</v>
      </c>
      <c r="P5134" s="48">
        <v>0</v>
      </c>
      <c r="Q5134" s="48">
        <v>0</v>
      </c>
      <c r="R5134" s="48">
        <v>0</v>
      </c>
      <c r="S5134" s="48">
        <v>0</v>
      </c>
      <c r="T5134" s="48">
        <v>0</v>
      </c>
      <c r="U5134" s="48">
        <v>0</v>
      </c>
      <c r="V5134" s="48">
        <v>0</v>
      </c>
      <c r="W5134" s="48">
        <v>0</v>
      </c>
    </row>
    <row r="5135" spans="4:23" ht="15" customHeight="1" outlineLevel="2" x14ac:dyDescent="0.2">
      <c r="D5135" s="41" t="s">
        <v>691</v>
      </c>
      <c r="E5135" s="17" t="s">
        <v>692</v>
      </c>
      <c r="F5135" s="48">
        <v>0</v>
      </c>
      <c r="G5135" s="48">
        <v>0</v>
      </c>
      <c r="H5135" s="48">
        <v>0</v>
      </c>
      <c r="I5135" s="48">
        <v>0</v>
      </c>
      <c r="J5135" s="48">
        <v>0</v>
      </c>
      <c r="K5135" s="48">
        <v>0</v>
      </c>
      <c r="L5135" s="48">
        <v>0</v>
      </c>
      <c r="M5135" s="48">
        <v>0</v>
      </c>
      <c r="N5135" s="48">
        <v>0</v>
      </c>
      <c r="O5135" s="48">
        <v>0</v>
      </c>
      <c r="P5135" s="48">
        <v>0</v>
      </c>
      <c r="Q5135" s="48">
        <v>0</v>
      </c>
      <c r="R5135" s="48">
        <v>0</v>
      </c>
      <c r="S5135" s="48">
        <v>0</v>
      </c>
      <c r="T5135" s="48">
        <v>0</v>
      </c>
      <c r="U5135" s="48">
        <v>0</v>
      </c>
      <c r="V5135" s="48">
        <v>0</v>
      </c>
      <c r="W5135" s="48">
        <v>0</v>
      </c>
    </row>
    <row r="5136" spans="4:23" ht="15" customHeight="1" outlineLevel="2" x14ac:dyDescent="0.2">
      <c r="D5136" s="41" t="s">
        <v>693</v>
      </c>
      <c r="E5136" s="17" t="s">
        <v>694</v>
      </c>
      <c r="F5136" s="48">
        <v>0</v>
      </c>
      <c r="G5136" s="48">
        <v>0</v>
      </c>
      <c r="H5136" s="48">
        <v>0</v>
      </c>
      <c r="I5136" s="48">
        <v>0</v>
      </c>
      <c r="J5136" s="48">
        <v>0</v>
      </c>
      <c r="K5136" s="48">
        <v>0</v>
      </c>
      <c r="L5136" s="48">
        <v>0</v>
      </c>
      <c r="M5136" s="48">
        <v>0</v>
      </c>
      <c r="N5136" s="48">
        <v>0</v>
      </c>
      <c r="O5136" s="48">
        <v>0</v>
      </c>
      <c r="P5136" s="48">
        <v>0</v>
      </c>
      <c r="Q5136" s="48">
        <v>0</v>
      </c>
      <c r="R5136" s="48">
        <v>0</v>
      </c>
      <c r="S5136" s="48">
        <v>0</v>
      </c>
      <c r="T5136" s="48">
        <v>0</v>
      </c>
      <c r="U5136" s="48">
        <v>0</v>
      </c>
      <c r="V5136" s="48">
        <v>0</v>
      </c>
      <c r="W5136" s="48">
        <v>0</v>
      </c>
    </row>
    <row r="5137" spans="4:23" ht="15" customHeight="1" outlineLevel="2" x14ac:dyDescent="0.2">
      <c r="D5137" s="41" t="s">
        <v>695</v>
      </c>
      <c r="E5137" s="17" t="s">
        <v>696</v>
      </c>
      <c r="F5137" s="48">
        <v>1</v>
      </c>
      <c r="G5137" s="48">
        <v>1</v>
      </c>
      <c r="H5137" s="48">
        <v>0</v>
      </c>
      <c r="I5137" s="48">
        <v>1</v>
      </c>
      <c r="J5137" s="48">
        <v>1</v>
      </c>
      <c r="K5137" s="48">
        <v>0</v>
      </c>
      <c r="L5137" s="48">
        <v>1</v>
      </c>
      <c r="M5137" s="48">
        <v>1</v>
      </c>
      <c r="N5137" s="48">
        <v>0</v>
      </c>
      <c r="O5137" s="48">
        <v>1</v>
      </c>
      <c r="P5137" s="48">
        <v>1</v>
      </c>
      <c r="Q5137" s="48">
        <v>0</v>
      </c>
      <c r="R5137" s="48">
        <v>0</v>
      </c>
      <c r="S5137" s="48">
        <v>0</v>
      </c>
      <c r="T5137" s="48">
        <v>0</v>
      </c>
      <c r="U5137" s="48">
        <v>0</v>
      </c>
      <c r="V5137" s="48">
        <v>0</v>
      </c>
      <c r="W5137" s="48">
        <v>0</v>
      </c>
    </row>
    <row r="5138" spans="4:23" ht="15" customHeight="1" outlineLevel="2" x14ac:dyDescent="0.2">
      <c r="D5138" s="41" t="s">
        <v>697</v>
      </c>
      <c r="E5138" s="17" t="s">
        <v>698</v>
      </c>
      <c r="F5138" s="48">
        <v>0</v>
      </c>
      <c r="G5138" s="48">
        <v>0</v>
      </c>
      <c r="H5138" s="48">
        <v>0</v>
      </c>
      <c r="I5138" s="48">
        <v>0</v>
      </c>
      <c r="J5138" s="48">
        <v>0</v>
      </c>
      <c r="K5138" s="48">
        <v>0</v>
      </c>
      <c r="L5138" s="48">
        <v>0</v>
      </c>
      <c r="M5138" s="48">
        <v>0</v>
      </c>
      <c r="N5138" s="48">
        <v>0</v>
      </c>
      <c r="O5138" s="48">
        <v>0</v>
      </c>
      <c r="P5138" s="48">
        <v>0</v>
      </c>
      <c r="Q5138" s="48">
        <v>0</v>
      </c>
      <c r="R5138" s="48">
        <v>0</v>
      </c>
      <c r="S5138" s="48">
        <v>0</v>
      </c>
      <c r="T5138" s="48">
        <v>0</v>
      </c>
      <c r="U5138" s="48">
        <v>0</v>
      </c>
      <c r="V5138" s="48">
        <v>0</v>
      </c>
      <c r="W5138" s="48">
        <v>0</v>
      </c>
    </row>
    <row r="5139" spans="4:23" ht="15" customHeight="1" outlineLevel="2" x14ac:dyDescent="0.2">
      <c r="D5139" s="41" t="s">
        <v>699</v>
      </c>
      <c r="E5139" s="17" t="s">
        <v>700</v>
      </c>
      <c r="F5139" s="48">
        <v>0</v>
      </c>
      <c r="G5139" s="48">
        <v>0</v>
      </c>
      <c r="H5139" s="48">
        <v>0</v>
      </c>
      <c r="I5139" s="48">
        <v>0</v>
      </c>
      <c r="J5139" s="48">
        <v>0</v>
      </c>
      <c r="K5139" s="48">
        <v>0</v>
      </c>
      <c r="L5139" s="48">
        <v>0</v>
      </c>
      <c r="M5139" s="48">
        <v>0</v>
      </c>
      <c r="N5139" s="48">
        <v>0</v>
      </c>
      <c r="O5139" s="48">
        <v>0</v>
      </c>
      <c r="P5139" s="48">
        <v>0</v>
      </c>
      <c r="Q5139" s="48">
        <v>0</v>
      </c>
      <c r="R5139" s="48">
        <v>0</v>
      </c>
      <c r="S5139" s="48">
        <v>0</v>
      </c>
      <c r="T5139" s="48">
        <v>0</v>
      </c>
      <c r="U5139" s="48">
        <v>0</v>
      </c>
      <c r="V5139" s="48">
        <v>0</v>
      </c>
      <c r="W5139" s="48">
        <v>0</v>
      </c>
    </row>
    <row r="5140" spans="4:23" ht="15" customHeight="1" outlineLevel="2" x14ac:dyDescent="0.2">
      <c r="D5140" s="41" t="s">
        <v>701</v>
      </c>
      <c r="E5140" s="17" t="s">
        <v>702</v>
      </c>
      <c r="F5140" s="48">
        <v>0</v>
      </c>
      <c r="G5140" s="48">
        <v>0</v>
      </c>
      <c r="H5140" s="48">
        <v>0</v>
      </c>
      <c r="I5140" s="48">
        <v>0</v>
      </c>
      <c r="J5140" s="48">
        <v>0</v>
      </c>
      <c r="K5140" s="48">
        <v>0</v>
      </c>
      <c r="L5140" s="48">
        <v>0</v>
      </c>
      <c r="M5140" s="48">
        <v>0</v>
      </c>
      <c r="N5140" s="48">
        <v>0</v>
      </c>
      <c r="O5140" s="48">
        <v>0</v>
      </c>
      <c r="P5140" s="48">
        <v>0</v>
      </c>
      <c r="Q5140" s="48">
        <v>0</v>
      </c>
      <c r="R5140" s="48">
        <v>0</v>
      </c>
      <c r="S5140" s="48">
        <v>0</v>
      </c>
      <c r="T5140" s="48">
        <v>0</v>
      </c>
      <c r="U5140" s="48">
        <v>0</v>
      </c>
      <c r="V5140" s="48">
        <v>0</v>
      </c>
      <c r="W5140" s="48">
        <v>0</v>
      </c>
    </row>
    <row r="5141" spans="4:23" ht="15" customHeight="1" outlineLevel="2" x14ac:dyDescent="0.2">
      <c r="D5141" s="41" t="s">
        <v>703</v>
      </c>
      <c r="E5141" s="17" t="s">
        <v>704</v>
      </c>
      <c r="F5141" s="48">
        <v>0</v>
      </c>
      <c r="G5141" s="48">
        <v>0</v>
      </c>
      <c r="H5141" s="48">
        <v>0</v>
      </c>
      <c r="I5141" s="48">
        <v>0</v>
      </c>
      <c r="J5141" s="48">
        <v>0</v>
      </c>
      <c r="K5141" s="48">
        <v>0</v>
      </c>
      <c r="L5141" s="48">
        <v>0</v>
      </c>
      <c r="M5141" s="48">
        <v>0</v>
      </c>
      <c r="N5141" s="48">
        <v>0</v>
      </c>
      <c r="O5141" s="48">
        <v>0</v>
      </c>
      <c r="P5141" s="48">
        <v>0</v>
      </c>
      <c r="Q5141" s="48">
        <v>0</v>
      </c>
      <c r="R5141" s="48">
        <v>0</v>
      </c>
      <c r="S5141" s="48">
        <v>0</v>
      </c>
      <c r="T5141" s="48">
        <v>0</v>
      </c>
      <c r="U5141" s="48">
        <v>0</v>
      </c>
      <c r="V5141" s="48">
        <v>0</v>
      </c>
      <c r="W5141" s="48">
        <v>0</v>
      </c>
    </row>
    <row r="5142" spans="4:23" ht="15" customHeight="1" outlineLevel="2" x14ac:dyDescent="0.2">
      <c r="D5142" s="41" t="s">
        <v>705</v>
      </c>
      <c r="E5142" s="17" t="s">
        <v>706</v>
      </c>
      <c r="F5142" s="48">
        <v>0</v>
      </c>
      <c r="G5142" s="48">
        <v>0</v>
      </c>
      <c r="H5142" s="48">
        <v>0</v>
      </c>
      <c r="I5142" s="48">
        <v>0</v>
      </c>
      <c r="J5142" s="48">
        <v>0</v>
      </c>
      <c r="K5142" s="48">
        <v>0</v>
      </c>
      <c r="L5142" s="48">
        <v>0</v>
      </c>
      <c r="M5142" s="48">
        <v>0</v>
      </c>
      <c r="N5142" s="48">
        <v>0</v>
      </c>
      <c r="O5142" s="48">
        <v>0</v>
      </c>
      <c r="P5142" s="48">
        <v>0</v>
      </c>
      <c r="Q5142" s="48">
        <v>0</v>
      </c>
      <c r="R5142" s="48">
        <v>0</v>
      </c>
      <c r="S5142" s="48">
        <v>0</v>
      </c>
      <c r="T5142" s="48">
        <v>0</v>
      </c>
      <c r="U5142" s="48">
        <v>0</v>
      </c>
      <c r="V5142" s="48">
        <v>0</v>
      </c>
      <c r="W5142" s="48">
        <v>0</v>
      </c>
    </row>
    <row r="5143" spans="4:23" ht="15" customHeight="1" outlineLevel="2" x14ac:dyDescent="0.2">
      <c r="D5143" s="41" t="s">
        <v>707</v>
      </c>
      <c r="E5143" s="17" t="s">
        <v>708</v>
      </c>
      <c r="F5143" s="48">
        <v>0</v>
      </c>
      <c r="G5143" s="48">
        <v>0</v>
      </c>
      <c r="H5143" s="48">
        <v>0</v>
      </c>
      <c r="I5143" s="48">
        <v>0</v>
      </c>
      <c r="J5143" s="48">
        <v>0</v>
      </c>
      <c r="K5143" s="48">
        <v>0</v>
      </c>
      <c r="L5143" s="48">
        <v>0</v>
      </c>
      <c r="M5143" s="48">
        <v>0</v>
      </c>
      <c r="N5143" s="48">
        <v>0</v>
      </c>
      <c r="O5143" s="48">
        <v>0</v>
      </c>
      <c r="P5143" s="48">
        <v>0</v>
      </c>
      <c r="Q5143" s="48">
        <v>0</v>
      </c>
      <c r="R5143" s="48">
        <v>0</v>
      </c>
      <c r="S5143" s="48">
        <v>0</v>
      </c>
      <c r="T5143" s="48">
        <v>0</v>
      </c>
      <c r="U5143" s="48">
        <v>0</v>
      </c>
      <c r="V5143" s="48">
        <v>0</v>
      </c>
      <c r="W5143" s="48">
        <v>0</v>
      </c>
    </row>
    <row r="5144" spans="4:23" ht="15" customHeight="1" outlineLevel="2" x14ac:dyDescent="0.2">
      <c r="D5144" s="41" t="s">
        <v>709</v>
      </c>
      <c r="E5144" s="17" t="s">
        <v>710</v>
      </c>
      <c r="F5144" s="48">
        <v>0</v>
      </c>
      <c r="G5144" s="48">
        <v>0</v>
      </c>
      <c r="H5144" s="48">
        <v>0</v>
      </c>
      <c r="I5144" s="48">
        <v>0</v>
      </c>
      <c r="J5144" s="48">
        <v>0</v>
      </c>
      <c r="K5144" s="48">
        <v>0</v>
      </c>
      <c r="L5144" s="48">
        <v>0</v>
      </c>
      <c r="M5144" s="48">
        <v>0</v>
      </c>
      <c r="N5144" s="48">
        <v>0</v>
      </c>
      <c r="O5144" s="48">
        <v>0</v>
      </c>
      <c r="P5144" s="48">
        <v>0</v>
      </c>
      <c r="Q5144" s="48">
        <v>0</v>
      </c>
      <c r="R5144" s="48">
        <v>0</v>
      </c>
      <c r="S5144" s="48">
        <v>0</v>
      </c>
      <c r="T5144" s="48">
        <v>0</v>
      </c>
      <c r="U5144" s="48">
        <v>0</v>
      </c>
      <c r="V5144" s="48">
        <v>0</v>
      </c>
      <c r="W5144" s="48">
        <v>0</v>
      </c>
    </row>
    <row r="5145" spans="4:23" ht="15" customHeight="1" outlineLevel="2" x14ac:dyDescent="0.2">
      <c r="D5145" s="41" t="s">
        <v>711</v>
      </c>
      <c r="E5145" s="17" t="s">
        <v>712</v>
      </c>
      <c r="F5145" s="48">
        <v>0</v>
      </c>
      <c r="G5145" s="48">
        <v>0</v>
      </c>
      <c r="H5145" s="48">
        <v>0</v>
      </c>
      <c r="I5145" s="48">
        <v>0</v>
      </c>
      <c r="J5145" s="48">
        <v>0</v>
      </c>
      <c r="K5145" s="48">
        <v>0</v>
      </c>
      <c r="L5145" s="48">
        <v>0</v>
      </c>
      <c r="M5145" s="48">
        <v>0</v>
      </c>
      <c r="N5145" s="48">
        <v>0</v>
      </c>
      <c r="O5145" s="48">
        <v>0</v>
      </c>
      <c r="P5145" s="48">
        <v>0</v>
      </c>
      <c r="Q5145" s="48">
        <v>0</v>
      </c>
      <c r="R5145" s="48">
        <v>0</v>
      </c>
      <c r="S5145" s="48">
        <v>0</v>
      </c>
      <c r="T5145" s="48">
        <v>0</v>
      </c>
      <c r="U5145" s="48">
        <v>0</v>
      </c>
      <c r="V5145" s="48">
        <v>0</v>
      </c>
      <c r="W5145" s="48">
        <v>0</v>
      </c>
    </row>
    <row r="5146" spans="4:23" ht="15" customHeight="1" outlineLevel="2" x14ac:dyDescent="0.2">
      <c r="D5146" s="41" t="s">
        <v>713</v>
      </c>
      <c r="E5146" s="17" t="s">
        <v>714</v>
      </c>
      <c r="F5146" s="48">
        <v>0</v>
      </c>
      <c r="G5146" s="48">
        <v>0</v>
      </c>
      <c r="H5146" s="48">
        <v>0</v>
      </c>
      <c r="I5146" s="48">
        <v>0</v>
      </c>
      <c r="J5146" s="48">
        <v>0</v>
      </c>
      <c r="K5146" s="48">
        <v>0</v>
      </c>
      <c r="L5146" s="48">
        <v>0</v>
      </c>
      <c r="M5146" s="48">
        <v>0</v>
      </c>
      <c r="N5146" s="48">
        <v>0</v>
      </c>
      <c r="O5146" s="48">
        <v>0</v>
      </c>
      <c r="P5146" s="48">
        <v>0</v>
      </c>
      <c r="Q5146" s="48">
        <v>0</v>
      </c>
      <c r="R5146" s="48">
        <v>0</v>
      </c>
      <c r="S5146" s="48">
        <v>0</v>
      </c>
      <c r="T5146" s="48">
        <v>0</v>
      </c>
      <c r="U5146" s="48">
        <v>0</v>
      </c>
      <c r="V5146" s="48">
        <v>0</v>
      </c>
      <c r="W5146" s="48">
        <v>0</v>
      </c>
    </row>
    <row r="5147" spans="4:23" ht="15" customHeight="1" outlineLevel="2" x14ac:dyDescent="0.2">
      <c r="D5147" s="41" t="s">
        <v>715</v>
      </c>
      <c r="E5147" s="17" t="s">
        <v>716</v>
      </c>
      <c r="F5147" s="48">
        <v>0</v>
      </c>
      <c r="G5147" s="48">
        <v>0</v>
      </c>
      <c r="H5147" s="48">
        <v>0</v>
      </c>
      <c r="I5147" s="48">
        <v>0</v>
      </c>
      <c r="J5147" s="48">
        <v>0</v>
      </c>
      <c r="K5147" s="48">
        <v>0</v>
      </c>
      <c r="L5147" s="48">
        <v>0</v>
      </c>
      <c r="M5147" s="48">
        <v>0</v>
      </c>
      <c r="N5147" s="48">
        <v>0</v>
      </c>
      <c r="O5147" s="48">
        <v>0</v>
      </c>
      <c r="P5147" s="48">
        <v>0</v>
      </c>
      <c r="Q5147" s="48">
        <v>0</v>
      </c>
      <c r="R5147" s="48">
        <v>0</v>
      </c>
      <c r="S5147" s="48">
        <v>0</v>
      </c>
      <c r="T5147" s="48">
        <v>0</v>
      </c>
      <c r="U5147" s="48">
        <v>0</v>
      </c>
      <c r="V5147" s="48">
        <v>0</v>
      </c>
      <c r="W5147" s="48">
        <v>0</v>
      </c>
    </row>
    <row r="5148" spans="4:23" ht="15" customHeight="1" outlineLevel="2" x14ac:dyDescent="0.2">
      <c r="D5148" s="41" t="s">
        <v>717</v>
      </c>
      <c r="E5148" s="17" t="s">
        <v>718</v>
      </c>
      <c r="F5148" s="48">
        <v>0</v>
      </c>
      <c r="G5148" s="48">
        <v>0</v>
      </c>
      <c r="H5148" s="48">
        <v>0</v>
      </c>
      <c r="I5148" s="48">
        <v>0</v>
      </c>
      <c r="J5148" s="48">
        <v>0</v>
      </c>
      <c r="K5148" s="48">
        <v>0</v>
      </c>
      <c r="L5148" s="48">
        <v>0</v>
      </c>
      <c r="M5148" s="48">
        <v>0</v>
      </c>
      <c r="N5148" s="48">
        <v>0</v>
      </c>
      <c r="O5148" s="48">
        <v>0</v>
      </c>
      <c r="P5148" s="48">
        <v>0</v>
      </c>
      <c r="Q5148" s="48">
        <v>0</v>
      </c>
      <c r="R5148" s="48">
        <v>0</v>
      </c>
      <c r="S5148" s="48">
        <v>0</v>
      </c>
      <c r="T5148" s="48">
        <v>0</v>
      </c>
      <c r="U5148" s="48">
        <v>0</v>
      </c>
      <c r="V5148" s="48">
        <v>0</v>
      </c>
      <c r="W5148" s="48">
        <v>0</v>
      </c>
    </row>
    <row r="5149" spans="4:23" ht="15" customHeight="1" outlineLevel="2" x14ac:dyDescent="0.2">
      <c r="D5149" s="41" t="s">
        <v>719</v>
      </c>
      <c r="E5149" s="17" t="s">
        <v>720</v>
      </c>
      <c r="F5149" s="48">
        <v>0</v>
      </c>
      <c r="G5149" s="48">
        <v>0</v>
      </c>
      <c r="H5149" s="48">
        <v>0</v>
      </c>
      <c r="I5149" s="48">
        <v>0</v>
      </c>
      <c r="J5149" s="48">
        <v>0</v>
      </c>
      <c r="K5149" s="48">
        <v>0</v>
      </c>
      <c r="L5149" s="48">
        <v>0</v>
      </c>
      <c r="M5149" s="48">
        <v>0</v>
      </c>
      <c r="N5149" s="48">
        <v>0</v>
      </c>
      <c r="O5149" s="48">
        <v>0</v>
      </c>
      <c r="P5149" s="48">
        <v>0</v>
      </c>
      <c r="Q5149" s="48">
        <v>0</v>
      </c>
      <c r="R5149" s="48">
        <v>0</v>
      </c>
      <c r="S5149" s="48">
        <v>0</v>
      </c>
      <c r="T5149" s="48">
        <v>0</v>
      </c>
      <c r="U5149" s="48">
        <v>0</v>
      </c>
      <c r="V5149" s="48">
        <v>0</v>
      </c>
      <c r="W5149" s="48">
        <v>0</v>
      </c>
    </row>
    <row r="5150" spans="4:23" ht="15" customHeight="1" outlineLevel="2" x14ac:dyDescent="0.2">
      <c r="D5150" s="41" t="s">
        <v>721</v>
      </c>
      <c r="E5150" s="17" t="s">
        <v>722</v>
      </c>
      <c r="F5150" s="48">
        <v>1</v>
      </c>
      <c r="G5150" s="48">
        <v>1</v>
      </c>
      <c r="H5150" s="48">
        <v>0</v>
      </c>
      <c r="I5150" s="48">
        <v>1</v>
      </c>
      <c r="J5150" s="48">
        <v>1</v>
      </c>
      <c r="K5150" s="48">
        <v>0</v>
      </c>
      <c r="L5150" s="48">
        <v>0</v>
      </c>
      <c r="M5150" s="48">
        <v>0</v>
      </c>
      <c r="N5150" s="48">
        <v>0</v>
      </c>
      <c r="O5150" s="48">
        <v>0</v>
      </c>
      <c r="P5150" s="48">
        <v>0</v>
      </c>
      <c r="Q5150" s="48">
        <v>0</v>
      </c>
      <c r="R5150" s="48">
        <v>0</v>
      </c>
      <c r="S5150" s="48">
        <v>0</v>
      </c>
      <c r="T5150" s="48">
        <v>0</v>
      </c>
      <c r="U5150" s="48">
        <v>1</v>
      </c>
      <c r="V5150" s="48">
        <v>1</v>
      </c>
      <c r="W5150" s="48">
        <v>0</v>
      </c>
    </row>
    <row r="5151" spans="4:23" ht="15" customHeight="1" outlineLevel="2" x14ac:dyDescent="0.2">
      <c r="D5151" s="41" t="s">
        <v>723</v>
      </c>
      <c r="E5151" s="17" t="s">
        <v>724</v>
      </c>
      <c r="F5151" s="48">
        <v>0</v>
      </c>
      <c r="G5151" s="48">
        <v>0</v>
      </c>
      <c r="H5151" s="48">
        <v>0</v>
      </c>
      <c r="I5151" s="48">
        <v>0</v>
      </c>
      <c r="J5151" s="48">
        <v>0</v>
      </c>
      <c r="K5151" s="48">
        <v>0</v>
      </c>
      <c r="L5151" s="48">
        <v>0</v>
      </c>
      <c r="M5151" s="48">
        <v>0</v>
      </c>
      <c r="N5151" s="48">
        <v>0</v>
      </c>
      <c r="O5151" s="48">
        <v>0</v>
      </c>
      <c r="P5151" s="48">
        <v>0</v>
      </c>
      <c r="Q5151" s="48">
        <v>0</v>
      </c>
      <c r="R5151" s="48">
        <v>0</v>
      </c>
      <c r="S5151" s="48">
        <v>0</v>
      </c>
      <c r="T5151" s="48">
        <v>0</v>
      </c>
      <c r="U5151" s="48">
        <v>0</v>
      </c>
      <c r="V5151" s="48">
        <v>0</v>
      </c>
      <c r="W5151" s="48">
        <v>0</v>
      </c>
    </row>
    <row r="5152" spans="4:23" ht="15" customHeight="1" outlineLevel="2" x14ac:dyDescent="0.2">
      <c r="D5152" s="41" t="s">
        <v>725</v>
      </c>
      <c r="E5152" s="17" t="s">
        <v>726</v>
      </c>
      <c r="F5152" s="48">
        <v>0</v>
      </c>
      <c r="G5152" s="48">
        <v>0</v>
      </c>
      <c r="H5152" s="48">
        <v>0</v>
      </c>
      <c r="I5152" s="48">
        <v>0</v>
      </c>
      <c r="J5152" s="48">
        <v>0</v>
      </c>
      <c r="K5152" s="48">
        <v>0</v>
      </c>
      <c r="L5152" s="48">
        <v>0</v>
      </c>
      <c r="M5152" s="48">
        <v>0</v>
      </c>
      <c r="N5152" s="48">
        <v>0</v>
      </c>
      <c r="O5152" s="48">
        <v>0</v>
      </c>
      <c r="P5152" s="48">
        <v>0</v>
      </c>
      <c r="Q5152" s="48">
        <v>0</v>
      </c>
      <c r="R5152" s="48">
        <v>0</v>
      </c>
      <c r="S5152" s="48">
        <v>0</v>
      </c>
      <c r="T5152" s="48">
        <v>0</v>
      </c>
      <c r="U5152" s="48">
        <v>0</v>
      </c>
      <c r="V5152" s="48">
        <v>0</v>
      </c>
      <c r="W5152" s="48">
        <v>0</v>
      </c>
    </row>
    <row r="5153" spans="4:23" ht="15" customHeight="1" outlineLevel="2" x14ac:dyDescent="0.2">
      <c r="D5153" s="41" t="s">
        <v>727</v>
      </c>
      <c r="E5153" s="17" t="s">
        <v>728</v>
      </c>
      <c r="F5153" s="48">
        <v>0</v>
      </c>
      <c r="G5153" s="48">
        <v>0</v>
      </c>
      <c r="H5153" s="48">
        <v>0</v>
      </c>
      <c r="I5153" s="48">
        <v>0</v>
      </c>
      <c r="J5153" s="48">
        <v>0</v>
      </c>
      <c r="K5153" s="48">
        <v>0</v>
      </c>
      <c r="L5153" s="48">
        <v>1</v>
      </c>
      <c r="M5153" s="48">
        <v>1</v>
      </c>
      <c r="N5153" s="48">
        <v>0</v>
      </c>
      <c r="O5153" s="48">
        <v>0</v>
      </c>
      <c r="P5153" s="48">
        <v>0</v>
      </c>
      <c r="Q5153" s="48">
        <v>0</v>
      </c>
      <c r="R5153" s="48">
        <v>0</v>
      </c>
      <c r="S5153" s="48">
        <v>0</v>
      </c>
      <c r="T5153" s="48">
        <v>0</v>
      </c>
      <c r="U5153" s="48">
        <v>0</v>
      </c>
      <c r="V5153" s="48">
        <v>0</v>
      </c>
      <c r="W5153" s="48">
        <v>0</v>
      </c>
    </row>
    <row r="5154" spans="4:23" ht="15" customHeight="1" outlineLevel="2" x14ac:dyDescent="0.2">
      <c r="D5154" s="41" t="s">
        <v>729</v>
      </c>
      <c r="E5154" s="17" t="s">
        <v>730</v>
      </c>
      <c r="F5154" s="48">
        <v>0</v>
      </c>
      <c r="G5154" s="48">
        <v>0</v>
      </c>
      <c r="H5154" s="48">
        <v>0</v>
      </c>
      <c r="I5154" s="48">
        <v>0</v>
      </c>
      <c r="J5154" s="48">
        <v>0</v>
      </c>
      <c r="K5154" s="48">
        <v>0</v>
      </c>
      <c r="L5154" s="48">
        <v>0</v>
      </c>
      <c r="M5154" s="48">
        <v>0</v>
      </c>
      <c r="N5154" s="48">
        <v>0</v>
      </c>
      <c r="O5154" s="48">
        <v>0</v>
      </c>
      <c r="P5154" s="48">
        <v>0</v>
      </c>
      <c r="Q5154" s="48">
        <v>0</v>
      </c>
      <c r="R5154" s="48">
        <v>0</v>
      </c>
      <c r="S5154" s="48">
        <v>0</v>
      </c>
      <c r="T5154" s="48">
        <v>0</v>
      </c>
      <c r="U5154" s="48">
        <v>0</v>
      </c>
      <c r="V5154" s="48">
        <v>0</v>
      </c>
      <c r="W5154" s="48">
        <v>0</v>
      </c>
    </row>
    <row r="5155" spans="4:23" ht="15" customHeight="1" outlineLevel="2" x14ac:dyDescent="0.2">
      <c r="D5155" s="41" t="s">
        <v>731</v>
      </c>
      <c r="E5155" s="17" t="s">
        <v>732</v>
      </c>
      <c r="F5155" s="48">
        <v>0</v>
      </c>
      <c r="G5155" s="48">
        <v>0</v>
      </c>
      <c r="H5155" s="48">
        <v>0</v>
      </c>
      <c r="I5155" s="48">
        <v>0</v>
      </c>
      <c r="J5155" s="48">
        <v>0</v>
      </c>
      <c r="K5155" s="48">
        <v>0</v>
      </c>
      <c r="L5155" s="48">
        <v>0</v>
      </c>
      <c r="M5155" s="48">
        <v>0</v>
      </c>
      <c r="N5155" s="48">
        <v>0</v>
      </c>
      <c r="O5155" s="48">
        <v>0</v>
      </c>
      <c r="P5155" s="48">
        <v>0</v>
      </c>
      <c r="Q5155" s="48">
        <v>0</v>
      </c>
      <c r="R5155" s="48">
        <v>0</v>
      </c>
      <c r="S5155" s="48">
        <v>0</v>
      </c>
      <c r="T5155" s="48">
        <v>0</v>
      </c>
      <c r="U5155" s="48">
        <v>0</v>
      </c>
      <c r="V5155" s="48">
        <v>0</v>
      </c>
      <c r="W5155" s="48">
        <v>0</v>
      </c>
    </row>
    <row r="5156" spans="4:23" ht="15" customHeight="1" outlineLevel="2" x14ac:dyDescent="0.2">
      <c r="D5156" s="41" t="s">
        <v>733</v>
      </c>
      <c r="E5156" s="17" t="s">
        <v>734</v>
      </c>
      <c r="F5156" s="48">
        <v>0</v>
      </c>
      <c r="G5156" s="48">
        <v>0</v>
      </c>
      <c r="H5156" s="48">
        <v>0</v>
      </c>
      <c r="I5156" s="48">
        <v>0</v>
      </c>
      <c r="J5156" s="48">
        <v>0</v>
      </c>
      <c r="K5156" s="48">
        <v>0</v>
      </c>
      <c r="L5156" s="48">
        <v>0</v>
      </c>
      <c r="M5156" s="48">
        <v>0</v>
      </c>
      <c r="N5156" s="48">
        <v>0</v>
      </c>
      <c r="O5156" s="48">
        <v>0</v>
      </c>
      <c r="P5156" s="48">
        <v>0</v>
      </c>
      <c r="Q5156" s="48">
        <v>0</v>
      </c>
      <c r="R5156" s="48">
        <v>0</v>
      </c>
      <c r="S5156" s="48">
        <v>0</v>
      </c>
      <c r="T5156" s="48">
        <v>0</v>
      </c>
      <c r="U5156" s="48">
        <v>0</v>
      </c>
      <c r="V5156" s="48">
        <v>0</v>
      </c>
      <c r="W5156" s="48">
        <v>0</v>
      </c>
    </row>
    <row r="5157" spans="4:23" ht="15" customHeight="1" outlineLevel="2" x14ac:dyDescent="0.2">
      <c r="D5157" s="41" t="s">
        <v>735</v>
      </c>
      <c r="E5157" s="17" t="s">
        <v>736</v>
      </c>
      <c r="F5157" s="48">
        <v>0</v>
      </c>
      <c r="G5157" s="48">
        <v>0</v>
      </c>
      <c r="H5157" s="48">
        <v>0</v>
      </c>
      <c r="I5157" s="48">
        <v>0</v>
      </c>
      <c r="J5157" s="48">
        <v>0</v>
      </c>
      <c r="K5157" s="48">
        <v>0</v>
      </c>
      <c r="L5157" s="48">
        <v>0</v>
      </c>
      <c r="M5157" s="48">
        <v>0</v>
      </c>
      <c r="N5157" s="48">
        <v>0</v>
      </c>
      <c r="O5157" s="48">
        <v>0</v>
      </c>
      <c r="P5157" s="48">
        <v>0</v>
      </c>
      <c r="Q5157" s="48">
        <v>0</v>
      </c>
      <c r="R5157" s="48">
        <v>0</v>
      </c>
      <c r="S5157" s="48">
        <v>0</v>
      </c>
      <c r="T5157" s="48">
        <v>0</v>
      </c>
      <c r="U5157" s="48">
        <v>0</v>
      </c>
      <c r="V5157" s="48">
        <v>0</v>
      </c>
      <c r="W5157" s="48">
        <v>0</v>
      </c>
    </row>
    <row r="5158" spans="4:23" ht="15" customHeight="1" outlineLevel="2" x14ac:dyDescent="0.2">
      <c r="D5158" s="41" t="s">
        <v>737</v>
      </c>
      <c r="E5158" s="17" t="s">
        <v>738</v>
      </c>
      <c r="F5158" s="48">
        <v>0</v>
      </c>
      <c r="G5158" s="48">
        <v>0</v>
      </c>
      <c r="H5158" s="48">
        <v>0</v>
      </c>
      <c r="I5158" s="48">
        <v>0</v>
      </c>
      <c r="J5158" s="48">
        <v>0</v>
      </c>
      <c r="K5158" s="48">
        <v>0</v>
      </c>
      <c r="L5158" s="48">
        <v>0</v>
      </c>
      <c r="M5158" s="48">
        <v>0</v>
      </c>
      <c r="N5158" s="48">
        <v>0</v>
      </c>
      <c r="O5158" s="48">
        <v>0</v>
      </c>
      <c r="P5158" s="48">
        <v>0</v>
      </c>
      <c r="Q5158" s="48">
        <v>0</v>
      </c>
      <c r="R5158" s="48">
        <v>0</v>
      </c>
      <c r="S5158" s="48">
        <v>0</v>
      </c>
      <c r="T5158" s="48">
        <v>0</v>
      </c>
      <c r="U5158" s="48">
        <v>0</v>
      </c>
      <c r="V5158" s="48">
        <v>0</v>
      </c>
      <c r="W5158" s="48">
        <v>0</v>
      </c>
    </row>
    <row r="5159" spans="4:23" ht="15" customHeight="1" outlineLevel="2" x14ac:dyDescent="0.2">
      <c r="D5159" s="41" t="s">
        <v>739</v>
      </c>
      <c r="E5159" s="17" t="s">
        <v>740</v>
      </c>
      <c r="F5159" s="48">
        <v>0</v>
      </c>
      <c r="G5159" s="48">
        <v>0</v>
      </c>
      <c r="H5159" s="48">
        <v>0</v>
      </c>
      <c r="I5159" s="48">
        <v>0</v>
      </c>
      <c r="J5159" s="48">
        <v>0</v>
      </c>
      <c r="K5159" s="48">
        <v>0</v>
      </c>
      <c r="L5159" s="48">
        <v>0</v>
      </c>
      <c r="M5159" s="48">
        <v>0</v>
      </c>
      <c r="N5159" s="48">
        <v>0</v>
      </c>
      <c r="O5159" s="48">
        <v>0</v>
      </c>
      <c r="P5159" s="48">
        <v>0</v>
      </c>
      <c r="Q5159" s="48">
        <v>0</v>
      </c>
      <c r="R5159" s="48">
        <v>0</v>
      </c>
      <c r="S5159" s="48">
        <v>0</v>
      </c>
      <c r="T5159" s="48">
        <v>0</v>
      </c>
      <c r="U5159" s="48">
        <v>0</v>
      </c>
      <c r="V5159" s="48">
        <v>0</v>
      </c>
      <c r="W5159" s="48">
        <v>0</v>
      </c>
    </row>
    <row r="5160" spans="4:23" ht="15" customHeight="1" outlineLevel="2" x14ac:dyDescent="0.2">
      <c r="D5160" s="41" t="s">
        <v>741</v>
      </c>
      <c r="E5160" s="17" t="s">
        <v>742</v>
      </c>
      <c r="F5160" s="48">
        <v>0</v>
      </c>
      <c r="G5160" s="48">
        <v>0</v>
      </c>
      <c r="H5160" s="48">
        <v>0</v>
      </c>
      <c r="I5160" s="48">
        <v>0</v>
      </c>
      <c r="J5160" s="48">
        <v>0</v>
      </c>
      <c r="K5160" s="48">
        <v>0</v>
      </c>
      <c r="L5160" s="48">
        <v>0</v>
      </c>
      <c r="M5160" s="48">
        <v>0</v>
      </c>
      <c r="N5160" s="48">
        <v>0</v>
      </c>
      <c r="O5160" s="48">
        <v>0</v>
      </c>
      <c r="P5160" s="48">
        <v>0</v>
      </c>
      <c r="Q5160" s="48">
        <v>0</v>
      </c>
      <c r="R5160" s="48">
        <v>0</v>
      </c>
      <c r="S5160" s="48">
        <v>0</v>
      </c>
      <c r="T5160" s="48">
        <v>0</v>
      </c>
      <c r="U5160" s="48">
        <v>0</v>
      </c>
      <c r="V5160" s="48">
        <v>0</v>
      </c>
      <c r="W5160" s="48">
        <v>0</v>
      </c>
    </row>
    <row r="5161" spans="4:23" ht="15" customHeight="1" outlineLevel="2" x14ac:dyDescent="0.2">
      <c r="D5161" s="41" t="s">
        <v>743</v>
      </c>
      <c r="E5161" s="17" t="s">
        <v>744</v>
      </c>
      <c r="F5161" s="48">
        <v>0</v>
      </c>
      <c r="G5161" s="48">
        <v>0</v>
      </c>
      <c r="H5161" s="48">
        <v>0</v>
      </c>
      <c r="I5161" s="48">
        <v>0</v>
      </c>
      <c r="J5161" s="48">
        <v>0</v>
      </c>
      <c r="K5161" s="48">
        <v>0</v>
      </c>
      <c r="L5161" s="48">
        <v>0</v>
      </c>
      <c r="M5161" s="48">
        <v>0</v>
      </c>
      <c r="N5161" s="48">
        <v>0</v>
      </c>
      <c r="O5161" s="48">
        <v>0</v>
      </c>
      <c r="P5161" s="48">
        <v>0</v>
      </c>
      <c r="Q5161" s="48">
        <v>0</v>
      </c>
      <c r="R5161" s="48">
        <v>0</v>
      </c>
      <c r="S5161" s="48">
        <v>0</v>
      </c>
      <c r="T5161" s="48">
        <v>0</v>
      </c>
      <c r="U5161" s="48">
        <v>0</v>
      </c>
      <c r="V5161" s="48">
        <v>0</v>
      </c>
      <c r="W5161" s="48">
        <v>0</v>
      </c>
    </row>
    <row r="5162" spans="4:23" ht="15" customHeight="1" outlineLevel="2" x14ac:dyDescent="0.2">
      <c r="D5162" s="41" t="s">
        <v>745</v>
      </c>
      <c r="E5162" s="17" t="s">
        <v>746</v>
      </c>
      <c r="F5162" s="48">
        <v>0</v>
      </c>
      <c r="G5162" s="48">
        <v>0</v>
      </c>
      <c r="H5162" s="48">
        <v>0</v>
      </c>
      <c r="I5162" s="48">
        <v>0</v>
      </c>
      <c r="J5162" s="48">
        <v>0</v>
      </c>
      <c r="K5162" s="48">
        <v>0</v>
      </c>
      <c r="L5162" s="48">
        <v>0</v>
      </c>
      <c r="M5162" s="48">
        <v>0</v>
      </c>
      <c r="N5162" s="48">
        <v>0</v>
      </c>
      <c r="O5162" s="48">
        <v>0</v>
      </c>
      <c r="P5162" s="48">
        <v>0</v>
      </c>
      <c r="Q5162" s="48">
        <v>0</v>
      </c>
      <c r="R5162" s="48">
        <v>0</v>
      </c>
      <c r="S5162" s="48">
        <v>0</v>
      </c>
      <c r="T5162" s="48">
        <v>0</v>
      </c>
      <c r="U5162" s="48">
        <v>0</v>
      </c>
      <c r="V5162" s="48">
        <v>0</v>
      </c>
      <c r="W5162" s="48">
        <v>0</v>
      </c>
    </row>
    <row r="5163" spans="4:23" ht="15" customHeight="1" outlineLevel="2" x14ac:dyDescent="0.2">
      <c r="D5163" s="41" t="s">
        <v>747</v>
      </c>
      <c r="E5163" s="17" t="s">
        <v>748</v>
      </c>
      <c r="F5163" s="48">
        <v>0</v>
      </c>
      <c r="G5163" s="48">
        <v>0</v>
      </c>
      <c r="H5163" s="48">
        <v>0</v>
      </c>
      <c r="I5163" s="48">
        <v>0</v>
      </c>
      <c r="J5163" s="48">
        <v>0</v>
      </c>
      <c r="K5163" s="48">
        <v>0</v>
      </c>
      <c r="L5163" s="48">
        <v>0</v>
      </c>
      <c r="M5163" s="48">
        <v>0</v>
      </c>
      <c r="N5163" s="48">
        <v>0</v>
      </c>
      <c r="O5163" s="48">
        <v>0</v>
      </c>
      <c r="P5163" s="48">
        <v>0</v>
      </c>
      <c r="Q5163" s="48">
        <v>0</v>
      </c>
      <c r="R5163" s="48">
        <v>0</v>
      </c>
      <c r="S5163" s="48">
        <v>0</v>
      </c>
      <c r="T5163" s="48">
        <v>0</v>
      </c>
      <c r="U5163" s="48">
        <v>0</v>
      </c>
      <c r="V5163" s="48">
        <v>0</v>
      </c>
      <c r="W5163" s="48">
        <v>0</v>
      </c>
    </row>
    <row r="5164" spans="4:23" ht="15" customHeight="1" outlineLevel="2" x14ac:dyDescent="0.2">
      <c r="D5164" s="41" t="s">
        <v>749</v>
      </c>
      <c r="E5164" s="17" t="s">
        <v>750</v>
      </c>
      <c r="F5164" s="48">
        <v>0</v>
      </c>
      <c r="G5164" s="48">
        <v>0</v>
      </c>
      <c r="H5164" s="48">
        <v>0</v>
      </c>
      <c r="I5164" s="48">
        <v>0</v>
      </c>
      <c r="J5164" s="48">
        <v>0</v>
      </c>
      <c r="K5164" s="48">
        <v>0</v>
      </c>
      <c r="L5164" s="48">
        <v>0</v>
      </c>
      <c r="M5164" s="48">
        <v>0</v>
      </c>
      <c r="N5164" s="48">
        <v>0</v>
      </c>
      <c r="O5164" s="48">
        <v>0</v>
      </c>
      <c r="P5164" s="48">
        <v>0</v>
      </c>
      <c r="Q5164" s="48">
        <v>0</v>
      </c>
      <c r="R5164" s="48">
        <v>0</v>
      </c>
      <c r="S5164" s="48">
        <v>0</v>
      </c>
      <c r="T5164" s="48">
        <v>0</v>
      </c>
      <c r="U5164" s="48">
        <v>0</v>
      </c>
      <c r="V5164" s="48">
        <v>0</v>
      </c>
      <c r="W5164" s="48">
        <v>0</v>
      </c>
    </row>
    <row r="5165" spans="4:23" ht="15" customHeight="1" outlineLevel="2" x14ac:dyDescent="0.2">
      <c r="D5165" s="41" t="s">
        <v>751</v>
      </c>
      <c r="E5165" s="17" t="s">
        <v>752</v>
      </c>
      <c r="F5165" s="48">
        <v>0</v>
      </c>
      <c r="G5165" s="48">
        <v>0</v>
      </c>
      <c r="H5165" s="48">
        <v>0</v>
      </c>
      <c r="I5165" s="48">
        <v>0</v>
      </c>
      <c r="J5165" s="48">
        <v>0</v>
      </c>
      <c r="K5165" s="48">
        <v>0</v>
      </c>
      <c r="L5165" s="48">
        <v>0</v>
      </c>
      <c r="M5165" s="48">
        <v>0</v>
      </c>
      <c r="N5165" s="48">
        <v>0</v>
      </c>
      <c r="O5165" s="48">
        <v>0</v>
      </c>
      <c r="P5165" s="48">
        <v>0</v>
      </c>
      <c r="Q5165" s="48">
        <v>0</v>
      </c>
      <c r="R5165" s="48">
        <v>0</v>
      </c>
      <c r="S5165" s="48">
        <v>0</v>
      </c>
      <c r="T5165" s="48">
        <v>0</v>
      </c>
      <c r="U5165" s="48">
        <v>0</v>
      </c>
      <c r="V5165" s="48">
        <v>0</v>
      </c>
      <c r="W5165" s="48">
        <v>0</v>
      </c>
    </row>
    <row r="5166" spans="4:23" ht="15" customHeight="1" outlineLevel="2" x14ac:dyDescent="0.2">
      <c r="D5166" s="41" t="s">
        <v>753</v>
      </c>
      <c r="E5166" s="17" t="s">
        <v>754</v>
      </c>
      <c r="F5166" s="48">
        <v>0</v>
      </c>
      <c r="G5166" s="48">
        <v>0</v>
      </c>
      <c r="H5166" s="48">
        <v>0</v>
      </c>
      <c r="I5166" s="48">
        <v>0</v>
      </c>
      <c r="J5166" s="48">
        <v>0</v>
      </c>
      <c r="K5166" s="48">
        <v>0</v>
      </c>
      <c r="L5166" s="48">
        <v>0</v>
      </c>
      <c r="M5166" s="48">
        <v>0</v>
      </c>
      <c r="N5166" s="48">
        <v>0</v>
      </c>
      <c r="O5166" s="48">
        <v>0</v>
      </c>
      <c r="P5166" s="48">
        <v>0</v>
      </c>
      <c r="Q5166" s="48">
        <v>0</v>
      </c>
      <c r="R5166" s="48">
        <v>0</v>
      </c>
      <c r="S5166" s="48">
        <v>0</v>
      </c>
      <c r="T5166" s="48">
        <v>0</v>
      </c>
      <c r="U5166" s="48">
        <v>0</v>
      </c>
      <c r="V5166" s="48">
        <v>0</v>
      </c>
      <c r="W5166" s="48">
        <v>0</v>
      </c>
    </row>
    <row r="5167" spans="4:23" ht="15" customHeight="1" outlineLevel="2" x14ac:dyDescent="0.2">
      <c r="D5167" s="41" t="s">
        <v>755</v>
      </c>
      <c r="E5167" s="17" t="s">
        <v>756</v>
      </c>
      <c r="F5167" s="48">
        <v>0</v>
      </c>
      <c r="G5167" s="48">
        <v>0</v>
      </c>
      <c r="H5167" s="48">
        <v>0</v>
      </c>
      <c r="I5167" s="48">
        <v>0</v>
      </c>
      <c r="J5167" s="48">
        <v>0</v>
      </c>
      <c r="K5167" s="48">
        <v>0</v>
      </c>
      <c r="L5167" s="48">
        <v>0</v>
      </c>
      <c r="M5167" s="48">
        <v>0</v>
      </c>
      <c r="N5167" s="48">
        <v>0</v>
      </c>
      <c r="O5167" s="48">
        <v>0</v>
      </c>
      <c r="P5167" s="48">
        <v>0</v>
      </c>
      <c r="Q5167" s="48">
        <v>0</v>
      </c>
      <c r="R5167" s="48">
        <v>0</v>
      </c>
      <c r="S5167" s="48">
        <v>0</v>
      </c>
      <c r="T5167" s="48">
        <v>0</v>
      </c>
      <c r="U5167" s="48">
        <v>0</v>
      </c>
      <c r="V5167" s="48">
        <v>0</v>
      </c>
      <c r="W5167" s="48">
        <v>0</v>
      </c>
    </row>
    <row r="5168" spans="4:23" ht="15" customHeight="1" outlineLevel="2" x14ac:dyDescent="0.2">
      <c r="D5168" s="41" t="s">
        <v>757</v>
      </c>
      <c r="E5168" s="17" t="s">
        <v>758</v>
      </c>
      <c r="F5168" s="48">
        <v>0</v>
      </c>
      <c r="G5168" s="48">
        <v>0</v>
      </c>
      <c r="H5168" s="48">
        <v>0</v>
      </c>
      <c r="I5168" s="48">
        <v>0</v>
      </c>
      <c r="J5168" s="48">
        <v>0</v>
      </c>
      <c r="K5168" s="48">
        <v>0</v>
      </c>
      <c r="L5168" s="48">
        <v>0</v>
      </c>
      <c r="M5168" s="48">
        <v>0</v>
      </c>
      <c r="N5168" s="48">
        <v>0</v>
      </c>
      <c r="O5168" s="48">
        <v>0</v>
      </c>
      <c r="P5168" s="48">
        <v>0</v>
      </c>
      <c r="Q5168" s="48">
        <v>0</v>
      </c>
      <c r="R5168" s="48">
        <v>0</v>
      </c>
      <c r="S5168" s="48">
        <v>0</v>
      </c>
      <c r="T5168" s="48">
        <v>0</v>
      </c>
      <c r="U5168" s="48">
        <v>0</v>
      </c>
      <c r="V5168" s="48">
        <v>0</v>
      </c>
      <c r="W5168" s="48">
        <v>0</v>
      </c>
    </row>
    <row r="5169" spans="4:23" ht="15" customHeight="1" outlineLevel="2" x14ac:dyDescent="0.2">
      <c r="D5169" s="41" t="s">
        <v>759</v>
      </c>
      <c r="E5169" s="17" t="s">
        <v>760</v>
      </c>
      <c r="F5169" s="48">
        <v>6</v>
      </c>
      <c r="G5169" s="48">
        <v>2</v>
      </c>
      <c r="H5169" s="48">
        <v>4</v>
      </c>
      <c r="I5169" s="48">
        <v>6</v>
      </c>
      <c r="J5169" s="48">
        <v>2</v>
      </c>
      <c r="K5169" s="48">
        <v>4</v>
      </c>
      <c r="L5169" s="48">
        <v>6</v>
      </c>
      <c r="M5169" s="48">
        <v>2</v>
      </c>
      <c r="N5169" s="48">
        <v>4</v>
      </c>
      <c r="O5169" s="48">
        <v>6</v>
      </c>
      <c r="P5169" s="48">
        <v>2</v>
      </c>
      <c r="Q5169" s="48">
        <v>4</v>
      </c>
      <c r="R5169" s="48">
        <v>6</v>
      </c>
      <c r="S5169" s="48">
        <v>2</v>
      </c>
      <c r="T5169" s="48">
        <v>4</v>
      </c>
      <c r="U5169" s="48">
        <v>6</v>
      </c>
      <c r="V5169" s="48">
        <v>2</v>
      </c>
      <c r="W5169" s="48">
        <v>4</v>
      </c>
    </row>
    <row r="5170" spans="4:23" ht="15" customHeight="1" outlineLevel="2" x14ac:dyDescent="0.2">
      <c r="D5170" s="41" t="s">
        <v>761</v>
      </c>
      <c r="E5170" s="17" t="s">
        <v>762</v>
      </c>
      <c r="F5170" s="48">
        <v>0</v>
      </c>
      <c r="G5170" s="48">
        <v>0</v>
      </c>
      <c r="H5170" s="48">
        <v>0</v>
      </c>
      <c r="I5170" s="48">
        <v>0</v>
      </c>
      <c r="J5170" s="48">
        <v>0</v>
      </c>
      <c r="K5170" s="48">
        <v>0</v>
      </c>
      <c r="L5170" s="48">
        <v>0</v>
      </c>
      <c r="M5170" s="48">
        <v>0</v>
      </c>
      <c r="N5170" s="48">
        <v>0</v>
      </c>
      <c r="O5170" s="48">
        <v>0</v>
      </c>
      <c r="P5170" s="48">
        <v>0</v>
      </c>
      <c r="Q5170" s="48">
        <v>0</v>
      </c>
      <c r="R5170" s="48">
        <v>0</v>
      </c>
      <c r="S5170" s="48">
        <v>0</v>
      </c>
      <c r="T5170" s="48">
        <v>0</v>
      </c>
      <c r="U5170" s="48">
        <v>0</v>
      </c>
      <c r="V5170" s="48">
        <v>0</v>
      </c>
      <c r="W5170" s="48">
        <v>0</v>
      </c>
    </row>
    <row r="5171" spans="4:23" ht="15" customHeight="1" outlineLevel="2" x14ac:dyDescent="0.2">
      <c r="D5171" s="41" t="s">
        <v>763</v>
      </c>
      <c r="E5171" s="17" t="s">
        <v>764</v>
      </c>
      <c r="F5171" s="48">
        <v>0</v>
      </c>
      <c r="G5171" s="48">
        <v>0</v>
      </c>
      <c r="H5171" s="48">
        <v>0</v>
      </c>
      <c r="I5171" s="48">
        <v>0</v>
      </c>
      <c r="J5171" s="48">
        <v>0</v>
      </c>
      <c r="K5171" s="48">
        <v>0</v>
      </c>
      <c r="L5171" s="48">
        <v>0</v>
      </c>
      <c r="M5171" s="48">
        <v>0</v>
      </c>
      <c r="N5171" s="48">
        <v>0</v>
      </c>
      <c r="O5171" s="48">
        <v>0</v>
      </c>
      <c r="P5171" s="48">
        <v>0</v>
      </c>
      <c r="Q5171" s="48">
        <v>0</v>
      </c>
      <c r="R5171" s="48">
        <v>0</v>
      </c>
      <c r="S5171" s="48">
        <v>0</v>
      </c>
      <c r="T5171" s="48">
        <v>0</v>
      </c>
      <c r="U5171" s="48">
        <v>0</v>
      </c>
      <c r="V5171" s="48">
        <v>0</v>
      </c>
      <c r="W5171" s="48">
        <v>0</v>
      </c>
    </row>
    <row r="5172" spans="4:23" ht="15" customHeight="1" outlineLevel="2" x14ac:dyDescent="0.2">
      <c r="D5172" s="41" t="s">
        <v>765</v>
      </c>
      <c r="E5172" s="17" t="s">
        <v>766</v>
      </c>
      <c r="F5172" s="48">
        <v>0</v>
      </c>
      <c r="G5172" s="48">
        <v>0</v>
      </c>
      <c r="H5172" s="48">
        <v>0</v>
      </c>
      <c r="I5172" s="48">
        <v>0</v>
      </c>
      <c r="J5172" s="48">
        <v>0</v>
      </c>
      <c r="K5172" s="48">
        <v>0</v>
      </c>
      <c r="L5172" s="48">
        <v>0</v>
      </c>
      <c r="M5172" s="48">
        <v>0</v>
      </c>
      <c r="N5172" s="48">
        <v>0</v>
      </c>
      <c r="O5172" s="48">
        <v>0</v>
      </c>
      <c r="P5172" s="48">
        <v>0</v>
      </c>
      <c r="Q5172" s="48">
        <v>0</v>
      </c>
      <c r="R5172" s="48">
        <v>0</v>
      </c>
      <c r="S5172" s="48">
        <v>0</v>
      </c>
      <c r="T5172" s="48">
        <v>0</v>
      </c>
      <c r="U5172" s="48">
        <v>0</v>
      </c>
      <c r="V5172" s="48">
        <v>0</v>
      </c>
      <c r="W5172" s="48">
        <v>0</v>
      </c>
    </row>
    <row r="5173" spans="4:23" ht="15" customHeight="1" outlineLevel="2" x14ac:dyDescent="0.2">
      <c r="D5173" s="41" t="s">
        <v>767</v>
      </c>
      <c r="E5173" s="17" t="s">
        <v>768</v>
      </c>
      <c r="F5173" s="48">
        <v>0</v>
      </c>
      <c r="G5173" s="48">
        <v>0</v>
      </c>
      <c r="H5173" s="48">
        <v>0</v>
      </c>
      <c r="I5173" s="48">
        <v>0</v>
      </c>
      <c r="J5173" s="48">
        <v>0</v>
      </c>
      <c r="K5173" s="48">
        <v>0</v>
      </c>
      <c r="L5173" s="48">
        <v>0</v>
      </c>
      <c r="M5173" s="48">
        <v>0</v>
      </c>
      <c r="N5173" s="48">
        <v>0</v>
      </c>
      <c r="O5173" s="48">
        <v>0</v>
      </c>
      <c r="P5173" s="48">
        <v>0</v>
      </c>
      <c r="Q5173" s="48">
        <v>0</v>
      </c>
      <c r="R5173" s="48">
        <v>0</v>
      </c>
      <c r="S5173" s="48">
        <v>0</v>
      </c>
      <c r="T5173" s="48">
        <v>0</v>
      </c>
      <c r="U5173" s="48">
        <v>0</v>
      </c>
      <c r="V5173" s="48">
        <v>0</v>
      </c>
      <c r="W5173" s="48">
        <v>0</v>
      </c>
    </row>
    <row r="5174" spans="4:23" ht="15" customHeight="1" outlineLevel="2" x14ac:dyDescent="0.2">
      <c r="D5174" s="41" t="s">
        <v>769</v>
      </c>
      <c r="E5174" s="17" t="s">
        <v>770</v>
      </c>
      <c r="F5174" s="48">
        <v>0</v>
      </c>
      <c r="G5174" s="48">
        <v>0</v>
      </c>
      <c r="H5174" s="48">
        <v>0</v>
      </c>
      <c r="I5174" s="48">
        <v>0</v>
      </c>
      <c r="J5174" s="48">
        <v>0</v>
      </c>
      <c r="K5174" s="48">
        <v>0</v>
      </c>
      <c r="L5174" s="48">
        <v>0</v>
      </c>
      <c r="M5174" s="48">
        <v>0</v>
      </c>
      <c r="N5174" s="48">
        <v>0</v>
      </c>
      <c r="O5174" s="48">
        <v>0</v>
      </c>
      <c r="P5174" s="48">
        <v>0</v>
      </c>
      <c r="Q5174" s="48">
        <v>0</v>
      </c>
      <c r="R5174" s="48">
        <v>0</v>
      </c>
      <c r="S5174" s="48">
        <v>0</v>
      </c>
      <c r="T5174" s="48">
        <v>0</v>
      </c>
      <c r="U5174" s="48">
        <v>0</v>
      </c>
      <c r="V5174" s="48">
        <v>0</v>
      </c>
      <c r="W5174" s="48">
        <v>0</v>
      </c>
    </row>
    <row r="5175" spans="4:23" ht="15" customHeight="1" outlineLevel="2" x14ac:dyDescent="0.2">
      <c r="D5175" s="41" t="s">
        <v>771</v>
      </c>
      <c r="E5175" s="17" t="s">
        <v>772</v>
      </c>
      <c r="F5175" s="48">
        <v>0</v>
      </c>
      <c r="G5175" s="48">
        <v>0</v>
      </c>
      <c r="H5175" s="48">
        <v>0</v>
      </c>
      <c r="I5175" s="48">
        <v>0</v>
      </c>
      <c r="J5175" s="48">
        <v>0</v>
      </c>
      <c r="K5175" s="48">
        <v>0</v>
      </c>
      <c r="L5175" s="48">
        <v>0</v>
      </c>
      <c r="M5175" s="48">
        <v>0</v>
      </c>
      <c r="N5175" s="48">
        <v>0</v>
      </c>
      <c r="O5175" s="48">
        <v>0</v>
      </c>
      <c r="P5175" s="48">
        <v>0</v>
      </c>
      <c r="Q5175" s="48">
        <v>0</v>
      </c>
      <c r="R5175" s="48">
        <v>0</v>
      </c>
      <c r="S5175" s="48">
        <v>0</v>
      </c>
      <c r="T5175" s="48">
        <v>0</v>
      </c>
      <c r="U5175" s="48">
        <v>0</v>
      </c>
      <c r="V5175" s="48">
        <v>0</v>
      </c>
      <c r="W5175" s="48">
        <v>0</v>
      </c>
    </row>
    <row r="5176" spans="4:23" ht="15" customHeight="1" outlineLevel="2" x14ac:dyDescent="0.2">
      <c r="D5176" s="41" t="s">
        <v>773</v>
      </c>
      <c r="E5176" s="17" t="s">
        <v>774</v>
      </c>
      <c r="F5176" s="48">
        <v>0</v>
      </c>
      <c r="G5176" s="48">
        <v>0</v>
      </c>
      <c r="H5176" s="48">
        <v>0</v>
      </c>
      <c r="I5176" s="48">
        <v>0</v>
      </c>
      <c r="J5176" s="48">
        <v>0</v>
      </c>
      <c r="K5176" s="48">
        <v>0</v>
      </c>
      <c r="L5176" s="48">
        <v>0</v>
      </c>
      <c r="M5176" s="48">
        <v>0</v>
      </c>
      <c r="N5176" s="48">
        <v>0</v>
      </c>
      <c r="O5176" s="48">
        <v>0</v>
      </c>
      <c r="P5176" s="48">
        <v>0</v>
      </c>
      <c r="Q5176" s="48">
        <v>0</v>
      </c>
      <c r="R5176" s="48">
        <v>0</v>
      </c>
      <c r="S5176" s="48">
        <v>0</v>
      </c>
      <c r="T5176" s="48">
        <v>0</v>
      </c>
      <c r="U5176" s="48">
        <v>0</v>
      </c>
      <c r="V5176" s="48">
        <v>0</v>
      </c>
      <c r="W5176" s="48">
        <v>0</v>
      </c>
    </row>
    <row r="5177" spans="4:23" ht="15" customHeight="1" outlineLevel="2" x14ac:dyDescent="0.2">
      <c r="D5177" s="41" t="s">
        <v>775</v>
      </c>
      <c r="E5177" s="17" t="s">
        <v>776</v>
      </c>
      <c r="F5177" s="48">
        <v>0</v>
      </c>
      <c r="G5177" s="48">
        <v>0</v>
      </c>
      <c r="H5177" s="48">
        <v>0</v>
      </c>
      <c r="I5177" s="48">
        <v>0</v>
      </c>
      <c r="J5177" s="48">
        <v>0</v>
      </c>
      <c r="K5177" s="48">
        <v>0</v>
      </c>
      <c r="L5177" s="48">
        <v>0</v>
      </c>
      <c r="M5177" s="48">
        <v>0</v>
      </c>
      <c r="N5177" s="48">
        <v>0</v>
      </c>
      <c r="O5177" s="48">
        <v>0</v>
      </c>
      <c r="P5177" s="48">
        <v>0</v>
      </c>
      <c r="Q5177" s="48">
        <v>0</v>
      </c>
      <c r="R5177" s="48">
        <v>0</v>
      </c>
      <c r="S5177" s="48">
        <v>0</v>
      </c>
      <c r="T5177" s="48">
        <v>0</v>
      </c>
      <c r="U5177" s="48">
        <v>0</v>
      </c>
      <c r="V5177" s="48">
        <v>0</v>
      </c>
      <c r="W5177" s="48">
        <v>0</v>
      </c>
    </row>
    <row r="5178" spans="4:23" ht="15" customHeight="1" outlineLevel="2" x14ac:dyDescent="0.2">
      <c r="D5178" s="41" t="s">
        <v>777</v>
      </c>
      <c r="E5178" s="17" t="s">
        <v>778</v>
      </c>
      <c r="F5178" s="48">
        <v>0</v>
      </c>
      <c r="G5178" s="48">
        <v>0</v>
      </c>
      <c r="H5178" s="48">
        <v>0</v>
      </c>
      <c r="I5178" s="48">
        <v>0</v>
      </c>
      <c r="J5178" s="48">
        <v>0</v>
      </c>
      <c r="K5178" s="48">
        <v>0</v>
      </c>
      <c r="L5178" s="48">
        <v>0</v>
      </c>
      <c r="M5178" s="48">
        <v>0</v>
      </c>
      <c r="N5178" s="48">
        <v>0</v>
      </c>
      <c r="O5178" s="48">
        <v>0</v>
      </c>
      <c r="P5178" s="48">
        <v>0</v>
      </c>
      <c r="Q5178" s="48">
        <v>0</v>
      </c>
      <c r="R5178" s="48">
        <v>0</v>
      </c>
      <c r="S5178" s="48">
        <v>0</v>
      </c>
      <c r="T5178" s="48">
        <v>0</v>
      </c>
      <c r="U5178" s="48">
        <v>0</v>
      </c>
      <c r="V5178" s="48">
        <v>0</v>
      </c>
      <c r="W5178" s="48">
        <v>0</v>
      </c>
    </row>
    <row r="5179" spans="4:23" ht="15" customHeight="1" outlineLevel="2" x14ac:dyDescent="0.2">
      <c r="D5179" s="41" t="s">
        <v>779</v>
      </c>
      <c r="E5179" s="17" t="s">
        <v>780</v>
      </c>
      <c r="F5179" s="48">
        <v>0</v>
      </c>
      <c r="G5179" s="48">
        <v>0</v>
      </c>
      <c r="H5179" s="48">
        <v>0</v>
      </c>
      <c r="I5179" s="48">
        <v>0</v>
      </c>
      <c r="J5179" s="48">
        <v>0</v>
      </c>
      <c r="K5179" s="48">
        <v>0</v>
      </c>
      <c r="L5179" s="48">
        <v>0</v>
      </c>
      <c r="M5179" s="48">
        <v>0</v>
      </c>
      <c r="N5179" s="48">
        <v>0</v>
      </c>
      <c r="O5179" s="48">
        <v>0</v>
      </c>
      <c r="P5179" s="48">
        <v>0</v>
      </c>
      <c r="Q5179" s="48">
        <v>0</v>
      </c>
      <c r="R5179" s="48">
        <v>0</v>
      </c>
      <c r="S5179" s="48">
        <v>0</v>
      </c>
      <c r="T5179" s="48">
        <v>0</v>
      </c>
      <c r="U5179" s="48">
        <v>0</v>
      </c>
      <c r="V5179" s="48">
        <v>0</v>
      </c>
      <c r="W5179" s="48">
        <v>0</v>
      </c>
    </row>
    <row r="5180" spans="4:23" ht="15" customHeight="1" outlineLevel="2" x14ac:dyDescent="0.2">
      <c r="D5180" s="41" t="s">
        <v>781</v>
      </c>
      <c r="E5180" s="17" t="s">
        <v>782</v>
      </c>
      <c r="F5180" s="48">
        <v>0</v>
      </c>
      <c r="G5180" s="48">
        <v>0</v>
      </c>
      <c r="H5180" s="48">
        <v>0</v>
      </c>
      <c r="I5180" s="48">
        <v>0</v>
      </c>
      <c r="J5180" s="48">
        <v>0</v>
      </c>
      <c r="K5180" s="48">
        <v>0</v>
      </c>
      <c r="L5180" s="48">
        <v>0</v>
      </c>
      <c r="M5180" s="48">
        <v>0</v>
      </c>
      <c r="N5180" s="48">
        <v>0</v>
      </c>
      <c r="O5180" s="48">
        <v>0</v>
      </c>
      <c r="P5180" s="48">
        <v>0</v>
      </c>
      <c r="Q5180" s="48">
        <v>0</v>
      </c>
      <c r="R5180" s="48">
        <v>0</v>
      </c>
      <c r="S5180" s="48">
        <v>0</v>
      </c>
      <c r="T5180" s="48">
        <v>0</v>
      </c>
      <c r="U5180" s="48">
        <v>0</v>
      </c>
      <c r="V5180" s="48">
        <v>0</v>
      </c>
      <c r="W5180" s="48">
        <v>0</v>
      </c>
    </row>
    <row r="5181" spans="4:23" ht="15" customHeight="1" outlineLevel="2" x14ac:dyDescent="0.2">
      <c r="D5181" s="41" t="s">
        <v>783</v>
      </c>
      <c r="E5181" s="17" t="s">
        <v>784</v>
      </c>
      <c r="F5181" s="48">
        <v>0</v>
      </c>
      <c r="G5181" s="48">
        <v>0</v>
      </c>
      <c r="H5181" s="48">
        <v>0</v>
      </c>
      <c r="I5181" s="48">
        <v>0</v>
      </c>
      <c r="J5181" s="48">
        <v>0</v>
      </c>
      <c r="K5181" s="48">
        <v>0</v>
      </c>
      <c r="L5181" s="48">
        <v>0</v>
      </c>
      <c r="M5181" s="48">
        <v>0</v>
      </c>
      <c r="N5181" s="48">
        <v>0</v>
      </c>
      <c r="O5181" s="48">
        <v>0</v>
      </c>
      <c r="P5181" s="48">
        <v>0</v>
      </c>
      <c r="Q5181" s="48">
        <v>0</v>
      </c>
      <c r="R5181" s="48">
        <v>0</v>
      </c>
      <c r="S5181" s="48">
        <v>0</v>
      </c>
      <c r="T5181" s="48">
        <v>0</v>
      </c>
      <c r="U5181" s="48">
        <v>0</v>
      </c>
      <c r="V5181" s="48">
        <v>0</v>
      </c>
      <c r="W5181" s="48">
        <v>0</v>
      </c>
    </row>
    <row r="5182" spans="4:23" ht="15" customHeight="1" outlineLevel="2" x14ac:dyDescent="0.2">
      <c r="D5182" s="41" t="s">
        <v>785</v>
      </c>
      <c r="E5182" s="17" t="s">
        <v>786</v>
      </c>
      <c r="F5182" s="48">
        <v>0</v>
      </c>
      <c r="G5182" s="48">
        <v>0</v>
      </c>
      <c r="H5182" s="48">
        <v>0</v>
      </c>
      <c r="I5182" s="48">
        <v>0</v>
      </c>
      <c r="J5182" s="48">
        <v>0</v>
      </c>
      <c r="K5182" s="48">
        <v>0</v>
      </c>
      <c r="L5182" s="48">
        <v>0</v>
      </c>
      <c r="M5182" s="48">
        <v>0</v>
      </c>
      <c r="N5182" s="48">
        <v>0</v>
      </c>
      <c r="O5182" s="48">
        <v>0</v>
      </c>
      <c r="P5182" s="48">
        <v>0</v>
      </c>
      <c r="Q5182" s="48">
        <v>0</v>
      </c>
      <c r="R5182" s="48">
        <v>0</v>
      </c>
      <c r="S5182" s="48">
        <v>0</v>
      </c>
      <c r="T5182" s="48">
        <v>0</v>
      </c>
      <c r="U5182" s="48">
        <v>0</v>
      </c>
      <c r="V5182" s="48">
        <v>0</v>
      </c>
      <c r="W5182" s="48">
        <v>0</v>
      </c>
    </row>
    <row r="5183" spans="4:23" ht="15" customHeight="1" outlineLevel="2" x14ac:dyDescent="0.2">
      <c r="D5183" s="41" t="s">
        <v>787</v>
      </c>
      <c r="E5183" s="17" t="s">
        <v>788</v>
      </c>
      <c r="F5183" s="48">
        <v>0</v>
      </c>
      <c r="G5183" s="48">
        <v>0</v>
      </c>
      <c r="H5183" s="48">
        <v>0</v>
      </c>
      <c r="I5183" s="48">
        <v>0</v>
      </c>
      <c r="J5183" s="48">
        <v>0</v>
      </c>
      <c r="K5183" s="48">
        <v>0</v>
      </c>
      <c r="L5183" s="48">
        <v>0</v>
      </c>
      <c r="M5183" s="48">
        <v>0</v>
      </c>
      <c r="N5183" s="48">
        <v>0</v>
      </c>
      <c r="O5183" s="48">
        <v>0</v>
      </c>
      <c r="P5183" s="48">
        <v>0</v>
      </c>
      <c r="Q5183" s="48">
        <v>0</v>
      </c>
      <c r="R5183" s="48">
        <v>0</v>
      </c>
      <c r="S5183" s="48">
        <v>0</v>
      </c>
      <c r="T5183" s="48">
        <v>0</v>
      </c>
      <c r="U5183" s="48">
        <v>0</v>
      </c>
      <c r="V5183" s="48">
        <v>0</v>
      </c>
      <c r="W5183" s="48">
        <v>0</v>
      </c>
    </row>
    <row r="5184" spans="4:23" ht="15" customHeight="1" outlineLevel="2" x14ac:dyDescent="0.2">
      <c r="D5184" s="41" t="s">
        <v>789</v>
      </c>
      <c r="E5184" s="17" t="s">
        <v>790</v>
      </c>
      <c r="F5184" s="48">
        <v>0</v>
      </c>
      <c r="G5184" s="48">
        <v>0</v>
      </c>
      <c r="H5184" s="48">
        <v>0</v>
      </c>
      <c r="I5184" s="48">
        <v>0</v>
      </c>
      <c r="J5184" s="48">
        <v>0</v>
      </c>
      <c r="K5184" s="48">
        <v>0</v>
      </c>
      <c r="L5184" s="48">
        <v>0</v>
      </c>
      <c r="M5184" s="48">
        <v>0</v>
      </c>
      <c r="N5184" s="48">
        <v>0</v>
      </c>
      <c r="O5184" s="48">
        <v>0</v>
      </c>
      <c r="P5184" s="48">
        <v>0</v>
      </c>
      <c r="Q5184" s="48">
        <v>0</v>
      </c>
      <c r="R5184" s="48">
        <v>0</v>
      </c>
      <c r="S5184" s="48">
        <v>0</v>
      </c>
      <c r="T5184" s="48">
        <v>0</v>
      </c>
      <c r="U5184" s="48">
        <v>0</v>
      </c>
      <c r="V5184" s="48">
        <v>0</v>
      </c>
      <c r="W5184" s="48">
        <v>0</v>
      </c>
    </row>
    <row r="5185" spans="4:23" ht="15" customHeight="1" outlineLevel="2" x14ac:dyDescent="0.2">
      <c r="D5185" s="41" t="s">
        <v>791</v>
      </c>
      <c r="E5185" s="17" t="s">
        <v>792</v>
      </c>
      <c r="F5185" s="48">
        <v>0</v>
      </c>
      <c r="G5185" s="48">
        <v>0</v>
      </c>
      <c r="H5185" s="48">
        <v>0</v>
      </c>
      <c r="I5185" s="48">
        <v>0</v>
      </c>
      <c r="J5185" s="48">
        <v>0</v>
      </c>
      <c r="K5185" s="48">
        <v>0</v>
      </c>
      <c r="L5185" s="48">
        <v>0</v>
      </c>
      <c r="M5185" s="48">
        <v>0</v>
      </c>
      <c r="N5185" s="48">
        <v>0</v>
      </c>
      <c r="O5185" s="48">
        <v>0</v>
      </c>
      <c r="P5185" s="48">
        <v>0</v>
      </c>
      <c r="Q5185" s="48">
        <v>0</v>
      </c>
      <c r="R5185" s="48">
        <v>0</v>
      </c>
      <c r="S5185" s="48">
        <v>0</v>
      </c>
      <c r="T5185" s="48">
        <v>0</v>
      </c>
      <c r="U5185" s="48">
        <v>0</v>
      </c>
      <c r="V5185" s="48">
        <v>0</v>
      </c>
      <c r="W5185" s="48">
        <v>0</v>
      </c>
    </row>
    <row r="5186" spans="4:23" ht="15" customHeight="1" outlineLevel="2" x14ac:dyDescent="0.2">
      <c r="D5186" s="41" t="s">
        <v>793</v>
      </c>
      <c r="E5186" s="17" t="s">
        <v>794</v>
      </c>
      <c r="F5186" s="48">
        <v>0</v>
      </c>
      <c r="G5186" s="48">
        <v>0</v>
      </c>
      <c r="H5186" s="48">
        <v>0</v>
      </c>
      <c r="I5186" s="48">
        <v>0</v>
      </c>
      <c r="J5186" s="48">
        <v>0</v>
      </c>
      <c r="K5186" s="48">
        <v>0</v>
      </c>
      <c r="L5186" s="48">
        <v>0</v>
      </c>
      <c r="M5186" s="48">
        <v>0</v>
      </c>
      <c r="N5186" s="48">
        <v>0</v>
      </c>
      <c r="O5186" s="48">
        <v>0</v>
      </c>
      <c r="P5186" s="48">
        <v>0</v>
      </c>
      <c r="Q5186" s="48">
        <v>0</v>
      </c>
      <c r="R5186" s="48">
        <v>0</v>
      </c>
      <c r="S5186" s="48">
        <v>0</v>
      </c>
      <c r="T5186" s="48">
        <v>0</v>
      </c>
      <c r="U5186" s="48">
        <v>0</v>
      </c>
      <c r="V5186" s="48">
        <v>0</v>
      </c>
      <c r="W5186" s="48">
        <v>0</v>
      </c>
    </row>
    <row r="5187" spans="4:23" ht="15" customHeight="1" outlineLevel="2" x14ac:dyDescent="0.2">
      <c r="D5187" s="41" t="s">
        <v>795</v>
      </c>
      <c r="E5187" s="17" t="s">
        <v>796</v>
      </c>
      <c r="F5187" s="48">
        <v>0</v>
      </c>
      <c r="G5187" s="48">
        <v>0</v>
      </c>
      <c r="H5187" s="48">
        <v>0</v>
      </c>
      <c r="I5187" s="48">
        <v>0</v>
      </c>
      <c r="J5187" s="48">
        <v>0</v>
      </c>
      <c r="K5187" s="48">
        <v>0</v>
      </c>
      <c r="L5187" s="48">
        <v>0</v>
      </c>
      <c r="M5187" s="48">
        <v>0</v>
      </c>
      <c r="N5187" s="48">
        <v>0</v>
      </c>
      <c r="O5187" s="48">
        <v>0</v>
      </c>
      <c r="P5187" s="48">
        <v>0</v>
      </c>
      <c r="Q5187" s="48">
        <v>0</v>
      </c>
      <c r="R5187" s="48">
        <v>0</v>
      </c>
      <c r="S5187" s="48">
        <v>0</v>
      </c>
      <c r="T5187" s="48">
        <v>0</v>
      </c>
      <c r="U5187" s="48">
        <v>0</v>
      </c>
      <c r="V5187" s="48">
        <v>0</v>
      </c>
      <c r="W5187" s="48">
        <v>0</v>
      </c>
    </row>
    <row r="5188" spans="4:23" ht="15" customHeight="1" outlineLevel="2" x14ac:dyDescent="0.2">
      <c r="D5188" s="41" t="s">
        <v>797</v>
      </c>
      <c r="E5188" s="17" t="s">
        <v>798</v>
      </c>
      <c r="F5188" s="48">
        <v>0</v>
      </c>
      <c r="G5188" s="48">
        <v>0</v>
      </c>
      <c r="H5188" s="48">
        <v>0</v>
      </c>
      <c r="I5188" s="48">
        <v>0</v>
      </c>
      <c r="J5188" s="48">
        <v>0</v>
      </c>
      <c r="K5188" s="48">
        <v>0</v>
      </c>
      <c r="L5188" s="48">
        <v>0</v>
      </c>
      <c r="M5188" s="48">
        <v>0</v>
      </c>
      <c r="N5188" s="48">
        <v>0</v>
      </c>
      <c r="O5188" s="48">
        <v>0</v>
      </c>
      <c r="P5188" s="48">
        <v>0</v>
      </c>
      <c r="Q5188" s="48">
        <v>0</v>
      </c>
      <c r="R5188" s="48">
        <v>0</v>
      </c>
      <c r="S5188" s="48">
        <v>0</v>
      </c>
      <c r="T5188" s="48">
        <v>0</v>
      </c>
      <c r="U5188" s="48">
        <v>0</v>
      </c>
      <c r="V5188" s="48">
        <v>0</v>
      </c>
      <c r="W5188" s="48">
        <v>0</v>
      </c>
    </row>
    <row r="5189" spans="4:23" ht="15" customHeight="1" outlineLevel="2" x14ac:dyDescent="0.2">
      <c r="D5189" s="41" t="s">
        <v>799</v>
      </c>
      <c r="E5189" s="17" t="s">
        <v>800</v>
      </c>
      <c r="F5189" s="48">
        <v>0</v>
      </c>
      <c r="G5189" s="48">
        <v>0</v>
      </c>
      <c r="H5189" s="48">
        <v>0</v>
      </c>
      <c r="I5189" s="48">
        <v>0</v>
      </c>
      <c r="J5189" s="48">
        <v>0</v>
      </c>
      <c r="K5189" s="48">
        <v>0</v>
      </c>
      <c r="L5189" s="48">
        <v>0</v>
      </c>
      <c r="M5189" s="48">
        <v>0</v>
      </c>
      <c r="N5189" s="48">
        <v>0</v>
      </c>
      <c r="O5189" s="48">
        <v>0</v>
      </c>
      <c r="P5189" s="48">
        <v>0</v>
      </c>
      <c r="Q5189" s="48">
        <v>0</v>
      </c>
      <c r="R5189" s="48">
        <v>0</v>
      </c>
      <c r="S5189" s="48">
        <v>0</v>
      </c>
      <c r="T5189" s="48">
        <v>0</v>
      </c>
      <c r="U5189" s="48">
        <v>0</v>
      </c>
      <c r="V5189" s="48">
        <v>0</v>
      </c>
      <c r="W5189" s="48">
        <v>0</v>
      </c>
    </row>
    <row r="5190" spans="4:23" ht="15" customHeight="1" outlineLevel="2" x14ac:dyDescent="0.2">
      <c r="D5190" s="41" t="s">
        <v>801</v>
      </c>
      <c r="E5190" s="17" t="s">
        <v>802</v>
      </c>
      <c r="F5190" s="48">
        <v>0</v>
      </c>
      <c r="G5190" s="48">
        <v>0</v>
      </c>
      <c r="H5190" s="48">
        <v>0</v>
      </c>
      <c r="I5190" s="48">
        <v>0</v>
      </c>
      <c r="J5190" s="48">
        <v>0</v>
      </c>
      <c r="K5190" s="48">
        <v>0</v>
      </c>
      <c r="L5190" s="48">
        <v>0</v>
      </c>
      <c r="M5190" s="48">
        <v>0</v>
      </c>
      <c r="N5190" s="48">
        <v>0</v>
      </c>
      <c r="O5190" s="48">
        <v>0</v>
      </c>
      <c r="P5190" s="48">
        <v>0</v>
      </c>
      <c r="Q5190" s="48">
        <v>0</v>
      </c>
      <c r="R5190" s="48">
        <v>0</v>
      </c>
      <c r="S5190" s="48">
        <v>0</v>
      </c>
      <c r="T5190" s="48">
        <v>0</v>
      </c>
      <c r="U5190" s="48">
        <v>0</v>
      </c>
      <c r="V5190" s="48">
        <v>0</v>
      </c>
      <c r="W5190" s="48">
        <v>0</v>
      </c>
    </row>
    <row r="5191" spans="4:23" ht="15" customHeight="1" outlineLevel="2" x14ac:dyDescent="0.2">
      <c r="D5191" s="41" t="s">
        <v>803</v>
      </c>
      <c r="E5191" s="17" t="s">
        <v>804</v>
      </c>
      <c r="F5191" s="48">
        <v>0</v>
      </c>
      <c r="G5191" s="48">
        <v>0</v>
      </c>
      <c r="H5191" s="48">
        <v>0</v>
      </c>
      <c r="I5191" s="48">
        <v>0</v>
      </c>
      <c r="J5191" s="48">
        <v>0</v>
      </c>
      <c r="K5191" s="48">
        <v>0</v>
      </c>
      <c r="L5191" s="48">
        <v>0</v>
      </c>
      <c r="M5191" s="48">
        <v>0</v>
      </c>
      <c r="N5191" s="48">
        <v>0</v>
      </c>
      <c r="O5191" s="48">
        <v>0</v>
      </c>
      <c r="P5191" s="48">
        <v>0</v>
      </c>
      <c r="Q5191" s="48">
        <v>0</v>
      </c>
      <c r="R5191" s="48">
        <v>0</v>
      </c>
      <c r="S5191" s="48">
        <v>0</v>
      </c>
      <c r="T5191" s="48">
        <v>0</v>
      </c>
      <c r="U5191" s="48">
        <v>0</v>
      </c>
      <c r="V5191" s="48">
        <v>0</v>
      </c>
      <c r="W5191" s="48">
        <v>0</v>
      </c>
    </row>
    <row r="5192" spans="4:23" ht="15" customHeight="1" outlineLevel="2" x14ac:dyDescent="0.2">
      <c r="D5192" s="41" t="s">
        <v>805</v>
      </c>
      <c r="E5192" s="17" t="s">
        <v>806</v>
      </c>
      <c r="F5192" s="48">
        <v>0</v>
      </c>
      <c r="G5192" s="48">
        <v>0</v>
      </c>
      <c r="H5192" s="48">
        <v>0</v>
      </c>
      <c r="I5192" s="48">
        <v>0</v>
      </c>
      <c r="J5192" s="48">
        <v>0</v>
      </c>
      <c r="K5192" s="48">
        <v>0</v>
      </c>
      <c r="L5192" s="48">
        <v>0</v>
      </c>
      <c r="M5192" s="48">
        <v>0</v>
      </c>
      <c r="N5192" s="48">
        <v>0</v>
      </c>
      <c r="O5192" s="48">
        <v>0</v>
      </c>
      <c r="P5192" s="48">
        <v>0</v>
      </c>
      <c r="Q5192" s="48">
        <v>0</v>
      </c>
      <c r="R5192" s="48">
        <v>0</v>
      </c>
      <c r="S5192" s="48">
        <v>0</v>
      </c>
      <c r="T5192" s="48">
        <v>0</v>
      </c>
      <c r="U5192" s="48">
        <v>0</v>
      </c>
      <c r="V5192" s="48">
        <v>0</v>
      </c>
      <c r="W5192" s="48">
        <v>0</v>
      </c>
    </row>
    <row r="5193" spans="4:23" ht="15" customHeight="1" outlineLevel="2" x14ac:dyDescent="0.2">
      <c r="D5193" s="41" t="s">
        <v>807</v>
      </c>
      <c r="E5193" s="17" t="s">
        <v>808</v>
      </c>
      <c r="F5193" s="48">
        <v>0</v>
      </c>
      <c r="G5193" s="48">
        <v>0</v>
      </c>
      <c r="H5193" s="48">
        <v>0</v>
      </c>
      <c r="I5193" s="48">
        <v>0</v>
      </c>
      <c r="J5193" s="48">
        <v>0</v>
      </c>
      <c r="K5193" s="48">
        <v>0</v>
      </c>
      <c r="L5193" s="48">
        <v>0</v>
      </c>
      <c r="M5193" s="48">
        <v>0</v>
      </c>
      <c r="N5193" s="48">
        <v>0</v>
      </c>
      <c r="O5193" s="48">
        <v>0</v>
      </c>
      <c r="P5193" s="48">
        <v>0</v>
      </c>
      <c r="Q5193" s="48">
        <v>0</v>
      </c>
      <c r="R5193" s="48">
        <v>0</v>
      </c>
      <c r="S5193" s="48">
        <v>0</v>
      </c>
      <c r="T5193" s="48">
        <v>0</v>
      </c>
      <c r="U5193" s="48">
        <v>0</v>
      </c>
      <c r="V5193" s="48">
        <v>0</v>
      </c>
      <c r="W5193" s="48">
        <v>0</v>
      </c>
    </row>
    <row r="5194" spans="4:23" ht="15" customHeight="1" outlineLevel="2" x14ac:dyDescent="0.2">
      <c r="D5194" s="41" t="s">
        <v>809</v>
      </c>
      <c r="E5194" s="17" t="s">
        <v>810</v>
      </c>
      <c r="F5194" s="48">
        <v>0</v>
      </c>
      <c r="G5194" s="48">
        <v>0</v>
      </c>
      <c r="H5194" s="48">
        <v>0</v>
      </c>
      <c r="I5194" s="48">
        <v>0</v>
      </c>
      <c r="J5194" s="48">
        <v>0</v>
      </c>
      <c r="K5194" s="48">
        <v>0</v>
      </c>
      <c r="L5194" s="48">
        <v>0</v>
      </c>
      <c r="M5194" s="48">
        <v>0</v>
      </c>
      <c r="N5194" s="48">
        <v>0</v>
      </c>
      <c r="O5194" s="48">
        <v>0</v>
      </c>
      <c r="P5194" s="48">
        <v>0</v>
      </c>
      <c r="Q5194" s="48">
        <v>0</v>
      </c>
      <c r="R5194" s="48">
        <v>0</v>
      </c>
      <c r="S5194" s="48">
        <v>0</v>
      </c>
      <c r="T5194" s="48">
        <v>0</v>
      </c>
      <c r="U5194" s="48">
        <v>0</v>
      </c>
      <c r="V5194" s="48">
        <v>0</v>
      </c>
      <c r="W5194" s="48">
        <v>0</v>
      </c>
    </row>
    <row r="5195" spans="4:23" ht="15" customHeight="1" outlineLevel="2" x14ac:dyDescent="0.2">
      <c r="D5195" s="41" t="s">
        <v>811</v>
      </c>
      <c r="E5195" s="17" t="s">
        <v>812</v>
      </c>
      <c r="F5195" s="48">
        <v>0</v>
      </c>
      <c r="G5195" s="48">
        <v>0</v>
      </c>
      <c r="H5195" s="48">
        <v>0</v>
      </c>
      <c r="I5195" s="48">
        <v>0</v>
      </c>
      <c r="J5195" s="48">
        <v>0</v>
      </c>
      <c r="K5195" s="48">
        <v>0</v>
      </c>
      <c r="L5195" s="48">
        <v>0</v>
      </c>
      <c r="M5195" s="48">
        <v>0</v>
      </c>
      <c r="N5195" s="48">
        <v>0</v>
      </c>
      <c r="O5195" s="48">
        <v>0</v>
      </c>
      <c r="P5195" s="48">
        <v>0</v>
      </c>
      <c r="Q5195" s="48">
        <v>0</v>
      </c>
      <c r="R5195" s="48">
        <v>0</v>
      </c>
      <c r="S5195" s="48">
        <v>0</v>
      </c>
      <c r="T5195" s="48">
        <v>0</v>
      </c>
      <c r="U5195" s="48">
        <v>0</v>
      </c>
      <c r="V5195" s="48">
        <v>0</v>
      </c>
      <c r="W5195" s="48">
        <v>0</v>
      </c>
    </row>
    <row r="5196" spans="4:23" ht="15" customHeight="1" outlineLevel="2" x14ac:dyDescent="0.2">
      <c r="D5196" s="41" t="s">
        <v>813</v>
      </c>
      <c r="E5196" s="17" t="s">
        <v>814</v>
      </c>
      <c r="F5196" s="48">
        <v>0</v>
      </c>
      <c r="G5196" s="48">
        <v>0</v>
      </c>
      <c r="H5196" s="48">
        <v>0</v>
      </c>
      <c r="I5196" s="48">
        <v>0</v>
      </c>
      <c r="J5196" s="48">
        <v>0</v>
      </c>
      <c r="K5196" s="48">
        <v>0</v>
      </c>
      <c r="L5196" s="48">
        <v>0</v>
      </c>
      <c r="M5196" s="48">
        <v>0</v>
      </c>
      <c r="N5196" s="48">
        <v>0</v>
      </c>
      <c r="O5196" s="48">
        <v>0</v>
      </c>
      <c r="P5196" s="48">
        <v>0</v>
      </c>
      <c r="Q5196" s="48">
        <v>0</v>
      </c>
      <c r="R5196" s="48">
        <v>0</v>
      </c>
      <c r="S5196" s="48">
        <v>0</v>
      </c>
      <c r="T5196" s="48">
        <v>0</v>
      </c>
      <c r="U5196" s="48">
        <v>0</v>
      </c>
      <c r="V5196" s="48">
        <v>0</v>
      </c>
      <c r="W5196" s="48">
        <v>0</v>
      </c>
    </row>
    <row r="5197" spans="4:23" ht="15" customHeight="1" outlineLevel="2" x14ac:dyDescent="0.2">
      <c r="D5197" s="41" t="s">
        <v>815</v>
      </c>
      <c r="E5197" s="17" t="s">
        <v>816</v>
      </c>
      <c r="F5197" s="48">
        <v>0</v>
      </c>
      <c r="G5197" s="48">
        <v>0</v>
      </c>
      <c r="H5197" s="48">
        <v>0</v>
      </c>
      <c r="I5197" s="48">
        <v>0</v>
      </c>
      <c r="J5197" s="48">
        <v>0</v>
      </c>
      <c r="K5197" s="48">
        <v>0</v>
      </c>
      <c r="L5197" s="48">
        <v>0</v>
      </c>
      <c r="M5197" s="48">
        <v>0</v>
      </c>
      <c r="N5197" s="48">
        <v>0</v>
      </c>
      <c r="O5197" s="48">
        <v>0</v>
      </c>
      <c r="P5197" s="48">
        <v>0</v>
      </c>
      <c r="Q5197" s="48">
        <v>0</v>
      </c>
      <c r="R5197" s="48">
        <v>0</v>
      </c>
      <c r="S5197" s="48">
        <v>0</v>
      </c>
      <c r="T5197" s="48">
        <v>0</v>
      </c>
      <c r="U5197" s="48">
        <v>0</v>
      </c>
      <c r="V5197" s="48">
        <v>0</v>
      </c>
      <c r="W5197" s="48">
        <v>0</v>
      </c>
    </row>
    <row r="5198" spans="4:23" ht="15" customHeight="1" outlineLevel="2" x14ac:dyDescent="0.2">
      <c r="D5198" s="41" t="s">
        <v>817</v>
      </c>
      <c r="E5198" s="17" t="s">
        <v>818</v>
      </c>
      <c r="F5198" s="48">
        <v>0</v>
      </c>
      <c r="G5198" s="48">
        <v>0</v>
      </c>
      <c r="H5198" s="48">
        <v>0</v>
      </c>
      <c r="I5198" s="48">
        <v>0</v>
      </c>
      <c r="J5198" s="48">
        <v>0</v>
      </c>
      <c r="K5198" s="48">
        <v>0</v>
      </c>
      <c r="L5198" s="48">
        <v>0</v>
      </c>
      <c r="M5198" s="48">
        <v>0</v>
      </c>
      <c r="N5198" s="48">
        <v>0</v>
      </c>
      <c r="O5198" s="48">
        <v>0</v>
      </c>
      <c r="P5198" s="48">
        <v>0</v>
      </c>
      <c r="Q5198" s="48">
        <v>0</v>
      </c>
      <c r="R5198" s="48">
        <v>0</v>
      </c>
      <c r="S5198" s="48">
        <v>0</v>
      </c>
      <c r="T5198" s="48">
        <v>0</v>
      </c>
      <c r="U5198" s="48">
        <v>0</v>
      </c>
      <c r="V5198" s="48">
        <v>0</v>
      </c>
      <c r="W5198" s="48">
        <v>0</v>
      </c>
    </row>
    <row r="5199" spans="4:23" ht="15" customHeight="1" outlineLevel="2" x14ac:dyDescent="0.2">
      <c r="D5199" s="41" t="s">
        <v>819</v>
      </c>
      <c r="E5199" s="17" t="s">
        <v>820</v>
      </c>
      <c r="F5199" s="48">
        <v>0</v>
      </c>
      <c r="G5199" s="48">
        <v>0</v>
      </c>
      <c r="H5199" s="48">
        <v>0</v>
      </c>
      <c r="I5199" s="48">
        <v>0</v>
      </c>
      <c r="J5199" s="48">
        <v>0</v>
      </c>
      <c r="K5199" s="48">
        <v>0</v>
      </c>
      <c r="L5199" s="48">
        <v>0</v>
      </c>
      <c r="M5199" s="48">
        <v>0</v>
      </c>
      <c r="N5199" s="48">
        <v>0</v>
      </c>
      <c r="O5199" s="48">
        <v>0</v>
      </c>
      <c r="P5199" s="48">
        <v>0</v>
      </c>
      <c r="Q5199" s="48">
        <v>0</v>
      </c>
      <c r="R5199" s="48">
        <v>0</v>
      </c>
      <c r="S5199" s="48">
        <v>0</v>
      </c>
      <c r="T5199" s="48">
        <v>0</v>
      </c>
      <c r="U5199" s="48">
        <v>0</v>
      </c>
      <c r="V5199" s="48">
        <v>0</v>
      </c>
      <c r="W5199" s="48">
        <v>0</v>
      </c>
    </row>
    <row r="5200" spans="4:23" ht="15" customHeight="1" outlineLevel="2" x14ac:dyDescent="0.2">
      <c r="D5200" s="41" t="s">
        <v>821</v>
      </c>
      <c r="E5200" s="17" t="s">
        <v>822</v>
      </c>
      <c r="F5200" s="48">
        <v>0</v>
      </c>
      <c r="G5200" s="48">
        <v>0</v>
      </c>
      <c r="H5200" s="48">
        <v>0</v>
      </c>
      <c r="I5200" s="48">
        <v>0</v>
      </c>
      <c r="J5200" s="48">
        <v>0</v>
      </c>
      <c r="K5200" s="48">
        <v>0</v>
      </c>
      <c r="L5200" s="48">
        <v>0</v>
      </c>
      <c r="M5200" s="48">
        <v>0</v>
      </c>
      <c r="N5200" s="48">
        <v>0</v>
      </c>
      <c r="O5200" s="48">
        <v>0</v>
      </c>
      <c r="P5200" s="48">
        <v>0</v>
      </c>
      <c r="Q5200" s="48">
        <v>0</v>
      </c>
      <c r="R5200" s="48">
        <v>0</v>
      </c>
      <c r="S5200" s="48">
        <v>0</v>
      </c>
      <c r="T5200" s="48">
        <v>0</v>
      </c>
      <c r="U5200" s="48">
        <v>0</v>
      </c>
      <c r="V5200" s="48">
        <v>0</v>
      </c>
      <c r="W5200" s="48">
        <v>0</v>
      </c>
    </row>
    <row r="5201" spans="4:23" ht="15" customHeight="1" outlineLevel="2" x14ac:dyDescent="0.2">
      <c r="D5201" s="41" t="s">
        <v>823</v>
      </c>
      <c r="E5201" s="17" t="s">
        <v>824</v>
      </c>
      <c r="F5201" s="48">
        <v>0</v>
      </c>
      <c r="G5201" s="48">
        <v>0</v>
      </c>
      <c r="H5201" s="48">
        <v>0</v>
      </c>
      <c r="I5201" s="48">
        <v>0</v>
      </c>
      <c r="J5201" s="48">
        <v>0</v>
      </c>
      <c r="K5201" s="48">
        <v>0</v>
      </c>
      <c r="L5201" s="48">
        <v>0</v>
      </c>
      <c r="M5201" s="48">
        <v>0</v>
      </c>
      <c r="N5201" s="48">
        <v>0</v>
      </c>
      <c r="O5201" s="48">
        <v>0</v>
      </c>
      <c r="P5201" s="48">
        <v>0</v>
      </c>
      <c r="Q5201" s="48">
        <v>0</v>
      </c>
      <c r="R5201" s="48">
        <v>0</v>
      </c>
      <c r="S5201" s="48">
        <v>0</v>
      </c>
      <c r="T5201" s="48">
        <v>0</v>
      </c>
      <c r="U5201" s="48">
        <v>0</v>
      </c>
      <c r="V5201" s="48">
        <v>0</v>
      </c>
      <c r="W5201" s="48">
        <v>0</v>
      </c>
    </row>
    <row r="5202" spans="4:23" ht="15" customHeight="1" outlineLevel="2" x14ac:dyDescent="0.2">
      <c r="D5202" s="41" t="s">
        <v>825</v>
      </c>
      <c r="E5202" s="17" t="s">
        <v>826</v>
      </c>
      <c r="F5202" s="48">
        <v>0</v>
      </c>
      <c r="G5202" s="48">
        <v>0</v>
      </c>
      <c r="H5202" s="48">
        <v>0</v>
      </c>
      <c r="I5202" s="48">
        <v>0</v>
      </c>
      <c r="J5202" s="48">
        <v>0</v>
      </c>
      <c r="K5202" s="48">
        <v>0</v>
      </c>
      <c r="L5202" s="48">
        <v>0</v>
      </c>
      <c r="M5202" s="48">
        <v>0</v>
      </c>
      <c r="N5202" s="48">
        <v>0</v>
      </c>
      <c r="O5202" s="48">
        <v>0</v>
      </c>
      <c r="P5202" s="48">
        <v>0</v>
      </c>
      <c r="Q5202" s="48">
        <v>0</v>
      </c>
      <c r="R5202" s="48">
        <v>0</v>
      </c>
      <c r="S5202" s="48">
        <v>0</v>
      </c>
      <c r="T5202" s="48">
        <v>0</v>
      </c>
      <c r="U5202" s="48">
        <v>0</v>
      </c>
      <c r="V5202" s="48">
        <v>0</v>
      </c>
      <c r="W5202" s="48">
        <v>0</v>
      </c>
    </row>
    <row r="5203" spans="4:23" ht="15" customHeight="1" outlineLevel="2" x14ac:dyDescent="0.2">
      <c r="D5203" s="41" t="s">
        <v>827</v>
      </c>
      <c r="E5203" s="17" t="s">
        <v>828</v>
      </c>
      <c r="F5203" s="48">
        <v>0</v>
      </c>
      <c r="G5203" s="48">
        <v>0</v>
      </c>
      <c r="H5203" s="48">
        <v>0</v>
      </c>
      <c r="I5203" s="48">
        <v>0</v>
      </c>
      <c r="J5203" s="48">
        <v>0</v>
      </c>
      <c r="K5203" s="48">
        <v>0</v>
      </c>
      <c r="L5203" s="48">
        <v>0</v>
      </c>
      <c r="M5203" s="48">
        <v>0</v>
      </c>
      <c r="N5203" s="48">
        <v>0</v>
      </c>
      <c r="O5203" s="48">
        <v>0</v>
      </c>
      <c r="P5203" s="48">
        <v>0</v>
      </c>
      <c r="Q5203" s="48">
        <v>0</v>
      </c>
      <c r="R5203" s="48">
        <v>0</v>
      </c>
      <c r="S5203" s="48">
        <v>0</v>
      </c>
      <c r="T5203" s="48">
        <v>0</v>
      </c>
      <c r="U5203" s="48">
        <v>0</v>
      </c>
      <c r="V5203" s="48">
        <v>0</v>
      </c>
      <c r="W5203" s="48">
        <v>0</v>
      </c>
    </row>
    <row r="5204" spans="4:23" ht="15" customHeight="1" outlineLevel="2" x14ac:dyDescent="0.2">
      <c r="D5204" s="41" t="s">
        <v>829</v>
      </c>
      <c r="E5204" s="17" t="s">
        <v>830</v>
      </c>
      <c r="F5204" s="48">
        <v>0</v>
      </c>
      <c r="G5204" s="48">
        <v>0</v>
      </c>
      <c r="H5204" s="48">
        <v>0</v>
      </c>
      <c r="I5204" s="48">
        <v>0</v>
      </c>
      <c r="J5204" s="48">
        <v>0</v>
      </c>
      <c r="K5204" s="48">
        <v>0</v>
      </c>
      <c r="L5204" s="48">
        <v>0</v>
      </c>
      <c r="M5204" s="48">
        <v>0</v>
      </c>
      <c r="N5204" s="48">
        <v>0</v>
      </c>
      <c r="O5204" s="48">
        <v>0</v>
      </c>
      <c r="P5204" s="48">
        <v>0</v>
      </c>
      <c r="Q5204" s="48">
        <v>0</v>
      </c>
      <c r="R5204" s="48">
        <v>0</v>
      </c>
      <c r="S5204" s="48">
        <v>0</v>
      </c>
      <c r="T5204" s="48">
        <v>0</v>
      </c>
      <c r="U5204" s="48">
        <v>0</v>
      </c>
      <c r="V5204" s="48">
        <v>0</v>
      </c>
      <c r="W5204" s="48">
        <v>0</v>
      </c>
    </row>
    <row r="5205" spans="4:23" ht="15" customHeight="1" outlineLevel="2" x14ac:dyDescent="0.2">
      <c r="D5205" s="41" t="s">
        <v>831</v>
      </c>
      <c r="E5205" s="17" t="s">
        <v>832</v>
      </c>
      <c r="F5205" s="48">
        <v>0</v>
      </c>
      <c r="G5205" s="48">
        <v>0</v>
      </c>
      <c r="H5205" s="48">
        <v>0</v>
      </c>
      <c r="I5205" s="48">
        <v>0</v>
      </c>
      <c r="J5205" s="48">
        <v>0</v>
      </c>
      <c r="K5205" s="48">
        <v>0</v>
      </c>
      <c r="L5205" s="48">
        <v>0</v>
      </c>
      <c r="M5205" s="48">
        <v>0</v>
      </c>
      <c r="N5205" s="48">
        <v>0</v>
      </c>
      <c r="O5205" s="48">
        <v>0</v>
      </c>
      <c r="P5205" s="48">
        <v>0</v>
      </c>
      <c r="Q5205" s="48">
        <v>0</v>
      </c>
      <c r="R5205" s="48">
        <v>0</v>
      </c>
      <c r="S5205" s="48">
        <v>0</v>
      </c>
      <c r="T5205" s="48">
        <v>0</v>
      </c>
      <c r="U5205" s="48">
        <v>0</v>
      </c>
      <c r="V5205" s="48">
        <v>0</v>
      </c>
      <c r="W5205" s="48">
        <v>0</v>
      </c>
    </row>
    <row r="5206" spans="4:23" ht="15" customHeight="1" outlineLevel="2" x14ac:dyDescent="0.2">
      <c r="D5206" s="41" t="s">
        <v>833</v>
      </c>
      <c r="E5206" s="17" t="s">
        <v>834</v>
      </c>
      <c r="F5206" s="48">
        <v>0</v>
      </c>
      <c r="G5206" s="48">
        <v>0</v>
      </c>
      <c r="H5206" s="48">
        <v>0</v>
      </c>
      <c r="I5206" s="48">
        <v>0</v>
      </c>
      <c r="J5206" s="48">
        <v>0</v>
      </c>
      <c r="K5206" s="48">
        <v>0</v>
      </c>
      <c r="L5206" s="48">
        <v>0</v>
      </c>
      <c r="M5206" s="48">
        <v>0</v>
      </c>
      <c r="N5206" s="48">
        <v>0</v>
      </c>
      <c r="O5206" s="48">
        <v>0</v>
      </c>
      <c r="P5206" s="48">
        <v>0</v>
      </c>
      <c r="Q5206" s="48">
        <v>0</v>
      </c>
      <c r="R5206" s="48">
        <v>0</v>
      </c>
      <c r="S5206" s="48">
        <v>0</v>
      </c>
      <c r="T5206" s="48">
        <v>0</v>
      </c>
      <c r="U5206" s="48">
        <v>0</v>
      </c>
      <c r="V5206" s="48">
        <v>0</v>
      </c>
      <c r="W5206" s="48">
        <v>0</v>
      </c>
    </row>
    <row r="5207" spans="4:23" ht="15" customHeight="1" outlineLevel="2" x14ac:dyDescent="0.2">
      <c r="D5207" s="41" t="s">
        <v>835</v>
      </c>
      <c r="E5207" s="17" t="s">
        <v>836</v>
      </c>
      <c r="F5207" s="48">
        <v>0</v>
      </c>
      <c r="G5207" s="48">
        <v>0</v>
      </c>
      <c r="H5207" s="48">
        <v>0</v>
      </c>
      <c r="I5207" s="48">
        <v>0</v>
      </c>
      <c r="J5207" s="48">
        <v>0</v>
      </c>
      <c r="K5207" s="48">
        <v>0</v>
      </c>
      <c r="L5207" s="48">
        <v>0</v>
      </c>
      <c r="M5207" s="48">
        <v>0</v>
      </c>
      <c r="N5207" s="48">
        <v>0</v>
      </c>
      <c r="O5207" s="48">
        <v>0</v>
      </c>
      <c r="P5207" s="48">
        <v>0</v>
      </c>
      <c r="Q5207" s="48">
        <v>0</v>
      </c>
      <c r="R5207" s="48">
        <v>0</v>
      </c>
      <c r="S5207" s="48">
        <v>0</v>
      </c>
      <c r="T5207" s="48">
        <v>0</v>
      </c>
      <c r="U5207" s="48">
        <v>0</v>
      </c>
      <c r="V5207" s="48">
        <v>0</v>
      </c>
      <c r="W5207" s="48">
        <v>0</v>
      </c>
    </row>
    <row r="5208" spans="4:23" ht="15" customHeight="1" outlineLevel="2" x14ac:dyDescent="0.2">
      <c r="D5208" s="41" t="s">
        <v>837</v>
      </c>
      <c r="E5208" s="17" t="s">
        <v>838</v>
      </c>
      <c r="F5208" s="48">
        <v>0</v>
      </c>
      <c r="G5208" s="48">
        <v>0</v>
      </c>
      <c r="H5208" s="48">
        <v>0</v>
      </c>
      <c r="I5208" s="48">
        <v>0</v>
      </c>
      <c r="J5208" s="48">
        <v>0</v>
      </c>
      <c r="K5208" s="48">
        <v>0</v>
      </c>
      <c r="L5208" s="48">
        <v>0</v>
      </c>
      <c r="M5208" s="48">
        <v>0</v>
      </c>
      <c r="N5208" s="48">
        <v>0</v>
      </c>
      <c r="O5208" s="48">
        <v>0</v>
      </c>
      <c r="P5208" s="48">
        <v>0</v>
      </c>
      <c r="Q5208" s="48">
        <v>0</v>
      </c>
      <c r="R5208" s="48">
        <v>0</v>
      </c>
      <c r="S5208" s="48">
        <v>0</v>
      </c>
      <c r="T5208" s="48">
        <v>0</v>
      </c>
      <c r="U5208" s="48">
        <v>0</v>
      </c>
      <c r="V5208" s="48">
        <v>0</v>
      </c>
      <c r="W5208" s="48">
        <v>0</v>
      </c>
    </row>
    <row r="5209" spans="4:23" ht="15" customHeight="1" outlineLevel="2" x14ac:dyDescent="0.2">
      <c r="D5209" s="41" t="s">
        <v>839</v>
      </c>
      <c r="E5209" s="17" t="s">
        <v>840</v>
      </c>
      <c r="F5209" s="48">
        <v>0</v>
      </c>
      <c r="G5209" s="48">
        <v>0</v>
      </c>
      <c r="H5209" s="48">
        <v>0</v>
      </c>
      <c r="I5209" s="48">
        <v>0</v>
      </c>
      <c r="J5209" s="48">
        <v>0</v>
      </c>
      <c r="K5209" s="48">
        <v>0</v>
      </c>
      <c r="L5209" s="48">
        <v>0</v>
      </c>
      <c r="M5209" s="48">
        <v>0</v>
      </c>
      <c r="N5209" s="48">
        <v>0</v>
      </c>
      <c r="O5209" s="48">
        <v>0</v>
      </c>
      <c r="P5209" s="48">
        <v>0</v>
      </c>
      <c r="Q5209" s="48">
        <v>0</v>
      </c>
      <c r="R5209" s="48">
        <v>0</v>
      </c>
      <c r="S5209" s="48">
        <v>0</v>
      </c>
      <c r="T5209" s="48">
        <v>0</v>
      </c>
      <c r="U5209" s="48">
        <v>0</v>
      </c>
      <c r="V5209" s="48">
        <v>0</v>
      </c>
      <c r="W5209" s="48">
        <v>0</v>
      </c>
    </row>
    <row r="5210" spans="4:23" ht="15" customHeight="1" outlineLevel="2" x14ac:dyDescent="0.2">
      <c r="D5210" s="41" t="s">
        <v>841</v>
      </c>
      <c r="E5210" s="17" t="s">
        <v>842</v>
      </c>
      <c r="F5210" s="48">
        <v>0</v>
      </c>
      <c r="G5210" s="48">
        <v>0</v>
      </c>
      <c r="H5210" s="48">
        <v>0</v>
      </c>
      <c r="I5210" s="48">
        <v>0</v>
      </c>
      <c r="J5210" s="48">
        <v>0</v>
      </c>
      <c r="K5210" s="48">
        <v>0</v>
      </c>
      <c r="L5210" s="48">
        <v>0</v>
      </c>
      <c r="M5210" s="48">
        <v>0</v>
      </c>
      <c r="N5210" s="48">
        <v>0</v>
      </c>
      <c r="O5210" s="48">
        <v>0</v>
      </c>
      <c r="P5210" s="48">
        <v>0</v>
      </c>
      <c r="Q5210" s="48">
        <v>0</v>
      </c>
      <c r="R5210" s="48">
        <v>0</v>
      </c>
      <c r="S5210" s="48">
        <v>0</v>
      </c>
      <c r="T5210" s="48">
        <v>0</v>
      </c>
      <c r="U5210" s="48">
        <v>0</v>
      </c>
      <c r="V5210" s="48">
        <v>0</v>
      </c>
      <c r="W5210" s="48">
        <v>0</v>
      </c>
    </row>
    <row r="5211" spans="4:23" ht="15" customHeight="1" outlineLevel="2" x14ac:dyDescent="0.2">
      <c r="D5211" s="41" t="s">
        <v>843</v>
      </c>
      <c r="E5211" s="17" t="s">
        <v>844</v>
      </c>
      <c r="F5211" s="48">
        <v>0</v>
      </c>
      <c r="G5211" s="48">
        <v>0</v>
      </c>
      <c r="H5211" s="48">
        <v>0</v>
      </c>
      <c r="I5211" s="48">
        <v>0</v>
      </c>
      <c r="J5211" s="48">
        <v>0</v>
      </c>
      <c r="K5211" s="48">
        <v>0</v>
      </c>
      <c r="L5211" s="48">
        <v>0</v>
      </c>
      <c r="M5211" s="48">
        <v>0</v>
      </c>
      <c r="N5211" s="48">
        <v>0</v>
      </c>
      <c r="O5211" s="48">
        <v>0</v>
      </c>
      <c r="P5211" s="48">
        <v>0</v>
      </c>
      <c r="Q5211" s="48">
        <v>0</v>
      </c>
      <c r="R5211" s="48">
        <v>0</v>
      </c>
      <c r="S5211" s="48">
        <v>0</v>
      </c>
      <c r="T5211" s="48">
        <v>0</v>
      </c>
      <c r="U5211" s="48">
        <v>0</v>
      </c>
      <c r="V5211" s="48">
        <v>0</v>
      </c>
      <c r="W5211" s="48">
        <v>0</v>
      </c>
    </row>
    <row r="5212" spans="4:23" ht="15" customHeight="1" outlineLevel="2" x14ac:dyDescent="0.2">
      <c r="D5212" s="41" t="s">
        <v>845</v>
      </c>
      <c r="E5212" s="17" t="s">
        <v>846</v>
      </c>
      <c r="F5212" s="48">
        <v>0</v>
      </c>
      <c r="G5212" s="48">
        <v>0</v>
      </c>
      <c r="H5212" s="48">
        <v>0</v>
      </c>
      <c r="I5212" s="48">
        <v>0</v>
      </c>
      <c r="J5212" s="48">
        <v>0</v>
      </c>
      <c r="K5212" s="48">
        <v>0</v>
      </c>
      <c r="L5212" s="48">
        <v>0</v>
      </c>
      <c r="M5212" s="48">
        <v>0</v>
      </c>
      <c r="N5212" s="48">
        <v>0</v>
      </c>
      <c r="O5212" s="48">
        <v>0</v>
      </c>
      <c r="P5212" s="48">
        <v>0</v>
      </c>
      <c r="Q5212" s="48">
        <v>0</v>
      </c>
      <c r="R5212" s="48">
        <v>0</v>
      </c>
      <c r="S5212" s="48">
        <v>0</v>
      </c>
      <c r="T5212" s="48">
        <v>0</v>
      </c>
      <c r="U5212" s="48">
        <v>0</v>
      </c>
      <c r="V5212" s="48">
        <v>0</v>
      </c>
      <c r="W5212" s="48">
        <v>0</v>
      </c>
    </row>
    <row r="5213" spans="4:23" ht="15" customHeight="1" outlineLevel="2" x14ac:dyDescent="0.2">
      <c r="D5213" s="41" t="s">
        <v>847</v>
      </c>
      <c r="E5213" s="17" t="s">
        <v>848</v>
      </c>
      <c r="F5213" s="48">
        <v>0</v>
      </c>
      <c r="G5213" s="48">
        <v>0</v>
      </c>
      <c r="H5213" s="48">
        <v>0</v>
      </c>
      <c r="I5213" s="48">
        <v>0</v>
      </c>
      <c r="J5213" s="48">
        <v>0</v>
      </c>
      <c r="K5213" s="48">
        <v>0</v>
      </c>
      <c r="L5213" s="48">
        <v>0</v>
      </c>
      <c r="M5213" s="48">
        <v>0</v>
      </c>
      <c r="N5213" s="48">
        <v>0</v>
      </c>
      <c r="O5213" s="48">
        <v>0</v>
      </c>
      <c r="P5213" s="48">
        <v>0</v>
      </c>
      <c r="Q5213" s="48">
        <v>0</v>
      </c>
      <c r="R5213" s="48">
        <v>0</v>
      </c>
      <c r="S5213" s="48">
        <v>0</v>
      </c>
      <c r="T5213" s="48">
        <v>0</v>
      </c>
      <c r="U5213" s="48">
        <v>0</v>
      </c>
      <c r="V5213" s="48">
        <v>0</v>
      </c>
      <c r="W5213" s="48">
        <v>0</v>
      </c>
    </row>
    <row r="5214" spans="4:23" ht="15" customHeight="1" outlineLevel="2" x14ac:dyDescent="0.2">
      <c r="D5214" s="41" t="s">
        <v>849</v>
      </c>
      <c r="E5214" s="17" t="s">
        <v>850</v>
      </c>
      <c r="F5214" s="48">
        <v>0</v>
      </c>
      <c r="G5214" s="48">
        <v>0</v>
      </c>
      <c r="H5214" s="48">
        <v>0</v>
      </c>
      <c r="I5214" s="48">
        <v>0</v>
      </c>
      <c r="J5214" s="48">
        <v>0</v>
      </c>
      <c r="K5214" s="48">
        <v>0</v>
      </c>
      <c r="L5214" s="48">
        <v>0</v>
      </c>
      <c r="M5214" s="48">
        <v>0</v>
      </c>
      <c r="N5214" s="48">
        <v>0</v>
      </c>
      <c r="O5214" s="48">
        <v>0</v>
      </c>
      <c r="P5214" s="48">
        <v>0</v>
      </c>
      <c r="Q5214" s="48">
        <v>0</v>
      </c>
      <c r="R5214" s="48">
        <v>0</v>
      </c>
      <c r="S5214" s="48">
        <v>0</v>
      </c>
      <c r="T5214" s="48">
        <v>0</v>
      </c>
      <c r="U5214" s="48">
        <v>0</v>
      </c>
      <c r="V5214" s="48">
        <v>0</v>
      </c>
      <c r="W5214" s="48">
        <v>0</v>
      </c>
    </row>
    <row r="5215" spans="4:23" ht="15" customHeight="1" outlineLevel="2" x14ac:dyDescent="0.2">
      <c r="D5215" s="41" t="s">
        <v>851</v>
      </c>
      <c r="E5215" s="17" t="s">
        <v>852</v>
      </c>
      <c r="F5215" s="48">
        <v>0</v>
      </c>
      <c r="G5215" s="48">
        <v>0</v>
      </c>
      <c r="H5215" s="48">
        <v>0</v>
      </c>
      <c r="I5215" s="48">
        <v>0</v>
      </c>
      <c r="J5215" s="48">
        <v>0</v>
      </c>
      <c r="K5215" s="48">
        <v>0</v>
      </c>
      <c r="L5215" s="48">
        <v>0</v>
      </c>
      <c r="M5215" s="48">
        <v>0</v>
      </c>
      <c r="N5215" s="48">
        <v>0</v>
      </c>
      <c r="O5215" s="48">
        <v>0</v>
      </c>
      <c r="P5215" s="48">
        <v>0</v>
      </c>
      <c r="Q5215" s="48">
        <v>0</v>
      </c>
      <c r="R5215" s="48">
        <v>0</v>
      </c>
      <c r="S5215" s="48">
        <v>0</v>
      </c>
      <c r="T5215" s="48">
        <v>0</v>
      </c>
      <c r="U5215" s="48">
        <v>0</v>
      </c>
      <c r="V5215" s="48">
        <v>0</v>
      </c>
      <c r="W5215" s="48">
        <v>0</v>
      </c>
    </row>
    <row r="5216" spans="4:23" ht="15" customHeight="1" outlineLevel="2" x14ac:dyDescent="0.2">
      <c r="D5216" s="41" t="s">
        <v>853</v>
      </c>
      <c r="E5216" s="17" t="s">
        <v>854</v>
      </c>
      <c r="F5216" s="48">
        <v>0</v>
      </c>
      <c r="G5216" s="48">
        <v>0</v>
      </c>
      <c r="H5216" s="48">
        <v>0</v>
      </c>
      <c r="I5216" s="48">
        <v>0</v>
      </c>
      <c r="J5216" s="48">
        <v>0</v>
      </c>
      <c r="K5216" s="48">
        <v>0</v>
      </c>
      <c r="L5216" s="48">
        <v>0</v>
      </c>
      <c r="M5216" s="48">
        <v>0</v>
      </c>
      <c r="N5216" s="48">
        <v>0</v>
      </c>
      <c r="O5216" s="48">
        <v>0</v>
      </c>
      <c r="P5216" s="48">
        <v>0</v>
      </c>
      <c r="Q5216" s="48">
        <v>0</v>
      </c>
      <c r="R5216" s="48">
        <v>0</v>
      </c>
      <c r="S5216" s="48">
        <v>0</v>
      </c>
      <c r="T5216" s="48">
        <v>0</v>
      </c>
      <c r="U5216" s="48">
        <v>0</v>
      </c>
      <c r="V5216" s="48">
        <v>0</v>
      </c>
      <c r="W5216" s="48">
        <v>0</v>
      </c>
    </row>
    <row r="5217" spans="4:23" ht="15" customHeight="1" outlineLevel="2" x14ac:dyDescent="0.2">
      <c r="D5217" s="41" t="s">
        <v>855</v>
      </c>
      <c r="E5217" s="17" t="s">
        <v>856</v>
      </c>
      <c r="F5217" s="48">
        <v>0</v>
      </c>
      <c r="G5217" s="48">
        <v>0</v>
      </c>
      <c r="H5217" s="48">
        <v>0</v>
      </c>
      <c r="I5217" s="48">
        <v>0</v>
      </c>
      <c r="J5217" s="48">
        <v>0</v>
      </c>
      <c r="K5217" s="48">
        <v>0</v>
      </c>
      <c r="L5217" s="48">
        <v>0</v>
      </c>
      <c r="M5217" s="48">
        <v>0</v>
      </c>
      <c r="N5217" s="48">
        <v>0</v>
      </c>
      <c r="O5217" s="48">
        <v>0</v>
      </c>
      <c r="P5217" s="48">
        <v>0</v>
      </c>
      <c r="Q5217" s="48">
        <v>0</v>
      </c>
      <c r="R5217" s="48">
        <v>0</v>
      </c>
      <c r="S5217" s="48">
        <v>0</v>
      </c>
      <c r="T5217" s="48">
        <v>0</v>
      </c>
      <c r="U5217" s="48">
        <v>0</v>
      </c>
      <c r="V5217" s="48">
        <v>0</v>
      </c>
      <c r="W5217" s="48">
        <v>0</v>
      </c>
    </row>
    <row r="5218" spans="4:23" ht="15" customHeight="1" outlineLevel="2" x14ac:dyDescent="0.2">
      <c r="D5218" s="41" t="s">
        <v>857</v>
      </c>
      <c r="E5218" s="17" t="s">
        <v>858</v>
      </c>
      <c r="F5218" s="48">
        <v>0</v>
      </c>
      <c r="G5218" s="48">
        <v>0</v>
      </c>
      <c r="H5218" s="48">
        <v>0</v>
      </c>
      <c r="I5218" s="48">
        <v>0</v>
      </c>
      <c r="J5218" s="48">
        <v>0</v>
      </c>
      <c r="K5218" s="48">
        <v>0</v>
      </c>
      <c r="L5218" s="48">
        <v>0</v>
      </c>
      <c r="M5218" s="48">
        <v>0</v>
      </c>
      <c r="N5218" s="48">
        <v>0</v>
      </c>
      <c r="O5218" s="48">
        <v>0</v>
      </c>
      <c r="P5218" s="48">
        <v>0</v>
      </c>
      <c r="Q5218" s="48">
        <v>0</v>
      </c>
      <c r="R5218" s="48">
        <v>0</v>
      </c>
      <c r="S5218" s="48">
        <v>0</v>
      </c>
      <c r="T5218" s="48">
        <v>0</v>
      </c>
      <c r="U5218" s="48">
        <v>0</v>
      </c>
      <c r="V5218" s="48">
        <v>0</v>
      </c>
      <c r="W5218" s="48">
        <v>0</v>
      </c>
    </row>
    <row r="5219" spans="4:23" ht="15" customHeight="1" outlineLevel="2" x14ac:dyDescent="0.2">
      <c r="D5219" s="41" t="s">
        <v>859</v>
      </c>
      <c r="E5219" s="17" t="s">
        <v>860</v>
      </c>
      <c r="F5219" s="48">
        <v>0</v>
      </c>
      <c r="G5219" s="48">
        <v>0</v>
      </c>
      <c r="H5219" s="48">
        <v>0</v>
      </c>
      <c r="I5219" s="48">
        <v>0</v>
      </c>
      <c r="J5219" s="48">
        <v>0</v>
      </c>
      <c r="K5219" s="48">
        <v>0</v>
      </c>
      <c r="L5219" s="48">
        <v>0</v>
      </c>
      <c r="M5219" s="48">
        <v>0</v>
      </c>
      <c r="N5219" s="48">
        <v>0</v>
      </c>
      <c r="O5219" s="48">
        <v>0</v>
      </c>
      <c r="P5219" s="48">
        <v>0</v>
      </c>
      <c r="Q5219" s="48">
        <v>0</v>
      </c>
      <c r="R5219" s="48">
        <v>0</v>
      </c>
      <c r="S5219" s="48">
        <v>0</v>
      </c>
      <c r="T5219" s="48">
        <v>0</v>
      </c>
      <c r="U5219" s="48">
        <v>0</v>
      </c>
      <c r="V5219" s="48">
        <v>0</v>
      </c>
      <c r="W5219" s="48">
        <v>0</v>
      </c>
    </row>
    <row r="5220" spans="4:23" ht="15" customHeight="1" outlineLevel="2" x14ac:dyDescent="0.2">
      <c r="D5220" s="41" t="s">
        <v>861</v>
      </c>
      <c r="E5220" s="17" t="s">
        <v>862</v>
      </c>
      <c r="F5220" s="48">
        <v>0</v>
      </c>
      <c r="G5220" s="48">
        <v>0</v>
      </c>
      <c r="H5220" s="48">
        <v>0</v>
      </c>
      <c r="I5220" s="48">
        <v>0</v>
      </c>
      <c r="J5220" s="48">
        <v>0</v>
      </c>
      <c r="K5220" s="48">
        <v>0</v>
      </c>
      <c r="L5220" s="48">
        <v>0</v>
      </c>
      <c r="M5220" s="48">
        <v>0</v>
      </c>
      <c r="N5220" s="48">
        <v>0</v>
      </c>
      <c r="O5220" s="48">
        <v>0</v>
      </c>
      <c r="P5220" s="48">
        <v>0</v>
      </c>
      <c r="Q5220" s="48">
        <v>0</v>
      </c>
      <c r="R5220" s="48">
        <v>0</v>
      </c>
      <c r="S5220" s="48">
        <v>0</v>
      </c>
      <c r="T5220" s="48">
        <v>0</v>
      </c>
      <c r="U5220" s="48">
        <v>0</v>
      </c>
      <c r="V5220" s="48">
        <v>0</v>
      </c>
      <c r="W5220" s="48">
        <v>0</v>
      </c>
    </row>
    <row r="5221" spans="4:23" ht="15" customHeight="1" outlineLevel="2" x14ac:dyDescent="0.2">
      <c r="D5221" s="41" t="s">
        <v>863</v>
      </c>
      <c r="E5221" s="17" t="s">
        <v>864</v>
      </c>
      <c r="F5221" s="48">
        <v>0</v>
      </c>
      <c r="G5221" s="48">
        <v>0</v>
      </c>
      <c r="H5221" s="48">
        <v>0</v>
      </c>
      <c r="I5221" s="48">
        <v>0</v>
      </c>
      <c r="J5221" s="48">
        <v>0</v>
      </c>
      <c r="K5221" s="48">
        <v>0</v>
      </c>
      <c r="L5221" s="48">
        <v>0</v>
      </c>
      <c r="M5221" s="48">
        <v>0</v>
      </c>
      <c r="N5221" s="48">
        <v>0</v>
      </c>
      <c r="O5221" s="48">
        <v>0</v>
      </c>
      <c r="P5221" s="48">
        <v>0</v>
      </c>
      <c r="Q5221" s="48">
        <v>0</v>
      </c>
      <c r="R5221" s="48">
        <v>0</v>
      </c>
      <c r="S5221" s="48">
        <v>0</v>
      </c>
      <c r="T5221" s="48">
        <v>0</v>
      </c>
      <c r="U5221" s="48">
        <v>0</v>
      </c>
      <c r="V5221" s="48">
        <v>0</v>
      </c>
      <c r="W5221" s="48">
        <v>0</v>
      </c>
    </row>
    <row r="5222" spans="4:23" ht="15" customHeight="1" outlineLevel="2" x14ac:dyDescent="0.2">
      <c r="D5222" s="41" t="s">
        <v>865</v>
      </c>
      <c r="E5222" s="17" t="s">
        <v>866</v>
      </c>
      <c r="F5222" s="48">
        <v>0</v>
      </c>
      <c r="G5222" s="48">
        <v>0</v>
      </c>
      <c r="H5222" s="48">
        <v>0</v>
      </c>
      <c r="I5222" s="48">
        <v>0</v>
      </c>
      <c r="J5222" s="48">
        <v>0</v>
      </c>
      <c r="K5222" s="48">
        <v>0</v>
      </c>
      <c r="L5222" s="48">
        <v>0</v>
      </c>
      <c r="M5222" s="48">
        <v>0</v>
      </c>
      <c r="N5222" s="48">
        <v>0</v>
      </c>
      <c r="O5222" s="48">
        <v>0</v>
      </c>
      <c r="P5222" s="48">
        <v>0</v>
      </c>
      <c r="Q5222" s="48">
        <v>0</v>
      </c>
      <c r="R5222" s="48">
        <v>0</v>
      </c>
      <c r="S5222" s="48">
        <v>0</v>
      </c>
      <c r="T5222" s="48">
        <v>0</v>
      </c>
      <c r="U5222" s="48">
        <v>0</v>
      </c>
      <c r="V5222" s="48">
        <v>0</v>
      </c>
      <c r="W5222" s="48">
        <v>0</v>
      </c>
    </row>
    <row r="5223" spans="4:23" ht="15" customHeight="1" outlineLevel="2" x14ac:dyDescent="0.2">
      <c r="D5223" s="41" t="s">
        <v>867</v>
      </c>
      <c r="E5223" s="17" t="s">
        <v>868</v>
      </c>
      <c r="F5223" s="48">
        <v>0</v>
      </c>
      <c r="G5223" s="48">
        <v>0</v>
      </c>
      <c r="H5223" s="48">
        <v>0</v>
      </c>
      <c r="I5223" s="48">
        <v>0</v>
      </c>
      <c r="J5223" s="48">
        <v>0</v>
      </c>
      <c r="K5223" s="48">
        <v>0</v>
      </c>
      <c r="L5223" s="48">
        <v>0</v>
      </c>
      <c r="M5223" s="48">
        <v>0</v>
      </c>
      <c r="N5223" s="48">
        <v>0</v>
      </c>
      <c r="O5223" s="48">
        <v>0</v>
      </c>
      <c r="P5223" s="48">
        <v>0</v>
      </c>
      <c r="Q5223" s="48">
        <v>0</v>
      </c>
      <c r="R5223" s="48">
        <v>0</v>
      </c>
      <c r="S5223" s="48">
        <v>0</v>
      </c>
      <c r="T5223" s="48">
        <v>0</v>
      </c>
      <c r="U5223" s="48">
        <v>0</v>
      </c>
      <c r="V5223" s="48">
        <v>0</v>
      </c>
      <c r="W5223" s="48">
        <v>0</v>
      </c>
    </row>
    <row r="5224" spans="4:23" ht="15" customHeight="1" outlineLevel="2" x14ac:dyDescent="0.2">
      <c r="D5224" s="41" t="s">
        <v>869</v>
      </c>
      <c r="E5224" s="17" t="s">
        <v>870</v>
      </c>
      <c r="F5224" s="48">
        <v>0</v>
      </c>
      <c r="G5224" s="48">
        <v>0</v>
      </c>
      <c r="H5224" s="48">
        <v>0</v>
      </c>
      <c r="I5224" s="48">
        <v>0</v>
      </c>
      <c r="J5224" s="48">
        <v>0</v>
      </c>
      <c r="K5224" s="48">
        <v>0</v>
      </c>
      <c r="L5224" s="48">
        <v>0</v>
      </c>
      <c r="M5224" s="48">
        <v>0</v>
      </c>
      <c r="N5224" s="48">
        <v>0</v>
      </c>
      <c r="O5224" s="48">
        <v>0</v>
      </c>
      <c r="P5224" s="48">
        <v>0</v>
      </c>
      <c r="Q5224" s="48">
        <v>0</v>
      </c>
      <c r="R5224" s="48">
        <v>0</v>
      </c>
      <c r="S5224" s="48">
        <v>0</v>
      </c>
      <c r="T5224" s="48">
        <v>0</v>
      </c>
      <c r="U5224" s="48">
        <v>0</v>
      </c>
      <c r="V5224" s="48">
        <v>0</v>
      </c>
      <c r="W5224" s="48">
        <v>0</v>
      </c>
    </row>
    <row r="5225" spans="4:23" ht="15" customHeight="1" outlineLevel="2" x14ac:dyDescent="0.2">
      <c r="D5225" s="41" t="s">
        <v>871</v>
      </c>
      <c r="E5225" s="17" t="s">
        <v>872</v>
      </c>
      <c r="F5225" s="48">
        <v>0</v>
      </c>
      <c r="G5225" s="48">
        <v>0</v>
      </c>
      <c r="H5225" s="48">
        <v>0</v>
      </c>
      <c r="I5225" s="48">
        <v>0</v>
      </c>
      <c r="J5225" s="48">
        <v>0</v>
      </c>
      <c r="K5225" s="48">
        <v>0</v>
      </c>
      <c r="L5225" s="48">
        <v>0</v>
      </c>
      <c r="M5225" s="48">
        <v>0</v>
      </c>
      <c r="N5225" s="48">
        <v>0</v>
      </c>
      <c r="O5225" s="48">
        <v>0</v>
      </c>
      <c r="P5225" s="48">
        <v>0</v>
      </c>
      <c r="Q5225" s="48">
        <v>0</v>
      </c>
      <c r="R5225" s="48">
        <v>0</v>
      </c>
      <c r="S5225" s="48">
        <v>0</v>
      </c>
      <c r="T5225" s="48">
        <v>0</v>
      </c>
      <c r="U5225" s="48">
        <v>0</v>
      </c>
      <c r="V5225" s="48">
        <v>0</v>
      </c>
      <c r="W5225" s="48">
        <v>0</v>
      </c>
    </row>
    <row r="5226" spans="4:23" ht="15" customHeight="1" outlineLevel="2" x14ac:dyDescent="0.2">
      <c r="D5226" s="41" t="s">
        <v>873</v>
      </c>
      <c r="E5226" s="17" t="s">
        <v>874</v>
      </c>
      <c r="F5226" s="48">
        <v>0</v>
      </c>
      <c r="G5226" s="48">
        <v>0</v>
      </c>
      <c r="H5226" s="48">
        <v>0</v>
      </c>
      <c r="I5226" s="48">
        <v>0</v>
      </c>
      <c r="J5226" s="48">
        <v>0</v>
      </c>
      <c r="K5226" s="48">
        <v>0</v>
      </c>
      <c r="L5226" s="48">
        <v>0</v>
      </c>
      <c r="M5226" s="48">
        <v>0</v>
      </c>
      <c r="N5226" s="48">
        <v>0</v>
      </c>
      <c r="O5226" s="48">
        <v>0</v>
      </c>
      <c r="P5226" s="48">
        <v>0</v>
      </c>
      <c r="Q5226" s="48">
        <v>0</v>
      </c>
      <c r="R5226" s="48">
        <v>0</v>
      </c>
      <c r="S5226" s="48">
        <v>0</v>
      </c>
      <c r="T5226" s="48">
        <v>0</v>
      </c>
      <c r="U5226" s="48">
        <v>0</v>
      </c>
      <c r="V5226" s="48">
        <v>0</v>
      </c>
      <c r="W5226" s="48">
        <v>0</v>
      </c>
    </row>
    <row r="5227" spans="4:23" ht="15" customHeight="1" outlineLevel="2" x14ac:dyDescent="0.2">
      <c r="D5227" s="41" t="s">
        <v>875</v>
      </c>
      <c r="E5227" s="17" t="s">
        <v>876</v>
      </c>
      <c r="F5227" s="48">
        <v>0</v>
      </c>
      <c r="G5227" s="48">
        <v>0</v>
      </c>
      <c r="H5227" s="48">
        <v>0</v>
      </c>
      <c r="I5227" s="48">
        <v>0</v>
      </c>
      <c r="J5227" s="48">
        <v>0</v>
      </c>
      <c r="K5227" s="48">
        <v>0</v>
      </c>
      <c r="L5227" s="48">
        <v>0</v>
      </c>
      <c r="M5227" s="48">
        <v>0</v>
      </c>
      <c r="N5227" s="48">
        <v>0</v>
      </c>
      <c r="O5227" s="48">
        <v>0</v>
      </c>
      <c r="P5227" s="48">
        <v>0</v>
      </c>
      <c r="Q5227" s="48">
        <v>0</v>
      </c>
      <c r="R5227" s="48">
        <v>0</v>
      </c>
      <c r="S5227" s="48">
        <v>0</v>
      </c>
      <c r="T5227" s="48">
        <v>0</v>
      </c>
      <c r="U5227" s="48">
        <v>0</v>
      </c>
      <c r="V5227" s="48">
        <v>0</v>
      </c>
      <c r="W5227" s="48">
        <v>0</v>
      </c>
    </row>
    <row r="5228" spans="4:23" ht="15" customHeight="1" outlineLevel="2" x14ac:dyDescent="0.2">
      <c r="D5228" s="41" t="s">
        <v>877</v>
      </c>
      <c r="E5228" s="17" t="s">
        <v>878</v>
      </c>
      <c r="F5228" s="48">
        <v>0</v>
      </c>
      <c r="G5228" s="48">
        <v>0</v>
      </c>
      <c r="H5228" s="48">
        <v>0</v>
      </c>
      <c r="I5228" s="48">
        <v>0</v>
      </c>
      <c r="J5228" s="48">
        <v>0</v>
      </c>
      <c r="K5228" s="48">
        <v>0</v>
      </c>
      <c r="L5228" s="48">
        <v>0</v>
      </c>
      <c r="M5228" s="48">
        <v>0</v>
      </c>
      <c r="N5228" s="48">
        <v>0</v>
      </c>
      <c r="O5228" s="48">
        <v>0</v>
      </c>
      <c r="P5228" s="48">
        <v>0</v>
      </c>
      <c r="Q5228" s="48">
        <v>0</v>
      </c>
      <c r="R5228" s="48">
        <v>0</v>
      </c>
      <c r="S5228" s="48">
        <v>0</v>
      </c>
      <c r="T5228" s="48">
        <v>0</v>
      </c>
      <c r="U5228" s="48">
        <v>0</v>
      </c>
      <c r="V5228" s="48">
        <v>0</v>
      </c>
      <c r="W5228" s="48">
        <v>0</v>
      </c>
    </row>
    <row r="5229" spans="4:23" ht="15" customHeight="1" outlineLevel="2" x14ac:dyDescent="0.2">
      <c r="D5229" s="41" t="s">
        <v>879</v>
      </c>
      <c r="E5229" s="17" t="s">
        <v>880</v>
      </c>
      <c r="F5229" s="48">
        <v>0</v>
      </c>
      <c r="G5229" s="48">
        <v>0</v>
      </c>
      <c r="H5229" s="48">
        <v>0</v>
      </c>
      <c r="I5229" s="48">
        <v>0</v>
      </c>
      <c r="J5229" s="48">
        <v>0</v>
      </c>
      <c r="K5229" s="48">
        <v>0</v>
      </c>
      <c r="L5229" s="48">
        <v>0</v>
      </c>
      <c r="M5229" s="48">
        <v>0</v>
      </c>
      <c r="N5229" s="48">
        <v>0</v>
      </c>
      <c r="O5229" s="48">
        <v>0</v>
      </c>
      <c r="P5229" s="48">
        <v>0</v>
      </c>
      <c r="Q5229" s="48">
        <v>0</v>
      </c>
      <c r="R5229" s="48">
        <v>0</v>
      </c>
      <c r="S5229" s="48">
        <v>0</v>
      </c>
      <c r="T5229" s="48">
        <v>0</v>
      </c>
      <c r="U5229" s="48">
        <v>0</v>
      </c>
      <c r="V5229" s="48">
        <v>0</v>
      </c>
      <c r="W5229" s="48">
        <v>0</v>
      </c>
    </row>
    <row r="5230" spans="4:23" ht="15" customHeight="1" outlineLevel="2" x14ac:dyDescent="0.2">
      <c r="D5230" s="41" t="s">
        <v>881</v>
      </c>
      <c r="E5230" s="17" t="s">
        <v>882</v>
      </c>
      <c r="F5230" s="48">
        <v>0</v>
      </c>
      <c r="G5230" s="48">
        <v>0</v>
      </c>
      <c r="H5230" s="48">
        <v>0</v>
      </c>
      <c r="I5230" s="48">
        <v>0</v>
      </c>
      <c r="J5230" s="48">
        <v>0</v>
      </c>
      <c r="K5230" s="48">
        <v>0</v>
      </c>
      <c r="L5230" s="48">
        <v>0</v>
      </c>
      <c r="M5230" s="48">
        <v>0</v>
      </c>
      <c r="N5230" s="48">
        <v>0</v>
      </c>
      <c r="O5230" s="48">
        <v>0</v>
      </c>
      <c r="P5230" s="48">
        <v>0</v>
      </c>
      <c r="Q5230" s="48">
        <v>0</v>
      </c>
      <c r="R5230" s="48">
        <v>0</v>
      </c>
      <c r="S5230" s="48">
        <v>0</v>
      </c>
      <c r="T5230" s="48">
        <v>0</v>
      </c>
      <c r="U5230" s="48">
        <v>0</v>
      </c>
      <c r="V5230" s="48">
        <v>0</v>
      </c>
      <c r="W5230" s="48">
        <v>0</v>
      </c>
    </row>
    <row r="5231" spans="4:23" ht="15" customHeight="1" outlineLevel="2" x14ac:dyDescent="0.2">
      <c r="D5231" s="41" t="s">
        <v>883</v>
      </c>
      <c r="E5231" s="17" t="s">
        <v>884</v>
      </c>
      <c r="F5231" s="48">
        <v>0</v>
      </c>
      <c r="G5231" s="48">
        <v>0</v>
      </c>
      <c r="H5231" s="48">
        <v>0</v>
      </c>
      <c r="I5231" s="48">
        <v>0</v>
      </c>
      <c r="J5231" s="48">
        <v>0</v>
      </c>
      <c r="K5231" s="48">
        <v>0</v>
      </c>
      <c r="L5231" s="48">
        <v>0</v>
      </c>
      <c r="M5231" s="48">
        <v>0</v>
      </c>
      <c r="N5231" s="48">
        <v>0</v>
      </c>
      <c r="O5231" s="48">
        <v>0</v>
      </c>
      <c r="P5231" s="48">
        <v>0</v>
      </c>
      <c r="Q5231" s="48">
        <v>0</v>
      </c>
      <c r="R5231" s="48">
        <v>0</v>
      </c>
      <c r="S5231" s="48">
        <v>0</v>
      </c>
      <c r="T5231" s="48">
        <v>0</v>
      </c>
      <c r="U5231" s="48">
        <v>0</v>
      </c>
      <c r="V5231" s="48">
        <v>0</v>
      </c>
      <c r="W5231" s="48">
        <v>0</v>
      </c>
    </row>
    <row r="5232" spans="4:23" ht="15" customHeight="1" outlineLevel="2" x14ac:dyDescent="0.2">
      <c r="D5232" s="41" t="s">
        <v>885</v>
      </c>
      <c r="E5232" s="17" t="s">
        <v>886</v>
      </c>
      <c r="F5232" s="48">
        <v>0</v>
      </c>
      <c r="G5232" s="48">
        <v>0</v>
      </c>
      <c r="H5232" s="48">
        <v>0</v>
      </c>
      <c r="I5232" s="48">
        <v>0</v>
      </c>
      <c r="J5232" s="48">
        <v>0</v>
      </c>
      <c r="K5232" s="48">
        <v>0</v>
      </c>
      <c r="L5232" s="48">
        <v>0</v>
      </c>
      <c r="M5232" s="48">
        <v>0</v>
      </c>
      <c r="N5232" s="48">
        <v>0</v>
      </c>
      <c r="O5232" s="48">
        <v>0</v>
      </c>
      <c r="P5232" s="48">
        <v>0</v>
      </c>
      <c r="Q5232" s="48">
        <v>0</v>
      </c>
      <c r="R5232" s="48">
        <v>0</v>
      </c>
      <c r="S5232" s="48">
        <v>0</v>
      </c>
      <c r="T5232" s="48">
        <v>0</v>
      </c>
      <c r="U5232" s="48">
        <v>0</v>
      </c>
      <c r="V5232" s="48">
        <v>0</v>
      </c>
      <c r="W5232" s="48">
        <v>0</v>
      </c>
    </row>
    <row r="5233" spans="4:23" ht="15" customHeight="1" outlineLevel="2" x14ac:dyDescent="0.2">
      <c r="D5233" s="41" t="s">
        <v>887</v>
      </c>
      <c r="E5233" s="17" t="s">
        <v>888</v>
      </c>
      <c r="F5233" s="48">
        <v>0</v>
      </c>
      <c r="G5233" s="48">
        <v>0</v>
      </c>
      <c r="H5233" s="48">
        <v>0</v>
      </c>
      <c r="I5233" s="48">
        <v>0</v>
      </c>
      <c r="J5233" s="48">
        <v>0</v>
      </c>
      <c r="K5233" s="48">
        <v>0</v>
      </c>
      <c r="L5233" s="48">
        <v>0</v>
      </c>
      <c r="M5233" s="48">
        <v>0</v>
      </c>
      <c r="N5233" s="48">
        <v>0</v>
      </c>
      <c r="O5233" s="48">
        <v>0</v>
      </c>
      <c r="P5233" s="48">
        <v>0</v>
      </c>
      <c r="Q5233" s="48">
        <v>0</v>
      </c>
      <c r="R5233" s="48">
        <v>0</v>
      </c>
      <c r="S5233" s="48">
        <v>0</v>
      </c>
      <c r="T5233" s="48">
        <v>0</v>
      </c>
      <c r="U5233" s="48">
        <v>0</v>
      </c>
      <c r="V5233" s="48">
        <v>0</v>
      </c>
      <c r="W5233" s="48">
        <v>0</v>
      </c>
    </row>
    <row r="5234" spans="4:23" ht="15" customHeight="1" outlineLevel="2" x14ac:dyDescent="0.2">
      <c r="D5234" s="41" t="s">
        <v>889</v>
      </c>
      <c r="E5234" s="17" t="s">
        <v>890</v>
      </c>
      <c r="F5234" s="48">
        <v>0</v>
      </c>
      <c r="G5234" s="48">
        <v>0</v>
      </c>
      <c r="H5234" s="48">
        <v>0</v>
      </c>
      <c r="I5234" s="48">
        <v>0</v>
      </c>
      <c r="J5234" s="48">
        <v>0</v>
      </c>
      <c r="K5234" s="48">
        <v>0</v>
      </c>
      <c r="L5234" s="48">
        <v>0</v>
      </c>
      <c r="M5234" s="48">
        <v>0</v>
      </c>
      <c r="N5234" s="48">
        <v>0</v>
      </c>
      <c r="O5234" s="48">
        <v>0</v>
      </c>
      <c r="P5234" s="48">
        <v>0</v>
      </c>
      <c r="Q5234" s="48">
        <v>0</v>
      </c>
      <c r="R5234" s="48">
        <v>0</v>
      </c>
      <c r="S5234" s="48">
        <v>0</v>
      </c>
      <c r="T5234" s="48">
        <v>0</v>
      </c>
      <c r="U5234" s="48">
        <v>0</v>
      </c>
      <c r="V5234" s="48">
        <v>0</v>
      </c>
      <c r="W5234" s="48">
        <v>0</v>
      </c>
    </row>
    <row r="5235" spans="4:23" ht="15" customHeight="1" outlineLevel="2" x14ac:dyDescent="0.2">
      <c r="D5235" s="41" t="s">
        <v>891</v>
      </c>
      <c r="E5235" s="17" t="s">
        <v>892</v>
      </c>
      <c r="F5235" s="48">
        <v>0</v>
      </c>
      <c r="G5235" s="48">
        <v>0</v>
      </c>
      <c r="H5235" s="48">
        <v>0</v>
      </c>
      <c r="I5235" s="48">
        <v>0</v>
      </c>
      <c r="J5235" s="48">
        <v>0</v>
      </c>
      <c r="K5235" s="48">
        <v>0</v>
      </c>
      <c r="L5235" s="48">
        <v>0</v>
      </c>
      <c r="M5235" s="48">
        <v>0</v>
      </c>
      <c r="N5235" s="48">
        <v>0</v>
      </c>
      <c r="O5235" s="48">
        <v>0</v>
      </c>
      <c r="P5235" s="48">
        <v>0</v>
      </c>
      <c r="Q5235" s="48">
        <v>0</v>
      </c>
      <c r="R5235" s="48">
        <v>0</v>
      </c>
      <c r="S5235" s="48">
        <v>0</v>
      </c>
      <c r="T5235" s="48">
        <v>0</v>
      </c>
      <c r="U5235" s="48">
        <v>0</v>
      </c>
      <c r="V5235" s="48">
        <v>0</v>
      </c>
      <c r="W5235" s="48">
        <v>0</v>
      </c>
    </row>
    <row r="5236" spans="4:23" ht="15" customHeight="1" outlineLevel="2" x14ac:dyDescent="0.2">
      <c r="D5236" s="41" t="s">
        <v>893</v>
      </c>
      <c r="E5236" s="17" t="s">
        <v>894</v>
      </c>
      <c r="F5236" s="48">
        <v>0</v>
      </c>
      <c r="G5236" s="48">
        <v>0</v>
      </c>
      <c r="H5236" s="48">
        <v>0</v>
      </c>
      <c r="I5236" s="48">
        <v>0</v>
      </c>
      <c r="J5236" s="48">
        <v>0</v>
      </c>
      <c r="K5236" s="48">
        <v>0</v>
      </c>
      <c r="L5236" s="48">
        <v>0</v>
      </c>
      <c r="M5236" s="48">
        <v>0</v>
      </c>
      <c r="N5236" s="48">
        <v>0</v>
      </c>
      <c r="O5236" s="48">
        <v>0</v>
      </c>
      <c r="P5236" s="48">
        <v>0</v>
      </c>
      <c r="Q5236" s="48">
        <v>0</v>
      </c>
      <c r="R5236" s="48">
        <v>0</v>
      </c>
      <c r="S5236" s="48">
        <v>0</v>
      </c>
      <c r="T5236" s="48">
        <v>0</v>
      </c>
      <c r="U5236" s="48">
        <v>0</v>
      </c>
      <c r="V5236" s="48">
        <v>0</v>
      </c>
      <c r="W5236" s="48">
        <v>0</v>
      </c>
    </row>
    <row r="5237" spans="4:23" ht="15" customHeight="1" outlineLevel="2" x14ac:dyDescent="0.2">
      <c r="D5237" s="41" t="s">
        <v>895</v>
      </c>
      <c r="E5237" s="17" t="s">
        <v>896</v>
      </c>
      <c r="F5237" s="48">
        <v>0</v>
      </c>
      <c r="G5237" s="48">
        <v>0</v>
      </c>
      <c r="H5237" s="48">
        <v>0</v>
      </c>
      <c r="I5237" s="48">
        <v>0</v>
      </c>
      <c r="J5237" s="48">
        <v>0</v>
      </c>
      <c r="K5237" s="48">
        <v>0</v>
      </c>
      <c r="L5237" s="48">
        <v>0</v>
      </c>
      <c r="M5237" s="48">
        <v>0</v>
      </c>
      <c r="N5237" s="48">
        <v>0</v>
      </c>
      <c r="O5237" s="48">
        <v>0</v>
      </c>
      <c r="P5237" s="48">
        <v>0</v>
      </c>
      <c r="Q5237" s="48">
        <v>0</v>
      </c>
      <c r="R5237" s="48">
        <v>0</v>
      </c>
      <c r="S5237" s="48">
        <v>0</v>
      </c>
      <c r="T5237" s="48">
        <v>0</v>
      </c>
      <c r="U5237" s="48">
        <v>0</v>
      </c>
      <c r="V5237" s="48">
        <v>0</v>
      </c>
      <c r="W5237" s="48">
        <v>0</v>
      </c>
    </row>
    <row r="5238" spans="4:23" ht="15" customHeight="1" outlineLevel="2" x14ac:dyDescent="0.2">
      <c r="D5238" s="41" t="s">
        <v>897</v>
      </c>
      <c r="E5238" s="17" t="s">
        <v>898</v>
      </c>
      <c r="F5238" s="48">
        <v>0</v>
      </c>
      <c r="G5238" s="48">
        <v>0</v>
      </c>
      <c r="H5238" s="48">
        <v>0</v>
      </c>
      <c r="I5238" s="48">
        <v>0</v>
      </c>
      <c r="J5238" s="48">
        <v>0</v>
      </c>
      <c r="K5238" s="48">
        <v>0</v>
      </c>
      <c r="L5238" s="48">
        <v>0</v>
      </c>
      <c r="M5238" s="48">
        <v>0</v>
      </c>
      <c r="N5238" s="48">
        <v>0</v>
      </c>
      <c r="O5238" s="48">
        <v>0</v>
      </c>
      <c r="P5238" s="48">
        <v>0</v>
      </c>
      <c r="Q5238" s="48">
        <v>0</v>
      </c>
      <c r="R5238" s="48">
        <v>0</v>
      </c>
      <c r="S5238" s="48">
        <v>0</v>
      </c>
      <c r="T5238" s="48">
        <v>0</v>
      </c>
      <c r="U5238" s="48">
        <v>0</v>
      </c>
      <c r="V5238" s="48">
        <v>0</v>
      </c>
      <c r="W5238" s="48">
        <v>0</v>
      </c>
    </row>
    <row r="5239" spans="4:23" ht="15" customHeight="1" outlineLevel="2" x14ac:dyDescent="0.2">
      <c r="D5239" s="41" t="s">
        <v>899</v>
      </c>
      <c r="E5239" s="17" t="s">
        <v>900</v>
      </c>
      <c r="F5239" s="48">
        <v>0</v>
      </c>
      <c r="G5239" s="48">
        <v>0</v>
      </c>
      <c r="H5239" s="48">
        <v>0</v>
      </c>
      <c r="I5239" s="48">
        <v>0</v>
      </c>
      <c r="J5239" s="48">
        <v>0</v>
      </c>
      <c r="K5239" s="48">
        <v>0</v>
      </c>
      <c r="L5239" s="48">
        <v>0</v>
      </c>
      <c r="M5239" s="48">
        <v>0</v>
      </c>
      <c r="N5239" s="48">
        <v>0</v>
      </c>
      <c r="O5239" s="48">
        <v>0</v>
      </c>
      <c r="P5239" s="48">
        <v>0</v>
      </c>
      <c r="Q5239" s="48">
        <v>0</v>
      </c>
      <c r="R5239" s="48">
        <v>0</v>
      </c>
      <c r="S5239" s="48">
        <v>0</v>
      </c>
      <c r="T5239" s="48">
        <v>0</v>
      </c>
      <c r="U5239" s="48">
        <v>0</v>
      </c>
      <c r="V5239" s="48">
        <v>0</v>
      </c>
      <c r="W5239" s="48">
        <v>0</v>
      </c>
    </row>
    <row r="5240" spans="4:23" ht="15" customHeight="1" outlineLevel="2" x14ac:dyDescent="0.2">
      <c r="D5240" s="41" t="s">
        <v>901</v>
      </c>
      <c r="E5240" s="17" t="s">
        <v>902</v>
      </c>
      <c r="F5240" s="48">
        <v>0</v>
      </c>
      <c r="G5240" s="48">
        <v>0</v>
      </c>
      <c r="H5240" s="48">
        <v>0</v>
      </c>
      <c r="I5240" s="48">
        <v>0</v>
      </c>
      <c r="J5240" s="48">
        <v>0</v>
      </c>
      <c r="K5240" s="48">
        <v>0</v>
      </c>
      <c r="L5240" s="48">
        <v>0</v>
      </c>
      <c r="M5240" s="48">
        <v>0</v>
      </c>
      <c r="N5240" s="48">
        <v>0</v>
      </c>
      <c r="O5240" s="48">
        <v>0</v>
      </c>
      <c r="P5240" s="48">
        <v>0</v>
      </c>
      <c r="Q5240" s="48">
        <v>0</v>
      </c>
      <c r="R5240" s="48">
        <v>0</v>
      </c>
      <c r="S5240" s="48">
        <v>0</v>
      </c>
      <c r="T5240" s="48">
        <v>0</v>
      </c>
      <c r="U5240" s="48">
        <v>0</v>
      </c>
      <c r="V5240" s="48">
        <v>0</v>
      </c>
      <c r="W5240" s="48">
        <v>0</v>
      </c>
    </row>
    <row r="5241" spans="4:23" ht="15" customHeight="1" outlineLevel="2" x14ac:dyDescent="0.2">
      <c r="D5241" s="41" t="s">
        <v>903</v>
      </c>
      <c r="E5241" s="17" t="s">
        <v>904</v>
      </c>
      <c r="F5241" s="48">
        <v>0</v>
      </c>
      <c r="G5241" s="48">
        <v>0</v>
      </c>
      <c r="H5241" s="48">
        <v>0</v>
      </c>
      <c r="I5241" s="48">
        <v>0</v>
      </c>
      <c r="J5241" s="48">
        <v>0</v>
      </c>
      <c r="K5241" s="48">
        <v>0</v>
      </c>
      <c r="L5241" s="48">
        <v>0</v>
      </c>
      <c r="M5241" s="48">
        <v>0</v>
      </c>
      <c r="N5241" s="48">
        <v>0</v>
      </c>
      <c r="O5241" s="48">
        <v>0</v>
      </c>
      <c r="P5241" s="48">
        <v>0</v>
      </c>
      <c r="Q5241" s="48">
        <v>0</v>
      </c>
      <c r="R5241" s="48">
        <v>0</v>
      </c>
      <c r="S5241" s="48">
        <v>0</v>
      </c>
      <c r="T5241" s="48">
        <v>0</v>
      </c>
      <c r="U5241" s="48">
        <v>0</v>
      </c>
      <c r="V5241" s="48">
        <v>0</v>
      </c>
      <c r="W5241" s="48">
        <v>0</v>
      </c>
    </row>
    <row r="5242" spans="4:23" ht="15" customHeight="1" outlineLevel="2" x14ac:dyDescent="0.2">
      <c r="D5242" s="41" t="s">
        <v>905</v>
      </c>
      <c r="E5242" s="17" t="s">
        <v>906</v>
      </c>
      <c r="F5242" s="48">
        <v>0</v>
      </c>
      <c r="G5242" s="48">
        <v>0</v>
      </c>
      <c r="H5242" s="48">
        <v>0</v>
      </c>
      <c r="I5242" s="48">
        <v>0</v>
      </c>
      <c r="J5242" s="48">
        <v>0</v>
      </c>
      <c r="K5242" s="48">
        <v>0</v>
      </c>
      <c r="L5242" s="48">
        <v>0</v>
      </c>
      <c r="M5242" s="48">
        <v>0</v>
      </c>
      <c r="N5242" s="48">
        <v>0</v>
      </c>
      <c r="O5242" s="48">
        <v>0</v>
      </c>
      <c r="P5242" s="48">
        <v>0</v>
      </c>
      <c r="Q5242" s="48">
        <v>0</v>
      </c>
      <c r="R5242" s="48">
        <v>0</v>
      </c>
      <c r="S5242" s="48">
        <v>0</v>
      </c>
      <c r="T5242" s="48">
        <v>0</v>
      </c>
      <c r="U5242" s="48">
        <v>0</v>
      </c>
      <c r="V5242" s="48">
        <v>0</v>
      </c>
      <c r="W5242" s="48">
        <v>0</v>
      </c>
    </row>
    <row r="5243" spans="4:23" ht="15" customHeight="1" outlineLevel="2" x14ac:dyDescent="0.2">
      <c r="D5243" s="41" t="s">
        <v>907</v>
      </c>
      <c r="E5243" s="17" t="s">
        <v>908</v>
      </c>
      <c r="F5243" s="48">
        <v>0</v>
      </c>
      <c r="G5243" s="48">
        <v>0</v>
      </c>
      <c r="H5243" s="48">
        <v>0</v>
      </c>
      <c r="I5243" s="48">
        <v>0</v>
      </c>
      <c r="J5243" s="48">
        <v>0</v>
      </c>
      <c r="K5243" s="48">
        <v>0</v>
      </c>
      <c r="L5243" s="48">
        <v>0</v>
      </c>
      <c r="M5243" s="48">
        <v>0</v>
      </c>
      <c r="N5243" s="48">
        <v>0</v>
      </c>
      <c r="O5243" s="48">
        <v>0</v>
      </c>
      <c r="P5243" s="48">
        <v>0</v>
      </c>
      <c r="Q5243" s="48">
        <v>0</v>
      </c>
      <c r="R5243" s="48">
        <v>0</v>
      </c>
      <c r="S5243" s="48">
        <v>0</v>
      </c>
      <c r="T5243" s="48">
        <v>0</v>
      </c>
      <c r="U5243" s="48">
        <v>0</v>
      </c>
      <c r="V5243" s="48">
        <v>0</v>
      </c>
      <c r="W5243" s="48">
        <v>0</v>
      </c>
    </row>
    <row r="5244" spans="4:23" ht="15" customHeight="1" outlineLevel="2" x14ac:dyDescent="0.2">
      <c r="D5244" s="41" t="s">
        <v>909</v>
      </c>
      <c r="E5244" s="17" t="s">
        <v>910</v>
      </c>
      <c r="F5244" s="48">
        <v>0</v>
      </c>
      <c r="G5244" s="48">
        <v>0</v>
      </c>
      <c r="H5244" s="48">
        <v>0</v>
      </c>
      <c r="I5244" s="48">
        <v>1</v>
      </c>
      <c r="J5244" s="48">
        <v>1</v>
      </c>
      <c r="K5244" s="48">
        <v>0</v>
      </c>
      <c r="L5244" s="48">
        <v>1</v>
      </c>
      <c r="M5244" s="48">
        <v>1</v>
      </c>
      <c r="N5244" s="48">
        <v>0</v>
      </c>
      <c r="O5244" s="48">
        <v>0</v>
      </c>
      <c r="P5244" s="48">
        <v>0</v>
      </c>
      <c r="Q5244" s="48">
        <v>0</v>
      </c>
      <c r="R5244" s="48">
        <v>1</v>
      </c>
      <c r="S5244" s="48">
        <v>1</v>
      </c>
      <c r="T5244" s="48">
        <v>0</v>
      </c>
      <c r="U5244" s="48">
        <v>1</v>
      </c>
      <c r="V5244" s="48">
        <v>1</v>
      </c>
      <c r="W5244" s="48">
        <v>0</v>
      </c>
    </row>
    <row r="5245" spans="4:23" ht="15" customHeight="1" outlineLevel="2" x14ac:dyDescent="0.2">
      <c r="D5245" s="41" t="s">
        <v>911</v>
      </c>
      <c r="E5245" s="17" t="s">
        <v>912</v>
      </c>
      <c r="F5245" s="48">
        <v>0</v>
      </c>
      <c r="G5245" s="48">
        <v>0</v>
      </c>
      <c r="H5245" s="48">
        <v>0</v>
      </c>
      <c r="I5245" s="48">
        <v>0</v>
      </c>
      <c r="J5245" s="48">
        <v>0</v>
      </c>
      <c r="K5245" s="48">
        <v>0</v>
      </c>
      <c r="L5245" s="48">
        <v>0</v>
      </c>
      <c r="M5245" s="48">
        <v>0</v>
      </c>
      <c r="N5245" s="48">
        <v>0</v>
      </c>
      <c r="O5245" s="48">
        <v>0</v>
      </c>
      <c r="P5245" s="48">
        <v>0</v>
      </c>
      <c r="Q5245" s="48">
        <v>0</v>
      </c>
      <c r="R5245" s="48">
        <v>0</v>
      </c>
      <c r="S5245" s="48">
        <v>0</v>
      </c>
      <c r="T5245" s="48">
        <v>0</v>
      </c>
      <c r="U5245" s="48">
        <v>0</v>
      </c>
      <c r="V5245" s="48">
        <v>0</v>
      </c>
      <c r="W5245" s="48">
        <v>0</v>
      </c>
    </row>
    <row r="5246" spans="4:23" ht="15" customHeight="1" outlineLevel="2" x14ac:dyDescent="0.2">
      <c r="D5246" s="41" t="s">
        <v>913</v>
      </c>
      <c r="E5246" s="17" t="s">
        <v>914</v>
      </c>
      <c r="F5246" s="48">
        <v>0</v>
      </c>
      <c r="G5246" s="48">
        <v>0</v>
      </c>
      <c r="H5246" s="48">
        <v>0</v>
      </c>
      <c r="I5246" s="48">
        <v>0</v>
      </c>
      <c r="J5246" s="48">
        <v>0</v>
      </c>
      <c r="K5246" s="48">
        <v>0</v>
      </c>
      <c r="L5246" s="48">
        <v>0</v>
      </c>
      <c r="M5246" s="48">
        <v>0</v>
      </c>
      <c r="N5246" s="48">
        <v>0</v>
      </c>
      <c r="O5246" s="48">
        <v>0</v>
      </c>
      <c r="P5246" s="48">
        <v>0</v>
      </c>
      <c r="Q5246" s="48">
        <v>0</v>
      </c>
      <c r="R5246" s="48">
        <v>0</v>
      </c>
      <c r="S5246" s="48">
        <v>0</v>
      </c>
      <c r="T5246" s="48">
        <v>0</v>
      </c>
      <c r="U5246" s="48">
        <v>0</v>
      </c>
      <c r="V5246" s="48">
        <v>0</v>
      </c>
      <c r="W5246" s="48">
        <v>0</v>
      </c>
    </row>
    <row r="5247" spans="4:23" ht="15" customHeight="1" outlineLevel="2" x14ac:dyDescent="0.2">
      <c r="D5247" s="41" t="s">
        <v>915</v>
      </c>
      <c r="E5247" s="17" t="s">
        <v>916</v>
      </c>
      <c r="F5247" s="48">
        <v>0</v>
      </c>
      <c r="G5247" s="48">
        <v>0</v>
      </c>
      <c r="H5247" s="48">
        <v>0</v>
      </c>
      <c r="I5247" s="48">
        <v>0</v>
      </c>
      <c r="J5247" s="48">
        <v>0</v>
      </c>
      <c r="K5247" s="48">
        <v>0</v>
      </c>
      <c r="L5247" s="48">
        <v>0</v>
      </c>
      <c r="M5247" s="48">
        <v>0</v>
      </c>
      <c r="N5247" s="48">
        <v>0</v>
      </c>
      <c r="O5247" s="48">
        <v>0</v>
      </c>
      <c r="P5247" s="48">
        <v>0</v>
      </c>
      <c r="Q5247" s="48">
        <v>0</v>
      </c>
      <c r="R5247" s="48">
        <v>0</v>
      </c>
      <c r="S5247" s="48">
        <v>0</v>
      </c>
      <c r="T5247" s="48">
        <v>0</v>
      </c>
      <c r="U5247" s="48">
        <v>0</v>
      </c>
      <c r="V5247" s="48">
        <v>0</v>
      </c>
      <c r="W5247" s="48">
        <v>0</v>
      </c>
    </row>
    <row r="5248" spans="4:23" ht="15" customHeight="1" outlineLevel="2" x14ac:dyDescent="0.2">
      <c r="D5248" s="41" t="s">
        <v>917</v>
      </c>
      <c r="E5248" s="17" t="s">
        <v>918</v>
      </c>
      <c r="F5248" s="48">
        <v>0</v>
      </c>
      <c r="G5248" s="48">
        <v>0</v>
      </c>
      <c r="H5248" s="48">
        <v>0</v>
      </c>
      <c r="I5248" s="48">
        <v>0</v>
      </c>
      <c r="J5248" s="48">
        <v>0</v>
      </c>
      <c r="K5248" s="48">
        <v>0</v>
      </c>
      <c r="L5248" s="48">
        <v>0</v>
      </c>
      <c r="M5248" s="48">
        <v>0</v>
      </c>
      <c r="N5248" s="48">
        <v>0</v>
      </c>
      <c r="O5248" s="48">
        <v>0</v>
      </c>
      <c r="P5248" s="48">
        <v>0</v>
      </c>
      <c r="Q5248" s="48">
        <v>0</v>
      </c>
      <c r="R5248" s="48">
        <v>0</v>
      </c>
      <c r="S5248" s="48">
        <v>0</v>
      </c>
      <c r="T5248" s="48">
        <v>0</v>
      </c>
      <c r="U5248" s="48">
        <v>0</v>
      </c>
      <c r="V5248" s="48">
        <v>0</v>
      </c>
      <c r="W5248" s="48">
        <v>0</v>
      </c>
    </row>
    <row r="5249" spans="4:23" ht="15" customHeight="1" outlineLevel="2" x14ac:dyDescent="0.2">
      <c r="D5249" s="41" t="s">
        <v>919</v>
      </c>
      <c r="E5249" s="17" t="s">
        <v>920</v>
      </c>
      <c r="F5249" s="48">
        <v>0</v>
      </c>
      <c r="G5249" s="48">
        <v>0</v>
      </c>
      <c r="H5249" s="48">
        <v>0</v>
      </c>
      <c r="I5249" s="48">
        <v>0</v>
      </c>
      <c r="J5249" s="48">
        <v>0</v>
      </c>
      <c r="K5249" s="48">
        <v>0</v>
      </c>
      <c r="L5249" s="48">
        <v>0</v>
      </c>
      <c r="M5249" s="48">
        <v>0</v>
      </c>
      <c r="N5249" s="48">
        <v>0</v>
      </c>
      <c r="O5249" s="48">
        <v>0</v>
      </c>
      <c r="P5249" s="48">
        <v>0</v>
      </c>
      <c r="Q5249" s="48">
        <v>0</v>
      </c>
      <c r="R5249" s="48">
        <v>0</v>
      </c>
      <c r="S5249" s="48">
        <v>0</v>
      </c>
      <c r="T5249" s="48">
        <v>0</v>
      </c>
      <c r="U5249" s="48">
        <v>0</v>
      </c>
      <c r="V5249" s="48">
        <v>0</v>
      </c>
      <c r="W5249" s="48">
        <v>0</v>
      </c>
    </row>
    <row r="5250" spans="4:23" ht="15" customHeight="1" outlineLevel="2" x14ac:dyDescent="0.2">
      <c r="D5250" s="41" t="s">
        <v>921</v>
      </c>
      <c r="E5250" s="17" t="s">
        <v>922</v>
      </c>
      <c r="F5250" s="48">
        <v>0</v>
      </c>
      <c r="G5250" s="48">
        <v>0</v>
      </c>
      <c r="H5250" s="48">
        <v>0</v>
      </c>
      <c r="I5250" s="48">
        <v>0</v>
      </c>
      <c r="J5250" s="48">
        <v>0</v>
      </c>
      <c r="K5250" s="48">
        <v>0</v>
      </c>
      <c r="L5250" s="48">
        <v>0</v>
      </c>
      <c r="M5250" s="48">
        <v>0</v>
      </c>
      <c r="N5250" s="48">
        <v>0</v>
      </c>
      <c r="O5250" s="48">
        <v>0</v>
      </c>
      <c r="P5250" s="48">
        <v>0</v>
      </c>
      <c r="Q5250" s="48">
        <v>0</v>
      </c>
      <c r="R5250" s="48">
        <v>0</v>
      </c>
      <c r="S5250" s="48">
        <v>0</v>
      </c>
      <c r="T5250" s="48">
        <v>0</v>
      </c>
      <c r="U5250" s="48">
        <v>0</v>
      </c>
      <c r="V5250" s="48">
        <v>0</v>
      </c>
      <c r="W5250" s="48">
        <v>0</v>
      </c>
    </row>
    <row r="5251" spans="4:23" ht="15" customHeight="1" outlineLevel="2" x14ac:dyDescent="0.2">
      <c r="D5251" s="41" t="s">
        <v>923</v>
      </c>
      <c r="E5251" s="17" t="s">
        <v>924</v>
      </c>
      <c r="F5251" s="48">
        <v>0</v>
      </c>
      <c r="G5251" s="48">
        <v>0</v>
      </c>
      <c r="H5251" s="48">
        <v>0</v>
      </c>
      <c r="I5251" s="48">
        <v>0</v>
      </c>
      <c r="J5251" s="48">
        <v>0</v>
      </c>
      <c r="K5251" s="48">
        <v>0</v>
      </c>
      <c r="L5251" s="48">
        <v>0</v>
      </c>
      <c r="M5251" s="48">
        <v>0</v>
      </c>
      <c r="N5251" s="48">
        <v>0</v>
      </c>
      <c r="O5251" s="48">
        <v>0</v>
      </c>
      <c r="P5251" s="48">
        <v>0</v>
      </c>
      <c r="Q5251" s="48">
        <v>0</v>
      </c>
      <c r="R5251" s="48">
        <v>0</v>
      </c>
      <c r="S5251" s="48">
        <v>0</v>
      </c>
      <c r="T5251" s="48">
        <v>0</v>
      </c>
      <c r="U5251" s="48">
        <v>0</v>
      </c>
      <c r="V5251" s="48">
        <v>0</v>
      </c>
      <c r="W5251" s="48">
        <v>0</v>
      </c>
    </row>
    <row r="5252" spans="4:23" ht="15" customHeight="1" outlineLevel="2" x14ac:dyDescent="0.2">
      <c r="D5252" s="41" t="s">
        <v>925</v>
      </c>
      <c r="E5252" s="17" t="s">
        <v>926</v>
      </c>
      <c r="F5252" s="48">
        <v>0</v>
      </c>
      <c r="G5252" s="48">
        <v>0</v>
      </c>
      <c r="H5252" s="48">
        <v>0</v>
      </c>
      <c r="I5252" s="48">
        <v>0</v>
      </c>
      <c r="J5252" s="48">
        <v>0</v>
      </c>
      <c r="K5252" s="48">
        <v>0</v>
      </c>
      <c r="L5252" s="48">
        <v>0</v>
      </c>
      <c r="M5252" s="48">
        <v>0</v>
      </c>
      <c r="N5252" s="48">
        <v>0</v>
      </c>
      <c r="O5252" s="48">
        <v>0</v>
      </c>
      <c r="P5252" s="48">
        <v>0</v>
      </c>
      <c r="Q5252" s="48">
        <v>0</v>
      </c>
      <c r="R5252" s="48">
        <v>0</v>
      </c>
      <c r="S5252" s="48">
        <v>0</v>
      </c>
      <c r="T5252" s="48">
        <v>0</v>
      </c>
      <c r="U5252" s="48">
        <v>0</v>
      </c>
      <c r="V5252" s="48">
        <v>0</v>
      </c>
      <c r="W5252" s="48">
        <v>0</v>
      </c>
    </row>
    <row r="5253" spans="4:23" ht="15" customHeight="1" outlineLevel="2" x14ac:dyDescent="0.2">
      <c r="D5253" s="41" t="s">
        <v>927</v>
      </c>
      <c r="E5253" s="17" t="s">
        <v>928</v>
      </c>
      <c r="F5253" s="48">
        <v>0</v>
      </c>
      <c r="G5253" s="48">
        <v>0</v>
      </c>
      <c r="H5253" s="48">
        <v>0</v>
      </c>
      <c r="I5253" s="48">
        <v>0</v>
      </c>
      <c r="J5253" s="48">
        <v>0</v>
      </c>
      <c r="K5253" s="48">
        <v>0</v>
      </c>
      <c r="L5253" s="48">
        <v>0</v>
      </c>
      <c r="M5253" s="48">
        <v>0</v>
      </c>
      <c r="N5253" s="48">
        <v>0</v>
      </c>
      <c r="O5253" s="48">
        <v>0</v>
      </c>
      <c r="P5253" s="48">
        <v>0</v>
      </c>
      <c r="Q5253" s="48">
        <v>0</v>
      </c>
      <c r="R5253" s="48">
        <v>0</v>
      </c>
      <c r="S5253" s="48">
        <v>0</v>
      </c>
      <c r="T5253" s="48">
        <v>0</v>
      </c>
      <c r="U5253" s="48">
        <v>0</v>
      </c>
      <c r="V5253" s="48">
        <v>0</v>
      </c>
      <c r="W5253" s="48">
        <v>0</v>
      </c>
    </row>
    <row r="5254" spans="4:23" ht="15" customHeight="1" outlineLevel="2" x14ac:dyDescent="0.2">
      <c r="D5254" s="41" t="s">
        <v>929</v>
      </c>
      <c r="E5254" s="17" t="s">
        <v>930</v>
      </c>
      <c r="F5254" s="48">
        <v>0</v>
      </c>
      <c r="G5254" s="48">
        <v>0</v>
      </c>
      <c r="H5254" s="48">
        <v>0</v>
      </c>
      <c r="I5254" s="48">
        <v>0</v>
      </c>
      <c r="J5254" s="48">
        <v>0</v>
      </c>
      <c r="K5254" s="48">
        <v>0</v>
      </c>
      <c r="L5254" s="48">
        <v>0</v>
      </c>
      <c r="M5254" s="48">
        <v>0</v>
      </c>
      <c r="N5254" s="48">
        <v>0</v>
      </c>
      <c r="O5254" s="48">
        <v>0</v>
      </c>
      <c r="P5254" s="48">
        <v>0</v>
      </c>
      <c r="Q5254" s="48">
        <v>0</v>
      </c>
      <c r="R5254" s="48">
        <v>0</v>
      </c>
      <c r="S5254" s="48">
        <v>0</v>
      </c>
      <c r="T5254" s="48">
        <v>0</v>
      </c>
      <c r="U5254" s="48">
        <v>0</v>
      </c>
      <c r="V5254" s="48">
        <v>0</v>
      </c>
      <c r="W5254" s="48">
        <v>0</v>
      </c>
    </row>
    <row r="5255" spans="4:23" ht="15" customHeight="1" outlineLevel="2" x14ac:dyDescent="0.2">
      <c r="D5255" s="41" t="s">
        <v>931</v>
      </c>
      <c r="E5255" s="17" t="s">
        <v>932</v>
      </c>
      <c r="F5255" s="48">
        <v>0</v>
      </c>
      <c r="G5255" s="48">
        <v>0</v>
      </c>
      <c r="H5255" s="48">
        <v>0</v>
      </c>
      <c r="I5255" s="48">
        <v>0</v>
      </c>
      <c r="J5255" s="48">
        <v>0</v>
      </c>
      <c r="K5255" s="48">
        <v>0</v>
      </c>
      <c r="L5255" s="48">
        <v>0</v>
      </c>
      <c r="M5255" s="48">
        <v>0</v>
      </c>
      <c r="N5255" s="48">
        <v>0</v>
      </c>
      <c r="O5255" s="48">
        <v>0</v>
      </c>
      <c r="P5255" s="48">
        <v>0</v>
      </c>
      <c r="Q5255" s="48">
        <v>0</v>
      </c>
      <c r="R5255" s="48">
        <v>0</v>
      </c>
      <c r="S5255" s="48">
        <v>0</v>
      </c>
      <c r="T5255" s="48">
        <v>0</v>
      </c>
      <c r="U5255" s="48">
        <v>0</v>
      </c>
      <c r="V5255" s="48">
        <v>0</v>
      </c>
      <c r="W5255" s="48">
        <v>0</v>
      </c>
    </row>
    <row r="5256" spans="4:23" ht="15" customHeight="1" outlineLevel="2" x14ac:dyDescent="0.2">
      <c r="D5256" s="41" t="s">
        <v>933</v>
      </c>
      <c r="E5256" s="17" t="s">
        <v>934</v>
      </c>
      <c r="F5256" s="48">
        <v>0</v>
      </c>
      <c r="G5256" s="48">
        <v>0</v>
      </c>
      <c r="H5256" s="48">
        <v>0</v>
      </c>
      <c r="I5256" s="48">
        <v>0</v>
      </c>
      <c r="J5256" s="48">
        <v>0</v>
      </c>
      <c r="K5256" s="48">
        <v>0</v>
      </c>
      <c r="L5256" s="48">
        <v>0</v>
      </c>
      <c r="M5256" s="48">
        <v>0</v>
      </c>
      <c r="N5256" s="48">
        <v>0</v>
      </c>
      <c r="O5256" s="48">
        <v>0</v>
      </c>
      <c r="P5256" s="48">
        <v>0</v>
      </c>
      <c r="Q5256" s="48">
        <v>0</v>
      </c>
      <c r="R5256" s="48">
        <v>0</v>
      </c>
      <c r="S5256" s="48">
        <v>0</v>
      </c>
      <c r="T5256" s="48">
        <v>0</v>
      </c>
      <c r="U5256" s="48">
        <v>0</v>
      </c>
      <c r="V5256" s="48">
        <v>0</v>
      </c>
      <c r="W5256" s="48">
        <v>0</v>
      </c>
    </row>
    <row r="5257" spans="4:23" ht="15" customHeight="1" outlineLevel="2" x14ac:dyDescent="0.2">
      <c r="D5257" s="41" t="s">
        <v>935</v>
      </c>
      <c r="E5257" s="17" t="s">
        <v>936</v>
      </c>
      <c r="F5257" s="48">
        <v>0</v>
      </c>
      <c r="G5257" s="48">
        <v>0</v>
      </c>
      <c r="H5257" s="48">
        <v>0</v>
      </c>
      <c r="I5257" s="48">
        <v>0</v>
      </c>
      <c r="J5257" s="48">
        <v>0</v>
      </c>
      <c r="K5257" s="48">
        <v>0</v>
      </c>
      <c r="L5257" s="48">
        <v>0</v>
      </c>
      <c r="M5257" s="48">
        <v>0</v>
      </c>
      <c r="N5257" s="48">
        <v>0</v>
      </c>
      <c r="O5257" s="48">
        <v>0</v>
      </c>
      <c r="P5257" s="48">
        <v>0</v>
      </c>
      <c r="Q5257" s="48">
        <v>0</v>
      </c>
      <c r="R5257" s="48">
        <v>0</v>
      </c>
      <c r="S5257" s="48">
        <v>0</v>
      </c>
      <c r="T5257" s="48">
        <v>0</v>
      </c>
      <c r="U5257" s="48">
        <v>0</v>
      </c>
      <c r="V5257" s="48">
        <v>0</v>
      </c>
      <c r="W5257" s="48">
        <v>0</v>
      </c>
    </row>
    <row r="5258" spans="4:23" ht="15" customHeight="1" outlineLevel="2" x14ac:dyDescent="0.2">
      <c r="D5258" s="41" t="s">
        <v>937</v>
      </c>
      <c r="E5258" s="17" t="s">
        <v>938</v>
      </c>
      <c r="F5258" s="48">
        <v>0</v>
      </c>
      <c r="G5258" s="48">
        <v>0</v>
      </c>
      <c r="H5258" s="48">
        <v>0</v>
      </c>
      <c r="I5258" s="48">
        <v>0</v>
      </c>
      <c r="J5258" s="48">
        <v>0</v>
      </c>
      <c r="K5258" s="48">
        <v>0</v>
      </c>
      <c r="L5258" s="48">
        <v>0</v>
      </c>
      <c r="M5258" s="48">
        <v>0</v>
      </c>
      <c r="N5258" s="48">
        <v>0</v>
      </c>
      <c r="O5258" s="48">
        <v>0</v>
      </c>
      <c r="P5258" s="48">
        <v>0</v>
      </c>
      <c r="Q5258" s="48">
        <v>0</v>
      </c>
      <c r="R5258" s="48">
        <v>0</v>
      </c>
      <c r="S5258" s="48">
        <v>0</v>
      </c>
      <c r="T5258" s="48">
        <v>0</v>
      </c>
      <c r="U5258" s="48">
        <v>0</v>
      </c>
      <c r="V5258" s="48">
        <v>0</v>
      </c>
      <c r="W5258" s="48">
        <v>0</v>
      </c>
    </row>
    <row r="5259" spans="4:23" ht="15" customHeight="1" outlineLevel="2" x14ac:dyDescent="0.2">
      <c r="D5259" s="41" t="s">
        <v>939</v>
      </c>
      <c r="E5259" s="17" t="s">
        <v>940</v>
      </c>
      <c r="F5259" s="48">
        <v>0</v>
      </c>
      <c r="G5259" s="48">
        <v>0</v>
      </c>
      <c r="H5259" s="48">
        <v>0</v>
      </c>
      <c r="I5259" s="48">
        <v>0</v>
      </c>
      <c r="J5259" s="48">
        <v>0</v>
      </c>
      <c r="K5259" s="48">
        <v>0</v>
      </c>
      <c r="L5259" s="48">
        <v>0</v>
      </c>
      <c r="M5259" s="48">
        <v>0</v>
      </c>
      <c r="N5259" s="48">
        <v>0</v>
      </c>
      <c r="O5259" s="48">
        <v>0</v>
      </c>
      <c r="P5259" s="48">
        <v>0</v>
      </c>
      <c r="Q5259" s="48">
        <v>0</v>
      </c>
      <c r="R5259" s="48">
        <v>0</v>
      </c>
      <c r="S5259" s="48">
        <v>0</v>
      </c>
      <c r="T5259" s="48">
        <v>0</v>
      </c>
      <c r="U5259" s="48">
        <v>0</v>
      </c>
      <c r="V5259" s="48">
        <v>0</v>
      </c>
      <c r="W5259" s="48">
        <v>0</v>
      </c>
    </row>
    <row r="5260" spans="4:23" ht="15" customHeight="1" outlineLevel="2" x14ac:dyDescent="0.2">
      <c r="D5260" s="41" t="s">
        <v>941</v>
      </c>
      <c r="E5260" s="17" t="s">
        <v>942</v>
      </c>
      <c r="F5260" s="48">
        <v>1</v>
      </c>
      <c r="G5260" s="48">
        <v>0</v>
      </c>
      <c r="H5260" s="48">
        <v>1</v>
      </c>
      <c r="I5260" s="48">
        <v>1</v>
      </c>
      <c r="J5260" s="48">
        <v>0</v>
      </c>
      <c r="K5260" s="48">
        <v>1</v>
      </c>
      <c r="L5260" s="48">
        <v>1</v>
      </c>
      <c r="M5260" s="48">
        <v>0</v>
      </c>
      <c r="N5260" s="48">
        <v>1</v>
      </c>
      <c r="O5260" s="48">
        <v>1</v>
      </c>
      <c r="P5260" s="48">
        <v>0</v>
      </c>
      <c r="Q5260" s="48">
        <v>1</v>
      </c>
      <c r="R5260" s="48">
        <v>1</v>
      </c>
      <c r="S5260" s="48">
        <v>0</v>
      </c>
      <c r="T5260" s="48">
        <v>1</v>
      </c>
      <c r="U5260" s="48">
        <v>1</v>
      </c>
      <c r="V5260" s="48">
        <v>0</v>
      </c>
      <c r="W5260" s="48">
        <v>1</v>
      </c>
    </row>
    <row r="5261" spans="4:23" ht="15" customHeight="1" outlineLevel="2" x14ac:dyDescent="0.2">
      <c r="D5261" s="41" t="s">
        <v>943</v>
      </c>
      <c r="E5261" s="17" t="s">
        <v>944</v>
      </c>
      <c r="F5261" s="48">
        <v>0</v>
      </c>
      <c r="G5261" s="48">
        <v>0</v>
      </c>
      <c r="H5261" s="48">
        <v>0</v>
      </c>
      <c r="I5261" s="48">
        <v>0</v>
      </c>
      <c r="J5261" s="48">
        <v>0</v>
      </c>
      <c r="K5261" s="48">
        <v>0</v>
      </c>
      <c r="L5261" s="48">
        <v>0</v>
      </c>
      <c r="M5261" s="48">
        <v>0</v>
      </c>
      <c r="N5261" s="48">
        <v>0</v>
      </c>
      <c r="O5261" s="48">
        <v>0</v>
      </c>
      <c r="P5261" s="48">
        <v>0</v>
      </c>
      <c r="Q5261" s="48">
        <v>0</v>
      </c>
      <c r="R5261" s="48">
        <v>0</v>
      </c>
      <c r="S5261" s="48">
        <v>0</v>
      </c>
      <c r="T5261" s="48">
        <v>0</v>
      </c>
      <c r="U5261" s="48">
        <v>1</v>
      </c>
      <c r="V5261" s="48">
        <v>0</v>
      </c>
      <c r="W5261" s="48">
        <v>1</v>
      </c>
    </row>
    <row r="5262" spans="4:23" ht="15" customHeight="1" outlineLevel="2" x14ac:dyDescent="0.2">
      <c r="D5262" s="41" t="s">
        <v>945</v>
      </c>
      <c r="E5262" s="17" t="s">
        <v>946</v>
      </c>
      <c r="F5262" s="48">
        <v>0</v>
      </c>
      <c r="G5262" s="48">
        <v>0</v>
      </c>
      <c r="H5262" s="48">
        <v>0</v>
      </c>
      <c r="I5262" s="48">
        <v>0</v>
      </c>
      <c r="J5262" s="48">
        <v>0</v>
      </c>
      <c r="K5262" s="48">
        <v>0</v>
      </c>
      <c r="L5262" s="48">
        <v>0</v>
      </c>
      <c r="M5262" s="48">
        <v>0</v>
      </c>
      <c r="N5262" s="48">
        <v>0</v>
      </c>
      <c r="O5262" s="48">
        <v>0</v>
      </c>
      <c r="P5262" s="48">
        <v>0</v>
      </c>
      <c r="Q5262" s="48">
        <v>0</v>
      </c>
      <c r="R5262" s="48">
        <v>0</v>
      </c>
      <c r="S5262" s="48">
        <v>0</v>
      </c>
      <c r="T5262" s="48">
        <v>0</v>
      </c>
      <c r="U5262" s="48">
        <v>0</v>
      </c>
      <c r="V5262" s="48">
        <v>0</v>
      </c>
      <c r="W5262" s="48">
        <v>0</v>
      </c>
    </row>
    <row r="5263" spans="4:23" ht="15" customHeight="1" outlineLevel="2" x14ac:dyDescent="0.2">
      <c r="D5263" s="41" t="s">
        <v>947</v>
      </c>
      <c r="E5263" s="17" t="s">
        <v>948</v>
      </c>
      <c r="F5263" s="48">
        <v>0</v>
      </c>
      <c r="G5263" s="48">
        <v>0</v>
      </c>
      <c r="H5263" s="48">
        <v>0</v>
      </c>
      <c r="I5263" s="48">
        <v>0</v>
      </c>
      <c r="J5263" s="48">
        <v>0</v>
      </c>
      <c r="K5263" s="48">
        <v>0</v>
      </c>
      <c r="L5263" s="48">
        <v>1</v>
      </c>
      <c r="M5263" s="48">
        <v>0</v>
      </c>
      <c r="N5263" s="48">
        <v>1</v>
      </c>
      <c r="O5263" s="48">
        <v>1</v>
      </c>
      <c r="P5263" s="48">
        <v>0</v>
      </c>
      <c r="Q5263" s="48">
        <v>1</v>
      </c>
      <c r="R5263" s="48">
        <v>1</v>
      </c>
      <c r="S5263" s="48">
        <v>0</v>
      </c>
      <c r="T5263" s="48">
        <v>1</v>
      </c>
      <c r="U5263" s="48">
        <v>1</v>
      </c>
      <c r="V5263" s="48">
        <v>0</v>
      </c>
      <c r="W5263" s="48">
        <v>1</v>
      </c>
    </row>
    <row r="5264" spans="4:23" ht="15" customHeight="1" outlineLevel="2" x14ac:dyDescent="0.2">
      <c r="D5264" s="41" t="s">
        <v>949</v>
      </c>
      <c r="E5264" s="17" t="s">
        <v>950</v>
      </c>
      <c r="F5264" s="48">
        <v>0</v>
      </c>
      <c r="G5264" s="48">
        <v>0</v>
      </c>
      <c r="H5264" s="48">
        <v>0</v>
      </c>
      <c r="I5264" s="48">
        <v>0</v>
      </c>
      <c r="J5264" s="48">
        <v>0</v>
      </c>
      <c r="K5264" s="48">
        <v>0</v>
      </c>
      <c r="L5264" s="48">
        <v>0</v>
      </c>
      <c r="M5264" s="48">
        <v>0</v>
      </c>
      <c r="N5264" s="48">
        <v>0</v>
      </c>
      <c r="O5264" s="48">
        <v>0</v>
      </c>
      <c r="P5264" s="48">
        <v>0</v>
      </c>
      <c r="Q5264" s="48">
        <v>0</v>
      </c>
      <c r="R5264" s="48">
        <v>0</v>
      </c>
      <c r="S5264" s="48">
        <v>0</v>
      </c>
      <c r="T5264" s="48">
        <v>0</v>
      </c>
      <c r="U5264" s="48">
        <v>0</v>
      </c>
      <c r="V5264" s="48">
        <v>0</v>
      </c>
      <c r="W5264" s="48">
        <v>0</v>
      </c>
    </row>
    <row r="5265" spans="4:23" ht="15" customHeight="1" outlineLevel="2" x14ac:dyDescent="0.2">
      <c r="D5265" s="41" t="s">
        <v>951</v>
      </c>
      <c r="E5265" s="17" t="s">
        <v>952</v>
      </c>
      <c r="F5265" s="48">
        <v>0</v>
      </c>
      <c r="G5265" s="48">
        <v>0</v>
      </c>
      <c r="H5265" s="48">
        <v>0</v>
      </c>
      <c r="I5265" s="48">
        <v>0</v>
      </c>
      <c r="J5265" s="48">
        <v>0</v>
      </c>
      <c r="K5265" s="48">
        <v>0</v>
      </c>
      <c r="L5265" s="48">
        <v>0</v>
      </c>
      <c r="M5265" s="48">
        <v>0</v>
      </c>
      <c r="N5265" s="48">
        <v>0</v>
      </c>
      <c r="O5265" s="48">
        <v>0</v>
      </c>
      <c r="P5265" s="48">
        <v>0</v>
      </c>
      <c r="Q5265" s="48">
        <v>0</v>
      </c>
      <c r="R5265" s="48">
        <v>0</v>
      </c>
      <c r="S5265" s="48">
        <v>0</v>
      </c>
      <c r="T5265" s="48">
        <v>0</v>
      </c>
      <c r="U5265" s="48">
        <v>0</v>
      </c>
      <c r="V5265" s="48">
        <v>0</v>
      </c>
      <c r="W5265" s="48">
        <v>0</v>
      </c>
    </row>
    <row r="5266" spans="4:23" ht="15" customHeight="1" outlineLevel="2" x14ac:dyDescent="0.2">
      <c r="D5266" s="41" t="s">
        <v>953</v>
      </c>
      <c r="E5266" s="17" t="s">
        <v>954</v>
      </c>
      <c r="F5266" s="48">
        <v>0</v>
      </c>
      <c r="G5266" s="48">
        <v>0</v>
      </c>
      <c r="H5266" s="48">
        <v>0</v>
      </c>
      <c r="I5266" s="48">
        <v>0</v>
      </c>
      <c r="J5266" s="48">
        <v>0</v>
      </c>
      <c r="K5266" s="48">
        <v>0</v>
      </c>
      <c r="L5266" s="48">
        <v>0</v>
      </c>
      <c r="M5266" s="48">
        <v>0</v>
      </c>
      <c r="N5266" s="48">
        <v>0</v>
      </c>
      <c r="O5266" s="48">
        <v>0</v>
      </c>
      <c r="P5266" s="48">
        <v>0</v>
      </c>
      <c r="Q5266" s="48">
        <v>0</v>
      </c>
      <c r="R5266" s="48">
        <v>0</v>
      </c>
      <c r="S5266" s="48">
        <v>0</v>
      </c>
      <c r="T5266" s="48">
        <v>0</v>
      </c>
      <c r="U5266" s="48">
        <v>0</v>
      </c>
      <c r="V5266" s="48">
        <v>0</v>
      </c>
      <c r="W5266" s="48">
        <v>0</v>
      </c>
    </row>
    <row r="5267" spans="4:23" ht="15" customHeight="1" outlineLevel="2" x14ac:dyDescent="0.2">
      <c r="D5267" s="41" t="s">
        <v>955</v>
      </c>
      <c r="E5267" s="17" t="s">
        <v>956</v>
      </c>
      <c r="F5267" s="48">
        <v>0</v>
      </c>
      <c r="G5267" s="48">
        <v>0</v>
      </c>
      <c r="H5267" s="48">
        <v>0</v>
      </c>
      <c r="I5267" s="48">
        <v>0</v>
      </c>
      <c r="J5267" s="48">
        <v>0</v>
      </c>
      <c r="K5267" s="48">
        <v>0</v>
      </c>
      <c r="L5267" s="48">
        <v>0</v>
      </c>
      <c r="M5267" s="48">
        <v>0</v>
      </c>
      <c r="N5267" s="48">
        <v>0</v>
      </c>
      <c r="O5267" s="48">
        <v>0</v>
      </c>
      <c r="P5267" s="48">
        <v>0</v>
      </c>
      <c r="Q5267" s="48">
        <v>0</v>
      </c>
      <c r="R5267" s="48">
        <v>0</v>
      </c>
      <c r="S5267" s="48">
        <v>0</v>
      </c>
      <c r="T5267" s="48">
        <v>0</v>
      </c>
      <c r="U5267" s="48">
        <v>0</v>
      </c>
      <c r="V5267" s="48">
        <v>0</v>
      </c>
      <c r="W5267" s="48">
        <v>0</v>
      </c>
    </row>
    <row r="5268" spans="4:23" ht="15" customHeight="1" outlineLevel="2" x14ac:dyDescent="0.2">
      <c r="D5268" s="41" t="s">
        <v>957</v>
      </c>
      <c r="E5268" s="17" t="s">
        <v>958</v>
      </c>
      <c r="F5268" s="48">
        <v>0</v>
      </c>
      <c r="G5268" s="48">
        <v>0</v>
      </c>
      <c r="H5268" s="48">
        <v>0</v>
      </c>
      <c r="I5268" s="48">
        <v>0</v>
      </c>
      <c r="J5268" s="48">
        <v>0</v>
      </c>
      <c r="K5268" s="48">
        <v>0</v>
      </c>
      <c r="L5268" s="48">
        <v>0</v>
      </c>
      <c r="M5268" s="48">
        <v>0</v>
      </c>
      <c r="N5268" s="48">
        <v>0</v>
      </c>
      <c r="O5268" s="48">
        <v>0</v>
      </c>
      <c r="P5268" s="48">
        <v>0</v>
      </c>
      <c r="Q5268" s="48">
        <v>0</v>
      </c>
      <c r="R5268" s="48">
        <v>0</v>
      </c>
      <c r="S5268" s="48">
        <v>0</v>
      </c>
      <c r="T5268" s="48">
        <v>0</v>
      </c>
      <c r="U5268" s="48">
        <v>0</v>
      </c>
      <c r="V5268" s="48">
        <v>0</v>
      </c>
      <c r="W5268" s="48">
        <v>0</v>
      </c>
    </row>
    <row r="5269" spans="4:23" ht="15" customHeight="1" outlineLevel="2" x14ac:dyDescent="0.2">
      <c r="D5269" s="41" t="s">
        <v>959</v>
      </c>
      <c r="E5269" s="17" t="s">
        <v>960</v>
      </c>
      <c r="F5269" s="48">
        <v>0</v>
      </c>
      <c r="G5269" s="48">
        <v>0</v>
      </c>
      <c r="H5269" s="48">
        <v>0</v>
      </c>
      <c r="I5269" s="48">
        <v>0</v>
      </c>
      <c r="J5269" s="48">
        <v>0</v>
      </c>
      <c r="K5269" s="48">
        <v>0</v>
      </c>
      <c r="L5269" s="48">
        <v>0</v>
      </c>
      <c r="M5269" s="48">
        <v>0</v>
      </c>
      <c r="N5269" s="48">
        <v>0</v>
      </c>
      <c r="O5269" s="48">
        <v>0</v>
      </c>
      <c r="P5269" s="48">
        <v>0</v>
      </c>
      <c r="Q5269" s="48">
        <v>0</v>
      </c>
      <c r="R5269" s="48">
        <v>0</v>
      </c>
      <c r="S5269" s="48">
        <v>0</v>
      </c>
      <c r="T5269" s="48">
        <v>0</v>
      </c>
      <c r="U5269" s="48">
        <v>0</v>
      </c>
      <c r="V5269" s="48">
        <v>0</v>
      </c>
      <c r="W5269" s="48">
        <v>0</v>
      </c>
    </row>
    <row r="5270" spans="4:23" ht="15" customHeight="1" outlineLevel="2" x14ac:dyDescent="0.2">
      <c r="D5270" s="41" t="s">
        <v>961</v>
      </c>
      <c r="E5270" s="17" t="s">
        <v>962</v>
      </c>
      <c r="F5270" s="48">
        <v>0</v>
      </c>
      <c r="G5270" s="48">
        <v>0</v>
      </c>
      <c r="H5270" s="48">
        <v>0</v>
      </c>
      <c r="I5270" s="48">
        <v>0</v>
      </c>
      <c r="J5270" s="48">
        <v>0</v>
      </c>
      <c r="K5270" s="48">
        <v>0</v>
      </c>
      <c r="L5270" s="48">
        <v>0</v>
      </c>
      <c r="M5270" s="48">
        <v>0</v>
      </c>
      <c r="N5270" s="48">
        <v>0</v>
      </c>
      <c r="O5270" s="48">
        <v>0</v>
      </c>
      <c r="P5270" s="48">
        <v>0</v>
      </c>
      <c r="Q5270" s="48">
        <v>0</v>
      </c>
      <c r="R5270" s="48">
        <v>0</v>
      </c>
      <c r="S5270" s="48">
        <v>0</v>
      </c>
      <c r="T5270" s="48">
        <v>0</v>
      </c>
      <c r="U5270" s="48">
        <v>0</v>
      </c>
      <c r="V5270" s="48">
        <v>0</v>
      </c>
      <c r="W5270" s="48">
        <v>0</v>
      </c>
    </row>
    <row r="5271" spans="4:23" ht="15" customHeight="1" outlineLevel="2" x14ac:dyDescent="0.2">
      <c r="D5271" s="41" t="s">
        <v>963</v>
      </c>
      <c r="E5271" s="17" t="s">
        <v>964</v>
      </c>
      <c r="F5271" s="48">
        <v>0</v>
      </c>
      <c r="G5271" s="48">
        <v>0</v>
      </c>
      <c r="H5271" s="48">
        <v>0</v>
      </c>
      <c r="I5271" s="48">
        <v>0</v>
      </c>
      <c r="J5271" s="48">
        <v>0</v>
      </c>
      <c r="K5271" s="48">
        <v>0</v>
      </c>
      <c r="L5271" s="48">
        <v>0</v>
      </c>
      <c r="M5271" s="48">
        <v>0</v>
      </c>
      <c r="N5271" s="48">
        <v>0</v>
      </c>
      <c r="O5271" s="48">
        <v>0</v>
      </c>
      <c r="P5271" s="48">
        <v>0</v>
      </c>
      <c r="Q5271" s="48">
        <v>0</v>
      </c>
      <c r="R5271" s="48">
        <v>0</v>
      </c>
      <c r="S5271" s="48">
        <v>0</v>
      </c>
      <c r="T5271" s="48">
        <v>0</v>
      </c>
      <c r="U5271" s="48">
        <v>0</v>
      </c>
      <c r="V5271" s="48">
        <v>0</v>
      </c>
      <c r="W5271" s="48">
        <v>0</v>
      </c>
    </row>
    <row r="5272" spans="4:23" ht="15" customHeight="1" outlineLevel="2" x14ac:dyDescent="0.2">
      <c r="D5272" s="41" t="s">
        <v>965</v>
      </c>
      <c r="E5272" s="17" t="s">
        <v>966</v>
      </c>
      <c r="F5272" s="48">
        <v>0</v>
      </c>
      <c r="G5272" s="48">
        <v>0</v>
      </c>
      <c r="H5272" s="48">
        <v>0</v>
      </c>
      <c r="I5272" s="48">
        <v>0</v>
      </c>
      <c r="J5272" s="48">
        <v>0</v>
      </c>
      <c r="K5272" s="48">
        <v>0</v>
      </c>
      <c r="L5272" s="48">
        <v>0</v>
      </c>
      <c r="M5272" s="48">
        <v>0</v>
      </c>
      <c r="N5272" s="48">
        <v>0</v>
      </c>
      <c r="O5272" s="48">
        <v>0</v>
      </c>
      <c r="P5272" s="48">
        <v>0</v>
      </c>
      <c r="Q5272" s="48">
        <v>0</v>
      </c>
      <c r="R5272" s="48">
        <v>0</v>
      </c>
      <c r="S5272" s="48">
        <v>0</v>
      </c>
      <c r="T5272" s="48">
        <v>0</v>
      </c>
      <c r="U5272" s="48">
        <v>0</v>
      </c>
      <c r="V5272" s="48">
        <v>0</v>
      </c>
      <c r="W5272" s="48">
        <v>0</v>
      </c>
    </row>
    <row r="5273" spans="4:23" ht="15" customHeight="1" outlineLevel="2" x14ac:dyDescent="0.2">
      <c r="D5273" s="41" t="s">
        <v>967</v>
      </c>
      <c r="E5273" s="17" t="s">
        <v>968</v>
      </c>
      <c r="F5273" s="48">
        <v>0</v>
      </c>
      <c r="G5273" s="48">
        <v>0</v>
      </c>
      <c r="H5273" s="48">
        <v>0</v>
      </c>
      <c r="I5273" s="48">
        <v>0</v>
      </c>
      <c r="J5273" s="48">
        <v>0</v>
      </c>
      <c r="K5273" s="48">
        <v>0</v>
      </c>
      <c r="L5273" s="48">
        <v>0</v>
      </c>
      <c r="M5273" s="48">
        <v>0</v>
      </c>
      <c r="N5273" s="48">
        <v>0</v>
      </c>
      <c r="O5273" s="48">
        <v>0</v>
      </c>
      <c r="P5273" s="48">
        <v>0</v>
      </c>
      <c r="Q5273" s="48">
        <v>0</v>
      </c>
      <c r="R5273" s="48">
        <v>0</v>
      </c>
      <c r="S5273" s="48">
        <v>0</v>
      </c>
      <c r="T5273" s="48">
        <v>0</v>
      </c>
      <c r="U5273" s="48">
        <v>0</v>
      </c>
      <c r="V5273" s="48">
        <v>0</v>
      </c>
      <c r="W5273" s="48">
        <v>0</v>
      </c>
    </row>
    <row r="5274" spans="4:23" ht="15" customHeight="1" outlineLevel="2" x14ac:dyDescent="0.2">
      <c r="D5274" s="41" t="s">
        <v>969</v>
      </c>
      <c r="E5274" s="17" t="s">
        <v>970</v>
      </c>
      <c r="F5274" s="48">
        <v>0</v>
      </c>
      <c r="G5274" s="48">
        <v>0</v>
      </c>
      <c r="H5274" s="48">
        <v>0</v>
      </c>
      <c r="I5274" s="48">
        <v>0</v>
      </c>
      <c r="J5274" s="48">
        <v>0</v>
      </c>
      <c r="K5274" s="48">
        <v>0</v>
      </c>
      <c r="L5274" s="48">
        <v>0</v>
      </c>
      <c r="M5274" s="48">
        <v>0</v>
      </c>
      <c r="N5274" s="48">
        <v>0</v>
      </c>
      <c r="O5274" s="48">
        <v>0</v>
      </c>
      <c r="P5274" s="48">
        <v>0</v>
      </c>
      <c r="Q5274" s="48">
        <v>0</v>
      </c>
      <c r="R5274" s="48">
        <v>0</v>
      </c>
      <c r="S5274" s="48">
        <v>0</v>
      </c>
      <c r="T5274" s="48">
        <v>0</v>
      </c>
      <c r="U5274" s="48">
        <v>0</v>
      </c>
      <c r="V5274" s="48">
        <v>0</v>
      </c>
      <c r="W5274" s="48">
        <v>0</v>
      </c>
    </row>
    <row r="5275" spans="4:23" ht="15" customHeight="1" outlineLevel="2" x14ac:dyDescent="0.2">
      <c r="D5275" s="41" t="s">
        <v>971</v>
      </c>
      <c r="E5275" s="17" t="s">
        <v>972</v>
      </c>
      <c r="F5275" s="48">
        <v>0</v>
      </c>
      <c r="G5275" s="48">
        <v>0</v>
      </c>
      <c r="H5275" s="48">
        <v>0</v>
      </c>
      <c r="I5275" s="48">
        <v>0</v>
      </c>
      <c r="J5275" s="48">
        <v>0</v>
      </c>
      <c r="K5275" s="48">
        <v>0</v>
      </c>
      <c r="L5275" s="48">
        <v>0</v>
      </c>
      <c r="M5275" s="48">
        <v>0</v>
      </c>
      <c r="N5275" s="48">
        <v>0</v>
      </c>
      <c r="O5275" s="48">
        <v>0</v>
      </c>
      <c r="P5275" s="48">
        <v>0</v>
      </c>
      <c r="Q5275" s="48">
        <v>0</v>
      </c>
      <c r="R5275" s="48">
        <v>0</v>
      </c>
      <c r="S5275" s="48">
        <v>0</v>
      </c>
      <c r="T5275" s="48">
        <v>0</v>
      </c>
      <c r="U5275" s="48">
        <v>0</v>
      </c>
      <c r="V5275" s="48">
        <v>0</v>
      </c>
      <c r="W5275" s="48">
        <v>0</v>
      </c>
    </row>
    <row r="5276" spans="4:23" ht="15" customHeight="1" outlineLevel="2" x14ac:dyDescent="0.2">
      <c r="D5276" s="41" t="s">
        <v>973</v>
      </c>
      <c r="E5276" s="17" t="s">
        <v>974</v>
      </c>
      <c r="F5276" s="48">
        <v>0</v>
      </c>
      <c r="G5276" s="48">
        <v>0</v>
      </c>
      <c r="H5276" s="48">
        <v>0</v>
      </c>
      <c r="I5276" s="48">
        <v>0</v>
      </c>
      <c r="J5276" s="48">
        <v>0</v>
      </c>
      <c r="K5276" s="48">
        <v>0</v>
      </c>
      <c r="L5276" s="48">
        <v>0</v>
      </c>
      <c r="M5276" s="48">
        <v>0</v>
      </c>
      <c r="N5276" s="48">
        <v>0</v>
      </c>
      <c r="O5276" s="48">
        <v>0</v>
      </c>
      <c r="P5276" s="48">
        <v>0</v>
      </c>
      <c r="Q5276" s="48">
        <v>0</v>
      </c>
      <c r="R5276" s="48">
        <v>0</v>
      </c>
      <c r="S5276" s="48">
        <v>0</v>
      </c>
      <c r="T5276" s="48">
        <v>0</v>
      </c>
      <c r="U5276" s="48">
        <v>0</v>
      </c>
      <c r="V5276" s="48">
        <v>0</v>
      </c>
      <c r="W5276" s="48">
        <v>0</v>
      </c>
    </row>
    <row r="5277" spans="4:23" ht="15" customHeight="1" outlineLevel="2" x14ac:dyDescent="0.2">
      <c r="D5277" s="41" t="s">
        <v>975</v>
      </c>
      <c r="E5277" s="17" t="s">
        <v>976</v>
      </c>
      <c r="F5277" s="48">
        <v>0</v>
      </c>
      <c r="G5277" s="48">
        <v>0</v>
      </c>
      <c r="H5277" s="48">
        <v>0</v>
      </c>
      <c r="I5277" s="48">
        <v>0</v>
      </c>
      <c r="J5277" s="48">
        <v>0</v>
      </c>
      <c r="K5277" s="48">
        <v>0</v>
      </c>
      <c r="L5277" s="48">
        <v>0</v>
      </c>
      <c r="M5277" s="48">
        <v>0</v>
      </c>
      <c r="N5277" s="48">
        <v>0</v>
      </c>
      <c r="O5277" s="48">
        <v>0</v>
      </c>
      <c r="P5277" s="48">
        <v>0</v>
      </c>
      <c r="Q5277" s="48">
        <v>0</v>
      </c>
      <c r="R5277" s="48">
        <v>0</v>
      </c>
      <c r="S5277" s="48">
        <v>0</v>
      </c>
      <c r="T5277" s="48">
        <v>0</v>
      </c>
      <c r="U5277" s="48">
        <v>0</v>
      </c>
      <c r="V5277" s="48">
        <v>0</v>
      </c>
      <c r="W5277" s="48">
        <v>0</v>
      </c>
    </row>
    <row r="5278" spans="4:23" ht="15" customHeight="1" outlineLevel="2" x14ac:dyDescent="0.2">
      <c r="D5278" s="41" t="s">
        <v>977</v>
      </c>
      <c r="E5278" s="17" t="s">
        <v>978</v>
      </c>
      <c r="F5278" s="48">
        <v>0</v>
      </c>
      <c r="G5278" s="48">
        <v>0</v>
      </c>
      <c r="H5278" s="48">
        <v>0</v>
      </c>
      <c r="I5278" s="48">
        <v>0</v>
      </c>
      <c r="J5278" s="48">
        <v>0</v>
      </c>
      <c r="K5278" s="48">
        <v>0</v>
      </c>
      <c r="L5278" s="48">
        <v>0</v>
      </c>
      <c r="M5278" s="48">
        <v>0</v>
      </c>
      <c r="N5278" s="48">
        <v>0</v>
      </c>
      <c r="O5278" s="48">
        <v>0</v>
      </c>
      <c r="P5278" s="48">
        <v>0</v>
      </c>
      <c r="Q5278" s="48">
        <v>0</v>
      </c>
      <c r="R5278" s="48">
        <v>0</v>
      </c>
      <c r="S5278" s="48">
        <v>0</v>
      </c>
      <c r="T5278" s="48">
        <v>0</v>
      </c>
      <c r="U5278" s="48">
        <v>0</v>
      </c>
      <c r="V5278" s="48">
        <v>0</v>
      </c>
      <c r="W5278" s="48">
        <v>0</v>
      </c>
    </row>
    <row r="5279" spans="4:23" ht="15" customHeight="1" outlineLevel="2" x14ac:dyDescent="0.2">
      <c r="D5279" s="41" t="s">
        <v>979</v>
      </c>
      <c r="E5279" s="17" t="s">
        <v>980</v>
      </c>
      <c r="F5279" s="48">
        <v>0</v>
      </c>
      <c r="G5279" s="48">
        <v>0</v>
      </c>
      <c r="H5279" s="48">
        <v>0</v>
      </c>
      <c r="I5279" s="48">
        <v>0</v>
      </c>
      <c r="J5279" s="48">
        <v>0</v>
      </c>
      <c r="K5279" s="48">
        <v>0</v>
      </c>
      <c r="L5279" s="48">
        <v>0</v>
      </c>
      <c r="M5279" s="48">
        <v>0</v>
      </c>
      <c r="N5279" s="48">
        <v>0</v>
      </c>
      <c r="O5279" s="48">
        <v>0</v>
      </c>
      <c r="P5279" s="48">
        <v>0</v>
      </c>
      <c r="Q5279" s="48">
        <v>0</v>
      </c>
      <c r="R5279" s="48">
        <v>0</v>
      </c>
      <c r="S5279" s="48">
        <v>0</v>
      </c>
      <c r="T5279" s="48">
        <v>0</v>
      </c>
      <c r="U5279" s="48">
        <v>0</v>
      </c>
      <c r="V5279" s="48">
        <v>0</v>
      </c>
      <c r="W5279" s="48">
        <v>0</v>
      </c>
    </row>
    <row r="5280" spans="4:23" ht="15" customHeight="1" outlineLevel="2" x14ac:dyDescent="0.2">
      <c r="D5280" s="41" t="s">
        <v>981</v>
      </c>
      <c r="E5280" s="17" t="s">
        <v>982</v>
      </c>
      <c r="F5280" s="48">
        <v>0</v>
      </c>
      <c r="G5280" s="48">
        <v>0</v>
      </c>
      <c r="H5280" s="48">
        <v>0</v>
      </c>
      <c r="I5280" s="48">
        <v>0</v>
      </c>
      <c r="J5280" s="48">
        <v>0</v>
      </c>
      <c r="K5280" s="48">
        <v>0</v>
      </c>
      <c r="L5280" s="48">
        <v>0</v>
      </c>
      <c r="M5280" s="48">
        <v>0</v>
      </c>
      <c r="N5280" s="48">
        <v>0</v>
      </c>
      <c r="O5280" s="48">
        <v>0</v>
      </c>
      <c r="P5280" s="48">
        <v>0</v>
      </c>
      <c r="Q5280" s="48">
        <v>0</v>
      </c>
      <c r="R5280" s="48">
        <v>0</v>
      </c>
      <c r="S5280" s="48">
        <v>0</v>
      </c>
      <c r="T5280" s="48">
        <v>0</v>
      </c>
      <c r="U5280" s="48">
        <v>0</v>
      </c>
      <c r="V5280" s="48">
        <v>0</v>
      </c>
      <c r="W5280" s="48">
        <v>0</v>
      </c>
    </row>
    <row r="5281" spans="4:23" ht="15" customHeight="1" outlineLevel="2" x14ac:dyDescent="0.2">
      <c r="D5281" s="41" t="s">
        <v>983</v>
      </c>
      <c r="E5281" s="17" t="s">
        <v>984</v>
      </c>
      <c r="F5281" s="48">
        <v>0</v>
      </c>
      <c r="G5281" s="48">
        <v>0</v>
      </c>
      <c r="H5281" s="48">
        <v>0</v>
      </c>
      <c r="I5281" s="48">
        <v>0</v>
      </c>
      <c r="J5281" s="48">
        <v>0</v>
      </c>
      <c r="K5281" s="48">
        <v>0</v>
      </c>
      <c r="L5281" s="48">
        <v>0</v>
      </c>
      <c r="M5281" s="48">
        <v>0</v>
      </c>
      <c r="N5281" s="48">
        <v>0</v>
      </c>
      <c r="O5281" s="48">
        <v>0</v>
      </c>
      <c r="P5281" s="48">
        <v>0</v>
      </c>
      <c r="Q5281" s="48">
        <v>0</v>
      </c>
      <c r="R5281" s="48">
        <v>0</v>
      </c>
      <c r="S5281" s="48">
        <v>0</v>
      </c>
      <c r="T5281" s="48">
        <v>0</v>
      </c>
      <c r="U5281" s="48">
        <v>0</v>
      </c>
      <c r="V5281" s="48">
        <v>0</v>
      </c>
      <c r="W5281" s="48">
        <v>0</v>
      </c>
    </row>
    <row r="5282" spans="4:23" ht="15" customHeight="1" outlineLevel="2" x14ac:dyDescent="0.2">
      <c r="D5282" s="41" t="s">
        <v>985</v>
      </c>
      <c r="E5282" s="17" t="s">
        <v>986</v>
      </c>
      <c r="F5282" s="48">
        <v>0</v>
      </c>
      <c r="G5282" s="48">
        <v>0</v>
      </c>
      <c r="H5282" s="48">
        <v>0</v>
      </c>
      <c r="I5282" s="48">
        <v>0</v>
      </c>
      <c r="J5282" s="48">
        <v>0</v>
      </c>
      <c r="K5282" s="48">
        <v>0</v>
      </c>
      <c r="L5282" s="48">
        <v>0</v>
      </c>
      <c r="M5282" s="48">
        <v>0</v>
      </c>
      <c r="N5282" s="48">
        <v>0</v>
      </c>
      <c r="O5282" s="48">
        <v>0</v>
      </c>
      <c r="P5282" s="48">
        <v>0</v>
      </c>
      <c r="Q5282" s="48">
        <v>0</v>
      </c>
      <c r="R5282" s="48">
        <v>0</v>
      </c>
      <c r="S5282" s="48">
        <v>0</v>
      </c>
      <c r="T5282" s="48">
        <v>0</v>
      </c>
      <c r="U5282" s="48">
        <v>0</v>
      </c>
      <c r="V5282" s="48">
        <v>0</v>
      </c>
      <c r="W5282" s="48">
        <v>0</v>
      </c>
    </row>
    <row r="5283" spans="4:23" ht="15" customHeight="1" outlineLevel="2" x14ac:dyDescent="0.2">
      <c r="D5283" s="41" t="s">
        <v>987</v>
      </c>
      <c r="E5283" s="17" t="s">
        <v>988</v>
      </c>
      <c r="F5283" s="48">
        <v>1</v>
      </c>
      <c r="G5283" s="48">
        <v>0</v>
      </c>
      <c r="H5283" s="48">
        <v>1</v>
      </c>
      <c r="I5283" s="48">
        <v>1</v>
      </c>
      <c r="J5283" s="48">
        <v>0</v>
      </c>
      <c r="K5283" s="48">
        <v>1</v>
      </c>
      <c r="L5283" s="48">
        <v>1</v>
      </c>
      <c r="M5283" s="48">
        <v>0</v>
      </c>
      <c r="N5283" s="48">
        <v>1</v>
      </c>
      <c r="O5283" s="48">
        <v>1</v>
      </c>
      <c r="P5283" s="48">
        <v>0</v>
      </c>
      <c r="Q5283" s="48">
        <v>1</v>
      </c>
      <c r="R5283" s="48">
        <v>1</v>
      </c>
      <c r="S5283" s="48">
        <v>0</v>
      </c>
      <c r="T5283" s="48">
        <v>1</v>
      </c>
      <c r="U5283" s="48">
        <v>1</v>
      </c>
      <c r="V5283" s="48">
        <v>0</v>
      </c>
      <c r="W5283" s="48">
        <v>1</v>
      </c>
    </row>
    <row r="5284" spans="4:23" ht="15" customHeight="1" outlineLevel="2" x14ac:dyDescent="0.2">
      <c r="D5284" s="41" t="s">
        <v>989</v>
      </c>
      <c r="E5284" s="17" t="s">
        <v>990</v>
      </c>
      <c r="F5284" s="48">
        <v>3</v>
      </c>
      <c r="G5284" s="48">
        <v>1</v>
      </c>
      <c r="H5284" s="48">
        <v>2</v>
      </c>
      <c r="I5284" s="48">
        <v>3</v>
      </c>
      <c r="J5284" s="48">
        <v>1</v>
      </c>
      <c r="K5284" s="48">
        <v>2</v>
      </c>
      <c r="L5284" s="48">
        <v>3</v>
      </c>
      <c r="M5284" s="48">
        <v>1</v>
      </c>
      <c r="N5284" s="48">
        <v>2</v>
      </c>
      <c r="O5284" s="48">
        <v>3</v>
      </c>
      <c r="P5284" s="48">
        <v>1</v>
      </c>
      <c r="Q5284" s="48">
        <v>2</v>
      </c>
      <c r="R5284" s="48">
        <v>3</v>
      </c>
      <c r="S5284" s="48">
        <v>1</v>
      </c>
      <c r="T5284" s="48">
        <v>2</v>
      </c>
      <c r="U5284" s="48">
        <v>3</v>
      </c>
      <c r="V5284" s="48">
        <v>1</v>
      </c>
      <c r="W5284" s="48">
        <v>2</v>
      </c>
    </row>
    <row r="5285" spans="4:23" ht="15" customHeight="1" outlineLevel="2" x14ac:dyDescent="0.2">
      <c r="D5285" s="41" t="s">
        <v>991</v>
      </c>
      <c r="E5285" s="17" t="s">
        <v>992</v>
      </c>
      <c r="F5285" s="48">
        <v>0</v>
      </c>
      <c r="G5285" s="48">
        <v>0</v>
      </c>
      <c r="H5285" s="48">
        <v>0</v>
      </c>
      <c r="I5285" s="48">
        <v>0</v>
      </c>
      <c r="J5285" s="48">
        <v>0</v>
      </c>
      <c r="K5285" s="48">
        <v>0</v>
      </c>
      <c r="L5285" s="48">
        <v>0</v>
      </c>
      <c r="M5285" s="48">
        <v>0</v>
      </c>
      <c r="N5285" s="48">
        <v>0</v>
      </c>
      <c r="O5285" s="48">
        <v>0</v>
      </c>
      <c r="P5285" s="48">
        <v>0</v>
      </c>
      <c r="Q5285" s="48">
        <v>0</v>
      </c>
      <c r="R5285" s="48">
        <v>0</v>
      </c>
      <c r="S5285" s="48">
        <v>0</v>
      </c>
      <c r="T5285" s="48">
        <v>0</v>
      </c>
      <c r="U5285" s="48">
        <v>0</v>
      </c>
      <c r="V5285" s="48">
        <v>0</v>
      </c>
      <c r="W5285" s="48">
        <v>0</v>
      </c>
    </row>
    <row r="5286" spans="4:23" ht="15" customHeight="1" outlineLevel="2" x14ac:dyDescent="0.2">
      <c r="D5286" s="41" t="s">
        <v>993</v>
      </c>
      <c r="E5286" s="17" t="s">
        <v>994</v>
      </c>
      <c r="F5286" s="48">
        <v>0</v>
      </c>
      <c r="G5286" s="48">
        <v>0</v>
      </c>
      <c r="H5286" s="48">
        <v>0</v>
      </c>
      <c r="I5286" s="48">
        <v>0</v>
      </c>
      <c r="J5286" s="48">
        <v>0</v>
      </c>
      <c r="K5286" s="48">
        <v>0</v>
      </c>
      <c r="L5286" s="48">
        <v>0</v>
      </c>
      <c r="M5286" s="48">
        <v>0</v>
      </c>
      <c r="N5286" s="48">
        <v>0</v>
      </c>
      <c r="O5286" s="48">
        <v>0</v>
      </c>
      <c r="P5286" s="48">
        <v>0</v>
      </c>
      <c r="Q5286" s="48">
        <v>0</v>
      </c>
      <c r="R5286" s="48">
        <v>0</v>
      </c>
      <c r="S5286" s="48">
        <v>0</v>
      </c>
      <c r="T5286" s="48">
        <v>0</v>
      </c>
      <c r="U5286" s="48">
        <v>0</v>
      </c>
      <c r="V5286" s="48">
        <v>0</v>
      </c>
      <c r="W5286" s="48">
        <v>0</v>
      </c>
    </row>
    <row r="5287" spans="4:23" ht="15" customHeight="1" outlineLevel="2" x14ac:dyDescent="0.2">
      <c r="D5287" s="41" t="s">
        <v>995</v>
      </c>
      <c r="E5287" s="17" t="s">
        <v>996</v>
      </c>
      <c r="F5287" s="48">
        <v>0</v>
      </c>
      <c r="G5287" s="48">
        <v>0</v>
      </c>
      <c r="H5287" s="48">
        <v>0</v>
      </c>
      <c r="I5287" s="48">
        <v>0</v>
      </c>
      <c r="J5287" s="48">
        <v>0</v>
      </c>
      <c r="K5287" s="48">
        <v>0</v>
      </c>
      <c r="L5287" s="48">
        <v>0</v>
      </c>
      <c r="M5287" s="48">
        <v>0</v>
      </c>
      <c r="N5287" s="48">
        <v>0</v>
      </c>
      <c r="O5287" s="48">
        <v>0</v>
      </c>
      <c r="P5287" s="48">
        <v>0</v>
      </c>
      <c r="Q5287" s="48">
        <v>0</v>
      </c>
      <c r="R5287" s="48">
        <v>0</v>
      </c>
      <c r="S5287" s="48">
        <v>0</v>
      </c>
      <c r="T5287" s="48">
        <v>0</v>
      </c>
      <c r="U5287" s="48">
        <v>0</v>
      </c>
      <c r="V5287" s="48">
        <v>0</v>
      </c>
      <c r="W5287" s="48">
        <v>0</v>
      </c>
    </row>
    <row r="5288" spans="4:23" ht="15" customHeight="1" outlineLevel="2" x14ac:dyDescent="0.2">
      <c r="D5288" s="41" t="s">
        <v>997</v>
      </c>
      <c r="E5288" s="17" t="s">
        <v>998</v>
      </c>
      <c r="F5288" s="48">
        <v>0</v>
      </c>
      <c r="G5288" s="48">
        <v>0</v>
      </c>
      <c r="H5288" s="48">
        <v>0</v>
      </c>
      <c r="I5288" s="48">
        <v>0</v>
      </c>
      <c r="J5288" s="48">
        <v>0</v>
      </c>
      <c r="K5288" s="48">
        <v>0</v>
      </c>
      <c r="L5288" s="48">
        <v>0</v>
      </c>
      <c r="M5288" s="48">
        <v>0</v>
      </c>
      <c r="N5288" s="48">
        <v>0</v>
      </c>
      <c r="O5288" s="48">
        <v>0</v>
      </c>
      <c r="P5288" s="48">
        <v>0</v>
      </c>
      <c r="Q5288" s="48">
        <v>0</v>
      </c>
      <c r="R5288" s="48">
        <v>0</v>
      </c>
      <c r="S5288" s="48">
        <v>0</v>
      </c>
      <c r="T5288" s="48">
        <v>0</v>
      </c>
      <c r="U5288" s="48">
        <v>0</v>
      </c>
      <c r="V5288" s="48">
        <v>0</v>
      </c>
      <c r="W5288" s="48">
        <v>0</v>
      </c>
    </row>
    <row r="5289" spans="4:23" ht="15" customHeight="1" outlineLevel="2" x14ac:dyDescent="0.2">
      <c r="D5289" s="41" t="s">
        <v>999</v>
      </c>
      <c r="E5289" s="17" t="s">
        <v>1000</v>
      </c>
      <c r="F5289" s="48">
        <v>0</v>
      </c>
      <c r="G5289" s="48">
        <v>0</v>
      </c>
      <c r="H5289" s="48">
        <v>0</v>
      </c>
      <c r="I5289" s="48">
        <v>0</v>
      </c>
      <c r="J5289" s="48">
        <v>0</v>
      </c>
      <c r="K5289" s="48">
        <v>0</v>
      </c>
      <c r="L5289" s="48">
        <v>0</v>
      </c>
      <c r="M5289" s="48">
        <v>0</v>
      </c>
      <c r="N5289" s="48">
        <v>0</v>
      </c>
      <c r="O5289" s="48">
        <v>0</v>
      </c>
      <c r="P5289" s="48">
        <v>0</v>
      </c>
      <c r="Q5289" s="48">
        <v>0</v>
      </c>
      <c r="R5289" s="48">
        <v>0</v>
      </c>
      <c r="S5289" s="48">
        <v>0</v>
      </c>
      <c r="T5289" s="48">
        <v>0</v>
      </c>
      <c r="U5289" s="48">
        <v>0</v>
      </c>
      <c r="V5289" s="48">
        <v>0</v>
      </c>
      <c r="W5289" s="48">
        <v>0</v>
      </c>
    </row>
    <row r="5290" spans="4:23" ht="15" customHeight="1" outlineLevel="2" x14ac:dyDescent="0.2">
      <c r="D5290" s="41" t="s">
        <v>1001</v>
      </c>
      <c r="E5290" s="17" t="s">
        <v>1002</v>
      </c>
      <c r="F5290" s="48">
        <v>1</v>
      </c>
      <c r="G5290" s="48">
        <v>1</v>
      </c>
      <c r="H5290" s="48">
        <v>0</v>
      </c>
      <c r="I5290" s="48">
        <v>1</v>
      </c>
      <c r="J5290" s="48">
        <v>1</v>
      </c>
      <c r="K5290" s="48">
        <v>0</v>
      </c>
      <c r="L5290" s="48">
        <v>1</v>
      </c>
      <c r="M5290" s="48">
        <v>1</v>
      </c>
      <c r="N5290" s="48">
        <v>0</v>
      </c>
      <c r="O5290" s="48">
        <v>1</v>
      </c>
      <c r="P5290" s="48">
        <v>1</v>
      </c>
      <c r="Q5290" s="48">
        <v>0</v>
      </c>
      <c r="R5290" s="48">
        <v>1</v>
      </c>
      <c r="S5290" s="48">
        <v>1</v>
      </c>
      <c r="T5290" s="48">
        <v>0</v>
      </c>
      <c r="U5290" s="48">
        <v>0</v>
      </c>
      <c r="V5290" s="48">
        <v>0</v>
      </c>
      <c r="W5290" s="48">
        <v>0</v>
      </c>
    </row>
    <row r="5291" spans="4:23" ht="15" customHeight="1" outlineLevel="2" x14ac:dyDescent="0.2">
      <c r="D5291" s="41" t="s">
        <v>1003</v>
      </c>
      <c r="E5291" s="17" t="s">
        <v>1004</v>
      </c>
      <c r="F5291" s="48">
        <v>0</v>
      </c>
      <c r="G5291" s="48">
        <v>0</v>
      </c>
      <c r="H5291" s="48">
        <v>0</v>
      </c>
      <c r="I5291" s="48">
        <v>0</v>
      </c>
      <c r="J5291" s="48">
        <v>0</v>
      </c>
      <c r="K5291" s="48">
        <v>0</v>
      </c>
      <c r="L5291" s="48">
        <v>0</v>
      </c>
      <c r="M5291" s="48">
        <v>0</v>
      </c>
      <c r="N5291" s="48">
        <v>0</v>
      </c>
      <c r="O5291" s="48">
        <v>0</v>
      </c>
      <c r="P5291" s="48">
        <v>0</v>
      </c>
      <c r="Q5291" s="48">
        <v>0</v>
      </c>
      <c r="R5291" s="48">
        <v>0</v>
      </c>
      <c r="S5291" s="48">
        <v>0</v>
      </c>
      <c r="T5291" s="48">
        <v>0</v>
      </c>
      <c r="U5291" s="48">
        <v>0</v>
      </c>
      <c r="V5291" s="48">
        <v>0</v>
      </c>
      <c r="W5291" s="48">
        <v>0</v>
      </c>
    </row>
    <row r="5292" spans="4:23" ht="15" customHeight="1" outlineLevel="2" x14ac:dyDescent="0.2">
      <c r="D5292" s="41" t="s">
        <v>1005</v>
      </c>
      <c r="E5292" s="17" t="s">
        <v>1006</v>
      </c>
      <c r="F5292" s="48">
        <v>0</v>
      </c>
      <c r="G5292" s="48">
        <v>0</v>
      </c>
      <c r="H5292" s="48">
        <v>0</v>
      </c>
      <c r="I5292" s="48">
        <v>0</v>
      </c>
      <c r="J5292" s="48">
        <v>0</v>
      </c>
      <c r="K5292" s="48">
        <v>0</v>
      </c>
      <c r="L5292" s="48">
        <v>0</v>
      </c>
      <c r="M5292" s="48">
        <v>0</v>
      </c>
      <c r="N5292" s="48">
        <v>0</v>
      </c>
      <c r="O5292" s="48">
        <v>0</v>
      </c>
      <c r="P5292" s="48">
        <v>0</v>
      </c>
      <c r="Q5292" s="48">
        <v>0</v>
      </c>
      <c r="R5292" s="48">
        <v>0</v>
      </c>
      <c r="S5292" s="48">
        <v>0</v>
      </c>
      <c r="T5292" s="48">
        <v>0</v>
      </c>
      <c r="U5292" s="48">
        <v>0</v>
      </c>
      <c r="V5292" s="48">
        <v>0</v>
      </c>
      <c r="W5292" s="48">
        <v>0</v>
      </c>
    </row>
    <row r="5293" spans="4:23" ht="15" customHeight="1" outlineLevel="2" x14ac:dyDescent="0.2">
      <c r="D5293" s="41" t="s">
        <v>1007</v>
      </c>
      <c r="E5293" s="17" t="s">
        <v>1008</v>
      </c>
      <c r="F5293" s="48">
        <v>2</v>
      </c>
      <c r="G5293" s="48">
        <v>0</v>
      </c>
      <c r="H5293" s="48">
        <v>2</v>
      </c>
      <c r="I5293" s="48">
        <v>2</v>
      </c>
      <c r="J5293" s="48">
        <v>0</v>
      </c>
      <c r="K5293" s="48">
        <v>2</v>
      </c>
      <c r="L5293" s="48">
        <v>3</v>
      </c>
      <c r="M5293" s="48">
        <v>1</v>
      </c>
      <c r="N5293" s="48">
        <v>2</v>
      </c>
      <c r="O5293" s="48">
        <v>2</v>
      </c>
      <c r="P5293" s="48">
        <v>1</v>
      </c>
      <c r="Q5293" s="48">
        <v>1</v>
      </c>
      <c r="R5293" s="48">
        <v>2</v>
      </c>
      <c r="S5293" s="48">
        <v>1</v>
      </c>
      <c r="T5293" s="48">
        <v>1</v>
      </c>
      <c r="U5293" s="48">
        <v>2</v>
      </c>
      <c r="V5293" s="48">
        <v>1</v>
      </c>
      <c r="W5293" s="48">
        <v>1</v>
      </c>
    </row>
    <row r="5294" spans="4:23" ht="15" customHeight="1" outlineLevel="2" x14ac:dyDescent="0.2">
      <c r="D5294" s="41" t="s">
        <v>1009</v>
      </c>
      <c r="E5294" s="17" t="s">
        <v>1010</v>
      </c>
      <c r="F5294" s="48">
        <v>0</v>
      </c>
      <c r="G5294" s="48">
        <v>0</v>
      </c>
      <c r="H5294" s="48">
        <v>0</v>
      </c>
      <c r="I5294" s="48">
        <v>0</v>
      </c>
      <c r="J5294" s="48">
        <v>0</v>
      </c>
      <c r="K5294" s="48">
        <v>0</v>
      </c>
      <c r="L5294" s="48">
        <v>0</v>
      </c>
      <c r="M5294" s="48">
        <v>0</v>
      </c>
      <c r="N5294" s="48">
        <v>0</v>
      </c>
      <c r="O5294" s="48">
        <v>0</v>
      </c>
      <c r="P5294" s="48">
        <v>0</v>
      </c>
      <c r="Q5294" s="48">
        <v>0</v>
      </c>
      <c r="R5294" s="48">
        <v>0</v>
      </c>
      <c r="S5294" s="48">
        <v>0</v>
      </c>
      <c r="T5294" s="48">
        <v>0</v>
      </c>
      <c r="U5294" s="48">
        <v>0</v>
      </c>
      <c r="V5294" s="48">
        <v>0</v>
      </c>
      <c r="W5294" s="48">
        <v>0</v>
      </c>
    </row>
    <row r="5295" spans="4:23" ht="15" customHeight="1" outlineLevel="2" x14ac:dyDescent="0.2">
      <c r="D5295" s="41" t="s">
        <v>1011</v>
      </c>
      <c r="E5295" s="17" t="s">
        <v>1012</v>
      </c>
      <c r="F5295" s="48">
        <v>0</v>
      </c>
      <c r="G5295" s="48">
        <v>0</v>
      </c>
      <c r="H5295" s="48">
        <v>0</v>
      </c>
      <c r="I5295" s="48">
        <v>0</v>
      </c>
      <c r="J5295" s="48">
        <v>0</v>
      </c>
      <c r="K5295" s="48">
        <v>0</v>
      </c>
      <c r="L5295" s="48">
        <v>0</v>
      </c>
      <c r="M5295" s="48">
        <v>0</v>
      </c>
      <c r="N5295" s="48">
        <v>0</v>
      </c>
      <c r="O5295" s="48">
        <v>0</v>
      </c>
      <c r="P5295" s="48">
        <v>0</v>
      </c>
      <c r="Q5295" s="48">
        <v>0</v>
      </c>
      <c r="R5295" s="48">
        <v>0</v>
      </c>
      <c r="S5295" s="48">
        <v>0</v>
      </c>
      <c r="T5295" s="48">
        <v>0</v>
      </c>
      <c r="U5295" s="48">
        <v>0</v>
      </c>
      <c r="V5295" s="48">
        <v>0</v>
      </c>
      <c r="W5295" s="48">
        <v>0</v>
      </c>
    </row>
    <row r="5296" spans="4:23" ht="15" customHeight="1" outlineLevel="2" x14ac:dyDescent="0.2">
      <c r="D5296" s="41" t="s">
        <v>1013</v>
      </c>
      <c r="E5296" s="17" t="s">
        <v>1014</v>
      </c>
      <c r="F5296" s="48">
        <v>0</v>
      </c>
      <c r="G5296" s="48">
        <v>0</v>
      </c>
      <c r="H5296" s="48">
        <v>0</v>
      </c>
      <c r="I5296" s="48">
        <v>0</v>
      </c>
      <c r="J5296" s="48">
        <v>0</v>
      </c>
      <c r="K5296" s="48">
        <v>0</v>
      </c>
      <c r="L5296" s="48">
        <v>0</v>
      </c>
      <c r="M5296" s="48">
        <v>0</v>
      </c>
      <c r="N5296" s="48">
        <v>0</v>
      </c>
      <c r="O5296" s="48">
        <v>0</v>
      </c>
      <c r="P5296" s="48">
        <v>0</v>
      </c>
      <c r="Q5296" s="48">
        <v>0</v>
      </c>
      <c r="R5296" s="48">
        <v>0</v>
      </c>
      <c r="S5296" s="48">
        <v>0</v>
      </c>
      <c r="T5296" s="48">
        <v>0</v>
      </c>
      <c r="U5296" s="48">
        <v>0</v>
      </c>
      <c r="V5296" s="48">
        <v>0</v>
      </c>
      <c r="W5296" s="48">
        <v>0</v>
      </c>
    </row>
    <row r="5297" spans="4:23" ht="15" customHeight="1" outlineLevel="2" x14ac:dyDescent="0.2">
      <c r="D5297" s="41" t="s">
        <v>1015</v>
      </c>
      <c r="E5297" s="17" t="s">
        <v>1016</v>
      </c>
      <c r="F5297" s="48">
        <v>0</v>
      </c>
      <c r="G5297" s="48">
        <v>0</v>
      </c>
      <c r="H5297" s="48">
        <v>0</v>
      </c>
      <c r="I5297" s="48">
        <v>0</v>
      </c>
      <c r="J5297" s="48">
        <v>0</v>
      </c>
      <c r="K5297" s="48">
        <v>0</v>
      </c>
      <c r="L5297" s="48">
        <v>0</v>
      </c>
      <c r="M5297" s="48">
        <v>0</v>
      </c>
      <c r="N5297" s="48">
        <v>0</v>
      </c>
      <c r="O5297" s="48">
        <v>0</v>
      </c>
      <c r="P5297" s="48">
        <v>0</v>
      </c>
      <c r="Q5297" s="48">
        <v>0</v>
      </c>
      <c r="R5297" s="48">
        <v>0</v>
      </c>
      <c r="S5297" s="48">
        <v>0</v>
      </c>
      <c r="T5297" s="48">
        <v>0</v>
      </c>
      <c r="U5297" s="48">
        <v>0</v>
      </c>
      <c r="V5297" s="48">
        <v>0</v>
      </c>
      <c r="W5297" s="48">
        <v>0</v>
      </c>
    </row>
    <row r="5298" spans="4:23" ht="15" customHeight="1" outlineLevel="2" x14ac:dyDescent="0.2">
      <c r="D5298" s="41" t="s">
        <v>1017</v>
      </c>
      <c r="E5298" s="17" t="s">
        <v>1018</v>
      </c>
      <c r="F5298" s="48">
        <v>0</v>
      </c>
      <c r="G5298" s="48">
        <v>0</v>
      </c>
      <c r="H5298" s="48">
        <v>0</v>
      </c>
      <c r="I5298" s="48">
        <v>0</v>
      </c>
      <c r="J5298" s="48">
        <v>0</v>
      </c>
      <c r="K5298" s="48">
        <v>0</v>
      </c>
      <c r="L5298" s="48">
        <v>0</v>
      </c>
      <c r="M5298" s="48">
        <v>0</v>
      </c>
      <c r="N5298" s="48">
        <v>0</v>
      </c>
      <c r="O5298" s="48">
        <v>0</v>
      </c>
      <c r="P5298" s="48">
        <v>0</v>
      </c>
      <c r="Q5298" s="48">
        <v>0</v>
      </c>
      <c r="R5298" s="48">
        <v>0</v>
      </c>
      <c r="S5298" s="48">
        <v>0</v>
      </c>
      <c r="T5298" s="48">
        <v>0</v>
      </c>
      <c r="U5298" s="48">
        <v>0</v>
      </c>
      <c r="V5298" s="48">
        <v>0</v>
      </c>
      <c r="W5298" s="48">
        <v>0</v>
      </c>
    </row>
    <row r="5299" spans="4:23" ht="15" customHeight="1" outlineLevel="2" x14ac:dyDescent="0.2">
      <c r="D5299" s="41" t="s">
        <v>1019</v>
      </c>
      <c r="E5299" s="17" t="s">
        <v>1020</v>
      </c>
      <c r="F5299" s="48">
        <v>0</v>
      </c>
      <c r="G5299" s="48">
        <v>0</v>
      </c>
      <c r="H5299" s="48">
        <v>0</v>
      </c>
      <c r="I5299" s="48">
        <v>0</v>
      </c>
      <c r="J5299" s="48">
        <v>0</v>
      </c>
      <c r="K5299" s="48">
        <v>0</v>
      </c>
      <c r="L5299" s="48">
        <v>0</v>
      </c>
      <c r="M5299" s="48">
        <v>0</v>
      </c>
      <c r="N5299" s="48">
        <v>0</v>
      </c>
      <c r="O5299" s="48">
        <v>0</v>
      </c>
      <c r="P5299" s="48">
        <v>0</v>
      </c>
      <c r="Q5299" s="48">
        <v>0</v>
      </c>
      <c r="R5299" s="48">
        <v>0</v>
      </c>
      <c r="S5299" s="48">
        <v>0</v>
      </c>
      <c r="T5299" s="48">
        <v>0</v>
      </c>
      <c r="U5299" s="48">
        <v>0</v>
      </c>
      <c r="V5299" s="48">
        <v>0</v>
      </c>
      <c r="W5299" s="48">
        <v>0</v>
      </c>
    </row>
    <row r="5300" spans="4:23" ht="15" customHeight="1" outlineLevel="2" x14ac:dyDescent="0.2">
      <c r="D5300" s="41" t="s">
        <v>1021</v>
      </c>
      <c r="E5300" s="17" t="s">
        <v>1022</v>
      </c>
      <c r="F5300" s="48">
        <v>0</v>
      </c>
      <c r="G5300" s="48">
        <v>0</v>
      </c>
      <c r="H5300" s="48">
        <v>0</v>
      </c>
      <c r="I5300" s="48">
        <v>0</v>
      </c>
      <c r="J5300" s="48">
        <v>0</v>
      </c>
      <c r="K5300" s="48">
        <v>0</v>
      </c>
      <c r="L5300" s="48">
        <v>0</v>
      </c>
      <c r="M5300" s="48">
        <v>0</v>
      </c>
      <c r="N5300" s="48">
        <v>0</v>
      </c>
      <c r="O5300" s="48">
        <v>0</v>
      </c>
      <c r="P5300" s="48">
        <v>0</v>
      </c>
      <c r="Q5300" s="48">
        <v>0</v>
      </c>
      <c r="R5300" s="48">
        <v>0</v>
      </c>
      <c r="S5300" s="48">
        <v>0</v>
      </c>
      <c r="T5300" s="48">
        <v>0</v>
      </c>
      <c r="U5300" s="48">
        <v>0</v>
      </c>
      <c r="V5300" s="48">
        <v>0</v>
      </c>
      <c r="W5300" s="48">
        <v>0</v>
      </c>
    </row>
    <row r="5301" spans="4:23" ht="15" customHeight="1" outlineLevel="2" x14ac:dyDescent="0.2">
      <c r="D5301" s="41" t="s">
        <v>1023</v>
      </c>
      <c r="E5301" s="17" t="s">
        <v>1024</v>
      </c>
      <c r="F5301" s="48">
        <v>0</v>
      </c>
      <c r="G5301" s="48">
        <v>0</v>
      </c>
      <c r="H5301" s="48">
        <v>0</v>
      </c>
      <c r="I5301" s="48">
        <v>0</v>
      </c>
      <c r="J5301" s="48">
        <v>0</v>
      </c>
      <c r="K5301" s="48">
        <v>0</v>
      </c>
      <c r="L5301" s="48">
        <v>0</v>
      </c>
      <c r="M5301" s="48">
        <v>0</v>
      </c>
      <c r="N5301" s="48">
        <v>0</v>
      </c>
      <c r="O5301" s="48">
        <v>0</v>
      </c>
      <c r="P5301" s="48">
        <v>0</v>
      </c>
      <c r="Q5301" s="48">
        <v>0</v>
      </c>
      <c r="R5301" s="48">
        <v>0</v>
      </c>
      <c r="S5301" s="48">
        <v>0</v>
      </c>
      <c r="T5301" s="48">
        <v>0</v>
      </c>
      <c r="U5301" s="48">
        <v>0</v>
      </c>
      <c r="V5301" s="48">
        <v>0</v>
      </c>
      <c r="W5301" s="48">
        <v>0</v>
      </c>
    </row>
    <row r="5302" spans="4:23" ht="15" customHeight="1" outlineLevel="2" x14ac:dyDescent="0.2">
      <c r="D5302" s="41" t="s">
        <v>1025</v>
      </c>
      <c r="E5302" s="17" t="s">
        <v>1026</v>
      </c>
      <c r="F5302" s="48">
        <v>0</v>
      </c>
      <c r="G5302" s="48">
        <v>0</v>
      </c>
      <c r="H5302" s="48">
        <v>0</v>
      </c>
      <c r="I5302" s="48">
        <v>0</v>
      </c>
      <c r="J5302" s="48">
        <v>0</v>
      </c>
      <c r="K5302" s="48">
        <v>0</v>
      </c>
      <c r="L5302" s="48">
        <v>0</v>
      </c>
      <c r="M5302" s="48">
        <v>0</v>
      </c>
      <c r="N5302" s="48">
        <v>0</v>
      </c>
      <c r="O5302" s="48">
        <v>0</v>
      </c>
      <c r="P5302" s="48">
        <v>0</v>
      </c>
      <c r="Q5302" s="48">
        <v>0</v>
      </c>
      <c r="R5302" s="48">
        <v>0</v>
      </c>
      <c r="S5302" s="48">
        <v>0</v>
      </c>
      <c r="T5302" s="48">
        <v>0</v>
      </c>
      <c r="U5302" s="48">
        <v>0</v>
      </c>
      <c r="V5302" s="48">
        <v>0</v>
      </c>
      <c r="W5302" s="48">
        <v>0</v>
      </c>
    </row>
    <row r="5303" spans="4:23" ht="15" customHeight="1" outlineLevel="2" x14ac:dyDescent="0.2">
      <c r="D5303" s="41" t="s">
        <v>1027</v>
      </c>
      <c r="E5303" s="17" t="s">
        <v>1028</v>
      </c>
      <c r="F5303" s="48">
        <v>0</v>
      </c>
      <c r="G5303" s="48">
        <v>0</v>
      </c>
      <c r="H5303" s="48">
        <v>0</v>
      </c>
      <c r="I5303" s="48">
        <v>0</v>
      </c>
      <c r="J5303" s="48">
        <v>0</v>
      </c>
      <c r="K5303" s="48">
        <v>0</v>
      </c>
      <c r="L5303" s="48">
        <v>0</v>
      </c>
      <c r="M5303" s="48">
        <v>0</v>
      </c>
      <c r="N5303" s="48">
        <v>0</v>
      </c>
      <c r="O5303" s="48">
        <v>0</v>
      </c>
      <c r="P5303" s="48">
        <v>0</v>
      </c>
      <c r="Q5303" s="48">
        <v>0</v>
      </c>
      <c r="R5303" s="48">
        <v>0</v>
      </c>
      <c r="S5303" s="48">
        <v>0</v>
      </c>
      <c r="T5303" s="48">
        <v>0</v>
      </c>
      <c r="U5303" s="48">
        <v>0</v>
      </c>
      <c r="V5303" s="48">
        <v>0</v>
      </c>
      <c r="W5303" s="48">
        <v>0</v>
      </c>
    </row>
    <row r="5304" spans="4:23" ht="15" customHeight="1" outlineLevel="2" x14ac:dyDescent="0.2">
      <c r="D5304" s="41" t="s">
        <v>1029</v>
      </c>
      <c r="E5304" s="17" t="s">
        <v>1030</v>
      </c>
      <c r="F5304" s="48">
        <v>0</v>
      </c>
      <c r="G5304" s="48">
        <v>0</v>
      </c>
      <c r="H5304" s="48">
        <v>0</v>
      </c>
      <c r="I5304" s="48">
        <v>0</v>
      </c>
      <c r="J5304" s="48">
        <v>0</v>
      </c>
      <c r="K5304" s="48">
        <v>0</v>
      </c>
      <c r="L5304" s="48">
        <v>0</v>
      </c>
      <c r="M5304" s="48">
        <v>0</v>
      </c>
      <c r="N5304" s="48">
        <v>0</v>
      </c>
      <c r="O5304" s="48">
        <v>0</v>
      </c>
      <c r="P5304" s="48">
        <v>0</v>
      </c>
      <c r="Q5304" s="48">
        <v>0</v>
      </c>
      <c r="R5304" s="48">
        <v>0</v>
      </c>
      <c r="S5304" s="48">
        <v>0</v>
      </c>
      <c r="T5304" s="48">
        <v>0</v>
      </c>
      <c r="U5304" s="48">
        <v>0</v>
      </c>
      <c r="V5304" s="48">
        <v>0</v>
      </c>
      <c r="W5304" s="48">
        <v>0</v>
      </c>
    </row>
    <row r="5305" spans="4:23" ht="15" customHeight="1" outlineLevel="2" x14ac:dyDescent="0.2">
      <c r="D5305" s="41" t="s">
        <v>1031</v>
      </c>
      <c r="E5305" s="17" t="s">
        <v>1032</v>
      </c>
      <c r="F5305" s="48">
        <v>0</v>
      </c>
      <c r="G5305" s="48">
        <v>0</v>
      </c>
      <c r="H5305" s="48">
        <v>0</v>
      </c>
      <c r="I5305" s="48">
        <v>0</v>
      </c>
      <c r="J5305" s="48">
        <v>0</v>
      </c>
      <c r="K5305" s="48">
        <v>0</v>
      </c>
      <c r="L5305" s="48">
        <v>0</v>
      </c>
      <c r="M5305" s="48">
        <v>0</v>
      </c>
      <c r="N5305" s="48">
        <v>0</v>
      </c>
      <c r="O5305" s="48">
        <v>0</v>
      </c>
      <c r="P5305" s="48">
        <v>0</v>
      </c>
      <c r="Q5305" s="48">
        <v>0</v>
      </c>
      <c r="R5305" s="48">
        <v>0</v>
      </c>
      <c r="S5305" s="48">
        <v>0</v>
      </c>
      <c r="T5305" s="48">
        <v>0</v>
      </c>
      <c r="U5305" s="48">
        <v>0</v>
      </c>
      <c r="V5305" s="48">
        <v>0</v>
      </c>
      <c r="W5305" s="48">
        <v>0</v>
      </c>
    </row>
    <row r="5306" spans="4:23" ht="15" customHeight="1" outlineLevel="2" x14ac:dyDescent="0.2">
      <c r="D5306" s="41" t="s">
        <v>1033</v>
      </c>
      <c r="E5306" s="17" t="s">
        <v>1034</v>
      </c>
      <c r="F5306" s="48">
        <v>0</v>
      </c>
      <c r="G5306" s="48">
        <v>0</v>
      </c>
      <c r="H5306" s="48">
        <v>0</v>
      </c>
      <c r="I5306" s="48">
        <v>0</v>
      </c>
      <c r="J5306" s="48">
        <v>0</v>
      </c>
      <c r="K5306" s="48">
        <v>0</v>
      </c>
      <c r="L5306" s="48">
        <v>0</v>
      </c>
      <c r="M5306" s="48">
        <v>0</v>
      </c>
      <c r="N5306" s="48">
        <v>0</v>
      </c>
      <c r="O5306" s="48">
        <v>0</v>
      </c>
      <c r="P5306" s="48">
        <v>0</v>
      </c>
      <c r="Q5306" s="48">
        <v>0</v>
      </c>
      <c r="R5306" s="48">
        <v>0</v>
      </c>
      <c r="S5306" s="48">
        <v>0</v>
      </c>
      <c r="T5306" s="48">
        <v>0</v>
      </c>
      <c r="U5306" s="48">
        <v>0</v>
      </c>
      <c r="V5306" s="48">
        <v>0</v>
      </c>
      <c r="W5306" s="48">
        <v>0</v>
      </c>
    </row>
    <row r="5307" spans="4:23" ht="15" customHeight="1" outlineLevel="2" x14ac:dyDescent="0.2">
      <c r="D5307" s="41" t="s">
        <v>1035</v>
      </c>
      <c r="E5307" s="17" t="s">
        <v>1036</v>
      </c>
      <c r="F5307" s="48">
        <v>0</v>
      </c>
      <c r="G5307" s="48">
        <v>0</v>
      </c>
      <c r="H5307" s="48">
        <v>0</v>
      </c>
      <c r="I5307" s="48">
        <v>0</v>
      </c>
      <c r="J5307" s="48">
        <v>0</v>
      </c>
      <c r="K5307" s="48">
        <v>0</v>
      </c>
      <c r="L5307" s="48">
        <v>0</v>
      </c>
      <c r="M5307" s="48">
        <v>0</v>
      </c>
      <c r="N5307" s="48">
        <v>0</v>
      </c>
      <c r="O5307" s="48">
        <v>0</v>
      </c>
      <c r="P5307" s="48">
        <v>0</v>
      </c>
      <c r="Q5307" s="48">
        <v>0</v>
      </c>
      <c r="R5307" s="48">
        <v>0</v>
      </c>
      <c r="S5307" s="48">
        <v>0</v>
      </c>
      <c r="T5307" s="48">
        <v>0</v>
      </c>
      <c r="U5307" s="48">
        <v>0</v>
      </c>
      <c r="V5307" s="48">
        <v>0</v>
      </c>
      <c r="W5307" s="48">
        <v>0</v>
      </c>
    </row>
    <row r="5308" spans="4:23" ht="15" customHeight="1" outlineLevel="2" x14ac:dyDescent="0.2">
      <c r="D5308" s="41" t="s">
        <v>1037</v>
      </c>
      <c r="E5308" s="17" t="s">
        <v>1038</v>
      </c>
      <c r="F5308" s="48">
        <v>0</v>
      </c>
      <c r="G5308" s="48">
        <v>0</v>
      </c>
      <c r="H5308" s="48">
        <v>0</v>
      </c>
      <c r="I5308" s="48">
        <v>0</v>
      </c>
      <c r="J5308" s="48">
        <v>0</v>
      </c>
      <c r="K5308" s="48">
        <v>0</v>
      </c>
      <c r="L5308" s="48">
        <v>0</v>
      </c>
      <c r="M5308" s="48">
        <v>0</v>
      </c>
      <c r="N5308" s="48">
        <v>0</v>
      </c>
      <c r="O5308" s="48">
        <v>0</v>
      </c>
      <c r="P5308" s="48">
        <v>0</v>
      </c>
      <c r="Q5308" s="48">
        <v>0</v>
      </c>
      <c r="R5308" s="48">
        <v>0</v>
      </c>
      <c r="S5308" s="48">
        <v>0</v>
      </c>
      <c r="T5308" s="48">
        <v>0</v>
      </c>
      <c r="U5308" s="48">
        <v>0</v>
      </c>
      <c r="V5308" s="48">
        <v>0</v>
      </c>
      <c r="W5308" s="48">
        <v>0</v>
      </c>
    </row>
    <row r="5309" spans="4:23" ht="15" customHeight="1" outlineLevel="2" x14ac:dyDescent="0.2">
      <c r="D5309" s="41" t="s">
        <v>1039</v>
      </c>
      <c r="E5309" s="17" t="s">
        <v>1040</v>
      </c>
      <c r="F5309" s="48">
        <v>0</v>
      </c>
      <c r="G5309" s="48">
        <v>0</v>
      </c>
      <c r="H5309" s="48">
        <v>0</v>
      </c>
      <c r="I5309" s="48">
        <v>0</v>
      </c>
      <c r="J5309" s="48">
        <v>0</v>
      </c>
      <c r="K5309" s="48">
        <v>0</v>
      </c>
      <c r="L5309" s="48">
        <v>0</v>
      </c>
      <c r="M5309" s="48">
        <v>0</v>
      </c>
      <c r="N5309" s="48">
        <v>0</v>
      </c>
      <c r="O5309" s="48">
        <v>0</v>
      </c>
      <c r="P5309" s="48">
        <v>0</v>
      </c>
      <c r="Q5309" s="48">
        <v>0</v>
      </c>
      <c r="R5309" s="48">
        <v>0</v>
      </c>
      <c r="S5309" s="48">
        <v>0</v>
      </c>
      <c r="T5309" s="48">
        <v>0</v>
      </c>
      <c r="U5309" s="48">
        <v>0</v>
      </c>
      <c r="V5309" s="48">
        <v>0</v>
      </c>
      <c r="W5309" s="48">
        <v>0</v>
      </c>
    </row>
    <row r="5310" spans="4:23" ht="15" customHeight="1" outlineLevel="2" x14ac:dyDescent="0.2">
      <c r="D5310" s="41" t="s">
        <v>1041</v>
      </c>
      <c r="E5310" s="17" t="s">
        <v>1042</v>
      </c>
      <c r="F5310" s="48">
        <v>0</v>
      </c>
      <c r="G5310" s="48">
        <v>0</v>
      </c>
      <c r="H5310" s="48">
        <v>0</v>
      </c>
      <c r="I5310" s="48">
        <v>0</v>
      </c>
      <c r="J5310" s="48">
        <v>0</v>
      </c>
      <c r="K5310" s="48">
        <v>0</v>
      </c>
      <c r="L5310" s="48">
        <v>0</v>
      </c>
      <c r="M5310" s="48">
        <v>0</v>
      </c>
      <c r="N5310" s="48">
        <v>0</v>
      </c>
      <c r="O5310" s="48">
        <v>0</v>
      </c>
      <c r="P5310" s="48">
        <v>0</v>
      </c>
      <c r="Q5310" s="48">
        <v>0</v>
      </c>
      <c r="R5310" s="48">
        <v>0</v>
      </c>
      <c r="S5310" s="48">
        <v>0</v>
      </c>
      <c r="T5310" s="48">
        <v>0</v>
      </c>
      <c r="U5310" s="48">
        <v>0</v>
      </c>
      <c r="V5310" s="48">
        <v>0</v>
      </c>
      <c r="W5310" s="48">
        <v>0</v>
      </c>
    </row>
    <row r="5311" spans="4:23" ht="15" customHeight="1" outlineLevel="2" x14ac:dyDescent="0.2">
      <c r="D5311" s="41" t="s">
        <v>1043</v>
      </c>
      <c r="E5311" s="17" t="s">
        <v>1044</v>
      </c>
      <c r="F5311" s="48">
        <v>0</v>
      </c>
      <c r="G5311" s="48">
        <v>0</v>
      </c>
      <c r="H5311" s="48">
        <v>0</v>
      </c>
      <c r="I5311" s="48">
        <v>0</v>
      </c>
      <c r="J5311" s="48">
        <v>0</v>
      </c>
      <c r="K5311" s="48">
        <v>0</v>
      </c>
      <c r="L5311" s="48">
        <v>0</v>
      </c>
      <c r="M5311" s="48">
        <v>0</v>
      </c>
      <c r="N5311" s="48">
        <v>0</v>
      </c>
      <c r="O5311" s="48">
        <v>0</v>
      </c>
      <c r="P5311" s="48">
        <v>0</v>
      </c>
      <c r="Q5311" s="48">
        <v>0</v>
      </c>
      <c r="R5311" s="48">
        <v>0</v>
      </c>
      <c r="S5311" s="48">
        <v>0</v>
      </c>
      <c r="T5311" s="48">
        <v>0</v>
      </c>
      <c r="U5311" s="48">
        <v>0</v>
      </c>
      <c r="V5311" s="48">
        <v>0</v>
      </c>
      <c r="W5311" s="48">
        <v>0</v>
      </c>
    </row>
    <row r="5312" spans="4:23" ht="15" customHeight="1" outlineLevel="2" x14ac:dyDescent="0.2">
      <c r="D5312" s="41" t="s">
        <v>1045</v>
      </c>
      <c r="E5312" s="17" t="s">
        <v>1046</v>
      </c>
      <c r="F5312" s="48">
        <v>0</v>
      </c>
      <c r="G5312" s="48">
        <v>0</v>
      </c>
      <c r="H5312" s="48">
        <v>0</v>
      </c>
      <c r="I5312" s="48">
        <v>0</v>
      </c>
      <c r="J5312" s="48">
        <v>0</v>
      </c>
      <c r="K5312" s="48">
        <v>0</v>
      </c>
      <c r="L5312" s="48">
        <v>0</v>
      </c>
      <c r="M5312" s="48">
        <v>0</v>
      </c>
      <c r="N5312" s="48">
        <v>0</v>
      </c>
      <c r="O5312" s="48">
        <v>0</v>
      </c>
      <c r="P5312" s="48">
        <v>0</v>
      </c>
      <c r="Q5312" s="48">
        <v>0</v>
      </c>
      <c r="R5312" s="48">
        <v>0</v>
      </c>
      <c r="S5312" s="48">
        <v>0</v>
      </c>
      <c r="T5312" s="48">
        <v>0</v>
      </c>
      <c r="U5312" s="48">
        <v>0</v>
      </c>
      <c r="V5312" s="48">
        <v>0</v>
      </c>
      <c r="W5312" s="48">
        <v>0</v>
      </c>
    </row>
    <row r="5313" spans="4:23" ht="15" customHeight="1" outlineLevel="2" x14ac:dyDescent="0.2">
      <c r="D5313" s="41" t="s">
        <v>1047</v>
      </c>
      <c r="E5313" s="17" t="s">
        <v>1048</v>
      </c>
      <c r="F5313" s="48">
        <v>0</v>
      </c>
      <c r="G5313" s="48">
        <v>0</v>
      </c>
      <c r="H5313" s="48">
        <v>0</v>
      </c>
      <c r="I5313" s="48">
        <v>0</v>
      </c>
      <c r="J5313" s="48">
        <v>0</v>
      </c>
      <c r="K5313" s="48">
        <v>0</v>
      </c>
      <c r="L5313" s="48">
        <v>0</v>
      </c>
      <c r="M5313" s="48">
        <v>0</v>
      </c>
      <c r="N5313" s="48">
        <v>0</v>
      </c>
      <c r="O5313" s="48">
        <v>0</v>
      </c>
      <c r="P5313" s="48">
        <v>0</v>
      </c>
      <c r="Q5313" s="48">
        <v>0</v>
      </c>
      <c r="R5313" s="48">
        <v>0</v>
      </c>
      <c r="S5313" s="48">
        <v>0</v>
      </c>
      <c r="T5313" s="48">
        <v>0</v>
      </c>
      <c r="U5313" s="48">
        <v>0</v>
      </c>
      <c r="V5313" s="48">
        <v>0</v>
      </c>
      <c r="W5313" s="48">
        <v>0</v>
      </c>
    </row>
    <row r="5314" spans="4:23" ht="15" customHeight="1" outlineLevel="2" x14ac:dyDescent="0.2">
      <c r="D5314" s="41" t="s">
        <v>1049</v>
      </c>
      <c r="E5314" s="17" t="s">
        <v>1050</v>
      </c>
      <c r="F5314" s="48">
        <v>0</v>
      </c>
      <c r="G5314" s="48">
        <v>0</v>
      </c>
      <c r="H5314" s="48">
        <v>0</v>
      </c>
      <c r="I5314" s="48">
        <v>0</v>
      </c>
      <c r="J5314" s="48">
        <v>0</v>
      </c>
      <c r="K5314" s="48">
        <v>0</v>
      </c>
      <c r="L5314" s="48">
        <v>0</v>
      </c>
      <c r="M5314" s="48">
        <v>0</v>
      </c>
      <c r="N5314" s="48">
        <v>0</v>
      </c>
      <c r="O5314" s="48">
        <v>0</v>
      </c>
      <c r="P5314" s="48">
        <v>0</v>
      </c>
      <c r="Q5314" s="48">
        <v>0</v>
      </c>
      <c r="R5314" s="48">
        <v>0</v>
      </c>
      <c r="S5314" s="48">
        <v>0</v>
      </c>
      <c r="T5314" s="48">
        <v>0</v>
      </c>
      <c r="U5314" s="48">
        <v>0</v>
      </c>
      <c r="V5314" s="48">
        <v>0</v>
      </c>
      <c r="W5314" s="48">
        <v>0</v>
      </c>
    </row>
    <row r="5315" spans="4:23" ht="15" customHeight="1" outlineLevel="2" x14ac:dyDescent="0.2">
      <c r="D5315" s="41" t="s">
        <v>1051</v>
      </c>
      <c r="E5315" s="17" t="s">
        <v>1052</v>
      </c>
      <c r="F5315" s="48">
        <v>0</v>
      </c>
      <c r="G5315" s="48">
        <v>0</v>
      </c>
      <c r="H5315" s="48">
        <v>0</v>
      </c>
      <c r="I5315" s="48">
        <v>0</v>
      </c>
      <c r="J5315" s="48">
        <v>0</v>
      </c>
      <c r="K5315" s="48">
        <v>0</v>
      </c>
      <c r="L5315" s="48">
        <v>0</v>
      </c>
      <c r="M5315" s="48">
        <v>0</v>
      </c>
      <c r="N5315" s="48">
        <v>0</v>
      </c>
      <c r="O5315" s="48">
        <v>0</v>
      </c>
      <c r="P5315" s="48">
        <v>0</v>
      </c>
      <c r="Q5315" s="48">
        <v>0</v>
      </c>
      <c r="R5315" s="48">
        <v>0</v>
      </c>
      <c r="S5315" s="48">
        <v>0</v>
      </c>
      <c r="T5315" s="48">
        <v>0</v>
      </c>
      <c r="U5315" s="48">
        <v>0</v>
      </c>
      <c r="V5315" s="48">
        <v>0</v>
      </c>
      <c r="W5315" s="48">
        <v>0</v>
      </c>
    </row>
    <row r="5316" spans="4:23" ht="15" customHeight="1" outlineLevel="2" x14ac:dyDescent="0.2">
      <c r="D5316" s="41" t="s">
        <v>1053</v>
      </c>
      <c r="E5316" s="17" t="s">
        <v>1054</v>
      </c>
      <c r="F5316" s="48">
        <v>0</v>
      </c>
      <c r="G5316" s="48">
        <v>0</v>
      </c>
      <c r="H5316" s="48">
        <v>0</v>
      </c>
      <c r="I5316" s="48">
        <v>0</v>
      </c>
      <c r="J5316" s="48">
        <v>0</v>
      </c>
      <c r="K5316" s="48">
        <v>0</v>
      </c>
      <c r="L5316" s="48">
        <v>0</v>
      </c>
      <c r="M5316" s="48">
        <v>0</v>
      </c>
      <c r="N5316" s="48">
        <v>0</v>
      </c>
      <c r="O5316" s="48">
        <v>0</v>
      </c>
      <c r="P5316" s="48">
        <v>0</v>
      </c>
      <c r="Q5316" s="48">
        <v>0</v>
      </c>
      <c r="R5316" s="48">
        <v>0</v>
      </c>
      <c r="S5316" s="48">
        <v>0</v>
      </c>
      <c r="T5316" s="48">
        <v>0</v>
      </c>
      <c r="U5316" s="48">
        <v>0</v>
      </c>
      <c r="V5316" s="48">
        <v>0</v>
      </c>
      <c r="W5316" s="48">
        <v>0</v>
      </c>
    </row>
    <row r="5317" spans="4:23" ht="15" customHeight="1" outlineLevel="2" x14ac:dyDescent="0.2">
      <c r="D5317" s="41" t="s">
        <v>1055</v>
      </c>
      <c r="E5317" s="17" t="s">
        <v>1056</v>
      </c>
      <c r="F5317" s="48">
        <v>0</v>
      </c>
      <c r="G5317" s="48">
        <v>0</v>
      </c>
      <c r="H5317" s="48">
        <v>0</v>
      </c>
      <c r="I5317" s="48">
        <v>0</v>
      </c>
      <c r="J5317" s="48">
        <v>0</v>
      </c>
      <c r="K5317" s="48">
        <v>0</v>
      </c>
      <c r="L5317" s="48">
        <v>0</v>
      </c>
      <c r="M5317" s="48">
        <v>0</v>
      </c>
      <c r="N5317" s="48">
        <v>0</v>
      </c>
      <c r="O5317" s="48">
        <v>0</v>
      </c>
      <c r="P5317" s="48">
        <v>0</v>
      </c>
      <c r="Q5317" s="48">
        <v>0</v>
      </c>
      <c r="R5317" s="48">
        <v>0</v>
      </c>
      <c r="S5317" s="48">
        <v>0</v>
      </c>
      <c r="T5317" s="48">
        <v>0</v>
      </c>
      <c r="U5317" s="48">
        <v>0</v>
      </c>
      <c r="V5317" s="48">
        <v>0</v>
      </c>
      <c r="W5317" s="48">
        <v>0</v>
      </c>
    </row>
    <row r="5318" spans="4:23" ht="15" customHeight="1" outlineLevel="2" x14ac:dyDescent="0.2">
      <c r="D5318" s="41" t="s">
        <v>1057</v>
      </c>
      <c r="E5318" s="17" t="s">
        <v>1058</v>
      </c>
      <c r="F5318" s="48">
        <v>0</v>
      </c>
      <c r="G5318" s="48">
        <v>0</v>
      </c>
      <c r="H5318" s="48">
        <v>0</v>
      </c>
      <c r="I5318" s="48">
        <v>0</v>
      </c>
      <c r="J5318" s="48">
        <v>0</v>
      </c>
      <c r="K5318" s="48">
        <v>0</v>
      </c>
      <c r="L5318" s="48">
        <v>0</v>
      </c>
      <c r="M5318" s="48">
        <v>0</v>
      </c>
      <c r="N5318" s="48">
        <v>0</v>
      </c>
      <c r="O5318" s="48">
        <v>0</v>
      </c>
      <c r="P5318" s="48">
        <v>0</v>
      </c>
      <c r="Q5318" s="48">
        <v>0</v>
      </c>
      <c r="R5318" s="48">
        <v>0</v>
      </c>
      <c r="S5318" s="48">
        <v>0</v>
      </c>
      <c r="T5318" s="48">
        <v>0</v>
      </c>
      <c r="U5318" s="48">
        <v>0</v>
      </c>
      <c r="V5318" s="48">
        <v>0</v>
      </c>
      <c r="W5318" s="48">
        <v>0</v>
      </c>
    </row>
    <row r="5319" spans="4:23" ht="15" customHeight="1" outlineLevel="2" x14ac:dyDescent="0.2">
      <c r="D5319" s="41" t="s">
        <v>1059</v>
      </c>
      <c r="E5319" s="17" t="s">
        <v>1060</v>
      </c>
      <c r="F5319" s="48">
        <v>0</v>
      </c>
      <c r="G5319" s="48">
        <v>0</v>
      </c>
      <c r="H5319" s="48">
        <v>0</v>
      </c>
      <c r="I5319" s="48">
        <v>0</v>
      </c>
      <c r="J5319" s="48">
        <v>0</v>
      </c>
      <c r="K5319" s="48">
        <v>0</v>
      </c>
      <c r="L5319" s="48">
        <v>0</v>
      </c>
      <c r="M5319" s="48">
        <v>0</v>
      </c>
      <c r="N5319" s="48">
        <v>0</v>
      </c>
      <c r="O5319" s="48">
        <v>0</v>
      </c>
      <c r="P5319" s="48">
        <v>0</v>
      </c>
      <c r="Q5319" s="48">
        <v>0</v>
      </c>
      <c r="R5319" s="48">
        <v>0</v>
      </c>
      <c r="S5319" s="48">
        <v>0</v>
      </c>
      <c r="T5319" s="48">
        <v>0</v>
      </c>
      <c r="U5319" s="48">
        <v>0</v>
      </c>
      <c r="V5319" s="48">
        <v>0</v>
      </c>
      <c r="W5319" s="48">
        <v>0</v>
      </c>
    </row>
    <row r="5320" spans="4:23" ht="15" customHeight="1" outlineLevel="2" x14ac:dyDescent="0.2">
      <c r="D5320" s="41" t="s">
        <v>1061</v>
      </c>
      <c r="E5320" s="17" t="s">
        <v>1062</v>
      </c>
      <c r="F5320" s="48">
        <v>0</v>
      </c>
      <c r="G5320" s="48">
        <v>0</v>
      </c>
      <c r="H5320" s="48">
        <v>0</v>
      </c>
      <c r="I5320" s="48">
        <v>0</v>
      </c>
      <c r="J5320" s="48">
        <v>0</v>
      </c>
      <c r="K5320" s="48">
        <v>0</v>
      </c>
      <c r="L5320" s="48">
        <v>0</v>
      </c>
      <c r="M5320" s="48">
        <v>0</v>
      </c>
      <c r="N5320" s="48">
        <v>0</v>
      </c>
      <c r="O5320" s="48">
        <v>0</v>
      </c>
      <c r="P5320" s="48">
        <v>0</v>
      </c>
      <c r="Q5320" s="48">
        <v>0</v>
      </c>
      <c r="R5320" s="48">
        <v>0</v>
      </c>
      <c r="S5320" s="48">
        <v>0</v>
      </c>
      <c r="T5320" s="48">
        <v>0</v>
      </c>
      <c r="U5320" s="48">
        <v>0</v>
      </c>
      <c r="V5320" s="48">
        <v>0</v>
      </c>
      <c r="W5320" s="48">
        <v>0</v>
      </c>
    </row>
    <row r="5321" spans="4:23" ht="15" customHeight="1" outlineLevel="2" x14ac:dyDescent="0.2">
      <c r="D5321" s="41" t="s">
        <v>1063</v>
      </c>
      <c r="E5321" s="17" t="s">
        <v>1064</v>
      </c>
      <c r="F5321" s="48">
        <v>0</v>
      </c>
      <c r="G5321" s="48">
        <v>0</v>
      </c>
      <c r="H5321" s="48">
        <v>0</v>
      </c>
      <c r="I5321" s="48">
        <v>0</v>
      </c>
      <c r="J5321" s="48">
        <v>0</v>
      </c>
      <c r="K5321" s="48">
        <v>0</v>
      </c>
      <c r="L5321" s="48">
        <v>0</v>
      </c>
      <c r="M5321" s="48">
        <v>0</v>
      </c>
      <c r="N5321" s="48">
        <v>0</v>
      </c>
      <c r="O5321" s="48">
        <v>0</v>
      </c>
      <c r="P5321" s="48">
        <v>0</v>
      </c>
      <c r="Q5321" s="48">
        <v>0</v>
      </c>
      <c r="R5321" s="48">
        <v>0</v>
      </c>
      <c r="S5321" s="48">
        <v>0</v>
      </c>
      <c r="T5321" s="48">
        <v>0</v>
      </c>
      <c r="U5321" s="48">
        <v>0</v>
      </c>
      <c r="V5321" s="48">
        <v>0</v>
      </c>
      <c r="W5321" s="48">
        <v>0</v>
      </c>
    </row>
    <row r="5322" spans="4:23" ht="15" customHeight="1" outlineLevel="2" x14ac:dyDescent="0.2">
      <c r="D5322" s="41" t="s">
        <v>1065</v>
      </c>
      <c r="E5322" s="17" t="s">
        <v>1066</v>
      </c>
      <c r="F5322" s="48">
        <v>0</v>
      </c>
      <c r="G5322" s="48">
        <v>0</v>
      </c>
      <c r="H5322" s="48">
        <v>0</v>
      </c>
      <c r="I5322" s="48">
        <v>0</v>
      </c>
      <c r="J5322" s="48">
        <v>0</v>
      </c>
      <c r="K5322" s="48">
        <v>0</v>
      </c>
      <c r="L5322" s="48">
        <v>0</v>
      </c>
      <c r="M5322" s="48">
        <v>0</v>
      </c>
      <c r="N5322" s="48">
        <v>0</v>
      </c>
      <c r="O5322" s="48">
        <v>0</v>
      </c>
      <c r="P5322" s="48">
        <v>0</v>
      </c>
      <c r="Q5322" s="48">
        <v>0</v>
      </c>
      <c r="R5322" s="48">
        <v>0</v>
      </c>
      <c r="S5322" s="48">
        <v>0</v>
      </c>
      <c r="T5322" s="48">
        <v>0</v>
      </c>
      <c r="U5322" s="48">
        <v>0</v>
      </c>
      <c r="V5322" s="48">
        <v>0</v>
      </c>
      <c r="W5322" s="48">
        <v>0</v>
      </c>
    </row>
    <row r="5323" spans="4:23" ht="15" customHeight="1" outlineLevel="2" x14ac:dyDescent="0.2">
      <c r="D5323" s="41" t="s">
        <v>1067</v>
      </c>
      <c r="E5323" s="17" t="s">
        <v>1068</v>
      </c>
      <c r="F5323" s="48">
        <v>0</v>
      </c>
      <c r="G5323" s="48">
        <v>0</v>
      </c>
      <c r="H5323" s="48">
        <v>0</v>
      </c>
      <c r="I5323" s="48">
        <v>0</v>
      </c>
      <c r="J5323" s="48">
        <v>0</v>
      </c>
      <c r="K5323" s="48">
        <v>0</v>
      </c>
      <c r="L5323" s="48">
        <v>0</v>
      </c>
      <c r="M5323" s="48">
        <v>0</v>
      </c>
      <c r="N5323" s="48">
        <v>0</v>
      </c>
      <c r="O5323" s="48">
        <v>0</v>
      </c>
      <c r="P5323" s="48">
        <v>0</v>
      </c>
      <c r="Q5323" s="48">
        <v>0</v>
      </c>
      <c r="R5323" s="48">
        <v>0</v>
      </c>
      <c r="S5323" s="48">
        <v>0</v>
      </c>
      <c r="T5323" s="48">
        <v>0</v>
      </c>
      <c r="U5323" s="48">
        <v>0</v>
      </c>
      <c r="V5323" s="48">
        <v>0</v>
      </c>
      <c r="W5323" s="48">
        <v>0</v>
      </c>
    </row>
    <row r="5324" spans="4:23" ht="15" customHeight="1" outlineLevel="2" x14ac:dyDescent="0.2">
      <c r="D5324" s="41" t="s">
        <v>1069</v>
      </c>
      <c r="E5324" s="17" t="s">
        <v>1070</v>
      </c>
      <c r="F5324" s="48">
        <v>0</v>
      </c>
      <c r="G5324" s="48">
        <v>0</v>
      </c>
      <c r="H5324" s="48">
        <v>0</v>
      </c>
      <c r="I5324" s="48">
        <v>0</v>
      </c>
      <c r="J5324" s="48">
        <v>0</v>
      </c>
      <c r="K5324" s="48">
        <v>0</v>
      </c>
      <c r="L5324" s="48">
        <v>0</v>
      </c>
      <c r="M5324" s="48">
        <v>0</v>
      </c>
      <c r="N5324" s="48">
        <v>0</v>
      </c>
      <c r="O5324" s="48">
        <v>0</v>
      </c>
      <c r="P5324" s="48">
        <v>0</v>
      </c>
      <c r="Q5324" s="48">
        <v>0</v>
      </c>
      <c r="R5324" s="48">
        <v>0</v>
      </c>
      <c r="S5324" s="48">
        <v>0</v>
      </c>
      <c r="T5324" s="48">
        <v>0</v>
      </c>
      <c r="U5324" s="48">
        <v>0</v>
      </c>
      <c r="V5324" s="48">
        <v>0</v>
      </c>
      <c r="W5324" s="48">
        <v>0</v>
      </c>
    </row>
    <row r="5325" spans="4:23" ht="15" customHeight="1" outlineLevel="2" x14ac:dyDescent="0.2">
      <c r="D5325" s="41" t="s">
        <v>1071</v>
      </c>
      <c r="E5325" s="17" t="s">
        <v>1072</v>
      </c>
      <c r="F5325" s="48">
        <v>0</v>
      </c>
      <c r="G5325" s="48">
        <v>0</v>
      </c>
      <c r="H5325" s="48">
        <v>0</v>
      </c>
      <c r="I5325" s="48">
        <v>0</v>
      </c>
      <c r="J5325" s="48">
        <v>0</v>
      </c>
      <c r="K5325" s="48">
        <v>0</v>
      </c>
      <c r="L5325" s="48">
        <v>0</v>
      </c>
      <c r="M5325" s="48">
        <v>0</v>
      </c>
      <c r="N5325" s="48">
        <v>0</v>
      </c>
      <c r="O5325" s="48">
        <v>0</v>
      </c>
      <c r="P5325" s="48">
        <v>0</v>
      </c>
      <c r="Q5325" s="48">
        <v>0</v>
      </c>
      <c r="R5325" s="48">
        <v>0</v>
      </c>
      <c r="S5325" s="48">
        <v>0</v>
      </c>
      <c r="T5325" s="48">
        <v>0</v>
      </c>
      <c r="U5325" s="48">
        <v>0</v>
      </c>
      <c r="V5325" s="48">
        <v>0</v>
      </c>
      <c r="W5325" s="48">
        <v>0</v>
      </c>
    </row>
    <row r="5326" spans="4:23" ht="15" customHeight="1" outlineLevel="2" x14ac:dyDescent="0.2">
      <c r="D5326" s="41" t="s">
        <v>1073</v>
      </c>
      <c r="E5326" s="17" t="s">
        <v>1074</v>
      </c>
      <c r="F5326" s="48">
        <v>0</v>
      </c>
      <c r="G5326" s="48">
        <v>0</v>
      </c>
      <c r="H5326" s="48">
        <v>0</v>
      </c>
      <c r="I5326" s="48">
        <v>0</v>
      </c>
      <c r="J5326" s="48">
        <v>0</v>
      </c>
      <c r="K5326" s="48">
        <v>0</v>
      </c>
      <c r="L5326" s="48">
        <v>0</v>
      </c>
      <c r="M5326" s="48">
        <v>0</v>
      </c>
      <c r="N5326" s="48">
        <v>0</v>
      </c>
      <c r="O5326" s="48">
        <v>0</v>
      </c>
      <c r="P5326" s="48">
        <v>0</v>
      </c>
      <c r="Q5326" s="48">
        <v>0</v>
      </c>
      <c r="R5326" s="48">
        <v>0</v>
      </c>
      <c r="S5326" s="48">
        <v>0</v>
      </c>
      <c r="T5326" s="48">
        <v>0</v>
      </c>
      <c r="U5326" s="48">
        <v>0</v>
      </c>
      <c r="V5326" s="48">
        <v>0</v>
      </c>
      <c r="W5326" s="48">
        <v>0</v>
      </c>
    </row>
    <row r="5327" spans="4:23" ht="15" customHeight="1" outlineLevel="2" x14ac:dyDescent="0.2">
      <c r="D5327" s="41" t="s">
        <v>1075</v>
      </c>
      <c r="E5327" s="17" t="s">
        <v>1076</v>
      </c>
      <c r="F5327" s="48">
        <v>0</v>
      </c>
      <c r="G5327" s="48">
        <v>0</v>
      </c>
      <c r="H5327" s="48">
        <v>0</v>
      </c>
      <c r="I5327" s="48">
        <v>0</v>
      </c>
      <c r="J5327" s="48">
        <v>0</v>
      </c>
      <c r="K5327" s="48">
        <v>0</v>
      </c>
      <c r="L5327" s="48">
        <v>0</v>
      </c>
      <c r="M5327" s="48">
        <v>0</v>
      </c>
      <c r="N5327" s="48">
        <v>0</v>
      </c>
      <c r="O5327" s="48">
        <v>0</v>
      </c>
      <c r="P5327" s="48">
        <v>0</v>
      </c>
      <c r="Q5327" s="48">
        <v>0</v>
      </c>
      <c r="R5327" s="48">
        <v>0</v>
      </c>
      <c r="S5327" s="48">
        <v>0</v>
      </c>
      <c r="T5327" s="48">
        <v>0</v>
      </c>
      <c r="U5327" s="48">
        <v>0</v>
      </c>
      <c r="V5327" s="48">
        <v>0</v>
      </c>
      <c r="W5327" s="48">
        <v>0</v>
      </c>
    </row>
    <row r="5328" spans="4:23" ht="15" customHeight="1" outlineLevel="2" x14ac:dyDescent="0.2">
      <c r="D5328" s="41" t="s">
        <v>1077</v>
      </c>
      <c r="E5328" s="17" t="s">
        <v>1078</v>
      </c>
      <c r="F5328" s="48">
        <v>0</v>
      </c>
      <c r="G5328" s="48">
        <v>0</v>
      </c>
      <c r="H5328" s="48">
        <v>0</v>
      </c>
      <c r="I5328" s="48">
        <v>0</v>
      </c>
      <c r="J5328" s="48">
        <v>0</v>
      </c>
      <c r="K5328" s="48">
        <v>0</v>
      </c>
      <c r="L5328" s="48">
        <v>0</v>
      </c>
      <c r="M5328" s="48">
        <v>0</v>
      </c>
      <c r="N5328" s="48">
        <v>0</v>
      </c>
      <c r="O5328" s="48">
        <v>0</v>
      </c>
      <c r="P5328" s="48">
        <v>0</v>
      </c>
      <c r="Q5328" s="48">
        <v>0</v>
      </c>
      <c r="R5328" s="48">
        <v>0</v>
      </c>
      <c r="S5328" s="48">
        <v>0</v>
      </c>
      <c r="T5328" s="48">
        <v>0</v>
      </c>
      <c r="U5328" s="48">
        <v>0</v>
      </c>
      <c r="V5328" s="48">
        <v>0</v>
      </c>
      <c r="W5328" s="48">
        <v>0</v>
      </c>
    </row>
    <row r="5329" spans="4:23" ht="15" customHeight="1" outlineLevel="2" x14ac:dyDescent="0.2">
      <c r="D5329" s="41" t="s">
        <v>1079</v>
      </c>
      <c r="E5329" s="17" t="s">
        <v>1080</v>
      </c>
      <c r="F5329" s="48">
        <v>0</v>
      </c>
      <c r="G5329" s="48">
        <v>0</v>
      </c>
      <c r="H5329" s="48">
        <v>0</v>
      </c>
      <c r="I5329" s="48">
        <v>0</v>
      </c>
      <c r="J5329" s="48">
        <v>0</v>
      </c>
      <c r="K5329" s="48">
        <v>0</v>
      </c>
      <c r="L5329" s="48">
        <v>0</v>
      </c>
      <c r="M5329" s="48">
        <v>0</v>
      </c>
      <c r="N5329" s="48">
        <v>0</v>
      </c>
      <c r="O5329" s="48">
        <v>0</v>
      </c>
      <c r="P5329" s="48">
        <v>0</v>
      </c>
      <c r="Q5329" s="48">
        <v>0</v>
      </c>
      <c r="R5329" s="48">
        <v>0</v>
      </c>
      <c r="S5329" s="48">
        <v>0</v>
      </c>
      <c r="T5329" s="48">
        <v>0</v>
      </c>
      <c r="U5329" s="48">
        <v>0</v>
      </c>
      <c r="V5329" s="48">
        <v>0</v>
      </c>
      <c r="W5329" s="48">
        <v>0</v>
      </c>
    </row>
    <row r="5330" spans="4:23" ht="15" customHeight="1" outlineLevel="2" x14ac:dyDescent="0.2">
      <c r="D5330" s="41" t="s">
        <v>1081</v>
      </c>
      <c r="E5330" s="17" t="s">
        <v>1082</v>
      </c>
      <c r="F5330" s="48">
        <v>0</v>
      </c>
      <c r="G5330" s="48">
        <v>0</v>
      </c>
      <c r="H5330" s="48">
        <v>0</v>
      </c>
      <c r="I5330" s="48">
        <v>0</v>
      </c>
      <c r="J5330" s="48">
        <v>0</v>
      </c>
      <c r="K5330" s="48">
        <v>0</v>
      </c>
      <c r="L5330" s="48">
        <v>0</v>
      </c>
      <c r="M5330" s="48">
        <v>0</v>
      </c>
      <c r="N5330" s="48">
        <v>0</v>
      </c>
      <c r="O5330" s="48">
        <v>0</v>
      </c>
      <c r="P5330" s="48">
        <v>0</v>
      </c>
      <c r="Q5330" s="48">
        <v>0</v>
      </c>
      <c r="R5330" s="48">
        <v>0</v>
      </c>
      <c r="S5330" s="48">
        <v>0</v>
      </c>
      <c r="T5330" s="48">
        <v>0</v>
      </c>
      <c r="U5330" s="48">
        <v>0</v>
      </c>
      <c r="V5330" s="48">
        <v>0</v>
      </c>
      <c r="W5330" s="48">
        <v>0</v>
      </c>
    </row>
    <row r="5331" spans="4:23" ht="15" customHeight="1" outlineLevel="2" x14ac:dyDescent="0.2">
      <c r="D5331" s="41" t="s">
        <v>1083</v>
      </c>
      <c r="E5331" s="17" t="s">
        <v>1084</v>
      </c>
      <c r="F5331" s="48">
        <v>0</v>
      </c>
      <c r="G5331" s="48">
        <v>0</v>
      </c>
      <c r="H5331" s="48">
        <v>0</v>
      </c>
      <c r="I5331" s="48">
        <v>0</v>
      </c>
      <c r="J5331" s="48">
        <v>0</v>
      </c>
      <c r="K5331" s="48">
        <v>0</v>
      </c>
      <c r="L5331" s="48">
        <v>0</v>
      </c>
      <c r="M5331" s="48">
        <v>0</v>
      </c>
      <c r="N5331" s="48">
        <v>0</v>
      </c>
      <c r="O5331" s="48">
        <v>0</v>
      </c>
      <c r="P5331" s="48">
        <v>0</v>
      </c>
      <c r="Q5331" s="48">
        <v>0</v>
      </c>
      <c r="R5331" s="48">
        <v>0</v>
      </c>
      <c r="S5331" s="48">
        <v>0</v>
      </c>
      <c r="T5331" s="48">
        <v>0</v>
      </c>
      <c r="U5331" s="48">
        <v>0</v>
      </c>
      <c r="V5331" s="48">
        <v>0</v>
      </c>
      <c r="W5331" s="48">
        <v>0</v>
      </c>
    </row>
    <row r="5332" spans="4:23" ht="15" customHeight="1" outlineLevel="2" x14ac:dyDescent="0.2">
      <c r="D5332" s="41" t="s">
        <v>1085</v>
      </c>
      <c r="E5332" s="17" t="s">
        <v>1086</v>
      </c>
      <c r="F5332" s="48">
        <v>0</v>
      </c>
      <c r="G5332" s="48">
        <v>0</v>
      </c>
      <c r="H5332" s="48">
        <v>0</v>
      </c>
      <c r="I5332" s="48">
        <v>0</v>
      </c>
      <c r="J5332" s="48">
        <v>0</v>
      </c>
      <c r="K5332" s="48">
        <v>0</v>
      </c>
      <c r="L5332" s="48">
        <v>0</v>
      </c>
      <c r="M5332" s="48">
        <v>0</v>
      </c>
      <c r="N5332" s="48">
        <v>0</v>
      </c>
      <c r="O5332" s="48">
        <v>0</v>
      </c>
      <c r="P5332" s="48">
        <v>0</v>
      </c>
      <c r="Q5332" s="48">
        <v>0</v>
      </c>
      <c r="R5332" s="48">
        <v>0</v>
      </c>
      <c r="S5332" s="48">
        <v>0</v>
      </c>
      <c r="T5332" s="48">
        <v>0</v>
      </c>
      <c r="U5332" s="48">
        <v>0</v>
      </c>
      <c r="V5332" s="48">
        <v>0</v>
      </c>
      <c r="W5332" s="48">
        <v>0</v>
      </c>
    </row>
    <row r="5333" spans="4:23" ht="15" customHeight="1" outlineLevel="2" x14ac:dyDescent="0.2">
      <c r="D5333" s="41" t="s">
        <v>1087</v>
      </c>
      <c r="E5333" s="17" t="s">
        <v>1088</v>
      </c>
      <c r="F5333" s="48">
        <v>0</v>
      </c>
      <c r="G5333" s="48">
        <v>0</v>
      </c>
      <c r="H5333" s="48">
        <v>0</v>
      </c>
      <c r="I5333" s="48">
        <v>0</v>
      </c>
      <c r="J5333" s="48">
        <v>0</v>
      </c>
      <c r="K5333" s="48">
        <v>0</v>
      </c>
      <c r="L5333" s="48">
        <v>0</v>
      </c>
      <c r="M5333" s="48">
        <v>0</v>
      </c>
      <c r="N5333" s="48">
        <v>0</v>
      </c>
      <c r="O5333" s="48">
        <v>0</v>
      </c>
      <c r="P5333" s="48">
        <v>0</v>
      </c>
      <c r="Q5333" s="48">
        <v>0</v>
      </c>
      <c r="R5333" s="48">
        <v>0</v>
      </c>
      <c r="S5333" s="48">
        <v>0</v>
      </c>
      <c r="T5333" s="48">
        <v>0</v>
      </c>
      <c r="U5333" s="48">
        <v>0</v>
      </c>
      <c r="V5333" s="48">
        <v>0</v>
      </c>
      <c r="W5333" s="48">
        <v>0</v>
      </c>
    </row>
    <row r="5334" spans="4:23" ht="15" customHeight="1" outlineLevel="2" x14ac:dyDescent="0.2">
      <c r="D5334" s="41" t="s">
        <v>1089</v>
      </c>
      <c r="E5334" s="17" t="s">
        <v>1090</v>
      </c>
      <c r="F5334" s="48">
        <v>0</v>
      </c>
      <c r="G5334" s="48">
        <v>0</v>
      </c>
      <c r="H5334" s="48">
        <v>0</v>
      </c>
      <c r="I5334" s="48">
        <v>0</v>
      </c>
      <c r="J5334" s="48">
        <v>0</v>
      </c>
      <c r="K5334" s="48">
        <v>0</v>
      </c>
      <c r="L5334" s="48">
        <v>0</v>
      </c>
      <c r="M5334" s="48">
        <v>0</v>
      </c>
      <c r="N5334" s="48">
        <v>0</v>
      </c>
      <c r="O5334" s="48">
        <v>0</v>
      </c>
      <c r="P5334" s="48">
        <v>0</v>
      </c>
      <c r="Q5334" s="48">
        <v>0</v>
      </c>
      <c r="R5334" s="48">
        <v>0</v>
      </c>
      <c r="S5334" s="48">
        <v>0</v>
      </c>
      <c r="T5334" s="48">
        <v>0</v>
      </c>
      <c r="U5334" s="48">
        <v>0</v>
      </c>
      <c r="V5334" s="48">
        <v>0</v>
      </c>
      <c r="W5334" s="48">
        <v>0</v>
      </c>
    </row>
    <row r="5335" spans="4:23" ht="15" customHeight="1" outlineLevel="2" x14ac:dyDescent="0.2">
      <c r="D5335" s="41" t="s">
        <v>1091</v>
      </c>
      <c r="E5335" s="17" t="s">
        <v>1092</v>
      </c>
      <c r="F5335" s="48">
        <v>0</v>
      </c>
      <c r="G5335" s="48">
        <v>0</v>
      </c>
      <c r="H5335" s="48">
        <v>0</v>
      </c>
      <c r="I5335" s="48">
        <v>0</v>
      </c>
      <c r="J5335" s="48">
        <v>0</v>
      </c>
      <c r="K5335" s="48">
        <v>0</v>
      </c>
      <c r="L5335" s="48">
        <v>0</v>
      </c>
      <c r="M5335" s="48">
        <v>0</v>
      </c>
      <c r="N5335" s="48">
        <v>0</v>
      </c>
      <c r="O5335" s="48">
        <v>0</v>
      </c>
      <c r="P5335" s="48">
        <v>0</v>
      </c>
      <c r="Q5335" s="48">
        <v>0</v>
      </c>
      <c r="R5335" s="48">
        <v>0</v>
      </c>
      <c r="S5335" s="48">
        <v>0</v>
      </c>
      <c r="T5335" s="48">
        <v>0</v>
      </c>
      <c r="U5335" s="48">
        <v>0</v>
      </c>
      <c r="V5335" s="48">
        <v>0</v>
      </c>
      <c r="W5335" s="48">
        <v>0</v>
      </c>
    </row>
    <row r="5336" spans="4:23" ht="15" customHeight="1" outlineLevel="2" x14ac:dyDescent="0.2">
      <c r="D5336" s="41" t="s">
        <v>1093</v>
      </c>
      <c r="E5336" s="17" t="s">
        <v>1094</v>
      </c>
      <c r="F5336" s="48">
        <v>0</v>
      </c>
      <c r="G5336" s="48">
        <v>0</v>
      </c>
      <c r="H5336" s="48">
        <v>0</v>
      </c>
      <c r="I5336" s="48">
        <v>0</v>
      </c>
      <c r="J5336" s="48">
        <v>0</v>
      </c>
      <c r="K5336" s="48">
        <v>0</v>
      </c>
      <c r="L5336" s="48">
        <v>0</v>
      </c>
      <c r="M5336" s="48">
        <v>0</v>
      </c>
      <c r="N5336" s="48">
        <v>0</v>
      </c>
      <c r="O5336" s="48">
        <v>0</v>
      </c>
      <c r="P5336" s="48">
        <v>0</v>
      </c>
      <c r="Q5336" s="48">
        <v>0</v>
      </c>
      <c r="R5336" s="48">
        <v>0</v>
      </c>
      <c r="S5336" s="48">
        <v>0</v>
      </c>
      <c r="T5336" s="48">
        <v>0</v>
      </c>
      <c r="U5336" s="48">
        <v>0</v>
      </c>
      <c r="V5336" s="48">
        <v>0</v>
      </c>
      <c r="W5336" s="48">
        <v>0</v>
      </c>
    </row>
    <row r="5337" spans="4:23" ht="15" customHeight="1" outlineLevel="2" x14ac:dyDescent="0.2">
      <c r="D5337" s="41" t="s">
        <v>1095</v>
      </c>
      <c r="E5337" s="17" t="s">
        <v>1096</v>
      </c>
      <c r="F5337" s="48">
        <v>0</v>
      </c>
      <c r="G5337" s="48">
        <v>0</v>
      </c>
      <c r="H5337" s="48">
        <v>0</v>
      </c>
      <c r="I5337" s="48">
        <v>0</v>
      </c>
      <c r="J5337" s="48">
        <v>0</v>
      </c>
      <c r="K5337" s="48">
        <v>0</v>
      </c>
      <c r="L5337" s="48">
        <v>0</v>
      </c>
      <c r="M5337" s="48">
        <v>0</v>
      </c>
      <c r="N5337" s="48">
        <v>0</v>
      </c>
      <c r="O5337" s="48">
        <v>0</v>
      </c>
      <c r="P5337" s="48">
        <v>0</v>
      </c>
      <c r="Q5337" s="48">
        <v>0</v>
      </c>
      <c r="R5337" s="48">
        <v>0</v>
      </c>
      <c r="S5337" s="48">
        <v>0</v>
      </c>
      <c r="T5337" s="48">
        <v>0</v>
      </c>
      <c r="U5337" s="48">
        <v>0</v>
      </c>
      <c r="V5337" s="48">
        <v>0</v>
      </c>
      <c r="W5337" s="48">
        <v>0</v>
      </c>
    </row>
    <row r="5338" spans="4:23" ht="15" customHeight="1" outlineLevel="2" x14ac:dyDescent="0.2">
      <c r="D5338" s="41" t="s">
        <v>1097</v>
      </c>
      <c r="E5338" s="17" t="s">
        <v>1098</v>
      </c>
      <c r="F5338" s="48">
        <v>0</v>
      </c>
      <c r="G5338" s="48">
        <v>0</v>
      </c>
      <c r="H5338" s="48">
        <v>0</v>
      </c>
      <c r="I5338" s="48">
        <v>0</v>
      </c>
      <c r="J5338" s="48">
        <v>0</v>
      </c>
      <c r="K5338" s="48">
        <v>0</v>
      </c>
      <c r="L5338" s="48">
        <v>0</v>
      </c>
      <c r="M5338" s="48">
        <v>0</v>
      </c>
      <c r="N5338" s="48">
        <v>0</v>
      </c>
      <c r="O5338" s="48">
        <v>0</v>
      </c>
      <c r="P5338" s="48">
        <v>0</v>
      </c>
      <c r="Q5338" s="48">
        <v>0</v>
      </c>
      <c r="R5338" s="48">
        <v>0</v>
      </c>
      <c r="S5338" s="48">
        <v>0</v>
      </c>
      <c r="T5338" s="48">
        <v>0</v>
      </c>
      <c r="U5338" s="48">
        <v>0</v>
      </c>
      <c r="V5338" s="48">
        <v>0</v>
      </c>
      <c r="W5338" s="48">
        <v>0</v>
      </c>
    </row>
    <row r="5339" spans="4:23" ht="15" customHeight="1" outlineLevel="2" x14ac:dyDescent="0.2">
      <c r="D5339" s="41" t="s">
        <v>1099</v>
      </c>
      <c r="E5339" s="17" t="s">
        <v>1100</v>
      </c>
      <c r="F5339" s="48">
        <v>0</v>
      </c>
      <c r="G5339" s="48">
        <v>0</v>
      </c>
      <c r="H5339" s="48">
        <v>0</v>
      </c>
      <c r="I5339" s="48">
        <v>0</v>
      </c>
      <c r="J5339" s="48">
        <v>0</v>
      </c>
      <c r="K5339" s="48">
        <v>0</v>
      </c>
      <c r="L5339" s="48">
        <v>0</v>
      </c>
      <c r="M5339" s="48">
        <v>0</v>
      </c>
      <c r="N5339" s="48">
        <v>0</v>
      </c>
      <c r="O5339" s="48">
        <v>0</v>
      </c>
      <c r="P5339" s="48">
        <v>0</v>
      </c>
      <c r="Q5339" s="48">
        <v>0</v>
      </c>
      <c r="R5339" s="48">
        <v>0</v>
      </c>
      <c r="S5339" s="48">
        <v>0</v>
      </c>
      <c r="T5339" s="48">
        <v>0</v>
      </c>
      <c r="U5339" s="48">
        <v>0</v>
      </c>
      <c r="V5339" s="48">
        <v>0</v>
      </c>
      <c r="W5339" s="48">
        <v>0</v>
      </c>
    </row>
    <row r="5340" spans="4:23" ht="15" customHeight="1" outlineLevel="2" x14ac:dyDescent="0.2">
      <c r="D5340" s="41" t="s">
        <v>1101</v>
      </c>
      <c r="E5340" s="17" t="s">
        <v>1102</v>
      </c>
      <c r="F5340" s="48">
        <v>0</v>
      </c>
      <c r="G5340" s="48">
        <v>0</v>
      </c>
      <c r="H5340" s="48">
        <v>0</v>
      </c>
      <c r="I5340" s="48">
        <v>0</v>
      </c>
      <c r="J5340" s="48">
        <v>0</v>
      </c>
      <c r="K5340" s="48">
        <v>0</v>
      </c>
      <c r="L5340" s="48">
        <v>0</v>
      </c>
      <c r="M5340" s="48">
        <v>0</v>
      </c>
      <c r="N5340" s="48">
        <v>0</v>
      </c>
      <c r="O5340" s="48">
        <v>0</v>
      </c>
      <c r="P5340" s="48">
        <v>0</v>
      </c>
      <c r="Q5340" s="48">
        <v>0</v>
      </c>
      <c r="R5340" s="48">
        <v>0</v>
      </c>
      <c r="S5340" s="48">
        <v>0</v>
      </c>
      <c r="T5340" s="48">
        <v>0</v>
      </c>
      <c r="U5340" s="48">
        <v>0</v>
      </c>
      <c r="V5340" s="48">
        <v>0</v>
      </c>
      <c r="W5340" s="48">
        <v>0</v>
      </c>
    </row>
    <row r="5341" spans="4:23" ht="15" customHeight="1" outlineLevel="2" x14ac:dyDescent="0.2">
      <c r="D5341" s="41" t="s">
        <v>1103</v>
      </c>
      <c r="E5341" s="17" t="s">
        <v>1104</v>
      </c>
      <c r="F5341" s="48">
        <v>0</v>
      </c>
      <c r="G5341" s="48">
        <v>0</v>
      </c>
      <c r="H5341" s="48">
        <v>0</v>
      </c>
      <c r="I5341" s="48">
        <v>0</v>
      </c>
      <c r="J5341" s="48">
        <v>0</v>
      </c>
      <c r="K5341" s="48">
        <v>0</v>
      </c>
      <c r="L5341" s="48">
        <v>0</v>
      </c>
      <c r="M5341" s="48">
        <v>0</v>
      </c>
      <c r="N5341" s="48">
        <v>0</v>
      </c>
      <c r="O5341" s="48">
        <v>0</v>
      </c>
      <c r="P5341" s="48">
        <v>0</v>
      </c>
      <c r="Q5341" s="48">
        <v>0</v>
      </c>
      <c r="R5341" s="48">
        <v>0</v>
      </c>
      <c r="S5341" s="48">
        <v>0</v>
      </c>
      <c r="T5341" s="48">
        <v>0</v>
      </c>
      <c r="U5341" s="48">
        <v>0</v>
      </c>
      <c r="V5341" s="48">
        <v>0</v>
      </c>
      <c r="W5341" s="48">
        <v>0</v>
      </c>
    </row>
    <row r="5342" spans="4:23" ht="15" customHeight="1" outlineLevel="2" x14ac:dyDescent="0.2">
      <c r="D5342" s="41" t="s">
        <v>1105</v>
      </c>
      <c r="E5342" s="17" t="s">
        <v>1106</v>
      </c>
      <c r="F5342" s="48">
        <v>0</v>
      </c>
      <c r="G5342" s="48">
        <v>0</v>
      </c>
      <c r="H5342" s="48">
        <v>0</v>
      </c>
      <c r="I5342" s="48">
        <v>0</v>
      </c>
      <c r="J5342" s="48">
        <v>0</v>
      </c>
      <c r="K5342" s="48">
        <v>0</v>
      </c>
      <c r="L5342" s="48">
        <v>0</v>
      </c>
      <c r="M5342" s="48">
        <v>0</v>
      </c>
      <c r="N5342" s="48">
        <v>0</v>
      </c>
      <c r="O5342" s="48">
        <v>0</v>
      </c>
      <c r="P5342" s="48">
        <v>0</v>
      </c>
      <c r="Q5342" s="48">
        <v>0</v>
      </c>
      <c r="R5342" s="48">
        <v>0</v>
      </c>
      <c r="S5342" s="48">
        <v>0</v>
      </c>
      <c r="T5342" s="48">
        <v>0</v>
      </c>
      <c r="U5342" s="48">
        <v>0</v>
      </c>
      <c r="V5342" s="48">
        <v>0</v>
      </c>
      <c r="W5342" s="48">
        <v>0</v>
      </c>
    </row>
    <row r="5343" spans="4:23" ht="15" customHeight="1" outlineLevel="2" x14ac:dyDescent="0.2">
      <c r="D5343" s="41" t="s">
        <v>1107</v>
      </c>
      <c r="E5343" s="17" t="s">
        <v>1108</v>
      </c>
      <c r="F5343" s="48">
        <v>0</v>
      </c>
      <c r="G5343" s="48">
        <v>0</v>
      </c>
      <c r="H5343" s="48">
        <v>0</v>
      </c>
      <c r="I5343" s="48">
        <v>0</v>
      </c>
      <c r="J5343" s="48">
        <v>0</v>
      </c>
      <c r="K5343" s="48">
        <v>0</v>
      </c>
      <c r="L5343" s="48">
        <v>0</v>
      </c>
      <c r="M5343" s="48">
        <v>0</v>
      </c>
      <c r="N5343" s="48">
        <v>0</v>
      </c>
      <c r="O5343" s="48">
        <v>0</v>
      </c>
      <c r="P5343" s="48">
        <v>0</v>
      </c>
      <c r="Q5343" s="48">
        <v>0</v>
      </c>
      <c r="R5343" s="48">
        <v>0</v>
      </c>
      <c r="S5343" s="48">
        <v>0</v>
      </c>
      <c r="T5343" s="48">
        <v>0</v>
      </c>
      <c r="U5343" s="48">
        <v>0</v>
      </c>
      <c r="V5343" s="48">
        <v>0</v>
      </c>
      <c r="W5343" s="48">
        <v>0</v>
      </c>
    </row>
    <row r="5344" spans="4:23" ht="15" customHeight="1" outlineLevel="2" x14ac:dyDescent="0.2">
      <c r="D5344" s="41" t="s">
        <v>1109</v>
      </c>
      <c r="E5344" s="17" t="s">
        <v>1110</v>
      </c>
      <c r="F5344" s="48">
        <v>0</v>
      </c>
      <c r="G5344" s="48">
        <v>0</v>
      </c>
      <c r="H5344" s="48">
        <v>0</v>
      </c>
      <c r="I5344" s="48">
        <v>0</v>
      </c>
      <c r="J5344" s="48">
        <v>0</v>
      </c>
      <c r="K5344" s="48">
        <v>0</v>
      </c>
      <c r="L5344" s="48">
        <v>0</v>
      </c>
      <c r="M5344" s="48">
        <v>0</v>
      </c>
      <c r="N5344" s="48">
        <v>0</v>
      </c>
      <c r="O5344" s="48">
        <v>0</v>
      </c>
      <c r="P5344" s="48">
        <v>0</v>
      </c>
      <c r="Q5344" s="48">
        <v>0</v>
      </c>
      <c r="R5344" s="48">
        <v>0</v>
      </c>
      <c r="S5344" s="48">
        <v>0</v>
      </c>
      <c r="T5344" s="48">
        <v>0</v>
      </c>
      <c r="U5344" s="48">
        <v>0</v>
      </c>
      <c r="V5344" s="48">
        <v>0</v>
      </c>
      <c r="W5344" s="48">
        <v>0</v>
      </c>
    </row>
    <row r="5345" spans="4:23" ht="15" customHeight="1" outlineLevel="2" x14ac:dyDescent="0.2">
      <c r="D5345" s="41" t="s">
        <v>1111</v>
      </c>
      <c r="E5345" s="17" t="s">
        <v>1112</v>
      </c>
      <c r="F5345" s="48">
        <v>0</v>
      </c>
      <c r="G5345" s="48">
        <v>0</v>
      </c>
      <c r="H5345" s="48">
        <v>0</v>
      </c>
      <c r="I5345" s="48">
        <v>0</v>
      </c>
      <c r="J5345" s="48">
        <v>0</v>
      </c>
      <c r="K5345" s="48">
        <v>0</v>
      </c>
      <c r="L5345" s="48">
        <v>0</v>
      </c>
      <c r="M5345" s="48">
        <v>0</v>
      </c>
      <c r="N5345" s="48">
        <v>0</v>
      </c>
      <c r="O5345" s="48">
        <v>0</v>
      </c>
      <c r="P5345" s="48">
        <v>0</v>
      </c>
      <c r="Q5345" s="48">
        <v>0</v>
      </c>
      <c r="R5345" s="48">
        <v>0</v>
      </c>
      <c r="S5345" s="48">
        <v>0</v>
      </c>
      <c r="T5345" s="48">
        <v>0</v>
      </c>
      <c r="U5345" s="48">
        <v>0</v>
      </c>
      <c r="V5345" s="48">
        <v>0</v>
      </c>
      <c r="W5345" s="48">
        <v>0</v>
      </c>
    </row>
    <row r="5346" spans="4:23" ht="15" customHeight="1" outlineLevel="2" x14ac:dyDescent="0.2">
      <c r="D5346" s="41" t="s">
        <v>1113</v>
      </c>
      <c r="E5346" s="17" t="s">
        <v>1114</v>
      </c>
      <c r="F5346" s="48">
        <v>0</v>
      </c>
      <c r="G5346" s="48">
        <v>0</v>
      </c>
      <c r="H5346" s="48">
        <v>0</v>
      </c>
      <c r="I5346" s="48">
        <v>0</v>
      </c>
      <c r="J5346" s="48">
        <v>0</v>
      </c>
      <c r="K5346" s="48">
        <v>0</v>
      </c>
      <c r="L5346" s="48">
        <v>0</v>
      </c>
      <c r="M5346" s="48">
        <v>0</v>
      </c>
      <c r="N5346" s="48">
        <v>0</v>
      </c>
      <c r="O5346" s="48">
        <v>0</v>
      </c>
      <c r="P5346" s="48">
        <v>0</v>
      </c>
      <c r="Q5346" s="48">
        <v>0</v>
      </c>
      <c r="R5346" s="48">
        <v>0</v>
      </c>
      <c r="S5346" s="48">
        <v>0</v>
      </c>
      <c r="T5346" s="48">
        <v>0</v>
      </c>
      <c r="U5346" s="48">
        <v>0</v>
      </c>
      <c r="V5346" s="48">
        <v>0</v>
      </c>
      <c r="W5346" s="48">
        <v>0</v>
      </c>
    </row>
    <row r="5347" spans="4:23" ht="15" customHeight="1" outlineLevel="2" x14ac:dyDescent="0.2">
      <c r="D5347" s="41" t="s">
        <v>1115</v>
      </c>
      <c r="E5347" s="17" t="s">
        <v>1116</v>
      </c>
      <c r="F5347" s="48">
        <v>0</v>
      </c>
      <c r="G5347" s="48">
        <v>0</v>
      </c>
      <c r="H5347" s="48">
        <v>0</v>
      </c>
      <c r="I5347" s="48">
        <v>0</v>
      </c>
      <c r="J5347" s="48">
        <v>0</v>
      </c>
      <c r="K5347" s="48">
        <v>0</v>
      </c>
      <c r="L5347" s="48">
        <v>0</v>
      </c>
      <c r="M5347" s="48">
        <v>0</v>
      </c>
      <c r="N5347" s="48">
        <v>0</v>
      </c>
      <c r="O5347" s="48">
        <v>0</v>
      </c>
      <c r="P5347" s="48">
        <v>0</v>
      </c>
      <c r="Q5347" s="48">
        <v>0</v>
      </c>
      <c r="R5347" s="48">
        <v>0</v>
      </c>
      <c r="S5347" s="48">
        <v>0</v>
      </c>
      <c r="T5347" s="48">
        <v>0</v>
      </c>
      <c r="U5347" s="48">
        <v>0</v>
      </c>
      <c r="V5347" s="48">
        <v>0</v>
      </c>
      <c r="W5347" s="48">
        <v>0</v>
      </c>
    </row>
    <row r="5348" spans="4:23" ht="15" customHeight="1" outlineLevel="2" x14ac:dyDescent="0.2">
      <c r="D5348" s="41" t="s">
        <v>1117</v>
      </c>
      <c r="E5348" s="17" t="s">
        <v>1118</v>
      </c>
      <c r="F5348" s="48">
        <v>0</v>
      </c>
      <c r="G5348" s="48">
        <v>0</v>
      </c>
      <c r="H5348" s="48">
        <v>0</v>
      </c>
      <c r="I5348" s="48">
        <v>0</v>
      </c>
      <c r="J5348" s="48">
        <v>0</v>
      </c>
      <c r="K5348" s="48">
        <v>0</v>
      </c>
      <c r="L5348" s="48">
        <v>0</v>
      </c>
      <c r="M5348" s="48">
        <v>0</v>
      </c>
      <c r="N5348" s="48">
        <v>0</v>
      </c>
      <c r="O5348" s="48">
        <v>0</v>
      </c>
      <c r="P5348" s="48">
        <v>0</v>
      </c>
      <c r="Q5348" s="48">
        <v>0</v>
      </c>
      <c r="R5348" s="48">
        <v>0</v>
      </c>
      <c r="S5348" s="48">
        <v>0</v>
      </c>
      <c r="T5348" s="48">
        <v>0</v>
      </c>
      <c r="U5348" s="48">
        <v>0</v>
      </c>
      <c r="V5348" s="48">
        <v>0</v>
      </c>
      <c r="W5348" s="48">
        <v>0</v>
      </c>
    </row>
    <row r="5349" spans="4:23" ht="15" customHeight="1" outlineLevel="2" x14ac:dyDescent="0.2">
      <c r="D5349" s="41" t="s">
        <v>1119</v>
      </c>
      <c r="E5349" s="17" t="s">
        <v>1120</v>
      </c>
      <c r="F5349" s="48">
        <v>0</v>
      </c>
      <c r="G5349" s="48">
        <v>0</v>
      </c>
      <c r="H5349" s="48">
        <v>0</v>
      </c>
      <c r="I5349" s="48">
        <v>0</v>
      </c>
      <c r="J5349" s="48">
        <v>0</v>
      </c>
      <c r="K5349" s="48">
        <v>0</v>
      </c>
      <c r="L5349" s="48">
        <v>0</v>
      </c>
      <c r="M5349" s="48">
        <v>0</v>
      </c>
      <c r="N5349" s="48">
        <v>0</v>
      </c>
      <c r="O5349" s="48">
        <v>0</v>
      </c>
      <c r="P5349" s="48">
        <v>0</v>
      </c>
      <c r="Q5349" s="48">
        <v>0</v>
      </c>
      <c r="R5349" s="48">
        <v>0</v>
      </c>
      <c r="S5349" s="48">
        <v>0</v>
      </c>
      <c r="T5349" s="48">
        <v>0</v>
      </c>
      <c r="U5349" s="48">
        <v>0</v>
      </c>
      <c r="V5349" s="48">
        <v>0</v>
      </c>
      <c r="W5349" s="48">
        <v>0</v>
      </c>
    </row>
    <row r="5350" spans="4:23" ht="15" customHeight="1" outlineLevel="2" x14ac:dyDescent="0.2">
      <c r="D5350" s="41" t="s">
        <v>1121</v>
      </c>
      <c r="E5350" s="17" t="s">
        <v>1122</v>
      </c>
      <c r="F5350" s="48">
        <v>0</v>
      </c>
      <c r="G5350" s="48">
        <v>0</v>
      </c>
      <c r="H5350" s="48">
        <v>0</v>
      </c>
      <c r="I5350" s="48">
        <v>0</v>
      </c>
      <c r="J5350" s="48">
        <v>0</v>
      </c>
      <c r="K5350" s="48">
        <v>0</v>
      </c>
      <c r="L5350" s="48">
        <v>0</v>
      </c>
      <c r="M5350" s="48">
        <v>0</v>
      </c>
      <c r="N5350" s="48">
        <v>0</v>
      </c>
      <c r="O5350" s="48">
        <v>0</v>
      </c>
      <c r="P5350" s="48">
        <v>0</v>
      </c>
      <c r="Q5350" s="48">
        <v>0</v>
      </c>
      <c r="R5350" s="48">
        <v>0</v>
      </c>
      <c r="S5350" s="48">
        <v>0</v>
      </c>
      <c r="T5350" s="48">
        <v>0</v>
      </c>
      <c r="U5350" s="48">
        <v>0</v>
      </c>
      <c r="V5350" s="48">
        <v>0</v>
      </c>
      <c r="W5350" s="48">
        <v>0</v>
      </c>
    </row>
    <row r="5351" spans="4:23" ht="15" customHeight="1" outlineLevel="2" x14ac:dyDescent="0.2">
      <c r="D5351" s="41" t="s">
        <v>1123</v>
      </c>
      <c r="E5351" s="17" t="s">
        <v>1124</v>
      </c>
      <c r="F5351" s="48">
        <v>0</v>
      </c>
      <c r="G5351" s="48">
        <v>0</v>
      </c>
      <c r="H5351" s="48">
        <v>0</v>
      </c>
      <c r="I5351" s="48">
        <v>0</v>
      </c>
      <c r="J5351" s="48">
        <v>0</v>
      </c>
      <c r="K5351" s="48">
        <v>0</v>
      </c>
      <c r="L5351" s="48">
        <v>0</v>
      </c>
      <c r="M5351" s="48">
        <v>0</v>
      </c>
      <c r="N5351" s="48">
        <v>0</v>
      </c>
      <c r="O5351" s="48">
        <v>0</v>
      </c>
      <c r="P5351" s="48">
        <v>0</v>
      </c>
      <c r="Q5351" s="48">
        <v>0</v>
      </c>
      <c r="R5351" s="48">
        <v>0</v>
      </c>
      <c r="S5351" s="48">
        <v>0</v>
      </c>
      <c r="T5351" s="48">
        <v>0</v>
      </c>
      <c r="U5351" s="48">
        <v>0</v>
      </c>
      <c r="V5351" s="48">
        <v>0</v>
      </c>
      <c r="W5351" s="48">
        <v>0</v>
      </c>
    </row>
    <row r="5352" spans="4:23" ht="15" customHeight="1" outlineLevel="2" x14ac:dyDescent="0.2">
      <c r="D5352" s="41" t="s">
        <v>1125</v>
      </c>
      <c r="E5352" s="17" t="s">
        <v>1126</v>
      </c>
      <c r="F5352" s="48">
        <v>0</v>
      </c>
      <c r="G5352" s="48">
        <v>0</v>
      </c>
      <c r="H5352" s="48">
        <v>0</v>
      </c>
      <c r="I5352" s="48">
        <v>0</v>
      </c>
      <c r="J5352" s="48">
        <v>0</v>
      </c>
      <c r="K5352" s="48">
        <v>0</v>
      </c>
      <c r="L5352" s="48">
        <v>0</v>
      </c>
      <c r="M5352" s="48">
        <v>0</v>
      </c>
      <c r="N5352" s="48">
        <v>0</v>
      </c>
      <c r="O5352" s="48">
        <v>0</v>
      </c>
      <c r="P5352" s="48">
        <v>0</v>
      </c>
      <c r="Q5352" s="48">
        <v>0</v>
      </c>
      <c r="R5352" s="48">
        <v>0</v>
      </c>
      <c r="S5352" s="48">
        <v>0</v>
      </c>
      <c r="T5352" s="48">
        <v>0</v>
      </c>
      <c r="U5352" s="48">
        <v>0</v>
      </c>
      <c r="V5352" s="48">
        <v>0</v>
      </c>
      <c r="W5352" s="48">
        <v>0</v>
      </c>
    </row>
    <row r="5353" spans="4:23" ht="15" customHeight="1" outlineLevel="2" x14ac:dyDescent="0.2">
      <c r="D5353" s="41" t="s">
        <v>1127</v>
      </c>
      <c r="E5353" s="17" t="s">
        <v>1128</v>
      </c>
      <c r="F5353" s="48">
        <v>0</v>
      </c>
      <c r="G5353" s="48">
        <v>0</v>
      </c>
      <c r="H5353" s="48">
        <v>0</v>
      </c>
      <c r="I5353" s="48">
        <v>0</v>
      </c>
      <c r="J5353" s="48">
        <v>0</v>
      </c>
      <c r="K5353" s="48">
        <v>0</v>
      </c>
      <c r="L5353" s="48">
        <v>0</v>
      </c>
      <c r="M5353" s="48">
        <v>0</v>
      </c>
      <c r="N5353" s="48">
        <v>0</v>
      </c>
      <c r="O5353" s="48">
        <v>0</v>
      </c>
      <c r="P5353" s="48">
        <v>0</v>
      </c>
      <c r="Q5353" s="48">
        <v>0</v>
      </c>
      <c r="R5353" s="48">
        <v>0</v>
      </c>
      <c r="S5353" s="48">
        <v>0</v>
      </c>
      <c r="T5353" s="48">
        <v>0</v>
      </c>
      <c r="U5353" s="48">
        <v>0</v>
      </c>
      <c r="V5353" s="48">
        <v>0</v>
      </c>
      <c r="W5353" s="48">
        <v>0</v>
      </c>
    </row>
    <row r="5354" spans="4:23" ht="15" customHeight="1" outlineLevel="2" x14ac:dyDescent="0.2">
      <c r="D5354" s="41" t="s">
        <v>1129</v>
      </c>
      <c r="E5354" s="17" t="s">
        <v>1130</v>
      </c>
      <c r="F5354" s="48">
        <v>0</v>
      </c>
      <c r="G5354" s="48">
        <v>0</v>
      </c>
      <c r="H5354" s="48">
        <v>0</v>
      </c>
      <c r="I5354" s="48">
        <v>0</v>
      </c>
      <c r="J5354" s="48">
        <v>0</v>
      </c>
      <c r="K5354" s="48">
        <v>0</v>
      </c>
      <c r="L5354" s="48">
        <v>0</v>
      </c>
      <c r="M5354" s="48">
        <v>0</v>
      </c>
      <c r="N5354" s="48">
        <v>0</v>
      </c>
      <c r="O5354" s="48">
        <v>0</v>
      </c>
      <c r="P5354" s="48">
        <v>0</v>
      </c>
      <c r="Q5354" s="48">
        <v>0</v>
      </c>
      <c r="R5354" s="48">
        <v>0</v>
      </c>
      <c r="S5354" s="48">
        <v>0</v>
      </c>
      <c r="T5354" s="48">
        <v>0</v>
      </c>
      <c r="U5354" s="48">
        <v>0</v>
      </c>
      <c r="V5354" s="48">
        <v>0</v>
      </c>
      <c r="W5354" s="48">
        <v>0</v>
      </c>
    </row>
    <row r="5355" spans="4:23" ht="15" customHeight="1" outlineLevel="2" x14ac:dyDescent="0.2">
      <c r="D5355" s="41" t="s">
        <v>1131</v>
      </c>
      <c r="E5355" s="17" t="s">
        <v>1132</v>
      </c>
      <c r="F5355" s="48">
        <v>0</v>
      </c>
      <c r="G5355" s="48">
        <v>0</v>
      </c>
      <c r="H5355" s="48">
        <v>0</v>
      </c>
      <c r="I5355" s="48">
        <v>0</v>
      </c>
      <c r="J5355" s="48">
        <v>0</v>
      </c>
      <c r="K5355" s="48">
        <v>0</v>
      </c>
      <c r="L5355" s="48">
        <v>0</v>
      </c>
      <c r="M5355" s="48">
        <v>0</v>
      </c>
      <c r="N5355" s="48">
        <v>0</v>
      </c>
      <c r="O5355" s="48">
        <v>0</v>
      </c>
      <c r="P5355" s="48">
        <v>0</v>
      </c>
      <c r="Q5355" s="48">
        <v>0</v>
      </c>
      <c r="R5355" s="48">
        <v>0</v>
      </c>
      <c r="S5355" s="48">
        <v>0</v>
      </c>
      <c r="T5355" s="48">
        <v>0</v>
      </c>
      <c r="U5355" s="48">
        <v>0</v>
      </c>
      <c r="V5355" s="48">
        <v>0</v>
      </c>
      <c r="W5355" s="48">
        <v>0</v>
      </c>
    </row>
    <row r="5356" spans="4:23" ht="15" customHeight="1" outlineLevel="2" x14ac:dyDescent="0.2">
      <c r="D5356" s="41" t="s">
        <v>1133</v>
      </c>
      <c r="E5356" s="17" t="s">
        <v>1134</v>
      </c>
      <c r="F5356" s="48">
        <v>0</v>
      </c>
      <c r="G5356" s="48">
        <v>0</v>
      </c>
      <c r="H5356" s="48">
        <v>0</v>
      </c>
      <c r="I5356" s="48">
        <v>0</v>
      </c>
      <c r="J5356" s="48">
        <v>0</v>
      </c>
      <c r="K5356" s="48">
        <v>0</v>
      </c>
      <c r="L5356" s="48">
        <v>0</v>
      </c>
      <c r="M5356" s="48">
        <v>0</v>
      </c>
      <c r="N5356" s="48">
        <v>0</v>
      </c>
      <c r="O5356" s="48">
        <v>0</v>
      </c>
      <c r="P5356" s="48">
        <v>0</v>
      </c>
      <c r="Q5356" s="48">
        <v>0</v>
      </c>
      <c r="R5356" s="48">
        <v>0</v>
      </c>
      <c r="S5356" s="48">
        <v>0</v>
      </c>
      <c r="T5356" s="48">
        <v>0</v>
      </c>
      <c r="U5356" s="48">
        <v>0</v>
      </c>
      <c r="V5356" s="48">
        <v>0</v>
      </c>
      <c r="W5356" s="48">
        <v>0</v>
      </c>
    </row>
    <row r="5357" spans="4:23" ht="15" customHeight="1" outlineLevel="2" x14ac:dyDescent="0.2">
      <c r="D5357" s="41" t="s">
        <v>1135</v>
      </c>
      <c r="E5357" s="17" t="s">
        <v>1136</v>
      </c>
      <c r="F5357" s="48">
        <v>0</v>
      </c>
      <c r="G5357" s="48">
        <v>0</v>
      </c>
      <c r="H5357" s="48">
        <v>0</v>
      </c>
      <c r="I5357" s="48">
        <v>0</v>
      </c>
      <c r="J5357" s="48">
        <v>0</v>
      </c>
      <c r="K5357" s="48">
        <v>0</v>
      </c>
      <c r="L5357" s="48">
        <v>0</v>
      </c>
      <c r="M5357" s="48">
        <v>0</v>
      </c>
      <c r="N5357" s="48">
        <v>0</v>
      </c>
      <c r="O5357" s="48">
        <v>0</v>
      </c>
      <c r="P5357" s="48">
        <v>0</v>
      </c>
      <c r="Q5357" s="48">
        <v>0</v>
      </c>
      <c r="R5357" s="48">
        <v>0</v>
      </c>
      <c r="S5357" s="48">
        <v>0</v>
      </c>
      <c r="T5357" s="48">
        <v>0</v>
      </c>
      <c r="U5357" s="48">
        <v>0</v>
      </c>
      <c r="V5357" s="48">
        <v>0</v>
      </c>
      <c r="W5357" s="48">
        <v>0</v>
      </c>
    </row>
    <row r="5358" spans="4:23" ht="15" customHeight="1" outlineLevel="2" x14ac:dyDescent="0.2">
      <c r="D5358" s="41" t="s">
        <v>1137</v>
      </c>
      <c r="E5358" s="17" t="s">
        <v>1138</v>
      </c>
      <c r="F5358" s="48">
        <v>0</v>
      </c>
      <c r="G5358" s="48">
        <v>0</v>
      </c>
      <c r="H5358" s="48">
        <v>0</v>
      </c>
      <c r="I5358" s="48">
        <v>0</v>
      </c>
      <c r="J5358" s="48">
        <v>0</v>
      </c>
      <c r="K5358" s="48">
        <v>0</v>
      </c>
      <c r="L5358" s="48">
        <v>0</v>
      </c>
      <c r="M5358" s="48">
        <v>0</v>
      </c>
      <c r="N5358" s="48">
        <v>0</v>
      </c>
      <c r="O5358" s="48">
        <v>0</v>
      </c>
      <c r="P5358" s="48">
        <v>0</v>
      </c>
      <c r="Q5358" s="48">
        <v>0</v>
      </c>
      <c r="R5358" s="48">
        <v>0</v>
      </c>
      <c r="S5358" s="48">
        <v>0</v>
      </c>
      <c r="T5358" s="48">
        <v>0</v>
      </c>
      <c r="U5358" s="48">
        <v>0</v>
      </c>
      <c r="V5358" s="48">
        <v>0</v>
      </c>
      <c r="W5358" s="48">
        <v>0</v>
      </c>
    </row>
    <row r="5359" spans="4:23" ht="15" customHeight="1" outlineLevel="2" x14ac:dyDescent="0.2">
      <c r="D5359" s="41" t="s">
        <v>1139</v>
      </c>
      <c r="E5359" s="17" t="s">
        <v>1140</v>
      </c>
      <c r="F5359" s="48">
        <v>0</v>
      </c>
      <c r="G5359" s="48">
        <v>0</v>
      </c>
      <c r="H5359" s="48">
        <v>0</v>
      </c>
      <c r="I5359" s="48">
        <v>0</v>
      </c>
      <c r="J5359" s="48">
        <v>0</v>
      </c>
      <c r="K5359" s="48">
        <v>0</v>
      </c>
      <c r="L5359" s="48">
        <v>0</v>
      </c>
      <c r="M5359" s="48">
        <v>0</v>
      </c>
      <c r="N5359" s="48">
        <v>0</v>
      </c>
      <c r="O5359" s="48">
        <v>0</v>
      </c>
      <c r="P5359" s="48">
        <v>0</v>
      </c>
      <c r="Q5359" s="48">
        <v>0</v>
      </c>
      <c r="R5359" s="48">
        <v>0</v>
      </c>
      <c r="S5359" s="48">
        <v>0</v>
      </c>
      <c r="T5359" s="48">
        <v>0</v>
      </c>
      <c r="U5359" s="48">
        <v>0</v>
      </c>
      <c r="V5359" s="48">
        <v>0</v>
      </c>
      <c r="W5359" s="48">
        <v>0</v>
      </c>
    </row>
    <row r="5360" spans="4:23" ht="15" customHeight="1" outlineLevel="2" x14ac:dyDescent="0.2">
      <c r="D5360" s="41" t="s">
        <v>1141</v>
      </c>
      <c r="E5360" s="17" t="s">
        <v>1142</v>
      </c>
      <c r="F5360" s="48">
        <v>0</v>
      </c>
      <c r="G5360" s="48">
        <v>0</v>
      </c>
      <c r="H5360" s="48">
        <v>0</v>
      </c>
      <c r="I5360" s="48">
        <v>0</v>
      </c>
      <c r="J5360" s="48">
        <v>0</v>
      </c>
      <c r="K5360" s="48">
        <v>0</v>
      </c>
      <c r="L5360" s="48">
        <v>0</v>
      </c>
      <c r="M5360" s="48">
        <v>0</v>
      </c>
      <c r="N5360" s="48">
        <v>0</v>
      </c>
      <c r="O5360" s="48">
        <v>0</v>
      </c>
      <c r="P5360" s="48">
        <v>0</v>
      </c>
      <c r="Q5360" s="48">
        <v>0</v>
      </c>
      <c r="R5360" s="48">
        <v>0</v>
      </c>
      <c r="S5360" s="48">
        <v>0</v>
      </c>
      <c r="T5360" s="48">
        <v>0</v>
      </c>
      <c r="U5360" s="48">
        <v>0</v>
      </c>
      <c r="V5360" s="48">
        <v>0</v>
      </c>
      <c r="W5360" s="48">
        <v>0</v>
      </c>
    </row>
    <row r="5361" spans="4:23" ht="15" customHeight="1" outlineLevel="2" x14ac:dyDescent="0.2">
      <c r="D5361" s="41" t="s">
        <v>1143</v>
      </c>
      <c r="E5361" s="17" t="s">
        <v>1144</v>
      </c>
      <c r="F5361" s="48">
        <v>0</v>
      </c>
      <c r="G5361" s="48">
        <v>0</v>
      </c>
      <c r="H5361" s="48">
        <v>0</v>
      </c>
      <c r="I5361" s="48">
        <v>0</v>
      </c>
      <c r="J5361" s="48">
        <v>0</v>
      </c>
      <c r="K5361" s="48">
        <v>0</v>
      </c>
      <c r="L5361" s="48">
        <v>0</v>
      </c>
      <c r="M5361" s="48">
        <v>0</v>
      </c>
      <c r="N5361" s="48">
        <v>0</v>
      </c>
      <c r="O5361" s="48">
        <v>0</v>
      </c>
      <c r="P5361" s="48">
        <v>0</v>
      </c>
      <c r="Q5361" s="48">
        <v>0</v>
      </c>
      <c r="R5361" s="48">
        <v>0</v>
      </c>
      <c r="S5361" s="48">
        <v>0</v>
      </c>
      <c r="T5361" s="48">
        <v>0</v>
      </c>
      <c r="U5361" s="48">
        <v>0</v>
      </c>
      <c r="V5361" s="48">
        <v>0</v>
      </c>
      <c r="W5361" s="48">
        <v>0</v>
      </c>
    </row>
    <row r="5362" spans="4:23" ht="15" customHeight="1" outlineLevel="2" x14ac:dyDescent="0.2">
      <c r="D5362" s="41" t="s">
        <v>1145</v>
      </c>
      <c r="E5362" s="17" t="s">
        <v>1146</v>
      </c>
      <c r="F5362" s="48">
        <v>0</v>
      </c>
      <c r="G5362" s="48">
        <v>0</v>
      </c>
      <c r="H5362" s="48">
        <v>0</v>
      </c>
      <c r="I5362" s="48">
        <v>0</v>
      </c>
      <c r="J5362" s="48">
        <v>0</v>
      </c>
      <c r="K5362" s="48">
        <v>0</v>
      </c>
      <c r="L5362" s="48">
        <v>0</v>
      </c>
      <c r="M5362" s="48">
        <v>0</v>
      </c>
      <c r="N5362" s="48">
        <v>0</v>
      </c>
      <c r="O5362" s="48">
        <v>0</v>
      </c>
      <c r="P5362" s="48">
        <v>0</v>
      </c>
      <c r="Q5362" s="48">
        <v>0</v>
      </c>
      <c r="R5362" s="48">
        <v>0</v>
      </c>
      <c r="S5362" s="48">
        <v>0</v>
      </c>
      <c r="T5362" s="48">
        <v>0</v>
      </c>
      <c r="U5362" s="48">
        <v>0</v>
      </c>
      <c r="V5362" s="48">
        <v>0</v>
      </c>
      <c r="W5362" s="48">
        <v>0</v>
      </c>
    </row>
    <row r="5363" spans="4:23" ht="15" customHeight="1" outlineLevel="2" x14ac:dyDescent="0.2">
      <c r="D5363" s="41" t="s">
        <v>1147</v>
      </c>
      <c r="E5363" s="17" t="s">
        <v>1148</v>
      </c>
      <c r="F5363" s="48">
        <v>0</v>
      </c>
      <c r="G5363" s="48">
        <v>0</v>
      </c>
      <c r="H5363" s="48">
        <v>0</v>
      </c>
      <c r="I5363" s="48">
        <v>0</v>
      </c>
      <c r="J5363" s="48">
        <v>0</v>
      </c>
      <c r="K5363" s="48">
        <v>0</v>
      </c>
      <c r="L5363" s="48">
        <v>0</v>
      </c>
      <c r="M5363" s="48">
        <v>0</v>
      </c>
      <c r="N5363" s="48">
        <v>0</v>
      </c>
      <c r="O5363" s="48">
        <v>0</v>
      </c>
      <c r="P5363" s="48">
        <v>0</v>
      </c>
      <c r="Q5363" s="48">
        <v>0</v>
      </c>
      <c r="R5363" s="48">
        <v>0</v>
      </c>
      <c r="S5363" s="48">
        <v>0</v>
      </c>
      <c r="T5363" s="48">
        <v>0</v>
      </c>
      <c r="U5363" s="48">
        <v>0</v>
      </c>
      <c r="V5363" s="48">
        <v>0</v>
      </c>
      <c r="W5363" s="48">
        <v>0</v>
      </c>
    </row>
    <row r="5364" spans="4:23" ht="15" customHeight="1" outlineLevel="2" x14ac:dyDescent="0.2">
      <c r="D5364" s="41" t="s">
        <v>1149</v>
      </c>
      <c r="E5364" s="17" t="s">
        <v>1150</v>
      </c>
      <c r="F5364" s="48">
        <v>0</v>
      </c>
      <c r="G5364" s="48">
        <v>0</v>
      </c>
      <c r="H5364" s="48">
        <v>0</v>
      </c>
      <c r="I5364" s="48">
        <v>0</v>
      </c>
      <c r="J5364" s="48">
        <v>0</v>
      </c>
      <c r="K5364" s="48">
        <v>0</v>
      </c>
      <c r="L5364" s="48">
        <v>0</v>
      </c>
      <c r="M5364" s="48">
        <v>0</v>
      </c>
      <c r="N5364" s="48">
        <v>0</v>
      </c>
      <c r="O5364" s="48">
        <v>0</v>
      </c>
      <c r="P5364" s="48">
        <v>0</v>
      </c>
      <c r="Q5364" s="48">
        <v>0</v>
      </c>
      <c r="R5364" s="48">
        <v>0</v>
      </c>
      <c r="S5364" s="48">
        <v>0</v>
      </c>
      <c r="T5364" s="48">
        <v>0</v>
      </c>
      <c r="U5364" s="48">
        <v>0</v>
      </c>
      <c r="V5364" s="48">
        <v>0</v>
      </c>
      <c r="W5364" s="48">
        <v>0</v>
      </c>
    </row>
    <row r="5365" spans="4:23" ht="15" customHeight="1" outlineLevel="2" x14ac:dyDescent="0.2">
      <c r="D5365" s="41" t="s">
        <v>1151</v>
      </c>
      <c r="E5365" s="17" t="s">
        <v>1152</v>
      </c>
      <c r="F5365" s="48">
        <v>0</v>
      </c>
      <c r="G5365" s="48">
        <v>0</v>
      </c>
      <c r="H5365" s="48">
        <v>0</v>
      </c>
      <c r="I5365" s="48">
        <v>0</v>
      </c>
      <c r="J5365" s="48">
        <v>0</v>
      </c>
      <c r="K5365" s="48">
        <v>0</v>
      </c>
      <c r="L5365" s="48">
        <v>0</v>
      </c>
      <c r="M5365" s="48">
        <v>0</v>
      </c>
      <c r="N5365" s="48">
        <v>0</v>
      </c>
      <c r="O5365" s="48">
        <v>0</v>
      </c>
      <c r="P5365" s="48">
        <v>0</v>
      </c>
      <c r="Q5365" s="48">
        <v>0</v>
      </c>
      <c r="R5365" s="48">
        <v>0</v>
      </c>
      <c r="S5365" s="48">
        <v>0</v>
      </c>
      <c r="T5365" s="48">
        <v>0</v>
      </c>
      <c r="U5365" s="48">
        <v>0</v>
      </c>
      <c r="V5365" s="48">
        <v>0</v>
      </c>
      <c r="W5365" s="48">
        <v>0</v>
      </c>
    </row>
    <row r="5366" spans="4:23" ht="15" customHeight="1" outlineLevel="2" x14ac:dyDescent="0.2">
      <c r="D5366" s="41" t="s">
        <v>1153</v>
      </c>
      <c r="E5366" s="17" t="s">
        <v>1154</v>
      </c>
      <c r="F5366" s="48">
        <v>0</v>
      </c>
      <c r="G5366" s="48">
        <v>0</v>
      </c>
      <c r="H5366" s="48">
        <v>0</v>
      </c>
      <c r="I5366" s="48">
        <v>0</v>
      </c>
      <c r="J5366" s="48">
        <v>0</v>
      </c>
      <c r="K5366" s="48">
        <v>0</v>
      </c>
      <c r="L5366" s="48">
        <v>0</v>
      </c>
      <c r="M5366" s="48">
        <v>0</v>
      </c>
      <c r="N5366" s="48">
        <v>0</v>
      </c>
      <c r="O5366" s="48">
        <v>0</v>
      </c>
      <c r="P5366" s="48">
        <v>0</v>
      </c>
      <c r="Q5366" s="48">
        <v>0</v>
      </c>
      <c r="R5366" s="48">
        <v>0</v>
      </c>
      <c r="S5366" s="48">
        <v>0</v>
      </c>
      <c r="T5366" s="48">
        <v>0</v>
      </c>
      <c r="U5366" s="48">
        <v>0</v>
      </c>
      <c r="V5366" s="48">
        <v>0</v>
      </c>
      <c r="W5366" s="48">
        <v>0</v>
      </c>
    </row>
    <row r="5367" spans="4:23" ht="15" customHeight="1" outlineLevel="2" x14ac:dyDescent="0.2">
      <c r="D5367" s="41" t="s">
        <v>1155</v>
      </c>
      <c r="E5367" s="17" t="s">
        <v>1156</v>
      </c>
      <c r="F5367" s="48">
        <v>0</v>
      </c>
      <c r="G5367" s="48">
        <v>0</v>
      </c>
      <c r="H5367" s="48">
        <v>0</v>
      </c>
      <c r="I5367" s="48">
        <v>0</v>
      </c>
      <c r="J5367" s="48">
        <v>0</v>
      </c>
      <c r="K5367" s="48">
        <v>0</v>
      </c>
      <c r="L5367" s="48">
        <v>0</v>
      </c>
      <c r="M5367" s="48">
        <v>0</v>
      </c>
      <c r="N5367" s="48">
        <v>0</v>
      </c>
      <c r="O5367" s="48">
        <v>0</v>
      </c>
      <c r="P5367" s="48">
        <v>0</v>
      </c>
      <c r="Q5367" s="48">
        <v>0</v>
      </c>
      <c r="R5367" s="48">
        <v>0</v>
      </c>
      <c r="S5367" s="48">
        <v>0</v>
      </c>
      <c r="T5367" s="48">
        <v>0</v>
      </c>
      <c r="U5367" s="48">
        <v>0</v>
      </c>
      <c r="V5367" s="48">
        <v>0</v>
      </c>
      <c r="W5367" s="48">
        <v>0</v>
      </c>
    </row>
    <row r="5368" spans="4:23" ht="15" customHeight="1" outlineLevel="2" x14ac:dyDescent="0.2">
      <c r="D5368" s="41" t="s">
        <v>1157</v>
      </c>
      <c r="E5368" s="17" t="s">
        <v>1158</v>
      </c>
      <c r="F5368" s="48">
        <v>0</v>
      </c>
      <c r="G5368" s="48">
        <v>0</v>
      </c>
      <c r="H5368" s="48">
        <v>0</v>
      </c>
      <c r="I5368" s="48">
        <v>0</v>
      </c>
      <c r="J5368" s="48">
        <v>0</v>
      </c>
      <c r="K5368" s="48">
        <v>0</v>
      </c>
      <c r="L5368" s="48">
        <v>0</v>
      </c>
      <c r="M5368" s="48">
        <v>0</v>
      </c>
      <c r="N5368" s="48">
        <v>0</v>
      </c>
      <c r="O5368" s="48">
        <v>0</v>
      </c>
      <c r="P5368" s="48">
        <v>0</v>
      </c>
      <c r="Q5368" s="48">
        <v>0</v>
      </c>
      <c r="R5368" s="48">
        <v>0</v>
      </c>
      <c r="S5368" s="48">
        <v>0</v>
      </c>
      <c r="T5368" s="48">
        <v>0</v>
      </c>
      <c r="U5368" s="48">
        <v>0</v>
      </c>
      <c r="V5368" s="48">
        <v>0</v>
      </c>
      <c r="W5368" s="48">
        <v>0</v>
      </c>
    </row>
    <row r="5369" spans="4:23" ht="15" customHeight="1" outlineLevel="2" x14ac:dyDescent="0.2">
      <c r="D5369" s="41" t="s">
        <v>1159</v>
      </c>
      <c r="E5369" s="17" t="s">
        <v>1160</v>
      </c>
      <c r="F5369" s="48">
        <v>0</v>
      </c>
      <c r="G5369" s="48">
        <v>0</v>
      </c>
      <c r="H5369" s="48">
        <v>0</v>
      </c>
      <c r="I5369" s="48">
        <v>0</v>
      </c>
      <c r="J5369" s="48">
        <v>0</v>
      </c>
      <c r="K5369" s="48">
        <v>0</v>
      </c>
      <c r="L5369" s="48">
        <v>0</v>
      </c>
      <c r="M5369" s="48">
        <v>0</v>
      </c>
      <c r="N5369" s="48">
        <v>0</v>
      </c>
      <c r="O5369" s="48">
        <v>0</v>
      </c>
      <c r="P5369" s="48">
        <v>0</v>
      </c>
      <c r="Q5369" s="48">
        <v>0</v>
      </c>
      <c r="R5369" s="48">
        <v>0</v>
      </c>
      <c r="S5369" s="48">
        <v>0</v>
      </c>
      <c r="T5369" s="48">
        <v>0</v>
      </c>
      <c r="U5369" s="48">
        <v>0</v>
      </c>
      <c r="V5369" s="48">
        <v>0</v>
      </c>
      <c r="W5369" s="48">
        <v>0</v>
      </c>
    </row>
    <row r="5370" spans="4:23" ht="15" customHeight="1" outlineLevel="2" x14ac:dyDescent="0.2">
      <c r="D5370" s="41" t="s">
        <v>1161</v>
      </c>
      <c r="E5370" s="17" t="s">
        <v>1162</v>
      </c>
      <c r="F5370" s="48">
        <v>0</v>
      </c>
      <c r="G5370" s="48">
        <v>0</v>
      </c>
      <c r="H5370" s="48">
        <v>0</v>
      </c>
      <c r="I5370" s="48">
        <v>0</v>
      </c>
      <c r="J5370" s="48">
        <v>0</v>
      </c>
      <c r="K5370" s="48">
        <v>0</v>
      </c>
      <c r="L5370" s="48">
        <v>0</v>
      </c>
      <c r="M5370" s="48">
        <v>0</v>
      </c>
      <c r="N5370" s="48">
        <v>0</v>
      </c>
      <c r="O5370" s="48">
        <v>0</v>
      </c>
      <c r="P5370" s="48">
        <v>0</v>
      </c>
      <c r="Q5370" s="48">
        <v>0</v>
      </c>
      <c r="R5370" s="48">
        <v>0</v>
      </c>
      <c r="S5370" s="48">
        <v>0</v>
      </c>
      <c r="T5370" s="48">
        <v>0</v>
      </c>
      <c r="U5370" s="48">
        <v>0</v>
      </c>
      <c r="V5370" s="48">
        <v>0</v>
      </c>
      <c r="W5370" s="48">
        <v>0</v>
      </c>
    </row>
    <row r="5371" spans="4:23" ht="15" customHeight="1" outlineLevel="2" x14ac:dyDescent="0.2">
      <c r="D5371" s="41" t="s">
        <v>1163</v>
      </c>
      <c r="E5371" s="17" t="s">
        <v>1164</v>
      </c>
      <c r="F5371" s="48">
        <v>0</v>
      </c>
      <c r="G5371" s="48">
        <v>0</v>
      </c>
      <c r="H5371" s="48">
        <v>0</v>
      </c>
      <c r="I5371" s="48">
        <v>0</v>
      </c>
      <c r="J5371" s="48">
        <v>0</v>
      </c>
      <c r="K5371" s="48">
        <v>0</v>
      </c>
      <c r="L5371" s="48">
        <v>0</v>
      </c>
      <c r="M5371" s="48">
        <v>0</v>
      </c>
      <c r="N5371" s="48">
        <v>0</v>
      </c>
      <c r="O5371" s="48">
        <v>0</v>
      </c>
      <c r="P5371" s="48">
        <v>0</v>
      </c>
      <c r="Q5371" s="48">
        <v>0</v>
      </c>
      <c r="R5371" s="48">
        <v>0</v>
      </c>
      <c r="S5371" s="48">
        <v>0</v>
      </c>
      <c r="T5371" s="48">
        <v>0</v>
      </c>
      <c r="U5371" s="48">
        <v>0</v>
      </c>
      <c r="V5371" s="48">
        <v>0</v>
      </c>
      <c r="W5371" s="48">
        <v>0</v>
      </c>
    </row>
    <row r="5372" spans="4:23" ht="15" customHeight="1" outlineLevel="2" x14ac:dyDescent="0.2">
      <c r="D5372" s="41" t="s">
        <v>1165</v>
      </c>
      <c r="E5372" s="17" t="s">
        <v>1166</v>
      </c>
      <c r="F5372" s="48">
        <v>1</v>
      </c>
      <c r="G5372" s="48">
        <v>0</v>
      </c>
      <c r="H5372" s="48">
        <v>1</v>
      </c>
      <c r="I5372" s="48">
        <v>1</v>
      </c>
      <c r="J5372" s="48">
        <v>0</v>
      </c>
      <c r="K5372" s="48">
        <v>1</v>
      </c>
      <c r="L5372" s="48">
        <v>1</v>
      </c>
      <c r="M5372" s="48">
        <v>0</v>
      </c>
      <c r="N5372" s="48">
        <v>1</v>
      </c>
      <c r="O5372" s="48">
        <v>1</v>
      </c>
      <c r="P5372" s="48">
        <v>0</v>
      </c>
      <c r="Q5372" s="48">
        <v>1</v>
      </c>
      <c r="R5372" s="48">
        <v>0</v>
      </c>
      <c r="S5372" s="48">
        <v>0</v>
      </c>
      <c r="T5372" s="48">
        <v>0</v>
      </c>
      <c r="U5372" s="48">
        <v>0</v>
      </c>
      <c r="V5372" s="48">
        <v>0</v>
      </c>
      <c r="W5372" s="48">
        <v>0</v>
      </c>
    </row>
    <row r="5373" spans="4:23" ht="15" customHeight="1" outlineLevel="2" x14ac:dyDescent="0.2">
      <c r="D5373" s="41" t="s">
        <v>1167</v>
      </c>
      <c r="E5373" s="17" t="s">
        <v>1168</v>
      </c>
      <c r="F5373" s="48">
        <v>0</v>
      </c>
      <c r="G5373" s="48">
        <v>0</v>
      </c>
      <c r="H5373" s="48">
        <v>0</v>
      </c>
      <c r="I5373" s="48">
        <v>0</v>
      </c>
      <c r="J5373" s="48">
        <v>0</v>
      </c>
      <c r="K5373" s="48">
        <v>0</v>
      </c>
      <c r="L5373" s="48">
        <v>0</v>
      </c>
      <c r="M5373" s="48">
        <v>0</v>
      </c>
      <c r="N5373" s="48">
        <v>0</v>
      </c>
      <c r="O5373" s="48">
        <v>0</v>
      </c>
      <c r="P5373" s="48">
        <v>0</v>
      </c>
      <c r="Q5373" s="48">
        <v>0</v>
      </c>
      <c r="R5373" s="48">
        <v>0</v>
      </c>
      <c r="S5373" s="48">
        <v>0</v>
      </c>
      <c r="T5373" s="48">
        <v>0</v>
      </c>
      <c r="U5373" s="48">
        <v>0</v>
      </c>
      <c r="V5373" s="48">
        <v>0</v>
      </c>
      <c r="W5373" s="48">
        <v>0</v>
      </c>
    </row>
    <row r="5374" spans="4:23" ht="15" customHeight="1" outlineLevel="2" x14ac:dyDescent="0.2">
      <c r="D5374" s="41" t="s">
        <v>1169</v>
      </c>
      <c r="E5374" s="17" t="s">
        <v>1170</v>
      </c>
      <c r="F5374" s="48">
        <v>0</v>
      </c>
      <c r="G5374" s="48">
        <v>0</v>
      </c>
      <c r="H5374" s="48">
        <v>0</v>
      </c>
      <c r="I5374" s="48">
        <v>0</v>
      </c>
      <c r="J5374" s="48">
        <v>0</v>
      </c>
      <c r="K5374" s="48">
        <v>0</v>
      </c>
      <c r="L5374" s="48">
        <v>0</v>
      </c>
      <c r="M5374" s="48">
        <v>0</v>
      </c>
      <c r="N5374" s="48">
        <v>0</v>
      </c>
      <c r="O5374" s="48">
        <v>0</v>
      </c>
      <c r="P5374" s="48">
        <v>0</v>
      </c>
      <c r="Q5374" s="48">
        <v>0</v>
      </c>
      <c r="R5374" s="48">
        <v>0</v>
      </c>
      <c r="S5374" s="48">
        <v>0</v>
      </c>
      <c r="T5374" s="48">
        <v>0</v>
      </c>
      <c r="U5374" s="48">
        <v>0</v>
      </c>
      <c r="V5374" s="48">
        <v>0</v>
      </c>
      <c r="W5374" s="48">
        <v>0</v>
      </c>
    </row>
    <row r="5375" spans="4:23" ht="15" customHeight="1" outlineLevel="2" x14ac:dyDescent="0.2">
      <c r="D5375" s="41" t="s">
        <v>1171</v>
      </c>
      <c r="E5375" s="17" t="s">
        <v>1172</v>
      </c>
      <c r="F5375" s="48">
        <v>0</v>
      </c>
      <c r="G5375" s="48">
        <v>0</v>
      </c>
      <c r="H5375" s="48">
        <v>0</v>
      </c>
      <c r="I5375" s="48">
        <v>0</v>
      </c>
      <c r="J5375" s="48">
        <v>0</v>
      </c>
      <c r="K5375" s="48">
        <v>0</v>
      </c>
      <c r="L5375" s="48">
        <v>0</v>
      </c>
      <c r="M5375" s="48">
        <v>0</v>
      </c>
      <c r="N5375" s="48">
        <v>0</v>
      </c>
      <c r="O5375" s="48">
        <v>0</v>
      </c>
      <c r="P5375" s="48">
        <v>0</v>
      </c>
      <c r="Q5375" s="48">
        <v>0</v>
      </c>
      <c r="R5375" s="48">
        <v>0</v>
      </c>
      <c r="S5375" s="48">
        <v>0</v>
      </c>
      <c r="T5375" s="48">
        <v>0</v>
      </c>
      <c r="U5375" s="48">
        <v>0</v>
      </c>
      <c r="V5375" s="48">
        <v>0</v>
      </c>
      <c r="W5375" s="48">
        <v>0</v>
      </c>
    </row>
    <row r="5376" spans="4:23" ht="15" customHeight="1" outlineLevel="2" x14ac:dyDescent="0.2">
      <c r="D5376" s="41" t="s">
        <v>1173</v>
      </c>
      <c r="E5376" s="17" t="s">
        <v>1174</v>
      </c>
      <c r="F5376" s="48">
        <v>0</v>
      </c>
      <c r="G5376" s="48">
        <v>0</v>
      </c>
      <c r="H5376" s="48">
        <v>0</v>
      </c>
      <c r="I5376" s="48">
        <v>0</v>
      </c>
      <c r="J5376" s="48">
        <v>0</v>
      </c>
      <c r="K5376" s="48">
        <v>0</v>
      </c>
      <c r="L5376" s="48">
        <v>0</v>
      </c>
      <c r="M5376" s="48">
        <v>0</v>
      </c>
      <c r="N5376" s="48">
        <v>0</v>
      </c>
      <c r="O5376" s="48">
        <v>0</v>
      </c>
      <c r="P5376" s="48">
        <v>0</v>
      </c>
      <c r="Q5376" s="48">
        <v>0</v>
      </c>
      <c r="R5376" s="48">
        <v>0</v>
      </c>
      <c r="S5376" s="48">
        <v>0</v>
      </c>
      <c r="T5376" s="48">
        <v>0</v>
      </c>
      <c r="U5376" s="48">
        <v>0</v>
      </c>
      <c r="V5376" s="48">
        <v>0</v>
      </c>
      <c r="W5376" s="48">
        <v>0</v>
      </c>
    </row>
    <row r="5377" spans="4:23" ht="15" customHeight="1" outlineLevel="2" x14ac:dyDescent="0.2">
      <c r="D5377" s="41" t="s">
        <v>1175</v>
      </c>
      <c r="E5377" s="17" t="s">
        <v>1176</v>
      </c>
      <c r="F5377" s="48">
        <v>0</v>
      </c>
      <c r="G5377" s="48">
        <v>0</v>
      </c>
      <c r="H5377" s="48">
        <v>0</v>
      </c>
      <c r="I5377" s="48">
        <v>0</v>
      </c>
      <c r="J5377" s="48">
        <v>0</v>
      </c>
      <c r="K5377" s="48">
        <v>0</v>
      </c>
      <c r="L5377" s="48">
        <v>0</v>
      </c>
      <c r="M5377" s="48">
        <v>0</v>
      </c>
      <c r="N5377" s="48">
        <v>0</v>
      </c>
      <c r="O5377" s="48">
        <v>0</v>
      </c>
      <c r="P5377" s="48">
        <v>0</v>
      </c>
      <c r="Q5377" s="48">
        <v>0</v>
      </c>
      <c r="R5377" s="48">
        <v>0</v>
      </c>
      <c r="S5377" s="48">
        <v>0</v>
      </c>
      <c r="T5377" s="48">
        <v>0</v>
      </c>
      <c r="U5377" s="48">
        <v>0</v>
      </c>
      <c r="V5377" s="48">
        <v>0</v>
      </c>
      <c r="W5377" s="48">
        <v>0</v>
      </c>
    </row>
    <row r="5378" spans="4:23" ht="15" customHeight="1" outlineLevel="2" x14ac:dyDescent="0.2">
      <c r="D5378" s="41" t="s">
        <v>1177</v>
      </c>
      <c r="E5378" s="17" t="s">
        <v>1178</v>
      </c>
      <c r="F5378" s="48">
        <v>0</v>
      </c>
      <c r="G5378" s="48">
        <v>0</v>
      </c>
      <c r="H5378" s="48">
        <v>0</v>
      </c>
      <c r="I5378" s="48">
        <v>0</v>
      </c>
      <c r="J5378" s="48">
        <v>0</v>
      </c>
      <c r="K5378" s="48">
        <v>0</v>
      </c>
      <c r="L5378" s="48">
        <v>0</v>
      </c>
      <c r="M5378" s="48">
        <v>0</v>
      </c>
      <c r="N5378" s="48">
        <v>0</v>
      </c>
      <c r="O5378" s="48">
        <v>0</v>
      </c>
      <c r="P5378" s="48">
        <v>0</v>
      </c>
      <c r="Q5378" s="48">
        <v>0</v>
      </c>
      <c r="R5378" s="48">
        <v>0</v>
      </c>
      <c r="S5378" s="48">
        <v>0</v>
      </c>
      <c r="T5378" s="48">
        <v>0</v>
      </c>
      <c r="U5378" s="48">
        <v>0</v>
      </c>
      <c r="V5378" s="48">
        <v>0</v>
      </c>
      <c r="W5378" s="48">
        <v>0</v>
      </c>
    </row>
    <row r="5379" spans="4:23" ht="15" customHeight="1" outlineLevel="2" x14ac:dyDescent="0.2">
      <c r="D5379" s="41" t="s">
        <v>1179</v>
      </c>
      <c r="E5379" s="17" t="s">
        <v>1180</v>
      </c>
      <c r="F5379" s="48">
        <v>0</v>
      </c>
      <c r="G5379" s="48">
        <v>0</v>
      </c>
      <c r="H5379" s="48">
        <v>0</v>
      </c>
      <c r="I5379" s="48">
        <v>0</v>
      </c>
      <c r="J5379" s="48">
        <v>0</v>
      </c>
      <c r="K5379" s="48">
        <v>0</v>
      </c>
      <c r="L5379" s="48">
        <v>0</v>
      </c>
      <c r="M5379" s="48">
        <v>0</v>
      </c>
      <c r="N5379" s="48">
        <v>0</v>
      </c>
      <c r="O5379" s="48">
        <v>0</v>
      </c>
      <c r="P5379" s="48">
        <v>0</v>
      </c>
      <c r="Q5379" s="48">
        <v>0</v>
      </c>
      <c r="R5379" s="48">
        <v>0</v>
      </c>
      <c r="S5379" s="48">
        <v>0</v>
      </c>
      <c r="T5379" s="48">
        <v>0</v>
      </c>
      <c r="U5379" s="48">
        <v>0</v>
      </c>
      <c r="V5379" s="48">
        <v>0</v>
      </c>
      <c r="W5379" s="48">
        <v>0</v>
      </c>
    </row>
    <row r="5380" spans="4:23" ht="15" customHeight="1" outlineLevel="2" x14ac:dyDescent="0.2">
      <c r="D5380" s="41" t="s">
        <v>1181</v>
      </c>
      <c r="E5380" s="17" t="s">
        <v>1182</v>
      </c>
      <c r="F5380" s="48">
        <v>1</v>
      </c>
      <c r="G5380" s="48">
        <v>1</v>
      </c>
      <c r="H5380" s="48">
        <v>0</v>
      </c>
      <c r="I5380" s="48">
        <v>1</v>
      </c>
      <c r="J5380" s="48">
        <v>1</v>
      </c>
      <c r="K5380" s="48">
        <v>0</v>
      </c>
      <c r="L5380" s="48">
        <v>0</v>
      </c>
      <c r="M5380" s="48">
        <v>0</v>
      </c>
      <c r="N5380" s="48">
        <v>0</v>
      </c>
      <c r="O5380" s="48">
        <v>1</v>
      </c>
      <c r="P5380" s="48">
        <v>1</v>
      </c>
      <c r="Q5380" s="48">
        <v>0</v>
      </c>
      <c r="R5380" s="48">
        <v>0</v>
      </c>
      <c r="S5380" s="48">
        <v>0</v>
      </c>
      <c r="T5380" s="48">
        <v>0</v>
      </c>
      <c r="U5380" s="48">
        <v>0</v>
      </c>
      <c r="V5380" s="48">
        <v>0</v>
      </c>
      <c r="W5380" s="48">
        <v>0</v>
      </c>
    </row>
    <row r="5381" spans="4:23" ht="15" customHeight="1" outlineLevel="2" x14ac:dyDescent="0.2">
      <c r="D5381" s="41" t="s">
        <v>1183</v>
      </c>
      <c r="E5381" s="17" t="s">
        <v>1184</v>
      </c>
      <c r="F5381" s="48">
        <v>0</v>
      </c>
      <c r="G5381" s="48">
        <v>0</v>
      </c>
      <c r="H5381" s="48">
        <v>0</v>
      </c>
      <c r="I5381" s="48">
        <v>0</v>
      </c>
      <c r="J5381" s="48">
        <v>0</v>
      </c>
      <c r="K5381" s="48">
        <v>0</v>
      </c>
      <c r="L5381" s="48">
        <v>0</v>
      </c>
      <c r="M5381" s="48">
        <v>0</v>
      </c>
      <c r="N5381" s="48">
        <v>0</v>
      </c>
      <c r="O5381" s="48">
        <v>0</v>
      </c>
      <c r="P5381" s="48">
        <v>0</v>
      </c>
      <c r="Q5381" s="48">
        <v>0</v>
      </c>
      <c r="R5381" s="48">
        <v>0</v>
      </c>
      <c r="S5381" s="48">
        <v>0</v>
      </c>
      <c r="T5381" s="48">
        <v>0</v>
      </c>
      <c r="U5381" s="48">
        <v>0</v>
      </c>
      <c r="V5381" s="48">
        <v>0</v>
      </c>
      <c r="W5381" s="48">
        <v>0</v>
      </c>
    </row>
    <row r="5382" spans="4:23" ht="15" customHeight="1" outlineLevel="2" x14ac:dyDescent="0.2">
      <c r="D5382" s="41" t="s">
        <v>1185</v>
      </c>
      <c r="E5382" s="17" t="s">
        <v>1186</v>
      </c>
      <c r="F5382" s="48">
        <v>0</v>
      </c>
      <c r="G5382" s="48">
        <v>0</v>
      </c>
      <c r="H5382" s="48">
        <v>0</v>
      </c>
      <c r="I5382" s="48">
        <v>0</v>
      </c>
      <c r="J5382" s="48">
        <v>0</v>
      </c>
      <c r="K5382" s="48">
        <v>0</v>
      </c>
      <c r="L5382" s="48">
        <v>0</v>
      </c>
      <c r="M5382" s="48">
        <v>0</v>
      </c>
      <c r="N5382" s="48">
        <v>0</v>
      </c>
      <c r="O5382" s="48">
        <v>0</v>
      </c>
      <c r="P5382" s="48">
        <v>0</v>
      </c>
      <c r="Q5382" s="48">
        <v>0</v>
      </c>
      <c r="R5382" s="48">
        <v>0</v>
      </c>
      <c r="S5382" s="48">
        <v>0</v>
      </c>
      <c r="T5382" s="48">
        <v>0</v>
      </c>
      <c r="U5382" s="48">
        <v>0</v>
      </c>
      <c r="V5382" s="48">
        <v>0</v>
      </c>
      <c r="W5382" s="48">
        <v>0</v>
      </c>
    </row>
    <row r="5383" spans="4:23" ht="15" customHeight="1" outlineLevel="2" x14ac:dyDescent="0.2">
      <c r="D5383" s="41" t="s">
        <v>1187</v>
      </c>
      <c r="E5383" s="17" t="s">
        <v>1188</v>
      </c>
      <c r="F5383" s="48">
        <v>0</v>
      </c>
      <c r="G5383" s="48">
        <v>0</v>
      </c>
      <c r="H5383" s="48">
        <v>0</v>
      </c>
      <c r="I5383" s="48">
        <v>0</v>
      </c>
      <c r="J5383" s="48">
        <v>0</v>
      </c>
      <c r="K5383" s="48">
        <v>0</v>
      </c>
      <c r="L5383" s="48">
        <v>0</v>
      </c>
      <c r="M5383" s="48">
        <v>0</v>
      </c>
      <c r="N5383" s="48">
        <v>0</v>
      </c>
      <c r="O5383" s="48">
        <v>0</v>
      </c>
      <c r="P5383" s="48">
        <v>0</v>
      </c>
      <c r="Q5383" s="48">
        <v>0</v>
      </c>
      <c r="R5383" s="48">
        <v>0</v>
      </c>
      <c r="S5383" s="48">
        <v>0</v>
      </c>
      <c r="T5383" s="48">
        <v>0</v>
      </c>
      <c r="U5383" s="48">
        <v>0</v>
      </c>
      <c r="V5383" s="48">
        <v>0</v>
      </c>
      <c r="W5383" s="48">
        <v>0</v>
      </c>
    </row>
    <row r="5384" spans="4:23" ht="15" customHeight="1" outlineLevel="2" x14ac:dyDescent="0.2">
      <c r="D5384" s="41" t="s">
        <v>1189</v>
      </c>
      <c r="E5384" s="17" t="s">
        <v>1190</v>
      </c>
      <c r="F5384" s="48">
        <v>0</v>
      </c>
      <c r="G5384" s="48">
        <v>0</v>
      </c>
      <c r="H5384" s="48">
        <v>0</v>
      </c>
      <c r="I5384" s="48">
        <v>0</v>
      </c>
      <c r="J5384" s="48">
        <v>0</v>
      </c>
      <c r="K5384" s="48">
        <v>0</v>
      </c>
      <c r="L5384" s="48">
        <v>0</v>
      </c>
      <c r="M5384" s="48">
        <v>0</v>
      </c>
      <c r="N5384" s="48">
        <v>0</v>
      </c>
      <c r="O5384" s="48">
        <v>0</v>
      </c>
      <c r="P5384" s="48">
        <v>0</v>
      </c>
      <c r="Q5384" s="48">
        <v>0</v>
      </c>
      <c r="R5384" s="48">
        <v>0</v>
      </c>
      <c r="S5384" s="48">
        <v>0</v>
      </c>
      <c r="T5384" s="48">
        <v>0</v>
      </c>
      <c r="U5384" s="48">
        <v>0</v>
      </c>
      <c r="V5384" s="48">
        <v>0</v>
      </c>
      <c r="W5384" s="48">
        <v>0</v>
      </c>
    </row>
    <row r="5385" spans="4:23" ht="15" customHeight="1" outlineLevel="2" x14ac:dyDescent="0.2">
      <c r="D5385" s="41" t="s">
        <v>1191</v>
      </c>
      <c r="E5385" s="17" t="s">
        <v>1192</v>
      </c>
      <c r="F5385" s="48">
        <v>0</v>
      </c>
      <c r="G5385" s="48">
        <v>0</v>
      </c>
      <c r="H5385" s="48">
        <v>0</v>
      </c>
      <c r="I5385" s="48">
        <v>0</v>
      </c>
      <c r="J5385" s="48">
        <v>0</v>
      </c>
      <c r="K5385" s="48">
        <v>0</v>
      </c>
      <c r="L5385" s="48">
        <v>0</v>
      </c>
      <c r="M5385" s="48">
        <v>0</v>
      </c>
      <c r="N5385" s="48">
        <v>0</v>
      </c>
      <c r="O5385" s="48">
        <v>0</v>
      </c>
      <c r="P5385" s="48">
        <v>0</v>
      </c>
      <c r="Q5385" s="48">
        <v>0</v>
      </c>
      <c r="R5385" s="48">
        <v>0</v>
      </c>
      <c r="S5385" s="48">
        <v>0</v>
      </c>
      <c r="T5385" s="48">
        <v>0</v>
      </c>
      <c r="U5385" s="48">
        <v>0</v>
      </c>
      <c r="V5385" s="48">
        <v>0</v>
      </c>
      <c r="W5385" s="48">
        <v>0</v>
      </c>
    </row>
    <row r="5386" spans="4:23" ht="15" customHeight="1" outlineLevel="2" x14ac:dyDescent="0.2">
      <c r="D5386" s="41" t="s">
        <v>1193</v>
      </c>
      <c r="E5386" s="17" t="s">
        <v>1194</v>
      </c>
      <c r="F5386" s="48">
        <v>0</v>
      </c>
      <c r="G5386" s="48">
        <v>0</v>
      </c>
      <c r="H5386" s="48">
        <v>0</v>
      </c>
      <c r="I5386" s="48">
        <v>0</v>
      </c>
      <c r="J5386" s="48">
        <v>0</v>
      </c>
      <c r="K5386" s="48">
        <v>0</v>
      </c>
      <c r="L5386" s="48">
        <v>0</v>
      </c>
      <c r="M5386" s="48">
        <v>0</v>
      </c>
      <c r="N5386" s="48">
        <v>0</v>
      </c>
      <c r="O5386" s="48">
        <v>0</v>
      </c>
      <c r="P5386" s="48">
        <v>0</v>
      </c>
      <c r="Q5386" s="48">
        <v>0</v>
      </c>
      <c r="R5386" s="48">
        <v>0</v>
      </c>
      <c r="S5386" s="48">
        <v>0</v>
      </c>
      <c r="T5386" s="48">
        <v>0</v>
      </c>
      <c r="U5386" s="48">
        <v>0</v>
      </c>
      <c r="V5386" s="48">
        <v>0</v>
      </c>
      <c r="W5386" s="48">
        <v>0</v>
      </c>
    </row>
    <row r="5387" spans="4:23" ht="15" customHeight="1" outlineLevel="2" x14ac:dyDescent="0.2">
      <c r="D5387" s="41" t="s">
        <v>1195</v>
      </c>
      <c r="E5387" s="17" t="s">
        <v>1196</v>
      </c>
      <c r="F5387" s="48">
        <v>0</v>
      </c>
      <c r="G5387" s="48">
        <v>0</v>
      </c>
      <c r="H5387" s="48">
        <v>0</v>
      </c>
      <c r="I5387" s="48">
        <v>0</v>
      </c>
      <c r="J5387" s="48">
        <v>0</v>
      </c>
      <c r="K5387" s="48">
        <v>0</v>
      </c>
      <c r="L5387" s="48">
        <v>0</v>
      </c>
      <c r="M5387" s="48">
        <v>0</v>
      </c>
      <c r="N5387" s="48">
        <v>0</v>
      </c>
      <c r="O5387" s="48">
        <v>0</v>
      </c>
      <c r="P5387" s="48">
        <v>0</v>
      </c>
      <c r="Q5387" s="48">
        <v>0</v>
      </c>
      <c r="R5387" s="48">
        <v>0</v>
      </c>
      <c r="S5387" s="48">
        <v>0</v>
      </c>
      <c r="T5387" s="48">
        <v>0</v>
      </c>
      <c r="U5387" s="48">
        <v>0</v>
      </c>
      <c r="V5387" s="48">
        <v>0</v>
      </c>
      <c r="W5387" s="48">
        <v>0</v>
      </c>
    </row>
    <row r="5388" spans="4:23" ht="15" customHeight="1" outlineLevel="2" x14ac:dyDescent="0.2">
      <c r="D5388" s="41" t="s">
        <v>1197</v>
      </c>
      <c r="E5388" s="17" t="s">
        <v>1198</v>
      </c>
      <c r="F5388" s="48">
        <v>0</v>
      </c>
      <c r="G5388" s="48">
        <v>0</v>
      </c>
      <c r="H5388" s="48">
        <v>0</v>
      </c>
      <c r="I5388" s="48">
        <v>0</v>
      </c>
      <c r="J5388" s="48">
        <v>0</v>
      </c>
      <c r="K5388" s="48">
        <v>0</v>
      </c>
      <c r="L5388" s="48">
        <v>0</v>
      </c>
      <c r="M5388" s="48">
        <v>0</v>
      </c>
      <c r="N5388" s="48">
        <v>0</v>
      </c>
      <c r="O5388" s="48">
        <v>0</v>
      </c>
      <c r="P5388" s="48">
        <v>0</v>
      </c>
      <c r="Q5388" s="48">
        <v>0</v>
      </c>
      <c r="R5388" s="48">
        <v>0</v>
      </c>
      <c r="S5388" s="48">
        <v>0</v>
      </c>
      <c r="T5388" s="48">
        <v>0</v>
      </c>
      <c r="U5388" s="48">
        <v>0</v>
      </c>
      <c r="V5388" s="48">
        <v>0</v>
      </c>
      <c r="W5388" s="48">
        <v>0</v>
      </c>
    </row>
    <row r="5389" spans="4:23" ht="15" customHeight="1" outlineLevel="2" x14ac:dyDescent="0.2">
      <c r="D5389" s="41" t="s">
        <v>1199</v>
      </c>
      <c r="E5389" s="17" t="s">
        <v>1200</v>
      </c>
      <c r="F5389" s="48">
        <v>0</v>
      </c>
      <c r="G5389" s="48">
        <v>0</v>
      </c>
      <c r="H5389" s="48">
        <v>0</v>
      </c>
      <c r="I5389" s="48">
        <v>0</v>
      </c>
      <c r="J5389" s="48">
        <v>0</v>
      </c>
      <c r="K5389" s="48">
        <v>0</v>
      </c>
      <c r="L5389" s="48">
        <v>0</v>
      </c>
      <c r="M5389" s="48">
        <v>0</v>
      </c>
      <c r="N5389" s="48">
        <v>0</v>
      </c>
      <c r="O5389" s="48">
        <v>0</v>
      </c>
      <c r="P5389" s="48">
        <v>0</v>
      </c>
      <c r="Q5389" s="48">
        <v>0</v>
      </c>
      <c r="R5389" s="48">
        <v>0</v>
      </c>
      <c r="S5389" s="48">
        <v>0</v>
      </c>
      <c r="T5389" s="48">
        <v>0</v>
      </c>
      <c r="U5389" s="48">
        <v>0</v>
      </c>
      <c r="V5389" s="48">
        <v>0</v>
      </c>
      <c r="W5389" s="48">
        <v>0</v>
      </c>
    </row>
    <row r="5390" spans="4:23" ht="15" customHeight="1" outlineLevel="2" x14ac:dyDescent="0.2">
      <c r="D5390" s="41" t="s">
        <v>1201</v>
      </c>
      <c r="E5390" s="17" t="s">
        <v>1202</v>
      </c>
      <c r="F5390" s="48">
        <v>0</v>
      </c>
      <c r="G5390" s="48">
        <v>0</v>
      </c>
      <c r="H5390" s="48">
        <v>0</v>
      </c>
      <c r="I5390" s="48">
        <v>0</v>
      </c>
      <c r="J5390" s="48">
        <v>0</v>
      </c>
      <c r="K5390" s="48">
        <v>0</v>
      </c>
      <c r="L5390" s="48">
        <v>0</v>
      </c>
      <c r="M5390" s="48">
        <v>0</v>
      </c>
      <c r="N5390" s="48">
        <v>0</v>
      </c>
      <c r="O5390" s="48">
        <v>0</v>
      </c>
      <c r="P5390" s="48">
        <v>0</v>
      </c>
      <c r="Q5390" s="48">
        <v>0</v>
      </c>
      <c r="R5390" s="48">
        <v>0</v>
      </c>
      <c r="S5390" s="48">
        <v>0</v>
      </c>
      <c r="T5390" s="48">
        <v>0</v>
      </c>
      <c r="U5390" s="48">
        <v>0</v>
      </c>
      <c r="V5390" s="48">
        <v>0</v>
      </c>
      <c r="W5390" s="48">
        <v>0</v>
      </c>
    </row>
    <row r="5391" spans="4:23" ht="15" customHeight="1" outlineLevel="2" x14ac:dyDescent="0.2">
      <c r="D5391" s="41" t="s">
        <v>1203</v>
      </c>
      <c r="E5391" s="17" t="s">
        <v>1204</v>
      </c>
      <c r="F5391" s="48">
        <v>0</v>
      </c>
      <c r="G5391" s="48">
        <v>0</v>
      </c>
      <c r="H5391" s="48">
        <v>0</v>
      </c>
      <c r="I5391" s="48">
        <v>0</v>
      </c>
      <c r="J5391" s="48">
        <v>0</v>
      </c>
      <c r="K5391" s="48">
        <v>0</v>
      </c>
      <c r="L5391" s="48">
        <v>0</v>
      </c>
      <c r="M5391" s="48">
        <v>0</v>
      </c>
      <c r="N5391" s="48">
        <v>0</v>
      </c>
      <c r="O5391" s="48">
        <v>0</v>
      </c>
      <c r="P5391" s="48">
        <v>0</v>
      </c>
      <c r="Q5391" s="48">
        <v>0</v>
      </c>
      <c r="R5391" s="48">
        <v>0</v>
      </c>
      <c r="S5391" s="48">
        <v>0</v>
      </c>
      <c r="T5391" s="48">
        <v>0</v>
      </c>
      <c r="U5391" s="48">
        <v>0</v>
      </c>
      <c r="V5391" s="48">
        <v>0</v>
      </c>
      <c r="W5391" s="48">
        <v>0</v>
      </c>
    </row>
    <row r="5392" spans="4:23" ht="15" customHeight="1" outlineLevel="2" x14ac:dyDescent="0.2">
      <c r="D5392" s="41" t="s">
        <v>1205</v>
      </c>
      <c r="E5392" s="17" t="s">
        <v>1206</v>
      </c>
      <c r="F5392" s="48">
        <v>0</v>
      </c>
      <c r="G5392" s="48">
        <v>0</v>
      </c>
      <c r="H5392" s="48">
        <v>0</v>
      </c>
      <c r="I5392" s="48">
        <v>0</v>
      </c>
      <c r="J5392" s="48">
        <v>0</v>
      </c>
      <c r="K5392" s="48">
        <v>0</v>
      </c>
      <c r="L5392" s="48">
        <v>0</v>
      </c>
      <c r="M5392" s="48">
        <v>0</v>
      </c>
      <c r="N5392" s="48">
        <v>0</v>
      </c>
      <c r="O5392" s="48">
        <v>0</v>
      </c>
      <c r="P5392" s="48">
        <v>0</v>
      </c>
      <c r="Q5392" s="48">
        <v>0</v>
      </c>
      <c r="R5392" s="48">
        <v>0</v>
      </c>
      <c r="S5392" s="48">
        <v>0</v>
      </c>
      <c r="T5392" s="48">
        <v>0</v>
      </c>
      <c r="U5392" s="48">
        <v>0</v>
      </c>
      <c r="V5392" s="48">
        <v>0</v>
      </c>
      <c r="W5392" s="48">
        <v>0</v>
      </c>
    </row>
    <row r="5393" spans="3:28" ht="15" customHeight="1" outlineLevel="2" x14ac:dyDescent="0.2">
      <c r="D5393" s="41" t="s">
        <v>1207</v>
      </c>
      <c r="E5393" s="17" t="s">
        <v>1208</v>
      </c>
      <c r="F5393" s="48">
        <v>0</v>
      </c>
      <c r="G5393" s="48">
        <v>0</v>
      </c>
      <c r="H5393" s="48">
        <v>0</v>
      </c>
      <c r="I5393" s="48">
        <v>0</v>
      </c>
      <c r="J5393" s="48">
        <v>0</v>
      </c>
      <c r="K5393" s="48">
        <v>0</v>
      </c>
      <c r="L5393" s="48">
        <v>0</v>
      </c>
      <c r="M5393" s="48">
        <v>0</v>
      </c>
      <c r="N5393" s="48">
        <v>0</v>
      </c>
      <c r="O5393" s="48">
        <v>0</v>
      </c>
      <c r="P5393" s="48">
        <v>0</v>
      </c>
      <c r="Q5393" s="48">
        <v>0</v>
      </c>
      <c r="R5393" s="48">
        <v>0</v>
      </c>
      <c r="S5393" s="48">
        <v>0</v>
      </c>
      <c r="T5393" s="48">
        <v>0</v>
      </c>
      <c r="U5393" s="48">
        <v>0</v>
      </c>
      <c r="V5393" s="48">
        <v>0</v>
      </c>
      <c r="W5393" s="48">
        <v>0</v>
      </c>
    </row>
    <row r="5394" spans="3:28" ht="15" customHeight="1" outlineLevel="2" x14ac:dyDescent="0.2">
      <c r="D5394" s="41" t="s">
        <v>1209</v>
      </c>
      <c r="E5394" s="17" t="s">
        <v>1210</v>
      </c>
      <c r="F5394" s="48">
        <v>2</v>
      </c>
      <c r="G5394" s="48">
        <v>0</v>
      </c>
      <c r="H5394" s="48">
        <v>2</v>
      </c>
      <c r="I5394" s="48">
        <v>2</v>
      </c>
      <c r="J5394" s="48">
        <v>0</v>
      </c>
      <c r="K5394" s="48">
        <v>2</v>
      </c>
      <c r="L5394" s="48">
        <v>2</v>
      </c>
      <c r="M5394" s="48">
        <v>0</v>
      </c>
      <c r="N5394" s="48">
        <v>2</v>
      </c>
      <c r="O5394" s="48">
        <v>2</v>
      </c>
      <c r="P5394" s="48">
        <v>0</v>
      </c>
      <c r="Q5394" s="48">
        <v>2</v>
      </c>
      <c r="R5394" s="48">
        <v>1</v>
      </c>
      <c r="S5394" s="48">
        <v>0</v>
      </c>
      <c r="T5394" s="48">
        <v>1</v>
      </c>
      <c r="U5394" s="48">
        <v>1</v>
      </c>
      <c r="V5394" s="48">
        <v>0</v>
      </c>
      <c r="W5394" s="48">
        <v>1</v>
      </c>
    </row>
    <row r="5395" spans="3:28" ht="15" customHeight="1" outlineLevel="2" x14ac:dyDescent="0.2">
      <c r="D5395" s="41" t="s">
        <v>1211</v>
      </c>
      <c r="E5395" s="17" t="s">
        <v>1212</v>
      </c>
      <c r="F5395" s="48">
        <v>0</v>
      </c>
      <c r="G5395" s="48">
        <v>0</v>
      </c>
      <c r="H5395" s="48">
        <v>0</v>
      </c>
      <c r="I5395" s="48">
        <v>0</v>
      </c>
      <c r="J5395" s="48">
        <v>0</v>
      </c>
      <c r="K5395" s="48">
        <v>0</v>
      </c>
      <c r="L5395" s="48">
        <v>0</v>
      </c>
      <c r="M5395" s="48">
        <v>0</v>
      </c>
      <c r="N5395" s="48">
        <v>0</v>
      </c>
      <c r="O5395" s="48">
        <v>0</v>
      </c>
      <c r="P5395" s="48">
        <v>0</v>
      </c>
      <c r="Q5395" s="48">
        <v>0</v>
      </c>
      <c r="R5395" s="48">
        <v>0</v>
      </c>
      <c r="S5395" s="48">
        <v>0</v>
      </c>
      <c r="T5395" s="48">
        <v>0</v>
      </c>
      <c r="U5395" s="48">
        <v>0</v>
      </c>
      <c r="V5395" s="48">
        <v>0</v>
      </c>
      <c r="W5395" s="48">
        <v>0</v>
      </c>
    </row>
    <row r="5396" spans="3:28" ht="15" customHeight="1" outlineLevel="2" x14ac:dyDescent="0.2">
      <c r="D5396" s="41" t="s">
        <v>1213</v>
      </c>
      <c r="E5396" s="17" t="s">
        <v>1214</v>
      </c>
      <c r="F5396" s="48">
        <v>0</v>
      </c>
      <c r="G5396" s="48">
        <v>0</v>
      </c>
      <c r="H5396" s="48">
        <v>0</v>
      </c>
      <c r="I5396" s="48">
        <v>0</v>
      </c>
      <c r="J5396" s="48">
        <v>0</v>
      </c>
      <c r="K5396" s="48">
        <v>0</v>
      </c>
      <c r="L5396" s="48">
        <v>0</v>
      </c>
      <c r="M5396" s="48">
        <v>0</v>
      </c>
      <c r="N5396" s="48">
        <v>0</v>
      </c>
      <c r="O5396" s="48">
        <v>0</v>
      </c>
      <c r="P5396" s="48">
        <v>0</v>
      </c>
      <c r="Q5396" s="48">
        <v>0</v>
      </c>
      <c r="R5396" s="48">
        <v>0</v>
      </c>
      <c r="S5396" s="48">
        <v>0</v>
      </c>
      <c r="T5396" s="48">
        <v>0</v>
      </c>
      <c r="U5396" s="48">
        <v>0</v>
      </c>
      <c r="V5396" s="48">
        <v>0</v>
      </c>
      <c r="W5396" s="48">
        <v>0</v>
      </c>
    </row>
    <row r="5397" spans="3:28" ht="15" customHeight="1" outlineLevel="2" x14ac:dyDescent="0.2">
      <c r="D5397" s="41" t="s">
        <v>1215</v>
      </c>
      <c r="E5397" s="17" t="s">
        <v>1216</v>
      </c>
      <c r="F5397" s="48">
        <v>0</v>
      </c>
      <c r="G5397" s="48">
        <v>0</v>
      </c>
      <c r="H5397" s="48">
        <v>0</v>
      </c>
      <c r="I5397" s="48">
        <v>0</v>
      </c>
      <c r="J5397" s="48">
        <v>0</v>
      </c>
      <c r="K5397" s="48">
        <v>0</v>
      </c>
      <c r="L5397" s="48">
        <v>0</v>
      </c>
      <c r="M5397" s="48">
        <v>0</v>
      </c>
      <c r="N5397" s="48">
        <v>0</v>
      </c>
      <c r="O5397" s="48">
        <v>0</v>
      </c>
      <c r="P5397" s="48">
        <v>0</v>
      </c>
      <c r="Q5397" s="48">
        <v>0</v>
      </c>
      <c r="R5397" s="48">
        <v>0</v>
      </c>
      <c r="S5397" s="48">
        <v>0</v>
      </c>
      <c r="T5397" s="48">
        <v>0</v>
      </c>
      <c r="U5397" s="48">
        <v>0</v>
      </c>
      <c r="V5397" s="48">
        <v>0</v>
      </c>
      <c r="W5397" s="48">
        <v>0</v>
      </c>
    </row>
    <row r="5398" spans="3:28" ht="15" customHeight="1" outlineLevel="2" x14ac:dyDescent="0.2">
      <c r="D5398" s="41" t="s">
        <v>1217</v>
      </c>
      <c r="E5398" s="17" t="s">
        <v>1218</v>
      </c>
      <c r="F5398" s="48">
        <v>0</v>
      </c>
      <c r="G5398" s="48">
        <v>0</v>
      </c>
      <c r="H5398" s="48">
        <v>0</v>
      </c>
      <c r="I5398" s="48">
        <v>0</v>
      </c>
      <c r="J5398" s="48">
        <v>0</v>
      </c>
      <c r="K5398" s="48">
        <v>0</v>
      </c>
      <c r="L5398" s="48">
        <v>0</v>
      </c>
      <c r="M5398" s="48">
        <v>0</v>
      </c>
      <c r="N5398" s="48">
        <v>0</v>
      </c>
      <c r="O5398" s="48">
        <v>0</v>
      </c>
      <c r="P5398" s="48">
        <v>0</v>
      </c>
      <c r="Q5398" s="48">
        <v>0</v>
      </c>
      <c r="R5398" s="48">
        <v>0</v>
      </c>
      <c r="S5398" s="48">
        <v>0</v>
      </c>
      <c r="T5398" s="48">
        <v>0</v>
      </c>
      <c r="U5398" s="48">
        <v>0</v>
      </c>
      <c r="V5398" s="48">
        <v>0</v>
      </c>
      <c r="W5398" s="48">
        <v>0</v>
      </c>
    </row>
    <row r="5399" spans="3:28" ht="15" customHeight="1" outlineLevel="2" x14ac:dyDescent="0.2">
      <c r="D5399" s="41" t="s">
        <v>1219</v>
      </c>
      <c r="E5399" s="17" t="s">
        <v>1220</v>
      </c>
      <c r="F5399" s="48">
        <v>0</v>
      </c>
      <c r="G5399" s="48">
        <v>0</v>
      </c>
      <c r="H5399" s="48">
        <v>0</v>
      </c>
      <c r="I5399" s="48">
        <v>0</v>
      </c>
      <c r="J5399" s="48">
        <v>0</v>
      </c>
      <c r="K5399" s="48">
        <v>0</v>
      </c>
      <c r="L5399" s="48">
        <v>0</v>
      </c>
      <c r="M5399" s="48">
        <v>0</v>
      </c>
      <c r="N5399" s="48">
        <v>0</v>
      </c>
      <c r="O5399" s="48">
        <v>0</v>
      </c>
      <c r="P5399" s="48">
        <v>0</v>
      </c>
      <c r="Q5399" s="48">
        <v>0</v>
      </c>
      <c r="R5399" s="48">
        <v>0</v>
      </c>
      <c r="S5399" s="48">
        <v>0</v>
      </c>
      <c r="T5399" s="48">
        <v>0</v>
      </c>
      <c r="U5399" s="48">
        <v>0</v>
      </c>
      <c r="V5399" s="48">
        <v>0</v>
      </c>
      <c r="W5399" s="48">
        <v>0</v>
      </c>
    </row>
    <row r="5400" spans="3:28" ht="15" customHeight="1" outlineLevel="2" x14ac:dyDescent="0.2">
      <c r="D5400" s="41" t="s">
        <v>1221</v>
      </c>
      <c r="E5400" s="17" t="s">
        <v>1222</v>
      </c>
      <c r="F5400" s="48">
        <v>0</v>
      </c>
      <c r="G5400" s="48">
        <v>0</v>
      </c>
      <c r="H5400" s="48">
        <v>0</v>
      </c>
      <c r="I5400" s="48">
        <v>0</v>
      </c>
      <c r="J5400" s="48">
        <v>0</v>
      </c>
      <c r="K5400" s="48">
        <v>0</v>
      </c>
      <c r="L5400" s="48">
        <v>0</v>
      </c>
      <c r="M5400" s="48">
        <v>0</v>
      </c>
      <c r="N5400" s="48">
        <v>0</v>
      </c>
      <c r="O5400" s="48">
        <v>0</v>
      </c>
      <c r="P5400" s="48">
        <v>0</v>
      </c>
      <c r="Q5400" s="48">
        <v>0</v>
      </c>
      <c r="R5400" s="48">
        <v>0</v>
      </c>
      <c r="S5400" s="48">
        <v>0</v>
      </c>
      <c r="T5400" s="48">
        <v>0</v>
      </c>
      <c r="U5400" s="48">
        <v>0</v>
      </c>
      <c r="V5400" s="48">
        <v>0</v>
      </c>
      <c r="W5400" s="48">
        <v>0</v>
      </c>
    </row>
    <row r="5401" spans="3:28" ht="15" customHeight="1" outlineLevel="2" x14ac:dyDescent="0.2">
      <c r="D5401" s="41" t="s">
        <v>1223</v>
      </c>
      <c r="E5401" s="17" t="s">
        <v>1224</v>
      </c>
      <c r="F5401" s="48">
        <v>0</v>
      </c>
      <c r="G5401" s="48">
        <v>0</v>
      </c>
      <c r="H5401" s="48">
        <v>0</v>
      </c>
      <c r="I5401" s="48">
        <v>0</v>
      </c>
      <c r="J5401" s="48">
        <v>0</v>
      </c>
      <c r="K5401" s="48">
        <v>0</v>
      </c>
      <c r="L5401" s="48">
        <v>1</v>
      </c>
      <c r="M5401" s="48">
        <v>1</v>
      </c>
      <c r="N5401" s="48">
        <v>0</v>
      </c>
      <c r="O5401" s="48">
        <v>1</v>
      </c>
      <c r="P5401" s="48">
        <v>1</v>
      </c>
      <c r="Q5401" s="48">
        <v>0</v>
      </c>
      <c r="R5401" s="48">
        <v>0</v>
      </c>
      <c r="S5401" s="48">
        <v>0</v>
      </c>
      <c r="T5401" s="48">
        <v>0</v>
      </c>
      <c r="U5401" s="48">
        <v>0</v>
      </c>
      <c r="V5401" s="48">
        <v>0</v>
      </c>
      <c r="W5401" s="48">
        <v>0</v>
      </c>
    </row>
    <row r="5402" spans="3:28" ht="15" customHeight="1" outlineLevel="1" x14ac:dyDescent="0.2">
      <c r="C5402" s="226" t="s">
        <v>1225</v>
      </c>
      <c r="E5402" s="225" t="s">
        <v>1226</v>
      </c>
      <c r="F5402" s="48">
        <v>11</v>
      </c>
      <c r="G5402" s="48">
        <v>8</v>
      </c>
      <c r="H5402" s="48">
        <v>3</v>
      </c>
      <c r="I5402" s="48">
        <v>10</v>
      </c>
      <c r="J5402" s="48">
        <v>7</v>
      </c>
      <c r="K5402" s="48">
        <v>3</v>
      </c>
      <c r="L5402" s="48">
        <v>7</v>
      </c>
      <c r="M5402" s="48">
        <v>6</v>
      </c>
      <c r="N5402" s="48">
        <v>1</v>
      </c>
      <c r="O5402" s="48">
        <v>8</v>
      </c>
      <c r="P5402" s="48">
        <v>7</v>
      </c>
      <c r="Q5402" s="48">
        <v>1</v>
      </c>
      <c r="R5402" s="48">
        <v>8</v>
      </c>
      <c r="S5402" s="48">
        <v>7</v>
      </c>
      <c r="T5402" s="48">
        <v>1</v>
      </c>
      <c r="U5402" s="48">
        <v>6</v>
      </c>
      <c r="V5402" s="48">
        <v>6</v>
      </c>
      <c r="W5402" s="48">
        <v>0</v>
      </c>
      <c r="AB5402" s="270"/>
    </row>
    <row r="5403" spans="3:28" ht="15" customHeight="1" outlineLevel="2" x14ac:dyDescent="0.2">
      <c r="D5403" s="41" t="s">
        <v>1227</v>
      </c>
      <c r="E5403" s="17" t="s">
        <v>1228</v>
      </c>
      <c r="F5403" s="48">
        <v>0</v>
      </c>
      <c r="G5403" s="48">
        <v>0</v>
      </c>
      <c r="H5403" s="48">
        <v>0</v>
      </c>
      <c r="I5403" s="48">
        <v>0</v>
      </c>
      <c r="J5403" s="48">
        <v>0</v>
      </c>
      <c r="K5403" s="48">
        <v>0</v>
      </c>
      <c r="L5403" s="48">
        <v>0</v>
      </c>
      <c r="M5403" s="48">
        <v>0</v>
      </c>
      <c r="N5403" s="48">
        <v>0</v>
      </c>
      <c r="O5403" s="48">
        <v>0</v>
      </c>
      <c r="P5403" s="48">
        <v>0</v>
      </c>
      <c r="Q5403" s="48">
        <v>0</v>
      </c>
      <c r="R5403" s="48">
        <v>0</v>
      </c>
      <c r="S5403" s="48">
        <v>0</v>
      </c>
      <c r="T5403" s="48">
        <v>0</v>
      </c>
      <c r="U5403" s="48">
        <v>0</v>
      </c>
      <c r="V5403" s="48">
        <v>0</v>
      </c>
      <c r="W5403" s="48">
        <v>0</v>
      </c>
    </row>
    <row r="5404" spans="3:28" ht="15" customHeight="1" outlineLevel="2" x14ac:dyDescent="0.2">
      <c r="D5404" s="41" t="s">
        <v>1229</v>
      </c>
      <c r="E5404" s="17" t="s">
        <v>1230</v>
      </c>
      <c r="F5404" s="48">
        <v>0</v>
      </c>
      <c r="G5404" s="48">
        <v>0</v>
      </c>
      <c r="H5404" s="48">
        <v>0</v>
      </c>
      <c r="I5404" s="48">
        <v>0</v>
      </c>
      <c r="J5404" s="48">
        <v>0</v>
      </c>
      <c r="K5404" s="48">
        <v>0</v>
      </c>
      <c r="L5404" s="48">
        <v>0</v>
      </c>
      <c r="M5404" s="48">
        <v>0</v>
      </c>
      <c r="N5404" s="48">
        <v>0</v>
      </c>
      <c r="O5404" s="48">
        <v>0</v>
      </c>
      <c r="P5404" s="48">
        <v>0</v>
      </c>
      <c r="Q5404" s="48">
        <v>0</v>
      </c>
      <c r="R5404" s="48">
        <v>0</v>
      </c>
      <c r="S5404" s="48">
        <v>0</v>
      </c>
      <c r="T5404" s="48">
        <v>0</v>
      </c>
      <c r="U5404" s="48">
        <v>0</v>
      </c>
      <c r="V5404" s="48">
        <v>0</v>
      </c>
      <c r="W5404" s="48">
        <v>0</v>
      </c>
    </row>
    <row r="5405" spans="3:28" ht="15" customHeight="1" outlineLevel="2" x14ac:dyDescent="0.2">
      <c r="D5405" s="41" t="s">
        <v>1231</v>
      </c>
      <c r="E5405" s="17" t="s">
        <v>1232</v>
      </c>
      <c r="F5405" s="48">
        <v>11</v>
      </c>
      <c r="G5405" s="48">
        <v>8</v>
      </c>
      <c r="H5405" s="48">
        <v>3</v>
      </c>
      <c r="I5405" s="48">
        <v>10</v>
      </c>
      <c r="J5405" s="48">
        <v>7</v>
      </c>
      <c r="K5405" s="48">
        <v>3</v>
      </c>
      <c r="L5405" s="48">
        <v>7</v>
      </c>
      <c r="M5405" s="48">
        <v>6</v>
      </c>
      <c r="N5405" s="48">
        <v>1</v>
      </c>
      <c r="O5405" s="48">
        <v>8</v>
      </c>
      <c r="P5405" s="48">
        <v>7</v>
      </c>
      <c r="Q5405" s="48">
        <v>1</v>
      </c>
      <c r="R5405" s="48">
        <v>8</v>
      </c>
      <c r="S5405" s="48">
        <v>7</v>
      </c>
      <c r="T5405" s="48">
        <v>1</v>
      </c>
      <c r="U5405" s="48">
        <v>6</v>
      </c>
      <c r="V5405" s="48">
        <v>6</v>
      </c>
      <c r="W5405" s="48">
        <v>0</v>
      </c>
    </row>
    <row r="5406" spans="3:28" ht="15" customHeight="1" outlineLevel="2" x14ac:dyDescent="0.2">
      <c r="D5406" s="41" t="s">
        <v>1233</v>
      </c>
      <c r="E5406" s="17" t="s">
        <v>1234</v>
      </c>
      <c r="F5406" s="48">
        <v>0</v>
      </c>
      <c r="G5406" s="48">
        <v>0</v>
      </c>
      <c r="H5406" s="48">
        <v>0</v>
      </c>
      <c r="I5406" s="48">
        <v>0</v>
      </c>
      <c r="J5406" s="48">
        <v>0</v>
      </c>
      <c r="K5406" s="48">
        <v>0</v>
      </c>
      <c r="L5406" s="48">
        <v>0</v>
      </c>
      <c r="M5406" s="48">
        <v>0</v>
      </c>
      <c r="N5406" s="48">
        <v>0</v>
      </c>
      <c r="O5406" s="48">
        <v>0</v>
      </c>
      <c r="P5406" s="48">
        <v>0</v>
      </c>
      <c r="Q5406" s="48">
        <v>0</v>
      </c>
      <c r="R5406" s="48">
        <v>0</v>
      </c>
      <c r="S5406" s="48">
        <v>0</v>
      </c>
      <c r="T5406" s="48">
        <v>0</v>
      </c>
      <c r="U5406" s="48">
        <v>0</v>
      </c>
      <c r="V5406" s="48">
        <v>0</v>
      </c>
      <c r="W5406" s="48">
        <v>0</v>
      </c>
    </row>
    <row r="5407" spans="3:28" ht="15" customHeight="1" outlineLevel="2" x14ac:dyDescent="0.2">
      <c r="D5407" s="41" t="s">
        <v>1235</v>
      </c>
      <c r="E5407" s="17" t="s">
        <v>1236</v>
      </c>
      <c r="F5407" s="48">
        <v>0</v>
      </c>
      <c r="G5407" s="48">
        <v>0</v>
      </c>
      <c r="H5407" s="48">
        <v>0</v>
      </c>
      <c r="I5407" s="48">
        <v>0</v>
      </c>
      <c r="J5407" s="48">
        <v>0</v>
      </c>
      <c r="K5407" s="48">
        <v>0</v>
      </c>
      <c r="L5407" s="48">
        <v>0</v>
      </c>
      <c r="M5407" s="48">
        <v>0</v>
      </c>
      <c r="N5407" s="48">
        <v>0</v>
      </c>
      <c r="O5407" s="48">
        <v>0</v>
      </c>
      <c r="P5407" s="48">
        <v>0</v>
      </c>
      <c r="Q5407" s="48">
        <v>0</v>
      </c>
      <c r="R5407" s="48">
        <v>0</v>
      </c>
      <c r="S5407" s="48">
        <v>0</v>
      </c>
      <c r="T5407" s="48">
        <v>0</v>
      </c>
      <c r="U5407" s="48">
        <v>0</v>
      </c>
      <c r="V5407" s="48">
        <v>0</v>
      </c>
      <c r="W5407" s="48">
        <v>0</v>
      </c>
    </row>
    <row r="5408" spans="3:28" ht="15" customHeight="1" outlineLevel="2" x14ac:dyDescent="0.2">
      <c r="D5408" s="41" t="s">
        <v>1237</v>
      </c>
      <c r="E5408" s="17" t="s">
        <v>1238</v>
      </c>
      <c r="F5408" s="48">
        <v>0</v>
      </c>
      <c r="G5408" s="48">
        <v>0</v>
      </c>
      <c r="H5408" s="48">
        <v>0</v>
      </c>
      <c r="I5408" s="48">
        <v>0</v>
      </c>
      <c r="J5408" s="48">
        <v>0</v>
      </c>
      <c r="K5408" s="48">
        <v>0</v>
      </c>
      <c r="L5408" s="48">
        <v>0</v>
      </c>
      <c r="M5408" s="48">
        <v>0</v>
      </c>
      <c r="N5408" s="48">
        <v>0</v>
      </c>
      <c r="O5408" s="48">
        <v>0</v>
      </c>
      <c r="P5408" s="48">
        <v>0</v>
      </c>
      <c r="Q5408" s="48">
        <v>0</v>
      </c>
      <c r="R5408" s="48">
        <v>0</v>
      </c>
      <c r="S5408" s="48">
        <v>0</v>
      </c>
      <c r="T5408" s="48">
        <v>0</v>
      </c>
      <c r="U5408" s="48">
        <v>0</v>
      </c>
      <c r="V5408" s="48">
        <v>0</v>
      </c>
      <c r="W5408" s="48">
        <v>0</v>
      </c>
    </row>
    <row r="5409" spans="3:28" ht="15" customHeight="1" outlineLevel="2" x14ac:dyDescent="0.2">
      <c r="D5409" s="41" t="s">
        <v>1239</v>
      </c>
      <c r="E5409" s="17" t="s">
        <v>1240</v>
      </c>
      <c r="F5409" s="48">
        <v>0</v>
      </c>
      <c r="G5409" s="48">
        <v>0</v>
      </c>
      <c r="H5409" s="48">
        <v>0</v>
      </c>
      <c r="I5409" s="48">
        <v>0</v>
      </c>
      <c r="J5409" s="48">
        <v>0</v>
      </c>
      <c r="K5409" s="48">
        <v>0</v>
      </c>
      <c r="L5409" s="48">
        <v>0</v>
      </c>
      <c r="M5409" s="48">
        <v>0</v>
      </c>
      <c r="N5409" s="48">
        <v>0</v>
      </c>
      <c r="O5409" s="48">
        <v>0</v>
      </c>
      <c r="P5409" s="48">
        <v>0</v>
      </c>
      <c r="Q5409" s="48">
        <v>0</v>
      </c>
      <c r="R5409" s="48">
        <v>0</v>
      </c>
      <c r="S5409" s="48">
        <v>0</v>
      </c>
      <c r="T5409" s="48">
        <v>0</v>
      </c>
      <c r="U5409" s="48">
        <v>0</v>
      </c>
      <c r="V5409" s="48">
        <v>0</v>
      </c>
      <c r="W5409" s="48">
        <v>0</v>
      </c>
    </row>
    <row r="5410" spans="3:28" ht="15" customHeight="1" outlineLevel="2" x14ac:dyDescent="0.2">
      <c r="D5410" s="41" t="s">
        <v>1241</v>
      </c>
      <c r="E5410" s="17" t="s">
        <v>1242</v>
      </c>
      <c r="F5410" s="48">
        <v>0</v>
      </c>
      <c r="G5410" s="48">
        <v>0</v>
      </c>
      <c r="H5410" s="48">
        <v>0</v>
      </c>
      <c r="I5410" s="48">
        <v>0</v>
      </c>
      <c r="J5410" s="48">
        <v>0</v>
      </c>
      <c r="K5410" s="48">
        <v>0</v>
      </c>
      <c r="L5410" s="48">
        <v>0</v>
      </c>
      <c r="M5410" s="48">
        <v>0</v>
      </c>
      <c r="N5410" s="48">
        <v>0</v>
      </c>
      <c r="O5410" s="48">
        <v>0</v>
      </c>
      <c r="P5410" s="48">
        <v>0</v>
      </c>
      <c r="Q5410" s="48">
        <v>0</v>
      </c>
      <c r="R5410" s="48">
        <v>0</v>
      </c>
      <c r="S5410" s="48">
        <v>0</v>
      </c>
      <c r="T5410" s="48">
        <v>0</v>
      </c>
      <c r="U5410" s="48">
        <v>0</v>
      </c>
      <c r="V5410" s="48">
        <v>0</v>
      </c>
      <c r="W5410" s="48">
        <v>0</v>
      </c>
    </row>
    <row r="5411" spans="3:28" ht="15" customHeight="1" outlineLevel="2" x14ac:dyDescent="0.2">
      <c r="D5411" s="41" t="s">
        <v>1243</v>
      </c>
      <c r="E5411" s="17" t="s">
        <v>1244</v>
      </c>
      <c r="F5411" s="48">
        <v>0</v>
      </c>
      <c r="G5411" s="48">
        <v>0</v>
      </c>
      <c r="H5411" s="48">
        <v>0</v>
      </c>
      <c r="I5411" s="48">
        <v>0</v>
      </c>
      <c r="J5411" s="48">
        <v>0</v>
      </c>
      <c r="K5411" s="48">
        <v>0</v>
      </c>
      <c r="L5411" s="48">
        <v>0</v>
      </c>
      <c r="M5411" s="48">
        <v>0</v>
      </c>
      <c r="N5411" s="48">
        <v>0</v>
      </c>
      <c r="O5411" s="48">
        <v>0</v>
      </c>
      <c r="P5411" s="48">
        <v>0</v>
      </c>
      <c r="Q5411" s="48">
        <v>0</v>
      </c>
      <c r="R5411" s="48">
        <v>0</v>
      </c>
      <c r="S5411" s="48">
        <v>0</v>
      </c>
      <c r="T5411" s="48">
        <v>0</v>
      </c>
      <c r="U5411" s="48">
        <v>0</v>
      </c>
      <c r="V5411" s="48">
        <v>0</v>
      </c>
      <c r="W5411" s="48">
        <v>0</v>
      </c>
    </row>
    <row r="5412" spans="3:28" ht="15" customHeight="1" outlineLevel="2" x14ac:dyDescent="0.2">
      <c r="D5412" s="41" t="s">
        <v>1245</v>
      </c>
      <c r="E5412" s="17" t="s">
        <v>1246</v>
      </c>
      <c r="F5412" s="48">
        <v>0</v>
      </c>
      <c r="G5412" s="48">
        <v>0</v>
      </c>
      <c r="H5412" s="48">
        <v>0</v>
      </c>
      <c r="I5412" s="48">
        <v>0</v>
      </c>
      <c r="J5412" s="48">
        <v>0</v>
      </c>
      <c r="K5412" s="48">
        <v>0</v>
      </c>
      <c r="L5412" s="48">
        <v>0</v>
      </c>
      <c r="M5412" s="48">
        <v>0</v>
      </c>
      <c r="N5412" s="48">
        <v>0</v>
      </c>
      <c r="O5412" s="48">
        <v>0</v>
      </c>
      <c r="P5412" s="48">
        <v>0</v>
      </c>
      <c r="Q5412" s="48">
        <v>0</v>
      </c>
      <c r="R5412" s="48">
        <v>0</v>
      </c>
      <c r="S5412" s="48">
        <v>0</v>
      </c>
      <c r="T5412" s="48">
        <v>0</v>
      </c>
      <c r="U5412" s="48">
        <v>0</v>
      </c>
      <c r="V5412" s="48">
        <v>0</v>
      </c>
      <c r="W5412" s="48">
        <v>0</v>
      </c>
    </row>
    <row r="5413" spans="3:28" ht="15" customHeight="1" outlineLevel="2" x14ac:dyDescent="0.2">
      <c r="D5413" s="41" t="s">
        <v>1247</v>
      </c>
      <c r="E5413" s="17" t="s">
        <v>1248</v>
      </c>
      <c r="F5413" s="48">
        <v>0</v>
      </c>
      <c r="G5413" s="48">
        <v>0</v>
      </c>
      <c r="H5413" s="48">
        <v>0</v>
      </c>
      <c r="I5413" s="48">
        <v>0</v>
      </c>
      <c r="J5413" s="48">
        <v>0</v>
      </c>
      <c r="K5413" s="48">
        <v>0</v>
      </c>
      <c r="L5413" s="48">
        <v>0</v>
      </c>
      <c r="M5413" s="48">
        <v>0</v>
      </c>
      <c r="N5413" s="48">
        <v>0</v>
      </c>
      <c r="O5413" s="48">
        <v>0</v>
      </c>
      <c r="P5413" s="48">
        <v>0</v>
      </c>
      <c r="Q5413" s="48">
        <v>0</v>
      </c>
      <c r="R5413" s="48">
        <v>0</v>
      </c>
      <c r="S5413" s="48">
        <v>0</v>
      </c>
      <c r="T5413" s="48">
        <v>0</v>
      </c>
      <c r="U5413" s="48">
        <v>0</v>
      </c>
      <c r="V5413" s="48">
        <v>0</v>
      </c>
      <c r="W5413" s="48">
        <v>0</v>
      </c>
    </row>
    <row r="5414" spans="3:28" ht="15" customHeight="1" outlineLevel="1" x14ac:dyDescent="0.2">
      <c r="C5414" s="226" t="s">
        <v>1249</v>
      </c>
      <c r="E5414" s="225" t="s">
        <v>1250</v>
      </c>
      <c r="F5414" s="48">
        <v>0</v>
      </c>
      <c r="G5414" s="48">
        <v>0</v>
      </c>
      <c r="H5414" s="48">
        <v>0</v>
      </c>
      <c r="I5414" s="48">
        <v>0</v>
      </c>
      <c r="J5414" s="48">
        <v>0</v>
      </c>
      <c r="K5414" s="48">
        <v>0</v>
      </c>
      <c r="L5414" s="48">
        <v>0</v>
      </c>
      <c r="M5414" s="48">
        <v>0</v>
      </c>
      <c r="N5414" s="48">
        <v>0</v>
      </c>
      <c r="O5414" s="48">
        <v>0</v>
      </c>
      <c r="P5414" s="48">
        <v>0</v>
      </c>
      <c r="Q5414" s="48">
        <v>0</v>
      </c>
      <c r="R5414" s="48">
        <v>0</v>
      </c>
      <c r="S5414" s="48">
        <v>0</v>
      </c>
      <c r="T5414" s="48">
        <v>0</v>
      </c>
      <c r="U5414" s="48">
        <v>1</v>
      </c>
      <c r="V5414" s="48">
        <v>0</v>
      </c>
      <c r="W5414" s="48">
        <v>1</v>
      </c>
      <c r="AB5414" s="270"/>
    </row>
    <row r="5415" spans="3:28" ht="15" customHeight="1" outlineLevel="2" x14ac:dyDescent="0.2">
      <c r="D5415" s="41" t="s">
        <v>1251</v>
      </c>
      <c r="E5415" s="17" t="s">
        <v>1252</v>
      </c>
      <c r="F5415" s="48">
        <v>0</v>
      </c>
      <c r="G5415" s="48">
        <v>0</v>
      </c>
      <c r="H5415" s="48">
        <v>0</v>
      </c>
      <c r="I5415" s="48">
        <v>0</v>
      </c>
      <c r="J5415" s="48">
        <v>0</v>
      </c>
      <c r="K5415" s="48">
        <v>0</v>
      </c>
      <c r="L5415" s="48">
        <v>0</v>
      </c>
      <c r="M5415" s="48">
        <v>0</v>
      </c>
      <c r="N5415" s="48">
        <v>0</v>
      </c>
      <c r="O5415" s="48">
        <v>0</v>
      </c>
      <c r="P5415" s="48">
        <v>0</v>
      </c>
      <c r="Q5415" s="48">
        <v>0</v>
      </c>
      <c r="R5415" s="48">
        <v>0</v>
      </c>
      <c r="S5415" s="48">
        <v>0</v>
      </c>
      <c r="T5415" s="48">
        <v>0</v>
      </c>
      <c r="U5415" s="48">
        <v>0</v>
      </c>
      <c r="V5415" s="48">
        <v>0</v>
      </c>
      <c r="W5415" s="48">
        <v>0</v>
      </c>
    </row>
    <row r="5416" spans="3:28" ht="15" customHeight="1" outlineLevel="2" x14ac:dyDescent="0.2">
      <c r="D5416" s="41" t="s">
        <v>1253</v>
      </c>
      <c r="E5416" s="17" t="s">
        <v>1254</v>
      </c>
      <c r="F5416" s="48">
        <v>0</v>
      </c>
      <c r="G5416" s="48">
        <v>0</v>
      </c>
      <c r="H5416" s="48">
        <v>0</v>
      </c>
      <c r="I5416" s="48">
        <v>0</v>
      </c>
      <c r="J5416" s="48">
        <v>0</v>
      </c>
      <c r="K5416" s="48">
        <v>0</v>
      </c>
      <c r="L5416" s="48">
        <v>0</v>
      </c>
      <c r="M5416" s="48">
        <v>0</v>
      </c>
      <c r="N5416" s="48">
        <v>0</v>
      </c>
      <c r="O5416" s="48">
        <v>0</v>
      </c>
      <c r="P5416" s="48">
        <v>0</v>
      </c>
      <c r="Q5416" s="48">
        <v>0</v>
      </c>
      <c r="R5416" s="48">
        <v>0</v>
      </c>
      <c r="S5416" s="48">
        <v>0</v>
      </c>
      <c r="T5416" s="48">
        <v>0</v>
      </c>
      <c r="U5416" s="48">
        <v>0</v>
      </c>
      <c r="V5416" s="48">
        <v>0</v>
      </c>
      <c r="W5416" s="48">
        <v>0</v>
      </c>
    </row>
    <row r="5417" spans="3:28" ht="15" customHeight="1" outlineLevel="2" x14ac:dyDescent="0.2">
      <c r="D5417" s="41" t="s">
        <v>1255</v>
      </c>
      <c r="E5417" s="17" t="s">
        <v>1256</v>
      </c>
      <c r="F5417" s="48">
        <v>0</v>
      </c>
      <c r="G5417" s="48">
        <v>0</v>
      </c>
      <c r="H5417" s="48">
        <v>0</v>
      </c>
      <c r="I5417" s="48">
        <v>0</v>
      </c>
      <c r="J5417" s="48">
        <v>0</v>
      </c>
      <c r="K5417" s="48">
        <v>0</v>
      </c>
      <c r="L5417" s="48">
        <v>0</v>
      </c>
      <c r="M5417" s="48">
        <v>0</v>
      </c>
      <c r="N5417" s="48">
        <v>0</v>
      </c>
      <c r="O5417" s="48">
        <v>0</v>
      </c>
      <c r="P5417" s="48">
        <v>0</v>
      </c>
      <c r="Q5417" s="48">
        <v>0</v>
      </c>
      <c r="R5417" s="48">
        <v>0</v>
      </c>
      <c r="S5417" s="48">
        <v>0</v>
      </c>
      <c r="T5417" s="48">
        <v>0</v>
      </c>
      <c r="U5417" s="48">
        <v>0</v>
      </c>
      <c r="V5417" s="48">
        <v>0</v>
      </c>
      <c r="W5417" s="48">
        <v>0</v>
      </c>
    </row>
    <row r="5418" spans="3:28" ht="15" customHeight="1" outlineLevel="2" x14ac:dyDescent="0.2">
      <c r="D5418" s="41" t="s">
        <v>1257</v>
      </c>
      <c r="E5418" s="17" t="s">
        <v>1258</v>
      </c>
      <c r="F5418" s="48">
        <v>0</v>
      </c>
      <c r="G5418" s="48">
        <v>0</v>
      </c>
      <c r="H5418" s="48">
        <v>0</v>
      </c>
      <c r="I5418" s="48">
        <v>0</v>
      </c>
      <c r="J5418" s="48">
        <v>0</v>
      </c>
      <c r="K5418" s="48">
        <v>0</v>
      </c>
      <c r="L5418" s="48">
        <v>0</v>
      </c>
      <c r="M5418" s="48">
        <v>0</v>
      </c>
      <c r="N5418" s="48">
        <v>0</v>
      </c>
      <c r="O5418" s="48">
        <v>0</v>
      </c>
      <c r="P5418" s="48">
        <v>0</v>
      </c>
      <c r="Q5418" s="48">
        <v>0</v>
      </c>
      <c r="R5418" s="48">
        <v>0</v>
      </c>
      <c r="S5418" s="48">
        <v>0</v>
      </c>
      <c r="T5418" s="48">
        <v>0</v>
      </c>
      <c r="U5418" s="48">
        <v>0</v>
      </c>
      <c r="V5418" s="48">
        <v>0</v>
      </c>
      <c r="W5418" s="48">
        <v>0</v>
      </c>
    </row>
    <row r="5419" spans="3:28" ht="15" customHeight="1" outlineLevel="2" x14ac:dyDescent="0.2">
      <c r="D5419" s="41" t="s">
        <v>1259</v>
      </c>
      <c r="E5419" s="17" t="s">
        <v>1260</v>
      </c>
      <c r="F5419" s="48">
        <v>0</v>
      </c>
      <c r="G5419" s="48">
        <v>0</v>
      </c>
      <c r="H5419" s="48">
        <v>0</v>
      </c>
      <c r="I5419" s="48">
        <v>0</v>
      </c>
      <c r="J5419" s="48">
        <v>0</v>
      </c>
      <c r="K5419" s="48">
        <v>0</v>
      </c>
      <c r="L5419" s="48">
        <v>0</v>
      </c>
      <c r="M5419" s="48">
        <v>0</v>
      </c>
      <c r="N5419" s="48">
        <v>0</v>
      </c>
      <c r="O5419" s="48">
        <v>0</v>
      </c>
      <c r="P5419" s="48">
        <v>0</v>
      </c>
      <c r="Q5419" s="48">
        <v>0</v>
      </c>
      <c r="R5419" s="48">
        <v>0</v>
      </c>
      <c r="S5419" s="48">
        <v>0</v>
      </c>
      <c r="T5419" s="48">
        <v>0</v>
      </c>
      <c r="U5419" s="48">
        <v>0</v>
      </c>
      <c r="V5419" s="48">
        <v>0</v>
      </c>
      <c r="W5419" s="48">
        <v>0</v>
      </c>
    </row>
    <row r="5420" spans="3:28" ht="15" customHeight="1" outlineLevel="2" x14ac:dyDescent="0.2">
      <c r="D5420" s="41" t="s">
        <v>1261</v>
      </c>
      <c r="E5420" s="17" t="s">
        <v>1262</v>
      </c>
      <c r="F5420" s="48">
        <v>0</v>
      </c>
      <c r="G5420" s="48">
        <v>0</v>
      </c>
      <c r="H5420" s="48">
        <v>0</v>
      </c>
      <c r="I5420" s="48">
        <v>0</v>
      </c>
      <c r="J5420" s="48">
        <v>0</v>
      </c>
      <c r="K5420" s="48">
        <v>0</v>
      </c>
      <c r="L5420" s="48">
        <v>0</v>
      </c>
      <c r="M5420" s="48">
        <v>0</v>
      </c>
      <c r="N5420" s="48">
        <v>0</v>
      </c>
      <c r="O5420" s="48">
        <v>0</v>
      </c>
      <c r="P5420" s="48">
        <v>0</v>
      </c>
      <c r="Q5420" s="48">
        <v>0</v>
      </c>
      <c r="R5420" s="48">
        <v>0</v>
      </c>
      <c r="S5420" s="48">
        <v>0</v>
      </c>
      <c r="T5420" s="48">
        <v>0</v>
      </c>
      <c r="U5420" s="48">
        <v>0</v>
      </c>
      <c r="V5420" s="48">
        <v>0</v>
      </c>
      <c r="W5420" s="48">
        <v>0</v>
      </c>
    </row>
    <row r="5421" spans="3:28" ht="15" customHeight="1" outlineLevel="2" x14ac:dyDescent="0.2">
      <c r="D5421" s="41" t="s">
        <v>1263</v>
      </c>
      <c r="E5421" s="17" t="s">
        <v>1264</v>
      </c>
      <c r="F5421" s="48">
        <v>0</v>
      </c>
      <c r="G5421" s="48">
        <v>0</v>
      </c>
      <c r="H5421" s="48">
        <v>0</v>
      </c>
      <c r="I5421" s="48">
        <v>0</v>
      </c>
      <c r="J5421" s="48">
        <v>0</v>
      </c>
      <c r="K5421" s="48">
        <v>0</v>
      </c>
      <c r="L5421" s="48">
        <v>0</v>
      </c>
      <c r="M5421" s="48">
        <v>0</v>
      </c>
      <c r="N5421" s="48">
        <v>0</v>
      </c>
      <c r="O5421" s="48">
        <v>0</v>
      </c>
      <c r="P5421" s="48">
        <v>0</v>
      </c>
      <c r="Q5421" s="48">
        <v>0</v>
      </c>
      <c r="R5421" s="48">
        <v>0</v>
      </c>
      <c r="S5421" s="48">
        <v>0</v>
      </c>
      <c r="T5421" s="48">
        <v>0</v>
      </c>
      <c r="U5421" s="48">
        <v>0</v>
      </c>
      <c r="V5421" s="48">
        <v>0</v>
      </c>
      <c r="W5421" s="48">
        <v>0</v>
      </c>
    </row>
    <row r="5422" spans="3:28" ht="15" customHeight="1" outlineLevel="2" x14ac:dyDescent="0.2">
      <c r="D5422" s="41" t="s">
        <v>1265</v>
      </c>
      <c r="E5422" s="17" t="s">
        <v>1266</v>
      </c>
      <c r="F5422" s="48">
        <v>0</v>
      </c>
      <c r="G5422" s="48">
        <v>0</v>
      </c>
      <c r="H5422" s="48">
        <v>0</v>
      </c>
      <c r="I5422" s="48">
        <v>0</v>
      </c>
      <c r="J5422" s="48">
        <v>0</v>
      </c>
      <c r="K5422" s="48">
        <v>0</v>
      </c>
      <c r="L5422" s="48">
        <v>0</v>
      </c>
      <c r="M5422" s="48">
        <v>0</v>
      </c>
      <c r="N5422" s="48">
        <v>0</v>
      </c>
      <c r="O5422" s="48">
        <v>0</v>
      </c>
      <c r="P5422" s="48">
        <v>0</v>
      </c>
      <c r="Q5422" s="48">
        <v>0</v>
      </c>
      <c r="R5422" s="48">
        <v>0</v>
      </c>
      <c r="S5422" s="48">
        <v>0</v>
      </c>
      <c r="T5422" s="48">
        <v>0</v>
      </c>
      <c r="U5422" s="48">
        <v>0</v>
      </c>
      <c r="V5422" s="48">
        <v>0</v>
      </c>
      <c r="W5422" s="48">
        <v>0</v>
      </c>
    </row>
    <row r="5423" spans="3:28" ht="15" customHeight="1" outlineLevel="2" x14ac:dyDescent="0.2">
      <c r="D5423" s="41" t="s">
        <v>1267</v>
      </c>
      <c r="E5423" s="17" t="s">
        <v>1268</v>
      </c>
      <c r="F5423" s="48">
        <v>0</v>
      </c>
      <c r="G5423" s="48">
        <v>0</v>
      </c>
      <c r="H5423" s="48">
        <v>0</v>
      </c>
      <c r="I5423" s="48">
        <v>0</v>
      </c>
      <c r="J5423" s="48">
        <v>0</v>
      </c>
      <c r="K5423" s="48">
        <v>0</v>
      </c>
      <c r="L5423" s="48">
        <v>0</v>
      </c>
      <c r="M5423" s="48">
        <v>0</v>
      </c>
      <c r="N5423" s="48">
        <v>0</v>
      </c>
      <c r="O5423" s="48">
        <v>0</v>
      </c>
      <c r="P5423" s="48">
        <v>0</v>
      </c>
      <c r="Q5423" s="48">
        <v>0</v>
      </c>
      <c r="R5423" s="48">
        <v>0</v>
      </c>
      <c r="S5423" s="48">
        <v>0</v>
      </c>
      <c r="T5423" s="48">
        <v>0</v>
      </c>
      <c r="U5423" s="48">
        <v>0</v>
      </c>
      <c r="V5423" s="48">
        <v>0</v>
      </c>
      <c r="W5423" s="48">
        <v>0</v>
      </c>
    </row>
    <row r="5424" spans="3:28" ht="15" customHeight="1" outlineLevel="2" x14ac:dyDescent="0.2">
      <c r="D5424" s="41" t="s">
        <v>1269</v>
      </c>
      <c r="E5424" s="17" t="s">
        <v>1270</v>
      </c>
      <c r="F5424" s="48">
        <v>0</v>
      </c>
      <c r="G5424" s="48">
        <v>0</v>
      </c>
      <c r="H5424" s="48">
        <v>0</v>
      </c>
      <c r="I5424" s="48">
        <v>0</v>
      </c>
      <c r="J5424" s="48">
        <v>0</v>
      </c>
      <c r="K5424" s="48">
        <v>0</v>
      </c>
      <c r="L5424" s="48">
        <v>0</v>
      </c>
      <c r="M5424" s="48">
        <v>0</v>
      </c>
      <c r="N5424" s="48">
        <v>0</v>
      </c>
      <c r="O5424" s="48">
        <v>0</v>
      </c>
      <c r="P5424" s="48">
        <v>0</v>
      </c>
      <c r="Q5424" s="48">
        <v>0</v>
      </c>
      <c r="R5424" s="48">
        <v>0</v>
      </c>
      <c r="S5424" s="48">
        <v>0</v>
      </c>
      <c r="T5424" s="48">
        <v>0</v>
      </c>
      <c r="U5424" s="48">
        <v>0</v>
      </c>
      <c r="V5424" s="48">
        <v>0</v>
      </c>
      <c r="W5424" s="48">
        <v>0</v>
      </c>
    </row>
    <row r="5425" spans="3:28" ht="15" customHeight="1" outlineLevel="2" x14ac:dyDescent="0.2">
      <c r="D5425" s="41" t="s">
        <v>1271</v>
      </c>
      <c r="E5425" s="17" t="s">
        <v>1272</v>
      </c>
      <c r="F5425" s="48">
        <v>0</v>
      </c>
      <c r="G5425" s="48">
        <v>0</v>
      </c>
      <c r="H5425" s="48">
        <v>0</v>
      </c>
      <c r="I5425" s="48">
        <v>0</v>
      </c>
      <c r="J5425" s="48">
        <v>0</v>
      </c>
      <c r="K5425" s="48">
        <v>0</v>
      </c>
      <c r="L5425" s="48">
        <v>0</v>
      </c>
      <c r="M5425" s="48">
        <v>0</v>
      </c>
      <c r="N5425" s="48">
        <v>0</v>
      </c>
      <c r="O5425" s="48">
        <v>0</v>
      </c>
      <c r="P5425" s="48">
        <v>0</v>
      </c>
      <c r="Q5425" s="48">
        <v>0</v>
      </c>
      <c r="R5425" s="48">
        <v>0</v>
      </c>
      <c r="S5425" s="48">
        <v>0</v>
      </c>
      <c r="T5425" s="48">
        <v>0</v>
      </c>
      <c r="U5425" s="48">
        <v>1</v>
      </c>
      <c r="V5425" s="48">
        <v>0</v>
      </c>
      <c r="W5425" s="48">
        <v>1</v>
      </c>
    </row>
    <row r="5426" spans="3:28" ht="15" customHeight="1" outlineLevel="2" x14ac:dyDescent="0.2">
      <c r="D5426" s="41" t="s">
        <v>1273</v>
      </c>
      <c r="E5426" s="17" t="s">
        <v>1274</v>
      </c>
      <c r="F5426" s="48">
        <v>0</v>
      </c>
      <c r="G5426" s="48">
        <v>0</v>
      </c>
      <c r="H5426" s="48">
        <v>0</v>
      </c>
      <c r="I5426" s="48">
        <v>0</v>
      </c>
      <c r="J5426" s="48">
        <v>0</v>
      </c>
      <c r="K5426" s="48">
        <v>0</v>
      </c>
      <c r="L5426" s="48">
        <v>0</v>
      </c>
      <c r="M5426" s="48">
        <v>0</v>
      </c>
      <c r="N5426" s="48">
        <v>0</v>
      </c>
      <c r="O5426" s="48">
        <v>0</v>
      </c>
      <c r="P5426" s="48">
        <v>0</v>
      </c>
      <c r="Q5426" s="48">
        <v>0</v>
      </c>
      <c r="R5426" s="48">
        <v>0</v>
      </c>
      <c r="S5426" s="48">
        <v>0</v>
      </c>
      <c r="T5426" s="48">
        <v>0</v>
      </c>
      <c r="U5426" s="48">
        <v>0</v>
      </c>
      <c r="V5426" s="48">
        <v>0</v>
      </c>
      <c r="W5426" s="48">
        <v>0</v>
      </c>
    </row>
    <row r="5427" spans="3:28" ht="15" customHeight="1" outlineLevel="2" x14ac:dyDescent="0.2">
      <c r="D5427" s="41" t="s">
        <v>1275</v>
      </c>
      <c r="E5427" s="17" t="s">
        <v>1276</v>
      </c>
      <c r="F5427" s="48">
        <v>0</v>
      </c>
      <c r="G5427" s="48">
        <v>0</v>
      </c>
      <c r="H5427" s="48">
        <v>0</v>
      </c>
      <c r="I5427" s="48">
        <v>0</v>
      </c>
      <c r="J5427" s="48">
        <v>0</v>
      </c>
      <c r="K5427" s="48">
        <v>0</v>
      </c>
      <c r="L5427" s="48">
        <v>0</v>
      </c>
      <c r="M5427" s="48">
        <v>0</v>
      </c>
      <c r="N5427" s="48">
        <v>0</v>
      </c>
      <c r="O5427" s="48">
        <v>0</v>
      </c>
      <c r="P5427" s="48">
        <v>0</v>
      </c>
      <c r="Q5427" s="48">
        <v>0</v>
      </c>
      <c r="R5427" s="48">
        <v>0</v>
      </c>
      <c r="S5427" s="48">
        <v>0</v>
      </c>
      <c r="T5427" s="48">
        <v>0</v>
      </c>
      <c r="U5427" s="48">
        <v>0</v>
      </c>
      <c r="V5427" s="48">
        <v>0</v>
      </c>
      <c r="W5427" s="48">
        <v>0</v>
      </c>
    </row>
    <row r="5428" spans="3:28" ht="15" customHeight="1" outlineLevel="2" x14ac:dyDescent="0.2">
      <c r="D5428" s="41" t="s">
        <v>1277</v>
      </c>
      <c r="E5428" s="17" t="s">
        <v>1278</v>
      </c>
      <c r="F5428" s="48">
        <v>0</v>
      </c>
      <c r="G5428" s="48">
        <v>0</v>
      </c>
      <c r="H5428" s="48">
        <v>0</v>
      </c>
      <c r="I5428" s="48">
        <v>0</v>
      </c>
      <c r="J5428" s="48">
        <v>0</v>
      </c>
      <c r="K5428" s="48">
        <v>0</v>
      </c>
      <c r="L5428" s="48">
        <v>0</v>
      </c>
      <c r="M5428" s="48">
        <v>0</v>
      </c>
      <c r="N5428" s="48">
        <v>0</v>
      </c>
      <c r="O5428" s="48">
        <v>0</v>
      </c>
      <c r="P5428" s="48">
        <v>0</v>
      </c>
      <c r="Q5428" s="48">
        <v>0</v>
      </c>
      <c r="R5428" s="48">
        <v>0</v>
      </c>
      <c r="S5428" s="48">
        <v>0</v>
      </c>
      <c r="T5428" s="48">
        <v>0</v>
      </c>
      <c r="U5428" s="48">
        <v>0</v>
      </c>
      <c r="V5428" s="48">
        <v>0</v>
      </c>
      <c r="W5428" s="48">
        <v>0</v>
      </c>
    </row>
    <row r="5429" spans="3:28" ht="15" customHeight="1" outlineLevel="2" x14ac:dyDescent="0.2">
      <c r="D5429" s="41" t="s">
        <v>1279</v>
      </c>
      <c r="E5429" s="17" t="s">
        <v>1280</v>
      </c>
      <c r="F5429" s="48">
        <v>0</v>
      </c>
      <c r="G5429" s="48">
        <v>0</v>
      </c>
      <c r="H5429" s="48">
        <v>0</v>
      </c>
      <c r="I5429" s="48">
        <v>0</v>
      </c>
      <c r="J5429" s="48">
        <v>0</v>
      </c>
      <c r="K5429" s="48">
        <v>0</v>
      </c>
      <c r="L5429" s="48">
        <v>0</v>
      </c>
      <c r="M5429" s="48">
        <v>0</v>
      </c>
      <c r="N5429" s="48">
        <v>0</v>
      </c>
      <c r="O5429" s="48">
        <v>0</v>
      </c>
      <c r="P5429" s="48">
        <v>0</v>
      </c>
      <c r="Q5429" s="48">
        <v>0</v>
      </c>
      <c r="R5429" s="48">
        <v>0</v>
      </c>
      <c r="S5429" s="48">
        <v>0</v>
      </c>
      <c r="T5429" s="48">
        <v>0</v>
      </c>
      <c r="U5429" s="48">
        <v>0</v>
      </c>
      <c r="V5429" s="48">
        <v>0</v>
      </c>
      <c r="W5429" s="48">
        <v>0</v>
      </c>
    </row>
    <row r="5430" spans="3:28" ht="15" customHeight="1" outlineLevel="2" x14ac:dyDescent="0.2">
      <c r="D5430" s="41" t="s">
        <v>1281</v>
      </c>
      <c r="E5430" s="17" t="s">
        <v>1282</v>
      </c>
      <c r="F5430" s="48">
        <v>0</v>
      </c>
      <c r="G5430" s="48">
        <v>0</v>
      </c>
      <c r="H5430" s="48">
        <v>0</v>
      </c>
      <c r="I5430" s="48">
        <v>0</v>
      </c>
      <c r="J5430" s="48">
        <v>0</v>
      </c>
      <c r="K5430" s="48">
        <v>0</v>
      </c>
      <c r="L5430" s="48">
        <v>0</v>
      </c>
      <c r="M5430" s="48">
        <v>0</v>
      </c>
      <c r="N5430" s="48">
        <v>0</v>
      </c>
      <c r="O5430" s="48">
        <v>0</v>
      </c>
      <c r="P5430" s="48">
        <v>0</v>
      </c>
      <c r="Q5430" s="48">
        <v>0</v>
      </c>
      <c r="R5430" s="48">
        <v>0</v>
      </c>
      <c r="S5430" s="48">
        <v>0</v>
      </c>
      <c r="T5430" s="48">
        <v>0</v>
      </c>
      <c r="U5430" s="48">
        <v>0</v>
      </c>
      <c r="V5430" s="48">
        <v>0</v>
      </c>
      <c r="W5430" s="48">
        <v>0</v>
      </c>
    </row>
    <row r="5431" spans="3:28" ht="15" customHeight="1" outlineLevel="1" x14ac:dyDescent="0.2">
      <c r="C5431" s="226" t="s">
        <v>1283</v>
      </c>
      <c r="E5431" s="225" t="s">
        <v>1284</v>
      </c>
      <c r="F5431" s="48">
        <v>80</v>
      </c>
      <c r="G5431" s="48">
        <v>32</v>
      </c>
      <c r="H5431" s="48">
        <v>48</v>
      </c>
      <c r="I5431" s="48">
        <v>75</v>
      </c>
      <c r="J5431" s="48">
        <v>31</v>
      </c>
      <c r="K5431" s="48">
        <v>44</v>
      </c>
      <c r="L5431" s="48">
        <v>70</v>
      </c>
      <c r="M5431" s="48">
        <v>29</v>
      </c>
      <c r="N5431" s="48">
        <v>41</v>
      </c>
      <c r="O5431" s="48">
        <v>68</v>
      </c>
      <c r="P5431" s="48">
        <v>29</v>
      </c>
      <c r="Q5431" s="48">
        <v>39</v>
      </c>
      <c r="R5431" s="48">
        <v>65</v>
      </c>
      <c r="S5431" s="48">
        <v>28</v>
      </c>
      <c r="T5431" s="48">
        <v>37</v>
      </c>
      <c r="U5431" s="48">
        <v>53</v>
      </c>
      <c r="V5431" s="48">
        <v>20</v>
      </c>
      <c r="W5431" s="48">
        <v>33</v>
      </c>
      <c r="AB5431" s="270"/>
    </row>
    <row r="5432" spans="3:28" ht="15" customHeight="1" outlineLevel="2" x14ac:dyDescent="0.2">
      <c r="D5432" s="41" t="s">
        <v>1285</v>
      </c>
      <c r="E5432" s="17" t="s">
        <v>1286</v>
      </c>
      <c r="F5432" s="48">
        <v>4</v>
      </c>
      <c r="G5432" s="48">
        <v>0</v>
      </c>
      <c r="H5432" s="48">
        <v>4</v>
      </c>
      <c r="I5432" s="48">
        <v>3</v>
      </c>
      <c r="J5432" s="48">
        <v>0</v>
      </c>
      <c r="K5432" s="48">
        <v>3</v>
      </c>
      <c r="L5432" s="48">
        <v>3</v>
      </c>
      <c r="M5432" s="48">
        <v>0</v>
      </c>
      <c r="N5432" s="48">
        <v>3</v>
      </c>
      <c r="O5432" s="48">
        <v>3</v>
      </c>
      <c r="P5432" s="48">
        <v>0</v>
      </c>
      <c r="Q5432" s="48">
        <v>3</v>
      </c>
      <c r="R5432" s="48">
        <v>2</v>
      </c>
      <c r="S5432" s="48">
        <v>0</v>
      </c>
      <c r="T5432" s="48">
        <v>2</v>
      </c>
      <c r="U5432" s="48">
        <v>1</v>
      </c>
      <c r="V5432" s="48">
        <v>0</v>
      </c>
      <c r="W5432" s="48">
        <v>1</v>
      </c>
    </row>
    <row r="5433" spans="3:28" ht="15" customHeight="1" outlineLevel="2" x14ac:dyDescent="0.2">
      <c r="D5433" s="41" t="s">
        <v>1287</v>
      </c>
      <c r="E5433" s="17" t="s">
        <v>1288</v>
      </c>
      <c r="F5433" s="48">
        <v>37</v>
      </c>
      <c r="G5433" s="48">
        <v>9</v>
      </c>
      <c r="H5433" s="48">
        <v>28</v>
      </c>
      <c r="I5433" s="48">
        <v>34</v>
      </c>
      <c r="J5433" s="48">
        <v>8</v>
      </c>
      <c r="K5433" s="48">
        <v>26</v>
      </c>
      <c r="L5433" s="48">
        <v>33</v>
      </c>
      <c r="M5433" s="48">
        <v>9</v>
      </c>
      <c r="N5433" s="48">
        <v>24</v>
      </c>
      <c r="O5433" s="48">
        <v>32</v>
      </c>
      <c r="P5433" s="48">
        <v>10</v>
      </c>
      <c r="Q5433" s="48">
        <v>22</v>
      </c>
      <c r="R5433" s="48">
        <v>31</v>
      </c>
      <c r="S5433" s="48">
        <v>8</v>
      </c>
      <c r="T5433" s="48">
        <v>23</v>
      </c>
      <c r="U5433" s="48">
        <v>25</v>
      </c>
      <c r="V5433" s="48">
        <v>5</v>
      </c>
      <c r="W5433" s="48">
        <v>20</v>
      </c>
    </row>
    <row r="5434" spans="3:28" ht="15" customHeight="1" outlineLevel="2" x14ac:dyDescent="0.2">
      <c r="D5434" s="41" t="s">
        <v>1289</v>
      </c>
      <c r="E5434" s="17" t="s">
        <v>1290</v>
      </c>
      <c r="F5434" s="48">
        <v>0</v>
      </c>
      <c r="G5434" s="48">
        <v>0</v>
      </c>
      <c r="H5434" s="48">
        <v>0</v>
      </c>
      <c r="I5434" s="48">
        <v>0</v>
      </c>
      <c r="J5434" s="48">
        <v>0</v>
      </c>
      <c r="K5434" s="48">
        <v>0</v>
      </c>
      <c r="L5434" s="48">
        <v>0</v>
      </c>
      <c r="M5434" s="48">
        <v>0</v>
      </c>
      <c r="N5434" s="48">
        <v>0</v>
      </c>
      <c r="O5434" s="48">
        <v>0</v>
      </c>
      <c r="P5434" s="48">
        <v>0</v>
      </c>
      <c r="Q5434" s="48">
        <v>0</v>
      </c>
      <c r="R5434" s="48">
        <v>0</v>
      </c>
      <c r="S5434" s="48">
        <v>0</v>
      </c>
      <c r="T5434" s="48">
        <v>0</v>
      </c>
      <c r="U5434" s="48">
        <v>0</v>
      </c>
      <c r="V5434" s="48">
        <v>0</v>
      </c>
      <c r="W5434" s="48">
        <v>0</v>
      </c>
    </row>
    <row r="5435" spans="3:28" ht="15" customHeight="1" outlineLevel="2" x14ac:dyDescent="0.2">
      <c r="D5435" s="41" t="s">
        <v>1291</v>
      </c>
      <c r="E5435" s="17" t="s">
        <v>1292</v>
      </c>
      <c r="F5435" s="48">
        <v>0</v>
      </c>
      <c r="G5435" s="48">
        <v>0</v>
      </c>
      <c r="H5435" s="48">
        <v>0</v>
      </c>
      <c r="I5435" s="48">
        <v>0</v>
      </c>
      <c r="J5435" s="48">
        <v>0</v>
      </c>
      <c r="K5435" s="48">
        <v>0</v>
      </c>
      <c r="L5435" s="48">
        <v>0</v>
      </c>
      <c r="M5435" s="48">
        <v>0</v>
      </c>
      <c r="N5435" s="48">
        <v>0</v>
      </c>
      <c r="O5435" s="48">
        <v>0</v>
      </c>
      <c r="P5435" s="48">
        <v>0</v>
      </c>
      <c r="Q5435" s="48">
        <v>0</v>
      </c>
      <c r="R5435" s="48">
        <v>0</v>
      </c>
      <c r="S5435" s="48">
        <v>0</v>
      </c>
      <c r="T5435" s="48">
        <v>0</v>
      </c>
      <c r="U5435" s="48">
        <v>0</v>
      </c>
      <c r="V5435" s="48">
        <v>0</v>
      </c>
      <c r="W5435" s="48">
        <v>0</v>
      </c>
    </row>
    <row r="5436" spans="3:28" ht="15" customHeight="1" outlineLevel="2" x14ac:dyDescent="0.2">
      <c r="D5436" s="41" t="s">
        <v>1293</v>
      </c>
      <c r="E5436" s="17" t="s">
        <v>1294</v>
      </c>
      <c r="F5436" s="48">
        <v>0</v>
      </c>
      <c r="G5436" s="48">
        <v>0</v>
      </c>
      <c r="H5436" s="48">
        <v>0</v>
      </c>
      <c r="I5436" s="48">
        <v>0</v>
      </c>
      <c r="J5436" s="48">
        <v>0</v>
      </c>
      <c r="K5436" s="48">
        <v>0</v>
      </c>
      <c r="L5436" s="48">
        <v>0</v>
      </c>
      <c r="M5436" s="48">
        <v>0</v>
      </c>
      <c r="N5436" s="48">
        <v>0</v>
      </c>
      <c r="O5436" s="48">
        <v>0</v>
      </c>
      <c r="P5436" s="48">
        <v>0</v>
      </c>
      <c r="Q5436" s="48">
        <v>0</v>
      </c>
      <c r="R5436" s="48">
        <v>0</v>
      </c>
      <c r="S5436" s="48">
        <v>0</v>
      </c>
      <c r="T5436" s="48">
        <v>0</v>
      </c>
      <c r="U5436" s="48">
        <v>0</v>
      </c>
      <c r="V5436" s="48">
        <v>0</v>
      </c>
      <c r="W5436" s="48">
        <v>0</v>
      </c>
    </row>
    <row r="5437" spans="3:28" ht="15" customHeight="1" outlineLevel="2" x14ac:dyDescent="0.2">
      <c r="D5437" s="41" t="s">
        <v>1295</v>
      </c>
      <c r="E5437" s="17" t="s">
        <v>1296</v>
      </c>
      <c r="F5437" s="48">
        <v>0</v>
      </c>
      <c r="G5437" s="48">
        <v>0</v>
      </c>
      <c r="H5437" s="48">
        <v>0</v>
      </c>
      <c r="I5437" s="48">
        <v>0</v>
      </c>
      <c r="J5437" s="48">
        <v>0</v>
      </c>
      <c r="K5437" s="48">
        <v>0</v>
      </c>
      <c r="L5437" s="48">
        <v>0</v>
      </c>
      <c r="M5437" s="48">
        <v>0</v>
      </c>
      <c r="N5437" s="48">
        <v>0</v>
      </c>
      <c r="O5437" s="48">
        <v>0</v>
      </c>
      <c r="P5437" s="48">
        <v>0</v>
      </c>
      <c r="Q5437" s="48">
        <v>0</v>
      </c>
      <c r="R5437" s="48">
        <v>0</v>
      </c>
      <c r="S5437" s="48">
        <v>0</v>
      </c>
      <c r="T5437" s="48">
        <v>0</v>
      </c>
      <c r="U5437" s="48">
        <v>0</v>
      </c>
      <c r="V5437" s="48">
        <v>0</v>
      </c>
      <c r="W5437" s="48">
        <v>0</v>
      </c>
    </row>
    <row r="5438" spans="3:28" ht="15" customHeight="1" outlineLevel="2" x14ac:dyDescent="0.2">
      <c r="D5438" s="41" t="s">
        <v>1297</v>
      </c>
      <c r="E5438" s="17" t="s">
        <v>1298</v>
      </c>
      <c r="F5438" s="48">
        <v>0</v>
      </c>
      <c r="G5438" s="48">
        <v>0</v>
      </c>
      <c r="H5438" s="48">
        <v>0</v>
      </c>
      <c r="I5438" s="48">
        <v>0</v>
      </c>
      <c r="J5438" s="48">
        <v>0</v>
      </c>
      <c r="K5438" s="48">
        <v>0</v>
      </c>
      <c r="L5438" s="48">
        <v>0</v>
      </c>
      <c r="M5438" s="48">
        <v>0</v>
      </c>
      <c r="N5438" s="48">
        <v>0</v>
      </c>
      <c r="O5438" s="48">
        <v>0</v>
      </c>
      <c r="P5438" s="48">
        <v>0</v>
      </c>
      <c r="Q5438" s="48">
        <v>0</v>
      </c>
      <c r="R5438" s="48">
        <v>0</v>
      </c>
      <c r="S5438" s="48">
        <v>0</v>
      </c>
      <c r="T5438" s="48">
        <v>0</v>
      </c>
      <c r="U5438" s="48">
        <v>0</v>
      </c>
      <c r="V5438" s="48">
        <v>0</v>
      </c>
      <c r="W5438" s="48">
        <v>0</v>
      </c>
    </row>
    <row r="5439" spans="3:28" ht="15" customHeight="1" outlineLevel="2" x14ac:dyDescent="0.2">
      <c r="D5439" s="41" t="s">
        <v>1299</v>
      </c>
      <c r="E5439" s="17" t="s">
        <v>1300</v>
      </c>
      <c r="F5439" s="48">
        <v>0</v>
      </c>
      <c r="G5439" s="48">
        <v>0</v>
      </c>
      <c r="H5439" s="48">
        <v>0</v>
      </c>
      <c r="I5439" s="48">
        <v>0</v>
      </c>
      <c r="J5439" s="48">
        <v>0</v>
      </c>
      <c r="K5439" s="48">
        <v>0</v>
      </c>
      <c r="L5439" s="48">
        <v>0</v>
      </c>
      <c r="M5439" s="48">
        <v>0</v>
      </c>
      <c r="N5439" s="48">
        <v>0</v>
      </c>
      <c r="O5439" s="48">
        <v>0</v>
      </c>
      <c r="P5439" s="48">
        <v>0</v>
      </c>
      <c r="Q5439" s="48">
        <v>0</v>
      </c>
      <c r="R5439" s="48">
        <v>0</v>
      </c>
      <c r="S5439" s="48">
        <v>0</v>
      </c>
      <c r="T5439" s="48">
        <v>0</v>
      </c>
      <c r="U5439" s="48">
        <v>0</v>
      </c>
      <c r="V5439" s="48">
        <v>0</v>
      </c>
      <c r="W5439" s="48">
        <v>0</v>
      </c>
    </row>
    <row r="5440" spans="3:28" ht="15" customHeight="1" outlineLevel="2" x14ac:dyDescent="0.2">
      <c r="D5440" s="41" t="s">
        <v>1301</v>
      </c>
      <c r="E5440" s="17" t="s">
        <v>1302</v>
      </c>
      <c r="F5440" s="48">
        <v>4</v>
      </c>
      <c r="G5440" s="48">
        <v>0</v>
      </c>
      <c r="H5440" s="48">
        <v>4</v>
      </c>
      <c r="I5440" s="48">
        <v>4</v>
      </c>
      <c r="J5440" s="48">
        <v>0</v>
      </c>
      <c r="K5440" s="48">
        <v>4</v>
      </c>
      <c r="L5440" s="48">
        <v>4</v>
      </c>
      <c r="M5440" s="48">
        <v>0</v>
      </c>
      <c r="N5440" s="48">
        <v>4</v>
      </c>
      <c r="O5440" s="48">
        <v>4</v>
      </c>
      <c r="P5440" s="48">
        <v>0</v>
      </c>
      <c r="Q5440" s="48">
        <v>4</v>
      </c>
      <c r="R5440" s="48">
        <v>3</v>
      </c>
      <c r="S5440" s="48">
        <v>0</v>
      </c>
      <c r="T5440" s="48">
        <v>3</v>
      </c>
      <c r="U5440" s="48">
        <v>2</v>
      </c>
      <c r="V5440" s="48">
        <v>0</v>
      </c>
      <c r="W5440" s="48">
        <v>2</v>
      </c>
    </row>
    <row r="5441" spans="3:28" ht="15" customHeight="1" outlineLevel="2" x14ac:dyDescent="0.2">
      <c r="D5441" s="41" t="s">
        <v>1303</v>
      </c>
      <c r="E5441" s="17" t="s">
        <v>1304</v>
      </c>
      <c r="F5441" s="48">
        <v>0</v>
      </c>
      <c r="G5441" s="48">
        <v>0</v>
      </c>
      <c r="H5441" s="48">
        <v>0</v>
      </c>
      <c r="I5441" s="48">
        <v>0</v>
      </c>
      <c r="J5441" s="48">
        <v>0</v>
      </c>
      <c r="K5441" s="48">
        <v>0</v>
      </c>
      <c r="L5441" s="48">
        <v>0</v>
      </c>
      <c r="M5441" s="48">
        <v>0</v>
      </c>
      <c r="N5441" s="48">
        <v>0</v>
      </c>
      <c r="O5441" s="48">
        <v>0</v>
      </c>
      <c r="P5441" s="48">
        <v>0</v>
      </c>
      <c r="Q5441" s="48">
        <v>0</v>
      </c>
      <c r="R5441" s="48">
        <v>0</v>
      </c>
      <c r="S5441" s="48">
        <v>0</v>
      </c>
      <c r="T5441" s="48">
        <v>0</v>
      </c>
      <c r="U5441" s="48">
        <v>0</v>
      </c>
      <c r="V5441" s="48">
        <v>0</v>
      </c>
      <c r="W5441" s="48">
        <v>0</v>
      </c>
    </row>
    <row r="5442" spans="3:28" ht="15" customHeight="1" outlineLevel="2" x14ac:dyDescent="0.2">
      <c r="D5442" s="41" t="s">
        <v>1305</v>
      </c>
      <c r="E5442" s="17" t="s">
        <v>1306</v>
      </c>
      <c r="F5442" s="48">
        <v>0</v>
      </c>
      <c r="G5442" s="48">
        <v>0</v>
      </c>
      <c r="H5442" s="48">
        <v>0</v>
      </c>
      <c r="I5442" s="48">
        <v>0</v>
      </c>
      <c r="J5442" s="48">
        <v>0</v>
      </c>
      <c r="K5442" s="48">
        <v>0</v>
      </c>
      <c r="L5442" s="48">
        <v>0</v>
      </c>
      <c r="M5442" s="48">
        <v>0</v>
      </c>
      <c r="N5442" s="48">
        <v>0</v>
      </c>
      <c r="O5442" s="48">
        <v>0</v>
      </c>
      <c r="P5442" s="48">
        <v>0</v>
      </c>
      <c r="Q5442" s="48">
        <v>0</v>
      </c>
      <c r="R5442" s="48">
        <v>0</v>
      </c>
      <c r="S5442" s="48">
        <v>0</v>
      </c>
      <c r="T5442" s="48">
        <v>0</v>
      </c>
      <c r="U5442" s="48">
        <v>0</v>
      </c>
      <c r="V5442" s="48">
        <v>0</v>
      </c>
      <c r="W5442" s="48">
        <v>0</v>
      </c>
    </row>
    <row r="5443" spans="3:28" ht="15" customHeight="1" outlineLevel="2" x14ac:dyDescent="0.2">
      <c r="D5443" s="41" t="s">
        <v>1307</v>
      </c>
      <c r="E5443" s="17" t="s">
        <v>1308</v>
      </c>
      <c r="F5443" s="48">
        <v>0</v>
      </c>
      <c r="G5443" s="48">
        <v>0</v>
      </c>
      <c r="H5443" s="48">
        <v>0</v>
      </c>
      <c r="I5443" s="48">
        <v>0</v>
      </c>
      <c r="J5443" s="48">
        <v>0</v>
      </c>
      <c r="K5443" s="48">
        <v>0</v>
      </c>
      <c r="L5443" s="48">
        <v>0</v>
      </c>
      <c r="M5443" s="48">
        <v>0</v>
      </c>
      <c r="N5443" s="48">
        <v>0</v>
      </c>
      <c r="O5443" s="48">
        <v>0</v>
      </c>
      <c r="P5443" s="48">
        <v>0</v>
      </c>
      <c r="Q5443" s="48">
        <v>0</v>
      </c>
      <c r="R5443" s="48">
        <v>0</v>
      </c>
      <c r="S5443" s="48">
        <v>0</v>
      </c>
      <c r="T5443" s="48">
        <v>0</v>
      </c>
      <c r="U5443" s="48">
        <v>0</v>
      </c>
      <c r="V5443" s="48">
        <v>0</v>
      </c>
      <c r="W5443" s="48">
        <v>0</v>
      </c>
    </row>
    <row r="5444" spans="3:28" ht="15" customHeight="1" outlineLevel="2" x14ac:dyDescent="0.2">
      <c r="D5444" s="41" t="s">
        <v>1309</v>
      </c>
      <c r="E5444" s="17" t="s">
        <v>1310</v>
      </c>
      <c r="F5444" s="48">
        <v>9</v>
      </c>
      <c r="G5444" s="48">
        <v>4</v>
      </c>
      <c r="H5444" s="48">
        <v>5</v>
      </c>
      <c r="I5444" s="48">
        <v>8</v>
      </c>
      <c r="J5444" s="48">
        <v>3</v>
      </c>
      <c r="K5444" s="48">
        <v>5</v>
      </c>
      <c r="L5444" s="48">
        <v>8</v>
      </c>
      <c r="M5444" s="48">
        <v>4</v>
      </c>
      <c r="N5444" s="48">
        <v>4</v>
      </c>
      <c r="O5444" s="48">
        <v>7</v>
      </c>
      <c r="P5444" s="48">
        <v>3</v>
      </c>
      <c r="Q5444" s="48">
        <v>4</v>
      </c>
      <c r="R5444" s="48">
        <v>8</v>
      </c>
      <c r="S5444" s="48">
        <v>4</v>
      </c>
      <c r="T5444" s="48">
        <v>4</v>
      </c>
      <c r="U5444" s="48">
        <v>9</v>
      </c>
      <c r="V5444" s="48">
        <v>4</v>
      </c>
      <c r="W5444" s="48">
        <v>5</v>
      </c>
    </row>
    <row r="5445" spans="3:28" ht="15" customHeight="1" outlineLevel="2" x14ac:dyDescent="0.2">
      <c r="D5445" s="41" t="s">
        <v>1311</v>
      </c>
      <c r="E5445" s="17" t="s">
        <v>1312</v>
      </c>
      <c r="F5445" s="48">
        <v>2</v>
      </c>
      <c r="G5445" s="48">
        <v>1</v>
      </c>
      <c r="H5445" s="48">
        <v>1</v>
      </c>
      <c r="I5445" s="48">
        <v>3</v>
      </c>
      <c r="J5445" s="48">
        <v>2</v>
      </c>
      <c r="K5445" s="48">
        <v>1</v>
      </c>
      <c r="L5445" s="48">
        <v>3</v>
      </c>
      <c r="M5445" s="48">
        <v>2</v>
      </c>
      <c r="N5445" s="48">
        <v>1</v>
      </c>
      <c r="O5445" s="48">
        <v>2</v>
      </c>
      <c r="P5445" s="48">
        <v>1</v>
      </c>
      <c r="Q5445" s="48">
        <v>1</v>
      </c>
      <c r="R5445" s="48">
        <v>1</v>
      </c>
      <c r="S5445" s="48">
        <v>1</v>
      </c>
      <c r="T5445" s="48">
        <v>0</v>
      </c>
      <c r="U5445" s="48">
        <v>1</v>
      </c>
      <c r="V5445" s="48">
        <v>1</v>
      </c>
      <c r="W5445" s="48">
        <v>0</v>
      </c>
    </row>
    <row r="5446" spans="3:28" ht="15" customHeight="1" outlineLevel="2" x14ac:dyDescent="0.2">
      <c r="D5446" s="41" t="s">
        <v>1313</v>
      </c>
      <c r="E5446" s="17" t="s">
        <v>1314</v>
      </c>
      <c r="F5446" s="48">
        <v>0</v>
      </c>
      <c r="G5446" s="48">
        <v>0</v>
      </c>
      <c r="H5446" s="48">
        <v>0</v>
      </c>
      <c r="I5446" s="48">
        <v>0</v>
      </c>
      <c r="J5446" s="48">
        <v>0</v>
      </c>
      <c r="K5446" s="48">
        <v>0</v>
      </c>
      <c r="L5446" s="48">
        <v>0</v>
      </c>
      <c r="M5446" s="48">
        <v>0</v>
      </c>
      <c r="N5446" s="48">
        <v>0</v>
      </c>
      <c r="O5446" s="48">
        <v>0</v>
      </c>
      <c r="P5446" s="48">
        <v>0</v>
      </c>
      <c r="Q5446" s="48">
        <v>0</v>
      </c>
      <c r="R5446" s="48">
        <v>0</v>
      </c>
      <c r="S5446" s="48">
        <v>0</v>
      </c>
      <c r="T5446" s="48">
        <v>0</v>
      </c>
      <c r="U5446" s="48">
        <v>0</v>
      </c>
      <c r="V5446" s="48">
        <v>0</v>
      </c>
      <c r="W5446" s="48">
        <v>0</v>
      </c>
    </row>
    <row r="5447" spans="3:28" ht="15" customHeight="1" outlineLevel="2" x14ac:dyDescent="0.2">
      <c r="D5447" s="41" t="s">
        <v>1315</v>
      </c>
      <c r="E5447" s="17" t="s">
        <v>1316</v>
      </c>
      <c r="F5447" s="48">
        <v>0</v>
      </c>
      <c r="G5447" s="48">
        <v>0</v>
      </c>
      <c r="H5447" s="48">
        <v>0</v>
      </c>
      <c r="I5447" s="48">
        <v>0</v>
      </c>
      <c r="J5447" s="48">
        <v>0</v>
      </c>
      <c r="K5447" s="48">
        <v>0</v>
      </c>
      <c r="L5447" s="48">
        <v>0</v>
      </c>
      <c r="M5447" s="48">
        <v>0</v>
      </c>
      <c r="N5447" s="48">
        <v>0</v>
      </c>
      <c r="O5447" s="48">
        <v>0</v>
      </c>
      <c r="P5447" s="48">
        <v>0</v>
      </c>
      <c r="Q5447" s="48">
        <v>0</v>
      </c>
      <c r="R5447" s="48">
        <v>0</v>
      </c>
      <c r="S5447" s="48">
        <v>0</v>
      </c>
      <c r="T5447" s="48">
        <v>0</v>
      </c>
      <c r="U5447" s="48">
        <v>0</v>
      </c>
      <c r="V5447" s="48">
        <v>0</v>
      </c>
      <c r="W5447" s="48">
        <v>0</v>
      </c>
    </row>
    <row r="5448" spans="3:28" ht="15" customHeight="1" outlineLevel="2" x14ac:dyDescent="0.2">
      <c r="D5448" s="41" t="s">
        <v>1317</v>
      </c>
      <c r="E5448" s="17" t="s">
        <v>1318</v>
      </c>
      <c r="F5448" s="48">
        <v>0</v>
      </c>
      <c r="G5448" s="48">
        <v>0</v>
      </c>
      <c r="H5448" s="48">
        <v>0</v>
      </c>
      <c r="I5448" s="48">
        <v>0</v>
      </c>
      <c r="J5448" s="48">
        <v>0</v>
      </c>
      <c r="K5448" s="48">
        <v>0</v>
      </c>
      <c r="L5448" s="48">
        <v>0</v>
      </c>
      <c r="M5448" s="48">
        <v>0</v>
      </c>
      <c r="N5448" s="48">
        <v>0</v>
      </c>
      <c r="O5448" s="48">
        <v>0</v>
      </c>
      <c r="P5448" s="48">
        <v>0</v>
      </c>
      <c r="Q5448" s="48">
        <v>0</v>
      </c>
      <c r="R5448" s="48">
        <v>0</v>
      </c>
      <c r="S5448" s="48">
        <v>0</v>
      </c>
      <c r="T5448" s="48">
        <v>0</v>
      </c>
      <c r="U5448" s="48">
        <v>0</v>
      </c>
      <c r="V5448" s="48">
        <v>0</v>
      </c>
      <c r="W5448" s="48">
        <v>0</v>
      </c>
    </row>
    <row r="5449" spans="3:28" ht="15" customHeight="1" outlineLevel="2" x14ac:dyDescent="0.2">
      <c r="D5449" s="41" t="s">
        <v>1319</v>
      </c>
      <c r="E5449" s="17" t="s">
        <v>1320</v>
      </c>
      <c r="F5449" s="48">
        <v>5</v>
      </c>
      <c r="G5449" s="48">
        <v>3</v>
      </c>
      <c r="H5449" s="48">
        <v>2</v>
      </c>
      <c r="I5449" s="48">
        <v>5</v>
      </c>
      <c r="J5449" s="48">
        <v>3</v>
      </c>
      <c r="K5449" s="48">
        <v>2</v>
      </c>
      <c r="L5449" s="48">
        <v>5</v>
      </c>
      <c r="M5449" s="48">
        <v>3</v>
      </c>
      <c r="N5449" s="48">
        <v>2</v>
      </c>
      <c r="O5449" s="48">
        <v>5</v>
      </c>
      <c r="P5449" s="48">
        <v>4</v>
      </c>
      <c r="Q5449" s="48">
        <v>1</v>
      </c>
      <c r="R5449" s="48">
        <v>4</v>
      </c>
      <c r="S5449" s="48">
        <v>3</v>
      </c>
      <c r="T5449" s="48">
        <v>1</v>
      </c>
      <c r="U5449" s="48">
        <v>4</v>
      </c>
      <c r="V5449" s="48">
        <v>3</v>
      </c>
      <c r="W5449" s="48">
        <v>1</v>
      </c>
    </row>
    <row r="5450" spans="3:28" ht="15" customHeight="1" outlineLevel="2" x14ac:dyDescent="0.2">
      <c r="D5450" s="41" t="s">
        <v>1321</v>
      </c>
      <c r="E5450" s="17" t="s">
        <v>1322</v>
      </c>
      <c r="F5450" s="48">
        <v>1</v>
      </c>
      <c r="G5450" s="48">
        <v>0</v>
      </c>
      <c r="H5450" s="48">
        <v>1</v>
      </c>
      <c r="I5450" s="48">
        <v>1</v>
      </c>
      <c r="J5450" s="48">
        <v>0</v>
      </c>
      <c r="K5450" s="48">
        <v>1</v>
      </c>
      <c r="L5450" s="48">
        <v>0</v>
      </c>
      <c r="M5450" s="48">
        <v>0</v>
      </c>
      <c r="N5450" s="48">
        <v>0</v>
      </c>
      <c r="O5450" s="48">
        <v>0</v>
      </c>
      <c r="P5450" s="48">
        <v>0</v>
      </c>
      <c r="Q5450" s="48">
        <v>0</v>
      </c>
      <c r="R5450" s="48">
        <v>0</v>
      </c>
      <c r="S5450" s="48">
        <v>0</v>
      </c>
      <c r="T5450" s="48">
        <v>0</v>
      </c>
      <c r="U5450" s="48">
        <v>0</v>
      </c>
      <c r="V5450" s="48">
        <v>0</v>
      </c>
      <c r="W5450" s="48">
        <v>0</v>
      </c>
    </row>
    <row r="5451" spans="3:28" ht="15" customHeight="1" outlineLevel="2" x14ac:dyDescent="0.2">
      <c r="D5451" s="41" t="s">
        <v>1323</v>
      </c>
      <c r="E5451" s="17" t="s">
        <v>1324</v>
      </c>
      <c r="F5451" s="48">
        <v>15</v>
      </c>
      <c r="G5451" s="48">
        <v>13</v>
      </c>
      <c r="H5451" s="48">
        <v>2</v>
      </c>
      <c r="I5451" s="48">
        <v>15</v>
      </c>
      <c r="J5451" s="48">
        <v>14</v>
      </c>
      <c r="K5451" s="48">
        <v>1</v>
      </c>
      <c r="L5451" s="48">
        <v>12</v>
      </c>
      <c r="M5451" s="48">
        <v>10</v>
      </c>
      <c r="N5451" s="48">
        <v>2</v>
      </c>
      <c r="O5451" s="48">
        <v>12</v>
      </c>
      <c r="P5451" s="48">
        <v>10</v>
      </c>
      <c r="Q5451" s="48">
        <v>2</v>
      </c>
      <c r="R5451" s="48">
        <v>13</v>
      </c>
      <c r="S5451" s="48">
        <v>11</v>
      </c>
      <c r="T5451" s="48">
        <v>2</v>
      </c>
      <c r="U5451" s="48">
        <v>9</v>
      </c>
      <c r="V5451" s="48">
        <v>7</v>
      </c>
      <c r="W5451" s="48">
        <v>2</v>
      </c>
    </row>
    <row r="5452" spans="3:28" ht="15" customHeight="1" outlineLevel="2" x14ac:dyDescent="0.2">
      <c r="D5452" s="41" t="s">
        <v>1325</v>
      </c>
      <c r="E5452" s="17" t="s">
        <v>1326</v>
      </c>
      <c r="F5452" s="48">
        <v>2</v>
      </c>
      <c r="G5452" s="48">
        <v>1</v>
      </c>
      <c r="H5452" s="48">
        <v>1</v>
      </c>
      <c r="I5452" s="48">
        <v>1</v>
      </c>
      <c r="J5452" s="48">
        <v>0</v>
      </c>
      <c r="K5452" s="48">
        <v>1</v>
      </c>
      <c r="L5452" s="48">
        <v>1</v>
      </c>
      <c r="M5452" s="48">
        <v>0</v>
      </c>
      <c r="N5452" s="48">
        <v>1</v>
      </c>
      <c r="O5452" s="48">
        <v>1</v>
      </c>
      <c r="P5452" s="48">
        <v>0</v>
      </c>
      <c r="Q5452" s="48">
        <v>1</v>
      </c>
      <c r="R5452" s="48">
        <v>1</v>
      </c>
      <c r="S5452" s="48">
        <v>0</v>
      </c>
      <c r="T5452" s="48">
        <v>1</v>
      </c>
      <c r="U5452" s="48">
        <v>1</v>
      </c>
      <c r="V5452" s="48">
        <v>0</v>
      </c>
      <c r="W5452" s="48">
        <v>1</v>
      </c>
    </row>
    <row r="5453" spans="3:28" ht="15" customHeight="1" outlineLevel="2" x14ac:dyDescent="0.2">
      <c r="D5453" s="41" t="s">
        <v>1327</v>
      </c>
      <c r="E5453" s="17" t="s">
        <v>1328</v>
      </c>
      <c r="F5453" s="48">
        <v>0</v>
      </c>
      <c r="G5453" s="48">
        <v>0</v>
      </c>
      <c r="H5453" s="48">
        <v>0</v>
      </c>
      <c r="I5453" s="48">
        <v>0</v>
      </c>
      <c r="J5453" s="48">
        <v>0</v>
      </c>
      <c r="K5453" s="48">
        <v>0</v>
      </c>
      <c r="L5453" s="48">
        <v>0</v>
      </c>
      <c r="M5453" s="48">
        <v>0</v>
      </c>
      <c r="N5453" s="48">
        <v>0</v>
      </c>
      <c r="O5453" s="48">
        <v>0</v>
      </c>
      <c r="P5453" s="48">
        <v>0</v>
      </c>
      <c r="Q5453" s="48">
        <v>0</v>
      </c>
      <c r="R5453" s="48">
        <v>0</v>
      </c>
      <c r="S5453" s="48">
        <v>0</v>
      </c>
      <c r="T5453" s="48">
        <v>0</v>
      </c>
      <c r="U5453" s="48">
        <v>0</v>
      </c>
      <c r="V5453" s="48">
        <v>0</v>
      </c>
      <c r="W5453" s="48">
        <v>0</v>
      </c>
    </row>
    <row r="5454" spans="3:28" ht="15" customHeight="1" outlineLevel="2" x14ac:dyDescent="0.2">
      <c r="D5454" s="41" t="s">
        <v>1329</v>
      </c>
      <c r="E5454" s="17" t="s">
        <v>1330</v>
      </c>
      <c r="F5454" s="48">
        <v>0</v>
      </c>
      <c r="G5454" s="48">
        <v>0</v>
      </c>
      <c r="H5454" s="48">
        <v>0</v>
      </c>
      <c r="I5454" s="48">
        <v>0</v>
      </c>
      <c r="J5454" s="48">
        <v>0</v>
      </c>
      <c r="K5454" s="48">
        <v>0</v>
      </c>
      <c r="L5454" s="48">
        <v>0</v>
      </c>
      <c r="M5454" s="48">
        <v>0</v>
      </c>
      <c r="N5454" s="48">
        <v>0</v>
      </c>
      <c r="O5454" s="48">
        <v>0</v>
      </c>
      <c r="P5454" s="48">
        <v>0</v>
      </c>
      <c r="Q5454" s="48">
        <v>0</v>
      </c>
      <c r="R5454" s="48">
        <v>0</v>
      </c>
      <c r="S5454" s="48">
        <v>0</v>
      </c>
      <c r="T5454" s="48">
        <v>0</v>
      </c>
      <c r="U5454" s="48">
        <v>0</v>
      </c>
      <c r="V5454" s="48">
        <v>0</v>
      </c>
      <c r="W5454" s="48">
        <v>0</v>
      </c>
    </row>
    <row r="5455" spans="3:28" ht="15" customHeight="1" outlineLevel="2" x14ac:dyDescent="0.2">
      <c r="D5455" s="41" t="s">
        <v>1331</v>
      </c>
      <c r="E5455" s="17" t="s">
        <v>1332</v>
      </c>
      <c r="F5455" s="48">
        <v>1</v>
      </c>
      <c r="G5455" s="48">
        <v>1</v>
      </c>
      <c r="H5455" s="48">
        <v>0</v>
      </c>
      <c r="I5455" s="48">
        <v>1</v>
      </c>
      <c r="J5455" s="48">
        <v>1</v>
      </c>
      <c r="K5455" s="48">
        <v>0</v>
      </c>
      <c r="L5455" s="48">
        <v>1</v>
      </c>
      <c r="M5455" s="48">
        <v>1</v>
      </c>
      <c r="N5455" s="48">
        <v>0</v>
      </c>
      <c r="O5455" s="48">
        <v>2</v>
      </c>
      <c r="P5455" s="48">
        <v>1</v>
      </c>
      <c r="Q5455" s="48">
        <v>1</v>
      </c>
      <c r="R5455" s="48">
        <v>2</v>
      </c>
      <c r="S5455" s="48">
        <v>1</v>
      </c>
      <c r="T5455" s="48">
        <v>1</v>
      </c>
      <c r="U5455" s="48">
        <v>1</v>
      </c>
      <c r="V5455" s="48">
        <v>0</v>
      </c>
      <c r="W5455" s="48">
        <v>1</v>
      </c>
    </row>
    <row r="5456" spans="3:28" ht="15" customHeight="1" outlineLevel="1" x14ac:dyDescent="0.2">
      <c r="C5456" s="226" t="s">
        <v>1333</v>
      </c>
      <c r="E5456" s="225" t="s">
        <v>1334</v>
      </c>
      <c r="F5456" s="48">
        <v>133</v>
      </c>
      <c r="G5456" s="48">
        <v>72</v>
      </c>
      <c r="H5456" s="48">
        <v>61</v>
      </c>
      <c r="I5456" s="48">
        <v>138</v>
      </c>
      <c r="J5456" s="48">
        <v>79</v>
      </c>
      <c r="K5456" s="48">
        <v>59</v>
      </c>
      <c r="L5456" s="48">
        <v>134</v>
      </c>
      <c r="M5456" s="48">
        <v>76</v>
      </c>
      <c r="N5456" s="48">
        <v>58</v>
      </c>
      <c r="O5456" s="48">
        <v>134</v>
      </c>
      <c r="P5456" s="48">
        <v>78</v>
      </c>
      <c r="Q5456" s="48">
        <v>56</v>
      </c>
      <c r="R5456" s="48">
        <v>121</v>
      </c>
      <c r="S5456" s="48">
        <v>70</v>
      </c>
      <c r="T5456" s="48">
        <v>51</v>
      </c>
      <c r="U5456" s="48">
        <v>113</v>
      </c>
      <c r="V5456" s="48">
        <v>63</v>
      </c>
      <c r="W5456" s="48">
        <v>50</v>
      </c>
      <c r="AB5456" s="270"/>
    </row>
    <row r="5457" spans="4:23" ht="15" customHeight="1" outlineLevel="2" x14ac:dyDescent="0.2">
      <c r="D5457" s="41" t="s">
        <v>1335</v>
      </c>
      <c r="E5457" s="17" t="s">
        <v>1336</v>
      </c>
      <c r="F5457" s="48">
        <v>4</v>
      </c>
      <c r="G5457" s="48">
        <v>0</v>
      </c>
      <c r="H5457" s="48">
        <v>4</v>
      </c>
      <c r="I5457" s="48">
        <v>3</v>
      </c>
      <c r="J5457" s="48">
        <v>0</v>
      </c>
      <c r="K5457" s="48">
        <v>3</v>
      </c>
      <c r="L5457" s="48">
        <v>3</v>
      </c>
      <c r="M5457" s="48">
        <v>0</v>
      </c>
      <c r="N5457" s="48">
        <v>3</v>
      </c>
      <c r="O5457" s="48">
        <v>3</v>
      </c>
      <c r="P5457" s="48">
        <v>0</v>
      </c>
      <c r="Q5457" s="48">
        <v>3</v>
      </c>
      <c r="R5457" s="48">
        <v>3</v>
      </c>
      <c r="S5457" s="48">
        <v>0</v>
      </c>
      <c r="T5457" s="48">
        <v>3</v>
      </c>
      <c r="U5457" s="48">
        <v>3</v>
      </c>
      <c r="V5457" s="48">
        <v>1</v>
      </c>
      <c r="W5457" s="48">
        <v>2</v>
      </c>
    </row>
    <row r="5458" spans="4:23" ht="15" customHeight="1" outlineLevel="2" x14ac:dyDescent="0.2">
      <c r="D5458" s="41" t="s">
        <v>1337</v>
      </c>
      <c r="E5458" s="17" t="s">
        <v>1338</v>
      </c>
      <c r="F5458" s="48">
        <v>0</v>
      </c>
      <c r="G5458" s="48">
        <v>0</v>
      </c>
      <c r="H5458" s="48">
        <v>0</v>
      </c>
      <c r="I5458" s="48">
        <v>0</v>
      </c>
      <c r="J5458" s="48">
        <v>0</v>
      </c>
      <c r="K5458" s="48">
        <v>0</v>
      </c>
      <c r="L5458" s="48">
        <v>0</v>
      </c>
      <c r="M5458" s="48">
        <v>0</v>
      </c>
      <c r="N5458" s="48">
        <v>0</v>
      </c>
      <c r="O5458" s="48">
        <v>0</v>
      </c>
      <c r="P5458" s="48">
        <v>0</v>
      </c>
      <c r="Q5458" s="48">
        <v>0</v>
      </c>
      <c r="R5458" s="48">
        <v>0</v>
      </c>
      <c r="S5458" s="48">
        <v>0</v>
      </c>
      <c r="T5458" s="48">
        <v>0</v>
      </c>
      <c r="U5458" s="48">
        <v>0</v>
      </c>
      <c r="V5458" s="48">
        <v>0</v>
      </c>
      <c r="W5458" s="48">
        <v>0</v>
      </c>
    </row>
    <row r="5459" spans="4:23" ht="15" customHeight="1" outlineLevel="2" x14ac:dyDescent="0.2">
      <c r="D5459" s="41" t="s">
        <v>1339</v>
      </c>
      <c r="E5459" s="17" t="s">
        <v>1340</v>
      </c>
      <c r="F5459" s="48">
        <v>21</v>
      </c>
      <c r="G5459" s="48">
        <v>15</v>
      </c>
      <c r="H5459" s="48">
        <v>6</v>
      </c>
      <c r="I5459" s="48">
        <v>23</v>
      </c>
      <c r="J5459" s="48">
        <v>17</v>
      </c>
      <c r="K5459" s="48">
        <v>6</v>
      </c>
      <c r="L5459" s="48">
        <v>20</v>
      </c>
      <c r="M5459" s="48">
        <v>16</v>
      </c>
      <c r="N5459" s="48">
        <v>4</v>
      </c>
      <c r="O5459" s="48">
        <v>16</v>
      </c>
      <c r="P5459" s="48">
        <v>14</v>
      </c>
      <c r="Q5459" s="48">
        <v>2</v>
      </c>
      <c r="R5459" s="48">
        <v>11</v>
      </c>
      <c r="S5459" s="48">
        <v>9</v>
      </c>
      <c r="T5459" s="48">
        <v>2</v>
      </c>
      <c r="U5459" s="48">
        <v>12</v>
      </c>
      <c r="V5459" s="48">
        <v>10</v>
      </c>
      <c r="W5459" s="48">
        <v>2</v>
      </c>
    </row>
    <row r="5460" spans="4:23" ht="15" customHeight="1" outlineLevel="2" x14ac:dyDescent="0.2">
      <c r="D5460" s="41" t="s">
        <v>1341</v>
      </c>
      <c r="E5460" s="17" t="s">
        <v>1342</v>
      </c>
      <c r="F5460" s="48">
        <v>1</v>
      </c>
      <c r="G5460" s="48">
        <v>0</v>
      </c>
      <c r="H5460" s="48">
        <v>1</v>
      </c>
      <c r="I5460" s="48">
        <v>1</v>
      </c>
      <c r="J5460" s="48">
        <v>0</v>
      </c>
      <c r="K5460" s="48">
        <v>1</v>
      </c>
      <c r="L5460" s="48">
        <v>1</v>
      </c>
      <c r="M5460" s="48">
        <v>0</v>
      </c>
      <c r="N5460" s="48">
        <v>1</v>
      </c>
      <c r="O5460" s="48">
        <v>1</v>
      </c>
      <c r="P5460" s="48">
        <v>0</v>
      </c>
      <c r="Q5460" s="48">
        <v>1</v>
      </c>
      <c r="R5460" s="48">
        <v>1</v>
      </c>
      <c r="S5460" s="48">
        <v>0</v>
      </c>
      <c r="T5460" s="48">
        <v>1</v>
      </c>
      <c r="U5460" s="48">
        <v>1</v>
      </c>
      <c r="V5460" s="48">
        <v>0</v>
      </c>
      <c r="W5460" s="48">
        <v>1</v>
      </c>
    </row>
    <row r="5461" spans="4:23" ht="15" customHeight="1" outlineLevel="2" x14ac:dyDescent="0.2">
      <c r="D5461" s="41" t="s">
        <v>1343</v>
      </c>
      <c r="E5461" s="17" t="s">
        <v>1344</v>
      </c>
      <c r="F5461" s="48">
        <v>1</v>
      </c>
      <c r="G5461" s="48">
        <v>1</v>
      </c>
      <c r="H5461" s="48">
        <v>0</v>
      </c>
      <c r="I5461" s="48">
        <v>1</v>
      </c>
      <c r="J5461" s="48">
        <v>1</v>
      </c>
      <c r="K5461" s="48">
        <v>0</v>
      </c>
      <c r="L5461" s="48">
        <v>1</v>
      </c>
      <c r="M5461" s="48">
        <v>1</v>
      </c>
      <c r="N5461" s="48">
        <v>0</v>
      </c>
      <c r="O5461" s="48">
        <v>1</v>
      </c>
      <c r="P5461" s="48">
        <v>1</v>
      </c>
      <c r="Q5461" s="48">
        <v>0</v>
      </c>
      <c r="R5461" s="48">
        <v>2</v>
      </c>
      <c r="S5461" s="48">
        <v>1</v>
      </c>
      <c r="T5461" s="48">
        <v>1</v>
      </c>
      <c r="U5461" s="48">
        <v>1</v>
      </c>
      <c r="V5461" s="48">
        <v>1</v>
      </c>
      <c r="W5461" s="48">
        <v>0</v>
      </c>
    </row>
    <row r="5462" spans="4:23" ht="15" customHeight="1" outlineLevel="2" x14ac:dyDescent="0.2">
      <c r="D5462" s="41" t="s">
        <v>1345</v>
      </c>
      <c r="E5462" s="17" t="s">
        <v>1346</v>
      </c>
      <c r="F5462" s="48">
        <v>0</v>
      </c>
      <c r="G5462" s="48">
        <v>0</v>
      </c>
      <c r="H5462" s="48">
        <v>0</v>
      </c>
      <c r="I5462" s="48">
        <v>0</v>
      </c>
      <c r="J5462" s="48">
        <v>0</v>
      </c>
      <c r="K5462" s="48">
        <v>0</v>
      </c>
      <c r="L5462" s="48">
        <v>0</v>
      </c>
      <c r="M5462" s="48">
        <v>0</v>
      </c>
      <c r="N5462" s="48">
        <v>0</v>
      </c>
      <c r="O5462" s="48">
        <v>0</v>
      </c>
      <c r="P5462" s="48">
        <v>0</v>
      </c>
      <c r="Q5462" s="48">
        <v>0</v>
      </c>
      <c r="R5462" s="48">
        <v>0</v>
      </c>
      <c r="S5462" s="48">
        <v>0</v>
      </c>
      <c r="T5462" s="48">
        <v>0</v>
      </c>
      <c r="U5462" s="48">
        <v>0</v>
      </c>
      <c r="V5462" s="48">
        <v>0</v>
      </c>
      <c r="W5462" s="48">
        <v>0</v>
      </c>
    </row>
    <row r="5463" spans="4:23" ht="15" customHeight="1" outlineLevel="2" x14ac:dyDescent="0.2">
      <c r="D5463" s="41" t="s">
        <v>1347</v>
      </c>
      <c r="E5463" s="17" t="s">
        <v>1348</v>
      </c>
      <c r="F5463" s="48">
        <v>0</v>
      </c>
      <c r="G5463" s="48">
        <v>0</v>
      </c>
      <c r="H5463" s="48">
        <v>0</v>
      </c>
      <c r="I5463" s="48">
        <v>0</v>
      </c>
      <c r="J5463" s="48">
        <v>0</v>
      </c>
      <c r="K5463" s="48">
        <v>0</v>
      </c>
      <c r="L5463" s="48">
        <v>0</v>
      </c>
      <c r="M5463" s="48">
        <v>0</v>
      </c>
      <c r="N5463" s="48">
        <v>0</v>
      </c>
      <c r="O5463" s="48">
        <v>0</v>
      </c>
      <c r="P5463" s="48">
        <v>0</v>
      </c>
      <c r="Q5463" s="48">
        <v>0</v>
      </c>
      <c r="R5463" s="48">
        <v>0</v>
      </c>
      <c r="S5463" s="48">
        <v>0</v>
      </c>
      <c r="T5463" s="48">
        <v>0</v>
      </c>
      <c r="U5463" s="48">
        <v>0</v>
      </c>
      <c r="V5463" s="48">
        <v>0</v>
      </c>
      <c r="W5463" s="48">
        <v>0</v>
      </c>
    </row>
    <row r="5464" spans="4:23" ht="15" customHeight="1" outlineLevel="2" x14ac:dyDescent="0.2">
      <c r="D5464" s="41" t="s">
        <v>1349</v>
      </c>
      <c r="E5464" s="17" t="s">
        <v>1350</v>
      </c>
      <c r="F5464" s="48">
        <v>0</v>
      </c>
      <c r="G5464" s="48">
        <v>0</v>
      </c>
      <c r="H5464" s="48">
        <v>0</v>
      </c>
      <c r="I5464" s="48">
        <v>0</v>
      </c>
      <c r="J5464" s="48">
        <v>0</v>
      </c>
      <c r="K5464" s="48">
        <v>0</v>
      </c>
      <c r="L5464" s="48">
        <v>0</v>
      </c>
      <c r="M5464" s="48">
        <v>0</v>
      </c>
      <c r="N5464" s="48">
        <v>0</v>
      </c>
      <c r="O5464" s="48">
        <v>0</v>
      </c>
      <c r="P5464" s="48">
        <v>0</v>
      </c>
      <c r="Q5464" s="48">
        <v>0</v>
      </c>
      <c r="R5464" s="48">
        <v>0</v>
      </c>
      <c r="S5464" s="48">
        <v>0</v>
      </c>
      <c r="T5464" s="48">
        <v>0</v>
      </c>
      <c r="U5464" s="48">
        <v>0</v>
      </c>
      <c r="V5464" s="48">
        <v>0</v>
      </c>
      <c r="W5464" s="48">
        <v>0</v>
      </c>
    </row>
    <row r="5465" spans="4:23" ht="15" customHeight="1" outlineLevel="2" x14ac:dyDescent="0.2">
      <c r="D5465" s="41" t="s">
        <v>1351</v>
      </c>
      <c r="E5465" s="17" t="s">
        <v>1352</v>
      </c>
      <c r="F5465" s="48">
        <v>0</v>
      </c>
      <c r="G5465" s="48">
        <v>0</v>
      </c>
      <c r="H5465" s="48">
        <v>0</v>
      </c>
      <c r="I5465" s="48">
        <v>0</v>
      </c>
      <c r="J5465" s="48">
        <v>0</v>
      </c>
      <c r="K5465" s="48">
        <v>0</v>
      </c>
      <c r="L5465" s="48">
        <v>0</v>
      </c>
      <c r="M5465" s="48">
        <v>0</v>
      </c>
      <c r="N5465" s="48">
        <v>0</v>
      </c>
      <c r="O5465" s="48">
        <v>0</v>
      </c>
      <c r="P5465" s="48">
        <v>0</v>
      </c>
      <c r="Q5465" s="48">
        <v>0</v>
      </c>
      <c r="R5465" s="48">
        <v>0</v>
      </c>
      <c r="S5465" s="48">
        <v>0</v>
      </c>
      <c r="T5465" s="48">
        <v>0</v>
      </c>
      <c r="U5465" s="48">
        <v>0</v>
      </c>
      <c r="V5465" s="48">
        <v>0</v>
      </c>
      <c r="W5465" s="48">
        <v>0</v>
      </c>
    </row>
    <row r="5466" spans="4:23" ht="15" customHeight="1" outlineLevel="2" x14ac:dyDescent="0.2">
      <c r="D5466" s="41" t="s">
        <v>1353</v>
      </c>
      <c r="E5466" s="17" t="s">
        <v>1354</v>
      </c>
      <c r="F5466" s="48">
        <v>0</v>
      </c>
      <c r="G5466" s="48">
        <v>0</v>
      </c>
      <c r="H5466" s="48">
        <v>0</v>
      </c>
      <c r="I5466" s="48">
        <v>0</v>
      </c>
      <c r="J5466" s="48">
        <v>0</v>
      </c>
      <c r="K5466" s="48">
        <v>0</v>
      </c>
      <c r="L5466" s="48">
        <v>0</v>
      </c>
      <c r="M5466" s="48">
        <v>0</v>
      </c>
      <c r="N5466" s="48">
        <v>0</v>
      </c>
      <c r="O5466" s="48">
        <v>0</v>
      </c>
      <c r="P5466" s="48">
        <v>0</v>
      </c>
      <c r="Q5466" s="48">
        <v>0</v>
      </c>
      <c r="R5466" s="48">
        <v>0</v>
      </c>
      <c r="S5466" s="48">
        <v>0</v>
      </c>
      <c r="T5466" s="48">
        <v>0</v>
      </c>
      <c r="U5466" s="48">
        <v>0</v>
      </c>
      <c r="V5466" s="48">
        <v>0</v>
      </c>
      <c r="W5466" s="48">
        <v>0</v>
      </c>
    </row>
    <row r="5467" spans="4:23" ht="15" customHeight="1" outlineLevel="2" x14ac:dyDescent="0.2">
      <c r="D5467" s="41" t="s">
        <v>1355</v>
      </c>
      <c r="E5467" s="17" t="s">
        <v>1356</v>
      </c>
      <c r="F5467" s="48">
        <v>0</v>
      </c>
      <c r="G5467" s="48">
        <v>0</v>
      </c>
      <c r="H5467" s="48">
        <v>0</v>
      </c>
      <c r="I5467" s="48">
        <v>0</v>
      </c>
      <c r="J5467" s="48">
        <v>0</v>
      </c>
      <c r="K5467" s="48">
        <v>0</v>
      </c>
      <c r="L5467" s="48">
        <v>0</v>
      </c>
      <c r="M5467" s="48">
        <v>0</v>
      </c>
      <c r="N5467" s="48">
        <v>0</v>
      </c>
      <c r="O5467" s="48">
        <v>0</v>
      </c>
      <c r="P5467" s="48">
        <v>0</v>
      </c>
      <c r="Q5467" s="48">
        <v>0</v>
      </c>
      <c r="R5467" s="48">
        <v>0</v>
      </c>
      <c r="S5467" s="48">
        <v>0</v>
      </c>
      <c r="T5467" s="48">
        <v>0</v>
      </c>
      <c r="U5467" s="48">
        <v>0</v>
      </c>
      <c r="V5467" s="48">
        <v>0</v>
      </c>
      <c r="W5467" s="48">
        <v>0</v>
      </c>
    </row>
    <row r="5468" spans="4:23" ht="15" customHeight="1" outlineLevel="2" x14ac:dyDescent="0.2">
      <c r="D5468" s="41" t="s">
        <v>1357</v>
      </c>
      <c r="E5468" s="17" t="s">
        <v>1358</v>
      </c>
      <c r="F5468" s="48">
        <v>0</v>
      </c>
      <c r="G5468" s="48">
        <v>0</v>
      </c>
      <c r="H5468" s="48">
        <v>0</v>
      </c>
      <c r="I5468" s="48">
        <v>0</v>
      </c>
      <c r="J5468" s="48">
        <v>0</v>
      </c>
      <c r="K5468" s="48">
        <v>0</v>
      </c>
      <c r="L5468" s="48">
        <v>0</v>
      </c>
      <c r="M5468" s="48">
        <v>0</v>
      </c>
      <c r="N5468" s="48">
        <v>0</v>
      </c>
      <c r="O5468" s="48">
        <v>0</v>
      </c>
      <c r="P5468" s="48">
        <v>0</v>
      </c>
      <c r="Q5468" s="48">
        <v>0</v>
      </c>
      <c r="R5468" s="48">
        <v>0</v>
      </c>
      <c r="S5468" s="48">
        <v>0</v>
      </c>
      <c r="T5468" s="48">
        <v>0</v>
      </c>
      <c r="U5468" s="48">
        <v>0</v>
      </c>
      <c r="V5468" s="48">
        <v>0</v>
      </c>
      <c r="W5468" s="48">
        <v>0</v>
      </c>
    </row>
    <row r="5469" spans="4:23" ht="15" customHeight="1" outlineLevel="2" x14ac:dyDescent="0.2">
      <c r="D5469" s="41" t="s">
        <v>1359</v>
      </c>
      <c r="E5469" s="17" t="s">
        <v>1360</v>
      </c>
      <c r="F5469" s="48">
        <v>0</v>
      </c>
      <c r="G5469" s="48">
        <v>0</v>
      </c>
      <c r="H5469" s="48">
        <v>0</v>
      </c>
      <c r="I5469" s="48">
        <v>0</v>
      </c>
      <c r="J5469" s="48">
        <v>0</v>
      </c>
      <c r="K5469" s="48">
        <v>0</v>
      </c>
      <c r="L5469" s="48">
        <v>0</v>
      </c>
      <c r="M5469" s="48">
        <v>0</v>
      </c>
      <c r="N5469" s="48">
        <v>0</v>
      </c>
      <c r="O5469" s="48">
        <v>0</v>
      </c>
      <c r="P5469" s="48">
        <v>0</v>
      </c>
      <c r="Q5469" s="48">
        <v>0</v>
      </c>
      <c r="R5469" s="48">
        <v>0</v>
      </c>
      <c r="S5469" s="48">
        <v>0</v>
      </c>
      <c r="T5469" s="48">
        <v>0</v>
      </c>
      <c r="U5469" s="48">
        <v>0</v>
      </c>
      <c r="V5469" s="48">
        <v>0</v>
      </c>
      <c r="W5469" s="48">
        <v>0</v>
      </c>
    </row>
    <row r="5470" spans="4:23" ht="15" customHeight="1" outlineLevel="2" x14ac:dyDescent="0.2">
      <c r="D5470" s="41" t="s">
        <v>1361</v>
      </c>
      <c r="E5470" s="17" t="s">
        <v>1362</v>
      </c>
      <c r="F5470" s="48">
        <v>0</v>
      </c>
      <c r="G5470" s="48">
        <v>0</v>
      </c>
      <c r="H5470" s="48">
        <v>0</v>
      </c>
      <c r="I5470" s="48">
        <v>0</v>
      </c>
      <c r="J5470" s="48">
        <v>0</v>
      </c>
      <c r="K5470" s="48">
        <v>0</v>
      </c>
      <c r="L5470" s="48">
        <v>0</v>
      </c>
      <c r="M5470" s="48">
        <v>0</v>
      </c>
      <c r="N5470" s="48">
        <v>0</v>
      </c>
      <c r="O5470" s="48">
        <v>0</v>
      </c>
      <c r="P5470" s="48">
        <v>0</v>
      </c>
      <c r="Q5470" s="48">
        <v>0</v>
      </c>
      <c r="R5470" s="48">
        <v>0</v>
      </c>
      <c r="S5470" s="48">
        <v>0</v>
      </c>
      <c r="T5470" s="48">
        <v>0</v>
      </c>
      <c r="U5470" s="48">
        <v>0</v>
      </c>
      <c r="V5470" s="48">
        <v>0</v>
      </c>
      <c r="W5470" s="48">
        <v>0</v>
      </c>
    </row>
    <row r="5471" spans="4:23" ht="15" customHeight="1" outlineLevel="2" x14ac:dyDescent="0.2">
      <c r="D5471" s="41" t="s">
        <v>1363</v>
      </c>
      <c r="E5471" s="17" t="s">
        <v>1364</v>
      </c>
      <c r="F5471" s="48">
        <v>0</v>
      </c>
      <c r="G5471" s="48">
        <v>0</v>
      </c>
      <c r="H5471" s="48">
        <v>0</v>
      </c>
      <c r="I5471" s="48">
        <v>0</v>
      </c>
      <c r="J5471" s="48">
        <v>0</v>
      </c>
      <c r="K5471" s="48">
        <v>0</v>
      </c>
      <c r="L5471" s="48">
        <v>0</v>
      </c>
      <c r="M5471" s="48">
        <v>0</v>
      </c>
      <c r="N5471" s="48">
        <v>0</v>
      </c>
      <c r="O5471" s="48">
        <v>0</v>
      </c>
      <c r="P5471" s="48">
        <v>0</v>
      </c>
      <c r="Q5471" s="48">
        <v>0</v>
      </c>
      <c r="R5471" s="48">
        <v>0</v>
      </c>
      <c r="S5471" s="48">
        <v>0</v>
      </c>
      <c r="T5471" s="48">
        <v>0</v>
      </c>
      <c r="U5471" s="48">
        <v>0</v>
      </c>
      <c r="V5471" s="48">
        <v>0</v>
      </c>
      <c r="W5471" s="48">
        <v>0</v>
      </c>
    </row>
    <row r="5472" spans="4:23" ht="15" customHeight="1" outlineLevel="2" x14ac:dyDescent="0.2">
      <c r="D5472" s="41" t="s">
        <v>1365</v>
      </c>
      <c r="E5472" s="17" t="s">
        <v>1366</v>
      </c>
      <c r="F5472" s="48">
        <v>15</v>
      </c>
      <c r="G5472" s="48">
        <v>15</v>
      </c>
      <c r="H5472" s="48">
        <v>0</v>
      </c>
      <c r="I5472" s="48">
        <v>17</v>
      </c>
      <c r="J5472" s="48">
        <v>17</v>
      </c>
      <c r="K5472" s="48">
        <v>0</v>
      </c>
      <c r="L5472" s="48">
        <v>14</v>
      </c>
      <c r="M5472" s="48">
        <v>14</v>
      </c>
      <c r="N5472" s="48">
        <v>0</v>
      </c>
      <c r="O5472" s="48">
        <v>11</v>
      </c>
      <c r="P5472" s="48">
        <v>11</v>
      </c>
      <c r="Q5472" s="48">
        <v>0</v>
      </c>
      <c r="R5472" s="48">
        <v>11</v>
      </c>
      <c r="S5472" s="48">
        <v>11</v>
      </c>
      <c r="T5472" s="48">
        <v>0</v>
      </c>
      <c r="U5472" s="48">
        <v>10</v>
      </c>
      <c r="V5472" s="48">
        <v>10</v>
      </c>
      <c r="W5472" s="48">
        <v>0</v>
      </c>
    </row>
    <row r="5473" spans="4:23" ht="15" customHeight="1" outlineLevel="2" x14ac:dyDescent="0.2">
      <c r="D5473" s="41" t="s">
        <v>1367</v>
      </c>
      <c r="E5473" s="17" t="s">
        <v>1368</v>
      </c>
      <c r="F5473" s="48">
        <v>1</v>
      </c>
      <c r="G5473" s="48">
        <v>0</v>
      </c>
      <c r="H5473" s="48">
        <v>1</v>
      </c>
      <c r="I5473" s="48">
        <v>0</v>
      </c>
      <c r="J5473" s="48">
        <v>0</v>
      </c>
      <c r="K5473" s="48">
        <v>0</v>
      </c>
      <c r="L5473" s="48">
        <v>0</v>
      </c>
      <c r="M5473" s="48">
        <v>0</v>
      </c>
      <c r="N5473" s="48">
        <v>0</v>
      </c>
      <c r="O5473" s="48">
        <v>1</v>
      </c>
      <c r="P5473" s="48">
        <v>0</v>
      </c>
      <c r="Q5473" s="48">
        <v>1</v>
      </c>
      <c r="R5473" s="48">
        <v>1</v>
      </c>
      <c r="S5473" s="48">
        <v>0</v>
      </c>
      <c r="T5473" s="48">
        <v>1</v>
      </c>
      <c r="U5473" s="48">
        <v>1</v>
      </c>
      <c r="V5473" s="48">
        <v>0</v>
      </c>
      <c r="W5473" s="48">
        <v>1</v>
      </c>
    </row>
    <row r="5474" spans="4:23" ht="15" customHeight="1" outlineLevel="2" x14ac:dyDescent="0.2">
      <c r="D5474" s="41" t="s">
        <v>1369</v>
      </c>
      <c r="E5474" s="17" t="s">
        <v>1370</v>
      </c>
      <c r="F5474" s="48">
        <v>0</v>
      </c>
      <c r="G5474" s="48">
        <v>0</v>
      </c>
      <c r="H5474" s="48">
        <v>0</v>
      </c>
      <c r="I5474" s="48">
        <v>0</v>
      </c>
      <c r="J5474" s="48">
        <v>0</v>
      </c>
      <c r="K5474" s="48">
        <v>0</v>
      </c>
      <c r="L5474" s="48">
        <v>0</v>
      </c>
      <c r="M5474" s="48">
        <v>0</v>
      </c>
      <c r="N5474" s="48">
        <v>0</v>
      </c>
      <c r="O5474" s="48">
        <v>0</v>
      </c>
      <c r="P5474" s="48">
        <v>0</v>
      </c>
      <c r="Q5474" s="48">
        <v>0</v>
      </c>
      <c r="R5474" s="48">
        <v>0</v>
      </c>
      <c r="S5474" s="48">
        <v>0</v>
      </c>
      <c r="T5474" s="48">
        <v>0</v>
      </c>
      <c r="U5474" s="48">
        <v>0</v>
      </c>
      <c r="V5474" s="48">
        <v>0</v>
      </c>
      <c r="W5474" s="48">
        <v>0</v>
      </c>
    </row>
    <row r="5475" spans="4:23" ht="15" customHeight="1" outlineLevel="2" x14ac:dyDescent="0.2">
      <c r="D5475" s="41" t="s">
        <v>1371</v>
      </c>
      <c r="E5475" s="17" t="s">
        <v>1372</v>
      </c>
      <c r="F5475" s="48">
        <v>0</v>
      </c>
      <c r="G5475" s="48">
        <v>0</v>
      </c>
      <c r="H5475" s="48">
        <v>0</v>
      </c>
      <c r="I5475" s="48">
        <v>0</v>
      </c>
      <c r="J5475" s="48">
        <v>0</v>
      </c>
      <c r="K5475" s="48">
        <v>0</v>
      </c>
      <c r="L5475" s="48">
        <v>0</v>
      </c>
      <c r="M5475" s="48">
        <v>0</v>
      </c>
      <c r="N5475" s="48">
        <v>0</v>
      </c>
      <c r="O5475" s="48">
        <v>0</v>
      </c>
      <c r="P5475" s="48">
        <v>0</v>
      </c>
      <c r="Q5475" s="48">
        <v>0</v>
      </c>
      <c r="R5475" s="48">
        <v>0</v>
      </c>
      <c r="S5475" s="48">
        <v>0</v>
      </c>
      <c r="T5475" s="48">
        <v>0</v>
      </c>
      <c r="U5475" s="48">
        <v>0</v>
      </c>
      <c r="V5475" s="48">
        <v>0</v>
      </c>
      <c r="W5475" s="48">
        <v>0</v>
      </c>
    </row>
    <row r="5476" spans="4:23" ht="15" customHeight="1" outlineLevel="2" x14ac:dyDescent="0.2">
      <c r="D5476" s="41" t="s">
        <v>1373</v>
      </c>
      <c r="E5476" s="17" t="s">
        <v>1374</v>
      </c>
      <c r="F5476" s="48">
        <v>1</v>
      </c>
      <c r="G5476" s="48">
        <v>0</v>
      </c>
      <c r="H5476" s="48">
        <v>1</v>
      </c>
      <c r="I5476" s="48">
        <v>1</v>
      </c>
      <c r="J5476" s="48">
        <v>0</v>
      </c>
      <c r="K5476" s="48">
        <v>1</v>
      </c>
      <c r="L5476" s="48">
        <v>1</v>
      </c>
      <c r="M5476" s="48">
        <v>0</v>
      </c>
      <c r="N5476" s="48">
        <v>1</v>
      </c>
      <c r="O5476" s="48">
        <v>1</v>
      </c>
      <c r="P5476" s="48">
        <v>0</v>
      </c>
      <c r="Q5476" s="48">
        <v>1</v>
      </c>
      <c r="R5476" s="48">
        <v>1</v>
      </c>
      <c r="S5476" s="48">
        <v>0</v>
      </c>
      <c r="T5476" s="48">
        <v>1</v>
      </c>
      <c r="U5476" s="48">
        <v>1</v>
      </c>
      <c r="V5476" s="48">
        <v>0</v>
      </c>
      <c r="W5476" s="48">
        <v>1</v>
      </c>
    </row>
    <row r="5477" spans="4:23" ht="15" customHeight="1" outlineLevel="2" x14ac:dyDescent="0.2">
      <c r="D5477" s="41" t="s">
        <v>1375</v>
      </c>
      <c r="E5477" s="17" t="s">
        <v>1376</v>
      </c>
      <c r="F5477" s="48">
        <v>0</v>
      </c>
      <c r="G5477" s="48">
        <v>0</v>
      </c>
      <c r="H5477" s="48">
        <v>0</v>
      </c>
      <c r="I5477" s="48">
        <v>0</v>
      </c>
      <c r="J5477" s="48">
        <v>0</v>
      </c>
      <c r="K5477" s="48">
        <v>0</v>
      </c>
      <c r="L5477" s="48">
        <v>0</v>
      </c>
      <c r="M5477" s="48">
        <v>0</v>
      </c>
      <c r="N5477" s="48">
        <v>0</v>
      </c>
      <c r="O5477" s="48">
        <v>0</v>
      </c>
      <c r="P5477" s="48">
        <v>0</v>
      </c>
      <c r="Q5477" s="48">
        <v>0</v>
      </c>
      <c r="R5477" s="48">
        <v>0</v>
      </c>
      <c r="S5477" s="48">
        <v>0</v>
      </c>
      <c r="T5477" s="48">
        <v>0</v>
      </c>
      <c r="U5477" s="48">
        <v>0</v>
      </c>
      <c r="V5477" s="48">
        <v>0</v>
      </c>
      <c r="W5477" s="48">
        <v>0</v>
      </c>
    </row>
    <row r="5478" spans="4:23" ht="15" customHeight="1" outlineLevel="2" x14ac:dyDescent="0.2">
      <c r="D5478" s="41" t="s">
        <v>1377</v>
      </c>
      <c r="E5478" s="17" t="s">
        <v>1378</v>
      </c>
      <c r="F5478" s="48">
        <v>0</v>
      </c>
      <c r="G5478" s="48">
        <v>0</v>
      </c>
      <c r="H5478" s="48">
        <v>0</v>
      </c>
      <c r="I5478" s="48">
        <v>0</v>
      </c>
      <c r="J5478" s="48">
        <v>0</v>
      </c>
      <c r="K5478" s="48">
        <v>0</v>
      </c>
      <c r="L5478" s="48">
        <v>0</v>
      </c>
      <c r="M5478" s="48">
        <v>0</v>
      </c>
      <c r="N5478" s="48">
        <v>0</v>
      </c>
      <c r="O5478" s="48">
        <v>0</v>
      </c>
      <c r="P5478" s="48">
        <v>0</v>
      </c>
      <c r="Q5478" s="48">
        <v>0</v>
      </c>
      <c r="R5478" s="48">
        <v>0</v>
      </c>
      <c r="S5478" s="48">
        <v>0</v>
      </c>
      <c r="T5478" s="48">
        <v>0</v>
      </c>
      <c r="U5478" s="48">
        <v>0</v>
      </c>
      <c r="V5478" s="48">
        <v>0</v>
      </c>
      <c r="W5478" s="48">
        <v>0</v>
      </c>
    </row>
    <row r="5479" spans="4:23" ht="15" customHeight="1" outlineLevel="2" x14ac:dyDescent="0.2">
      <c r="D5479" s="41" t="s">
        <v>1379</v>
      </c>
      <c r="E5479" s="17" t="s">
        <v>1380</v>
      </c>
      <c r="F5479" s="48">
        <v>0</v>
      </c>
      <c r="G5479" s="48">
        <v>0</v>
      </c>
      <c r="H5479" s="48">
        <v>0</v>
      </c>
      <c r="I5479" s="48">
        <v>0</v>
      </c>
      <c r="J5479" s="48">
        <v>0</v>
      </c>
      <c r="K5479" s="48">
        <v>0</v>
      </c>
      <c r="L5479" s="48">
        <v>0</v>
      </c>
      <c r="M5479" s="48">
        <v>0</v>
      </c>
      <c r="N5479" s="48">
        <v>0</v>
      </c>
      <c r="O5479" s="48">
        <v>0</v>
      </c>
      <c r="P5479" s="48">
        <v>0</v>
      </c>
      <c r="Q5479" s="48">
        <v>0</v>
      </c>
      <c r="R5479" s="48">
        <v>0</v>
      </c>
      <c r="S5479" s="48">
        <v>0</v>
      </c>
      <c r="T5479" s="48">
        <v>0</v>
      </c>
      <c r="U5479" s="48">
        <v>0</v>
      </c>
      <c r="V5479" s="48">
        <v>0</v>
      </c>
      <c r="W5479" s="48">
        <v>0</v>
      </c>
    </row>
    <row r="5480" spans="4:23" ht="15" customHeight="1" outlineLevel="2" x14ac:dyDescent="0.2">
      <c r="D5480" s="41" t="s">
        <v>1381</v>
      </c>
      <c r="E5480" s="17" t="s">
        <v>1382</v>
      </c>
      <c r="F5480" s="48">
        <v>5</v>
      </c>
      <c r="G5480" s="48">
        <v>0</v>
      </c>
      <c r="H5480" s="48">
        <v>5</v>
      </c>
      <c r="I5480" s="48">
        <v>4</v>
      </c>
      <c r="J5480" s="48">
        <v>0</v>
      </c>
      <c r="K5480" s="48">
        <v>4</v>
      </c>
      <c r="L5480" s="48">
        <v>4</v>
      </c>
      <c r="M5480" s="48">
        <v>0</v>
      </c>
      <c r="N5480" s="48">
        <v>4</v>
      </c>
      <c r="O5480" s="48">
        <v>4</v>
      </c>
      <c r="P5480" s="48">
        <v>0</v>
      </c>
      <c r="Q5480" s="48">
        <v>4</v>
      </c>
      <c r="R5480" s="48">
        <v>4</v>
      </c>
      <c r="S5480" s="48">
        <v>0</v>
      </c>
      <c r="T5480" s="48">
        <v>4</v>
      </c>
      <c r="U5480" s="48">
        <v>5</v>
      </c>
      <c r="V5480" s="48">
        <v>0</v>
      </c>
      <c r="W5480" s="48">
        <v>5</v>
      </c>
    </row>
    <row r="5481" spans="4:23" ht="15" customHeight="1" outlineLevel="2" x14ac:dyDescent="0.2">
      <c r="D5481" s="41" t="s">
        <v>1383</v>
      </c>
      <c r="E5481" s="17" t="s">
        <v>1384</v>
      </c>
      <c r="F5481" s="48">
        <v>0</v>
      </c>
      <c r="G5481" s="48">
        <v>0</v>
      </c>
      <c r="H5481" s="48">
        <v>0</v>
      </c>
      <c r="I5481" s="48">
        <v>0</v>
      </c>
      <c r="J5481" s="48">
        <v>0</v>
      </c>
      <c r="K5481" s="48">
        <v>0</v>
      </c>
      <c r="L5481" s="48">
        <v>0</v>
      </c>
      <c r="M5481" s="48">
        <v>0</v>
      </c>
      <c r="N5481" s="48">
        <v>0</v>
      </c>
      <c r="O5481" s="48">
        <v>0</v>
      </c>
      <c r="P5481" s="48">
        <v>0</v>
      </c>
      <c r="Q5481" s="48">
        <v>0</v>
      </c>
      <c r="R5481" s="48">
        <v>0</v>
      </c>
      <c r="S5481" s="48">
        <v>0</v>
      </c>
      <c r="T5481" s="48">
        <v>0</v>
      </c>
      <c r="U5481" s="48">
        <v>0</v>
      </c>
      <c r="V5481" s="48">
        <v>0</v>
      </c>
      <c r="W5481" s="48">
        <v>0</v>
      </c>
    </row>
    <row r="5482" spans="4:23" ht="15" customHeight="1" outlineLevel="2" x14ac:dyDescent="0.2">
      <c r="D5482" s="41" t="s">
        <v>1385</v>
      </c>
      <c r="E5482" s="17" t="s">
        <v>1386</v>
      </c>
      <c r="F5482" s="48">
        <v>0</v>
      </c>
      <c r="G5482" s="48">
        <v>0</v>
      </c>
      <c r="H5482" s="48">
        <v>0</v>
      </c>
      <c r="I5482" s="48">
        <v>0</v>
      </c>
      <c r="J5482" s="48">
        <v>0</v>
      </c>
      <c r="K5482" s="48">
        <v>0</v>
      </c>
      <c r="L5482" s="48">
        <v>0</v>
      </c>
      <c r="M5482" s="48">
        <v>0</v>
      </c>
      <c r="N5482" s="48">
        <v>0</v>
      </c>
      <c r="O5482" s="48">
        <v>0</v>
      </c>
      <c r="P5482" s="48">
        <v>0</v>
      </c>
      <c r="Q5482" s="48">
        <v>0</v>
      </c>
      <c r="R5482" s="48">
        <v>0</v>
      </c>
      <c r="S5482" s="48">
        <v>0</v>
      </c>
      <c r="T5482" s="48">
        <v>0</v>
      </c>
      <c r="U5482" s="48">
        <v>0</v>
      </c>
      <c r="V5482" s="48">
        <v>0</v>
      </c>
      <c r="W5482" s="48">
        <v>0</v>
      </c>
    </row>
    <row r="5483" spans="4:23" ht="15" customHeight="1" outlineLevel="2" x14ac:dyDescent="0.2">
      <c r="D5483" s="41" t="s">
        <v>1387</v>
      </c>
      <c r="E5483" s="17" t="s">
        <v>1388</v>
      </c>
      <c r="F5483" s="48">
        <v>0</v>
      </c>
      <c r="G5483" s="48">
        <v>0</v>
      </c>
      <c r="H5483" s="48">
        <v>0</v>
      </c>
      <c r="I5483" s="48">
        <v>0</v>
      </c>
      <c r="J5483" s="48">
        <v>0</v>
      </c>
      <c r="K5483" s="48">
        <v>0</v>
      </c>
      <c r="L5483" s="48">
        <v>0</v>
      </c>
      <c r="M5483" s="48">
        <v>0</v>
      </c>
      <c r="N5483" s="48">
        <v>0</v>
      </c>
      <c r="O5483" s="48">
        <v>0</v>
      </c>
      <c r="P5483" s="48">
        <v>0</v>
      </c>
      <c r="Q5483" s="48">
        <v>0</v>
      </c>
      <c r="R5483" s="48">
        <v>0</v>
      </c>
      <c r="S5483" s="48">
        <v>0</v>
      </c>
      <c r="T5483" s="48">
        <v>0</v>
      </c>
      <c r="U5483" s="48">
        <v>1</v>
      </c>
      <c r="V5483" s="48">
        <v>0</v>
      </c>
      <c r="W5483" s="48">
        <v>1</v>
      </c>
    </row>
    <row r="5484" spans="4:23" ht="15" customHeight="1" outlineLevel="2" x14ac:dyDescent="0.2">
      <c r="D5484" s="41" t="s">
        <v>1389</v>
      </c>
      <c r="E5484" s="17" t="s">
        <v>1390</v>
      </c>
      <c r="F5484" s="48">
        <v>0</v>
      </c>
      <c r="G5484" s="48">
        <v>0</v>
      </c>
      <c r="H5484" s="48">
        <v>0</v>
      </c>
      <c r="I5484" s="48">
        <v>0</v>
      </c>
      <c r="J5484" s="48">
        <v>0</v>
      </c>
      <c r="K5484" s="48">
        <v>0</v>
      </c>
      <c r="L5484" s="48">
        <v>0</v>
      </c>
      <c r="M5484" s="48">
        <v>0</v>
      </c>
      <c r="N5484" s="48">
        <v>0</v>
      </c>
      <c r="O5484" s="48">
        <v>0</v>
      </c>
      <c r="P5484" s="48">
        <v>0</v>
      </c>
      <c r="Q5484" s="48">
        <v>0</v>
      </c>
      <c r="R5484" s="48">
        <v>0</v>
      </c>
      <c r="S5484" s="48">
        <v>0</v>
      </c>
      <c r="T5484" s="48">
        <v>0</v>
      </c>
      <c r="U5484" s="48">
        <v>0</v>
      </c>
      <c r="V5484" s="48">
        <v>0</v>
      </c>
      <c r="W5484" s="48">
        <v>0</v>
      </c>
    </row>
    <row r="5485" spans="4:23" ht="15" customHeight="1" outlineLevel="2" x14ac:dyDescent="0.2">
      <c r="D5485" s="41" t="s">
        <v>1391</v>
      </c>
      <c r="E5485" s="17" t="s">
        <v>1392</v>
      </c>
      <c r="F5485" s="48">
        <v>0</v>
      </c>
      <c r="G5485" s="48">
        <v>0</v>
      </c>
      <c r="H5485" s="48">
        <v>0</v>
      </c>
      <c r="I5485" s="48">
        <v>0</v>
      </c>
      <c r="J5485" s="48">
        <v>0</v>
      </c>
      <c r="K5485" s="48">
        <v>0</v>
      </c>
      <c r="L5485" s="48">
        <v>0</v>
      </c>
      <c r="M5485" s="48">
        <v>0</v>
      </c>
      <c r="N5485" s="48">
        <v>0</v>
      </c>
      <c r="O5485" s="48">
        <v>1</v>
      </c>
      <c r="P5485" s="48">
        <v>0</v>
      </c>
      <c r="Q5485" s="48">
        <v>1</v>
      </c>
      <c r="R5485" s="48">
        <v>0</v>
      </c>
      <c r="S5485" s="48">
        <v>0</v>
      </c>
      <c r="T5485" s="48">
        <v>0</v>
      </c>
      <c r="U5485" s="48">
        <v>0</v>
      </c>
      <c r="V5485" s="48">
        <v>0</v>
      </c>
      <c r="W5485" s="48">
        <v>0</v>
      </c>
    </row>
    <row r="5486" spans="4:23" ht="15" customHeight="1" outlineLevel="2" x14ac:dyDescent="0.2">
      <c r="D5486" s="41" t="s">
        <v>1393</v>
      </c>
      <c r="E5486" s="17" t="s">
        <v>1394</v>
      </c>
      <c r="F5486" s="48">
        <v>0</v>
      </c>
      <c r="G5486" s="48">
        <v>0</v>
      </c>
      <c r="H5486" s="48">
        <v>0</v>
      </c>
      <c r="I5486" s="48">
        <v>0</v>
      </c>
      <c r="J5486" s="48">
        <v>0</v>
      </c>
      <c r="K5486" s="48">
        <v>0</v>
      </c>
      <c r="L5486" s="48">
        <v>0</v>
      </c>
      <c r="M5486" s="48">
        <v>0</v>
      </c>
      <c r="N5486" s="48">
        <v>0</v>
      </c>
      <c r="O5486" s="48">
        <v>0</v>
      </c>
      <c r="P5486" s="48">
        <v>0</v>
      </c>
      <c r="Q5486" s="48">
        <v>0</v>
      </c>
      <c r="R5486" s="48">
        <v>0</v>
      </c>
      <c r="S5486" s="48">
        <v>0</v>
      </c>
      <c r="T5486" s="48">
        <v>0</v>
      </c>
      <c r="U5486" s="48">
        <v>0</v>
      </c>
      <c r="V5486" s="48">
        <v>0</v>
      </c>
      <c r="W5486" s="48">
        <v>0</v>
      </c>
    </row>
    <row r="5487" spans="4:23" ht="15" customHeight="1" outlineLevel="2" x14ac:dyDescent="0.2">
      <c r="D5487" s="41" t="s">
        <v>1395</v>
      </c>
      <c r="E5487" s="17" t="s">
        <v>1396</v>
      </c>
      <c r="F5487" s="48">
        <v>0</v>
      </c>
      <c r="G5487" s="48">
        <v>0</v>
      </c>
      <c r="H5487" s="48">
        <v>0</v>
      </c>
      <c r="I5487" s="48">
        <v>0</v>
      </c>
      <c r="J5487" s="48">
        <v>0</v>
      </c>
      <c r="K5487" s="48">
        <v>0</v>
      </c>
      <c r="L5487" s="48">
        <v>0</v>
      </c>
      <c r="M5487" s="48">
        <v>0</v>
      </c>
      <c r="N5487" s="48">
        <v>0</v>
      </c>
      <c r="O5487" s="48">
        <v>0</v>
      </c>
      <c r="P5487" s="48">
        <v>0</v>
      </c>
      <c r="Q5487" s="48">
        <v>0</v>
      </c>
      <c r="R5487" s="48">
        <v>0</v>
      </c>
      <c r="S5487" s="48">
        <v>0</v>
      </c>
      <c r="T5487" s="48">
        <v>0</v>
      </c>
      <c r="U5487" s="48">
        <v>0</v>
      </c>
      <c r="V5487" s="48">
        <v>0</v>
      </c>
      <c r="W5487" s="48">
        <v>0</v>
      </c>
    </row>
    <row r="5488" spans="4:23" ht="15" customHeight="1" outlineLevel="2" x14ac:dyDescent="0.2">
      <c r="D5488" s="41" t="s">
        <v>1397</v>
      </c>
      <c r="E5488" s="17" t="s">
        <v>1398</v>
      </c>
      <c r="F5488" s="48">
        <v>0</v>
      </c>
      <c r="G5488" s="48">
        <v>0</v>
      </c>
      <c r="H5488" s="48">
        <v>0</v>
      </c>
      <c r="I5488" s="48">
        <v>0</v>
      </c>
      <c r="J5488" s="48">
        <v>0</v>
      </c>
      <c r="K5488" s="48">
        <v>0</v>
      </c>
      <c r="L5488" s="48">
        <v>0</v>
      </c>
      <c r="M5488" s="48">
        <v>0</v>
      </c>
      <c r="N5488" s="48">
        <v>0</v>
      </c>
      <c r="O5488" s="48">
        <v>0</v>
      </c>
      <c r="P5488" s="48">
        <v>0</v>
      </c>
      <c r="Q5488" s="48">
        <v>0</v>
      </c>
      <c r="R5488" s="48">
        <v>0</v>
      </c>
      <c r="S5488" s="48">
        <v>0</v>
      </c>
      <c r="T5488" s="48">
        <v>0</v>
      </c>
      <c r="U5488" s="48">
        <v>0</v>
      </c>
      <c r="V5488" s="48">
        <v>0</v>
      </c>
      <c r="W5488" s="48">
        <v>0</v>
      </c>
    </row>
    <row r="5489" spans="4:23" ht="15" customHeight="1" outlineLevel="2" x14ac:dyDescent="0.2">
      <c r="D5489" s="41" t="s">
        <v>1399</v>
      </c>
      <c r="E5489" s="17" t="s">
        <v>1400</v>
      </c>
      <c r="F5489" s="48">
        <v>0</v>
      </c>
      <c r="G5489" s="48">
        <v>0</v>
      </c>
      <c r="H5489" s="48">
        <v>0</v>
      </c>
      <c r="I5489" s="48">
        <v>0</v>
      </c>
      <c r="J5489" s="48">
        <v>0</v>
      </c>
      <c r="K5489" s="48">
        <v>0</v>
      </c>
      <c r="L5489" s="48">
        <v>0</v>
      </c>
      <c r="M5489" s="48">
        <v>0</v>
      </c>
      <c r="N5489" s="48">
        <v>0</v>
      </c>
      <c r="O5489" s="48">
        <v>0</v>
      </c>
      <c r="P5489" s="48">
        <v>0</v>
      </c>
      <c r="Q5489" s="48">
        <v>0</v>
      </c>
      <c r="R5489" s="48">
        <v>0</v>
      </c>
      <c r="S5489" s="48">
        <v>0</v>
      </c>
      <c r="T5489" s="48">
        <v>0</v>
      </c>
      <c r="U5489" s="48">
        <v>1</v>
      </c>
      <c r="V5489" s="48">
        <v>0</v>
      </c>
      <c r="W5489" s="48">
        <v>1</v>
      </c>
    </row>
    <row r="5490" spans="4:23" ht="15" customHeight="1" outlineLevel="2" x14ac:dyDescent="0.2">
      <c r="D5490" s="41" t="s">
        <v>1401</v>
      </c>
      <c r="E5490" s="17" t="s">
        <v>1402</v>
      </c>
      <c r="F5490" s="48">
        <v>0</v>
      </c>
      <c r="G5490" s="48">
        <v>0</v>
      </c>
      <c r="H5490" s="48">
        <v>0</v>
      </c>
      <c r="I5490" s="48">
        <v>0</v>
      </c>
      <c r="J5490" s="48">
        <v>0</v>
      </c>
      <c r="K5490" s="48">
        <v>0</v>
      </c>
      <c r="L5490" s="48">
        <v>0</v>
      </c>
      <c r="M5490" s="48">
        <v>0</v>
      </c>
      <c r="N5490" s="48">
        <v>0</v>
      </c>
      <c r="O5490" s="48">
        <v>0</v>
      </c>
      <c r="P5490" s="48">
        <v>0</v>
      </c>
      <c r="Q5490" s="48">
        <v>0</v>
      </c>
      <c r="R5490" s="48">
        <v>0</v>
      </c>
      <c r="S5490" s="48">
        <v>0</v>
      </c>
      <c r="T5490" s="48">
        <v>0</v>
      </c>
      <c r="U5490" s="48">
        <v>0</v>
      </c>
      <c r="V5490" s="48">
        <v>0</v>
      </c>
      <c r="W5490" s="48">
        <v>0</v>
      </c>
    </row>
    <row r="5491" spans="4:23" ht="15" customHeight="1" outlineLevel="2" x14ac:dyDescent="0.2">
      <c r="D5491" s="41" t="s">
        <v>1403</v>
      </c>
      <c r="E5491" s="17" t="s">
        <v>1404</v>
      </c>
      <c r="F5491" s="48">
        <v>0</v>
      </c>
      <c r="G5491" s="48">
        <v>0</v>
      </c>
      <c r="H5491" s="48">
        <v>0</v>
      </c>
      <c r="I5491" s="48">
        <v>0</v>
      </c>
      <c r="J5491" s="48">
        <v>0</v>
      </c>
      <c r="K5491" s="48">
        <v>0</v>
      </c>
      <c r="L5491" s="48">
        <v>0</v>
      </c>
      <c r="M5491" s="48">
        <v>0</v>
      </c>
      <c r="N5491" s="48">
        <v>0</v>
      </c>
      <c r="O5491" s="48">
        <v>0</v>
      </c>
      <c r="P5491" s="48">
        <v>0</v>
      </c>
      <c r="Q5491" s="48">
        <v>0</v>
      </c>
      <c r="R5491" s="48">
        <v>0</v>
      </c>
      <c r="S5491" s="48">
        <v>0</v>
      </c>
      <c r="T5491" s="48">
        <v>0</v>
      </c>
      <c r="U5491" s="48">
        <v>0</v>
      </c>
      <c r="V5491" s="48">
        <v>0</v>
      </c>
      <c r="W5491" s="48">
        <v>0</v>
      </c>
    </row>
    <row r="5492" spans="4:23" ht="15" customHeight="1" outlineLevel="2" x14ac:dyDescent="0.2">
      <c r="D5492" s="41" t="s">
        <v>1405</v>
      </c>
      <c r="E5492" s="17" t="s">
        <v>1406</v>
      </c>
      <c r="F5492" s="48">
        <v>0</v>
      </c>
      <c r="G5492" s="48">
        <v>0</v>
      </c>
      <c r="H5492" s="48">
        <v>0</v>
      </c>
      <c r="I5492" s="48">
        <v>0</v>
      </c>
      <c r="J5492" s="48">
        <v>0</v>
      </c>
      <c r="K5492" s="48">
        <v>0</v>
      </c>
      <c r="L5492" s="48">
        <v>1</v>
      </c>
      <c r="M5492" s="48">
        <v>0</v>
      </c>
      <c r="N5492" s="48">
        <v>1</v>
      </c>
      <c r="O5492" s="48">
        <v>1</v>
      </c>
      <c r="P5492" s="48">
        <v>0</v>
      </c>
      <c r="Q5492" s="48">
        <v>1</v>
      </c>
      <c r="R5492" s="48">
        <v>0</v>
      </c>
      <c r="S5492" s="48">
        <v>0</v>
      </c>
      <c r="T5492" s="48">
        <v>0</v>
      </c>
      <c r="U5492" s="48">
        <v>0</v>
      </c>
      <c r="V5492" s="48">
        <v>0</v>
      </c>
      <c r="W5492" s="48">
        <v>0</v>
      </c>
    </row>
    <row r="5493" spans="4:23" ht="15" customHeight="1" outlineLevel="2" x14ac:dyDescent="0.2">
      <c r="D5493" s="41" t="s">
        <v>1407</v>
      </c>
      <c r="E5493" s="17" t="s">
        <v>1408</v>
      </c>
      <c r="F5493" s="48">
        <v>1</v>
      </c>
      <c r="G5493" s="48">
        <v>1</v>
      </c>
      <c r="H5493" s="48">
        <v>0</v>
      </c>
      <c r="I5493" s="48">
        <v>0</v>
      </c>
      <c r="J5493" s="48">
        <v>0</v>
      </c>
      <c r="K5493" s="48">
        <v>0</v>
      </c>
      <c r="L5493" s="48">
        <v>0</v>
      </c>
      <c r="M5493" s="48">
        <v>0</v>
      </c>
      <c r="N5493" s="48">
        <v>0</v>
      </c>
      <c r="O5493" s="48">
        <v>0</v>
      </c>
      <c r="P5493" s="48">
        <v>0</v>
      </c>
      <c r="Q5493" s="48">
        <v>0</v>
      </c>
      <c r="R5493" s="48">
        <v>0</v>
      </c>
      <c r="S5493" s="48">
        <v>0</v>
      </c>
      <c r="T5493" s="48">
        <v>0</v>
      </c>
      <c r="U5493" s="48">
        <v>0</v>
      </c>
      <c r="V5493" s="48">
        <v>0</v>
      </c>
      <c r="W5493" s="48">
        <v>0</v>
      </c>
    </row>
    <row r="5494" spans="4:23" ht="15" customHeight="1" outlineLevel="2" x14ac:dyDescent="0.2">
      <c r="D5494" s="41" t="s">
        <v>1409</v>
      </c>
      <c r="E5494" s="17" t="s">
        <v>1410</v>
      </c>
      <c r="F5494" s="48">
        <v>0</v>
      </c>
      <c r="G5494" s="48">
        <v>0</v>
      </c>
      <c r="H5494" s="48">
        <v>0</v>
      </c>
      <c r="I5494" s="48">
        <v>0</v>
      </c>
      <c r="J5494" s="48">
        <v>0</v>
      </c>
      <c r="K5494" s="48">
        <v>0</v>
      </c>
      <c r="L5494" s="48">
        <v>0</v>
      </c>
      <c r="M5494" s="48">
        <v>0</v>
      </c>
      <c r="N5494" s="48">
        <v>0</v>
      </c>
      <c r="O5494" s="48">
        <v>0</v>
      </c>
      <c r="P5494" s="48">
        <v>0</v>
      </c>
      <c r="Q5494" s="48">
        <v>0</v>
      </c>
      <c r="R5494" s="48">
        <v>0</v>
      </c>
      <c r="S5494" s="48">
        <v>0</v>
      </c>
      <c r="T5494" s="48">
        <v>0</v>
      </c>
      <c r="U5494" s="48">
        <v>0</v>
      </c>
      <c r="V5494" s="48">
        <v>0</v>
      </c>
      <c r="W5494" s="48">
        <v>0</v>
      </c>
    </row>
    <row r="5495" spans="4:23" ht="15" customHeight="1" outlineLevel="2" x14ac:dyDescent="0.2">
      <c r="D5495" s="41" t="s">
        <v>1411</v>
      </c>
      <c r="E5495" s="17" t="s">
        <v>1412</v>
      </c>
      <c r="F5495" s="48">
        <v>0</v>
      </c>
      <c r="G5495" s="48">
        <v>0</v>
      </c>
      <c r="H5495" s="48">
        <v>0</v>
      </c>
      <c r="I5495" s="48">
        <v>0</v>
      </c>
      <c r="J5495" s="48">
        <v>0</v>
      </c>
      <c r="K5495" s="48">
        <v>0</v>
      </c>
      <c r="L5495" s="48">
        <v>0</v>
      </c>
      <c r="M5495" s="48">
        <v>0</v>
      </c>
      <c r="N5495" s="48">
        <v>0</v>
      </c>
      <c r="O5495" s="48">
        <v>0</v>
      </c>
      <c r="P5495" s="48">
        <v>0</v>
      </c>
      <c r="Q5495" s="48">
        <v>0</v>
      </c>
      <c r="R5495" s="48">
        <v>0</v>
      </c>
      <c r="S5495" s="48">
        <v>0</v>
      </c>
      <c r="T5495" s="48">
        <v>0</v>
      </c>
      <c r="U5495" s="48">
        <v>0</v>
      </c>
      <c r="V5495" s="48">
        <v>0</v>
      </c>
      <c r="W5495" s="48">
        <v>0</v>
      </c>
    </row>
    <row r="5496" spans="4:23" ht="15" customHeight="1" outlineLevel="2" x14ac:dyDescent="0.2">
      <c r="D5496" s="41" t="s">
        <v>1413</v>
      </c>
      <c r="E5496" s="17" t="s">
        <v>1414</v>
      </c>
      <c r="F5496" s="48">
        <v>0</v>
      </c>
      <c r="G5496" s="48">
        <v>0</v>
      </c>
      <c r="H5496" s="48">
        <v>0</v>
      </c>
      <c r="I5496" s="48">
        <v>0</v>
      </c>
      <c r="J5496" s="48">
        <v>0</v>
      </c>
      <c r="K5496" s="48">
        <v>0</v>
      </c>
      <c r="L5496" s="48">
        <v>0</v>
      </c>
      <c r="M5496" s="48">
        <v>0</v>
      </c>
      <c r="N5496" s="48">
        <v>0</v>
      </c>
      <c r="O5496" s="48">
        <v>0</v>
      </c>
      <c r="P5496" s="48">
        <v>0</v>
      </c>
      <c r="Q5496" s="48">
        <v>0</v>
      </c>
      <c r="R5496" s="48">
        <v>0</v>
      </c>
      <c r="S5496" s="48">
        <v>0</v>
      </c>
      <c r="T5496" s="48">
        <v>0</v>
      </c>
      <c r="U5496" s="48">
        <v>0</v>
      </c>
      <c r="V5496" s="48">
        <v>0</v>
      </c>
      <c r="W5496" s="48">
        <v>0</v>
      </c>
    </row>
    <row r="5497" spans="4:23" ht="15" customHeight="1" outlineLevel="2" x14ac:dyDescent="0.2">
      <c r="D5497" s="41" t="s">
        <v>1415</v>
      </c>
      <c r="E5497" s="17" t="s">
        <v>1416</v>
      </c>
      <c r="F5497" s="48">
        <v>1</v>
      </c>
      <c r="G5497" s="48">
        <v>0</v>
      </c>
      <c r="H5497" s="48">
        <v>1</v>
      </c>
      <c r="I5497" s="48">
        <v>1</v>
      </c>
      <c r="J5497" s="48">
        <v>0</v>
      </c>
      <c r="K5497" s="48">
        <v>1</v>
      </c>
      <c r="L5497" s="48">
        <v>1</v>
      </c>
      <c r="M5497" s="48">
        <v>0</v>
      </c>
      <c r="N5497" s="48">
        <v>1</v>
      </c>
      <c r="O5497" s="48">
        <v>0</v>
      </c>
      <c r="P5497" s="48">
        <v>0</v>
      </c>
      <c r="Q5497" s="48">
        <v>0</v>
      </c>
      <c r="R5497" s="48">
        <v>2</v>
      </c>
      <c r="S5497" s="48">
        <v>0</v>
      </c>
      <c r="T5497" s="48">
        <v>2</v>
      </c>
      <c r="U5497" s="48">
        <v>2</v>
      </c>
      <c r="V5497" s="48">
        <v>0</v>
      </c>
      <c r="W5497" s="48">
        <v>2</v>
      </c>
    </row>
    <row r="5498" spans="4:23" ht="15" customHeight="1" outlineLevel="2" x14ac:dyDescent="0.2">
      <c r="D5498" s="41" t="s">
        <v>1417</v>
      </c>
      <c r="E5498" s="17" t="s">
        <v>1418</v>
      </c>
      <c r="F5498" s="48">
        <v>0</v>
      </c>
      <c r="G5498" s="48">
        <v>0</v>
      </c>
      <c r="H5498" s="48">
        <v>0</v>
      </c>
      <c r="I5498" s="48">
        <v>0</v>
      </c>
      <c r="J5498" s="48">
        <v>0</v>
      </c>
      <c r="K5498" s="48">
        <v>0</v>
      </c>
      <c r="L5498" s="48">
        <v>0</v>
      </c>
      <c r="M5498" s="48">
        <v>0</v>
      </c>
      <c r="N5498" s="48">
        <v>0</v>
      </c>
      <c r="O5498" s="48">
        <v>0</v>
      </c>
      <c r="P5498" s="48">
        <v>0</v>
      </c>
      <c r="Q5498" s="48">
        <v>0</v>
      </c>
      <c r="R5498" s="48">
        <v>0</v>
      </c>
      <c r="S5498" s="48">
        <v>0</v>
      </c>
      <c r="T5498" s="48">
        <v>0</v>
      </c>
      <c r="U5498" s="48">
        <v>0</v>
      </c>
      <c r="V5498" s="48">
        <v>0</v>
      </c>
      <c r="W5498" s="48">
        <v>0</v>
      </c>
    </row>
    <row r="5499" spans="4:23" ht="15" customHeight="1" outlineLevel="2" x14ac:dyDescent="0.2">
      <c r="D5499" s="41" t="s">
        <v>1419</v>
      </c>
      <c r="E5499" s="17" t="s">
        <v>1420</v>
      </c>
      <c r="F5499" s="48">
        <v>0</v>
      </c>
      <c r="G5499" s="48">
        <v>0</v>
      </c>
      <c r="H5499" s="48">
        <v>0</v>
      </c>
      <c r="I5499" s="48">
        <v>0</v>
      </c>
      <c r="J5499" s="48">
        <v>0</v>
      </c>
      <c r="K5499" s="48">
        <v>0</v>
      </c>
      <c r="L5499" s="48">
        <v>0</v>
      </c>
      <c r="M5499" s="48">
        <v>0</v>
      </c>
      <c r="N5499" s="48">
        <v>0</v>
      </c>
      <c r="O5499" s="48">
        <v>0</v>
      </c>
      <c r="P5499" s="48">
        <v>0</v>
      </c>
      <c r="Q5499" s="48">
        <v>0</v>
      </c>
      <c r="R5499" s="48">
        <v>0</v>
      </c>
      <c r="S5499" s="48">
        <v>0</v>
      </c>
      <c r="T5499" s="48">
        <v>0</v>
      </c>
      <c r="U5499" s="48">
        <v>0</v>
      </c>
      <c r="V5499" s="48">
        <v>0</v>
      </c>
      <c r="W5499" s="48">
        <v>0</v>
      </c>
    </row>
    <row r="5500" spans="4:23" ht="15" customHeight="1" outlineLevel="2" x14ac:dyDescent="0.2">
      <c r="D5500" s="41" t="s">
        <v>1421</v>
      </c>
      <c r="E5500" s="17" t="s">
        <v>1422</v>
      </c>
      <c r="F5500" s="48">
        <v>0</v>
      </c>
      <c r="G5500" s="48">
        <v>0</v>
      </c>
      <c r="H5500" s="48">
        <v>0</v>
      </c>
      <c r="I5500" s="48">
        <v>0</v>
      </c>
      <c r="J5500" s="48">
        <v>0</v>
      </c>
      <c r="K5500" s="48">
        <v>0</v>
      </c>
      <c r="L5500" s="48">
        <v>0</v>
      </c>
      <c r="M5500" s="48">
        <v>0</v>
      </c>
      <c r="N5500" s="48">
        <v>0</v>
      </c>
      <c r="O5500" s="48">
        <v>0</v>
      </c>
      <c r="P5500" s="48">
        <v>0</v>
      </c>
      <c r="Q5500" s="48">
        <v>0</v>
      </c>
      <c r="R5500" s="48">
        <v>0</v>
      </c>
      <c r="S5500" s="48">
        <v>0</v>
      </c>
      <c r="T5500" s="48">
        <v>0</v>
      </c>
      <c r="U5500" s="48">
        <v>0</v>
      </c>
      <c r="V5500" s="48">
        <v>0</v>
      </c>
      <c r="W5500" s="48">
        <v>0</v>
      </c>
    </row>
    <row r="5501" spans="4:23" ht="15" customHeight="1" outlineLevel="2" x14ac:dyDescent="0.2">
      <c r="D5501" s="41" t="s">
        <v>1423</v>
      </c>
      <c r="E5501" s="17" t="s">
        <v>1424</v>
      </c>
      <c r="F5501" s="48">
        <v>0</v>
      </c>
      <c r="G5501" s="48">
        <v>0</v>
      </c>
      <c r="H5501" s="48">
        <v>0</v>
      </c>
      <c r="I5501" s="48">
        <v>0</v>
      </c>
      <c r="J5501" s="48">
        <v>0</v>
      </c>
      <c r="K5501" s="48">
        <v>0</v>
      </c>
      <c r="L5501" s="48">
        <v>0</v>
      </c>
      <c r="M5501" s="48">
        <v>0</v>
      </c>
      <c r="N5501" s="48">
        <v>0</v>
      </c>
      <c r="O5501" s="48">
        <v>0</v>
      </c>
      <c r="P5501" s="48">
        <v>0</v>
      </c>
      <c r="Q5501" s="48">
        <v>0</v>
      </c>
      <c r="R5501" s="48">
        <v>0</v>
      </c>
      <c r="S5501" s="48">
        <v>0</v>
      </c>
      <c r="T5501" s="48">
        <v>0</v>
      </c>
      <c r="U5501" s="48">
        <v>0</v>
      </c>
      <c r="V5501" s="48">
        <v>0</v>
      </c>
      <c r="W5501" s="48">
        <v>0</v>
      </c>
    </row>
    <row r="5502" spans="4:23" ht="15" customHeight="1" outlineLevel="2" x14ac:dyDescent="0.2">
      <c r="D5502" s="41" t="s">
        <v>1425</v>
      </c>
      <c r="E5502" s="17" t="s">
        <v>1426</v>
      </c>
      <c r="F5502" s="48">
        <v>0</v>
      </c>
      <c r="G5502" s="48">
        <v>0</v>
      </c>
      <c r="H5502" s="48">
        <v>0</v>
      </c>
      <c r="I5502" s="48">
        <v>0</v>
      </c>
      <c r="J5502" s="48">
        <v>0</v>
      </c>
      <c r="K5502" s="48">
        <v>0</v>
      </c>
      <c r="L5502" s="48">
        <v>0</v>
      </c>
      <c r="M5502" s="48">
        <v>0</v>
      </c>
      <c r="N5502" s="48">
        <v>0</v>
      </c>
      <c r="O5502" s="48">
        <v>0</v>
      </c>
      <c r="P5502" s="48">
        <v>0</v>
      </c>
      <c r="Q5502" s="48">
        <v>0</v>
      </c>
      <c r="R5502" s="48">
        <v>0</v>
      </c>
      <c r="S5502" s="48">
        <v>0</v>
      </c>
      <c r="T5502" s="48">
        <v>0</v>
      </c>
      <c r="U5502" s="48">
        <v>0</v>
      </c>
      <c r="V5502" s="48">
        <v>0</v>
      </c>
      <c r="W5502" s="48">
        <v>0</v>
      </c>
    </row>
    <row r="5503" spans="4:23" ht="15" customHeight="1" outlineLevel="2" x14ac:dyDescent="0.2">
      <c r="D5503" s="41" t="s">
        <v>1427</v>
      </c>
      <c r="E5503" s="17" t="s">
        <v>1428</v>
      </c>
      <c r="F5503" s="48">
        <v>0</v>
      </c>
      <c r="G5503" s="48">
        <v>0</v>
      </c>
      <c r="H5503" s="48">
        <v>0</v>
      </c>
      <c r="I5503" s="48">
        <v>0</v>
      </c>
      <c r="J5503" s="48">
        <v>0</v>
      </c>
      <c r="K5503" s="48">
        <v>0</v>
      </c>
      <c r="L5503" s="48">
        <v>0</v>
      </c>
      <c r="M5503" s="48">
        <v>0</v>
      </c>
      <c r="N5503" s="48">
        <v>0</v>
      </c>
      <c r="O5503" s="48">
        <v>0</v>
      </c>
      <c r="P5503" s="48">
        <v>0</v>
      </c>
      <c r="Q5503" s="48">
        <v>0</v>
      </c>
      <c r="R5503" s="48">
        <v>0</v>
      </c>
      <c r="S5503" s="48">
        <v>0</v>
      </c>
      <c r="T5503" s="48">
        <v>0</v>
      </c>
      <c r="U5503" s="48">
        <v>0</v>
      </c>
      <c r="V5503" s="48">
        <v>0</v>
      </c>
      <c r="W5503" s="48">
        <v>0</v>
      </c>
    </row>
    <row r="5504" spans="4:23" ht="15" customHeight="1" outlineLevel="2" x14ac:dyDescent="0.2">
      <c r="D5504" s="41" t="s">
        <v>1429</v>
      </c>
      <c r="E5504" s="17" t="s">
        <v>1430</v>
      </c>
      <c r="F5504" s="48">
        <v>0</v>
      </c>
      <c r="G5504" s="48">
        <v>0</v>
      </c>
      <c r="H5504" s="48">
        <v>0</v>
      </c>
      <c r="I5504" s="48">
        <v>0</v>
      </c>
      <c r="J5504" s="48">
        <v>0</v>
      </c>
      <c r="K5504" s="48">
        <v>0</v>
      </c>
      <c r="L5504" s="48">
        <v>0</v>
      </c>
      <c r="M5504" s="48">
        <v>0</v>
      </c>
      <c r="N5504" s="48">
        <v>0</v>
      </c>
      <c r="O5504" s="48">
        <v>0</v>
      </c>
      <c r="P5504" s="48">
        <v>0</v>
      </c>
      <c r="Q5504" s="48">
        <v>0</v>
      </c>
      <c r="R5504" s="48">
        <v>0</v>
      </c>
      <c r="S5504" s="48">
        <v>0</v>
      </c>
      <c r="T5504" s="48">
        <v>0</v>
      </c>
      <c r="U5504" s="48">
        <v>0</v>
      </c>
      <c r="V5504" s="48">
        <v>0</v>
      </c>
      <c r="W5504" s="48">
        <v>0</v>
      </c>
    </row>
    <row r="5505" spans="4:23" ht="15" customHeight="1" outlineLevel="2" x14ac:dyDescent="0.2">
      <c r="D5505" s="41" t="s">
        <v>1431</v>
      </c>
      <c r="E5505" s="17" t="s">
        <v>1432</v>
      </c>
      <c r="F5505" s="48">
        <v>0</v>
      </c>
      <c r="G5505" s="48">
        <v>0</v>
      </c>
      <c r="H5505" s="48">
        <v>0</v>
      </c>
      <c r="I5505" s="48">
        <v>0</v>
      </c>
      <c r="J5505" s="48">
        <v>0</v>
      </c>
      <c r="K5505" s="48">
        <v>0</v>
      </c>
      <c r="L5505" s="48">
        <v>0</v>
      </c>
      <c r="M5505" s="48">
        <v>0</v>
      </c>
      <c r="N5505" s="48">
        <v>0</v>
      </c>
      <c r="O5505" s="48">
        <v>0</v>
      </c>
      <c r="P5505" s="48">
        <v>0</v>
      </c>
      <c r="Q5505" s="48">
        <v>0</v>
      </c>
      <c r="R5505" s="48">
        <v>0</v>
      </c>
      <c r="S5505" s="48">
        <v>0</v>
      </c>
      <c r="T5505" s="48">
        <v>0</v>
      </c>
      <c r="U5505" s="48">
        <v>0</v>
      </c>
      <c r="V5505" s="48">
        <v>0</v>
      </c>
      <c r="W5505" s="48">
        <v>0</v>
      </c>
    </row>
    <row r="5506" spans="4:23" ht="15" customHeight="1" outlineLevel="2" x14ac:dyDescent="0.2">
      <c r="D5506" s="41" t="s">
        <v>1433</v>
      </c>
      <c r="E5506" s="17" t="s">
        <v>1434</v>
      </c>
      <c r="F5506" s="48">
        <v>0</v>
      </c>
      <c r="G5506" s="48">
        <v>0</v>
      </c>
      <c r="H5506" s="48">
        <v>0</v>
      </c>
      <c r="I5506" s="48">
        <v>0</v>
      </c>
      <c r="J5506" s="48">
        <v>0</v>
      </c>
      <c r="K5506" s="48">
        <v>0</v>
      </c>
      <c r="L5506" s="48">
        <v>0</v>
      </c>
      <c r="M5506" s="48">
        <v>0</v>
      </c>
      <c r="N5506" s="48">
        <v>0</v>
      </c>
      <c r="O5506" s="48">
        <v>0</v>
      </c>
      <c r="P5506" s="48">
        <v>0</v>
      </c>
      <c r="Q5506" s="48">
        <v>0</v>
      </c>
      <c r="R5506" s="48">
        <v>0</v>
      </c>
      <c r="S5506" s="48">
        <v>0</v>
      </c>
      <c r="T5506" s="48">
        <v>0</v>
      </c>
      <c r="U5506" s="48">
        <v>0</v>
      </c>
      <c r="V5506" s="48">
        <v>0</v>
      </c>
      <c r="W5506" s="48">
        <v>0</v>
      </c>
    </row>
    <row r="5507" spans="4:23" ht="15" customHeight="1" outlineLevel="2" x14ac:dyDescent="0.2">
      <c r="D5507" s="41" t="s">
        <v>1435</v>
      </c>
      <c r="E5507" s="17" t="s">
        <v>1436</v>
      </c>
      <c r="F5507" s="48">
        <v>1</v>
      </c>
      <c r="G5507" s="48">
        <v>1</v>
      </c>
      <c r="H5507" s="48">
        <v>0</v>
      </c>
      <c r="I5507" s="48">
        <v>1</v>
      </c>
      <c r="J5507" s="48">
        <v>1</v>
      </c>
      <c r="K5507" s="48">
        <v>0</v>
      </c>
      <c r="L5507" s="48">
        <v>1</v>
      </c>
      <c r="M5507" s="48">
        <v>1</v>
      </c>
      <c r="N5507" s="48">
        <v>0</v>
      </c>
      <c r="O5507" s="48">
        <v>1</v>
      </c>
      <c r="P5507" s="48">
        <v>1</v>
      </c>
      <c r="Q5507" s="48">
        <v>0</v>
      </c>
      <c r="R5507" s="48">
        <v>1</v>
      </c>
      <c r="S5507" s="48">
        <v>1</v>
      </c>
      <c r="T5507" s="48">
        <v>0</v>
      </c>
      <c r="U5507" s="48">
        <v>0</v>
      </c>
      <c r="V5507" s="48">
        <v>0</v>
      </c>
      <c r="W5507" s="48">
        <v>0</v>
      </c>
    </row>
    <row r="5508" spans="4:23" ht="15" customHeight="1" outlineLevel="2" x14ac:dyDescent="0.2">
      <c r="D5508" s="41" t="s">
        <v>1437</v>
      </c>
      <c r="E5508" s="17" t="s">
        <v>1438</v>
      </c>
      <c r="F5508" s="48">
        <v>0</v>
      </c>
      <c r="G5508" s="48">
        <v>0</v>
      </c>
      <c r="H5508" s="48">
        <v>0</v>
      </c>
      <c r="I5508" s="48">
        <v>0</v>
      </c>
      <c r="J5508" s="48">
        <v>0</v>
      </c>
      <c r="K5508" s="48">
        <v>0</v>
      </c>
      <c r="L5508" s="48">
        <v>0</v>
      </c>
      <c r="M5508" s="48">
        <v>0</v>
      </c>
      <c r="N5508" s="48">
        <v>0</v>
      </c>
      <c r="O5508" s="48">
        <v>0</v>
      </c>
      <c r="P5508" s="48">
        <v>0</v>
      </c>
      <c r="Q5508" s="48">
        <v>0</v>
      </c>
      <c r="R5508" s="48">
        <v>0</v>
      </c>
      <c r="S5508" s="48">
        <v>0</v>
      </c>
      <c r="T5508" s="48">
        <v>0</v>
      </c>
      <c r="U5508" s="48">
        <v>0</v>
      </c>
      <c r="V5508" s="48">
        <v>0</v>
      </c>
      <c r="W5508" s="48">
        <v>0</v>
      </c>
    </row>
    <row r="5509" spans="4:23" ht="15" customHeight="1" outlineLevel="2" x14ac:dyDescent="0.2">
      <c r="D5509" s="41" t="s">
        <v>1439</v>
      </c>
      <c r="E5509" s="17" t="s">
        <v>1440</v>
      </c>
      <c r="F5509" s="48">
        <v>0</v>
      </c>
      <c r="G5509" s="48">
        <v>0</v>
      </c>
      <c r="H5509" s="48">
        <v>0</v>
      </c>
      <c r="I5509" s="48">
        <v>0</v>
      </c>
      <c r="J5509" s="48">
        <v>0</v>
      </c>
      <c r="K5509" s="48">
        <v>0</v>
      </c>
      <c r="L5509" s="48">
        <v>0</v>
      </c>
      <c r="M5509" s="48">
        <v>0</v>
      </c>
      <c r="N5509" s="48">
        <v>0</v>
      </c>
      <c r="O5509" s="48">
        <v>0</v>
      </c>
      <c r="P5509" s="48">
        <v>0</v>
      </c>
      <c r="Q5509" s="48">
        <v>0</v>
      </c>
      <c r="R5509" s="48">
        <v>0</v>
      </c>
      <c r="S5509" s="48">
        <v>0</v>
      </c>
      <c r="T5509" s="48">
        <v>0</v>
      </c>
      <c r="U5509" s="48">
        <v>0</v>
      </c>
      <c r="V5509" s="48">
        <v>0</v>
      </c>
      <c r="W5509" s="48">
        <v>0</v>
      </c>
    </row>
    <row r="5510" spans="4:23" ht="15" customHeight="1" outlineLevel="2" x14ac:dyDescent="0.2">
      <c r="D5510" s="41" t="s">
        <v>1441</v>
      </c>
      <c r="E5510" s="17" t="s">
        <v>1442</v>
      </c>
      <c r="F5510" s="48">
        <v>1</v>
      </c>
      <c r="G5510" s="48">
        <v>0</v>
      </c>
      <c r="H5510" s="48">
        <v>1</v>
      </c>
      <c r="I5510" s="48">
        <v>1</v>
      </c>
      <c r="J5510" s="48">
        <v>0</v>
      </c>
      <c r="K5510" s="48">
        <v>1</v>
      </c>
      <c r="L5510" s="48">
        <v>1</v>
      </c>
      <c r="M5510" s="48">
        <v>0</v>
      </c>
      <c r="N5510" s="48">
        <v>1</v>
      </c>
      <c r="O5510" s="48">
        <v>1</v>
      </c>
      <c r="P5510" s="48">
        <v>0</v>
      </c>
      <c r="Q5510" s="48">
        <v>1</v>
      </c>
      <c r="R5510" s="48">
        <v>1</v>
      </c>
      <c r="S5510" s="48">
        <v>0</v>
      </c>
      <c r="T5510" s="48">
        <v>1</v>
      </c>
      <c r="U5510" s="48">
        <v>1</v>
      </c>
      <c r="V5510" s="48">
        <v>0</v>
      </c>
      <c r="W5510" s="48">
        <v>1</v>
      </c>
    </row>
    <row r="5511" spans="4:23" ht="15" customHeight="1" outlineLevel="2" x14ac:dyDescent="0.2">
      <c r="D5511" s="41" t="s">
        <v>1443</v>
      </c>
      <c r="E5511" s="17" t="s">
        <v>1444</v>
      </c>
      <c r="F5511" s="48">
        <v>0</v>
      </c>
      <c r="G5511" s="48">
        <v>0</v>
      </c>
      <c r="H5511" s="48">
        <v>0</v>
      </c>
      <c r="I5511" s="48">
        <v>0</v>
      </c>
      <c r="J5511" s="48">
        <v>0</v>
      </c>
      <c r="K5511" s="48">
        <v>0</v>
      </c>
      <c r="L5511" s="48">
        <v>0</v>
      </c>
      <c r="M5511" s="48">
        <v>0</v>
      </c>
      <c r="N5511" s="48">
        <v>0</v>
      </c>
      <c r="O5511" s="48">
        <v>0</v>
      </c>
      <c r="P5511" s="48">
        <v>0</v>
      </c>
      <c r="Q5511" s="48">
        <v>0</v>
      </c>
      <c r="R5511" s="48">
        <v>0</v>
      </c>
      <c r="S5511" s="48">
        <v>0</v>
      </c>
      <c r="T5511" s="48">
        <v>0</v>
      </c>
      <c r="U5511" s="48">
        <v>0</v>
      </c>
      <c r="V5511" s="48">
        <v>0</v>
      </c>
      <c r="W5511" s="48">
        <v>0</v>
      </c>
    </row>
    <row r="5512" spans="4:23" ht="15" customHeight="1" outlineLevel="2" x14ac:dyDescent="0.2">
      <c r="D5512" s="41" t="s">
        <v>1445</v>
      </c>
      <c r="E5512" s="17" t="s">
        <v>1446</v>
      </c>
      <c r="F5512" s="48">
        <v>0</v>
      </c>
      <c r="G5512" s="48">
        <v>0</v>
      </c>
      <c r="H5512" s="48">
        <v>0</v>
      </c>
      <c r="I5512" s="48">
        <v>0</v>
      </c>
      <c r="J5512" s="48">
        <v>0</v>
      </c>
      <c r="K5512" s="48">
        <v>0</v>
      </c>
      <c r="L5512" s="48">
        <v>0</v>
      </c>
      <c r="M5512" s="48">
        <v>0</v>
      </c>
      <c r="N5512" s="48">
        <v>0</v>
      </c>
      <c r="O5512" s="48">
        <v>0</v>
      </c>
      <c r="P5512" s="48">
        <v>0</v>
      </c>
      <c r="Q5512" s="48">
        <v>0</v>
      </c>
      <c r="R5512" s="48">
        <v>0</v>
      </c>
      <c r="S5512" s="48">
        <v>0</v>
      </c>
      <c r="T5512" s="48">
        <v>0</v>
      </c>
      <c r="U5512" s="48">
        <v>0</v>
      </c>
      <c r="V5512" s="48">
        <v>0</v>
      </c>
      <c r="W5512" s="48">
        <v>0</v>
      </c>
    </row>
    <row r="5513" spans="4:23" ht="15" customHeight="1" outlineLevel="2" x14ac:dyDescent="0.2">
      <c r="D5513" s="41" t="s">
        <v>1447</v>
      </c>
      <c r="E5513" s="17" t="s">
        <v>1448</v>
      </c>
      <c r="F5513" s="48">
        <v>0</v>
      </c>
      <c r="G5513" s="48">
        <v>0</v>
      </c>
      <c r="H5513" s="48">
        <v>0</v>
      </c>
      <c r="I5513" s="48">
        <v>0</v>
      </c>
      <c r="J5513" s="48">
        <v>0</v>
      </c>
      <c r="K5513" s="48">
        <v>0</v>
      </c>
      <c r="L5513" s="48">
        <v>0</v>
      </c>
      <c r="M5513" s="48">
        <v>0</v>
      </c>
      <c r="N5513" s="48">
        <v>0</v>
      </c>
      <c r="O5513" s="48">
        <v>0</v>
      </c>
      <c r="P5513" s="48">
        <v>0</v>
      </c>
      <c r="Q5513" s="48">
        <v>0</v>
      </c>
      <c r="R5513" s="48">
        <v>0</v>
      </c>
      <c r="S5513" s="48">
        <v>0</v>
      </c>
      <c r="T5513" s="48">
        <v>0</v>
      </c>
      <c r="U5513" s="48">
        <v>0</v>
      </c>
      <c r="V5513" s="48">
        <v>0</v>
      </c>
      <c r="W5513" s="48">
        <v>0</v>
      </c>
    </row>
    <row r="5514" spans="4:23" ht="15" customHeight="1" outlineLevel="2" x14ac:dyDescent="0.2">
      <c r="D5514" s="41" t="s">
        <v>1449</v>
      </c>
      <c r="E5514" s="17" t="s">
        <v>1450</v>
      </c>
      <c r="F5514" s="48">
        <v>0</v>
      </c>
      <c r="G5514" s="48">
        <v>0</v>
      </c>
      <c r="H5514" s="48">
        <v>0</v>
      </c>
      <c r="I5514" s="48">
        <v>0</v>
      </c>
      <c r="J5514" s="48">
        <v>0</v>
      </c>
      <c r="K5514" s="48">
        <v>0</v>
      </c>
      <c r="L5514" s="48">
        <v>0</v>
      </c>
      <c r="M5514" s="48">
        <v>0</v>
      </c>
      <c r="N5514" s="48">
        <v>0</v>
      </c>
      <c r="O5514" s="48">
        <v>0</v>
      </c>
      <c r="P5514" s="48">
        <v>0</v>
      </c>
      <c r="Q5514" s="48">
        <v>0</v>
      </c>
      <c r="R5514" s="48">
        <v>0</v>
      </c>
      <c r="S5514" s="48">
        <v>0</v>
      </c>
      <c r="T5514" s="48">
        <v>0</v>
      </c>
      <c r="U5514" s="48">
        <v>0</v>
      </c>
      <c r="V5514" s="48">
        <v>0</v>
      </c>
      <c r="W5514" s="48">
        <v>0</v>
      </c>
    </row>
    <row r="5515" spans="4:23" ht="15" customHeight="1" outlineLevel="2" x14ac:dyDescent="0.2">
      <c r="D5515" s="41" t="s">
        <v>1451</v>
      </c>
      <c r="E5515" s="17" t="s">
        <v>1452</v>
      </c>
      <c r="F5515" s="48">
        <v>0</v>
      </c>
      <c r="G5515" s="48">
        <v>0</v>
      </c>
      <c r="H5515" s="48">
        <v>0</v>
      </c>
      <c r="I5515" s="48">
        <v>0</v>
      </c>
      <c r="J5515" s="48">
        <v>0</v>
      </c>
      <c r="K5515" s="48">
        <v>0</v>
      </c>
      <c r="L5515" s="48">
        <v>0</v>
      </c>
      <c r="M5515" s="48">
        <v>0</v>
      </c>
      <c r="N5515" s="48">
        <v>0</v>
      </c>
      <c r="O5515" s="48">
        <v>0</v>
      </c>
      <c r="P5515" s="48">
        <v>0</v>
      </c>
      <c r="Q5515" s="48">
        <v>0</v>
      </c>
      <c r="R5515" s="48">
        <v>0</v>
      </c>
      <c r="S5515" s="48">
        <v>0</v>
      </c>
      <c r="T5515" s="48">
        <v>0</v>
      </c>
      <c r="U5515" s="48">
        <v>0</v>
      </c>
      <c r="V5515" s="48">
        <v>0</v>
      </c>
      <c r="W5515" s="48">
        <v>0</v>
      </c>
    </row>
    <row r="5516" spans="4:23" ht="15" customHeight="1" outlineLevel="2" x14ac:dyDescent="0.2">
      <c r="D5516" s="41" t="s">
        <v>1453</v>
      </c>
      <c r="E5516" s="17" t="s">
        <v>1454</v>
      </c>
      <c r="F5516" s="48">
        <v>1</v>
      </c>
      <c r="G5516" s="48">
        <v>0</v>
      </c>
      <c r="H5516" s="48">
        <v>1</v>
      </c>
      <c r="I5516" s="48">
        <v>1</v>
      </c>
      <c r="J5516" s="48">
        <v>0</v>
      </c>
      <c r="K5516" s="48">
        <v>1</v>
      </c>
      <c r="L5516" s="48">
        <v>0</v>
      </c>
      <c r="M5516" s="48">
        <v>0</v>
      </c>
      <c r="N5516" s="48">
        <v>0</v>
      </c>
      <c r="O5516" s="48">
        <v>0</v>
      </c>
      <c r="P5516" s="48">
        <v>0</v>
      </c>
      <c r="Q5516" s="48">
        <v>0</v>
      </c>
      <c r="R5516" s="48">
        <v>0</v>
      </c>
      <c r="S5516" s="48">
        <v>0</v>
      </c>
      <c r="T5516" s="48">
        <v>0</v>
      </c>
      <c r="U5516" s="48">
        <v>0</v>
      </c>
      <c r="V5516" s="48">
        <v>0</v>
      </c>
      <c r="W5516" s="48">
        <v>0</v>
      </c>
    </row>
    <row r="5517" spans="4:23" ht="15" customHeight="1" outlineLevel="2" x14ac:dyDescent="0.2">
      <c r="D5517" s="41" t="s">
        <v>1455</v>
      </c>
      <c r="E5517" s="17" t="s">
        <v>1456</v>
      </c>
      <c r="F5517" s="48">
        <v>0</v>
      </c>
      <c r="G5517" s="48">
        <v>0</v>
      </c>
      <c r="H5517" s="48">
        <v>0</v>
      </c>
      <c r="I5517" s="48">
        <v>0</v>
      </c>
      <c r="J5517" s="48">
        <v>0</v>
      </c>
      <c r="K5517" s="48">
        <v>0</v>
      </c>
      <c r="L5517" s="48">
        <v>0</v>
      </c>
      <c r="M5517" s="48">
        <v>0</v>
      </c>
      <c r="N5517" s="48">
        <v>0</v>
      </c>
      <c r="O5517" s="48">
        <v>0</v>
      </c>
      <c r="P5517" s="48">
        <v>0</v>
      </c>
      <c r="Q5517" s="48">
        <v>0</v>
      </c>
      <c r="R5517" s="48">
        <v>0</v>
      </c>
      <c r="S5517" s="48">
        <v>0</v>
      </c>
      <c r="T5517" s="48">
        <v>0</v>
      </c>
      <c r="U5517" s="48">
        <v>0</v>
      </c>
      <c r="V5517" s="48">
        <v>0</v>
      </c>
      <c r="W5517" s="48">
        <v>0</v>
      </c>
    </row>
    <row r="5518" spans="4:23" ht="15" customHeight="1" outlineLevel="2" x14ac:dyDescent="0.2">
      <c r="D5518" s="41" t="s">
        <v>1457</v>
      </c>
      <c r="E5518" s="17" t="s">
        <v>1458</v>
      </c>
      <c r="F5518" s="48">
        <v>0</v>
      </c>
      <c r="G5518" s="48">
        <v>0</v>
      </c>
      <c r="H5518" s="48">
        <v>0</v>
      </c>
      <c r="I5518" s="48">
        <v>0</v>
      </c>
      <c r="J5518" s="48">
        <v>0</v>
      </c>
      <c r="K5518" s="48">
        <v>0</v>
      </c>
      <c r="L5518" s="48">
        <v>0</v>
      </c>
      <c r="M5518" s="48">
        <v>0</v>
      </c>
      <c r="N5518" s="48">
        <v>0</v>
      </c>
      <c r="O5518" s="48">
        <v>0</v>
      </c>
      <c r="P5518" s="48">
        <v>0</v>
      </c>
      <c r="Q5518" s="48">
        <v>0</v>
      </c>
      <c r="R5518" s="48">
        <v>0</v>
      </c>
      <c r="S5518" s="48">
        <v>0</v>
      </c>
      <c r="T5518" s="48">
        <v>0</v>
      </c>
      <c r="U5518" s="48">
        <v>0</v>
      </c>
      <c r="V5518" s="48">
        <v>0</v>
      </c>
      <c r="W5518" s="48">
        <v>0</v>
      </c>
    </row>
    <row r="5519" spans="4:23" ht="15" customHeight="1" outlineLevel="2" x14ac:dyDescent="0.2">
      <c r="D5519" s="41" t="s">
        <v>1459</v>
      </c>
      <c r="E5519" s="17" t="s">
        <v>1460</v>
      </c>
      <c r="F5519" s="48">
        <v>0</v>
      </c>
      <c r="G5519" s="48">
        <v>0</v>
      </c>
      <c r="H5519" s="48">
        <v>0</v>
      </c>
      <c r="I5519" s="48">
        <v>0</v>
      </c>
      <c r="J5519" s="48">
        <v>0</v>
      </c>
      <c r="K5519" s="48">
        <v>0</v>
      </c>
      <c r="L5519" s="48">
        <v>0</v>
      </c>
      <c r="M5519" s="48">
        <v>0</v>
      </c>
      <c r="N5519" s="48">
        <v>0</v>
      </c>
      <c r="O5519" s="48">
        <v>0</v>
      </c>
      <c r="P5519" s="48">
        <v>0</v>
      </c>
      <c r="Q5519" s="48">
        <v>0</v>
      </c>
      <c r="R5519" s="48">
        <v>0</v>
      </c>
      <c r="S5519" s="48">
        <v>0</v>
      </c>
      <c r="T5519" s="48">
        <v>0</v>
      </c>
      <c r="U5519" s="48">
        <v>0</v>
      </c>
      <c r="V5519" s="48">
        <v>0</v>
      </c>
      <c r="W5519" s="48">
        <v>0</v>
      </c>
    </row>
    <row r="5520" spans="4:23" ht="15" customHeight="1" outlineLevel="2" x14ac:dyDescent="0.2">
      <c r="D5520" s="41" t="s">
        <v>1461</v>
      </c>
      <c r="E5520" s="17" t="s">
        <v>1462</v>
      </c>
      <c r="F5520" s="48">
        <v>0</v>
      </c>
      <c r="G5520" s="48">
        <v>0</v>
      </c>
      <c r="H5520" s="48">
        <v>0</v>
      </c>
      <c r="I5520" s="48">
        <v>0</v>
      </c>
      <c r="J5520" s="48">
        <v>0</v>
      </c>
      <c r="K5520" s="48">
        <v>0</v>
      </c>
      <c r="L5520" s="48">
        <v>0</v>
      </c>
      <c r="M5520" s="48">
        <v>0</v>
      </c>
      <c r="N5520" s="48">
        <v>0</v>
      </c>
      <c r="O5520" s="48">
        <v>0</v>
      </c>
      <c r="P5520" s="48">
        <v>0</v>
      </c>
      <c r="Q5520" s="48">
        <v>0</v>
      </c>
      <c r="R5520" s="48">
        <v>0</v>
      </c>
      <c r="S5520" s="48">
        <v>0</v>
      </c>
      <c r="T5520" s="48">
        <v>0</v>
      </c>
      <c r="U5520" s="48">
        <v>0</v>
      </c>
      <c r="V5520" s="48">
        <v>0</v>
      </c>
      <c r="W5520" s="48">
        <v>0</v>
      </c>
    </row>
    <row r="5521" spans="4:23" ht="15" customHeight="1" outlineLevel="2" x14ac:dyDescent="0.2">
      <c r="D5521" s="41" t="s">
        <v>1463</v>
      </c>
      <c r="E5521" s="17" t="s">
        <v>1464</v>
      </c>
      <c r="F5521" s="48">
        <v>6</v>
      </c>
      <c r="G5521" s="48">
        <v>0</v>
      </c>
      <c r="H5521" s="48">
        <v>6</v>
      </c>
      <c r="I5521" s="48">
        <v>6</v>
      </c>
      <c r="J5521" s="48">
        <v>0</v>
      </c>
      <c r="K5521" s="48">
        <v>6</v>
      </c>
      <c r="L5521" s="48">
        <v>6</v>
      </c>
      <c r="M5521" s="48">
        <v>0</v>
      </c>
      <c r="N5521" s="48">
        <v>6</v>
      </c>
      <c r="O5521" s="48">
        <v>5</v>
      </c>
      <c r="P5521" s="48">
        <v>0</v>
      </c>
      <c r="Q5521" s="48">
        <v>5</v>
      </c>
      <c r="R5521" s="48">
        <v>5</v>
      </c>
      <c r="S5521" s="48">
        <v>0</v>
      </c>
      <c r="T5521" s="48">
        <v>5</v>
      </c>
      <c r="U5521" s="48">
        <v>4</v>
      </c>
      <c r="V5521" s="48">
        <v>0</v>
      </c>
      <c r="W5521" s="48">
        <v>4</v>
      </c>
    </row>
    <row r="5522" spans="4:23" ht="15" customHeight="1" outlineLevel="2" x14ac:dyDescent="0.2">
      <c r="D5522" s="41" t="s">
        <v>1465</v>
      </c>
      <c r="E5522" s="17" t="s">
        <v>1466</v>
      </c>
      <c r="F5522" s="48">
        <v>0</v>
      </c>
      <c r="G5522" s="48">
        <v>0</v>
      </c>
      <c r="H5522" s="48">
        <v>0</v>
      </c>
      <c r="I5522" s="48">
        <v>0</v>
      </c>
      <c r="J5522" s="48">
        <v>0</v>
      </c>
      <c r="K5522" s="48">
        <v>0</v>
      </c>
      <c r="L5522" s="48">
        <v>0</v>
      </c>
      <c r="M5522" s="48">
        <v>0</v>
      </c>
      <c r="N5522" s="48">
        <v>0</v>
      </c>
      <c r="O5522" s="48">
        <v>0</v>
      </c>
      <c r="P5522" s="48">
        <v>0</v>
      </c>
      <c r="Q5522" s="48">
        <v>0</v>
      </c>
      <c r="R5522" s="48">
        <v>0</v>
      </c>
      <c r="S5522" s="48">
        <v>0</v>
      </c>
      <c r="T5522" s="48">
        <v>0</v>
      </c>
      <c r="U5522" s="48">
        <v>0</v>
      </c>
      <c r="V5522" s="48">
        <v>0</v>
      </c>
      <c r="W5522" s="48">
        <v>0</v>
      </c>
    </row>
    <row r="5523" spans="4:23" ht="15" customHeight="1" outlineLevel="2" x14ac:dyDescent="0.2">
      <c r="D5523" s="41" t="s">
        <v>1467</v>
      </c>
      <c r="E5523" s="17" t="s">
        <v>1468</v>
      </c>
      <c r="F5523" s="48">
        <v>1</v>
      </c>
      <c r="G5523" s="48">
        <v>0</v>
      </c>
      <c r="H5523" s="48">
        <v>1</v>
      </c>
      <c r="I5523" s="48">
        <v>1</v>
      </c>
      <c r="J5523" s="48">
        <v>0</v>
      </c>
      <c r="K5523" s="48">
        <v>1</v>
      </c>
      <c r="L5523" s="48">
        <v>1</v>
      </c>
      <c r="M5523" s="48">
        <v>0</v>
      </c>
      <c r="N5523" s="48">
        <v>1</v>
      </c>
      <c r="O5523" s="48">
        <v>1</v>
      </c>
      <c r="P5523" s="48">
        <v>0</v>
      </c>
      <c r="Q5523" s="48">
        <v>1</v>
      </c>
      <c r="R5523" s="48">
        <v>1</v>
      </c>
      <c r="S5523" s="48">
        <v>0</v>
      </c>
      <c r="T5523" s="48">
        <v>1</v>
      </c>
      <c r="U5523" s="48">
        <v>1</v>
      </c>
      <c r="V5523" s="48">
        <v>0</v>
      </c>
      <c r="W5523" s="48">
        <v>1</v>
      </c>
    </row>
    <row r="5524" spans="4:23" ht="15" customHeight="1" outlineLevel="2" x14ac:dyDescent="0.2">
      <c r="D5524" s="41" t="s">
        <v>1469</v>
      </c>
      <c r="E5524" s="17" t="s">
        <v>1470</v>
      </c>
      <c r="F5524" s="48">
        <v>0</v>
      </c>
      <c r="G5524" s="48">
        <v>0</v>
      </c>
      <c r="H5524" s="48">
        <v>0</v>
      </c>
      <c r="I5524" s="48">
        <v>0</v>
      </c>
      <c r="J5524" s="48">
        <v>0</v>
      </c>
      <c r="K5524" s="48">
        <v>0</v>
      </c>
      <c r="L5524" s="48">
        <v>0</v>
      </c>
      <c r="M5524" s="48">
        <v>0</v>
      </c>
      <c r="N5524" s="48">
        <v>0</v>
      </c>
      <c r="O5524" s="48">
        <v>0</v>
      </c>
      <c r="P5524" s="48">
        <v>0</v>
      </c>
      <c r="Q5524" s="48">
        <v>0</v>
      </c>
      <c r="R5524" s="48">
        <v>0</v>
      </c>
      <c r="S5524" s="48">
        <v>0</v>
      </c>
      <c r="T5524" s="48">
        <v>0</v>
      </c>
      <c r="U5524" s="48">
        <v>0</v>
      </c>
      <c r="V5524" s="48">
        <v>0</v>
      </c>
      <c r="W5524" s="48">
        <v>0</v>
      </c>
    </row>
    <row r="5525" spans="4:23" ht="15" customHeight="1" outlineLevel="2" x14ac:dyDescent="0.2">
      <c r="D5525" s="41" t="s">
        <v>1471</v>
      </c>
      <c r="E5525" s="17" t="s">
        <v>1472</v>
      </c>
      <c r="F5525" s="48">
        <v>0</v>
      </c>
      <c r="G5525" s="48">
        <v>0</v>
      </c>
      <c r="H5525" s="48">
        <v>0</v>
      </c>
      <c r="I5525" s="48">
        <v>0</v>
      </c>
      <c r="J5525" s="48">
        <v>0</v>
      </c>
      <c r="K5525" s="48">
        <v>0</v>
      </c>
      <c r="L5525" s="48">
        <v>0</v>
      </c>
      <c r="M5525" s="48">
        <v>0</v>
      </c>
      <c r="N5525" s="48">
        <v>0</v>
      </c>
      <c r="O5525" s="48">
        <v>0</v>
      </c>
      <c r="P5525" s="48">
        <v>0</v>
      </c>
      <c r="Q5525" s="48">
        <v>0</v>
      </c>
      <c r="R5525" s="48">
        <v>0</v>
      </c>
      <c r="S5525" s="48">
        <v>0</v>
      </c>
      <c r="T5525" s="48">
        <v>0</v>
      </c>
      <c r="U5525" s="48">
        <v>0</v>
      </c>
      <c r="V5525" s="48">
        <v>0</v>
      </c>
      <c r="W5525" s="48">
        <v>0</v>
      </c>
    </row>
    <row r="5526" spans="4:23" ht="15" customHeight="1" outlineLevel="2" x14ac:dyDescent="0.2">
      <c r="D5526" s="41" t="s">
        <v>1473</v>
      </c>
      <c r="E5526" s="17" t="s">
        <v>1474</v>
      </c>
      <c r="F5526" s="48">
        <v>1</v>
      </c>
      <c r="G5526" s="48">
        <v>0</v>
      </c>
      <c r="H5526" s="48">
        <v>1</v>
      </c>
      <c r="I5526" s="48">
        <v>1</v>
      </c>
      <c r="J5526" s="48">
        <v>0</v>
      </c>
      <c r="K5526" s="48">
        <v>1</v>
      </c>
      <c r="L5526" s="48">
        <v>1</v>
      </c>
      <c r="M5526" s="48">
        <v>0</v>
      </c>
      <c r="N5526" s="48">
        <v>1</v>
      </c>
      <c r="O5526" s="48">
        <v>1</v>
      </c>
      <c r="P5526" s="48">
        <v>0</v>
      </c>
      <c r="Q5526" s="48">
        <v>1</v>
      </c>
      <c r="R5526" s="48">
        <v>1</v>
      </c>
      <c r="S5526" s="48">
        <v>0</v>
      </c>
      <c r="T5526" s="48">
        <v>1</v>
      </c>
      <c r="U5526" s="48">
        <v>1</v>
      </c>
      <c r="V5526" s="48">
        <v>0</v>
      </c>
      <c r="W5526" s="48">
        <v>1</v>
      </c>
    </row>
    <row r="5527" spans="4:23" ht="15" customHeight="1" outlineLevel="2" x14ac:dyDescent="0.2">
      <c r="D5527" s="41" t="s">
        <v>1475</v>
      </c>
      <c r="E5527" s="17" t="s">
        <v>1476</v>
      </c>
      <c r="F5527" s="48">
        <v>0</v>
      </c>
      <c r="G5527" s="48">
        <v>0</v>
      </c>
      <c r="H5527" s="48">
        <v>0</v>
      </c>
      <c r="I5527" s="48">
        <v>0</v>
      </c>
      <c r="J5527" s="48">
        <v>0</v>
      </c>
      <c r="K5527" s="48">
        <v>0</v>
      </c>
      <c r="L5527" s="48">
        <v>0</v>
      </c>
      <c r="M5527" s="48">
        <v>0</v>
      </c>
      <c r="N5527" s="48">
        <v>0</v>
      </c>
      <c r="O5527" s="48">
        <v>0</v>
      </c>
      <c r="P5527" s="48">
        <v>0</v>
      </c>
      <c r="Q5527" s="48">
        <v>0</v>
      </c>
      <c r="R5527" s="48">
        <v>0</v>
      </c>
      <c r="S5527" s="48">
        <v>0</v>
      </c>
      <c r="T5527" s="48">
        <v>0</v>
      </c>
      <c r="U5527" s="48">
        <v>0</v>
      </c>
      <c r="V5527" s="48">
        <v>0</v>
      </c>
      <c r="W5527" s="48">
        <v>0</v>
      </c>
    </row>
    <row r="5528" spans="4:23" ht="15" customHeight="1" outlineLevel="2" x14ac:dyDescent="0.2">
      <c r="D5528" s="41" t="s">
        <v>1477</v>
      </c>
      <c r="E5528" s="17" t="s">
        <v>1478</v>
      </c>
      <c r="F5528" s="48">
        <v>0</v>
      </c>
      <c r="G5528" s="48">
        <v>0</v>
      </c>
      <c r="H5528" s="48">
        <v>0</v>
      </c>
      <c r="I5528" s="48">
        <v>0</v>
      </c>
      <c r="J5528" s="48">
        <v>0</v>
      </c>
      <c r="K5528" s="48">
        <v>0</v>
      </c>
      <c r="L5528" s="48">
        <v>0</v>
      </c>
      <c r="M5528" s="48">
        <v>0</v>
      </c>
      <c r="N5528" s="48">
        <v>0</v>
      </c>
      <c r="O5528" s="48">
        <v>0</v>
      </c>
      <c r="P5528" s="48">
        <v>0</v>
      </c>
      <c r="Q5528" s="48">
        <v>0</v>
      </c>
      <c r="R5528" s="48">
        <v>0</v>
      </c>
      <c r="S5528" s="48">
        <v>0</v>
      </c>
      <c r="T5528" s="48">
        <v>0</v>
      </c>
      <c r="U5528" s="48">
        <v>0</v>
      </c>
      <c r="V5528" s="48">
        <v>0</v>
      </c>
      <c r="W5528" s="48">
        <v>0</v>
      </c>
    </row>
    <row r="5529" spans="4:23" ht="15" customHeight="1" outlineLevel="2" x14ac:dyDescent="0.2">
      <c r="D5529" s="41" t="s">
        <v>1479</v>
      </c>
      <c r="E5529" s="17" t="s">
        <v>1480</v>
      </c>
      <c r="F5529" s="48">
        <v>1</v>
      </c>
      <c r="G5529" s="48">
        <v>0</v>
      </c>
      <c r="H5529" s="48">
        <v>1</v>
      </c>
      <c r="I5529" s="48">
        <v>2</v>
      </c>
      <c r="J5529" s="48">
        <v>1</v>
      </c>
      <c r="K5529" s="48">
        <v>1</v>
      </c>
      <c r="L5529" s="48">
        <v>2</v>
      </c>
      <c r="M5529" s="48">
        <v>1</v>
      </c>
      <c r="N5529" s="48">
        <v>1</v>
      </c>
      <c r="O5529" s="48">
        <v>2</v>
      </c>
      <c r="P5529" s="48">
        <v>1</v>
      </c>
      <c r="Q5529" s="48">
        <v>1</v>
      </c>
      <c r="R5529" s="48">
        <v>1</v>
      </c>
      <c r="S5529" s="48">
        <v>1</v>
      </c>
      <c r="T5529" s="48">
        <v>0</v>
      </c>
      <c r="U5529" s="48">
        <v>1</v>
      </c>
      <c r="V5529" s="48">
        <v>1</v>
      </c>
      <c r="W5529" s="48">
        <v>0</v>
      </c>
    </row>
    <row r="5530" spans="4:23" ht="15" customHeight="1" outlineLevel="2" x14ac:dyDescent="0.2">
      <c r="D5530" s="41" t="s">
        <v>1481</v>
      </c>
      <c r="E5530" s="17" t="s">
        <v>1482</v>
      </c>
      <c r="F5530" s="48">
        <v>2</v>
      </c>
      <c r="G5530" s="48">
        <v>0</v>
      </c>
      <c r="H5530" s="48">
        <v>2</v>
      </c>
      <c r="I5530" s="48">
        <v>2</v>
      </c>
      <c r="J5530" s="48">
        <v>0</v>
      </c>
      <c r="K5530" s="48">
        <v>2</v>
      </c>
      <c r="L5530" s="48">
        <v>2</v>
      </c>
      <c r="M5530" s="48">
        <v>0</v>
      </c>
      <c r="N5530" s="48">
        <v>2</v>
      </c>
      <c r="O5530" s="48">
        <v>2</v>
      </c>
      <c r="P5530" s="48">
        <v>0</v>
      </c>
      <c r="Q5530" s="48">
        <v>2</v>
      </c>
      <c r="R5530" s="48">
        <v>2</v>
      </c>
      <c r="S5530" s="48">
        <v>0</v>
      </c>
      <c r="T5530" s="48">
        <v>2</v>
      </c>
      <c r="U5530" s="48">
        <v>2</v>
      </c>
      <c r="V5530" s="48">
        <v>0</v>
      </c>
      <c r="W5530" s="48">
        <v>2</v>
      </c>
    </row>
    <row r="5531" spans="4:23" ht="15" customHeight="1" outlineLevel="2" x14ac:dyDescent="0.2">
      <c r="D5531" s="41" t="s">
        <v>1483</v>
      </c>
      <c r="E5531" s="17" t="s">
        <v>1484</v>
      </c>
      <c r="F5531" s="48">
        <v>12</v>
      </c>
      <c r="G5531" s="48">
        <v>10</v>
      </c>
      <c r="H5531" s="48">
        <v>2</v>
      </c>
      <c r="I5531" s="48">
        <v>15</v>
      </c>
      <c r="J5531" s="48">
        <v>12</v>
      </c>
      <c r="K5531" s="48">
        <v>3</v>
      </c>
      <c r="L5531" s="48">
        <v>15</v>
      </c>
      <c r="M5531" s="48">
        <v>13</v>
      </c>
      <c r="N5531" s="48">
        <v>2</v>
      </c>
      <c r="O5531" s="48">
        <v>20</v>
      </c>
      <c r="P5531" s="48">
        <v>17</v>
      </c>
      <c r="Q5531" s="48">
        <v>3</v>
      </c>
      <c r="R5531" s="48">
        <v>20</v>
      </c>
      <c r="S5531" s="48">
        <v>17</v>
      </c>
      <c r="T5531" s="48">
        <v>3</v>
      </c>
      <c r="U5531" s="48">
        <v>15</v>
      </c>
      <c r="V5531" s="48">
        <v>12</v>
      </c>
      <c r="W5531" s="48">
        <v>3</v>
      </c>
    </row>
    <row r="5532" spans="4:23" ht="15" customHeight="1" outlineLevel="2" x14ac:dyDescent="0.2">
      <c r="D5532" s="41" t="s">
        <v>1485</v>
      </c>
      <c r="E5532" s="17" t="s">
        <v>1486</v>
      </c>
      <c r="F5532" s="48">
        <v>1</v>
      </c>
      <c r="G5532" s="48">
        <v>0</v>
      </c>
      <c r="H5532" s="48">
        <v>1</v>
      </c>
      <c r="I5532" s="48">
        <v>2</v>
      </c>
      <c r="J5532" s="48">
        <v>0</v>
      </c>
      <c r="K5532" s="48">
        <v>2</v>
      </c>
      <c r="L5532" s="48">
        <v>2</v>
      </c>
      <c r="M5532" s="48">
        <v>0</v>
      </c>
      <c r="N5532" s="48">
        <v>2</v>
      </c>
      <c r="O5532" s="48">
        <v>1</v>
      </c>
      <c r="P5532" s="48">
        <v>0</v>
      </c>
      <c r="Q5532" s="48">
        <v>1</v>
      </c>
      <c r="R5532" s="48">
        <v>1</v>
      </c>
      <c r="S5532" s="48">
        <v>0</v>
      </c>
      <c r="T5532" s="48">
        <v>1</v>
      </c>
      <c r="U5532" s="48">
        <v>1</v>
      </c>
      <c r="V5532" s="48">
        <v>0</v>
      </c>
      <c r="W5532" s="48">
        <v>1</v>
      </c>
    </row>
    <row r="5533" spans="4:23" ht="15" customHeight="1" outlineLevel="2" x14ac:dyDescent="0.2">
      <c r="D5533" s="41" t="s">
        <v>1487</v>
      </c>
      <c r="E5533" s="17" t="s">
        <v>1488</v>
      </c>
      <c r="F5533" s="48">
        <v>1</v>
      </c>
      <c r="G5533" s="48">
        <v>0</v>
      </c>
      <c r="H5533" s="48">
        <v>1</v>
      </c>
      <c r="I5533" s="48">
        <v>1</v>
      </c>
      <c r="J5533" s="48">
        <v>0</v>
      </c>
      <c r="K5533" s="48">
        <v>1</v>
      </c>
      <c r="L5533" s="48">
        <v>1</v>
      </c>
      <c r="M5533" s="48">
        <v>0</v>
      </c>
      <c r="N5533" s="48">
        <v>1</v>
      </c>
      <c r="O5533" s="48">
        <v>1</v>
      </c>
      <c r="P5533" s="48">
        <v>0</v>
      </c>
      <c r="Q5533" s="48">
        <v>1</v>
      </c>
      <c r="R5533" s="48">
        <v>2</v>
      </c>
      <c r="S5533" s="48">
        <v>1</v>
      </c>
      <c r="T5533" s="48">
        <v>1</v>
      </c>
      <c r="U5533" s="48">
        <v>2</v>
      </c>
      <c r="V5533" s="48">
        <v>1</v>
      </c>
      <c r="W5533" s="48">
        <v>1</v>
      </c>
    </row>
    <row r="5534" spans="4:23" ht="15" customHeight="1" outlineLevel="2" x14ac:dyDescent="0.2">
      <c r="D5534" s="41" t="s">
        <v>1489</v>
      </c>
      <c r="E5534" s="17" t="s">
        <v>1490</v>
      </c>
      <c r="F5534" s="48">
        <v>9</v>
      </c>
      <c r="G5534" s="48">
        <v>8</v>
      </c>
      <c r="H5534" s="48">
        <v>1</v>
      </c>
      <c r="I5534" s="48">
        <v>11</v>
      </c>
      <c r="J5534" s="48">
        <v>9</v>
      </c>
      <c r="K5534" s="48">
        <v>2</v>
      </c>
      <c r="L5534" s="48">
        <v>10</v>
      </c>
      <c r="M5534" s="48">
        <v>8</v>
      </c>
      <c r="N5534" s="48">
        <v>2</v>
      </c>
      <c r="O5534" s="48">
        <v>11</v>
      </c>
      <c r="P5534" s="48">
        <v>9</v>
      </c>
      <c r="Q5534" s="48">
        <v>2</v>
      </c>
      <c r="R5534" s="48">
        <v>11</v>
      </c>
      <c r="S5534" s="48">
        <v>10</v>
      </c>
      <c r="T5534" s="48">
        <v>1</v>
      </c>
      <c r="U5534" s="48">
        <v>9</v>
      </c>
      <c r="V5534" s="48">
        <v>8</v>
      </c>
      <c r="W5534" s="48">
        <v>1</v>
      </c>
    </row>
    <row r="5535" spans="4:23" ht="15" customHeight="1" outlineLevel="2" x14ac:dyDescent="0.2">
      <c r="D5535" s="41" t="s">
        <v>1491</v>
      </c>
      <c r="E5535" s="17" t="s">
        <v>1492</v>
      </c>
      <c r="F5535" s="48">
        <v>0</v>
      </c>
      <c r="G5535" s="48">
        <v>0</v>
      </c>
      <c r="H5535" s="48">
        <v>0</v>
      </c>
      <c r="I5535" s="48">
        <v>0</v>
      </c>
      <c r="J5535" s="48">
        <v>0</v>
      </c>
      <c r="K5535" s="48">
        <v>0</v>
      </c>
      <c r="L5535" s="48">
        <v>1</v>
      </c>
      <c r="M5535" s="48">
        <v>1</v>
      </c>
      <c r="N5535" s="48">
        <v>0</v>
      </c>
      <c r="O5535" s="48">
        <v>2</v>
      </c>
      <c r="P5535" s="48">
        <v>2</v>
      </c>
      <c r="Q5535" s="48">
        <v>0</v>
      </c>
      <c r="R5535" s="48">
        <v>2</v>
      </c>
      <c r="S5535" s="48">
        <v>2</v>
      </c>
      <c r="T5535" s="48">
        <v>0</v>
      </c>
      <c r="U5535" s="48">
        <v>1</v>
      </c>
      <c r="V5535" s="48">
        <v>1</v>
      </c>
      <c r="W5535" s="48">
        <v>0</v>
      </c>
    </row>
    <row r="5536" spans="4:23" ht="15" customHeight="1" outlineLevel="2" x14ac:dyDescent="0.2">
      <c r="D5536" s="41" t="s">
        <v>1493</v>
      </c>
      <c r="E5536" s="17" t="s">
        <v>1494</v>
      </c>
      <c r="F5536" s="48">
        <v>2</v>
      </c>
      <c r="G5536" s="48">
        <v>2</v>
      </c>
      <c r="H5536" s="48">
        <v>0</v>
      </c>
      <c r="I5536" s="48">
        <v>1</v>
      </c>
      <c r="J5536" s="48">
        <v>1</v>
      </c>
      <c r="K5536" s="48">
        <v>0</v>
      </c>
      <c r="L5536" s="48">
        <v>1</v>
      </c>
      <c r="M5536" s="48">
        <v>1</v>
      </c>
      <c r="N5536" s="48">
        <v>0</v>
      </c>
      <c r="O5536" s="48">
        <v>2</v>
      </c>
      <c r="P5536" s="48">
        <v>2</v>
      </c>
      <c r="Q5536" s="48">
        <v>0</v>
      </c>
      <c r="R5536" s="48">
        <v>2</v>
      </c>
      <c r="S5536" s="48">
        <v>2</v>
      </c>
      <c r="T5536" s="48">
        <v>0</v>
      </c>
      <c r="U5536" s="48">
        <v>2</v>
      </c>
      <c r="V5536" s="48">
        <v>2</v>
      </c>
      <c r="W5536" s="48">
        <v>0</v>
      </c>
    </row>
    <row r="5537" spans="4:23" ht="15" customHeight="1" outlineLevel="2" x14ac:dyDescent="0.2">
      <c r="D5537" s="41" t="s">
        <v>1495</v>
      </c>
      <c r="E5537" s="17" t="s">
        <v>1496</v>
      </c>
      <c r="F5537" s="48">
        <v>1</v>
      </c>
      <c r="G5537" s="48">
        <v>0</v>
      </c>
      <c r="H5537" s="48">
        <v>1</v>
      </c>
      <c r="I5537" s="48">
        <v>1</v>
      </c>
      <c r="J5537" s="48">
        <v>0</v>
      </c>
      <c r="K5537" s="48">
        <v>1</v>
      </c>
      <c r="L5537" s="48">
        <v>1</v>
      </c>
      <c r="M5537" s="48">
        <v>0</v>
      </c>
      <c r="N5537" s="48">
        <v>1</v>
      </c>
      <c r="O5537" s="48">
        <v>1</v>
      </c>
      <c r="P5537" s="48">
        <v>0</v>
      </c>
      <c r="Q5537" s="48">
        <v>1</v>
      </c>
      <c r="R5537" s="48">
        <v>0</v>
      </c>
      <c r="S5537" s="48">
        <v>0</v>
      </c>
      <c r="T5537" s="48">
        <v>0</v>
      </c>
      <c r="U5537" s="48">
        <v>1</v>
      </c>
      <c r="V5537" s="48">
        <v>0</v>
      </c>
      <c r="W5537" s="48">
        <v>1</v>
      </c>
    </row>
    <row r="5538" spans="4:23" ht="15" customHeight="1" outlineLevel="2" x14ac:dyDescent="0.2">
      <c r="D5538" s="41" t="s">
        <v>1497</v>
      </c>
      <c r="E5538" s="17" t="s">
        <v>1498</v>
      </c>
      <c r="F5538" s="48">
        <v>2</v>
      </c>
      <c r="G5538" s="48">
        <v>1</v>
      </c>
      <c r="H5538" s="48">
        <v>1</v>
      </c>
      <c r="I5538" s="48">
        <v>2</v>
      </c>
      <c r="J5538" s="48">
        <v>1</v>
      </c>
      <c r="K5538" s="48">
        <v>1</v>
      </c>
      <c r="L5538" s="48">
        <v>2</v>
      </c>
      <c r="M5538" s="48">
        <v>1</v>
      </c>
      <c r="N5538" s="48">
        <v>1</v>
      </c>
      <c r="O5538" s="48">
        <v>1</v>
      </c>
      <c r="P5538" s="48">
        <v>1</v>
      </c>
      <c r="Q5538" s="48">
        <v>0</v>
      </c>
      <c r="R5538" s="48">
        <v>2</v>
      </c>
      <c r="S5538" s="48">
        <v>2</v>
      </c>
      <c r="T5538" s="48">
        <v>0</v>
      </c>
      <c r="U5538" s="48">
        <v>1</v>
      </c>
      <c r="V5538" s="48">
        <v>1</v>
      </c>
      <c r="W5538" s="48">
        <v>0</v>
      </c>
    </row>
    <row r="5539" spans="4:23" ht="15" customHeight="1" outlineLevel="2" x14ac:dyDescent="0.2">
      <c r="D5539" s="41" t="s">
        <v>1499</v>
      </c>
      <c r="E5539" s="17" t="s">
        <v>1500</v>
      </c>
      <c r="F5539" s="48">
        <v>0</v>
      </c>
      <c r="G5539" s="48">
        <v>0</v>
      </c>
      <c r="H5539" s="48">
        <v>0</v>
      </c>
      <c r="I5539" s="48">
        <v>0</v>
      </c>
      <c r="J5539" s="48">
        <v>0</v>
      </c>
      <c r="K5539" s="48">
        <v>0</v>
      </c>
      <c r="L5539" s="48">
        <v>0</v>
      </c>
      <c r="M5539" s="48">
        <v>0</v>
      </c>
      <c r="N5539" s="48">
        <v>0</v>
      </c>
      <c r="O5539" s="48">
        <v>0</v>
      </c>
      <c r="P5539" s="48">
        <v>0</v>
      </c>
      <c r="Q5539" s="48">
        <v>0</v>
      </c>
      <c r="R5539" s="48">
        <v>0</v>
      </c>
      <c r="S5539" s="48">
        <v>0</v>
      </c>
      <c r="T5539" s="48">
        <v>0</v>
      </c>
      <c r="U5539" s="48">
        <v>0</v>
      </c>
      <c r="V5539" s="48">
        <v>0</v>
      </c>
      <c r="W5539" s="48">
        <v>0</v>
      </c>
    </row>
    <row r="5540" spans="4:23" ht="15" customHeight="1" outlineLevel="2" x14ac:dyDescent="0.2">
      <c r="D5540" s="41" t="s">
        <v>1501</v>
      </c>
      <c r="E5540" s="17" t="s">
        <v>1502</v>
      </c>
      <c r="F5540" s="48">
        <v>0</v>
      </c>
      <c r="G5540" s="48">
        <v>0</v>
      </c>
      <c r="H5540" s="48">
        <v>0</v>
      </c>
      <c r="I5540" s="48">
        <v>0</v>
      </c>
      <c r="J5540" s="48">
        <v>0</v>
      </c>
      <c r="K5540" s="48">
        <v>0</v>
      </c>
      <c r="L5540" s="48">
        <v>0</v>
      </c>
      <c r="M5540" s="48">
        <v>0</v>
      </c>
      <c r="N5540" s="48">
        <v>0</v>
      </c>
      <c r="O5540" s="48">
        <v>0</v>
      </c>
      <c r="P5540" s="48">
        <v>0</v>
      </c>
      <c r="Q5540" s="48">
        <v>0</v>
      </c>
      <c r="R5540" s="48">
        <v>0</v>
      </c>
      <c r="S5540" s="48">
        <v>0</v>
      </c>
      <c r="T5540" s="48">
        <v>0</v>
      </c>
      <c r="U5540" s="48">
        <v>0</v>
      </c>
      <c r="V5540" s="48">
        <v>0</v>
      </c>
      <c r="W5540" s="48">
        <v>0</v>
      </c>
    </row>
    <row r="5541" spans="4:23" ht="15" customHeight="1" outlineLevel="2" x14ac:dyDescent="0.2">
      <c r="D5541" s="41" t="s">
        <v>1503</v>
      </c>
      <c r="E5541" s="17" t="s">
        <v>1504</v>
      </c>
      <c r="F5541" s="48">
        <v>1</v>
      </c>
      <c r="G5541" s="48">
        <v>1</v>
      </c>
      <c r="H5541" s="48">
        <v>0</v>
      </c>
      <c r="I5541" s="48">
        <v>1</v>
      </c>
      <c r="J5541" s="48">
        <v>1</v>
      </c>
      <c r="K5541" s="48">
        <v>0</v>
      </c>
      <c r="L5541" s="48">
        <v>1</v>
      </c>
      <c r="M5541" s="48">
        <v>1</v>
      </c>
      <c r="N5541" s="48">
        <v>0</v>
      </c>
      <c r="O5541" s="48">
        <v>1</v>
      </c>
      <c r="P5541" s="48">
        <v>1</v>
      </c>
      <c r="Q5541" s="48">
        <v>0</v>
      </c>
      <c r="R5541" s="48">
        <v>0</v>
      </c>
      <c r="S5541" s="48">
        <v>0</v>
      </c>
      <c r="T5541" s="48">
        <v>0</v>
      </c>
      <c r="U5541" s="48">
        <v>0</v>
      </c>
      <c r="V5541" s="48">
        <v>0</v>
      </c>
      <c r="W5541" s="48">
        <v>0</v>
      </c>
    </row>
    <row r="5542" spans="4:23" ht="15" customHeight="1" outlineLevel="2" x14ac:dyDescent="0.2">
      <c r="D5542" s="41" t="s">
        <v>1505</v>
      </c>
      <c r="E5542" s="17" t="s">
        <v>1506</v>
      </c>
      <c r="F5542" s="48">
        <v>0</v>
      </c>
      <c r="G5542" s="48">
        <v>0</v>
      </c>
      <c r="H5542" s="48">
        <v>0</v>
      </c>
      <c r="I5542" s="48">
        <v>0</v>
      </c>
      <c r="J5542" s="48">
        <v>0</v>
      </c>
      <c r="K5542" s="48">
        <v>0</v>
      </c>
      <c r="L5542" s="48">
        <v>0</v>
      </c>
      <c r="M5542" s="48">
        <v>0</v>
      </c>
      <c r="N5542" s="48">
        <v>0</v>
      </c>
      <c r="O5542" s="48">
        <v>0</v>
      </c>
      <c r="P5542" s="48">
        <v>0</v>
      </c>
      <c r="Q5542" s="48">
        <v>0</v>
      </c>
      <c r="R5542" s="48">
        <v>0</v>
      </c>
      <c r="S5542" s="48">
        <v>0</v>
      </c>
      <c r="T5542" s="48">
        <v>0</v>
      </c>
      <c r="U5542" s="48">
        <v>0</v>
      </c>
      <c r="V5542" s="48">
        <v>0</v>
      </c>
      <c r="W5542" s="48">
        <v>0</v>
      </c>
    </row>
    <row r="5543" spans="4:23" ht="15" customHeight="1" outlineLevel="2" x14ac:dyDescent="0.2">
      <c r="D5543" s="41" t="s">
        <v>1507</v>
      </c>
      <c r="E5543" s="17" t="s">
        <v>1508</v>
      </c>
      <c r="F5543" s="48">
        <v>2</v>
      </c>
      <c r="G5543" s="48">
        <v>0</v>
      </c>
      <c r="H5543" s="48">
        <v>2</v>
      </c>
      <c r="I5543" s="48">
        <v>1</v>
      </c>
      <c r="J5543" s="48">
        <v>0</v>
      </c>
      <c r="K5543" s="48">
        <v>1</v>
      </c>
      <c r="L5543" s="48">
        <v>3</v>
      </c>
      <c r="M5543" s="48">
        <v>0</v>
      </c>
      <c r="N5543" s="48">
        <v>3</v>
      </c>
      <c r="O5543" s="48">
        <v>3</v>
      </c>
      <c r="P5543" s="48">
        <v>0</v>
      </c>
      <c r="Q5543" s="48">
        <v>3</v>
      </c>
      <c r="R5543" s="48">
        <v>3</v>
      </c>
      <c r="S5543" s="48">
        <v>0</v>
      </c>
      <c r="T5543" s="48">
        <v>3</v>
      </c>
      <c r="U5543" s="48">
        <v>3</v>
      </c>
      <c r="V5543" s="48">
        <v>0</v>
      </c>
      <c r="W5543" s="48">
        <v>3</v>
      </c>
    </row>
    <row r="5544" spans="4:23" ht="15" customHeight="1" outlineLevel="2" x14ac:dyDescent="0.2">
      <c r="D5544" s="41" t="s">
        <v>1509</v>
      </c>
      <c r="E5544" s="17" t="s">
        <v>1510</v>
      </c>
      <c r="F5544" s="48">
        <v>1</v>
      </c>
      <c r="G5544" s="48">
        <v>0</v>
      </c>
      <c r="H5544" s="48">
        <v>1</v>
      </c>
      <c r="I5544" s="48">
        <v>1</v>
      </c>
      <c r="J5544" s="48">
        <v>0</v>
      </c>
      <c r="K5544" s="48">
        <v>1</v>
      </c>
      <c r="L5544" s="48">
        <v>1</v>
      </c>
      <c r="M5544" s="48">
        <v>0</v>
      </c>
      <c r="N5544" s="48">
        <v>1</v>
      </c>
      <c r="O5544" s="48">
        <v>1</v>
      </c>
      <c r="P5544" s="48">
        <v>0</v>
      </c>
      <c r="Q5544" s="48">
        <v>1</v>
      </c>
      <c r="R5544" s="48">
        <v>0</v>
      </c>
      <c r="S5544" s="48">
        <v>0</v>
      </c>
      <c r="T5544" s="48">
        <v>0</v>
      </c>
      <c r="U5544" s="48">
        <v>0</v>
      </c>
      <c r="V5544" s="48">
        <v>0</v>
      </c>
      <c r="W5544" s="48">
        <v>0</v>
      </c>
    </row>
    <row r="5545" spans="4:23" ht="15" customHeight="1" outlineLevel="2" x14ac:dyDescent="0.2">
      <c r="D5545" s="41" t="s">
        <v>1511</v>
      </c>
      <c r="E5545" s="17" t="s">
        <v>1512</v>
      </c>
      <c r="F5545" s="48">
        <v>0</v>
      </c>
      <c r="G5545" s="48">
        <v>0</v>
      </c>
      <c r="H5545" s="48">
        <v>0</v>
      </c>
      <c r="I5545" s="48">
        <v>0</v>
      </c>
      <c r="J5545" s="48">
        <v>0</v>
      </c>
      <c r="K5545" s="48">
        <v>0</v>
      </c>
      <c r="L5545" s="48">
        <v>0</v>
      </c>
      <c r="M5545" s="48">
        <v>0</v>
      </c>
      <c r="N5545" s="48">
        <v>0</v>
      </c>
      <c r="O5545" s="48">
        <v>0</v>
      </c>
      <c r="P5545" s="48">
        <v>0</v>
      </c>
      <c r="Q5545" s="48">
        <v>0</v>
      </c>
      <c r="R5545" s="48">
        <v>0</v>
      </c>
      <c r="S5545" s="48">
        <v>0</v>
      </c>
      <c r="T5545" s="48">
        <v>0</v>
      </c>
      <c r="U5545" s="48">
        <v>0</v>
      </c>
      <c r="V5545" s="48">
        <v>0</v>
      </c>
      <c r="W5545" s="48">
        <v>0</v>
      </c>
    </row>
    <row r="5546" spans="4:23" ht="15" customHeight="1" outlineLevel="2" x14ac:dyDescent="0.2">
      <c r="D5546" s="41" t="s">
        <v>1513</v>
      </c>
      <c r="E5546" s="17" t="s">
        <v>1514</v>
      </c>
      <c r="F5546" s="48">
        <v>0</v>
      </c>
      <c r="G5546" s="48">
        <v>0</v>
      </c>
      <c r="H5546" s="48">
        <v>0</v>
      </c>
      <c r="I5546" s="48">
        <v>1</v>
      </c>
      <c r="J5546" s="48">
        <v>1</v>
      </c>
      <c r="K5546" s="48">
        <v>0</v>
      </c>
      <c r="L5546" s="48">
        <v>1</v>
      </c>
      <c r="M5546" s="48">
        <v>1</v>
      </c>
      <c r="N5546" s="48">
        <v>0</v>
      </c>
      <c r="O5546" s="48">
        <v>1</v>
      </c>
      <c r="P5546" s="48">
        <v>1</v>
      </c>
      <c r="Q5546" s="48">
        <v>0</v>
      </c>
      <c r="R5546" s="48">
        <v>2</v>
      </c>
      <c r="S5546" s="48">
        <v>2</v>
      </c>
      <c r="T5546" s="48">
        <v>0</v>
      </c>
      <c r="U5546" s="48">
        <v>2</v>
      </c>
      <c r="V5546" s="48">
        <v>2</v>
      </c>
      <c r="W5546" s="48">
        <v>0</v>
      </c>
    </row>
    <row r="5547" spans="4:23" ht="15" customHeight="1" outlineLevel="2" x14ac:dyDescent="0.2">
      <c r="D5547" s="41" t="s">
        <v>1515</v>
      </c>
      <c r="E5547" s="17" t="s">
        <v>1516</v>
      </c>
      <c r="F5547" s="48">
        <v>1</v>
      </c>
      <c r="G5547" s="48">
        <v>0</v>
      </c>
      <c r="H5547" s="48">
        <v>1</v>
      </c>
      <c r="I5547" s="48">
        <v>1</v>
      </c>
      <c r="J5547" s="48">
        <v>0</v>
      </c>
      <c r="K5547" s="48">
        <v>1</v>
      </c>
      <c r="L5547" s="48">
        <v>1</v>
      </c>
      <c r="M5547" s="48">
        <v>0</v>
      </c>
      <c r="N5547" s="48">
        <v>1</v>
      </c>
      <c r="O5547" s="48">
        <v>1</v>
      </c>
      <c r="P5547" s="48">
        <v>0</v>
      </c>
      <c r="Q5547" s="48">
        <v>1</v>
      </c>
      <c r="R5547" s="48">
        <v>1</v>
      </c>
      <c r="S5547" s="48">
        <v>0</v>
      </c>
      <c r="T5547" s="48">
        <v>1</v>
      </c>
      <c r="U5547" s="48">
        <v>1</v>
      </c>
      <c r="V5547" s="48">
        <v>0</v>
      </c>
      <c r="W5547" s="48">
        <v>1</v>
      </c>
    </row>
    <row r="5548" spans="4:23" ht="15" customHeight="1" outlineLevel="2" x14ac:dyDescent="0.2">
      <c r="D5548" s="41" t="s">
        <v>1517</v>
      </c>
      <c r="E5548" s="17" t="s">
        <v>1518</v>
      </c>
      <c r="F5548" s="48">
        <v>2</v>
      </c>
      <c r="G5548" s="48">
        <v>0</v>
      </c>
      <c r="H5548" s="48">
        <v>2</v>
      </c>
      <c r="I5548" s="48">
        <v>2</v>
      </c>
      <c r="J5548" s="48">
        <v>0</v>
      </c>
      <c r="K5548" s="48">
        <v>2</v>
      </c>
      <c r="L5548" s="48">
        <v>2</v>
      </c>
      <c r="M5548" s="48">
        <v>0</v>
      </c>
      <c r="N5548" s="48">
        <v>2</v>
      </c>
      <c r="O5548" s="48">
        <v>2</v>
      </c>
      <c r="P5548" s="48">
        <v>0</v>
      </c>
      <c r="Q5548" s="48">
        <v>2</v>
      </c>
      <c r="R5548" s="48">
        <v>2</v>
      </c>
      <c r="S5548" s="48">
        <v>0</v>
      </c>
      <c r="T5548" s="48">
        <v>2</v>
      </c>
      <c r="U5548" s="48">
        <v>2</v>
      </c>
      <c r="V5548" s="48">
        <v>0</v>
      </c>
      <c r="W5548" s="48">
        <v>2</v>
      </c>
    </row>
    <row r="5549" spans="4:23" ht="15" customHeight="1" outlineLevel="2" x14ac:dyDescent="0.2">
      <c r="D5549" s="41" t="s">
        <v>1519</v>
      </c>
      <c r="E5549" s="17" t="s">
        <v>1520</v>
      </c>
      <c r="F5549" s="48">
        <v>1</v>
      </c>
      <c r="G5549" s="48">
        <v>0</v>
      </c>
      <c r="H5549" s="48">
        <v>1</v>
      </c>
      <c r="I5549" s="48">
        <v>1</v>
      </c>
      <c r="J5549" s="48">
        <v>0</v>
      </c>
      <c r="K5549" s="48">
        <v>1</v>
      </c>
      <c r="L5549" s="48">
        <v>1</v>
      </c>
      <c r="M5549" s="48">
        <v>0</v>
      </c>
      <c r="N5549" s="48">
        <v>1</v>
      </c>
      <c r="O5549" s="48">
        <v>1</v>
      </c>
      <c r="P5549" s="48">
        <v>0</v>
      </c>
      <c r="Q5549" s="48">
        <v>1</v>
      </c>
      <c r="R5549" s="48">
        <v>1</v>
      </c>
      <c r="S5549" s="48">
        <v>0</v>
      </c>
      <c r="T5549" s="48">
        <v>1</v>
      </c>
      <c r="U5549" s="48">
        <v>1</v>
      </c>
      <c r="V5549" s="48">
        <v>0</v>
      </c>
      <c r="W5549" s="48">
        <v>1</v>
      </c>
    </row>
    <row r="5550" spans="4:23" ht="15" customHeight="1" outlineLevel="2" x14ac:dyDescent="0.2">
      <c r="D5550" s="41" t="s">
        <v>1521</v>
      </c>
      <c r="E5550" s="17" t="s">
        <v>1522</v>
      </c>
      <c r="F5550" s="48">
        <v>0</v>
      </c>
      <c r="G5550" s="48">
        <v>0</v>
      </c>
      <c r="H5550" s="48">
        <v>0</v>
      </c>
      <c r="I5550" s="48">
        <v>0</v>
      </c>
      <c r="J5550" s="48">
        <v>0</v>
      </c>
      <c r="K5550" s="48">
        <v>0</v>
      </c>
      <c r="L5550" s="48">
        <v>0</v>
      </c>
      <c r="M5550" s="48">
        <v>0</v>
      </c>
      <c r="N5550" s="48">
        <v>0</v>
      </c>
      <c r="O5550" s="48">
        <v>0</v>
      </c>
      <c r="P5550" s="48">
        <v>0</v>
      </c>
      <c r="Q5550" s="48">
        <v>0</v>
      </c>
      <c r="R5550" s="48">
        <v>0</v>
      </c>
      <c r="S5550" s="48">
        <v>0</v>
      </c>
      <c r="T5550" s="48">
        <v>0</v>
      </c>
      <c r="U5550" s="48">
        <v>0</v>
      </c>
      <c r="V5550" s="48">
        <v>0</v>
      </c>
      <c r="W5550" s="48">
        <v>0</v>
      </c>
    </row>
    <row r="5551" spans="4:23" ht="15" customHeight="1" outlineLevel="2" x14ac:dyDescent="0.2">
      <c r="D5551" s="41" t="s">
        <v>1523</v>
      </c>
      <c r="E5551" s="17" t="s">
        <v>1524</v>
      </c>
      <c r="F5551" s="48">
        <v>1</v>
      </c>
      <c r="G5551" s="48">
        <v>1</v>
      </c>
      <c r="H5551" s="48">
        <v>0</v>
      </c>
      <c r="I5551" s="48">
        <v>1</v>
      </c>
      <c r="J5551" s="48">
        <v>1</v>
      </c>
      <c r="K5551" s="48">
        <v>0</v>
      </c>
      <c r="L5551" s="48">
        <v>1</v>
      </c>
      <c r="M5551" s="48">
        <v>1</v>
      </c>
      <c r="N5551" s="48">
        <v>0</v>
      </c>
      <c r="O5551" s="48">
        <v>1</v>
      </c>
      <c r="P5551" s="48">
        <v>1</v>
      </c>
      <c r="Q5551" s="48">
        <v>0</v>
      </c>
      <c r="R5551" s="48">
        <v>1</v>
      </c>
      <c r="S5551" s="48">
        <v>1</v>
      </c>
      <c r="T5551" s="48">
        <v>0</v>
      </c>
      <c r="U5551" s="48">
        <v>1</v>
      </c>
      <c r="V5551" s="48">
        <v>1</v>
      </c>
      <c r="W5551" s="48">
        <v>0</v>
      </c>
    </row>
    <row r="5552" spans="4:23" ht="15" customHeight="1" outlineLevel="2" x14ac:dyDescent="0.2">
      <c r="D5552" s="41" t="s">
        <v>1525</v>
      </c>
      <c r="E5552" s="17" t="s">
        <v>1526</v>
      </c>
      <c r="F5552" s="48">
        <v>4</v>
      </c>
      <c r="G5552" s="48">
        <v>0</v>
      </c>
      <c r="H5552" s="48">
        <v>4</v>
      </c>
      <c r="I5552" s="48">
        <v>3</v>
      </c>
      <c r="J5552" s="48">
        <v>0</v>
      </c>
      <c r="K5552" s="48">
        <v>3</v>
      </c>
      <c r="L5552" s="48">
        <v>3</v>
      </c>
      <c r="M5552" s="48">
        <v>0</v>
      </c>
      <c r="N5552" s="48">
        <v>3</v>
      </c>
      <c r="O5552" s="48">
        <v>5</v>
      </c>
      <c r="P5552" s="48">
        <v>0</v>
      </c>
      <c r="Q5552" s="48">
        <v>5</v>
      </c>
      <c r="R5552" s="48">
        <v>3</v>
      </c>
      <c r="S5552" s="48">
        <v>0</v>
      </c>
      <c r="T5552" s="48">
        <v>3</v>
      </c>
      <c r="U5552" s="48">
        <v>3</v>
      </c>
      <c r="V5552" s="48">
        <v>0</v>
      </c>
      <c r="W5552" s="48">
        <v>3</v>
      </c>
    </row>
    <row r="5553" spans="4:23" ht="15" customHeight="1" outlineLevel="2" x14ac:dyDescent="0.2">
      <c r="D5553" s="41" t="s">
        <v>1527</v>
      </c>
      <c r="E5553" s="17" t="s">
        <v>1528</v>
      </c>
      <c r="F5553" s="48">
        <v>0</v>
      </c>
      <c r="G5553" s="48">
        <v>0</v>
      </c>
      <c r="H5553" s="48">
        <v>0</v>
      </c>
      <c r="I5553" s="48">
        <v>0</v>
      </c>
      <c r="J5553" s="48">
        <v>0</v>
      </c>
      <c r="K5553" s="48">
        <v>0</v>
      </c>
      <c r="L5553" s="48">
        <v>0</v>
      </c>
      <c r="M5553" s="48">
        <v>0</v>
      </c>
      <c r="N5553" s="48">
        <v>0</v>
      </c>
      <c r="O5553" s="48">
        <v>0</v>
      </c>
      <c r="P5553" s="48">
        <v>0</v>
      </c>
      <c r="Q5553" s="48">
        <v>0</v>
      </c>
      <c r="R5553" s="48">
        <v>0</v>
      </c>
      <c r="S5553" s="48">
        <v>0</v>
      </c>
      <c r="T5553" s="48">
        <v>0</v>
      </c>
      <c r="U5553" s="48">
        <v>0</v>
      </c>
      <c r="V5553" s="48">
        <v>0</v>
      </c>
      <c r="W5553" s="48">
        <v>0</v>
      </c>
    </row>
    <row r="5554" spans="4:23" ht="15" customHeight="1" outlineLevel="2" x14ac:dyDescent="0.2">
      <c r="D5554" s="41" t="s">
        <v>1529</v>
      </c>
      <c r="E5554" s="17" t="s">
        <v>1530</v>
      </c>
      <c r="F5554" s="48">
        <v>0</v>
      </c>
      <c r="G5554" s="48">
        <v>0</v>
      </c>
      <c r="H5554" s="48">
        <v>0</v>
      </c>
      <c r="I5554" s="48">
        <v>0</v>
      </c>
      <c r="J5554" s="48">
        <v>0</v>
      </c>
      <c r="K5554" s="48">
        <v>0</v>
      </c>
      <c r="L5554" s="48">
        <v>0</v>
      </c>
      <c r="M5554" s="48">
        <v>0</v>
      </c>
      <c r="N5554" s="48">
        <v>0</v>
      </c>
      <c r="O5554" s="48">
        <v>0</v>
      </c>
      <c r="P5554" s="48">
        <v>0</v>
      </c>
      <c r="Q5554" s="48">
        <v>0</v>
      </c>
      <c r="R5554" s="48">
        <v>0</v>
      </c>
      <c r="S5554" s="48">
        <v>0</v>
      </c>
      <c r="T5554" s="48">
        <v>0</v>
      </c>
      <c r="U5554" s="48">
        <v>0</v>
      </c>
      <c r="V5554" s="48">
        <v>0</v>
      </c>
      <c r="W5554" s="48">
        <v>0</v>
      </c>
    </row>
    <row r="5555" spans="4:23" ht="15" customHeight="1" outlineLevel="2" x14ac:dyDescent="0.2">
      <c r="D5555" s="41" t="s">
        <v>1531</v>
      </c>
      <c r="E5555" s="17" t="s">
        <v>1532</v>
      </c>
      <c r="F5555" s="48">
        <v>0</v>
      </c>
      <c r="G5555" s="48">
        <v>0</v>
      </c>
      <c r="H5555" s="48">
        <v>0</v>
      </c>
      <c r="I5555" s="48">
        <v>0</v>
      </c>
      <c r="J5555" s="48">
        <v>0</v>
      </c>
      <c r="K5555" s="48">
        <v>0</v>
      </c>
      <c r="L5555" s="48">
        <v>0</v>
      </c>
      <c r="M5555" s="48">
        <v>0</v>
      </c>
      <c r="N5555" s="48">
        <v>0</v>
      </c>
      <c r="O5555" s="48">
        <v>0</v>
      </c>
      <c r="P5555" s="48">
        <v>0</v>
      </c>
      <c r="Q5555" s="48">
        <v>0</v>
      </c>
      <c r="R5555" s="48">
        <v>1</v>
      </c>
      <c r="S5555" s="48">
        <v>0</v>
      </c>
      <c r="T5555" s="48">
        <v>1</v>
      </c>
      <c r="U5555" s="48">
        <v>1</v>
      </c>
      <c r="V5555" s="48">
        <v>0</v>
      </c>
      <c r="W5555" s="48">
        <v>1</v>
      </c>
    </row>
    <row r="5556" spans="4:23" ht="15" customHeight="1" outlineLevel="2" x14ac:dyDescent="0.2">
      <c r="D5556" s="41" t="s">
        <v>1533</v>
      </c>
      <c r="E5556" s="17" t="s">
        <v>1534</v>
      </c>
      <c r="F5556" s="48">
        <v>2</v>
      </c>
      <c r="G5556" s="48">
        <v>0</v>
      </c>
      <c r="H5556" s="48">
        <v>2</v>
      </c>
      <c r="I5556" s="48">
        <v>2</v>
      </c>
      <c r="J5556" s="48">
        <v>0</v>
      </c>
      <c r="K5556" s="48">
        <v>2</v>
      </c>
      <c r="L5556" s="48">
        <v>2</v>
      </c>
      <c r="M5556" s="48">
        <v>0</v>
      </c>
      <c r="N5556" s="48">
        <v>2</v>
      </c>
      <c r="O5556" s="48">
        <v>2</v>
      </c>
      <c r="P5556" s="48">
        <v>0</v>
      </c>
      <c r="Q5556" s="48">
        <v>2</v>
      </c>
      <c r="R5556" s="48">
        <v>2</v>
      </c>
      <c r="S5556" s="48">
        <v>0</v>
      </c>
      <c r="T5556" s="48">
        <v>2</v>
      </c>
      <c r="U5556" s="48">
        <v>2</v>
      </c>
      <c r="V5556" s="48">
        <v>0</v>
      </c>
      <c r="W5556" s="48">
        <v>2</v>
      </c>
    </row>
    <row r="5557" spans="4:23" ht="15" customHeight="1" outlineLevel="2" x14ac:dyDescent="0.2">
      <c r="D5557" s="41" t="s">
        <v>1535</v>
      </c>
      <c r="E5557" s="17" t="s">
        <v>1536</v>
      </c>
      <c r="F5557" s="48">
        <v>0</v>
      </c>
      <c r="G5557" s="48">
        <v>0</v>
      </c>
      <c r="H5557" s="48">
        <v>0</v>
      </c>
      <c r="I5557" s="48">
        <v>0</v>
      </c>
      <c r="J5557" s="48">
        <v>0</v>
      </c>
      <c r="K5557" s="48">
        <v>0</v>
      </c>
      <c r="L5557" s="48">
        <v>0</v>
      </c>
      <c r="M5557" s="48">
        <v>0</v>
      </c>
      <c r="N5557" s="48">
        <v>0</v>
      </c>
      <c r="O5557" s="48">
        <v>0</v>
      </c>
      <c r="P5557" s="48">
        <v>0</v>
      </c>
      <c r="Q5557" s="48">
        <v>0</v>
      </c>
      <c r="R5557" s="48">
        <v>0</v>
      </c>
      <c r="S5557" s="48">
        <v>0</v>
      </c>
      <c r="T5557" s="48">
        <v>0</v>
      </c>
      <c r="U5557" s="48">
        <v>0</v>
      </c>
      <c r="V5557" s="48">
        <v>0</v>
      </c>
      <c r="W5557" s="48">
        <v>0</v>
      </c>
    </row>
    <row r="5558" spans="4:23" ht="15" customHeight="1" outlineLevel="2" x14ac:dyDescent="0.2">
      <c r="D5558" s="41" t="s">
        <v>1537</v>
      </c>
      <c r="E5558" s="17" t="s">
        <v>1538</v>
      </c>
      <c r="F5558" s="48">
        <v>0</v>
      </c>
      <c r="G5558" s="48">
        <v>0</v>
      </c>
      <c r="H5558" s="48">
        <v>0</v>
      </c>
      <c r="I5558" s="48">
        <v>0</v>
      </c>
      <c r="J5558" s="48">
        <v>0</v>
      </c>
      <c r="K5558" s="48">
        <v>0</v>
      </c>
      <c r="L5558" s="48">
        <v>0</v>
      </c>
      <c r="M5558" s="48">
        <v>0</v>
      </c>
      <c r="N5558" s="48">
        <v>0</v>
      </c>
      <c r="O5558" s="48">
        <v>0</v>
      </c>
      <c r="P5558" s="48">
        <v>0</v>
      </c>
      <c r="Q5558" s="48">
        <v>0</v>
      </c>
      <c r="R5558" s="48">
        <v>0</v>
      </c>
      <c r="S5558" s="48">
        <v>0</v>
      </c>
      <c r="T5558" s="48">
        <v>0</v>
      </c>
      <c r="U5558" s="48">
        <v>0</v>
      </c>
      <c r="V5558" s="48">
        <v>0</v>
      </c>
      <c r="W5558" s="48">
        <v>0</v>
      </c>
    </row>
    <row r="5559" spans="4:23" ht="15" customHeight="1" outlineLevel="2" x14ac:dyDescent="0.2">
      <c r="D5559" s="41" t="s">
        <v>1539</v>
      </c>
      <c r="E5559" s="17" t="s">
        <v>1540</v>
      </c>
      <c r="F5559" s="48">
        <v>0</v>
      </c>
      <c r="G5559" s="48">
        <v>0</v>
      </c>
      <c r="H5559" s="48">
        <v>0</v>
      </c>
      <c r="I5559" s="48">
        <v>0</v>
      </c>
      <c r="J5559" s="48">
        <v>0</v>
      </c>
      <c r="K5559" s="48">
        <v>0</v>
      </c>
      <c r="L5559" s="48">
        <v>0</v>
      </c>
      <c r="M5559" s="48">
        <v>0</v>
      </c>
      <c r="N5559" s="48">
        <v>0</v>
      </c>
      <c r="O5559" s="48">
        <v>0</v>
      </c>
      <c r="P5559" s="48">
        <v>0</v>
      </c>
      <c r="Q5559" s="48">
        <v>0</v>
      </c>
      <c r="R5559" s="48">
        <v>0</v>
      </c>
      <c r="S5559" s="48">
        <v>0</v>
      </c>
      <c r="T5559" s="48">
        <v>0</v>
      </c>
      <c r="U5559" s="48">
        <v>0</v>
      </c>
      <c r="V5559" s="48">
        <v>0</v>
      </c>
      <c r="W5559" s="48">
        <v>0</v>
      </c>
    </row>
    <row r="5560" spans="4:23" ht="15" customHeight="1" outlineLevel="2" x14ac:dyDescent="0.2">
      <c r="D5560" s="41" t="s">
        <v>1541</v>
      </c>
      <c r="E5560" s="17" t="s">
        <v>1542</v>
      </c>
      <c r="F5560" s="48">
        <v>0</v>
      </c>
      <c r="G5560" s="48">
        <v>0</v>
      </c>
      <c r="H5560" s="48">
        <v>0</v>
      </c>
      <c r="I5560" s="48">
        <v>0</v>
      </c>
      <c r="J5560" s="48">
        <v>0</v>
      </c>
      <c r="K5560" s="48">
        <v>0</v>
      </c>
      <c r="L5560" s="48">
        <v>0</v>
      </c>
      <c r="M5560" s="48">
        <v>0</v>
      </c>
      <c r="N5560" s="48">
        <v>0</v>
      </c>
      <c r="O5560" s="48">
        <v>0</v>
      </c>
      <c r="P5560" s="48">
        <v>0</v>
      </c>
      <c r="Q5560" s="48">
        <v>0</v>
      </c>
      <c r="R5560" s="48">
        <v>0</v>
      </c>
      <c r="S5560" s="48">
        <v>0</v>
      </c>
      <c r="T5560" s="48">
        <v>0</v>
      </c>
      <c r="U5560" s="48">
        <v>0</v>
      </c>
      <c r="V5560" s="48">
        <v>0</v>
      </c>
      <c r="W5560" s="48">
        <v>0</v>
      </c>
    </row>
    <row r="5561" spans="4:23" ht="15" customHeight="1" outlineLevel="2" x14ac:dyDescent="0.2">
      <c r="D5561" s="41" t="s">
        <v>1543</v>
      </c>
      <c r="E5561" s="17" t="s">
        <v>1544</v>
      </c>
      <c r="F5561" s="48">
        <v>4</v>
      </c>
      <c r="G5561" s="48">
        <v>1</v>
      </c>
      <c r="H5561" s="48">
        <v>3</v>
      </c>
      <c r="I5561" s="48">
        <v>1</v>
      </c>
      <c r="J5561" s="48">
        <v>1</v>
      </c>
      <c r="K5561" s="48">
        <v>0</v>
      </c>
      <c r="L5561" s="48">
        <v>2</v>
      </c>
      <c r="M5561" s="48">
        <v>2</v>
      </c>
      <c r="N5561" s="48">
        <v>0</v>
      </c>
      <c r="O5561" s="48">
        <v>1</v>
      </c>
      <c r="P5561" s="48">
        <v>0</v>
      </c>
      <c r="Q5561" s="48">
        <v>1</v>
      </c>
      <c r="R5561" s="48">
        <v>3</v>
      </c>
      <c r="S5561" s="48">
        <v>2</v>
      </c>
      <c r="T5561" s="48">
        <v>1</v>
      </c>
      <c r="U5561" s="48">
        <v>3</v>
      </c>
      <c r="V5561" s="48">
        <v>1</v>
      </c>
      <c r="W5561" s="48">
        <v>2</v>
      </c>
    </row>
    <row r="5562" spans="4:23" ht="15" customHeight="1" outlineLevel="2" x14ac:dyDescent="0.2">
      <c r="D5562" s="41" t="s">
        <v>1545</v>
      </c>
      <c r="E5562" s="17" t="s">
        <v>1546</v>
      </c>
      <c r="F5562" s="48">
        <v>1</v>
      </c>
      <c r="G5562" s="48">
        <v>1</v>
      </c>
      <c r="H5562" s="48">
        <v>0</v>
      </c>
      <c r="I5562" s="48">
        <v>3</v>
      </c>
      <c r="J5562" s="48">
        <v>1</v>
      </c>
      <c r="K5562" s="48">
        <v>2</v>
      </c>
      <c r="L5562" s="48">
        <v>3</v>
      </c>
      <c r="M5562" s="48">
        <v>1</v>
      </c>
      <c r="N5562" s="48">
        <v>2</v>
      </c>
      <c r="O5562" s="48">
        <v>3</v>
      </c>
      <c r="P5562" s="48">
        <v>1</v>
      </c>
      <c r="Q5562" s="48">
        <v>2</v>
      </c>
      <c r="R5562" s="48">
        <v>2</v>
      </c>
      <c r="S5562" s="48">
        <v>1</v>
      </c>
      <c r="T5562" s="48">
        <v>1</v>
      </c>
      <c r="U5562" s="48">
        <v>1</v>
      </c>
      <c r="V5562" s="48">
        <v>1</v>
      </c>
      <c r="W5562" s="48">
        <v>0</v>
      </c>
    </row>
    <row r="5563" spans="4:23" ht="15" customHeight="1" outlineLevel="2" x14ac:dyDescent="0.2">
      <c r="D5563" s="41" t="s">
        <v>1547</v>
      </c>
      <c r="E5563" s="17" t="s">
        <v>1548</v>
      </c>
      <c r="F5563" s="48">
        <v>1</v>
      </c>
      <c r="G5563" s="48">
        <v>1</v>
      </c>
      <c r="H5563" s="48">
        <v>0</v>
      </c>
      <c r="I5563" s="48">
        <v>3</v>
      </c>
      <c r="J5563" s="48">
        <v>2</v>
      </c>
      <c r="K5563" s="48">
        <v>1</v>
      </c>
      <c r="L5563" s="48">
        <v>2</v>
      </c>
      <c r="M5563" s="48">
        <v>2</v>
      </c>
      <c r="N5563" s="48">
        <v>0</v>
      </c>
      <c r="O5563" s="48">
        <v>2</v>
      </c>
      <c r="P5563" s="48">
        <v>2</v>
      </c>
      <c r="Q5563" s="48">
        <v>0</v>
      </c>
      <c r="R5563" s="48">
        <v>1</v>
      </c>
      <c r="S5563" s="48">
        <v>1</v>
      </c>
      <c r="T5563" s="48">
        <v>0</v>
      </c>
      <c r="U5563" s="48">
        <v>2</v>
      </c>
      <c r="V5563" s="48">
        <v>2</v>
      </c>
      <c r="W5563" s="48">
        <v>0</v>
      </c>
    </row>
    <row r="5564" spans="4:23" ht="15" customHeight="1" outlineLevel="2" x14ac:dyDescent="0.2">
      <c r="D5564" s="41" t="s">
        <v>1549</v>
      </c>
      <c r="E5564" s="17" t="s">
        <v>1550</v>
      </c>
      <c r="F5564" s="48">
        <v>0</v>
      </c>
      <c r="G5564" s="48">
        <v>0</v>
      </c>
      <c r="H5564" s="48">
        <v>0</v>
      </c>
      <c r="I5564" s="48">
        <v>0</v>
      </c>
      <c r="J5564" s="48">
        <v>0</v>
      </c>
      <c r="K5564" s="48">
        <v>0</v>
      </c>
      <c r="L5564" s="48">
        <v>0</v>
      </c>
      <c r="M5564" s="48">
        <v>0</v>
      </c>
      <c r="N5564" s="48">
        <v>0</v>
      </c>
      <c r="O5564" s="48">
        <v>0</v>
      </c>
      <c r="P5564" s="48">
        <v>0</v>
      </c>
      <c r="Q5564" s="48">
        <v>0</v>
      </c>
      <c r="R5564" s="48">
        <v>0</v>
      </c>
      <c r="S5564" s="48">
        <v>0</v>
      </c>
      <c r="T5564" s="48">
        <v>0</v>
      </c>
      <c r="U5564" s="48">
        <v>0</v>
      </c>
      <c r="V5564" s="48">
        <v>0</v>
      </c>
      <c r="W5564" s="48">
        <v>0</v>
      </c>
    </row>
    <row r="5565" spans="4:23" ht="15" customHeight="1" outlineLevel="2" x14ac:dyDescent="0.2">
      <c r="D5565" s="41" t="s">
        <v>1551</v>
      </c>
      <c r="E5565" s="17" t="s">
        <v>1552</v>
      </c>
      <c r="F5565" s="48">
        <v>2</v>
      </c>
      <c r="G5565" s="48">
        <v>1</v>
      </c>
      <c r="H5565" s="48">
        <v>1</v>
      </c>
      <c r="I5565" s="48">
        <v>2</v>
      </c>
      <c r="J5565" s="48">
        <v>1</v>
      </c>
      <c r="K5565" s="48">
        <v>1</v>
      </c>
      <c r="L5565" s="48">
        <v>1</v>
      </c>
      <c r="M5565" s="48">
        <v>0</v>
      </c>
      <c r="N5565" s="48">
        <v>1</v>
      </c>
      <c r="O5565" s="48">
        <v>1</v>
      </c>
      <c r="P5565" s="48">
        <v>0</v>
      </c>
      <c r="Q5565" s="48">
        <v>1</v>
      </c>
      <c r="R5565" s="48">
        <v>1</v>
      </c>
      <c r="S5565" s="48">
        <v>0</v>
      </c>
      <c r="T5565" s="48">
        <v>1</v>
      </c>
      <c r="U5565" s="48">
        <v>1</v>
      </c>
      <c r="V5565" s="48">
        <v>0</v>
      </c>
      <c r="W5565" s="48">
        <v>1</v>
      </c>
    </row>
    <row r="5566" spans="4:23" ht="15" customHeight="1" outlineLevel="2" x14ac:dyDescent="0.2">
      <c r="D5566" s="41" t="s">
        <v>1553</v>
      </c>
      <c r="E5566" s="17" t="s">
        <v>1554</v>
      </c>
      <c r="F5566" s="48">
        <v>1</v>
      </c>
      <c r="G5566" s="48">
        <v>0</v>
      </c>
      <c r="H5566" s="48">
        <v>1</v>
      </c>
      <c r="I5566" s="48">
        <v>0</v>
      </c>
      <c r="J5566" s="48">
        <v>0</v>
      </c>
      <c r="K5566" s="48">
        <v>0</v>
      </c>
      <c r="L5566" s="48">
        <v>1</v>
      </c>
      <c r="M5566" s="48">
        <v>0</v>
      </c>
      <c r="N5566" s="48">
        <v>1</v>
      </c>
      <c r="O5566" s="48">
        <v>0</v>
      </c>
      <c r="P5566" s="48">
        <v>0</v>
      </c>
      <c r="Q5566" s="48">
        <v>0</v>
      </c>
      <c r="R5566" s="48">
        <v>0</v>
      </c>
      <c r="S5566" s="48">
        <v>0</v>
      </c>
      <c r="T5566" s="48">
        <v>0</v>
      </c>
      <c r="U5566" s="48">
        <v>0</v>
      </c>
      <c r="V5566" s="48">
        <v>0</v>
      </c>
      <c r="W5566" s="48">
        <v>0</v>
      </c>
    </row>
    <row r="5567" spans="4:23" ht="15" customHeight="1" outlineLevel="2" x14ac:dyDescent="0.2">
      <c r="D5567" s="41" t="s">
        <v>1555</v>
      </c>
      <c r="E5567" s="17" t="s">
        <v>1556</v>
      </c>
      <c r="F5567" s="48">
        <v>1</v>
      </c>
      <c r="G5567" s="48">
        <v>1</v>
      </c>
      <c r="H5567" s="48">
        <v>0</v>
      </c>
      <c r="I5567" s="48">
        <v>1</v>
      </c>
      <c r="J5567" s="48">
        <v>1</v>
      </c>
      <c r="K5567" s="48">
        <v>0</v>
      </c>
      <c r="L5567" s="48">
        <v>1</v>
      </c>
      <c r="M5567" s="48">
        <v>1</v>
      </c>
      <c r="N5567" s="48">
        <v>0</v>
      </c>
      <c r="O5567" s="48">
        <v>1</v>
      </c>
      <c r="P5567" s="48">
        <v>1</v>
      </c>
      <c r="Q5567" s="48">
        <v>0</v>
      </c>
      <c r="R5567" s="48">
        <v>0</v>
      </c>
      <c r="S5567" s="48">
        <v>0</v>
      </c>
      <c r="T5567" s="48">
        <v>0</v>
      </c>
      <c r="U5567" s="48">
        <v>0</v>
      </c>
      <c r="V5567" s="48">
        <v>0</v>
      </c>
      <c r="W5567" s="48">
        <v>0</v>
      </c>
    </row>
    <row r="5568" spans="4:23" ht="15" customHeight="1" outlineLevel="2" x14ac:dyDescent="0.2">
      <c r="D5568" s="41" t="s">
        <v>1557</v>
      </c>
      <c r="E5568" s="17" t="s">
        <v>1558</v>
      </c>
      <c r="F5568" s="48">
        <v>1</v>
      </c>
      <c r="G5568" s="48">
        <v>1</v>
      </c>
      <c r="H5568" s="48">
        <v>0</v>
      </c>
      <c r="I5568" s="48">
        <v>2</v>
      </c>
      <c r="J5568" s="48">
        <v>2</v>
      </c>
      <c r="K5568" s="48">
        <v>0</v>
      </c>
      <c r="L5568" s="48">
        <v>2</v>
      </c>
      <c r="M5568" s="48">
        <v>2</v>
      </c>
      <c r="N5568" s="48">
        <v>0</v>
      </c>
      <c r="O5568" s="48">
        <v>2</v>
      </c>
      <c r="P5568" s="48">
        <v>2</v>
      </c>
      <c r="Q5568" s="48">
        <v>0</v>
      </c>
      <c r="R5568" s="48">
        <v>2</v>
      </c>
      <c r="S5568" s="48">
        <v>2</v>
      </c>
      <c r="T5568" s="48">
        <v>0</v>
      </c>
      <c r="U5568" s="48">
        <v>3</v>
      </c>
      <c r="V5568" s="48">
        <v>3</v>
      </c>
      <c r="W5568" s="48">
        <v>0</v>
      </c>
    </row>
    <row r="5569" spans="3:28" ht="15" customHeight="1" outlineLevel="2" x14ac:dyDescent="0.2">
      <c r="D5569" s="41" t="s">
        <v>1559</v>
      </c>
      <c r="E5569" s="17" t="s">
        <v>1560</v>
      </c>
      <c r="F5569" s="48">
        <v>0</v>
      </c>
      <c r="G5569" s="48">
        <v>0</v>
      </c>
      <c r="H5569" s="48">
        <v>0</v>
      </c>
      <c r="I5569" s="48">
        <v>0</v>
      </c>
      <c r="J5569" s="48">
        <v>0</v>
      </c>
      <c r="K5569" s="48">
        <v>0</v>
      </c>
      <c r="L5569" s="48">
        <v>0</v>
      </c>
      <c r="M5569" s="48">
        <v>0</v>
      </c>
      <c r="N5569" s="48">
        <v>0</v>
      </c>
      <c r="O5569" s="48">
        <v>0</v>
      </c>
      <c r="P5569" s="48">
        <v>0</v>
      </c>
      <c r="Q5569" s="48">
        <v>0</v>
      </c>
      <c r="R5569" s="48">
        <v>0</v>
      </c>
      <c r="S5569" s="48">
        <v>0</v>
      </c>
      <c r="T5569" s="48">
        <v>0</v>
      </c>
      <c r="U5569" s="48">
        <v>1</v>
      </c>
      <c r="V5569" s="48">
        <v>1</v>
      </c>
      <c r="W5569" s="48">
        <v>0</v>
      </c>
    </row>
    <row r="5570" spans="3:28" ht="15" customHeight="1" outlineLevel="2" x14ac:dyDescent="0.2">
      <c r="D5570" s="41" t="s">
        <v>1561</v>
      </c>
      <c r="E5570" s="17" t="s">
        <v>1562</v>
      </c>
      <c r="F5570" s="48">
        <v>1</v>
      </c>
      <c r="G5570" s="48">
        <v>0</v>
      </c>
      <c r="H5570" s="48">
        <v>1</v>
      </c>
      <c r="I5570" s="48">
        <v>1</v>
      </c>
      <c r="J5570" s="48">
        <v>0</v>
      </c>
      <c r="K5570" s="48">
        <v>1</v>
      </c>
      <c r="L5570" s="48">
        <v>1</v>
      </c>
      <c r="M5570" s="48">
        <v>0</v>
      </c>
      <c r="N5570" s="48">
        <v>1</v>
      </c>
      <c r="O5570" s="48">
        <v>1</v>
      </c>
      <c r="P5570" s="48">
        <v>0</v>
      </c>
      <c r="Q5570" s="48">
        <v>1</v>
      </c>
      <c r="R5570" s="48">
        <v>1</v>
      </c>
      <c r="S5570" s="48">
        <v>0</v>
      </c>
      <c r="T5570" s="48">
        <v>1</v>
      </c>
      <c r="U5570" s="48">
        <v>1</v>
      </c>
      <c r="V5570" s="48">
        <v>0</v>
      </c>
      <c r="W5570" s="48">
        <v>1</v>
      </c>
    </row>
    <row r="5571" spans="3:28" ht="15" customHeight="1" outlineLevel="2" x14ac:dyDescent="0.2">
      <c r="D5571" s="41" t="s">
        <v>1563</v>
      </c>
      <c r="E5571" s="17" t="s">
        <v>1564</v>
      </c>
      <c r="F5571" s="48">
        <v>0</v>
      </c>
      <c r="G5571" s="48">
        <v>0</v>
      </c>
      <c r="H5571" s="48">
        <v>0</v>
      </c>
      <c r="I5571" s="48">
        <v>0</v>
      </c>
      <c r="J5571" s="48">
        <v>0</v>
      </c>
      <c r="K5571" s="48">
        <v>0</v>
      </c>
      <c r="L5571" s="48">
        <v>0</v>
      </c>
      <c r="M5571" s="48">
        <v>0</v>
      </c>
      <c r="N5571" s="48">
        <v>0</v>
      </c>
      <c r="O5571" s="48">
        <v>0</v>
      </c>
      <c r="P5571" s="48">
        <v>0</v>
      </c>
      <c r="Q5571" s="48">
        <v>0</v>
      </c>
      <c r="R5571" s="48">
        <v>0</v>
      </c>
      <c r="S5571" s="48">
        <v>0</v>
      </c>
      <c r="T5571" s="48">
        <v>0</v>
      </c>
      <c r="U5571" s="48">
        <v>0</v>
      </c>
      <c r="V5571" s="48">
        <v>0</v>
      </c>
      <c r="W5571" s="48">
        <v>0</v>
      </c>
    </row>
    <row r="5572" spans="3:28" ht="15" customHeight="1" outlineLevel="2" x14ac:dyDescent="0.2">
      <c r="D5572" s="41" t="s">
        <v>1565</v>
      </c>
      <c r="E5572" s="17" t="s">
        <v>1566</v>
      </c>
      <c r="F5572" s="48">
        <v>1</v>
      </c>
      <c r="G5572" s="48">
        <v>0</v>
      </c>
      <c r="H5572" s="48">
        <v>1</v>
      </c>
      <c r="I5572" s="48">
        <v>1</v>
      </c>
      <c r="J5572" s="48">
        <v>0</v>
      </c>
      <c r="K5572" s="48">
        <v>1</v>
      </c>
      <c r="L5572" s="48">
        <v>1</v>
      </c>
      <c r="M5572" s="48">
        <v>0</v>
      </c>
      <c r="N5572" s="48">
        <v>1</v>
      </c>
      <c r="O5572" s="48">
        <v>1</v>
      </c>
      <c r="P5572" s="48">
        <v>0</v>
      </c>
      <c r="Q5572" s="48">
        <v>1</v>
      </c>
      <c r="R5572" s="48">
        <v>1</v>
      </c>
      <c r="S5572" s="48">
        <v>0</v>
      </c>
      <c r="T5572" s="48">
        <v>1</v>
      </c>
      <c r="U5572" s="48">
        <v>0</v>
      </c>
      <c r="V5572" s="48">
        <v>0</v>
      </c>
      <c r="W5572" s="48">
        <v>0</v>
      </c>
    </row>
    <row r="5573" spans="3:28" ht="15" customHeight="1" outlineLevel="2" x14ac:dyDescent="0.2">
      <c r="D5573" s="41" t="s">
        <v>1567</v>
      </c>
      <c r="E5573" s="17" t="s">
        <v>1568</v>
      </c>
      <c r="F5573" s="48">
        <v>0</v>
      </c>
      <c r="G5573" s="48">
        <v>0</v>
      </c>
      <c r="H5573" s="48">
        <v>0</v>
      </c>
      <c r="I5573" s="48">
        <v>0</v>
      </c>
      <c r="J5573" s="48">
        <v>0</v>
      </c>
      <c r="K5573" s="48">
        <v>0</v>
      </c>
      <c r="L5573" s="48">
        <v>0</v>
      </c>
      <c r="M5573" s="48">
        <v>0</v>
      </c>
      <c r="N5573" s="48">
        <v>0</v>
      </c>
      <c r="O5573" s="48">
        <v>0</v>
      </c>
      <c r="P5573" s="48">
        <v>0</v>
      </c>
      <c r="Q5573" s="48">
        <v>0</v>
      </c>
      <c r="R5573" s="48">
        <v>0</v>
      </c>
      <c r="S5573" s="48">
        <v>0</v>
      </c>
      <c r="T5573" s="48">
        <v>0</v>
      </c>
      <c r="U5573" s="48">
        <v>0</v>
      </c>
      <c r="V5573" s="48">
        <v>0</v>
      </c>
      <c r="W5573" s="48">
        <v>0</v>
      </c>
    </row>
    <row r="5574" spans="3:28" ht="15" customHeight="1" outlineLevel="2" x14ac:dyDescent="0.2">
      <c r="D5574" s="41" t="s">
        <v>1569</v>
      </c>
      <c r="E5574" s="17" t="s">
        <v>1570</v>
      </c>
      <c r="F5574" s="48">
        <v>4</v>
      </c>
      <c r="G5574" s="48">
        <v>3</v>
      </c>
      <c r="H5574" s="48">
        <v>1</v>
      </c>
      <c r="I5574" s="48">
        <v>4</v>
      </c>
      <c r="J5574" s="48">
        <v>2</v>
      </c>
      <c r="K5574" s="48">
        <v>2</v>
      </c>
      <c r="L5574" s="48">
        <v>3</v>
      </c>
      <c r="M5574" s="48">
        <v>2</v>
      </c>
      <c r="N5574" s="48">
        <v>1</v>
      </c>
      <c r="O5574" s="48">
        <v>2</v>
      </c>
      <c r="P5574" s="48">
        <v>1</v>
      </c>
      <c r="Q5574" s="48">
        <v>1</v>
      </c>
      <c r="R5574" s="48">
        <v>1</v>
      </c>
      <c r="S5574" s="48">
        <v>0</v>
      </c>
      <c r="T5574" s="48">
        <v>1</v>
      </c>
      <c r="U5574" s="48">
        <v>0</v>
      </c>
      <c r="V5574" s="48">
        <v>0</v>
      </c>
      <c r="W5574" s="48">
        <v>0</v>
      </c>
    </row>
    <row r="5575" spans="3:28" ht="15" customHeight="1" outlineLevel="2" x14ac:dyDescent="0.2">
      <c r="D5575" s="41" t="s">
        <v>1571</v>
      </c>
      <c r="E5575" s="17" t="s">
        <v>1572</v>
      </c>
      <c r="F5575" s="48">
        <v>0</v>
      </c>
      <c r="G5575" s="48">
        <v>0</v>
      </c>
      <c r="H5575" s="48">
        <v>0</v>
      </c>
      <c r="I5575" s="48">
        <v>0</v>
      </c>
      <c r="J5575" s="48">
        <v>0</v>
      </c>
      <c r="K5575" s="48">
        <v>0</v>
      </c>
      <c r="L5575" s="48">
        <v>0</v>
      </c>
      <c r="M5575" s="48">
        <v>0</v>
      </c>
      <c r="N5575" s="48">
        <v>0</v>
      </c>
      <c r="O5575" s="48">
        <v>0</v>
      </c>
      <c r="P5575" s="48">
        <v>0</v>
      </c>
      <c r="Q5575" s="48">
        <v>0</v>
      </c>
      <c r="R5575" s="48">
        <v>0</v>
      </c>
      <c r="S5575" s="48">
        <v>0</v>
      </c>
      <c r="T5575" s="48">
        <v>0</v>
      </c>
      <c r="U5575" s="48">
        <v>0</v>
      </c>
      <c r="V5575" s="48">
        <v>0</v>
      </c>
      <c r="W5575" s="48">
        <v>0</v>
      </c>
    </row>
    <row r="5576" spans="3:28" ht="15" customHeight="1" outlineLevel="2" x14ac:dyDescent="0.2">
      <c r="D5576" s="41" t="s">
        <v>1573</v>
      </c>
      <c r="E5576" s="17" t="s">
        <v>1574</v>
      </c>
      <c r="F5576" s="48">
        <v>4</v>
      </c>
      <c r="G5576" s="48">
        <v>4</v>
      </c>
      <c r="H5576" s="48">
        <v>0</v>
      </c>
      <c r="I5576" s="48">
        <v>4</v>
      </c>
      <c r="J5576" s="48">
        <v>4</v>
      </c>
      <c r="K5576" s="48">
        <v>0</v>
      </c>
      <c r="L5576" s="48">
        <v>5</v>
      </c>
      <c r="M5576" s="48">
        <v>5</v>
      </c>
      <c r="N5576" s="48">
        <v>0</v>
      </c>
      <c r="O5576" s="48">
        <v>7</v>
      </c>
      <c r="P5576" s="48">
        <v>7</v>
      </c>
      <c r="Q5576" s="48">
        <v>0</v>
      </c>
      <c r="R5576" s="48">
        <v>4</v>
      </c>
      <c r="S5576" s="48">
        <v>4</v>
      </c>
      <c r="T5576" s="48">
        <v>0</v>
      </c>
      <c r="U5576" s="48">
        <v>4</v>
      </c>
      <c r="V5576" s="48">
        <v>4</v>
      </c>
      <c r="W5576" s="48">
        <v>0</v>
      </c>
    </row>
    <row r="5577" spans="3:28" ht="15" customHeight="1" outlineLevel="2" x14ac:dyDescent="0.2">
      <c r="D5577" s="41" t="s">
        <v>1575</v>
      </c>
      <c r="E5577" s="17" t="s">
        <v>1576</v>
      </c>
      <c r="F5577" s="48">
        <v>0</v>
      </c>
      <c r="G5577" s="48">
        <v>0</v>
      </c>
      <c r="H5577" s="48">
        <v>0</v>
      </c>
      <c r="I5577" s="48">
        <v>0</v>
      </c>
      <c r="J5577" s="48">
        <v>0</v>
      </c>
      <c r="K5577" s="48">
        <v>0</v>
      </c>
      <c r="L5577" s="48">
        <v>0</v>
      </c>
      <c r="M5577" s="48">
        <v>0</v>
      </c>
      <c r="N5577" s="48">
        <v>0</v>
      </c>
      <c r="O5577" s="48">
        <v>0</v>
      </c>
      <c r="P5577" s="48">
        <v>0</v>
      </c>
      <c r="Q5577" s="48">
        <v>0</v>
      </c>
      <c r="R5577" s="48">
        <v>0</v>
      </c>
      <c r="S5577" s="48">
        <v>0</v>
      </c>
      <c r="T5577" s="48">
        <v>0</v>
      </c>
      <c r="U5577" s="48">
        <v>0</v>
      </c>
      <c r="V5577" s="48">
        <v>0</v>
      </c>
      <c r="W5577" s="48">
        <v>0</v>
      </c>
    </row>
    <row r="5578" spans="3:28" ht="15" customHeight="1" outlineLevel="2" x14ac:dyDescent="0.2">
      <c r="D5578" s="41" t="s">
        <v>1577</v>
      </c>
      <c r="E5578" s="17" t="s">
        <v>1578</v>
      </c>
      <c r="F5578" s="48">
        <v>0</v>
      </c>
      <c r="G5578" s="48">
        <v>0</v>
      </c>
      <c r="H5578" s="48">
        <v>0</v>
      </c>
      <c r="I5578" s="48">
        <v>0</v>
      </c>
      <c r="J5578" s="48">
        <v>0</v>
      </c>
      <c r="K5578" s="48">
        <v>0</v>
      </c>
      <c r="L5578" s="48">
        <v>0</v>
      </c>
      <c r="M5578" s="48">
        <v>0</v>
      </c>
      <c r="N5578" s="48">
        <v>0</v>
      </c>
      <c r="O5578" s="48">
        <v>1</v>
      </c>
      <c r="P5578" s="48">
        <v>1</v>
      </c>
      <c r="Q5578" s="48">
        <v>0</v>
      </c>
      <c r="R5578" s="48">
        <v>0</v>
      </c>
      <c r="S5578" s="48">
        <v>0</v>
      </c>
      <c r="T5578" s="48">
        <v>0</v>
      </c>
      <c r="U5578" s="48">
        <v>0</v>
      </c>
      <c r="V5578" s="48">
        <v>0</v>
      </c>
      <c r="W5578" s="48">
        <v>0</v>
      </c>
    </row>
    <row r="5579" spans="3:28" ht="15" customHeight="1" outlineLevel="2" x14ac:dyDescent="0.2">
      <c r="D5579" s="41" t="s">
        <v>1579</v>
      </c>
      <c r="E5579" s="17" t="s">
        <v>1580</v>
      </c>
      <c r="F5579" s="48">
        <v>3</v>
      </c>
      <c r="G5579" s="48">
        <v>2</v>
      </c>
      <c r="H5579" s="48">
        <v>1</v>
      </c>
      <c r="I5579" s="48">
        <v>2</v>
      </c>
      <c r="J5579" s="48">
        <v>1</v>
      </c>
      <c r="K5579" s="48">
        <v>1</v>
      </c>
      <c r="L5579" s="48">
        <v>3</v>
      </c>
      <c r="M5579" s="48">
        <v>1</v>
      </c>
      <c r="N5579" s="48">
        <v>2</v>
      </c>
      <c r="O5579" s="48">
        <v>2</v>
      </c>
      <c r="P5579" s="48">
        <v>1</v>
      </c>
      <c r="Q5579" s="48">
        <v>1</v>
      </c>
      <c r="R5579" s="48">
        <v>1</v>
      </c>
      <c r="S5579" s="48">
        <v>0</v>
      </c>
      <c r="T5579" s="48">
        <v>1</v>
      </c>
      <c r="U5579" s="48">
        <v>1</v>
      </c>
      <c r="V5579" s="48">
        <v>0</v>
      </c>
      <c r="W5579" s="48">
        <v>1</v>
      </c>
    </row>
    <row r="5580" spans="3:28" ht="15" customHeight="1" outlineLevel="2" x14ac:dyDescent="0.2">
      <c r="D5580" s="41" t="s">
        <v>1581</v>
      </c>
      <c r="E5580" s="17" t="s">
        <v>1582</v>
      </c>
      <c r="F5580" s="48">
        <v>1</v>
      </c>
      <c r="G5580" s="48">
        <v>1</v>
      </c>
      <c r="H5580" s="48">
        <v>0</v>
      </c>
      <c r="I5580" s="48">
        <v>1</v>
      </c>
      <c r="J5580" s="48">
        <v>1</v>
      </c>
      <c r="K5580" s="48">
        <v>0</v>
      </c>
      <c r="L5580" s="48">
        <v>0</v>
      </c>
      <c r="M5580" s="48">
        <v>0</v>
      </c>
      <c r="N5580" s="48">
        <v>0</v>
      </c>
      <c r="O5580" s="48">
        <v>0</v>
      </c>
      <c r="P5580" s="48">
        <v>0</v>
      </c>
      <c r="Q5580" s="48">
        <v>0</v>
      </c>
      <c r="R5580" s="48">
        <v>0</v>
      </c>
      <c r="S5580" s="48">
        <v>0</v>
      </c>
      <c r="T5580" s="48">
        <v>0</v>
      </c>
      <c r="U5580" s="48">
        <v>0</v>
      </c>
      <c r="V5580" s="48">
        <v>0</v>
      </c>
      <c r="W5580" s="48">
        <v>0</v>
      </c>
    </row>
    <row r="5581" spans="3:28" ht="15" customHeight="1" outlineLevel="1" x14ac:dyDescent="0.2">
      <c r="C5581" s="226" t="s">
        <v>1583</v>
      </c>
      <c r="E5581" s="225" t="s">
        <v>1584</v>
      </c>
      <c r="F5581" s="48">
        <v>31</v>
      </c>
      <c r="G5581" s="48">
        <v>14</v>
      </c>
      <c r="H5581" s="48">
        <v>17</v>
      </c>
      <c r="I5581" s="48">
        <v>32</v>
      </c>
      <c r="J5581" s="48">
        <v>14</v>
      </c>
      <c r="K5581" s="48">
        <v>18</v>
      </c>
      <c r="L5581" s="48">
        <v>31</v>
      </c>
      <c r="M5581" s="48">
        <v>14</v>
      </c>
      <c r="N5581" s="48">
        <v>17</v>
      </c>
      <c r="O5581" s="48">
        <v>34</v>
      </c>
      <c r="P5581" s="48">
        <v>14</v>
      </c>
      <c r="Q5581" s="48">
        <v>20</v>
      </c>
      <c r="R5581" s="48">
        <v>35</v>
      </c>
      <c r="S5581" s="48">
        <v>14</v>
      </c>
      <c r="T5581" s="48">
        <v>21</v>
      </c>
      <c r="U5581" s="48">
        <v>31</v>
      </c>
      <c r="V5581" s="48">
        <v>13</v>
      </c>
      <c r="W5581" s="48">
        <v>18</v>
      </c>
      <c r="AB5581" s="270"/>
    </row>
    <row r="5582" spans="3:28" ht="15" customHeight="1" outlineLevel="2" x14ac:dyDescent="0.2">
      <c r="D5582" s="41" t="s">
        <v>1585</v>
      </c>
      <c r="E5582" s="17" t="s">
        <v>1586</v>
      </c>
      <c r="F5582" s="48">
        <v>0</v>
      </c>
      <c r="G5582" s="48">
        <v>0</v>
      </c>
      <c r="H5582" s="48">
        <v>0</v>
      </c>
      <c r="I5582" s="48">
        <v>0</v>
      </c>
      <c r="J5582" s="48">
        <v>0</v>
      </c>
      <c r="K5582" s="48">
        <v>0</v>
      </c>
      <c r="L5582" s="48">
        <v>0</v>
      </c>
      <c r="M5582" s="48">
        <v>0</v>
      </c>
      <c r="N5582" s="48">
        <v>0</v>
      </c>
      <c r="O5582" s="48">
        <v>0</v>
      </c>
      <c r="P5582" s="48">
        <v>0</v>
      </c>
      <c r="Q5582" s="48">
        <v>0</v>
      </c>
      <c r="R5582" s="48">
        <v>0</v>
      </c>
      <c r="S5582" s="48">
        <v>0</v>
      </c>
      <c r="T5582" s="48">
        <v>0</v>
      </c>
      <c r="U5582" s="48">
        <v>0</v>
      </c>
      <c r="V5582" s="48">
        <v>0</v>
      </c>
      <c r="W5582" s="48">
        <v>0</v>
      </c>
    </row>
    <row r="5583" spans="3:28" ht="15" customHeight="1" outlineLevel="2" x14ac:dyDescent="0.2">
      <c r="D5583" s="41" t="s">
        <v>1587</v>
      </c>
      <c r="E5583" s="17" t="s">
        <v>1588</v>
      </c>
      <c r="F5583" s="48">
        <v>0</v>
      </c>
      <c r="G5583" s="48">
        <v>0</v>
      </c>
      <c r="H5583" s="48">
        <v>0</v>
      </c>
      <c r="I5583" s="48">
        <v>0</v>
      </c>
      <c r="J5583" s="48">
        <v>0</v>
      </c>
      <c r="K5583" s="48">
        <v>0</v>
      </c>
      <c r="L5583" s="48">
        <v>0</v>
      </c>
      <c r="M5583" s="48">
        <v>0</v>
      </c>
      <c r="N5583" s="48">
        <v>0</v>
      </c>
      <c r="O5583" s="48">
        <v>0</v>
      </c>
      <c r="P5583" s="48">
        <v>0</v>
      </c>
      <c r="Q5583" s="48">
        <v>0</v>
      </c>
      <c r="R5583" s="48">
        <v>0</v>
      </c>
      <c r="S5583" s="48">
        <v>0</v>
      </c>
      <c r="T5583" s="48">
        <v>0</v>
      </c>
      <c r="U5583" s="48">
        <v>0</v>
      </c>
      <c r="V5583" s="48">
        <v>0</v>
      </c>
      <c r="W5583" s="48">
        <v>0</v>
      </c>
    </row>
    <row r="5584" spans="3:28" ht="15" customHeight="1" outlineLevel="2" x14ac:dyDescent="0.2">
      <c r="D5584" s="41" t="s">
        <v>1589</v>
      </c>
      <c r="E5584" s="17" t="s">
        <v>1590</v>
      </c>
      <c r="F5584" s="48">
        <v>0</v>
      </c>
      <c r="G5584" s="48">
        <v>0</v>
      </c>
      <c r="H5584" s="48">
        <v>0</v>
      </c>
      <c r="I5584" s="48">
        <v>0</v>
      </c>
      <c r="J5584" s="48">
        <v>0</v>
      </c>
      <c r="K5584" s="48">
        <v>0</v>
      </c>
      <c r="L5584" s="48">
        <v>0</v>
      </c>
      <c r="M5584" s="48">
        <v>0</v>
      </c>
      <c r="N5584" s="48">
        <v>0</v>
      </c>
      <c r="O5584" s="48">
        <v>0</v>
      </c>
      <c r="P5584" s="48">
        <v>0</v>
      </c>
      <c r="Q5584" s="48">
        <v>0</v>
      </c>
      <c r="R5584" s="48">
        <v>0</v>
      </c>
      <c r="S5584" s="48">
        <v>0</v>
      </c>
      <c r="T5584" s="48">
        <v>0</v>
      </c>
      <c r="U5584" s="48">
        <v>0</v>
      </c>
      <c r="V5584" s="48">
        <v>0</v>
      </c>
      <c r="W5584" s="48">
        <v>0</v>
      </c>
    </row>
    <row r="5585" spans="4:23" ht="15" customHeight="1" outlineLevel="2" x14ac:dyDescent="0.2">
      <c r="D5585" s="41" t="s">
        <v>1591</v>
      </c>
      <c r="E5585" s="17" t="s">
        <v>1592</v>
      </c>
      <c r="F5585" s="48">
        <v>16</v>
      </c>
      <c r="G5585" s="48">
        <v>11</v>
      </c>
      <c r="H5585" s="48">
        <v>5</v>
      </c>
      <c r="I5585" s="48">
        <v>16</v>
      </c>
      <c r="J5585" s="48">
        <v>11</v>
      </c>
      <c r="K5585" s="48">
        <v>5</v>
      </c>
      <c r="L5585" s="48">
        <v>16</v>
      </c>
      <c r="M5585" s="48">
        <v>12</v>
      </c>
      <c r="N5585" s="48">
        <v>4</v>
      </c>
      <c r="O5585" s="48">
        <v>17</v>
      </c>
      <c r="P5585" s="48">
        <v>13</v>
      </c>
      <c r="Q5585" s="48">
        <v>4</v>
      </c>
      <c r="R5585" s="48">
        <v>17</v>
      </c>
      <c r="S5585" s="48">
        <v>13</v>
      </c>
      <c r="T5585" s="48">
        <v>4</v>
      </c>
      <c r="U5585" s="48">
        <v>18</v>
      </c>
      <c r="V5585" s="48">
        <v>13</v>
      </c>
      <c r="W5585" s="48">
        <v>5</v>
      </c>
    </row>
    <row r="5586" spans="4:23" ht="15" customHeight="1" outlineLevel="2" x14ac:dyDescent="0.2">
      <c r="D5586" s="41" t="s">
        <v>1593</v>
      </c>
      <c r="E5586" s="17" t="s">
        <v>1594</v>
      </c>
      <c r="F5586" s="48">
        <v>0</v>
      </c>
      <c r="G5586" s="48">
        <v>0</v>
      </c>
      <c r="H5586" s="48">
        <v>0</v>
      </c>
      <c r="I5586" s="48">
        <v>0</v>
      </c>
      <c r="J5586" s="48">
        <v>0</v>
      </c>
      <c r="K5586" s="48">
        <v>0</v>
      </c>
      <c r="L5586" s="48">
        <v>0</v>
      </c>
      <c r="M5586" s="48">
        <v>0</v>
      </c>
      <c r="N5586" s="48">
        <v>0</v>
      </c>
      <c r="O5586" s="48">
        <v>0</v>
      </c>
      <c r="P5586" s="48">
        <v>0</v>
      </c>
      <c r="Q5586" s="48">
        <v>0</v>
      </c>
      <c r="R5586" s="48">
        <v>0</v>
      </c>
      <c r="S5586" s="48">
        <v>0</v>
      </c>
      <c r="T5586" s="48">
        <v>0</v>
      </c>
      <c r="U5586" s="48">
        <v>0</v>
      </c>
      <c r="V5586" s="48">
        <v>0</v>
      </c>
      <c r="W5586" s="48">
        <v>0</v>
      </c>
    </row>
    <row r="5587" spans="4:23" ht="15" customHeight="1" outlineLevel="2" x14ac:dyDescent="0.2">
      <c r="D5587" s="41" t="s">
        <v>1595</v>
      </c>
      <c r="E5587" s="17" t="s">
        <v>1596</v>
      </c>
      <c r="F5587" s="48">
        <v>0</v>
      </c>
      <c r="G5587" s="48">
        <v>0</v>
      </c>
      <c r="H5587" s="48">
        <v>0</v>
      </c>
      <c r="I5587" s="48">
        <v>0</v>
      </c>
      <c r="J5587" s="48">
        <v>0</v>
      </c>
      <c r="K5587" s="48">
        <v>0</v>
      </c>
      <c r="L5587" s="48">
        <v>0</v>
      </c>
      <c r="M5587" s="48">
        <v>0</v>
      </c>
      <c r="N5587" s="48">
        <v>0</v>
      </c>
      <c r="O5587" s="48">
        <v>0</v>
      </c>
      <c r="P5587" s="48">
        <v>0</v>
      </c>
      <c r="Q5587" s="48">
        <v>0</v>
      </c>
      <c r="R5587" s="48">
        <v>0</v>
      </c>
      <c r="S5587" s="48">
        <v>0</v>
      </c>
      <c r="T5587" s="48">
        <v>0</v>
      </c>
      <c r="U5587" s="48">
        <v>0</v>
      </c>
      <c r="V5587" s="48">
        <v>0</v>
      </c>
      <c r="W5587" s="48">
        <v>0</v>
      </c>
    </row>
    <row r="5588" spans="4:23" ht="15" customHeight="1" outlineLevel="2" x14ac:dyDescent="0.2">
      <c r="D5588" s="41" t="s">
        <v>1597</v>
      </c>
      <c r="E5588" s="17" t="s">
        <v>1598</v>
      </c>
      <c r="F5588" s="48">
        <v>7</v>
      </c>
      <c r="G5588" s="48">
        <v>0</v>
      </c>
      <c r="H5588" s="48">
        <v>7</v>
      </c>
      <c r="I5588" s="48">
        <v>9</v>
      </c>
      <c r="J5588" s="48">
        <v>0</v>
      </c>
      <c r="K5588" s="48">
        <v>9</v>
      </c>
      <c r="L5588" s="48">
        <v>11</v>
      </c>
      <c r="M5588" s="48">
        <v>1</v>
      </c>
      <c r="N5588" s="48">
        <v>10</v>
      </c>
      <c r="O5588" s="48">
        <v>10</v>
      </c>
      <c r="P5588" s="48">
        <v>1</v>
      </c>
      <c r="Q5588" s="48">
        <v>9</v>
      </c>
      <c r="R5588" s="48">
        <v>11</v>
      </c>
      <c r="S5588" s="48">
        <v>1</v>
      </c>
      <c r="T5588" s="48">
        <v>10</v>
      </c>
      <c r="U5588" s="48">
        <v>9</v>
      </c>
      <c r="V5588" s="48">
        <v>0</v>
      </c>
      <c r="W5588" s="48">
        <v>9</v>
      </c>
    </row>
    <row r="5589" spans="4:23" ht="15" customHeight="1" outlineLevel="2" x14ac:dyDescent="0.2">
      <c r="D5589" s="41" t="s">
        <v>1599</v>
      </c>
      <c r="E5589" s="17" t="s">
        <v>1600</v>
      </c>
      <c r="F5589" s="48">
        <v>0</v>
      </c>
      <c r="G5589" s="48">
        <v>0</v>
      </c>
      <c r="H5589" s="48">
        <v>0</v>
      </c>
      <c r="I5589" s="48">
        <v>0</v>
      </c>
      <c r="J5589" s="48">
        <v>0</v>
      </c>
      <c r="K5589" s="48">
        <v>0</v>
      </c>
      <c r="L5589" s="48">
        <v>0</v>
      </c>
      <c r="M5589" s="48">
        <v>0</v>
      </c>
      <c r="N5589" s="48">
        <v>0</v>
      </c>
      <c r="O5589" s="48">
        <v>0</v>
      </c>
      <c r="P5589" s="48">
        <v>0</v>
      </c>
      <c r="Q5589" s="48">
        <v>0</v>
      </c>
      <c r="R5589" s="48">
        <v>0</v>
      </c>
      <c r="S5589" s="48">
        <v>0</v>
      </c>
      <c r="T5589" s="48">
        <v>0</v>
      </c>
      <c r="U5589" s="48">
        <v>0</v>
      </c>
      <c r="V5589" s="48">
        <v>0</v>
      </c>
      <c r="W5589" s="48">
        <v>0</v>
      </c>
    </row>
    <row r="5590" spans="4:23" ht="15" customHeight="1" outlineLevel="2" x14ac:dyDescent="0.2">
      <c r="D5590" s="41" t="s">
        <v>1601</v>
      </c>
      <c r="E5590" s="17" t="s">
        <v>1602</v>
      </c>
      <c r="F5590" s="48">
        <v>0</v>
      </c>
      <c r="G5590" s="48">
        <v>0</v>
      </c>
      <c r="H5590" s="48">
        <v>0</v>
      </c>
      <c r="I5590" s="48">
        <v>0</v>
      </c>
      <c r="J5590" s="48">
        <v>0</v>
      </c>
      <c r="K5590" s="48">
        <v>0</v>
      </c>
      <c r="L5590" s="48">
        <v>0</v>
      </c>
      <c r="M5590" s="48">
        <v>0</v>
      </c>
      <c r="N5590" s="48">
        <v>0</v>
      </c>
      <c r="O5590" s="48">
        <v>0</v>
      </c>
      <c r="P5590" s="48">
        <v>0</v>
      </c>
      <c r="Q5590" s="48">
        <v>0</v>
      </c>
      <c r="R5590" s="48">
        <v>0</v>
      </c>
      <c r="S5590" s="48">
        <v>0</v>
      </c>
      <c r="T5590" s="48">
        <v>0</v>
      </c>
      <c r="U5590" s="48">
        <v>0</v>
      </c>
      <c r="V5590" s="48">
        <v>0</v>
      </c>
      <c r="W5590" s="48">
        <v>0</v>
      </c>
    </row>
    <row r="5591" spans="4:23" ht="15" customHeight="1" outlineLevel="2" x14ac:dyDescent="0.2">
      <c r="D5591" s="41" t="s">
        <v>1603</v>
      </c>
      <c r="E5591" s="17" t="s">
        <v>1604</v>
      </c>
      <c r="F5591" s="48">
        <v>0</v>
      </c>
      <c r="G5591" s="48">
        <v>0</v>
      </c>
      <c r="H5591" s="48">
        <v>0</v>
      </c>
      <c r="I5591" s="48">
        <v>0</v>
      </c>
      <c r="J5591" s="48">
        <v>0</v>
      </c>
      <c r="K5591" s="48">
        <v>0</v>
      </c>
      <c r="L5591" s="48">
        <v>0</v>
      </c>
      <c r="M5591" s="48">
        <v>0</v>
      </c>
      <c r="N5591" s="48">
        <v>0</v>
      </c>
      <c r="O5591" s="48">
        <v>0</v>
      </c>
      <c r="P5591" s="48">
        <v>0</v>
      </c>
      <c r="Q5591" s="48">
        <v>0</v>
      </c>
      <c r="R5591" s="48">
        <v>0</v>
      </c>
      <c r="S5591" s="48">
        <v>0</v>
      </c>
      <c r="T5591" s="48">
        <v>0</v>
      </c>
      <c r="U5591" s="48">
        <v>0</v>
      </c>
      <c r="V5591" s="48">
        <v>0</v>
      </c>
      <c r="W5591" s="48">
        <v>0</v>
      </c>
    </row>
    <row r="5592" spans="4:23" ht="15" customHeight="1" outlineLevel="2" x14ac:dyDescent="0.2">
      <c r="D5592" s="41" t="s">
        <v>1605</v>
      </c>
      <c r="E5592" s="17" t="s">
        <v>1606</v>
      </c>
      <c r="F5592" s="48">
        <v>0</v>
      </c>
      <c r="G5592" s="48">
        <v>0</v>
      </c>
      <c r="H5592" s="48">
        <v>0</v>
      </c>
      <c r="I5592" s="48">
        <v>0</v>
      </c>
      <c r="J5592" s="48">
        <v>0</v>
      </c>
      <c r="K5592" s="48">
        <v>0</v>
      </c>
      <c r="L5592" s="48">
        <v>0</v>
      </c>
      <c r="M5592" s="48">
        <v>0</v>
      </c>
      <c r="N5592" s="48">
        <v>0</v>
      </c>
      <c r="O5592" s="48">
        <v>4</v>
      </c>
      <c r="P5592" s="48">
        <v>0</v>
      </c>
      <c r="Q5592" s="48">
        <v>4</v>
      </c>
      <c r="R5592" s="48">
        <v>4</v>
      </c>
      <c r="S5592" s="48">
        <v>0</v>
      </c>
      <c r="T5592" s="48">
        <v>4</v>
      </c>
      <c r="U5592" s="48">
        <v>1</v>
      </c>
      <c r="V5592" s="48">
        <v>0</v>
      </c>
      <c r="W5592" s="48">
        <v>1</v>
      </c>
    </row>
    <row r="5593" spans="4:23" ht="15" customHeight="1" outlineLevel="2" x14ac:dyDescent="0.2">
      <c r="D5593" s="41" t="s">
        <v>1607</v>
      </c>
      <c r="E5593" s="17" t="s">
        <v>1608</v>
      </c>
      <c r="F5593" s="48">
        <v>0</v>
      </c>
      <c r="G5593" s="48">
        <v>0</v>
      </c>
      <c r="H5593" s="48">
        <v>0</v>
      </c>
      <c r="I5593" s="48">
        <v>0</v>
      </c>
      <c r="J5593" s="48">
        <v>0</v>
      </c>
      <c r="K5593" s="48">
        <v>0</v>
      </c>
      <c r="L5593" s="48">
        <v>0</v>
      </c>
      <c r="M5593" s="48">
        <v>0</v>
      </c>
      <c r="N5593" s="48">
        <v>0</v>
      </c>
      <c r="O5593" s="48">
        <v>0</v>
      </c>
      <c r="P5593" s="48">
        <v>0</v>
      </c>
      <c r="Q5593" s="48">
        <v>0</v>
      </c>
      <c r="R5593" s="48">
        <v>0</v>
      </c>
      <c r="S5593" s="48">
        <v>0</v>
      </c>
      <c r="T5593" s="48">
        <v>0</v>
      </c>
      <c r="U5593" s="48">
        <v>0</v>
      </c>
      <c r="V5593" s="48">
        <v>0</v>
      </c>
      <c r="W5593" s="48">
        <v>0</v>
      </c>
    </row>
    <row r="5594" spans="4:23" ht="15" customHeight="1" outlineLevel="2" x14ac:dyDescent="0.2">
      <c r="D5594" s="41" t="s">
        <v>1609</v>
      </c>
      <c r="E5594" s="17" t="s">
        <v>1610</v>
      </c>
      <c r="F5594" s="48">
        <v>0</v>
      </c>
      <c r="G5594" s="48">
        <v>0</v>
      </c>
      <c r="H5594" s="48">
        <v>0</v>
      </c>
      <c r="I5594" s="48">
        <v>0</v>
      </c>
      <c r="J5594" s="48">
        <v>0</v>
      </c>
      <c r="K5594" s="48">
        <v>0</v>
      </c>
      <c r="L5594" s="48">
        <v>0</v>
      </c>
      <c r="M5594" s="48">
        <v>0</v>
      </c>
      <c r="N5594" s="48">
        <v>0</v>
      </c>
      <c r="O5594" s="48">
        <v>0</v>
      </c>
      <c r="P5594" s="48">
        <v>0</v>
      </c>
      <c r="Q5594" s="48">
        <v>0</v>
      </c>
      <c r="R5594" s="48">
        <v>0</v>
      </c>
      <c r="S5594" s="48">
        <v>0</v>
      </c>
      <c r="T5594" s="48">
        <v>0</v>
      </c>
      <c r="U5594" s="48">
        <v>0</v>
      </c>
      <c r="V5594" s="48">
        <v>0</v>
      </c>
      <c r="W5594" s="48">
        <v>0</v>
      </c>
    </row>
    <row r="5595" spans="4:23" ht="15" customHeight="1" outlineLevel="2" x14ac:dyDescent="0.2">
      <c r="D5595" s="41" t="s">
        <v>1611</v>
      </c>
      <c r="E5595" s="17" t="s">
        <v>1612</v>
      </c>
      <c r="F5595" s="48">
        <v>0</v>
      </c>
      <c r="G5595" s="48">
        <v>0</v>
      </c>
      <c r="H5595" s="48">
        <v>0</v>
      </c>
      <c r="I5595" s="48">
        <v>0</v>
      </c>
      <c r="J5595" s="48">
        <v>0</v>
      </c>
      <c r="K5595" s="48">
        <v>0</v>
      </c>
      <c r="L5595" s="48">
        <v>0</v>
      </c>
      <c r="M5595" s="48">
        <v>0</v>
      </c>
      <c r="N5595" s="48">
        <v>0</v>
      </c>
      <c r="O5595" s="48">
        <v>0</v>
      </c>
      <c r="P5595" s="48">
        <v>0</v>
      </c>
      <c r="Q5595" s="48">
        <v>0</v>
      </c>
      <c r="R5595" s="48">
        <v>0</v>
      </c>
      <c r="S5595" s="48">
        <v>0</v>
      </c>
      <c r="T5595" s="48">
        <v>0</v>
      </c>
      <c r="U5595" s="48">
        <v>0</v>
      </c>
      <c r="V5595" s="48">
        <v>0</v>
      </c>
      <c r="W5595" s="48">
        <v>0</v>
      </c>
    </row>
    <row r="5596" spans="4:23" ht="15" customHeight="1" outlineLevel="2" x14ac:dyDescent="0.2">
      <c r="D5596" s="41" t="s">
        <v>1613</v>
      </c>
      <c r="E5596" s="17" t="s">
        <v>1614</v>
      </c>
      <c r="F5596" s="48">
        <v>0</v>
      </c>
      <c r="G5596" s="48">
        <v>0</v>
      </c>
      <c r="H5596" s="48">
        <v>0</v>
      </c>
      <c r="I5596" s="48">
        <v>0</v>
      </c>
      <c r="J5596" s="48">
        <v>0</v>
      </c>
      <c r="K5596" s="48">
        <v>0</v>
      </c>
      <c r="L5596" s="48">
        <v>0</v>
      </c>
      <c r="M5596" s="48">
        <v>0</v>
      </c>
      <c r="N5596" s="48">
        <v>0</v>
      </c>
      <c r="O5596" s="48">
        <v>0</v>
      </c>
      <c r="P5596" s="48">
        <v>0</v>
      </c>
      <c r="Q5596" s="48">
        <v>0</v>
      </c>
      <c r="R5596" s="48">
        <v>0</v>
      </c>
      <c r="S5596" s="48">
        <v>0</v>
      </c>
      <c r="T5596" s="48">
        <v>0</v>
      </c>
      <c r="U5596" s="48">
        <v>0</v>
      </c>
      <c r="V5596" s="48">
        <v>0</v>
      </c>
      <c r="W5596" s="48">
        <v>0</v>
      </c>
    </row>
    <row r="5597" spans="4:23" ht="15" customHeight="1" outlineLevel="2" x14ac:dyDescent="0.2">
      <c r="D5597" s="41" t="s">
        <v>1615</v>
      </c>
      <c r="E5597" s="17" t="s">
        <v>1616</v>
      </c>
      <c r="F5597" s="48">
        <v>0</v>
      </c>
      <c r="G5597" s="48">
        <v>0</v>
      </c>
      <c r="H5597" s="48">
        <v>0</v>
      </c>
      <c r="I5597" s="48">
        <v>0</v>
      </c>
      <c r="J5597" s="48">
        <v>0</v>
      </c>
      <c r="K5597" s="48">
        <v>0</v>
      </c>
      <c r="L5597" s="48">
        <v>0</v>
      </c>
      <c r="M5597" s="48">
        <v>0</v>
      </c>
      <c r="N5597" s="48">
        <v>0</v>
      </c>
      <c r="O5597" s="48">
        <v>0</v>
      </c>
      <c r="P5597" s="48">
        <v>0</v>
      </c>
      <c r="Q5597" s="48">
        <v>0</v>
      </c>
      <c r="R5597" s="48">
        <v>0</v>
      </c>
      <c r="S5597" s="48">
        <v>0</v>
      </c>
      <c r="T5597" s="48">
        <v>0</v>
      </c>
      <c r="U5597" s="48">
        <v>0</v>
      </c>
      <c r="V5597" s="48">
        <v>0</v>
      </c>
      <c r="W5597" s="48">
        <v>0</v>
      </c>
    </row>
    <row r="5598" spans="4:23" ht="15" customHeight="1" outlineLevel="2" x14ac:dyDescent="0.2">
      <c r="D5598" s="41" t="s">
        <v>1617</v>
      </c>
      <c r="E5598" s="17" t="s">
        <v>1618</v>
      </c>
      <c r="F5598" s="48">
        <v>0</v>
      </c>
      <c r="G5598" s="48">
        <v>0</v>
      </c>
      <c r="H5598" s="48">
        <v>0</v>
      </c>
      <c r="I5598" s="48">
        <v>0</v>
      </c>
      <c r="J5598" s="48">
        <v>0</v>
      </c>
      <c r="K5598" s="48">
        <v>0</v>
      </c>
      <c r="L5598" s="48">
        <v>0</v>
      </c>
      <c r="M5598" s="48">
        <v>0</v>
      </c>
      <c r="N5598" s="48">
        <v>0</v>
      </c>
      <c r="O5598" s="48">
        <v>0</v>
      </c>
      <c r="P5598" s="48">
        <v>0</v>
      </c>
      <c r="Q5598" s="48">
        <v>0</v>
      </c>
      <c r="R5598" s="48">
        <v>0</v>
      </c>
      <c r="S5598" s="48">
        <v>0</v>
      </c>
      <c r="T5598" s="48">
        <v>0</v>
      </c>
      <c r="U5598" s="48">
        <v>0</v>
      </c>
      <c r="V5598" s="48">
        <v>0</v>
      </c>
      <c r="W5598" s="48">
        <v>0</v>
      </c>
    </row>
    <row r="5599" spans="4:23" ht="15" customHeight="1" outlineLevel="2" x14ac:dyDescent="0.2">
      <c r="D5599" s="41" t="s">
        <v>1619</v>
      </c>
      <c r="E5599" s="17" t="s">
        <v>1620</v>
      </c>
      <c r="F5599" s="48">
        <v>0</v>
      </c>
      <c r="G5599" s="48">
        <v>0</v>
      </c>
      <c r="H5599" s="48">
        <v>0</v>
      </c>
      <c r="I5599" s="48">
        <v>0</v>
      </c>
      <c r="J5599" s="48">
        <v>0</v>
      </c>
      <c r="K5599" s="48">
        <v>0</v>
      </c>
      <c r="L5599" s="48">
        <v>0</v>
      </c>
      <c r="M5599" s="48">
        <v>0</v>
      </c>
      <c r="N5599" s="48">
        <v>0</v>
      </c>
      <c r="O5599" s="48">
        <v>0</v>
      </c>
      <c r="P5599" s="48">
        <v>0</v>
      </c>
      <c r="Q5599" s="48">
        <v>0</v>
      </c>
      <c r="R5599" s="48">
        <v>0</v>
      </c>
      <c r="S5599" s="48">
        <v>0</v>
      </c>
      <c r="T5599" s="48">
        <v>0</v>
      </c>
      <c r="U5599" s="48">
        <v>0</v>
      </c>
      <c r="V5599" s="48">
        <v>0</v>
      </c>
      <c r="W5599" s="48">
        <v>0</v>
      </c>
    </row>
    <row r="5600" spans="4:23" ht="15" customHeight="1" outlineLevel="2" x14ac:dyDescent="0.2">
      <c r="D5600" s="41" t="s">
        <v>1621</v>
      </c>
      <c r="E5600" s="17" t="s">
        <v>1622</v>
      </c>
      <c r="F5600" s="48">
        <v>0</v>
      </c>
      <c r="G5600" s="48">
        <v>0</v>
      </c>
      <c r="H5600" s="48">
        <v>0</v>
      </c>
      <c r="I5600" s="48">
        <v>0</v>
      </c>
      <c r="J5600" s="48">
        <v>0</v>
      </c>
      <c r="K5600" s="48">
        <v>0</v>
      </c>
      <c r="L5600" s="48">
        <v>0</v>
      </c>
      <c r="M5600" s="48">
        <v>0</v>
      </c>
      <c r="N5600" s="48">
        <v>0</v>
      </c>
      <c r="O5600" s="48">
        <v>0</v>
      </c>
      <c r="P5600" s="48">
        <v>0</v>
      </c>
      <c r="Q5600" s="48">
        <v>0</v>
      </c>
      <c r="R5600" s="48">
        <v>0</v>
      </c>
      <c r="S5600" s="48">
        <v>0</v>
      </c>
      <c r="T5600" s="48">
        <v>0</v>
      </c>
      <c r="U5600" s="48">
        <v>0</v>
      </c>
      <c r="V5600" s="48">
        <v>0</v>
      </c>
      <c r="W5600" s="48">
        <v>0</v>
      </c>
    </row>
    <row r="5601" spans="3:28" ht="15" customHeight="1" outlineLevel="2" x14ac:dyDescent="0.2">
      <c r="D5601" s="41" t="s">
        <v>1623</v>
      </c>
      <c r="E5601" s="17" t="s">
        <v>1624</v>
      </c>
      <c r="F5601" s="48">
        <v>0</v>
      </c>
      <c r="G5601" s="48">
        <v>0</v>
      </c>
      <c r="H5601" s="48">
        <v>0</v>
      </c>
      <c r="I5601" s="48">
        <v>0</v>
      </c>
      <c r="J5601" s="48">
        <v>0</v>
      </c>
      <c r="K5601" s="48">
        <v>0</v>
      </c>
      <c r="L5601" s="48">
        <v>0</v>
      </c>
      <c r="M5601" s="48">
        <v>0</v>
      </c>
      <c r="N5601" s="48">
        <v>0</v>
      </c>
      <c r="O5601" s="48">
        <v>0</v>
      </c>
      <c r="P5601" s="48">
        <v>0</v>
      </c>
      <c r="Q5601" s="48">
        <v>0</v>
      </c>
      <c r="R5601" s="48">
        <v>0</v>
      </c>
      <c r="S5601" s="48">
        <v>0</v>
      </c>
      <c r="T5601" s="48">
        <v>0</v>
      </c>
      <c r="U5601" s="48">
        <v>0</v>
      </c>
      <c r="V5601" s="48">
        <v>0</v>
      </c>
      <c r="W5601" s="48">
        <v>0</v>
      </c>
    </row>
    <row r="5602" spans="3:28" ht="15" customHeight="1" outlineLevel="2" x14ac:dyDescent="0.2">
      <c r="D5602" s="41" t="s">
        <v>1625</v>
      </c>
      <c r="E5602" s="17" t="s">
        <v>1626</v>
      </c>
      <c r="F5602" s="48">
        <v>1</v>
      </c>
      <c r="G5602" s="48">
        <v>0</v>
      </c>
      <c r="H5602" s="48">
        <v>1</v>
      </c>
      <c r="I5602" s="48">
        <v>0</v>
      </c>
      <c r="J5602" s="48">
        <v>0</v>
      </c>
      <c r="K5602" s="48">
        <v>0</v>
      </c>
      <c r="L5602" s="48">
        <v>0</v>
      </c>
      <c r="M5602" s="48">
        <v>0</v>
      </c>
      <c r="N5602" s="48">
        <v>0</v>
      </c>
      <c r="O5602" s="48">
        <v>0</v>
      </c>
      <c r="P5602" s="48">
        <v>0</v>
      </c>
      <c r="Q5602" s="48">
        <v>0</v>
      </c>
      <c r="R5602" s="48">
        <v>0</v>
      </c>
      <c r="S5602" s="48">
        <v>0</v>
      </c>
      <c r="T5602" s="48">
        <v>0</v>
      </c>
      <c r="U5602" s="48">
        <v>0</v>
      </c>
      <c r="V5602" s="48">
        <v>0</v>
      </c>
      <c r="W5602" s="48">
        <v>0</v>
      </c>
    </row>
    <row r="5603" spans="3:28" ht="15" customHeight="1" outlineLevel="2" x14ac:dyDescent="0.2">
      <c r="D5603" s="41" t="s">
        <v>1627</v>
      </c>
      <c r="E5603" s="17" t="s">
        <v>1628</v>
      </c>
      <c r="F5603" s="48">
        <v>1</v>
      </c>
      <c r="G5603" s="48">
        <v>0</v>
      </c>
      <c r="H5603" s="48">
        <v>1</v>
      </c>
      <c r="I5603" s="48">
        <v>1</v>
      </c>
      <c r="J5603" s="48">
        <v>0</v>
      </c>
      <c r="K5603" s="48">
        <v>1</v>
      </c>
      <c r="L5603" s="48">
        <v>1</v>
      </c>
      <c r="M5603" s="48">
        <v>0</v>
      </c>
      <c r="N5603" s="48">
        <v>1</v>
      </c>
      <c r="O5603" s="48">
        <v>1</v>
      </c>
      <c r="P5603" s="48">
        <v>0</v>
      </c>
      <c r="Q5603" s="48">
        <v>1</v>
      </c>
      <c r="R5603" s="48">
        <v>1</v>
      </c>
      <c r="S5603" s="48">
        <v>0</v>
      </c>
      <c r="T5603" s="48">
        <v>1</v>
      </c>
      <c r="U5603" s="48">
        <v>1</v>
      </c>
      <c r="V5603" s="48">
        <v>0</v>
      </c>
      <c r="W5603" s="48">
        <v>1</v>
      </c>
    </row>
    <row r="5604" spans="3:28" ht="15" customHeight="1" outlineLevel="2" x14ac:dyDescent="0.2">
      <c r="D5604" s="41" t="s">
        <v>1629</v>
      </c>
      <c r="E5604" s="17" t="s">
        <v>1630</v>
      </c>
      <c r="F5604" s="48">
        <v>0</v>
      </c>
      <c r="G5604" s="48">
        <v>0</v>
      </c>
      <c r="H5604" s="48">
        <v>0</v>
      </c>
      <c r="I5604" s="48">
        <v>0</v>
      </c>
      <c r="J5604" s="48">
        <v>0</v>
      </c>
      <c r="K5604" s="48">
        <v>0</v>
      </c>
      <c r="L5604" s="48">
        <v>0</v>
      </c>
      <c r="M5604" s="48">
        <v>0</v>
      </c>
      <c r="N5604" s="48">
        <v>0</v>
      </c>
      <c r="O5604" s="48">
        <v>0</v>
      </c>
      <c r="P5604" s="48">
        <v>0</v>
      </c>
      <c r="Q5604" s="48">
        <v>0</v>
      </c>
      <c r="R5604" s="48">
        <v>0</v>
      </c>
      <c r="S5604" s="48">
        <v>0</v>
      </c>
      <c r="T5604" s="48">
        <v>0</v>
      </c>
      <c r="U5604" s="48">
        <v>0</v>
      </c>
      <c r="V5604" s="48">
        <v>0</v>
      </c>
      <c r="W5604" s="48">
        <v>0</v>
      </c>
    </row>
    <row r="5605" spans="3:28" ht="15" customHeight="1" outlineLevel="2" x14ac:dyDescent="0.2">
      <c r="D5605" s="41" t="s">
        <v>1631</v>
      </c>
      <c r="E5605" s="17" t="s">
        <v>1632</v>
      </c>
      <c r="F5605" s="48">
        <v>0</v>
      </c>
      <c r="G5605" s="48">
        <v>0</v>
      </c>
      <c r="H5605" s="48">
        <v>0</v>
      </c>
      <c r="I5605" s="48">
        <v>0</v>
      </c>
      <c r="J5605" s="48">
        <v>0</v>
      </c>
      <c r="K5605" s="48">
        <v>0</v>
      </c>
      <c r="L5605" s="48">
        <v>0</v>
      </c>
      <c r="M5605" s="48">
        <v>0</v>
      </c>
      <c r="N5605" s="48">
        <v>0</v>
      </c>
      <c r="O5605" s="48">
        <v>0</v>
      </c>
      <c r="P5605" s="48">
        <v>0</v>
      </c>
      <c r="Q5605" s="48">
        <v>0</v>
      </c>
      <c r="R5605" s="48">
        <v>0</v>
      </c>
      <c r="S5605" s="48">
        <v>0</v>
      </c>
      <c r="T5605" s="48">
        <v>0</v>
      </c>
      <c r="U5605" s="48">
        <v>0</v>
      </c>
      <c r="V5605" s="48">
        <v>0</v>
      </c>
      <c r="W5605" s="48">
        <v>0</v>
      </c>
    </row>
    <row r="5606" spans="3:28" ht="15" customHeight="1" outlineLevel="2" x14ac:dyDescent="0.2">
      <c r="D5606" s="41" t="s">
        <v>1633</v>
      </c>
      <c r="E5606" s="17" t="s">
        <v>1634</v>
      </c>
      <c r="F5606" s="48">
        <v>0</v>
      </c>
      <c r="G5606" s="48">
        <v>0</v>
      </c>
      <c r="H5606" s="48">
        <v>0</v>
      </c>
      <c r="I5606" s="48">
        <v>0</v>
      </c>
      <c r="J5606" s="48">
        <v>0</v>
      </c>
      <c r="K5606" s="48">
        <v>0</v>
      </c>
      <c r="L5606" s="48">
        <v>0</v>
      </c>
      <c r="M5606" s="48">
        <v>0</v>
      </c>
      <c r="N5606" s="48">
        <v>0</v>
      </c>
      <c r="O5606" s="48">
        <v>0</v>
      </c>
      <c r="P5606" s="48">
        <v>0</v>
      </c>
      <c r="Q5606" s="48">
        <v>0</v>
      </c>
      <c r="R5606" s="48">
        <v>0</v>
      </c>
      <c r="S5606" s="48">
        <v>0</v>
      </c>
      <c r="T5606" s="48">
        <v>0</v>
      </c>
      <c r="U5606" s="48">
        <v>0</v>
      </c>
      <c r="V5606" s="48">
        <v>0</v>
      </c>
      <c r="W5606" s="48">
        <v>0</v>
      </c>
    </row>
    <row r="5607" spans="3:28" ht="15" customHeight="1" outlineLevel="2" x14ac:dyDescent="0.2">
      <c r="D5607" s="41" t="s">
        <v>1635</v>
      </c>
      <c r="E5607" s="17" t="s">
        <v>1636</v>
      </c>
      <c r="F5607" s="48">
        <v>0</v>
      </c>
      <c r="G5607" s="48">
        <v>0</v>
      </c>
      <c r="H5607" s="48">
        <v>0</v>
      </c>
      <c r="I5607" s="48">
        <v>0</v>
      </c>
      <c r="J5607" s="48">
        <v>0</v>
      </c>
      <c r="K5607" s="48">
        <v>0</v>
      </c>
      <c r="L5607" s="48">
        <v>0</v>
      </c>
      <c r="M5607" s="48">
        <v>0</v>
      </c>
      <c r="N5607" s="48">
        <v>0</v>
      </c>
      <c r="O5607" s="48">
        <v>0</v>
      </c>
      <c r="P5607" s="48">
        <v>0</v>
      </c>
      <c r="Q5607" s="48">
        <v>0</v>
      </c>
      <c r="R5607" s="48">
        <v>0</v>
      </c>
      <c r="S5607" s="48">
        <v>0</v>
      </c>
      <c r="T5607" s="48">
        <v>0</v>
      </c>
      <c r="U5607" s="48">
        <v>0</v>
      </c>
      <c r="V5607" s="48">
        <v>0</v>
      </c>
      <c r="W5607" s="48">
        <v>0</v>
      </c>
    </row>
    <row r="5608" spans="3:28" ht="15" customHeight="1" outlineLevel="2" x14ac:dyDescent="0.2">
      <c r="D5608" s="41" t="s">
        <v>1637</v>
      </c>
      <c r="E5608" s="17" t="s">
        <v>1638</v>
      </c>
      <c r="F5608" s="48">
        <v>0</v>
      </c>
      <c r="G5608" s="48">
        <v>0</v>
      </c>
      <c r="H5608" s="48">
        <v>0</v>
      </c>
      <c r="I5608" s="48">
        <v>0</v>
      </c>
      <c r="J5608" s="48">
        <v>0</v>
      </c>
      <c r="K5608" s="48">
        <v>0</v>
      </c>
      <c r="L5608" s="48">
        <v>0</v>
      </c>
      <c r="M5608" s="48">
        <v>0</v>
      </c>
      <c r="N5608" s="48">
        <v>0</v>
      </c>
      <c r="O5608" s="48">
        <v>0</v>
      </c>
      <c r="P5608" s="48">
        <v>0</v>
      </c>
      <c r="Q5608" s="48">
        <v>0</v>
      </c>
      <c r="R5608" s="48">
        <v>0</v>
      </c>
      <c r="S5608" s="48">
        <v>0</v>
      </c>
      <c r="T5608" s="48">
        <v>0</v>
      </c>
      <c r="U5608" s="48">
        <v>0</v>
      </c>
      <c r="V5608" s="48">
        <v>0</v>
      </c>
      <c r="W5608" s="48">
        <v>0</v>
      </c>
    </row>
    <row r="5609" spans="3:28" ht="15" customHeight="1" outlineLevel="2" x14ac:dyDescent="0.2">
      <c r="D5609" s="41" t="s">
        <v>1639</v>
      </c>
      <c r="E5609" s="17" t="s">
        <v>1640</v>
      </c>
      <c r="F5609" s="48">
        <v>2</v>
      </c>
      <c r="G5609" s="48">
        <v>0</v>
      </c>
      <c r="H5609" s="48">
        <v>2</v>
      </c>
      <c r="I5609" s="48">
        <v>2</v>
      </c>
      <c r="J5609" s="48">
        <v>0</v>
      </c>
      <c r="K5609" s="48">
        <v>2</v>
      </c>
      <c r="L5609" s="48">
        <v>2</v>
      </c>
      <c r="M5609" s="48">
        <v>0</v>
      </c>
      <c r="N5609" s="48">
        <v>2</v>
      </c>
      <c r="O5609" s="48">
        <v>2</v>
      </c>
      <c r="P5609" s="48">
        <v>0</v>
      </c>
      <c r="Q5609" s="48">
        <v>2</v>
      </c>
      <c r="R5609" s="48">
        <v>2</v>
      </c>
      <c r="S5609" s="48">
        <v>0</v>
      </c>
      <c r="T5609" s="48">
        <v>2</v>
      </c>
      <c r="U5609" s="48">
        <v>2</v>
      </c>
      <c r="V5609" s="48">
        <v>0</v>
      </c>
      <c r="W5609" s="48">
        <v>2</v>
      </c>
    </row>
    <row r="5610" spans="3:28" ht="15" customHeight="1" outlineLevel="2" x14ac:dyDescent="0.2">
      <c r="D5610" s="41" t="s">
        <v>1641</v>
      </c>
      <c r="E5610" s="17" t="s">
        <v>1642</v>
      </c>
      <c r="F5610" s="48">
        <v>4</v>
      </c>
      <c r="G5610" s="48">
        <v>3</v>
      </c>
      <c r="H5610" s="48">
        <v>1</v>
      </c>
      <c r="I5610" s="48">
        <v>4</v>
      </c>
      <c r="J5610" s="48">
        <v>3</v>
      </c>
      <c r="K5610" s="48">
        <v>1</v>
      </c>
      <c r="L5610" s="48">
        <v>1</v>
      </c>
      <c r="M5610" s="48">
        <v>1</v>
      </c>
      <c r="N5610" s="48">
        <v>0</v>
      </c>
      <c r="O5610" s="48">
        <v>0</v>
      </c>
      <c r="P5610" s="48">
        <v>0</v>
      </c>
      <c r="Q5610" s="48">
        <v>0</v>
      </c>
      <c r="R5610" s="48">
        <v>0</v>
      </c>
      <c r="S5610" s="48">
        <v>0</v>
      </c>
      <c r="T5610" s="48">
        <v>0</v>
      </c>
      <c r="U5610" s="48">
        <v>0</v>
      </c>
      <c r="V5610" s="48">
        <v>0</v>
      </c>
      <c r="W5610" s="48">
        <v>0</v>
      </c>
    </row>
    <row r="5611" spans="3:28" ht="15" customHeight="1" outlineLevel="1" x14ac:dyDescent="0.2">
      <c r="C5611" s="226" t="s">
        <v>1643</v>
      </c>
      <c r="E5611" s="225" t="s">
        <v>1644</v>
      </c>
      <c r="F5611" s="48">
        <v>209</v>
      </c>
      <c r="G5611" s="48">
        <v>126</v>
      </c>
      <c r="H5611" s="48">
        <v>83</v>
      </c>
      <c r="I5611" s="48">
        <v>164</v>
      </c>
      <c r="J5611" s="48">
        <v>98</v>
      </c>
      <c r="K5611" s="48">
        <v>66</v>
      </c>
      <c r="L5611" s="48">
        <v>174</v>
      </c>
      <c r="M5611" s="48">
        <v>106</v>
      </c>
      <c r="N5611" s="48">
        <v>68</v>
      </c>
      <c r="O5611" s="48">
        <v>167</v>
      </c>
      <c r="P5611" s="48">
        <v>106</v>
      </c>
      <c r="Q5611" s="48">
        <v>61</v>
      </c>
      <c r="R5611" s="48">
        <v>159</v>
      </c>
      <c r="S5611" s="48">
        <v>99</v>
      </c>
      <c r="T5611" s="48">
        <v>60</v>
      </c>
      <c r="U5611" s="48">
        <v>131</v>
      </c>
      <c r="V5611" s="48">
        <v>75</v>
      </c>
      <c r="W5611" s="48">
        <v>56</v>
      </c>
      <c r="AB5611" s="270"/>
    </row>
    <row r="5612" spans="3:28" ht="15" customHeight="1" outlineLevel="2" x14ac:dyDescent="0.2">
      <c r="D5612" s="41" t="s">
        <v>1645</v>
      </c>
      <c r="E5612" s="17" t="s">
        <v>1646</v>
      </c>
      <c r="F5612" s="48">
        <v>3</v>
      </c>
      <c r="G5612" s="48">
        <v>0</v>
      </c>
      <c r="H5612" s="48">
        <v>3</v>
      </c>
      <c r="I5612" s="48">
        <v>3</v>
      </c>
      <c r="J5612" s="48">
        <v>0</v>
      </c>
      <c r="K5612" s="48">
        <v>3</v>
      </c>
      <c r="L5612" s="48">
        <v>2</v>
      </c>
      <c r="M5612" s="48">
        <v>0</v>
      </c>
      <c r="N5612" s="48">
        <v>2</v>
      </c>
      <c r="O5612" s="48">
        <v>2</v>
      </c>
      <c r="P5612" s="48">
        <v>0</v>
      </c>
      <c r="Q5612" s="48">
        <v>2</v>
      </c>
      <c r="R5612" s="48">
        <v>2</v>
      </c>
      <c r="S5612" s="48">
        <v>0</v>
      </c>
      <c r="T5612" s="48">
        <v>2</v>
      </c>
      <c r="U5612" s="48">
        <v>2</v>
      </c>
      <c r="V5612" s="48">
        <v>0</v>
      </c>
      <c r="W5612" s="48">
        <v>2</v>
      </c>
    </row>
    <row r="5613" spans="3:28" ht="15" customHeight="1" outlineLevel="2" x14ac:dyDescent="0.2">
      <c r="D5613" s="41" t="s">
        <v>1647</v>
      </c>
      <c r="E5613" s="17" t="s">
        <v>1648</v>
      </c>
      <c r="F5613" s="48">
        <v>0</v>
      </c>
      <c r="G5613" s="48">
        <v>0</v>
      </c>
      <c r="H5613" s="48">
        <v>0</v>
      </c>
      <c r="I5613" s="48">
        <v>0</v>
      </c>
      <c r="J5613" s="48">
        <v>0</v>
      </c>
      <c r="K5613" s="48">
        <v>0</v>
      </c>
      <c r="L5613" s="48">
        <v>0</v>
      </c>
      <c r="M5613" s="48">
        <v>0</v>
      </c>
      <c r="N5613" s="48">
        <v>0</v>
      </c>
      <c r="O5613" s="48">
        <v>0</v>
      </c>
      <c r="P5613" s="48">
        <v>0</v>
      </c>
      <c r="Q5613" s="48">
        <v>0</v>
      </c>
      <c r="R5613" s="48">
        <v>0</v>
      </c>
      <c r="S5613" s="48">
        <v>0</v>
      </c>
      <c r="T5613" s="48">
        <v>0</v>
      </c>
      <c r="U5613" s="48">
        <v>0</v>
      </c>
      <c r="V5613" s="48">
        <v>0</v>
      </c>
      <c r="W5613" s="48">
        <v>0</v>
      </c>
    </row>
    <row r="5614" spans="3:28" ht="15" customHeight="1" outlineLevel="2" x14ac:dyDescent="0.2">
      <c r="D5614" s="41" t="s">
        <v>1649</v>
      </c>
      <c r="E5614" s="17" t="s">
        <v>1650</v>
      </c>
      <c r="F5614" s="48">
        <v>1</v>
      </c>
      <c r="G5614" s="48">
        <v>0</v>
      </c>
      <c r="H5614" s="48">
        <v>1</v>
      </c>
      <c r="I5614" s="48">
        <v>1</v>
      </c>
      <c r="J5614" s="48">
        <v>0</v>
      </c>
      <c r="K5614" s="48">
        <v>1</v>
      </c>
      <c r="L5614" s="48">
        <v>1</v>
      </c>
      <c r="M5614" s="48">
        <v>0</v>
      </c>
      <c r="N5614" s="48">
        <v>1</v>
      </c>
      <c r="O5614" s="48">
        <v>1</v>
      </c>
      <c r="P5614" s="48">
        <v>0</v>
      </c>
      <c r="Q5614" s="48">
        <v>1</v>
      </c>
      <c r="R5614" s="48">
        <v>1</v>
      </c>
      <c r="S5614" s="48">
        <v>0</v>
      </c>
      <c r="T5614" s="48">
        <v>1</v>
      </c>
      <c r="U5614" s="48">
        <v>1</v>
      </c>
      <c r="V5614" s="48">
        <v>0</v>
      </c>
      <c r="W5614" s="48">
        <v>1</v>
      </c>
    </row>
    <row r="5615" spans="3:28" ht="15" customHeight="1" outlineLevel="2" x14ac:dyDescent="0.2">
      <c r="D5615" s="41" t="s">
        <v>1651</v>
      </c>
      <c r="E5615" s="17" t="s">
        <v>1652</v>
      </c>
      <c r="F5615" s="48">
        <v>0</v>
      </c>
      <c r="G5615" s="48">
        <v>0</v>
      </c>
      <c r="H5615" s="48">
        <v>0</v>
      </c>
      <c r="I5615" s="48">
        <v>0</v>
      </c>
      <c r="J5615" s="48">
        <v>0</v>
      </c>
      <c r="K5615" s="48">
        <v>0</v>
      </c>
      <c r="L5615" s="48">
        <v>0</v>
      </c>
      <c r="M5615" s="48">
        <v>0</v>
      </c>
      <c r="N5615" s="48">
        <v>0</v>
      </c>
      <c r="O5615" s="48">
        <v>0</v>
      </c>
      <c r="P5615" s="48">
        <v>0</v>
      </c>
      <c r="Q5615" s="48">
        <v>0</v>
      </c>
      <c r="R5615" s="48">
        <v>0</v>
      </c>
      <c r="S5615" s="48">
        <v>0</v>
      </c>
      <c r="T5615" s="48">
        <v>0</v>
      </c>
      <c r="U5615" s="48">
        <v>0</v>
      </c>
      <c r="V5615" s="48">
        <v>0</v>
      </c>
      <c r="W5615" s="48">
        <v>0</v>
      </c>
    </row>
    <row r="5616" spans="3:28" ht="15" customHeight="1" outlineLevel="2" x14ac:dyDescent="0.2">
      <c r="D5616" s="41" t="s">
        <v>1653</v>
      </c>
      <c r="E5616" s="17" t="s">
        <v>1654</v>
      </c>
      <c r="F5616" s="48">
        <v>0</v>
      </c>
      <c r="G5616" s="48">
        <v>0</v>
      </c>
      <c r="H5616" s="48">
        <v>0</v>
      </c>
      <c r="I5616" s="48">
        <v>0</v>
      </c>
      <c r="J5616" s="48">
        <v>0</v>
      </c>
      <c r="K5616" s="48">
        <v>0</v>
      </c>
      <c r="L5616" s="48">
        <v>0</v>
      </c>
      <c r="M5616" s="48">
        <v>0</v>
      </c>
      <c r="N5616" s="48">
        <v>0</v>
      </c>
      <c r="O5616" s="48">
        <v>0</v>
      </c>
      <c r="P5616" s="48">
        <v>0</v>
      </c>
      <c r="Q5616" s="48">
        <v>0</v>
      </c>
      <c r="R5616" s="48">
        <v>0</v>
      </c>
      <c r="S5616" s="48">
        <v>0</v>
      </c>
      <c r="T5616" s="48">
        <v>0</v>
      </c>
      <c r="U5616" s="48">
        <v>0</v>
      </c>
      <c r="V5616" s="48">
        <v>0</v>
      </c>
      <c r="W5616" s="48">
        <v>0</v>
      </c>
    </row>
    <row r="5617" spans="4:23" ht="15" customHeight="1" outlineLevel="2" x14ac:dyDescent="0.2">
      <c r="D5617" s="41" t="s">
        <v>1655</v>
      </c>
      <c r="E5617" s="17" t="s">
        <v>1656</v>
      </c>
      <c r="F5617" s="48">
        <v>0</v>
      </c>
      <c r="G5617" s="48">
        <v>0</v>
      </c>
      <c r="H5617" s="48">
        <v>0</v>
      </c>
      <c r="I5617" s="48">
        <v>0</v>
      </c>
      <c r="J5617" s="48">
        <v>0</v>
      </c>
      <c r="K5617" s="48">
        <v>0</v>
      </c>
      <c r="L5617" s="48">
        <v>0</v>
      </c>
      <c r="M5617" s="48">
        <v>0</v>
      </c>
      <c r="N5617" s="48">
        <v>0</v>
      </c>
      <c r="O5617" s="48">
        <v>0</v>
      </c>
      <c r="P5617" s="48">
        <v>0</v>
      </c>
      <c r="Q5617" s="48">
        <v>0</v>
      </c>
      <c r="R5617" s="48">
        <v>0</v>
      </c>
      <c r="S5617" s="48">
        <v>0</v>
      </c>
      <c r="T5617" s="48">
        <v>0</v>
      </c>
      <c r="U5617" s="48">
        <v>0</v>
      </c>
      <c r="V5617" s="48">
        <v>0</v>
      </c>
      <c r="W5617" s="48">
        <v>0</v>
      </c>
    </row>
    <row r="5618" spans="4:23" ht="15" customHeight="1" outlineLevel="2" x14ac:dyDescent="0.2">
      <c r="D5618" s="41" t="s">
        <v>1657</v>
      </c>
      <c r="E5618" s="17" t="s">
        <v>1658</v>
      </c>
      <c r="F5618" s="48">
        <v>0</v>
      </c>
      <c r="G5618" s="48">
        <v>0</v>
      </c>
      <c r="H5618" s="48">
        <v>0</v>
      </c>
      <c r="I5618" s="48">
        <v>0</v>
      </c>
      <c r="J5618" s="48">
        <v>0</v>
      </c>
      <c r="K5618" s="48">
        <v>0</v>
      </c>
      <c r="L5618" s="48">
        <v>0</v>
      </c>
      <c r="M5618" s="48">
        <v>0</v>
      </c>
      <c r="N5618" s="48">
        <v>0</v>
      </c>
      <c r="O5618" s="48">
        <v>0</v>
      </c>
      <c r="P5618" s="48">
        <v>0</v>
      </c>
      <c r="Q5618" s="48">
        <v>0</v>
      </c>
      <c r="R5618" s="48">
        <v>0</v>
      </c>
      <c r="S5618" s="48">
        <v>0</v>
      </c>
      <c r="T5618" s="48">
        <v>0</v>
      </c>
      <c r="U5618" s="48">
        <v>0</v>
      </c>
      <c r="V5618" s="48">
        <v>0</v>
      </c>
      <c r="W5618" s="48">
        <v>0</v>
      </c>
    </row>
    <row r="5619" spans="4:23" ht="15" customHeight="1" outlineLevel="2" x14ac:dyDescent="0.2">
      <c r="D5619" s="41" t="s">
        <v>1659</v>
      </c>
      <c r="E5619" s="17" t="s">
        <v>1660</v>
      </c>
      <c r="F5619" s="48">
        <v>0</v>
      </c>
      <c r="G5619" s="48">
        <v>0</v>
      </c>
      <c r="H5619" s="48">
        <v>0</v>
      </c>
      <c r="I5619" s="48">
        <v>0</v>
      </c>
      <c r="J5619" s="48">
        <v>0</v>
      </c>
      <c r="K5619" s="48">
        <v>0</v>
      </c>
      <c r="L5619" s="48">
        <v>0</v>
      </c>
      <c r="M5619" s="48">
        <v>0</v>
      </c>
      <c r="N5619" s="48">
        <v>0</v>
      </c>
      <c r="O5619" s="48">
        <v>0</v>
      </c>
      <c r="P5619" s="48">
        <v>0</v>
      </c>
      <c r="Q5619" s="48">
        <v>0</v>
      </c>
      <c r="R5619" s="48">
        <v>0</v>
      </c>
      <c r="S5619" s="48">
        <v>0</v>
      </c>
      <c r="T5619" s="48">
        <v>0</v>
      </c>
      <c r="U5619" s="48">
        <v>0</v>
      </c>
      <c r="V5619" s="48">
        <v>0</v>
      </c>
      <c r="W5619" s="48">
        <v>0</v>
      </c>
    </row>
    <row r="5620" spans="4:23" ht="15" customHeight="1" outlineLevel="2" x14ac:dyDescent="0.2">
      <c r="D5620" s="41" t="s">
        <v>1661</v>
      </c>
      <c r="E5620" s="17" t="s">
        <v>1662</v>
      </c>
      <c r="F5620" s="48">
        <v>1</v>
      </c>
      <c r="G5620" s="48">
        <v>0</v>
      </c>
      <c r="H5620" s="48">
        <v>1</v>
      </c>
      <c r="I5620" s="48">
        <v>1</v>
      </c>
      <c r="J5620" s="48">
        <v>0</v>
      </c>
      <c r="K5620" s="48">
        <v>1</v>
      </c>
      <c r="L5620" s="48">
        <v>1</v>
      </c>
      <c r="M5620" s="48">
        <v>0</v>
      </c>
      <c r="N5620" s="48">
        <v>1</v>
      </c>
      <c r="O5620" s="48">
        <v>1</v>
      </c>
      <c r="P5620" s="48">
        <v>0</v>
      </c>
      <c r="Q5620" s="48">
        <v>1</v>
      </c>
      <c r="R5620" s="48">
        <v>1</v>
      </c>
      <c r="S5620" s="48">
        <v>0</v>
      </c>
      <c r="T5620" s="48">
        <v>1</v>
      </c>
      <c r="U5620" s="48">
        <v>1</v>
      </c>
      <c r="V5620" s="48">
        <v>0</v>
      </c>
      <c r="W5620" s="48">
        <v>1</v>
      </c>
    </row>
    <row r="5621" spans="4:23" ht="15" customHeight="1" outlineLevel="2" x14ac:dyDescent="0.2">
      <c r="D5621" s="41" t="s">
        <v>1663</v>
      </c>
      <c r="E5621" s="17" t="s">
        <v>1664</v>
      </c>
      <c r="F5621" s="48">
        <v>2</v>
      </c>
      <c r="G5621" s="48">
        <v>0</v>
      </c>
      <c r="H5621" s="48">
        <v>2</v>
      </c>
      <c r="I5621" s="48">
        <v>2</v>
      </c>
      <c r="J5621" s="48">
        <v>0</v>
      </c>
      <c r="K5621" s="48">
        <v>2</v>
      </c>
      <c r="L5621" s="48">
        <v>0</v>
      </c>
      <c r="M5621" s="48">
        <v>0</v>
      </c>
      <c r="N5621" s="48">
        <v>0</v>
      </c>
      <c r="O5621" s="48">
        <v>1</v>
      </c>
      <c r="P5621" s="48">
        <v>0</v>
      </c>
      <c r="Q5621" s="48">
        <v>1</v>
      </c>
      <c r="R5621" s="48">
        <v>1</v>
      </c>
      <c r="S5621" s="48">
        <v>0</v>
      </c>
      <c r="T5621" s="48">
        <v>1</v>
      </c>
      <c r="U5621" s="48">
        <v>1</v>
      </c>
      <c r="V5621" s="48">
        <v>0</v>
      </c>
      <c r="W5621" s="48">
        <v>1</v>
      </c>
    </row>
    <row r="5622" spans="4:23" ht="15" customHeight="1" outlineLevel="2" x14ac:dyDescent="0.2">
      <c r="D5622" s="41" t="s">
        <v>1665</v>
      </c>
      <c r="E5622" s="17" t="s">
        <v>1666</v>
      </c>
      <c r="F5622" s="48">
        <v>0</v>
      </c>
      <c r="G5622" s="48">
        <v>0</v>
      </c>
      <c r="H5622" s="48">
        <v>0</v>
      </c>
      <c r="I5622" s="48">
        <v>0</v>
      </c>
      <c r="J5622" s="48">
        <v>0</v>
      </c>
      <c r="K5622" s="48">
        <v>0</v>
      </c>
      <c r="L5622" s="48">
        <v>0</v>
      </c>
      <c r="M5622" s="48">
        <v>0</v>
      </c>
      <c r="N5622" s="48">
        <v>0</v>
      </c>
      <c r="O5622" s="48">
        <v>0</v>
      </c>
      <c r="P5622" s="48">
        <v>0</v>
      </c>
      <c r="Q5622" s="48">
        <v>0</v>
      </c>
      <c r="R5622" s="48">
        <v>0</v>
      </c>
      <c r="S5622" s="48">
        <v>0</v>
      </c>
      <c r="T5622" s="48">
        <v>0</v>
      </c>
      <c r="U5622" s="48">
        <v>0</v>
      </c>
      <c r="V5622" s="48">
        <v>0</v>
      </c>
      <c r="W5622" s="48">
        <v>0</v>
      </c>
    </row>
    <row r="5623" spans="4:23" ht="15" customHeight="1" outlineLevel="2" x14ac:dyDescent="0.2">
      <c r="D5623" s="41" t="s">
        <v>1667</v>
      </c>
      <c r="E5623" s="17" t="s">
        <v>1668</v>
      </c>
      <c r="F5623" s="48">
        <v>0</v>
      </c>
      <c r="G5623" s="48">
        <v>0</v>
      </c>
      <c r="H5623" s="48">
        <v>0</v>
      </c>
      <c r="I5623" s="48">
        <v>0</v>
      </c>
      <c r="J5623" s="48">
        <v>0</v>
      </c>
      <c r="K5623" s="48">
        <v>0</v>
      </c>
      <c r="L5623" s="48">
        <v>0</v>
      </c>
      <c r="M5623" s="48">
        <v>0</v>
      </c>
      <c r="N5623" s="48">
        <v>0</v>
      </c>
      <c r="O5623" s="48">
        <v>0</v>
      </c>
      <c r="P5623" s="48">
        <v>0</v>
      </c>
      <c r="Q5623" s="48">
        <v>0</v>
      </c>
      <c r="R5623" s="48">
        <v>0</v>
      </c>
      <c r="S5623" s="48">
        <v>0</v>
      </c>
      <c r="T5623" s="48">
        <v>0</v>
      </c>
      <c r="U5623" s="48">
        <v>0</v>
      </c>
      <c r="V5623" s="48">
        <v>0</v>
      </c>
      <c r="W5623" s="48">
        <v>0</v>
      </c>
    </row>
    <row r="5624" spans="4:23" ht="15" customHeight="1" outlineLevel="2" x14ac:dyDescent="0.2">
      <c r="D5624" s="41" t="s">
        <v>1669</v>
      </c>
      <c r="E5624" s="17" t="s">
        <v>1670</v>
      </c>
      <c r="F5624" s="48">
        <v>0</v>
      </c>
      <c r="G5624" s="48">
        <v>0</v>
      </c>
      <c r="H5624" s="48">
        <v>0</v>
      </c>
      <c r="I5624" s="48">
        <v>0</v>
      </c>
      <c r="J5624" s="48">
        <v>0</v>
      </c>
      <c r="K5624" s="48">
        <v>0</v>
      </c>
      <c r="L5624" s="48">
        <v>0</v>
      </c>
      <c r="M5624" s="48">
        <v>0</v>
      </c>
      <c r="N5624" s="48">
        <v>0</v>
      </c>
      <c r="O5624" s="48">
        <v>0</v>
      </c>
      <c r="P5624" s="48">
        <v>0</v>
      </c>
      <c r="Q5624" s="48">
        <v>0</v>
      </c>
      <c r="R5624" s="48">
        <v>0</v>
      </c>
      <c r="S5624" s="48">
        <v>0</v>
      </c>
      <c r="T5624" s="48">
        <v>0</v>
      </c>
      <c r="U5624" s="48">
        <v>0</v>
      </c>
      <c r="V5624" s="48">
        <v>0</v>
      </c>
      <c r="W5624" s="48">
        <v>0</v>
      </c>
    </row>
    <row r="5625" spans="4:23" ht="15" customHeight="1" outlineLevel="2" x14ac:dyDescent="0.2">
      <c r="D5625" s="41" t="s">
        <v>1671</v>
      </c>
      <c r="E5625" s="17" t="s">
        <v>1672</v>
      </c>
      <c r="F5625" s="48">
        <v>113</v>
      </c>
      <c r="G5625" s="48">
        <v>81</v>
      </c>
      <c r="H5625" s="48">
        <v>32</v>
      </c>
      <c r="I5625" s="48">
        <v>74</v>
      </c>
      <c r="J5625" s="48">
        <v>55</v>
      </c>
      <c r="K5625" s="48">
        <v>19</v>
      </c>
      <c r="L5625" s="48">
        <v>73</v>
      </c>
      <c r="M5625" s="48">
        <v>56</v>
      </c>
      <c r="N5625" s="48">
        <v>17</v>
      </c>
      <c r="O5625" s="48">
        <v>66</v>
      </c>
      <c r="P5625" s="48">
        <v>56</v>
      </c>
      <c r="Q5625" s="48">
        <v>10</v>
      </c>
      <c r="R5625" s="48">
        <v>59</v>
      </c>
      <c r="S5625" s="48">
        <v>48</v>
      </c>
      <c r="T5625" s="48">
        <v>11</v>
      </c>
      <c r="U5625" s="48">
        <v>39</v>
      </c>
      <c r="V5625" s="48">
        <v>34</v>
      </c>
      <c r="W5625" s="48">
        <v>5</v>
      </c>
    </row>
    <row r="5626" spans="4:23" ht="15" customHeight="1" outlineLevel="2" x14ac:dyDescent="0.2">
      <c r="D5626" s="41" t="s">
        <v>1673</v>
      </c>
      <c r="E5626" s="17" t="s">
        <v>1674</v>
      </c>
      <c r="F5626" s="48">
        <v>13</v>
      </c>
      <c r="G5626" s="48">
        <v>0</v>
      </c>
      <c r="H5626" s="48">
        <v>13</v>
      </c>
      <c r="I5626" s="48">
        <v>11</v>
      </c>
      <c r="J5626" s="48">
        <v>0</v>
      </c>
      <c r="K5626" s="48">
        <v>11</v>
      </c>
      <c r="L5626" s="48">
        <v>10</v>
      </c>
      <c r="M5626" s="48">
        <v>0</v>
      </c>
      <c r="N5626" s="48">
        <v>10</v>
      </c>
      <c r="O5626" s="48">
        <v>10</v>
      </c>
      <c r="P5626" s="48">
        <v>0</v>
      </c>
      <c r="Q5626" s="48">
        <v>10</v>
      </c>
      <c r="R5626" s="48">
        <v>12</v>
      </c>
      <c r="S5626" s="48">
        <v>0</v>
      </c>
      <c r="T5626" s="48">
        <v>12</v>
      </c>
      <c r="U5626" s="48">
        <v>9</v>
      </c>
      <c r="V5626" s="48">
        <v>0</v>
      </c>
      <c r="W5626" s="48">
        <v>9</v>
      </c>
    </row>
    <row r="5627" spans="4:23" ht="15" customHeight="1" outlineLevel="2" x14ac:dyDescent="0.2">
      <c r="D5627" s="41" t="s">
        <v>1675</v>
      </c>
      <c r="E5627" s="17" t="s">
        <v>1676</v>
      </c>
      <c r="F5627" s="48">
        <v>0</v>
      </c>
      <c r="G5627" s="48">
        <v>0</v>
      </c>
      <c r="H5627" s="48">
        <v>0</v>
      </c>
      <c r="I5627" s="48">
        <v>0</v>
      </c>
      <c r="J5627" s="48">
        <v>0</v>
      </c>
      <c r="K5627" s="48">
        <v>0</v>
      </c>
      <c r="L5627" s="48">
        <v>0</v>
      </c>
      <c r="M5627" s="48">
        <v>0</v>
      </c>
      <c r="N5627" s="48">
        <v>0</v>
      </c>
      <c r="O5627" s="48">
        <v>0</v>
      </c>
      <c r="P5627" s="48">
        <v>0</v>
      </c>
      <c r="Q5627" s="48">
        <v>0</v>
      </c>
      <c r="R5627" s="48">
        <v>0</v>
      </c>
      <c r="S5627" s="48">
        <v>0</v>
      </c>
      <c r="T5627" s="48">
        <v>0</v>
      </c>
      <c r="U5627" s="48">
        <v>0</v>
      </c>
      <c r="V5627" s="48">
        <v>0</v>
      </c>
      <c r="W5627" s="48">
        <v>0</v>
      </c>
    </row>
    <row r="5628" spans="4:23" ht="15" customHeight="1" outlineLevel="2" x14ac:dyDescent="0.2">
      <c r="D5628" s="41" t="s">
        <v>1677</v>
      </c>
      <c r="E5628" s="17" t="s">
        <v>1678</v>
      </c>
      <c r="F5628" s="48">
        <v>9</v>
      </c>
      <c r="G5628" s="48">
        <v>6</v>
      </c>
      <c r="H5628" s="48">
        <v>3</v>
      </c>
      <c r="I5628" s="48">
        <v>7</v>
      </c>
      <c r="J5628" s="48">
        <v>6</v>
      </c>
      <c r="K5628" s="48">
        <v>1</v>
      </c>
      <c r="L5628" s="48">
        <v>9</v>
      </c>
      <c r="M5628" s="48">
        <v>8</v>
      </c>
      <c r="N5628" s="48">
        <v>1</v>
      </c>
      <c r="O5628" s="48">
        <v>10</v>
      </c>
      <c r="P5628" s="48">
        <v>9</v>
      </c>
      <c r="Q5628" s="48">
        <v>1</v>
      </c>
      <c r="R5628" s="48">
        <v>9</v>
      </c>
      <c r="S5628" s="48">
        <v>9</v>
      </c>
      <c r="T5628" s="48">
        <v>0</v>
      </c>
      <c r="U5628" s="48">
        <v>9</v>
      </c>
      <c r="V5628" s="48">
        <v>9</v>
      </c>
      <c r="W5628" s="48">
        <v>0</v>
      </c>
    </row>
    <row r="5629" spans="4:23" ht="15" customHeight="1" outlineLevel="2" x14ac:dyDescent="0.2">
      <c r="D5629" s="41" t="s">
        <v>1679</v>
      </c>
      <c r="E5629" s="17" t="s">
        <v>1680</v>
      </c>
      <c r="F5629" s="48">
        <v>0</v>
      </c>
      <c r="G5629" s="48">
        <v>0</v>
      </c>
      <c r="H5629" s="48">
        <v>0</v>
      </c>
      <c r="I5629" s="48">
        <v>0</v>
      </c>
      <c r="J5629" s="48">
        <v>0</v>
      </c>
      <c r="K5629" s="48">
        <v>0</v>
      </c>
      <c r="L5629" s="48">
        <v>0</v>
      </c>
      <c r="M5629" s="48">
        <v>0</v>
      </c>
      <c r="N5629" s="48">
        <v>0</v>
      </c>
      <c r="O5629" s="48">
        <v>0</v>
      </c>
      <c r="P5629" s="48">
        <v>0</v>
      </c>
      <c r="Q5629" s="48">
        <v>0</v>
      </c>
      <c r="R5629" s="48">
        <v>0</v>
      </c>
      <c r="S5629" s="48">
        <v>0</v>
      </c>
      <c r="T5629" s="48">
        <v>0</v>
      </c>
      <c r="U5629" s="48">
        <v>0</v>
      </c>
      <c r="V5629" s="48">
        <v>0</v>
      </c>
      <c r="W5629" s="48">
        <v>0</v>
      </c>
    </row>
    <row r="5630" spans="4:23" ht="15" customHeight="1" outlineLevel="2" x14ac:dyDescent="0.2">
      <c r="D5630" s="41" t="s">
        <v>1681</v>
      </c>
      <c r="E5630" s="17" t="s">
        <v>1682</v>
      </c>
      <c r="F5630" s="48">
        <v>0</v>
      </c>
      <c r="G5630" s="48">
        <v>0</v>
      </c>
      <c r="H5630" s="48">
        <v>0</v>
      </c>
      <c r="I5630" s="48">
        <v>0</v>
      </c>
      <c r="J5630" s="48">
        <v>0</v>
      </c>
      <c r="K5630" s="48">
        <v>0</v>
      </c>
      <c r="L5630" s="48">
        <v>0</v>
      </c>
      <c r="M5630" s="48">
        <v>0</v>
      </c>
      <c r="N5630" s="48">
        <v>0</v>
      </c>
      <c r="O5630" s="48">
        <v>0</v>
      </c>
      <c r="P5630" s="48">
        <v>0</v>
      </c>
      <c r="Q5630" s="48">
        <v>0</v>
      </c>
      <c r="R5630" s="48">
        <v>0</v>
      </c>
      <c r="S5630" s="48">
        <v>0</v>
      </c>
      <c r="T5630" s="48">
        <v>0</v>
      </c>
      <c r="U5630" s="48">
        <v>0</v>
      </c>
      <c r="V5630" s="48">
        <v>0</v>
      </c>
      <c r="W5630" s="48">
        <v>0</v>
      </c>
    </row>
    <row r="5631" spans="4:23" ht="15" customHeight="1" outlineLevel="2" x14ac:dyDescent="0.2">
      <c r="D5631" s="41" t="s">
        <v>1683</v>
      </c>
      <c r="E5631" s="17" t="s">
        <v>1684</v>
      </c>
      <c r="F5631" s="48">
        <v>17</v>
      </c>
      <c r="G5631" s="48">
        <v>4</v>
      </c>
      <c r="H5631" s="48">
        <v>13</v>
      </c>
      <c r="I5631" s="48">
        <v>16</v>
      </c>
      <c r="J5631" s="48">
        <v>3</v>
      </c>
      <c r="K5631" s="48">
        <v>13</v>
      </c>
      <c r="L5631" s="48">
        <v>15</v>
      </c>
      <c r="M5631" s="48">
        <v>3</v>
      </c>
      <c r="N5631" s="48">
        <v>12</v>
      </c>
      <c r="O5631" s="48">
        <v>13</v>
      </c>
      <c r="P5631" s="48">
        <v>3</v>
      </c>
      <c r="Q5631" s="48">
        <v>10</v>
      </c>
      <c r="R5631" s="48">
        <v>12</v>
      </c>
      <c r="S5631" s="48">
        <v>5</v>
      </c>
      <c r="T5631" s="48">
        <v>7</v>
      </c>
      <c r="U5631" s="48">
        <v>14</v>
      </c>
      <c r="V5631" s="48">
        <v>4</v>
      </c>
      <c r="W5631" s="48">
        <v>10</v>
      </c>
    </row>
    <row r="5632" spans="4:23" ht="15" customHeight="1" outlineLevel="2" x14ac:dyDescent="0.2">
      <c r="D5632" s="41" t="s">
        <v>1685</v>
      </c>
      <c r="E5632" s="17" t="s">
        <v>1686</v>
      </c>
      <c r="F5632" s="48">
        <v>2</v>
      </c>
      <c r="G5632" s="48">
        <v>0</v>
      </c>
      <c r="H5632" s="48">
        <v>2</v>
      </c>
      <c r="I5632" s="48">
        <v>1</v>
      </c>
      <c r="J5632" s="48">
        <v>0</v>
      </c>
      <c r="K5632" s="48">
        <v>1</v>
      </c>
      <c r="L5632" s="48">
        <v>1</v>
      </c>
      <c r="M5632" s="48">
        <v>0</v>
      </c>
      <c r="N5632" s="48">
        <v>1</v>
      </c>
      <c r="O5632" s="48">
        <v>1</v>
      </c>
      <c r="P5632" s="48">
        <v>0</v>
      </c>
      <c r="Q5632" s="48">
        <v>1</v>
      </c>
      <c r="R5632" s="48">
        <v>2</v>
      </c>
      <c r="S5632" s="48">
        <v>1</v>
      </c>
      <c r="T5632" s="48">
        <v>1</v>
      </c>
      <c r="U5632" s="48">
        <v>1</v>
      </c>
      <c r="V5632" s="48">
        <v>0</v>
      </c>
      <c r="W5632" s="48">
        <v>1</v>
      </c>
    </row>
    <row r="5633" spans="3:28" ht="15" customHeight="1" outlineLevel="2" x14ac:dyDescent="0.2">
      <c r="D5633" s="41" t="s">
        <v>1687</v>
      </c>
      <c r="E5633" s="17" t="s">
        <v>1688</v>
      </c>
      <c r="F5633" s="48">
        <v>0</v>
      </c>
      <c r="G5633" s="48">
        <v>0</v>
      </c>
      <c r="H5633" s="48">
        <v>0</v>
      </c>
      <c r="I5633" s="48">
        <v>0</v>
      </c>
      <c r="J5633" s="48">
        <v>0</v>
      </c>
      <c r="K5633" s="48">
        <v>0</v>
      </c>
      <c r="L5633" s="48">
        <v>0</v>
      </c>
      <c r="M5633" s="48">
        <v>0</v>
      </c>
      <c r="N5633" s="48">
        <v>0</v>
      </c>
      <c r="O5633" s="48">
        <v>0</v>
      </c>
      <c r="P5633" s="48">
        <v>0</v>
      </c>
      <c r="Q5633" s="48">
        <v>0</v>
      </c>
      <c r="R5633" s="48">
        <v>0</v>
      </c>
      <c r="S5633" s="48">
        <v>0</v>
      </c>
      <c r="T5633" s="48">
        <v>0</v>
      </c>
      <c r="U5633" s="48">
        <v>0</v>
      </c>
      <c r="V5633" s="48">
        <v>0</v>
      </c>
      <c r="W5633" s="48">
        <v>0</v>
      </c>
    </row>
    <row r="5634" spans="3:28" ht="15" customHeight="1" outlineLevel="2" x14ac:dyDescent="0.2">
      <c r="D5634" s="41" t="s">
        <v>1689</v>
      </c>
      <c r="E5634" s="17" t="s">
        <v>1690</v>
      </c>
      <c r="F5634" s="48">
        <v>0</v>
      </c>
      <c r="G5634" s="48">
        <v>0</v>
      </c>
      <c r="H5634" s="48">
        <v>0</v>
      </c>
      <c r="I5634" s="48">
        <v>0</v>
      </c>
      <c r="J5634" s="48">
        <v>0</v>
      </c>
      <c r="K5634" s="48">
        <v>0</v>
      </c>
      <c r="L5634" s="48">
        <v>0</v>
      </c>
      <c r="M5634" s="48">
        <v>0</v>
      </c>
      <c r="N5634" s="48">
        <v>0</v>
      </c>
      <c r="O5634" s="48">
        <v>0</v>
      </c>
      <c r="P5634" s="48">
        <v>0</v>
      </c>
      <c r="Q5634" s="48">
        <v>0</v>
      </c>
      <c r="R5634" s="48">
        <v>1</v>
      </c>
      <c r="S5634" s="48">
        <v>0</v>
      </c>
      <c r="T5634" s="48">
        <v>1</v>
      </c>
      <c r="U5634" s="48">
        <v>1</v>
      </c>
      <c r="V5634" s="48">
        <v>0</v>
      </c>
      <c r="W5634" s="48">
        <v>1</v>
      </c>
    </row>
    <row r="5635" spans="3:28" ht="15" customHeight="1" outlineLevel="2" x14ac:dyDescent="0.2">
      <c r="D5635" s="41" t="s">
        <v>1691</v>
      </c>
      <c r="E5635" s="17" t="s">
        <v>1692</v>
      </c>
      <c r="F5635" s="48">
        <v>1</v>
      </c>
      <c r="G5635" s="48">
        <v>0</v>
      </c>
      <c r="H5635" s="48">
        <v>1</v>
      </c>
      <c r="I5635" s="48">
        <v>1</v>
      </c>
      <c r="J5635" s="48">
        <v>0</v>
      </c>
      <c r="K5635" s="48">
        <v>1</v>
      </c>
      <c r="L5635" s="48">
        <v>1</v>
      </c>
      <c r="M5635" s="48">
        <v>0</v>
      </c>
      <c r="N5635" s="48">
        <v>1</v>
      </c>
      <c r="O5635" s="48">
        <v>2</v>
      </c>
      <c r="P5635" s="48">
        <v>0</v>
      </c>
      <c r="Q5635" s="48">
        <v>2</v>
      </c>
      <c r="R5635" s="48">
        <v>1</v>
      </c>
      <c r="S5635" s="48">
        <v>0</v>
      </c>
      <c r="T5635" s="48">
        <v>1</v>
      </c>
      <c r="U5635" s="48">
        <v>1</v>
      </c>
      <c r="V5635" s="48">
        <v>0</v>
      </c>
      <c r="W5635" s="48">
        <v>1</v>
      </c>
    </row>
    <row r="5636" spans="3:28" ht="15" customHeight="1" outlineLevel="2" x14ac:dyDescent="0.2">
      <c r="D5636" s="41" t="s">
        <v>1693</v>
      </c>
      <c r="E5636" s="17" t="s">
        <v>1694</v>
      </c>
      <c r="F5636" s="48">
        <v>0</v>
      </c>
      <c r="G5636" s="48">
        <v>0</v>
      </c>
      <c r="H5636" s="48">
        <v>0</v>
      </c>
      <c r="I5636" s="48">
        <v>0</v>
      </c>
      <c r="J5636" s="48">
        <v>0</v>
      </c>
      <c r="K5636" s="48">
        <v>0</v>
      </c>
      <c r="L5636" s="48">
        <v>1</v>
      </c>
      <c r="M5636" s="48">
        <v>1</v>
      </c>
      <c r="N5636" s="48">
        <v>0</v>
      </c>
      <c r="O5636" s="48">
        <v>1</v>
      </c>
      <c r="P5636" s="48">
        <v>1</v>
      </c>
      <c r="Q5636" s="48">
        <v>0</v>
      </c>
      <c r="R5636" s="48">
        <v>1</v>
      </c>
      <c r="S5636" s="48">
        <v>1</v>
      </c>
      <c r="T5636" s="48">
        <v>0</v>
      </c>
      <c r="U5636" s="48">
        <v>1</v>
      </c>
      <c r="V5636" s="48">
        <v>1</v>
      </c>
      <c r="W5636" s="48">
        <v>0</v>
      </c>
    </row>
    <row r="5637" spans="3:28" ht="15" customHeight="1" outlineLevel="2" x14ac:dyDescent="0.2">
      <c r="D5637" s="41" t="s">
        <v>1695</v>
      </c>
      <c r="E5637" s="17" t="s">
        <v>1696</v>
      </c>
      <c r="F5637" s="48">
        <v>6</v>
      </c>
      <c r="G5637" s="48">
        <v>2</v>
      </c>
      <c r="H5637" s="48">
        <v>4</v>
      </c>
      <c r="I5637" s="48">
        <v>6</v>
      </c>
      <c r="J5637" s="48">
        <v>2</v>
      </c>
      <c r="K5637" s="48">
        <v>4</v>
      </c>
      <c r="L5637" s="48">
        <v>9</v>
      </c>
      <c r="M5637" s="48">
        <v>4</v>
      </c>
      <c r="N5637" s="48">
        <v>5</v>
      </c>
      <c r="O5637" s="48">
        <v>8</v>
      </c>
      <c r="P5637" s="48">
        <v>3</v>
      </c>
      <c r="Q5637" s="48">
        <v>5</v>
      </c>
      <c r="R5637" s="48">
        <v>8</v>
      </c>
      <c r="S5637" s="48">
        <v>2</v>
      </c>
      <c r="T5637" s="48">
        <v>6</v>
      </c>
      <c r="U5637" s="48">
        <v>8</v>
      </c>
      <c r="V5637" s="48">
        <v>0</v>
      </c>
      <c r="W5637" s="48">
        <v>8</v>
      </c>
    </row>
    <row r="5638" spans="3:28" ht="15" customHeight="1" outlineLevel="2" x14ac:dyDescent="0.2">
      <c r="D5638" s="41" t="s">
        <v>1697</v>
      </c>
      <c r="E5638" s="17" t="s">
        <v>1698</v>
      </c>
      <c r="F5638" s="48">
        <v>0</v>
      </c>
      <c r="G5638" s="48">
        <v>0</v>
      </c>
      <c r="H5638" s="48">
        <v>0</v>
      </c>
      <c r="I5638" s="48">
        <v>0</v>
      </c>
      <c r="J5638" s="48">
        <v>0</v>
      </c>
      <c r="K5638" s="48">
        <v>0</v>
      </c>
      <c r="L5638" s="48">
        <v>0</v>
      </c>
      <c r="M5638" s="48">
        <v>0</v>
      </c>
      <c r="N5638" s="48">
        <v>0</v>
      </c>
      <c r="O5638" s="48">
        <v>0</v>
      </c>
      <c r="P5638" s="48">
        <v>0</v>
      </c>
      <c r="Q5638" s="48">
        <v>0</v>
      </c>
      <c r="R5638" s="48">
        <v>0</v>
      </c>
      <c r="S5638" s="48">
        <v>0</v>
      </c>
      <c r="T5638" s="48">
        <v>0</v>
      </c>
      <c r="U5638" s="48">
        <v>0</v>
      </c>
      <c r="V5638" s="48">
        <v>0</v>
      </c>
      <c r="W5638" s="48">
        <v>0</v>
      </c>
    </row>
    <row r="5639" spans="3:28" ht="15" customHeight="1" outlineLevel="2" x14ac:dyDescent="0.2">
      <c r="D5639" s="41" t="s">
        <v>1699</v>
      </c>
      <c r="E5639" s="17" t="s">
        <v>1700</v>
      </c>
      <c r="F5639" s="48">
        <v>0</v>
      </c>
      <c r="G5639" s="48">
        <v>0</v>
      </c>
      <c r="H5639" s="48">
        <v>0</v>
      </c>
      <c r="I5639" s="48">
        <v>0</v>
      </c>
      <c r="J5639" s="48">
        <v>0</v>
      </c>
      <c r="K5639" s="48">
        <v>0</v>
      </c>
      <c r="L5639" s="48">
        <v>10</v>
      </c>
      <c r="M5639" s="48">
        <v>0</v>
      </c>
      <c r="N5639" s="48">
        <v>10</v>
      </c>
      <c r="O5639" s="48">
        <v>10</v>
      </c>
      <c r="P5639" s="48">
        <v>0</v>
      </c>
      <c r="Q5639" s="48">
        <v>10</v>
      </c>
      <c r="R5639" s="48">
        <v>10</v>
      </c>
      <c r="S5639" s="48">
        <v>0</v>
      </c>
      <c r="T5639" s="48">
        <v>10</v>
      </c>
      <c r="U5639" s="48">
        <v>10</v>
      </c>
      <c r="V5639" s="48">
        <v>0</v>
      </c>
      <c r="W5639" s="48">
        <v>10</v>
      </c>
    </row>
    <row r="5640" spans="3:28" ht="15" customHeight="1" outlineLevel="2" x14ac:dyDescent="0.2">
      <c r="D5640" s="41" t="s">
        <v>1701</v>
      </c>
      <c r="E5640" s="17" t="s">
        <v>1702</v>
      </c>
      <c r="F5640" s="48">
        <v>2</v>
      </c>
      <c r="G5640" s="48">
        <v>2</v>
      </c>
      <c r="H5640" s="48">
        <v>0</v>
      </c>
      <c r="I5640" s="48">
        <v>2</v>
      </c>
      <c r="J5640" s="48">
        <v>2</v>
      </c>
      <c r="K5640" s="48">
        <v>0</v>
      </c>
      <c r="L5640" s="48">
        <v>2</v>
      </c>
      <c r="M5640" s="48">
        <v>2</v>
      </c>
      <c r="N5640" s="48">
        <v>0</v>
      </c>
      <c r="O5640" s="48">
        <v>0</v>
      </c>
      <c r="P5640" s="48">
        <v>0</v>
      </c>
      <c r="Q5640" s="48">
        <v>0</v>
      </c>
      <c r="R5640" s="48">
        <v>0</v>
      </c>
      <c r="S5640" s="48">
        <v>0</v>
      </c>
      <c r="T5640" s="48">
        <v>0</v>
      </c>
      <c r="U5640" s="48">
        <v>0</v>
      </c>
      <c r="V5640" s="48">
        <v>0</v>
      </c>
      <c r="W5640" s="48">
        <v>0</v>
      </c>
    </row>
    <row r="5641" spans="3:28" ht="15" customHeight="1" outlineLevel="2" x14ac:dyDescent="0.2">
      <c r="D5641" s="41" t="s">
        <v>1703</v>
      </c>
      <c r="E5641" s="17" t="s">
        <v>1704</v>
      </c>
      <c r="F5641" s="48">
        <v>38</v>
      </c>
      <c r="G5641" s="48">
        <v>30</v>
      </c>
      <c r="H5641" s="48">
        <v>8</v>
      </c>
      <c r="I5641" s="48">
        <v>39</v>
      </c>
      <c r="J5641" s="48">
        <v>30</v>
      </c>
      <c r="K5641" s="48">
        <v>9</v>
      </c>
      <c r="L5641" s="48">
        <v>39</v>
      </c>
      <c r="M5641" s="48">
        <v>32</v>
      </c>
      <c r="N5641" s="48">
        <v>7</v>
      </c>
      <c r="O5641" s="48">
        <v>40</v>
      </c>
      <c r="P5641" s="48">
        <v>33</v>
      </c>
      <c r="Q5641" s="48">
        <v>7</v>
      </c>
      <c r="R5641" s="48">
        <v>38</v>
      </c>
      <c r="S5641" s="48">
        <v>32</v>
      </c>
      <c r="T5641" s="48">
        <v>6</v>
      </c>
      <c r="U5641" s="48">
        <v>32</v>
      </c>
      <c r="V5641" s="48">
        <v>26</v>
      </c>
      <c r="W5641" s="48">
        <v>6</v>
      </c>
    </row>
    <row r="5642" spans="3:28" ht="15" customHeight="1" outlineLevel="2" x14ac:dyDescent="0.2">
      <c r="D5642" s="41" t="s">
        <v>1705</v>
      </c>
      <c r="E5642" s="17" t="s">
        <v>1706</v>
      </c>
      <c r="F5642" s="48">
        <v>0</v>
      </c>
      <c r="G5642" s="48">
        <v>0</v>
      </c>
      <c r="H5642" s="48">
        <v>0</v>
      </c>
      <c r="I5642" s="48">
        <v>0</v>
      </c>
      <c r="J5642" s="48">
        <v>0</v>
      </c>
      <c r="K5642" s="48">
        <v>0</v>
      </c>
      <c r="L5642" s="48">
        <v>0</v>
      </c>
      <c r="M5642" s="48">
        <v>0</v>
      </c>
      <c r="N5642" s="48">
        <v>0</v>
      </c>
      <c r="O5642" s="48">
        <v>0</v>
      </c>
      <c r="P5642" s="48">
        <v>0</v>
      </c>
      <c r="Q5642" s="48">
        <v>0</v>
      </c>
      <c r="R5642" s="48">
        <v>0</v>
      </c>
      <c r="S5642" s="48">
        <v>0</v>
      </c>
      <c r="T5642" s="48">
        <v>0</v>
      </c>
      <c r="U5642" s="48">
        <v>0</v>
      </c>
      <c r="V5642" s="48">
        <v>0</v>
      </c>
      <c r="W5642" s="48">
        <v>0</v>
      </c>
    </row>
    <row r="5643" spans="3:28" ht="15" customHeight="1" outlineLevel="2" x14ac:dyDescent="0.2">
      <c r="D5643" s="41" t="s">
        <v>1707</v>
      </c>
      <c r="E5643" s="17" t="s">
        <v>1708</v>
      </c>
      <c r="F5643" s="48">
        <v>1</v>
      </c>
      <c r="G5643" s="48">
        <v>1</v>
      </c>
      <c r="H5643" s="48">
        <v>0</v>
      </c>
      <c r="I5643" s="48">
        <v>0</v>
      </c>
      <c r="J5643" s="48">
        <v>0</v>
      </c>
      <c r="K5643" s="48">
        <v>0</v>
      </c>
      <c r="L5643" s="48">
        <v>0</v>
      </c>
      <c r="M5643" s="48">
        <v>0</v>
      </c>
      <c r="N5643" s="48">
        <v>0</v>
      </c>
      <c r="O5643" s="48">
        <v>1</v>
      </c>
      <c r="P5643" s="48">
        <v>1</v>
      </c>
      <c r="Q5643" s="48">
        <v>0</v>
      </c>
      <c r="R5643" s="48">
        <v>1</v>
      </c>
      <c r="S5643" s="48">
        <v>1</v>
      </c>
      <c r="T5643" s="48">
        <v>0</v>
      </c>
      <c r="U5643" s="48">
        <v>1</v>
      </c>
      <c r="V5643" s="48">
        <v>1</v>
      </c>
      <c r="W5643" s="48">
        <v>0</v>
      </c>
    </row>
    <row r="5644" spans="3:28" ht="15" customHeight="1" outlineLevel="2" x14ac:dyDescent="0.2">
      <c r="D5644" s="41" t="s">
        <v>1709</v>
      </c>
      <c r="E5644" s="17" t="s">
        <v>1710</v>
      </c>
      <c r="F5644" s="48">
        <v>0</v>
      </c>
      <c r="G5644" s="48">
        <v>0</v>
      </c>
      <c r="H5644" s="48">
        <v>0</v>
      </c>
      <c r="I5644" s="48">
        <v>0</v>
      </c>
      <c r="J5644" s="48">
        <v>0</v>
      </c>
      <c r="K5644" s="48">
        <v>0</v>
      </c>
      <c r="L5644" s="48">
        <v>0</v>
      </c>
      <c r="M5644" s="48">
        <v>0</v>
      </c>
      <c r="N5644" s="48">
        <v>0</v>
      </c>
      <c r="O5644" s="48">
        <v>0</v>
      </c>
      <c r="P5644" s="48">
        <v>0</v>
      </c>
      <c r="Q5644" s="48">
        <v>0</v>
      </c>
      <c r="R5644" s="48">
        <v>0</v>
      </c>
      <c r="S5644" s="48">
        <v>0</v>
      </c>
      <c r="T5644" s="48">
        <v>0</v>
      </c>
      <c r="U5644" s="48">
        <v>0</v>
      </c>
      <c r="V5644" s="48">
        <v>0</v>
      </c>
      <c r="W5644" s="48">
        <v>0</v>
      </c>
    </row>
    <row r="5645" spans="3:28" ht="15" customHeight="1" outlineLevel="2" x14ac:dyDescent="0.2">
      <c r="D5645" s="41" t="s">
        <v>1711</v>
      </c>
      <c r="E5645" s="17" t="s">
        <v>1712</v>
      </c>
      <c r="F5645" s="48">
        <v>0</v>
      </c>
      <c r="G5645" s="48">
        <v>0</v>
      </c>
      <c r="H5645" s="48">
        <v>0</v>
      </c>
      <c r="I5645" s="48">
        <v>0</v>
      </c>
      <c r="J5645" s="48">
        <v>0</v>
      </c>
      <c r="K5645" s="48">
        <v>0</v>
      </c>
      <c r="L5645" s="48">
        <v>0</v>
      </c>
      <c r="M5645" s="48">
        <v>0</v>
      </c>
      <c r="N5645" s="48">
        <v>0</v>
      </c>
      <c r="O5645" s="48">
        <v>0</v>
      </c>
      <c r="P5645" s="48">
        <v>0</v>
      </c>
      <c r="Q5645" s="48">
        <v>0</v>
      </c>
      <c r="R5645" s="48">
        <v>0</v>
      </c>
      <c r="S5645" s="48">
        <v>0</v>
      </c>
      <c r="T5645" s="48">
        <v>0</v>
      </c>
      <c r="U5645" s="48">
        <v>0</v>
      </c>
      <c r="V5645" s="48">
        <v>0</v>
      </c>
      <c r="W5645" s="48">
        <v>0</v>
      </c>
    </row>
    <row r="5646" spans="3:28" ht="15" customHeight="1" outlineLevel="1" x14ac:dyDescent="0.2">
      <c r="C5646" s="226" t="s">
        <v>1713</v>
      </c>
      <c r="E5646" s="225" t="s">
        <v>1714</v>
      </c>
      <c r="F5646" s="48">
        <v>8</v>
      </c>
      <c r="G5646" s="48">
        <v>5</v>
      </c>
      <c r="H5646" s="48">
        <v>3</v>
      </c>
      <c r="I5646" s="48">
        <v>7</v>
      </c>
      <c r="J5646" s="48">
        <v>4</v>
      </c>
      <c r="K5646" s="48">
        <v>3</v>
      </c>
      <c r="L5646" s="48">
        <v>4</v>
      </c>
      <c r="M5646" s="48">
        <v>3</v>
      </c>
      <c r="N5646" s="48">
        <v>1</v>
      </c>
      <c r="O5646" s="48">
        <v>4</v>
      </c>
      <c r="P5646" s="48">
        <v>4</v>
      </c>
      <c r="Q5646" s="48">
        <v>0</v>
      </c>
      <c r="R5646" s="48">
        <v>6</v>
      </c>
      <c r="S5646" s="48">
        <v>5</v>
      </c>
      <c r="T5646" s="48">
        <v>1</v>
      </c>
      <c r="U5646" s="48">
        <v>6</v>
      </c>
      <c r="V5646" s="48">
        <v>4</v>
      </c>
      <c r="W5646" s="48">
        <v>2</v>
      </c>
      <c r="AB5646" s="270"/>
    </row>
    <row r="5647" spans="3:28" ht="15" customHeight="1" outlineLevel="2" x14ac:dyDescent="0.2">
      <c r="D5647" s="41" t="s">
        <v>1715</v>
      </c>
      <c r="E5647" s="17" t="s">
        <v>1716</v>
      </c>
      <c r="F5647" s="48">
        <v>0</v>
      </c>
      <c r="G5647" s="48">
        <v>0</v>
      </c>
      <c r="H5647" s="48">
        <v>0</v>
      </c>
      <c r="I5647" s="48">
        <v>0</v>
      </c>
      <c r="J5647" s="48">
        <v>0</v>
      </c>
      <c r="K5647" s="48">
        <v>0</v>
      </c>
      <c r="L5647" s="48">
        <v>0</v>
      </c>
      <c r="M5647" s="48">
        <v>0</v>
      </c>
      <c r="N5647" s="48">
        <v>0</v>
      </c>
      <c r="O5647" s="48">
        <v>0</v>
      </c>
      <c r="P5647" s="48">
        <v>0</v>
      </c>
      <c r="Q5647" s="48">
        <v>0</v>
      </c>
      <c r="R5647" s="48">
        <v>0</v>
      </c>
      <c r="S5647" s="48">
        <v>0</v>
      </c>
      <c r="T5647" s="48">
        <v>0</v>
      </c>
      <c r="U5647" s="48">
        <v>0</v>
      </c>
      <c r="V5647" s="48">
        <v>0</v>
      </c>
      <c r="W5647" s="48">
        <v>0</v>
      </c>
    </row>
    <row r="5648" spans="3:28" ht="15" customHeight="1" outlineLevel="2" x14ac:dyDescent="0.2">
      <c r="D5648" s="41" t="s">
        <v>1717</v>
      </c>
      <c r="E5648" s="17" t="s">
        <v>1718</v>
      </c>
      <c r="F5648" s="48">
        <v>0</v>
      </c>
      <c r="G5648" s="48">
        <v>0</v>
      </c>
      <c r="H5648" s="48">
        <v>0</v>
      </c>
      <c r="I5648" s="48">
        <v>0</v>
      </c>
      <c r="J5648" s="48">
        <v>0</v>
      </c>
      <c r="K5648" s="48">
        <v>0</v>
      </c>
      <c r="L5648" s="48">
        <v>0</v>
      </c>
      <c r="M5648" s="48">
        <v>0</v>
      </c>
      <c r="N5648" s="48">
        <v>0</v>
      </c>
      <c r="O5648" s="48">
        <v>0</v>
      </c>
      <c r="P5648" s="48">
        <v>0</v>
      </c>
      <c r="Q5648" s="48">
        <v>0</v>
      </c>
      <c r="R5648" s="48">
        <v>0</v>
      </c>
      <c r="S5648" s="48">
        <v>0</v>
      </c>
      <c r="T5648" s="48">
        <v>0</v>
      </c>
      <c r="U5648" s="48">
        <v>0</v>
      </c>
      <c r="V5648" s="48">
        <v>0</v>
      </c>
      <c r="W5648" s="48">
        <v>0</v>
      </c>
    </row>
    <row r="5649" spans="4:23" ht="15" customHeight="1" outlineLevel="2" x14ac:dyDescent="0.2">
      <c r="D5649" s="41" t="s">
        <v>1719</v>
      </c>
      <c r="E5649" s="17" t="s">
        <v>1720</v>
      </c>
      <c r="F5649" s="48">
        <v>0</v>
      </c>
      <c r="G5649" s="48">
        <v>0</v>
      </c>
      <c r="H5649" s="48">
        <v>0</v>
      </c>
      <c r="I5649" s="48">
        <v>0</v>
      </c>
      <c r="J5649" s="48">
        <v>0</v>
      </c>
      <c r="K5649" s="48">
        <v>0</v>
      </c>
      <c r="L5649" s="48">
        <v>0</v>
      </c>
      <c r="M5649" s="48">
        <v>0</v>
      </c>
      <c r="N5649" s="48">
        <v>0</v>
      </c>
      <c r="O5649" s="48">
        <v>0</v>
      </c>
      <c r="P5649" s="48">
        <v>0</v>
      </c>
      <c r="Q5649" s="48">
        <v>0</v>
      </c>
      <c r="R5649" s="48">
        <v>0</v>
      </c>
      <c r="S5649" s="48">
        <v>0</v>
      </c>
      <c r="T5649" s="48">
        <v>0</v>
      </c>
      <c r="U5649" s="48">
        <v>0</v>
      </c>
      <c r="V5649" s="48">
        <v>0</v>
      </c>
      <c r="W5649" s="48">
        <v>0</v>
      </c>
    </row>
    <row r="5650" spans="4:23" ht="15" customHeight="1" outlineLevel="2" x14ac:dyDescent="0.2">
      <c r="D5650" s="41" t="s">
        <v>1721</v>
      </c>
      <c r="E5650" s="17" t="s">
        <v>1722</v>
      </c>
      <c r="F5650" s="48">
        <v>0</v>
      </c>
      <c r="G5650" s="48">
        <v>0</v>
      </c>
      <c r="H5650" s="48">
        <v>0</v>
      </c>
      <c r="I5650" s="48">
        <v>0</v>
      </c>
      <c r="J5650" s="48">
        <v>0</v>
      </c>
      <c r="K5650" s="48">
        <v>0</v>
      </c>
      <c r="L5650" s="48">
        <v>0</v>
      </c>
      <c r="M5650" s="48">
        <v>0</v>
      </c>
      <c r="N5650" s="48">
        <v>0</v>
      </c>
      <c r="O5650" s="48">
        <v>0</v>
      </c>
      <c r="P5650" s="48">
        <v>0</v>
      </c>
      <c r="Q5650" s="48">
        <v>0</v>
      </c>
      <c r="R5650" s="48">
        <v>0</v>
      </c>
      <c r="S5650" s="48">
        <v>0</v>
      </c>
      <c r="T5650" s="48">
        <v>0</v>
      </c>
      <c r="U5650" s="48">
        <v>0</v>
      </c>
      <c r="V5650" s="48">
        <v>0</v>
      </c>
      <c r="W5650" s="48">
        <v>0</v>
      </c>
    </row>
    <row r="5651" spans="4:23" ht="15" customHeight="1" outlineLevel="2" x14ac:dyDescent="0.2">
      <c r="D5651" s="41" t="s">
        <v>1723</v>
      </c>
      <c r="E5651" s="17" t="s">
        <v>1724</v>
      </c>
      <c r="F5651" s="48">
        <v>1</v>
      </c>
      <c r="G5651" s="48">
        <v>0</v>
      </c>
      <c r="H5651" s="48">
        <v>1</v>
      </c>
      <c r="I5651" s="48">
        <v>1</v>
      </c>
      <c r="J5651" s="48">
        <v>0</v>
      </c>
      <c r="K5651" s="48">
        <v>1</v>
      </c>
      <c r="L5651" s="48">
        <v>0</v>
      </c>
      <c r="M5651" s="48">
        <v>0</v>
      </c>
      <c r="N5651" s="48">
        <v>0</v>
      </c>
      <c r="O5651" s="48">
        <v>0</v>
      </c>
      <c r="P5651" s="48">
        <v>0</v>
      </c>
      <c r="Q5651" s="48">
        <v>0</v>
      </c>
      <c r="R5651" s="48">
        <v>0</v>
      </c>
      <c r="S5651" s="48">
        <v>0</v>
      </c>
      <c r="T5651" s="48">
        <v>0</v>
      </c>
      <c r="U5651" s="48">
        <v>0</v>
      </c>
      <c r="V5651" s="48">
        <v>0</v>
      </c>
      <c r="W5651" s="48">
        <v>0</v>
      </c>
    </row>
    <row r="5652" spans="4:23" ht="15" customHeight="1" outlineLevel="2" x14ac:dyDescent="0.2">
      <c r="D5652" s="41" t="s">
        <v>1725</v>
      </c>
      <c r="E5652" s="17" t="s">
        <v>1726</v>
      </c>
      <c r="F5652" s="48">
        <v>0</v>
      </c>
      <c r="G5652" s="48">
        <v>0</v>
      </c>
      <c r="H5652" s="48">
        <v>0</v>
      </c>
      <c r="I5652" s="48">
        <v>0</v>
      </c>
      <c r="J5652" s="48">
        <v>0</v>
      </c>
      <c r="K5652" s="48">
        <v>0</v>
      </c>
      <c r="L5652" s="48">
        <v>0</v>
      </c>
      <c r="M5652" s="48">
        <v>0</v>
      </c>
      <c r="N5652" s="48">
        <v>0</v>
      </c>
      <c r="O5652" s="48">
        <v>0</v>
      </c>
      <c r="P5652" s="48">
        <v>0</v>
      </c>
      <c r="Q5652" s="48">
        <v>0</v>
      </c>
      <c r="R5652" s="48">
        <v>0</v>
      </c>
      <c r="S5652" s="48">
        <v>0</v>
      </c>
      <c r="T5652" s="48">
        <v>0</v>
      </c>
      <c r="U5652" s="48">
        <v>0</v>
      </c>
      <c r="V5652" s="48">
        <v>0</v>
      </c>
      <c r="W5652" s="48">
        <v>0</v>
      </c>
    </row>
    <row r="5653" spans="4:23" ht="15" customHeight="1" outlineLevel="2" x14ac:dyDescent="0.2">
      <c r="D5653" s="41" t="s">
        <v>1727</v>
      </c>
      <c r="E5653" s="17" t="s">
        <v>1728</v>
      </c>
      <c r="F5653" s="48">
        <v>0</v>
      </c>
      <c r="G5653" s="48">
        <v>0</v>
      </c>
      <c r="H5653" s="48">
        <v>0</v>
      </c>
      <c r="I5653" s="48">
        <v>0</v>
      </c>
      <c r="J5653" s="48">
        <v>0</v>
      </c>
      <c r="K5653" s="48">
        <v>0</v>
      </c>
      <c r="L5653" s="48">
        <v>0</v>
      </c>
      <c r="M5653" s="48">
        <v>0</v>
      </c>
      <c r="N5653" s="48">
        <v>0</v>
      </c>
      <c r="O5653" s="48">
        <v>0</v>
      </c>
      <c r="P5653" s="48">
        <v>0</v>
      </c>
      <c r="Q5653" s="48">
        <v>0</v>
      </c>
      <c r="R5653" s="48">
        <v>0</v>
      </c>
      <c r="S5653" s="48">
        <v>0</v>
      </c>
      <c r="T5653" s="48">
        <v>0</v>
      </c>
      <c r="U5653" s="48">
        <v>0</v>
      </c>
      <c r="V5653" s="48">
        <v>0</v>
      </c>
      <c r="W5653" s="48">
        <v>0</v>
      </c>
    </row>
    <row r="5654" spans="4:23" ht="15" customHeight="1" outlineLevel="2" x14ac:dyDescent="0.2">
      <c r="D5654" s="41" t="s">
        <v>1729</v>
      </c>
      <c r="E5654" s="17" t="s">
        <v>1730</v>
      </c>
      <c r="F5654" s="48">
        <v>3</v>
      </c>
      <c r="G5654" s="48">
        <v>3</v>
      </c>
      <c r="H5654" s="48">
        <v>0</v>
      </c>
      <c r="I5654" s="48">
        <v>1</v>
      </c>
      <c r="J5654" s="48">
        <v>1</v>
      </c>
      <c r="K5654" s="48">
        <v>0</v>
      </c>
      <c r="L5654" s="48">
        <v>1</v>
      </c>
      <c r="M5654" s="48">
        <v>1</v>
      </c>
      <c r="N5654" s="48">
        <v>0</v>
      </c>
      <c r="O5654" s="48">
        <v>1</v>
      </c>
      <c r="P5654" s="48">
        <v>1</v>
      </c>
      <c r="Q5654" s="48">
        <v>0</v>
      </c>
      <c r="R5654" s="48">
        <v>1</v>
      </c>
      <c r="S5654" s="48">
        <v>1</v>
      </c>
      <c r="T5654" s="48">
        <v>0</v>
      </c>
      <c r="U5654" s="48">
        <v>1</v>
      </c>
      <c r="V5654" s="48">
        <v>1</v>
      </c>
      <c r="W5654" s="48">
        <v>0</v>
      </c>
    </row>
    <row r="5655" spans="4:23" ht="15" customHeight="1" outlineLevel="2" x14ac:dyDescent="0.2">
      <c r="D5655" s="41" t="s">
        <v>1731</v>
      </c>
      <c r="E5655" s="17" t="s">
        <v>1732</v>
      </c>
      <c r="F5655" s="48">
        <v>0</v>
      </c>
      <c r="G5655" s="48">
        <v>0</v>
      </c>
      <c r="H5655" s="48">
        <v>0</v>
      </c>
      <c r="I5655" s="48">
        <v>0</v>
      </c>
      <c r="J5655" s="48">
        <v>0</v>
      </c>
      <c r="K5655" s="48">
        <v>0</v>
      </c>
      <c r="L5655" s="48">
        <v>0</v>
      </c>
      <c r="M5655" s="48">
        <v>0</v>
      </c>
      <c r="N5655" s="48">
        <v>0</v>
      </c>
      <c r="O5655" s="48">
        <v>0</v>
      </c>
      <c r="P5655" s="48">
        <v>0</v>
      </c>
      <c r="Q5655" s="48">
        <v>0</v>
      </c>
      <c r="R5655" s="48">
        <v>0</v>
      </c>
      <c r="S5655" s="48">
        <v>0</v>
      </c>
      <c r="T5655" s="48">
        <v>0</v>
      </c>
      <c r="U5655" s="48">
        <v>0</v>
      </c>
      <c r="V5655" s="48">
        <v>0</v>
      </c>
      <c r="W5655" s="48">
        <v>0</v>
      </c>
    </row>
    <row r="5656" spans="4:23" ht="15" customHeight="1" outlineLevel="2" x14ac:dyDescent="0.2">
      <c r="D5656" s="41" t="s">
        <v>1733</v>
      </c>
      <c r="E5656" s="17" t="s">
        <v>1734</v>
      </c>
      <c r="F5656" s="48">
        <v>0</v>
      </c>
      <c r="G5656" s="48">
        <v>0</v>
      </c>
      <c r="H5656" s="48">
        <v>0</v>
      </c>
      <c r="I5656" s="48">
        <v>0</v>
      </c>
      <c r="J5656" s="48">
        <v>0</v>
      </c>
      <c r="K5656" s="48">
        <v>0</v>
      </c>
      <c r="L5656" s="48">
        <v>0</v>
      </c>
      <c r="M5656" s="48">
        <v>0</v>
      </c>
      <c r="N5656" s="48">
        <v>0</v>
      </c>
      <c r="O5656" s="48">
        <v>0</v>
      </c>
      <c r="P5656" s="48">
        <v>0</v>
      </c>
      <c r="Q5656" s="48">
        <v>0</v>
      </c>
      <c r="R5656" s="48">
        <v>0</v>
      </c>
      <c r="S5656" s="48">
        <v>0</v>
      </c>
      <c r="T5656" s="48">
        <v>0</v>
      </c>
      <c r="U5656" s="48">
        <v>0</v>
      </c>
      <c r="V5656" s="48">
        <v>0</v>
      </c>
      <c r="W5656" s="48">
        <v>0</v>
      </c>
    </row>
    <row r="5657" spans="4:23" ht="15" customHeight="1" outlineLevel="2" x14ac:dyDescent="0.2">
      <c r="D5657" s="41" t="s">
        <v>1735</v>
      </c>
      <c r="E5657" s="17" t="s">
        <v>1736</v>
      </c>
      <c r="F5657" s="48">
        <v>0</v>
      </c>
      <c r="G5657" s="48">
        <v>0</v>
      </c>
      <c r="H5657" s="48">
        <v>0</v>
      </c>
      <c r="I5657" s="48">
        <v>0</v>
      </c>
      <c r="J5657" s="48">
        <v>0</v>
      </c>
      <c r="K5657" s="48">
        <v>0</v>
      </c>
      <c r="L5657" s="48">
        <v>0</v>
      </c>
      <c r="M5657" s="48">
        <v>0</v>
      </c>
      <c r="N5657" s="48">
        <v>0</v>
      </c>
      <c r="O5657" s="48">
        <v>0</v>
      </c>
      <c r="P5657" s="48">
        <v>0</v>
      </c>
      <c r="Q5657" s="48">
        <v>0</v>
      </c>
      <c r="R5657" s="48">
        <v>0</v>
      </c>
      <c r="S5657" s="48">
        <v>0</v>
      </c>
      <c r="T5657" s="48">
        <v>0</v>
      </c>
      <c r="U5657" s="48">
        <v>0</v>
      </c>
      <c r="V5657" s="48">
        <v>0</v>
      </c>
      <c r="W5657" s="48">
        <v>0</v>
      </c>
    </row>
    <row r="5658" spans="4:23" ht="15" customHeight="1" outlineLevel="2" x14ac:dyDescent="0.2">
      <c r="D5658" s="41" t="s">
        <v>1737</v>
      </c>
      <c r="E5658" s="17" t="s">
        <v>1738</v>
      </c>
      <c r="F5658" s="48">
        <v>0</v>
      </c>
      <c r="G5658" s="48">
        <v>0</v>
      </c>
      <c r="H5658" s="48">
        <v>0</v>
      </c>
      <c r="I5658" s="48">
        <v>0</v>
      </c>
      <c r="J5658" s="48">
        <v>0</v>
      </c>
      <c r="K5658" s="48">
        <v>0</v>
      </c>
      <c r="L5658" s="48">
        <v>0</v>
      </c>
      <c r="M5658" s="48">
        <v>0</v>
      </c>
      <c r="N5658" s="48">
        <v>0</v>
      </c>
      <c r="O5658" s="48">
        <v>0</v>
      </c>
      <c r="P5658" s="48">
        <v>0</v>
      </c>
      <c r="Q5658" s="48">
        <v>0</v>
      </c>
      <c r="R5658" s="48">
        <v>0</v>
      </c>
      <c r="S5658" s="48">
        <v>0</v>
      </c>
      <c r="T5658" s="48">
        <v>0</v>
      </c>
      <c r="U5658" s="48">
        <v>1</v>
      </c>
      <c r="V5658" s="48">
        <v>1</v>
      </c>
      <c r="W5658" s="48">
        <v>0</v>
      </c>
    </row>
    <row r="5659" spans="4:23" ht="15" customHeight="1" outlineLevel="2" x14ac:dyDescent="0.2">
      <c r="D5659" s="41" t="s">
        <v>1739</v>
      </c>
      <c r="E5659" s="17" t="s">
        <v>1740</v>
      </c>
      <c r="F5659" s="48">
        <v>0</v>
      </c>
      <c r="G5659" s="48">
        <v>0</v>
      </c>
      <c r="H5659" s="48">
        <v>0</v>
      </c>
      <c r="I5659" s="48">
        <v>0</v>
      </c>
      <c r="J5659" s="48">
        <v>0</v>
      </c>
      <c r="K5659" s="48">
        <v>0</v>
      </c>
      <c r="L5659" s="48">
        <v>0</v>
      </c>
      <c r="M5659" s="48">
        <v>0</v>
      </c>
      <c r="N5659" s="48">
        <v>0</v>
      </c>
      <c r="O5659" s="48">
        <v>0</v>
      </c>
      <c r="P5659" s="48">
        <v>0</v>
      </c>
      <c r="Q5659" s="48">
        <v>0</v>
      </c>
      <c r="R5659" s="48">
        <v>0</v>
      </c>
      <c r="S5659" s="48">
        <v>0</v>
      </c>
      <c r="T5659" s="48">
        <v>0</v>
      </c>
      <c r="U5659" s="48">
        <v>0</v>
      </c>
      <c r="V5659" s="48">
        <v>0</v>
      </c>
      <c r="W5659" s="48">
        <v>0</v>
      </c>
    </row>
    <row r="5660" spans="4:23" ht="15" customHeight="1" outlineLevel="2" x14ac:dyDescent="0.2">
      <c r="D5660" s="41" t="s">
        <v>1741</v>
      </c>
      <c r="E5660" s="17" t="s">
        <v>1742</v>
      </c>
      <c r="F5660" s="48">
        <v>0</v>
      </c>
      <c r="G5660" s="48">
        <v>0</v>
      </c>
      <c r="H5660" s="48">
        <v>0</v>
      </c>
      <c r="I5660" s="48">
        <v>0</v>
      </c>
      <c r="J5660" s="48">
        <v>0</v>
      </c>
      <c r="K5660" s="48">
        <v>0</v>
      </c>
      <c r="L5660" s="48">
        <v>0</v>
      </c>
      <c r="M5660" s="48">
        <v>0</v>
      </c>
      <c r="N5660" s="48">
        <v>0</v>
      </c>
      <c r="O5660" s="48">
        <v>0</v>
      </c>
      <c r="P5660" s="48">
        <v>0</v>
      </c>
      <c r="Q5660" s="48">
        <v>0</v>
      </c>
      <c r="R5660" s="48">
        <v>0</v>
      </c>
      <c r="S5660" s="48">
        <v>0</v>
      </c>
      <c r="T5660" s="48">
        <v>0</v>
      </c>
      <c r="U5660" s="48">
        <v>0</v>
      </c>
      <c r="V5660" s="48">
        <v>0</v>
      </c>
      <c r="W5660" s="48">
        <v>0</v>
      </c>
    </row>
    <row r="5661" spans="4:23" ht="15" customHeight="1" outlineLevel="2" x14ac:dyDescent="0.2">
      <c r="D5661" s="41" t="s">
        <v>1743</v>
      </c>
      <c r="E5661" s="17" t="s">
        <v>1744</v>
      </c>
      <c r="F5661" s="48">
        <v>0</v>
      </c>
      <c r="G5661" s="48">
        <v>0</v>
      </c>
      <c r="H5661" s="48">
        <v>0</v>
      </c>
      <c r="I5661" s="48">
        <v>0</v>
      </c>
      <c r="J5661" s="48">
        <v>0</v>
      </c>
      <c r="K5661" s="48">
        <v>0</v>
      </c>
      <c r="L5661" s="48">
        <v>0</v>
      </c>
      <c r="M5661" s="48">
        <v>0</v>
      </c>
      <c r="N5661" s="48">
        <v>0</v>
      </c>
      <c r="O5661" s="48">
        <v>0</v>
      </c>
      <c r="P5661" s="48">
        <v>0</v>
      </c>
      <c r="Q5661" s="48">
        <v>0</v>
      </c>
      <c r="R5661" s="48">
        <v>0</v>
      </c>
      <c r="S5661" s="48">
        <v>0</v>
      </c>
      <c r="T5661" s="48">
        <v>0</v>
      </c>
      <c r="U5661" s="48">
        <v>0</v>
      </c>
      <c r="V5661" s="48">
        <v>0</v>
      </c>
      <c r="W5661" s="48">
        <v>0</v>
      </c>
    </row>
    <row r="5662" spans="4:23" ht="15" customHeight="1" outlineLevel="2" x14ac:dyDescent="0.2">
      <c r="D5662" s="41" t="s">
        <v>1745</v>
      </c>
      <c r="E5662" s="17" t="s">
        <v>1746</v>
      </c>
      <c r="F5662" s="48">
        <v>0</v>
      </c>
      <c r="G5662" s="48">
        <v>0</v>
      </c>
      <c r="H5662" s="48">
        <v>0</v>
      </c>
      <c r="I5662" s="48">
        <v>0</v>
      </c>
      <c r="J5662" s="48">
        <v>0</v>
      </c>
      <c r="K5662" s="48">
        <v>0</v>
      </c>
      <c r="L5662" s="48">
        <v>0</v>
      </c>
      <c r="M5662" s="48">
        <v>0</v>
      </c>
      <c r="N5662" s="48">
        <v>0</v>
      </c>
      <c r="O5662" s="48">
        <v>0</v>
      </c>
      <c r="P5662" s="48">
        <v>0</v>
      </c>
      <c r="Q5662" s="48">
        <v>0</v>
      </c>
      <c r="R5662" s="48">
        <v>0</v>
      </c>
      <c r="S5662" s="48">
        <v>0</v>
      </c>
      <c r="T5662" s="48">
        <v>0</v>
      </c>
      <c r="U5662" s="48">
        <v>0</v>
      </c>
      <c r="V5662" s="48">
        <v>0</v>
      </c>
      <c r="W5662" s="48">
        <v>0</v>
      </c>
    </row>
    <row r="5663" spans="4:23" ht="15" customHeight="1" outlineLevel="2" x14ac:dyDescent="0.2">
      <c r="D5663" s="41" t="s">
        <v>1747</v>
      </c>
      <c r="E5663" s="17" t="s">
        <v>1748</v>
      </c>
      <c r="F5663" s="48">
        <v>0</v>
      </c>
      <c r="G5663" s="48">
        <v>0</v>
      </c>
      <c r="H5663" s="48">
        <v>0</v>
      </c>
      <c r="I5663" s="48">
        <v>0</v>
      </c>
      <c r="J5663" s="48">
        <v>0</v>
      </c>
      <c r="K5663" s="48">
        <v>0</v>
      </c>
      <c r="L5663" s="48">
        <v>0</v>
      </c>
      <c r="M5663" s="48">
        <v>0</v>
      </c>
      <c r="N5663" s="48">
        <v>0</v>
      </c>
      <c r="O5663" s="48">
        <v>0</v>
      </c>
      <c r="P5663" s="48">
        <v>0</v>
      </c>
      <c r="Q5663" s="48">
        <v>0</v>
      </c>
      <c r="R5663" s="48">
        <v>0</v>
      </c>
      <c r="S5663" s="48">
        <v>0</v>
      </c>
      <c r="T5663" s="48">
        <v>0</v>
      </c>
      <c r="U5663" s="48">
        <v>0</v>
      </c>
      <c r="V5663" s="48">
        <v>0</v>
      </c>
      <c r="W5663" s="48">
        <v>0</v>
      </c>
    </row>
    <row r="5664" spans="4:23" ht="15" customHeight="1" outlineLevel="2" x14ac:dyDescent="0.2">
      <c r="D5664" s="41" t="s">
        <v>1749</v>
      </c>
      <c r="E5664" s="17" t="s">
        <v>1750</v>
      </c>
      <c r="F5664" s="48">
        <v>0</v>
      </c>
      <c r="G5664" s="48">
        <v>0</v>
      </c>
      <c r="H5664" s="48">
        <v>0</v>
      </c>
      <c r="I5664" s="48">
        <v>0</v>
      </c>
      <c r="J5664" s="48">
        <v>0</v>
      </c>
      <c r="K5664" s="48">
        <v>0</v>
      </c>
      <c r="L5664" s="48">
        <v>0</v>
      </c>
      <c r="M5664" s="48">
        <v>0</v>
      </c>
      <c r="N5664" s="48">
        <v>0</v>
      </c>
      <c r="O5664" s="48">
        <v>0</v>
      </c>
      <c r="P5664" s="48">
        <v>0</v>
      </c>
      <c r="Q5664" s="48">
        <v>0</v>
      </c>
      <c r="R5664" s="48">
        <v>0</v>
      </c>
      <c r="S5664" s="48">
        <v>0</v>
      </c>
      <c r="T5664" s="48">
        <v>0</v>
      </c>
      <c r="U5664" s="48">
        <v>0</v>
      </c>
      <c r="V5664" s="48">
        <v>0</v>
      </c>
      <c r="W5664" s="48">
        <v>0</v>
      </c>
    </row>
    <row r="5665" spans="3:28" ht="15" customHeight="1" outlineLevel="2" x14ac:dyDescent="0.2">
      <c r="D5665" s="41" t="s">
        <v>1751</v>
      </c>
      <c r="E5665" s="17" t="s">
        <v>1752</v>
      </c>
      <c r="F5665" s="48">
        <v>0</v>
      </c>
      <c r="G5665" s="48">
        <v>0</v>
      </c>
      <c r="H5665" s="48">
        <v>0</v>
      </c>
      <c r="I5665" s="48">
        <v>0</v>
      </c>
      <c r="J5665" s="48">
        <v>0</v>
      </c>
      <c r="K5665" s="48">
        <v>0</v>
      </c>
      <c r="L5665" s="48">
        <v>0</v>
      </c>
      <c r="M5665" s="48">
        <v>0</v>
      </c>
      <c r="N5665" s="48">
        <v>0</v>
      </c>
      <c r="O5665" s="48">
        <v>0</v>
      </c>
      <c r="P5665" s="48">
        <v>0</v>
      </c>
      <c r="Q5665" s="48">
        <v>0</v>
      </c>
      <c r="R5665" s="48">
        <v>1</v>
      </c>
      <c r="S5665" s="48">
        <v>1</v>
      </c>
      <c r="T5665" s="48">
        <v>0</v>
      </c>
      <c r="U5665" s="48">
        <v>1</v>
      </c>
      <c r="V5665" s="48">
        <v>0</v>
      </c>
      <c r="W5665" s="48">
        <v>1</v>
      </c>
    </row>
    <row r="5666" spans="3:28" ht="15" customHeight="1" outlineLevel="2" x14ac:dyDescent="0.2">
      <c r="D5666" s="41" t="s">
        <v>1753</v>
      </c>
      <c r="E5666" s="17" t="s">
        <v>1754</v>
      </c>
      <c r="F5666" s="48">
        <v>4</v>
      </c>
      <c r="G5666" s="48">
        <v>2</v>
      </c>
      <c r="H5666" s="48">
        <v>2</v>
      </c>
      <c r="I5666" s="48">
        <v>3</v>
      </c>
      <c r="J5666" s="48">
        <v>2</v>
      </c>
      <c r="K5666" s="48">
        <v>1</v>
      </c>
      <c r="L5666" s="48">
        <v>2</v>
      </c>
      <c r="M5666" s="48">
        <v>2</v>
      </c>
      <c r="N5666" s="48">
        <v>0</v>
      </c>
      <c r="O5666" s="48">
        <v>2</v>
      </c>
      <c r="P5666" s="48">
        <v>2</v>
      </c>
      <c r="Q5666" s="48">
        <v>0</v>
      </c>
      <c r="R5666" s="48">
        <v>2</v>
      </c>
      <c r="S5666" s="48">
        <v>2</v>
      </c>
      <c r="T5666" s="48">
        <v>0</v>
      </c>
      <c r="U5666" s="48">
        <v>1</v>
      </c>
      <c r="V5666" s="48">
        <v>1</v>
      </c>
      <c r="W5666" s="48">
        <v>0</v>
      </c>
    </row>
    <row r="5667" spans="3:28" ht="15" customHeight="1" outlineLevel="2" x14ac:dyDescent="0.2">
      <c r="D5667" s="41" t="s">
        <v>1755</v>
      </c>
      <c r="E5667" s="17" t="s">
        <v>1756</v>
      </c>
      <c r="F5667" s="48">
        <v>0</v>
      </c>
      <c r="G5667" s="48">
        <v>0</v>
      </c>
      <c r="H5667" s="48">
        <v>0</v>
      </c>
      <c r="I5667" s="48">
        <v>0</v>
      </c>
      <c r="J5667" s="48">
        <v>0</v>
      </c>
      <c r="K5667" s="48">
        <v>0</v>
      </c>
      <c r="L5667" s="48">
        <v>0</v>
      </c>
      <c r="M5667" s="48">
        <v>0</v>
      </c>
      <c r="N5667" s="48">
        <v>0</v>
      </c>
      <c r="O5667" s="48">
        <v>0</v>
      </c>
      <c r="P5667" s="48">
        <v>0</v>
      </c>
      <c r="Q5667" s="48">
        <v>0</v>
      </c>
      <c r="R5667" s="48">
        <v>0</v>
      </c>
      <c r="S5667" s="48">
        <v>0</v>
      </c>
      <c r="T5667" s="48">
        <v>0</v>
      </c>
      <c r="U5667" s="48">
        <v>0</v>
      </c>
      <c r="V5667" s="48">
        <v>0</v>
      </c>
      <c r="W5667" s="48">
        <v>0</v>
      </c>
    </row>
    <row r="5668" spans="3:28" ht="15" customHeight="1" outlineLevel="2" x14ac:dyDescent="0.2">
      <c r="D5668" s="41" t="s">
        <v>1757</v>
      </c>
      <c r="E5668" s="17" t="s">
        <v>1758</v>
      </c>
      <c r="F5668" s="48">
        <v>0</v>
      </c>
      <c r="G5668" s="48">
        <v>0</v>
      </c>
      <c r="H5668" s="48">
        <v>0</v>
      </c>
      <c r="I5668" s="48">
        <v>1</v>
      </c>
      <c r="J5668" s="48">
        <v>0</v>
      </c>
      <c r="K5668" s="48">
        <v>1</v>
      </c>
      <c r="L5668" s="48">
        <v>1</v>
      </c>
      <c r="M5668" s="48">
        <v>0</v>
      </c>
      <c r="N5668" s="48">
        <v>1</v>
      </c>
      <c r="O5668" s="48">
        <v>1</v>
      </c>
      <c r="P5668" s="48">
        <v>1</v>
      </c>
      <c r="Q5668" s="48">
        <v>0</v>
      </c>
      <c r="R5668" s="48">
        <v>2</v>
      </c>
      <c r="S5668" s="48">
        <v>1</v>
      </c>
      <c r="T5668" s="48">
        <v>1</v>
      </c>
      <c r="U5668" s="48">
        <v>2</v>
      </c>
      <c r="V5668" s="48">
        <v>1</v>
      </c>
      <c r="W5668" s="48">
        <v>1</v>
      </c>
    </row>
    <row r="5669" spans="3:28" ht="15" customHeight="1" outlineLevel="2" x14ac:dyDescent="0.2">
      <c r="D5669" s="41" t="s">
        <v>1759</v>
      </c>
      <c r="E5669" s="17" t="s">
        <v>1760</v>
      </c>
      <c r="F5669" s="48">
        <v>0</v>
      </c>
      <c r="G5669" s="48">
        <v>0</v>
      </c>
      <c r="H5669" s="48">
        <v>0</v>
      </c>
      <c r="I5669" s="48">
        <v>0</v>
      </c>
      <c r="J5669" s="48">
        <v>0</v>
      </c>
      <c r="K5669" s="48">
        <v>0</v>
      </c>
      <c r="L5669" s="48">
        <v>0</v>
      </c>
      <c r="M5669" s="48">
        <v>0</v>
      </c>
      <c r="N5669" s="48">
        <v>0</v>
      </c>
      <c r="O5669" s="48">
        <v>0</v>
      </c>
      <c r="P5669" s="48">
        <v>0</v>
      </c>
      <c r="Q5669" s="48">
        <v>0</v>
      </c>
      <c r="R5669" s="48">
        <v>0</v>
      </c>
      <c r="S5669" s="48">
        <v>0</v>
      </c>
      <c r="T5669" s="48">
        <v>0</v>
      </c>
      <c r="U5669" s="48">
        <v>0</v>
      </c>
      <c r="V5669" s="48">
        <v>0</v>
      </c>
      <c r="W5669" s="48">
        <v>0</v>
      </c>
    </row>
    <row r="5670" spans="3:28" ht="15" customHeight="1" outlineLevel="2" x14ac:dyDescent="0.2">
      <c r="D5670" s="41" t="s">
        <v>1761</v>
      </c>
      <c r="E5670" s="17" t="s">
        <v>1762</v>
      </c>
      <c r="F5670" s="48">
        <v>0</v>
      </c>
      <c r="G5670" s="48">
        <v>0</v>
      </c>
      <c r="H5670" s="48">
        <v>0</v>
      </c>
      <c r="I5670" s="48">
        <v>1</v>
      </c>
      <c r="J5670" s="48">
        <v>1</v>
      </c>
      <c r="K5670" s="48">
        <v>0</v>
      </c>
      <c r="L5670" s="48">
        <v>0</v>
      </c>
      <c r="M5670" s="48">
        <v>0</v>
      </c>
      <c r="N5670" s="48">
        <v>0</v>
      </c>
      <c r="O5670" s="48">
        <v>0</v>
      </c>
      <c r="P5670" s="48">
        <v>0</v>
      </c>
      <c r="Q5670" s="48">
        <v>0</v>
      </c>
      <c r="R5670" s="48">
        <v>0</v>
      </c>
      <c r="S5670" s="48">
        <v>0</v>
      </c>
      <c r="T5670" s="48">
        <v>0</v>
      </c>
      <c r="U5670" s="48">
        <v>0</v>
      </c>
      <c r="V5670" s="48">
        <v>0</v>
      </c>
      <c r="W5670" s="48">
        <v>0</v>
      </c>
    </row>
    <row r="5671" spans="3:28" ht="15" customHeight="1" outlineLevel="2" x14ac:dyDescent="0.2">
      <c r="D5671" s="41" t="s">
        <v>1763</v>
      </c>
      <c r="E5671" s="17" t="s">
        <v>1764</v>
      </c>
      <c r="F5671" s="48">
        <v>0</v>
      </c>
      <c r="G5671" s="48">
        <v>0</v>
      </c>
      <c r="H5671" s="48">
        <v>0</v>
      </c>
      <c r="I5671" s="48">
        <v>0</v>
      </c>
      <c r="J5671" s="48">
        <v>0</v>
      </c>
      <c r="K5671" s="48">
        <v>0</v>
      </c>
      <c r="L5671" s="48">
        <v>0</v>
      </c>
      <c r="M5671" s="48">
        <v>0</v>
      </c>
      <c r="N5671" s="48">
        <v>0</v>
      </c>
      <c r="O5671" s="48">
        <v>0</v>
      </c>
      <c r="P5671" s="48">
        <v>0</v>
      </c>
      <c r="Q5671" s="48">
        <v>0</v>
      </c>
      <c r="R5671" s="48">
        <v>0</v>
      </c>
      <c r="S5671" s="48">
        <v>0</v>
      </c>
      <c r="T5671" s="48">
        <v>0</v>
      </c>
      <c r="U5671" s="48">
        <v>0</v>
      </c>
      <c r="V5671" s="48">
        <v>0</v>
      </c>
      <c r="W5671" s="48">
        <v>0</v>
      </c>
    </row>
    <row r="5672" spans="3:28" ht="15" customHeight="1" outlineLevel="2" x14ac:dyDescent="0.2">
      <c r="D5672" s="41" t="s">
        <v>1765</v>
      </c>
      <c r="E5672" s="17" t="s">
        <v>1766</v>
      </c>
      <c r="F5672" s="48">
        <v>0</v>
      </c>
      <c r="G5672" s="48">
        <v>0</v>
      </c>
      <c r="H5672" s="48">
        <v>0</v>
      </c>
      <c r="I5672" s="48">
        <v>0</v>
      </c>
      <c r="J5672" s="48">
        <v>0</v>
      </c>
      <c r="K5672" s="48">
        <v>0</v>
      </c>
      <c r="L5672" s="48">
        <v>0</v>
      </c>
      <c r="M5672" s="48">
        <v>0</v>
      </c>
      <c r="N5672" s="48">
        <v>0</v>
      </c>
      <c r="O5672" s="48">
        <v>0</v>
      </c>
      <c r="P5672" s="48">
        <v>0</v>
      </c>
      <c r="Q5672" s="48">
        <v>0</v>
      </c>
      <c r="R5672" s="48">
        <v>0</v>
      </c>
      <c r="S5672" s="48">
        <v>0</v>
      </c>
      <c r="T5672" s="48">
        <v>0</v>
      </c>
      <c r="U5672" s="48">
        <v>0</v>
      </c>
      <c r="V5672" s="48">
        <v>0</v>
      </c>
      <c r="W5672" s="48">
        <v>0</v>
      </c>
    </row>
    <row r="5673" spans="3:28" ht="15" customHeight="1" outlineLevel="1" x14ac:dyDescent="0.2">
      <c r="C5673" s="226" t="s">
        <v>1767</v>
      </c>
      <c r="E5673" s="225" t="s">
        <v>1768</v>
      </c>
      <c r="F5673" s="48">
        <v>21</v>
      </c>
      <c r="G5673" s="48">
        <v>4</v>
      </c>
      <c r="H5673" s="48">
        <v>17</v>
      </c>
      <c r="I5673" s="48">
        <v>21</v>
      </c>
      <c r="J5673" s="48">
        <v>4</v>
      </c>
      <c r="K5673" s="48">
        <v>17</v>
      </c>
      <c r="L5673" s="48">
        <v>18</v>
      </c>
      <c r="M5673" s="48">
        <v>2</v>
      </c>
      <c r="N5673" s="48">
        <v>16</v>
      </c>
      <c r="O5673" s="48">
        <v>20</v>
      </c>
      <c r="P5673" s="48">
        <v>5</v>
      </c>
      <c r="Q5673" s="48">
        <v>15</v>
      </c>
      <c r="R5673" s="48">
        <v>17</v>
      </c>
      <c r="S5673" s="48">
        <v>3</v>
      </c>
      <c r="T5673" s="48">
        <v>14</v>
      </c>
      <c r="U5673" s="48">
        <v>14</v>
      </c>
      <c r="V5673" s="48">
        <v>2</v>
      </c>
      <c r="W5673" s="48">
        <v>12</v>
      </c>
      <c r="AB5673" s="270"/>
    </row>
    <row r="5674" spans="3:28" ht="15" customHeight="1" outlineLevel="2" x14ac:dyDescent="0.2">
      <c r="D5674" s="41" t="s">
        <v>1769</v>
      </c>
      <c r="E5674" s="118" t="s">
        <v>1770</v>
      </c>
      <c r="F5674" s="48">
        <v>11</v>
      </c>
      <c r="G5674" s="48">
        <v>0</v>
      </c>
      <c r="H5674" s="48">
        <v>11</v>
      </c>
      <c r="I5674" s="48">
        <v>10</v>
      </c>
      <c r="J5674" s="48">
        <v>0</v>
      </c>
      <c r="K5674" s="48">
        <v>10</v>
      </c>
      <c r="L5674" s="48">
        <v>10</v>
      </c>
      <c r="M5674" s="48">
        <v>0</v>
      </c>
      <c r="N5674" s="48">
        <v>10</v>
      </c>
      <c r="O5674" s="48">
        <v>10</v>
      </c>
      <c r="P5674" s="48">
        <v>0</v>
      </c>
      <c r="Q5674" s="48">
        <v>10</v>
      </c>
      <c r="R5674" s="48">
        <v>10</v>
      </c>
      <c r="S5674" s="48">
        <v>0</v>
      </c>
      <c r="T5674" s="48">
        <v>10</v>
      </c>
      <c r="U5674" s="48">
        <v>9</v>
      </c>
      <c r="V5674" s="48">
        <v>0</v>
      </c>
      <c r="W5674" s="48">
        <v>9</v>
      </c>
    </row>
    <row r="5675" spans="3:28" ht="15" customHeight="1" outlineLevel="2" x14ac:dyDescent="0.2">
      <c r="D5675" s="41" t="s">
        <v>1771</v>
      </c>
      <c r="E5675" s="118" t="s">
        <v>1772</v>
      </c>
      <c r="F5675" s="48">
        <v>4</v>
      </c>
      <c r="G5675" s="48">
        <v>0</v>
      </c>
      <c r="H5675" s="48">
        <v>4</v>
      </c>
      <c r="I5675" s="48">
        <v>4</v>
      </c>
      <c r="J5675" s="48">
        <v>0</v>
      </c>
      <c r="K5675" s="48">
        <v>4</v>
      </c>
      <c r="L5675" s="48">
        <v>4</v>
      </c>
      <c r="M5675" s="48">
        <v>0</v>
      </c>
      <c r="N5675" s="48">
        <v>4</v>
      </c>
      <c r="O5675" s="48">
        <v>3</v>
      </c>
      <c r="P5675" s="48">
        <v>0</v>
      </c>
      <c r="Q5675" s="48">
        <v>3</v>
      </c>
      <c r="R5675" s="48">
        <v>2</v>
      </c>
      <c r="S5675" s="48">
        <v>0</v>
      </c>
      <c r="T5675" s="48">
        <v>2</v>
      </c>
      <c r="U5675" s="48">
        <v>1</v>
      </c>
      <c r="V5675" s="48">
        <v>0</v>
      </c>
      <c r="W5675" s="48">
        <v>1</v>
      </c>
    </row>
    <row r="5676" spans="3:28" ht="15" customHeight="1" outlineLevel="2" x14ac:dyDescent="0.2">
      <c r="D5676" s="41" t="s">
        <v>1773</v>
      </c>
      <c r="E5676" s="118" t="s">
        <v>1774</v>
      </c>
      <c r="F5676" s="48">
        <v>5</v>
      </c>
      <c r="G5676" s="48">
        <v>4</v>
      </c>
      <c r="H5676" s="48">
        <v>1</v>
      </c>
      <c r="I5676" s="48">
        <v>6</v>
      </c>
      <c r="J5676" s="48">
        <v>4</v>
      </c>
      <c r="K5676" s="48">
        <v>2</v>
      </c>
      <c r="L5676" s="48">
        <v>3</v>
      </c>
      <c r="M5676" s="48">
        <v>2</v>
      </c>
      <c r="N5676" s="48">
        <v>1</v>
      </c>
      <c r="O5676" s="48">
        <v>5</v>
      </c>
      <c r="P5676" s="48">
        <v>4</v>
      </c>
      <c r="Q5676" s="48">
        <v>1</v>
      </c>
      <c r="R5676" s="48">
        <v>2</v>
      </c>
      <c r="S5676" s="48">
        <v>1</v>
      </c>
      <c r="T5676" s="48">
        <v>1</v>
      </c>
      <c r="U5676" s="48">
        <v>2</v>
      </c>
      <c r="V5676" s="48">
        <v>1</v>
      </c>
      <c r="W5676" s="48">
        <v>1</v>
      </c>
    </row>
    <row r="5677" spans="3:28" ht="15" customHeight="1" outlineLevel="2" x14ac:dyDescent="0.2">
      <c r="D5677" s="41" t="s">
        <v>1775</v>
      </c>
      <c r="E5677" s="118" t="s">
        <v>1776</v>
      </c>
      <c r="F5677" s="48">
        <v>0</v>
      </c>
      <c r="G5677" s="48">
        <v>0</v>
      </c>
      <c r="H5677" s="48">
        <v>0</v>
      </c>
      <c r="I5677" s="48">
        <v>0</v>
      </c>
      <c r="J5677" s="48">
        <v>0</v>
      </c>
      <c r="K5677" s="48">
        <v>0</v>
      </c>
      <c r="L5677" s="48">
        <v>0</v>
      </c>
      <c r="M5677" s="48">
        <v>0</v>
      </c>
      <c r="N5677" s="48">
        <v>0</v>
      </c>
      <c r="O5677" s="48">
        <v>1</v>
      </c>
      <c r="P5677" s="48">
        <v>1</v>
      </c>
      <c r="Q5677" s="48">
        <v>0</v>
      </c>
      <c r="R5677" s="48">
        <v>2</v>
      </c>
      <c r="S5677" s="48">
        <v>2</v>
      </c>
      <c r="T5677" s="48">
        <v>0</v>
      </c>
      <c r="U5677" s="48">
        <v>1</v>
      </c>
      <c r="V5677" s="48">
        <v>1</v>
      </c>
      <c r="W5677" s="48">
        <v>0</v>
      </c>
    </row>
    <row r="5678" spans="3:28" ht="15" customHeight="1" outlineLevel="2" x14ac:dyDescent="0.2">
      <c r="D5678" s="41" t="s">
        <v>1777</v>
      </c>
      <c r="E5678" s="118" t="s">
        <v>1778</v>
      </c>
      <c r="F5678" s="48">
        <v>0</v>
      </c>
      <c r="G5678" s="48">
        <v>0</v>
      </c>
      <c r="H5678" s="48">
        <v>0</v>
      </c>
      <c r="I5678" s="48">
        <v>0</v>
      </c>
      <c r="J5678" s="48">
        <v>0</v>
      </c>
      <c r="K5678" s="48">
        <v>0</v>
      </c>
      <c r="L5678" s="48">
        <v>0</v>
      </c>
      <c r="M5678" s="48">
        <v>0</v>
      </c>
      <c r="N5678" s="48">
        <v>0</v>
      </c>
      <c r="O5678" s="48">
        <v>0</v>
      </c>
      <c r="P5678" s="48">
        <v>0</v>
      </c>
      <c r="Q5678" s="48">
        <v>0</v>
      </c>
      <c r="R5678" s="48">
        <v>0</v>
      </c>
      <c r="S5678" s="48">
        <v>0</v>
      </c>
      <c r="T5678" s="48">
        <v>0</v>
      </c>
      <c r="U5678" s="48">
        <v>0</v>
      </c>
      <c r="V5678" s="48">
        <v>0</v>
      </c>
      <c r="W5678" s="48">
        <v>0</v>
      </c>
    </row>
    <row r="5679" spans="3:28" ht="15" customHeight="1" outlineLevel="2" x14ac:dyDescent="0.2">
      <c r="D5679" s="41" t="s">
        <v>1779</v>
      </c>
      <c r="E5679" s="118" t="s">
        <v>1780</v>
      </c>
      <c r="F5679" s="48">
        <v>0</v>
      </c>
      <c r="G5679" s="48">
        <v>0</v>
      </c>
      <c r="H5679" s="48">
        <v>0</v>
      </c>
      <c r="I5679" s="48">
        <v>0</v>
      </c>
      <c r="J5679" s="48">
        <v>0</v>
      </c>
      <c r="K5679" s="48">
        <v>0</v>
      </c>
      <c r="L5679" s="48">
        <v>0</v>
      </c>
      <c r="M5679" s="48">
        <v>0</v>
      </c>
      <c r="N5679" s="48">
        <v>0</v>
      </c>
      <c r="O5679" s="48">
        <v>0</v>
      </c>
      <c r="P5679" s="48">
        <v>0</v>
      </c>
      <c r="Q5679" s="48">
        <v>0</v>
      </c>
      <c r="R5679" s="48">
        <v>0</v>
      </c>
      <c r="S5679" s="48">
        <v>0</v>
      </c>
      <c r="T5679" s="48">
        <v>0</v>
      </c>
      <c r="U5679" s="48">
        <v>0</v>
      </c>
      <c r="V5679" s="48">
        <v>0</v>
      </c>
      <c r="W5679" s="48">
        <v>0</v>
      </c>
    </row>
    <row r="5680" spans="3:28" ht="15" customHeight="1" outlineLevel="2" x14ac:dyDescent="0.2">
      <c r="D5680" s="41" t="s">
        <v>1781</v>
      </c>
      <c r="E5680" s="118" t="s">
        <v>1782</v>
      </c>
      <c r="F5680" s="48">
        <v>1</v>
      </c>
      <c r="G5680" s="48">
        <v>0</v>
      </c>
      <c r="H5680" s="48">
        <v>1</v>
      </c>
      <c r="I5680" s="48">
        <v>1</v>
      </c>
      <c r="J5680" s="48">
        <v>0</v>
      </c>
      <c r="K5680" s="48">
        <v>1</v>
      </c>
      <c r="L5680" s="48">
        <v>1</v>
      </c>
      <c r="M5680" s="48">
        <v>0</v>
      </c>
      <c r="N5680" s="48">
        <v>1</v>
      </c>
      <c r="O5680" s="48">
        <v>1</v>
      </c>
      <c r="P5680" s="48">
        <v>0</v>
      </c>
      <c r="Q5680" s="48">
        <v>1</v>
      </c>
      <c r="R5680" s="48">
        <v>1</v>
      </c>
      <c r="S5680" s="48">
        <v>0</v>
      </c>
      <c r="T5680" s="48">
        <v>1</v>
      </c>
      <c r="U5680" s="48">
        <v>1</v>
      </c>
      <c r="V5680" s="48">
        <v>0</v>
      </c>
      <c r="W5680" s="48">
        <v>1</v>
      </c>
    </row>
    <row r="5681" spans="3:28" ht="15" customHeight="1" outlineLevel="1" x14ac:dyDescent="0.2">
      <c r="C5681" s="226" t="s">
        <v>1783</v>
      </c>
      <c r="E5681" s="225" t="s">
        <v>1784</v>
      </c>
      <c r="F5681" s="48">
        <v>66</v>
      </c>
      <c r="G5681" s="48">
        <v>40</v>
      </c>
      <c r="H5681" s="48">
        <v>26</v>
      </c>
      <c r="I5681" s="48">
        <v>54</v>
      </c>
      <c r="J5681" s="48">
        <v>29</v>
      </c>
      <c r="K5681" s="48">
        <v>25</v>
      </c>
      <c r="L5681" s="48">
        <v>43</v>
      </c>
      <c r="M5681" s="48">
        <v>29</v>
      </c>
      <c r="N5681" s="48">
        <v>14</v>
      </c>
      <c r="O5681" s="48">
        <v>35</v>
      </c>
      <c r="P5681" s="48">
        <v>25</v>
      </c>
      <c r="Q5681" s="48">
        <v>10</v>
      </c>
      <c r="R5681" s="48">
        <v>38</v>
      </c>
      <c r="S5681" s="48">
        <v>27</v>
      </c>
      <c r="T5681" s="48">
        <v>11</v>
      </c>
      <c r="U5681" s="48">
        <v>37</v>
      </c>
      <c r="V5681" s="48">
        <v>25</v>
      </c>
      <c r="W5681" s="48">
        <v>12</v>
      </c>
      <c r="AB5681" s="270"/>
    </row>
    <row r="5682" spans="3:28" ht="15" customHeight="1" outlineLevel="2" x14ac:dyDescent="0.2">
      <c r="D5682" s="41" t="s">
        <v>1785</v>
      </c>
      <c r="E5682" s="118" t="s">
        <v>1786</v>
      </c>
      <c r="F5682" s="48">
        <v>13</v>
      </c>
      <c r="G5682" s="48">
        <v>13</v>
      </c>
      <c r="H5682" s="48">
        <v>0</v>
      </c>
      <c r="I5682" s="48">
        <v>9</v>
      </c>
      <c r="J5682" s="48">
        <v>9</v>
      </c>
      <c r="K5682" s="48">
        <v>0</v>
      </c>
      <c r="L5682" s="48">
        <v>10</v>
      </c>
      <c r="M5682" s="48">
        <v>10</v>
      </c>
      <c r="N5682" s="48">
        <v>0</v>
      </c>
      <c r="O5682" s="48">
        <v>10</v>
      </c>
      <c r="P5682" s="48">
        <v>10</v>
      </c>
      <c r="Q5682" s="48">
        <v>0</v>
      </c>
      <c r="R5682" s="48">
        <v>10</v>
      </c>
      <c r="S5682" s="48">
        <v>10</v>
      </c>
      <c r="T5682" s="48">
        <v>0</v>
      </c>
      <c r="U5682" s="48">
        <v>10</v>
      </c>
      <c r="V5682" s="48">
        <v>10</v>
      </c>
      <c r="W5682" s="48">
        <v>0</v>
      </c>
    </row>
    <row r="5683" spans="3:28" ht="15" customHeight="1" outlineLevel="2" x14ac:dyDescent="0.2">
      <c r="D5683" s="41" t="s">
        <v>1787</v>
      </c>
      <c r="E5683" s="118" t="s">
        <v>1788</v>
      </c>
      <c r="F5683" s="48">
        <v>1</v>
      </c>
      <c r="G5683" s="48">
        <v>1</v>
      </c>
      <c r="H5683" s="48">
        <v>0</v>
      </c>
      <c r="I5683" s="48">
        <v>1</v>
      </c>
      <c r="J5683" s="48">
        <v>1</v>
      </c>
      <c r="K5683" s="48">
        <v>0</v>
      </c>
      <c r="L5683" s="48">
        <v>1</v>
      </c>
      <c r="M5683" s="48">
        <v>1</v>
      </c>
      <c r="N5683" s="48">
        <v>0</v>
      </c>
      <c r="O5683" s="48">
        <v>2</v>
      </c>
      <c r="P5683" s="48">
        <v>2</v>
      </c>
      <c r="Q5683" s="48">
        <v>0</v>
      </c>
      <c r="R5683" s="48">
        <v>2</v>
      </c>
      <c r="S5683" s="48">
        <v>2</v>
      </c>
      <c r="T5683" s="48">
        <v>0</v>
      </c>
      <c r="U5683" s="48">
        <v>2</v>
      </c>
      <c r="V5683" s="48">
        <v>2</v>
      </c>
      <c r="W5683" s="48">
        <v>0</v>
      </c>
    </row>
    <row r="5684" spans="3:28" ht="15" customHeight="1" outlineLevel="2" x14ac:dyDescent="0.2">
      <c r="D5684" s="41" t="s">
        <v>1789</v>
      </c>
      <c r="E5684" s="118" t="s">
        <v>1790</v>
      </c>
      <c r="F5684" s="48">
        <v>12</v>
      </c>
      <c r="G5684" s="48">
        <v>4</v>
      </c>
      <c r="H5684" s="48">
        <v>8</v>
      </c>
      <c r="I5684" s="48">
        <v>10</v>
      </c>
      <c r="J5684" s="48">
        <v>2</v>
      </c>
      <c r="K5684" s="48">
        <v>8</v>
      </c>
      <c r="L5684" s="48">
        <v>7</v>
      </c>
      <c r="M5684" s="48">
        <v>1</v>
      </c>
      <c r="N5684" s="48">
        <v>6</v>
      </c>
      <c r="O5684" s="48">
        <v>5</v>
      </c>
      <c r="P5684" s="48">
        <v>0</v>
      </c>
      <c r="Q5684" s="48">
        <v>5</v>
      </c>
      <c r="R5684" s="48">
        <v>7</v>
      </c>
      <c r="S5684" s="48">
        <v>1</v>
      </c>
      <c r="T5684" s="48">
        <v>6</v>
      </c>
      <c r="U5684" s="48">
        <v>8</v>
      </c>
      <c r="V5684" s="48">
        <v>2</v>
      </c>
      <c r="W5684" s="48">
        <v>6</v>
      </c>
    </row>
    <row r="5685" spans="3:28" ht="15" customHeight="1" outlineLevel="2" x14ac:dyDescent="0.2">
      <c r="D5685" s="41" t="s">
        <v>1791</v>
      </c>
      <c r="E5685" s="118" t="s">
        <v>1792</v>
      </c>
      <c r="F5685" s="48">
        <v>1</v>
      </c>
      <c r="G5685" s="48">
        <v>0</v>
      </c>
      <c r="H5685" s="48">
        <v>1</v>
      </c>
      <c r="I5685" s="48">
        <v>1</v>
      </c>
      <c r="J5685" s="48">
        <v>0</v>
      </c>
      <c r="K5685" s="48">
        <v>1</v>
      </c>
      <c r="L5685" s="48">
        <v>1</v>
      </c>
      <c r="M5685" s="48">
        <v>0</v>
      </c>
      <c r="N5685" s="48">
        <v>1</v>
      </c>
      <c r="O5685" s="48">
        <v>1</v>
      </c>
      <c r="P5685" s="48">
        <v>0</v>
      </c>
      <c r="Q5685" s="48">
        <v>1</v>
      </c>
      <c r="R5685" s="48">
        <v>1</v>
      </c>
      <c r="S5685" s="48">
        <v>0</v>
      </c>
      <c r="T5685" s="48">
        <v>1</v>
      </c>
      <c r="U5685" s="48">
        <v>1</v>
      </c>
      <c r="V5685" s="48">
        <v>0</v>
      </c>
      <c r="W5685" s="48">
        <v>1</v>
      </c>
    </row>
    <row r="5686" spans="3:28" ht="15" customHeight="1" outlineLevel="2" x14ac:dyDescent="0.2">
      <c r="D5686" s="41" t="s">
        <v>1793</v>
      </c>
      <c r="E5686" s="118" t="s">
        <v>1794</v>
      </c>
      <c r="F5686" s="48">
        <v>1</v>
      </c>
      <c r="G5686" s="48">
        <v>1</v>
      </c>
      <c r="H5686" s="48">
        <v>0</v>
      </c>
      <c r="I5686" s="48">
        <v>0</v>
      </c>
      <c r="J5686" s="48">
        <v>0</v>
      </c>
      <c r="K5686" s="48">
        <v>0</v>
      </c>
      <c r="L5686" s="48">
        <v>0</v>
      </c>
      <c r="M5686" s="48">
        <v>0</v>
      </c>
      <c r="N5686" s="48">
        <v>0</v>
      </c>
      <c r="O5686" s="48">
        <v>0</v>
      </c>
      <c r="P5686" s="48">
        <v>0</v>
      </c>
      <c r="Q5686" s="48">
        <v>0</v>
      </c>
      <c r="R5686" s="48">
        <v>0</v>
      </c>
      <c r="S5686" s="48">
        <v>0</v>
      </c>
      <c r="T5686" s="48">
        <v>0</v>
      </c>
      <c r="U5686" s="48">
        <v>0</v>
      </c>
      <c r="V5686" s="48">
        <v>0</v>
      </c>
      <c r="W5686" s="48">
        <v>0</v>
      </c>
    </row>
    <row r="5687" spans="3:28" ht="15" customHeight="1" outlineLevel="2" x14ac:dyDescent="0.2">
      <c r="D5687" s="41" t="s">
        <v>1795</v>
      </c>
      <c r="E5687" s="118" t="s">
        <v>1796</v>
      </c>
      <c r="F5687" s="48">
        <v>4</v>
      </c>
      <c r="G5687" s="48">
        <v>3</v>
      </c>
      <c r="H5687" s="48">
        <v>1</v>
      </c>
      <c r="I5687" s="48">
        <v>4</v>
      </c>
      <c r="J5687" s="48">
        <v>3</v>
      </c>
      <c r="K5687" s="48">
        <v>1</v>
      </c>
      <c r="L5687" s="48">
        <v>4</v>
      </c>
      <c r="M5687" s="48">
        <v>3</v>
      </c>
      <c r="N5687" s="48">
        <v>1</v>
      </c>
      <c r="O5687" s="48">
        <v>4</v>
      </c>
      <c r="P5687" s="48">
        <v>4</v>
      </c>
      <c r="Q5687" s="48">
        <v>0</v>
      </c>
      <c r="R5687" s="48">
        <v>4</v>
      </c>
      <c r="S5687" s="48">
        <v>4</v>
      </c>
      <c r="T5687" s="48">
        <v>0</v>
      </c>
      <c r="U5687" s="48">
        <v>3</v>
      </c>
      <c r="V5687" s="48">
        <v>3</v>
      </c>
      <c r="W5687" s="48">
        <v>0</v>
      </c>
    </row>
    <row r="5688" spans="3:28" ht="15" customHeight="1" outlineLevel="2" x14ac:dyDescent="0.2">
      <c r="D5688" s="41" t="s">
        <v>1797</v>
      </c>
      <c r="E5688" s="118" t="s">
        <v>1798</v>
      </c>
      <c r="F5688" s="48">
        <v>8</v>
      </c>
      <c r="G5688" s="48">
        <v>4</v>
      </c>
      <c r="H5688" s="48">
        <v>4</v>
      </c>
      <c r="I5688" s="48">
        <v>8</v>
      </c>
      <c r="J5688" s="48">
        <v>4</v>
      </c>
      <c r="K5688" s="48">
        <v>4</v>
      </c>
      <c r="L5688" s="48">
        <v>7</v>
      </c>
      <c r="M5688" s="48">
        <v>5</v>
      </c>
      <c r="N5688" s="48">
        <v>2</v>
      </c>
      <c r="O5688" s="48">
        <v>6</v>
      </c>
      <c r="P5688" s="48">
        <v>4</v>
      </c>
      <c r="Q5688" s="48">
        <v>2</v>
      </c>
      <c r="R5688" s="48">
        <v>7</v>
      </c>
      <c r="S5688" s="48">
        <v>5</v>
      </c>
      <c r="T5688" s="48">
        <v>2</v>
      </c>
      <c r="U5688" s="48">
        <v>5</v>
      </c>
      <c r="V5688" s="48">
        <v>3</v>
      </c>
      <c r="W5688" s="48">
        <v>2</v>
      </c>
    </row>
    <row r="5689" spans="3:28" ht="15" customHeight="1" outlineLevel="2" x14ac:dyDescent="0.2">
      <c r="D5689" s="41" t="s">
        <v>1799</v>
      </c>
      <c r="E5689" s="118" t="s">
        <v>1800</v>
      </c>
      <c r="F5689" s="48">
        <v>15</v>
      </c>
      <c r="G5689" s="48">
        <v>6</v>
      </c>
      <c r="H5689" s="48">
        <v>9</v>
      </c>
      <c r="I5689" s="48">
        <v>14</v>
      </c>
      <c r="J5689" s="48">
        <v>4</v>
      </c>
      <c r="K5689" s="48">
        <v>10</v>
      </c>
      <c r="L5689" s="48">
        <v>7</v>
      </c>
      <c r="M5689" s="48">
        <v>4</v>
      </c>
      <c r="N5689" s="48">
        <v>3</v>
      </c>
      <c r="O5689" s="48">
        <v>4</v>
      </c>
      <c r="P5689" s="48">
        <v>3</v>
      </c>
      <c r="Q5689" s="48">
        <v>1</v>
      </c>
      <c r="R5689" s="48">
        <v>4</v>
      </c>
      <c r="S5689" s="48">
        <v>3</v>
      </c>
      <c r="T5689" s="48">
        <v>1</v>
      </c>
      <c r="U5689" s="48">
        <v>3</v>
      </c>
      <c r="V5689" s="48">
        <v>2</v>
      </c>
      <c r="W5689" s="48">
        <v>1</v>
      </c>
    </row>
    <row r="5690" spans="3:28" ht="15" customHeight="1" outlineLevel="2" x14ac:dyDescent="0.2">
      <c r="D5690" s="41" t="s">
        <v>1801</v>
      </c>
      <c r="E5690" s="118" t="s">
        <v>1802</v>
      </c>
      <c r="F5690" s="48">
        <v>0</v>
      </c>
      <c r="G5690" s="48">
        <v>0</v>
      </c>
      <c r="H5690" s="48">
        <v>0</v>
      </c>
      <c r="I5690" s="48">
        <v>0</v>
      </c>
      <c r="J5690" s="48">
        <v>0</v>
      </c>
      <c r="K5690" s="48">
        <v>0</v>
      </c>
      <c r="L5690" s="48">
        <v>0</v>
      </c>
      <c r="M5690" s="48">
        <v>0</v>
      </c>
      <c r="N5690" s="48">
        <v>0</v>
      </c>
      <c r="O5690" s="48">
        <v>0</v>
      </c>
      <c r="P5690" s="48">
        <v>0</v>
      </c>
      <c r="Q5690" s="48">
        <v>0</v>
      </c>
      <c r="R5690" s="48">
        <v>0</v>
      </c>
      <c r="S5690" s="48">
        <v>0</v>
      </c>
      <c r="T5690" s="48">
        <v>0</v>
      </c>
      <c r="U5690" s="48">
        <v>0</v>
      </c>
      <c r="V5690" s="48">
        <v>0</v>
      </c>
      <c r="W5690" s="48">
        <v>0</v>
      </c>
    </row>
    <row r="5691" spans="3:28" ht="15" customHeight="1" outlineLevel="2" x14ac:dyDescent="0.2">
      <c r="D5691" s="41" t="s">
        <v>1803</v>
      </c>
      <c r="E5691" s="118" t="s">
        <v>1804</v>
      </c>
      <c r="F5691" s="48">
        <v>0</v>
      </c>
      <c r="G5691" s="48">
        <v>0</v>
      </c>
      <c r="H5691" s="48">
        <v>0</v>
      </c>
      <c r="I5691" s="48">
        <v>0</v>
      </c>
      <c r="J5691" s="48">
        <v>0</v>
      </c>
      <c r="K5691" s="48">
        <v>0</v>
      </c>
      <c r="L5691" s="48">
        <v>0</v>
      </c>
      <c r="M5691" s="48">
        <v>0</v>
      </c>
      <c r="N5691" s="48">
        <v>0</v>
      </c>
      <c r="O5691" s="48">
        <v>0</v>
      </c>
      <c r="P5691" s="48">
        <v>0</v>
      </c>
      <c r="Q5691" s="48">
        <v>0</v>
      </c>
      <c r="R5691" s="48">
        <v>0</v>
      </c>
      <c r="S5691" s="48">
        <v>0</v>
      </c>
      <c r="T5691" s="48">
        <v>0</v>
      </c>
      <c r="U5691" s="48">
        <v>0</v>
      </c>
      <c r="V5691" s="48">
        <v>0</v>
      </c>
      <c r="W5691" s="48">
        <v>0</v>
      </c>
    </row>
    <row r="5692" spans="3:28" ht="15" customHeight="1" outlineLevel="2" x14ac:dyDescent="0.2">
      <c r="D5692" s="41" t="s">
        <v>1805</v>
      </c>
      <c r="E5692" s="118" t="s">
        <v>1806</v>
      </c>
      <c r="F5692" s="48">
        <v>2</v>
      </c>
      <c r="G5692" s="48">
        <v>1</v>
      </c>
      <c r="H5692" s="48">
        <v>1</v>
      </c>
      <c r="I5692" s="48">
        <v>1</v>
      </c>
      <c r="J5692" s="48">
        <v>1</v>
      </c>
      <c r="K5692" s="48">
        <v>0</v>
      </c>
      <c r="L5692" s="48">
        <v>1</v>
      </c>
      <c r="M5692" s="48">
        <v>1</v>
      </c>
      <c r="N5692" s="48">
        <v>0</v>
      </c>
      <c r="O5692" s="48">
        <v>0</v>
      </c>
      <c r="P5692" s="48">
        <v>0</v>
      </c>
      <c r="Q5692" s="48">
        <v>0</v>
      </c>
      <c r="R5692" s="48">
        <v>0</v>
      </c>
      <c r="S5692" s="48">
        <v>0</v>
      </c>
      <c r="T5692" s="48">
        <v>0</v>
      </c>
      <c r="U5692" s="48">
        <v>0</v>
      </c>
      <c r="V5692" s="48">
        <v>0</v>
      </c>
      <c r="W5692" s="48">
        <v>0</v>
      </c>
    </row>
    <row r="5693" spans="3:28" ht="15" customHeight="1" outlineLevel="2" x14ac:dyDescent="0.2">
      <c r="D5693" s="41" t="s">
        <v>1807</v>
      </c>
      <c r="E5693" s="118" t="s">
        <v>1808</v>
      </c>
      <c r="F5693" s="48">
        <v>0</v>
      </c>
      <c r="G5693" s="48">
        <v>0</v>
      </c>
      <c r="H5693" s="48">
        <v>0</v>
      </c>
      <c r="I5693" s="48">
        <v>0</v>
      </c>
      <c r="J5693" s="48">
        <v>0</v>
      </c>
      <c r="K5693" s="48">
        <v>0</v>
      </c>
      <c r="L5693" s="48">
        <v>0</v>
      </c>
      <c r="M5693" s="48">
        <v>0</v>
      </c>
      <c r="N5693" s="48">
        <v>0</v>
      </c>
      <c r="O5693" s="48">
        <v>0</v>
      </c>
      <c r="P5693" s="48">
        <v>0</v>
      </c>
      <c r="Q5693" s="48">
        <v>0</v>
      </c>
      <c r="R5693" s="48">
        <v>0</v>
      </c>
      <c r="S5693" s="48">
        <v>0</v>
      </c>
      <c r="T5693" s="48">
        <v>0</v>
      </c>
      <c r="U5693" s="48">
        <v>1</v>
      </c>
      <c r="V5693" s="48">
        <v>1</v>
      </c>
      <c r="W5693" s="48">
        <v>0</v>
      </c>
    </row>
    <row r="5694" spans="3:28" ht="15" customHeight="1" outlineLevel="2" x14ac:dyDescent="0.2">
      <c r="D5694" s="41" t="s">
        <v>1809</v>
      </c>
      <c r="E5694" s="118" t="s">
        <v>1810</v>
      </c>
      <c r="F5694" s="48">
        <v>2</v>
      </c>
      <c r="G5694" s="48">
        <v>1</v>
      </c>
      <c r="H5694" s="48">
        <v>1</v>
      </c>
      <c r="I5694" s="48">
        <v>1</v>
      </c>
      <c r="J5694" s="48">
        <v>1</v>
      </c>
      <c r="K5694" s="48">
        <v>0</v>
      </c>
      <c r="L5694" s="48">
        <v>0</v>
      </c>
      <c r="M5694" s="48">
        <v>0</v>
      </c>
      <c r="N5694" s="48">
        <v>0</v>
      </c>
      <c r="O5694" s="48">
        <v>0</v>
      </c>
      <c r="P5694" s="48">
        <v>0</v>
      </c>
      <c r="Q5694" s="48">
        <v>0</v>
      </c>
      <c r="R5694" s="48">
        <v>0</v>
      </c>
      <c r="S5694" s="48">
        <v>0</v>
      </c>
      <c r="T5694" s="48">
        <v>0</v>
      </c>
      <c r="U5694" s="48">
        <v>0</v>
      </c>
      <c r="V5694" s="48">
        <v>0</v>
      </c>
      <c r="W5694" s="48">
        <v>0</v>
      </c>
    </row>
    <row r="5695" spans="3:28" ht="15" customHeight="1" outlineLevel="2" x14ac:dyDescent="0.2">
      <c r="D5695" s="41" t="s">
        <v>1811</v>
      </c>
      <c r="E5695" s="118" t="s">
        <v>1812</v>
      </c>
      <c r="F5695" s="48">
        <v>0</v>
      </c>
      <c r="G5695" s="48">
        <v>0</v>
      </c>
      <c r="H5695" s="48">
        <v>0</v>
      </c>
      <c r="I5695" s="48">
        <v>0</v>
      </c>
      <c r="J5695" s="48">
        <v>0</v>
      </c>
      <c r="K5695" s="48">
        <v>0</v>
      </c>
      <c r="L5695" s="48">
        <v>0</v>
      </c>
      <c r="M5695" s="48">
        <v>0</v>
      </c>
      <c r="N5695" s="48">
        <v>0</v>
      </c>
      <c r="O5695" s="48">
        <v>0</v>
      </c>
      <c r="P5695" s="48">
        <v>0</v>
      </c>
      <c r="Q5695" s="48">
        <v>0</v>
      </c>
      <c r="R5695" s="48">
        <v>0</v>
      </c>
      <c r="S5695" s="48">
        <v>0</v>
      </c>
      <c r="T5695" s="48">
        <v>0</v>
      </c>
      <c r="U5695" s="48">
        <v>0</v>
      </c>
      <c r="V5695" s="48">
        <v>0</v>
      </c>
      <c r="W5695" s="48">
        <v>0</v>
      </c>
    </row>
    <row r="5696" spans="3:28" ht="15" customHeight="1" outlineLevel="2" x14ac:dyDescent="0.2">
      <c r="D5696" s="41" t="s">
        <v>1813</v>
      </c>
      <c r="E5696" s="118" t="s">
        <v>1814</v>
      </c>
      <c r="F5696" s="48">
        <v>0</v>
      </c>
      <c r="G5696" s="48">
        <v>0</v>
      </c>
      <c r="H5696" s="48">
        <v>0</v>
      </c>
      <c r="I5696" s="48">
        <v>0</v>
      </c>
      <c r="J5696" s="48">
        <v>0</v>
      </c>
      <c r="K5696" s="48">
        <v>0</v>
      </c>
      <c r="L5696" s="48">
        <v>0</v>
      </c>
      <c r="M5696" s="48">
        <v>0</v>
      </c>
      <c r="N5696" s="48">
        <v>0</v>
      </c>
      <c r="O5696" s="48">
        <v>0</v>
      </c>
      <c r="P5696" s="48">
        <v>0</v>
      </c>
      <c r="Q5696" s="48">
        <v>0</v>
      </c>
      <c r="R5696" s="48">
        <v>0</v>
      </c>
      <c r="S5696" s="48">
        <v>0</v>
      </c>
      <c r="T5696" s="48">
        <v>0</v>
      </c>
      <c r="U5696" s="48">
        <v>0</v>
      </c>
      <c r="V5696" s="48">
        <v>0</v>
      </c>
      <c r="W5696" s="48">
        <v>0</v>
      </c>
    </row>
    <row r="5697" spans="3:28" ht="15" customHeight="1" outlineLevel="2" x14ac:dyDescent="0.2">
      <c r="D5697" s="41" t="s">
        <v>1815</v>
      </c>
      <c r="E5697" s="118" t="s">
        <v>1816</v>
      </c>
      <c r="F5697" s="48">
        <v>6</v>
      </c>
      <c r="G5697" s="48">
        <v>6</v>
      </c>
      <c r="H5697" s="48">
        <v>0</v>
      </c>
      <c r="I5697" s="48">
        <v>3</v>
      </c>
      <c r="J5697" s="48">
        <v>3</v>
      </c>
      <c r="K5697" s="48">
        <v>0</v>
      </c>
      <c r="L5697" s="48">
        <v>2</v>
      </c>
      <c r="M5697" s="48">
        <v>2</v>
      </c>
      <c r="N5697" s="48">
        <v>0</v>
      </c>
      <c r="O5697" s="48">
        <v>1</v>
      </c>
      <c r="P5697" s="48">
        <v>1</v>
      </c>
      <c r="Q5697" s="48">
        <v>0</v>
      </c>
      <c r="R5697" s="48">
        <v>2</v>
      </c>
      <c r="S5697" s="48">
        <v>2</v>
      </c>
      <c r="T5697" s="48">
        <v>0</v>
      </c>
      <c r="U5697" s="48">
        <v>2</v>
      </c>
      <c r="V5697" s="48">
        <v>2</v>
      </c>
      <c r="W5697" s="48">
        <v>0</v>
      </c>
    </row>
    <row r="5698" spans="3:28" ht="15" customHeight="1" outlineLevel="2" x14ac:dyDescent="0.2">
      <c r="D5698" s="41" t="s">
        <v>1817</v>
      </c>
      <c r="E5698" s="118" t="s">
        <v>1818</v>
      </c>
      <c r="F5698" s="48">
        <v>0</v>
      </c>
      <c r="G5698" s="48">
        <v>0</v>
      </c>
      <c r="H5698" s="48">
        <v>0</v>
      </c>
      <c r="I5698" s="48">
        <v>1</v>
      </c>
      <c r="J5698" s="48">
        <v>1</v>
      </c>
      <c r="K5698" s="48">
        <v>0</v>
      </c>
      <c r="L5698" s="48">
        <v>1</v>
      </c>
      <c r="M5698" s="48">
        <v>1</v>
      </c>
      <c r="N5698" s="48">
        <v>0</v>
      </c>
      <c r="O5698" s="48">
        <v>0</v>
      </c>
      <c r="P5698" s="48">
        <v>0</v>
      </c>
      <c r="Q5698" s="48">
        <v>0</v>
      </c>
      <c r="R5698" s="48">
        <v>0</v>
      </c>
      <c r="S5698" s="48">
        <v>0</v>
      </c>
      <c r="T5698" s="48">
        <v>0</v>
      </c>
      <c r="U5698" s="48">
        <v>1</v>
      </c>
      <c r="V5698" s="48">
        <v>0</v>
      </c>
      <c r="W5698" s="48">
        <v>1</v>
      </c>
    </row>
    <row r="5699" spans="3:28" ht="15" customHeight="1" outlineLevel="2" x14ac:dyDescent="0.2">
      <c r="D5699" s="41" t="s">
        <v>1819</v>
      </c>
      <c r="E5699" s="118" t="s">
        <v>1820</v>
      </c>
      <c r="F5699" s="48">
        <v>0</v>
      </c>
      <c r="G5699" s="48">
        <v>0</v>
      </c>
      <c r="H5699" s="48">
        <v>0</v>
      </c>
      <c r="I5699" s="48">
        <v>0</v>
      </c>
      <c r="J5699" s="48">
        <v>0</v>
      </c>
      <c r="K5699" s="48">
        <v>0</v>
      </c>
      <c r="L5699" s="48">
        <v>0</v>
      </c>
      <c r="M5699" s="48">
        <v>0</v>
      </c>
      <c r="N5699" s="48">
        <v>0</v>
      </c>
      <c r="O5699" s="48">
        <v>0</v>
      </c>
      <c r="P5699" s="48">
        <v>0</v>
      </c>
      <c r="Q5699" s="48">
        <v>0</v>
      </c>
      <c r="R5699" s="48">
        <v>0</v>
      </c>
      <c r="S5699" s="48">
        <v>0</v>
      </c>
      <c r="T5699" s="48">
        <v>0</v>
      </c>
      <c r="U5699" s="48">
        <v>0</v>
      </c>
      <c r="V5699" s="48">
        <v>0</v>
      </c>
      <c r="W5699" s="48">
        <v>0</v>
      </c>
    </row>
    <row r="5700" spans="3:28" ht="15" customHeight="1" outlineLevel="2" x14ac:dyDescent="0.2">
      <c r="D5700" s="41" t="s">
        <v>1821</v>
      </c>
      <c r="E5700" s="118" t="s">
        <v>1822</v>
      </c>
      <c r="F5700" s="48">
        <v>0</v>
      </c>
      <c r="G5700" s="48">
        <v>0</v>
      </c>
      <c r="H5700" s="48">
        <v>0</v>
      </c>
      <c r="I5700" s="48">
        <v>0</v>
      </c>
      <c r="J5700" s="48">
        <v>0</v>
      </c>
      <c r="K5700" s="48">
        <v>0</v>
      </c>
      <c r="L5700" s="48">
        <v>2</v>
      </c>
      <c r="M5700" s="48">
        <v>1</v>
      </c>
      <c r="N5700" s="48">
        <v>1</v>
      </c>
      <c r="O5700" s="48">
        <v>2</v>
      </c>
      <c r="P5700" s="48">
        <v>1</v>
      </c>
      <c r="Q5700" s="48">
        <v>1</v>
      </c>
      <c r="R5700" s="48">
        <v>1</v>
      </c>
      <c r="S5700" s="48">
        <v>0</v>
      </c>
      <c r="T5700" s="48">
        <v>1</v>
      </c>
      <c r="U5700" s="48">
        <v>1</v>
      </c>
      <c r="V5700" s="48">
        <v>0</v>
      </c>
      <c r="W5700" s="48">
        <v>1</v>
      </c>
    </row>
    <row r="5701" spans="3:28" ht="15" customHeight="1" outlineLevel="2" x14ac:dyDescent="0.2">
      <c r="D5701" s="41" t="s">
        <v>1823</v>
      </c>
      <c r="E5701" s="118" t="s">
        <v>1824</v>
      </c>
      <c r="F5701" s="48">
        <v>1</v>
      </c>
      <c r="G5701" s="48">
        <v>0</v>
      </c>
      <c r="H5701" s="48">
        <v>1</v>
      </c>
      <c r="I5701" s="48">
        <v>1</v>
      </c>
      <c r="J5701" s="48">
        <v>0</v>
      </c>
      <c r="K5701" s="48">
        <v>1</v>
      </c>
      <c r="L5701" s="48">
        <v>0</v>
      </c>
      <c r="M5701" s="48">
        <v>0</v>
      </c>
      <c r="N5701" s="48">
        <v>0</v>
      </c>
      <c r="O5701" s="48">
        <v>0</v>
      </c>
      <c r="P5701" s="48">
        <v>0</v>
      </c>
      <c r="Q5701" s="48">
        <v>0</v>
      </c>
      <c r="R5701" s="48">
        <v>0</v>
      </c>
      <c r="S5701" s="48">
        <v>0</v>
      </c>
      <c r="T5701" s="48">
        <v>0</v>
      </c>
      <c r="U5701" s="48">
        <v>0</v>
      </c>
      <c r="V5701" s="48">
        <v>0</v>
      </c>
      <c r="W5701" s="48">
        <v>0</v>
      </c>
    </row>
    <row r="5702" spans="3:28" ht="15" customHeight="1" outlineLevel="1" x14ac:dyDescent="0.2">
      <c r="C5702" s="226" t="s">
        <v>1825</v>
      </c>
      <c r="E5702" s="225" t="s">
        <v>1826</v>
      </c>
      <c r="F5702" s="48">
        <v>121</v>
      </c>
      <c r="G5702" s="48">
        <v>117</v>
      </c>
      <c r="H5702" s="48">
        <v>4</v>
      </c>
      <c r="I5702" s="48">
        <v>107</v>
      </c>
      <c r="J5702" s="48">
        <v>103</v>
      </c>
      <c r="K5702" s="48">
        <v>4</v>
      </c>
      <c r="L5702" s="48">
        <v>110</v>
      </c>
      <c r="M5702" s="48">
        <v>106</v>
      </c>
      <c r="N5702" s="48">
        <v>4</v>
      </c>
      <c r="O5702" s="48">
        <v>107</v>
      </c>
      <c r="P5702" s="48">
        <v>103</v>
      </c>
      <c r="Q5702" s="48">
        <v>4</v>
      </c>
      <c r="R5702" s="48">
        <v>82</v>
      </c>
      <c r="S5702" s="48">
        <v>77</v>
      </c>
      <c r="T5702" s="48">
        <v>5</v>
      </c>
      <c r="U5702" s="48">
        <v>78</v>
      </c>
      <c r="V5702" s="48">
        <v>73</v>
      </c>
      <c r="W5702" s="48">
        <v>5</v>
      </c>
      <c r="AB5702" s="270"/>
    </row>
    <row r="5703" spans="3:28" ht="15" customHeight="1" outlineLevel="2" x14ac:dyDescent="0.2">
      <c r="D5703" s="41" t="s">
        <v>1827</v>
      </c>
      <c r="E5703" s="118" t="s">
        <v>1828</v>
      </c>
      <c r="F5703" s="48">
        <v>1</v>
      </c>
      <c r="G5703" s="48">
        <v>0</v>
      </c>
      <c r="H5703" s="48">
        <v>1</v>
      </c>
      <c r="I5703" s="48">
        <v>1</v>
      </c>
      <c r="J5703" s="48">
        <v>0</v>
      </c>
      <c r="K5703" s="48">
        <v>1</v>
      </c>
      <c r="L5703" s="48">
        <v>1</v>
      </c>
      <c r="M5703" s="48">
        <v>0</v>
      </c>
      <c r="N5703" s="48">
        <v>1</v>
      </c>
      <c r="O5703" s="48">
        <v>1</v>
      </c>
      <c r="P5703" s="48">
        <v>0</v>
      </c>
      <c r="Q5703" s="48">
        <v>1</v>
      </c>
      <c r="R5703" s="48">
        <v>1</v>
      </c>
      <c r="S5703" s="48">
        <v>0</v>
      </c>
      <c r="T5703" s="48">
        <v>1</v>
      </c>
      <c r="U5703" s="48">
        <v>1</v>
      </c>
      <c r="V5703" s="48">
        <v>0</v>
      </c>
      <c r="W5703" s="48">
        <v>1</v>
      </c>
    </row>
    <row r="5704" spans="3:28" ht="15" customHeight="1" outlineLevel="2" x14ac:dyDescent="0.2">
      <c r="D5704" s="41" t="s">
        <v>1829</v>
      </c>
      <c r="E5704" s="118" t="s">
        <v>1830</v>
      </c>
      <c r="F5704" s="48">
        <v>0</v>
      </c>
      <c r="G5704" s="48">
        <v>0</v>
      </c>
      <c r="H5704" s="48">
        <v>0</v>
      </c>
      <c r="I5704" s="48">
        <v>0</v>
      </c>
      <c r="J5704" s="48">
        <v>0</v>
      </c>
      <c r="K5704" s="48">
        <v>0</v>
      </c>
      <c r="L5704" s="48">
        <v>0</v>
      </c>
      <c r="M5704" s="48">
        <v>0</v>
      </c>
      <c r="N5704" s="48">
        <v>0</v>
      </c>
      <c r="O5704" s="48">
        <v>0</v>
      </c>
      <c r="P5704" s="48">
        <v>0</v>
      </c>
      <c r="Q5704" s="48">
        <v>0</v>
      </c>
      <c r="R5704" s="48">
        <v>0</v>
      </c>
      <c r="S5704" s="48">
        <v>0</v>
      </c>
      <c r="T5704" s="48">
        <v>0</v>
      </c>
      <c r="U5704" s="48">
        <v>0</v>
      </c>
      <c r="V5704" s="48">
        <v>0</v>
      </c>
      <c r="W5704" s="48">
        <v>0</v>
      </c>
    </row>
    <row r="5705" spans="3:28" ht="15" customHeight="1" outlineLevel="2" x14ac:dyDescent="0.2">
      <c r="D5705" s="41" t="s">
        <v>1831</v>
      </c>
      <c r="E5705" s="118" t="s">
        <v>1832</v>
      </c>
      <c r="F5705" s="48">
        <v>0</v>
      </c>
      <c r="G5705" s="48">
        <v>0</v>
      </c>
      <c r="H5705" s="48">
        <v>0</v>
      </c>
      <c r="I5705" s="48">
        <v>0</v>
      </c>
      <c r="J5705" s="48">
        <v>0</v>
      </c>
      <c r="K5705" s="48">
        <v>0</v>
      </c>
      <c r="L5705" s="48">
        <v>0</v>
      </c>
      <c r="M5705" s="48">
        <v>0</v>
      </c>
      <c r="N5705" s="48">
        <v>0</v>
      </c>
      <c r="O5705" s="48">
        <v>0</v>
      </c>
      <c r="P5705" s="48">
        <v>0</v>
      </c>
      <c r="Q5705" s="48">
        <v>0</v>
      </c>
      <c r="R5705" s="48">
        <v>0</v>
      </c>
      <c r="S5705" s="48">
        <v>0</v>
      </c>
      <c r="T5705" s="48">
        <v>0</v>
      </c>
      <c r="U5705" s="48">
        <v>0</v>
      </c>
      <c r="V5705" s="48">
        <v>0</v>
      </c>
      <c r="W5705" s="48">
        <v>0</v>
      </c>
    </row>
    <row r="5706" spans="3:28" ht="15" customHeight="1" outlineLevel="2" x14ac:dyDescent="0.2">
      <c r="D5706" s="41" t="s">
        <v>1833</v>
      </c>
      <c r="E5706" s="118" t="s">
        <v>1834</v>
      </c>
      <c r="F5706" s="48">
        <v>0</v>
      </c>
      <c r="G5706" s="48">
        <v>0</v>
      </c>
      <c r="H5706" s="48">
        <v>0</v>
      </c>
      <c r="I5706" s="48">
        <v>0</v>
      </c>
      <c r="J5706" s="48">
        <v>0</v>
      </c>
      <c r="K5706" s="48">
        <v>0</v>
      </c>
      <c r="L5706" s="48">
        <v>0</v>
      </c>
      <c r="M5706" s="48">
        <v>0</v>
      </c>
      <c r="N5706" s="48">
        <v>0</v>
      </c>
      <c r="O5706" s="48">
        <v>0</v>
      </c>
      <c r="P5706" s="48">
        <v>0</v>
      </c>
      <c r="Q5706" s="48">
        <v>0</v>
      </c>
      <c r="R5706" s="48">
        <v>0</v>
      </c>
      <c r="S5706" s="48">
        <v>0</v>
      </c>
      <c r="T5706" s="48">
        <v>0</v>
      </c>
      <c r="U5706" s="48">
        <v>0</v>
      </c>
      <c r="V5706" s="48">
        <v>0</v>
      </c>
      <c r="W5706" s="48">
        <v>0</v>
      </c>
    </row>
    <row r="5707" spans="3:28" ht="15" customHeight="1" outlineLevel="2" x14ac:dyDescent="0.2">
      <c r="D5707" s="41" t="s">
        <v>1835</v>
      </c>
      <c r="E5707" s="118" t="s">
        <v>1836</v>
      </c>
      <c r="F5707" s="48">
        <v>0</v>
      </c>
      <c r="G5707" s="48">
        <v>0</v>
      </c>
      <c r="H5707" s="48">
        <v>0</v>
      </c>
      <c r="I5707" s="48">
        <v>0</v>
      </c>
      <c r="J5707" s="48">
        <v>0</v>
      </c>
      <c r="K5707" s="48">
        <v>0</v>
      </c>
      <c r="L5707" s="48">
        <v>0</v>
      </c>
      <c r="M5707" s="48">
        <v>0</v>
      </c>
      <c r="N5707" s="48">
        <v>0</v>
      </c>
      <c r="O5707" s="48">
        <v>0</v>
      </c>
      <c r="P5707" s="48">
        <v>0</v>
      </c>
      <c r="Q5707" s="48">
        <v>0</v>
      </c>
      <c r="R5707" s="48">
        <v>0</v>
      </c>
      <c r="S5707" s="48">
        <v>0</v>
      </c>
      <c r="T5707" s="48">
        <v>0</v>
      </c>
      <c r="U5707" s="48">
        <v>0</v>
      </c>
      <c r="V5707" s="48">
        <v>0</v>
      </c>
      <c r="W5707" s="48">
        <v>0</v>
      </c>
    </row>
    <row r="5708" spans="3:28" ht="15" customHeight="1" outlineLevel="2" x14ac:dyDescent="0.2">
      <c r="D5708" s="41" t="s">
        <v>1837</v>
      </c>
      <c r="E5708" s="118" t="s">
        <v>1838</v>
      </c>
      <c r="F5708" s="48">
        <v>0</v>
      </c>
      <c r="G5708" s="48">
        <v>0</v>
      </c>
      <c r="H5708" s="48">
        <v>0</v>
      </c>
      <c r="I5708" s="48">
        <v>0</v>
      </c>
      <c r="J5708" s="48">
        <v>0</v>
      </c>
      <c r="K5708" s="48">
        <v>0</v>
      </c>
      <c r="L5708" s="48">
        <v>0</v>
      </c>
      <c r="M5708" s="48">
        <v>0</v>
      </c>
      <c r="N5708" s="48">
        <v>0</v>
      </c>
      <c r="O5708" s="48">
        <v>0</v>
      </c>
      <c r="P5708" s="48">
        <v>0</v>
      </c>
      <c r="Q5708" s="48">
        <v>0</v>
      </c>
      <c r="R5708" s="48">
        <v>0</v>
      </c>
      <c r="S5708" s="48">
        <v>0</v>
      </c>
      <c r="T5708" s="48">
        <v>0</v>
      </c>
      <c r="U5708" s="48">
        <v>0</v>
      </c>
      <c r="V5708" s="48">
        <v>0</v>
      </c>
      <c r="W5708" s="48">
        <v>0</v>
      </c>
    </row>
    <row r="5709" spans="3:28" ht="15" customHeight="1" outlineLevel="2" x14ac:dyDescent="0.2">
      <c r="D5709" s="41" t="s">
        <v>1839</v>
      </c>
      <c r="E5709" s="118" t="s">
        <v>1840</v>
      </c>
      <c r="F5709" s="48">
        <v>0</v>
      </c>
      <c r="G5709" s="48">
        <v>0</v>
      </c>
      <c r="H5709" s="48">
        <v>0</v>
      </c>
      <c r="I5709" s="48">
        <v>0</v>
      </c>
      <c r="J5709" s="48">
        <v>0</v>
      </c>
      <c r="K5709" s="48">
        <v>0</v>
      </c>
      <c r="L5709" s="48">
        <v>0</v>
      </c>
      <c r="M5709" s="48">
        <v>0</v>
      </c>
      <c r="N5709" s="48">
        <v>0</v>
      </c>
      <c r="O5709" s="48">
        <v>0</v>
      </c>
      <c r="P5709" s="48">
        <v>0</v>
      </c>
      <c r="Q5709" s="48">
        <v>0</v>
      </c>
      <c r="R5709" s="48">
        <v>0</v>
      </c>
      <c r="S5709" s="48">
        <v>0</v>
      </c>
      <c r="T5709" s="48">
        <v>0</v>
      </c>
      <c r="U5709" s="48">
        <v>0</v>
      </c>
      <c r="V5709" s="48">
        <v>0</v>
      </c>
      <c r="W5709" s="48">
        <v>0</v>
      </c>
    </row>
    <row r="5710" spans="3:28" ht="15" customHeight="1" outlineLevel="2" x14ac:dyDescent="0.2">
      <c r="D5710" s="41" t="s">
        <v>1841</v>
      </c>
      <c r="E5710" s="118" t="s">
        <v>1842</v>
      </c>
      <c r="F5710" s="48">
        <v>0</v>
      </c>
      <c r="G5710" s="48">
        <v>0</v>
      </c>
      <c r="H5710" s="48">
        <v>0</v>
      </c>
      <c r="I5710" s="48">
        <v>0</v>
      </c>
      <c r="J5710" s="48">
        <v>0</v>
      </c>
      <c r="K5710" s="48">
        <v>0</v>
      </c>
      <c r="L5710" s="48">
        <v>0</v>
      </c>
      <c r="M5710" s="48">
        <v>0</v>
      </c>
      <c r="N5710" s="48">
        <v>0</v>
      </c>
      <c r="O5710" s="48">
        <v>0</v>
      </c>
      <c r="P5710" s="48">
        <v>0</v>
      </c>
      <c r="Q5710" s="48">
        <v>0</v>
      </c>
      <c r="R5710" s="48">
        <v>0</v>
      </c>
      <c r="S5710" s="48">
        <v>0</v>
      </c>
      <c r="T5710" s="48">
        <v>0</v>
      </c>
      <c r="U5710" s="48">
        <v>0</v>
      </c>
      <c r="V5710" s="48">
        <v>0</v>
      </c>
      <c r="W5710" s="48">
        <v>0</v>
      </c>
    </row>
    <row r="5711" spans="3:28" ht="15" customHeight="1" outlineLevel="2" x14ac:dyDescent="0.2">
      <c r="D5711" s="41" t="s">
        <v>1843</v>
      </c>
      <c r="E5711" s="118" t="s">
        <v>1844</v>
      </c>
      <c r="F5711" s="48">
        <v>0</v>
      </c>
      <c r="G5711" s="48">
        <v>0</v>
      </c>
      <c r="H5711" s="48">
        <v>0</v>
      </c>
      <c r="I5711" s="48">
        <v>0</v>
      </c>
      <c r="J5711" s="48">
        <v>0</v>
      </c>
      <c r="K5711" s="48">
        <v>0</v>
      </c>
      <c r="L5711" s="48">
        <v>0</v>
      </c>
      <c r="M5711" s="48">
        <v>0</v>
      </c>
      <c r="N5711" s="48">
        <v>0</v>
      </c>
      <c r="O5711" s="48">
        <v>0</v>
      </c>
      <c r="P5711" s="48">
        <v>0</v>
      </c>
      <c r="Q5711" s="48">
        <v>0</v>
      </c>
      <c r="R5711" s="48">
        <v>0</v>
      </c>
      <c r="S5711" s="48">
        <v>0</v>
      </c>
      <c r="T5711" s="48">
        <v>0</v>
      </c>
      <c r="U5711" s="48">
        <v>0</v>
      </c>
      <c r="V5711" s="48">
        <v>0</v>
      </c>
      <c r="W5711" s="48">
        <v>0</v>
      </c>
    </row>
    <row r="5712" spans="3:28" ht="15" customHeight="1" outlineLevel="2" x14ac:dyDescent="0.2">
      <c r="D5712" s="41" t="s">
        <v>1845</v>
      </c>
      <c r="E5712" s="118" t="s">
        <v>1846</v>
      </c>
      <c r="F5712" s="48">
        <v>0</v>
      </c>
      <c r="G5712" s="48">
        <v>0</v>
      </c>
      <c r="H5712" s="48">
        <v>0</v>
      </c>
      <c r="I5712" s="48">
        <v>0</v>
      </c>
      <c r="J5712" s="48">
        <v>0</v>
      </c>
      <c r="K5712" s="48">
        <v>0</v>
      </c>
      <c r="L5712" s="48">
        <v>0</v>
      </c>
      <c r="M5712" s="48">
        <v>0</v>
      </c>
      <c r="N5712" s="48">
        <v>0</v>
      </c>
      <c r="O5712" s="48">
        <v>0</v>
      </c>
      <c r="P5712" s="48">
        <v>0</v>
      </c>
      <c r="Q5712" s="48">
        <v>0</v>
      </c>
      <c r="R5712" s="48">
        <v>0</v>
      </c>
      <c r="S5712" s="48">
        <v>0</v>
      </c>
      <c r="T5712" s="48">
        <v>0</v>
      </c>
      <c r="U5712" s="48">
        <v>0</v>
      </c>
      <c r="V5712" s="48">
        <v>0</v>
      </c>
      <c r="W5712" s="48">
        <v>0</v>
      </c>
    </row>
    <row r="5713" spans="4:23" ht="15" customHeight="1" outlineLevel="2" x14ac:dyDescent="0.2">
      <c r="D5713" s="41" t="s">
        <v>1847</v>
      </c>
      <c r="E5713" s="118" t="s">
        <v>1848</v>
      </c>
      <c r="F5713" s="48">
        <v>0</v>
      </c>
      <c r="G5713" s="48">
        <v>0</v>
      </c>
      <c r="H5713" s="48">
        <v>0</v>
      </c>
      <c r="I5713" s="48">
        <v>0</v>
      </c>
      <c r="J5713" s="48">
        <v>0</v>
      </c>
      <c r="K5713" s="48">
        <v>0</v>
      </c>
      <c r="L5713" s="48">
        <v>0</v>
      </c>
      <c r="M5713" s="48">
        <v>0</v>
      </c>
      <c r="N5713" s="48">
        <v>0</v>
      </c>
      <c r="O5713" s="48">
        <v>0</v>
      </c>
      <c r="P5713" s="48">
        <v>0</v>
      </c>
      <c r="Q5713" s="48">
        <v>0</v>
      </c>
      <c r="R5713" s="48">
        <v>0</v>
      </c>
      <c r="S5713" s="48">
        <v>0</v>
      </c>
      <c r="T5713" s="48">
        <v>0</v>
      </c>
      <c r="U5713" s="48">
        <v>0</v>
      </c>
      <c r="V5713" s="48">
        <v>0</v>
      </c>
      <c r="W5713" s="48">
        <v>0</v>
      </c>
    </row>
    <row r="5714" spans="4:23" ht="15" customHeight="1" outlineLevel="2" x14ac:dyDescent="0.2">
      <c r="D5714" s="41" t="s">
        <v>1849</v>
      </c>
      <c r="E5714" s="118" t="s">
        <v>1850</v>
      </c>
      <c r="F5714" s="48">
        <v>0</v>
      </c>
      <c r="G5714" s="48">
        <v>0</v>
      </c>
      <c r="H5714" s="48">
        <v>0</v>
      </c>
      <c r="I5714" s="48">
        <v>0</v>
      </c>
      <c r="J5714" s="48">
        <v>0</v>
      </c>
      <c r="K5714" s="48">
        <v>0</v>
      </c>
      <c r="L5714" s="48">
        <v>0</v>
      </c>
      <c r="M5714" s="48">
        <v>0</v>
      </c>
      <c r="N5714" s="48">
        <v>0</v>
      </c>
      <c r="O5714" s="48">
        <v>0</v>
      </c>
      <c r="P5714" s="48">
        <v>0</v>
      </c>
      <c r="Q5714" s="48">
        <v>0</v>
      </c>
      <c r="R5714" s="48">
        <v>0</v>
      </c>
      <c r="S5714" s="48">
        <v>0</v>
      </c>
      <c r="T5714" s="48">
        <v>0</v>
      </c>
      <c r="U5714" s="48">
        <v>0</v>
      </c>
      <c r="V5714" s="48">
        <v>0</v>
      </c>
      <c r="W5714" s="48">
        <v>0</v>
      </c>
    </row>
    <row r="5715" spans="4:23" ht="15" customHeight="1" outlineLevel="2" x14ac:dyDescent="0.2">
      <c r="D5715" s="41" t="s">
        <v>1851</v>
      </c>
      <c r="E5715" s="118" t="s">
        <v>1852</v>
      </c>
      <c r="F5715" s="48">
        <v>0</v>
      </c>
      <c r="G5715" s="48">
        <v>0</v>
      </c>
      <c r="H5715" s="48">
        <v>0</v>
      </c>
      <c r="I5715" s="48">
        <v>0</v>
      </c>
      <c r="J5715" s="48">
        <v>0</v>
      </c>
      <c r="K5715" s="48">
        <v>0</v>
      </c>
      <c r="L5715" s="48">
        <v>0</v>
      </c>
      <c r="M5715" s="48">
        <v>0</v>
      </c>
      <c r="N5715" s="48">
        <v>0</v>
      </c>
      <c r="O5715" s="48">
        <v>0</v>
      </c>
      <c r="P5715" s="48">
        <v>0</v>
      </c>
      <c r="Q5715" s="48">
        <v>0</v>
      </c>
      <c r="R5715" s="48">
        <v>0</v>
      </c>
      <c r="S5715" s="48">
        <v>0</v>
      </c>
      <c r="T5715" s="48">
        <v>0</v>
      </c>
      <c r="U5715" s="48">
        <v>0</v>
      </c>
      <c r="V5715" s="48">
        <v>0</v>
      </c>
      <c r="W5715" s="48">
        <v>0</v>
      </c>
    </row>
    <row r="5716" spans="4:23" ht="15" customHeight="1" outlineLevel="2" x14ac:dyDescent="0.2">
      <c r="D5716" s="41" t="s">
        <v>1853</v>
      </c>
      <c r="E5716" s="118" t="s">
        <v>1854</v>
      </c>
      <c r="F5716" s="48">
        <v>0</v>
      </c>
      <c r="G5716" s="48">
        <v>0</v>
      </c>
      <c r="H5716" s="48">
        <v>0</v>
      </c>
      <c r="I5716" s="48">
        <v>0</v>
      </c>
      <c r="J5716" s="48">
        <v>0</v>
      </c>
      <c r="K5716" s="48">
        <v>0</v>
      </c>
      <c r="L5716" s="48">
        <v>0</v>
      </c>
      <c r="M5716" s="48">
        <v>0</v>
      </c>
      <c r="N5716" s="48">
        <v>0</v>
      </c>
      <c r="O5716" s="48">
        <v>0</v>
      </c>
      <c r="P5716" s="48">
        <v>0</v>
      </c>
      <c r="Q5716" s="48">
        <v>0</v>
      </c>
      <c r="R5716" s="48">
        <v>0</v>
      </c>
      <c r="S5716" s="48">
        <v>0</v>
      </c>
      <c r="T5716" s="48">
        <v>0</v>
      </c>
      <c r="U5716" s="48">
        <v>0</v>
      </c>
      <c r="V5716" s="48">
        <v>0</v>
      </c>
      <c r="W5716" s="48">
        <v>0</v>
      </c>
    </row>
    <row r="5717" spans="4:23" ht="15" customHeight="1" outlineLevel="2" x14ac:dyDescent="0.2">
      <c r="D5717" s="41" t="s">
        <v>1855</v>
      </c>
      <c r="E5717" s="118" t="s">
        <v>1856</v>
      </c>
      <c r="F5717" s="48">
        <v>0</v>
      </c>
      <c r="G5717" s="48">
        <v>0</v>
      </c>
      <c r="H5717" s="48">
        <v>0</v>
      </c>
      <c r="I5717" s="48">
        <v>0</v>
      </c>
      <c r="J5717" s="48">
        <v>0</v>
      </c>
      <c r="K5717" s="48">
        <v>0</v>
      </c>
      <c r="L5717" s="48">
        <v>0</v>
      </c>
      <c r="M5717" s="48">
        <v>0</v>
      </c>
      <c r="N5717" s="48">
        <v>0</v>
      </c>
      <c r="O5717" s="48">
        <v>0</v>
      </c>
      <c r="P5717" s="48">
        <v>0</v>
      </c>
      <c r="Q5717" s="48">
        <v>0</v>
      </c>
      <c r="R5717" s="48">
        <v>0</v>
      </c>
      <c r="S5717" s="48">
        <v>0</v>
      </c>
      <c r="T5717" s="48">
        <v>0</v>
      </c>
      <c r="U5717" s="48">
        <v>0</v>
      </c>
      <c r="V5717" s="48">
        <v>0</v>
      </c>
      <c r="W5717" s="48">
        <v>0</v>
      </c>
    </row>
    <row r="5718" spans="4:23" ht="15" customHeight="1" outlineLevel="2" x14ac:dyDescent="0.2">
      <c r="D5718" s="41" t="s">
        <v>1857</v>
      </c>
      <c r="E5718" s="118" t="s">
        <v>1858</v>
      </c>
      <c r="F5718" s="48">
        <v>2</v>
      </c>
      <c r="G5718" s="48">
        <v>0</v>
      </c>
      <c r="H5718" s="48">
        <v>2</v>
      </c>
      <c r="I5718" s="48">
        <v>2</v>
      </c>
      <c r="J5718" s="48">
        <v>0</v>
      </c>
      <c r="K5718" s="48">
        <v>2</v>
      </c>
      <c r="L5718" s="48">
        <v>2</v>
      </c>
      <c r="M5718" s="48">
        <v>0</v>
      </c>
      <c r="N5718" s="48">
        <v>2</v>
      </c>
      <c r="O5718" s="48">
        <v>2</v>
      </c>
      <c r="P5718" s="48">
        <v>0</v>
      </c>
      <c r="Q5718" s="48">
        <v>2</v>
      </c>
      <c r="R5718" s="48">
        <v>3</v>
      </c>
      <c r="S5718" s="48">
        <v>0</v>
      </c>
      <c r="T5718" s="48">
        <v>3</v>
      </c>
      <c r="U5718" s="48">
        <v>3</v>
      </c>
      <c r="V5718" s="48">
        <v>0</v>
      </c>
      <c r="W5718" s="48">
        <v>3</v>
      </c>
    </row>
    <row r="5719" spans="4:23" ht="15" customHeight="1" outlineLevel="2" x14ac:dyDescent="0.2">
      <c r="D5719" s="41" t="s">
        <v>1859</v>
      </c>
      <c r="E5719" s="118" t="s">
        <v>1860</v>
      </c>
      <c r="F5719" s="48">
        <v>0</v>
      </c>
      <c r="G5719" s="48">
        <v>0</v>
      </c>
      <c r="H5719" s="48">
        <v>0</v>
      </c>
      <c r="I5719" s="48">
        <v>0</v>
      </c>
      <c r="J5719" s="48">
        <v>0</v>
      </c>
      <c r="K5719" s="48">
        <v>0</v>
      </c>
      <c r="L5719" s="48">
        <v>0</v>
      </c>
      <c r="M5719" s="48">
        <v>0</v>
      </c>
      <c r="N5719" s="48">
        <v>0</v>
      </c>
      <c r="O5719" s="48">
        <v>0</v>
      </c>
      <c r="P5719" s="48">
        <v>0</v>
      </c>
      <c r="Q5719" s="48">
        <v>0</v>
      </c>
      <c r="R5719" s="48">
        <v>0</v>
      </c>
      <c r="S5719" s="48">
        <v>0</v>
      </c>
      <c r="T5719" s="48">
        <v>0</v>
      </c>
      <c r="U5719" s="48">
        <v>0</v>
      </c>
      <c r="V5719" s="48">
        <v>0</v>
      </c>
      <c r="W5719" s="48">
        <v>0</v>
      </c>
    </row>
    <row r="5720" spans="4:23" ht="15" customHeight="1" outlineLevel="2" x14ac:dyDescent="0.2">
      <c r="D5720" s="41" t="s">
        <v>1861</v>
      </c>
      <c r="E5720" s="118" t="s">
        <v>1862</v>
      </c>
      <c r="F5720" s="48">
        <v>3</v>
      </c>
      <c r="G5720" s="48">
        <v>3</v>
      </c>
      <c r="H5720" s="48">
        <v>0</v>
      </c>
      <c r="I5720" s="48">
        <v>1</v>
      </c>
      <c r="J5720" s="48">
        <v>1</v>
      </c>
      <c r="K5720" s="48">
        <v>0</v>
      </c>
      <c r="L5720" s="48">
        <v>1</v>
      </c>
      <c r="M5720" s="48">
        <v>1</v>
      </c>
      <c r="N5720" s="48">
        <v>0</v>
      </c>
      <c r="O5720" s="48">
        <v>1</v>
      </c>
      <c r="P5720" s="48">
        <v>1</v>
      </c>
      <c r="Q5720" s="48">
        <v>0</v>
      </c>
      <c r="R5720" s="48">
        <v>1</v>
      </c>
      <c r="S5720" s="48">
        <v>1</v>
      </c>
      <c r="T5720" s="48">
        <v>0</v>
      </c>
      <c r="U5720" s="48">
        <v>1</v>
      </c>
      <c r="V5720" s="48">
        <v>1</v>
      </c>
      <c r="W5720" s="48">
        <v>0</v>
      </c>
    </row>
    <row r="5721" spans="4:23" ht="15" customHeight="1" outlineLevel="2" x14ac:dyDescent="0.2">
      <c r="D5721" s="41" t="s">
        <v>1863</v>
      </c>
      <c r="E5721" s="118" t="s">
        <v>1864</v>
      </c>
      <c r="F5721" s="48">
        <v>0</v>
      </c>
      <c r="G5721" s="48">
        <v>0</v>
      </c>
      <c r="H5721" s="48">
        <v>0</v>
      </c>
      <c r="I5721" s="48">
        <v>0</v>
      </c>
      <c r="J5721" s="48">
        <v>0</v>
      </c>
      <c r="K5721" s="48">
        <v>0</v>
      </c>
      <c r="L5721" s="48">
        <v>0</v>
      </c>
      <c r="M5721" s="48">
        <v>0</v>
      </c>
      <c r="N5721" s="48">
        <v>0</v>
      </c>
      <c r="O5721" s="48">
        <v>0</v>
      </c>
      <c r="P5721" s="48">
        <v>0</v>
      </c>
      <c r="Q5721" s="48">
        <v>0</v>
      </c>
      <c r="R5721" s="48">
        <v>0</v>
      </c>
      <c r="S5721" s="48">
        <v>0</v>
      </c>
      <c r="T5721" s="48">
        <v>0</v>
      </c>
      <c r="U5721" s="48">
        <v>0</v>
      </c>
      <c r="V5721" s="48">
        <v>0</v>
      </c>
      <c r="W5721" s="48">
        <v>0</v>
      </c>
    </row>
    <row r="5722" spans="4:23" ht="15" customHeight="1" outlineLevel="2" x14ac:dyDescent="0.2">
      <c r="D5722" s="41" t="s">
        <v>1865</v>
      </c>
      <c r="E5722" s="118" t="s">
        <v>1866</v>
      </c>
      <c r="F5722" s="48">
        <v>0</v>
      </c>
      <c r="G5722" s="48">
        <v>0</v>
      </c>
      <c r="H5722" s="48">
        <v>0</v>
      </c>
      <c r="I5722" s="48">
        <v>0</v>
      </c>
      <c r="J5722" s="48">
        <v>0</v>
      </c>
      <c r="K5722" s="48">
        <v>0</v>
      </c>
      <c r="L5722" s="48">
        <v>0</v>
      </c>
      <c r="M5722" s="48">
        <v>0</v>
      </c>
      <c r="N5722" s="48">
        <v>0</v>
      </c>
      <c r="O5722" s="48">
        <v>0</v>
      </c>
      <c r="P5722" s="48">
        <v>0</v>
      </c>
      <c r="Q5722" s="48">
        <v>0</v>
      </c>
      <c r="R5722" s="48">
        <v>0</v>
      </c>
      <c r="S5722" s="48">
        <v>0</v>
      </c>
      <c r="T5722" s="48">
        <v>0</v>
      </c>
      <c r="U5722" s="48">
        <v>0</v>
      </c>
      <c r="V5722" s="48">
        <v>0</v>
      </c>
      <c r="W5722" s="48">
        <v>0</v>
      </c>
    </row>
    <row r="5723" spans="4:23" ht="15" customHeight="1" outlineLevel="2" x14ac:dyDescent="0.2">
      <c r="D5723" s="41" t="s">
        <v>1867</v>
      </c>
      <c r="E5723" s="118" t="s">
        <v>1868</v>
      </c>
      <c r="F5723" s="48">
        <v>0</v>
      </c>
      <c r="G5723" s="48">
        <v>0</v>
      </c>
      <c r="H5723" s="48">
        <v>0</v>
      </c>
      <c r="I5723" s="48">
        <v>0</v>
      </c>
      <c r="J5723" s="48">
        <v>0</v>
      </c>
      <c r="K5723" s="48">
        <v>0</v>
      </c>
      <c r="L5723" s="48">
        <v>0</v>
      </c>
      <c r="M5723" s="48">
        <v>0</v>
      </c>
      <c r="N5723" s="48">
        <v>0</v>
      </c>
      <c r="O5723" s="48">
        <v>0</v>
      </c>
      <c r="P5723" s="48">
        <v>0</v>
      </c>
      <c r="Q5723" s="48">
        <v>0</v>
      </c>
      <c r="R5723" s="48">
        <v>0</v>
      </c>
      <c r="S5723" s="48">
        <v>0</v>
      </c>
      <c r="T5723" s="48">
        <v>0</v>
      </c>
      <c r="U5723" s="48">
        <v>0</v>
      </c>
      <c r="V5723" s="48">
        <v>0</v>
      </c>
      <c r="W5723" s="48">
        <v>0</v>
      </c>
    </row>
    <row r="5724" spans="4:23" ht="15" customHeight="1" outlineLevel="2" x14ac:dyDescent="0.2">
      <c r="D5724" s="41" t="s">
        <v>1869</v>
      </c>
      <c r="E5724" s="118" t="s">
        <v>1870</v>
      </c>
      <c r="F5724" s="48">
        <v>0</v>
      </c>
      <c r="G5724" s="48">
        <v>0</v>
      </c>
      <c r="H5724" s="48">
        <v>0</v>
      </c>
      <c r="I5724" s="48">
        <v>0</v>
      </c>
      <c r="J5724" s="48">
        <v>0</v>
      </c>
      <c r="K5724" s="48">
        <v>0</v>
      </c>
      <c r="L5724" s="48">
        <v>0</v>
      </c>
      <c r="M5724" s="48">
        <v>0</v>
      </c>
      <c r="N5724" s="48">
        <v>0</v>
      </c>
      <c r="O5724" s="48">
        <v>0</v>
      </c>
      <c r="P5724" s="48">
        <v>0</v>
      </c>
      <c r="Q5724" s="48">
        <v>0</v>
      </c>
      <c r="R5724" s="48">
        <v>0</v>
      </c>
      <c r="S5724" s="48">
        <v>0</v>
      </c>
      <c r="T5724" s="48">
        <v>0</v>
      </c>
      <c r="U5724" s="48">
        <v>0</v>
      </c>
      <c r="V5724" s="48">
        <v>0</v>
      </c>
      <c r="W5724" s="48">
        <v>0</v>
      </c>
    </row>
    <row r="5725" spans="4:23" ht="15" customHeight="1" outlineLevel="2" x14ac:dyDescent="0.2">
      <c r="D5725" s="41" t="s">
        <v>1871</v>
      </c>
      <c r="E5725" s="118" t="s">
        <v>1872</v>
      </c>
      <c r="F5725" s="48">
        <v>3</v>
      </c>
      <c r="G5725" s="48">
        <v>2</v>
      </c>
      <c r="H5725" s="48">
        <v>1</v>
      </c>
      <c r="I5725" s="48">
        <v>2</v>
      </c>
      <c r="J5725" s="48">
        <v>1</v>
      </c>
      <c r="K5725" s="48">
        <v>1</v>
      </c>
      <c r="L5725" s="48">
        <v>2</v>
      </c>
      <c r="M5725" s="48">
        <v>1</v>
      </c>
      <c r="N5725" s="48">
        <v>1</v>
      </c>
      <c r="O5725" s="48">
        <v>2</v>
      </c>
      <c r="P5725" s="48">
        <v>1</v>
      </c>
      <c r="Q5725" s="48">
        <v>1</v>
      </c>
      <c r="R5725" s="48">
        <v>2</v>
      </c>
      <c r="S5725" s="48">
        <v>1</v>
      </c>
      <c r="T5725" s="48">
        <v>1</v>
      </c>
      <c r="U5725" s="48">
        <v>1</v>
      </c>
      <c r="V5725" s="48">
        <v>0</v>
      </c>
      <c r="W5725" s="48">
        <v>1</v>
      </c>
    </row>
    <row r="5726" spans="4:23" ht="15" customHeight="1" outlineLevel="2" x14ac:dyDescent="0.2">
      <c r="D5726" s="41" t="s">
        <v>1873</v>
      </c>
      <c r="E5726" s="118" t="s">
        <v>1874</v>
      </c>
      <c r="F5726" s="48">
        <v>0</v>
      </c>
      <c r="G5726" s="48">
        <v>0</v>
      </c>
      <c r="H5726" s="48">
        <v>0</v>
      </c>
      <c r="I5726" s="48">
        <v>0</v>
      </c>
      <c r="J5726" s="48">
        <v>0</v>
      </c>
      <c r="K5726" s="48">
        <v>0</v>
      </c>
      <c r="L5726" s="48">
        <v>0</v>
      </c>
      <c r="M5726" s="48">
        <v>0</v>
      </c>
      <c r="N5726" s="48">
        <v>0</v>
      </c>
      <c r="O5726" s="48">
        <v>0</v>
      </c>
      <c r="P5726" s="48">
        <v>0</v>
      </c>
      <c r="Q5726" s="48">
        <v>0</v>
      </c>
      <c r="R5726" s="48">
        <v>0</v>
      </c>
      <c r="S5726" s="48">
        <v>0</v>
      </c>
      <c r="T5726" s="48">
        <v>0</v>
      </c>
      <c r="U5726" s="48">
        <v>0</v>
      </c>
      <c r="V5726" s="48">
        <v>0</v>
      </c>
      <c r="W5726" s="48">
        <v>0</v>
      </c>
    </row>
    <row r="5727" spans="4:23" ht="15" customHeight="1" outlineLevel="2" x14ac:dyDescent="0.2">
      <c r="D5727" s="41" t="s">
        <v>1875</v>
      </c>
      <c r="E5727" s="118" t="s">
        <v>1876</v>
      </c>
      <c r="F5727" s="48">
        <v>0</v>
      </c>
      <c r="G5727" s="48">
        <v>0</v>
      </c>
      <c r="H5727" s="48">
        <v>0</v>
      </c>
      <c r="I5727" s="48">
        <v>0</v>
      </c>
      <c r="J5727" s="48">
        <v>0</v>
      </c>
      <c r="K5727" s="48">
        <v>0</v>
      </c>
      <c r="L5727" s="48">
        <v>0</v>
      </c>
      <c r="M5727" s="48">
        <v>0</v>
      </c>
      <c r="N5727" s="48">
        <v>0</v>
      </c>
      <c r="O5727" s="48">
        <v>0</v>
      </c>
      <c r="P5727" s="48">
        <v>0</v>
      </c>
      <c r="Q5727" s="48">
        <v>0</v>
      </c>
      <c r="R5727" s="48">
        <v>0</v>
      </c>
      <c r="S5727" s="48">
        <v>0</v>
      </c>
      <c r="T5727" s="48">
        <v>0</v>
      </c>
      <c r="U5727" s="48">
        <v>0</v>
      </c>
      <c r="V5727" s="48">
        <v>0</v>
      </c>
      <c r="W5727" s="48">
        <v>0</v>
      </c>
    </row>
    <row r="5728" spans="4:23" ht="15" customHeight="1" outlineLevel="2" x14ac:dyDescent="0.2">
      <c r="D5728" s="41" t="s">
        <v>1877</v>
      </c>
      <c r="E5728" s="118" t="s">
        <v>1878</v>
      </c>
      <c r="F5728" s="48">
        <v>0</v>
      </c>
      <c r="G5728" s="48">
        <v>0</v>
      </c>
      <c r="H5728" s="48">
        <v>0</v>
      </c>
      <c r="I5728" s="48">
        <v>0</v>
      </c>
      <c r="J5728" s="48">
        <v>0</v>
      </c>
      <c r="K5728" s="48">
        <v>0</v>
      </c>
      <c r="L5728" s="48">
        <v>0</v>
      </c>
      <c r="M5728" s="48">
        <v>0</v>
      </c>
      <c r="N5728" s="48">
        <v>0</v>
      </c>
      <c r="O5728" s="48">
        <v>0</v>
      </c>
      <c r="P5728" s="48">
        <v>0</v>
      </c>
      <c r="Q5728" s="48">
        <v>0</v>
      </c>
      <c r="R5728" s="48">
        <v>0</v>
      </c>
      <c r="S5728" s="48">
        <v>0</v>
      </c>
      <c r="T5728" s="48">
        <v>0</v>
      </c>
      <c r="U5728" s="48">
        <v>0</v>
      </c>
      <c r="V5728" s="48">
        <v>0</v>
      </c>
      <c r="W5728" s="48">
        <v>0</v>
      </c>
    </row>
    <row r="5729" spans="3:28" ht="15" customHeight="1" outlineLevel="2" x14ac:dyDescent="0.2">
      <c r="D5729" s="41" t="s">
        <v>1879</v>
      </c>
      <c r="E5729" s="118" t="s">
        <v>1880</v>
      </c>
      <c r="F5729" s="48">
        <v>2</v>
      </c>
      <c r="G5729" s="48">
        <v>2</v>
      </c>
      <c r="H5729" s="48">
        <v>0</v>
      </c>
      <c r="I5729" s="48">
        <v>2</v>
      </c>
      <c r="J5729" s="48">
        <v>2</v>
      </c>
      <c r="K5729" s="48">
        <v>0</v>
      </c>
      <c r="L5729" s="48">
        <v>1</v>
      </c>
      <c r="M5729" s="48">
        <v>1</v>
      </c>
      <c r="N5729" s="48">
        <v>0</v>
      </c>
      <c r="O5729" s="48">
        <v>0</v>
      </c>
      <c r="P5729" s="48">
        <v>0</v>
      </c>
      <c r="Q5729" s="48">
        <v>0</v>
      </c>
      <c r="R5729" s="48">
        <v>0</v>
      </c>
      <c r="S5729" s="48">
        <v>0</v>
      </c>
      <c r="T5729" s="48">
        <v>0</v>
      </c>
      <c r="U5729" s="48">
        <v>0</v>
      </c>
      <c r="V5729" s="48">
        <v>0</v>
      </c>
      <c r="W5729" s="48">
        <v>0</v>
      </c>
    </row>
    <row r="5730" spans="3:28" ht="15" customHeight="1" outlineLevel="2" x14ac:dyDescent="0.2">
      <c r="D5730" s="41" t="s">
        <v>1881</v>
      </c>
      <c r="E5730" s="118" t="s">
        <v>1882</v>
      </c>
      <c r="F5730" s="48">
        <v>1</v>
      </c>
      <c r="G5730" s="48">
        <v>1</v>
      </c>
      <c r="H5730" s="48">
        <v>0</v>
      </c>
      <c r="I5730" s="48">
        <v>1</v>
      </c>
      <c r="J5730" s="48">
        <v>1</v>
      </c>
      <c r="K5730" s="48">
        <v>0</v>
      </c>
      <c r="L5730" s="48">
        <v>0</v>
      </c>
      <c r="M5730" s="48">
        <v>0</v>
      </c>
      <c r="N5730" s="48">
        <v>0</v>
      </c>
      <c r="O5730" s="48">
        <v>0</v>
      </c>
      <c r="P5730" s="48">
        <v>0</v>
      </c>
      <c r="Q5730" s="48">
        <v>0</v>
      </c>
      <c r="R5730" s="48">
        <v>0</v>
      </c>
      <c r="S5730" s="48">
        <v>0</v>
      </c>
      <c r="T5730" s="48">
        <v>0</v>
      </c>
      <c r="U5730" s="48">
        <v>0</v>
      </c>
      <c r="V5730" s="48">
        <v>0</v>
      </c>
      <c r="W5730" s="48">
        <v>0</v>
      </c>
    </row>
    <row r="5731" spans="3:28" ht="15" customHeight="1" outlineLevel="2" x14ac:dyDescent="0.2">
      <c r="D5731" s="41" t="s">
        <v>1883</v>
      </c>
      <c r="E5731" s="118" t="s">
        <v>1884</v>
      </c>
      <c r="F5731" s="48">
        <v>0</v>
      </c>
      <c r="G5731" s="48">
        <v>0</v>
      </c>
      <c r="H5731" s="48">
        <v>0</v>
      </c>
      <c r="I5731" s="48">
        <v>0</v>
      </c>
      <c r="J5731" s="48">
        <v>0</v>
      </c>
      <c r="K5731" s="48">
        <v>0</v>
      </c>
      <c r="L5731" s="48">
        <v>0</v>
      </c>
      <c r="M5731" s="48">
        <v>0</v>
      </c>
      <c r="N5731" s="48">
        <v>0</v>
      </c>
      <c r="O5731" s="48">
        <v>0</v>
      </c>
      <c r="P5731" s="48">
        <v>0</v>
      </c>
      <c r="Q5731" s="48">
        <v>0</v>
      </c>
      <c r="R5731" s="48">
        <v>0</v>
      </c>
      <c r="S5731" s="48">
        <v>0</v>
      </c>
      <c r="T5731" s="48">
        <v>0</v>
      </c>
      <c r="U5731" s="48">
        <v>0</v>
      </c>
      <c r="V5731" s="48">
        <v>0</v>
      </c>
      <c r="W5731" s="48">
        <v>0</v>
      </c>
    </row>
    <row r="5732" spans="3:28" ht="15" customHeight="1" outlineLevel="2" x14ac:dyDescent="0.2">
      <c r="D5732" s="41" t="s">
        <v>1885</v>
      </c>
      <c r="E5732" s="118" t="s">
        <v>1886</v>
      </c>
      <c r="F5732" s="48">
        <v>0</v>
      </c>
      <c r="G5732" s="48">
        <v>0</v>
      </c>
      <c r="H5732" s="48">
        <v>0</v>
      </c>
      <c r="I5732" s="48">
        <v>0</v>
      </c>
      <c r="J5732" s="48">
        <v>0</v>
      </c>
      <c r="K5732" s="48">
        <v>0</v>
      </c>
      <c r="L5732" s="48">
        <v>0</v>
      </c>
      <c r="M5732" s="48">
        <v>0</v>
      </c>
      <c r="N5732" s="48">
        <v>0</v>
      </c>
      <c r="O5732" s="48">
        <v>0</v>
      </c>
      <c r="P5732" s="48">
        <v>0</v>
      </c>
      <c r="Q5732" s="48">
        <v>0</v>
      </c>
      <c r="R5732" s="48">
        <v>0</v>
      </c>
      <c r="S5732" s="48">
        <v>0</v>
      </c>
      <c r="T5732" s="48">
        <v>0</v>
      </c>
      <c r="U5732" s="48">
        <v>0</v>
      </c>
      <c r="V5732" s="48">
        <v>0</v>
      </c>
      <c r="W5732" s="48">
        <v>0</v>
      </c>
    </row>
    <row r="5733" spans="3:28" ht="15" customHeight="1" outlineLevel="2" x14ac:dyDescent="0.2">
      <c r="D5733" s="41" t="s">
        <v>1887</v>
      </c>
      <c r="E5733" s="118" t="s">
        <v>1888</v>
      </c>
      <c r="F5733" s="48">
        <v>0</v>
      </c>
      <c r="G5733" s="48">
        <v>0</v>
      </c>
      <c r="H5733" s="48">
        <v>0</v>
      </c>
      <c r="I5733" s="48">
        <v>0</v>
      </c>
      <c r="J5733" s="48">
        <v>0</v>
      </c>
      <c r="K5733" s="48">
        <v>0</v>
      </c>
      <c r="L5733" s="48">
        <v>0</v>
      </c>
      <c r="M5733" s="48">
        <v>0</v>
      </c>
      <c r="N5733" s="48">
        <v>0</v>
      </c>
      <c r="O5733" s="48">
        <v>1</v>
      </c>
      <c r="P5733" s="48">
        <v>1</v>
      </c>
      <c r="Q5733" s="48">
        <v>0</v>
      </c>
      <c r="R5733" s="48">
        <v>1</v>
      </c>
      <c r="S5733" s="48">
        <v>1</v>
      </c>
      <c r="T5733" s="48">
        <v>0</v>
      </c>
      <c r="U5733" s="48">
        <v>0</v>
      </c>
      <c r="V5733" s="48">
        <v>0</v>
      </c>
      <c r="W5733" s="48">
        <v>0</v>
      </c>
    </row>
    <row r="5734" spans="3:28" ht="15" customHeight="1" outlineLevel="2" x14ac:dyDescent="0.2">
      <c r="D5734" s="41" t="s">
        <v>1889</v>
      </c>
      <c r="E5734" s="118" t="s">
        <v>1890</v>
      </c>
      <c r="F5734" s="48">
        <v>0</v>
      </c>
      <c r="G5734" s="48">
        <v>0</v>
      </c>
      <c r="H5734" s="48">
        <v>0</v>
      </c>
      <c r="I5734" s="48">
        <v>0</v>
      </c>
      <c r="J5734" s="48">
        <v>0</v>
      </c>
      <c r="K5734" s="48">
        <v>0</v>
      </c>
      <c r="L5734" s="48">
        <v>0</v>
      </c>
      <c r="M5734" s="48">
        <v>0</v>
      </c>
      <c r="N5734" s="48">
        <v>0</v>
      </c>
      <c r="O5734" s="48">
        <v>0</v>
      </c>
      <c r="P5734" s="48">
        <v>0</v>
      </c>
      <c r="Q5734" s="48">
        <v>0</v>
      </c>
      <c r="R5734" s="48">
        <v>0</v>
      </c>
      <c r="S5734" s="48">
        <v>0</v>
      </c>
      <c r="T5734" s="48">
        <v>0</v>
      </c>
      <c r="U5734" s="48">
        <v>0</v>
      </c>
      <c r="V5734" s="48">
        <v>0</v>
      </c>
      <c r="W5734" s="48">
        <v>0</v>
      </c>
    </row>
    <row r="5735" spans="3:28" ht="15" customHeight="1" outlineLevel="2" x14ac:dyDescent="0.2">
      <c r="D5735" s="41" t="s">
        <v>1891</v>
      </c>
      <c r="E5735" s="118" t="s">
        <v>1892</v>
      </c>
      <c r="F5735" s="48">
        <v>0</v>
      </c>
      <c r="G5735" s="48">
        <v>0</v>
      </c>
      <c r="H5735" s="48">
        <v>0</v>
      </c>
      <c r="I5735" s="48">
        <v>0</v>
      </c>
      <c r="J5735" s="48">
        <v>0</v>
      </c>
      <c r="K5735" s="48">
        <v>0</v>
      </c>
      <c r="L5735" s="48">
        <v>0</v>
      </c>
      <c r="M5735" s="48">
        <v>0</v>
      </c>
      <c r="N5735" s="48">
        <v>0</v>
      </c>
      <c r="O5735" s="48">
        <v>0</v>
      </c>
      <c r="P5735" s="48">
        <v>0</v>
      </c>
      <c r="Q5735" s="48">
        <v>0</v>
      </c>
      <c r="R5735" s="48">
        <v>0</v>
      </c>
      <c r="S5735" s="48">
        <v>0</v>
      </c>
      <c r="T5735" s="48">
        <v>0</v>
      </c>
      <c r="U5735" s="48">
        <v>0</v>
      </c>
      <c r="V5735" s="48">
        <v>0</v>
      </c>
      <c r="W5735" s="48">
        <v>0</v>
      </c>
    </row>
    <row r="5736" spans="3:28" ht="15" customHeight="1" outlineLevel="2" x14ac:dyDescent="0.2">
      <c r="D5736" s="41" t="s">
        <v>1893</v>
      </c>
      <c r="E5736" s="118" t="s">
        <v>1894</v>
      </c>
      <c r="F5736" s="48">
        <v>0</v>
      </c>
      <c r="G5736" s="48">
        <v>0</v>
      </c>
      <c r="H5736" s="48">
        <v>0</v>
      </c>
      <c r="I5736" s="48">
        <v>0</v>
      </c>
      <c r="J5736" s="48">
        <v>0</v>
      </c>
      <c r="K5736" s="48">
        <v>0</v>
      </c>
      <c r="L5736" s="48">
        <v>0</v>
      </c>
      <c r="M5736" s="48">
        <v>0</v>
      </c>
      <c r="N5736" s="48">
        <v>0</v>
      </c>
      <c r="O5736" s="48">
        <v>0</v>
      </c>
      <c r="P5736" s="48">
        <v>0</v>
      </c>
      <c r="Q5736" s="48">
        <v>0</v>
      </c>
      <c r="R5736" s="48">
        <v>0</v>
      </c>
      <c r="S5736" s="48">
        <v>0</v>
      </c>
      <c r="T5736" s="48">
        <v>0</v>
      </c>
      <c r="U5736" s="48">
        <v>0</v>
      </c>
      <c r="V5736" s="48">
        <v>0</v>
      </c>
      <c r="W5736" s="48">
        <v>0</v>
      </c>
    </row>
    <row r="5737" spans="3:28" ht="15" customHeight="1" outlineLevel="2" x14ac:dyDescent="0.2">
      <c r="D5737" s="41" t="s">
        <v>1895</v>
      </c>
      <c r="E5737" s="118" t="s">
        <v>1896</v>
      </c>
      <c r="F5737" s="48">
        <v>109</v>
      </c>
      <c r="G5737" s="48">
        <v>109</v>
      </c>
      <c r="H5737" s="48">
        <v>0</v>
      </c>
      <c r="I5737" s="48">
        <v>98</v>
      </c>
      <c r="J5737" s="48">
        <v>98</v>
      </c>
      <c r="K5737" s="48">
        <v>0</v>
      </c>
      <c r="L5737" s="48">
        <v>103</v>
      </c>
      <c r="M5737" s="48">
        <v>103</v>
      </c>
      <c r="N5737" s="48">
        <v>0</v>
      </c>
      <c r="O5737" s="48">
        <v>100</v>
      </c>
      <c r="P5737" s="48">
        <v>100</v>
      </c>
      <c r="Q5737" s="48">
        <v>0</v>
      </c>
      <c r="R5737" s="48">
        <v>74</v>
      </c>
      <c r="S5737" s="48">
        <v>74</v>
      </c>
      <c r="T5737" s="48">
        <v>0</v>
      </c>
      <c r="U5737" s="48">
        <v>72</v>
      </c>
      <c r="V5737" s="48">
        <v>72</v>
      </c>
      <c r="W5737" s="48">
        <v>0</v>
      </c>
    </row>
    <row r="5738" spans="3:28" ht="15" customHeight="1" outlineLevel="1" x14ac:dyDescent="0.2">
      <c r="C5738" s="226" t="s">
        <v>325</v>
      </c>
      <c r="E5738" s="225" t="s">
        <v>1897</v>
      </c>
      <c r="F5738" s="48">
        <v>18</v>
      </c>
      <c r="G5738" s="48">
        <v>15</v>
      </c>
      <c r="H5738" s="48">
        <v>3</v>
      </c>
      <c r="I5738" s="48">
        <v>18</v>
      </c>
      <c r="J5738" s="48">
        <v>14</v>
      </c>
      <c r="K5738" s="48">
        <v>4</v>
      </c>
      <c r="L5738" s="48">
        <v>20</v>
      </c>
      <c r="M5738" s="48">
        <v>16</v>
      </c>
      <c r="N5738" s="48">
        <v>4</v>
      </c>
      <c r="O5738" s="48">
        <v>17</v>
      </c>
      <c r="P5738" s="48">
        <v>13</v>
      </c>
      <c r="Q5738" s="48">
        <v>4</v>
      </c>
      <c r="R5738" s="48">
        <v>18</v>
      </c>
      <c r="S5738" s="48">
        <v>14</v>
      </c>
      <c r="T5738" s="48">
        <v>4</v>
      </c>
      <c r="U5738" s="48">
        <v>17</v>
      </c>
      <c r="V5738" s="48">
        <v>13</v>
      </c>
      <c r="W5738" s="48">
        <v>4</v>
      </c>
      <c r="AB5738" s="270"/>
    </row>
    <row r="5739" spans="3:28" ht="15" customHeight="1" outlineLevel="2" x14ac:dyDescent="0.2">
      <c r="D5739" s="41" t="s">
        <v>1898</v>
      </c>
      <c r="E5739" s="118" t="s">
        <v>1899</v>
      </c>
      <c r="F5739" s="48">
        <v>1</v>
      </c>
      <c r="G5739" s="48">
        <v>0</v>
      </c>
      <c r="H5739" s="48">
        <v>1</v>
      </c>
      <c r="I5739" s="48">
        <v>1</v>
      </c>
      <c r="J5739" s="48">
        <v>0</v>
      </c>
      <c r="K5739" s="48">
        <v>1</v>
      </c>
      <c r="L5739" s="48">
        <v>1</v>
      </c>
      <c r="M5739" s="48">
        <v>0</v>
      </c>
      <c r="N5739" s="48">
        <v>1</v>
      </c>
      <c r="O5739" s="48">
        <v>1</v>
      </c>
      <c r="P5739" s="48">
        <v>0</v>
      </c>
      <c r="Q5739" s="48">
        <v>1</v>
      </c>
      <c r="R5739" s="48">
        <v>1</v>
      </c>
      <c r="S5739" s="48">
        <v>0</v>
      </c>
      <c r="T5739" s="48">
        <v>1</v>
      </c>
      <c r="U5739" s="48">
        <v>1</v>
      </c>
      <c r="V5739" s="48">
        <v>0</v>
      </c>
      <c r="W5739" s="48">
        <v>1</v>
      </c>
    </row>
    <row r="5740" spans="3:28" ht="15" customHeight="1" outlineLevel="2" x14ac:dyDescent="0.2">
      <c r="D5740" s="41" t="s">
        <v>1900</v>
      </c>
      <c r="E5740" s="118" t="s">
        <v>1901</v>
      </c>
      <c r="F5740" s="48">
        <v>0</v>
      </c>
      <c r="G5740" s="48">
        <v>0</v>
      </c>
      <c r="H5740" s="48">
        <v>0</v>
      </c>
      <c r="I5740" s="48">
        <v>0</v>
      </c>
      <c r="J5740" s="48">
        <v>0</v>
      </c>
      <c r="K5740" s="48">
        <v>0</v>
      </c>
      <c r="L5740" s="48">
        <v>0</v>
      </c>
      <c r="M5740" s="48">
        <v>0</v>
      </c>
      <c r="N5740" s="48">
        <v>0</v>
      </c>
      <c r="O5740" s="48">
        <v>0</v>
      </c>
      <c r="P5740" s="48">
        <v>0</v>
      </c>
      <c r="Q5740" s="48">
        <v>0</v>
      </c>
      <c r="R5740" s="48">
        <v>0</v>
      </c>
      <c r="S5740" s="48">
        <v>0</v>
      </c>
      <c r="T5740" s="48">
        <v>0</v>
      </c>
      <c r="U5740" s="48">
        <v>0</v>
      </c>
      <c r="V5740" s="48">
        <v>0</v>
      </c>
      <c r="W5740" s="48">
        <v>0</v>
      </c>
    </row>
    <row r="5741" spans="3:28" ht="15" customHeight="1" outlineLevel="2" x14ac:dyDescent="0.2">
      <c r="D5741" s="41" t="s">
        <v>1902</v>
      </c>
      <c r="E5741" s="118" t="s">
        <v>1903</v>
      </c>
      <c r="F5741" s="48">
        <v>0</v>
      </c>
      <c r="G5741" s="48">
        <v>0</v>
      </c>
      <c r="H5741" s="48">
        <v>0</v>
      </c>
      <c r="I5741" s="48">
        <v>0</v>
      </c>
      <c r="J5741" s="48">
        <v>0</v>
      </c>
      <c r="K5741" s="48">
        <v>0</v>
      </c>
      <c r="L5741" s="48">
        <v>0</v>
      </c>
      <c r="M5741" s="48">
        <v>0</v>
      </c>
      <c r="N5741" s="48">
        <v>0</v>
      </c>
      <c r="O5741" s="48">
        <v>0</v>
      </c>
      <c r="P5741" s="48">
        <v>0</v>
      </c>
      <c r="Q5741" s="48">
        <v>0</v>
      </c>
      <c r="R5741" s="48">
        <v>0</v>
      </c>
      <c r="S5741" s="48">
        <v>0</v>
      </c>
      <c r="T5741" s="48">
        <v>0</v>
      </c>
      <c r="U5741" s="48">
        <v>0</v>
      </c>
      <c r="V5741" s="48">
        <v>0</v>
      </c>
      <c r="W5741" s="48">
        <v>0</v>
      </c>
    </row>
    <row r="5742" spans="3:28" ht="15" customHeight="1" outlineLevel="2" x14ac:dyDescent="0.2">
      <c r="D5742" s="41" t="s">
        <v>1904</v>
      </c>
      <c r="E5742" s="118" t="s">
        <v>1905</v>
      </c>
      <c r="F5742" s="48">
        <v>0</v>
      </c>
      <c r="G5742" s="48">
        <v>0</v>
      </c>
      <c r="H5742" s="48">
        <v>0</v>
      </c>
      <c r="I5742" s="48">
        <v>0</v>
      </c>
      <c r="J5742" s="48">
        <v>0</v>
      </c>
      <c r="K5742" s="48">
        <v>0</v>
      </c>
      <c r="L5742" s="48">
        <v>0</v>
      </c>
      <c r="M5742" s="48">
        <v>0</v>
      </c>
      <c r="N5742" s="48">
        <v>0</v>
      </c>
      <c r="O5742" s="48">
        <v>0</v>
      </c>
      <c r="P5742" s="48">
        <v>0</v>
      </c>
      <c r="Q5742" s="48">
        <v>0</v>
      </c>
      <c r="R5742" s="48">
        <v>0</v>
      </c>
      <c r="S5742" s="48">
        <v>0</v>
      </c>
      <c r="T5742" s="48">
        <v>0</v>
      </c>
      <c r="U5742" s="48">
        <v>0</v>
      </c>
      <c r="V5742" s="48">
        <v>0</v>
      </c>
      <c r="W5742" s="48">
        <v>0</v>
      </c>
    </row>
    <row r="5743" spans="3:28" ht="15" customHeight="1" outlineLevel="2" x14ac:dyDescent="0.2">
      <c r="D5743" s="41" t="s">
        <v>1906</v>
      </c>
      <c r="E5743" s="118" t="s">
        <v>1907</v>
      </c>
      <c r="F5743" s="48">
        <v>0</v>
      </c>
      <c r="G5743" s="48">
        <v>0</v>
      </c>
      <c r="H5743" s="48">
        <v>0</v>
      </c>
      <c r="I5743" s="48">
        <v>0</v>
      </c>
      <c r="J5743" s="48">
        <v>0</v>
      </c>
      <c r="K5743" s="48">
        <v>0</v>
      </c>
      <c r="L5743" s="48">
        <v>0</v>
      </c>
      <c r="M5743" s="48">
        <v>0</v>
      </c>
      <c r="N5743" s="48">
        <v>0</v>
      </c>
      <c r="O5743" s="48">
        <v>0</v>
      </c>
      <c r="P5743" s="48">
        <v>0</v>
      </c>
      <c r="Q5743" s="48">
        <v>0</v>
      </c>
      <c r="R5743" s="48">
        <v>0</v>
      </c>
      <c r="S5743" s="48">
        <v>0</v>
      </c>
      <c r="T5743" s="48">
        <v>0</v>
      </c>
      <c r="U5743" s="48">
        <v>0</v>
      </c>
      <c r="V5743" s="48">
        <v>0</v>
      </c>
      <c r="W5743" s="48">
        <v>0</v>
      </c>
    </row>
    <row r="5744" spans="3:28" ht="15" customHeight="1" outlineLevel="2" x14ac:dyDescent="0.2">
      <c r="D5744" s="41" t="s">
        <v>1908</v>
      </c>
      <c r="E5744" s="118" t="s">
        <v>1909</v>
      </c>
      <c r="F5744" s="48">
        <v>0</v>
      </c>
      <c r="G5744" s="48">
        <v>0</v>
      </c>
      <c r="H5744" s="48">
        <v>0</v>
      </c>
      <c r="I5744" s="48">
        <v>0</v>
      </c>
      <c r="J5744" s="48">
        <v>0</v>
      </c>
      <c r="K5744" s="48">
        <v>0</v>
      </c>
      <c r="L5744" s="48">
        <v>0</v>
      </c>
      <c r="M5744" s="48">
        <v>0</v>
      </c>
      <c r="N5744" s="48">
        <v>0</v>
      </c>
      <c r="O5744" s="48">
        <v>0</v>
      </c>
      <c r="P5744" s="48">
        <v>0</v>
      </c>
      <c r="Q5744" s="48">
        <v>0</v>
      </c>
      <c r="R5744" s="48">
        <v>0</v>
      </c>
      <c r="S5744" s="48">
        <v>0</v>
      </c>
      <c r="T5744" s="48">
        <v>0</v>
      </c>
      <c r="U5744" s="48">
        <v>0</v>
      </c>
      <c r="V5744" s="48">
        <v>0</v>
      </c>
      <c r="W5744" s="48">
        <v>0</v>
      </c>
    </row>
    <row r="5745" spans="3:28" ht="15" customHeight="1" outlineLevel="2" x14ac:dyDescent="0.2">
      <c r="D5745" s="41" t="s">
        <v>1910</v>
      </c>
      <c r="E5745" s="118" t="s">
        <v>1911</v>
      </c>
      <c r="F5745" s="48">
        <v>0</v>
      </c>
      <c r="G5745" s="48">
        <v>0</v>
      </c>
      <c r="H5745" s="48">
        <v>0</v>
      </c>
      <c r="I5745" s="48">
        <v>0</v>
      </c>
      <c r="J5745" s="48">
        <v>0</v>
      </c>
      <c r="K5745" s="48">
        <v>0</v>
      </c>
      <c r="L5745" s="48">
        <v>0</v>
      </c>
      <c r="M5745" s="48">
        <v>0</v>
      </c>
      <c r="N5745" s="48">
        <v>0</v>
      </c>
      <c r="O5745" s="48">
        <v>0</v>
      </c>
      <c r="P5745" s="48">
        <v>0</v>
      </c>
      <c r="Q5745" s="48">
        <v>0</v>
      </c>
      <c r="R5745" s="48">
        <v>0</v>
      </c>
      <c r="S5745" s="48">
        <v>0</v>
      </c>
      <c r="T5745" s="48">
        <v>0</v>
      </c>
      <c r="U5745" s="48">
        <v>0</v>
      </c>
      <c r="V5745" s="48">
        <v>0</v>
      </c>
      <c r="W5745" s="48">
        <v>0</v>
      </c>
    </row>
    <row r="5746" spans="3:28" ht="15" customHeight="1" outlineLevel="2" x14ac:dyDescent="0.2">
      <c r="D5746" s="41" t="s">
        <v>1912</v>
      </c>
      <c r="E5746" s="118" t="s">
        <v>1913</v>
      </c>
      <c r="F5746" s="48">
        <v>2</v>
      </c>
      <c r="G5746" s="48">
        <v>2</v>
      </c>
      <c r="H5746" s="48">
        <v>0</v>
      </c>
      <c r="I5746" s="48">
        <v>3</v>
      </c>
      <c r="J5746" s="48">
        <v>3</v>
      </c>
      <c r="K5746" s="48">
        <v>0</v>
      </c>
      <c r="L5746" s="48">
        <v>3</v>
      </c>
      <c r="M5746" s="48">
        <v>3</v>
      </c>
      <c r="N5746" s="48">
        <v>0</v>
      </c>
      <c r="O5746" s="48">
        <v>2</v>
      </c>
      <c r="P5746" s="48">
        <v>2</v>
      </c>
      <c r="Q5746" s="48">
        <v>0</v>
      </c>
      <c r="R5746" s="48">
        <v>2</v>
      </c>
      <c r="S5746" s="48">
        <v>2</v>
      </c>
      <c r="T5746" s="48">
        <v>0</v>
      </c>
      <c r="U5746" s="48">
        <v>2</v>
      </c>
      <c r="V5746" s="48">
        <v>2</v>
      </c>
      <c r="W5746" s="48">
        <v>0</v>
      </c>
    </row>
    <row r="5747" spans="3:28" ht="15" customHeight="1" outlineLevel="2" x14ac:dyDescent="0.2">
      <c r="D5747" s="41" t="s">
        <v>1914</v>
      </c>
      <c r="E5747" s="118" t="s">
        <v>1915</v>
      </c>
      <c r="F5747" s="48">
        <v>0</v>
      </c>
      <c r="G5747" s="48">
        <v>0</v>
      </c>
      <c r="H5747" s="48">
        <v>0</v>
      </c>
      <c r="I5747" s="48">
        <v>0</v>
      </c>
      <c r="J5747" s="48">
        <v>0</v>
      </c>
      <c r="K5747" s="48">
        <v>0</v>
      </c>
      <c r="L5747" s="48">
        <v>0</v>
      </c>
      <c r="M5747" s="48">
        <v>0</v>
      </c>
      <c r="N5747" s="48">
        <v>0</v>
      </c>
      <c r="O5747" s="48">
        <v>0</v>
      </c>
      <c r="P5747" s="48">
        <v>0</v>
      </c>
      <c r="Q5747" s="48">
        <v>0</v>
      </c>
      <c r="R5747" s="48">
        <v>0</v>
      </c>
      <c r="S5747" s="48">
        <v>0</v>
      </c>
      <c r="T5747" s="48">
        <v>0</v>
      </c>
      <c r="U5747" s="48">
        <v>0</v>
      </c>
      <c r="V5747" s="48">
        <v>0</v>
      </c>
      <c r="W5747" s="48">
        <v>0</v>
      </c>
    </row>
    <row r="5748" spans="3:28" ht="15" customHeight="1" outlineLevel="2" x14ac:dyDescent="0.2">
      <c r="D5748" s="41" t="s">
        <v>1916</v>
      </c>
      <c r="E5748" s="118" t="s">
        <v>1917</v>
      </c>
      <c r="F5748" s="48">
        <v>1</v>
      </c>
      <c r="G5748" s="48">
        <v>0</v>
      </c>
      <c r="H5748" s="48">
        <v>1</v>
      </c>
      <c r="I5748" s="48">
        <v>1</v>
      </c>
      <c r="J5748" s="48">
        <v>0</v>
      </c>
      <c r="K5748" s="48">
        <v>1</v>
      </c>
      <c r="L5748" s="48">
        <v>1</v>
      </c>
      <c r="M5748" s="48">
        <v>0</v>
      </c>
      <c r="N5748" s="48">
        <v>1</v>
      </c>
      <c r="O5748" s="48">
        <v>1</v>
      </c>
      <c r="P5748" s="48">
        <v>0</v>
      </c>
      <c r="Q5748" s="48">
        <v>1</v>
      </c>
      <c r="R5748" s="48">
        <v>1</v>
      </c>
      <c r="S5748" s="48">
        <v>0</v>
      </c>
      <c r="T5748" s="48">
        <v>1</v>
      </c>
      <c r="U5748" s="48">
        <v>1</v>
      </c>
      <c r="V5748" s="48">
        <v>0</v>
      </c>
      <c r="W5748" s="48">
        <v>1</v>
      </c>
    </row>
    <row r="5749" spans="3:28" ht="15" customHeight="1" outlineLevel="2" x14ac:dyDescent="0.2">
      <c r="D5749" s="41" t="s">
        <v>1918</v>
      </c>
      <c r="E5749" s="118" t="s">
        <v>1919</v>
      </c>
      <c r="F5749" s="48">
        <v>1</v>
      </c>
      <c r="G5749" s="48">
        <v>0</v>
      </c>
      <c r="H5749" s="48">
        <v>1</v>
      </c>
      <c r="I5749" s="48">
        <v>1</v>
      </c>
      <c r="J5749" s="48">
        <v>0</v>
      </c>
      <c r="K5749" s="48">
        <v>1</v>
      </c>
      <c r="L5749" s="48">
        <v>1</v>
      </c>
      <c r="M5749" s="48">
        <v>0</v>
      </c>
      <c r="N5749" s="48">
        <v>1</v>
      </c>
      <c r="O5749" s="48">
        <v>1</v>
      </c>
      <c r="P5749" s="48">
        <v>0</v>
      </c>
      <c r="Q5749" s="48">
        <v>1</v>
      </c>
      <c r="R5749" s="48">
        <v>1</v>
      </c>
      <c r="S5749" s="48">
        <v>0</v>
      </c>
      <c r="T5749" s="48">
        <v>1</v>
      </c>
      <c r="U5749" s="48">
        <v>1</v>
      </c>
      <c r="V5749" s="48">
        <v>0</v>
      </c>
      <c r="W5749" s="48">
        <v>1</v>
      </c>
    </row>
    <row r="5750" spans="3:28" ht="15" customHeight="1" outlineLevel="2" x14ac:dyDescent="0.2">
      <c r="D5750" s="41" t="s">
        <v>1920</v>
      </c>
      <c r="E5750" s="118" t="s">
        <v>1921</v>
      </c>
      <c r="F5750" s="48">
        <v>0</v>
      </c>
      <c r="G5750" s="48">
        <v>0</v>
      </c>
      <c r="H5750" s="48">
        <v>0</v>
      </c>
      <c r="I5750" s="48">
        <v>0</v>
      </c>
      <c r="J5750" s="48">
        <v>0</v>
      </c>
      <c r="K5750" s="48">
        <v>0</v>
      </c>
      <c r="L5750" s="48">
        <v>0</v>
      </c>
      <c r="M5750" s="48">
        <v>0</v>
      </c>
      <c r="N5750" s="48">
        <v>0</v>
      </c>
      <c r="O5750" s="48">
        <v>0</v>
      </c>
      <c r="P5750" s="48">
        <v>0</v>
      </c>
      <c r="Q5750" s="48">
        <v>0</v>
      </c>
      <c r="R5750" s="48">
        <v>0</v>
      </c>
      <c r="S5750" s="48">
        <v>0</v>
      </c>
      <c r="T5750" s="48">
        <v>0</v>
      </c>
      <c r="U5750" s="48">
        <v>0</v>
      </c>
      <c r="V5750" s="48">
        <v>0</v>
      </c>
      <c r="W5750" s="48">
        <v>0</v>
      </c>
    </row>
    <row r="5751" spans="3:28" ht="15" customHeight="1" outlineLevel="2" x14ac:dyDescent="0.2">
      <c r="D5751" s="41" t="s">
        <v>1922</v>
      </c>
      <c r="E5751" s="118" t="s">
        <v>1923</v>
      </c>
      <c r="F5751" s="48">
        <v>13</v>
      </c>
      <c r="G5751" s="48">
        <v>13</v>
      </c>
      <c r="H5751" s="48">
        <v>0</v>
      </c>
      <c r="I5751" s="48">
        <v>12</v>
      </c>
      <c r="J5751" s="48">
        <v>11</v>
      </c>
      <c r="K5751" s="48">
        <v>1</v>
      </c>
      <c r="L5751" s="48">
        <v>14</v>
      </c>
      <c r="M5751" s="48">
        <v>13</v>
      </c>
      <c r="N5751" s="48">
        <v>1</v>
      </c>
      <c r="O5751" s="48">
        <v>12</v>
      </c>
      <c r="P5751" s="48">
        <v>11</v>
      </c>
      <c r="Q5751" s="48">
        <v>1</v>
      </c>
      <c r="R5751" s="48">
        <v>13</v>
      </c>
      <c r="S5751" s="48">
        <v>12</v>
      </c>
      <c r="T5751" s="48">
        <v>1</v>
      </c>
      <c r="U5751" s="48">
        <v>12</v>
      </c>
      <c r="V5751" s="48">
        <v>11</v>
      </c>
      <c r="W5751" s="48">
        <v>1</v>
      </c>
    </row>
    <row r="5752" spans="3:28" ht="15" customHeight="1" outlineLevel="2" x14ac:dyDescent="0.2">
      <c r="D5752" s="41" t="s">
        <v>1924</v>
      </c>
      <c r="E5752" s="118" t="s">
        <v>1925</v>
      </c>
      <c r="F5752" s="48">
        <v>0</v>
      </c>
      <c r="G5752" s="48">
        <v>0</v>
      </c>
      <c r="H5752" s="48">
        <v>0</v>
      </c>
      <c r="I5752" s="48">
        <v>0</v>
      </c>
      <c r="J5752" s="48">
        <v>0</v>
      </c>
      <c r="K5752" s="48">
        <v>0</v>
      </c>
      <c r="L5752" s="48">
        <v>0</v>
      </c>
      <c r="M5752" s="48">
        <v>0</v>
      </c>
      <c r="N5752" s="48">
        <v>0</v>
      </c>
      <c r="O5752" s="48">
        <v>0</v>
      </c>
      <c r="P5752" s="48">
        <v>0</v>
      </c>
      <c r="Q5752" s="48">
        <v>0</v>
      </c>
      <c r="R5752" s="48">
        <v>0</v>
      </c>
      <c r="S5752" s="48">
        <v>0</v>
      </c>
      <c r="T5752" s="48">
        <v>0</v>
      </c>
      <c r="U5752" s="48">
        <v>0</v>
      </c>
      <c r="V5752" s="48">
        <v>0</v>
      </c>
      <c r="W5752" s="48">
        <v>0</v>
      </c>
    </row>
    <row r="5753" spans="3:28" ht="15" customHeight="1" outlineLevel="1" x14ac:dyDescent="0.2">
      <c r="C5753" s="226" t="s">
        <v>1926</v>
      </c>
      <c r="E5753" s="225" t="s">
        <v>1927</v>
      </c>
      <c r="F5753" s="48">
        <v>42</v>
      </c>
      <c r="G5753" s="48">
        <v>37</v>
      </c>
      <c r="H5753" s="48">
        <v>5</v>
      </c>
      <c r="I5753" s="48">
        <v>36</v>
      </c>
      <c r="J5753" s="48">
        <v>33</v>
      </c>
      <c r="K5753" s="48">
        <v>3</v>
      </c>
      <c r="L5753" s="48">
        <v>23</v>
      </c>
      <c r="M5753" s="48">
        <v>21</v>
      </c>
      <c r="N5753" s="48">
        <v>2</v>
      </c>
      <c r="O5753" s="48">
        <v>25</v>
      </c>
      <c r="P5753" s="48">
        <v>23</v>
      </c>
      <c r="Q5753" s="48">
        <v>2</v>
      </c>
      <c r="R5753" s="48">
        <v>19</v>
      </c>
      <c r="S5753" s="48">
        <v>19</v>
      </c>
      <c r="T5753" s="48">
        <v>0</v>
      </c>
      <c r="U5753" s="48">
        <v>16</v>
      </c>
      <c r="V5753" s="48">
        <v>12</v>
      </c>
      <c r="W5753" s="48">
        <v>4</v>
      </c>
      <c r="AB5753" s="270"/>
    </row>
    <row r="5754" spans="3:28" ht="15" customHeight="1" outlineLevel="2" x14ac:dyDescent="0.2">
      <c r="D5754" s="41" t="s">
        <v>1928</v>
      </c>
      <c r="E5754" s="118" t="s">
        <v>1929</v>
      </c>
      <c r="F5754" s="48">
        <v>0</v>
      </c>
      <c r="G5754" s="48">
        <v>0</v>
      </c>
      <c r="H5754" s="48">
        <v>0</v>
      </c>
      <c r="I5754" s="48">
        <v>0</v>
      </c>
      <c r="J5754" s="48">
        <v>0</v>
      </c>
      <c r="K5754" s="48">
        <v>0</v>
      </c>
      <c r="L5754" s="48">
        <v>0</v>
      </c>
      <c r="M5754" s="48">
        <v>0</v>
      </c>
      <c r="N5754" s="48">
        <v>0</v>
      </c>
      <c r="O5754" s="48">
        <v>0</v>
      </c>
      <c r="P5754" s="48">
        <v>0</v>
      </c>
      <c r="Q5754" s="48">
        <v>0</v>
      </c>
      <c r="R5754" s="48">
        <v>0</v>
      </c>
      <c r="S5754" s="48">
        <v>0</v>
      </c>
      <c r="T5754" s="48">
        <v>0</v>
      </c>
      <c r="U5754" s="48">
        <v>0</v>
      </c>
      <c r="V5754" s="48">
        <v>0</v>
      </c>
      <c r="W5754" s="48">
        <v>0</v>
      </c>
    </row>
    <row r="5755" spans="3:28" ht="15" customHeight="1" outlineLevel="2" x14ac:dyDescent="0.2">
      <c r="D5755" s="41" t="s">
        <v>1930</v>
      </c>
      <c r="E5755" s="118" t="s">
        <v>1931</v>
      </c>
      <c r="F5755" s="48">
        <v>0</v>
      </c>
      <c r="G5755" s="48">
        <v>0</v>
      </c>
      <c r="H5755" s="48">
        <v>0</v>
      </c>
      <c r="I5755" s="48">
        <v>0</v>
      </c>
      <c r="J5755" s="48">
        <v>0</v>
      </c>
      <c r="K5755" s="48">
        <v>0</v>
      </c>
      <c r="L5755" s="48">
        <v>0</v>
      </c>
      <c r="M5755" s="48">
        <v>0</v>
      </c>
      <c r="N5755" s="48">
        <v>0</v>
      </c>
      <c r="O5755" s="48">
        <v>0</v>
      </c>
      <c r="P5755" s="48">
        <v>0</v>
      </c>
      <c r="Q5755" s="48">
        <v>0</v>
      </c>
      <c r="R5755" s="48">
        <v>0</v>
      </c>
      <c r="S5755" s="48">
        <v>0</v>
      </c>
      <c r="T5755" s="48">
        <v>0</v>
      </c>
      <c r="U5755" s="48">
        <v>2</v>
      </c>
      <c r="V5755" s="48">
        <v>1</v>
      </c>
      <c r="W5755" s="48">
        <v>1</v>
      </c>
    </row>
    <row r="5756" spans="3:28" ht="15" customHeight="1" outlineLevel="2" x14ac:dyDescent="0.2">
      <c r="D5756" s="41" t="s">
        <v>1932</v>
      </c>
      <c r="E5756" s="118" t="s">
        <v>1933</v>
      </c>
      <c r="F5756" s="48">
        <v>3</v>
      </c>
      <c r="G5756" s="48">
        <v>3</v>
      </c>
      <c r="H5756" s="48">
        <v>0</v>
      </c>
      <c r="I5756" s="48">
        <v>3</v>
      </c>
      <c r="J5756" s="48">
        <v>3</v>
      </c>
      <c r="K5756" s="48">
        <v>0</v>
      </c>
      <c r="L5756" s="48">
        <v>0</v>
      </c>
      <c r="M5756" s="48">
        <v>0</v>
      </c>
      <c r="N5756" s="48">
        <v>0</v>
      </c>
      <c r="O5756" s="48">
        <v>1</v>
      </c>
      <c r="P5756" s="48">
        <v>1</v>
      </c>
      <c r="Q5756" s="48">
        <v>0</v>
      </c>
      <c r="R5756" s="48">
        <v>0</v>
      </c>
      <c r="S5756" s="48">
        <v>0</v>
      </c>
      <c r="T5756" s="48">
        <v>0</v>
      </c>
      <c r="U5756" s="48">
        <v>0</v>
      </c>
      <c r="V5756" s="48">
        <v>0</v>
      </c>
      <c r="W5756" s="48">
        <v>0</v>
      </c>
    </row>
    <row r="5757" spans="3:28" ht="15" customHeight="1" outlineLevel="2" x14ac:dyDescent="0.2">
      <c r="D5757" s="41" t="s">
        <v>1934</v>
      </c>
      <c r="E5757" s="118" t="s">
        <v>1935</v>
      </c>
      <c r="F5757" s="48">
        <v>5</v>
      </c>
      <c r="G5757" s="48">
        <v>2</v>
      </c>
      <c r="H5757" s="48">
        <v>3</v>
      </c>
      <c r="I5757" s="48">
        <v>4</v>
      </c>
      <c r="J5757" s="48">
        <v>2</v>
      </c>
      <c r="K5757" s="48">
        <v>2</v>
      </c>
      <c r="L5757" s="48">
        <v>3</v>
      </c>
      <c r="M5757" s="48">
        <v>2</v>
      </c>
      <c r="N5757" s="48">
        <v>1</v>
      </c>
      <c r="O5757" s="48">
        <v>2</v>
      </c>
      <c r="P5757" s="48">
        <v>1</v>
      </c>
      <c r="Q5757" s="48">
        <v>1</v>
      </c>
      <c r="R5757" s="48">
        <v>1</v>
      </c>
      <c r="S5757" s="48">
        <v>1</v>
      </c>
      <c r="T5757" s="48">
        <v>0</v>
      </c>
      <c r="U5757" s="48">
        <v>3</v>
      </c>
      <c r="V5757" s="48">
        <v>1</v>
      </c>
      <c r="W5757" s="48">
        <v>2</v>
      </c>
    </row>
    <row r="5758" spans="3:28" ht="15" customHeight="1" outlineLevel="2" x14ac:dyDescent="0.2">
      <c r="D5758" s="41" t="s">
        <v>1936</v>
      </c>
      <c r="E5758" s="118" t="s">
        <v>1937</v>
      </c>
      <c r="F5758" s="48">
        <v>0</v>
      </c>
      <c r="G5758" s="48">
        <v>0</v>
      </c>
      <c r="H5758" s="48">
        <v>0</v>
      </c>
      <c r="I5758" s="48">
        <v>0</v>
      </c>
      <c r="J5758" s="48">
        <v>0</v>
      </c>
      <c r="K5758" s="48">
        <v>0</v>
      </c>
      <c r="L5758" s="48">
        <v>0</v>
      </c>
      <c r="M5758" s="48">
        <v>0</v>
      </c>
      <c r="N5758" s="48">
        <v>0</v>
      </c>
      <c r="O5758" s="48">
        <v>0</v>
      </c>
      <c r="P5758" s="48">
        <v>0</v>
      </c>
      <c r="Q5758" s="48">
        <v>0</v>
      </c>
      <c r="R5758" s="48">
        <v>0</v>
      </c>
      <c r="S5758" s="48">
        <v>0</v>
      </c>
      <c r="T5758" s="48">
        <v>0</v>
      </c>
      <c r="U5758" s="48">
        <v>0</v>
      </c>
      <c r="V5758" s="48">
        <v>0</v>
      </c>
      <c r="W5758" s="48">
        <v>0</v>
      </c>
    </row>
    <row r="5759" spans="3:28" ht="15" customHeight="1" outlineLevel="2" x14ac:dyDescent="0.2">
      <c r="D5759" s="41" t="s">
        <v>1938</v>
      </c>
      <c r="E5759" s="118" t="s">
        <v>1939</v>
      </c>
      <c r="F5759" s="48">
        <v>0</v>
      </c>
      <c r="G5759" s="48">
        <v>0</v>
      </c>
      <c r="H5759" s="48">
        <v>0</v>
      </c>
      <c r="I5759" s="48">
        <v>0</v>
      </c>
      <c r="J5759" s="48">
        <v>0</v>
      </c>
      <c r="K5759" s="48">
        <v>0</v>
      </c>
      <c r="L5759" s="48">
        <v>0</v>
      </c>
      <c r="M5759" s="48">
        <v>0</v>
      </c>
      <c r="N5759" s="48">
        <v>0</v>
      </c>
      <c r="O5759" s="48">
        <v>0</v>
      </c>
      <c r="P5759" s="48">
        <v>0</v>
      </c>
      <c r="Q5759" s="48">
        <v>0</v>
      </c>
      <c r="R5759" s="48">
        <v>0</v>
      </c>
      <c r="S5759" s="48">
        <v>0</v>
      </c>
      <c r="T5759" s="48">
        <v>0</v>
      </c>
      <c r="U5759" s="48">
        <v>0</v>
      </c>
      <c r="V5759" s="48">
        <v>0</v>
      </c>
      <c r="W5759" s="48">
        <v>0</v>
      </c>
    </row>
    <row r="5760" spans="3:28" ht="15" customHeight="1" outlineLevel="2" x14ac:dyDescent="0.2">
      <c r="D5760" s="41" t="s">
        <v>1940</v>
      </c>
      <c r="E5760" s="118" t="s">
        <v>1941</v>
      </c>
      <c r="F5760" s="48">
        <v>20</v>
      </c>
      <c r="G5760" s="48">
        <v>20</v>
      </c>
      <c r="H5760" s="48">
        <v>0</v>
      </c>
      <c r="I5760" s="48">
        <v>16</v>
      </c>
      <c r="J5760" s="48">
        <v>16</v>
      </c>
      <c r="K5760" s="48">
        <v>0</v>
      </c>
      <c r="L5760" s="48">
        <v>10</v>
      </c>
      <c r="M5760" s="48">
        <v>10</v>
      </c>
      <c r="N5760" s="48">
        <v>0</v>
      </c>
      <c r="O5760" s="48">
        <v>12</v>
      </c>
      <c r="P5760" s="48">
        <v>12</v>
      </c>
      <c r="Q5760" s="48">
        <v>0</v>
      </c>
      <c r="R5760" s="48">
        <v>10</v>
      </c>
      <c r="S5760" s="48">
        <v>10</v>
      </c>
      <c r="T5760" s="48">
        <v>0</v>
      </c>
      <c r="U5760" s="48">
        <v>5</v>
      </c>
      <c r="V5760" s="48">
        <v>5</v>
      </c>
      <c r="W5760" s="48">
        <v>0</v>
      </c>
    </row>
    <row r="5761" spans="3:28" ht="15" customHeight="1" outlineLevel="2" x14ac:dyDescent="0.2">
      <c r="D5761" s="41" t="s">
        <v>1942</v>
      </c>
      <c r="E5761" s="118" t="s">
        <v>1943</v>
      </c>
      <c r="F5761" s="48">
        <v>0</v>
      </c>
      <c r="G5761" s="48">
        <v>0</v>
      </c>
      <c r="H5761" s="48">
        <v>0</v>
      </c>
      <c r="I5761" s="48">
        <v>0</v>
      </c>
      <c r="J5761" s="48">
        <v>0</v>
      </c>
      <c r="K5761" s="48">
        <v>0</v>
      </c>
      <c r="L5761" s="48">
        <v>0</v>
      </c>
      <c r="M5761" s="48">
        <v>0</v>
      </c>
      <c r="N5761" s="48">
        <v>0</v>
      </c>
      <c r="O5761" s="48">
        <v>0</v>
      </c>
      <c r="P5761" s="48">
        <v>0</v>
      </c>
      <c r="Q5761" s="48">
        <v>0</v>
      </c>
      <c r="R5761" s="48">
        <v>0</v>
      </c>
      <c r="S5761" s="48">
        <v>0</v>
      </c>
      <c r="T5761" s="48">
        <v>0</v>
      </c>
      <c r="U5761" s="48">
        <v>0</v>
      </c>
      <c r="V5761" s="48">
        <v>0</v>
      </c>
      <c r="W5761" s="48">
        <v>0</v>
      </c>
    </row>
    <row r="5762" spans="3:28" ht="15" customHeight="1" outlineLevel="2" x14ac:dyDescent="0.2">
      <c r="D5762" s="41" t="s">
        <v>1944</v>
      </c>
      <c r="E5762" s="118" t="s">
        <v>1945</v>
      </c>
      <c r="F5762" s="48">
        <v>0</v>
      </c>
      <c r="G5762" s="48">
        <v>0</v>
      </c>
      <c r="H5762" s="48">
        <v>0</v>
      </c>
      <c r="I5762" s="48">
        <v>0</v>
      </c>
      <c r="J5762" s="48">
        <v>0</v>
      </c>
      <c r="K5762" s="48">
        <v>0</v>
      </c>
      <c r="L5762" s="48">
        <v>0</v>
      </c>
      <c r="M5762" s="48">
        <v>0</v>
      </c>
      <c r="N5762" s="48">
        <v>0</v>
      </c>
      <c r="O5762" s="48">
        <v>0</v>
      </c>
      <c r="P5762" s="48">
        <v>0</v>
      </c>
      <c r="Q5762" s="48">
        <v>0</v>
      </c>
      <c r="R5762" s="48">
        <v>0</v>
      </c>
      <c r="S5762" s="48">
        <v>0</v>
      </c>
      <c r="T5762" s="48">
        <v>0</v>
      </c>
      <c r="U5762" s="48">
        <v>0</v>
      </c>
      <c r="V5762" s="48">
        <v>0</v>
      </c>
      <c r="W5762" s="48">
        <v>0</v>
      </c>
    </row>
    <row r="5763" spans="3:28" ht="15" customHeight="1" outlineLevel="2" x14ac:dyDescent="0.2">
      <c r="D5763" s="41" t="s">
        <v>1946</v>
      </c>
      <c r="E5763" s="118" t="s">
        <v>1947</v>
      </c>
      <c r="F5763" s="48">
        <v>13</v>
      </c>
      <c r="G5763" s="48">
        <v>11</v>
      </c>
      <c r="H5763" s="48">
        <v>2</v>
      </c>
      <c r="I5763" s="48">
        <v>12</v>
      </c>
      <c r="J5763" s="48">
        <v>11</v>
      </c>
      <c r="K5763" s="48">
        <v>1</v>
      </c>
      <c r="L5763" s="48">
        <v>10</v>
      </c>
      <c r="M5763" s="48">
        <v>9</v>
      </c>
      <c r="N5763" s="48">
        <v>1</v>
      </c>
      <c r="O5763" s="48">
        <v>10</v>
      </c>
      <c r="P5763" s="48">
        <v>9</v>
      </c>
      <c r="Q5763" s="48">
        <v>1</v>
      </c>
      <c r="R5763" s="48">
        <v>7</v>
      </c>
      <c r="S5763" s="48">
        <v>7</v>
      </c>
      <c r="T5763" s="48">
        <v>0</v>
      </c>
      <c r="U5763" s="48">
        <v>6</v>
      </c>
      <c r="V5763" s="48">
        <v>5</v>
      </c>
      <c r="W5763" s="48">
        <v>1</v>
      </c>
    </row>
    <row r="5764" spans="3:28" ht="15" customHeight="1" outlineLevel="2" x14ac:dyDescent="0.2">
      <c r="D5764" s="41" t="s">
        <v>1948</v>
      </c>
      <c r="E5764" s="118" t="s">
        <v>1949</v>
      </c>
      <c r="F5764" s="48">
        <v>0</v>
      </c>
      <c r="G5764" s="48">
        <v>0</v>
      </c>
      <c r="H5764" s="48">
        <v>0</v>
      </c>
      <c r="I5764" s="48">
        <v>0</v>
      </c>
      <c r="J5764" s="48">
        <v>0</v>
      </c>
      <c r="K5764" s="48">
        <v>0</v>
      </c>
      <c r="L5764" s="48">
        <v>0</v>
      </c>
      <c r="M5764" s="48">
        <v>0</v>
      </c>
      <c r="N5764" s="48">
        <v>0</v>
      </c>
      <c r="O5764" s="48">
        <v>0</v>
      </c>
      <c r="P5764" s="48">
        <v>0</v>
      </c>
      <c r="Q5764" s="48">
        <v>0</v>
      </c>
      <c r="R5764" s="48">
        <v>0</v>
      </c>
      <c r="S5764" s="48">
        <v>0</v>
      </c>
      <c r="T5764" s="48">
        <v>0</v>
      </c>
      <c r="U5764" s="48">
        <v>0</v>
      </c>
      <c r="V5764" s="48">
        <v>0</v>
      </c>
      <c r="W5764" s="48">
        <v>0</v>
      </c>
    </row>
    <row r="5765" spans="3:28" ht="15" customHeight="1" outlineLevel="2" x14ac:dyDescent="0.2">
      <c r="D5765" s="41" t="s">
        <v>1950</v>
      </c>
      <c r="E5765" s="118" t="s">
        <v>1951</v>
      </c>
      <c r="F5765" s="48">
        <v>0</v>
      </c>
      <c r="G5765" s="48">
        <v>0</v>
      </c>
      <c r="H5765" s="48">
        <v>0</v>
      </c>
      <c r="I5765" s="48">
        <v>0</v>
      </c>
      <c r="J5765" s="48">
        <v>0</v>
      </c>
      <c r="K5765" s="48">
        <v>0</v>
      </c>
      <c r="L5765" s="48">
        <v>0</v>
      </c>
      <c r="M5765" s="48">
        <v>0</v>
      </c>
      <c r="N5765" s="48">
        <v>0</v>
      </c>
      <c r="O5765" s="48">
        <v>0</v>
      </c>
      <c r="P5765" s="48">
        <v>0</v>
      </c>
      <c r="Q5765" s="48">
        <v>0</v>
      </c>
      <c r="R5765" s="48">
        <v>0</v>
      </c>
      <c r="S5765" s="48">
        <v>0</v>
      </c>
      <c r="T5765" s="48">
        <v>0</v>
      </c>
      <c r="U5765" s="48">
        <v>0</v>
      </c>
      <c r="V5765" s="48">
        <v>0</v>
      </c>
      <c r="W5765" s="48">
        <v>0</v>
      </c>
    </row>
    <row r="5766" spans="3:28" ht="15" customHeight="1" outlineLevel="2" x14ac:dyDescent="0.2">
      <c r="D5766" s="41" t="s">
        <v>1952</v>
      </c>
      <c r="E5766" s="118" t="s">
        <v>1953</v>
      </c>
      <c r="F5766" s="48">
        <v>0</v>
      </c>
      <c r="G5766" s="48">
        <v>0</v>
      </c>
      <c r="H5766" s="48">
        <v>0</v>
      </c>
      <c r="I5766" s="48">
        <v>0</v>
      </c>
      <c r="J5766" s="48">
        <v>0</v>
      </c>
      <c r="K5766" s="48">
        <v>0</v>
      </c>
      <c r="L5766" s="48">
        <v>0</v>
      </c>
      <c r="M5766" s="48">
        <v>0</v>
      </c>
      <c r="N5766" s="48">
        <v>0</v>
      </c>
      <c r="O5766" s="48">
        <v>0</v>
      </c>
      <c r="P5766" s="48">
        <v>0</v>
      </c>
      <c r="Q5766" s="48">
        <v>0</v>
      </c>
      <c r="R5766" s="48">
        <v>0</v>
      </c>
      <c r="S5766" s="48">
        <v>0</v>
      </c>
      <c r="T5766" s="48">
        <v>0</v>
      </c>
      <c r="U5766" s="48">
        <v>0</v>
      </c>
      <c r="V5766" s="48">
        <v>0</v>
      </c>
      <c r="W5766" s="48">
        <v>0</v>
      </c>
    </row>
    <row r="5767" spans="3:28" ht="15" customHeight="1" outlineLevel="2" x14ac:dyDescent="0.2">
      <c r="D5767" s="41" t="s">
        <v>1954</v>
      </c>
      <c r="E5767" s="118" t="s">
        <v>1955</v>
      </c>
      <c r="F5767" s="48">
        <v>0</v>
      </c>
      <c r="G5767" s="48">
        <v>0</v>
      </c>
      <c r="H5767" s="48">
        <v>0</v>
      </c>
      <c r="I5767" s="48">
        <v>0</v>
      </c>
      <c r="J5767" s="48">
        <v>0</v>
      </c>
      <c r="K5767" s="48">
        <v>0</v>
      </c>
      <c r="L5767" s="48">
        <v>0</v>
      </c>
      <c r="M5767" s="48">
        <v>0</v>
      </c>
      <c r="N5767" s="48">
        <v>0</v>
      </c>
      <c r="O5767" s="48">
        <v>0</v>
      </c>
      <c r="P5767" s="48">
        <v>0</v>
      </c>
      <c r="Q5767" s="48">
        <v>0</v>
      </c>
      <c r="R5767" s="48">
        <v>0</v>
      </c>
      <c r="S5767" s="48">
        <v>0</v>
      </c>
      <c r="T5767" s="48">
        <v>0</v>
      </c>
      <c r="U5767" s="48">
        <v>0</v>
      </c>
      <c r="V5767" s="48">
        <v>0</v>
      </c>
      <c r="W5767" s="48">
        <v>0</v>
      </c>
    </row>
    <row r="5768" spans="3:28" ht="15" customHeight="1" outlineLevel="2" x14ac:dyDescent="0.2">
      <c r="D5768" s="41" t="s">
        <v>1956</v>
      </c>
      <c r="E5768" s="118" t="s">
        <v>1957</v>
      </c>
      <c r="F5768" s="48">
        <v>0</v>
      </c>
      <c r="G5768" s="48">
        <v>0</v>
      </c>
      <c r="H5768" s="48">
        <v>0</v>
      </c>
      <c r="I5768" s="48">
        <v>0</v>
      </c>
      <c r="J5768" s="48">
        <v>0</v>
      </c>
      <c r="K5768" s="48">
        <v>0</v>
      </c>
      <c r="L5768" s="48">
        <v>0</v>
      </c>
      <c r="M5768" s="48">
        <v>0</v>
      </c>
      <c r="N5768" s="48">
        <v>0</v>
      </c>
      <c r="O5768" s="48">
        <v>0</v>
      </c>
      <c r="P5768" s="48">
        <v>0</v>
      </c>
      <c r="Q5768" s="48">
        <v>0</v>
      </c>
      <c r="R5768" s="48">
        <v>0</v>
      </c>
      <c r="S5768" s="48">
        <v>0</v>
      </c>
      <c r="T5768" s="48">
        <v>0</v>
      </c>
      <c r="U5768" s="48">
        <v>0</v>
      </c>
      <c r="V5768" s="48">
        <v>0</v>
      </c>
      <c r="W5768" s="48">
        <v>0</v>
      </c>
    </row>
    <row r="5769" spans="3:28" ht="15" customHeight="1" outlineLevel="2" x14ac:dyDescent="0.2">
      <c r="D5769" s="41" t="s">
        <v>1958</v>
      </c>
      <c r="E5769" s="118" t="s">
        <v>1959</v>
      </c>
      <c r="F5769" s="48">
        <v>0</v>
      </c>
      <c r="G5769" s="48">
        <v>0</v>
      </c>
      <c r="H5769" s="48">
        <v>0</v>
      </c>
      <c r="I5769" s="48">
        <v>0</v>
      </c>
      <c r="J5769" s="48">
        <v>0</v>
      </c>
      <c r="K5769" s="48">
        <v>0</v>
      </c>
      <c r="L5769" s="48">
        <v>0</v>
      </c>
      <c r="M5769" s="48">
        <v>0</v>
      </c>
      <c r="N5769" s="48">
        <v>0</v>
      </c>
      <c r="O5769" s="48">
        <v>0</v>
      </c>
      <c r="P5769" s="48">
        <v>0</v>
      </c>
      <c r="Q5769" s="48">
        <v>0</v>
      </c>
      <c r="R5769" s="48">
        <v>0</v>
      </c>
      <c r="S5769" s="48">
        <v>0</v>
      </c>
      <c r="T5769" s="48">
        <v>0</v>
      </c>
      <c r="U5769" s="48">
        <v>0</v>
      </c>
      <c r="V5769" s="48">
        <v>0</v>
      </c>
      <c r="W5769" s="48">
        <v>0</v>
      </c>
    </row>
    <row r="5770" spans="3:28" ht="15" customHeight="1" outlineLevel="2" x14ac:dyDescent="0.2">
      <c r="D5770" s="41" t="s">
        <v>1960</v>
      </c>
      <c r="E5770" s="118" t="s">
        <v>1961</v>
      </c>
      <c r="F5770" s="48">
        <v>0</v>
      </c>
      <c r="G5770" s="48">
        <v>0</v>
      </c>
      <c r="H5770" s="48">
        <v>0</v>
      </c>
      <c r="I5770" s="48">
        <v>0</v>
      </c>
      <c r="J5770" s="48">
        <v>0</v>
      </c>
      <c r="K5770" s="48">
        <v>0</v>
      </c>
      <c r="L5770" s="48">
        <v>0</v>
      </c>
      <c r="M5770" s="48">
        <v>0</v>
      </c>
      <c r="N5770" s="48">
        <v>0</v>
      </c>
      <c r="O5770" s="48">
        <v>0</v>
      </c>
      <c r="P5770" s="48">
        <v>0</v>
      </c>
      <c r="Q5770" s="48">
        <v>0</v>
      </c>
      <c r="R5770" s="48">
        <v>1</v>
      </c>
      <c r="S5770" s="48">
        <v>1</v>
      </c>
      <c r="T5770" s="48">
        <v>0</v>
      </c>
      <c r="U5770" s="48">
        <v>0</v>
      </c>
      <c r="V5770" s="48">
        <v>0</v>
      </c>
      <c r="W5770" s="48">
        <v>0</v>
      </c>
    </row>
    <row r="5771" spans="3:28" ht="15" customHeight="1" outlineLevel="2" x14ac:dyDescent="0.2">
      <c r="D5771" s="41" t="s">
        <v>1962</v>
      </c>
      <c r="E5771" s="118" t="s">
        <v>1963</v>
      </c>
      <c r="F5771" s="48">
        <v>0</v>
      </c>
      <c r="G5771" s="48">
        <v>0</v>
      </c>
      <c r="H5771" s="48">
        <v>0</v>
      </c>
      <c r="I5771" s="48">
        <v>0</v>
      </c>
      <c r="J5771" s="48">
        <v>0</v>
      </c>
      <c r="K5771" s="48">
        <v>0</v>
      </c>
      <c r="L5771" s="48">
        <v>0</v>
      </c>
      <c r="M5771" s="48">
        <v>0</v>
      </c>
      <c r="N5771" s="48">
        <v>0</v>
      </c>
      <c r="O5771" s="48">
        <v>0</v>
      </c>
      <c r="P5771" s="48">
        <v>0</v>
      </c>
      <c r="Q5771" s="48">
        <v>0</v>
      </c>
      <c r="R5771" s="48">
        <v>0</v>
      </c>
      <c r="S5771" s="48">
        <v>0</v>
      </c>
      <c r="T5771" s="48">
        <v>0</v>
      </c>
      <c r="U5771" s="48">
        <v>0</v>
      </c>
      <c r="V5771" s="48">
        <v>0</v>
      </c>
      <c r="W5771" s="48">
        <v>0</v>
      </c>
    </row>
    <row r="5772" spans="3:28" ht="15" customHeight="1" outlineLevel="2" x14ac:dyDescent="0.2">
      <c r="D5772" s="41" t="s">
        <v>1964</v>
      </c>
      <c r="E5772" s="118" t="s">
        <v>1965</v>
      </c>
      <c r="F5772" s="48">
        <v>0</v>
      </c>
      <c r="G5772" s="48">
        <v>0</v>
      </c>
      <c r="H5772" s="48">
        <v>0</v>
      </c>
      <c r="I5772" s="48">
        <v>0</v>
      </c>
      <c r="J5772" s="48">
        <v>0</v>
      </c>
      <c r="K5772" s="48">
        <v>0</v>
      </c>
      <c r="L5772" s="48">
        <v>0</v>
      </c>
      <c r="M5772" s="48">
        <v>0</v>
      </c>
      <c r="N5772" s="48">
        <v>0</v>
      </c>
      <c r="O5772" s="48">
        <v>0</v>
      </c>
      <c r="P5772" s="48">
        <v>0</v>
      </c>
      <c r="Q5772" s="48">
        <v>0</v>
      </c>
      <c r="R5772" s="48">
        <v>0</v>
      </c>
      <c r="S5772" s="48">
        <v>0</v>
      </c>
      <c r="T5772" s="48">
        <v>0</v>
      </c>
      <c r="U5772" s="48">
        <v>0</v>
      </c>
      <c r="V5772" s="48">
        <v>0</v>
      </c>
      <c r="W5772" s="48">
        <v>0</v>
      </c>
    </row>
    <row r="5773" spans="3:28" ht="15" customHeight="1" outlineLevel="2" x14ac:dyDescent="0.2">
      <c r="D5773" s="41" t="s">
        <v>1966</v>
      </c>
      <c r="E5773" s="118" t="s">
        <v>1967</v>
      </c>
      <c r="F5773" s="48">
        <v>1</v>
      </c>
      <c r="G5773" s="48">
        <v>1</v>
      </c>
      <c r="H5773" s="48">
        <v>0</v>
      </c>
      <c r="I5773" s="48">
        <v>1</v>
      </c>
      <c r="J5773" s="48">
        <v>1</v>
      </c>
      <c r="K5773" s="48">
        <v>0</v>
      </c>
      <c r="L5773" s="48">
        <v>0</v>
      </c>
      <c r="M5773" s="48">
        <v>0</v>
      </c>
      <c r="N5773" s="48">
        <v>0</v>
      </c>
      <c r="O5773" s="48">
        <v>0</v>
      </c>
      <c r="P5773" s="48">
        <v>0</v>
      </c>
      <c r="Q5773" s="48">
        <v>0</v>
      </c>
      <c r="R5773" s="48">
        <v>0</v>
      </c>
      <c r="S5773" s="48">
        <v>0</v>
      </c>
      <c r="T5773" s="48">
        <v>0</v>
      </c>
      <c r="U5773" s="48">
        <v>0</v>
      </c>
      <c r="V5773" s="48">
        <v>0</v>
      </c>
      <c r="W5773" s="48">
        <v>0</v>
      </c>
    </row>
    <row r="5774" spans="3:28" ht="15" customHeight="1" outlineLevel="1" x14ac:dyDescent="0.2">
      <c r="C5774" s="226" t="s">
        <v>1968</v>
      </c>
      <c r="E5774" s="225" t="s">
        <v>1969</v>
      </c>
      <c r="F5774" s="48">
        <v>50</v>
      </c>
      <c r="G5774" s="48">
        <v>43</v>
      </c>
      <c r="H5774" s="48">
        <v>7</v>
      </c>
      <c r="I5774" s="48">
        <v>39</v>
      </c>
      <c r="J5774" s="48">
        <v>32</v>
      </c>
      <c r="K5774" s="48">
        <v>7</v>
      </c>
      <c r="L5774" s="48">
        <v>30</v>
      </c>
      <c r="M5774" s="48">
        <v>25</v>
      </c>
      <c r="N5774" s="48">
        <v>5</v>
      </c>
      <c r="O5774" s="48">
        <v>30</v>
      </c>
      <c r="P5774" s="48">
        <v>27</v>
      </c>
      <c r="Q5774" s="48">
        <v>3</v>
      </c>
      <c r="R5774" s="48">
        <v>28</v>
      </c>
      <c r="S5774" s="48">
        <v>25</v>
      </c>
      <c r="T5774" s="48">
        <v>3</v>
      </c>
      <c r="U5774" s="48">
        <v>23</v>
      </c>
      <c r="V5774" s="48">
        <v>21</v>
      </c>
      <c r="W5774" s="48">
        <v>2</v>
      </c>
      <c r="AB5774" s="270"/>
    </row>
    <row r="5775" spans="3:28" ht="15" customHeight="1" outlineLevel="2" x14ac:dyDescent="0.2">
      <c r="D5775" s="41" t="s">
        <v>1970</v>
      </c>
      <c r="E5775" s="118" t="s">
        <v>1971</v>
      </c>
      <c r="F5775" s="48">
        <v>31</v>
      </c>
      <c r="G5775" s="48">
        <v>31</v>
      </c>
      <c r="H5775" s="48">
        <v>0</v>
      </c>
      <c r="I5775" s="48">
        <v>22</v>
      </c>
      <c r="J5775" s="48">
        <v>22</v>
      </c>
      <c r="K5775" s="48">
        <v>0</v>
      </c>
      <c r="L5775" s="48">
        <v>18</v>
      </c>
      <c r="M5775" s="48">
        <v>18</v>
      </c>
      <c r="N5775" s="48">
        <v>0</v>
      </c>
      <c r="O5775" s="48">
        <v>20</v>
      </c>
      <c r="P5775" s="48">
        <v>20</v>
      </c>
      <c r="Q5775" s="48">
        <v>0</v>
      </c>
      <c r="R5775" s="48">
        <v>20</v>
      </c>
      <c r="S5775" s="48">
        <v>20</v>
      </c>
      <c r="T5775" s="48">
        <v>0</v>
      </c>
      <c r="U5775" s="48">
        <v>15</v>
      </c>
      <c r="V5775" s="48">
        <v>15</v>
      </c>
      <c r="W5775" s="48">
        <v>0</v>
      </c>
    </row>
    <row r="5776" spans="3:28" ht="15" customHeight="1" outlineLevel="2" x14ac:dyDescent="0.2">
      <c r="D5776" s="41" t="s">
        <v>1972</v>
      </c>
      <c r="E5776" s="118" t="s">
        <v>1973</v>
      </c>
      <c r="F5776" s="48">
        <v>1</v>
      </c>
      <c r="G5776" s="48">
        <v>1</v>
      </c>
      <c r="H5776" s="48">
        <v>0</v>
      </c>
      <c r="I5776" s="48">
        <v>1</v>
      </c>
      <c r="J5776" s="48">
        <v>1</v>
      </c>
      <c r="K5776" s="48">
        <v>0</v>
      </c>
      <c r="L5776" s="48">
        <v>1</v>
      </c>
      <c r="M5776" s="48">
        <v>1</v>
      </c>
      <c r="N5776" s="48">
        <v>0</v>
      </c>
      <c r="O5776" s="48">
        <v>0</v>
      </c>
      <c r="P5776" s="48">
        <v>0</v>
      </c>
      <c r="Q5776" s="48">
        <v>0</v>
      </c>
      <c r="R5776" s="48">
        <v>0</v>
      </c>
      <c r="S5776" s="48">
        <v>0</v>
      </c>
      <c r="T5776" s="48">
        <v>0</v>
      </c>
      <c r="U5776" s="48">
        <v>0</v>
      </c>
      <c r="V5776" s="48">
        <v>0</v>
      </c>
      <c r="W5776" s="48">
        <v>0</v>
      </c>
    </row>
    <row r="5777" spans="4:23" ht="15" customHeight="1" outlineLevel="2" x14ac:dyDescent="0.2">
      <c r="D5777" s="41" t="s">
        <v>1974</v>
      </c>
      <c r="E5777" s="118" t="s">
        <v>1975</v>
      </c>
      <c r="F5777" s="48">
        <v>2</v>
      </c>
      <c r="G5777" s="48">
        <v>2</v>
      </c>
      <c r="H5777" s="48">
        <v>0</v>
      </c>
      <c r="I5777" s="48">
        <v>3</v>
      </c>
      <c r="J5777" s="48">
        <v>3</v>
      </c>
      <c r="K5777" s="48">
        <v>0</v>
      </c>
      <c r="L5777" s="48">
        <v>2</v>
      </c>
      <c r="M5777" s="48">
        <v>2</v>
      </c>
      <c r="N5777" s="48">
        <v>0</v>
      </c>
      <c r="O5777" s="48">
        <v>4</v>
      </c>
      <c r="P5777" s="48">
        <v>4</v>
      </c>
      <c r="Q5777" s="48">
        <v>0</v>
      </c>
      <c r="R5777" s="48">
        <v>4</v>
      </c>
      <c r="S5777" s="48">
        <v>4</v>
      </c>
      <c r="T5777" s="48">
        <v>0</v>
      </c>
      <c r="U5777" s="48">
        <v>5</v>
      </c>
      <c r="V5777" s="48">
        <v>5</v>
      </c>
      <c r="W5777" s="48">
        <v>0</v>
      </c>
    </row>
    <row r="5778" spans="4:23" ht="15" customHeight="1" outlineLevel="2" x14ac:dyDescent="0.2">
      <c r="D5778" s="41" t="s">
        <v>1976</v>
      </c>
      <c r="E5778" s="118" t="s">
        <v>1977</v>
      </c>
      <c r="F5778" s="48">
        <v>0</v>
      </c>
      <c r="G5778" s="48">
        <v>0</v>
      </c>
      <c r="H5778" s="48">
        <v>0</v>
      </c>
      <c r="I5778" s="48">
        <v>0</v>
      </c>
      <c r="J5778" s="48">
        <v>0</v>
      </c>
      <c r="K5778" s="48">
        <v>0</v>
      </c>
      <c r="L5778" s="48">
        <v>0</v>
      </c>
      <c r="M5778" s="48">
        <v>0</v>
      </c>
      <c r="N5778" s="48">
        <v>0</v>
      </c>
      <c r="O5778" s="48">
        <v>0</v>
      </c>
      <c r="P5778" s="48">
        <v>0</v>
      </c>
      <c r="Q5778" s="48">
        <v>0</v>
      </c>
      <c r="R5778" s="48">
        <v>0</v>
      </c>
      <c r="S5778" s="48">
        <v>0</v>
      </c>
      <c r="T5778" s="48">
        <v>0</v>
      </c>
      <c r="U5778" s="48">
        <v>0</v>
      </c>
      <c r="V5778" s="48">
        <v>0</v>
      </c>
      <c r="W5778" s="48">
        <v>0</v>
      </c>
    </row>
    <row r="5779" spans="4:23" ht="15" customHeight="1" outlineLevel="2" x14ac:dyDescent="0.2">
      <c r="D5779" s="41" t="s">
        <v>1978</v>
      </c>
      <c r="E5779" s="118" t="s">
        <v>1979</v>
      </c>
      <c r="F5779" s="48">
        <v>0</v>
      </c>
      <c r="G5779" s="48">
        <v>0</v>
      </c>
      <c r="H5779" s="48">
        <v>0</v>
      </c>
      <c r="I5779" s="48">
        <v>0</v>
      </c>
      <c r="J5779" s="48">
        <v>0</v>
      </c>
      <c r="K5779" s="48">
        <v>0</v>
      </c>
      <c r="L5779" s="48">
        <v>0</v>
      </c>
      <c r="M5779" s="48">
        <v>0</v>
      </c>
      <c r="N5779" s="48">
        <v>0</v>
      </c>
      <c r="O5779" s="48">
        <v>0</v>
      </c>
      <c r="P5779" s="48">
        <v>0</v>
      </c>
      <c r="Q5779" s="48">
        <v>0</v>
      </c>
      <c r="R5779" s="48">
        <v>0</v>
      </c>
      <c r="S5779" s="48">
        <v>0</v>
      </c>
      <c r="T5779" s="48">
        <v>0</v>
      </c>
      <c r="U5779" s="48">
        <v>0</v>
      </c>
      <c r="V5779" s="48">
        <v>0</v>
      </c>
      <c r="W5779" s="48">
        <v>0</v>
      </c>
    </row>
    <row r="5780" spans="4:23" ht="15" customHeight="1" outlineLevel="2" x14ac:dyDescent="0.2">
      <c r="D5780" s="41" t="s">
        <v>1980</v>
      </c>
      <c r="E5780" s="118" t="s">
        <v>1981</v>
      </c>
      <c r="F5780" s="48">
        <v>0</v>
      </c>
      <c r="G5780" s="48">
        <v>0</v>
      </c>
      <c r="H5780" s="48">
        <v>0</v>
      </c>
      <c r="I5780" s="48">
        <v>0</v>
      </c>
      <c r="J5780" s="48">
        <v>0</v>
      </c>
      <c r="K5780" s="48">
        <v>0</v>
      </c>
      <c r="L5780" s="48">
        <v>0</v>
      </c>
      <c r="M5780" s="48">
        <v>0</v>
      </c>
      <c r="N5780" s="48">
        <v>0</v>
      </c>
      <c r="O5780" s="48">
        <v>0</v>
      </c>
      <c r="P5780" s="48">
        <v>0</v>
      </c>
      <c r="Q5780" s="48">
        <v>0</v>
      </c>
      <c r="R5780" s="48">
        <v>0</v>
      </c>
      <c r="S5780" s="48">
        <v>0</v>
      </c>
      <c r="T5780" s="48">
        <v>0</v>
      </c>
      <c r="U5780" s="48">
        <v>0</v>
      </c>
      <c r="V5780" s="48">
        <v>0</v>
      </c>
      <c r="W5780" s="48">
        <v>0</v>
      </c>
    </row>
    <row r="5781" spans="4:23" ht="15" customHeight="1" outlineLevel="2" x14ac:dyDescent="0.2">
      <c r="D5781" s="41" t="s">
        <v>1982</v>
      </c>
      <c r="E5781" s="118" t="s">
        <v>1983</v>
      </c>
      <c r="F5781" s="48">
        <v>0</v>
      </c>
      <c r="G5781" s="48">
        <v>0</v>
      </c>
      <c r="H5781" s="48">
        <v>0</v>
      </c>
      <c r="I5781" s="48">
        <v>0</v>
      </c>
      <c r="J5781" s="48">
        <v>0</v>
      </c>
      <c r="K5781" s="48">
        <v>0</v>
      </c>
      <c r="L5781" s="48">
        <v>0</v>
      </c>
      <c r="M5781" s="48">
        <v>0</v>
      </c>
      <c r="N5781" s="48">
        <v>0</v>
      </c>
      <c r="O5781" s="48">
        <v>0</v>
      </c>
      <c r="P5781" s="48">
        <v>0</v>
      </c>
      <c r="Q5781" s="48">
        <v>0</v>
      </c>
      <c r="R5781" s="48">
        <v>0</v>
      </c>
      <c r="S5781" s="48">
        <v>0</v>
      </c>
      <c r="T5781" s="48">
        <v>0</v>
      </c>
      <c r="U5781" s="48">
        <v>0</v>
      </c>
      <c r="V5781" s="48">
        <v>0</v>
      </c>
      <c r="W5781" s="48">
        <v>0</v>
      </c>
    </row>
    <row r="5782" spans="4:23" ht="15" customHeight="1" outlineLevel="2" x14ac:dyDescent="0.2">
      <c r="D5782" s="41" t="s">
        <v>1984</v>
      </c>
      <c r="E5782" s="118" t="s">
        <v>1985</v>
      </c>
      <c r="F5782" s="48">
        <v>0</v>
      </c>
      <c r="G5782" s="48">
        <v>0</v>
      </c>
      <c r="H5782" s="48">
        <v>0</v>
      </c>
      <c r="I5782" s="48">
        <v>0</v>
      </c>
      <c r="J5782" s="48">
        <v>0</v>
      </c>
      <c r="K5782" s="48">
        <v>0</v>
      </c>
      <c r="L5782" s="48">
        <v>0</v>
      </c>
      <c r="M5782" s="48">
        <v>0</v>
      </c>
      <c r="N5782" s="48">
        <v>0</v>
      </c>
      <c r="O5782" s="48">
        <v>0</v>
      </c>
      <c r="P5782" s="48">
        <v>0</v>
      </c>
      <c r="Q5782" s="48">
        <v>0</v>
      </c>
      <c r="R5782" s="48">
        <v>0</v>
      </c>
      <c r="S5782" s="48">
        <v>0</v>
      </c>
      <c r="T5782" s="48">
        <v>0</v>
      </c>
      <c r="U5782" s="48">
        <v>0</v>
      </c>
      <c r="V5782" s="48">
        <v>0</v>
      </c>
      <c r="W5782" s="48">
        <v>0</v>
      </c>
    </row>
    <row r="5783" spans="4:23" ht="15" customHeight="1" outlineLevel="2" x14ac:dyDescent="0.2">
      <c r="D5783" s="41" t="s">
        <v>1986</v>
      </c>
      <c r="E5783" s="118" t="s">
        <v>1987</v>
      </c>
      <c r="F5783" s="48">
        <v>0</v>
      </c>
      <c r="G5783" s="48">
        <v>0</v>
      </c>
      <c r="H5783" s="48">
        <v>0</v>
      </c>
      <c r="I5783" s="48">
        <v>0</v>
      </c>
      <c r="J5783" s="48">
        <v>0</v>
      </c>
      <c r="K5783" s="48">
        <v>0</v>
      </c>
      <c r="L5783" s="48">
        <v>0</v>
      </c>
      <c r="M5783" s="48">
        <v>0</v>
      </c>
      <c r="N5783" s="48">
        <v>0</v>
      </c>
      <c r="O5783" s="48">
        <v>0</v>
      </c>
      <c r="P5783" s="48">
        <v>0</v>
      </c>
      <c r="Q5783" s="48">
        <v>0</v>
      </c>
      <c r="R5783" s="48">
        <v>0</v>
      </c>
      <c r="S5783" s="48">
        <v>0</v>
      </c>
      <c r="T5783" s="48">
        <v>0</v>
      </c>
      <c r="U5783" s="48">
        <v>0</v>
      </c>
      <c r="V5783" s="48">
        <v>0</v>
      </c>
      <c r="W5783" s="48">
        <v>0</v>
      </c>
    </row>
    <row r="5784" spans="4:23" ht="15" customHeight="1" outlineLevel="2" x14ac:dyDescent="0.2">
      <c r="D5784" s="41" t="s">
        <v>1988</v>
      </c>
      <c r="E5784" s="118" t="s">
        <v>1989</v>
      </c>
      <c r="F5784" s="48">
        <v>0</v>
      </c>
      <c r="G5784" s="48">
        <v>0</v>
      </c>
      <c r="H5784" s="48">
        <v>0</v>
      </c>
      <c r="I5784" s="48">
        <v>0</v>
      </c>
      <c r="J5784" s="48">
        <v>0</v>
      </c>
      <c r="K5784" s="48">
        <v>0</v>
      </c>
      <c r="L5784" s="48">
        <v>0</v>
      </c>
      <c r="M5784" s="48">
        <v>0</v>
      </c>
      <c r="N5784" s="48">
        <v>0</v>
      </c>
      <c r="O5784" s="48">
        <v>0</v>
      </c>
      <c r="P5784" s="48">
        <v>0</v>
      </c>
      <c r="Q5784" s="48">
        <v>0</v>
      </c>
      <c r="R5784" s="48">
        <v>0</v>
      </c>
      <c r="S5784" s="48">
        <v>0</v>
      </c>
      <c r="T5784" s="48">
        <v>0</v>
      </c>
      <c r="U5784" s="48">
        <v>0</v>
      </c>
      <c r="V5784" s="48">
        <v>0</v>
      </c>
      <c r="W5784" s="48">
        <v>0</v>
      </c>
    </row>
    <row r="5785" spans="4:23" ht="15" customHeight="1" outlineLevel="2" x14ac:dyDescent="0.2">
      <c r="D5785" s="41" t="s">
        <v>1990</v>
      </c>
      <c r="E5785" s="118" t="s">
        <v>1991</v>
      </c>
      <c r="F5785" s="48">
        <v>0</v>
      </c>
      <c r="G5785" s="48">
        <v>0</v>
      </c>
      <c r="H5785" s="48">
        <v>0</v>
      </c>
      <c r="I5785" s="48">
        <v>0</v>
      </c>
      <c r="J5785" s="48">
        <v>0</v>
      </c>
      <c r="K5785" s="48">
        <v>0</v>
      </c>
      <c r="L5785" s="48">
        <v>0</v>
      </c>
      <c r="M5785" s="48">
        <v>0</v>
      </c>
      <c r="N5785" s="48">
        <v>0</v>
      </c>
      <c r="O5785" s="48">
        <v>0</v>
      </c>
      <c r="P5785" s="48">
        <v>0</v>
      </c>
      <c r="Q5785" s="48">
        <v>0</v>
      </c>
      <c r="R5785" s="48">
        <v>0</v>
      </c>
      <c r="S5785" s="48">
        <v>0</v>
      </c>
      <c r="T5785" s="48">
        <v>0</v>
      </c>
      <c r="U5785" s="48">
        <v>0</v>
      </c>
      <c r="V5785" s="48">
        <v>0</v>
      </c>
      <c r="W5785" s="48">
        <v>0</v>
      </c>
    </row>
    <row r="5786" spans="4:23" ht="15" customHeight="1" outlineLevel="2" x14ac:dyDescent="0.2">
      <c r="D5786" s="41" t="s">
        <v>1992</v>
      </c>
      <c r="E5786" s="118" t="s">
        <v>1993</v>
      </c>
      <c r="F5786" s="48">
        <v>0</v>
      </c>
      <c r="G5786" s="48">
        <v>0</v>
      </c>
      <c r="H5786" s="48">
        <v>0</v>
      </c>
      <c r="I5786" s="48">
        <v>1</v>
      </c>
      <c r="J5786" s="48">
        <v>0</v>
      </c>
      <c r="K5786" s="48">
        <v>1</v>
      </c>
      <c r="L5786" s="48">
        <v>1</v>
      </c>
      <c r="M5786" s="48">
        <v>0</v>
      </c>
      <c r="N5786" s="48">
        <v>1</v>
      </c>
      <c r="O5786" s="48">
        <v>0</v>
      </c>
      <c r="P5786" s="48">
        <v>0</v>
      </c>
      <c r="Q5786" s="48">
        <v>0</v>
      </c>
      <c r="R5786" s="48">
        <v>0</v>
      </c>
      <c r="S5786" s="48">
        <v>0</v>
      </c>
      <c r="T5786" s="48">
        <v>0</v>
      </c>
      <c r="U5786" s="48">
        <v>0</v>
      </c>
      <c r="V5786" s="48">
        <v>0</v>
      </c>
      <c r="W5786" s="48">
        <v>0</v>
      </c>
    </row>
    <row r="5787" spans="4:23" ht="15" customHeight="1" outlineLevel="2" x14ac:dyDescent="0.2">
      <c r="D5787" s="41" t="s">
        <v>1994</v>
      </c>
      <c r="E5787" s="118" t="s">
        <v>1995</v>
      </c>
      <c r="F5787" s="48">
        <v>0</v>
      </c>
      <c r="G5787" s="48">
        <v>0</v>
      </c>
      <c r="H5787" s="48">
        <v>0</v>
      </c>
      <c r="I5787" s="48">
        <v>0</v>
      </c>
      <c r="J5787" s="48">
        <v>0</v>
      </c>
      <c r="K5787" s="48">
        <v>0</v>
      </c>
      <c r="L5787" s="48">
        <v>0</v>
      </c>
      <c r="M5787" s="48">
        <v>0</v>
      </c>
      <c r="N5787" s="48">
        <v>0</v>
      </c>
      <c r="O5787" s="48">
        <v>0</v>
      </c>
      <c r="P5787" s="48">
        <v>0</v>
      </c>
      <c r="Q5787" s="48">
        <v>0</v>
      </c>
      <c r="R5787" s="48">
        <v>0</v>
      </c>
      <c r="S5787" s="48">
        <v>0</v>
      </c>
      <c r="T5787" s="48">
        <v>0</v>
      </c>
      <c r="U5787" s="48">
        <v>0</v>
      </c>
      <c r="V5787" s="48">
        <v>0</v>
      </c>
      <c r="W5787" s="48">
        <v>0</v>
      </c>
    </row>
    <row r="5788" spans="4:23" ht="15" customHeight="1" outlineLevel="2" x14ac:dyDescent="0.2">
      <c r="D5788" s="41" t="s">
        <v>1996</v>
      </c>
      <c r="E5788" s="118" t="s">
        <v>1997</v>
      </c>
      <c r="F5788" s="48">
        <v>1</v>
      </c>
      <c r="G5788" s="48">
        <v>0</v>
      </c>
      <c r="H5788" s="48">
        <v>1</v>
      </c>
      <c r="I5788" s="48">
        <v>1</v>
      </c>
      <c r="J5788" s="48">
        <v>0</v>
      </c>
      <c r="K5788" s="48">
        <v>1</v>
      </c>
      <c r="L5788" s="48">
        <v>0</v>
      </c>
      <c r="M5788" s="48">
        <v>0</v>
      </c>
      <c r="N5788" s="48">
        <v>0</v>
      </c>
      <c r="O5788" s="48">
        <v>1</v>
      </c>
      <c r="P5788" s="48">
        <v>1</v>
      </c>
      <c r="Q5788" s="48">
        <v>0</v>
      </c>
      <c r="R5788" s="48">
        <v>0</v>
      </c>
      <c r="S5788" s="48">
        <v>0</v>
      </c>
      <c r="T5788" s="48">
        <v>0</v>
      </c>
      <c r="U5788" s="48">
        <v>0</v>
      </c>
      <c r="V5788" s="48">
        <v>0</v>
      </c>
      <c r="W5788" s="48">
        <v>0</v>
      </c>
    </row>
    <row r="5789" spans="4:23" ht="15" customHeight="1" outlineLevel="2" x14ac:dyDescent="0.2">
      <c r="D5789" s="41" t="s">
        <v>1998</v>
      </c>
      <c r="E5789" s="118" t="s">
        <v>1999</v>
      </c>
      <c r="F5789" s="48">
        <v>0</v>
      </c>
      <c r="G5789" s="48">
        <v>0</v>
      </c>
      <c r="H5789" s="48">
        <v>0</v>
      </c>
      <c r="I5789" s="48">
        <v>0</v>
      </c>
      <c r="J5789" s="48">
        <v>0</v>
      </c>
      <c r="K5789" s="48">
        <v>0</v>
      </c>
      <c r="L5789" s="48">
        <v>0</v>
      </c>
      <c r="M5789" s="48">
        <v>0</v>
      </c>
      <c r="N5789" s="48">
        <v>0</v>
      </c>
      <c r="O5789" s="48">
        <v>0</v>
      </c>
      <c r="P5789" s="48">
        <v>0</v>
      </c>
      <c r="Q5789" s="48">
        <v>0</v>
      </c>
      <c r="R5789" s="48">
        <v>0</v>
      </c>
      <c r="S5789" s="48">
        <v>0</v>
      </c>
      <c r="T5789" s="48">
        <v>0</v>
      </c>
      <c r="U5789" s="48">
        <v>0</v>
      </c>
      <c r="V5789" s="48">
        <v>0</v>
      </c>
      <c r="W5789" s="48">
        <v>0</v>
      </c>
    </row>
    <row r="5790" spans="4:23" ht="15" customHeight="1" outlineLevel="2" x14ac:dyDescent="0.2">
      <c r="D5790" s="41" t="s">
        <v>2000</v>
      </c>
      <c r="E5790" s="118" t="s">
        <v>2001</v>
      </c>
      <c r="F5790" s="48">
        <v>8</v>
      </c>
      <c r="G5790" s="48">
        <v>7</v>
      </c>
      <c r="H5790" s="48">
        <v>1</v>
      </c>
      <c r="I5790" s="48">
        <v>5</v>
      </c>
      <c r="J5790" s="48">
        <v>4</v>
      </c>
      <c r="K5790" s="48">
        <v>1</v>
      </c>
      <c r="L5790" s="48">
        <v>3</v>
      </c>
      <c r="M5790" s="48">
        <v>2</v>
      </c>
      <c r="N5790" s="48">
        <v>1</v>
      </c>
      <c r="O5790" s="48">
        <v>2</v>
      </c>
      <c r="P5790" s="48">
        <v>1</v>
      </c>
      <c r="Q5790" s="48">
        <v>1</v>
      </c>
      <c r="R5790" s="48">
        <v>2</v>
      </c>
      <c r="S5790" s="48">
        <v>1</v>
      </c>
      <c r="T5790" s="48">
        <v>1</v>
      </c>
      <c r="U5790" s="48">
        <v>2</v>
      </c>
      <c r="V5790" s="48">
        <v>1</v>
      </c>
      <c r="W5790" s="48">
        <v>1</v>
      </c>
    </row>
    <row r="5791" spans="4:23" ht="15" customHeight="1" outlineLevel="2" x14ac:dyDescent="0.2">
      <c r="D5791" s="41" t="s">
        <v>2002</v>
      </c>
      <c r="E5791" s="118" t="s">
        <v>2003</v>
      </c>
      <c r="F5791" s="48">
        <v>0</v>
      </c>
      <c r="G5791" s="48">
        <v>0</v>
      </c>
      <c r="H5791" s="48">
        <v>0</v>
      </c>
      <c r="I5791" s="48">
        <v>0</v>
      </c>
      <c r="J5791" s="48">
        <v>0</v>
      </c>
      <c r="K5791" s="48">
        <v>0</v>
      </c>
      <c r="L5791" s="48">
        <v>0</v>
      </c>
      <c r="M5791" s="48">
        <v>0</v>
      </c>
      <c r="N5791" s="48">
        <v>0</v>
      </c>
      <c r="O5791" s="48">
        <v>0</v>
      </c>
      <c r="P5791" s="48">
        <v>0</v>
      </c>
      <c r="Q5791" s="48">
        <v>0</v>
      </c>
      <c r="R5791" s="48">
        <v>0</v>
      </c>
      <c r="S5791" s="48">
        <v>0</v>
      </c>
      <c r="T5791" s="48">
        <v>0</v>
      </c>
      <c r="U5791" s="48">
        <v>0</v>
      </c>
      <c r="V5791" s="48">
        <v>0</v>
      </c>
      <c r="W5791" s="48">
        <v>0</v>
      </c>
    </row>
    <row r="5792" spans="4:23" ht="15" customHeight="1" outlineLevel="2" x14ac:dyDescent="0.2">
      <c r="D5792" s="41" t="s">
        <v>2004</v>
      </c>
      <c r="E5792" s="118" t="s">
        <v>2005</v>
      </c>
      <c r="F5792" s="48">
        <v>0</v>
      </c>
      <c r="G5792" s="48">
        <v>0</v>
      </c>
      <c r="H5792" s="48">
        <v>0</v>
      </c>
      <c r="I5792" s="48">
        <v>0</v>
      </c>
      <c r="J5792" s="48">
        <v>0</v>
      </c>
      <c r="K5792" s="48">
        <v>0</v>
      </c>
      <c r="L5792" s="48">
        <v>0</v>
      </c>
      <c r="M5792" s="48">
        <v>0</v>
      </c>
      <c r="N5792" s="48">
        <v>0</v>
      </c>
      <c r="O5792" s="48">
        <v>0</v>
      </c>
      <c r="P5792" s="48">
        <v>0</v>
      </c>
      <c r="Q5792" s="48">
        <v>0</v>
      </c>
      <c r="R5792" s="48">
        <v>0</v>
      </c>
      <c r="S5792" s="48">
        <v>0</v>
      </c>
      <c r="T5792" s="48">
        <v>0</v>
      </c>
      <c r="U5792" s="48">
        <v>0</v>
      </c>
      <c r="V5792" s="48">
        <v>0</v>
      </c>
      <c r="W5792" s="48">
        <v>0</v>
      </c>
    </row>
    <row r="5793" spans="3:28" ht="15" customHeight="1" outlineLevel="2" x14ac:dyDescent="0.2">
      <c r="D5793" s="41" t="s">
        <v>2006</v>
      </c>
      <c r="E5793" s="118" t="s">
        <v>2007</v>
      </c>
      <c r="F5793" s="48">
        <v>0</v>
      </c>
      <c r="G5793" s="48">
        <v>0</v>
      </c>
      <c r="H5793" s="48">
        <v>0</v>
      </c>
      <c r="I5793" s="48">
        <v>0</v>
      </c>
      <c r="J5793" s="48">
        <v>0</v>
      </c>
      <c r="K5793" s="48">
        <v>0</v>
      </c>
      <c r="L5793" s="48">
        <v>0</v>
      </c>
      <c r="M5793" s="48">
        <v>0</v>
      </c>
      <c r="N5793" s="48">
        <v>0</v>
      </c>
      <c r="O5793" s="48">
        <v>0</v>
      </c>
      <c r="P5793" s="48">
        <v>0</v>
      </c>
      <c r="Q5793" s="48">
        <v>0</v>
      </c>
      <c r="R5793" s="48">
        <v>0</v>
      </c>
      <c r="S5793" s="48">
        <v>0</v>
      </c>
      <c r="T5793" s="48">
        <v>0</v>
      </c>
      <c r="U5793" s="48">
        <v>0</v>
      </c>
      <c r="V5793" s="48">
        <v>0</v>
      </c>
      <c r="W5793" s="48">
        <v>0</v>
      </c>
    </row>
    <row r="5794" spans="3:28" ht="15" customHeight="1" outlineLevel="2" x14ac:dyDescent="0.2">
      <c r="D5794" s="41" t="s">
        <v>2008</v>
      </c>
      <c r="E5794" s="118" t="s">
        <v>2009</v>
      </c>
      <c r="F5794" s="48">
        <v>0</v>
      </c>
      <c r="G5794" s="48">
        <v>0</v>
      </c>
      <c r="H5794" s="48">
        <v>0</v>
      </c>
      <c r="I5794" s="48">
        <v>0</v>
      </c>
      <c r="J5794" s="48">
        <v>0</v>
      </c>
      <c r="K5794" s="48">
        <v>0</v>
      </c>
      <c r="L5794" s="48">
        <v>0</v>
      </c>
      <c r="M5794" s="48">
        <v>0</v>
      </c>
      <c r="N5794" s="48">
        <v>0</v>
      </c>
      <c r="O5794" s="48">
        <v>0</v>
      </c>
      <c r="P5794" s="48">
        <v>0</v>
      </c>
      <c r="Q5794" s="48">
        <v>0</v>
      </c>
      <c r="R5794" s="48">
        <v>0</v>
      </c>
      <c r="S5794" s="48">
        <v>0</v>
      </c>
      <c r="T5794" s="48">
        <v>0</v>
      </c>
      <c r="U5794" s="48">
        <v>0</v>
      </c>
      <c r="V5794" s="48">
        <v>0</v>
      </c>
      <c r="W5794" s="48">
        <v>0</v>
      </c>
    </row>
    <row r="5795" spans="3:28" ht="15" customHeight="1" outlineLevel="2" x14ac:dyDescent="0.2">
      <c r="D5795" s="41" t="s">
        <v>2010</v>
      </c>
      <c r="E5795" s="118" t="s">
        <v>2011</v>
      </c>
      <c r="F5795" s="48">
        <v>4</v>
      </c>
      <c r="G5795" s="48">
        <v>0</v>
      </c>
      <c r="H5795" s="48">
        <v>4</v>
      </c>
      <c r="I5795" s="48">
        <v>3</v>
      </c>
      <c r="J5795" s="48">
        <v>0</v>
      </c>
      <c r="K5795" s="48">
        <v>3</v>
      </c>
      <c r="L5795" s="48">
        <v>2</v>
      </c>
      <c r="M5795" s="48">
        <v>0</v>
      </c>
      <c r="N5795" s="48">
        <v>2</v>
      </c>
      <c r="O5795" s="48">
        <v>2</v>
      </c>
      <c r="P5795" s="48">
        <v>0</v>
      </c>
      <c r="Q5795" s="48">
        <v>2</v>
      </c>
      <c r="R5795" s="48">
        <v>2</v>
      </c>
      <c r="S5795" s="48">
        <v>0</v>
      </c>
      <c r="T5795" s="48">
        <v>2</v>
      </c>
      <c r="U5795" s="48">
        <v>1</v>
      </c>
      <c r="V5795" s="48">
        <v>0</v>
      </c>
      <c r="W5795" s="48">
        <v>1</v>
      </c>
    </row>
    <row r="5796" spans="3:28" ht="15" customHeight="1" outlineLevel="2" x14ac:dyDescent="0.2">
      <c r="D5796" s="41" t="s">
        <v>2012</v>
      </c>
      <c r="E5796" s="118" t="s">
        <v>2013</v>
      </c>
      <c r="F5796" s="48">
        <v>3</v>
      </c>
      <c r="G5796" s="48">
        <v>2</v>
      </c>
      <c r="H5796" s="48">
        <v>1</v>
      </c>
      <c r="I5796" s="48">
        <v>3</v>
      </c>
      <c r="J5796" s="48">
        <v>2</v>
      </c>
      <c r="K5796" s="48">
        <v>1</v>
      </c>
      <c r="L5796" s="48">
        <v>3</v>
      </c>
      <c r="M5796" s="48">
        <v>2</v>
      </c>
      <c r="N5796" s="48">
        <v>1</v>
      </c>
      <c r="O5796" s="48">
        <v>1</v>
      </c>
      <c r="P5796" s="48">
        <v>1</v>
      </c>
      <c r="Q5796" s="48">
        <v>0</v>
      </c>
      <c r="R5796" s="48">
        <v>0</v>
      </c>
      <c r="S5796" s="48">
        <v>0</v>
      </c>
      <c r="T5796" s="48">
        <v>0</v>
      </c>
      <c r="U5796" s="48">
        <v>0</v>
      </c>
      <c r="V5796" s="48">
        <v>0</v>
      </c>
      <c r="W5796" s="48">
        <v>0</v>
      </c>
    </row>
    <row r="5797" spans="3:28" ht="15" customHeight="1" outlineLevel="2" x14ac:dyDescent="0.2">
      <c r="D5797" s="41" t="s">
        <v>2014</v>
      </c>
      <c r="E5797" s="118" t="s">
        <v>2015</v>
      </c>
      <c r="F5797" s="48">
        <v>0</v>
      </c>
      <c r="G5797" s="48">
        <v>0</v>
      </c>
      <c r="H5797" s="48">
        <v>0</v>
      </c>
      <c r="I5797" s="48">
        <v>0</v>
      </c>
      <c r="J5797" s="48">
        <v>0</v>
      </c>
      <c r="K5797" s="48">
        <v>0</v>
      </c>
      <c r="L5797" s="48">
        <v>0</v>
      </c>
      <c r="M5797" s="48">
        <v>0</v>
      </c>
      <c r="N5797" s="48">
        <v>0</v>
      </c>
      <c r="O5797" s="48">
        <v>0</v>
      </c>
      <c r="P5797" s="48">
        <v>0</v>
      </c>
      <c r="Q5797" s="48">
        <v>0</v>
      </c>
      <c r="R5797" s="48">
        <v>0</v>
      </c>
      <c r="S5797" s="48">
        <v>0</v>
      </c>
      <c r="T5797" s="48">
        <v>0</v>
      </c>
      <c r="U5797" s="48">
        <v>0</v>
      </c>
      <c r="V5797" s="48">
        <v>0</v>
      </c>
      <c r="W5797" s="48">
        <v>0</v>
      </c>
    </row>
    <row r="5798" spans="3:28" ht="15" customHeight="1" outlineLevel="1" x14ac:dyDescent="0.2">
      <c r="C5798" s="226" t="s">
        <v>2016</v>
      </c>
      <c r="E5798" s="225" t="s">
        <v>2017</v>
      </c>
      <c r="F5798" s="48">
        <v>44</v>
      </c>
      <c r="G5798" s="48">
        <v>33</v>
      </c>
      <c r="H5798" s="48">
        <v>11</v>
      </c>
      <c r="I5798" s="48">
        <v>37</v>
      </c>
      <c r="J5798" s="48">
        <v>26</v>
      </c>
      <c r="K5798" s="48">
        <v>11</v>
      </c>
      <c r="L5798" s="48">
        <v>35</v>
      </c>
      <c r="M5798" s="48">
        <v>24</v>
      </c>
      <c r="N5798" s="48">
        <v>11</v>
      </c>
      <c r="O5798" s="48">
        <v>32</v>
      </c>
      <c r="P5798" s="48">
        <v>23</v>
      </c>
      <c r="Q5798" s="48">
        <v>9</v>
      </c>
      <c r="R5798" s="48">
        <v>33</v>
      </c>
      <c r="S5798" s="48">
        <v>24</v>
      </c>
      <c r="T5798" s="48">
        <v>9</v>
      </c>
      <c r="U5798" s="48">
        <v>25</v>
      </c>
      <c r="V5798" s="48">
        <v>19</v>
      </c>
      <c r="W5798" s="48">
        <v>6</v>
      </c>
      <c r="AB5798" s="270"/>
    </row>
    <row r="5799" spans="3:28" ht="15" customHeight="1" outlineLevel="2" x14ac:dyDescent="0.2">
      <c r="D5799" s="41" t="s">
        <v>2018</v>
      </c>
      <c r="E5799" s="118" t="s">
        <v>2019</v>
      </c>
      <c r="F5799" s="48">
        <v>0</v>
      </c>
      <c r="G5799" s="48">
        <v>0</v>
      </c>
      <c r="H5799" s="48">
        <v>0</v>
      </c>
      <c r="I5799" s="48">
        <v>0</v>
      </c>
      <c r="J5799" s="48">
        <v>0</v>
      </c>
      <c r="K5799" s="48">
        <v>0</v>
      </c>
      <c r="L5799" s="48">
        <v>0</v>
      </c>
      <c r="M5799" s="48">
        <v>0</v>
      </c>
      <c r="N5799" s="48">
        <v>0</v>
      </c>
      <c r="O5799" s="48">
        <v>0</v>
      </c>
      <c r="P5799" s="48">
        <v>0</v>
      </c>
      <c r="Q5799" s="48">
        <v>0</v>
      </c>
      <c r="R5799" s="48">
        <v>0</v>
      </c>
      <c r="S5799" s="48">
        <v>0</v>
      </c>
      <c r="T5799" s="48">
        <v>0</v>
      </c>
      <c r="U5799" s="48">
        <v>0</v>
      </c>
      <c r="V5799" s="48">
        <v>0</v>
      </c>
      <c r="W5799" s="48">
        <v>0</v>
      </c>
    </row>
    <row r="5800" spans="3:28" ht="15" customHeight="1" outlineLevel="2" x14ac:dyDescent="0.2">
      <c r="D5800" s="41" t="s">
        <v>2020</v>
      </c>
      <c r="E5800" s="118" t="s">
        <v>2021</v>
      </c>
      <c r="F5800" s="48">
        <v>0</v>
      </c>
      <c r="G5800" s="48">
        <v>0</v>
      </c>
      <c r="H5800" s="48">
        <v>0</v>
      </c>
      <c r="I5800" s="48">
        <v>0</v>
      </c>
      <c r="J5800" s="48">
        <v>0</v>
      </c>
      <c r="K5800" s="48">
        <v>0</v>
      </c>
      <c r="L5800" s="48">
        <v>0</v>
      </c>
      <c r="M5800" s="48">
        <v>0</v>
      </c>
      <c r="N5800" s="48">
        <v>0</v>
      </c>
      <c r="O5800" s="48">
        <v>0</v>
      </c>
      <c r="P5800" s="48">
        <v>0</v>
      </c>
      <c r="Q5800" s="48">
        <v>0</v>
      </c>
      <c r="R5800" s="48">
        <v>0</v>
      </c>
      <c r="S5800" s="48">
        <v>0</v>
      </c>
      <c r="T5800" s="48">
        <v>0</v>
      </c>
      <c r="U5800" s="48">
        <v>0</v>
      </c>
      <c r="V5800" s="48">
        <v>0</v>
      </c>
      <c r="W5800" s="48">
        <v>0</v>
      </c>
    </row>
    <row r="5801" spans="3:28" ht="15" customHeight="1" outlineLevel="2" x14ac:dyDescent="0.2">
      <c r="D5801" s="41" t="s">
        <v>2022</v>
      </c>
      <c r="E5801" s="118" t="s">
        <v>2023</v>
      </c>
      <c r="F5801" s="48">
        <v>0</v>
      </c>
      <c r="G5801" s="48">
        <v>0</v>
      </c>
      <c r="H5801" s="48">
        <v>0</v>
      </c>
      <c r="I5801" s="48">
        <v>0</v>
      </c>
      <c r="J5801" s="48">
        <v>0</v>
      </c>
      <c r="K5801" s="48">
        <v>0</v>
      </c>
      <c r="L5801" s="48">
        <v>0</v>
      </c>
      <c r="M5801" s="48">
        <v>0</v>
      </c>
      <c r="N5801" s="48">
        <v>0</v>
      </c>
      <c r="O5801" s="48">
        <v>0</v>
      </c>
      <c r="P5801" s="48">
        <v>0</v>
      </c>
      <c r="Q5801" s="48">
        <v>0</v>
      </c>
      <c r="R5801" s="48">
        <v>0</v>
      </c>
      <c r="S5801" s="48">
        <v>0</v>
      </c>
      <c r="T5801" s="48">
        <v>0</v>
      </c>
      <c r="U5801" s="48">
        <v>0</v>
      </c>
      <c r="V5801" s="48">
        <v>0</v>
      </c>
      <c r="W5801" s="48">
        <v>0</v>
      </c>
    </row>
    <row r="5802" spans="3:28" ht="15" customHeight="1" outlineLevel="2" x14ac:dyDescent="0.2">
      <c r="D5802" s="41" t="s">
        <v>2024</v>
      </c>
      <c r="E5802" s="118" t="s">
        <v>2025</v>
      </c>
      <c r="F5802" s="48">
        <v>0</v>
      </c>
      <c r="G5802" s="48">
        <v>0</v>
      </c>
      <c r="H5802" s="48">
        <v>0</v>
      </c>
      <c r="I5802" s="48">
        <v>0</v>
      </c>
      <c r="J5802" s="48">
        <v>0</v>
      </c>
      <c r="K5802" s="48">
        <v>0</v>
      </c>
      <c r="L5802" s="48">
        <v>0</v>
      </c>
      <c r="M5802" s="48">
        <v>0</v>
      </c>
      <c r="N5802" s="48">
        <v>0</v>
      </c>
      <c r="O5802" s="48">
        <v>0</v>
      </c>
      <c r="P5802" s="48">
        <v>0</v>
      </c>
      <c r="Q5802" s="48">
        <v>0</v>
      </c>
      <c r="R5802" s="48">
        <v>0</v>
      </c>
      <c r="S5802" s="48">
        <v>0</v>
      </c>
      <c r="T5802" s="48">
        <v>0</v>
      </c>
      <c r="U5802" s="48">
        <v>0</v>
      </c>
      <c r="V5802" s="48">
        <v>0</v>
      </c>
      <c r="W5802" s="48">
        <v>0</v>
      </c>
    </row>
    <row r="5803" spans="3:28" ht="15" customHeight="1" outlineLevel="2" x14ac:dyDescent="0.2">
      <c r="D5803" s="41" t="s">
        <v>2026</v>
      </c>
      <c r="E5803" s="118" t="s">
        <v>2027</v>
      </c>
      <c r="F5803" s="48">
        <v>0</v>
      </c>
      <c r="G5803" s="48">
        <v>0</v>
      </c>
      <c r="H5803" s="48">
        <v>0</v>
      </c>
      <c r="I5803" s="48">
        <v>0</v>
      </c>
      <c r="J5803" s="48">
        <v>0</v>
      </c>
      <c r="K5803" s="48">
        <v>0</v>
      </c>
      <c r="L5803" s="48">
        <v>0</v>
      </c>
      <c r="M5803" s="48">
        <v>0</v>
      </c>
      <c r="N5803" s="48">
        <v>0</v>
      </c>
      <c r="O5803" s="48">
        <v>0</v>
      </c>
      <c r="P5803" s="48">
        <v>0</v>
      </c>
      <c r="Q5803" s="48">
        <v>0</v>
      </c>
      <c r="R5803" s="48">
        <v>0</v>
      </c>
      <c r="S5803" s="48">
        <v>0</v>
      </c>
      <c r="T5803" s="48">
        <v>0</v>
      </c>
      <c r="U5803" s="48">
        <v>0</v>
      </c>
      <c r="V5803" s="48">
        <v>0</v>
      </c>
      <c r="W5803" s="48">
        <v>0</v>
      </c>
    </row>
    <row r="5804" spans="3:28" ht="15" customHeight="1" outlineLevel="2" x14ac:dyDescent="0.2">
      <c r="D5804" s="41" t="s">
        <v>2028</v>
      </c>
      <c r="E5804" s="118" t="s">
        <v>2029</v>
      </c>
      <c r="F5804" s="48">
        <v>0</v>
      </c>
      <c r="G5804" s="48">
        <v>0</v>
      </c>
      <c r="H5804" s="48">
        <v>0</v>
      </c>
      <c r="I5804" s="48">
        <v>0</v>
      </c>
      <c r="J5804" s="48">
        <v>0</v>
      </c>
      <c r="K5804" s="48">
        <v>0</v>
      </c>
      <c r="L5804" s="48">
        <v>0</v>
      </c>
      <c r="M5804" s="48">
        <v>0</v>
      </c>
      <c r="N5804" s="48">
        <v>0</v>
      </c>
      <c r="O5804" s="48">
        <v>0</v>
      </c>
      <c r="P5804" s="48">
        <v>0</v>
      </c>
      <c r="Q5804" s="48">
        <v>0</v>
      </c>
      <c r="R5804" s="48">
        <v>0</v>
      </c>
      <c r="S5804" s="48">
        <v>0</v>
      </c>
      <c r="T5804" s="48">
        <v>0</v>
      </c>
      <c r="U5804" s="48">
        <v>0</v>
      </c>
      <c r="V5804" s="48">
        <v>0</v>
      </c>
      <c r="W5804" s="48">
        <v>0</v>
      </c>
    </row>
    <row r="5805" spans="3:28" ht="15" customHeight="1" outlineLevel="2" x14ac:dyDescent="0.2">
      <c r="D5805" s="41" t="s">
        <v>2030</v>
      </c>
      <c r="E5805" s="118" t="s">
        <v>2031</v>
      </c>
      <c r="F5805" s="48">
        <v>0</v>
      </c>
      <c r="G5805" s="48">
        <v>0</v>
      </c>
      <c r="H5805" s="48">
        <v>0</v>
      </c>
      <c r="I5805" s="48">
        <v>0</v>
      </c>
      <c r="J5805" s="48">
        <v>0</v>
      </c>
      <c r="K5805" s="48">
        <v>0</v>
      </c>
      <c r="L5805" s="48">
        <v>0</v>
      </c>
      <c r="M5805" s="48">
        <v>0</v>
      </c>
      <c r="N5805" s="48">
        <v>0</v>
      </c>
      <c r="O5805" s="48">
        <v>0</v>
      </c>
      <c r="P5805" s="48">
        <v>0</v>
      </c>
      <c r="Q5805" s="48">
        <v>0</v>
      </c>
      <c r="R5805" s="48">
        <v>0</v>
      </c>
      <c r="S5805" s="48">
        <v>0</v>
      </c>
      <c r="T5805" s="48">
        <v>0</v>
      </c>
      <c r="U5805" s="48">
        <v>0</v>
      </c>
      <c r="V5805" s="48">
        <v>0</v>
      </c>
      <c r="W5805" s="48">
        <v>0</v>
      </c>
    </row>
    <row r="5806" spans="3:28" ht="15" customHeight="1" outlineLevel="2" x14ac:dyDescent="0.2">
      <c r="D5806" s="41" t="s">
        <v>2032</v>
      </c>
      <c r="E5806" s="118" t="s">
        <v>2033</v>
      </c>
      <c r="F5806" s="48">
        <v>0</v>
      </c>
      <c r="G5806" s="48">
        <v>0</v>
      </c>
      <c r="H5806" s="48">
        <v>0</v>
      </c>
      <c r="I5806" s="48">
        <v>0</v>
      </c>
      <c r="J5806" s="48">
        <v>0</v>
      </c>
      <c r="K5806" s="48">
        <v>0</v>
      </c>
      <c r="L5806" s="48">
        <v>0</v>
      </c>
      <c r="M5806" s="48">
        <v>0</v>
      </c>
      <c r="N5806" s="48">
        <v>0</v>
      </c>
      <c r="O5806" s="48">
        <v>0</v>
      </c>
      <c r="P5806" s="48">
        <v>0</v>
      </c>
      <c r="Q5806" s="48">
        <v>0</v>
      </c>
      <c r="R5806" s="48">
        <v>0</v>
      </c>
      <c r="S5806" s="48">
        <v>0</v>
      </c>
      <c r="T5806" s="48">
        <v>0</v>
      </c>
      <c r="U5806" s="48">
        <v>0</v>
      </c>
      <c r="V5806" s="48">
        <v>0</v>
      </c>
      <c r="W5806" s="48">
        <v>0</v>
      </c>
    </row>
    <row r="5807" spans="3:28" ht="15" customHeight="1" outlineLevel="2" x14ac:dyDescent="0.2">
      <c r="D5807" s="41" t="s">
        <v>2034</v>
      </c>
      <c r="E5807" s="118" t="s">
        <v>2035</v>
      </c>
      <c r="F5807" s="48">
        <v>0</v>
      </c>
      <c r="G5807" s="48">
        <v>0</v>
      </c>
      <c r="H5807" s="48">
        <v>0</v>
      </c>
      <c r="I5807" s="48">
        <v>0</v>
      </c>
      <c r="J5807" s="48">
        <v>0</v>
      </c>
      <c r="K5807" s="48">
        <v>0</v>
      </c>
      <c r="L5807" s="48">
        <v>0</v>
      </c>
      <c r="M5807" s="48">
        <v>0</v>
      </c>
      <c r="N5807" s="48">
        <v>0</v>
      </c>
      <c r="O5807" s="48">
        <v>0</v>
      </c>
      <c r="P5807" s="48">
        <v>0</v>
      </c>
      <c r="Q5807" s="48">
        <v>0</v>
      </c>
      <c r="R5807" s="48">
        <v>0</v>
      </c>
      <c r="S5807" s="48">
        <v>0</v>
      </c>
      <c r="T5807" s="48">
        <v>0</v>
      </c>
      <c r="U5807" s="48">
        <v>0</v>
      </c>
      <c r="V5807" s="48">
        <v>0</v>
      </c>
      <c r="W5807" s="48">
        <v>0</v>
      </c>
    </row>
    <row r="5808" spans="3:28" ht="15" customHeight="1" outlineLevel="2" x14ac:dyDescent="0.2">
      <c r="D5808" s="41" t="s">
        <v>2036</v>
      </c>
      <c r="E5808" s="118" t="s">
        <v>2037</v>
      </c>
      <c r="F5808" s="48">
        <v>0</v>
      </c>
      <c r="G5808" s="48">
        <v>0</v>
      </c>
      <c r="H5808" s="48">
        <v>0</v>
      </c>
      <c r="I5808" s="48">
        <v>0</v>
      </c>
      <c r="J5808" s="48">
        <v>0</v>
      </c>
      <c r="K5808" s="48">
        <v>0</v>
      </c>
      <c r="L5808" s="48">
        <v>0</v>
      </c>
      <c r="M5808" s="48">
        <v>0</v>
      </c>
      <c r="N5808" s="48">
        <v>0</v>
      </c>
      <c r="O5808" s="48">
        <v>0</v>
      </c>
      <c r="P5808" s="48">
        <v>0</v>
      </c>
      <c r="Q5808" s="48">
        <v>0</v>
      </c>
      <c r="R5808" s="48">
        <v>0</v>
      </c>
      <c r="S5808" s="48">
        <v>0</v>
      </c>
      <c r="T5808" s="48">
        <v>0</v>
      </c>
      <c r="U5808" s="48">
        <v>0</v>
      </c>
      <c r="V5808" s="48">
        <v>0</v>
      </c>
      <c r="W5808" s="48">
        <v>0</v>
      </c>
    </row>
    <row r="5809" spans="4:23" ht="15" customHeight="1" outlineLevel="2" x14ac:dyDescent="0.2">
      <c r="D5809" s="41" t="s">
        <v>2038</v>
      </c>
      <c r="E5809" s="118" t="s">
        <v>2039</v>
      </c>
      <c r="F5809" s="48">
        <v>0</v>
      </c>
      <c r="G5809" s="48">
        <v>0</v>
      </c>
      <c r="H5809" s="48">
        <v>0</v>
      </c>
      <c r="I5809" s="48">
        <v>0</v>
      </c>
      <c r="J5809" s="48">
        <v>0</v>
      </c>
      <c r="K5809" s="48">
        <v>0</v>
      </c>
      <c r="L5809" s="48">
        <v>0</v>
      </c>
      <c r="M5809" s="48">
        <v>0</v>
      </c>
      <c r="N5809" s="48">
        <v>0</v>
      </c>
      <c r="O5809" s="48">
        <v>0</v>
      </c>
      <c r="P5809" s="48">
        <v>0</v>
      </c>
      <c r="Q5809" s="48">
        <v>0</v>
      </c>
      <c r="R5809" s="48">
        <v>0</v>
      </c>
      <c r="S5809" s="48">
        <v>0</v>
      </c>
      <c r="T5809" s="48">
        <v>0</v>
      </c>
      <c r="U5809" s="48">
        <v>0</v>
      </c>
      <c r="V5809" s="48">
        <v>0</v>
      </c>
      <c r="W5809" s="48">
        <v>0</v>
      </c>
    </row>
    <row r="5810" spans="4:23" ht="15" customHeight="1" outlineLevel="2" x14ac:dyDescent="0.2">
      <c r="D5810" s="41" t="s">
        <v>2040</v>
      </c>
      <c r="E5810" s="118" t="s">
        <v>2041</v>
      </c>
      <c r="F5810" s="48">
        <v>0</v>
      </c>
      <c r="G5810" s="48">
        <v>0</v>
      </c>
      <c r="H5810" s="48">
        <v>0</v>
      </c>
      <c r="I5810" s="48">
        <v>0</v>
      </c>
      <c r="J5810" s="48">
        <v>0</v>
      </c>
      <c r="K5810" s="48">
        <v>0</v>
      </c>
      <c r="L5810" s="48">
        <v>0</v>
      </c>
      <c r="M5810" s="48">
        <v>0</v>
      </c>
      <c r="N5810" s="48">
        <v>0</v>
      </c>
      <c r="O5810" s="48">
        <v>0</v>
      </c>
      <c r="P5810" s="48">
        <v>0</v>
      </c>
      <c r="Q5810" s="48">
        <v>0</v>
      </c>
      <c r="R5810" s="48">
        <v>0</v>
      </c>
      <c r="S5810" s="48">
        <v>0</v>
      </c>
      <c r="T5810" s="48">
        <v>0</v>
      </c>
      <c r="U5810" s="48">
        <v>0</v>
      </c>
      <c r="V5810" s="48">
        <v>0</v>
      </c>
      <c r="W5810" s="48">
        <v>0</v>
      </c>
    </row>
    <row r="5811" spans="4:23" ht="15" customHeight="1" outlineLevel="2" x14ac:dyDescent="0.2">
      <c r="D5811" s="41" t="s">
        <v>2042</v>
      </c>
      <c r="E5811" s="118" t="s">
        <v>2043</v>
      </c>
      <c r="F5811" s="48">
        <v>2</v>
      </c>
      <c r="G5811" s="48">
        <v>2</v>
      </c>
      <c r="H5811" s="48">
        <v>0</v>
      </c>
      <c r="I5811" s="48">
        <v>1</v>
      </c>
      <c r="J5811" s="48">
        <v>1</v>
      </c>
      <c r="K5811" s="48">
        <v>0</v>
      </c>
      <c r="L5811" s="48">
        <v>2</v>
      </c>
      <c r="M5811" s="48">
        <v>2</v>
      </c>
      <c r="N5811" s="48">
        <v>0</v>
      </c>
      <c r="O5811" s="48">
        <v>1</v>
      </c>
      <c r="P5811" s="48">
        <v>1</v>
      </c>
      <c r="Q5811" s="48">
        <v>0</v>
      </c>
      <c r="R5811" s="48">
        <v>2</v>
      </c>
      <c r="S5811" s="48">
        <v>2</v>
      </c>
      <c r="T5811" s="48">
        <v>0</v>
      </c>
      <c r="U5811" s="48">
        <v>2</v>
      </c>
      <c r="V5811" s="48">
        <v>2</v>
      </c>
      <c r="W5811" s="48">
        <v>0</v>
      </c>
    </row>
    <row r="5812" spans="4:23" ht="15" customHeight="1" outlineLevel="2" x14ac:dyDescent="0.2">
      <c r="D5812" s="41" t="s">
        <v>2044</v>
      </c>
      <c r="E5812" s="118" t="s">
        <v>2045</v>
      </c>
      <c r="F5812" s="48">
        <v>0</v>
      </c>
      <c r="G5812" s="48">
        <v>0</v>
      </c>
      <c r="H5812" s="48">
        <v>0</v>
      </c>
      <c r="I5812" s="48">
        <v>0</v>
      </c>
      <c r="J5812" s="48">
        <v>0</v>
      </c>
      <c r="K5812" s="48">
        <v>0</v>
      </c>
      <c r="L5812" s="48">
        <v>0</v>
      </c>
      <c r="M5812" s="48">
        <v>0</v>
      </c>
      <c r="N5812" s="48">
        <v>0</v>
      </c>
      <c r="O5812" s="48">
        <v>0</v>
      </c>
      <c r="P5812" s="48">
        <v>0</v>
      </c>
      <c r="Q5812" s="48">
        <v>0</v>
      </c>
      <c r="R5812" s="48">
        <v>0</v>
      </c>
      <c r="S5812" s="48">
        <v>0</v>
      </c>
      <c r="T5812" s="48">
        <v>0</v>
      </c>
      <c r="U5812" s="48">
        <v>0</v>
      </c>
      <c r="V5812" s="48">
        <v>0</v>
      </c>
      <c r="W5812" s="48">
        <v>0</v>
      </c>
    </row>
    <row r="5813" spans="4:23" ht="15" customHeight="1" outlineLevel="2" x14ac:dyDescent="0.2">
      <c r="D5813" s="41" t="s">
        <v>2046</v>
      </c>
      <c r="E5813" s="118" t="s">
        <v>2047</v>
      </c>
      <c r="F5813" s="48">
        <v>0</v>
      </c>
      <c r="G5813" s="48">
        <v>0</v>
      </c>
      <c r="H5813" s="48">
        <v>0</v>
      </c>
      <c r="I5813" s="48">
        <v>0</v>
      </c>
      <c r="J5813" s="48">
        <v>0</v>
      </c>
      <c r="K5813" s="48">
        <v>0</v>
      </c>
      <c r="L5813" s="48">
        <v>0</v>
      </c>
      <c r="M5813" s="48">
        <v>0</v>
      </c>
      <c r="N5813" s="48">
        <v>0</v>
      </c>
      <c r="O5813" s="48">
        <v>0</v>
      </c>
      <c r="P5813" s="48">
        <v>0</v>
      </c>
      <c r="Q5813" s="48">
        <v>0</v>
      </c>
      <c r="R5813" s="48">
        <v>1</v>
      </c>
      <c r="S5813" s="48">
        <v>1</v>
      </c>
      <c r="T5813" s="48">
        <v>0</v>
      </c>
      <c r="U5813" s="48">
        <v>1</v>
      </c>
      <c r="V5813" s="48">
        <v>1</v>
      </c>
      <c r="W5813" s="48">
        <v>0</v>
      </c>
    </row>
    <row r="5814" spans="4:23" ht="15" customHeight="1" outlineLevel="2" x14ac:dyDescent="0.2">
      <c r="D5814" s="41" t="s">
        <v>2048</v>
      </c>
      <c r="E5814" s="118" t="s">
        <v>2049</v>
      </c>
      <c r="F5814" s="48">
        <v>0</v>
      </c>
      <c r="G5814" s="48">
        <v>0</v>
      </c>
      <c r="H5814" s="48">
        <v>0</v>
      </c>
      <c r="I5814" s="48">
        <v>0</v>
      </c>
      <c r="J5814" s="48">
        <v>0</v>
      </c>
      <c r="K5814" s="48">
        <v>0</v>
      </c>
      <c r="L5814" s="48">
        <v>0</v>
      </c>
      <c r="M5814" s="48">
        <v>0</v>
      </c>
      <c r="N5814" s="48">
        <v>0</v>
      </c>
      <c r="O5814" s="48">
        <v>0</v>
      </c>
      <c r="P5814" s="48">
        <v>0</v>
      </c>
      <c r="Q5814" s="48">
        <v>0</v>
      </c>
      <c r="R5814" s="48">
        <v>0</v>
      </c>
      <c r="S5814" s="48">
        <v>0</v>
      </c>
      <c r="T5814" s="48">
        <v>0</v>
      </c>
      <c r="U5814" s="48">
        <v>0</v>
      </c>
      <c r="V5814" s="48">
        <v>0</v>
      </c>
      <c r="W5814" s="48">
        <v>0</v>
      </c>
    </row>
    <row r="5815" spans="4:23" ht="15" customHeight="1" outlineLevel="2" x14ac:dyDescent="0.2">
      <c r="D5815" s="41" t="s">
        <v>2050</v>
      </c>
      <c r="E5815" s="118" t="s">
        <v>2051</v>
      </c>
      <c r="F5815" s="48">
        <v>0</v>
      </c>
      <c r="G5815" s="48">
        <v>0</v>
      </c>
      <c r="H5815" s="48">
        <v>0</v>
      </c>
      <c r="I5815" s="48">
        <v>0</v>
      </c>
      <c r="J5815" s="48">
        <v>0</v>
      </c>
      <c r="K5815" s="48">
        <v>0</v>
      </c>
      <c r="L5815" s="48">
        <v>0</v>
      </c>
      <c r="M5815" s="48">
        <v>0</v>
      </c>
      <c r="N5815" s="48">
        <v>0</v>
      </c>
      <c r="O5815" s="48">
        <v>0</v>
      </c>
      <c r="P5815" s="48">
        <v>0</v>
      </c>
      <c r="Q5815" s="48">
        <v>0</v>
      </c>
      <c r="R5815" s="48">
        <v>0</v>
      </c>
      <c r="S5815" s="48">
        <v>0</v>
      </c>
      <c r="T5815" s="48">
        <v>0</v>
      </c>
      <c r="U5815" s="48">
        <v>0</v>
      </c>
      <c r="V5815" s="48">
        <v>0</v>
      </c>
      <c r="W5815" s="48">
        <v>0</v>
      </c>
    </row>
    <row r="5816" spans="4:23" ht="15" customHeight="1" outlineLevel="2" x14ac:dyDescent="0.2">
      <c r="D5816" s="41" t="s">
        <v>2052</v>
      </c>
      <c r="E5816" s="118" t="s">
        <v>2053</v>
      </c>
      <c r="F5816" s="48">
        <v>0</v>
      </c>
      <c r="G5816" s="48">
        <v>0</v>
      </c>
      <c r="H5816" s="48">
        <v>0</v>
      </c>
      <c r="I5816" s="48">
        <v>0</v>
      </c>
      <c r="J5816" s="48">
        <v>0</v>
      </c>
      <c r="K5816" s="48">
        <v>0</v>
      </c>
      <c r="L5816" s="48">
        <v>0</v>
      </c>
      <c r="M5816" s="48">
        <v>0</v>
      </c>
      <c r="N5816" s="48">
        <v>0</v>
      </c>
      <c r="O5816" s="48">
        <v>0</v>
      </c>
      <c r="P5816" s="48">
        <v>0</v>
      </c>
      <c r="Q5816" s="48">
        <v>0</v>
      </c>
      <c r="R5816" s="48">
        <v>0</v>
      </c>
      <c r="S5816" s="48">
        <v>0</v>
      </c>
      <c r="T5816" s="48">
        <v>0</v>
      </c>
      <c r="U5816" s="48">
        <v>0</v>
      </c>
      <c r="V5816" s="48">
        <v>0</v>
      </c>
      <c r="W5816" s="48">
        <v>0</v>
      </c>
    </row>
    <row r="5817" spans="4:23" ht="15" customHeight="1" outlineLevel="2" x14ac:dyDescent="0.2">
      <c r="D5817" s="41" t="s">
        <v>2054</v>
      </c>
      <c r="E5817" s="118" t="s">
        <v>2055</v>
      </c>
      <c r="F5817" s="48">
        <v>1</v>
      </c>
      <c r="G5817" s="48">
        <v>0</v>
      </c>
      <c r="H5817" s="48">
        <v>1</v>
      </c>
      <c r="I5817" s="48">
        <v>1</v>
      </c>
      <c r="J5817" s="48">
        <v>0</v>
      </c>
      <c r="K5817" s="48">
        <v>1</v>
      </c>
      <c r="L5817" s="48">
        <v>1</v>
      </c>
      <c r="M5817" s="48">
        <v>0</v>
      </c>
      <c r="N5817" s="48">
        <v>1</v>
      </c>
      <c r="O5817" s="48">
        <v>1</v>
      </c>
      <c r="P5817" s="48">
        <v>0</v>
      </c>
      <c r="Q5817" s="48">
        <v>1</v>
      </c>
      <c r="R5817" s="48">
        <v>1</v>
      </c>
      <c r="S5817" s="48">
        <v>0</v>
      </c>
      <c r="T5817" s="48">
        <v>1</v>
      </c>
      <c r="U5817" s="48">
        <v>1</v>
      </c>
      <c r="V5817" s="48">
        <v>0</v>
      </c>
      <c r="W5817" s="48">
        <v>1</v>
      </c>
    </row>
    <row r="5818" spans="4:23" ht="15" customHeight="1" outlineLevel="2" x14ac:dyDescent="0.2">
      <c r="D5818" s="41" t="s">
        <v>2056</v>
      </c>
      <c r="E5818" s="118" t="s">
        <v>2057</v>
      </c>
      <c r="F5818" s="48">
        <v>17</v>
      </c>
      <c r="G5818" s="48">
        <v>11</v>
      </c>
      <c r="H5818" s="48">
        <v>6</v>
      </c>
      <c r="I5818" s="48">
        <v>17</v>
      </c>
      <c r="J5818" s="48">
        <v>10</v>
      </c>
      <c r="K5818" s="48">
        <v>7</v>
      </c>
      <c r="L5818" s="48">
        <v>17</v>
      </c>
      <c r="M5818" s="48">
        <v>10</v>
      </c>
      <c r="N5818" s="48">
        <v>7</v>
      </c>
      <c r="O5818" s="48">
        <v>15</v>
      </c>
      <c r="P5818" s="48">
        <v>10</v>
      </c>
      <c r="Q5818" s="48">
        <v>5</v>
      </c>
      <c r="R5818" s="48">
        <v>16</v>
      </c>
      <c r="S5818" s="48">
        <v>11</v>
      </c>
      <c r="T5818" s="48">
        <v>5</v>
      </c>
      <c r="U5818" s="48">
        <v>10</v>
      </c>
      <c r="V5818" s="48">
        <v>8</v>
      </c>
      <c r="W5818" s="48">
        <v>2</v>
      </c>
    </row>
    <row r="5819" spans="4:23" ht="15" customHeight="1" outlineLevel="2" x14ac:dyDescent="0.2">
      <c r="D5819" s="41" t="s">
        <v>2058</v>
      </c>
      <c r="E5819" s="118" t="s">
        <v>2059</v>
      </c>
      <c r="F5819" s="48">
        <v>18</v>
      </c>
      <c r="G5819" s="48">
        <v>16</v>
      </c>
      <c r="H5819" s="48">
        <v>2</v>
      </c>
      <c r="I5819" s="48">
        <v>12</v>
      </c>
      <c r="J5819" s="48">
        <v>11</v>
      </c>
      <c r="K5819" s="48">
        <v>1</v>
      </c>
      <c r="L5819" s="48">
        <v>10</v>
      </c>
      <c r="M5819" s="48">
        <v>9</v>
      </c>
      <c r="N5819" s="48">
        <v>1</v>
      </c>
      <c r="O5819" s="48">
        <v>9</v>
      </c>
      <c r="P5819" s="48">
        <v>8</v>
      </c>
      <c r="Q5819" s="48">
        <v>1</v>
      </c>
      <c r="R5819" s="48">
        <v>7</v>
      </c>
      <c r="S5819" s="48">
        <v>6</v>
      </c>
      <c r="T5819" s="48">
        <v>1</v>
      </c>
      <c r="U5819" s="48">
        <v>7</v>
      </c>
      <c r="V5819" s="48">
        <v>6</v>
      </c>
      <c r="W5819" s="48">
        <v>1</v>
      </c>
    </row>
    <row r="5820" spans="4:23" ht="15" customHeight="1" outlineLevel="2" x14ac:dyDescent="0.2">
      <c r="D5820" s="41" t="s">
        <v>2060</v>
      </c>
      <c r="E5820" s="118" t="s">
        <v>2061</v>
      </c>
      <c r="F5820" s="48">
        <v>2</v>
      </c>
      <c r="G5820" s="48">
        <v>0</v>
      </c>
      <c r="H5820" s="48">
        <v>2</v>
      </c>
      <c r="I5820" s="48">
        <v>2</v>
      </c>
      <c r="J5820" s="48">
        <v>0</v>
      </c>
      <c r="K5820" s="48">
        <v>2</v>
      </c>
      <c r="L5820" s="48">
        <v>2</v>
      </c>
      <c r="M5820" s="48">
        <v>0</v>
      </c>
      <c r="N5820" s="48">
        <v>2</v>
      </c>
      <c r="O5820" s="48">
        <v>2</v>
      </c>
      <c r="P5820" s="48">
        <v>0</v>
      </c>
      <c r="Q5820" s="48">
        <v>2</v>
      </c>
      <c r="R5820" s="48">
        <v>2</v>
      </c>
      <c r="S5820" s="48">
        <v>0</v>
      </c>
      <c r="T5820" s="48">
        <v>2</v>
      </c>
      <c r="U5820" s="48">
        <v>2</v>
      </c>
      <c r="V5820" s="48">
        <v>0</v>
      </c>
      <c r="W5820" s="48">
        <v>2</v>
      </c>
    </row>
    <row r="5821" spans="4:23" ht="15" customHeight="1" outlineLevel="2" x14ac:dyDescent="0.2">
      <c r="D5821" s="41" t="s">
        <v>2062</v>
      </c>
      <c r="E5821" s="118" t="s">
        <v>2063</v>
      </c>
      <c r="F5821" s="48">
        <v>2</v>
      </c>
      <c r="G5821" s="48">
        <v>2</v>
      </c>
      <c r="H5821" s="48">
        <v>0</v>
      </c>
      <c r="I5821" s="48">
        <v>2</v>
      </c>
      <c r="J5821" s="48">
        <v>2</v>
      </c>
      <c r="K5821" s="48">
        <v>0</v>
      </c>
      <c r="L5821" s="48">
        <v>2</v>
      </c>
      <c r="M5821" s="48">
        <v>2</v>
      </c>
      <c r="N5821" s="48">
        <v>0</v>
      </c>
      <c r="O5821" s="48">
        <v>2</v>
      </c>
      <c r="P5821" s="48">
        <v>2</v>
      </c>
      <c r="Q5821" s="48">
        <v>0</v>
      </c>
      <c r="R5821" s="48">
        <v>2</v>
      </c>
      <c r="S5821" s="48">
        <v>2</v>
      </c>
      <c r="T5821" s="48">
        <v>0</v>
      </c>
      <c r="U5821" s="48">
        <v>1</v>
      </c>
      <c r="V5821" s="48">
        <v>1</v>
      </c>
      <c r="W5821" s="48">
        <v>0</v>
      </c>
    </row>
    <row r="5822" spans="4:23" ht="15" customHeight="1" outlineLevel="2" x14ac:dyDescent="0.2">
      <c r="D5822" s="41" t="s">
        <v>2064</v>
      </c>
      <c r="E5822" s="118" t="s">
        <v>2065</v>
      </c>
      <c r="F5822" s="48">
        <v>0</v>
      </c>
      <c r="G5822" s="48">
        <v>0</v>
      </c>
      <c r="H5822" s="48">
        <v>0</v>
      </c>
      <c r="I5822" s="48">
        <v>0</v>
      </c>
      <c r="J5822" s="48">
        <v>0</v>
      </c>
      <c r="K5822" s="48">
        <v>0</v>
      </c>
      <c r="L5822" s="48">
        <v>0</v>
      </c>
      <c r="M5822" s="48">
        <v>0</v>
      </c>
      <c r="N5822" s="48">
        <v>0</v>
      </c>
      <c r="O5822" s="48">
        <v>0</v>
      </c>
      <c r="P5822" s="48">
        <v>0</v>
      </c>
      <c r="Q5822" s="48">
        <v>0</v>
      </c>
      <c r="R5822" s="48">
        <v>0</v>
      </c>
      <c r="S5822" s="48">
        <v>0</v>
      </c>
      <c r="T5822" s="48">
        <v>0</v>
      </c>
      <c r="U5822" s="48">
        <v>0</v>
      </c>
      <c r="V5822" s="48">
        <v>0</v>
      </c>
      <c r="W5822" s="48">
        <v>0</v>
      </c>
    </row>
    <row r="5823" spans="4:23" ht="15" customHeight="1" outlineLevel="2" x14ac:dyDescent="0.2">
      <c r="D5823" s="41" t="s">
        <v>2066</v>
      </c>
      <c r="E5823" s="118" t="s">
        <v>2067</v>
      </c>
      <c r="F5823" s="48">
        <v>0</v>
      </c>
      <c r="G5823" s="48">
        <v>0</v>
      </c>
      <c r="H5823" s="48">
        <v>0</v>
      </c>
      <c r="I5823" s="48">
        <v>0</v>
      </c>
      <c r="J5823" s="48">
        <v>0</v>
      </c>
      <c r="K5823" s="48">
        <v>0</v>
      </c>
      <c r="L5823" s="48">
        <v>0</v>
      </c>
      <c r="M5823" s="48">
        <v>0</v>
      </c>
      <c r="N5823" s="48">
        <v>0</v>
      </c>
      <c r="O5823" s="48">
        <v>0</v>
      </c>
      <c r="P5823" s="48">
        <v>0</v>
      </c>
      <c r="Q5823" s="48">
        <v>0</v>
      </c>
      <c r="R5823" s="48">
        <v>0</v>
      </c>
      <c r="S5823" s="48">
        <v>0</v>
      </c>
      <c r="T5823" s="48">
        <v>0</v>
      </c>
      <c r="U5823" s="48">
        <v>0</v>
      </c>
      <c r="V5823" s="48">
        <v>0</v>
      </c>
      <c r="W5823" s="48">
        <v>0</v>
      </c>
    </row>
    <row r="5824" spans="4:23" ht="15" customHeight="1" outlineLevel="2" x14ac:dyDescent="0.2">
      <c r="D5824" s="41" t="s">
        <v>2068</v>
      </c>
      <c r="E5824" s="118" t="s">
        <v>2069</v>
      </c>
      <c r="F5824" s="48">
        <v>2</v>
      </c>
      <c r="G5824" s="48">
        <v>2</v>
      </c>
      <c r="H5824" s="48">
        <v>0</v>
      </c>
      <c r="I5824" s="48">
        <v>2</v>
      </c>
      <c r="J5824" s="48">
        <v>2</v>
      </c>
      <c r="K5824" s="48">
        <v>0</v>
      </c>
      <c r="L5824" s="48">
        <v>1</v>
      </c>
      <c r="M5824" s="48">
        <v>1</v>
      </c>
      <c r="N5824" s="48">
        <v>0</v>
      </c>
      <c r="O5824" s="48">
        <v>2</v>
      </c>
      <c r="P5824" s="48">
        <v>2</v>
      </c>
      <c r="Q5824" s="48">
        <v>0</v>
      </c>
      <c r="R5824" s="48">
        <v>2</v>
      </c>
      <c r="S5824" s="48">
        <v>2</v>
      </c>
      <c r="T5824" s="48">
        <v>0</v>
      </c>
      <c r="U5824" s="48">
        <v>1</v>
      </c>
      <c r="V5824" s="48">
        <v>1</v>
      </c>
      <c r="W5824" s="48">
        <v>0</v>
      </c>
    </row>
    <row r="5825" spans="2:28" ht="8.25" customHeight="1" outlineLevel="1" x14ac:dyDescent="0.2">
      <c r="E5825" s="118"/>
      <c r="F5825" s="48"/>
      <c r="G5825" s="48"/>
      <c r="H5825" s="48"/>
      <c r="I5825" s="48"/>
      <c r="J5825" s="48"/>
      <c r="K5825" s="48"/>
      <c r="L5825" s="48"/>
      <c r="M5825" s="48"/>
      <c r="N5825" s="48"/>
      <c r="O5825" s="48"/>
      <c r="P5825" s="48"/>
      <c r="Q5825" s="48"/>
      <c r="R5825" s="48"/>
      <c r="S5825" s="48"/>
      <c r="T5825" s="48"/>
      <c r="U5825" s="48"/>
      <c r="V5825" s="48"/>
      <c r="W5825" s="48"/>
    </row>
    <row r="5826" spans="2:28" s="225" customFormat="1" ht="15" customHeight="1" x14ac:dyDescent="0.2">
      <c r="B5826" s="149" t="s">
        <v>366</v>
      </c>
      <c r="C5826" s="264"/>
      <c r="D5826" s="264"/>
      <c r="E5826" s="56"/>
      <c r="F5826" s="228">
        <v>1402</v>
      </c>
      <c r="G5826" s="228">
        <v>991</v>
      </c>
      <c r="H5826" s="228">
        <v>411</v>
      </c>
      <c r="I5826" s="228">
        <v>1318</v>
      </c>
      <c r="J5826" s="228">
        <v>925</v>
      </c>
      <c r="K5826" s="228">
        <v>393</v>
      </c>
      <c r="L5826" s="228">
        <v>1265</v>
      </c>
      <c r="M5826" s="229">
        <v>892</v>
      </c>
      <c r="N5826" s="229">
        <v>373</v>
      </c>
      <c r="O5826" s="228">
        <v>1256</v>
      </c>
      <c r="P5826" s="229">
        <v>899</v>
      </c>
      <c r="Q5826" s="229">
        <v>357</v>
      </c>
      <c r="R5826" s="228">
        <v>1227</v>
      </c>
      <c r="S5826" s="229">
        <v>884</v>
      </c>
      <c r="T5826" s="229">
        <v>343</v>
      </c>
      <c r="U5826" s="228">
        <v>1137</v>
      </c>
      <c r="V5826" s="229">
        <v>806</v>
      </c>
      <c r="W5826" s="229">
        <v>331</v>
      </c>
      <c r="Y5826" s="270"/>
      <c r="Z5826" s="270"/>
      <c r="AA5826" s="270"/>
      <c r="AB5826" s="270"/>
    </row>
    <row r="5827" spans="2:28" ht="15" customHeight="1" outlineLevel="1" x14ac:dyDescent="0.2">
      <c r="C5827" s="226" t="s">
        <v>413</v>
      </c>
      <c r="E5827" s="225" t="s">
        <v>414</v>
      </c>
      <c r="F5827" s="48">
        <v>359</v>
      </c>
      <c r="G5827" s="48">
        <v>352</v>
      </c>
      <c r="H5827" s="48">
        <v>7</v>
      </c>
      <c r="I5827" s="48">
        <v>351</v>
      </c>
      <c r="J5827" s="48">
        <v>345</v>
      </c>
      <c r="K5827" s="48">
        <v>6</v>
      </c>
      <c r="L5827" s="48">
        <v>361</v>
      </c>
      <c r="M5827" s="48">
        <v>356</v>
      </c>
      <c r="N5827" s="48">
        <v>5</v>
      </c>
      <c r="O5827" s="48">
        <v>352</v>
      </c>
      <c r="P5827" s="48">
        <v>348</v>
      </c>
      <c r="Q5827" s="48">
        <v>4</v>
      </c>
      <c r="R5827" s="48">
        <v>358</v>
      </c>
      <c r="S5827" s="48">
        <v>354</v>
      </c>
      <c r="T5827" s="48">
        <v>4</v>
      </c>
      <c r="U5827" s="48">
        <v>352</v>
      </c>
      <c r="V5827" s="48">
        <v>348</v>
      </c>
      <c r="W5827" s="48">
        <v>4</v>
      </c>
      <c r="AB5827" s="270"/>
    </row>
    <row r="5828" spans="2:28" ht="15" customHeight="1" outlineLevel="2" x14ac:dyDescent="0.2">
      <c r="D5828" s="41" t="s">
        <v>415</v>
      </c>
      <c r="E5828" s="118" t="s">
        <v>416</v>
      </c>
      <c r="F5828" s="48">
        <v>0</v>
      </c>
      <c r="G5828" s="48">
        <v>0</v>
      </c>
      <c r="H5828" s="48">
        <v>0</v>
      </c>
      <c r="I5828" s="48">
        <v>0</v>
      </c>
      <c r="J5828" s="48">
        <v>0</v>
      </c>
      <c r="K5828" s="48">
        <v>0</v>
      </c>
      <c r="L5828" s="48">
        <v>0</v>
      </c>
      <c r="M5828" s="48">
        <v>0</v>
      </c>
      <c r="N5828" s="48">
        <v>0</v>
      </c>
      <c r="O5828" s="48">
        <v>0</v>
      </c>
      <c r="P5828" s="48">
        <v>0</v>
      </c>
      <c r="Q5828" s="48">
        <v>0</v>
      </c>
      <c r="R5828" s="48">
        <v>0</v>
      </c>
      <c r="S5828" s="48">
        <v>0</v>
      </c>
      <c r="T5828" s="48">
        <v>0</v>
      </c>
      <c r="U5828" s="48">
        <v>0</v>
      </c>
      <c r="V5828" s="48">
        <v>0</v>
      </c>
      <c r="W5828" s="48">
        <v>0</v>
      </c>
    </row>
    <row r="5829" spans="2:28" ht="15" customHeight="1" outlineLevel="2" x14ac:dyDescent="0.2">
      <c r="D5829" s="41" t="s">
        <v>417</v>
      </c>
      <c r="E5829" s="118" t="s">
        <v>418</v>
      </c>
      <c r="F5829" s="48">
        <v>0</v>
      </c>
      <c r="G5829" s="48">
        <v>0</v>
      </c>
      <c r="H5829" s="48">
        <v>0</v>
      </c>
      <c r="I5829" s="48">
        <v>0</v>
      </c>
      <c r="J5829" s="48">
        <v>0</v>
      </c>
      <c r="K5829" s="48">
        <v>0</v>
      </c>
      <c r="L5829" s="48">
        <v>1</v>
      </c>
      <c r="M5829" s="48">
        <v>1</v>
      </c>
      <c r="N5829" s="48">
        <v>0</v>
      </c>
      <c r="O5829" s="48">
        <v>1</v>
      </c>
      <c r="P5829" s="48">
        <v>1</v>
      </c>
      <c r="Q5829" s="48">
        <v>0</v>
      </c>
      <c r="R5829" s="48">
        <v>1</v>
      </c>
      <c r="S5829" s="48">
        <v>1</v>
      </c>
      <c r="T5829" s="48">
        <v>0</v>
      </c>
      <c r="U5829" s="48">
        <v>0</v>
      </c>
      <c r="V5829" s="48">
        <v>0</v>
      </c>
      <c r="W5829" s="48">
        <v>0</v>
      </c>
    </row>
    <row r="5830" spans="2:28" ht="15" customHeight="1" outlineLevel="2" x14ac:dyDescent="0.2">
      <c r="D5830" s="41" t="s">
        <v>419</v>
      </c>
      <c r="E5830" s="118" t="s">
        <v>420</v>
      </c>
      <c r="F5830" s="48">
        <v>0</v>
      </c>
      <c r="G5830" s="48">
        <v>0</v>
      </c>
      <c r="H5830" s="48">
        <v>0</v>
      </c>
      <c r="I5830" s="48">
        <v>1</v>
      </c>
      <c r="J5830" s="48">
        <v>1</v>
      </c>
      <c r="K5830" s="48">
        <v>0</v>
      </c>
      <c r="L5830" s="48">
        <v>1</v>
      </c>
      <c r="M5830" s="48">
        <v>1</v>
      </c>
      <c r="N5830" s="48">
        <v>0</v>
      </c>
      <c r="O5830" s="48">
        <v>1</v>
      </c>
      <c r="P5830" s="48">
        <v>1</v>
      </c>
      <c r="Q5830" s="48">
        <v>0</v>
      </c>
      <c r="R5830" s="48">
        <v>1</v>
      </c>
      <c r="S5830" s="48">
        <v>1</v>
      </c>
      <c r="T5830" s="48">
        <v>0</v>
      </c>
      <c r="U5830" s="48">
        <v>1</v>
      </c>
      <c r="V5830" s="48">
        <v>1</v>
      </c>
      <c r="W5830" s="48">
        <v>0</v>
      </c>
    </row>
    <row r="5831" spans="2:28" ht="15" customHeight="1" outlineLevel="2" x14ac:dyDescent="0.2">
      <c r="D5831" s="41" t="s">
        <v>421</v>
      </c>
      <c r="E5831" s="118" t="s">
        <v>422</v>
      </c>
      <c r="F5831" s="48">
        <v>21</v>
      </c>
      <c r="G5831" s="48">
        <v>20</v>
      </c>
      <c r="H5831" s="48">
        <v>1</v>
      </c>
      <c r="I5831" s="48">
        <v>18</v>
      </c>
      <c r="J5831" s="48">
        <v>17</v>
      </c>
      <c r="K5831" s="48">
        <v>1</v>
      </c>
      <c r="L5831" s="48">
        <v>20</v>
      </c>
      <c r="M5831" s="48">
        <v>19</v>
      </c>
      <c r="N5831" s="48">
        <v>1</v>
      </c>
      <c r="O5831" s="48">
        <v>15</v>
      </c>
      <c r="P5831" s="48">
        <v>14</v>
      </c>
      <c r="Q5831" s="48">
        <v>1</v>
      </c>
      <c r="R5831" s="48">
        <v>16</v>
      </c>
      <c r="S5831" s="48">
        <v>15</v>
      </c>
      <c r="T5831" s="48">
        <v>1</v>
      </c>
      <c r="U5831" s="48">
        <v>17</v>
      </c>
      <c r="V5831" s="48">
        <v>16</v>
      </c>
      <c r="W5831" s="48">
        <v>1</v>
      </c>
    </row>
    <row r="5832" spans="2:28" ht="15" customHeight="1" outlineLevel="2" x14ac:dyDescent="0.2">
      <c r="D5832" s="41" t="s">
        <v>423</v>
      </c>
      <c r="E5832" s="118" t="s">
        <v>424</v>
      </c>
      <c r="F5832" s="48">
        <v>22</v>
      </c>
      <c r="G5832" s="48">
        <v>22</v>
      </c>
      <c r="H5832" s="48">
        <v>0</v>
      </c>
      <c r="I5832" s="48">
        <v>24</v>
      </c>
      <c r="J5832" s="48">
        <v>24</v>
      </c>
      <c r="K5832" s="48">
        <v>0</v>
      </c>
      <c r="L5832" s="48">
        <v>25</v>
      </c>
      <c r="M5832" s="48">
        <v>25</v>
      </c>
      <c r="N5832" s="48">
        <v>0</v>
      </c>
      <c r="O5832" s="48">
        <v>25</v>
      </c>
      <c r="P5832" s="48">
        <v>25</v>
      </c>
      <c r="Q5832" s="48">
        <v>0</v>
      </c>
      <c r="R5832" s="48">
        <v>27</v>
      </c>
      <c r="S5832" s="48">
        <v>27</v>
      </c>
      <c r="T5832" s="48">
        <v>0</v>
      </c>
      <c r="U5832" s="48">
        <v>26</v>
      </c>
      <c r="V5832" s="48">
        <v>26</v>
      </c>
      <c r="W5832" s="48">
        <v>0</v>
      </c>
    </row>
    <row r="5833" spans="2:28" ht="15" customHeight="1" outlineLevel="2" x14ac:dyDescent="0.2">
      <c r="D5833" s="41" t="s">
        <v>425</v>
      </c>
      <c r="E5833" s="118" t="s">
        <v>426</v>
      </c>
      <c r="F5833" s="48">
        <v>0</v>
      </c>
      <c r="G5833" s="48">
        <v>0</v>
      </c>
      <c r="H5833" s="48">
        <v>0</v>
      </c>
      <c r="I5833" s="48">
        <v>0</v>
      </c>
      <c r="J5833" s="48">
        <v>0</v>
      </c>
      <c r="K5833" s="48">
        <v>0</v>
      </c>
      <c r="L5833" s="48">
        <v>0</v>
      </c>
      <c r="M5833" s="48">
        <v>0</v>
      </c>
      <c r="N5833" s="48">
        <v>0</v>
      </c>
      <c r="O5833" s="48">
        <v>0</v>
      </c>
      <c r="P5833" s="48">
        <v>0</v>
      </c>
      <c r="Q5833" s="48">
        <v>0</v>
      </c>
      <c r="R5833" s="48">
        <v>0</v>
      </c>
      <c r="S5833" s="48">
        <v>0</v>
      </c>
      <c r="T5833" s="48">
        <v>0</v>
      </c>
      <c r="U5833" s="48">
        <v>0</v>
      </c>
      <c r="V5833" s="48">
        <v>0</v>
      </c>
      <c r="W5833" s="48">
        <v>0</v>
      </c>
    </row>
    <row r="5834" spans="2:28" ht="15" customHeight="1" outlineLevel="2" x14ac:dyDescent="0.2">
      <c r="D5834" s="41" t="s">
        <v>427</v>
      </c>
      <c r="E5834" s="118" t="s">
        <v>428</v>
      </c>
      <c r="F5834" s="48">
        <v>0</v>
      </c>
      <c r="G5834" s="48">
        <v>0</v>
      </c>
      <c r="H5834" s="48">
        <v>0</v>
      </c>
      <c r="I5834" s="48">
        <v>0</v>
      </c>
      <c r="J5834" s="48">
        <v>0</v>
      </c>
      <c r="K5834" s="48">
        <v>0</v>
      </c>
      <c r="L5834" s="48">
        <v>0</v>
      </c>
      <c r="M5834" s="48">
        <v>0</v>
      </c>
      <c r="N5834" s="48">
        <v>0</v>
      </c>
      <c r="O5834" s="48">
        <v>0</v>
      </c>
      <c r="P5834" s="48">
        <v>0</v>
      </c>
      <c r="Q5834" s="48">
        <v>0</v>
      </c>
      <c r="R5834" s="48">
        <v>0</v>
      </c>
      <c r="S5834" s="48">
        <v>0</v>
      </c>
      <c r="T5834" s="48">
        <v>0</v>
      </c>
      <c r="U5834" s="48">
        <v>0</v>
      </c>
      <c r="V5834" s="48">
        <v>0</v>
      </c>
      <c r="W5834" s="48">
        <v>0</v>
      </c>
    </row>
    <row r="5835" spans="2:28" ht="15" customHeight="1" outlineLevel="2" x14ac:dyDescent="0.2">
      <c r="D5835" s="41" t="s">
        <v>429</v>
      </c>
      <c r="E5835" s="118" t="s">
        <v>430</v>
      </c>
      <c r="F5835" s="48">
        <v>3</v>
      </c>
      <c r="G5835" s="48">
        <v>1</v>
      </c>
      <c r="H5835" s="48">
        <v>2</v>
      </c>
      <c r="I5835" s="48">
        <v>4</v>
      </c>
      <c r="J5835" s="48">
        <v>2</v>
      </c>
      <c r="K5835" s="48">
        <v>2</v>
      </c>
      <c r="L5835" s="48">
        <v>4</v>
      </c>
      <c r="M5835" s="48">
        <v>2</v>
      </c>
      <c r="N5835" s="48">
        <v>2</v>
      </c>
      <c r="O5835" s="48">
        <v>5</v>
      </c>
      <c r="P5835" s="48">
        <v>3</v>
      </c>
      <c r="Q5835" s="48">
        <v>2</v>
      </c>
      <c r="R5835" s="48">
        <v>3</v>
      </c>
      <c r="S5835" s="48">
        <v>1</v>
      </c>
      <c r="T5835" s="48">
        <v>2</v>
      </c>
      <c r="U5835" s="48">
        <v>4</v>
      </c>
      <c r="V5835" s="48">
        <v>2</v>
      </c>
      <c r="W5835" s="48">
        <v>2</v>
      </c>
    </row>
    <row r="5836" spans="2:28" ht="15" customHeight="1" outlineLevel="2" x14ac:dyDescent="0.2">
      <c r="D5836" s="41" t="s">
        <v>431</v>
      </c>
      <c r="E5836" s="118" t="s">
        <v>432</v>
      </c>
      <c r="F5836" s="48">
        <v>0</v>
      </c>
      <c r="G5836" s="48">
        <v>0</v>
      </c>
      <c r="H5836" s="48">
        <v>0</v>
      </c>
      <c r="I5836" s="48">
        <v>0</v>
      </c>
      <c r="J5836" s="48">
        <v>0</v>
      </c>
      <c r="K5836" s="48">
        <v>0</v>
      </c>
      <c r="L5836" s="48">
        <v>0</v>
      </c>
      <c r="M5836" s="48">
        <v>0</v>
      </c>
      <c r="N5836" s="48">
        <v>0</v>
      </c>
      <c r="O5836" s="48">
        <v>0</v>
      </c>
      <c r="P5836" s="48">
        <v>0</v>
      </c>
      <c r="Q5836" s="48">
        <v>0</v>
      </c>
      <c r="R5836" s="48">
        <v>0</v>
      </c>
      <c r="S5836" s="48">
        <v>0</v>
      </c>
      <c r="T5836" s="48">
        <v>0</v>
      </c>
      <c r="U5836" s="48">
        <v>0</v>
      </c>
      <c r="V5836" s="48">
        <v>0</v>
      </c>
      <c r="W5836" s="48">
        <v>0</v>
      </c>
    </row>
    <row r="5837" spans="2:28" ht="15" customHeight="1" outlineLevel="2" x14ac:dyDescent="0.2">
      <c r="D5837" s="41" t="s">
        <v>433</v>
      </c>
      <c r="E5837" s="118" t="s">
        <v>434</v>
      </c>
      <c r="F5837" s="48">
        <v>9</v>
      </c>
      <c r="G5837" s="48">
        <v>9</v>
      </c>
      <c r="H5837" s="48">
        <v>0</v>
      </c>
      <c r="I5837" s="48">
        <v>9</v>
      </c>
      <c r="J5837" s="48">
        <v>9</v>
      </c>
      <c r="K5837" s="48">
        <v>0</v>
      </c>
      <c r="L5837" s="48">
        <v>9</v>
      </c>
      <c r="M5837" s="48">
        <v>9</v>
      </c>
      <c r="N5837" s="48">
        <v>0</v>
      </c>
      <c r="O5837" s="48">
        <v>9</v>
      </c>
      <c r="P5837" s="48">
        <v>9</v>
      </c>
      <c r="Q5837" s="48">
        <v>0</v>
      </c>
      <c r="R5837" s="48">
        <v>8</v>
      </c>
      <c r="S5837" s="48">
        <v>8</v>
      </c>
      <c r="T5837" s="48">
        <v>0</v>
      </c>
      <c r="U5837" s="48">
        <v>9</v>
      </c>
      <c r="V5837" s="48">
        <v>9</v>
      </c>
      <c r="W5837" s="48">
        <v>0</v>
      </c>
    </row>
    <row r="5838" spans="2:28" ht="15" customHeight="1" outlineLevel="2" x14ac:dyDescent="0.2">
      <c r="D5838" s="41" t="s">
        <v>435</v>
      </c>
      <c r="E5838" s="118" t="s">
        <v>436</v>
      </c>
      <c r="F5838" s="48">
        <v>288</v>
      </c>
      <c r="G5838" s="48">
        <v>288</v>
      </c>
      <c r="H5838" s="48">
        <v>0</v>
      </c>
      <c r="I5838" s="48">
        <v>283</v>
      </c>
      <c r="J5838" s="48">
        <v>283</v>
      </c>
      <c r="K5838" s="48">
        <v>0</v>
      </c>
      <c r="L5838" s="48">
        <v>290</v>
      </c>
      <c r="M5838" s="48">
        <v>290</v>
      </c>
      <c r="N5838" s="48">
        <v>0</v>
      </c>
      <c r="O5838" s="48">
        <v>286</v>
      </c>
      <c r="P5838" s="48">
        <v>286</v>
      </c>
      <c r="Q5838" s="48">
        <v>0</v>
      </c>
      <c r="R5838" s="48">
        <v>291</v>
      </c>
      <c r="S5838" s="48">
        <v>291</v>
      </c>
      <c r="T5838" s="48">
        <v>0</v>
      </c>
      <c r="U5838" s="48">
        <v>282</v>
      </c>
      <c r="V5838" s="48">
        <v>282</v>
      </c>
      <c r="W5838" s="48">
        <v>0</v>
      </c>
    </row>
    <row r="5839" spans="2:28" ht="15" customHeight="1" outlineLevel="2" x14ac:dyDescent="0.2">
      <c r="D5839" s="41" t="s">
        <v>437</v>
      </c>
      <c r="E5839" s="118" t="s">
        <v>438</v>
      </c>
      <c r="F5839" s="48">
        <v>0</v>
      </c>
      <c r="G5839" s="48">
        <v>0</v>
      </c>
      <c r="H5839" s="48">
        <v>0</v>
      </c>
      <c r="I5839" s="48">
        <v>0</v>
      </c>
      <c r="J5839" s="48">
        <v>0</v>
      </c>
      <c r="K5839" s="48">
        <v>0</v>
      </c>
      <c r="L5839" s="48">
        <v>0</v>
      </c>
      <c r="M5839" s="48">
        <v>0</v>
      </c>
      <c r="N5839" s="48">
        <v>0</v>
      </c>
      <c r="O5839" s="48">
        <v>0</v>
      </c>
      <c r="P5839" s="48">
        <v>0</v>
      </c>
      <c r="Q5839" s="48">
        <v>0</v>
      </c>
      <c r="R5839" s="48">
        <v>0</v>
      </c>
      <c r="S5839" s="48">
        <v>0</v>
      </c>
      <c r="T5839" s="48">
        <v>0</v>
      </c>
      <c r="U5839" s="48">
        <v>0</v>
      </c>
      <c r="V5839" s="48">
        <v>0</v>
      </c>
      <c r="W5839" s="48">
        <v>0</v>
      </c>
    </row>
    <row r="5840" spans="2:28" ht="15" customHeight="1" outlineLevel="2" x14ac:dyDescent="0.2">
      <c r="D5840" s="41" t="s">
        <v>439</v>
      </c>
      <c r="E5840" s="118" t="s">
        <v>440</v>
      </c>
      <c r="F5840" s="48">
        <v>0</v>
      </c>
      <c r="G5840" s="48">
        <v>0</v>
      </c>
      <c r="H5840" s="48">
        <v>0</v>
      </c>
      <c r="I5840" s="48">
        <v>0</v>
      </c>
      <c r="J5840" s="48">
        <v>0</v>
      </c>
      <c r="K5840" s="48">
        <v>0</v>
      </c>
      <c r="L5840" s="48">
        <v>0</v>
      </c>
      <c r="M5840" s="48">
        <v>0</v>
      </c>
      <c r="N5840" s="48">
        <v>0</v>
      </c>
      <c r="O5840" s="48">
        <v>0</v>
      </c>
      <c r="P5840" s="48">
        <v>0</v>
      </c>
      <c r="Q5840" s="48">
        <v>0</v>
      </c>
      <c r="R5840" s="48">
        <v>0</v>
      </c>
      <c r="S5840" s="48">
        <v>0</v>
      </c>
      <c r="T5840" s="48">
        <v>0</v>
      </c>
      <c r="U5840" s="48">
        <v>0</v>
      </c>
      <c r="V5840" s="48">
        <v>0</v>
      </c>
      <c r="W5840" s="48">
        <v>0</v>
      </c>
    </row>
    <row r="5841" spans="4:23" ht="15" customHeight="1" outlineLevel="2" x14ac:dyDescent="0.2">
      <c r="D5841" s="41" t="s">
        <v>441</v>
      </c>
      <c r="E5841" s="118" t="s">
        <v>442</v>
      </c>
      <c r="F5841" s="48">
        <v>1</v>
      </c>
      <c r="G5841" s="48">
        <v>1</v>
      </c>
      <c r="H5841" s="48">
        <v>0</v>
      </c>
      <c r="I5841" s="48">
        <v>1</v>
      </c>
      <c r="J5841" s="48">
        <v>1</v>
      </c>
      <c r="K5841" s="48">
        <v>0</v>
      </c>
      <c r="L5841" s="48">
        <v>1</v>
      </c>
      <c r="M5841" s="48">
        <v>1</v>
      </c>
      <c r="N5841" s="48">
        <v>0</v>
      </c>
      <c r="O5841" s="48">
        <v>1</v>
      </c>
      <c r="P5841" s="48">
        <v>1</v>
      </c>
      <c r="Q5841" s="48">
        <v>0</v>
      </c>
      <c r="R5841" s="48">
        <v>2</v>
      </c>
      <c r="S5841" s="48">
        <v>2</v>
      </c>
      <c r="T5841" s="48">
        <v>0</v>
      </c>
      <c r="U5841" s="48">
        <v>1</v>
      </c>
      <c r="V5841" s="48">
        <v>1</v>
      </c>
      <c r="W5841" s="48">
        <v>0</v>
      </c>
    </row>
    <row r="5842" spans="4:23" ht="15" customHeight="1" outlineLevel="2" x14ac:dyDescent="0.2">
      <c r="D5842" s="41" t="s">
        <v>443</v>
      </c>
      <c r="E5842" s="118" t="s">
        <v>444</v>
      </c>
      <c r="F5842" s="48">
        <v>2</v>
      </c>
      <c r="G5842" s="48">
        <v>1</v>
      </c>
      <c r="H5842" s="48">
        <v>1</v>
      </c>
      <c r="I5842" s="48">
        <v>2</v>
      </c>
      <c r="J5842" s="48">
        <v>1</v>
      </c>
      <c r="K5842" s="48">
        <v>1</v>
      </c>
      <c r="L5842" s="48">
        <v>0</v>
      </c>
      <c r="M5842" s="48">
        <v>0</v>
      </c>
      <c r="N5842" s="48">
        <v>0</v>
      </c>
      <c r="O5842" s="48">
        <v>2</v>
      </c>
      <c r="P5842" s="48">
        <v>2</v>
      </c>
      <c r="Q5842" s="48">
        <v>0</v>
      </c>
      <c r="R5842" s="48">
        <v>2</v>
      </c>
      <c r="S5842" s="48">
        <v>2</v>
      </c>
      <c r="T5842" s="48">
        <v>0</v>
      </c>
      <c r="U5842" s="48">
        <v>3</v>
      </c>
      <c r="V5842" s="48">
        <v>3</v>
      </c>
      <c r="W5842" s="48">
        <v>0</v>
      </c>
    </row>
    <row r="5843" spans="4:23" ht="15" customHeight="1" outlineLevel="2" x14ac:dyDescent="0.2">
      <c r="D5843" s="41" t="s">
        <v>445</v>
      </c>
      <c r="E5843" s="118" t="s">
        <v>446</v>
      </c>
      <c r="F5843" s="48">
        <v>0</v>
      </c>
      <c r="G5843" s="48">
        <v>0</v>
      </c>
      <c r="H5843" s="48">
        <v>0</v>
      </c>
      <c r="I5843" s="48">
        <v>0</v>
      </c>
      <c r="J5843" s="48">
        <v>0</v>
      </c>
      <c r="K5843" s="48">
        <v>0</v>
      </c>
      <c r="L5843" s="48">
        <v>0</v>
      </c>
      <c r="M5843" s="48">
        <v>0</v>
      </c>
      <c r="N5843" s="48">
        <v>0</v>
      </c>
      <c r="O5843" s="48">
        <v>0</v>
      </c>
      <c r="P5843" s="48">
        <v>0</v>
      </c>
      <c r="Q5843" s="48">
        <v>0</v>
      </c>
      <c r="R5843" s="48">
        <v>0</v>
      </c>
      <c r="S5843" s="48">
        <v>0</v>
      </c>
      <c r="T5843" s="48">
        <v>0</v>
      </c>
      <c r="U5843" s="48">
        <v>0</v>
      </c>
      <c r="V5843" s="48">
        <v>0</v>
      </c>
      <c r="W5843" s="48">
        <v>0</v>
      </c>
    </row>
    <row r="5844" spans="4:23" ht="15" customHeight="1" outlineLevel="2" x14ac:dyDescent="0.2">
      <c r="D5844" s="41" t="s">
        <v>447</v>
      </c>
      <c r="E5844" s="118" t="s">
        <v>448</v>
      </c>
      <c r="F5844" s="48">
        <v>0</v>
      </c>
      <c r="G5844" s="48">
        <v>0</v>
      </c>
      <c r="H5844" s="48">
        <v>0</v>
      </c>
      <c r="I5844" s="48">
        <v>0</v>
      </c>
      <c r="J5844" s="48">
        <v>0</v>
      </c>
      <c r="K5844" s="48">
        <v>0</v>
      </c>
      <c r="L5844" s="48">
        <v>0</v>
      </c>
      <c r="M5844" s="48">
        <v>0</v>
      </c>
      <c r="N5844" s="48">
        <v>0</v>
      </c>
      <c r="O5844" s="48">
        <v>0</v>
      </c>
      <c r="P5844" s="48">
        <v>0</v>
      </c>
      <c r="Q5844" s="48">
        <v>0</v>
      </c>
      <c r="R5844" s="48">
        <v>0</v>
      </c>
      <c r="S5844" s="48">
        <v>0</v>
      </c>
      <c r="T5844" s="48">
        <v>0</v>
      </c>
      <c r="U5844" s="48">
        <v>0</v>
      </c>
      <c r="V5844" s="48">
        <v>0</v>
      </c>
      <c r="W5844" s="48">
        <v>0</v>
      </c>
    </row>
    <row r="5845" spans="4:23" ht="15" customHeight="1" outlineLevel="2" x14ac:dyDescent="0.2">
      <c r="D5845" s="41" t="s">
        <v>449</v>
      </c>
      <c r="E5845" s="118" t="s">
        <v>450</v>
      </c>
      <c r="F5845" s="48">
        <v>0</v>
      </c>
      <c r="G5845" s="48">
        <v>0</v>
      </c>
      <c r="H5845" s="48">
        <v>0</v>
      </c>
      <c r="I5845" s="48">
        <v>0</v>
      </c>
      <c r="J5845" s="48">
        <v>0</v>
      </c>
      <c r="K5845" s="48">
        <v>0</v>
      </c>
      <c r="L5845" s="48">
        <v>0</v>
      </c>
      <c r="M5845" s="48">
        <v>0</v>
      </c>
      <c r="N5845" s="48">
        <v>0</v>
      </c>
      <c r="O5845" s="48">
        <v>0</v>
      </c>
      <c r="P5845" s="48">
        <v>0</v>
      </c>
      <c r="Q5845" s="48">
        <v>0</v>
      </c>
      <c r="R5845" s="48">
        <v>0</v>
      </c>
      <c r="S5845" s="48">
        <v>0</v>
      </c>
      <c r="T5845" s="48">
        <v>0</v>
      </c>
      <c r="U5845" s="48">
        <v>0</v>
      </c>
      <c r="V5845" s="48">
        <v>0</v>
      </c>
      <c r="W5845" s="48">
        <v>0</v>
      </c>
    </row>
    <row r="5846" spans="4:23" ht="15" customHeight="1" outlineLevel="2" x14ac:dyDescent="0.2">
      <c r="D5846" s="41" t="s">
        <v>451</v>
      </c>
      <c r="E5846" s="118" t="s">
        <v>452</v>
      </c>
      <c r="F5846" s="48">
        <v>0</v>
      </c>
      <c r="G5846" s="48">
        <v>0</v>
      </c>
      <c r="H5846" s="48">
        <v>0</v>
      </c>
      <c r="I5846" s="48">
        <v>0</v>
      </c>
      <c r="J5846" s="48">
        <v>0</v>
      </c>
      <c r="K5846" s="48">
        <v>0</v>
      </c>
      <c r="L5846" s="48">
        <v>0</v>
      </c>
      <c r="M5846" s="48">
        <v>0</v>
      </c>
      <c r="N5846" s="48">
        <v>0</v>
      </c>
      <c r="O5846" s="48">
        <v>0</v>
      </c>
      <c r="P5846" s="48">
        <v>0</v>
      </c>
      <c r="Q5846" s="48">
        <v>0</v>
      </c>
      <c r="R5846" s="48">
        <v>0</v>
      </c>
      <c r="S5846" s="48">
        <v>0</v>
      </c>
      <c r="T5846" s="48">
        <v>0</v>
      </c>
      <c r="U5846" s="48">
        <v>0</v>
      </c>
      <c r="V5846" s="48">
        <v>0</v>
      </c>
      <c r="W5846" s="48">
        <v>0</v>
      </c>
    </row>
    <row r="5847" spans="4:23" ht="15" customHeight="1" outlineLevel="2" x14ac:dyDescent="0.2">
      <c r="D5847" s="41" t="s">
        <v>453</v>
      </c>
      <c r="E5847" s="118" t="s">
        <v>454</v>
      </c>
      <c r="F5847" s="48">
        <v>1</v>
      </c>
      <c r="G5847" s="48">
        <v>0</v>
      </c>
      <c r="H5847" s="48">
        <v>1</v>
      </c>
      <c r="I5847" s="48">
        <v>1</v>
      </c>
      <c r="J5847" s="48">
        <v>0</v>
      </c>
      <c r="K5847" s="48">
        <v>1</v>
      </c>
      <c r="L5847" s="48">
        <v>0</v>
      </c>
      <c r="M5847" s="48">
        <v>0</v>
      </c>
      <c r="N5847" s="48">
        <v>0</v>
      </c>
      <c r="O5847" s="48">
        <v>0</v>
      </c>
      <c r="P5847" s="48">
        <v>0</v>
      </c>
      <c r="Q5847" s="48">
        <v>0</v>
      </c>
      <c r="R5847" s="48">
        <v>0</v>
      </c>
      <c r="S5847" s="48">
        <v>0</v>
      </c>
      <c r="T5847" s="48">
        <v>0</v>
      </c>
      <c r="U5847" s="48">
        <v>0</v>
      </c>
      <c r="V5847" s="48">
        <v>0</v>
      </c>
      <c r="W5847" s="48">
        <v>0</v>
      </c>
    </row>
    <row r="5848" spans="4:23" ht="15" customHeight="1" outlineLevel="2" x14ac:dyDescent="0.2">
      <c r="D5848" s="41" t="s">
        <v>455</v>
      </c>
      <c r="E5848" s="118" t="s">
        <v>456</v>
      </c>
      <c r="F5848" s="48">
        <v>0</v>
      </c>
      <c r="G5848" s="48">
        <v>0</v>
      </c>
      <c r="H5848" s="48">
        <v>0</v>
      </c>
      <c r="I5848" s="48">
        <v>0</v>
      </c>
      <c r="J5848" s="48">
        <v>0</v>
      </c>
      <c r="K5848" s="48">
        <v>0</v>
      </c>
      <c r="L5848" s="48">
        <v>0</v>
      </c>
      <c r="M5848" s="48">
        <v>0</v>
      </c>
      <c r="N5848" s="48">
        <v>0</v>
      </c>
      <c r="O5848" s="48">
        <v>0</v>
      </c>
      <c r="P5848" s="48">
        <v>0</v>
      </c>
      <c r="Q5848" s="48">
        <v>0</v>
      </c>
      <c r="R5848" s="48">
        <v>0</v>
      </c>
      <c r="S5848" s="48">
        <v>0</v>
      </c>
      <c r="T5848" s="48">
        <v>0</v>
      </c>
      <c r="U5848" s="48">
        <v>0</v>
      </c>
      <c r="V5848" s="48">
        <v>0</v>
      </c>
      <c r="W5848" s="48">
        <v>0</v>
      </c>
    </row>
    <row r="5849" spans="4:23" ht="15" customHeight="1" outlineLevel="2" x14ac:dyDescent="0.2">
      <c r="D5849" s="41" t="s">
        <v>457</v>
      </c>
      <c r="E5849" s="118" t="s">
        <v>458</v>
      </c>
      <c r="F5849" s="48">
        <v>0</v>
      </c>
      <c r="G5849" s="48">
        <v>0</v>
      </c>
      <c r="H5849" s="48">
        <v>0</v>
      </c>
      <c r="I5849" s="48">
        <v>1</v>
      </c>
      <c r="J5849" s="48">
        <v>1</v>
      </c>
      <c r="K5849" s="48">
        <v>0</v>
      </c>
      <c r="L5849" s="48">
        <v>1</v>
      </c>
      <c r="M5849" s="48">
        <v>1</v>
      </c>
      <c r="N5849" s="48">
        <v>0</v>
      </c>
      <c r="O5849" s="48">
        <v>1</v>
      </c>
      <c r="P5849" s="48">
        <v>1</v>
      </c>
      <c r="Q5849" s="48">
        <v>0</v>
      </c>
      <c r="R5849" s="48">
        <v>1</v>
      </c>
      <c r="S5849" s="48">
        <v>1</v>
      </c>
      <c r="T5849" s="48">
        <v>0</v>
      </c>
      <c r="U5849" s="48">
        <v>4</v>
      </c>
      <c r="V5849" s="48">
        <v>4</v>
      </c>
      <c r="W5849" s="48">
        <v>0</v>
      </c>
    </row>
    <row r="5850" spans="4:23" ht="15" customHeight="1" outlineLevel="2" x14ac:dyDescent="0.2">
      <c r="D5850" s="41" t="s">
        <v>459</v>
      </c>
      <c r="E5850" s="118" t="s">
        <v>460</v>
      </c>
      <c r="F5850" s="48">
        <v>0</v>
      </c>
      <c r="G5850" s="48">
        <v>0</v>
      </c>
      <c r="H5850" s="48">
        <v>0</v>
      </c>
      <c r="I5850" s="48">
        <v>0</v>
      </c>
      <c r="J5850" s="48">
        <v>0</v>
      </c>
      <c r="K5850" s="48">
        <v>0</v>
      </c>
      <c r="L5850" s="48">
        <v>0</v>
      </c>
      <c r="M5850" s="48">
        <v>0</v>
      </c>
      <c r="N5850" s="48">
        <v>0</v>
      </c>
      <c r="O5850" s="48">
        <v>0</v>
      </c>
      <c r="P5850" s="48">
        <v>0</v>
      </c>
      <c r="Q5850" s="48">
        <v>0</v>
      </c>
      <c r="R5850" s="48">
        <v>0</v>
      </c>
      <c r="S5850" s="48">
        <v>0</v>
      </c>
      <c r="T5850" s="48">
        <v>0</v>
      </c>
      <c r="U5850" s="48">
        <v>0</v>
      </c>
      <c r="V5850" s="48">
        <v>0</v>
      </c>
      <c r="W5850" s="48">
        <v>0</v>
      </c>
    </row>
    <row r="5851" spans="4:23" ht="15" customHeight="1" outlineLevel="2" x14ac:dyDescent="0.2">
      <c r="D5851" s="41" t="s">
        <v>461</v>
      </c>
      <c r="E5851" s="118" t="s">
        <v>462</v>
      </c>
      <c r="F5851" s="48">
        <v>0</v>
      </c>
      <c r="G5851" s="48">
        <v>0</v>
      </c>
      <c r="H5851" s="48">
        <v>0</v>
      </c>
      <c r="I5851" s="48">
        <v>0</v>
      </c>
      <c r="J5851" s="48">
        <v>0</v>
      </c>
      <c r="K5851" s="48">
        <v>0</v>
      </c>
      <c r="L5851" s="48">
        <v>0</v>
      </c>
      <c r="M5851" s="48">
        <v>0</v>
      </c>
      <c r="N5851" s="48">
        <v>0</v>
      </c>
      <c r="O5851" s="48">
        <v>0</v>
      </c>
      <c r="P5851" s="48">
        <v>0</v>
      </c>
      <c r="Q5851" s="48">
        <v>0</v>
      </c>
      <c r="R5851" s="48">
        <v>0</v>
      </c>
      <c r="S5851" s="48">
        <v>0</v>
      </c>
      <c r="T5851" s="48">
        <v>0</v>
      </c>
      <c r="U5851" s="48">
        <v>0</v>
      </c>
      <c r="V5851" s="48">
        <v>0</v>
      </c>
      <c r="W5851" s="48">
        <v>0</v>
      </c>
    </row>
    <row r="5852" spans="4:23" ht="15" customHeight="1" outlineLevel="2" x14ac:dyDescent="0.2">
      <c r="D5852" s="41" t="s">
        <v>463</v>
      </c>
      <c r="E5852" s="118" t="s">
        <v>464</v>
      </c>
      <c r="F5852" s="48">
        <v>0</v>
      </c>
      <c r="G5852" s="48">
        <v>0</v>
      </c>
      <c r="H5852" s="48">
        <v>0</v>
      </c>
      <c r="I5852" s="48">
        <v>0</v>
      </c>
      <c r="J5852" s="48">
        <v>0</v>
      </c>
      <c r="K5852" s="48">
        <v>0</v>
      </c>
      <c r="L5852" s="48">
        <v>0</v>
      </c>
      <c r="M5852" s="48">
        <v>0</v>
      </c>
      <c r="N5852" s="48">
        <v>0</v>
      </c>
      <c r="O5852" s="48">
        <v>0</v>
      </c>
      <c r="P5852" s="48">
        <v>0</v>
      </c>
      <c r="Q5852" s="48">
        <v>0</v>
      </c>
      <c r="R5852" s="48">
        <v>0</v>
      </c>
      <c r="S5852" s="48">
        <v>0</v>
      </c>
      <c r="T5852" s="48">
        <v>0</v>
      </c>
      <c r="U5852" s="48">
        <v>0</v>
      </c>
      <c r="V5852" s="48">
        <v>0</v>
      </c>
      <c r="W5852" s="48">
        <v>0</v>
      </c>
    </row>
    <row r="5853" spans="4:23" ht="15" customHeight="1" outlineLevel="2" x14ac:dyDescent="0.2">
      <c r="D5853" s="41" t="s">
        <v>465</v>
      </c>
      <c r="E5853" s="118" t="s">
        <v>466</v>
      </c>
      <c r="F5853" s="48">
        <v>0</v>
      </c>
      <c r="G5853" s="48">
        <v>0</v>
      </c>
      <c r="H5853" s="48">
        <v>0</v>
      </c>
      <c r="I5853" s="48">
        <v>0</v>
      </c>
      <c r="J5853" s="48">
        <v>0</v>
      </c>
      <c r="K5853" s="48">
        <v>0</v>
      </c>
      <c r="L5853" s="48">
        <v>0</v>
      </c>
      <c r="M5853" s="48">
        <v>0</v>
      </c>
      <c r="N5853" s="48">
        <v>0</v>
      </c>
      <c r="O5853" s="48">
        <v>0</v>
      </c>
      <c r="P5853" s="48">
        <v>0</v>
      </c>
      <c r="Q5853" s="48">
        <v>0</v>
      </c>
      <c r="R5853" s="48">
        <v>0</v>
      </c>
      <c r="S5853" s="48">
        <v>0</v>
      </c>
      <c r="T5853" s="48">
        <v>0</v>
      </c>
      <c r="U5853" s="48">
        <v>0</v>
      </c>
      <c r="V5853" s="48">
        <v>0</v>
      </c>
      <c r="W5853" s="48">
        <v>0</v>
      </c>
    </row>
    <row r="5854" spans="4:23" ht="15" customHeight="1" outlineLevel="2" x14ac:dyDescent="0.2">
      <c r="D5854" s="41" t="s">
        <v>467</v>
      </c>
      <c r="E5854" s="118" t="s">
        <v>468</v>
      </c>
      <c r="F5854" s="48">
        <v>1</v>
      </c>
      <c r="G5854" s="48">
        <v>1</v>
      </c>
      <c r="H5854" s="48">
        <v>0</v>
      </c>
      <c r="I5854" s="48">
        <v>1</v>
      </c>
      <c r="J5854" s="48">
        <v>1</v>
      </c>
      <c r="K5854" s="48">
        <v>0</v>
      </c>
      <c r="L5854" s="48">
        <v>1</v>
      </c>
      <c r="M5854" s="48">
        <v>1</v>
      </c>
      <c r="N5854" s="48">
        <v>0</v>
      </c>
      <c r="O5854" s="48">
        <v>0</v>
      </c>
      <c r="P5854" s="48">
        <v>0</v>
      </c>
      <c r="Q5854" s="48">
        <v>0</v>
      </c>
      <c r="R5854" s="48">
        <v>0</v>
      </c>
      <c r="S5854" s="48">
        <v>0</v>
      </c>
      <c r="T5854" s="48">
        <v>0</v>
      </c>
      <c r="U5854" s="48">
        <v>0</v>
      </c>
      <c r="V5854" s="48">
        <v>0</v>
      </c>
      <c r="W5854" s="48">
        <v>0</v>
      </c>
    </row>
    <row r="5855" spans="4:23" ht="15" customHeight="1" outlineLevel="2" x14ac:dyDescent="0.2">
      <c r="D5855" s="41" t="s">
        <v>469</v>
      </c>
      <c r="E5855" s="118" t="s">
        <v>470</v>
      </c>
      <c r="F5855" s="48">
        <v>0</v>
      </c>
      <c r="G5855" s="48">
        <v>0</v>
      </c>
      <c r="H5855" s="48">
        <v>0</v>
      </c>
      <c r="I5855" s="48">
        <v>0</v>
      </c>
      <c r="J5855" s="48">
        <v>0</v>
      </c>
      <c r="K5855" s="48">
        <v>0</v>
      </c>
      <c r="L5855" s="48">
        <v>0</v>
      </c>
      <c r="M5855" s="48">
        <v>0</v>
      </c>
      <c r="N5855" s="48">
        <v>0</v>
      </c>
      <c r="O5855" s="48">
        <v>0</v>
      </c>
      <c r="P5855" s="48">
        <v>0</v>
      </c>
      <c r="Q5855" s="48">
        <v>0</v>
      </c>
      <c r="R5855" s="48">
        <v>0</v>
      </c>
      <c r="S5855" s="48">
        <v>0</v>
      </c>
      <c r="T5855" s="48">
        <v>0</v>
      </c>
      <c r="U5855" s="48">
        <v>0</v>
      </c>
      <c r="V5855" s="48">
        <v>0</v>
      </c>
      <c r="W5855" s="48">
        <v>0</v>
      </c>
    </row>
    <row r="5856" spans="4:23" ht="15" customHeight="1" outlineLevel="2" x14ac:dyDescent="0.2">
      <c r="D5856" s="41" t="s">
        <v>471</v>
      </c>
      <c r="E5856" s="118" t="s">
        <v>472</v>
      </c>
      <c r="F5856" s="48">
        <v>5</v>
      </c>
      <c r="G5856" s="48">
        <v>5</v>
      </c>
      <c r="H5856" s="48">
        <v>0</v>
      </c>
      <c r="I5856" s="48">
        <v>3</v>
      </c>
      <c r="J5856" s="48">
        <v>3</v>
      </c>
      <c r="K5856" s="48">
        <v>0</v>
      </c>
      <c r="L5856" s="48">
        <v>3</v>
      </c>
      <c r="M5856" s="48">
        <v>3</v>
      </c>
      <c r="N5856" s="48">
        <v>0</v>
      </c>
      <c r="O5856" s="48">
        <v>2</v>
      </c>
      <c r="P5856" s="48">
        <v>2</v>
      </c>
      <c r="Q5856" s="48">
        <v>0</v>
      </c>
      <c r="R5856" s="48">
        <v>2</v>
      </c>
      <c r="S5856" s="48">
        <v>2</v>
      </c>
      <c r="T5856" s="48">
        <v>0</v>
      </c>
      <c r="U5856" s="48">
        <v>1</v>
      </c>
      <c r="V5856" s="48">
        <v>1</v>
      </c>
      <c r="W5856" s="48">
        <v>0</v>
      </c>
    </row>
    <row r="5857" spans="4:23" ht="15" customHeight="1" outlineLevel="2" x14ac:dyDescent="0.2">
      <c r="D5857" s="41" t="s">
        <v>473</v>
      </c>
      <c r="E5857" s="118" t="s">
        <v>474</v>
      </c>
      <c r="F5857" s="48">
        <v>0</v>
      </c>
      <c r="G5857" s="48">
        <v>0</v>
      </c>
      <c r="H5857" s="48">
        <v>0</v>
      </c>
      <c r="I5857" s="48">
        <v>0</v>
      </c>
      <c r="J5857" s="48">
        <v>0</v>
      </c>
      <c r="K5857" s="48">
        <v>0</v>
      </c>
      <c r="L5857" s="48">
        <v>0</v>
      </c>
      <c r="M5857" s="48">
        <v>0</v>
      </c>
      <c r="N5857" s="48">
        <v>0</v>
      </c>
      <c r="O5857" s="48">
        <v>0</v>
      </c>
      <c r="P5857" s="48">
        <v>0</v>
      </c>
      <c r="Q5857" s="48">
        <v>0</v>
      </c>
      <c r="R5857" s="48">
        <v>0</v>
      </c>
      <c r="S5857" s="48">
        <v>0</v>
      </c>
      <c r="T5857" s="48">
        <v>0</v>
      </c>
      <c r="U5857" s="48">
        <v>0</v>
      </c>
      <c r="V5857" s="48">
        <v>0</v>
      </c>
      <c r="W5857" s="48">
        <v>0</v>
      </c>
    </row>
    <row r="5858" spans="4:23" ht="15" customHeight="1" outlineLevel="2" x14ac:dyDescent="0.2">
      <c r="D5858" s="41" t="s">
        <v>475</v>
      </c>
      <c r="E5858" s="118" t="s">
        <v>476</v>
      </c>
      <c r="F5858" s="48">
        <v>0</v>
      </c>
      <c r="G5858" s="48">
        <v>0</v>
      </c>
      <c r="H5858" s="48">
        <v>0</v>
      </c>
      <c r="I5858" s="48">
        <v>0</v>
      </c>
      <c r="J5858" s="48">
        <v>0</v>
      </c>
      <c r="K5858" s="48">
        <v>0</v>
      </c>
      <c r="L5858" s="48">
        <v>0</v>
      </c>
      <c r="M5858" s="48">
        <v>0</v>
      </c>
      <c r="N5858" s="48">
        <v>0</v>
      </c>
      <c r="O5858" s="48">
        <v>0</v>
      </c>
      <c r="P5858" s="48">
        <v>0</v>
      </c>
      <c r="Q5858" s="48">
        <v>0</v>
      </c>
      <c r="R5858" s="48">
        <v>0</v>
      </c>
      <c r="S5858" s="48">
        <v>0</v>
      </c>
      <c r="T5858" s="48">
        <v>0</v>
      </c>
      <c r="U5858" s="48">
        <v>0</v>
      </c>
      <c r="V5858" s="48">
        <v>0</v>
      </c>
      <c r="W5858" s="48">
        <v>0</v>
      </c>
    </row>
    <row r="5859" spans="4:23" ht="15" customHeight="1" outlineLevel="2" x14ac:dyDescent="0.2">
      <c r="D5859" s="41" t="s">
        <v>477</v>
      </c>
      <c r="E5859" s="118" t="s">
        <v>478</v>
      </c>
      <c r="F5859" s="48">
        <v>0</v>
      </c>
      <c r="G5859" s="48">
        <v>0</v>
      </c>
      <c r="H5859" s="48">
        <v>0</v>
      </c>
      <c r="I5859" s="48">
        <v>0</v>
      </c>
      <c r="J5859" s="48">
        <v>0</v>
      </c>
      <c r="K5859" s="48">
        <v>0</v>
      </c>
      <c r="L5859" s="48">
        <v>0</v>
      </c>
      <c r="M5859" s="48">
        <v>0</v>
      </c>
      <c r="N5859" s="48">
        <v>0</v>
      </c>
      <c r="O5859" s="48">
        <v>0</v>
      </c>
      <c r="P5859" s="48">
        <v>0</v>
      </c>
      <c r="Q5859" s="48">
        <v>0</v>
      </c>
      <c r="R5859" s="48">
        <v>0</v>
      </c>
      <c r="S5859" s="48">
        <v>0</v>
      </c>
      <c r="T5859" s="48">
        <v>0</v>
      </c>
      <c r="U5859" s="48">
        <v>0</v>
      </c>
      <c r="V5859" s="48">
        <v>0</v>
      </c>
      <c r="W5859" s="48">
        <v>0</v>
      </c>
    </row>
    <row r="5860" spans="4:23" ht="15" customHeight="1" outlineLevel="2" x14ac:dyDescent="0.2">
      <c r="D5860" s="41" t="s">
        <v>479</v>
      </c>
      <c r="E5860" s="118" t="s">
        <v>480</v>
      </c>
      <c r="F5860" s="48">
        <v>0</v>
      </c>
      <c r="G5860" s="48">
        <v>0</v>
      </c>
      <c r="H5860" s="48">
        <v>0</v>
      </c>
      <c r="I5860" s="48">
        <v>0</v>
      </c>
      <c r="J5860" s="48">
        <v>0</v>
      </c>
      <c r="K5860" s="48">
        <v>0</v>
      </c>
      <c r="L5860" s="48">
        <v>0</v>
      </c>
      <c r="M5860" s="48">
        <v>0</v>
      </c>
      <c r="N5860" s="48">
        <v>0</v>
      </c>
      <c r="O5860" s="48">
        <v>0</v>
      </c>
      <c r="P5860" s="48">
        <v>0</v>
      </c>
      <c r="Q5860" s="48">
        <v>0</v>
      </c>
      <c r="R5860" s="48">
        <v>0</v>
      </c>
      <c r="S5860" s="48">
        <v>0</v>
      </c>
      <c r="T5860" s="48">
        <v>0</v>
      </c>
      <c r="U5860" s="48">
        <v>0</v>
      </c>
      <c r="V5860" s="48">
        <v>0</v>
      </c>
      <c r="W5860" s="48">
        <v>0</v>
      </c>
    </row>
    <row r="5861" spans="4:23" ht="15" customHeight="1" outlineLevel="2" x14ac:dyDescent="0.2">
      <c r="D5861" s="41" t="s">
        <v>481</v>
      </c>
      <c r="E5861" s="118" t="s">
        <v>482</v>
      </c>
      <c r="F5861" s="48">
        <v>2</v>
      </c>
      <c r="G5861" s="48">
        <v>1</v>
      </c>
      <c r="H5861" s="48">
        <v>1</v>
      </c>
      <c r="I5861" s="48">
        <v>1</v>
      </c>
      <c r="J5861" s="48">
        <v>0</v>
      </c>
      <c r="K5861" s="48">
        <v>1</v>
      </c>
      <c r="L5861" s="48">
        <v>2</v>
      </c>
      <c r="M5861" s="48">
        <v>0</v>
      </c>
      <c r="N5861" s="48">
        <v>2</v>
      </c>
      <c r="O5861" s="48">
        <v>1</v>
      </c>
      <c r="P5861" s="48">
        <v>0</v>
      </c>
      <c r="Q5861" s="48">
        <v>1</v>
      </c>
      <c r="R5861" s="48">
        <v>1</v>
      </c>
      <c r="S5861" s="48">
        <v>0</v>
      </c>
      <c r="T5861" s="48">
        <v>1</v>
      </c>
      <c r="U5861" s="48">
        <v>1</v>
      </c>
      <c r="V5861" s="48">
        <v>0</v>
      </c>
      <c r="W5861" s="48">
        <v>1</v>
      </c>
    </row>
    <row r="5862" spans="4:23" ht="15" customHeight="1" outlineLevel="2" x14ac:dyDescent="0.2">
      <c r="D5862" s="41" t="s">
        <v>483</v>
      </c>
      <c r="E5862" s="118" t="s">
        <v>484</v>
      </c>
      <c r="F5862" s="48">
        <v>0</v>
      </c>
      <c r="G5862" s="48">
        <v>0</v>
      </c>
      <c r="H5862" s="48">
        <v>0</v>
      </c>
      <c r="I5862" s="48">
        <v>0</v>
      </c>
      <c r="J5862" s="48">
        <v>0</v>
      </c>
      <c r="K5862" s="48">
        <v>0</v>
      </c>
      <c r="L5862" s="48">
        <v>0</v>
      </c>
      <c r="M5862" s="48">
        <v>0</v>
      </c>
      <c r="N5862" s="48">
        <v>0</v>
      </c>
      <c r="O5862" s="48">
        <v>0</v>
      </c>
      <c r="P5862" s="48">
        <v>0</v>
      </c>
      <c r="Q5862" s="48">
        <v>0</v>
      </c>
      <c r="R5862" s="48">
        <v>0</v>
      </c>
      <c r="S5862" s="48">
        <v>0</v>
      </c>
      <c r="T5862" s="48">
        <v>0</v>
      </c>
      <c r="U5862" s="48">
        <v>0</v>
      </c>
      <c r="V5862" s="48">
        <v>0</v>
      </c>
      <c r="W5862" s="48">
        <v>0</v>
      </c>
    </row>
    <row r="5863" spans="4:23" ht="15" customHeight="1" outlineLevel="2" x14ac:dyDescent="0.2">
      <c r="D5863" s="41" t="s">
        <v>485</v>
      </c>
      <c r="E5863" s="118" t="s">
        <v>486</v>
      </c>
      <c r="F5863" s="48">
        <v>0</v>
      </c>
      <c r="G5863" s="48">
        <v>0</v>
      </c>
      <c r="H5863" s="48">
        <v>0</v>
      </c>
      <c r="I5863" s="48">
        <v>0</v>
      </c>
      <c r="J5863" s="48">
        <v>0</v>
      </c>
      <c r="K5863" s="48">
        <v>0</v>
      </c>
      <c r="L5863" s="48">
        <v>0</v>
      </c>
      <c r="M5863" s="48">
        <v>0</v>
      </c>
      <c r="N5863" s="48">
        <v>0</v>
      </c>
      <c r="O5863" s="48">
        <v>0</v>
      </c>
      <c r="P5863" s="48">
        <v>0</v>
      </c>
      <c r="Q5863" s="48">
        <v>0</v>
      </c>
      <c r="R5863" s="48">
        <v>0</v>
      </c>
      <c r="S5863" s="48">
        <v>0</v>
      </c>
      <c r="T5863" s="48">
        <v>0</v>
      </c>
      <c r="U5863" s="48">
        <v>0</v>
      </c>
      <c r="V5863" s="48">
        <v>0</v>
      </c>
      <c r="W5863" s="48">
        <v>0</v>
      </c>
    </row>
    <row r="5864" spans="4:23" ht="15" customHeight="1" outlineLevel="2" x14ac:dyDescent="0.2">
      <c r="D5864" s="41" t="s">
        <v>487</v>
      </c>
      <c r="E5864" s="118" t="s">
        <v>488</v>
      </c>
      <c r="F5864" s="48">
        <v>0</v>
      </c>
      <c r="G5864" s="48">
        <v>0</v>
      </c>
      <c r="H5864" s="48">
        <v>0</v>
      </c>
      <c r="I5864" s="48">
        <v>0</v>
      </c>
      <c r="J5864" s="48">
        <v>0</v>
      </c>
      <c r="K5864" s="48">
        <v>0</v>
      </c>
      <c r="L5864" s="48">
        <v>0</v>
      </c>
      <c r="M5864" s="48">
        <v>0</v>
      </c>
      <c r="N5864" s="48">
        <v>0</v>
      </c>
      <c r="O5864" s="48">
        <v>0</v>
      </c>
      <c r="P5864" s="48">
        <v>0</v>
      </c>
      <c r="Q5864" s="48">
        <v>0</v>
      </c>
      <c r="R5864" s="48">
        <v>0</v>
      </c>
      <c r="S5864" s="48">
        <v>0</v>
      </c>
      <c r="T5864" s="48">
        <v>0</v>
      </c>
      <c r="U5864" s="48">
        <v>0</v>
      </c>
      <c r="V5864" s="48">
        <v>0</v>
      </c>
      <c r="W5864" s="48">
        <v>0</v>
      </c>
    </row>
    <row r="5865" spans="4:23" ht="15" customHeight="1" outlineLevel="2" x14ac:dyDescent="0.2">
      <c r="D5865" s="41" t="s">
        <v>489</v>
      </c>
      <c r="E5865" s="118" t="s">
        <v>490</v>
      </c>
      <c r="F5865" s="48">
        <v>0</v>
      </c>
      <c r="G5865" s="48">
        <v>0</v>
      </c>
      <c r="H5865" s="48">
        <v>0</v>
      </c>
      <c r="I5865" s="48">
        <v>0</v>
      </c>
      <c r="J5865" s="48">
        <v>0</v>
      </c>
      <c r="K5865" s="48">
        <v>0</v>
      </c>
      <c r="L5865" s="48">
        <v>0</v>
      </c>
      <c r="M5865" s="48">
        <v>0</v>
      </c>
      <c r="N5865" s="48">
        <v>0</v>
      </c>
      <c r="O5865" s="48">
        <v>0</v>
      </c>
      <c r="P5865" s="48">
        <v>0</v>
      </c>
      <c r="Q5865" s="48">
        <v>0</v>
      </c>
      <c r="R5865" s="48">
        <v>0</v>
      </c>
      <c r="S5865" s="48">
        <v>0</v>
      </c>
      <c r="T5865" s="48">
        <v>0</v>
      </c>
      <c r="U5865" s="48">
        <v>0</v>
      </c>
      <c r="V5865" s="48">
        <v>0</v>
      </c>
      <c r="W5865" s="48">
        <v>0</v>
      </c>
    </row>
    <row r="5866" spans="4:23" ht="15" customHeight="1" outlineLevel="2" x14ac:dyDescent="0.2">
      <c r="D5866" s="41" t="s">
        <v>491</v>
      </c>
      <c r="E5866" s="118" t="s">
        <v>492</v>
      </c>
      <c r="F5866" s="48">
        <v>0</v>
      </c>
      <c r="G5866" s="48">
        <v>0</v>
      </c>
      <c r="H5866" s="48">
        <v>0</v>
      </c>
      <c r="I5866" s="48">
        <v>0</v>
      </c>
      <c r="J5866" s="48">
        <v>0</v>
      </c>
      <c r="K5866" s="48">
        <v>0</v>
      </c>
      <c r="L5866" s="48">
        <v>0</v>
      </c>
      <c r="M5866" s="48">
        <v>0</v>
      </c>
      <c r="N5866" s="48">
        <v>0</v>
      </c>
      <c r="O5866" s="48">
        <v>0</v>
      </c>
      <c r="P5866" s="48">
        <v>0</v>
      </c>
      <c r="Q5866" s="48">
        <v>0</v>
      </c>
      <c r="R5866" s="48">
        <v>0</v>
      </c>
      <c r="S5866" s="48">
        <v>0</v>
      </c>
      <c r="T5866" s="48">
        <v>0</v>
      </c>
      <c r="U5866" s="48">
        <v>0</v>
      </c>
      <c r="V5866" s="48">
        <v>0</v>
      </c>
      <c r="W5866" s="48">
        <v>0</v>
      </c>
    </row>
    <row r="5867" spans="4:23" ht="15" customHeight="1" outlineLevel="2" x14ac:dyDescent="0.2">
      <c r="D5867" s="41" t="s">
        <v>493</v>
      </c>
      <c r="E5867" s="118" t="s">
        <v>494</v>
      </c>
      <c r="F5867" s="48">
        <v>0</v>
      </c>
      <c r="G5867" s="48">
        <v>0</v>
      </c>
      <c r="H5867" s="48">
        <v>0</v>
      </c>
      <c r="I5867" s="48">
        <v>0</v>
      </c>
      <c r="J5867" s="48">
        <v>0</v>
      </c>
      <c r="K5867" s="48">
        <v>0</v>
      </c>
      <c r="L5867" s="48">
        <v>0</v>
      </c>
      <c r="M5867" s="48">
        <v>0</v>
      </c>
      <c r="N5867" s="48">
        <v>0</v>
      </c>
      <c r="O5867" s="48">
        <v>0</v>
      </c>
      <c r="P5867" s="48">
        <v>0</v>
      </c>
      <c r="Q5867" s="48">
        <v>0</v>
      </c>
      <c r="R5867" s="48">
        <v>0</v>
      </c>
      <c r="S5867" s="48">
        <v>0</v>
      </c>
      <c r="T5867" s="48">
        <v>0</v>
      </c>
      <c r="U5867" s="48">
        <v>0</v>
      </c>
      <c r="V5867" s="48">
        <v>0</v>
      </c>
      <c r="W5867" s="48">
        <v>0</v>
      </c>
    </row>
    <row r="5868" spans="4:23" ht="15" customHeight="1" outlineLevel="2" x14ac:dyDescent="0.2">
      <c r="D5868" s="41" t="s">
        <v>495</v>
      </c>
      <c r="E5868" s="118" t="s">
        <v>496</v>
      </c>
      <c r="F5868" s="48">
        <v>1</v>
      </c>
      <c r="G5868" s="48">
        <v>1</v>
      </c>
      <c r="H5868" s="48">
        <v>0</v>
      </c>
      <c r="I5868" s="48">
        <v>0</v>
      </c>
      <c r="J5868" s="48">
        <v>0</v>
      </c>
      <c r="K5868" s="48">
        <v>0</v>
      </c>
      <c r="L5868" s="48">
        <v>0</v>
      </c>
      <c r="M5868" s="48">
        <v>0</v>
      </c>
      <c r="N5868" s="48">
        <v>0</v>
      </c>
      <c r="O5868" s="48">
        <v>0</v>
      </c>
      <c r="P5868" s="48">
        <v>0</v>
      </c>
      <c r="Q5868" s="48">
        <v>0</v>
      </c>
      <c r="R5868" s="48">
        <v>0</v>
      </c>
      <c r="S5868" s="48">
        <v>0</v>
      </c>
      <c r="T5868" s="48">
        <v>0</v>
      </c>
      <c r="U5868" s="48">
        <v>0</v>
      </c>
      <c r="V5868" s="48">
        <v>0</v>
      </c>
      <c r="W5868" s="48">
        <v>0</v>
      </c>
    </row>
    <row r="5869" spans="4:23" ht="15" customHeight="1" outlineLevel="2" x14ac:dyDescent="0.2">
      <c r="D5869" s="41" t="s">
        <v>497</v>
      </c>
      <c r="E5869" s="118" t="s">
        <v>498</v>
      </c>
      <c r="F5869" s="48">
        <v>0</v>
      </c>
      <c r="G5869" s="48">
        <v>0</v>
      </c>
      <c r="H5869" s="48">
        <v>0</v>
      </c>
      <c r="I5869" s="48">
        <v>0</v>
      </c>
      <c r="J5869" s="48">
        <v>0</v>
      </c>
      <c r="K5869" s="48">
        <v>0</v>
      </c>
      <c r="L5869" s="48">
        <v>0</v>
      </c>
      <c r="M5869" s="48">
        <v>0</v>
      </c>
      <c r="N5869" s="48">
        <v>0</v>
      </c>
      <c r="O5869" s="48">
        <v>0</v>
      </c>
      <c r="P5869" s="48">
        <v>0</v>
      </c>
      <c r="Q5869" s="48">
        <v>0</v>
      </c>
      <c r="R5869" s="48">
        <v>0</v>
      </c>
      <c r="S5869" s="48">
        <v>0</v>
      </c>
      <c r="T5869" s="48">
        <v>0</v>
      </c>
      <c r="U5869" s="48">
        <v>0</v>
      </c>
      <c r="V5869" s="48">
        <v>0</v>
      </c>
      <c r="W5869" s="48">
        <v>0</v>
      </c>
    </row>
    <row r="5870" spans="4:23" ht="15" customHeight="1" outlineLevel="2" x14ac:dyDescent="0.2">
      <c r="D5870" s="41" t="s">
        <v>499</v>
      </c>
      <c r="E5870" s="118" t="s">
        <v>500</v>
      </c>
      <c r="F5870" s="48">
        <v>1</v>
      </c>
      <c r="G5870" s="48">
        <v>0</v>
      </c>
      <c r="H5870" s="48">
        <v>1</v>
      </c>
      <c r="I5870" s="48">
        <v>0</v>
      </c>
      <c r="J5870" s="48">
        <v>0</v>
      </c>
      <c r="K5870" s="48">
        <v>0</v>
      </c>
      <c r="L5870" s="48">
        <v>0</v>
      </c>
      <c r="M5870" s="48">
        <v>0</v>
      </c>
      <c r="N5870" s="48">
        <v>0</v>
      </c>
      <c r="O5870" s="48">
        <v>0</v>
      </c>
      <c r="P5870" s="48">
        <v>0</v>
      </c>
      <c r="Q5870" s="48">
        <v>0</v>
      </c>
      <c r="R5870" s="48">
        <v>0</v>
      </c>
      <c r="S5870" s="48">
        <v>0</v>
      </c>
      <c r="T5870" s="48">
        <v>0</v>
      </c>
      <c r="U5870" s="48">
        <v>0</v>
      </c>
      <c r="V5870" s="48">
        <v>0</v>
      </c>
      <c r="W5870" s="48">
        <v>0</v>
      </c>
    </row>
    <row r="5871" spans="4:23" ht="15" customHeight="1" outlineLevel="2" x14ac:dyDescent="0.2">
      <c r="D5871" s="41" t="s">
        <v>501</v>
      </c>
      <c r="E5871" s="118" t="s">
        <v>502</v>
      </c>
      <c r="F5871" s="48">
        <v>2</v>
      </c>
      <c r="G5871" s="48">
        <v>2</v>
      </c>
      <c r="H5871" s="48">
        <v>0</v>
      </c>
      <c r="I5871" s="48">
        <v>2</v>
      </c>
      <c r="J5871" s="48">
        <v>2</v>
      </c>
      <c r="K5871" s="48">
        <v>0</v>
      </c>
      <c r="L5871" s="48">
        <v>2</v>
      </c>
      <c r="M5871" s="48">
        <v>2</v>
      </c>
      <c r="N5871" s="48">
        <v>0</v>
      </c>
      <c r="O5871" s="48">
        <v>2</v>
      </c>
      <c r="P5871" s="48">
        <v>2</v>
      </c>
      <c r="Q5871" s="48">
        <v>0</v>
      </c>
      <c r="R5871" s="48">
        <v>2</v>
      </c>
      <c r="S5871" s="48">
        <v>2</v>
      </c>
      <c r="T5871" s="48">
        <v>0</v>
      </c>
      <c r="U5871" s="48">
        <v>2</v>
      </c>
      <c r="V5871" s="48">
        <v>2</v>
      </c>
      <c r="W5871" s="48">
        <v>0</v>
      </c>
    </row>
    <row r="5872" spans="4:23" ht="15" customHeight="1" outlineLevel="2" x14ac:dyDescent="0.2">
      <c r="D5872" s="41" t="s">
        <v>503</v>
      </c>
      <c r="E5872" s="118" t="s">
        <v>504</v>
      </c>
      <c r="F5872" s="48">
        <v>0</v>
      </c>
      <c r="G5872" s="48">
        <v>0</v>
      </c>
      <c r="H5872" s="48">
        <v>0</v>
      </c>
      <c r="I5872" s="48">
        <v>0</v>
      </c>
      <c r="J5872" s="48">
        <v>0</v>
      </c>
      <c r="K5872" s="48">
        <v>0</v>
      </c>
      <c r="L5872" s="48">
        <v>1</v>
      </c>
      <c r="M5872" s="48">
        <v>1</v>
      </c>
      <c r="N5872" s="48">
        <v>0</v>
      </c>
      <c r="O5872" s="48">
        <v>1</v>
      </c>
      <c r="P5872" s="48">
        <v>1</v>
      </c>
      <c r="Q5872" s="48">
        <v>0</v>
      </c>
      <c r="R5872" s="48">
        <v>1</v>
      </c>
      <c r="S5872" s="48">
        <v>1</v>
      </c>
      <c r="T5872" s="48">
        <v>0</v>
      </c>
      <c r="U5872" s="48">
        <v>1</v>
      </c>
      <c r="V5872" s="48">
        <v>1</v>
      </c>
      <c r="W5872" s="48">
        <v>0</v>
      </c>
    </row>
    <row r="5873" spans="3:28" ht="15" customHeight="1" outlineLevel="2" x14ac:dyDescent="0.2">
      <c r="D5873" s="41" t="s">
        <v>505</v>
      </c>
      <c r="E5873" s="118" t="s">
        <v>506</v>
      </c>
      <c r="F5873" s="48">
        <v>0</v>
      </c>
      <c r="G5873" s="48">
        <v>0</v>
      </c>
      <c r="H5873" s="48">
        <v>0</v>
      </c>
      <c r="I5873" s="48">
        <v>0</v>
      </c>
      <c r="J5873" s="48">
        <v>0</v>
      </c>
      <c r="K5873" s="48">
        <v>0</v>
      </c>
      <c r="L5873" s="48">
        <v>0</v>
      </c>
      <c r="M5873" s="48">
        <v>0</v>
      </c>
      <c r="N5873" s="48">
        <v>0</v>
      </c>
      <c r="O5873" s="48">
        <v>0</v>
      </c>
      <c r="P5873" s="48">
        <v>0</v>
      </c>
      <c r="Q5873" s="48">
        <v>0</v>
      </c>
      <c r="R5873" s="48">
        <v>0</v>
      </c>
      <c r="S5873" s="48">
        <v>0</v>
      </c>
      <c r="T5873" s="48">
        <v>0</v>
      </c>
      <c r="U5873" s="48">
        <v>0</v>
      </c>
      <c r="V5873" s="48">
        <v>0</v>
      </c>
      <c r="W5873" s="48">
        <v>0</v>
      </c>
    </row>
    <row r="5874" spans="3:28" ht="15" customHeight="1" outlineLevel="2" x14ac:dyDescent="0.2">
      <c r="D5874" s="41" t="s">
        <v>507</v>
      </c>
      <c r="E5874" s="118" t="s">
        <v>508</v>
      </c>
      <c r="F5874" s="48">
        <v>0</v>
      </c>
      <c r="G5874" s="48">
        <v>0</v>
      </c>
      <c r="H5874" s="48">
        <v>0</v>
      </c>
      <c r="I5874" s="48">
        <v>0</v>
      </c>
      <c r="J5874" s="48">
        <v>0</v>
      </c>
      <c r="K5874" s="48">
        <v>0</v>
      </c>
      <c r="L5874" s="48">
        <v>0</v>
      </c>
      <c r="M5874" s="48">
        <v>0</v>
      </c>
      <c r="N5874" s="48">
        <v>0</v>
      </c>
      <c r="O5874" s="48">
        <v>0</v>
      </c>
      <c r="P5874" s="48">
        <v>0</v>
      </c>
      <c r="Q5874" s="48">
        <v>0</v>
      </c>
      <c r="R5874" s="48">
        <v>0</v>
      </c>
      <c r="S5874" s="48">
        <v>0</v>
      </c>
      <c r="T5874" s="48">
        <v>0</v>
      </c>
      <c r="U5874" s="48">
        <v>0</v>
      </c>
      <c r="V5874" s="48">
        <v>0</v>
      </c>
      <c r="W5874" s="48">
        <v>0</v>
      </c>
    </row>
    <row r="5875" spans="3:28" ht="15" customHeight="1" outlineLevel="2" x14ac:dyDescent="0.2">
      <c r="D5875" s="41" t="s">
        <v>509</v>
      </c>
      <c r="E5875" s="118" t="s">
        <v>510</v>
      </c>
      <c r="F5875" s="48">
        <v>0</v>
      </c>
      <c r="G5875" s="48">
        <v>0</v>
      </c>
      <c r="H5875" s="48">
        <v>0</v>
      </c>
      <c r="I5875" s="48">
        <v>0</v>
      </c>
      <c r="J5875" s="48">
        <v>0</v>
      </c>
      <c r="K5875" s="48">
        <v>0</v>
      </c>
      <c r="L5875" s="48">
        <v>0</v>
      </c>
      <c r="M5875" s="48">
        <v>0</v>
      </c>
      <c r="N5875" s="48">
        <v>0</v>
      </c>
      <c r="O5875" s="48">
        <v>0</v>
      </c>
      <c r="P5875" s="48">
        <v>0</v>
      </c>
      <c r="Q5875" s="48">
        <v>0</v>
      </c>
      <c r="R5875" s="48">
        <v>0</v>
      </c>
      <c r="S5875" s="48">
        <v>0</v>
      </c>
      <c r="T5875" s="48">
        <v>0</v>
      </c>
      <c r="U5875" s="48">
        <v>0</v>
      </c>
      <c r="V5875" s="48">
        <v>0</v>
      </c>
      <c r="W5875" s="48">
        <v>0</v>
      </c>
    </row>
    <row r="5876" spans="3:28" ht="15" customHeight="1" outlineLevel="2" x14ac:dyDescent="0.2">
      <c r="D5876" s="41" t="s">
        <v>511</v>
      </c>
      <c r="E5876" s="118" t="s">
        <v>512</v>
      </c>
      <c r="F5876" s="48">
        <v>0</v>
      </c>
      <c r="G5876" s="48">
        <v>0</v>
      </c>
      <c r="H5876" s="48">
        <v>0</v>
      </c>
      <c r="I5876" s="48">
        <v>0</v>
      </c>
      <c r="J5876" s="48">
        <v>0</v>
      </c>
      <c r="K5876" s="48">
        <v>0</v>
      </c>
      <c r="L5876" s="48">
        <v>0</v>
      </c>
      <c r="M5876" s="48">
        <v>0</v>
      </c>
      <c r="N5876" s="48">
        <v>0</v>
      </c>
      <c r="O5876" s="48">
        <v>0</v>
      </c>
      <c r="P5876" s="48">
        <v>0</v>
      </c>
      <c r="Q5876" s="48">
        <v>0</v>
      </c>
      <c r="R5876" s="48">
        <v>0</v>
      </c>
      <c r="S5876" s="48">
        <v>0</v>
      </c>
      <c r="T5876" s="48">
        <v>0</v>
      </c>
      <c r="U5876" s="48">
        <v>0</v>
      </c>
      <c r="V5876" s="48">
        <v>0</v>
      </c>
      <c r="W5876" s="48">
        <v>0</v>
      </c>
    </row>
    <row r="5877" spans="3:28" ht="15" customHeight="1" outlineLevel="1" x14ac:dyDescent="0.2">
      <c r="C5877" s="226" t="s">
        <v>513</v>
      </c>
      <c r="E5877" s="225" t="s">
        <v>514</v>
      </c>
      <c r="F5877" s="48">
        <v>0</v>
      </c>
      <c r="G5877" s="48">
        <v>0</v>
      </c>
      <c r="H5877" s="48">
        <v>0</v>
      </c>
      <c r="I5877" s="48">
        <v>0</v>
      </c>
      <c r="J5877" s="48">
        <v>0</v>
      </c>
      <c r="K5877" s="48">
        <v>0</v>
      </c>
      <c r="L5877" s="48">
        <v>0</v>
      </c>
      <c r="M5877" s="48">
        <v>0</v>
      </c>
      <c r="N5877" s="48">
        <v>0</v>
      </c>
      <c r="O5877" s="48">
        <v>0</v>
      </c>
      <c r="P5877" s="48">
        <v>0</v>
      </c>
      <c r="Q5877" s="48">
        <v>0</v>
      </c>
      <c r="R5877" s="48">
        <v>0</v>
      </c>
      <c r="S5877" s="48">
        <v>0</v>
      </c>
      <c r="T5877" s="48">
        <v>0</v>
      </c>
      <c r="U5877" s="48">
        <v>0</v>
      </c>
      <c r="V5877" s="48">
        <v>0</v>
      </c>
      <c r="W5877" s="48">
        <v>0</v>
      </c>
      <c r="AB5877" s="270"/>
    </row>
    <row r="5878" spans="3:28" ht="15" customHeight="1" outlineLevel="2" x14ac:dyDescent="0.2">
      <c r="D5878" s="41" t="s">
        <v>515</v>
      </c>
      <c r="E5878" s="17" t="s">
        <v>516</v>
      </c>
      <c r="F5878" s="48">
        <v>0</v>
      </c>
      <c r="G5878" s="48">
        <v>0</v>
      </c>
      <c r="H5878" s="48">
        <v>0</v>
      </c>
      <c r="I5878" s="48">
        <v>0</v>
      </c>
      <c r="J5878" s="48">
        <v>0</v>
      </c>
      <c r="K5878" s="48">
        <v>0</v>
      </c>
      <c r="L5878" s="48">
        <v>0</v>
      </c>
      <c r="M5878" s="48">
        <v>0</v>
      </c>
      <c r="N5878" s="48">
        <v>0</v>
      </c>
      <c r="O5878" s="48">
        <v>0</v>
      </c>
      <c r="P5878" s="48">
        <v>0</v>
      </c>
      <c r="Q5878" s="48">
        <v>0</v>
      </c>
      <c r="R5878" s="48">
        <v>0</v>
      </c>
      <c r="S5878" s="48">
        <v>0</v>
      </c>
      <c r="T5878" s="48">
        <v>0</v>
      </c>
      <c r="U5878" s="48">
        <v>0</v>
      </c>
      <c r="V5878" s="48">
        <v>0</v>
      </c>
      <c r="W5878" s="48">
        <v>0</v>
      </c>
    </row>
    <row r="5879" spans="3:28" ht="15" customHeight="1" outlineLevel="2" x14ac:dyDescent="0.2">
      <c r="D5879" s="41" t="s">
        <v>517</v>
      </c>
      <c r="E5879" s="17" t="s">
        <v>518</v>
      </c>
      <c r="F5879" s="48">
        <v>0</v>
      </c>
      <c r="G5879" s="48">
        <v>0</v>
      </c>
      <c r="H5879" s="48">
        <v>0</v>
      </c>
      <c r="I5879" s="48">
        <v>0</v>
      </c>
      <c r="J5879" s="48">
        <v>0</v>
      </c>
      <c r="K5879" s="48">
        <v>0</v>
      </c>
      <c r="L5879" s="48">
        <v>0</v>
      </c>
      <c r="M5879" s="48">
        <v>0</v>
      </c>
      <c r="N5879" s="48">
        <v>0</v>
      </c>
      <c r="O5879" s="48">
        <v>0</v>
      </c>
      <c r="P5879" s="48">
        <v>0</v>
      </c>
      <c r="Q5879" s="48">
        <v>0</v>
      </c>
      <c r="R5879" s="48">
        <v>0</v>
      </c>
      <c r="S5879" s="48">
        <v>0</v>
      </c>
      <c r="T5879" s="48">
        <v>0</v>
      </c>
      <c r="U5879" s="48">
        <v>0</v>
      </c>
      <c r="V5879" s="48">
        <v>0</v>
      </c>
      <c r="W5879" s="48">
        <v>0</v>
      </c>
    </row>
    <row r="5880" spans="3:28" ht="15" customHeight="1" outlineLevel="2" x14ac:dyDescent="0.2">
      <c r="D5880" s="41" t="s">
        <v>519</v>
      </c>
      <c r="E5880" s="17" t="s">
        <v>520</v>
      </c>
      <c r="F5880" s="48">
        <v>0</v>
      </c>
      <c r="G5880" s="48">
        <v>0</v>
      </c>
      <c r="H5880" s="48">
        <v>0</v>
      </c>
      <c r="I5880" s="48">
        <v>0</v>
      </c>
      <c r="J5880" s="48">
        <v>0</v>
      </c>
      <c r="K5880" s="48">
        <v>0</v>
      </c>
      <c r="L5880" s="48">
        <v>0</v>
      </c>
      <c r="M5880" s="48">
        <v>0</v>
      </c>
      <c r="N5880" s="48">
        <v>0</v>
      </c>
      <c r="O5880" s="48">
        <v>0</v>
      </c>
      <c r="P5880" s="48">
        <v>0</v>
      </c>
      <c r="Q5880" s="48">
        <v>0</v>
      </c>
      <c r="R5880" s="48">
        <v>0</v>
      </c>
      <c r="S5880" s="48">
        <v>0</v>
      </c>
      <c r="T5880" s="48">
        <v>0</v>
      </c>
      <c r="U5880" s="48">
        <v>0</v>
      </c>
      <c r="V5880" s="48">
        <v>0</v>
      </c>
      <c r="W5880" s="48">
        <v>0</v>
      </c>
    </row>
    <row r="5881" spans="3:28" ht="15" customHeight="1" outlineLevel="2" x14ac:dyDescent="0.2">
      <c r="D5881" s="41" t="s">
        <v>521</v>
      </c>
      <c r="E5881" s="17" t="s">
        <v>522</v>
      </c>
      <c r="F5881" s="48">
        <v>0</v>
      </c>
      <c r="G5881" s="48">
        <v>0</v>
      </c>
      <c r="H5881" s="48">
        <v>0</v>
      </c>
      <c r="I5881" s="48">
        <v>0</v>
      </c>
      <c r="J5881" s="48">
        <v>0</v>
      </c>
      <c r="K5881" s="48">
        <v>0</v>
      </c>
      <c r="L5881" s="48">
        <v>0</v>
      </c>
      <c r="M5881" s="48">
        <v>0</v>
      </c>
      <c r="N5881" s="48">
        <v>0</v>
      </c>
      <c r="O5881" s="48">
        <v>0</v>
      </c>
      <c r="P5881" s="48">
        <v>0</v>
      </c>
      <c r="Q5881" s="48">
        <v>0</v>
      </c>
      <c r="R5881" s="48">
        <v>0</v>
      </c>
      <c r="S5881" s="48">
        <v>0</v>
      </c>
      <c r="T5881" s="48">
        <v>0</v>
      </c>
      <c r="U5881" s="48">
        <v>0</v>
      </c>
      <c r="V5881" s="48">
        <v>0</v>
      </c>
      <c r="W5881" s="48">
        <v>0</v>
      </c>
    </row>
    <row r="5882" spans="3:28" ht="15" customHeight="1" outlineLevel="2" x14ac:dyDescent="0.2">
      <c r="D5882" s="41" t="s">
        <v>523</v>
      </c>
      <c r="E5882" s="17" t="s">
        <v>524</v>
      </c>
      <c r="F5882" s="48">
        <v>0</v>
      </c>
      <c r="G5882" s="48">
        <v>0</v>
      </c>
      <c r="H5882" s="48">
        <v>0</v>
      </c>
      <c r="I5882" s="48">
        <v>0</v>
      </c>
      <c r="J5882" s="48">
        <v>0</v>
      </c>
      <c r="K5882" s="48">
        <v>0</v>
      </c>
      <c r="L5882" s="48">
        <v>0</v>
      </c>
      <c r="M5882" s="48">
        <v>0</v>
      </c>
      <c r="N5882" s="48">
        <v>0</v>
      </c>
      <c r="O5882" s="48">
        <v>0</v>
      </c>
      <c r="P5882" s="48">
        <v>0</v>
      </c>
      <c r="Q5882" s="48">
        <v>0</v>
      </c>
      <c r="R5882" s="48">
        <v>0</v>
      </c>
      <c r="S5882" s="48">
        <v>0</v>
      </c>
      <c r="T5882" s="48">
        <v>0</v>
      </c>
      <c r="U5882" s="48">
        <v>0</v>
      </c>
      <c r="V5882" s="48">
        <v>0</v>
      </c>
      <c r="W5882" s="48">
        <v>0</v>
      </c>
    </row>
    <row r="5883" spans="3:28" ht="15" customHeight="1" outlineLevel="2" x14ac:dyDescent="0.2">
      <c r="D5883" s="41" t="s">
        <v>525</v>
      </c>
      <c r="E5883" s="17" t="s">
        <v>526</v>
      </c>
      <c r="F5883" s="48">
        <v>0</v>
      </c>
      <c r="G5883" s="48">
        <v>0</v>
      </c>
      <c r="H5883" s="48">
        <v>0</v>
      </c>
      <c r="I5883" s="48">
        <v>0</v>
      </c>
      <c r="J5883" s="48">
        <v>0</v>
      </c>
      <c r="K5883" s="48">
        <v>0</v>
      </c>
      <c r="L5883" s="48">
        <v>0</v>
      </c>
      <c r="M5883" s="48">
        <v>0</v>
      </c>
      <c r="N5883" s="48">
        <v>0</v>
      </c>
      <c r="O5883" s="48">
        <v>0</v>
      </c>
      <c r="P5883" s="48">
        <v>0</v>
      </c>
      <c r="Q5883" s="48">
        <v>0</v>
      </c>
      <c r="R5883" s="48">
        <v>0</v>
      </c>
      <c r="S5883" s="48">
        <v>0</v>
      </c>
      <c r="T5883" s="48">
        <v>0</v>
      </c>
      <c r="U5883" s="48">
        <v>0</v>
      </c>
      <c r="V5883" s="48">
        <v>0</v>
      </c>
      <c r="W5883" s="48">
        <v>0</v>
      </c>
    </row>
    <row r="5884" spans="3:28" ht="15" customHeight="1" outlineLevel="2" x14ac:dyDescent="0.2">
      <c r="D5884" s="41" t="s">
        <v>527</v>
      </c>
      <c r="E5884" s="17" t="s">
        <v>528</v>
      </c>
      <c r="F5884" s="48">
        <v>0</v>
      </c>
      <c r="G5884" s="48">
        <v>0</v>
      </c>
      <c r="H5884" s="48">
        <v>0</v>
      </c>
      <c r="I5884" s="48">
        <v>0</v>
      </c>
      <c r="J5884" s="48">
        <v>0</v>
      </c>
      <c r="K5884" s="48">
        <v>0</v>
      </c>
      <c r="L5884" s="48">
        <v>0</v>
      </c>
      <c r="M5884" s="48">
        <v>0</v>
      </c>
      <c r="N5884" s="48">
        <v>0</v>
      </c>
      <c r="O5884" s="48">
        <v>0</v>
      </c>
      <c r="P5884" s="48">
        <v>0</v>
      </c>
      <c r="Q5884" s="48">
        <v>0</v>
      </c>
      <c r="R5884" s="48">
        <v>0</v>
      </c>
      <c r="S5884" s="48">
        <v>0</v>
      </c>
      <c r="T5884" s="48">
        <v>0</v>
      </c>
      <c r="U5884" s="48">
        <v>0</v>
      </c>
      <c r="V5884" s="48">
        <v>0</v>
      </c>
      <c r="W5884" s="48">
        <v>0</v>
      </c>
    </row>
    <row r="5885" spans="3:28" ht="15" customHeight="1" outlineLevel="2" x14ac:dyDescent="0.2">
      <c r="D5885" s="41" t="s">
        <v>529</v>
      </c>
      <c r="E5885" s="17" t="s">
        <v>530</v>
      </c>
      <c r="F5885" s="48">
        <v>0</v>
      </c>
      <c r="G5885" s="48">
        <v>0</v>
      </c>
      <c r="H5885" s="48">
        <v>0</v>
      </c>
      <c r="I5885" s="48">
        <v>0</v>
      </c>
      <c r="J5885" s="48">
        <v>0</v>
      </c>
      <c r="K5885" s="48">
        <v>0</v>
      </c>
      <c r="L5885" s="48">
        <v>0</v>
      </c>
      <c r="M5885" s="48">
        <v>0</v>
      </c>
      <c r="N5885" s="48">
        <v>0</v>
      </c>
      <c r="O5885" s="48">
        <v>0</v>
      </c>
      <c r="P5885" s="48">
        <v>0</v>
      </c>
      <c r="Q5885" s="48">
        <v>0</v>
      </c>
      <c r="R5885" s="48">
        <v>0</v>
      </c>
      <c r="S5885" s="48">
        <v>0</v>
      </c>
      <c r="T5885" s="48">
        <v>0</v>
      </c>
      <c r="U5885" s="48">
        <v>0</v>
      </c>
      <c r="V5885" s="48">
        <v>0</v>
      </c>
      <c r="W5885" s="48">
        <v>0</v>
      </c>
    </row>
    <row r="5886" spans="3:28" ht="15" customHeight="1" outlineLevel="2" x14ac:dyDescent="0.2">
      <c r="D5886" s="41" t="s">
        <v>531</v>
      </c>
      <c r="E5886" s="17" t="s">
        <v>532</v>
      </c>
      <c r="F5886" s="48">
        <v>0</v>
      </c>
      <c r="G5886" s="48">
        <v>0</v>
      </c>
      <c r="H5886" s="48">
        <v>0</v>
      </c>
      <c r="I5886" s="48">
        <v>0</v>
      </c>
      <c r="J5886" s="48">
        <v>0</v>
      </c>
      <c r="K5886" s="48">
        <v>0</v>
      </c>
      <c r="L5886" s="48">
        <v>0</v>
      </c>
      <c r="M5886" s="48">
        <v>0</v>
      </c>
      <c r="N5886" s="48">
        <v>0</v>
      </c>
      <c r="O5886" s="48">
        <v>0</v>
      </c>
      <c r="P5886" s="48">
        <v>0</v>
      </c>
      <c r="Q5886" s="48">
        <v>0</v>
      </c>
      <c r="R5886" s="48">
        <v>0</v>
      </c>
      <c r="S5886" s="48">
        <v>0</v>
      </c>
      <c r="T5886" s="48">
        <v>0</v>
      </c>
      <c r="U5886" s="48">
        <v>0</v>
      </c>
      <c r="V5886" s="48">
        <v>0</v>
      </c>
      <c r="W5886" s="48">
        <v>0</v>
      </c>
    </row>
    <row r="5887" spans="3:28" ht="15" customHeight="1" outlineLevel="2" x14ac:dyDescent="0.2">
      <c r="D5887" s="41" t="s">
        <v>533</v>
      </c>
      <c r="E5887" s="17" t="s">
        <v>534</v>
      </c>
      <c r="F5887" s="48">
        <v>0</v>
      </c>
      <c r="G5887" s="48">
        <v>0</v>
      </c>
      <c r="H5887" s="48">
        <v>0</v>
      </c>
      <c r="I5887" s="48">
        <v>0</v>
      </c>
      <c r="J5887" s="48">
        <v>0</v>
      </c>
      <c r="K5887" s="48">
        <v>0</v>
      </c>
      <c r="L5887" s="48">
        <v>0</v>
      </c>
      <c r="M5887" s="48">
        <v>0</v>
      </c>
      <c r="N5887" s="48">
        <v>0</v>
      </c>
      <c r="O5887" s="48">
        <v>0</v>
      </c>
      <c r="P5887" s="48">
        <v>0</v>
      </c>
      <c r="Q5887" s="48">
        <v>0</v>
      </c>
      <c r="R5887" s="48">
        <v>0</v>
      </c>
      <c r="S5887" s="48">
        <v>0</v>
      </c>
      <c r="T5887" s="48">
        <v>0</v>
      </c>
      <c r="U5887" s="48">
        <v>0</v>
      </c>
      <c r="V5887" s="48">
        <v>0</v>
      </c>
      <c r="W5887" s="48">
        <v>0</v>
      </c>
    </row>
    <row r="5888" spans="3:28" ht="15" customHeight="1" outlineLevel="2" x14ac:dyDescent="0.2">
      <c r="D5888" s="41" t="s">
        <v>535</v>
      </c>
      <c r="E5888" s="17" t="s">
        <v>536</v>
      </c>
      <c r="F5888" s="48">
        <v>0</v>
      </c>
      <c r="G5888" s="48">
        <v>0</v>
      </c>
      <c r="H5888" s="48">
        <v>0</v>
      </c>
      <c r="I5888" s="48">
        <v>0</v>
      </c>
      <c r="J5888" s="48">
        <v>0</v>
      </c>
      <c r="K5888" s="48">
        <v>0</v>
      </c>
      <c r="L5888" s="48">
        <v>0</v>
      </c>
      <c r="M5888" s="48">
        <v>0</v>
      </c>
      <c r="N5888" s="48">
        <v>0</v>
      </c>
      <c r="O5888" s="48">
        <v>0</v>
      </c>
      <c r="P5888" s="48">
        <v>0</v>
      </c>
      <c r="Q5888" s="48">
        <v>0</v>
      </c>
      <c r="R5888" s="48">
        <v>0</v>
      </c>
      <c r="S5888" s="48">
        <v>0</v>
      </c>
      <c r="T5888" s="48">
        <v>0</v>
      </c>
      <c r="U5888" s="48">
        <v>0</v>
      </c>
      <c r="V5888" s="48">
        <v>0</v>
      </c>
      <c r="W5888" s="48">
        <v>0</v>
      </c>
    </row>
    <row r="5889" spans="3:28" ht="15" customHeight="1" outlineLevel="2" x14ac:dyDescent="0.2">
      <c r="D5889" s="41" t="s">
        <v>537</v>
      </c>
      <c r="E5889" s="17" t="s">
        <v>538</v>
      </c>
      <c r="F5889" s="48">
        <v>0</v>
      </c>
      <c r="G5889" s="48">
        <v>0</v>
      </c>
      <c r="H5889" s="48">
        <v>0</v>
      </c>
      <c r="I5889" s="48">
        <v>0</v>
      </c>
      <c r="J5889" s="48">
        <v>0</v>
      </c>
      <c r="K5889" s="48">
        <v>0</v>
      </c>
      <c r="L5889" s="48">
        <v>0</v>
      </c>
      <c r="M5889" s="48">
        <v>0</v>
      </c>
      <c r="N5889" s="48">
        <v>0</v>
      </c>
      <c r="O5889" s="48">
        <v>0</v>
      </c>
      <c r="P5889" s="48">
        <v>0</v>
      </c>
      <c r="Q5889" s="48">
        <v>0</v>
      </c>
      <c r="R5889" s="48">
        <v>0</v>
      </c>
      <c r="S5889" s="48">
        <v>0</v>
      </c>
      <c r="T5889" s="48">
        <v>0</v>
      </c>
      <c r="U5889" s="48">
        <v>0</v>
      </c>
      <c r="V5889" s="48">
        <v>0</v>
      </c>
      <c r="W5889" s="48">
        <v>0</v>
      </c>
    </row>
    <row r="5890" spans="3:28" ht="15" customHeight="1" outlineLevel="2" x14ac:dyDescent="0.2">
      <c r="D5890" s="41" t="s">
        <v>539</v>
      </c>
      <c r="E5890" s="17" t="s">
        <v>540</v>
      </c>
      <c r="F5890" s="48">
        <v>0</v>
      </c>
      <c r="G5890" s="48">
        <v>0</v>
      </c>
      <c r="H5890" s="48">
        <v>0</v>
      </c>
      <c r="I5890" s="48">
        <v>0</v>
      </c>
      <c r="J5890" s="48">
        <v>0</v>
      </c>
      <c r="K5890" s="48">
        <v>0</v>
      </c>
      <c r="L5890" s="48">
        <v>0</v>
      </c>
      <c r="M5890" s="48">
        <v>0</v>
      </c>
      <c r="N5890" s="48">
        <v>0</v>
      </c>
      <c r="O5890" s="48">
        <v>0</v>
      </c>
      <c r="P5890" s="48">
        <v>0</v>
      </c>
      <c r="Q5890" s="48">
        <v>0</v>
      </c>
      <c r="R5890" s="48">
        <v>0</v>
      </c>
      <c r="S5890" s="48">
        <v>0</v>
      </c>
      <c r="T5890" s="48">
        <v>0</v>
      </c>
      <c r="U5890" s="48">
        <v>0</v>
      </c>
      <c r="V5890" s="48">
        <v>0</v>
      </c>
      <c r="W5890" s="48">
        <v>0</v>
      </c>
    </row>
    <row r="5891" spans="3:28" ht="15" customHeight="1" outlineLevel="2" x14ac:dyDescent="0.2">
      <c r="D5891" s="41" t="s">
        <v>541</v>
      </c>
      <c r="E5891" s="17" t="s">
        <v>542</v>
      </c>
      <c r="F5891" s="48">
        <v>0</v>
      </c>
      <c r="G5891" s="48">
        <v>0</v>
      </c>
      <c r="H5891" s="48">
        <v>0</v>
      </c>
      <c r="I5891" s="48">
        <v>0</v>
      </c>
      <c r="J5891" s="48">
        <v>0</v>
      </c>
      <c r="K5891" s="48">
        <v>0</v>
      </c>
      <c r="L5891" s="48">
        <v>0</v>
      </c>
      <c r="M5891" s="48">
        <v>0</v>
      </c>
      <c r="N5891" s="48">
        <v>0</v>
      </c>
      <c r="O5891" s="48">
        <v>0</v>
      </c>
      <c r="P5891" s="48">
        <v>0</v>
      </c>
      <c r="Q5891" s="48">
        <v>0</v>
      </c>
      <c r="R5891" s="48">
        <v>0</v>
      </c>
      <c r="S5891" s="48">
        <v>0</v>
      </c>
      <c r="T5891" s="48">
        <v>0</v>
      </c>
      <c r="U5891" s="48">
        <v>0</v>
      </c>
      <c r="V5891" s="48">
        <v>0</v>
      </c>
      <c r="W5891" s="48">
        <v>0</v>
      </c>
    </row>
    <row r="5892" spans="3:28" ht="15" customHeight="1" outlineLevel="2" x14ac:dyDescent="0.2">
      <c r="D5892" s="41" t="s">
        <v>543</v>
      </c>
      <c r="E5892" s="17" t="s">
        <v>544</v>
      </c>
      <c r="F5892" s="48">
        <v>0</v>
      </c>
      <c r="G5892" s="48">
        <v>0</v>
      </c>
      <c r="H5892" s="48">
        <v>0</v>
      </c>
      <c r="I5892" s="48">
        <v>0</v>
      </c>
      <c r="J5892" s="48">
        <v>0</v>
      </c>
      <c r="K5892" s="48">
        <v>0</v>
      </c>
      <c r="L5892" s="48">
        <v>0</v>
      </c>
      <c r="M5892" s="48">
        <v>0</v>
      </c>
      <c r="N5892" s="48">
        <v>0</v>
      </c>
      <c r="O5892" s="48">
        <v>0</v>
      </c>
      <c r="P5892" s="48">
        <v>0</v>
      </c>
      <c r="Q5892" s="48">
        <v>0</v>
      </c>
      <c r="R5892" s="48">
        <v>0</v>
      </c>
      <c r="S5892" s="48">
        <v>0</v>
      </c>
      <c r="T5892" s="48">
        <v>0</v>
      </c>
      <c r="U5892" s="48">
        <v>0</v>
      </c>
      <c r="V5892" s="48">
        <v>0</v>
      </c>
      <c r="W5892" s="48">
        <v>0</v>
      </c>
    </row>
    <row r="5893" spans="3:28" ht="15" customHeight="1" outlineLevel="2" x14ac:dyDescent="0.2">
      <c r="D5893" s="41" t="s">
        <v>545</v>
      </c>
      <c r="E5893" s="17" t="s">
        <v>546</v>
      </c>
      <c r="F5893" s="48">
        <v>0</v>
      </c>
      <c r="G5893" s="48">
        <v>0</v>
      </c>
      <c r="H5893" s="48">
        <v>0</v>
      </c>
      <c r="I5893" s="48">
        <v>0</v>
      </c>
      <c r="J5893" s="48">
        <v>0</v>
      </c>
      <c r="K5893" s="48">
        <v>0</v>
      </c>
      <c r="L5893" s="48">
        <v>0</v>
      </c>
      <c r="M5893" s="48">
        <v>0</v>
      </c>
      <c r="N5893" s="48">
        <v>0</v>
      </c>
      <c r="O5893" s="48">
        <v>0</v>
      </c>
      <c r="P5893" s="48">
        <v>0</v>
      </c>
      <c r="Q5893" s="48">
        <v>0</v>
      </c>
      <c r="R5893" s="48">
        <v>0</v>
      </c>
      <c r="S5893" s="48">
        <v>0</v>
      </c>
      <c r="T5893" s="48">
        <v>0</v>
      </c>
      <c r="U5893" s="48">
        <v>0</v>
      </c>
      <c r="V5893" s="48">
        <v>0</v>
      </c>
      <c r="W5893" s="48">
        <v>0</v>
      </c>
    </row>
    <row r="5894" spans="3:28" ht="15" customHeight="1" outlineLevel="2" x14ac:dyDescent="0.2">
      <c r="D5894" s="41" t="s">
        <v>547</v>
      </c>
      <c r="E5894" s="17" t="s">
        <v>548</v>
      </c>
      <c r="F5894" s="48">
        <v>0</v>
      </c>
      <c r="G5894" s="48">
        <v>0</v>
      </c>
      <c r="H5894" s="48">
        <v>0</v>
      </c>
      <c r="I5894" s="48">
        <v>0</v>
      </c>
      <c r="J5894" s="48">
        <v>0</v>
      </c>
      <c r="K5894" s="48">
        <v>0</v>
      </c>
      <c r="L5894" s="48">
        <v>0</v>
      </c>
      <c r="M5894" s="48">
        <v>0</v>
      </c>
      <c r="N5894" s="48">
        <v>0</v>
      </c>
      <c r="O5894" s="48">
        <v>0</v>
      </c>
      <c r="P5894" s="48">
        <v>0</v>
      </c>
      <c r="Q5894" s="48">
        <v>0</v>
      </c>
      <c r="R5894" s="48">
        <v>0</v>
      </c>
      <c r="S5894" s="48">
        <v>0</v>
      </c>
      <c r="T5894" s="48">
        <v>0</v>
      </c>
      <c r="U5894" s="48">
        <v>0</v>
      </c>
      <c r="V5894" s="48">
        <v>0</v>
      </c>
      <c r="W5894" s="48">
        <v>0</v>
      </c>
    </row>
    <row r="5895" spans="3:28" ht="15" customHeight="1" outlineLevel="2" x14ac:dyDescent="0.2">
      <c r="D5895" s="41" t="s">
        <v>549</v>
      </c>
      <c r="E5895" s="17" t="s">
        <v>550</v>
      </c>
      <c r="F5895" s="48">
        <v>0</v>
      </c>
      <c r="G5895" s="48">
        <v>0</v>
      </c>
      <c r="H5895" s="48">
        <v>0</v>
      </c>
      <c r="I5895" s="48">
        <v>0</v>
      </c>
      <c r="J5895" s="48">
        <v>0</v>
      </c>
      <c r="K5895" s="48">
        <v>0</v>
      </c>
      <c r="L5895" s="48">
        <v>0</v>
      </c>
      <c r="M5895" s="48">
        <v>0</v>
      </c>
      <c r="N5895" s="48">
        <v>0</v>
      </c>
      <c r="O5895" s="48">
        <v>0</v>
      </c>
      <c r="P5895" s="48">
        <v>0</v>
      </c>
      <c r="Q5895" s="48">
        <v>0</v>
      </c>
      <c r="R5895" s="48">
        <v>0</v>
      </c>
      <c r="S5895" s="48">
        <v>0</v>
      </c>
      <c r="T5895" s="48">
        <v>0</v>
      </c>
      <c r="U5895" s="48">
        <v>0</v>
      </c>
      <c r="V5895" s="48">
        <v>0</v>
      </c>
      <c r="W5895" s="48">
        <v>0</v>
      </c>
    </row>
    <row r="5896" spans="3:28" ht="15" customHeight="1" outlineLevel="2" x14ac:dyDescent="0.2">
      <c r="D5896" s="41" t="s">
        <v>551</v>
      </c>
      <c r="E5896" s="17" t="s">
        <v>552</v>
      </c>
      <c r="F5896" s="48">
        <v>0</v>
      </c>
      <c r="G5896" s="48">
        <v>0</v>
      </c>
      <c r="H5896" s="48">
        <v>0</v>
      </c>
      <c r="I5896" s="48">
        <v>0</v>
      </c>
      <c r="J5896" s="48">
        <v>0</v>
      </c>
      <c r="K5896" s="48">
        <v>0</v>
      </c>
      <c r="L5896" s="48">
        <v>0</v>
      </c>
      <c r="M5896" s="48">
        <v>0</v>
      </c>
      <c r="N5896" s="48">
        <v>0</v>
      </c>
      <c r="O5896" s="48">
        <v>0</v>
      </c>
      <c r="P5896" s="48">
        <v>0</v>
      </c>
      <c r="Q5896" s="48">
        <v>0</v>
      </c>
      <c r="R5896" s="48">
        <v>0</v>
      </c>
      <c r="S5896" s="48">
        <v>0</v>
      </c>
      <c r="T5896" s="48">
        <v>0</v>
      </c>
      <c r="U5896" s="48">
        <v>0</v>
      </c>
      <c r="V5896" s="48">
        <v>0</v>
      </c>
      <c r="W5896" s="48">
        <v>0</v>
      </c>
    </row>
    <row r="5897" spans="3:28" ht="15" customHeight="1" outlineLevel="2" x14ac:dyDescent="0.2">
      <c r="D5897" s="41" t="s">
        <v>553</v>
      </c>
      <c r="E5897" s="17" t="s">
        <v>554</v>
      </c>
      <c r="F5897" s="48">
        <v>0</v>
      </c>
      <c r="G5897" s="48">
        <v>0</v>
      </c>
      <c r="H5897" s="48">
        <v>0</v>
      </c>
      <c r="I5897" s="48">
        <v>0</v>
      </c>
      <c r="J5897" s="48">
        <v>0</v>
      </c>
      <c r="K5897" s="48">
        <v>0</v>
      </c>
      <c r="L5897" s="48">
        <v>0</v>
      </c>
      <c r="M5897" s="48">
        <v>0</v>
      </c>
      <c r="N5897" s="48">
        <v>0</v>
      </c>
      <c r="O5897" s="48">
        <v>0</v>
      </c>
      <c r="P5897" s="48">
        <v>0</v>
      </c>
      <c r="Q5897" s="48">
        <v>0</v>
      </c>
      <c r="R5897" s="48">
        <v>0</v>
      </c>
      <c r="S5897" s="48">
        <v>0</v>
      </c>
      <c r="T5897" s="48">
        <v>0</v>
      </c>
      <c r="U5897" s="48">
        <v>0</v>
      </c>
      <c r="V5897" s="48">
        <v>0</v>
      </c>
      <c r="W5897" s="48">
        <v>0</v>
      </c>
    </row>
    <row r="5898" spans="3:28" ht="15" customHeight="1" outlineLevel="2" x14ac:dyDescent="0.2">
      <c r="D5898" s="41" t="s">
        <v>555</v>
      </c>
      <c r="E5898" s="17" t="s">
        <v>556</v>
      </c>
      <c r="F5898" s="48">
        <v>0</v>
      </c>
      <c r="G5898" s="48">
        <v>0</v>
      </c>
      <c r="H5898" s="48">
        <v>0</v>
      </c>
      <c r="I5898" s="48">
        <v>0</v>
      </c>
      <c r="J5898" s="48">
        <v>0</v>
      </c>
      <c r="K5898" s="48">
        <v>0</v>
      </c>
      <c r="L5898" s="48">
        <v>0</v>
      </c>
      <c r="M5898" s="48">
        <v>0</v>
      </c>
      <c r="N5898" s="48">
        <v>0</v>
      </c>
      <c r="O5898" s="48">
        <v>0</v>
      </c>
      <c r="P5898" s="48">
        <v>0</v>
      </c>
      <c r="Q5898" s="48">
        <v>0</v>
      </c>
      <c r="R5898" s="48">
        <v>0</v>
      </c>
      <c r="S5898" s="48">
        <v>0</v>
      </c>
      <c r="T5898" s="48">
        <v>0</v>
      </c>
      <c r="U5898" s="48">
        <v>0</v>
      </c>
      <c r="V5898" s="48">
        <v>0</v>
      </c>
      <c r="W5898" s="48">
        <v>0</v>
      </c>
    </row>
    <row r="5899" spans="3:28" ht="15" customHeight="1" outlineLevel="2" x14ac:dyDescent="0.2">
      <c r="D5899" s="41" t="s">
        <v>557</v>
      </c>
      <c r="E5899" s="17" t="s">
        <v>558</v>
      </c>
      <c r="F5899" s="48">
        <v>0</v>
      </c>
      <c r="G5899" s="48">
        <v>0</v>
      </c>
      <c r="H5899" s="48">
        <v>0</v>
      </c>
      <c r="I5899" s="48">
        <v>0</v>
      </c>
      <c r="J5899" s="48">
        <v>0</v>
      </c>
      <c r="K5899" s="48">
        <v>0</v>
      </c>
      <c r="L5899" s="48">
        <v>0</v>
      </c>
      <c r="M5899" s="48">
        <v>0</v>
      </c>
      <c r="N5899" s="48">
        <v>0</v>
      </c>
      <c r="O5899" s="48">
        <v>0</v>
      </c>
      <c r="P5899" s="48">
        <v>0</v>
      </c>
      <c r="Q5899" s="48">
        <v>0</v>
      </c>
      <c r="R5899" s="48">
        <v>0</v>
      </c>
      <c r="S5899" s="48">
        <v>0</v>
      </c>
      <c r="T5899" s="48">
        <v>0</v>
      </c>
      <c r="U5899" s="48">
        <v>0</v>
      </c>
      <c r="V5899" s="48">
        <v>0</v>
      </c>
      <c r="W5899" s="48">
        <v>0</v>
      </c>
    </row>
    <row r="5900" spans="3:28" ht="15" customHeight="1" outlineLevel="1" x14ac:dyDescent="0.2">
      <c r="C5900" s="226" t="s">
        <v>559</v>
      </c>
      <c r="E5900" s="225" t="s">
        <v>560</v>
      </c>
      <c r="F5900" s="48">
        <v>38</v>
      </c>
      <c r="G5900" s="48">
        <v>11</v>
      </c>
      <c r="H5900" s="48">
        <v>27</v>
      </c>
      <c r="I5900" s="48">
        <v>34</v>
      </c>
      <c r="J5900" s="48">
        <v>9</v>
      </c>
      <c r="K5900" s="48">
        <v>25</v>
      </c>
      <c r="L5900" s="48">
        <v>33</v>
      </c>
      <c r="M5900" s="48">
        <v>10</v>
      </c>
      <c r="N5900" s="48">
        <v>23</v>
      </c>
      <c r="O5900" s="48">
        <v>31</v>
      </c>
      <c r="P5900" s="48">
        <v>7</v>
      </c>
      <c r="Q5900" s="48">
        <v>24</v>
      </c>
      <c r="R5900" s="48">
        <v>33</v>
      </c>
      <c r="S5900" s="48">
        <v>9</v>
      </c>
      <c r="T5900" s="48">
        <v>24</v>
      </c>
      <c r="U5900" s="48">
        <v>31</v>
      </c>
      <c r="V5900" s="48">
        <v>7</v>
      </c>
      <c r="W5900" s="48">
        <v>24</v>
      </c>
      <c r="AB5900" s="270"/>
    </row>
    <row r="5901" spans="3:28" ht="15" customHeight="1" outlineLevel="2" x14ac:dyDescent="0.2">
      <c r="D5901" s="41" t="s">
        <v>561</v>
      </c>
      <c r="E5901" s="17" t="s">
        <v>562</v>
      </c>
      <c r="F5901" s="48">
        <v>0</v>
      </c>
      <c r="G5901" s="48">
        <v>0</v>
      </c>
      <c r="H5901" s="48">
        <v>0</v>
      </c>
      <c r="I5901" s="48">
        <v>0</v>
      </c>
      <c r="J5901" s="48">
        <v>0</v>
      </c>
      <c r="K5901" s="48">
        <v>0</v>
      </c>
      <c r="L5901" s="48">
        <v>0</v>
      </c>
      <c r="M5901" s="48">
        <v>0</v>
      </c>
      <c r="N5901" s="48">
        <v>0</v>
      </c>
      <c r="O5901" s="48">
        <v>0</v>
      </c>
      <c r="P5901" s="48">
        <v>0</v>
      </c>
      <c r="Q5901" s="48">
        <v>0</v>
      </c>
      <c r="R5901" s="48">
        <v>0</v>
      </c>
      <c r="S5901" s="48">
        <v>0</v>
      </c>
      <c r="T5901" s="48">
        <v>0</v>
      </c>
      <c r="U5901" s="48">
        <v>0</v>
      </c>
      <c r="V5901" s="48">
        <v>0</v>
      </c>
      <c r="W5901" s="48">
        <v>0</v>
      </c>
    </row>
    <row r="5902" spans="3:28" ht="15" customHeight="1" outlineLevel="2" x14ac:dyDescent="0.2">
      <c r="D5902" s="41" t="s">
        <v>563</v>
      </c>
      <c r="E5902" s="17" t="s">
        <v>564</v>
      </c>
      <c r="F5902" s="48">
        <v>0</v>
      </c>
      <c r="G5902" s="48">
        <v>0</v>
      </c>
      <c r="H5902" s="48">
        <v>0</v>
      </c>
      <c r="I5902" s="48">
        <v>0</v>
      </c>
      <c r="J5902" s="48">
        <v>0</v>
      </c>
      <c r="K5902" s="48">
        <v>0</v>
      </c>
      <c r="L5902" s="48">
        <v>0</v>
      </c>
      <c r="M5902" s="48">
        <v>0</v>
      </c>
      <c r="N5902" s="48">
        <v>0</v>
      </c>
      <c r="O5902" s="48">
        <v>0</v>
      </c>
      <c r="P5902" s="48">
        <v>0</v>
      </c>
      <c r="Q5902" s="48">
        <v>0</v>
      </c>
      <c r="R5902" s="48">
        <v>0</v>
      </c>
      <c r="S5902" s="48">
        <v>0</v>
      </c>
      <c r="T5902" s="48">
        <v>0</v>
      </c>
      <c r="U5902" s="48">
        <v>0</v>
      </c>
      <c r="V5902" s="48">
        <v>0</v>
      </c>
      <c r="W5902" s="48">
        <v>0</v>
      </c>
    </row>
    <row r="5903" spans="3:28" ht="15" customHeight="1" outlineLevel="2" x14ac:dyDescent="0.2">
      <c r="D5903" s="41" t="s">
        <v>565</v>
      </c>
      <c r="E5903" s="17" t="s">
        <v>566</v>
      </c>
      <c r="F5903" s="48">
        <v>0</v>
      </c>
      <c r="G5903" s="48">
        <v>0</v>
      </c>
      <c r="H5903" s="48">
        <v>0</v>
      </c>
      <c r="I5903" s="48">
        <v>0</v>
      </c>
      <c r="J5903" s="48">
        <v>0</v>
      </c>
      <c r="K5903" s="48">
        <v>0</v>
      </c>
      <c r="L5903" s="48">
        <v>0</v>
      </c>
      <c r="M5903" s="48">
        <v>0</v>
      </c>
      <c r="N5903" s="48">
        <v>0</v>
      </c>
      <c r="O5903" s="48">
        <v>0</v>
      </c>
      <c r="P5903" s="48">
        <v>0</v>
      </c>
      <c r="Q5903" s="48">
        <v>0</v>
      </c>
      <c r="R5903" s="48">
        <v>0</v>
      </c>
      <c r="S5903" s="48">
        <v>0</v>
      </c>
      <c r="T5903" s="48">
        <v>0</v>
      </c>
      <c r="U5903" s="48">
        <v>0</v>
      </c>
      <c r="V5903" s="48">
        <v>0</v>
      </c>
      <c r="W5903" s="48">
        <v>0</v>
      </c>
    </row>
    <row r="5904" spans="3:28" ht="15" customHeight="1" outlineLevel="2" x14ac:dyDescent="0.2">
      <c r="D5904" s="41" t="s">
        <v>567</v>
      </c>
      <c r="E5904" s="17" t="s">
        <v>568</v>
      </c>
      <c r="F5904" s="48">
        <v>0</v>
      </c>
      <c r="G5904" s="48">
        <v>0</v>
      </c>
      <c r="H5904" s="48">
        <v>0</v>
      </c>
      <c r="I5904" s="48">
        <v>0</v>
      </c>
      <c r="J5904" s="48">
        <v>0</v>
      </c>
      <c r="K5904" s="48">
        <v>0</v>
      </c>
      <c r="L5904" s="48">
        <v>0</v>
      </c>
      <c r="M5904" s="48">
        <v>0</v>
      </c>
      <c r="N5904" s="48">
        <v>0</v>
      </c>
      <c r="O5904" s="48">
        <v>0</v>
      </c>
      <c r="P5904" s="48">
        <v>0</v>
      </c>
      <c r="Q5904" s="48">
        <v>0</v>
      </c>
      <c r="R5904" s="48">
        <v>0</v>
      </c>
      <c r="S5904" s="48">
        <v>0</v>
      </c>
      <c r="T5904" s="48">
        <v>0</v>
      </c>
      <c r="U5904" s="48">
        <v>0</v>
      </c>
      <c r="V5904" s="48">
        <v>0</v>
      </c>
      <c r="W5904" s="48">
        <v>0</v>
      </c>
    </row>
    <row r="5905" spans="4:23" ht="15" customHeight="1" outlineLevel="2" x14ac:dyDescent="0.2">
      <c r="D5905" s="41" t="s">
        <v>569</v>
      </c>
      <c r="E5905" s="17" t="s">
        <v>570</v>
      </c>
      <c r="F5905" s="48">
        <v>0</v>
      </c>
      <c r="G5905" s="48">
        <v>0</v>
      </c>
      <c r="H5905" s="48">
        <v>0</v>
      </c>
      <c r="I5905" s="48">
        <v>0</v>
      </c>
      <c r="J5905" s="48">
        <v>0</v>
      </c>
      <c r="K5905" s="48">
        <v>0</v>
      </c>
      <c r="L5905" s="48">
        <v>0</v>
      </c>
      <c r="M5905" s="48">
        <v>0</v>
      </c>
      <c r="N5905" s="48">
        <v>0</v>
      </c>
      <c r="O5905" s="48">
        <v>0</v>
      </c>
      <c r="P5905" s="48">
        <v>0</v>
      </c>
      <c r="Q5905" s="48">
        <v>0</v>
      </c>
      <c r="R5905" s="48">
        <v>0</v>
      </c>
      <c r="S5905" s="48">
        <v>0</v>
      </c>
      <c r="T5905" s="48">
        <v>0</v>
      </c>
      <c r="U5905" s="48">
        <v>0</v>
      </c>
      <c r="V5905" s="48">
        <v>0</v>
      </c>
      <c r="W5905" s="48">
        <v>0</v>
      </c>
    </row>
    <row r="5906" spans="4:23" ht="15" customHeight="1" outlineLevel="2" x14ac:dyDescent="0.2">
      <c r="D5906" s="41" t="s">
        <v>571</v>
      </c>
      <c r="E5906" s="17" t="s">
        <v>572</v>
      </c>
      <c r="F5906" s="48">
        <v>0</v>
      </c>
      <c r="G5906" s="48">
        <v>0</v>
      </c>
      <c r="H5906" s="48">
        <v>0</v>
      </c>
      <c r="I5906" s="48">
        <v>0</v>
      </c>
      <c r="J5906" s="48">
        <v>0</v>
      </c>
      <c r="K5906" s="48">
        <v>0</v>
      </c>
      <c r="L5906" s="48">
        <v>0</v>
      </c>
      <c r="M5906" s="48">
        <v>0</v>
      </c>
      <c r="N5906" s="48">
        <v>0</v>
      </c>
      <c r="O5906" s="48">
        <v>0</v>
      </c>
      <c r="P5906" s="48">
        <v>0</v>
      </c>
      <c r="Q5906" s="48">
        <v>0</v>
      </c>
      <c r="R5906" s="48">
        <v>0</v>
      </c>
      <c r="S5906" s="48">
        <v>0</v>
      </c>
      <c r="T5906" s="48">
        <v>0</v>
      </c>
      <c r="U5906" s="48">
        <v>0</v>
      </c>
      <c r="V5906" s="48">
        <v>0</v>
      </c>
      <c r="W5906" s="48">
        <v>0</v>
      </c>
    </row>
    <row r="5907" spans="4:23" ht="15" customHeight="1" outlineLevel="2" x14ac:dyDescent="0.2">
      <c r="D5907" s="41" t="s">
        <v>573</v>
      </c>
      <c r="E5907" s="17" t="s">
        <v>574</v>
      </c>
      <c r="F5907" s="48">
        <v>0</v>
      </c>
      <c r="G5907" s="48">
        <v>0</v>
      </c>
      <c r="H5907" s="48">
        <v>0</v>
      </c>
      <c r="I5907" s="48">
        <v>0</v>
      </c>
      <c r="J5907" s="48">
        <v>0</v>
      </c>
      <c r="K5907" s="48">
        <v>0</v>
      </c>
      <c r="L5907" s="48">
        <v>0</v>
      </c>
      <c r="M5907" s="48">
        <v>0</v>
      </c>
      <c r="N5907" s="48">
        <v>0</v>
      </c>
      <c r="O5907" s="48">
        <v>0</v>
      </c>
      <c r="P5907" s="48">
        <v>0</v>
      </c>
      <c r="Q5907" s="48">
        <v>0</v>
      </c>
      <c r="R5907" s="48">
        <v>0</v>
      </c>
      <c r="S5907" s="48">
        <v>0</v>
      </c>
      <c r="T5907" s="48">
        <v>0</v>
      </c>
      <c r="U5907" s="48">
        <v>0</v>
      </c>
      <c r="V5907" s="48">
        <v>0</v>
      </c>
      <c r="W5907" s="48">
        <v>0</v>
      </c>
    </row>
    <row r="5908" spans="4:23" ht="15" customHeight="1" outlineLevel="2" x14ac:dyDescent="0.2">
      <c r="D5908" s="41" t="s">
        <v>575</v>
      </c>
      <c r="E5908" s="17" t="s">
        <v>576</v>
      </c>
      <c r="F5908" s="48">
        <v>0</v>
      </c>
      <c r="G5908" s="48">
        <v>0</v>
      </c>
      <c r="H5908" s="48">
        <v>0</v>
      </c>
      <c r="I5908" s="48">
        <v>0</v>
      </c>
      <c r="J5908" s="48">
        <v>0</v>
      </c>
      <c r="K5908" s="48">
        <v>0</v>
      </c>
      <c r="L5908" s="48">
        <v>0</v>
      </c>
      <c r="M5908" s="48">
        <v>0</v>
      </c>
      <c r="N5908" s="48">
        <v>0</v>
      </c>
      <c r="O5908" s="48">
        <v>0</v>
      </c>
      <c r="P5908" s="48">
        <v>0</v>
      </c>
      <c r="Q5908" s="48">
        <v>0</v>
      </c>
      <c r="R5908" s="48">
        <v>0</v>
      </c>
      <c r="S5908" s="48">
        <v>0</v>
      </c>
      <c r="T5908" s="48">
        <v>0</v>
      </c>
      <c r="U5908" s="48">
        <v>0</v>
      </c>
      <c r="V5908" s="48">
        <v>0</v>
      </c>
      <c r="W5908" s="48">
        <v>0</v>
      </c>
    </row>
    <row r="5909" spans="4:23" ht="15" customHeight="1" outlineLevel="2" x14ac:dyDescent="0.2">
      <c r="D5909" s="41" t="s">
        <v>577</v>
      </c>
      <c r="E5909" s="17" t="s">
        <v>578</v>
      </c>
      <c r="F5909" s="48">
        <v>0</v>
      </c>
      <c r="G5909" s="48">
        <v>0</v>
      </c>
      <c r="H5909" s="48">
        <v>0</v>
      </c>
      <c r="I5909" s="48">
        <v>0</v>
      </c>
      <c r="J5909" s="48">
        <v>0</v>
      </c>
      <c r="K5909" s="48">
        <v>0</v>
      </c>
      <c r="L5909" s="48">
        <v>0</v>
      </c>
      <c r="M5909" s="48">
        <v>0</v>
      </c>
      <c r="N5909" s="48">
        <v>0</v>
      </c>
      <c r="O5909" s="48">
        <v>0</v>
      </c>
      <c r="P5909" s="48">
        <v>0</v>
      </c>
      <c r="Q5909" s="48">
        <v>0</v>
      </c>
      <c r="R5909" s="48">
        <v>0</v>
      </c>
      <c r="S5909" s="48">
        <v>0</v>
      </c>
      <c r="T5909" s="48">
        <v>0</v>
      </c>
      <c r="U5909" s="48">
        <v>0</v>
      </c>
      <c r="V5909" s="48">
        <v>0</v>
      </c>
      <c r="W5909" s="48">
        <v>0</v>
      </c>
    </row>
    <row r="5910" spans="4:23" ht="15" customHeight="1" outlineLevel="2" x14ac:dyDescent="0.2">
      <c r="D5910" s="41" t="s">
        <v>579</v>
      </c>
      <c r="E5910" s="17" t="s">
        <v>580</v>
      </c>
      <c r="F5910" s="48">
        <v>0</v>
      </c>
      <c r="G5910" s="48">
        <v>0</v>
      </c>
      <c r="H5910" s="48">
        <v>0</v>
      </c>
      <c r="I5910" s="48">
        <v>0</v>
      </c>
      <c r="J5910" s="48">
        <v>0</v>
      </c>
      <c r="K5910" s="48">
        <v>0</v>
      </c>
      <c r="L5910" s="48">
        <v>0</v>
      </c>
      <c r="M5910" s="48">
        <v>0</v>
      </c>
      <c r="N5910" s="48">
        <v>0</v>
      </c>
      <c r="O5910" s="48">
        <v>0</v>
      </c>
      <c r="P5910" s="48">
        <v>0</v>
      </c>
      <c r="Q5910" s="48">
        <v>0</v>
      </c>
      <c r="R5910" s="48">
        <v>0</v>
      </c>
      <c r="S5910" s="48">
        <v>0</v>
      </c>
      <c r="T5910" s="48">
        <v>0</v>
      </c>
      <c r="U5910" s="48">
        <v>0</v>
      </c>
      <c r="V5910" s="48">
        <v>0</v>
      </c>
      <c r="W5910" s="48">
        <v>0</v>
      </c>
    </row>
    <row r="5911" spans="4:23" ht="15" customHeight="1" outlineLevel="2" x14ac:dyDescent="0.2">
      <c r="D5911" s="41" t="s">
        <v>581</v>
      </c>
      <c r="E5911" s="17" t="s">
        <v>582</v>
      </c>
      <c r="F5911" s="48">
        <v>0</v>
      </c>
      <c r="G5911" s="48">
        <v>0</v>
      </c>
      <c r="H5911" s="48">
        <v>0</v>
      </c>
      <c r="I5911" s="48">
        <v>0</v>
      </c>
      <c r="J5911" s="48">
        <v>0</v>
      </c>
      <c r="K5911" s="48">
        <v>0</v>
      </c>
      <c r="L5911" s="48">
        <v>0</v>
      </c>
      <c r="M5911" s="48">
        <v>0</v>
      </c>
      <c r="N5911" s="48">
        <v>0</v>
      </c>
      <c r="O5911" s="48">
        <v>0</v>
      </c>
      <c r="P5911" s="48">
        <v>0</v>
      </c>
      <c r="Q5911" s="48">
        <v>0</v>
      </c>
      <c r="R5911" s="48">
        <v>0</v>
      </c>
      <c r="S5911" s="48">
        <v>0</v>
      </c>
      <c r="T5911" s="48">
        <v>0</v>
      </c>
      <c r="U5911" s="48">
        <v>0</v>
      </c>
      <c r="V5911" s="48">
        <v>0</v>
      </c>
      <c r="W5911" s="48">
        <v>0</v>
      </c>
    </row>
    <row r="5912" spans="4:23" ht="15" customHeight="1" outlineLevel="2" x14ac:dyDescent="0.2">
      <c r="D5912" s="41" t="s">
        <v>583</v>
      </c>
      <c r="E5912" s="17" t="s">
        <v>584</v>
      </c>
      <c r="F5912" s="48">
        <v>0</v>
      </c>
      <c r="G5912" s="48">
        <v>0</v>
      </c>
      <c r="H5912" s="48">
        <v>0</v>
      </c>
      <c r="I5912" s="48">
        <v>0</v>
      </c>
      <c r="J5912" s="48">
        <v>0</v>
      </c>
      <c r="K5912" s="48">
        <v>0</v>
      </c>
      <c r="L5912" s="48">
        <v>0</v>
      </c>
      <c r="M5912" s="48">
        <v>0</v>
      </c>
      <c r="N5912" s="48">
        <v>0</v>
      </c>
      <c r="O5912" s="48">
        <v>0</v>
      </c>
      <c r="P5912" s="48">
        <v>0</v>
      </c>
      <c r="Q5912" s="48">
        <v>0</v>
      </c>
      <c r="R5912" s="48">
        <v>0</v>
      </c>
      <c r="S5912" s="48">
        <v>0</v>
      </c>
      <c r="T5912" s="48">
        <v>0</v>
      </c>
      <c r="U5912" s="48">
        <v>0</v>
      </c>
      <c r="V5912" s="48">
        <v>0</v>
      </c>
      <c r="W5912" s="48">
        <v>0</v>
      </c>
    </row>
    <row r="5913" spans="4:23" ht="15" customHeight="1" outlineLevel="2" x14ac:dyDescent="0.2">
      <c r="D5913" s="41" t="s">
        <v>585</v>
      </c>
      <c r="E5913" s="17" t="s">
        <v>586</v>
      </c>
      <c r="F5913" s="48">
        <v>0</v>
      </c>
      <c r="G5913" s="48">
        <v>0</v>
      </c>
      <c r="H5913" s="48">
        <v>0</v>
      </c>
      <c r="I5913" s="48">
        <v>0</v>
      </c>
      <c r="J5913" s="48">
        <v>0</v>
      </c>
      <c r="K5913" s="48">
        <v>0</v>
      </c>
      <c r="L5913" s="48">
        <v>0</v>
      </c>
      <c r="M5913" s="48">
        <v>0</v>
      </c>
      <c r="N5913" s="48">
        <v>0</v>
      </c>
      <c r="O5913" s="48">
        <v>0</v>
      </c>
      <c r="P5913" s="48">
        <v>0</v>
      </c>
      <c r="Q5913" s="48">
        <v>0</v>
      </c>
      <c r="R5913" s="48">
        <v>0</v>
      </c>
      <c r="S5913" s="48">
        <v>0</v>
      </c>
      <c r="T5913" s="48">
        <v>0</v>
      </c>
      <c r="U5913" s="48">
        <v>0</v>
      </c>
      <c r="V5913" s="48">
        <v>0</v>
      </c>
      <c r="W5913" s="48">
        <v>0</v>
      </c>
    </row>
    <row r="5914" spans="4:23" ht="15" customHeight="1" outlineLevel="2" x14ac:dyDescent="0.2">
      <c r="D5914" s="41" t="s">
        <v>587</v>
      </c>
      <c r="E5914" s="17" t="s">
        <v>588</v>
      </c>
      <c r="F5914" s="48">
        <v>0</v>
      </c>
      <c r="G5914" s="48">
        <v>0</v>
      </c>
      <c r="H5914" s="48">
        <v>0</v>
      </c>
      <c r="I5914" s="48">
        <v>0</v>
      </c>
      <c r="J5914" s="48">
        <v>0</v>
      </c>
      <c r="K5914" s="48">
        <v>0</v>
      </c>
      <c r="L5914" s="48">
        <v>0</v>
      </c>
      <c r="M5914" s="48">
        <v>0</v>
      </c>
      <c r="N5914" s="48">
        <v>0</v>
      </c>
      <c r="O5914" s="48">
        <v>0</v>
      </c>
      <c r="P5914" s="48">
        <v>0</v>
      </c>
      <c r="Q5914" s="48">
        <v>0</v>
      </c>
      <c r="R5914" s="48">
        <v>0</v>
      </c>
      <c r="S5914" s="48">
        <v>0</v>
      </c>
      <c r="T5914" s="48">
        <v>0</v>
      </c>
      <c r="U5914" s="48">
        <v>0</v>
      </c>
      <c r="V5914" s="48">
        <v>0</v>
      </c>
      <c r="W5914" s="48">
        <v>0</v>
      </c>
    </row>
    <row r="5915" spans="4:23" ht="15" customHeight="1" outlineLevel="2" x14ac:dyDescent="0.2">
      <c r="D5915" s="41" t="s">
        <v>589</v>
      </c>
      <c r="E5915" s="17" t="s">
        <v>590</v>
      </c>
      <c r="F5915" s="48">
        <v>0</v>
      </c>
      <c r="G5915" s="48">
        <v>0</v>
      </c>
      <c r="H5915" s="48">
        <v>0</v>
      </c>
      <c r="I5915" s="48">
        <v>0</v>
      </c>
      <c r="J5915" s="48">
        <v>0</v>
      </c>
      <c r="K5915" s="48">
        <v>0</v>
      </c>
      <c r="L5915" s="48">
        <v>0</v>
      </c>
      <c r="M5915" s="48">
        <v>0</v>
      </c>
      <c r="N5915" s="48">
        <v>0</v>
      </c>
      <c r="O5915" s="48">
        <v>0</v>
      </c>
      <c r="P5915" s="48">
        <v>0</v>
      </c>
      <c r="Q5915" s="48">
        <v>0</v>
      </c>
      <c r="R5915" s="48">
        <v>0</v>
      </c>
      <c r="S5915" s="48">
        <v>0</v>
      </c>
      <c r="T5915" s="48">
        <v>0</v>
      </c>
      <c r="U5915" s="48">
        <v>0</v>
      </c>
      <c r="V5915" s="48">
        <v>0</v>
      </c>
      <c r="W5915" s="48">
        <v>0</v>
      </c>
    </row>
    <row r="5916" spans="4:23" ht="15" customHeight="1" outlineLevel="2" x14ac:dyDescent="0.2">
      <c r="D5916" s="41" t="s">
        <v>591</v>
      </c>
      <c r="E5916" s="17" t="s">
        <v>592</v>
      </c>
      <c r="F5916" s="48">
        <v>0</v>
      </c>
      <c r="G5916" s="48">
        <v>0</v>
      </c>
      <c r="H5916" s="48">
        <v>0</v>
      </c>
      <c r="I5916" s="48">
        <v>0</v>
      </c>
      <c r="J5916" s="48">
        <v>0</v>
      </c>
      <c r="K5916" s="48">
        <v>0</v>
      </c>
      <c r="L5916" s="48">
        <v>0</v>
      </c>
      <c r="M5916" s="48">
        <v>0</v>
      </c>
      <c r="N5916" s="48">
        <v>0</v>
      </c>
      <c r="O5916" s="48">
        <v>0</v>
      </c>
      <c r="P5916" s="48">
        <v>0</v>
      </c>
      <c r="Q5916" s="48">
        <v>0</v>
      </c>
      <c r="R5916" s="48">
        <v>0</v>
      </c>
      <c r="S5916" s="48">
        <v>0</v>
      </c>
      <c r="T5916" s="48">
        <v>0</v>
      </c>
      <c r="U5916" s="48">
        <v>0</v>
      </c>
      <c r="V5916" s="48">
        <v>0</v>
      </c>
      <c r="W5916" s="48">
        <v>0</v>
      </c>
    </row>
    <row r="5917" spans="4:23" ht="15" customHeight="1" outlineLevel="2" x14ac:dyDescent="0.2">
      <c r="D5917" s="41" t="s">
        <v>593</v>
      </c>
      <c r="E5917" s="17" t="s">
        <v>594</v>
      </c>
      <c r="F5917" s="48">
        <v>0</v>
      </c>
      <c r="G5917" s="48">
        <v>0</v>
      </c>
      <c r="H5917" s="48">
        <v>0</v>
      </c>
      <c r="I5917" s="48">
        <v>0</v>
      </c>
      <c r="J5917" s="48">
        <v>0</v>
      </c>
      <c r="K5917" s="48">
        <v>0</v>
      </c>
      <c r="L5917" s="48">
        <v>0</v>
      </c>
      <c r="M5917" s="48">
        <v>0</v>
      </c>
      <c r="N5917" s="48">
        <v>0</v>
      </c>
      <c r="O5917" s="48">
        <v>0</v>
      </c>
      <c r="P5917" s="48">
        <v>0</v>
      </c>
      <c r="Q5917" s="48">
        <v>0</v>
      </c>
      <c r="R5917" s="48">
        <v>0</v>
      </c>
      <c r="S5917" s="48">
        <v>0</v>
      </c>
      <c r="T5917" s="48">
        <v>0</v>
      </c>
      <c r="U5917" s="48">
        <v>0</v>
      </c>
      <c r="V5917" s="48">
        <v>0</v>
      </c>
      <c r="W5917" s="48">
        <v>0</v>
      </c>
    </row>
    <row r="5918" spans="4:23" ht="15" customHeight="1" outlineLevel="2" x14ac:dyDescent="0.2">
      <c r="D5918" s="41" t="s">
        <v>595</v>
      </c>
      <c r="E5918" s="17" t="s">
        <v>596</v>
      </c>
      <c r="F5918" s="48">
        <v>0</v>
      </c>
      <c r="G5918" s="48">
        <v>0</v>
      </c>
      <c r="H5918" s="48">
        <v>0</v>
      </c>
      <c r="I5918" s="48">
        <v>0</v>
      </c>
      <c r="J5918" s="48">
        <v>0</v>
      </c>
      <c r="K5918" s="48">
        <v>0</v>
      </c>
      <c r="L5918" s="48">
        <v>0</v>
      </c>
      <c r="M5918" s="48">
        <v>0</v>
      </c>
      <c r="N5918" s="48">
        <v>0</v>
      </c>
      <c r="O5918" s="48">
        <v>0</v>
      </c>
      <c r="P5918" s="48">
        <v>0</v>
      </c>
      <c r="Q5918" s="48">
        <v>0</v>
      </c>
      <c r="R5918" s="48">
        <v>0</v>
      </c>
      <c r="S5918" s="48">
        <v>0</v>
      </c>
      <c r="T5918" s="48">
        <v>0</v>
      </c>
      <c r="U5918" s="48">
        <v>0</v>
      </c>
      <c r="V5918" s="48">
        <v>0</v>
      </c>
      <c r="W5918" s="48">
        <v>0</v>
      </c>
    </row>
    <row r="5919" spans="4:23" ht="15" customHeight="1" outlineLevel="2" x14ac:dyDescent="0.2">
      <c r="D5919" s="41" t="s">
        <v>597</v>
      </c>
      <c r="E5919" s="17" t="s">
        <v>598</v>
      </c>
      <c r="F5919" s="48">
        <v>0</v>
      </c>
      <c r="G5919" s="48">
        <v>0</v>
      </c>
      <c r="H5919" s="48">
        <v>0</v>
      </c>
      <c r="I5919" s="48">
        <v>0</v>
      </c>
      <c r="J5919" s="48">
        <v>0</v>
      </c>
      <c r="K5919" s="48">
        <v>0</v>
      </c>
      <c r="L5919" s="48">
        <v>0</v>
      </c>
      <c r="M5919" s="48">
        <v>0</v>
      </c>
      <c r="N5919" s="48">
        <v>0</v>
      </c>
      <c r="O5919" s="48">
        <v>0</v>
      </c>
      <c r="P5919" s="48">
        <v>0</v>
      </c>
      <c r="Q5919" s="48">
        <v>0</v>
      </c>
      <c r="R5919" s="48">
        <v>0</v>
      </c>
      <c r="S5919" s="48">
        <v>0</v>
      </c>
      <c r="T5919" s="48">
        <v>0</v>
      </c>
      <c r="U5919" s="48">
        <v>0</v>
      </c>
      <c r="V5919" s="48">
        <v>0</v>
      </c>
      <c r="W5919" s="48">
        <v>0</v>
      </c>
    </row>
    <row r="5920" spans="4:23" ht="15" customHeight="1" outlineLevel="2" x14ac:dyDescent="0.2">
      <c r="D5920" s="41" t="s">
        <v>599</v>
      </c>
      <c r="E5920" s="17" t="s">
        <v>600</v>
      </c>
      <c r="F5920" s="48">
        <v>0</v>
      </c>
      <c r="G5920" s="48">
        <v>0</v>
      </c>
      <c r="H5920" s="48">
        <v>0</v>
      </c>
      <c r="I5920" s="48">
        <v>0</v>
      </c>
      <c r="J5920" s="48">
        <v>0</v>
      </c>
      <c r="K5920" s="48">
        <v>0</v>
      </c>
      <c r="L5920" s="48">
        <v>0</v>
      </c>
      <c r="M5920" s="48">
        <v>0</v>
      </c>
      <c r="N5920" s="48">
        <v>0</v>
      </c>
      <c r="O5920" s="48">
        <v>0</v>
      </c>
      <c r="P5920" s="48">
        <v>0</v>
      </c>
      <c r="Q5920" s="48">
        <v>0</v>
      </c>
      <c r="R5920" s="48">
        <v>0</v>
      </c>
      <c r="S5920" s="48">
        <v>0</v>
      </c>
      <c r="T5920" s="48">
        <v>0</v>
      </c>
      <c r="U5920" s="48">
        <v>0</v>
      </c>
      <c r="V5920" s="48">
        <v>0</v>
      </c>
      <c r="W5920" s="48">
        <v>0</v>
      </c>
    </row>
    <row r="5921" spans="4:23" ht="15" customHeight="1" outlineLevel="2" x14ac:dyDescent="0.2">
      <c r="D5921" s="41" t="s">
        <v>601</v>
      </c>
      <c r="E5921" s="17" t="s">
        <v>602</v>
      </c>
      <c r="F5921" s="48">
        <v>0</v>
      </c>
      <c r="G5921" s="48">
        <v>0</v>
      </c>
      <c r="H5921" s="48">
        <v>0</v>
      </c>
      <c r="I5921" s="48">
        <v>0</v>
      </c>
      <c r="J5921" s="48">
        <v>0</v>
      </c>
      <c r="K5921" s="48">
        <v>0</v>
      </c>
      <c r="L5921" s="48">
        <v>0</v>
      </c>
      <c r="M5921" s="48">
        <v>0</v>
      </c>
      <c r="N5921" s="48">
        <v>0</v>
      </c>
      <c r="O5921" s="48">
        <v>0</v>
      </c>
      <c r="P5921" s="48">
        <v>0</v>
      </c>
      <c r="Q5921" s="48">
        <v>0</v>
      </c>
      <c r="R5921" s="48">
        <v>0</v>
      </c>
      <c r="S5921" s="48">
        <v>0</v>
      </c>
      <c r="T5921" s="48">
        <v>0</v>
      </c>
      <c r="U5921" s="48">
        <v>0</v>
      </c>
      <c r="V5921" s="48">
        <v>0</v>
      </c>
      <c r="W5921" s="48">
        <v>0</v>
      </c>
    </row>
    <row r="5922" spans="4:23" ht="15" customHeight="1" outlineLevel="2" x14ac:dyDescent="0.2">
      <c r="D5922" s="41" t="s">
        <v>603</v>
      </c>
      <c r="E5922" s="17" t="s">
        <v>604</v>
      </c>
      <c r="F5922" s="48">
        <v>0</v>
      </c>
      <c r="G5922" s="48">
        <v>0</v>
      </c>
      <c r="H5922" s="48">
        <v>0</v>
      </c>
      <c r="I5922" s="48">
        <v>0</v>
      </c>
      <c r="J5922" s="48">
        <v>0</v>
      </c>
      <c r="K5922" s="48">
        <v>0</v>
      </c>
      <c r="L5922" s="48">
        <v>0</v>
      </c>
      <c r="M5922" s="48">
        <v>0</v>
      </c>
      <c r="N5922" s="48">
        <v>0</v>
      </c>
      <c r="O5922" s="48">
        <v>0</v>
      </c>
      <c r="P5922" s="48">
        <v>0</v>
      </c>
      <c r="Q5922" s="48">
        <v>0</v>
      </c>
      <c r="R5922" s="48">
        <v>0</v>
      </c>
      <c r="S5922" s="48">
        <v>0</v>
      </c>
      <c r="T5922" s="48">
        <v>0</v>
      </c>
      <c r="U5922" s="48">
        <v>0</v>
      </c>
      <c r="V5922" s="48">
        <v>0</v>
      </c>
      <c r="W5922" s="48">
        <v>0</v>
      </c>
    </row>
    <row r="5923" spans="4:23" ht="15" customHeight="1" outlineLevel="2" x14ac:dyDescent="0.2">
      <c r="D5923" s="41" t="s">
        <v>605</v>
      </c>
      <c r="E5923" s="17" t="s">
        <v>606</v>
      </c>
      <c r="F5923" s="48">
        <v>0</v>
      </c>
      <c r="G5923" s="48">
        <v>0</v>
      </c>
      <c r="H5923" s="48">
        <v>0</v>
      </c>
      <c r="I5923" s="48">
        <v>0</v>
      </c>
      <c r="J5923" s="48">
        <v>0</v>
      </c>
      <c r="K5923" s="48">
        <v>0</v>
      </c>
      <c r="L5923" s="48">
        <v>0</v>
      </c>
      <c r="M5923" s="48">
        <v>0</v>
      </c>
      <c r="N5923" s="48">
        <v>0</v>
      </c>
      <c r="O5923" s="48">
        <v>0</v>
      </c>
      <c r="P5923" s="48">
        <v>0</v>
      </c>
      <c r="Q5923" s="48">
        <v>0</v>
      </c>
      <c r="R5923" s="48">
        <v>0</v>
      </c>
      <c r="S5923" s="48">
        <v>0</v>
      </c>
      <c r="T5923" s="48">
        <v>0</v>
      </c>
      <c r="U5923" s="48">
        <v>0</v>
      </c>
      <c r="V5923" s="48">
        <v>0</v>
      </c>
      <c r="W5923" s="48">
        <v>0</v>
      </c>
    </row>
    <row r="5924" spans="4:23" ht="15" customHeight="1" outlineLevel="2" x14ac:dyDescent="0.2">
      <c r="D5924" s="41" t="s">
        <v>607</v>
      </c>
      <c r="E5924" s="17" t="s">
        <v>608</v>
      </c>
      <c r="F5924" s="48">
        <v>0</v>
      </c>
      <c r="G5924" s="48">
        <v>0</v>
      </c>
      <c r="H5924" s="48">
        <v>0</v>
      </c>
      <c r="I5924" s="48">
        <v>0</v>
      </c>
      <c r="J5924" s="48">
        <v>0</v>
      </c>
      <c r="K5924" s="48">
        <v>0</v>
      </c>
      <c r="L5924" s="48">
        <v>0</v>
      </c>
      <c r="M5924" s="48">
        <v>0</v>
      </c>
      <c r="N5924" s="48">
        <v>0</v>
      </c>
      <c r="O5924" s="48">
        <v>0</v>
      </c>
      <c r="P5924" s="48">
        <v>0</v>
      </c>
      <c r="Q5924" s="48">
        <v>0</v>
      </c>
      <c r="R5924" s="48">
        <v>0</v>
      </c>
      <c r="S5924" s="48">
        <v>0</v>
      </c>
      <c r="T5924" s="48">
        <v>0</v>
      </c>
      <c r="U5924" s="48">
        <v>0</v>
      </c>
      <c r="V5924" s="48">
        <v>0</v>
      </c>
      <c r="W5924" s="48">
        <v>0</v>
      </c>
    </row>
    <row r="5925" spans="4:23" ht="15" customHeight="1" outlineLevel="2" x14ac:dyDescent="0.2">
      <c r="D5925" s="41" t="s">
        <v>609</v>
      </c>
      <c r="E5925" s="17" t="s">
        <v>610</v>
      </c>
      <c r="F5925" s="48">
        <v>0</v>
      </c>
      <c r="G5925" s="48">
        <v>0</v>
      </c>
      <c r="H5925" s="48">
        <v>0</v>
      </c>
      <c r="I5925" s="48">
        <v>0</v>
      </c>
      <c r="J5925" s="48">
        <v>0</v>
      </c>
      <c r="K5925" s="48">
        <v>0</v>
      </c>
      <c r="L5925" s="48">
        <v>0</v>
      </c>
      <c r="M5925" s="48">
        <v>0</v>
      </c>
      <c r="N5925" s="48">
        <v>0</v>
      </c>
      <c r="O5925" s="48">
        <v>0</v>
      </c>
      <c r="P5925" s="48">
        <v>0</v>
      </c>
      <c r="Q5925" s="48">
        <v>0</v>
      </c>
      <c r="R5925" s="48">
        <v>0</v>
      </c>
      <c r="S5925" s="48">
        <v>0</v>
      </c>
      <c r="T5925" s="48">
        <v>0</v>
      </c>
      <c r="U5925" s="48">
        <v>0</v>
      </c>
      <c r="V5925" s="48">
        <v>0</v>
      </c>
      <c r="W5925" s="48">
        <v>0</v>
      </c>
    </row>
    <row r="5926" spans="4:23" ht="15" customHeight="1" outlineLevel="2" x14ac:dyDescent="0.2">
      <c r="D5926" s="41" t="s">
        <v>611</v>
      </c>
      <c r="E5926" s="17" t="s">
        <v>612</v>
      </c>
      <c r="F5926" s="48">
        <v>3</v>
      </c>
      <c r="G5926" s="48">
        <v>1</v>
      </c>
      <c r="H5926" s="48">
        <v>2</v>
      </c>
      <c r="I5926" s="48">
        <v>3</v>
      </c>
      <c r="J5926" s="48">
        <v>1</v>
      </c>
      <c r="K5926" s="48">
        <v>2</v>
      </c>
      <c r="L5926" s="48">
        <v>3</v>
      </c>
      <c r="M5926" s="48">
        <v>1</v>
      </c>
      <c r="N5926" s="48">
        <v>2</v>
      </c>
      <c r="O5926" s="48">
        <v>3</v>
      </c>
      <c r="P5926" s="48">
        <v>0</v>
      </c>
      <c r="Q5926" s="48">
        <v>3</v>
      </c>
      <c r="R5926" s="48">
        <v>4</v>
      </c>
      <c r="S5926" s="48">
        <v>1</v>
      </c>
      <c r="T5926" s="48">
        <v>3</v>
      </c>
      <c r="U5926" s="48">
        <v>4</v>
      </c>
      <c r="V5926" s="48">
        <v>1</v>
      </c>
      <c r="W5926" s="48">
        <v>3</v>
      </c>
    </row>
    <row r="5927" spans="4:23" ht="15" customHeight="1" outlineLevel="2" x14ac:dyDescent="0.2">
      <c r="D5927" s="41" t="s">
        <v>613</v>
      </c>
      <c r="E5927" s="17" t="s">
        <v>614</v>
      </c>
      <c r="F5927" s="48">
        <v>3</v>
      </c>
      <c r="G5927" s="48">
        <v>1</v>
      </c>
      <c r="H5927" s="48">
        <v>2</v>
      </c>
      <c r="I5927" s="48">
        <v>2</v>
      </c>
      <c r="J5927" s="48">
        <v>0</v>
      </c>
      <c r="K5927" s="48">
        <v>2</v>
      </c>
      <c r="L5927" s="48">
        <v>2</v>
      </c>
      <c r="M5927" s="48">
        <v>0</v>
      </c>
      <c r="N5927" s="48">
        <v>2</v>
      </c>
      <c r="O5927" s="48">
        <v>2</v>
      </c>
      <c r="P5927" s="48">
        <v>0</v>
      </c>
      <c r="Q5927" s="48">
        <v>2</v>
      </c>
      <c r="R5927" s="48">
        <v>2</v>
      </c>
      <c r="S5927" s="48">
        <v>0</v>
      </c>
      <c r="T5927" s="48">
        <v>2</v>
      </c>
      <c r="U5927" s="48">
        <v>2</v>
      </c>
      <c r="V5927" s="48">
        <v>1</v>
      </c>
      <c r="W5927" s="48">
        <v>1</v>
      </c>
    </row>
    <row r="5928" spans="4:23" ht="15" customHeight="1" outlineLevel="2" x14ac:dyDescent="0.2">
      <c r="D5928" s="41" t="s">
        <v>615</v>
      </c>
      <c r="E5928" s="17" t="s">
        <v>616</v>
      </c>
      <c r="F5928" s="48">
        <v>0</v>
      </c>
      <c r="G5928" s="48">
        <v>0</v>
      </c>
      <c r="H5928" s="48">
        <v>0</v>
      </c>
      <c r="I5928" s="48">
        <v>0</v>
      </c>
      <c r="J5928" s="48">
        <v>0</v>
      </c>
      <c r="K5928" s="48">
        <v>0</v>
      </c>
      <c r="L5928" s="48">
        <v>0</v>
      </c>
      <c r="M5928" s="48">
        <v>0</v>
      </c>
      <c r="N5928" s="48">
        <v>0</v>
      </c>
      <c r="O5928" s="48">
        <v>0</v>
      </c>
      <c r="P5928" s="48">
        <v>0</v>
      </c>
      <c r="Q5928" s="48">
        <v>0</v>
      </c>
      <c r="R5928" s="48">
        <v>0</v>
      </c>
      <c r="S5928" s="48">
        <v>0</v>
      </c>
      <c r="T5928" s="48">
        <v>0</v>
      </c>
      <c r="U5928" s="48">
        <v>0</v>
      </c>
      <c r="V5928" s="48">
        <v>0</v>
      </c>
      <c r="W5928" s="48">
        <v>0</v>
      </c>
    </row>
    <row r="5929" spans="4:23" ht="15" customHeight="1" outlineLevel="2" x14ac:dyDescent="0.2">
      <c r="D5929" s="41" t="s">
        <v>617</v>
      </c>
      <c r="E5929" s="17" t="s">
        <v>618</v>
      </c>
      <c r="F5929" s="48">
        <v>0</v>
      </c>
      <c r="G5929" s="48">
        <v>0</v>
      </c>
      <c r="H5929" s="48">
        <v>0</v>
      </c>
      <c r="I5929" s="48">
        <v>0</v>
      </c>
      <c r="J5929" s="48">
        <v>0</v>
      </c>
      <c r="K5929" s="48">
        <v>0</v>
      </c>
      <c r="L5929" s="48">
        <v>0</v>
      </c>
      <c r="M5929" s="48">
        <v>0</v>
      </c>
      <c r="N5929" s="48">
        <v>0</v>
      </c>
      <c r="O5929" s="48">
        <v>0</v>
      </c>
      <c r="P5929" s="48">
        <v>0</v>
      </c>
      <c r="Q5929" s="48">
        <v>0</v>
      </c>
      <c r="R5929" s="48">
        <v>0</v>
      </c>
      <c r="S5929" s="48">
        <v>0</v>
      </c>
      <c r="T5929" s="48">
        <v>0</v>
      </c>
      <c r="U5929" s="48">
        <v>0</v>
      </c>
      <c r="V5929" s="48">
        <v>0</v>
      </c>
      <c r="W5929" s="48">
        <v>0</v>
      </c>
    </row>
    <row r="5930" spans="4:23" ht="15" customHeight="1" outlineLevel="2" x14ac:dyDescent="0.2">
      <c r="D5930" s="41" t="s">
        <v>619</v>
      </c>
      <c r="E5930" s="17" t="s">
        <v>620</v>
      </c>
      <c r="F5930" s="48">
        <v>0</v>
      </c>
      <c r="G5930" s="48">
        <v>0</v>
      </c>
      <c r="H5930" s="48">
        <v>0</v>
      </c>
      <c r="I5930" s="48">
        <v>0</v>
      </c>
      <c r="J5930" s="48">
        <v>0</v>
      </c>
      <c r="K5930" s="48">
        <v>0</v>
      </c>
      <c r="L5930" s="48">
        <v>0</v>
      </c>
      <c r="M5930" s="48">
        <v>0</v>
      </c>
      <c r="N5930" s="48">
        <v>0</v>
      </c>
      <c r="O5930" s="48">
        <v>0</v>
      </c>
      <c r="P5930" s="48">
        <v>0</v>
      </c>
      <c r="Q5930" s="48">
        <v>0</v>
      </c>
      <c r="R5930" s="48">
        <v>0</v>
      </c>
      <c r="S5930" s="48">
        <v>0</v>
      </c>
      <c r="T5930" s="48">
        <v>0</v>
      </c>
      <c r="U5930" s="48">
        <v>0</v>
      </c>
      <c r="V5930" s="48">
        <v>0</v>
      </c>
      <c r="W5930" s="48">
        <v>0</v>
      </c>
    </row>
    <row r="5931" spans="4:23" ht="15" customHeight="1" outlineLevel="2" x14ac:dyDescent="0.2">
      <c r="D5931" s="41" t="s">
        <v>621</v>
      </c>
      <c r="E5931" s="17" t="s">
        <v>622</v>
      </c>
      <c r="F5931" s="48">
        <v>0</v>
      </c>
      <c r="G5931" s="48">
        <v>0</v>
      </c>
      <c r="H5931" s="48">
        <v>0</v>
      </c>
      <c r="I5931" s="48">
        <v>0</v>
      </c>
      <c r="J5931" s="48">
        <v>0</v>
      </c>
      <c r="K5931" s="48">
        <v>0</v>
      </c>
      <c r="L5931" s="48">
        <v>0</v>
      </c>
      <c r="M5931" s="48">
        <v>0</v>
      </c>
      <c r="N5931" s="48">
        <v>0</v>
      </c>
      <c r="O5931" s="48">
        <v>0</v>
      </c>
      <c r="P5931" s="48">
        <v>0</v>
      </c>
      <c r="Q5931" s="48">
        <v>0</v>
      </c>
      <c r="R5931" s="48">
        <v>0</v>
      </c>
      <c r="S5931" s="48">
        <v>0</v>
      </c>
      <c r="T5931" s="48">
        <v>0</v>
      </c>
      <c r="U5931" s="48">
        <v>0</v>
      </c>
      <c r="V5931" s="48">
        <v>0</v>
      </c>
      <c r="W5931" s="48">
        <v>0</v>
      </c>
    </row>
    <row r="5932" spans="4:23" ht="15" customHeight="1" outlineLevel="2" x14ac:dyDescent="0.2">
      <c r="D5932" s="41" t="s">
        <v>623</v>
      </c>
      <c r="E5932" s="17" t="s">
        <v>624</v>
      </c>
      <c r="F5932" s="48">
        <v>1</v>
      </c>
      <c r="G5932" s="48">
        <v>1</v>
      </c>
      <c r="H5932" s="48">
        <v>0</v>
      </c>
      <c r="I5932" s="48">
        <v>0</v>
      </c>
      <c r="J5932" s="48">
        <v>0</v>
      </c>
      <c r="K5932" s="48">
        <v>0</v>
      </c>
      <c r="L5932" s="48">
        <v>0</v>
      </c>
      <c r="M5932" s="48">
        <v>0</v>
      </c>
      <c r="N5932" s="48">
        <v>0</v>
      </c>
      <c r="O5932" s="48">
        <v>0</v>
      </c>
      <c r="P5932" s="48">
        <v>0</v>
      </c>
      <c r="Q5932" s="48">
        <v>0</v>
      </c>
      <c r="R5932" s="48">
        <v>0</v>
      </c>
      <c r="S5932" s="48">
        <v>0</v>
      </c>
      <c r="T5932" s="48">
        <v>0</v>
      </c>
      <c r="U5932" s="48">
        <v>0</v>
      </c>
      <c r="V5932" s="48">
        <v>0</v>
      </c>
      <c r="W5932" s="48">
        <v>0</v>
      </c>
    </row>
    <row r="5933" spans="4:23" ht="15" customHeight="1" outlineLevel="2" x14ac:dyDescent="0.2">
      <c r="D5933" s="41" t="s">
        <v>625</v>
      </c>
      <c r="E5933" s="17" t="s">
        <v>626</v>
      </c>
      <c r="F5933" s="48">
        <v>0</v>
      </c>
      <c r="G5933" s="48">
        <v>0</v>
      </c>
      <c r="H5933" s="48">
        <v>0</v>
      </c>
      <c r="I5933" s="48">
        <v>0</v>
      </c>
      <c r="J5933" s="48">
        <v>0</v>
      </c>
      <c r="K5933" s="48">
        <v>0</v>
      </c>
      <c r="L5933" s="48">
        <v>0</v>
      </c>
      <c r="M5933" s="48">
        <v>0</v>
      </c>
      <c r="N5933" s="48">
        <v>0</v>
      </c>
      <c r="O5933" s="48">
        <v>0</v>
      </c>
      <c r="P5933" s="48">
        <v>0</v>
      </c>
      <c r="Q5933" s="48">
        <v>0</v>
      </c>
      <c r="R5933" s="48">
        <v>0</v>
      </c>
      <c r="S5933" s="48">
        <v>0</v>
      </c>
      <c r="T5933" s="48">
        <v>0</v>
      </c>
      <c r="U5933" s="48">
        <v>0</v>
      </c>
      <c r="V5933" s="48">
        <v>0</v>
      </c>
      <c r="W5933" s="48">
        <v>0</v>
      </c>
    </row>
    <row r="5934" spans="4:23" ht="15" customHeight="1" outlineLevel="2" x14ac:dyDescent="0.2">
      <c r="D5934" s="41" t="s">
        <v>627</v>
      </c>
      <c r="E5934" s="17" t="s">
        <v>628</v>
      </c>
      <c r="F5934" s="48">
        <v>0</v>
      </c>
      <c r="G5934" s="48">
        <v>0</v>
      </c>
      <c r="H5934" s="48">
        <v>0</v>
      </c>
      <c r="I5934" s="48">
        <v>0</v>
      </c>
      <c r="J5934" s="48">
        <v>0</v>
      </c>
      <c r="K5934" s="48">
        <v>0</v>
      </c>
      <c r="L5934" s="48">
        <v>0</v>
      </c>
      <c r="M5934" s="48">
        <v>0</v>
      </c>
      <c r="N5934" s="48">
        <v>0</v>
      </c>
      <c r="O5934" s="48">
        <v>0</v>
      </c>
      <c r="P5934" s="48">
        <v>0</v>
      </c>
      <c r="Q5934" s="48">
        <v>0</v>
      </c>
      <c r="R5934" s="48">
        <v>0</v>
      </c>
      <c r="S5934" s="48">
        <v>0</v>
      </c>
      <c r="T5934" s="48">
        <v>0</v>
      </c>
      <c r="U5934" s="48">
        <v>0</v>
      </c>
      <c r="V5934" s="48">
        <v>0</v>
      </c>
      <c r="W5934" s="48">
        <v>0</v>
      </c>
    </row>
    <row r="5935" spans="4:23" ht="15" customHeight="1" outlineLevel="2" x14ac:dyDescent="0.2">
      <c r="D5935" s="41" t="s">
        <v>629</v>
      </c>
      <c r="E5935" s="17" t="s">
        <v>630</v>
      </c>
      <c r="F5935" s="48">
        <v>0</v>
      </c>
      <c r="G5935" s="48">
        <v>0</v>
      </c>
      <c r="H5935" s="48">
        <v>0</v>
      </c>
      <c r="I5935" s="48">
        <v>0</v>
      </c>
      <c r="J5935" s="48">
        <v>0</v>
      </c>
      <c r="K5935" s="48">
        <v>0</v>
      </c>
      <c r="L5935" s="48">
        <v>0</v>
      </c>
      <c r="M5935" s="48">
        <v>0</v>
      </c>
      <c r="N5935" s="48">
        <v>0</v>
      </c>
      <c r="O5935" s="48">
        <v>0</v>
      </c>
      <c r="P5935" s="48">
        <v>0</v>
      </c>
      <c r="Q5935" s="48">
        <v>0</v>
      </c>
      <c r="R5935" s="48">
        <v>0</v>
      </c>
      <c r="S5935" s="48">
        <v>0</v>
      </c>
      <c r="T5935" s="48">
        <v>0</v>
      </c>
      <c r="U5935" s="48">
        <v>0</v>
      </c>
      <c r="V5935" s="48">
        <v>0</v>
      </c>
      <c r="W5935" s="48">
        <v>0</v>
      </c>
    </row>
    <row r="5936" spans="4:23" ht="15" customHeight="1" outlineLevel="2" x14ac:dyDescent="0.2">
      <c r="D5936" s="41" t="s">
        <v>631</v>
      </c>
      <c r="E5936" s="17" t="s">
        <v>632</v>
      </c>
      <c r="F5936" s="48">
        <v>0</v>
      </c>
      <c r="G5936" s="48">
        <v>0</v>
      </c>
      <c r="H5936" s="48">
        <v>0</v>
      </c>
      <c r="I5936" s="48">
        <v>0</v>
      </c>
      <c r="J5936" s="48">
        <v>0</v>
      </c>
      <c r="K5936" s="48">
        <v>0</v>
      </c>
      <c r="L5936" s="48">
        <v>0</v>
      </c>
      <c r="M5936" s="48">
        <v>0</v>
      </c>
      <c r="N5936" s="48">
        <v>0</v>
      </c>
      <c r="O5936" s="48">
        <v>0</v>
      </c>
      <c r="P5936" s="48">
        <v>0</v>
      </c>
      <c r="Q5936" s="48">
        <v>0</v>
      </c>
      <c r="R5936" s="48">
        <v>0</v>
      </c>
      <c r="S5936" s="48">
        <v>0</v>
      </c>
      <c r="T5936" s="48">
        <v>0</v>
      </c>
      <c r="U5936" s="48">
        <v>0</v>
      </c>
      <c r="V5936" s="48">
        <v>0</v>
      </c>
      <c r="W5936" s="48">
        <v>0</v>
      </c>
    </row>
    <row r="5937" spans="4:23" ht="15" customHeight="1" outlineLevel="2" x14ac:dyDescent="0.2">
      <c r="D5937" s="41" t="s">
        <v>633</v>
      </c>
      <c r="E5937" s="17" t="s">
        <v>634</v>
      </c>
      <c r="F5937" s="48">
        <v>0</v>
      </c>
      <c r="G5937" s="48">
        <v>0</v>
      </c>
      <c r="H5937" s="48">
        <v>0</v>
      </c>
      <c r="I5937" s="48">
        <v>0</v>
      </c>
      <c r="J5937" s="48">
        <v>0</v>
      </c>
      <c r="K5937" s="48">
        <v>0</v>
      </c>
      <c r="L5937" s="48">
        <v>0</v>
      </c>
      <c r="M5937" s="48">
        <v>0</v>
      </c>
      <c r="N5937" s="48">
        <v>0</v>
      </c>
      <c r="O5937" s="48">
        <v>0</v>
      </c>
      <c r="P5937" s="48">
        <v>0</v>
      </c>
      <c r="Q5937" s="48">
        <v>0</v>
      </c>
      <c r="R5937" s="48">
        <v>0</v>
      </c>
      <c r="S5937" s="48">
        <v>0</v>
      </c>
      <c r="T5937" s="48">
        <v>0</v>
      </c>
      <c r="U5937" s="48">
        <v>0</v>
      </c>
      <c r="V5937" s="48">
        <v>0</v>
      </c>
      <c r="W5937" s="48">
        <v>0</v>
      </c>
    </row>
    <row r="5938" spans="4:23" ht="15" customHeight="1" outlineLevel="2" x14ac:dyDescent="0.2">
      <c r="D5938" s="41" t="s">
        <v>635</v>
      </c>
      <c r="E5938" s="17" t="s">
        <v>636</v>
      </c>
      <c r="F5938" s="48">
        <v>0</v>
      </c>
      <c r="G5938" s="48">
        <v>0</v>
      </c>
      <c r="H5938" s="48">
        <v>0</v>
      </c>
      <c r="I5938" s="48">
        <v>0</v>
      </c>
      <c r="J5938" s="48">
        <v>0</v>
      </c>
      <c r="K5938" s="48">
        <v>0</v>
      </c>
      <c r="L5938" s="48">
        <v>0</v>
      </c>
      <c r="M5938" s="48">
        <v>0</v>
      </c>
      <c r="N5938" s="48">
        <v>0</v>
      </c>
      <c r="O5938" s="48">
        <v>0</v>
      </c>
      <c r="P5938" s="48">
        <v>0</v>
      </c>
      <c r="Q5938" s="48">
        <v>0</v>
      </c>
      <c r="R5938" s="48">
        <v>0</v>
      </c>
      <c r="S5938" s="48">
        <v>0</v>
      </c>
      <c r="T5938" s="48">
        <v>0</v>
      </c>
      <c r="U5938" s="48">
        <v>0</v>
      </c>
      <c r="V5938" s="48">
        <v>0</v>
      </c>
      <c r="W5938" s="48">
        <v>0</v>
      </c>
    </row>
    <row r="5939" spans="4:23" ht="15" customHeight="1" outlineLevel="2" x14ac:dyDescent="0.2">
      <c r="D5939" s="41" t="s">
        <v>637</v>
      </c>
      <c r="E5939" s="17" t="s">
        <v>638</v>
      </c>
      <c r="F5939" s="48">
        <v>0</v>
      </c>
      <c r="G5939" s="48">
        <v>0</v>
      </c>
      <c r="H5939" s="48">
        <v>0</v>
      </c>
      <c r="I5939" s="48">
        <v>0</v>
      </c>
      <c r="J5939" s="48">
        <v>0</v>
      </c>
      <c r="K5939" s="48">
        <v>0</v>
      </c>
      <c r="L5939" s="48">
        <v>0</v>
      </c>
      <c r="M5939" s="48">
        <v>0</v>
      </c>
      <c r="N5939" s="48">
        <v>0</v>
      </c>
      <c r="O5939" s="48">
        <v>0</v>
      </c>
      <c r="P5939" s="48">
        <v>0</v>
      </c>
      <c r="Q5939" s="48">
        <v>0</v>
      </c>
      <c r="R5939" s="48">
        <v>0</v>
      </c>
      <c r="S5939" s="48">
        <v>0</v>
      </c>
      <c r="T5939" s="48">
        <v>0</v>
      </c>
      <c r="U5939" s="48">
        <v>0</v>
      </c>
      <c r="V5939" s="48">
        <v>0</v>
      </c>
      <c r="W5939" s="48">
        <v>0</v>
      </c>
    </row>
    <row r="5940" spans="4:23" ht="15" customHeight="1" outlineLevel="2" x14ac:dyDescent="0.2">
      <c r="D5940" s="41" t="s">
        <v>639</v>
      </c>
      <c r="E5940" s="17" t="s">
        <v>640</v>
      </c>
      <c r="F5940" s="48">
        <v>0</v>
      </c>
      <c r="G5940" s="48">
        <v>0</v>
      </c>
      <c r="H5940" s="48">
        <v>0</v>
      </c>
      <c r="I5940" s="48">
        <v>0</v>
      </c>
      <c r="J5940" s="48">
        <v>0</v>
      </c>
      <c r="K5940" s="48">
        <v>0</v>
      </c>
      <c r="L5940" s="48">
        <v>0</v>
      </c>
      <c r="M5940" s="48">
        <v>0</v>
      </c>
      <c r="N5940" s="48">
        <v>0</v>
      </c>
      <c r="O5940" s="48">
        <v>0</v>
      </c>
      <c r="P5940" s="48">
        <v>0</v>
      </c>
      <c r="Q5940" s="48">
        <v>0</v>
      </c>
      <c r="R5940" s="48">
        <v>0</v>
      </c>
      <c r="S5940" s="48">
        <v>0</v>
      </c>
      <c r="T5940" s="48">
        <v>0</v>
      </c>
      <c r="U5940" s="48">
        <v>0</v>
      </c>
      <c r="V5940" s="48">
        <v>0</v>
      </c>
      <c r="W5940" s="48">
        <v>0</v>
      </c>
    </row>
    <row r="5941" spans="4:23" ht="15" customHeight="1" outlineLevel="2" x14ac:dyDescent="0.2">
      <c r="D5941" s="41" t="s">
        <v>641</v>
      </c>
      <c r="E5941" s="17" t="s">
        <v>642</v>
      </c>
      <c r="F5941" s="48">
        <v>0</v>
      </c>
      <c r="G5941" s="48">
        <v>0</v>
      </c>
      <c r="H5941" s="48">
        <v>0</v>
      </c>
      <c r="I5941" s="48">
        <v>1</v>
      </c>
      <c r="J5941" s="48">
        <v>0</v>
      </c>
      <c r="K5941" s="48">
        <v>1</v>
      </c>
      <c r="L5941" s="48">
        <v>1</v>
      </c>
      <c r="M5941" s="48">
        <v>0</v>
      </c>
      <c r="N5941" s="48">
        <v>1</v>
      </c>
      <c r="O5941" s="48">
        <v>0</v>
      </c>
      <c r="P5941" s="48">
        <v>0</v>
      </c>
      <c r="Q5941" s="48">
        <v>0</v>
      </c>
      <c r="R5941" s="48">
        <v>0</v>
      </c>
      <c r="S5941" s="48">
        <v>0</v>
      </c>
      <c r="T5941" s="48">
        <v>0</v>
      </c>
      <c r="U5941" s="48">
        <v>0</v>
      </c>
      <c r="V5941" s="48">
        <v>0</v>
      </c>
      <c r="W5941" s="48">
        <v>0</v>
      </c>
    </row>
    <row r="5942" spans="4:23" ht="15" customHeight="1" outlineLevel="2" x14ac:dyDescent="0.2">
      <c r="D5942" s="41" t="s">
        <v>643</v>
      </c>
      <c r="E5942" s="17" t="s">
        <v>644</v>
      </c>
      <c r="F5942" s="48">
        <v>1</v>
      </c>
      <c r="G5942" s="48">
        <v>0</v>
      </c>
      <c r="H5942" s="48">
        <v>1</v>
      </c>
      <c r="I5942" s="48">
        <v>1</v>
      </c>
      <c r="J5942" s="48">
        <v>0</v>
      </c>
      <c r="K5942" s="48">
        <v>1</v>
      </c>
      <c r="L5942" s="48">
        <v>0</v>
      </c>
      <c r="M5942" s="48">
        <v>0</v>
      </c>
      <c r="N5942" s="48">
        <v>0</v>
      </c>
      <c r="O5942" s="48">
        <v>0</v>
      </c>
      <c r="P5942" s="48">
        <v>0</v>
      </c>
      <c r="Q5942" s="48">
        <v>0</v>
      </c>
      <c r="R5942" s="48">
        <v>0</v>
      </c>
      <c r="S5942" s="48">
        <v>0</v>
      </c>
      <c r="T5942" s="48">
        <v>0</v>
      </c>
      <c r="U5942" s="48">
        <v>0</v>
      </c>
      <c r="V5942" s="48">
        <v>0</v>
      </c>
      <c r="W5942" s="48">
        <v>0</v>
      </c>
    </row>
    <row r="5943" spans="4:23" ht="15" customHeight="1" outlineLevel="2" x14ac:dyDescent="0.2">
      <c r="D5943" s="41" t="s">
        <v>645</v>
      </c>
      <c r="E5943" s="17" t="s">
        <v>646</v>
      </c>
      <c r="F5943" s="48">
        <v>1</v>
      </c>
      <c r="G5943" s="48">
        <v>0</v>
      </c>
      <c r="H5943" s="48">
        <v>1</v>
      </c>
      <c r="I5943" s="48">
        <v>0</v>
      </c>
      <c r="J5943" s="48">
        <v>0</v>
      </c>
      <c r="K5943" s="48">
        <v>0</v>
      </c>
      <c r="L5943" s="48">
        <v>0</v>
      </c>
      <c r="M5943" s="48">
        <v>0</v>
      </c>
      <c r="N5943" s="48">
        <v>0</v>
      </c>
      <c r="O5943" s="48">
        <v>0</v>
      </c>
      <c r="P5943" s="48">
        <v>0</v>
      </c>
      <c r="Q5943" s="48">
        <v>0</v>
      </c>
      <c r="R5943" s="48">
        <v>0</v>
      </c>
      <c r="S5943" s="48">
        <v>0</v>
      </c>
      <c r="T5943" s="48">
        <v>0</v>
      </c>
      <c r="U5943" s="48">
        <v>0</v>
      </c>
      <c r="V5943" s="48">
        <v>0</v>
      </c>
      <c r="W5943" s="48">
        <v>0</v>
      </c>
    </row>
    <row r="5944" spans="4:23" ht="15" customHeight="1" outlineLevel="2" x14ac:dyDescent="0.2">
      <c r="D5944" s="41" t="s">
        <v>647</v>
      </c>
      <c r="E5944" s="17" t="s">
        <v>648</v>
      </c>
      <c r="F5944" s="48">
        <v>0</v>
      </c>
      <c r="G5944" s="48">
        <v>0</v>
      </c>
      <c r="H5944" s="48">
        <v>0</v>
      </c>
      <c r="I5944" s="48">
        <v>1</v>
      </c>
      <c r="J5944" s="48">
        <v>0</v>
      </c>
      <c r="K5944" s="48">
        <v>1</v>
      </c>
      <c r="L5944" s="48">
        <v>1</v>
      </c>
      <c r="M5944" s="48">
        <v>0</v>
      </c>
      <c r="N5944" s="48">
        <v>1</v>
      </c>
      <c r="O5944" s="48">
        <v>0</v>
      </c>
      <c r="P5944" s="48">
        <v>0</v>
      </c>
      <c r="Q5944" s="48">
        <v>0</v>
      </c>
      <c r="R5944" s="48">
        <v>0</v>
      </c>
      <c r="S5944" s="48">
        <v>0</v>
      </c>
      <c r="T5944" s="48">
        <v>0</v>
      </c>
      <c r="U5944" s="48">
        <v>0</v>
      </c>
      <c r="V5944" s="48">
        <v>0</v>
      </c>
      <c r="W5944" s="48">
        <v>0</v>
      </c>
    </row>
    <row r="5945" spans="4:23" ht="15" customHeight="1" outlineLevel="2" x14ac:dyDescent="0.2">
      <c r="D5945" s="41" t="s">
        <v>649</v>
      </c>
      <c r="E5945" s="17" t="s">
        <v>650</v>
      </c>
      <c r="F5945" s="48">
        <v>1</v>
      </c>
      <c r="G5945" s="48">
        <v>0</v>
      </c>
      <c r="H5945" s="48">
        <v>1</v>
      </c>
      <c r="I5945" s="48">
        <v>0</v>
      </c>
      <c r="J5945" s="48">
        <v>0</v>
      </c>
      <c r="K5945" s="48">
        <v>0</v>
      </c>
      <c r="L5945" s="48">
        <v>0</v>
      </c>
      <c r="M5945" s="48">
        <v>0</v>
      </c>
      <c r="N5945" s="48">
        <v>0</v>
      </c>
      <c r="O5945" s="48">
        <v>0</v>
      </c>
      <c r="P5945" s="48">
        <v>0</v>
      </c>
      <c r="Q5945" s="48">
        <v>0</v>
      </c>
      <c r="R5945" s="48">
        <v>0</v>
      </c>
      <c r="S5945" s="48">
        <v>0</v>
      </c>
      <c r="T5945" s="48">
        <v>0</v>
      </c>
      <c r="U5945" s="48">
        <v>0</v>
      </c>
      <c r="V5945" s="48">
        <v>0</v>
      </c>
      <c r="W5945" s="48">
        <v>0</v>
      </c>
    </row>
    <row r="5946" spans="4:23" ht="15" customHeight="1" outlineLevel="2" x14ac:dyDescent="0.2">
      <c r="D5946" s="41" t="s">
        <v>651</v>
      </c>
      <c r="E5946" s="17" t="s">
        <v>652</v>
      </c>
      <c r="F5946" s="48">
        <v>0</v>
      </c>
      <c r="G5946" s="48">
        <v>0</v>
      </c>
      <c r="H5946" s="48">
        <v>0</v>
      </c>
      <c r="I5946" s="48">
        <v>0</v>
      </c>
      <c r="J5946" s="48">
        <v>0</v>
      </c>
      <c r="K5946" s="48">
        <v>0</v>
      </c>
      <c r="L5946" s="48">
        <v>0</v>
      </c>
      <c r="M5946" s="48">
        <v>0</v>
      </c>
      <c r="N5946" s="48">
        <v>0</v>
      </c>
      <c r="O5946" s="48">
        <v>0</v>
      </c>
      <c r="P5946" s="48">
        <v>0</v>
      </c>
      <c r="Q5946" s="48">
        <v>0</v>
      </c>
      <c r="R5946" s="48">
        <v>0</v>
      </c>
      <c r="S5946" s="48">
        <v>0</v>
      </c>
      <c r="T5946" s="48">
        <v>0</v>
      </c>
      <c r="U5946" s="48">
        <v>0</v>
      </c>
      <c r="V5946" s="48">
        <v>0</v>
      </c>
      <c r="W5946" s="48">
        <v>0</v>
      </c>
    </row>
    <row r="5947" spans="4:23" ht="15" customHeight="1" outlineLevel="2" x14ac:dyDescent="0.2">
      <c r="D5947" s="41" t="s">
        <v>653</v>
      </c>
      <c r="E5947" s="17" t="s">
        <v>654</v>
      </c>
      <c r="F5947" s="48">
        <v>0</v>
      </c>
      <c r="G5947" s="48">
        <v>0</v>
      </c>
      <c r="H5947" s="48">
        <v>0</v>
      </c>
      <c r="I5947" s="48">
        <v>0</v>
      </c>
      <c r="J5947" s="48">
        <v>0</v>
      </c>
      <c r="K5947" s="48">
        <v>0</v>
      </c>
      <c r="L5947" s="48">
        <v>0</v>
      </c>
      <c r="M5947" s="48">
        <v>0</v>
      </c>
      <c r="N5947" s="48">
        <v>0</v>
      </c>
      <c r="O5947" s="48">
        <v>0</v>
      </c>
      <c r="P5947" s="48">
        <v>0</v>
      </c>
      <c r="Q5947" s="48">
        <v>0</v>
      </c>
      <c r="R5947" s="48">
        <v>0</v>
      </c>
      <c r="S5947" s="48">
        <v>0</v>
      </c>
      <c r="T5947" s="48">
        <v>0</v>
      </c>
      <c r="U5947" s="48">
        <v>0</v>
      </c>
      <c r="V5947" s="48">
        <v>0</v>
      </c>
      <c r="W5947" s="48">
        <v>0</v>
      </c>
    </row>
    <row r="5948" spans="4:23" ht="15" customHeight="1" outlineLevel="2" x14ac:dyDescent="0.2">
      <c r="D5948" s="41" t="s">
        <v>655</v>
      </c>
      <c r="E5948" s="17" t="s">
        <v>656</v>
      </c>
      <c r="F5948" s="48">
        <v>0</v>
      </c>
      <c r="G5948" s="48">
        <v>0</v>
      </c>
      <c r="H5948" s="48">
        <v>0</v>
      </c>
      <c r="I5948" s="48">
        <v>0</v>
      </c>
      <c r="J5948" s="48">
        <v>0</v>
      </c>
      <c r="K5948" s="48">
        <v>0</v>
      </c>
      <c r="L5948" s="48">
        <v>0</v>
      </c>
      <c r="M5948" s="48">
        <v>0</v>
      </c>
      <c r="N5948" s="48">
        <v>0</v>
      </c>
      <c r="O5948" s="48">
        <v>0</v>
      </c>
      <c r="P5948" s="48">
        <v>0</v>
      </c>
      <c r="Q5948" s="48">
        <v>0</v>
      </c>
      <c r="R5948" s="48">
        <v>0</v>
      </c>
      <c r="S5948" s="48">
        <v>0</v>
      </c>
      <c r="T5948" s="48">
        <v>0</v>
      </c>
      <c r="U5948" s="48">
        <v>0</v>
      </c>
      <c r="V5948" s="48">
        <v>0</v>
      </c>
      <c r="W5948" s="48">
        <v>0</v>
      </c>
    </row>
    <row r="5949" spans="4:23" ht="15" customHeight="1" outlineLevel="2" x14ac:dyDescent="0.2">
      <c r="D5949" s="41" t="s">
        <v>657</v>
      </c>
      <c r="E5949" s="17" t="s">
        <v>658</v>
      </c>
      <c r="F5949" s="48">
        <v>0</v>
      </c>
      <c r="G5949" s="48">
        <v>0</v>
      </c>
      <c r="H5949" s="48">
        <v>0</v>
      </c>
      <c r="I5949" s="48">
        <v>0</v>
      </c>
      <c r="J5949" s="48">
        <v>0</v>
      </c>
      <c r="K5949" s="48">
        <v>0</v>
      </c>
      <c r="L5949" s="48">
        <v>0</v>
      </c>
      <c r="M5949" s="48">
        <v>0</v>
      </c>
      <c r="N5949" s="48">
        <v>0</v>
      </c>
      <c r="O5949" s="48">
        <v>0</v>
      </c>
      <c r="P5949" s="48">
        <v>0</v>
      </c>
      <c r="Q5949" s="48">
        <v>0</v>
      </c>
      <c r="R5949" s="48">
        <v>0</v>
      </c>
      <c r="S5949" s="48">
        <v>0</v>
      </c>
      <c r="T5949" s="48">
        <v>0</v>
      </c>
      <c r="U5949" s="48">
        <v>0</v>
      </c>
      <c r="V5949" s="48">
        <v>0</v>
      </c>
      <c r="W5949" s="48">
        <v>0</v>
      </c>
    </row>
    <row r="5950" spans="4:23" ht="15" customHeight="1" outlineLevel="2" x14ac:dyDescent="0.2">
      <c r="D5950" s="41" t="s">
        <v>659</v>
      </c>
      <c r="E5950" s="17" t="s">
        <v>660</v>
      </c>
      <c r="F5950" s="48">
        <v>0</v>
      </c>
      <c r="G5950" s="48">
        <v>0</v>
      </c>
      <c r="H5950" s="48">
        <v>0</v>
      </c>
      <c r="I5950" s="48">
        <v>0</v>
      </c>
      <c r="J5950" s="48">
        <v>0</v>
      </c>
      <c r="K5950" s="48">
        <v>0</v>
      </c>
      <c r="L5950" s="48">
        <v>0</v>
      </c>
      <c r="M5950" s="48">
        <v>0</v>
      </c>
      <c r="N5950" s="48">
        <v>0</v>
      </c>
      <c r="O5950" s="48">
        <v>0</v>
      </c>
      <c r="P5950" s="48">
        <v>0</v>
      </c>
      <c r="Q5950" s="48">
        <v>0</v>
      </c>
      <c r="R5950" s="48">
        <v>0</v>
      </c>
      <c r="S5950" s="48">
        <v>0</v>
      </c>
      <c r="T5950" s="48">
        <v>0</v>
      </c>
      <c r="U5950" s="48">
        <v>0</v>
      </c>
      <c r="V5950" s="48">
        <v>0</v>
      </c>
      <c r="W5950" s="48">
        <v>0</v>
      </c>
    </row>
    <row r="5951" spans="4:23" ht="15" customHeight="1" outlineLevel="2" x14ac:dyDescent="0.2">
      <c r="D5951" s="41" t="s">
        <v>661</v>
      </c>
      <c r="E5951" s="17" t="s">
        <v>662</v>
      </c>
      <c r="F5951" s="48">
        <v>0</v>
      </c>
      <c r="G5951" s="48">
        <v>0</v>
      </c>
      <c r="H5951" s="48">
        <v>0</v>
      </c>
      <c r="I5951" s="48">
        <v>0</v>
      </c>
      <c r="J5951" s="48">
        <v>0</v>
      </c>
      <c r="K5951" s="48">
        <v>0</v>
      </c>
      <c r="L5951" s="48">
        <v>0</v>
      </c>
      <c r="M5951" s="48">
        <v>0</v>
      </c>
      <c r="N5951" s="48">
        <v>0</v>
      </c>
      <c r="O5951" s="48">
        <v>0</v>
      </c>
      <c r="P5951" s="48">
        <v>0</v>
      </c>
      <c r="Q5951" s="48">
        <v>0</v>
      </c>
      <c r="R5951" s="48">
        <v>0</v>
      </c>
      <c r="S5951" s="48">
        <v>0</v>
      </c>
      <c r="T5951" s="48">
        <v>0</v>
      </c>
      <c r="U5951" s="48">
        <v>0</v>
      </c>
      <c r="V5951" s="48">
        <v>0</v>
      </c>
      <c r="W5951" s="48">
        <v>0</v>
      </c>
    </row>
    <row r="5952" spans="4:23" ht="15" customHeight="1" outlineLevel="2" x14ac:dyDescent="0.2">
      <c r="D5952" s="41" t="s">
        <v>663</v>
      </c>
      <c r="E5952" s="17" t="s">
        <v>664</v>
      </c>
      <c r="F5952" s="48">
        <v>0</v>
      </c>
      <c r="G5952" s="48">
        <v>0</v>
      </c>
      <c r="H5952" s="48">
        <v>0</v>
      </c>
      <c r="I5952" s="48">
        <v>0</v>
      </c>
      <c r="J5952" s="48">
        <v>0</v>
      </c>
      <c r="K5952" s="48">
        <v>0</v>
      </c>
      <c r="L5952" s="48">
        <v>0</v>
      </c>
      <c r="M5952" s="48">
        <v>0</v>
      </c>
      <c r="N5952" s="48">
        <v>0</v>
      </c>
      <c r="O5952" s="48">
        <v>0</v>
      </c>
      <c r="P5952" s="48">
        <v>0</v>
      </c>
      <c r="Q5952" s="48">
        <v>0</v>
      </c>
      <c r="R5952" s="48">
        <v>0</v>
      </c>
      <c r="S5952" s="48">
        <v>0</v>
      </c>
      <c r="T5952" s="48">
        <v>0</v>
      </c>
      <c r="U5952" s="48">
        <v>0</v>
      </c>
      <c r="V5952" s="48">
        <v>0</v>
      </c>
      <c r="W5952" s="48">
        <v>0</v>
      </c>
    </row>
    <row r="5953" spans="4:23" ht="15" customHeight="1" outlineLevel="2" x14ac:dyDescent="0.2">
      <c r="D5953" s="41" t="s">
        <v>665</v>
      </c>
      <c r="E5953" s="17" t="s">
        <v>666</v>
      </c>
      <c r="F5953" s="48">
        <v>0</v>
      </c>
      <c r="G5953" s="48">
        <v>0</v>
      </c>
      <c r="H5953" s="48">
        <v>0</v>
      </c>
      <c r="I5953" s="48">
        <v>0</v>
      </c>
      <c r="J5953" s="48">
        <v>0</v>
      </c>
      <c r="K5953" s="48">
        <v>0</v>
      </c>
      <c r="L5953" s="48">
        <v>0</v>
      </c>
      <c r="M5953" s="48">
        <v>0</v>
      </c>
      <c r="N5953" s="48">
        <v>0</v>
      </c>
      <c r="O5953" s="48">
        <v>0</v>
      </c>
      <c r="P5953" s="48">
        <v>0</v>
      </c>
      <c r="Q5953" s="48">
        <v>0</v>
      </c>
      <c r="R5953" s="48">
        <v>0</v>
      </c>
      <c r="S5953" s="48">
        <v>0</v>
      </c>
      <c r="T5953" s="48">
        <v>0</v>
      </c>
      <c r="U5953" s="48">
        <v>0</v>
      </c>
      <c r="V5953" s="48">
        <v>0</v>
      </c>
      <c r="W5953" s="48">
        <v>0</v>
      </c>
    </row>
    <row r="5954" spans="4:23" ht="15" customHeight="1" outlineLevel="2" x14ac:dyDescent="0.2">
      <c r="D5954" s="41" t="s">
        <v>667</v>
      </c>
      <c r="E5954" s="17" t="s">
        <v>668</v>
      </c>
      <c r="F5954" s="48">
        <v>0</v>
      </c>
      <c r="G5954" s="48">
        <v>0</v>
      </c>
      <c r="H5954" s="48">
        <v>0</v>
      </c>
      <c r="I5954" s="48">
        <v>0</v>
      </c>
      <c r="J5954" s="48">
        <v>0</v>
      </c>
      <c r="K5954" s="48">
        <v>0</v>
      </c>
      <c r="L5954" s="48">
        <v>0</v>
      </c>
      <c r="M5954" s="48">
        <v>0</v>
      </c>
      <c r="N5954" s="48">
        <v>0</v>
      </c>
      <c r="O5954" s="48">
        <v>0</v>
      </c>
      <c r="P5954" s="48">
        <v>0</v>
      </c>
      <c r="Q5954" s="48">
        <v>0</v>
      </c>
      <c r="R5954" s="48">
        <v>0</v>
      </c>
      <c r="S5954" s="48">
        <v>0</v>
      </c>
      <c r="T5954" s="48">
        <v>0</v>
      </c>
      <c r="U5954" s="48">
        <v>0</v>
      </c>
      <c r="V5954" s="48">
        <v>0</v>
      </c>
      <c r="W5954" s="48">
        <v>0</v>
      </c>
    </row>
    <row r="5955" spans="4:23" ht="15" customHeight="1" outlineLevel="2" x14ac:dyDescent="0.2">
      <c r="D5955" s="41" t="s">
        <v>669</v>
      </c>
      <c r="E5955" s="17" t="s">
        <v>670</v>
      </c>
      <c r="F5955" s="48">
        <v>0</v>
      </c>
      <c r="G5955" s="48">
        <v>0</v>
      </c>
      <c r="H5955" s="48">
        <v>0</v>
      </c>
      <c r="I5955" s="48">
        <v>0</v>
      </c>
      <c r="J5955" s="48">
        <v>0</v>
      </c>
      <c r="K5955" s="48">
        <v>0</v>
      </c>
      <c r="L5955" s="48">
        <v>0</v>
      </c>
      <c r="M5955" s="48">
        <v>0</v>
      </c>
      <c r="N5955" s="48">
        <v>0</v>
      </c>
      <c r="O5955" s="48">
        <v>0</v>
      </c>
      <c r="P5955" s="48">
        <v>0</v>
      </c>
      <c r="Q5955" s="48">
        <v>0</v>
      </c>
      <c r="R5955" s="48">
        <v>0</v>
      </c>
      <c r="S5955" s="48">
        <v>0</v>
      </c>
      <c r="T5955" s="48">
        <v>0</v>
      </c>
      <c r="U5955" s="48">
        <v>0</v>
      </c>
      <c r="V5955" s="48">
        <v>0</v>
      </c>
      <c r="W5955" s="48">
        <v>0</v>
      </c>
    </row>
    <row r="5956" spans="4:23" ht="15" customHeight="1" outlineLevel="2" x14ac:dyDescent="0.2">
      <c r="D5956" s="41" t="s">
        <v>671</v>
      </c>
      <c r="E5956" s="17" t="s">
        <v>672</v>
      </c>
      <c r="F5956" s="48">
        <v>0</v>
      </c>
      <c r="G5956" s="48">
        <v>0</v>
      </c>
      <c r="H5956" s="48">
        <v>0</v>
      </c>
      <c r="I5956" s="48">
        <v>0</v>
      </c>
      <c r="J5956" s="48">
        <v>0</v>
      </c>
      <c r="K5956" s="48">
        <v>0</v>
      </c>
      <c r="L5956" s="48">
        <v>0</v>
      </c>
      <c r="M5956" s="48">
        <v>0</v>
      </c>
      <c r="N5956" s="48">
        <v>0</v>
      </c>
      <c r="O5956" s="48">
        <v>0</v>
      </c>
      <c r="P5956" s="48">
        <v>0</v>
      </c>
      <c r="Q5956" s="48">
        <v>0</v>
      </c>
      <c r="R5956" s="48">
        <v>0</v>
      </c>
      <c r="S5956" s="48">
        <v>0</v>
      </c>
      <c r="T5956" s="48">
        <v>0</v>
      </c>
      <c r="U5956" s="48">
        <v>0</v>
      </c>
      <c r="V5956" s="48">
        <v>0</v>
      </c>
      <c r="W5956" s="48">
        <v>0</v>
      </c>
    </row>
    <row r="5957" spans="4:23" ht="15" customHeight="1" outlineLevel="2" x14ac:dyDescent="0.2">
      <c r="D5957" s="41" t="s">
        <v>673</v>
      </c>
      <c r="E5957" s="17" t="s">
        <v>674</v>
      </c>
      <c r="F5957" s="48">
        <v>0</v>
      </c>
      <c r="G5957" s="48">
        <v>0</v>
      </c>
      <c r="H5957" s="48">
        <v>0</v>
      </c>
      <c r="I5957" s="48">
        <v>0</v>
      </c>
      <c r="J5957" s="48">
        <v>0</v>
      </c>
      <c r="K5957" s="48">
        <v>0</v>
      </c>
      <c r="L5957" s="48">
        <v>0</v>
      </c>
      <c r="M5957" s="48">
        <v>0</v>
      </c>
      <c r="N5957" s="48">
        <v>0</v>
      </c>
      <c r="O5957" s="48">
        <v>0</v>
      </c>
      <c r="P5957" s="48">
        <v>0</v>
      </c>
      <c r="Q5957" s="48">
        <v>0</v>
      </c>
      <c r="R5957" s="48">
        <v>0</v>
      </c>
      <c r="S5957" s="48">
        <v>0</v>
      </c>
      <c r="T5957" s="48">
        <v>0</v>
      </c>
      <c r="U5957" s="48">
        <v>0</v>
      </c>
      <c r="V5957" s="48">
        <v>0</v>
      </c>
      <c r="W5957" s="48">
        <v>0</v>
      </c>
    </row>
    <row r="5958" spans="4:23" ht="15" customHeight="1" outlineLevel="2" x14ac:dyDescent="0.2">
      <c r="D5958" s="41" t="s">
        <v>675</v>
      </c>
      <c r="E5958" s="17" t="s">
        <v>676</v>
      </c>
      <c r="F5958" s="48">
        <v>0</v>
      </c>
      <c r="G5958" s="48">
        <v>0</v>
      </c>
      <c r="H5958" s="48">
        <v>0</v>
      </c>
      <c r="I5958" s="48">
        <v>0</v>
      </c>
      <c r="J5958" s="48">
        <v>0</v>
      </c>
      <c r="K5958" s="48">
        <v>0</v>
      </c>
      <c r="L5958" s="48">
        <v>0</v>
      </c>
      <c r="M5958" s="48">
        <v>0</v>
      </c>
      <c r="N5958" s="48">
        <v>0</v>
      </c>
      <c r="O5958" s="48">
        <v>0</v>
      </c>
      <c r="P5958" s="48">
        <v>0</v>
      </c>
      <c r="Q5958" s="48">
        <v>0</v>
      </c>
      <c r="R5958" s="48">
        <v>0</v>
      </c>
      <c r="S5958" s="48">
        <v>0</v>
      </c>
      <c r="T5958" s="48">
        <v>0</v>
      </c>
      <c r="U5958" s="48">
        <v>0</v>
      </c>
      <c r="V5958" s="48">
        <v>0</v>
      </c>
      <c r="W5958" s="48">
        <v>0</v>
      </c>
    </row>
    <row r="5959" spans="4:23" ht="15" customHeight="1" outlineLevel="2" x14ac:dyDescent="0.2">
      <c r="D5959" s="41" t="s">
        <v>677</v>
      </c>
      <c r="E5959" s="17" t="s">
        <v>678</v>
      </c>
      <c r="F5959" s="48">
        <v>0</v>
      </c>
      <c r="G5959" s="48">
        <v>0</v>
      </c>
      <c r="H5959" s="48">
        <v>0</v>
      </c>
      <c r="I5959" s="48">
        <v>0</v>
      </c>
      <c r="J5959" s="48">
        <v>0</v>
      </c>
      <c r="K5959" s="48">
        <v>0</v>
      </c>
      <c r="L5959" s="48">
        <v>0</v>
      </c>
      <c r="M5959" s="48">
        <v>0</v>
      </c>
      <c r="N5959" s="48">
        <v>0</v>
      </c>
      <c r="O5959" s="48">
        <v>0</v>
      </c>
      <c r="P5959" s="48">
        <v>0</v>
      </c>
      <c r="Q5959" s="48">
        <v>0</v>
      </c>
      <c r="R5959" s="48">
        <v>0</v>
      </c>
      <c r="S5959" s="48">
        <v>0</v>
      </c>
      <c r="T5959" s="48">
        <v>0</v>
      </c>
      <c r="U5959" s="48">
        <v>0</v>
      </c>
      <c r="V5959" s="48">
        <v>0</v>
      </c>
      <c r="W5959" s="48">
        <v>0</v>
      </c>
    </row>
    <row r="5960" spans="4:23" ht="15" customHeight="1" outlineLevel="2" x14ac:dyDescent="0.2">
      <c r="D5960" s="41" t="s">
        <v>679</v>
      </c>
      <c r="E5960" s="17" t="s">
        <v>680</v>
      </c>
      <c r="F5960" s="48">
        <v>0</v>
      </c>
      <c r="G5960" s="48">
        <v>0</v>
      </c>
      <c r="H5960" s="48">
        <v>0</v>
      </c>
      <c r="I5960" s="48">
        <v>0</v>
      </c>
      <c r="J5960" s="48">
        <v>0</v>
      </c>
      <c r="K5960" s="48">
        <v>0</v>
      </c>
      <c r="L5960" s="48">
        <v>0</v>
      </c>
      <c r="M5960" s="48">
        <v>0</v>
      </c>
      <c r="N5960" s="48">
        <v>0</v>
      </c>
      <c r="O5960" s="48">
        <v>0</v>
      </c>
      <c r="P5960" s="48">
        <v>0</v>
      </c>
      <c r="Q5960" s="48">
        <v>0</v>
      </c>
      <c r="R5960" s="48">
        <v>0</v>
      </c>
      <c r="S5960" s="48">
        <v>0</v>
      </c>
      <c r="T5960" s="48">
        <v>0</v>
      </c>
      <c r="U5960" s="48">
        <v>0</v>
      </c>
      <c r="V5960" s="48">
        <v>0</v>
      </c>
      <c r="W5960" s="48">
        <v>0</v>
      </c>
    </row>
    <row r="5961" spans="4:23" ht="15" customHeight="1" outlineLevel="2" x14ac:dyDescent="0.2">
      <c r="D5961" s="41" t="s">
        <v>681</v>
      </c>
      <c r="E5961" s="17" t="s">
        <v>682</v>
      </c>
      <c r="F5961" s="48">
        <v>0</v>
      </c>
      <c r="G5961" s="48">
        <v>0</v>
      </c>
      <c r="H5961" s="48">
        <v>0</v>
      </c>
      <c r="I5961" s="48">
        <v>0</v>
      </c>
      <c r="J5961" s="48">
        <v>0</v>
      </c>
      <c r="K5961" s="48">
        <v>0</v>
      </c>
      <c r="L5961" s="48">
        <v>0</v>
      </c>
      <c r="M5961" s="48">
        <v>0</v>
      </c>
      <c r="N5961" s="48">
        <v>0</v>
      </c>
      <c r="O5961" s="48">
        <v>0</v>
      </c>
      <c r="P5961" s="48">
        <v>0</v>
      </c>
      <c r="Q5961" s="48">
        <v>0</v>
      </c>
      <c r="R5961" s="48">
        <v>0</v>
      </c>
      <c r="S5961" s="48">
        <v>0</v>
      </c>
      <c r="T5961" s="48">
        <v>0</v>
      </c>
      <c r="U5961" s="48">
        <v>0</v>
      </c>
      <c r="V5961" s="48">
        <v>0</v>
      </c>
      <c r="W5961" s="48">
        <v>0</v>
      </c>
    </row>
    <row r="5962" spans="4:23" ht="15" customHeight="1" outlineLevel="2" x14ac:dyDescent="0.2">
      <c r="D5962" s="41" t="s">
        <v>683</v>
      </c>
      <c r="E5962" s="17" t="s">
        <v>684</v>
      </c>
      <c r="F5962" s="48">
        <v>0</v>
      </c>
      <c r="G5962" s="48">
        <v>0</v>
      </c>
      <c r="H5962" s="48">
        <v>0</v>
      </c>
      <c r="I5962" s="48">
        <v>0</v>
      </c>
      <c r="J5962" s="48">
        <v>0</v>
      </c>
      <c r="K5962" s="48">
        <v>0</v>
      </c>
      <c r="L5962" s="48">
        <v>0</v>
      </c>
      <c r="M5962" s="48">
        <v>0</v>
      </c>
      <c r="N5962" s="48">
        <v>0</v>
      </c>
      <c r="O5962" s="48">
        <v>0</v>
      </c>
      <c r="P5962" s="48">
        <v>0</v>
      </c>
      <c r="Q5962" s="48">
        <v>0</v>
      </c>
      <c r="R5962" s="48">
        <v>0</v>
      </c>
      <c r="S5962" s="48">
        <v>0</v>
      </c>
      <c r="T5962" s="48">
        <v>0</v>
      </c>
      <c r="U5962" s="48">
        <v>0</v>
      </c>
      <c r="V5962" s="48">
        <v>0</v>
      </c>
      <c r="W5962" s="48">
        <v>0</v>
      </c>
    </row>
    <row r="5963" spans="4:23" ht="15" customHeight="1" outlineLevel="2" x14ac:dyDescent="0.2">
      <c r="D5963" s="41" t="s">
        <v>685</v>
      </c>
      <c r="E5963" s="17" t="s">
        <v>686</v>
      </c>
      <c r="F5963" s="48">
        <v>0</v>
      </c>
      <c r="G5963" s="48">
        <v>0</v>
      </c>
      <c r="H5963" s="48">
        <v>0</v>
      </c>
      <c r="I5963" s="48">
        <v>0</v>
      </c>
      <c r="J5963" s="48">
        <v>0</v>
      </c>
      <c r="K5963" s="48">
        <v>0</v>
      </c>
      <c r="L5963" s="48">
        <v>0</v>
      </c>
      <c r="M5963" s="48">
        <v>0</v>
      </c>
      <c r="N5963" s="48">
        <v>0</v>
      </c>
      <c r="O5963" s="48">
        <v>0</v>
      </c>
      <c r="P5963" s="48">
        <v>0</v>
      </c>
      <c r="Q5963" s="48">
        <v>0</v>
      </c>
      <c r="R5963" s="48">
        <v>0</v>
      </c>
      <c r="S5963" s="48">
        <v>0</v>
      </c>
      <c r="T5963" s="48">
        <v>0</v>
      </c>
      <c r="U5963" s="48">
        <v>0</v>
      </c>
      <c r="V5963" s="48">
        <v>0</v>
      </c>
      <c r="W5963" s="48">
        <v>0</v>
      </c>
    </row>
    <row r="5964" spans="4:23" ht="15" customHeight="1" outlineLevel="2" x14ac:dyDescent="0.2">
      <c r="D5964" s="41" t="s">
        <v>687</v>
      </c>
      <c r="E5964" s="17" t="s">
        <v>688</v>
      </c>
      <c r="F5964" s="48">
        <v>0</v>
      </c>
      <c r="G5964" s="48">
        <v>0</v>
      </c>
      <c r="H5964" s="48">
        <v>0</v>
      </c>
      <c r="I5964" s="48">
        <v>0</v>
      </c>
      <c r="J5964" s="48">
        <v>0</v>
      </c>
      <c r="K5964" s="48">
        <v>0</v>
      </c>
      <c r="L5964" s="48">
        <v>0</v>
      </c>
      <c r="M5964" s="48">
        <v>0</v>
      </c>
      <c r="N5964" s="48">
        <v>0</v>
      </c>
      <c r="O5964" s="48">
        <v>0</v>
      </c>
      <c r="P5964" s="48">
        <v>0</v>
      </c>
      <c r="Q5964" s="48">
        <v>0</v>
      </c>
      <c r="R5964" s="48">
        <v>0</v>
      </c>
      <c r="S5964" s="48">
        <v>0</v>
      </c>
      <c r="T5964" s="48">
        <v>0</v>
      </c>
      <c r="U5964" s="48">
        <v>0</v>
      </c>
      <c r="V5964" s="48">
        <v>0</v>
      </c>
      <c r="W5964" s="48">
        <v>0</v>
      </c>
    </row>
    <row r="5965" spans="4:23" ht="15" customHeight="1" outlineLevel="2" x14ac:dyDescent="0.2">
      <c r="D5965" s="41" t="s">
        <v>689</v>
      </c>
      <c r="E5965" s="17" t="s">
        <v>690</v>
      </c>
      <c r="F5965" s="48">
        <v>0</v>
      </c>
      <c r="G5965" s="48">
        <v>0</v>
      </c>
      <c r="H5965" s="48">
        <v>0</v>
      </c>
      <c r="I5965" s="48">
        <v>0</v>
      </c>
      <c r="J5965" s="48">
        <v>0</v>
      </c>
      <c r="K5965" s="48">
        <v>0</v>
      </c>
      <c r="L5965" s="48">
        <v>0</v>
      </c>
      <c r="M5965" s="48">
        <v>0</v>
      </c>
      <c r="N5965" s="48">
        <v>0</v>
      </c>
      <c r="O5965" s="48">
        <v>0</v>
      </c>
      <c r="P5965" s="48">
        <v>0</v>
      </c>
      <c r="Q5965" s="48">
        <v>0</v>
      </c>
      <c r="R5965" s="48">
        <v>0</v>
      </c>
      <c r="S5965" s="48">
        <v>0</v>
      </c>
      <c r="T5965" s="48">
        <v>0</v>
      </c>
      <c r="U5965" s="48">
        <v>0</v>
      </c>
      <c r="V5965" s="48">
        <v>0</v>
      </c>
      <c r="W5965" s="48">
        <v>0</v>
      </c>
    </row>
    <row r="5966" spans="4:23" ht="15" customHeight="1" outlineLevel="2" x14ac:dyDescent="0.2">
      <c r="D5966" s="41" t="s">
        <v>691</v>
      </c>
      <c r="E5966" s="17" t="s">
        <v>692</v>
      </c>
      <c r="F5966" s="48">
        <v>0</v>
      </c>
      <c r="G5966" s="48">
        <v>0</v>
      </c>
      <c r="H5966" s="48">
        <v>0</v>
      </c>
      <c r="I5966" s="48">
        <v>0</v>
      </c>
      <c r="J5966" s="48">
        <v>0</v>
      </c>
      <c r="K5966" s="48">
        <v>0</v>
      </c>
      <c r="L5966" s="48">
        <v>0</v>
      </c>
      <c r="M5966" s="48">
        <v>0</v>
      </c>
      <c r="N5966" s="48">
        <v>0</v>
      </c>
      <c r="O5966" s="48">
        <v>0</v>
      </c>
      <c r="P5966" s="48">
        <v>0</v>
      </c>
      <c r="Q5966" s="48">
        <v>0</v>
      </c>
      <c r="R5966" s="48">
        <v>0</v>
      </c>
      <c r="S5966" s="48">
        <v>0</v>
      </c>
      <c r="T5966" s="48">
        <v>0</v>
      </c>
      <c r="U5966" s="48">
        <v>0</v>
      </c>
      <c r="V5966" s="48">
        <v>0</v>
      </c>
      <c r="W5966" s="48">
        <v>0</v>
      </c>
    </row>
    <row r="5967" spans="4:23" ht="15" customHeight="1" outlineLevel="2" x14ac:dyDescent="0.2">
      <c r="D5967" s="41" t="s">
        <v>693</v>
      </c>
      <c r="E5967" s="17" t="s">
        <v>694</v>
      </c>
      <c r="F5967" s="48">
        <v>0</v>
      </c>
      <c r="G5967" s="48">
        <v>0</v>
      </c>
      <c r="H5967" s="48">
        <v>0</v>
      </c>
      <c r="I5967" s="48">
        <v>0</v>
      </c>
      <c r="J5967" s="48">
        <v>0</v>
      </c>
      <c r="K5967" s="48">
        <v>0</v>
      </c>
      <c r="L5967" s="48">
        <v>0</v>
      </c>
      <c r="M5967" s="48">
        <v>0</v>
      </c>
      <c r="N5967" s="48">
        <v>0</v>
      </c>
      <c r="O5967" s="48">
        <v>0</v>
      </c>
      <c r="P5967" s="48">
        <v>0</v>
      </c>
      <c r="Q5967" s="48">
        <v>0</v>
      </c>
      <c r="R5967" s="48">
        <v>0</v>
      </c>
      <c r="S5967" s="48">
        <v>0</v>
      </c>
      <c r="T5967" s="48">
        <v>0</v>
      </c>
      <c r="U5967" s="48">
        <v>0</v>
      </c>
      <c r="V5967" s="48">
        <v>0</v>
      </c>
      <c r="W5967" s="48">
        <v>0</v>
      </c>
    </row>
    <row r="5968" spans="4:23" ht="15" customHeight="1" outlineLevel="2" x14ac:dyDescent="0.2">
      <c r="D5968" s="41" t="s">
        <v>695</v>
      </c>
      <c r="E5968" s="17" t="s">
        <v>696</v>
      </c>
      <c r="F5968" s="48">
        <v>0</v>
      </c>
      <c r="G5968" s="48">
        <v>0</v>
      </c>
      <c r="H5968" s="48">
        <v>0</v>
      </c>
      <c r="I5968" s="48">
        <v>0</v>
      </c>
      <c r="J5968" s="48">
        <v>0</v>
      </c>
      <c r="K5968" s="48">
        <v>0</v>
      </c>
      <c r="L5968" s="48">
        <v>0</v>
      </c>
      <c r="M5968" s="48">
        <v>0</v>
      </c>
      <c r="N5968" s="48">
        <v>0</v>
      </c>
      <c r="O5968" s="48">
        <v>0</v>
      </c>
      <c r="P5968" s="48">
        <v>0</v>
      </c>
      <c r="Q5968" s="48">
        <v>0</v>
      </c>
      <c r="R5968" s="48">
        <v>0</v>
      </c>
      <c r="S5968" s="48">
        <v>0</v>
      </c>
      <c r="T5968" s="48">
        <v>0</v>
      </c>
      <c r="U5968" s="48">
        <v>0</v>
      </c>
      <c r="V5968" s="48">
        <v>0</v>
      </c>
      <c r="W5968" s="48">
        <v>0</v>
      </c>
    </row>
    <row r="5969" spans="4:23" ht="15" customHeight="1" outlineLevel="2" x14ac:dyDescent="0.2">
      <c r="D5969" s="41" t="s">
        <v>697</v>
      </c>
      <c r="E5969" s="17" t="s">
        <v>698</v>
      </c>
      <c r="F5969" s="48">
        <v>0</v>
      </c>
      <c r="G5969" s="48">
        <v>0</v>
      </c>
      <c r="H5969" s="48">
        <v>0</v>
      </c>
      <c r="I5969" s="48">
        <v>0</v>
      </c>
      <c r="J5969" s="48">
        <v>0</v>
      </c>
      <c r="K5969" s="48">
        <v>0</v>
      </c>
      <c r="L5969" s="48">
        <v>0</v>
      </c>
      <c r="M5969" s="48">
        <v>0</v>
      </c>
      <c r="N5969" s="48">
        <v>0</v>
      </c>
      <c r="O5969" s="48">
        <v>0</v>
      </c>
      <c r="P5969" s="48">
        <v>0</v>
      </c>
      <c r="Q5969" s="48">
        <v>0</v>
      </c>
      <c r="R5969" s="48">
        <v>0</v>
      </c>
      <c r="S5969" s="48">
        <v>0</v>
      </c>
      <c r="T5969" s="48">
        <v>0</v>
      </c>
      <c r="U5969" s="48">
        <v>0</v>
      </c>
      <c r="V5969" s="48">
        <v>0</v>
      </c>
      <c r="W5969" s="48">
        <v>0</v>
      </c>
    </row>
    <row r="5970" spans="4:23" ht="15" customHeight="1" outlineLevel="2" x14ac:dyDescent="0.2">
      <c r="D5970" s="41" t="s">
        <v>699</v>
      </c>
      <c r="E5970" s="17" t="s">
        <v>700</v>
      </c>
      <c r="F5970" s="48">
        <v>0</v>
      </c>
      <c r="G5970" s="48">
        <v>0</v>
      </c>
      <c r="H5970" s="48">
        <v>0</v>
      </c>
      <c r="I5970" s="48">
        <v>0</v>
      </c>
      <c r="J5970" s="48">
        <v>0</v>
      </c>
      <c r="K5970" s="48">
        <v>0</v>
      </c>
      <c r="L5970" s="48">
        <v>0</v>
      </c>
      <c r="M5970" s="48">
        <v>0</v>
      </c>
      <c r="N5970" s="48">
        <v>0</v>
      </c>
      <c r="O5970" s="48">
        <v>0</v>
      </c>
      <c r="P5970" s="48">
        <v>0</v>
      </c>
      <c r="Q5970" s="48">
        <v>0</v>
      </c>
      <c r="R5970" s="48">
        <v>0</v>
      </c>
      <c r="S5970" s="48">
        <v>0</v>
      </c>
      <c r="T5970" s="48">
        <v>0</v>
      </c>
      <c r="U5970" s="48">
        <v>0</v>
      </c>
      <c r="V5970" s="48">
        <v>0</v>
      </c>
      <c r="W5970" s="48">
        <v>0</v>
      </c>
    </row>
    <row r="5971" spans="4:23" ht="15" customHeight="1" outlineLevel="2" x14ac:dyDescent="0.2">
      <c r="D5971" s="41" t="s">
        <v>701</v>
      </c>
      <c r="E5971" s="17" t="s">
        <v>702</v>
      </c>
      <c r="F5971" s="48">
        <v>0</v>
      </c>
      <c r="G5971" s="48">
        <v>0</v>
      </c>
      <c r="H5971" s="48">
        <v>0</v>
      </c>
      <c r="I5971" s="48">
        <v>0</v>
      </c>
      <c r="J5971" s="48">
        <v>0</v>
      </c>
      <c r="K5971" s="48">
        <v>0</v>
      </c>
      <c r="L5971" s="48">
        <v>0</v>
      </c>
      <c r="M5971" s="48">
        <v>0</v>
      </c>
      <c r="N5971" s="48">
        <v>0</v>
      </c>
      <c r="O5971" s="48">
        <v>0</v>
      </c>
      <c r="P5971" s="48">
        <v>0</v>
      </c>
      <c r="Q5971" s="48">
        <v>0</v>
      </c>
      <c r="R5971" s="48">
        <v>0</v>
      </c>
      <c r="S5971" s="48">
        <v>0</v>
      </c>
      <c r="T5971" s="48">
        <v>0</v>
      </c>
      <c r="U5971" s="48">
        <v>0</v>
      </c>
      <c r="V5971" s="48">
        <v>0</v>
      </c>
      <c r="W5971" s="48">
        <v>0</v>
      </c>
    </row>
    <row r="5972" spans="4:23" ht="15" customHeight="1" outlineLevel="2" x14ac:dyDescent="0.2">
      <c r="D5972" s="41" t="s">
        <v>703</v>
      </c>
      <c r="E5972" s="17" t="s">
        <v>704</v>
      </c>
      <c r="F5972" s="48">
        <v>0</v>
      </c>
      <c r="G5972" s="48">
        <v>0</v>
      </c>
      <c r="H5972" s="48">
        <v>0</v>
      </c>
      <c r="I5972" s="48">
        <v>0</v>
      </c>
      <c r="J5972" s="48">
        <v>0</v>
      </c>
      <c r="K5972" s="48">
        <v>0</v>
      </c>
      <c r="L5972" s="48">
        <v>0</v>
      </c>
      <c r="M5972" s="48">
        <v>0</v>
      </c>
      <c r="N5972" s="48">
        <v>0</v>
      </c>
      <c r="O5972" s="48">
        <v>0</v>
      </c>
      <c r="P5972" s="48">
        <v>0</v>
      </c>
      <c r="Q5972" s="48">
        <v>0</v>
      </c>
      <c r="R5972" s="48">
        <v>0</v>
      </c>
      <c r="S5972" s="48">
        <v>0</v>
      </c>
      <c r="T5972" s="48">
        <v>0</v>
      </c>
      <c r="U5972" s="48">
        <v>0</v>
      </c>
      <c r="V5972" s="48">
        <v>0</v>
      </c>
      <c r="W5972" s="48">
        <v>0</v>
      </c>
    </row>
    <row r="5973" spans="4:23" ht="15" customHeight="1" outlineLevel="2" x14ac:dyDescent="0.2">
      <c r="D5973" s="41" t="s">
        <v>705</v>
      </c>
      <c r="E5973" s="17" t="s">
        <v>706</v>
      </c>
      <c r="F5973" s="48">
        <v>0</v>
      </c>
      <c r="G5973" s="48">
        <v>0</v>
      </c>
      <c r="H5973" s="48">
        <v>0</v>
      </c>
      <c r="I5973" s="48">
        <v>0</v>
      </c>
      <c r="J5973" s="48">
        <v>0</v>
      </c>
      <c r="K5973" s="48">
        <v>0</v>
      </c>
      <c r="L5973" s="48">
        <v>0</v>
      </c>
      <c r="M5973" s="48">
        <v>0</v>
      </c>
      <c r="N5973" s="48">
        <v>0</v>
      </c>
      <c r="O5973" s="48">
        <v>0</v>
      </c>
      <c r="P5973" s="48">
        <v>0</v>
      </c>
      <c r="Q5973" s="48">
        <v>0</v>
      </c>
      <c r="R5973" s="48">
        <v>0</v>
      </c>
      <c r="S5973" s="48">
        <v>0</v>
      </c>
      <c r="T5973" s="48">
        <v>0</v>
      </c>
      <c r="U5973" s="48">
        <v>0</v>
      </c>
      <c r="V5973" s="48">
        <v>0</v>
      </c>
      <c r="W5973" s="48">
        <v>0</v>
      </c>
    </row>
    <row r="5974" spans="4:23" ht="15" customHeight="1" outlineLevel="2" x14ac:dyDescent="0.2">
      <c r="D5974" s="41" t="s">
        <v>707</v>
      </c>
      <c r="E5974" s="17" t="s">
        <v>708</v>
      </c>
      <c r="F5974" s="48">
        <v>0</v>
      </c>
      <c r="G5974" s="48">
        <v>0</v>
      </c>
      <c r="H5974" s="48">
        <v>0</v>
      </c>
      <c r="I5974" s="48">
        <v>0</v>
      </c>
      <c r="J5974" s="48">
        <v>0</v>
      </c>
      <c r="K5974" s="48">
        <v>0</v>
      </c>
      <c r="L5974" s="48">
        <v>0</v>
      </c>
      <c r="M5974" s="48">
        <v>0</v>
      </c>
      <c r="N5974" s="48">
        <v>0</v>
      </c>
      <c r="O5974" s="48">
        <v>0</v>
      </c>
      <c r="P5974" s="48">
        <v>0</v>
      </c>
      <c r="Q5974" s="48">
        <v>0</v>
      </c>
      <c r="R5974" s="48">
        <v>0</v>
      </c>
      <c r="S5974" s="48">
        <v>0</v>
      </c>
      <c r="T5974" s="48">
        <v>0</v>
      </c>
      <c r="U5974" s="48">
        <v>0</v>
      </c>
      <c r="V5974" s="48">
        <v>0</v>
      </c>
      <c r="W5974" s="48">
        <v>0</v>
      </c>
    </row>
    <row r="5975" spans="4:23" ht="15" customHeight="1" outlineLevel="2" x14ac:dyDescent="0.2">
      <c r="D5975" s="41" t="s">
        <v>709</v>
      </c>
      <c r="E5975" s="17" t="s">
        <v>710</v>
      </c>
      <c r="F5975" s="48">
        <v>0</v>
      </c>
      <c r="G5975" s="48">
        <v>0</v>
      </c>
      <c r="H5975" s="48">
        <v>0</v>
      </c>
      <c r="I5975" s="48">
        <v>1</v>
      </c>
      <c r="J5975" s="48">
        <v>0</v>
      </c>
      <c r="K5975" s="48">
        <v>1</v>
      </c>
      <c r="L5975" s="48">
        <v>1</v>
      </c>
      <c r="M5975" s="48">
        <v>0</v>
      </c>
      <c r="N5975" s="48">
        <v>1</v>
      </c>
      <c r="O5975" s="48">
        <v>1</v>
      </c>
      <c r="P5975" s="48">
        <v>0</v>
      </c>
      <c r="Q5975" s="48">
        <v>1</v>
      </c>
      <c r="R5975" s="48">
        <v>3</v>
      </c>
      <c r="S5975" s="48">
        <v>2</v>
      </c>
      <c r="T5975" s="48">
        <v>1</v>
      </c>
      <c r="U5975" s="48">
        <v>1</v>
      </c>
      <c r="V5975" s="48">
        <v>0</v>
      </c>
      <c r="W5975" s="48">
        <v>1</v>
      </c>
    </row>
    <row r="5976" spans="4:23" ht="15" customHeight="1" outlineLevel="2" x14ac:dyDescent="0.2">
      <c r="D5976" s="41" t="s">
        <v>711</v>
      </c>
      <c r="E5976" s="17" t="s">
        <v>712</v>
      </c>
      <c r="F5976" s="48">
        <v>1</v>
      </c>
      <c r="G5976" s="48">
        <v>0</v>
      </c>
      <c r="H5976" s="48">
        <v>1</v>
      </c>
      <c r="I5976" s="48">
        <v>0</v>
      </c>
      <c r="J5976" s="48">
        <v>0</v>
      </c>
      <c r="K5976" s="48">
        <v>0</v>
      </c>
      <c r="L5976" s="48">
        <v>0</v>
      </c>
      <c r="M5976" s="48">
        <v>0</v>
      </c>
      <c r="N5976" s="48">
        <v>0</v>
      </c>
      <c r="O5976" s="48">
        <v>0</v>
      </c>
      <c r="P5976" s="48">
        <v>0</v>
      </c>
      <c r="Q5976" s="48">
        <v>0</v>
      </c>
      <c r="R5976" s="48">
        <v>0</v>
      </c>
      <c r="S5976" s="48">
        <v>0</v>
      </c>
      <c r="T5976" s="48">
        <v>0</v>
      </c>
      <c r="U5976" s="48">
        <v>0</v>
      </c>
      <c r="V5976" s="48">
        <v>0</v>
      </c>
      <c r="W5976" s="48">
        <v>0</v>
      </c>
    </row>
    <row r="5977" spans="4:23" ht="15" customHeight="1" outlineLevel="2" x14ac:dyDescent="0.2">
      <c r="D5977" s="41" t="s">
        <v>713</v>
      </c>
      <c r="E5977" s="17" t="s">
        <v>714</v>
      </c>
      <c r="F5977" s="48">
        <v>0</v>
      </c>
      <c r="G5977" s="48">
        <v>0</v>
      </c>
      <c r="H5977" s="48">
        <v>0</v>
      </c>
      <c r="I5977" s="48">
        <v>0</v>
      </c>
      <c r="J5977" s="48">
        <v>0</v>
      </c>
      <c r="K5977" s="48">
        <v>0</v>
      </c>
      <c r="L5977" s="48">
        <v>0</v>
      </c>
      <c r="M5977" s="48">
        <v>0</v>
      </c>
      <c r="N5977" s="48">
        <v>0</v>
      </c>
      <c r="O5977" s="48">
        <v>0</v>
      </c>
      <c r="P5977" s="48">
        <v>0</v>
      </c>
      <c r="Q5977" s="48">
        <v>0</v>
      </c>
      <c r="R5977" s="48">
        <v>0</v>
      </c>
      <c r="S5977" s="48">
        <v>0</v>
      </c>
      <c r="T5977" s="48">
        <v>0</v>
      </c>
      <c r="U5977" s="48">
        <v>0</v>
      </c>
      <c r="V5977" s="48">
        <v>0</v>
      </c>
      <c r="W5977" s="48">
        <v>0</v>
      </c>
    </row>
    <row r="5978" spans="4:23" ht="15" customHeight="1" outlineLevel="2" x14ac:dyDescent="0.2">
      <c r="D5978" s="41" t="s">
        <v>715</v>
      </c>
      <c r="E5978" s="17" t="s">
        <v>716</v>
      </c>
      <c r="F5978" s="48">
        <v>0</v>
      </c>
      <c r="G5978" s="48">
        <v>0</v>
      </c>
      <c r="H5978" s="48">
        <v>0</v>
      </c>
      <c r="I5978" s="48">
        <v>0</v>
      </c>
      <c r="J5978" s="48">
        <v>0</v>
      </c>
      <c r="K5978" s="48">
        <v>0</v>
      </c>
      <c r="L5978" s="48">
        <v>0</v>
      </c>
      <c r="M5978" s="48">
        <v>0</v>
      </c>
      <c r="N5978" s="48">
        <v>0</v>
      </c>
      <c r="O5978" s="48">
        <v>0</v>
      </c>
      <c r="P5978" s="48">
        <v>0</v>
      </c>
      <c r="Q5978" s="48">
        <v>0</v>
      </c>
      <c r="R5978" s="48">
        <v>0</v>
      </c>
      <c r="S5978" s="48">
        <v>0</v>
      </c>
      <c r="T5978" s="48">
        <v>0</v>
      </c>
      <c r="U5978" s="48">
        <v>0</v>
      </c>
      <c r="V5978" s="48">
        <v>0</v>
      </c>
      <c r="W5978" s="48">
        <v>0</v>
      </c>
    </row>
    <row r="5979" spans="4:23" ht="15" customHeight="1" outlineLevel="2" x14ac:dyDescent="0.2">
      <c r="D5979" s="41" t="s">
        <v>717</v>
      </c>
      <c r="E5979" s="17" t="s">
        <v>718</v>
      </c>
      <c r="F5979" s="48">
        <v>0</v>
      </c>
      <c r="G5979" s="48">
        <v>0</v>
      </c>
      <c r="H5979" s="48">
        <v>0</v>
      </c>
      <c r="I5979" s="48">
        <v>0</v>
      </c>
      <c r="J5979" s="48">
        <v>0</v>
      </c>
      <c r="K5979" s="48">
        <v>0</v>
      </c>
      <c r="L5979" s="48">
        <v>0</v>
      </c>
      <c r="M5979" s="48">
        <v>0</v>
      </c>
      <c r="N5979" s="48">
        <v>0</v>
      </c>
      <c r="O5979" s="48">
        <v>0</v>
      </c>
      <c r="P5979" s="48">
        <v>0</v>
      </c>
      <c r="Q5979" s="48">
        <v>0</v>
      </c>
      <c r="R5979" s="48">
        <v>0</v>
      </c>
      <c r="S5979" s="48">
        <v>0</v>
      </c>
      <c r="T5979" s="48">
        <v>0</v>
      </c>
      <c r="U5979" s="48">
        <v>0</v>
      </c>
      <c r="V5979" s="48">
        <v>0</v>
      </c>
      <c r="W5979" s="48">
        <v>0</v>
      </c>
    </row>
    <row r="5980" spans="4:23" ht="15" customHeight="1" outlineLevel="2" x14ac:dyDescent="0.2">
      <c r="D5980" s="41" t="s">
        <v>719</v>
      </c>
      <c r="E5980" s="17" t="s">
        <v>720</v>
      </c>
      <c r="F5980" s="48">
        <v>0</v>
      </c>
      <c r="G5980" s="48">
        <v>0</v>
      </c>
      <c r="H5980" s="48">
        <v>0</v>
      </c>
      <c r="I5980" s="48">
        <v>0</v>
      </c>
      <c r="J5980" s="48">
        <v>0</v>
      </c>
      <c r="K5980" s="48">
        <v>0</v>
      </c>
      <c r="L5980" s="48">
        <v>0</v>
      </c>
      <c r="M5980" s="48">
        <v>0</v>
      </c>
      <c r="N5980" s="48">
        <v>0</v>
      </c>
      <c r="O5980" s="48">
        <v>0</v>
      </c>
      <c r="P5980" s="48">
        <v>0</v>
      </c>
      <c r="Q5980" s="48">
        <v>0</v>
      </c>
      <c r="R5980" s="48">
        <v>0</v>
      </c>
      <c r="S5980" s="48">
        <v>0</v>
      </c>
      <c r="T5980" s="48">
        <v>0</v>
      </c>
      <c r="U5980" s="48">
        <v>0</v>
      </c>
      <c r="V5980" s="48">
        <v>0</v>
      </c>
      <c r="W5980" s="48">
        <v>0</v>
      </c>
    </row>
    <row r="5981" spans="4:23" ht="15" customHeight="1" outlineLevel="2" x14ac:dyDescent="0.2">
      <c r="D5981" s="41" t="s">
        <v>721</v>
      </c>
      <c r="E5981" s="17" t="s">
        <v>722</v>
      </c>
      <c r="F5981" s="48">
        <v>0</v>
      </c>
      <c r="G5981" s="48">
        <v>0</v>
      </c>
      <c r="H5981" s="48">
        <v>0</v>
      </c>
      <c r="I5981" s="48">
        <v>0</v>
      </c>
      <c r="J5981" s="48">
        <v>0</v>
      </c>
      <c r="K5981" s="48">
        <v>0</v>
      </c>
      <c r="L5981" s="48">
        <v>0</v>
      </c>
      <c r="M5981" s="48">
        <v>0</v>
      </c>
      <c r="N5981" s="48">
        <v>0</v>
      </c>
      <c r="O5981" s="48">
        <v>0</v>
      </c>
      <c r="P5981" s="48">
        <v>0</v>
      </c>
      <c r="Q5981" s="48">
        <v>0</v>
      </c>
      <c r="R5981" s="48">
        <v>0</v>
      </c>
      <c r="S5981" s="48">
        <v>0</v>
      </c>
      <c r="T5981" s="48">
        <v>0</v>
      </c>
      <c r="U5981" s="48">
        <v>0</v>
      </c>
      <c r="V5981" s="48">
        <v>0</v>
      </c>
      <c r="W5981" s="48">
        <v>0</v>
      </c>
    </row>
    <row r="5982" spans="4:23" ht="15" customHeight="1" outlineLevel="2" x14ac:dyDescent="0.2">
      <c r="D5982" s="41" t="s">
        <v>723</v>
      </c>
      <c r="E5982" s="17" t="s">
        <v>724</v>
      </c>
      <c r="F5982" s="48">
        <v>0</v>
      </c>
      <c r="G5982" s="48">
        <v>0</v>
      </c>
      <c r="H5982" s="48">
        <v>0</v>
      </c>
      <c r="I5982" s="48">
        <v>0</v>
      </c>
      <c r="J5982" s="48">
        <v>0</v>
      </c>
      <c r="K5982" s="48">
        <v>0</v>
      </c>
      <c r="L5982" s="48">
        <v>0</v>
      </c>
      <c r="M5982" s="48">
        <v>0</v>
      </c>
      <c r="N5982" s="48">
        <v>0</v>
      </c>
      <c r="O5982" s="48">
        <v>0</v>
      </c>
      <c r="P5982" s="48">
        <v>0</v>
      </c>
      <c r="Q5982" s="48">
        <v>0</v>
      </c>
      <c r="R5982" s="48">
        <v>0</v>
      </c>
      <c r="S5982" s="48">
        <v>0</v>
      </c>
      <c r="T5982" s="48">
        <v>0</v>
      </c>
      <c r="U5982" s="48">
        <v>0</v>
      </c>
      <c r="V5982" s="48">
        <v>0</v>
      </c>
      <c r="W5982" s="48">
        <v>0</v>
      </c>
    </row>
    <row r="5983" spans="4:23" ht="15" customHeight="1" outlineLevel="2" x14ac:dyDescent="0.2">
      <c r="D5983" s="41" t="s">
        <v>725</v>
      </c>
      <c r="E5983" s="17" t="s">
        <v>726</v>
      </c>
      <c r="F5983" s="48">
        <v>0</v>
      </c>
      <c r="G5983" s="48">
        <v>0</v>
      </c>
      <c r="H5983" s="48">
        <v>0</v>
      </c>
      <c r="I5983" s="48">
        <v>0</v>
      </c>
      <c r="J5983" s="48">
        <v>0</v>
      </c>
      <c r="K5983" s="48">
        <v>0</v>
      </c>
      <c r="L5983" s="48">
        <v>0</v>
      </c>
      <c r="M5983" s="48">
        <v>0</v>
      </c>
      <c r="N5983" s="48">
        <v>0</v>
      </c>
      <c r="O5983" s="48">
        <v>0</v>
      </c>
      <c r="P5983" s="48">
        <v>0</v>
      </c>
      <c r="Q5983" s="48">
        <v>0</v>
      </c>
      <c r="R5983" s="48">
        <v>0</v>
      </c>
      <c r="S5983" s="48">
        <v>0</v>
      </c>
      <c r="T5983" s="48">
        <v>0</v>
      </c>
      <c r="U5983" s="48">
        <v>0</v>
      </c>
      <c r="V5983" s="48">
        <v>0</v>
      </c>
      <c r="W5983" s="48">
        <v>0</v>
      </c>
    </row>
    <row r="5984" spans="4:23" ht="15" customHeight="1" outlineLevel="2" x14ac:dyDescent="0.2">
      <c r="D5984" s="41" t="s">
        <v>727</v>
      </c>
      <c r="E5984" s="17" t="s">
        <v>728</v>
      </c>
      <c r="F5984" s="48">
        <v>0</v>
      </c>
      <c r="G5984" s="48">
        <v>0</v>
      </c>
      <c r="H5984" s="48">
        <v>0</v>
      </c>
      <c r="I5984" s="48">
        <v>0</v>
      </c>
      <c r="J5984" s="48">
        <v>0</v>
      </c>
      <c r="K5984" s="48">
        <v>0</v>
      </c>
      <c r="L5984" s="48">
        <v>0</v>
      </c>
      <c r="M5984" s="48">
        <v>0</v>
      </c>
      <c r="N5984" s="48">
        <v>0</v>
      </c>
      <c r="O5984" s="48">
        <v>0</v>
      </c>
      <c r="P5984" s="48">
        <v>0</v>
      </c>
      <c r="Q5984" s="48">
        <v>0</v>
      </c>
      <c r="R5984" s="48">
        <v>0</v>
      </c>
      <c r="S5984" s="48">
        <v>0</v>
      </c>
      <c r="T5984" s="48">
        <v>0</v>
      </c>
      <c r="U5984" s="48">
        <v>0</v>
      </c>
      <c r="V5984" s="48">
        <v>0</v>
      </c>
      <c r="W5984" s="48">
        <v>0</v>
      </c>
    </row>
    <row r="5985" spans="4:23" ht="15" customHeight="1" outlineLevel="2" x14ac:dyDescent="0.2">
      <c r="D5985" s="41" t="s">
        <v>729</v>
      </c>
      <c r="E5985" s="17" t="s">
        <v>730</v>
      </c>
      <c r="F5985" s="48">
        <v>0</v>
      </c>
      <c r="G5985" s="48">
        <v>0</v>
      </c>
      <c r="H5985" s="48">
        <v>0</v>
      </c>
      <c r="I5985" s="48">
        <v>0</v>
      </c>
      <c r="J5985" s="48">
        <v>0</v>
      </c>
      <c r="K5985" s="48">
        <v>0</v>
      </c>
      <c r="L5985" s="48">
        <v>0</v>
      </c>
      <c r="M5985" s="48">
        <v>0</v>
      </c>
      <c r="N5985" s="48">
        <v>0</v>
      </c>
      <c r="O5985" s="48">
        <v>0</v>
      </c>
      <c r="P5985" s="48">
        <v>0</v>
      </c>
      <c r="Q5985" s="48">
        <v>0</v>
      </c>
      <c r="R5985" s="48">
        <v>0</v>
      </c>
      <c r="S5985" s="48">
        <v>0</v>
      </c>
      <c r="T5985" s="48">
        <v>0</v>
      </c>
      <c r="U5985" s="48">
        <v>0</v>
      </c>
      <c r="V5985" s="48">
        <v>0</v>
      </c>
      <c r="W5985" s="48">
        <v>0</v>
      </c>
    </row>
    <row r="5986" spans="4:23" ht="15" customHeight="1" outlineLevel="2" x14ac:dyDescent="0.2">
      <c r="D5986" s="41" t="s">
        <v>731</v>
      </c>
      <c r="E5986" s="17" t="s">
        <v>732</v>
      </c>
      <c r="F5986" s="48">
        <v>0</v>
      </c>
      <c r="G5986" s="48">
        <v>0</v>
      </c>
      <c r="H5986" s="48">
        <v>0</v>
      </c>
      <c r="I5986" s="48">
        <v>0</v>
      </c>
      <c r="J5986" s="48">
        <v>0</v>
      </c>
      <c r="K5986" s="48">
        <v>0</v>
      </c>
      <c r="L5986" s="48">
        <v>0</v>
      </c>
      <c r="M5986" s="48">
        <v>0</v>
      </c>
      <c r="N5986" s="48">
        <v>0</v>
      </c>
      <c r="O5986" s="48">
        <v>0</v>
      </c>
      <c r="P5986" s="48">
        <v>0</v>
      </c>
      <c r="Q5986" s="48">
        <v>0</v>
      </c>
      <c r="R5986" s="48">
        <v>0</v>
      </c>
      <c r="S5986" s="48">
        <v>0</v>
      </c>
      <c r="T5986" s="48">
        <v>0</v>
      </c>
      <c r="U5986" s="48">
        <v>0</v>
      </c>
      <c r="V5986" s="48">
        <v>0</v>
      </c>
      <c r="W5986" s="48">
        <v>0</v>
      </c>
    </row>
    <row r="5987" spans="4:23" ht="15" customHeight="1" outlineLevel="2" x14ac:dyDescent="0.2">
      <c r="D5987" s="41" t="s">
        <v>733</v>
      </c>
      <c r="E5987" s="17" t="s">
        <v>734</v>
      </c>
      <c r="F5987" s="48">
        <v>0</v>
      </c>
      <c r="G5987" s="48">
        <v>0</v>
      </c>
      <c r="H5987" s="48">
        <v>0</v>
      </c>
      <c r="I5987" s="48">
        <v>0</v>
      </c>
      <c r="J5987" s="48">
        <v>0</v>
      </c>
      <c r="K5987" s="48">
        <v>0</v>
      </c>
      <c r="L5987" s="48">
        <v>0</v>
      </c>
      <c r="M5987" s="48">
        <v>0</v>
      </c>
      <c r="N5987" s="48">
        <v>0</v>
      </c>
      <c r="O5987" s="48">
        <v>0</v>
      </c>
      <c r="P5987" s="48">
        <v>0</v>
      </c>
      <c r="Q5987" s="48">
        <v>0</v>
      </c>
      <c r="R5987" s="48">
        <v>0</v>
      </c>
      <c r="S5987" s="48">
        <v>0</v>
      </c>
      <c r="T5987" s="48">
        <v>0</v>
      </c>
      <c r="U5987" s="48">
        <v>0</v>
      </c>
      <c r="V5987" s="48">
        <v>0</v>
      </c>
      <c r="W5987" s="48">
        <v>0</v>
      </c>
    </row>
    <row r="5988" spans="4:23" ht="15" customHeight="1" outlineLevel="2" x14ac:dyDescent="0.2">
      <c r="D5988" s="41" t="s">
        <v>735</v>
      </c>
      <c r="E5988" s="17" t="s">
        <v>736</v>
      </c>
      <c r="F5988" s="48">
        <v>0</v>
      </c>
      <c r="G5988" s="48">
        <v>0</v>
      </c>
      <c r="H5988" s="48">
        <v>0</v>
      </c>
      <c r="I5988" s="48">
        <v>0</v>
      </c>
      <c r="J5988" s="48">
        <v>0</v>
      </c>
      <c r="K5988" s="48">
        <v>0</v>
      </c>
      <c r="L5988" s="48">
        <v>0</v>
      </c>
      <c r="M5988" s="48">
        <v>0</v>
      </c>
      <c r="N5988" s="48">
        <v>0</v>
      </c>
      <c r="O5988" s="48">
        <v>0</v>
      </c>
      <c r="P5988" s="48">
        <v>0</v>
      </c>
      <c r="Q5988" s="48">
        <v>0</v>
      </c>
      <c r="R5988" s="48">
        <v>0</v>
      </c>
      <c r="S5988" s="48">
        <v>0</v>
      </c>
      <c r="T5988" s="48">
        <v>0</v>
      </c>
      <c r="U5988" s="48">
        <v>0</v>
      </c>
      <c r="V5988" s="48">
        <v>0</v>
      </c>
      <c r="W5988" s="48">
        <v>0</v>
      </c>
    </row>
    <row r="5989" spans="4:23" ht="15" customHeight="1" outlineLevel="2" x14ac:dyDescent="0.2">
      <c r="D5989" s="41" t="s">
        <v>737</v>
      </c>
      <c r="E5989" s="17" t="s">
        <v>738</v>
      </c>
      <c r="F5989" s="48">
        <v>0</v>
      </c>
      <c r="G5989" s="48">
        <v>0</v>
      </c>
      <c r="H5989" s="48">
        <v>0</v>
      </c>
      <c r="I5989" s="48">
        <v>0</v>
      </c>
      <c r="J5989" s="48">
        <v>0</v>
      </c>
      <c r="K5989" s="48">
        <v>0</v>
      </c>
      <c r="L5989" s="48">
        <v>0</v>
      </c>
      <c r="M5989" s="48">
        <v>0</v>
      </c>
      <c r="N5989" s="48">
        <v>0</v>
      </c>
      <c r="O5989" s="48">
        <v>0</v>
      </c>
      <c r="P5989" s="48">
        <v>0</v>
      </c>
      <c r="Q5989" s="48">
        <v>0</v>
      </c>
      <c r="R5989" s="48">
        <v>0</v>
      </c>
      <c r="S5989" s="48">
        <v>0</v>
      </c>
      <c r="T5989" s="48">
        <v>0</v>
      </c>
      <c r="U5989" s="48">
        <v>0</v>
      </c>
      <c r="V5989" s="48">
        <v>0</v>
      </c>
      <c r="W5989" s="48">
        <v>0</v>
      </c>
    </row>
    <row r="5990" spans="4:23" ht="15" customHeight="1" outlineLevel="2" x14ac:dyDescent="0.2">
      <c r="D5990" s="41" t="s">
        <v>739</v>
      </c>
      <c r="E5990" s="17" t="s">
        <v>740</v>
      </c>
      <c r="F5990" s="48">
        <v>0</v>
      </c>
      <c r="G5990" s="48">
        <v>0</v>
      </c>
      <c r="H5990" s="48">
        <v>0</v>
      </c>
      <c r="I5990" s="48">
        <v>0</v>
      </c>
      <c r="J5990" s="48">
        <v>0</v>
      </c>
      <c r="K5990" s="48">
        <v>0</v>
      </c>
      <c r="L5990" s="48">
        <v>0</v>
      </c>
      <c r="M5990" s="48">
        <v>0</v>
      </c>
      <c r="N5990" s="48">
        <v>0</v>
      </c>
      <c r="O5990" s="48">
        <v>0</v>
      </c>
      <c r="P5990" s="48">
        <v>0</v>
      </c>
      <c r="Q5990" s="48">
        <v>0</v>
      </c>
      <c r="R5990" s="48">
        <v>0</v>
      </c>
      <c r="S5990" s="48">
        <v>0</v>
      </c>
      <c r="T5990" s="48">
        <v>0</v>
      </c>
      <c r="U5990" s="48">
        <v>0</v>
      </c>
      <c r="V5990" s="48">
        <v>0</v>
      </c>
      <c r="W5990" s="48">
        <v>0</v>
      </c>
    </row>
    <row r="5991" spans="4:23" ht="15" customHeight="1" outlineLevel="2" x14ac:dyDescent="0.2">
      <c r="D5991" s="41" t="s">
        <v>741</v>
      </c>
      <c r="E5991" s="17" t="s">
        <v>742</v>
      </c>
      <c r="F5991" s="48">
        <v>0</v>
      </c>
      <c r="G5991" s="48">
        <v>0</v>
      </c>
      <c r="H5991" s="48">
        <v>0</v>
      </c>
      <c r="I5991" s="48">
        <v>0</v>
      </c>
      <c r="J5991" s="48">
        <v>0</v>
      </c>
      <c r="K5991" s="48">
        <v>0</v>
      </c>
      <c r="L5991" s="48">
        <v>0</v>
      </c>
      <c r="M5991" s="48">
        <v>0</v>
      </c>
      <c r="N5991" s="48">
        <v>0</v>
      </c>
      <c r="O5991" s="48">
        <v>0</v>
      </c>
      <c r="P5991" s="48">
        <v>0</v>
      </c>
      <c r="Q5991" s="48">
        <v>0</v>
      </c>
      <c r="R5991" s="48">
        <v>0</v>
      </c>
      <c r="S5991" s="48">
        <v>0</v>
      </c>
      <c r="T5991" s="48">
        <v>0</v>
      </c>
      <c r="U5991" s="48">
        <v>0</v>
      </c>
      <c r="V5991" s="48">
        <v>0</v>
      </c>
      <c r="W5991" s="48">
        <v>0</v>
      </c>
    </row>
    <row r="5992" spans="4:23" ht="15" customHeight="1" outlineLevel="2" x14ac:dyDescent="0.2">
      <c r="D5992" s="41" t="s">
        <v>743</v>
      </c>
      <c r="E5992" s="17" t="s">
        <v>744</v>
      </c>
      <c r="F5992" s="48">
        <v>0</v>
      </c>
      <c r="G5992" s="48">
        <v>0</v>
      </c>
      <c r="H5992" s="48">
        <v>0</v>
      </c>
      <c r="I5992" s="48">
        <v>1</v>
      </c>
      <c r="J5992" s="48">
        <v>0</v>
      </c>
      <c r="K5992" s="48">
        <v>1</v>
      </c>
      <c r="L5992" s="48">
        <v>1</v>
      </c>
      <c r="M5992" s="48">
        <v>0</v>
      </c>
      <c r="N5992" s="48">
        <v>1</v>
      </c>
      <c r="O5992" s="48">
        <v>1</v>
      </c>
      <c r="P5992" s="48">
        <v>0</v>
      </c>
      <c r="Q5992" s="48">
        <v>1</v>
      </c>
      <c r="R5992" s="48">
        <v>1</v>
      </c>
      <c r="S5992" s="48">
        <v>0</v>
      </c>
      <c r="T5992" s="48">
        <v>1</v>
      </c>
      <c r="U5992" s="48">
        <v>1</v>
      </c>
      <c r="V5992" s="48">
        <v>0</v>
      </c>
      <c r="W5992" s="48">
        <v>1</v>
      </c>
    </row>
    <row r="5993" spans="4:23" ht="15" customHeight="1" outlineLevel="2" x14ac:dyDescent="0.2">
      <c r="D5993" s="41" t="s">
        <v>745</v>
      </c>
      <c r="E5993" s="17" t="s">
        <v>746</v>
      </c>
      <c r="F5993" s="48">
        <v>1</v>
      </c>
      <c r="G5993" s="48">
        <v>0</v>
      </c>
      <c r="H5993" s="48">
        <v>1</v>
      </c>
      <c r="I5993" s="48">
        <v>0</v>
      </c>
      <c r="J5993" s="48">
        <v>0</v>
      </c>
      <c r="K5993" s="48">
        <v>0</v>
      </c>
      <c r="L5993" s="48">
        <v>0</v>
      </c>
      <c r="M5993" s="48">
        <v>0</v>
      </c>
      <c r="N5993" s="48">
        <v>0</v>
      </c>
      <c r="O5993" s="48">
        <v>0</v>
      </c>
      <c r="P5993" s="48">
        <v>0</v>
      </c>
      <c r="Q5993" s="48">
        <v>0</v>
      </c>
      <c r="R5993" s="48">
        <v>0</v>
      </c>
      <c r="S5993" s="48">
        <v>0</v>
      </c>
      <c r="T5993" s="48">
        <v>0</v>
      </c>
      <c r="U5993" s="48">
        <v>0</v>
      </c>
      <c r="V5993" s="48">
        <v>0</v>
      </c>
      <c r="W5993" s="48">
        <v>0</v>
      </c>
    </row>
    <row r="5994" spans="4:23" ht="15" customHeight="1" outlineLevel="2" x14ac:dyDescent="0.2">
      <c r="D5994" s="41" t="s">
        <v>747</v>
      </c>
      <c r="E5994" s="17" t="s">
        <v>748</v>
      </c>
      <c r="F5994" s="48">
        <v>0</v>
      </c>
      <c r="G5994" s="48">
        <v>0</v>
      </c>
      <c r="H5994" s="48">
        <v>0</v>
      </c>
      <c r="I5994" s="48">
        <v>0</v>
      </c>
      <c r="J5994" s="48">
        <v>0</v>
      </c>
      <c r="K5994" s="48">
        <v>0</v>
      </c>
      <c r="L5994" s="48">
        <v>0</v>
      </c>
      <c r="M5994" s="48">
        <v>0</v>
      </c>
      <c r="N5994" s="48">
        <v>0</v>
      </c>
      <c r="O5994" s="48">
        <v>0</v>
      </c>
      <c r="P5994" s="48">
        <v>0</v>
      </c>
      <c r="Q5994" s="48">
        <v>0</v>
      </c>
      <c r="R5994" s="48">
        <v>0</v>
      </c>
      <c r="S5994" s="48">
        <v>0</v>
      </c>
      <c r="T5994" s="48">
        <v>0</v>
      </c>
      <c r="U5994" s="48">
        <v>0</v>
      </c>
      <c r="V5994" s="48">
        <v>0</v>
      </c>
      <c r="W5994" s="48">
        <v>0</v>
      </c>
    </row>
    <row r="5995" spans="4:23" ht="15" customHeight="1" outlineLevel="2" x14ac:dyDescent="0.2">
      <c r="D5995" s="41" t="s">
        <v>749</v>
      </c>
      <c r="E5995" s="17" t="s">
        <v>750</v>
      </c>
      <c r="F5995" s="48">
        <v>0</v>
      </c>
      <c r="G5995" s="48">
        <v>0</v>
      </c>
      <c r="H5995" s="48">
        <v>0</v>
      </c>
      <c r="I5995" s="48">
        <v>0</v>
      </c>
      <c r="J5995" s="48">
        <v>0</v>
      </c>
      <c r="K5995" s="48">
        <v>0</v>
      </c>
      <c r="L5995" s="48">
        <v>0</v>
      </c>
      <c r="M5995" s="48">
        <v>0</v>
      </c>
      <c r="N5995" s="48">
        <v>0</v>
      </c>
      <c r="O5995" s="48">
        <v>0</v>
      </c>
      <c r="P5995" s="48">
        <v>0</v>
      </c>
      <c r="Q5995" s="48">
        <v>0</v>
      </c>
      <c r="R5995" s="48">
        <v>0</v>
      </c>
      <c r="S5995" s="48">
        <v>0</v>
      </c>
      <c r="T5995" s="48">
        <v>0</v>
      </c>
      <c r="U5995" s="48">
        <v>0</v>
      </c>
      <c r="V5995" s="48">
        <v>0</v>
      </c>
      <c r="W5995" s="48">
        <v>0</v>
      </c>
    </row>
    <row r="5996" spans="4:23" ht="15" customHeight="1" outlineLevel="2" x14ac:dyDescent="0.2">
      <c r="D5996" s="41" t="s">
        <v>751</v>
      </c>
      <c r="E5996" s="17" t="s">
        <v>752</v>
      </c>
      <c r="F5996" s="48">
        <v>0</v>
      </c>
      <c r="G5996" s="48">
        <v>0</v>
      </c>
      <c r="H5996" s="48">
        <v>0</v>
      </c>
      <c r="I5996" s="48">
        <v>0</v>
      </c>
      <c r="J5996" s="48">
        <v>0</v>
      </c>
      <c r="K5996" s="48">
        <v>0</v>
      </c>
      <c r="L5996" s="48">
        <v>0</v>
      </c>
      <c r="M5996" s="48">
        <v>0</v>
      </c>
      <c r="N5996" s="48">
        <v>0</v>
      </c>
      <c r="O5996" s="48">
        <v>0</v>
      </c>
      <c r="P5996" s="48">
        <v>0</v>
      </c>
      <c r="Q5996" s="48">
        <v>0</v>
      </c>
      <c r="R5996" s="48">
        <v>0</v>
      </c>
      <c r="S5996" s="48">
        <v>0</v>
      </c>
      <c r="T5996" s="48">
        <v>0</v>
      </c>
      <c r="U5996" s="48">
        <v>0</v>
      </c>
      <c r="V5996" s="48">
        <v>0</v>
      </c>
      <c r="W5996" s="48">
        <v>0</v>
      </c>
    </row>
    <row r="5997" spans="4:23" ht="15" customHeight="1" outlineLevel="2" x14ac:dyDescent="0.2">
      <c r="D5997" s="41" t="s">
        <v>753</v>
      </c>
      <c r="E5997" s="17" t="s">
        <v>754</v>
      </c>
      <c r="F5997" s="48">
        <v>0</v>
      </c>
      <c r="G5997" s="48">
        <v>0</v>
      </c>
      <c r="H5997" s="48">
        <v>0</v>
      </c>
      <c r="I5997" s="48">
        <v>0</v>
      </c>
      <c r="J5997" s="48">
        <v>0</v>
      </c>
      <c r="K5997" s="48">
        <v>0</v>
      </c>
      <c r="L5997" s="48">
        <v>0</v>
      </c>
      <c r="M5997" s="48">
        <v>0</v>
      </c>
      <c r="N5997" s="48">
        <v>0</v>
      </c>
      <c r="O5997" s="48">
        <v>0</v>
      </c>
      <c r="P5997" s="48">
        <v>0</v>
      </c>
      <c r="Q5997" s="48">
        <v>0</v>
      </c>
      <c r="R5997" s="48">
        <v>0</v>
      </c>
      <c r="S5997" s="48">
        <v>0</v>
      </c>
      <c r="T5997" s="48">
        <v>0</v>
      </c>
      <c r="U5997" s="48">
        <v>0</v>
      </c>
      <c r="V5997" s="48">
        <v>0</v>
      </c>
      <c r="W5997" s="48">
        <v>0</v>
      </c>
    </row>
    <row r="5998" spans="4:23" ht="15" customHeight="1" outlineLevel="2" x14ac:dyDescent="0.2">
      <c r="D5998" s="41" t="s">
        <v>755</v>
      </c>
      <c r="E5998" s="17" t="s">
        <v>756</v>
      </c>
      <c r="F5998" s="48">
        <v>0</v>
      </c>
      <c r="G5998" s="48">
        <v>0</v>
      </c>
      <c r="H5998" s="48">
        <v>0</v>
      </c>
      <c r="I5998" s="48">
        <v>0</v>
      </c>
      <c r="J5998" s="48">
        <v>0</v>
      </c>
      <c r="K5998" s="48">
        <v>0</v>
      </c>
      <c r="L5998" s="48">
        <v>0</v>
      </c>
      <c r="M5998" s="48">
        <v>0</v>
      </c>
      <c r="N5998" s="48">
        <v>0</v>
      </c>
      <c r="O5998" s="48">
        <v>0</v>
      </c>
      <c r="P5998" s="48">
        <v>0</v>
      </c>
      <c r="Q5998" s="48">
        <v>0</v>
      </c>
      <c r="R5998" s="48">
        <v>0</v>
      </c>
      <c r="S5998" s="48">
        <v>0</v>
      </c>
      <c r="T5998" s="48">
        <v>0</v>
      </c>
      <c r="U5998" s="48">
        <v>0</v>
      </c>
      <c r="V5998" s="48">
        <v>0</v>
      </c>
      <c r="W5998" s="48">
        <v>0</v>
      </c>
    </row>
    <row r="5999" spans="4:23" ht="15" customHeight="1" outlineLevel="2" x14ac:dyDescent="0.2">
      <c r="D5999" s="41" t="s">
        <v>757</v>
      </c>
      <c r="E5999" s="17" t="s">
        <v>758</v>
      </c>
      <c r="F5999" s="48">
        <v>0</v>
      </c>
      <c r="G5999" s="48">
        <v>0</v>
      </c>
      <c r="H5999" s="48">
        <v>0</v>
      </c>
      <c r="I5999" s="48">
        <v>0</v>
      </c>
      <c r="J5999" s="48">
        <v>0</v>
      </c>
      <c r="K5999" s="48">
        <v>0</v>
      </c>
      <c r="L5999" s="48">
        <v>0</v>
      </c>
      <c r="M5999" s="48">
        <v>0</v>
      </c>
      <c r="N5999" s="48">
        <v>0</v>
      </c>
      <c r="O5999" s="48">
        <v>0</v>
      </c>
      <c r="P5999" s="48">
        <v>0</v>
      </c>
      <c r="Q5999" s="48">
        <v>0</v>
      </c>
      <c r="R5999" s="48">
        <v>0</v>
      </c>
      <c r="S5999" s="48">
        <v>0</v>
      </c>
      <c r="T5999" s="48">
        <v>0</v>
      </c>
      <c r="U5999" s="48">
        <v>0</v>
      </c>
      <c r="V5999" s="48">
        <v>0</v>
      </c>
      <c r="W5999" s="48">
        <v>0</v>
      </c>
    </row>
    <row r="6000" spans="4:23" ht="15" customHeight="1" outlineLevel="2" x14ac:dyDescent="0.2">
      <c r="D6000" s="41" t="s">
        <v>759</v>
      </c>
      <c r="E6000" s="17" t="s">
        <v>760</v>
      </c>
      <c r="F6000" s="48">
        <v>0</v>
      </c>
      <c r="G6000" s="48">
        <v>0</v>
      </c>
      <c r="H6000" s="48">
        <v>0</v>
      </c>
      <c r="I6000" s="48">
        <v>5</v>
      </c>
      <c r="J6000" s="48">
        <v>2</v>
      </c>
      <c r="K6000" s="48">
        <v>3</v>
      </c>
      <c r="L6000" s="48">
        <v>5</v>
      </c>
      <c r="M6000" s="48">
        <v>2</v>
      </c>
      <c r="N6000" s="48">
        <v>3</v>
      </c>
      <c r="O6000" s="48">
        <v>5</v>
      </c>
      <c r="P6000" s="48">
        <v>2</v>
      </c>
      <c r="Q6000" s="48">
        <v>3</v>
      </c>
      <c r="R6000" s="48">
        <v>5</v>
      </c>
      <c r="S6000" s="48">
        <v>2</v>
      </c>
      <c r="T6000" s="48">
        <v>3</v>
      </c>
      <c r="U6000" s="48">
        <v>5</v>
      </c>
      <c r="V6000" s="48">
        <v>2</v>
      </c>
      <c r="W6000" s="48">
        <v>3</v>
      </c>
    </row>
    <row r="6001" spans="4:23" ht="15" customHeight="1" outlineLevel="2" x14ac:dyDescent="0.2">
      <c r="D6001" s="41" t="s">
        <v>761</v>
      </c>
      <c r="E6001" s="17" t="s">
        <v>762</v>
      </c>
      <c r="F6001" s="48">
        <v>4</v>
      </c>
      <c r="G6001" s="48">
        <v>1</v>
      </c>
      <c r="H6001" s="48">
        <v>3</v>
      </c>
      <c r="I6001" s="48">
        <v>0</v>
      </c>
      <c r="J6001" s="48">
        <v>0</v>
      </c>
      <c r="K6001" s="48">
        <v>0</v>
      </c>
      <c r="L6001" s="48">
        <v>0</v>
      </c>
      <c r="M6001" s="48">
        <v>0</v>
      </c>
      <c r="N6001" s="48">
        <v>0</v>
      </c>
      <c r="O6001" s="48">
        <v>0</v>
      </c>
      <c r="P6001" s="48">
        <v>0</v>
      </c>
      <c r="Q6001" s="48">
        <v>0</v>
      </c>
      <c r="R6001" s="48">
        <v>0</v>
      </c>
      <c r="S6001" s="48">
        <v>0</v>
      </c>
      <c r="T6001" s="48">
        <v>0</v>
      </c>
      <c r="U6001" s="48">
        <v>0</v>
      </c>
      <c r="V6001" s="48">
        <v>0</v>
      </c>
      <c r="W6001" s="48">
        <v>0</v>
      </c>
    </row>
    <row r="6002" spans="4:23" ht="15" customHeight="1" outlineLevel="2" x14ac:dyDescent="0.2">
      <c r="D6002" s="41" t="s">
        <v>763</v>
      </c>
      <c r="E6002" s="17" t="s">
        <v>764</v>
      </c>
      <c r="F6002" s="48">
        <v>0</v>
      </c>
      <c r="G6002" s="48">
        <v>0</v>
      </c>
      <c r="H6002" s="48">
        <v>0</v>
      </c>
      <c r="I6002" s="48">
        <v>1</v>
      </c>
      <c r="J6002" s="48">
        <v>1</v>
      </c>
      <c r="K6002" s="48">
        <v>0</v>
      </c>
      <c r="L6002" s="48">
        <v>1</v>
      </c>
      <c r="M6002" s="48">
        <v>1</v>
      </c>
      <c r="N6002" s="48">
        <v>0</v>
      </c>
      <c r="O6002" s="48">
        <v>1</v>
      </c>
      <c r="P6002" s="48">
        <v>1</v>
      </c>
      <c r="Q6002" s="48">
        <v>0</v>
      </c>
      <c r="R6002" s="48">
        <v>1</v>
      </c>
      <c r="S6002" s="48">
        <v>1</v>
      </c>
      <c r="T6002" s="48">
        <v>0</v>
      </c>
      <c r="U6002" s="48">
        <v>0</v>
      </c>
      <c r="V6002" s="48">
        <v>0</v>
      </c>
      <c r="W6002" s="48">
        <v>0</v>
      </c>
    </row>
    <row r="6003" spans="4:23" ht="15" customHeight="1" outlineLevel="2" x14ac:dyDescent="0.2">
      <c r="D6003" s="41" t="s">
        <v>765</v>
      </c>
      <c r="E6003" s="17" t="s">
        <v>766</v>
      </c>
      <c r="F6003" s="48">
        <v>2</v>
      </c>
      <c r="G6003" s="48">
        <v>1</v>
      </c>
      <c r="H6003" s="48">
        <v>1</v>
      </c>
      <c r="I6003" s="48">
        <v>0</v>
      </c>
      <c r="J6003" s="48">
        <v>0</v>
      </c>
      <c r="K6003" s="48">
        <v>0</v>
      </c>
      <c r="L6003" s="48">
        <v>0</v>
      </c>
      <c r="M6003" s="48">
        <v>0</v>
      </c>
      <c r="N6003" s="48">
        <v>0</v>
      </c>
      <c r="O6003" s="48">
        <v>0</v>
      </c>
      <c r="P6003" s="48">
        <v>0</v>
      </c>
      <c r="Q6003" s="48">
        <v>0</v>
      </c>
      <c r="R6003" s="48">
        <v>0</v>
      </c>
      <c r="S6003" s="48">
        <v>0</v>
      </c>
      <c r="T6003" s="48">
        <v>0</v>
      </c>
      <c r="U6003" s="48">
        <v>0</v>
      </c>
      <c r="V6003" s="48">
        <v>0</v>
      </c>
      <c r="W6003" s="48">
        <v>0</v>
      </c>
    </row>
    <row r="6004" spans="4:23" ht="15" customHeight="1" outlineLevel="2" x14ac:dyDescent="0.2">
      <c r="D6004" s="41" t="s">
        <v>767</v>
      </c>
      <c r="E6004" s="17" t="s">
        <v>768</v>
      </c>
      <c r="F6004" s="48">
        <v>0</v>
      </c>
      <c r="G6004" s="48">
        <v>0</v>
      </c>
      <c r="H6004" s="48">
        <v>0</v>
      </c>
      <c r="I6004" s="48">
        <v>0</v>
      </c>
      <c r="J6004" s="48">
        <v>0</v>
      </c>
      <c r="K6004" s="48">
        <v>0</v>
      </c>
      <c r="L6004" s="48">
        <v>0</v>
      </c>
      <c r="M6004" s="48">
        <v>0</v>
      </c>
      <c r="N6004" s="48">
        <v>0</v>
      </c>
      <c r="O6004" s="48">
        <v>0</v>
      </c>
      <c r="P6004" s="48">
        <v>0</v>
      </c>
      <c r="Q6004" s="48">
        <v>0</v>
      </c>
      <c r="R6004" s="48">
        <v>0</v>
      </c>
      <c r="S6004" s="48">
        <v>0</v>
      </c>
      <c r="T6004" s="48">
        <v>0</v>
      </c>
      <c r="U6004" s="48">
        <v>0</v>
      </c>
      <c r="V6004" s="48">
        <v>0</v>
      </c>
      <c r="W6004" s="48">
        <v>0</v>
      </c>
    </row>
    <row r="6005" spans="4:23" ht="15" customHeight="1" outlineLevel="2" x14ac:dyDescent="0.2">
      <c r="D6005" s="41" t="s">
        <v>769</v>
      </c>
      <c r="E6005" s="17" t="s">
        <v>770</v>
      </c>
      <c r="F6005" s="48">
        <v>0</v>
      </c>
      <c r="G6005" s="48">
        <v>0</v>
      </c>
      <c r="H6005" s="48">
        <v>0</v>
      </c>
      <c r="I6005" s="48">
        <v>0</v>
      </c>
      <c r="J6005" s="48">
        <v>0</v>
      </c>
      <c r="K6005" s="48">
        <v>0</v>
      </c>
      <c r="L6005" s="48">
        <v>0</v>
      </c>
      <c r="M6005" s="48">
        <v>0</v>
      </c>
      <c r="N6005" s="48">
        <v>0</v>
      </c>
      <c r="O6005" s="48">
        <v>0</v>
      </c>
      <c r="P6005" s="48">
        <v>0</v>
      </c>
      <c r="Q6005" s="48">
        <v>0</v>
      </c>
      <c r="R6005" s="48">
        <v>0</v>
      </c>
      <c r="S6005" s="48">
        <v>0</v>
      </c>
      <c r="T6005" s="48">
        <v>0</v>
      </c>
      <c r="U6005" s="48">
        <v>0</v>
      </c>
      <c r="V6005" s="48">
        <v>0</v>
      </c>
      <c r="W6005" s="48">
        <v>0</v>
      </c>
    </row>
    <row r="6006" spans="4:23" ht="15" customHeight="1" outlineLevel="2" x14ac:dyDescent="0.2">
      <c r="D6006" s="41" t="s">
        <v>771</v>
      </c>
      <c r="E6006" s="17" t="s">
        <v>772</v>
      </c>
      <c r="F6006" s="48">
        <v>0</v>
      </c>
      <c r="G6006" s="48">
        <v>0</v>
      </c>
      <c r="H6006" s="48">
        <v>0</v>
      </c>
      <c r="I6006" s="48">
        <v>0</v>
      </c>
      <c r="J6006" s="48">
        <v>0</v>
      </c>
      <c r="K6006" s="48">
        <v>0</v>
      </c>
      <c r="L6006" s="48">
        <v>0</v>
      </c>
      <c r="M6006" s="48">
        <v>0</v>
      </c>
      <c r="N6006" s="48">
        <v>0</v>
      </c>
      <c r="O6006" s="48">
        <v>0</v>
      </c>
      <c r="P6006" s="48">
        <v>0</v>
      </c>
      <c r="Q6006" s="48">
        <v>0</v>
      </c>
      <c r="R6006" s="48">
        <v>0</v>
      </c>
      <c r="S6006" s="48">
        <v>0</v>
      </c>
      <c r="T6006" s="48">
        <v>0</v>
      </c>
      <c r="U6006" s="48">
        <v>0</v>
      </c>
      <c r="V6006" s="48">
        <v>0</v>
      </c>
      <c r="W6006" s="48">
        <v>0</v>
      </c>
    </row>
    <row r="6007" spans="4:23" ht="15" customHeight="1" outlineLevel="2" x14ac:dyDescent="0.2">
      <c r="D6007" s="41" t="s">
        <v>773</v>
      </c>
      <c r="E6007" s="17" t="s">
        <v>774</v>
      </c>
      <c r="F6007" s="48">
        <v>0</v>
      </c>
      <c r="G6007" s="48">
        <v>0</v>
      </c>
      <c r="H6007" s="48">
        <v>0</v>
      </c>
      <c r="I6007" s="48">
        <v>0</v>
      </c>
      <c r="J6007" s="48">
        <v>0</v>
      </c>
      <c r="K6007" s="48">
        <v>0</v>
      </c>
      <c r="L6007" s="48">
        <v>0</v>
      </c>
      <c r="M6007" s="48">
        <v>0</v>
      </c>
      <c r="N6007" s="48">
        <v>0</v>
      </c>
      <c r="O6007" s="48">
        <v>0</v>
      </c>
      <c r="P6007" s="48">
        <v>0</v>
      </c>
      <c r="Q6007" s="48">
        <v>0</v>
      </c>
      <c r="R6007" s="48">
        <v>0</v>
      </c>
      <c r="S6007" s="48">
        <v>0</v>
      </c>
      <c r="T6007" s="48">
        <v>0</v>
      </c>
      <c r="U6007" s="48">
        <v>0</v>
      </c>
      <c r="V6007" s="48">
        <v>0</v>
      </c>
      <c r="W6007" s="48">
        <v>0</v>
      </c>
    </row>
    <row r="6008" spans="4:23" ht="15" customHeight="1" outlineLevel="2" x14ac:dyDescent="0.2">
      <c r="D6008" s="41" t="s">
        <v>775</v>
      </c>
      <c r="E6008" s="17" t="s">
        <v>776</v>
      </c>
      <c r="F6008" s="48">
        <v>0</v>
      </c>
      <c r="G6008" s="48">
        <v>0</v>
      </c>
      <c r="H6008" s="48">
        <v>0</v>
      </c>
      <c r="I6008" s="48">
        <v>0</v>
      </c>
      <c r="J6008" s="48">
        <v>0</v>
      </c>
      <c r="K6008" s="48">
        <v>0</v>
      </c>
      <c r="L6008" s="48">
        <v>0</v>
      </c>
      <c r="M6008" s="48">
        <v>0</v>
      </c>
      <c r="N6008" s="48">
        <v>0</v>
      </c>
      <c r="O6008" s="48">
        <v>0</v>
      </c>
      <c r="P6008" s="48">
        <v>0</v>
      </c>
      <c r="Q6008" s="48">
        <v>0</v>
      </c>
      <c r="R6008" s="48">
        <v>0</v>
      </c>
      <c r="S6008" s="48">
        <v>0</v>
      </c>
      <c r="T6008" s="48">
        <v>0</v>
      </c>
      <c r="U6008" s="48">
        <v>0</v>
      </c>
      <c r="V6008" s="48">
        <v>0</v>
      </c>
      <c r="W6008" s="48">
        <v>0</v>
      </c>
    </row>
    <row r="6009" spans="4:23" ht="15" customHeight="1" outlineLevel="2" x14ac:dyDescent="0.2">
      <c r="D6009" s="41" t="s">
        <v>777</v>
      </c>
      <c r="E6009" s="17" t="s">
        <v>778</v>
      </c>
      <c r="F6009" s="48">
        <v>0</v>
      </c>
      <c r="G6009" s="48">
        <v>0</v>
      </c>
      <c r="H6009" s="48">
        <v>0</v>
      </c>
      <c r="I6009" s="48">
        <v>0</v>
      </c>
      <c r="J6009" s="48">
        <v>0</v>
      </c>
      <c r="K6009" s="48">
        <v>0</v>
      </c>
      <c r="L6009" s="48">
        <v>0</v>
      </c>
      <c r="M6009" s="48">
        <v>0</v>
      </c>
      <c r="N6009" s="48">
        <v>0</v>
      </c>
      <c r="O6009" s="48">
        <v>0</v>
      </c>
      <c r="P6009" s="48">
        <v>0</v>
      </c>
      <c r="Q6009" s="48">
        <v>0</v>
      </c>
      <c r="R6009" s="48">
        <v>0</v>
      </c>
      <c r="S6009" s="48">
        <v>0</v>
      </c>
      <c r="T6009" s="48">
        <v>0</v>
      </c>
      <c r="U6009" s="48">
        <v>0</v>
      </c>
      <c r="V6009" s="48">
        <v>0</v>
      </c>
      <c r="W6009" s="48">
        <v>0</v>
      </c>
    </row>
    <row r="6010" spans="4:23" ht="15" customHeight="1" outlineLevel="2" x14ac:dyDescent="0.2">
      <c r="D6010" s="41" t="s">
        <v>779</v>
      </c>
      <c r="E6010" s="17" t="s">
        <v>780</v>
      </c>
      <c r="F6010" s="48">
        <v>0</v>
      </c>
      <c r="G6010" s="48">
        <v>0</v>
      </c>
      <c r="H6010" s="48">
        <v>0</v>
      </c>
      <c r="I6010" s="48">
        <v>0</v>
      </c>
      <c r="J6010" s="48">
        <v>0</v>
      </c>
      <c r="K6010" s="48">
        <v>0</v>
      </c>
      <c r="L6010" s="48">
        <v>0</v>
      </c>
      <c r="M6010" s="48">
        <v>0</v>
      </c>
      <c r="N6010" s="48">
        <v>0</v>
      </c>
      <c r="O6010" s="48">
        <v>0</v>
      </c>
      <c r="P6010" s="48">
        <v>0</v>
      </c>
      <c r="Q6010" s="48">
        <v>0</v>
      </c>
      <c r="R6010" s="48">
        <v>0</v>
      </c>
      <c r="S6010" s="48">
        <v>0</v>
      </c>
      <c r="T6010" s="48">
        <v>0</v>
      </c>
      <c r="U6010" s="48">
        <v>0</v>
      </c>
      <c r="V6010" s="48">
        <v>0</v>
      </c>
      <c r="W6010" s="48">
        <v>0</v>
      </c>
    </row>
    <row r="6011" spans="4:23" ht="15" customHeight="1" outlineLevel="2" x14ac:dyDescent="0.2">
      <c r="D6011" s="41" t="s">
        <v>781</v>
      </c>
      <c r="E6011" s="17" t="s">
        <v>782</v>
      </c>
      <c r="F6011" s="48">
        <v>0</v>
      </c>
      <c r="G6011" s="48">
        <v>0</v>
      </c>
      <c r="H6011" s="48">
        <v>0</v>
      </c>
      <c r="I6011" s="48">
        <v>0</v>
      </c>
      <c r="J6011" s="48">
        <v>0</v>
      </c>
      <c r="K6011" s="48">
        <v>0</v>
      </c>
      <c r="L6011" s="48">
        <v>0</v>
      </c>
      <c r="M6011" s="48">
        <v>0</v>
      </c>
      <c r="N6011" s="48">
        <v>0</v>
      </c>
      <c r="O6011" s="48">
        <v>0</v>
      </c>
      <c r="P6011" s="48">
        <v>0</v>
      </c>
      <c r="Q6011" s="48">
        <v>0</v>
      </c>
      <c r="R6011" s="48">
        <v>0</v>
      </c>
      <c r="S6011" s="48">
        <v>0</v>
      </c>
      <c r="T6011" s="48">
        <v>0</v>
      </c>
      <c r="U6011" s="48">
        <v>0</v>
      </c>
      <c r="V6011" s="48">
        <v>0</v>
      </c>
      <c r="W6011" s="48">
        <v>0</v>
      </c>
    </row>
    <row r="6012" spans="4:23" ht="15" customHeight="1" outlineLevel="2" x14ac:dyDescent="0.2">
      <c r="D6012" s="41" t="s">
        <v>783</v>
      </c>
      <c r="E6012" s="17" t="s">
        <v>784</v>
      </c>
      <c r="F6012" s="48">
        <v>0</v>
      </c>
      <c r="G6012" s="48">
        <v>0</v>
      </c>
      <c r="H6012" s="48">
        <v>0</v>
      </c>
      <c r="I6012" s="48">
        <v>0</v>
      </c>
      <c r="J6012" s="48">
        <v>0</v>
      </c>
      <c r="K6012" s="48">
        <v>0</v>
      </c>
      <c r="L6012" s="48">
        <v>0</v>
      </c>
      <c r="M6012" s="48">
        <v>0</v>
      </c>
      <c r="N6012" s="48">
        <v>0</v>
      </c>
      <c r="O6012" s="48">
        <v>0</v>
      </c>
      <c r="P6012" s="48">
        <v>0</v>
      </c>
      <c r="Q6012" s="48">
        <v>0</v>
      </c>
      <c r="R6012" s="48">
        <v>0</v>
      </c>
      <c r="S6012" s="48">
        <v>0</v>
      </c>
      <c r="T6012" s="48">
        <v>0</v>
      </c>
      <c r="U6012" s="48">
        <v>0</v>
      </c>
      <c r="V6012" s="48">
        <v>0</v>
      </c>
      <c r="W6012" s="48">
        <v>0</v>
      </c>
    </row>
    <row r="6013" spans="4:23" ht="15" customHeight="1" outlineLevel="2" x14ac:dyDescent="0.2">
      <c r="D6013" s="41" t="s">
        <v>785</v>
      </c>
      <c r="E6013" s="17" t="s">
        <v>786</v>
      </c>
      <c r="F6013" s="48">
        <v>0</v>
      </c>
      <c r="G6013" s="48">
        <v>0</v>
      </c>
      <c r="H6013" s="48">
        <v>0</v>
      </c>
      <c r="I6013" s="48">
        <v>0</v>
      </c>
      <c r="J6013" s="48">
        <v>0</v>
      </c>
      <c r="K6013" s="48">
        <v>0</v>
      </c>
      <c r="L6013" s="48">
        <v>0</v>
      </c>
      <c r="M6013" s="48">
        <v>0</v>
      </c>
      <c r="N6013" s="48">
        <v>0</v>
      </c>
      <c r="O6013" s="48">
        <v>0</v>
      </c>
      <c r="P6013" s="48">
        <v>0</v>
      </c>
      <c r="Q6013" s="48">
        <v>0</v>
      </c>
      <c r="R6013" s="48">
        <v>0</v>
      </c>
      <c r="S6013" s="48">
        <v>0</v>
      </c>
      <c r="T6013" s="48">
        <v>0</v>
      </c>
      <c r="U6013" s="48">
        <v>0</v>
      </c>
      <c r="V6013" s="48">
        <v>0</v>
      </c>
      <c r="W6013" s="48">
        <v>0</v>
      </c>
    </row>
    <row r="6014" spans="4:23" ht="15" customHeight="1" outlineLevel="2" x14ac:dyDescent="0.2">
      <c r="D6014" s="41" t="s">
        <v>787</v>
      </c>
      <c r="E6014" s="17" t="s">
        <v>788</v>
      </c>
      <c r="F6014" s="48">
        <v>0</v>
      </c>
      <c r="G6014" s="48">
        <v>0</v>
      </c>
      <c r="H6014" s="48">
        <v>0</v>
      </c>
      <c r="I6014" s="48">
        <v>0</v>
      </c>
      <c r="J6014" s="48">
        <v>0</v>
      </c>
      <c r="K6014" s="48">
        <v>0</v>
      </c>
      <c r="L6014" s="48">
        <v>0</v>
      </c>
      <c r="M6014" s="48">
        <v>0</v>
      </c>
      <c r="N6014" s="48">
        <v>0</v>
      </c>
      <c r="O6014" s="48">
        <v>0</v>
      </c>
      <c r="P6014" s="48">
        <v>0</v>
      </c>
      <c r="Q6014" s="48">
        <v>0</v>
      </c>
      <c r="R6014" s="48">
        <v>0</v>
      </c>
      <c r="S6014" s="48">
        <v>0</v>
      </c>
      <c r="T6014" s="48">
        <v>0</v>
      </c>
      <c r="U6014" s="48">
        <v>0</v>
      </c>
      <c r="V6014" s="48">
        <v>0</v>
      </c>
      <c r="W6014" s="48">
        <v>0</v>
      </c>
    </row>
    <row r="6015" spans="4:23" ht="15" customHeight="1" outlineLevel="2" x14ac:dyDescent="0.2">
      <c r="D6015" s="41" t="s">
        <v>789</v>
      </c>
      <c r="E6015" s="17" t="s">
        <v>790</v>
      </c>
      <c r="F6015" s="48">
        <v>0</v>
      </c>
      <c r="G6015" s="48">
        <v>0</v>
      </c>
      <c r="H6015" s="48">
        <v>0</v>
      </c>
      <c r="I6015" s="48">
        <v>0</v>
      </c>
      <c r="J6015" s="48">
        <v>0</v>
      </c>
      <c r="K6015" s="48">
        <v>0</v>
      </c>
      <c r="L6015" s="48">
        <v>0</v>
      </c>
      <c r="M6015" s="48">
        <v>0</v>
      </c>
      <c r="N6015" s="48">
        <v>0</v>
      </c>
      <c r="O6015" s="48">
        <v>0</v>
      </c>
      <c r="P6015" s="48">
        <v>0</v>
      </c>
      <c r="Q6015" s="48">
        <v>0</v>
      </c>
      <c r="R6015" s="48">
        <v>0</v>
      </c>
      <c r="S6015" s="48">
        <v>0</v>
      </c>
      <c r="T6015" s="48">
        <v>0</v>
      </c>
      <c r="U6015" s="48">
        <v>0</v>
      </c>
      <c r="V6015" s="48">
        <v>0</v>
      </c>
      <c r="W6015" s="48">
        <v>0</v>
      </c>
    </row>
    <row r="6016" spans="4:23" ht="15" customHeight="1" outlineLevel="2" x14ac:dyDescent="0.2">
      <c r="D6016" s="41" t="s">
        <v>791</v>
      </c>
      <c r="E6016" s="17" t="s">
        <v>792</v>
      </c>
      <c r="F6016" s="48">
        <v>0</v>
      </c>
      <c r="G6016" s="48">
        <v>0</v>
      </c>
      <c r="H6016" s="48">
        <v>0</v>
      </c>
      <c r="I6016" s="48">
        <v>0</v>
      </c>
      <c r="J6016" s="48">
        <v>0</v>
      </c>
      <c r="K6016" s="48">
        <v>0</v>
      </c>
      <c r="L6016" s="48">
        <v>0</v>
      </c>
      <c r="M6016" s="48">
        <v>0</v>
      </c>
      <c r="N6016" s="48">
        <v>0</v>
      </c>
      <c r="O6016" s="48">
        <v>0</v>
      </c>
      <c r="P6016" s="48">
        <v>0</v>
      </c>
      <c r="Q6016" s="48">
        <v>0</v>
      </c>
      <c r="R6016" s="48">
        <v>0</v>
      </c>
      <c r="S6016" s="48">
        <v>0</v>
      </c>
      <c r="T6016" s="48">
        <v>0</v>
      </c>
      <c r="U6016" s="48">
        <v>0</v>
      </c>
      <c r="V6016" s="48">
        <v>0</v>
      </c>
      <c r="W6016" s="48">
        <v>0</v>
      </c>
    </row>
    <row r="6017" spans="4:23" ht="15" customHeight="1" outlineLevel="2" x14ac:dyDescent="0.2">
      <c r="D6017" s="41" t="s">
        <v>793</v>
      </c>
      <c r="E6017" s="17" t="s">
        <v>794</v>
      </c>
      <c r="F6017" s="48">
        <v>0</v>
      </c>
      <c r="G6017" s="48">
        <v>0</v>
      </c>
      <c r="H6017" s="48">
        <v>0</v>
      </c>
      <c r="I6017" s="48">
        <v>0</v>
      </c>
      <c r="J6017" s="48">
        <v>0</v>
      </c>
      <c r="K6017" s="48">
        <v>0</v>
      </c>
      <c r="L6017" s="48">
        <v>0</v>
      </c>
      <c r="M6017" s="48">
        <v>0</v>
      </c>
      <c r="N6017" s="48">
        <v>0</v>
      </c>
      <c r="O6017" s="48">
        <v>0</v>
      </c>
      <c r="P6017" s="48">
        <v>0</v>
      </c>
      <c r="Q6017" s="48">
        <v>0</v>
      </c>
      <c r="R6017" s="48">
        <v>0</v>
      </c>
      <c r="S6017" s="48">
        <v>0</v>
      </c>
      <c r="T6017" s="48">
        <v>0</v>
      </c>
      <c r="U6017" s="48">
        <v>0</v>
      </c>
      <c r="V6017" s="48">
        <v>0</v>
      </c>
      <c r="W6017" s="48">
        <v>0</v>
      </c>
    </row>
    <row r="6018" spans="4:23" ht="15" customHeight="1" outlineLevel="2" x14ac:dyDescent="0.2">
      <c r="D6018" s="41" t="s">
        <v>795</v>
      </c>
      <c r="E6018" s="17" t="s">
        <v>796</v>
      </c>
      <c r="F6018" s="48">
        <v>0</v>
      </c>
      <c r="G6018" s="48">
        <v>0</v>
      </c>
      <c r="H6018" s="48">
        <v>0</v>
      </c>
      <c r="I6018" s="48">
        <v>0</v>
      </c>
      <c r="J6018" s="48">
        <v>0</v>
      </c>
      <c r="K6018" s="48">
        <v>0</v>
      </c>
      <c r="L6018" s="48">
        <v>0</v>
      </c>
      <c r="M6018" s="48">
        <v>0</v>
      </c>
      <c r="N6018" s="48">
        <v>0</v>
      </c>
      <c r="O6018" s="48">
        <v>0</v>
      </c>
      <c r="P6018" s="48">
        <v>0</v>
      </c>
      <c r="Q6018" s="48">
        <v>0</v>
      </c>
      <c r="R6018" s="48">
        <v>0</v>
      </c>
      <c r="S6018" s="48">
        <v>0</v>
      </c>
      <c r="T6018" s="48">
        <v>0</v>
      </c>
      <c r="U6018" s="48">
        <v>0</v>
      </c>
      <c r="V6018" s="48">
        <v>0</v>
      </c>
      <c r="W6018" s="48">
        <v>0</v>
      </c>
    </row>
    <row r="6019" spans="4:23" ht="15" customHeight="1" outlineLevel="2" x14ac:dyDescent="0.2">
      <c r="D6019" s="41" t="s">
        <v>797</v>
      </c>
      <c r="E6019" s="17" t="s">
        <v>798</v>
      </c>
      <c r="F6019" s="48">
        <v>0</v>
      </c>
      <c r="G6019" s="48">
        <v>0</v>
      </c>
      <c r="H6019" s="48">
        <v>0</v>
      </c>
      <c r="I6019" s="48">
        <v>0</v>
      </c>
      <c r="J6019" s="48">
        <v>0</v>
      </c>
      <c r="K6019" s="48">
        <v>0</v>
      </c>
      <c r="L6019" s="48">
        <v>0</v>
      </c>
      <c r="M6019" s="48">
        <v>0</v>
      </c>
      <c r="N6019" s="48">
        <v>0</v>
      </c>
      <c r="O6019" s="48">
        <v>0</v>
      </c>
      <c r="P6019" s="48">
        <v>0</v>
      </c>
      <c r="Q6019" s="48">
        <v>0</v>
      </c>
      <c r="R6019" s="48">
        <v>0</v>
      </c>
      <c r="S6019" s="48">
        <v>0</v>
      </c>
      <c r="T6019" s="48">
        <v>0</v>
      </c>
      <c r="U6019" s="48">
        <v>0</v>
      </c>
      <c r="V6019" s="48">
        <v>0</v>
      </c>
      <c r="W6019" s="48">
        <v>0</v>
      </c>
    </row>
    <row r="6020" spans="4:23" ht="15" customHeight="1" outlineLevel="2" x14ac:dyDescent="0.2">
      <c r="D6020" s="41" t="s">
        <v>799</v>
      </c>
      <c r="E6020" s="17" t="s">
        <v>800</v>
      </c>
      <c r="F6020" s="48">
        <v>0</v>
      </c>
      <c r="G6020" s="48">
        <v>0</v>
      </c>
      <c r="H6020" s="48">
        <v>0</v>
      </c>
      <c r="I6020" s="48">
        <v>0</v>
      </c>
      <c r="J6020" s="48">
        <v>0</v>
      </c>
      <c r="K6020" s="48">
        <v>0</v>
      </c>
      <c r="L6020" s="48">
        <v>0</v>
      </c>
      <c r="M6020" s="48">
        <v>0</v>
      </c>
      <c r="N6020" s="48">
        <v>0</v>
      </c>
      <c r="O6020" s="48">
        <v>0</v>
      </c>
      <c r="P6020" s="48">
        <v>0</v>
      </c>
      <c r="Q6020" s="48">
        <v>0</v>
      </c>
      <c r="R6020" s="48">
        <v>0</v>
      </c>
      <c r="S6020" s="48">
        <v>0</v>
      </c>
      <c r="T6020" s="48">
        <v>0</v>
      </c>
      <c r="U6020" s="48">
        <v>0</v>
      </c>
      <c r="V6020" s="48">
        <v>0</v>
      </c>
      <c r="W6020" s="48">
        <v>0</v>
      </c>
    </row>
    <row r="6021" spans="4:23" ht="15" customHeight="1" outlineLevel="2" x14ac:dyDescent="0.2">
      <c r="D6021" s="41" t="s">
        <v>801</v>
      </c>
      <c r="E6021" s="17" t="s">
        <v>802</v>
      </c>
      <c r="F6021" s="48">
        <v>0</v>
      </c>
      <c r="G6021" s="48">
        <v>0</v>
      </c>
      <c r="H6021" s="48">
        <v>0</v>
      </c>
      <c r="I6021" s="48">
        <v>0</v>
      </c>
      <c r="J6021" s="48">
        <v>0</v>
      </c>
      <c r="K6021" s="48">
        <v>0</v>
      </c>
      <c r="L6021" s="48">
        <v>0</v>
      </c>
      <c r="M6021" s="48">
        <v>0</v>
      </c>
      <c r="N6021" s="48">
        <v>0</v>
      </c>
      <c r="O6021" s="48">
        <v>0</v>
      </c>
      <c r="P6021" s="48">
        <v>0</v>
      </c>
      <c r="Q6021" s="48">
        <v>0</v>
      </c>
      <c r="R6021" s="48">
        <v>0</v>
      </c>
      <c r="S6021" s="48">
        <v>0</v>
      </c>
      <c r="T6021" s="48">
        <v>0</v>
      </c>
      <c r="U6021" s="48">
        <v>0</v>
      </c>
      <c r="V6021" s="48">
        <v>0</v>
      </c>
      <c r="W6021" s="48">
        <v>0</v>
      </c>
    </row>
    <row r="6022" spans="4:23" ht="15" customHeight="1" outlineLevel="2" x14ac:dyDescent="0.2">
      <c r="D6022" s="41" t="s">
        <v>803</v>
      </c>
      <c r="E6022" s="17" t="s">
        <v>804</v>
      </c>
      <c r="F6022" s="48">
        <v>0</v>
      </c>
      <c r="G6022" s="48">
        <v>0</v>
      </c>
      <c r="H6022" s="48">
        <v>0</v>
      </c>
      <c r="I6022" s="48">
        <v>0</v>
      </c>
      <c r="J6022" s="48">
        <v>0</v>
      </c>
      <c r="K6022" s="48">
        <v>0</v>
      </c>
      <c r="L6022" s="48">
        <v>0</v>
      </c>
      <c r="M6022" s="48">
        <v>0</v>
      </c>
      <c r="N6022" s="48">
        <v>0</v>
      </c>
      <c r="O6022" s="48">
        <v>0</v>
      </c>
      <c r="P6022" s="48">
        <v>0</v>
      </c>
      <c r="Q6022" s="48">
        <v>0</v>
      </c>
      <c r="R6022" s="48">
        <v>0</v>
      </c>
      <c r="S6022" s="48">
        <v>0</v>
      </c>
      <c r="T6022" s="48">
        <v>0</v>
      </c>
      <c r="U6022" s="48">
        <v>0</v>
      </c>
      <c r="V6022" s="48">
        <v>0</v>
      </c>
      <c r="W6022" s="48">
        <v>0</v>
      </c>
    </row>
    <row r="6023" spans="4:23" ht="15" customHeight="1" outlineLevel="2" x14ac:dyDescent="0.2">
      <c r="D6023" s="41" t="s">
        <v>805</v>
      </c>
      <c r="E6023" s="17" t="s">
        <v>806</v>
      </c>
      <c r="F6023" s="48">
        <v>0</v>
      </c>
      <c r="G6023" s="48">
        <v>0</v>
      </c>
      <c r="H6023" s="48">
        <v>0</v>
      </c>
      <c r="I6023" s="48">
        <v>0</v>
      </c>
      <c r="J6023" s="48">
        <v>0</v>
      </c>
      <c r="K6023" s="48">
        <v>0</v>
      </c>
      <c r="L6023" s="48">
        <v>0</v>
      </c>
      <c r="M6023" s="48">
        <v>0</v>
      </c>
      <c r="N6023" s="48">
        <v>0</v>
      </c>
      <c r="O6023" s="48">
        <v>0</v>
      </c>
      <c r="P6023" s="48">
        <v>0</v>
      </c>
      <c r="Q6023" s="48">
        <v>0</v>
      </c>
      <c r="R6023" s="48">
        <v>0</v>
      </c>
      <c r="S6023" s="48">
        <v>0</v>
      </c>
      <c r="T6023" s="48">
        <v>0</v>
      </c>
      <c r="U6023" s="48">
        <v>0</v>
      </c>
      <c r="V6023" s="48">
        <v>0</v>
      </c>
      <c r="W6023" s="48">
        <v>0</v>
      </c>
    </row>
    <row r="6024" spans="4:23" ht="15" customHeight="1" outlineLevel="2" x14ac:dyDescent="0.2">
      <c r="D6024" s="41" t="s">
        <v>807</v>
      </c>
      <c r="E6024" s="17" t="s">
        <v>808</v>
      </c>
      <c r="F6024" s="48">
        <v>0</v>
      </c>
      <c r="G6024" s="48">
        <v>0</v>
      </c>
      <c r="H6024" s="48">
        <v>0</v>
      </c>
      <c r="I6024" s="48">
        <v>0</v>
      </c>
      <c r="J6024" s="48">
        <v>0</v>
      </c>
      <c r="K6024" s="48">
        <v>0</v>
      </c>
      <c r="L6024" s="48">
        <v>0</v>
      </c>
      <c r="M6024" s="48">
        <v>0</v>
      </c>
      <c r="N6024" s="48">
        <v>0</v>
      </c>
      <c r="O6024" s="48">
        <v>0</v>
      </c>
      <c r="P6024" s="48">
        <v>0</v>
      </c>
      <c r="Q6024" s="48">
        <v>0</v>
      </c>
      <c r="R6024" s="48">
        <v>0</v>
      </c>
      <c r="S6024" s="48">
        <v>0</v>
      </c>
      <c r="T6024" s="48">
        <v>0</v>
      </c>
      <c r="U6024" s="48">
        <v>0</v>
      </c>
      <c r="V6024" s="48">
        <v>0</v>
      </c>
      <c r="W6024" s="48">
        <v>0</v>
      </c>
    </row>
    <row r="6025" spans="4:23" ht="15" customHeight="1" outlineLevel="2" x14ac:dyDescent="0.2">
      <c r="D6025" s="41" t="s">
        <v>809</v>
      </c>
      <c r="E6025" s="17" t="s">
        <v>810</v>
      </c>
      <c r="F6025" s="48">
        <v>0</v>
      </c>
      <c r="G6025" s="48">
        <v>0</v>
      </c>
      <c r="H6025" s="48">
        <v>0</v>
      </c>
      <c r="I6025" s="48">
        <v>0</v>
      </c>
      <c r="J6025" s="48">
        <v>0</v>
      </c>
      <c r="K6025" s="48">
        <v>0</v>
      </c>
      <c r="L6025" s="48">
        <v>0</v>
      </c>
      <c r="M6025" s="48">
        <v>0</v>
      </c>
      <c r="N6025" s="48">
        <v>0</v>
      </c>
      <c r="O6025" s="48">
        <v>0</v>
      </c>
      <c r="P6025" s="48">
        <v>0</v>
      </c>
      <c r="Q6025" s="48">
        <v>0</v>
      </c>
      <c r="R6025" s="48">
        <v>0</v>
      </c>
      <c r="S6025" s="48">
        <v>0</v>
      </c>
      <c r="T6025" s="48">
        <v>0</v>
      </c>
      <c r="U6025" s="48">
        <v>0</v>
      </c>
      <c r="V6025" s="48">
        <v>0</v>
      </c>
      <c r="W6025" s="48">
        <v>0</v>
      </c>
    </row>
    <row r="6026" spans="4:23" ht="15" customHeight="1" outlineLevel="2" x14ac:dyDescent="0.2">
      <c r="D6026" s="41" t="s">
        <v>811</v>
      </c>
      <c r="E6026" s="17" t="s">
        <v>812</v>
      </c>
      <c r="F6026" s="48">
        <v>0</v>
      </c>
      <c r="G6026" s="48">
        <v>0</v>
      </c>
      <c r="H6026" s="48">
        <v>0</v>
      </c>
      <c r="I6026" s="48">
        <v>0</v>
      </c>
      <c r="J6026" s="48">
        <v>0</v>
      </c>
      <c r="K6026" s="48">
        <v>0</v>
      </c>
      <c r="L6026" s="48">
        <v>0</v>
      </c>
      <c r="M6026" s="48">
        <v>0</v>
      </c>
      <c r="N6026" s="48">
        <v>0</v>
      </c>
      <c r="O6026" s="48">
        <v>0</v>
      </c>
      <c r="P6026" s="48">
        <v>0</v>
      </c>
      <c r="Q6026" s="48">
        <v>0</v>
      </c>
      <c r="R6026" s="48">
        <v>0</v>
      </c>
      <c r="S6026" s="48">
        <v>0</v>
      </c>
      <c r="T6026" s="48">
        <v>0</v>
      </c>
      <c r="U6026" s="48">
        <v>0</v>
      </c>
      <c r="V6026" s="48">
        <v>0</v>
      </c>
      <c r="W6026" s="48">
        <v>0</v>
      </c>
    </row>
    <row r="6027" spans="4:23" ht="15" customHeight="1" outlineLevel="2" x14ac:dyDescent="0.2">
      <c r="D6027" s="41" t="s">
        <v>813</v>
      </c>
      <c r="E6027" s="17" t="s">
        <v>814</v>
      </c>
      <c r="F6027" s="48">
        <v>0</v>
      </c>
      <c r="G6027" s="48">
        <v>0</v>
      </c>
      <c r="H6027" s="48">
        <v>0</v>
      </c>
      <c r="I6027" s="48">
        <v>0</v>
      </c>
      <c r="J6027" s="48">
        <v>0</v>
      </c>
      <c r="K6027" s="48">
        <v>0</v>
      </c>
      <c r="L6027" s="48">
        <v>0</v>
      </c>
      <c r="M6027" s="48">
        <v>0</v>
      </c>
      <c r="N6027" s="48">
        <v>0</v>
      </c>
      <c r="O6027" s="48">
        <v>0</v>
      </c>
      <c r="P6027" s="48">
        <v>0</v>
      </c>
      <c r="Q6027" s="48">
        <v>0</v>
      </c>
      <c r="R6027" s="48">
        <v>0</v>
      </c>
      <c r="S6027" s="48">
        <v>0</v>
      </c>
      <c r="T6027" s="48">
        <v>0</v>
      </c>
      <c r="U6027" s="48">
        <v>0</v>
      </c>
      <c r="V6027" s="48">
        <v>0</v>
      </c>
      <c r="W6027" s="48">
        <v>0</v>
      </c>
    </row>
    <row r="6028" spans="4:23" ht="15" customHeight="1" outlineLevel="2" x14ac:dyDescent="0.2">
      <c r="D6028" s="41" t="s">
        <v>815</v>
      </c>
      <c r="E6028" s="17" t="s">
        <v>816</v>
      </c>
      <c r="F6028" s="48">
        <v>0</v>
      </c>
      <c r="G6028" s="48">
        <v>0</v>
      </c>
      <c r="H6028" s="48">
        <v>0</v>
      </c>
      <c r="I6028" s="48">
        <v>0</v>
      </c>
      <c r="J6028" s="48">
        <v>0</v>
      </c>
      <c r="K6028" s="48">
        <v>0</v>
      </c>
      <c r="L6028" s="48">
        <v>0</v>
      </c>
      <c r="M6028" s="48">
        <v>0</v>
      </c>
      <c r="N6028" s="48">
        <v>0</v>
      </c>
      <c r="O6028" s="48">
        <v>0</v>
      </c>
      <c r="P6028" s="48">
        <v>0</v>
      </c>
      <c r="Q6028" s="48">
        <v>0</v>
      </c>
      <c r="R6028" s="48">
        <v>0</v>
      </c>
      <c r="S6028" s="48">
        <v>0</v>
      </c>
      <c r="T6028" s="48">
        <v>0</v>
      </c>
      <c r="U6028" s="48">
        <v>0</v>
      </c>
      <c r="V6028" s="48">
        <v>0</v>
      </c>
      <c r="W6028" s="48">
        <v>0</v>
      </c>
    </row>
    <row r="6029" spans="4:23" ht="15" customHeight="1" outlineLevel="2" x14ac:dyDescent="0.2">
      <c r="D6029" s="41" t="s">
        <v>817</v>
      </c>
      <c r="E6029" s="17" t="s">
        <v>818</v>
      </c>
      <c r="F6029" s="48">
        <v>0</v>
      </c>
      <c r="G6029" s="48">
        <v>0</v>
      </c>
      <c r="H6029" s="48">
        <v>0</v>
      </c>
      <c r="I6029" s="48">
        <v>0</v>
      </c>
      <c r="J6029" s="48">
        <v>0</v>
      </c>
      <c r="K6029" s="48">
        <v>0</v>
      </c>
      <c r="L6029" s="48">
        <v>0</v>
      </c>
      <c r="M6029" s="48">
        <v>0</v>
      </c>
      <c r="N6029" s="48">
        <v>0</v>
      </c>
      <c r="O6029" s="48">
        <v>0</v>
      </c>
      <c r="P6029" s="48">
        <v>0</v>
      </c>
      <c r="Q6029" s="48">
        <v>0</v>
      </c>
      <c r="R6029" s="48">
        <v>0</v>
      </c>
      <c r="S6029" s="48">
        <v>0</v>
      </c>
      <c r="T6029" s="48">
        <v>0</v>
      </c>
      <c r="U6029" s="48">
        <v>0</v>
      </c>
      <c r="V6029" s="48">
        <v>0</v>
      </c>
      <c r="W6029" s="48">
        <v>0</v>
      </c>
    </row>
    <row r="6030" spans="4:23" ht="15" customHeight="1" outlineLevel="2" x14ac:dyDescent="0.2">
      <c r="D6030" s="41" t="s">
        <v>819</v>
      </c>
      <c r="E6030" s="17" t="s">
        <v>820</v>
      </c>
      <c r="F6030" s="48">
        <v>0</v>
      </c>
      <c r="G6030" s="48">
        <v>0</v>
      </c>
      <c r="H6030" s="48">
        <v>0</v>
      </c>
      <c r="I6030" s="48">
        <v>0</v>
      </c>
      <c r="J6030" s="48">
        <v>0</v>
      </c>
      <c r="K6030" s="48">
        <v>0</v>
      </c>
      <c r="L6030" s="48">
        <v>0</v>
      </c>
      <c r="M6030" s="48">
        <v>0</v>
      </c>
      <c r="N6030" s="48">
        <v>0</v>
      </c>
      <c r="O6030" s="48">
        <v>0</v>
      </c>
      <c r="P6030" s="48">
        <v>0</v>
      </c>
      <c r="Q6030" s="48">
        <v>0</v>
      </c>
      <c r="R6030" s="48">
        <v>0</v>
      </c>
      <c r="S6030" s="48">
        <v>0</v>
      </c>
      <c r="T6030" s="48">
        <v>0</v>
      </c>
      <c r="U6030" s="48">
        <v>0</v>
      </c>
      <c r="V6030" s="48">
        <v>0</v>
      </c>
      <c r="W6030" s="48">
        <v>0</v>
      </c>
    </row>
    <row r="6031" spans="4:23" ht="15" customHeight="1" outlineLevel="2" x14ac:dyDescent="0.2">
      <c r="D6031" s="41" t="s">
        <v>821</v>
      </c>
      <c r="E6031" s="17" t="s">
        <v>822</v>
      </c>
      <c r="F6031" s="48">
        <v>0</v>
      </c>
      <c r="G6031" s="48">
        <v>0</v>
      </c>
      <c r="H6031" s="48">
        <v>0</v>
      </c>
      <c r="I6031" s="48">
        <v>0</v>
      </c>
      <c r="J6031" s="48">
        <v>0</v>
      </c>
      <c r="K6031" s="48">
        <v>0</v>
      </c>
      <c r="L6031" s="48">
        <v>0</v>
      </c>
      <c r="M6031" s="48">
        <v>0</v>
      </c>
      <c r="N6031" s="48">
        <v>0</v>
      </c>
      <c r="O6031" s="48">
        <v>0</v>
      </c>
      <c r="P6031" s="48">
        <v>0</v>
      </c>
      <c r="Q6031" s="48">
        <v>0</v>
      </c>
      <c r="R6031" s="48">
        <v>0</v>
      </c>
      <c r="S6031" s="48">
        <v>0</v>
      </c>
      <c r="T6031" s="48">
        <v>0</v>
      </c>
      <c r="U6031" s="48">
        <v>0</v>
      </c>
      <c r="V6031" s="48">
        <v>0</v>
      </c>
      <c r="W6031" s="48">
        <v>0</v>
      </c>
    </row>
    <row r="6032" spans="4:23" ht="15" customHeight="1" outlineLevel="2" x14ac:dyDescent="0.2">
      <c r="D6032" s="41" t="s">
        <v>823</v>
      </c>
      <c r="E6032" s="17" t="s">
        <v>824</v>
      </c>
      <c r="F6032" s="48">
        <v>0</v>
      </c>
      <c r="G6032" s="48">
        <v>0</v>
      </c>
      <c r="H6032" s="48">
        <v>0</v>
      </c>
      <c r="I6032" s="48">
        <v>0</v>
      </c>
      <c r="J6032" s="48">
        <v>0</v>
      </c>
      <c r="K6032" s="48">
        <v>0</v>
      </c>
      <c r="L6032" s="48">
        <v>0</v>
      </c>
      <c r="M6032" s="48">
        <v>0</v>
      </c>
      <c r="N6032" s="48">
        <v>0</v>
      </c>
      <c r="O6032" s="48">
        <v>0</v>
      </c>
      <c r="P6032" s="48">
        <v>0</v>
      </c>
      <c r="Q6032" s="48">
        <v>0</v>
      </c>
      <c r="R6032" s="48">
        <v>0</v>
      </c>
      <c r="S6032" s="48">
        <v>0</v>
      </c>
      <c r="T6032" s="48">
        <v>0</v>
      </c>
      <c r="U6032" s="48">
        <v>0</v>
      </c>
      <c r="V6032" s="48">
        <v>0</v>
      </c>
      <c r="W6032" s="48">
        <v>0</v>
      </c>
    </row>
    <row r="6033" spans="4:23" ht="15" customHeight="1" outlineLevel="2" x14ac:dyDescent="0.2">
      <c r="D6033" s="41" t="s">
        <v>825</v>
      </c>
      <c r="E6033" s="17" t="s">
        <v>826</v>
      </c>
      <c r="F6033" s="48">
        <v>0</v>
      </c>
      <c r="G6033" s="48">
        <v>0</v>
      </c>
      <c r="H6033" s="48">
        <v>0</v>
      </c>
      <c r="I6033" s="48">
        <v>0</v>
      </c>
      <c r="J6033" s="48">
        <v>0</v>
      </c>
      <c r="K6033" s="48">
        <v>0</v>
      </c>
      <c r="L6033" s="48">
        <v>0</v>
      </c>
      <c r="M6033" s="48">
        <v>0</v>
      </c>
      <c r="N6033" s="48">
        <v>0</v>
      </c>
      <c r="O6033" s="48">
        <v>0</v>
      </c>
      <c r="P6033" s="48">
        <v>0</v>
      </c>
      <c r="Q6033" s="48">
        <v>0</v>
      </c>
      <c r="R6033" s="48">
        <v>0</v>
      </c>
      <c r="S6033" s="48">
        <v>0</v>
      </c>
      <c r="T6033" s="48">
        <v>0</v>
      </c>
      <c r="U6033" s="48">
        <v>0</v>
      </c>
      <c r="V6033" s="48">
        <v>0</v>
      </c>
      <c r="W6033" s="48">
        <v>0</v>
      </c>
    </row>
    <row r="6034" spans="4:23" ht="15" customHeight="1" outlineLevel="2" x14ac:dyDescent="0.2">
      <c r="D6034" s="41" t="s">
        <v>827</v>
      </c>
      <c r="E6034" s="17" t="s">
        <v>828</v>
      </c>
      <c r="F6034" s="48">
        <v>0</v>
      </c>
      <c r="G6034" s="48">
        <v>0</v>
      </c>
      <c r="H6034" s="48">
        <v>0</v>
      </c>
      <c r="I6034" s="48">
        <v>0</v>
      </c>
      <c r="J6034" s="48">
        <v>0</v>
      </c>
      <c r="K6034" s="48">
        <v>0</v>
      </c>
      <c r="L6034" s="48">
        <v>0</v>
      </c>
      <c r="M6034" s="48">
        <v>0</v>
      </c>
      <c r="N6034" s="48">
        <v>0</v>
      </c>
      <c r="O6034" s="48">
        <v>0</v>
      </c>
      <c r="P6034" s="48">
        <v>0</v>
      </c>
      <c r="Q6034" s="48">
        <v>0</v>
      </c>
      <c r="R6034" s="48">
        <v>0</v>
      </c>
      <c r="S6034" s="48">
        <v>0</v>
      </c>
      <c r="T6034" s="48">
        <v>0</v>
      </c>
      <c r="U6034" s="48">
        <v>0</v>
      </c>
      <c r="V6034" s="48">
        <v>0</v>
      </c>
      <c r="W6034" s="48">
        <v>0</v>
      </c>
    </row>
    <row r="6035" spans="4:23" ht="15" customHeight="1" outlineLevel="2" x14ac:dyDescent="0.2">
      <c r="D6035" s="41" t="s">
        <v>829</v>
      </c>
      <c r="E6035" s="17" t="s">
        <v>830</v>
      </c>
      <c r="F6035" s="48">
        <v>0</v>
      </c>
      <c r="G6035" s="48">
        <v>0</v>
      </c>
      <c r="H6035" s="48">
        <v>0</v>
      </c>
      <c r="I6035" s="48">
        <v>0</v>
      </c>
      <c r="J6035" s="48">
        <v>0</v>
      </c>
      <c r="K6035" s="48">
        <v>0</v>
      </c>
      <c r="L6035" s="48">
        <v>0</v>
      </c>
      <c r="M6035" s="48">
        <v>0</v>
      </c>
      <c r="N6035" s="48">
        <v>0</v>
      </c>
      <c r="O6035" s="48">
        <v>0</v>
      </c>
      <c r="P6035" s="48">
        <v>0</v>
      </c>
      <c r="Q6035" s="48">
        <v>0</v>
      </c>
      <c r="R6035" s="48">
        <v>0</v>
      </c>
      <c r="S6035" s="48">
        <v>0</v>
      </c>
      <c r="T6035" s="48">
        <v>0</v>
      </c>
      <c r="U6035" s="48">
        <v>0</v>
      </c>
      <c r="V6035" s="48">
        <v>0</v>
      </c>
      <c r="W6035" s="48">
        <v>0</v>
      </c>
    </row>
    <row r="6036" spans="4:23" ht="15" customHeight="1" outlineLevel="2" x14ac:dyDescent="0.2">
      <c r="D6036" s="41" t="s">
        <v>831</v>
      </c>
      <c r="E6036" s="17" t="s">
        <v>832</v>
      </c>
      <c r="F6036" s="48">
        <v>0</v>
      </c>
      <c r="G6036" s="48">
        <v>0</v>
      </c>
      <c r="H6036" s="48">
        <v>0</v>
      </c>
      <c r="I6036" s="48">
        <v>0</v>
      </c>
      <c r="J6036" s="48">
        <v>0</v>
      </c>
      <c r="K6036" s="48">
        <v>0</v>
      </c>
      <c r="L6036" s="48">
        <v>0</v>
      </c>
      <c r="M6036" s="48">
        <v>0</v>
      </c>
      <c r="N6036" s="48">
        <v>0</v>
      </c>
      <c r="O6036" s="48">
        <v>0</v>
      </c>
      <c r="P6036" s="48">
        <v>0</v>
      </c>
      <c r="Q6036" s="48">
        <v>0</v>
      </c>
      <c r="R6036" s="48">
        <v>0</v>
      </c>
      <c r="S6036" s="48">
        <v>0</v>
      </c>
      <c r="T6036" s="48">
        <v>0</v>
      </c>
      <c r="U6036" s="48">
        <v>0</v>
      </c>
      <c r="V6036" s="48">
        <v>0</v>
      </c>
      <c r="W6036" s="48">
        <v>0</v>
      </c>
    </row>
    <row r="6037" spans="4:23" ht="15" customHeight="1" outlineLevel="2" x14ac:dyDescent="0.2">
      <c r="D6037" s="41" t="s">
        <v>833</v>
      </c>
      <c r="E6037" s="17" t="s">
        <v>834</v>
      </c>
      <c r="F6037" s="48">
        <v>0</v>
      </c>
      <c r="G6037" s="48">
        <v>0</v>
      </c>
      <c r="H6037" s="48">
        <v>0</v>
      </c>
      <c r="I6037" s="48">
        <v>0</v>
      </c>
      <c r="J6037" s="48">
        <v>0</v>
      </c>
      <c r="K6037" s="48">
        <v>0</v>
      </c>
      <c r="L6037" s="48">
        <v>0</v>
      </c>
      <c r="M6037" s="48">
        <v>0</v>
      </c>
      <c r="N6037" s="48">
        <v>0</v>
      </c>
      <c r="O6037" s="48">
        <v>0</v>
      </c>
      <c r="P6037" s="48">
        <v>0</v>
      </c>
      <c r="Q6037" s="48">
        <v>0</v>
      </c>
      <c r="R6037" s="48">
        <v>0</v>
      </c>
      <c r="S6037" s="48">
        <v>0</v>
      </c>
      <c r="T6037" s="48">
        <v>0</v>
      </c>
      <c r="U6037" s="48">
        <v>0</v>
      </c>
      <c r="V6037" s="48">
        <v>0</v>
      </c>
      <c r="W6037" s="48">
        <v>0</v>
      </c>
    </row>
    <row r="6038" spans="4:23" ht="15" customHeight="1" outlineLevel="2" x14ac:dyDescent="0.2">
      <c r="D6038" s="41" t="s">
        <v>835</v>
      </c>
      <c r="E6038" s="17" t="s">
        <v>836</v>
      </c>
      <c r="F6038" s="48">
        <v>0</v>
      </c>
      <c r="G6038" s="48">
        <v>0</v>
      </c>
      <c r="H6038" s="48">
        <v>0</v>
      </c>
      <c r="I6038" s="48">
        <v>0</v>
      </c>
      <c r="J6038" s="48">
        <v>0</v>
      </c>
      <c r="K6038" s="48">
        <v>0</v>
      </c>
      <c r="L6038" s="48">
        <v>0</v>
      </c>
      <c r="M6038" s="48">
        <v>0</v>
      </c>
      <c r="N6038" s="48">
        <v>0</v>
      </c>
      <c r="O6038" s="48">
        <v>0</v>
      </c>
      <c r="P6038" s="48">
        <v>0</v>
      </c>
      <c r="Q6038" s="48">
        <v>0</v>
      </c>
      <c r="R6038" s="48">
        <v>0</v>
      </c>
      <c r="S6038" s="48">
        <v>0</v>
      </c>
      <c r="T6038" s="48">
        <v>0</v>
      </c>
      <c r="U6038" s="48">
        <v>0</v>
      </c>
      <c r="V6038" s="48">
        <v>0</v>
      </c>
      <c r="W6038" s="48">
        <v>0</v>
      </c>
    </row>
    <row r="6039" spans="4:23" ht="15" customHeight="1" outlineLevel="2" x14ac:dyDescent="0.2">
      <c r="D6039" s="41" t="s">
        <v>837</v>
      </c>
      <c r="E6039" s="17" t="s">
        <v>838</v>
      </c>
      <c r="F6039" s="48">
        <v>0</v>
      </c>
      <c r="G6039" s="48">
        <v>0</v>
      </c>
      <c r="H6039" s="48">
        <v>0</v>
      </c>
      <c r="I6039" s="48">
        <v>0</v>
      </c>
      <c r="J6039" s="48">
        <v>0</v>
      </c>
      <c r="K6039" s="48">
        <v>0</v>
      </c>
      <c r="L6039" s="48">
        <v>0</v>
      </c>
      <c r="M6039" s="48">
        <v>0</v>
      </c>
      <c r="N6039" s="48">
        <v>0</v>
      </c>
      <c r="O6039" s="48">
        <v>0</v>
      </c>
      <c r="P6039" s="48">
        <v>0</v>
      </c>
      <c r="Q6039" s="48">
        <v>0</v>
      </c>
      <c r="R6039" s="48">
        <v>0</v>
      </c>
      <c r="S6039" s="48">
        <v>0</v>
      </c>
      <c r="T6039" s="48">
        <v>0</v>
      </c>
      <c r="U6039" s="48">
        <v>0</v>
      </c>
      <c r="V6039" s="48">
        <v>0</v>
      </c>
      <c r="W6039" s="48">
        <v>0</v>
      </c>
    </row>
    <row r="6040" spans="4:23" ht="15" customHeight="1" outlineLevel="2" x14ac:dyDescent="0.2">
      <c r="D6040" s="41" t="s">
        <v>839</v>
      </c>
      <c r="E6040" s="17" t="s">
        <v>840</v>
      </c>
      <c r="F6040" s="48">
        <v>0</v>
      </c>
      <c r="G6040" s="48">
        <v>0</v>
      </c>
      <c r="H6040" s="48">
        <v>0</v>
      </c>
      <c r="I6040" s="48">
        <v>0</v>
      </c>
      <c r="J6040" s="48">
        <v>0</v>
      </c>
      <c r="K6040" s="48">
        <v>0</v>
      </c>
      <c r="L6040" s="48">
        <v>0</v>
      </c>
      <c r="M6040" s="48">
        <v>0</v>
      </c>
      <c r="N6040" s="48">
        <v>0</v>
      </c>
      <c r="O6040" s="48">
        <v>0</v>
      </c>
      <c r="P6040" s="48">
        <v>0</v>
      </c>
      <c r="Q6040" s="48">
        <v>0</v>
      </c>
      <c r="R6040" s="48">
        <v>0</v>
      </c>
      <c r="S6040" s="48">
        <v>0</v>
      </c>
      <c r="T6040" s="48">
        <v>0</v>
      </c>
      <c r="U6040" s="48">
        <v>0</v>
      </c>
      <c r="V6040" s="48">
        <v>0</v>
      </c>
      <c r="W6040" s="48">
        <v>0</v>
      </c>
    </row>
    <row r="6041" spans="4:23" ht="15" customHeight="1" outlineLevel="2" x14ac:dyDescent="0.2">
      <c r="D6041" s="41" t="s">
        <v>841</v>
      </c>
      <c r="E6041" s="17" t="s">
        <v>842</v>
      </c>
      <c r="F6041" s="48">
        <v>0</v>
      </c>
      <c r="G6041" s="48">
        <v>0</v>
      </c>
      <c r="H6041" s="48">
        <v>0</v>
      </c>
      <c r="I6041" s="48">
        <v>0</v>
      </c>
      <c r="J6041" s="48">
        <v>0</v>
      </c>
      <c r="K6041" s="48">
        <v>0</v>
      </c>
      <c r="L6041" s="48">
        <v>0</v>
      </c>
      <c r="M6041" s="48">
        <v>0</v>
      </c>
      <c r="N6041" s="48">
        <v>0</v>
      </c>
      <c r="O6041" s="48">
        <v>0</v>
      </c>
      <c r="P6041" s="48">
        <v>0</v>
      </c>
      <c r="Q6041" s="48">
        <v>0</v>
      </c>
      <c r="R6041" s="48">
        <v>0</v>
      </c>
      <c r="S6041" s="48">
        <v>0</v>
      </c>
      <c r="T6041" s="48">
        <v>0</v>
      </c>
      <c r="U6041" s="48">
        <v>0</v>
      </c>
      <c r="V6041" s="48">
        <v>0</v>
      </c>
      <c r="W6041" s="48">
        <v>0</v>
      </c>
    </row>
    <row r="6042" spans="4:23" ht="15" customHeight="1" outlineLevel="2" x14ac:dyDescent="0.2">
      <c r="D6042" s="41" t="s">
        <v>843</v>
      </c>
      <c r="E6042" s="17" t="s">
        <v>844</v>
      </c>
      <c r="F6042" s="48">
        <v>0</v>
      </c>
      <c r="G6042" s="48">
        <v>0</v>
      </c>
      <c r="H6042" s="48">
        <v>0</v>
      </c>
      <c r="I6042" s="48">
        <v>0</v>
      </c>
      <c r="J6042" s="48">
        <v>0</v>
      </c>
      <c r="K6042" s="48">
        <v>0</v>
      </c>
      <c r="L6042" s="48">
        <v>0</v>
      </c>
      <c r="M6042" s="48">
        <v>0</v>
      </c>
      <c r="N6042" s="48">
        <v>0</v>
      </c>
      <c r="O6042" s="48">
        <v>0</v>
      </c>
      <c r="P6042" s="48">
        <v>0</v>
      </c>
      <c r="Q6042" s="48">
        <v>0</v>
      </c>
      <c r="R6042" s="48">
        <v>0</v>
      </c>
      <c r="S6042" s="48">
        <v>0</v>
      </c>
      <c r="T6042" s="48">
        <v>0</v>
      </c>
      <c r="U6042" s="48">
        <v>0</v>
      </c>
      <c r="V6042" s="48">
        <v>0</v>
      </c>
      <c r="W6042" s="48">
        <v>0</v>
      </c>
    </row>
    <row r="6043" spans="4:23" ht="15" customHeight="1" outlineLevel="2" x14ac:dyDescent="0.2">
      <c r="D6043" s="41" t="s">
        <v>845</v>
      </c>
      <c r="E6043" s="17" t="s">
        <v>846</v>
      </c>
      <c r="F6043" s="48">
        <v>0</v>
      </c>
      <c r="G6043" s="48">
        <v>0</v>
      </c>
      <c r="H6043" s="48">
        <v>0</v>
      </c>
      <c r="I6043" s="48">
        <v>0</v>
      </c>
      <c r="J6043" s="48">
        <v>0</v>
      </c>
      <c r="K6043" s="48">
        <v>0</v>
      </c>
      <c r="L6043" s="48">
        <v>0</v>
      </c>
      <c r="M6043" s="48">
        <v>0</v>
      </c>
      <c r="N6043" s="48">
        <v>0</v>
      </c>
      <c r="O6043" s="48">
        <v>0</v>
      </c>
      <c r="P6043" s="48">
        <v>0</v>
      </c>
      <c r="Q6043" s="48">
        <v>0</v>
      </c>
      <c r="R6043" s="48">
        <v>0</v>
      </c>
      <c r="S6043" s="48">
        <v>0</v>
      </c>
      <c r="T6043" s="48">
        <v>0</v>
      </c>
      <c r="U6043" s="48">
        <v>0</v>
      </c>
      <c r="V6043" s="48">
        <v>0</v>
      </c>
      <c r="W6043" s="48">
        <v>0</v>
      </c>
    </row>
    <row r="6044" spans="4:23" ht="15" customHeight="1" outlineLevel="2" x14ac:dyDescent="0.2">
      <c r="D6044" s="41" t="s">
        <v>847</v>
      </c>
      <c r="E6044" s="17" t="s">
        <v>848</v>
      </c>
      <c r="F6044" s="48">
        <v>0</v>
      </c>
      <c r="G6044" s="48">
        <v>0</v>
      </c>
      <c r="H6044" s="48">
        <v>0</v>
      </c>
      <c r="I6044" s="48">
        <v>0</v>
      </c>
      <c r="J6044" s="48">
        <v>0</v>
      </c>
      <c r="K6044" s="48">
        <v>0</v>
      </c>
      <c r="L6044" s="48">
        <v>0</v>
      </c>
      <c r="M6044" s="48">
        <v>0</v>
      </c>
      <c r="N6044" s="48">
        <v>0</v>
      </c>
      <c r="O6044" s="48">
        <v>0</v>
      </c>
      <c r="P6044" s="48">
        <v>0</v>
      </c>
      <c r="Q6044" s="48">
        <v>0</v>
      </c>
      <c r="R6044" s="48">
        <v>0</v>
      </c>
      <c r="S6044" s="48">
        <v>0</v>
      </c>
      <c r="T6044" s="48">
        <v>0</v>
      </c>
      <c r="U6044" s="48">
        <v>0</v>
      </c>
      <c r="V6044" s="48">
        <v>0</v>
      </c>
      <c r="W6044" s="48">
        <v>0</v>
      </c>
    </row>
    <row r="6045" spans="4:23" ht="15" customHeight="1" outlineLevel="2" x14ac:dyDescent="0.2">
      <c r="D6045" s="41" t="s">
        <v>849</v>
      </c>
      <c r="E6045" s="17" t="s">
        <v>850</v>
      </c>
      <c r="F6045" s="48">
        <v>0</v>
      </c>
      <c r="G6045" s="48">
        <v>0</v>
      </c>
      <c r="H6045" s="48">
        <v>0</v>
      </c>
      <c r="I6045" s="48">
        <v>0</v>
      </c>
      <c r="J6045" s="48">
        <v>0</v>
      </c>
      <c r="K6045" s="48">
        <v>0</v>
      </c>
      <c r="L6045" s="48">
        <v>0</v>
      </c>
      <c r="M6045" s="48">
        <v>0</v>
      </c>
      <c r="N6045" s="48">
        <v>0</v>
      </c>
      <c r="O6045" s="48">
        <v>0</v>
      </c>
      <c r="P6045" s="48">
        <v>0</v>
      </c>
      <c r="Q6045" s="48">
        <v>0</v>
      </c>
      <c r="R6045" s="48">
        <v>0</v>
      </c>
      <c r="S6045" s="48">
        <v>0</v>
      </c>
      <c r="T6045" s="48">
        <v>0</v>
      </c>
      <c r="U6045" s="48">
        <v>0</v>
      </c>
      <c r="V6045" s="48">
        <v>0</v>
      </c>
      <c r="W6045" s="48">
        <v>0</v>
      </c>
    </row>
    <row r="6046" spans="4:23" ht="15" customHeight="1" outlineLevel="2" x14ac:dyDescent="0.2">
      <c r="D6046" s="41" t="s">
        <v>851</v>
      </c>
      <c r="E6046" s="17" t="s">
        <v>852</v>
      </c>
      <c r="F6046" s="48">
        <v>0</v>
      </c>
      <c r="G6046" s="48">
        <v>0</v>
      </c>
      <c r="H6046" s="48">
        <v>0</v>
      </c>
      <c r="I6046" s="48">
        <v>0</v>
      </c>
      <c r="J6046" s="48">
        <v>0</v>
      </c>
      <c r="K6046" s="48">
        <v>0</v>
      </c>
      <c r="L6046" s="48">
        <v>0</v>
      </c>
      <c r="M6046" s="48">
        <v>0</v>
      </c>
      <c r="N6046" s="48">
        <v>0</v>
      </c>
      <c r="O6046" s="48">
        <v>0</v>
      </c>
      <c r="P6046" s="48">
        <v>0</v>
      </c>
      <c r="Q6046" s="48">
        <v>0</v>
      </c>
      <c r="R6046" s="48">
        <v>0</v>
      </c>
      <c r="S6046" s="48">
        <v>0</v>
      </c>
      <c r="T6046" s="48">
        <v>0</v>
      </c>
      <c r="U6046" s="48">
        <v>0</v>
      </c>
      <c r="V6046" s="48">
        <v>0</v>
      </c>
      <c r="W6046" s="48">
        <v>0</v>
      </c>
    </row>
    <row r="6047" spans="4:23" ht="15" customHeight="1" outlineLevel="2" x14ac:dyDescent="0.2">
      <c r="D6047" s="41" t="s">
        <v>853</v>
      </c>
      <c r="E6047" s="17" t="s">
        <v>854</v>
      </c>
      <c r="F6047" s="48">
        <v>0</v>
      </c>
      <c r="G6047" s="48">
        <v>0</v>
      </c>
      <c r="H6047" s="48">
        <v>0</v>
      </c>
      <c r="I6047" s="48">
        <v>0</v>
      </c>
      <c r="J6047" s="48">
        <v>0</v>
      </c>
      <c r="K6047" s="48">
        <v>0</v>
      </c>
      <c r="L6047" s="48">
        <v>0</v>
      </c>
      <c r="M6047" s="48">
        <v>0</v>
      </c>
      <c r="N6047" s="48">
        <v>0</v>
      </c>
      <c r="O6047" s="48">
        <v>0</v>
      </c>
      <c r="P6047" s="48">
        <v>0</v>
      </c>
      <c r="Q6047" s="48">
        <v>0</v>
      </c>
      <c r="R6047" s="48">
        <v>0</v>
      </c>
      <c r="S6047" s="48">
        <v>0</v>
      </c>
      <c r="T6047" s="48">
        <v>0</v>
      </c>
      <c r="U6047" s="48">
        <v>0</v>
      </c>
      <c r="V6047" s="48">
        <v>0</v>
      </c>
      <c r="W6047" s="48">
        <v>0</v>
      </c>
    </row>
    <row r="6048" spans="4:23" ht="15" customHeight="1" outlineLevel="2" x14ac:dyDescent="0.2">
      <c r="D6048" s="41" t="s">
        <v>855</v>
      </c>
      <c r="E6048" s="17" t="s">
        <v>856</v>
      </c>
      <c r="F6048" s="48">
        <v>0</v>
      </c>
      <c r="G6048" s="48">
        <v>0</v>
      </c>
      <c r="H6048" s="48">
        <v>0</v>
      </c>
      <c r="I6048" s="48">
        <v>0</v>
      </c>
      <c r="J6048" s="48">
        <v>0</v>
      </c>
      <c r="K6048" s="48">
        <v>0</v>
      </c>
      <c r="L6048" s="48">
        <v>0</v>
      </c>
      <c r="M6048" s="48">
        <v>0</v>
      </c>
      <c r="N6048" s="48">
        <v>0</v>
      </c>
      <c r="O6048" s="48">
        <v>0</v>
      </c>
      <c r="P6048" s="48">
        <v>0</v>
      </c>
      <c r="Q6048" s="48">
        <v>0</v>
      </c>
      <c r="R6048" s="48">
        <v>0</v>
      </c>
      <c r="S6048" s="48">
        <v>0</v>
      </c>
      <c r="T6048" s="48">
        <v>0</v>
      </c>
      <c r="U6048" s="48">
        <v>0</v>
      </c>
      <c r="V6048" s="48">
        <v>0</v>
      </c>
      <c r="W6048" s="48">
        <v>0</v>
      </c>
    </row>
    <row r="6049" spans="4:23" ht="15" customHeight="1" outlineLevel="2" x14ac:dyDescent="0.2">
      <c r="D6049" s="41" t="s">
        <v>857</v>
      </c>
      <c r="E6049" s="17" t="s">
        <v>858</v>
      </c>
      <c r="F6049" s="48">
        <v>0</v>
      </c>
      <c r="G6049" s="48">
        <v>0</v>
      </c>
      <c r="H6049" s="48">
        <v>0</v>
      </c>
      <c r="I6049" s="48">
        <v>0</v>
      </c>
      <c r="J6049" s="48">
        <v>0</v>
      </c>
      <c r="K6049" s="48">
        <v>0</v>
      </c>
      <c r="L6049" s="48">
        <v>0</v>
      </c>
      <c r="M6049" s="48">
        <v>0</v>
      </c>
      <c r="N6049" s="48">
        <v>0</v>
      </c>
      <c r="O6049" s="48">
        <v>0</v>
      </c>
      <c r="P6049" s="48">
        <v>0</v>
      </c>
      <c r="Q6049" s="48">
        <v>0</v>
      </c>
      <c r="R6049" s="48">
        <v>0</v>
      </c>
      <c r="S6049" s="48">
        <v>0</v>
      </c>
      <c r="T6049" s="48">
        <v>0</v>
      </c>
      <c r="U6049" s="48">
        <v>0</v>
      </c>
      <c r="V6049" s="48">
        <v>0</v>
      </c>
      <c r="W6049" s="48">
        <v>0</v>
      </c>
    </row>
    <row r="6050" spans="4:23" ht="15" customHeight="1" outlineLevel="2" x14ac:dyDescent="0.2">
      <c r="D6050" s="41" t="s">
        <v>859</v>
      </c>
      <c r="E6050" s="17" t="s">
        <v>860</v>
      </c>
      <c r="F6050" s="48">
        <v>0</v>
      </c>
      <c r="G6050" s="48">
        <v>0</v>
      </c>
      <c r="H6050" s="48">
        <v>0</v>
      </c>
      <c r="I6050" s="48">
        <v>0</v>
      </c>
      <c r="J6050" s="48">
        <v>0</v>
      </c>
      <c r="K6050" s="48">
        <v>0</v>
      </c>
      <c r="L6050" s="48">
        <v>0</v>
      </c>
      <c r="M6050" s="48">
        <v>0</v>
      </c>
      <c r="N6050" s="48">
        <v>0</v>
      </c>
      <c r="O6050" s="48">
        <v>0</v>
      </c>
      <c r="P6050" s="48">
        <v>0</v>
      </c>
      <c r="Q6050" s="48">
        <v>0</v>
      </c>
      <c r="R6050" s="48">
        <v>0</v>
      </c>
      <c r="S6050" s="48">
        <v>0</v>
      </c>
      <c r="T6050" s="48">
        <v>0</v>
      </c>
      <c r="U6050" s="48">
        <v>0</v>
      </c>
      <c r="V6050" s="48">
        <v>0</v>
      </c>
      <c r="W6050" s="48">
        <v>0</v>
      </c>
    </row>
    <row r="6051" spans="4:23" ht="15" customHeight="1" outlineLevel="2" x14ac:dyDescent="0.2">
      <c r="D6051" s="41" t="s">
        <v>861</v>
      </c>
      <c r="E6051" s="17" t="s">
        <v>862</v>
      </c>
      <c r="F6051" s="48">
        <v>0</v>
      </c>
      <c r="G6051" s="48">
        <v>0</v>
      </c>
      <c r="H6051" s="48">
        <v>0</v>
      </c>
      <c r="I6051" s="48">
        <v>0</v>
      </c>
      <c r="J6051" s="48">
        <v>0</v>
      </c>
      <c r="K6051" s="48">
        <v>0</v>
      </c>
      <c r="L6051" s="48">
        <v>0</v>
      </c>
      <c r="M6051" s="48">
        <v>0</v>
      </c>
      <c r="N6051" s="48">
        <v>0</v>
      </c>
      <c r="O6051" s="48">
        <v>0</v>
      </c>
      <c r="P6051" s="48">
        <v>0</v>
      </c>
      <c r="Q6051" s="48">
        <v>0</v>
      </c>
      <c r="R6051" s="48">
        <v>0</v>
      </c>
      <c r="S6051" s="48">
        <v>0</v>
      </c>
      <c r="T6051" s="48">
        <v>0</v>
      </c>
      <c r="U6051" s="48">
        <v>0</v>
      </c>
      <c r="V6051" s="48">
        <v>0</v>
      </c>
      <c r="W6051" s="48">
        <v>0</v>
      </c>
    </row>
    <row r="6052" spans="4:23" ht="15" customHeight="1" outlineLevel="2" x14ac:dyDescent="0.2">
      <c r="D6052" s="41" t="s">
        <v>863</v>
      </c>
      <c r="E6052" s="17" t="s">
        <v>864</v>
      </c>
      <c r="F6052" s="48">
        <v>0</v>
      </c>
      <c r="G6052" s="48">
        <v>0</v>
      </c>
      <c r="H6052" s="48">
        <v>0</v>
      </c>
      <c r="I6052" s="48">
        <v>0</v>
      </c>
      <c r="J6052" s="48">
        <v>0</v>
      </c>
      <c r="K6052" s="48">
        <v>0</v>
      </c>
      <c r="L6052" s="48">
        <v>0</v>
      </c>
      <c r="M6052" s="48">
        <v>0</v>
      </c>
      <c r="N6052" s="48">
        <v>0</v>
      </c>
      <c r="O6052" s="48">
        <v>0</v>
      </c>
      <c r="P6052" s="48">
        <v>0</v>
      </c>
      <c r="Q6052" s="48">
        <v>0</v>
      </c>
      <c r="R6052" s="48">
        <v>0</v>
      </c>
      <c r="S6052" s="48">
        <v>0</v>
      </c>
      <c r="T6052" s="48">
        <v>0</v>
      </c>
      <c r="U6052" s="48">
        <v>0</v>
      </c>
      <c r="V6052" s="48">
        <v>0</v>
      </c>
      <c r="W6052" s="48">
        <v>0</v>
      </c>
    </row>
    <row r="6053" spans="4:23" ht="15" customHeight="1" outlineLevel="2" x14ac:dyDescent="0.2">
      <c r="D6053" s="41" t="s">
        <v>865</v>
      </c>
      <c r="E6053" s="17" t="s">
        <v>866</v>
      </c>
      <c r="F6053" s="48">
        <v>0</v>
      </c>
      <c r="G6053" s="48">
        <v>0</v>
      </c>
      <c r="H6053" s="48">
        <v>0</v>
      </c>
      <c r="I6053" s="48">
        <v>0</v>
      </c>
      <c r="J6053" s="48">
        <v>0</v>
      </c>
      <c r="K6053" s="48">
        <v>0</v>
      </c>
      <c r="L6053" s="48">
        <v>0</v>
      </c>
      <c r="M6053" s="48">
        <v>0</v>
      </c>
      <c r="N6053" s="48">
        <v>0</v>
      </c>
      <c r="O6053" s="48">
        <v>0</v>
      </c>
      <c r="P6053" s="48">
        <v>0</v>
      </c>
      <c r="Q6053" s="48">
        <v>0</v>
      </c>
      <c r="R6053" s="48">
        <v>0</v>
      </c>
      <c r="S6053" s="48">
        <v>0</v>
      </c>
      <c r="T6053" s="48">
        <v>0</v>
      </c>
      <c r="U6053" s="48">
        <v>0</v>
      </c>
      <c r="V6053" s="48">
        <v>0</v>
      </c>
      <c r="W6053" s="48">
        <v>0</v>
      </c>
    </row>
    <row r="6054" spans="4:23" ht="15" customHeight="1" outlineLevel="2" x14ac:dyDescent="0.2">
      <c r="D6054" s="41" t="s">
        <v>867</v>
      </c>
      <c r="E6054" s="17" t="s">
        <v>868</v>
      </c>
      <c r="F6054" s="48">
        <v>0</v>
      </c>
      <c r="G6054" s="48">
        <v>0</v>
      </c>
      <c r="H6054" s="48">
        <v>0</v>
      </c>
      <c r="I6054" s="48">
        <v>0</v>
      </c>
      <c r="J6054" s="48">
        <v>0</v>
      </c>
      <c r="K6054" s="48">
        <v>0</v>
      </c>
      <c r="L6054" s="48">
        <v>0</v>
      </c>
      <c r="M6054" s="48">
        <v>0</v>
      </c>
      <c r="N6054" s="48">
        <v>0</v>
      </c>
      <c r="O6054" s="48">
        <v>0</v>
      </c>
      <c r="P6054" s="48">
        <v>0</v>
      </c>
      <c r="Q6054" s="48">
        <v>0</v>
      </c>
      <c r="R6054" s="48">
        <v>0</v>
      </c>
      <c r="S6054" s="48">
        <v>0</v>
      </c>
      <c r="T6054" s="48">
        <v>0</v>
      </c>
      <c r="U6054" s="48">
        <v>0</v>
      </c>
      <c r="V6054" s="48">
        <v>0</v>
      </c>
      <c r="W6054" s="48">
        <v>0</v>
      </c>
    </row>
    <row r="6055" spans="4:23" ht="15" customHeight="1" outlineLevel="2" x14ac:dyDescent="0.2">
      <c r="D6055" s="41" t="s">
        <v>869</v>
      </c>
      <c r="E6055" s="17" t="s">
        <v>870</v>
      </c>
      <c r="F6055" s="48">
        <v>0</v>
      </c>
      <c r="G6055" s="48">
        <v>0</v>
      </c>
      <c r="H6055" s="48">
        <v>0</v>
      </c>
      <c r="I6055" s="48">
        <v>0</v>
      </c>
      <c r="J6055" s="48">
        <v>0</v>
      </c>
      <c r="K6055" s="48">
        <v>0</v>
      </c>
      <c r="L6055" s="48">
        <v>0</v>
      </c>
      <c r="M6055" s="48">
        <v>0</v>
      </c>
      <c r="N6055" s="48">
        <v>0</v>
      </c>
      <c r="O6055" s="48">
        <v>0</v>
      </c>
      <c r="P6055" s="48">
        <v>0</v>
      </c>
      <c r="Q6055" s="48">
        <v>0</v>
      </c>
      <c r="R6055" s="48">
        <v>0</v>
      </c>
      <c r="S6055" s="48">
        <v>0</v>
      </c>
      <c r="T6055" s="48">
        <v>0</v>
      </c>
      <c r="U6055" s="48">
        <v>0</v>
      </c>
      <c r="V6055" s="48">
        <v>0</v>
      </c>
      <c r="W6055" s="48">
        <v>0</v>
      </c>
    </row>
    <row r="6056" spans="4:23" ht="15" customHeight="1" outlineLevel="2" x14ac:dyDescent="0.2">
      <c r="D6056" s="41" t="s">
        <v>871</v>
      </c>
      <c r="E6056" s="17" t="s">
        <v>872</v>
      </c>
      <c r="F6056" s="48">
        <v>0</v>
      </c>
      <c r="G6056" s="48">
        <v>0</v>
      </c>
      <c r="H6056" s="48">
        <v>0</v>
      </c>
      <c r="I6056" s="48">
        <v>0</v>
      </c>
      <c r="J6056" s="48">
        <v>0</v>
      </c>
      <c r="K6056" s="48">
        <v>0</v>
      </c>
      <c r="L6056" s="48">
        <v>0</v>
      </c>
      <c r="M6056" s="48">
        <v>0</v>
      </c>
      <c r="N6056" s="48">
        <v>0</v>
      </c>
      <c r="O6056" s="48">
        <v>0</v>
      </c>
      <c r="P6056" s="48">
        <v>0</v>
      </c>
      <c r="Q6056" s="48">
        <v>0</v>
      </c>
      <c r="R6056" s="48">
        <v>0</v>
      </c>
      <c r="S6056" s="48">
        <v>0</v>
      </c>
      <c r="T6056" s="48">
        <v>0</v>
      </c>
      <c r="U6056" s="48">
        <v>0</v>
      </c>
      <c r="V6056" s="48">
        <v>0</v>
      </c>
      <c r="W6056" s="48">
        <v>0</v>
      </c>
    </row>
    <row r="6057" spans="4:23" ht="15" customHeight="1" outlineLevel="2" x14ac:dyDescent="0.2">
      <c r="D6057" s="41" t="s">
        <v>873</v>
      </c>
      <c r="E6057" s="17" t="s">
        <v>874</v>
      </c>
      <c r="F6057" s="48">
        <v>0</v>
      </c>
      <c r="G6057" s="48">
        <v>0</v>
      </c>
      <c r="H6057" s="48">
        <v>0</v>
      </c>
      <c r="I6057" s="48">
        <v>0</v>
      </c>
      <c r="J6057" s="48">
        <v>0</v>
      </c>
      <c r="K6057" s="48">
        <v>0</v>
      </c>
      <c r="L6057" s="48">
        <v>0</v>
      </c>
      <c r="M6057" s="48">
        <v>0</v>
      </c>
      <c r="N6057" s="48">
        <v>0</v>
      </c>
      <c r="O6057" s="48">
        <v>0</v>
      </c>
      <c r="P6057" s="48">
        <v>0</v>
      </c>
      <c r="Q6057" s="48">
        <v>0</v>
      </c>
      <c r="R6057" s="48">
        <v>0</v>
      </c>
      <c r="S6057" s="48">
        <v>0</v>
      </c>
      <c r="T6057" s="48">
        <v>0</v>
      </c>
      <c r="U6057" s="48">
        <v>0</v>
      </c>
      <c r="V6057" s="48">
        <v>0</v>
      </c>
      <c r="W6057" s="48">
        <v>0</v>
      </c>
    </row>
    <row r="6058" spans="4:23" ht="15" customHeight="1" outlineLevel="2" x14ac:dyDescent="0.2">
      <c r="D6058" s="41" t="s">
        <v>875</v>
      </c>
      <c r="E6058" s="17" t="s">
        <v>876</v>
      </c>
      <c r="F6058" s="48">
        <v>0</v>
      </c>
      <c r="G6058" s="48">
        <v>0</v>
      </c>
      <c r="H6058" s="48">
        <v>0</v>
      </c>
      <c r="I6058" s="48">
        <v>0</v>
      </c>
      <c r="J6058" s="48">
        <v>0</v>
      </c>
      <c r="K6058" s="48">
        <v>0</v>
      </c>
      <c r="L6058" s="48">
        <v>0</v>
      </c>
      <c r="M6058" s="48">
        <v>0</v>
      </c>
      <c r="N6058" s="48">
        <v>0</v>
      </c>
      <c r="O6058" s="48">
        <v>0</v>
      </c>
      <c r="P6058" s="48">
        <v>0</v>
      </c>
      <c r="Q6058" s="48">
        <v>0</v>
      </c>
      <c r="R6058" s="48">
        <v>0</v>
      </c>
      <c r="S6058" s="48">
        <v>0</v>
      </c>
      <c r="T6058" s="48">
        <v>0</v>
      </c>
      <c r="U6058" s="48">
        <v>0</v>
      </c>
      <c r="V6058" s="48">
        <v>0</v>
      </c>
      <c r="W6058" s="48">
        <v>0</v>
      </c>
    </row>
    <row r="6059" spans="4:23" ht="15" customHeight="1" outlineLevel="2" x14ac:dyDescent="0.2">
      <c r="D6059" s="41" t="s">
        <v>877</v>
      </c>
      <c r="E6059" s="17" t="s">
        <v>878</v>
      </c>
      <c r="F6059" s="48">
        <v>0</v>
      </c>
      <c r="G6059" s="48">
        <v>0</v>
      </c>
      <c r="H6059" s="48">
        <v>0</v>
      </c>
      <c r="I6059" s="48">
        <v>0</v>
      </c>
      <c r="J6059" s="48">
        <v>0</v>
      </c>
      <c r="K6059" s="48">
        <v>0</v>
      </c>
      <c r="L6059" s="48">
        <v>0</v>
      </c>
      <c r="M6059" s="48">
        <v>0</v>
      </c>
      <c r="N6059" s="48">
        <v>0</v>
      </c>
      <c r="O6059" s="48">
        <v>0</v>
      </c>
      <c r="P6059" s="48">
        <v>0</v>
      </c>
      <c r="Q6059" s="48">
        <v>0</v>
      </c>
      <c r="R6059" s="48">
        <v>0</v>
      </c>
      <c r="S6059" s="48">
        <v>0</v>
      </c>
      <c r="T6059" s="48">
        <v>0</v>
      </c>
      <c r="U6059" s="48">
        <v>0</v>
      </c>
      <c r="V6059" s="48">
        <v>0</v>
      </c>
      <c r="W6059" s="48">
        <v>0</v>
      </c>
    </row>
    <row r="6060" spans="4:23" ht="15" customHeight="1" outlineLevel="2" x14ac:dyDescent="0.2">
      <c r="D6060" s="41" t="s">
        <v>879</v>
      </c>
      <c r="E6060" s="17" t="s">
        <v>880</v>
      </c>
      <c r="F6060" s="48">
        <v>0</v>
      </c>
      <c r="G6060" s="48">
        <v>0</v>
      </c>
      <c r="H6060" s="48">
        <v>0</v>
      </c>
      <c r="I6060" s="48">
        <v>0</v>
      </c>
      <c r="J6060" s="48">
        <v>0</v>
      </c>
      <c r="K6060" s="48">
        <v>0</v>
      </c>
      <c r="L6060" s="48">
        <v>0</v>
      </c>
      <c r="M6060" s="48">
        <v>0</v>
      </c>
      <c r="N6060" s="48">
        <v>0</v>
      </c>
      <c r="O6060" s="48">
        <v>0</v>
      </c>
      <c r="P6060" s="48">
        <v>0</v>
      </c>
      <c r="Q6060" s="48">
        <v>0</v>
      </c>
      <c r="R6060" s="48">
        <v>0</v>
      </c>
      <c r="S6060" s="48">
        <v>0</v>
      </c>
      <c r="T6060" s="48">
        <v>0</v>
      </c>
      <c r="U6060" s="48">
        <v>0</v>
      </c>
      <c r="V6060" s="48">
        <v>0</v>
      </c>
      <c r="W6060" s="48">
        <v>0</v>
      </c>
    </row>
    <row r="6061" spans="4:23" ht="15" customHeight="1" outlineLevel="2" x14ac:dyDescent="0.2">
      <c r="D6061" s="41" t="s">
        <v>881</v>
      </c>
      <c r="E6061" s="17" t="s">
        <v>882</v>
      </c>
      <c r="F6061" s="48">
        <v>0</v>
      </c>
      <c r="G6061" s="48">
        <v>0</v>
      </c>
      <c r="H6061" s="48">
        <v>0</v>
      </c>
      <c r="I6061" s="48">
        <v>0</v>
      </c>
      <c r="J6061" s="48">
        <v>0</v>
      </c>
      <c r="K6061" s="48">
        <v>0</v>
      </c>
      <c r="L6061" s="48">
        <v>0</v>
      </c>
      <c r="M6061" s="48">
        <v>0</v>
      </c>
      <c r="N6061" s="48">
        <v>0</v>
      </c>
      <c r="O6061" s="48">
        <v>0</v>
      </c>
      <c r="P6061" s="48">
        <v>0</v>
      </c>
      <c r="Q6061" s="48">
        <v>0</v>
      </c>
      <c r="R6061" s="48">
        <v>0</v>
      </c>
      <c r="S6061" s="48">
        <v>0</v>
      </c>
      <c r="T6061" s="48">
        <v>0</v>
      </c>
      <c r="U6061" s="48">
        <v>0</v>
      </c>
      <c r="V6061" s="48">
        <v>0</v>
      </c>
      <c r="W6061" s="48">
        <v>0</v>
      </c>
    </row>
    <row r="6062" spans="4:23" ht="15" customHeight="1" outlineLevel="2" x14ac:dyDescent="0.2">
      <c r="D6062" s="41" t="s">
        <v>883</v>
      </c>
      <c r="E6062" s="17" t="s">
        <v>884</v>
      </c>
      <c r="F6062" s="48">
        <v>0</v>
      </c>
      <c r="G6062" s="48">
        <v>0</v>
      </c>
      <c r="H6062" s="48">
        <v>0</v>
      </c>
      <c r="I6062" s="48">
        <v>0</v>
      </c>
      <c r="J6062" s="48">
        <v>0</v>
      </c>
      <c r="K6062" s="48">
        <v>0</v>
      </c>
      <c r="L6062" s="48">
        <v>0</v>
      </c>
      <c r="M6062" s="48">
        <v>0</v>
      </c>
      <c r="N6062" s="48">
        <v>0</v>
      </c>
      <c r="O6062" s="48">
        <v>0</v>
      </c>
      <c r="P6062" s="48">
        <v>0</v>
      </c>
      <c r="Q6062" s="48">
        <v>0</v>
      </c>
      <c r="R6062" s="48">
        <v>0</v>
      </c>
      <c r="S6062" s="48">
        <v>0</v>
      </c>
      <c r="T6062" s="48">
        <v>0</v>
      </c>
      <c r="U6062" s="48">
        <v>0</v>
      </c>
      <c r="V6062" s="48">
        <v>0</v>
      </c>
      <c r="W6062" s="48">
        <v>0</v>
      </c>
    </row>
    <row r="6063" spans="4:23" ht="15" customHeight="1" outlineLevel="2" x14ac:dyDescent="0.2">
      <c r="D6063" s="41" t="s">
        <v>885</v>
      </c>
      <c r="E6063" s="17" t="s">
        <v>886</v>
      </c>
      <c r="F6063" s="48">
        <v>1</v>
      </c>
      <c r="G6063" s="48">
        <v>0</v>
      </c>
      <c r="H6063" s="48">
        <v>1</v>
      </c>
      <c r="I6063" s="48">
        <v>1</v>
      </c>
      <c r="J6063" s="48">
        <v>0</v>
      </c>
      <c r="K6063" s="48">
        <v>1</v>
      </c>
      <c r="L6063" s="48">
        <v>0</v>
      </c>
      <c r="M6063" s="48">
        <v>0</v>
      </c>
      <c r="N6063" s="48">
        <v>0</v>
      </c>
      <c r="O6063" s="48">
        <v>0</v>
      </c>
      <c r="P6063" s="48">
        <v>0</v>
      </c>
      <c r="Q6063" s="48">
        <v>0</v>
      </c>
      <c r="R6063" s="48">
        <v>0</v>
      </c>
      <c r="S6063" s="48">
        <v>0</v>
      </c>
      <c r="T6063" s="48">
        <v>0</v>
      </c>
      <c r="U6063" s="48">
        <v>0</v>
      </c>
      <c r="V6063" s="48">
        <v>0</v>
      </c>
      <c r="W6063" s="48">
        <v>0</v>
      </c>
    </row>
    <row r="6064" spans="4:23" ht="15" customHeight="1" outlineLevel="2" x14ac:dyDescent="0.2">
      <c r="D6064" s="41" t="s">
        <v>887</v>
      </c>
      <c r="E6064" s="17" t="s">
        <v>888</v>
      </c>
      <c r="F6064" s="48">
        <v>0</v>
      </c>
      <c r="G6064" s="48">
        <v>0</v>
      </c>
      <c r="H6064" s="48">
        <v>0</v>
      </c>
      <c r="I6064" s="48">
        <v>0</v>
      </c>
      <c r="J6064" s="48">
        <v>0</v>
      </c>
      <c r="K6064" s="48">
        <v>0</v>
      </c>
      <c r="L6064" s="48">
        <v>0</v>
      </c>
      <c r="M6064" s="48">
        <v>0</v>
      </c>
      <c r="N6064" s="48">
        <v>0</v>
      </c>
      <c r="O6064" s="48">
        <v>0</v>
      </c>
      <c r="P6064" s="48">
        <v>0</v>
      </c>
      <c r="Q6064" s="48">
        <v>0</v>
      </c>
      <c r="R6064" s="48">
        <v>0</v>
      </c>
      <c r="S6064" s="48">
        <v>0</v>
      </c>
      <c r="T6064" s="48">
        <v>0</v>
      </c>
      <c r="U6064" s="48">
        <v>0</v>
      </c>
      <c r="V6064" s="48">
        <v>0</v>
      </c>
      <c r="W6064" s="48">
        <v>0</v>
      </c>
    </row>
    <row r="6065" spans="4:23" ht="15" customHeight="1" outlineLevel="2" x14ac:dyDescent="0.2">
      <c r="D6065" s="41" t="s">
        <v>889</v>
      </c>
      <c r="E6065" s="17" t="s">
        <v>890</v>
      </c>
      <c r="F6065" s="48">
        <v>0</v>
      </c>
      <c r="G6065" s="48">
        <v>0</v>
      </c>
      <c r="H6065" s="48">
        <v>0</v>
      </c>
      <c r="I6065" s="48">
        <v>0</v>
      </c>
      <c r="J6065" s="48">
        <v>0</v>
      </c>
      <c r="K6065" s="48">
        <v>0</v>
      </c>
      <c r="L6065" s="48">
        <v>0</v>
      </c>
      <c r="M6065" s="48">
        <v>0</v>
      </c>
      <c r="N6065" s="48">
        <v>0</v>
      </c>
      <c r="O6065" s="48">
        <v>0</v>
      </c>
      <c r="P6065" s="48">
        <v>0</v>
      </c>
      <c r="Q6065" s="48">
        <v>0</v>
      </c>
      <c r="R6065" s="48">
        <v>0</v>
      </c>
      <c r="S6065" s="48">
        <v>0</v>
      </c>
      <c r="T6065" s="48">
        <v>0</v>
      </c>
      <c r="U6065" s="48">
        <v>0</v>
      </c>
      <c r="V6065" s="48">
        <v>0</v>
      </c>
      <c r="W6065" s="48">
        <v>0</v>
      </c>
    </row>
    <row r="6066" spans="4:23" ht="15" customHeight="1" outlineLevel="2" x14ac:dyDescent="0.2">
      <c r="D6066" s="41" t="s">
        <v>891</v>
      </c>
      <c r="E6066" s="17" t="s">
        <v>892</v>
      </c>
      <c r="F6066" s="48">
        <v>0</v>
      </c>
      <c r="G6066" s="48">
        <v>0</v>
      </c>
      <c r="H6066" s="48">
        <v>0</v>
      </c>
      <c r="I6066" s="48">
        <v>0</v>
      </c>
      <c r="J6066" s="48">
        <v>0</v>
      </c>
      <c r="K6066" s="48">
        <v>0</v>
      </c>
      <c r="L6066" s="48">
        <v>0</v>
      </c>
      <c r="M6066" s="48">
        <v>0</v>
      </c>
      <c r="N6066" s="48">
        <v>0</v>
      </c>
      <c r="O6066" s="48">
        <v>0</v>
      </c>
      <c r="P6066" s="48">
        <v>0</v>
      </c>
      <c r="Q6066" s="48">
        <v>0</v>
      </c>
      <c r="R6066" s="48">
        <v>0</v>
      </c>
      <c r="S6066" s="48">
        <v>0</v>
      </c>
      <c r="T6066" s="48">
        <v>0</v>
      </c>
      <c r="U6066" s="48">
        <v>0</v>
      </c>
      <c r="V6066" s="48">
        <v>0</v>
      </c>
      <c r="W6066" s="48">
        <v>0</v>
      </c>
    </row>
    <row r="6067" spans="4:23" ht="15" customHeight="1" outlineLevel="2" x14ac:dyDescent="0.2">
      <c r="D6067" s="41" t="s">
        <v>893</v>
      </c>
      <c r="E6067" s="17" t="s">
        <v>894</v>
      </c>
      <c r="F6067" s="48">
        <v>0</v>
      </c>
      <c r="G6067" s="48">
        <v>0</v>
      </c>
      <c r="H6067" s="48">
        <v>0</v>
      </c>
      <c r="I6067" s="48">
        <v>0</v>
      </c>
      <c r="J6067" s="48">
        <v>0</v>
      </c>
      <c r="K6067" s="48">
        <v>0</v>
      </c>
      <c r="L6067" s="48">
        <v>0</v>
      </c>
      <c r="M6067" s="48">
        <v>0</v>
      </c>
      <c r="N6067" s="48">
        <v>0</v>
      </c>
      <c r="O6067" s="48">
        <v>0</v>
      </c>
      <c r="P6067" s="48">
        <v>0</v>
      </c>
      <c r="Q6067" s="48">
        <v>0</v>
      </c>
      <c r="R6067" s="48">
        <v>0</v>
      </c>
      <c r="S6067" s="48">
        <v>0</v>
      </c>
      <c r="T6067" s="48">
        <v>0</v>
      </c>
      <c r="U6067" s="48">
        <v>0</v>
      </c>
      <c r="V6067" s="48">
        <v>0</v>
      </c>
      <c r="W6067" s="48">
        <v>0</v>
      </c>
    </row>
    <row r="6068" spans="4:23" ht="15" customHeight="1" outlineLevel="2" x14ac:dyDescent="0.2">
      <c r="D6068" s="41" t="s">
        <v>895</v>
      </c>
      <c r="E6068" s="17" t="s">
        <v>896</v>
      </c>
      <c r="F6068" s="48">
        <v>0</v>
      </c>
      <c r="G6068" s="48">
        <v>0</v>
      </c>
      <c r="H6068" s="48">
        <v>0</v>
      </c>
      <c r="I6068" s="48">
        <v>0</v>
      </c>
      <c r="J6068" s="48">
        <v>0</v>
      </c>
      <c r="K6068" s="48">
        <v>0</v>
      </c>
      <c r="L6068" s="48">
        <v>0</v>
      </c>
      <c r="M6068" s="48">
        <v>0</v>
      </c>
      <c r="N6068" s="48">
        <v>0</v>
      </c>
      <c r="O6068" s="48">
        <v>0</v>
      </c>
      <c r="P6068" s="48">
        <v>0</v>
      </c>
      <c r="Q6068" s="48">
        <v>0</v>
      </c>
      <c r="R6068" s="48">
        <v>0</v>
      </c>
      <c r="S6068" s="48">
        <v>0</v>
      </c>
      <c r="T6068" s="48">
        <v>0</v>
      </c>
      <c r="U6068" s="48">
        <v>0</v>
      </c>
      <c r="V6068" s="48">
        <v>0</v>
      </c>
      <c r="W6068" s="48">
        <v>0</v>
      </c>
    </row>
    <row r="6069" spans="4:23" ht="15" customHeight="1" outlineLevel="2" x14ac:dyDescent="0.2">
      <c r="D6069" s="41" t="s">
        <v>897</v>
      </c>
      <c r="E6069" s="17" t="s">
        <v>898</v>
      </c>
      <c r="F6069" s="48">
        <v>0</v>
      </c>
      <c r="G6069" s="48">
        <v>0</v>
      </c>
      <c r="H6069" s="48">
        <v>0</v>
      </c>
      <c r="I6069" s="48">
        <v>0</v>
      </c>
      <c r="J6069" s="48">
        <v>0</v>
      </c>
      <c r="K6069" s="48">
        <v>0</v>
      </c>
      <c r="L6069" s="48">
        <v>0</v>
      </c>
      <c r="M6069" s="48">
        <v>0</v>
      </c>
      <c r="N6069" s="48">
        <v>0</v>
      </c>
      <c r="O6069" s="48">
        <v>0</v>
      </c>
      <c r="P6069" s="48">
        <v>0</v>
      </c>
      <c r="Q6069" s="48">
        <v>0</v>
      </c>
      <c r="R6069" s="48">
        <v>0</v>
      </c>
      <c r="S6069" s="48">
        <v>0</v>
      </c>
      <c r="T6069" s="48">
        <v>0</v>
      </c>
      <c r="U6069" s="48">
        <v>0</v>
      </c>
      <c r="V6069" s="48">
        <v>0</v>
      </c>
      <c r="W6069" s="48">
        <v>0</v>
      </c>
    </row>
    <row r="6070" spans="4:23" ht="15" customHeight="1" outlineLevel="2" x14ac:dyDescent="0.2">
      <c r="D6070" s="41" t="s">
        <v>899</v>
      </c>
      <c r="E6070" s="17" t="s">
        <v>900</v>
      </c>
      <c r="F6070" s="48">
        <v>0</v>
      </c>
      <c r="G6070" s="48">
        <v>0</v>
      </c>
      <c r="H6070" s="48">
        <v>0</v>
      </c>
      <c r="I6070" s="48">
        <v>0</v>
      </c>
      <c r="J6070" s="48">
        <v>0</v>
      </c>
      <c r="K6070" s="48">
        <v>0</v>
      </c>
      <c r="L6070" s="48">
        <v>0</v>
      </c>
      <c r="M6070" s="48">
        <v>0</v>
      </c>
      <c r="N6070" s="48">
        <v>0</v>
      </c>
      <c r="O6070" s="48">
        <v>0</v>
      </c>
      <c r="P6070" s="48">
        <v>0</v>
      </c>
      <c r="Q6070" s="48">
        <v>0</v>
      </c>
      <c r="R6070" s="48">
        <v>0</v>
      </c>
      <c r="S6070" s="48">
        <v>0</v>
      </c>
      <c r="T6070" s="48">
        <v>0</v>
      </c>
      <c r="U6070" s="48">
        <v>0</v>
      </c>
      <c r="V6070" s="48">
        <v>0</v>
      </c>
      <c r="W6070" s="48">
        <v>0</v>
      </c>
    </row>
    <row r="6071" spans="4:23" ht="15" customHeight="1" outlineLevel="2" x14ac:dyDescent="0.2">
      <c r="D6071" s="41" t="s">
        <v>901</v>
      </c>
      <c r="E6071" s="17" t="s">
        <v>902</v>
      </c>
      <c r="F6071" s="48">
        <v>0</v>
      </c>
      <c r="G6071" s="48">
        <v>0</v>
      </c>
      <c r="H6071" s="48">
        <v>0</v>
      </c>
      <c r="I6071" s="48">
        <v>0</v>
      </c>
      <c r="J6071" s="48">
        <v>0</v>
      </c>
      <c r="K6071" s="48">
        <v>0</v>
      </c>
      <c r="L6071" s="48">
        <v>0</v>
      </c>
      <c r="M6071" s="48">
        <v>0</v>
      </c>
      <c r="N6071" s="48">
        <v>0</v>
      </c>
      <c r="O6071" s="48">
        <v>0</v>
      </c>
      <c r="P6071" s="48">
        <v>0</v>
      </c>
      <c r="Q6071" s="48">
        <v>0</v>
      </c>
      <c r="R6071" s="48">
        <v>0</v>
      </c>
      <c r="S6071" s="48">
        <v>0</v>
      </c>
      <c r="T6071" s="48">
        <v>0</v>
      </c>
      <c r="U6071" s="48">
        <v>0</v>
      </c>
      <c r="V6071" s="48">
        <v>0</v>
      </c>
      <c r="W6071" s="48">
        <v>0</v>
      </c>
    </row>
    <row r="6072" spans="4:23" ht="15" customHeight="1" outlineLevel="2" x14ac:dyDescent="0.2">
      <c r="D6072" s="41" t="s">
        <v>903</v>
      </c>
      <c r="E6072" s="17" t="s">
        <v>904</v>
      </c>
      <c r="F6072" s="48">
        <v>0</v>
      </c>
      <c r="G6072" s="48">
        <v>0</v>
      </c>
      <c r="H6072" s="48">
        <v>0</v>
      </c>
      <c r="I6072" s="48">
        <v>0</v>
      </c>
      <c r="J6072" s="48">
        <v>0</v>
      </c>
      <c r="K6072" s="48">
        <v>0</v>
      </c>
      <c r="L6072" s="48">
        <v>0</v>
      </c>
      <c r="M6072" s="48">
        <v>0</v>
      </c>
      <c r="N6072" s="48">
        <v>0</v>
      </c>
      <c r="O6072" s="48">
        <v>0</v>
      </c>
      <c r="P6072" s="48">
        <v>0</v>
      </c>
      <c r="Q6072" s="48">
        <v>0</v>
      </c>
      <c r="R6072" s="48">
        <v>0</v>
      </c>
      <c r="S6072" s="48">
        <v>0</v>
      </c>
      <c r="T6072" s="48">
        <v>0</v>
      </c>
      <c r="U6072" s="48">
        <v>0</v>
      </c>
      <c r="V6072" s="48">
        <v>0</v>
      </c>
      <c r="W6072" s="48">
        <v>0</v>
      </c>
    </row>
    <row r="6073" spans="4:23" ht="15" customHeight="1" outlineLevel="2" x14ac:dyDescent="0.2">
      <c r="D6073" s="41" t="s">
        <v>905</v>
      </c>
      <c r="E6073" s="17" t="s">
        <v>906</v>
      </c>
      <c r="F6073" s="48">
        <v>0</v>
      </c>
      <c r="G6073" s="48">
        <v>0</v>
      </c>
      <c r="H6073" s="48">
        <v>0</v>
      </c>
      <c r="I6073" s="48">
        <v>0</v>
      </c>
      <c r="J6073" s="48">
        <v>0</v>
      </c>
      <c r="K6073" s="48">
        <v>0</v>
      </c>
      <c r="L6073" s="48">
        <v>0</v>
      </c>
      <c r="M6073" s="48">
        <v>0</v>
      </c>
      <c r="N6073" s="48">
        <v>0</v>
      </c>
      <c r="O6073" s="48">
        <v>0</v>
      </c>
      <c r="P6073" s="48">
        <v>0</v>
      </c>
      <c r="Q6073" s="48">
        <v>0</v>
      </c>
      <c r="R6073" s="48">
        <v>0</v>
      </c>
      <c r="S6073" s="48">
        <v>0</v>
      </c>
      <c r="T6073" s="48">
        <v>0</v>
      </c>
      <c r="U6073" s="48">
        <v>0</v>
      </c>
      <c r="V6073" s="48">
        <v>0</v>
      </c>
      <c r="W6073" s="48">
        <v>0</v>
      </c>
    </row>
    <row r="6074" spans="4:23" ht="15" customHeight="1" outlineLevel="2" x14ac:dyDescent="0.2">
      <c r="D6074" s="41" t="s">
        <v>907</v>
      </c>
      <c r="E6074" s="17" t="s">
        <v>908</v>
      </c>
      <c r="F6074" s="48">
        <v>0</v>
      </c>
      <c r="G6074" s="48">
        <v>0</v>
      </c>
      <c r="H6074" s="48">
        <v>0</v>
      </c>
      <c r="I6074" s="48">
        <v>0</v>
      </c>
      <c r="J6074" s="48">
        <v>0</v>
      </c>
      <c r="K6074" s="48">
        <v>0</v>
      </c>
      <c r="L6074" s="48">
        <v>0</v>
      </c>
      <c r="M6074" s="48">
        <v>0</v>
      </c>
      <c r="N6074" s="48">
        <v>0</v>
      </c>
      <c r="O6074" s="48">
        <v>0</v>
      </c>
      <c r="P6074" s="48">
        <v>0</v>
      </c>
      <c r="Q6074" s="48">
        <v>0</v>
      </c>
      <c r="R6074" s="48">
        <v>0</v>
      </c>
      <c r="S6074" s="48">
        <v>0</v>
      </c>
      <c r="T6074" s="48">
        <v>0</v>
      </c>
      <c r="U6074" s="48">
        <v>0</v>
      </c>
      <c r="V6074" s="48">
        <v>0</v>
      </c>
      <c r="W6074" s="48">
        <v>0</v>
      </c>
    </row>
    <row r="6075" spans="4:23" ht="15" customHeight="1" outlineLevel="2" x14ac:dyDescent="0.2">
      <c r="D6075" s="41" t="s">
        <v>909</v>
      </c>
      <c r="E6075" s="17" t="s">
        <v>910</v>
      </c>
      <c r="F6075" s="48">
        <v>0</v>
      </c>
      <c r="G6075" s="48">
        <v>0</v>
      </c>
      <c r="H6075" s="48">
        <v>0</v>
      </c>
      <c r="I6075" s="48">
        <v>0</v>
      </c>
      <c r="J6075" s="48">
        <v>0</v>
      </c>
      <c r="K6075" s="48">
        <v>0</v>
      </c>
      <c r="L6075" s="48">
        <v>0</v>
      </c>
      <c r="M6075" s="48">
        <v>0</v>
      </c>
      <c r="N6075" s="48">
        <v>0</v>
      </c>
      <c r="O6075" s="48">
        <v>0</v>
      </c>
      <c r="P6075" s="48">
        <v>0</v>
      </c>
      <c r="Q6075" s="48">
        <v>0</v>
      </c>
      <c r="R6075" s="48">
        <v>0</v>
      </c>
      <c r="S6075" s="48">
        <v>0</v>
      </c>
      <c r="T6075" s="48">
        <v>0</v>
      </c>
      <c r="U6075" s="48">
        <v>0</v>
      </c>
      <c r="V6075" s="48">
        <v>0</v>
      </c>
      <c r="W6075" s="48">
        <v>0</v>
      </c>
    </row>
    <row r="6076" spans="4:23" ht="15" customHeight="1" outlineLevel="2" x14ac:dyDescent="0.2">
      <c r="D6076" s="41" t="s">
        <v>911</v>
      </c>
      <c r="E6076" s="17" t="s">
        <v>912</v>
      </c>
      <c r="F6076" s="48">
        <v>0</v>
      </c>
      <c r="G6076" s="48">
        <v>0</v>
      </c>
      <c r="H6076" s="48">
        <v>0</v>
      </c>
      <c r="I6076" s="48">
        <v>0</v>
      </c>
      <c r="J6076" s="48">
        <v>0</v>
      </c>
      <c r="K6076" s="48">
        <v>0</v>
      </c>
      <c r="L6076" s="48">
        <v>0</v>
      </c>
      <c r="M6076" s="48">
        <v>0</v>
      </c>
      <c r="N6076" s="48">
        <v>0</v>
      </c>
      <c r="O6076" s="48">
        <v>0</v>
      </c>
      <c r="P6076" s="48">
        <v>0</v>
      </c>
      <c r="Q6076" s="48">
        <v>0</v>
      </c>
      <c r="R6076" s="48">
        <v>0</v>
      </c>
      <c r="S6076" s="48">
        <v>0</v>
      </c>
      <c r="T6076" s="48">
        <v>0</v>
      </c>
      <c r="U6076" s="48">
        <v>0</v>
      </c>
      <c r="V6076" s="48">
        <v>0</v>
      </c>
      <c r="W6076" s="48">
        <v>0</v>
      </c>
    </row>
    <row r="6077" spans="4:23" ht="15" customHeight="1" outlineLevel="2" x14ac:dyDescent="0.2">
      <c r="D6077" s="41" t="s">
        <v>913</v>
      </c>
      <c r="E6077" s="17" t="s">
        <v>914</v>
      </c>
      <c r="F6077" s="48">
        <v>0</v>
      </c>
      <c r="G6077" s="48">
        <v>0</v>
      </c>
      <c r="H6077" s="48">
        <v>0</v>
      </c>
      <c r="I6077" s="48">
        <v>0</v>
      </c>
      <c r="J6077" s="48">
        <v>0</v>
      </c>
      <c r="K6077" s="48">
        <v>0</v>
      </c>
      <c r="L6077" s="48">
        <v>0</v>
      </c>
      <c r="M6077" s="48">
        <v>0</v>
      </c>
      <c r="N6077" s="48">
        <v>0</v>
      </c>
      <c r="O6077" s="48">
        <v>0</v>
      </c>
      <c r="P6077" s="48">
        <v>0</v>
      </c>
      <c r="Q6077" s="48">
        <v>0</v>
      </c>
      <c r="R6077" s="48">
        <v>0</v>
      </c>
      <c r="S6077" s="48">
        <v>0</v>
      </c>
      <c r="T6077" s="48">
        <v>0</v>
      </c>
      <c r="U6077" s="48">
        <v>0</v>
      </c>
      <c r="V6077" s="48">
        <v>0</v>
      </c>
      <c r="W6077" s="48">
        <v>0</v>
      </c>
    </row>
    <row r="6078" spans="4:23" ht="15" customHeight="1" outlineLevel="2" x14ac:dyDescent="0.2">
      <c r="D6078" s="41" t="s">
        <v>915</v>
      </c>
      <c r="E6078" s="17" t="s">
        <v>916</v>
      </c>
      <c r="F6078" s="48">
        <v>0</v>
      </c>
      <c r="G6078" s="48">
        <v>0</v>
      </c>
      <c r="H6078" s="48">
        <v>0</v>
      </c>
      <c r="I6078" s="48">
        <v>0</v>
      </c>
      <c r="J6078" s="48">
        <v>0</v>
      </c>
      <c r="K6078" s="48">
        <v>0</v>
      </c>
      <c r="L6078" s="48">
        <v>0</v>
      </c>
      <c r="M6078" s="48">
        <v>0</v>
      </c>
      <c r="N6078" s="48">
        <v>0</v>
      </c>
      <c r="O6078" s="48">
        <v>0</v>
      </c>
      <c r="P6078" s="48">
        <v>0</v>
      </c>
      <c r="Q6078" s="48">
        <v>0</v>
      </c>
      <c r="R6078" s="48">
        <v>0</v>
      </c>
      <c r="S6078" s="48">
        <v>0</v>
      </c>
      <c r="T6078" s="48">
        <v>0</v>
      </c>
      <c r="U6078" s="48">
        <v>0</v>
      </c>
      <c r="V6078" s="48">
        <v>0</v>
      </c>
      <c r="W6078" s="48">
        <v>0</v>
      </c>
    </row>
    <row r="6079" spans="4:23" ht="15" customHeight="1" outlineLevel="2" x14ac:dyDescent="0.2">
      <c r="D6079" s="41" t="s">
        <v>917</v>
      </c>
      <c r="E6079" s="17" t="s">
        <v>918</v>
      </c>
      <c r="F6079" s="48">
        <v>0</v>
      </c>
      <c r="G6079" s="48">
        <v>0</v>
      </c>
      <c r="H6079" s="48">
        <v>0</v>
      </c>
      <c r="I6079" s="48">
        <v>0</v>
      </c>
      <c r="J6079" s="48">
        <v>0</v>
      </c>
      <c r="K6079" s="48">
        <v>0</v>
      </c>
      <c r="L6079" s="48">
        <v>0</v>
      </c>
      <c r="M6079" s="48">
        <v>0</v>
      </c>
      <c r="N6079" s="48">
        <v>0</v>
      </c>
      <c r="O6079" s="48">
        <v>0</v>
      </c>
      <c r="P6079" s="48">
        <v>0</v>
      </c>
      <c r="Q6079" s="48">
        <v>0</v>
      </c>
      <c r="R6079" s="48">
        <v>0</v>
      </c>
      <c r="S6079" s="48">
        <v>0</v>
      </c>
      <c r="T6079" s="48">
        <v>0</v>
      </c>
      <c r="U6079" s="48">
        <v>0</v>
      </c>
      <c r="V6079" s="48">
        <v>0</v>
      </c>
      <c r="W6079" s="48">
        <v>0</v>
      </c>
    </row>
    <row r="6080" spans="4:23" ht="15" customHeight="1" outlineLevel="2" x14ac:dyDescent="0.2">
      <c r="D6080" s="41" t="s">
        <v>919</v>
      </c>
      <c r="E6080" s="17" t="s">
        <v>920</v>
      </c>
      <c r="F6080" s="48">
        <v>0</v>
      </c>
      <c r="G6080" s="48">
        <v>0</v>
      </c>
      <c r="H6080" s="48">
        <v>0</v>
      </c>
      <c r="I6080" s="48">
        <v>0</v>
      </c>
      <c r="J6080" s="48">
        <v>0</v>
      </c>
      <c r="K6080" s="48">
        <v>0</v>
      </c>
      <c r="L6080" s="48">
        <v>0</v>
      </c>
      <c r="M6080" s="48">
        <v>0</v>
      </c>
      <c r="N6080" s="48">
        <v>0</v>
      </c>
      <c r="O6080" s="48">
        <v>0</v>
      </c>
      <c r="P6080" s="48">
        <v>0</v>
      </c>
      <c r="Q6080" s="48">
        <v>0</v>
      </c>
      <c r="R6080" s="48">
        <v>0</v>
      </c>
      <c r="S6080" s="48">
        <v>0</v>
      </c>
      <c r="T6080" s="48">
        <v>0</v>
      </c>
      <c r="U6080" s="48">
        <v>0</v>
      </c>
      <c r="V6080" s="48">
        <v>0</v>
      </c>
      <c r="W6080" s="48">
        <v>0</v>
      </c>
    </row>
    <row r="6081" spans="4:23" ht="15" customHeight="1" outlineLevel="2" x14ac:dyDescent="0.2">
      <c r="D6081" s="41" t="s">
        <v>921</v>
      </c>
      <c r="E6081" s="17" t="s">
        <v>922</v>
      </c>
      <c r="F6081" s="48">
        <v>0</v>
      </c>
      <c r="G6081" s="48">
        <v>0</v>
      </c>
      <c r="H6081" s="48">
        <v>0</v>
      </c>
      <c r="I6081" s="48">
        <v>0</v>
      </c>
      <c r="J6081" s="48">
        <v>0</v>
      </c>
      <c r="K6081" s="48">
        <v>0</v>
      </c>
      <c r="L6081" s="48">
        <v>0</v>
      </c>
      <c r="M6081" s="48">
        <v>0</v>
      </c>
      <c r="N6081" s="48">
        <v>0</v>
      </c>
      <c r="O6081" s="48">
        <v>0</v>
      </c>
      <c r="P6081" s="48">
        <v>0</v>
      </c>
      <c r="Q6081" s="48">
        <v>0</v>
      </c>
      <c r="R6081" s="48">
        <v>0</v>
      </c>
      <c r="S6081" s="48">
        <v>0</v>
      </c>
      <c r="T6081" s="48">
        <v>0</v>
      </c>
      <c r="U6081" s="48">
        <v>0</v>
      </c>
      <c r="V6081" s="48">
        <v>0</v>
      </c>
      <c r="W6081" s="48">
        <v>0</v>
      </c>
    </row>
    <row r="6082" spans="4:23" ht="15" customHeight="1" outlineLevel="2" x14ac:dyDescent="0.2">
      <c r="D6082" s="41" t="s">
        <v>923</v>
      </c>
      <c r="E6082" s="17" t="s">
        <v>924</v>
      </c>
      <c r="F6082" s="48">
        <v>0</v>
      </c>
      <c r="G6082" s="48">
        <v>0</v>
      </c>
      <c r="H6082" s="48">
        <v>0</v>
      </c>
      <c r="I6082" s="48">
        <v>0</v>
      </c>
      <c r="J6082" s="48">
        <v>0</v>
      </c>
      <c r="K6082" s="48">
        <v>0</v>
      </c>
      <c r="L6082" s="48">
        <v>0</v>
      </c>
      <c r="M6082" s="48">
        <v>0</v>
      </c>
      <c r="N6082" s="48">
        <v>0</v>
      </c>
      <c r="O6082" s="48">
        <v>0</v>
      </c>
      <c r="P6082" s="48">
        <v>0</v>
      </c>
      <c r="Q6082" s="48">
        <v>0</v>
      </c>
      <c r="R6082" s="48">
        <v>0</v>
      </c>
      <c r="S6082" s="48">
        <v>0</v>
      </c>
      <c r="T6082" s="48">
        <v>0</v>
      </c>
      <c r="U6082" s="48">
        <v>0</v>
      </c>
      <c r="V6082" s="48">
        <v>0</v>
      </c>
      <c r="W6082" s="48">
        <v>0</v>
      </c>
    </row>
    <row r="6083" spans="4:23" ht="15" customHeight="1" outlineLevel="2" x14ac:dyDescent="0.2">
      <c r="D6083" s="41" t="s">
        <v>925</v>
      </c>
      <c r="E6083" s="17" t="s">
        <v>926</v>
      </c>
      <c r="F6083" s="48">
        <v>0</v>
      </c>
      <c r="G6083" s="48">
        <v>0</v>
      </c>
      <c r="H6083" s="48">
        <v>0</v>
      </c>
      <c r="I6083" s="48">
        <v>0</v>
      </c>
      <c r="J6083" s="48">
        <v>0</v>
      </c>
      <c r="K6083" s="48">
        <v>0</v>
      </c>
      <c r="L6083" s="48">
        <v>0</v>
      </c>
      <c r="M6083" s="48">
        <v>0</v>
      </c>
      <c r="N6083" s="48">
        <v>0</v>
      </c>
      <c r="O6083" s="48">
        <v>0</v>
      </c>
      <c r="P6083" s="48">
        <v>0</v>
      </c>
      <c r="Q6083" s="48">
        <v>0</v>
      </c>
      <c r="R6083" s="48">
        <v>0</v>
      </c>
      <c r="S6083" s="48">
        <v>0</v>
      </c>
      <c r="T6083" s="48">
        <v>0</v>
      </c>
      <c r="U6083" s="48">
        <v>0</v>
      </c>
      <c r="V6083" s="48">
        <v>0</v>
      </c>
      <c r="W6083" s="48">
        <v>0</v>
      </c>
    </row>
    <row r="6084" spans="4:23" ht="15" customHeight="1" outlineLevel="2" x14ac:dyDescent="0.2">
      <c r="D6084" s="41" t="s">
        <v>927</v>
      </c>
      <c r="E6084" s="17" t="s">
        <v>928</v>
      </c>
      <c r="F6084" s="48">
        <v>0</v>
      </c>
      <c r="G6084" s="48">
        <v>0</v>
      </c>
      <c r="H6084" s="48">
        <v>0</v>
      </c>
      <c r="I6084" s="48">
        <v>0</v>
      </c>
      <c r="J6084" s="48">
        <v>0</v>
      </c>
      <c r="K6084" s="48">
        <v>0</v>
      </c>
      <c r="L6084" s="48">
        <v>0</v>
      </c>
      <c r="M6084" s="48">
        <v>0</v>
      </c>
      <c r="N6084" s="48">
        <v>0</v>
      </c>
      <c r="O6084" s="48">
        <v>0</v>
      </c>
      <c r="P6084" s="48">
        <v>0</v>
      </c>
      <c r="Q6084" s="48">
        <v>0</v>
      </c>
      <c r="R6084" s="48">
        <v>0</v>
      </c>
      <c r="S6084" s="48">
        <v>0</v>
      </c>
      <c r="T6084" s="48">
        <v>0</v>
      </c>
      <c r="U6084" s="48">
        <v>0</v>
      </c>
      <c r="V6084" s="48">
        <v>0</v>
      </c>
      <c r="W6084" s="48">
        <v>0</v>
      </c>
    </row>
    <row r="6085" spans="4:23" ht="15" customHeight="1" outlineLevel="2" x14ac:dyDescent="0.2">
      <c r="D6085" s="41" t="s">
        <v>929</v>
      </c>
      <c r="E6085" s="17" t="s">
        <v>930</v>
      </c>
      <c r="F6085" s="48">
        <v>0</v>
      </c>
      <c r="G6085" s="48">
        <v>0</v>
      </c>
      <c r="H6085" s="48">
        <v>0</v>
      </c>
      <c r="I6085" s="48">
        <v>0</v>
      </c>
      <c r="J6085" s="48">
        <v>0</v>
      </c>
      <c r="K6085" s="48">
        <v>0</v>
      </c>
      <c r="L6085" s="48">
        <v>0</v>
      </c>
      <c r="M6085" s="48">
        <v>0</v>
      </c>
      <c r="N6085" s="48">
        <v>0</v>
      </c>
      <c r="O6085" s="48">
        <v>0</v>
      </c>
      <c r="P6085" s="48">
        <v>0</v>
      </c>
      <c r="Q6085" s="48">
        <v>0</v>
      </c>
      <c r="R6085" s="48">
        <v>0</v>
      </c>
      <c r="S6085" s="48">
        <v>0</v>
      </c>
      <c r="T6085" s="48">
        <v>0</v>
      </c>
      <c r="U6085" s="48">
        <v>0</v>
      </c>
      <c r="V6085" s="48">
        <v>0</v>
      </c>
      <c r="W6085" s="48">
        <v>0</v>
      </c>
    </row>
    <row r="6086" spans="4:23" ht="15" customHeight="1" outlineLevel="2" x14ac:dyDescent="0.2">
      <c r="D6086" s="41" t="s">
        <v>931</v>
      </c>
      <c r="E6086" s="17" t="s">
        <v>932</v>
      </c>
      <c r="F6086" s="48">
        <v>1</v>
      </c>
      <c r="G6086" s="48">
        <v>0</v>
      </c>
      <c r="H6086" s="48">
        <v>1</v>
      </c>
      <c r="I6086" s="48">
        <v>1</v>
      </c>
      <c r="J6086" s="48">
        <v>0</v>
      </c>
      <c r="K6086" s="48">
        <v>1</v>
      </c>
      <c r="L6086" s="48">
        <v>1</v>
      </c>
      <c r="M6086" s="48">
        <v>0</v>
      </c>
      <c r="N6086" s="48">
        <v>1</v>
      </c>
      <c r="O6086" s="48">
        <v>1</v>
      </c>
      <c r="P6086" s="48">
        <v>0</v>
      </c>
      <c r="Q6086" s="48">
        <v>1</v>
      </c>
      <c r="R6086" s="48">
        <v>1</v>
      </c>
      <c r="S6086" s="48">
        <v>0</v>
      </c>
      <c r="T6086" s="48">
        <v>1</v>
      </c>
      <c r="U6086" s="48">
        <v>1</v>
      </c>
      <c r="V6086" s="48">
        <v>0</v>
      </c>
      <c r="W6086" s="48">
        <v>1</v>
      </c>
    </row>
    <row r="6087" spans="4:23" ht="15" customHeight="1" outlineLevel="2" x14ac:dyDescent="0.2">
      <c r="D6087" s="41" t="s">
        <v>933</v>
      </c>
      <c r="E6087" s="17" t="s">
        <v>934</v>
      </c>
      <c r="F6087" s="48">
        <v>0</v>
      </c>
      <c r="G6087" s="48">
        <v>0</v>
      </c>
      <c r="H6087" s="48">
        <v>0</v>
      </c>
      <c r="I6087" s="48">
        <v>0</v>
      </c>
      <c r="J6087" s="48">
        <v>0</v>
      </c>
      <c r="K6087" s="48">
        <v>0</v>
      </c>
      <c r="L6087" s="48">
        <v>0</v>
      </c>
      <c r="M6087" s="48">
        <v>0</v>
      </c>
      <c r="N6087" s="48">
        <v>0</v>
      </c>
      <c r="O6087" s="48">
        <v>0</v>
      </c>
      <c r="P6087" s="48">
        <v>0</v>
      </c>
      <c r="Q6087" s="48">
        <v>0</v>
      </c>
      <c r="R6087" s="48">
        <v>0</v>
      </c>
      <c r="S6087" s="48">
        <v>0</v>
      </c>
      <c r="T6087" s="48">
        <v>0</v>
      </c>
      <c r="U6087" s="48">
        <v>0</v>
      </c>
      <c r="V6087" s="48">
        <v>0</v>
      </c>
      <c r="W6087" s="48">
        <v>0</v>
      </c>
    </row>
    <row r="6088" spans="4:23" ht="15" customHeight="1" outlineLevel="2" x14ac:dyDescent="0.2">
      <c r="D6088" s="41" t="s">
        <v>935</v>
      </c>
      <c r="E6088" s="17" t="s">
        <v>936</v>
      </c>
      <c r="F6088" s="48">
        <v>0</v>
      </c>
      <c r="G6088" s="48">
        <v>0</v>
      </c>
      <c r="H6088" s="48">
        <v>0</v>
      </c>
      <c r="I6088" s="48">
        <v>0</v>
      </c>
      <c r="J6088" s="48">
        <v>0</v>
      </c>
      <c r="K6088" s="48">
        <v>0</v>
      </c>
      <c r="L6088" s="48">
        <v>0</v>
      </c>
      <c r="M6088" s="48">
        <v>0</v>
      </c>
      <c r="N6088" s="48">
        <v>0</v>
      </c>
      <c r="O6088" s="48">
        <v>0</v>
      </c>
      <c r="P6088" s="48">
        <v>0</v>
      </c>
      <c r="Q6088" s="48">
        <v>0</v>
      </c>
      <c r="R6088" s="48">
        <v>0</v>
      </c>
      <c r="S6088" s="48">
        <v>0</v>
      </c>
      <c r="T6088" s="48">
        <v>0</v>
      </c>
      <c r="U6088" s="48">
        <v>1</v>
      </c>
      <c r="V6088" s="48">
        <v>0</v>
      </c>
      <c r="W6088" s="48">
        <v>1</v>
      </c>
    </row>
    <row r="6089" spans="4:23" ht="15" customHeight="1" outlineLevel="2" x14ac:dyDescent="0.2">
      <c r="D6089" s="41" t="s">
        <v>937</v>
      </c>
      <c r="E6089" s="17" t="s">
        <v>938</v>
      </c>
      <c r="F6089" s="48">
        <v>0</v>
      </c>
      <c r="G6089" s="48">
        <v>0</v>
      </c>
      <c r="H6089" s="48">
        <v>0</v>
      </c>
      <c r="I6089" s="48">
        <v>0</v>
      </c>
      <c r="J6089" s="48">
        <v>0</v>
      </c>
      <c r="K6089" s="48">
        <v>0</v>
      </c>
      <c r="L6089" s="48">
        <v>0</v>
      </c>
      <c r="M6089" s="48">
        <v>0</v>
      </c>
      <c r="N6089" s="48">
        <v>0</v>
      </c>
      <c r="O6089" s="48">
        <v>0</v>
      </c>
      <c r="P6089" s="48">
        <v>0</v>
      </c>
      <c r="Q6089" s="48">
        <v>0</v>
      </c>
      <c r="R6089" s="48">
        <v>0</v>
      </c>
      <c r="S6089" s="48">
        <v>0</v>
      </c>
      <c r="T6089" s="48">
        <v>0</v>
      </c>
      <c r="U6089" s="48">
        <v>0</v>
      </c>
      <c r="V6089" s="48">
        <v>0</v>
      </c>
      <c r="W6089" s="48">
        <v>0</v>
      </c>
    </row>
    <row r="6090" spans="4:23" ht="15" customHeight="1" outlineLevel="2" x14ac:dyDescent="0.2">
      <c r="D6090" s="41" t="s">
        <v>939</v>
      </c>
      <c r="E6090" s="17" t="s">
        <v>940</v>
      </c>
      <c r="F6090" s="48">
        <v>0</v>
      </c>
      <c r="G6090" s="48">
        <v>0</v>
      </c>
      <c r="H6090" s="48">
        <v>0</v>
      </c>
      <c r="I6090" s="48">
        <v>0</v>
      </c>
      <c r="J6090" s="48">
        <v>0</v>
      </c>
      <c r="K6090" s="48">
        <v>0</v>
      </c>
      <c r="L6090" s="48">
        <v>0</v>
      </c>
      <c r="M6090" s="48">
        <v>0</v>
      </c>
      <c r="N6090" s="48">
        <v>0</v>
      </c>
      <c r="O6090" s="48">
        <v>0</v>
      </c>
      <c r="P6090" s="48">
        <v>0</v>
      </c>
      <c r="Q6090" s="48">
        <v>0</v>
      </c>
      <c r="R6090" s="48">
        <v>0</v>
      </c>
      <c r="S6090" s="48">
        <v>0</v>
      </c>
      <c r="T6090" s="48">
        <v>0</v>
      </c>
      <c r="U6090" s="48">
        <v>0</v>
      </c>
      <c r="V6090" s="48">
        <v>0</v>
      </c>
      <c r="W6090" s="48">
        <v>0</v>
      </c>
    </row>
    <row r="6091" spans="4:23" ht="15" customHeight="1" outlineLevel="2" x14ac:dyDescent="0.2">
      <c r="D6091" s="41" t="s">
        <v>941</v>
      </c>
      <c r="E6091" s="17" t="s">
        <v>942</v>
      </c>
      <c r="F6091" s="48">
        <v>0</v>
      </c>
      <c r="G6091" s="48">
        <v>0</v>
      </c>
      <c r="H6091" s="48">
        <v>0</v>
      </c>
      <c r="I6091" s="48">
        <v>0</v>
      </c>
      <c r="J6091" s="48">
        <v>0</v>
      </c>
      <c r="K6091" s="48">
        <v>0</v>
      </c>
      <c r="L6091" s="48">
        <v>0</v>
      </c>
      <c r="M6091" s="48">
        <v>0</v>
      </c>
      <c r="N6091" s="48">
        <v>0</v>
      </c>
      <c r="O6091" s="48">
        <v>0</v>
      </c>
      <c r="P6091" s="48">
        <v>0</v>
      </c>
      <c r="Q6091" s="48">
        <v>0</v>
      </c>
      <c r="R6091" s="48">
        <v>0</v>
      </c>
      <c r="S6091" s="48">
        <v>0</v>
      </c>
      <c r="T6091" s="48">
        <v>0</v>
      </c>
      <c r="U6091" s="48">
        <v>0</v>
      </c>
      <c r="V6091" s="48">
        <v>0</v>
      </c>
      <c r="W6091" s="48">
        <v>0</v>
      </c>
    </row>
    <row r="6092" spans="4:23" ht="15" customHeight="1" outlineLevel="2" x14ac:dyDescent="0.2">
      <c r="D6092" s="41" t="s">
        <v>943</v>
      </c>
      <c r="E6092" s="17" t="s">
        <v>944</v>
      </c>
      <c r="F6092" s="48">
        <v>1</v>
      </c>
      <c r="G6092" s="48">
        <v>0</v>
      </c>
      <c r="H6092" s="48">
        <v>1</v>
      </c>
      <c r="I6092" s="48">
        <v>1</v>
      </c>
      <c r="J6092" s="48">
        <v>0</v>
      </c>
      <c r="K6092" s="48">
        <v>1</v>
      </c>
      <c r="L6092" s="48">
        <v>1</v>
      </c>
      <c r="M6092" s="48">
        <v>0</v>
      </c>
      <c r="N6092" s="48">
        <v>1</v>
      </c>
      <c r="O6092" s="48">
        <v>1</v>
      </c>
      <c r="P6092" s="48">
        <v>0</v>
      </c>
      <c r="Q6092" s="48">
        <v>1</v>
      </c>
      <c r="R6092" s="48">
        <v>1</v>
      </c>
      <c r="S6092" s="48">
        <v>0</v>
      </c>
      <c r="T6092" s="48">
        <v>1</v>
      </c>
      <c r="U6092" s="48">
        <v>1</v>
      </c>
      <c r="V6092" s="48">
        <v>0</v>
      </c>
      <c r="W6092" s="48">
        <v>1</v>
      </c>
    </row>
    <row r="6093" spans="4:23" ht="15" customHeight="1" outlineLevel="2" x14ac:dyDescent="0.2">
      <c r="D6093" s="41" t="s">
        <v>945</v>
      </c>
      <c r="E6093" s="17" t="s">
        <v>946</v>
      </c>
      <c r="F6093" s="48">
        <v>0</v>
      </c>
      <c r="G6093" s="48">
        <v>0</v>
      </c>
      <c r="H6093" s="48">
        <v>0</v>
      </c>
      <c r="I6093" s="48">
        <v>0</v>
      </c>
      <c r="J6093" s="48">
        <v>0</v>
      </c>
      <c r="K6093" s="48">
        <v>0</v>
      </c>
      <c r="L6093" s="48">
        <v>0</v>
      </c>
      <c r="M6093" s="48">
        <v>0</v>
      </c>
      <c r="N6093" s="48">
        <v>0</v>
      </c>
      <c r="O6093" s="48">
        <v>0</v>
      </c>
      <c r="P6093" s="48">
        <v>0</v>
      </c>
      <c r="Q6093" s="48">
        <v>0</v>
      </c>
      <c r="R6093" s="48">
        <v>0</v>
      </c>
      <c r="S6093" s="48">
        <v>0</v>
      </c>
      <c r="T6093" s="48">
        <v>0</v>
      </c>
      <c r="U6093" s="48">
        <v>0</v>
      </c>
      <c r="V6093" s="48">
        <v>0</v>
      </c>
      <c r="W6093" s="48">
        <v>0</v>
      </c>
    </row>
    <row r="6094" spans="4:23" ht="15" customHeight="1" outlineLevel="2" x14ac:dyDescent="0.2">
      <c r="D6094" s="41" t="s">
        <v>947</v>
      </c>
      <c r="E6094" s="17" t="s">
        <v>948</v>
      </c>
      <c r="F6094" s="48">
        <v>0</v>
      </c>
      <c r="G6094" s="48">
        <v>0</v>
      </c>
      <c r="H6094" s="48">
        <v>0</v>
      </c>
      <c r="I6094" s="48">
        <v>0</v>
      </c>
      <c r="J6094" s="48">
        <v>0</v>
      </c>
      <c r="K6094" s="48">
        <v>0</v>
      </c>
      <c r="L6094" s="48">
        <v>0</v>
      </c>
      <c r="M6094" s="48">
        <v>0</v>
      </c>
      <c r="N6094" s="48">
        <v>0</v>
      </c>
      <c r="O6094" s="48">
        <v>0</v>
      </c>
      <c r="P6094" s="48">
        <v>0</v>
      </c>
      <c r="Q6094" s="48">
        <v>0</v>
      </c>
      <c r="R6094" s="48">
        <v>0</v>
      </c>
      <c r="S6094" s="48">
        <v>0</v>
      </c>
      <c r="T6094" s="48">
        <v>0</v>
      </c>
      <c r="U6094" s="48">
        <v>0</v>
      </c>
      <c r="V6094" s="48">
        <v>0</v>
      </c>
      <c r="W6094" s="48">
        <v>0</v>
      </c>
    </row>
    <row r="6095" spans="4:23" ht="15" customHeight="1" outlineLevel="2" x14ac:dyDescent="0.2">
      <c r="D6095" s="41" t="s">
        <v>949</v>
      </c>
      <c r="E6095" s="17" t="s">
        <v>950</v>
      </c>
      <c r="F6095" s="48">
        <v>0</v>
      </c>
      <c r="G6095" s="48">
        <v>0</v>
      </c>
      <c r="H6095" s="48">
        <v>0</v>
      </c>
      <c r="I6095" s="48">
        <v>0</v>
      </c>
      <c r="J6095" s="48">
        <v>0</v>
      </c>
      <c r="K6095" s="48">
        <v>0</v>
      </c>
      <c r="L6095" s="48">
        <v>0</v>
      </c>
      <c r="M6095" s="48">
        <v>0</v>
      </c>
      <c r="N6095" s="48">
        <v>0</v>
      </c>
      <c r="O6095" s="48">
        <v>0</v>
      </c>
      <c r="P6095" s="48">
        <v>0</v>
      </c>
      <c r="Q6095" s="48">
        <v>0</v>
      </c>
      <c r="R6095" s="48">
        <v>0</v>
      </c>
      <c r="S6095" s="48">
        <v>0</v>
      </c>
      <c r="T6095" s="48">
        <v>0</v>
      </c>
      <c r="U6095" s="48">
        <v>0</v>
      </c>
      <c r="V6095" s="48">
        <v>0</v>
      </c>
      <c r="W6095" s="48">
        <v>0</v>
      </c>
    </row>
    <row r="6096" spans="4:23" ht="15" customHeight="1" outlineLevel="2" x14ac:dyDescent="0.2">
      <c r="D6096" s="41" t="s">
        <v>951</v>
      </c>
      <c r="E6096" s="17" t="s">
        <v>952</v>
      </c>
      <c r="F6096" s="48">
        <v>0</v>
      </c>
      <c r="G6096" s="48">
        <v>0</v>
      </c>
      <c r="H6096" s="48">
        <v>0</v>
      </c>
      <c r="I6096" s="48">
        <v>0</v>
      </c>
      <c r="J6096" s="48">
        <v>0</v>
      </c>
      <c r="K6096" s="48">
        <v>0</v>
      </c>
      <c r="L6096" s="48">
        <v>0</v>
      </c>
      <c r="M6096" s="48">
        <v>0</v>
      </c>
      <c r="N6096" s="48">
        <v>0</v>
      </c>
      <c r="O6096" s="48">
        <v>0</v>
      </c>
      <c r="P6096" s="48">
        <v>0</v>
      </c>
      <c r="Q6096" s="48">
        <v>0</v>
      </c>
      <c r="R6096" s="48">
        <v>0</v>
      </c>
      <c r="S6096" s="48">
        <v>0</v>
      </c>
      <c r="T6096" s="48">
        <v>0</v>
      </c>
      <c r="U6096" s="48">
        <v>0</v>
      </c>
      <c r="V6096" s="48">
        <v>0</v>
      </c>
      <c r="W6096" s="48">
        <v>0</v>
      </c>
    </row>
    <row r="6097" spans="4:23" ht="15" customHeight="1" outlineLevel="2" x14ac:dyDescent="0.2">
      <c r="D6097" s="41" t="s">
        <v>953</v>
      </c>
      <c r="E6097" s="17" t="s">
        <v>954</v>
      </c>
      <c r="F6097" s="48">
        <v>0</v>
      </c>
      <c r="G6097" s="48">
        <v>0</v>
      </c>
      <c r="H6097" s="48">
        <v>0</v>
      </c>
      <c r="I6097" s="48">
        <v>0</v>
      </c>
      <c r="J6097" s="48">
        <v>0</v>
      </c>
      <c r="K6097" s="48">
        <v>0</v>
      </c>
      <c r="L6097" s="48">
        <v>0</v>
      </c>
      <c r="M6097" s="48">
        <v>0</v>
      </c>
      <c r="N6097" s="48">
        <v>0</v>
      </c>
      <c r="O6097" s="48">
        <v>0</v>
      </c>
      <c r="P6097" s="48">
        <v>0</v>
      </c>
      <c r="Q6097" s="48">
        <v>0</v>
      </c>
      <c r="R6097" s="48">
        <v>0</v>
      </c>
      <c r="S6097" s="48">
        <v>0</v>
      </c>
      <c r="T6097" s="48">
        <v>0</v>
      </c>
      <c r="U6097" s="48">
        <v>0</v>
      </c>
      <c r="V6097" s="48">
        <v>0</v>
      </c>
      <c r="W6097" s="48">
        <v>0</v>
      </c>
    </row>
    <row r="6098" spans="4:23" ht="15" customHeight="1" outlineLevel="2" x14ac:dyDescent="0.2">
      <c r="D6098" s="41" t="s">
        <v>955</v>
      </c>
      <c r="E6098" s="17" t="s">
        <v>956</v>
      </c>
      <c r="F6098" s="48">
        <v>0</v>
      </c>
      <c r="G6098" s="48">
        <v>0</v>
      </c>
      <c r="H6098" s="48">
        <v>0</v>
      </c>
      <c r="I6098" s="48">
        <v>0</v>
      </c>
      <c r="J6098" s="48">
        <v>0</v>
      </c>
      <c r="K6098" s="48">
        <v>0</v>
      </c>
      <c r="L6098" s="48">
        <v>0</v>
      </c>
      <c r="M6098" s="48">
        <v>0</v>
      </c>
      <c r="N6098" s="48">
        <v>0</v>
      </c>
      <c r="O6098" s="48">
        <v>0</v>
      </c>
      <c r="P6098" s="48">
        <v>0</v>
      </c>
      <c r="Q6098" s="48">
        <v>0</v>
      </c>
      <c r="R6098" s="48">
        <v>0</v>
      </c>
      <c r="S6098" s="48">
        <v>0</v>
      </c>
      <c r="T6098" s="48">
        <v>0</v>
      </c>
      <c r="U6098" s="48">
        <v>0</v>
      </c>
      <c r="V6098" s="48">
        <v>0</v>
      </c>
      <c r="W6098" s="48">
        <v>0</v>
      </c>
    </row>
    <row r="6099" spans="4:23" ht="15" customHeight="1" outlineLevel="2" x14ac:dyDescent="0.2">
      <c r="D6099" s="41" t="s">
        <v>957</v>
      </c>
      <c r="E6099" s="17" t="s">
        <v>958</v>
      </c>
      <c r="F6099" s="48">
        <v>0</v>
      </c>
      <c r="G6099" s="48">
        <v>0</v>
      </c>
      <c r="H6099" s="48">
        <v>0</v>
      </c>
      <c r="I6099" s="48">
        <v>0</v>
      </c>
      <c r="J6099" s="48">
        <v>0</v>
      </c>
      <c r="K6099" s="48">
        <v>0</v>
      </c>
      <c r="L6099" s="48">
        <v>0</v>
      </c>
      <c r="M6099" s="48">
        <v>0</v>
      </c>
      <c r="N6099" s="48">
        <v>0</v>
      </c>
      <c r="O6099" s="48">
        <v>0</v>
      </c>
      <c r="P6099" s="48">
        <v>0</v>
      </c>
      <c r="Q6099" s="48">
        <v>0</v>
      </c>
      <c r="R6099" s="48">
        <v>0</v>
      </c>
      <c r="S6099" s="48">
        <v>0</v>
      </c>
      <c r="T6099" s="48">
        <v>0</v>
      </c>
      <c r="U6099" s="48">
        <v>0</v>
      </c>
      <c r="V6099" s="48">
        <v>0</v>
      </c>
      <c r="W6099" s="48">
        <v>0</v>
      </c>
    </row>
    <row r="6100" spans="4:23" ht="15" customHeight="1" outlineLevel="2" x14ac:dyDescent="0.2">
      <c r="D6100" s="41" t="s">
        <v>959</v>
      </c>
      <c r="E6100" s="17" t="s">
        <v>960</v>
      </c>
      <c r="F6100" s="48">
        <v>0</v>
      </c>
      <c r="G6100" s="48">
        <v>0</v>
      </c>
      <c r="H6100" s="48">
        <v>0</v>
      </c>
      <c r="I6100" s="48">
        <v>0</v>
      </c>
      <c r="J6100" s="48">
        <v>0</v>
      </c>
      <c r="K6100" s="48">
        <v>0</v>
      </c>
      <c r="L6100" s="48">
        <v>0</v>
      </c>
      <c r="M6100" s="48">
        <v>0</v>
      </c>
      <c r="N6100" s="48">
        <v>0</v>
      </c>
      <c r="O6100" s="48">
        <v>0</v>
      </c>
      <c r="P6100" s="48">
        <v>0</v>
      </c>
      <c r="Q6100" s="48">
        <v>0</v>
      </c>
      <c r="R6100" s="48">
        <v>0</v>
      </c>
      <c r="S6100" s="48">
        <v>0</v>
      </c>
      <c r="T6100" s="48">
        <v>0</v>
      </c>
      <c r="U6100" s="48">
        <v>0</v>
      </c>
      <c r="V6100" s="48">
        <v>0</v>
      </c>
      <c r="W6100" s="48">
        <v>0</v>
      </c>
    </row>
    <row r="6101" spans="4:23" ht="15" customHeight="1" outlineLevel="2" x14ac:dyDescent="0.2">
      <c r="D6101" s="41" t="s">
        <v>961</v>
      </c>
      <c r="E6101" s="17" t="s">
        <v>962</v>
      </c>
      <c r="F6101" s="48">
        <v>0</v>
      </c>
      <c r="G6101" s="48">
        <v>0</v>
      </c>
      <c r="H6101" s="48">
        <v>0</v>
      </c>
      <c r="I6101" s="48">
        <v>0</v>
      </c>
      <c r="J6101" s="48">
        <v>0</v>
      </c>
      <c r="K6101" s="48">
        <v>0</v>
      </c>
      <c r="L6101" s="48">
        <v>0</v>
      </c>
      <c r="M6101" s="48">
        <v>0</v>
      </c>
      <c r="N6101" s="48">
        <v>0</v>
      </c>
      <c r="O6101" s="48">
        <v>0</v>
      </c>
      <c r="P6101" s="48">
        <v>0</v>
      </c>
      <c r="Q6101" s="48">
        <v>0</v>
      </c>
      <c r="R6101" s="48">
        <v>0</v>
      </c>
      <c r="S6101" s="48">
        <v>0</v>
      </c>
      <c r="T6101" s="48">
        <v>0</v>
      </c>
      <c r="U6101" s="48">
        <v>0</v>
      </c>
      <c r="V6101" s="48">
        <v>0</v>
      </c>
      <c r="W6101" s="48">
        <v>0</v>
      </c>
    </row>
    <row r="6102" spans="4:23" ht="15" customHeight="1" outlineLevel="2" x14ac:dyDescent="0.2">
      <c r="D6102" s="41" t="s">
        <v>963</v>
      </c>
      <c r="E6102" s="17" t="s">
        <v>964</v>
      </c>
      <c r="F6102" s="48">
        <v>0</v>
      </c>
      <c r="G6102" s="48">
        <v>0</v>
      </c>
      <c r="H6102" s="48">
        <v>0</v>
      </c>
      <c r="I6102" s="48">
        <v>0</v>
      </c>
      <c r="J6102" s="48">
        <v>0</v>
      </c>
      <c r="K6102" s="48">
        <v>0</v>
      </c>
      <c r="L6102" s="48">
        <v>0</v>
      </c>
      <c r="M6102" s="48">
        <v>0</v>
      </c>
      <c r="N6102" s="48">
        <v>0</v>
      </c>
      <c r="O6102" s="48">
        <v>0</v>
      </c>
      <c r="P6102" s="48">
        <v>0</v>
      </c>
      <c r="Q6102" s="48">
        <v>0</v>
      </c>
      <c r="R6102" s="48">
        <v>0</v>
      </c>
      <c r="S6102" s="48">
        <v>0</v>
      </c>
      <c r="T6102" s="48">
        <v>0</v>
      </c>
      <c r="U6102" s="48">
        <v>0</v>
      </c>
      <c r="V6102" s="48">
        <v>0</v>
      </c>
      <c r="W6102" s="48">
        <v>0</v>
      </c>
    </row>
    <row r="6103" spans="4:23" ht="15" customHeight="1" outlineLevel="2" x14ac:dyDescent="0.2">
      <c r="D6103" s="41" t="s">
        <v>965</v>
      </c>
      <c r="E6103" s="17" t="s">
        <v>966</v>
      </c>
      <c r="F6103" s="48">
        <v>0</v>
      </c>
      <c r="G6103" s="48">
        <v>0</v>
      </c>
      <c r="H6103" s="48">
        <v>0</v>
      </c>
      <c r="I6103" s="48">
        <v>0</v>
      </c>
      <c r="J6103" s="48">
        <v>0</v>
      </c>
      <c r="K6103" s="48">
        <v>0</v>
      </c>
      <c r="L6103" s="48">
        <v>0</v>
      </c>
      <c r="M6103" s="48">
        <v>0</v>
      </c>
      <c r="N6103" s="48">
        <v>0</v>
      </c>
      <c r="O6103" s="48">
        <v>0</v>
      </c>
      <c r="P6103" s="48">
        <v>0</v>
      </c>
      <c r="Q6103" s="48">
        <v>0</v>
      </c>
      <c r="R6103" s="48">
        <v>0</v>
      </c>
      <c r="S6103" s="48">
        <v>0</v>
      </c>
      <c r="T6103" s="48">
        <v>0</v>
      </c>
      <c r="U6103" s="48">
        <v>0</v>
      </c>
      <c r="V6103" s="48">
        <v>0</v>
      </c>
      <c r="W6103" s="48">
        <v>0</v>
      </c>
    </row>
    <row r="6104" spans="4:23" ht="15" customHeight="1" outlineLevel="2" x14ac:dyDescent="0.2">
      <c r="D6104" s="41" t="s">
        <v>967</v>
      </c>
      <c r="E6104" s="17" t="s">
        <v>968</v>
      </c>
      <c r="F6104" s="48">
        <v>0</v>
      </c>
      <c r="G6104" s="48">
        <v>0</v>
      </c>
      <c r="H6104" s="48">
        <v>0</v>
      </c>
      <c r="I6104" s="48">
        <v>0</v>
      </c>
      <c r="J6104" s="48">
        <v>0</v>
      </c>
      <c r="K6104" s="48">
        <v>0</v>
      </c>
      <c r="L6104" s="48">
        <v>0</v>
      </c>
      <c r="M6104" s="48">
        <v>0</v>
      </c>
      <c r="N6104" s="48">
        <v>0</v>
      </c>
      <c r="O6104" s="48">
        <v>0</v>
      </c>
      <c r="P6104" s="48">
        <v>0</v>
      </c>
      <c r="Q6104" s="48">
        <v>0</v>
      </c>
      <c r="R6104" s="48">
        <v>0</v>
      </c>
      <c r="S6104" s="48">
        <v>0</v>
      </c>
      <c r="T6104" s="48">
        <v>0</v>
      </c>
      <c r="U6104" s="48">
        <v>0</v>
      </c>
      <c r="V6104" s="48">
        <v>0</v>
      </c>
      <c r="W6104" s="48">
        <v>0</v>
      </c>
    </row>
    <row r="6105" spans="4:23" ht="15" customHeight="1" outlineLevel="2" x14ac:dyDescent="0.2">
      <c r="D6105" s="41" t="s">
        <v>969</v>
      </c>
      <c r="E6105" s="17" t="s">
        <v>970</v>
      </c>
      <c r="F6105" s="48">
        <v>0</v>
      </c>
      <c r="G6105" s="48">
        <v>0</v>
      </c>
      <c r="H6105" s="48">
        <v>0</v>
      </c>
      <c r="I6105" s="48">
        <v>0</v>
      </c>
      <c r="J6105" s="48">
        <v>0</v>
      </c>
      <c r="K6105" s="48">
        <v>0</v>
      </c>
      <c r="L6105" s="48">
        <v>0</v>
      </c>
      <c r="M6105" s="48">
        <v>0</v>
      </c>
      <c r="N6105" s="48">
        <v>0</v>
      </c>
      <c r="O6105" s="48">
        <v>0</v>
      </c>
      <c r="P6105" s="48">
        <v>0</v>
      </c>
      <c r="Q6105" s="48">
        <v>0</v>
      </c>
      <c r="R6105" s="48">
        <v>0</v>
      </c>
      <c r="S6105" s="48">
        <v>0</v>
      </c>
      <c r="T6105" s="48">
        <v>0</v>
      </c>
      <c r="U6105" s="48">
        <v>0</v>
      </c>
      <c r="V6105" s="48">
        <v>0</v>
      </c>
      <c r="W6105" s="48">
        <v>0</v>
      </c>
    </row>
    <row r="6106" spans="4:23" ht="15" customHeight="1" outlineLevel="2" x14ac:dyDescent="0.2">
      <c r="D6106" s="41" t="s">
        <v>971</v>
      </c>
      <c r="E6106" s="17" t="s">
        <v>972</v>
      </c>
      <c r="F6106" s="48">
        <v>0</v>
      </c>
      <c r="G6106" s="48">
        <v>0</v>
      </c>
      <c r="H6106" s="48">
        <v>0</v>
      </c>
      <c r="I6106" s="48">
        <v>0</v>
      </c>
      <c r="J6106" s="48">
        <v>0</v>
      </c>
      <c r="K6106" s="48">
        <v>0</v>
      </c>
      <c r="L6106" s="48">
        <v>0</v>
      </c>
      <c r="M6106" s="48">
        <v>0</v>
      </c>
      <c r="N6106" s="48">
        <v>0</v>
      </c>
      <c r="O6106" s="48">
        <v>0</v>
      </c>
      <c r="P6106" s="48">
        <v>0</v>
      </c>
      <c r="Q6106" s="48">
        <v>0</v>
      </c>
      <c r="R6106" s="48">
        <v>0</v>
      </c>
      <c r="S6106" s="48">
        <v>0</v>
      </c>
      <c r="T6106" s="48">
        <v>0</v>
      </c>
      <c r="U6106" s="48">
        <v>0</v>
      </c>
      <c r="V6106" s="48">
        <v>0</v>
      </c>
      <c r="W6106" s="48">
        <v>0</v>
      </c>
    </row>
    <row r="6107" spans="4:23" ht="15" customHeight="1" outlineLevel="2" x14ac:dyDescent="0.2">
      <c r="D6107" s="41" t="s">
        <v>973</v>
      </c>
      <c r="E6107" s="17" t="s">
        <v>974</v>
      </c>
      <c r="F6107" s="48">
        <v>0</v>
      </c>
      <c r="G6107" s="48">
        <v>0</v>
      </c>
      <c r="H6107" s="48">
        <v>0</v>
      </c>
      <c r="I6107" s="48">
        <v>0</v>
      </c>
      <c r="J6107" s="48">
        <v>0</v>
      </c>
      <c r="K6107" s="48">
        <v>0</v>
      </c>
      <c r="L6107" s="48">
        <v>0</v>
      </c>
      <c r="M6107" s="48">
        <v>0</v>
      </c>
      <c r="N6107" s="48">
        <v>0</v>
      </c>
      <c r="O6107" s="48">
        <v>0</v>
      </c>
      <c r="P6107" s="48">
        <v>0</v>
      </c>
      <c r="Q6107" s="48">
        <v>0</v>
      </c>
      <c r="R6107" s="48">
        <v>0</v>
      </c>
      <c r="S6107" s="48">
        <v>0</v>
      </c>
      <c r="T6107" s="48">
        <v>0</v>
      </c>
      <c r="U6107" s="48">
        <v>0</v>
      </c>
      <c r="V6107" s="48">
        <v>0</v>
      </c>
      <c r="W6107" s="48">
        <v>0</v>
      </c>
    </row>
    <row r="6108" spans="4:23" ht="15" customHeight="1" outlineLevel="2" x14ac:dyDescent="0.2">
      <c r="D6108" s="41" t="s">
        <v>975</v>
      </c>
      <c r="E6108" s="17" t="s">
        <v>976</v>
      </c>
      <c r="F6108" s="48">
        <v>0</v>
      </c>
      <c r="G6108" s="48">
        <v>0</v>
      </c>
      <c r="H6108" s="48">
        <v>0</v>
      </c>
      <c r="I6108" s="48">
        <v>0</v>
      </c>
      <c r="J6108" s="48">
        <v>0</v>
      </c>
      <c r="K6108" s="48">
        <v>0</v>
      </c>
      <c r="L6108" s="48">
        <v>0</v>
      </c>
      <c r="M6108" s="48">
        <v>0</v>
      </c>
      <c r="N6108" s="48">
        <v>0</v>
      </c>
      <c r="O6108" s="48">
        <v>0</v>
      </c>
      <c r="P6108" s="48">
        <v>0</v>
      </c>
      <c r="Q6108" s="48">
        <v>0</v>
      </c>
      <c r="R6108" s="48">
        <v>0</v>
      </c>
      <c r="S6108" s="48">
        <v>0</v>
      </c>
      <c r="T6108" s="48">
        <v>0</v>
      </c>
      <c r="U6108" s="48">
        <v>0</v>
      </c>
      <c r="V6108" s="48">
        <v>0</v>
      </c>
      <c r="W6108" s="48">
        <v>0</v>
      </c>
    </row>
    <row r="6109" spans="4:23" ht="15" customHeight="1" outlineLevel="2" x14ac:dyDescent="0.2">
      <c r="D6109" s="41" t="s">
        <v>977</v>
      </c>
      <c r="E6109" s="17" t="s">
        <v>978</v>
      </c>
      <c r="F6109" s="48">
        <v>0</v>
      </c>
      <c r="G6109" s="48">
        <v>0</v>
      </c>
      <c r="H6109" s="48">
        <v>0</v>
      </c>
      <c r="I6109" s="48">
        <v>0</v>
      </c>
      <c r="J6109" s="48">
        <v>0</v>
      </c>
      <c r="K6109" s="48">
        <v>0</v>
      </c>
      <c r="L6109" s="48">
        <v>0</v>
      </c>
      <c r="M6109" s="48">
        <v>0</v>
      </c>
      <c r="N6109" s="48">
        <v>0</v>
      </c>
      <c r="O6109" s="48">
        <v>0</v>
      </c>
      <c r="P6109" s="48">
        <v>0</v>
      </c>
      <c r="Q6109" s="48">
        <v>0</v>
      </c>
      <c r="R6109" s="48">
        <v>0</v>
      </c>
      <c r="S6109" s="48">
        <v>0</v>
      </c>
      <c r="T6109" s="48">
        <v>0</v>
      </c>
      <c r="U6109" s="48">
        <v>0</v>
      </c>
      <c r="V6109" s="48">
        <v>0</v>
      </c>
      <c r="W6109" s="48">
        <v>0</v>
      </c>
    </row>
    <row r="6110" spans="4:23" ht="15" customHeight="1" outlineLevel="2" x14ac:dyDescent="0.2">
      <c r="D6110" s="41" t="s">
        <v>979</v>
      </c>
      <c r="E6110" s="17" t="s">
        <v>980</v>
      </c>
      <c r="F6110" s="48">
        <v>0</v>
      </c>
      <c r="G6110" s="48">
        <v>0</v>
      </c>
      <c r="H6110" s="48">
        <v>0</v>
      </c>
      <c r="I6110" s="48">
        <v>0</v>
      </c>
      <c r="J6110" s="48">
        <v>0</v>
      </c>
      <c r="K6110" s="48">
        <v>0</v>
      </c>
      <c r="L6110" s="48">
        <v>0</v>
      </c>
      <c r="M6110" s="48">
        <v>0</v>
      </c>
      <c r="N6110" s="48">
        <v>0</v>
      </c>
      <c r="O6110" s="48">
        <v>0</v>
      </c>
      <c r="P6110" s="48">
        <v>0</v>
      </c>
      <c r="Q6110" s="48">
        <v>0</v>
      </c>
      <c r="R6110" s="48">
        <v>0</v>
      </c>
      <c r="S6110" s="48">
        <v>0</v>
      </c>
      <c r="T6110" s="48">
        <v>0</v>
      </c>
      <c r="U6110" s="48">
        <v>0</v>
      </c>
      <c r="V6110" s="48">
        <v>0</v>
      </c>
      <c r="W6110" s="48">
        <v>0</v>
      </c>
    </row>
    <row r="6111" spans="4:23" ht="15" customHeight="1" outlineLevel="2" x14ac:dyDescent="0.2">
      <c r="D6111" s="41" t="s">
        <v>981</v>
      </c>
      <c r="E6111" s="17" t="s">
        <v>982</v>
      </c>
      <c r="F6111" s="48">
        <v>0</v>
      </c>
      <c r="G6111" s="48">
        <v>0</v>
      </c>
      <c r="H6111" s="48">
        <v>0</v>
      </c>
      <c r="I6111" s="48">
        <v>0</v>
      </c>
      <c r="J6111" s="48">
        <v>0</v>
      </c>
      <c r="K6111" s="48">
        <v>0</v>
      </c>
      <c r="L6111" s="48">
        <v>0</v>
      </c>
      <c r="M6111" s="48">
        <v>0</v>
      </c>
      <c r="N6111" s="48">
        <v>0</v>
      </c>
      <c r="O6111" s="48">
        <v>0</v>
      </c>
      <c r="P6111" s="48">
        <v>0</v>
      </c>
      <c r="Q6111" s="48">
        <v>0</v>
      </c>
      <c r="R6111" s="48">
        <v>0</v>
      </c>
      <c r="S6111" s="48">
        <v>0</v>
      </c>
      <c r="T6111" s="48">
        <v>0</v>
      </c>
      <c r="U6111" s="48">
        <v>0</v>
      </c>
      <c r="V6111" s="48">
        <v>0</v>
      </c>
      <c r="W6111" s="48">
        <v>0</v>
      </c>
    </row>
    <row r="6112" spans="4:23" ht="15" customHeight="1" outlineLevel="2" x14ac:dyDescent="0.2">
      <c r="D6112" s="41" t="s">
        <v>983</v>
      </c>
      <c r="E6112" s="17" t="s">
        <v>984</v>
      </c>
      <c r="F6112" s="48">
        <v>0</v>
      </c>
      <c r="G6112" s="48">
        <v>0</v>
      </c>
      <c r="H6112" s="48">
        <v>0</v>
      </c>
      <c r="I6112" s="48">
        <v>0</v>
      </c>
      <c r="J6112" s="48">
        <v>0</v>
      </c>
      <c r="K6112" s="48">
        <v>0</v>
      </c>
      <c r="L6112" s="48">
        <v>0</v>
      </c>
      <c r="M6112" s="48">
        <v>0</v>
      </c>
      <c r="N6112" s="48">
        <v>0</v>
      </c>
      <c r="O6112" s="48">
        <v>0</v>
      </c>
      <c r="P6112" s="48">
        <v>0</v>
      </c>
      <c r="Q6112" s="48">
        <v>0</v>
      </c>
      <c r="R6112" s="48">
        <v>0</v>
      </c>
      <c r="S6112" s="48">
        <v>0</v>
      </c>
      <c r="T6112" s="48">
        <v>0</v>
      </c>
      <c r="U6112" s="48">
        <v>0</v>
      </c>
      <c r="V6112" s="48">
        <v>0</v>
      </c>
      <c r="W6112" s="48">
        <v>0</v>
      </c>
    </row>
    <row r="6113" spans="4:23" ht="15" customHeight="1" outlineLevel="2" x14ac:dyDescent="0.2">
      <c r="D6113" s="41" t="s">
        <v>985</v>
      </c>
      <c r="E6113" s="17" t="s">
        <v>986</v>
      </c>
      <c r="F6113" s="48">
        <v>0</v>
      </c>
      <c r="G6113" s="48">
        <v>0</v>
      </c>
      <c r="H6113" s="48">
        <v>0</v>
      </c>
      <c r="I6113" s="48">
        <v>0</v>
      </c>
      <c r="J6113" s="48">
        <v>0</v>
      </c>
      <c r="K6113" s="48">
        <v>0</v>
      </c>
      <c r="L6113" s="48">
        <v>0</v>
      </c>
      <c r="M6113" s="48">
        <v>0</v>
      </c>
      <c r="N6113" s="48">
        <v>0</v>
      </c>
      <c r="O6113" s="48">
        <v>0</v>
      </c>
      <c r="P6113" s="48">
        <v>0</v>
      </c>
      <c r="Q6113" s="48">
        <v>0</v>
      </c>
      <c r="R6113" s="48">
        <v>0</v>
      </c>
      <c r="S6113" s="48">
        <v>0</v>
      </c>
      <c r="T6113" s="48">
        <v>0</v>
      </c>
      <c r="U6113" s="48">
        <v>0</v>
      </c>
      <c r="V6113" s="48">
        <v>0</v>
      </c>
      <c r="W6113" s="48">
        <v>0</v>
      </c>
    </row>
    <row r="6114" spans="4:23" ht="15" customHeight="1" outlineLevel="2" x14ac:dyDescent="0.2">
      <c r="D6114" s="41" t="s">
        <v>987</v>
      </c>
      <c r="E6114" s="17" t="s">
        <v>988</v>
      </c>
      <c r="F6114" s="48">
        <v>1</v>
      </c>
      <c r="G6114" s="48">
        <v>0</v>
      </c>
      <c r="H6114" s="48">
        <v>1</v>
      </c>
      <c r="I6114" s="48">
        <v>1</v>
      </c>
      <c r="J6114" s="48">
        <v>0</v>
      </c>
      <c r="K6114" s="48">
        <v>1</v>
      </c>
      <c r="L6114" s="48">
        <v>1</v>
      </c>
      <c r="M6114" s="48">
        <v>0</v>
      </c>
      <c r="N6114" s="48">
        <v>1</v>
      </c>
      <c r="O6114" s="48">
        <v>3</v>
      </c>
      <c r="P6114" s="48">
        <v>0</v>
      </c>
      <c r="Q6114" s="48">
        <v>3</v>
      </c>
      <c r="R6114" s="48">
        <v>3</v>
      </c>
      <c r="S6114" s="48">
        <v>0</v>
      </c>
      <c r="T6114" s="48">
        <v>3</v>
      </c>
      <c r="U6114" s="48">
        <v>3</v>
      </c>
      <c r="V6114" s="48">
        <v>0</v>
      </c>
      <c r="W6114" s="48">
        <v>3</v>
      </c>
    </row>
    <row r="6115" spans="4:23" ht="15" customHeight="1" outlineLevel="2" x14ac:dyDescent="0.2">
      <c r="D6115" s="41" t="s">
        <v>989</v>
      </c>
      <c r="E6115" s="17" t="s">
        <v>990</v>
      </c>
      <c r="F6115" s="48">
        <v>6</v>
      </c>
      <c r="G6115" s="48">
        <v>2</v>
      </c>
      <c r="H6115" s="48">
        <v>4</v>
      </c>
      <c r="I6115" s="48">
        <v>6</v>
      </c>
      <c r="J6115" s="48">
        <v>2</v>
      </c>
      <c r="K6115" s="48">
        <v>4</v>
      </c>
      <c r="L6115" s="48">
        <v>7</v>
      </c>
      <c r="M6115" s="48">
        <v>3</v>
      </c>
      <c r="N6115" s="48">
        <v>4</v>
      </c>
      <c r="O6115" s="48">
        <v>6</v>
      </c>
      <c r="P6115" s="48">
        <v>2</v>
      </c>
      <c r="Q6115" s="48">
        <v>4</v>
      </c>
      <c r="R6115" s="48">
        <v>6</v>
      </c>
      <c r="S6115" s="48">
        <v>2</v>
      </c>
      <c r="T6115" s="48">
        <v>4</v>
      </c>
      <c r="U6115" s="48">
        <v>7</v>
      </c>
      <c r="V6115" s="48">
        <v>2</v>
      </c>
      <c r="W6115" s="48">
        <v>5</v>
      </c>
    </row>
    <row r="6116" spans="4:23" ht="15" customHeight="1" outlineLevel="2" x14ac:dyDescent="0.2">
      <c r="D6116" s="41" t="s">
        <v>991</v>
      </c>
      <c r="E6116" s="17" t="s">
        <v>992</v>
      </c>
      <c r="F6116" s="48">
        <v>0</v>
      </c>
      <c r="G6116" s="48">
        <v>0</v>
      </c>
      <c r="H6116" s="48">
        <v>0</v>
      </c>
      <c r="I6116" s="48">
        <v>0</v>
      </c>
      <c r="J6116" s="48">
        <v>0</v>
      </c>
      <c r="K6116" s="48">
        <v>0</v>
      </c>
      <c r="L6116" s="48">
        <v>0</v>
      </c>
      <c r="M6116" s="48">
        <v>0</v>
      </c>
      <c r="N6116" s="48">
        <v>0</v>
      </c>
      <c r="O6116" s="48">
        <v>0</v>
      </c>
      <c r="P6116" s="48">
        <v>0</v>
      </c>
      <c r="Q6116" s="48">
        <v>0</v>
      </c>
      <c r="R6116" s="48">
        <v>0</v>
      </c>
      <c r="S6116" s="48">
        <v>0</v>
      </c>
      <c r="T6116" s="48">
        <v>0</v>
      </c>
      <c r="U6116" s="48">
        <v>0</v>
      </c>
      <c r="V6116" s="48">
        <v>0</v>
      </c>
      <c r="W6116" s="48">
        <v>0</v>
      </c>
    </row>
    <row r="6117" spans="4:23" ht="15" customHeight="1" outlineLevel="2" x14ac:dyDescent="0.2">
      <c r="D6117" s="41" t="s">
        <v>993</v>
      </c>
      <c r="E6117" s="17" t="s">
        <v>994</v>
      </c>
      <c r="F6117" s="48">
        <v>0</v>
      </c>
      <c r="G6117" s="48">
        <v>0</v>
      </c>
      <c r="H6117" s="48">
        <v>0</v>
      </c>
      <c r="I6117" s="48">
        <v>0</v>
      </c>
      <c r="J6117" s="48">
        <v>0</v>
      </c>
      <c r="K6117" s="48">
        <v>0</v>
      </c>
      <c r="L6117" s="48">
        <v>0</v>
      </c>
      <c r="M6117" s="48">
        <v>0</v>
      </c>
      <c r="N6117" s="48">
        <v>0</v>
      </c>
      <c r="O6117" s="48">
        <v>0</v>
      </c>
      <c r="P6117" s="48">
        <v>0</v>
      </c>
      <c r="Q6117" s="48">
        <v>0</v>
      </c>
      <c r="R6117" s="48">
        <v>0</v>
      </c>
      <c r="S6117" s="48">
        <v>0</v>
      </c>
      <c r="T6117" s="48">
        <v>0</v>
      </c>
      <c r="U6117" s="48">
        <v>0</v>
      </c>
      <c r="V6117" s="48">
        <v>0</v>
      </c>
      <c r="W6117" s="48">
        <v>0</v>
      </c>
    </row>
    <row r="6118" spans="4:23" ht="15" customHeight="1" outlineLevel="2" x14ac:dyDescent="0.2">
      <c r="D6118" s="41" t="s">
        <v>995</v>
      </c>
      <c r="E6118" s="17" t="s">
        <v>996</v>
      </c>
      <c r="F6118" s="48">
        <v>0</v>
      </c>
      <c r="G6118" s="48">
        <v>0</v>
      </c>
      <c r="H6118" s="48">
        <v>0</v>
      </c>
      <c r="I6118" s="48">
        <v>0</v>
      </c>
      <c r="J6118" s="48">
        <v>0</v>
      </c>
      <c r="K6118" s="48">
        <v>0</v>
      </c>
      <c r="L6118" s="48">
        <v>0</v>
      </c>
      <c r="M6118" s="48">
        <v>0</v>
      </c>
      <c r="N6118" s="48">
        <v>0</v>
      </c>
      <c r="O6118" s="48">
        <v>0</v>
      </c>
      <c r="P6118" s="48">
        <v>0</v>
      </c>
      <c r="Q6118" s="48">
        <v>0</v>
      </c>
      <c r="R6118" s="48">
        <v>0</v>
      </c>
      <c r="S6118" s="48">
        <v>0</v>
      </c>
      <c r="T6118" s="48">
        <v>0</v>
      </c>
      <c r="U6118" s="48">
        <v>0</v>
      </c>
      <c r="V6118" s="48">
        <v>0</v>
      </c>
      <c r="W6118" s="48">
        <v>0</v>
      </c>
    </row>
    <row r="6119" spans="4:23" ht="15" customHeight="1" outlineLevel="2" x14ac:dyDescent="0.2">
      <c r="D6119" s="41" t="s">
        <v>997</v>
      </c>
      <c r="E6119" s="17" t="s">
        <v>998</v>
      </c>
      <c r="F6119" s="48">
        <v>0</v>
      </c>
      <c r="G6119" s="48">
        <v>0</v>
      </c>
      <c r="H6119" s="48">
        <v>0</v>
      </c>
      <c r="I6119" s="48">
        <v>0</v>
      </c>
      <c r="J6119" s="48">
        <v>0</v>
      </c>
      <c r="K6119" s="48">
        <v>0</v>
      </c>
      <c r="L6119" s="48">
        <v>0</v>
      </c>
      <c r="M6119" s="48">
        <v>0</v>
      </c>
      <c r="N6119" s="48">
        <v>0</v>
      </c>
      <c r="O6119" s="48">
        <v>0</v>
      </c>
      <c r="P6119" s="48">
        <v>0</v>
      </c>
      <c r="Q6119" s="48">
        <v>0</v>
      </c>
      <c r="R6119" s="48">
        <v>0</v>
      </c>
      <c r="S6119" s="48">
        <v>0</v>
      </c>
      <c r="T6119" s="48">
        <v>0</v>
      </c>
      <c r="U6119" s="48">
        <v>0</v>
      </c>
      <c r="V6119" s="48">
        <v>0</v>
      </c>
      <c r="W6119" s="48">
        <v>0</v>
      </c>
    </row>
    <row r="6120" spans="4:23" ht="15" customHeight="1" outlineLevel="2" x14ac:dyDescent="0.2">
      <c r="D6120" s="41" t="s">
        <v>999</v>
      </c>
      <c r="E6120" s="17" t="s">
        <v>1000</v>
      </c>
      <c r="F6120" s="48">
        <v>0</v>
      </c>
      <c r="G6120" s="48">
        <v>0</v>
      </c>
      <c r="H6120" s="48">
        <v>0</v>
      </c>
      <c r="I6120" s="48">
        <v>0</v>
      </c>
      <c r="J6120" s="48">
        <v>0</v>
      </c>
      <c r="K6120" s="48">
        <v>0</v>
      </c>
      <c r="L6120" s="48">
        <v>0</v>
      </c>
      <c r="M6120" s="48">
        <v>0</v>
      </c>
      <c r="N6120" s="48">
        <v>0</v>
      </c>
      <c r="O6120" s="48">
        <v>0</v>
      </c>
      <c r="P6120" s="48">
        <v>0</v>
      </c>
      <c r="Q6120" s="48">
        <v>0</v>
      </c>
      <c r="R6120" s="48">
        <v>0</v>
      </c>
      <c r="S6120" s="48">
        <v>0</v>
      </c>
      <c r="T6120" s="48">
        <v>0</v>
      </c>
      <c r="U6120" s="48">
        <v>0</v>
      </c>
      <c r="V6120" s="48">
        <v>0</v>
      </c>
      <c r="W6120" s="48">
        <v>0</v>
      </c>
    </row>
    <row r="6121" spans="4:23" ht="15" customHeight="1" outlineLevel="2" x14ac:dyDescent="0.2">
      <c r="D6121" s="41" t="s">
        <v>1001</v>
      </c>
      <c r="E6121" s="17" t="s">
        <v>1002</v>
      </c>
      <c r="F6121" s="48">
        <v>0</v>
      </c>
      <c r="G6121" s="48">
        <v>0</v>
      </c>
      <c r="H6121" s="48">
        <v>0</v>
      </c>
      <c r="I6121" s="48">
        <v>0</v>
      </c>
      <c r="J6121" s="48">
        <v>0</v>
      </c>
      <c r="K6121" s="48">
        <v>0</v>
      </c>
      <c r="L6121" s="48">
        <v>0</v>
      </c>
      <c r="M6121" s="48">
        <v>0</v>
      </c>
      <c r="N6121" s="48">
        <v>0</v>
      </c>
      <c r="O6121" s="48">
        <v>0</v>
      </c>
      <c r="P6121" s="48">
        <v>0</v>
      </c>
      <c r="Q6121" s="48">
        <v>0</v>
      </c>
      <c r="R6121" s="48">
        <v>0</v>
      </c>
      <c r="S6121" s="48">
        <v>0</v>
      </c>
      <c r="T6121" s="48">
        <v>0</v>
      </c>
      <c r="U6121" s="48">
        <v>0</v>
      </c>
      <c r="V6121" s="48">
        <v>0</v>
      </c>
      <c r="W6121" s="48">
        <v>0</v>
      </c>
    </row>
    <row r="6122" spans="4:23" ht="15" customHeight="1" outlineLevel="2" x14ac:dyDescent="0.2">
      <c r="D6122" s="41" t="s">
        <v>1003</v>
      </c>
      <c r="E6122" s="17" t="s">
        <v>1004</v>
      </c>
      <c r="F6122" s="48">
        <v>0</v>
      </c>
      <c r="G6122" s="48">
        <v>0</v>
      </c>
      <c r="H6122" s="48">
        <v>0</v>
      </c>
      <c r="I6122" s="48">
        <v>0</v>
      </c>
      <c r="J6122" s="48">
        <v>0</v>
      </c>
      <c r="K6122" s="48">
        <v>0</v>
      </c>
      <c r="L6122" s="48">
        <v>0</v>
      </c>
      <c r="M6122" s="48">
        <v>0</v>
      </c>
      <c r="N6122" s="48">
        <v>0</v>
      </c>
      <c r="O6122" s="48">
        <v>0</v>
      </c>
      <c r="P6122" s="48">
        <v>0</v>
      </c>
      <c r="Q6122" s="48">
        <v>0</v>
      </c>
      <c r="R6122" s="48">
        <v>0</v>
      </c>
      <c r="S6122" s="48">
        <v>0</v>
      </c>
      <c r="T6122" s="48">
        <v>0</v>
      </c>
      <c r="U6122" s="48">
        <v>0</v>
      </c>
      <c r="V6122" s="48">
        <v>0</v>
      </c>
      <c r="W6122" s="48">
        <v>0</v>
      </c>
    </row>
    <row r="6123" spans="4:23" ht="15" customHeight="1" outlineLevel="2" x14ac:dyDescent="0.2">
      <c r="D6123" s="41" t="s">
        <v>1005</v>
      </c>
      <c r="E6123" s="17" t="s">
        <v>1006</v>
      </c>
      <c r="F6123" s="48">
        <v>1</v>
      </c>
      <c r="G6123" s="48">
        <v>0</v>
      </c>
      <c r="H6123" s="48">
        <v>1</v>
      </c>
      <c r="I6123" s="48">
        <v>0</v>
      </c>
      <c r="J6123" s="48">
        <v>0</v>
      </c>
      <c r="K6123" s="48">
        <v>0</v>
      </c>
      <c r="L6123" s="48">
        <v>1</v>
      </c>
      <c r="M6123" s="48">
        <v>0</v>
      </c>
      <c r="N6123" s="48">
        <v>1</v>
      </c>
      <c r="O6123" s="48">
        <v>1</v>
      </c>
      <c r="P6123" s="48">
        <v>0</v>
      </c>
      <c r="Q6123" s="48">
        <v>1</v>
      </c>
      <c r="R6123" s="48">
        <v>1</v>
      </c>
      <c r="S6123" s="48">
        <v>0</v>
      </c>
      <c r="T6123" s="48">
        <v>1</v>
      </c>
      <c r="U6123" s="48">
        <v>0</v>
      </c>
      <c r="V6123" s="48">
        <v>0</v>
      </c>
      <c r="W6123" s="48">
        <v>0</v>
      </c>
    </row>
    <row r="6124" spans="4:23" ht="15" customHeight="1" outlineLevel="2" x14ac:dyDescent="0.2">
      <c r="D6124" s="41" t="s">
        <v>1007</v>
      </c>
      <c r="E6124" s="17" t="s">
        <v>1008</v>
      </c>
      <c r="F6124" s="48">
        <v>2</v>
      </c>
      <c r="G6124" s="48">
        <v>2</v>
      </c>
      <c r="H6124" s="48">
        <v>0</v>
      </c>
      <c r="I6124" s="48">
        <v>1</v>
      </c>
      <c r="J6124" s="48">
        <v>1</v>
      </c>
      <c r="K6124" s="48">
        <v>0</v>
      </c>
      <c r="L6124" s="48">
        <v>0</v>
      </c>
      <c r="M6124" s="48">
        <v>0</v>
      </c>
      <c r="N6124" s="48">
        <v>0</v>
      </c>
      <c r="O6124" s="48">
        <v>0</v>
      </c>
      <c r="P6124" s="48">
        <v>0</v>
      </c>
      <c r="Q6124" s="48">
        <v>0</v>
      </c>
      <c r="R6124" s="48">
        <v>0</v>
      </c>
      <c r="S6124" s="48">
        <v>0</v>
      </c>
      <c r="T6124" s="48">
        <v>0</v>
      </c>
      <c r="U6124" s="48">
        <v>0</v>
      </c>
      <c r="V6124" s="48">
        <v>0</v>
      </c>
      <c r="W6124" s="48">
        <v>0</v>
      </c>
    </row>
    <row r="6125" spans="4:23" ht="15" customHeight="1" outlineLevel="2" x14ac:dyDescent="0.2">
      <c r="D6125" s="41" t="s">
        <v>1009</v>
      </c>
      <c r="E6125" s="17" t="s">
        <v>1010</v>
      </c>
      <c r="F6125" s="48">
        <v>0</v>
      </c>
      <c r="G6125" s="48">
        <v>0</v>
      </c>
      <c r="H6125" s="48">
        <v>0</v>
      </c>
      <c r="I6125" s="48">
        <v>0</v>
      </c>
      <c r="J6125" s="48">
        <v>0</v>
      </c>
      <c r="K6125" s="48">
        <v>0</v>
      </c>
      <c r="L6125" s="48">
        <v>0</v>
      </c>
      <c r="M6125" s="48">
        <v>0</v>
      </c>
      <c r="N6125" s="48">
        <v>0</v>
      </c>
      <c r="O6125" s="48">
        <v>0</v>
      </c>
      <c r="P6125" s="48">
        <v>0</v>
      </c>
      <c r="Q6125" s="48">
        <v>0</v>
      </c>
      <c r="R6125" s="48">
        <v>0</v>
      </c>
      <c r="S6125" s="48">
        <v>0</v>
      </c>
      <c r="T6125" s="48">
        <v>0</v>
      </c>
      <c r="U6125" s="48">
        <v>0</v>
      </c>
      <c r="V6125" s="48">
        <v>0</v>
      </c>
      <c r="W6125" s="48">
        <v>0</v>
      </c>
    </row>
    <row r="6126" spans="4:23" ht="15" customHeight="1" outlineLevel="2" x14ac:dyDescent="0.2">
      <c r="D6126" s="41" t="s">
        <v>1011</v>
      </c>
      <c r="E6126" s="17" t="s">
        <v>1012</v>
      </c>
      <c r="F6126" s="48">
        <v>0</v>
      </c>
      <c r="G6126" s="48">
        <v>0</v>
      </c>
      <c r="H6126" s="48">
        <v>0</v>
      </c>
      <c r="I6126" s="48">
        <v>0</v>
      </c>
      <c r="J6126" s="48">
        <v>0</v>
      </c>
      <c r="K6126" s="48">
        <v>0</v>
      </c>
      <c r="L6126" s="48">
        <v>0</v>
      </c>
      <c r="M6126" s="48">
        <v>0</v>
      </c>
      <c r="N6126" s="48">
        <v>0</v>
      </c>
      <c r="O6126" s="48">
        <v>0</v>
      </c>
      <c r="P6126" s="48">
        <v>0</v>
      </c>
      <c r="Q6126" s="48">
        <v>0</v>
      </c>
      <c r="R6126" s="48">
        <v>0</v>
      </c>
      <c r="S6126" s="48">
        <v>0</v>
      </c>
      <c r="T6126" s="48">
        <v>0</v>
      </c>
      <c r="U6126" s="48">
        <v>0</v>
      </c>
      <c r="V6126" s="48">
        <v>0</v>
      </c>
      <c r="W6126" s="48">
        <v>0</v>
      </c>
    </row>
    <row r="6127" spans="4:23" ht="15" customHeight="1" outlineLevel="2" x14ac:dyDescent="0.2">
      <c r="D6127" s="41" t="s">
        <v>1013</v>
      </c>
      <c r="E6127" s="17" t="s">
        <v>1014</v>
      </c>
      <c r="F6127" s="48">
        <v>0</v>
      </c>
      <c r="G6127" s="48">
        <v>0</v>
      </c>
      <c r="H6127" s="48">
        <v>0</v>
      </c>
      <c r="I6127" s="48">
        <v>0</v>
      </c>
      <c r="J6127" s="48">
        <v>0</v>
      </c>
      <c r="K6127" s="48">
        <v>0</v>
      </c>
      <c r="L6127" s="48">
        <v>0</v>
      </c>
      <c r="M6127" s="48">
        <v>0</v>
      </c>
      <c r="N6127" s="48">
        <v>0</v>
      </c>
      <c r="O6127" s="48">
        <v>0</v>
      </c>
      <c r="P6127" s="48">
        <v>0</v>
      </c>
      <c r="Q6127" s="48">
        <v>0</v>
      </c>
      <c r="R6127" s="48">
        <v>0</v>
      </c>
      <c r="S6127" s="48">
        <v>0</v>
      </c>
      <c r="T6127" s="48">
        <v>0</v>
      </c>
      <c r="U6127" s="48">
        <v>0</v>
      </c>
      <c r="V6127" s="48">
        <v>0</v>
      </c>
      <c r="W6127" s="48">
        <v>0</v>
      </c>
    </row>
    <row r="6128" spans="4:23" ht="15" customHeight="1" outlineLevel="2" x14ac:dyDescent="0.2">
      <c r="D6128" s="41" t="s">
        <v>1015</v>
      </c>
      <c r="E6128" s="17" t="s">
        <v>1016</v>
      </c>
      <c r="F6128" s="48">
        <v>0</v>
      </c>
      <c r="G6128" s="48">
        <v>0</v>
      </c>
      <c r="H6128" s="48">
        <v>0</v>
      </c>
      <c r="I6128" s="48">
        <v>0</v>
      </c>
      <c r="J6128" s="48">
        <v>0</v>
      </c>
      <c r="K6128" s="48">
        <v>0</v>
      </c>
      <c r="L6128" s="48">
        <v>0</v>
      </c>
      <c r="M6128" s="48">
        <v>0</v>
      </c>
      <c r="N6128" s="48">
        <v>0</v>
      </c>
      <c r="O6128" s="48">
        <v>0</v>
      </c>
      <c r="P6128" s="48">
        <v>0</v>
      </c>
      <c r="Q6128" s="48">
        <v>0</v>
      </c>
      <c r="R6128" s="48">
        <v>0</v>
      </c>
      <c r="S6128" s="48">
        <v>0</v>
      </c>
      <c r="T6128" s="48">
        <v>0</v>
      </c>
      <c r="U6128" s="48">
        <v>0</v>
      </c>
      <c r="V6128" s="48">
        <v>0</v>
      </c>
      <c r="W6128" s="48">
        <v>0</v>
      </c>
    </row>
    <row r="6129" spans="4:23" ht="15" customHeight="1" outlineLevel="2" x14ac:dyDescent="0.2">
      <c r="D6129" s="41" t="s">
        <v>1017</v>
      </c>
      <c r="E6129" s="17" t="s">
        <v>1018</v>
      </c>
      <c r="F6129" s="48">
        <v>0</v>
      </c>
      <c r="G6129" s="48">
        <v>0</v>
      </c>
      <c r="H6129" s="48">
        <v>0</v>
      </c>
      <c r="I6129" s="48">
        <v>0</v>
      </c>
      <c r="J6129" s="48">
        <v>0</v>
      </c>
      <c r="K6129" s="48">
        <v>0</v>
      </c>
      <c r="L6129" s="48">
        <v>0</v>
      </c>
      <c r="M6129" s="48">
        <v>0</v>
      </c>
      <c r="N6129" s="48">
        <v>0</v>
      </c>
      <c r="O6129" s="48">
        <v>0</v>
      </c>
      <c r="P6129" s="48">
        <v>0</v>
      </c>
      <c r="Q6129" s="48">
        <v>0</v>
      </c>
      <c r="R6129" s="48">
        <v>0</v>
      </c>
      <c r="S6129" s="48">
        <v>0</v>
      </c>
      <c r="T6129" s="48">
        <v>0</v>
      </c>
      <c r="U6129" s="48">
        <v>0</v>
      </c>
      <c r="V6129" s="48">
        <v>0</v>
      </c>
      <c r="W6129" s="48">
        <v>0</v>
      </c>
    </row>
    <row r="6130" spans="4:23" ht="15" customHeight="1" outlineLevel="2" x14ac:dyDescent="0.2">
      <c r="D6130" s="41" t="s">
        <v>1019</v>
      </c>
      <c r="E6130" s="17" t="s">
        <v>1020</v>
      </c>
      <c r="F6130" s="48">
        <v>1</v>
      </c>
      <c r="G6130" s="48">
        <v>1</v>
      </c>
      <c r="H6130" s="48">
        <v>0</v>
      </c>
      <c r="I6130" s="48">
        <v>1</v>
      </c>
      <c r="J6130" s="48">
        <v>1</v>
      </c>
      <c r="K6130" s="48">
        <v>0</v>
      </c>
      <c r="L6130" s="48">
        <v>1</v>
      </c>
      <c r="M6130" s="48">
        <v>1</v>
      </c>
      <c r="N6130" s="48">
        <v>0</v>
      </c>
      <c r="O6130" s="48">
        <v>1</v>
      </c>
      <c r="P6130" s="48">
        <v>1</v>
      </c>
      <c r="Q6130" s="48">
        <v>0</v>
      </c>
      <c r="R6130" s="48">
        <v>0</v>
      </c>
      <c r="S6130" s="48">
        <v>0</v>
      </c>
      <c r="T6130" s="48">
        <v>0</v>
      </c>
      <c r="U6130" s="48">
        <v>0</v>
      </c>
      <c r="V6130" s="48">
        <v>0</v>
      </c>
      <c r="W6130" s="48">
        <v>0</v>
      </c>
    </row>
    <row r="6131" spans="4:23" ht="15" customHeight="1" outlineLevel="2" x14ac:dyDescent="0.2">
      <c r="D6131" s="41" t="s">
        <v>1021</v>
      </c>
      <c r="E6131" s="17" t="s">
        <v>1022</v>
      </c>
      <c r="F6131" s="48">
        <v>0</v>
      </c>
      <c r="G6131" s="48">
        <v>0</v>
      </c>
      <c r="H6131" s="48">
        <v>0</v>
      </c>
      <c r="I6131" s="48">
        <v>0</v>
      </c>
      <c r="J6131" s="48">
        <v>0</v>
      </c>
      <c r="K6131" s="48">
        <v>0</v>
      </c>
      <c r="L6131" s="48">
        <v>0</v>
      </c>
      <c r="M6131" s="48">
        <v>0</v>
      </c>
      <c r="N6131" s="48">
        <v>0</v>
      </c>
      <c r="O6131" s="48">
        <v>0</v>
      </c>
      <c r="P6131" s="48">
        <v>0</v>
      </c>
      <c r="Q6131" s="48">
        <v>0</v>
      </c>
      <c r="R6131" s="48">
        <v>0</v>
      </c>
      <c r="S6131" s="48">
        <v>0</v>
      </c>
      <c r="T6131" s="48">
        <v>0</v>
      </c>
      <c r="U6131" s="48">
        <v>0</v>
      </c>
      <c r="V6131" s="48">
        <v>0</v>
      </c>
      <c r="W6131" s="48">
        <v>0</v>
      </c>
    </row>
    <row r="6132" spans="4:23" ht="15" customHeight="1" outlineLevel="2" x14ac:dyDescent="0.2">
      <c r="D6132" s="41" t="s">
        <v>1023</v>
      </c>
      <c r="E6132" s="17" t="s">
        <v>1024</v>
      </c>
      <c r="F6132" s="48">
        <v>0</v>
      </c>
      <c r="G6132" s="48">
        <v>0</v>
      </c>
      <c r="H6132" s="48">
        <v>0</v>
      </c>
      <c r="I6132" s="48">
        <v>0</v>
      </c>
      <c r="J6132" s="48">
        <v>0</v>
      </c>
      <c r="K6132" s="48">
        <v>0</v>
      </c>
      <c r="L6132" s="48">
        <v>0</v>
      </c>
      <c r="M6132" s="48">
        <v>0</v>
      </c>
      <c r="N6132" s="48">
        <v>0</v>
      </c>
      <c r="O6132" s="48">
        <v>0</v>
      </c>
      <c r="P6132" s="48">
        <v>0</v>
      </c>
      <c r="Q6132" s="48">
        <v>0</v>
      </c>
      <c r="R6132" s="48">
        <v>0</v>
      </c>
      <c r="S6132" s="48">
        <v>0</v>
      </c>
      <c r="T6132" s="48">
        <v>0</v>
      </c>
      <c r="U6132" s="48">
        <v>0</v>
      </c>
      <c r="V6132" s="48">
        <v>0</v>
      </c>
      <c r="W6132" s="48">
        <v>0</v>
      </c>
    </row>
    <row r="6133" spans="4:23" ht="15" customHeight="1" outlineLevel="2" x14ac:dyDescent="0.2">
      <c r="D6133" s="41" t="s">
        <v>1025</v>
      </c>
      <c r="E6133" s="17" t="s">
        <v>1026</v>
      </c>
      <c r="F6133" s="48">
        <v>0</v>
      </c>
      <c r="G6133" s="48">
        <v>0</v>
      </c>
      <c r="H6133" s="48">
        <v>0</v>
      </c>
      <c r="I6133" s="48">
        <v>0</v>
      </c>
      <c r="J6133" s="48">
        <v>0</v>
      </c>
      <c r="K6133" s="48">
        <v>0</v>
      </c>
      <c r="L6133" s="48">
        <v>0</v>
      </c>
      <c r="M6133" s="48">
        <v>0</v>
      </c>
      <c r="N6133" s="48">
        <v>0</v>
      </c>
      <c r="O6133" s="48">
        <v>0</v>
      </c>
      <c r="P6133" s="48">
        <v>0</v>
      </c>
      <c r="Q6133" s="48">
        <v>0</v>
      </c>
      <c r="R6133" s="48">
        <v>0</v>
      </c>
      <c r="S6133" s="48">
        <v>0</v>
      </c>
      <c r="T6133" s="48">
        <v>0</v>
      </c>
      <c r="U6133" s="48">
        <v>0</v>
      </c>
      <c r="V6133" s="48">
        <v>0</v>
      </c>
      <c r="W6133" s="48">
        <v>0</v>
      </c>
    </row>
    <row r="6134" spans="4:23" ht="15" customHeight="1" outlineLevel="2" x14ac:dyDescent="0.2">
      <c r="D6134" s="41" t="s">
        <v>1027</v>
      </c>
      <c r="E6134" s="17" t="s">
        <v>1028</v>
      </c>
      <c r="F6134" s="48">
        <v>0</v>
      </c>
      <c r="G6134" s="48">
        <v>0</v>
      </c>
      <c r="H6134" s="48">
        <v>0</v>
      </c>
      <c r="I6134" s="48">
        <v>0</v>
      </c>
      <c r="J6134" s="48">
        <v>0</v>
      </c>
      <c r="K6134" s="48">
        <v>0</v>
      </c>
      <c r="L6134" s="48">
        <v>0</v>
      </c>
      <c r="M6134" s="48">
        <v>0</v>
      </c>
      <c r="N6134" s="48">
        <v>0</v>
      </c>
      <c r="O6134" s="48">
        <v>0</v>
      </c>
      <c r="P6134" s="48">
        <v>0</v>
      </c>
      <c r="Q6134" s="48">
        <v>0</v>
      </c>
      <c r="R6134" s="48">
        <v>0</v>
      </c>
      <c r="S6134" s="48">
        <v>0</v>
      </c>
      <c r="T6134" s="48">
        <v>0</v>
      </c>
      <c r="U6134" s="48">
        <v>0</v>
      </c>
      <c r="V6134" s="48">
        <v>0</v>
      </c>
      <c r="W6134" s="48">
        <v>0</v>
      </c>
    </row>
    <row r="6135" spans="4:23" ht="15" customHeight="1" outlineLevel="2" x14ac:dyDescent="0.2">
      <c r="D6135" s="41" t="s">
        <v>1029</v>
      </c>
      <c r="E6135" s="17" t="s">
        <v>1030</v>
      </c>
      <c r="F6135" s="48">
        <v>0</v>
      </c>
      <c r="G6135" s="48">
        <v>0</v>
      </c>
      <c r="H6135" s="48">
        <v>0</v>
      </c>
      <c r="I6135" s="48">
        <v>0</v>
      </c>
      <c r="J6135" s="48">
        <v>0</v>
      </c>
      <c r="K6135" s="48">
        <v>0</v>
      </c>
      <c r="L6135" s="48">
        <v>0</v>
      </c>
      <c r="M6135" s="48">
        <v>0</v>
      </c>
      <c r="N6135" s="48">
        <v>0</v>
      </c>
      <c r="O6135" s="48">
        <v>0</v>
      </c>
      <c r="P6135" s="48">
        <v>0</v>
      </c>
      <c r="Q6135" s="48">
        <v>0</v>
      </c>
      <c r="R6135" s="48">
        <v>0</v>
      </c>
      <c r="S6135" s="48">
        <v>0</v>
      </c>
      <c r="T6135" s="48">
        <v>0</v>
      </c>
      <c r="U6135" s="48">
        <v>0</v>
      </c>
      <c r="V6135" s="48">
        <v>0</v>
      </c>
      <c r="W6135" s="48">
        <v>0</v>
      </c>
    </row>
    <row r="6136" spans="4:23" ht="15" customHeight="1" outlineLevel="2" x14ac:dyDescent="0.2">
      <c r="D6136" s="41" t="s">
        <v>1031</v>
      </c>
      <c r="E6136" s="17" t="s">
        <v>1032</v>
      </c>
      <c r="F6136" s="48">
        <v>0</v>
      </c>
      <c r="G6136" s="48">
        <v>0</v>
      </c>
      <c r="H6136" s="48">
        <v>0</v>
      </c>
      <c r="I6136" s="48">
        <v>0</v>
      </c>
      <c r="J6136" s="48">
        <v>0</v>
      </c>
      <c r="K6136" s="48">
        <v>0</v>
      </c>
      <c r="L6136" s="48">
        <v>0</v>
      </c>
      <c r="M6136" s="48">
        <v>0</v>
      </c>
      <c r="N6136" s="48">
        <v>0</v>
      </c>
      <c r="O6136" s="48">
        <v>0</v>
      </c>
      <c r="P6136" s="48">
        <v>0</v>
      </c>
      <c r="Q6136" s="48">
        <v>0</v>
      </c>
      <c r="R6136" s="48">
        <v>0</v>
      </c>
      <c r="S6136" s="48">
        <v>0</v>
      </c>
      <c r="T6136" s="48">
        <v>0</v>
      </c>
      <c r="U6136" s="48">
        <v>0</v>
      </c>
      <c r="V6136" s="48">
        <v>0</v>
      </c>
      <c r="W6136" s="48">
        <v>0</v>
      </c>
    </row>
    <row r="6137" spans="4:23" ht="15" customHeight="1" outlineLevel="2" x14ac:dyDescent="0.2">
      <c r="D6137" s="41" t="s">
        <v>1033</v>
      </c>
      <c r="E6137" s="17" t="s">
        <v>1034</v>
      </c>
      <c r="F6137" s="48">
        <v>0</v>
      </c>
      <c r="G6137" s="48">
        <v>0</v>
      </c>
      <c r="H6137" s="48">
        <v>0</v>
      </c>
      <c r="I6137" s="48">
        <v>0</v>
      </c>
      <c r="J6137" s="48">
        <v>0</v>
      </c>
      <c r="K6137" s="48">
        <v>0</v>
      </c>
      <c r="L6137" s="48">
        <v>0</v>
      </c>
      <c r="M6137" s="48">
        <v>0</v>
      </c>
      <c r="N6137" s="48">
        <v>0</v>
      </c>
      <c r="O6137" s="48">
        <v>0</v>
      </c>
      <c r="P6137" s="48">
        <v>0</v>
      </c>
      <c r="Q6137" s="48">
        <v>0</v>
      </c>
      <c r="R6137" s="48">
        <v>0</v>
      </c>
      <c r="S6137" s="48">
        <v>0</v>
      </c>
      <c r="T6137" s="48">
        <v>0</v>
      </c>
      <c r="U6137" s="48">
        <v>0</v>
      </c>
      <c r="V6137" s="48">
        <v>0</v>
      </c>
      <c r="W6137" s="48">
        <v>0</v>
      </c>
    </row>
    <row r="6138" spans="4:23" ht="15" customHeight="1" outlineLevel="2" x14ac:dyDescent="0.2">
      <c r="D6138" s="41" t="s">
        <v>1035</v>
      </c>
      <c r="E6138" s="17" t="s">
        <v>1036</v>
      </c>
      <c r="F6138" s="48">
        <v>0</v>
      </c>
      <c r="G6138" s="48">
        <v>0</v>
      </c>
      <c r="H6138" s="48">
        <v>0</v>
      </c>
      <c r="I6138" s="48">
        <v>0</v>
      </c>
      <c r="J6138" s="48">
        <v>0</v>
      </c>
      <c r="K6138" s="48">
        <v>0</v>
      </c>
      <c r="L6138" s="48">
        <v>0</v>
      </c>
      <c r="M6138" s="48">
        <v>0</v>
      </c>
      <c r="N6138" s="48">
        <v>0</v>
      </c>
      <c r="O6138" s="48">
        <v>0</v>
      </c>
      <c r="P6138" s="48">
        <v>0</v>
      </c>
      <c r="Q6138" s="48">
        <v>0</v>
      </c>
      <c r="R6138" s="48">
        <v>0</v>
      </c>
      <c r="S6138" s="48">
        <v>0</v>
      </c>
      <c r="T6138" s="48">
        <v>0</v>
      </c>
      <c r="U6138" s="48">
        <v>0</v>
      </c>
      <c r="V6138" s="48">
        <v>0</v>
      </c>
      <c r="W6138" s="48">
        <v>0</v>
      </c>
    </row>
    <row r="6139" spans="4:23" ht="15" customHeight="1" outlineLevel="2" x14ac:dyDescent="0.2">
      <c r="D6139" s="41" t="s">
        <v>1037</v>
      </c>
      <c r="E6139" s="17" t="s">
        <v>1038</v>
      </c>
      <c r="F6139" s="48">
        <v>0</v>
      </c>
      <c r="G6139" s="48">
        <v>0</v>
      </c>
      <c r="H6139" s="48">
        <v>0</v>
      </c>
      <c r="I6139" s="48">
        <v>0</v>
      </c>
      <c r="J6139" s="48">
        <v>0</v>
      </c>
      <c r="K6139" s="48">
        <v>0</v>
      </c>
      <c r="L6139" s="48">
        <v>0</v>
      </c>
      <c r="M6139" s="48">
        <v>0</v>
      </c>
      <c r="N6139" s="48">
        <v>0</v>
      </c>
      <c r="O6139" s="48">
        <v>0</v>
      </c>
      <c r="P6139" s="48">
        <v>0</v>
      </c>
      <c r="Q6139" s="48">
        <v>0</v>
      </c>
      <c r="R6139" s="48">
        <v>0</v>
      </c>
      <c r="S6139" s="48">
        <v>0</v>
      </c>
      <c r="T6139" s="48">
        <v>0</v>
      </c>
      <c r="U6139" s="48">
        <v>0</v>
      </c>
      <c r="V6139" s="48">
        <v>0</v>
      </c>
      <c r="W6139" s="48">
        <v>0</v>
      </c>
    </row>
    <row r="6140" spans="4:23" ht="15" customHeight="1" outlineLevel="2" x14ac:dyDescent="0.2">
      <c r="D6140" s="41" t="s">
        <v>1039</v>
      </c>
      <c r="E6140" s="17" t="s">
        <v>1040</v>
      </c>
      <c r="F6140" s="48">
        <v>0</v>
      </c>
      <c r="G6140" s="48">
        <v>0</v>
      </c>
      <c r="H6140" s="48">
        <v>0</v>
      </c>
      <c r="I6140" s="48">
        <v>0</v>
      </c>
      <c r="J6140" s="48">
        <v>0</v>
      </c>
      <c r="K6140" s="48">
        <v>0</v>
      </c>
      <c r="L6140" s="48">
        <v>0</v>
      </c>
      <c r="M6140" s="48">
        <v>0</v>
      </c>
      <c r="N6140" s="48">
        <v>0</v>
      </c>
      <c r="O6140" s="48">
        <v>0</v>
      </c>
      <c r="P6140" s="48">
        <v>0</v>
      </c>
      <c r="Q6140" s="48">
        <v>0</v>
      </c>
      <c r="R6140" s="48">
        <v>0</v>
      </c>
      <c r="S6140" s="48">
        <v>0</v>
      </c>
      <c r="T6140" s="48">
        <v>0</v>
      </c>
      <c r="U6140" s="48">
        <v>0</v>
      </c>
      <c r="V6140" s="48">
        <v>0</v>
      </c>
      <c r="W6140" s="48">
        <v>0</v>
      </c>
    </row>
    <row r="6141" spans="4:23" ht="15" customHeight="1" outlineLevel="2" x14ac:dyDescent="0.2">
      <c r="D6141" s="41" t="s">
        <v>1041</v>
      </c>
      <c r="E6141" s="17" t="s">
        <v>1042</v>
      </c>
      <c r="F6141" s="48">
        <v>0</v>
      </c>
      <c r="G6141" s="48">
        <v>0</v>
      </c>
      <c r="H6141" s="48">
        <v>0</v>
      </c>
      <c r="I6141" s="48">
        <v>0</v>
      </c>
      <c r="J6141" s="48">
        <v>0</v>
      </c>
      <c r="K6141" s="48">
        <v>0</v>
      </c>
      <c r="L6141" s="48">
        <v>0</v>
      </c>
      <c r="M6141" s="48">
        <v>0</v>
      </c>
      <c r="N6141" s="48">
        <v>0</v>
      </c>
      <c r="O6141" s="48">
        <v>0</v>
      </c>
      <c r="P6141" s="48">
        <v>0</v>
      </c>
      <c r="Q6141" s="48">
        <v>0</v>
      </c>
      <c r="R6141" s="48">
        <v>0</v>
      </c>
      <c r="S6141" s="48">
        <v>0</v>
      </c>
      <c r="T6141" s="48">
        <v>0</v>
      </c>
      <c r="U6141" s="48">
        <v>0</v>
      </c>
      <c r="V6141" s="48">
        <v>0</v>
      </c>
      <c r="W6141" s="48">
        <v>0</v>
      </c>
    </row>
    <row r="6142" spans="4:23" ht="15" customHeight="1" outlineLevel="2" x14ac:dyDescent="0.2">
      <c r="D6142" s="41" t="s">
        <v>1043</v>
      </c>
      <c r="E6142" s="17" t="s">
        <v>1044</v>
      </c>
      <c r="F6142" s="48">
        <v>0</v>
      </c>
      <c r="G6142" s="48">
        <v>0</v>
      </c>
      <c r="H6142" s="48">
        <v>0</v>
      </c>
      <c r="I6142" s="48">
        <v>0</v>
      </c>
      <c r="J6142" s="48">
        <v>0</v>
      </c>
      <c r="K6142" s="48">
        <v>0</v>
      </c>
      <c r="L6142" s="48">
        <v>0</v>
      </c>
      <c r="M6142" s="48">
        <v>0</v>
      </c>
      <c r="N6142" s="48">
        <v>0</v>
      </c>
      <c r="O6142" s="48">
        <v>0</v>
      </c>
      <c r="P6142" s="48">
        <v>0</v>
      </c>
      <c r="Q6142" s="48">
        <v>0</v>
      </c>
      <c r="R6142" s="48">
        <v>0</v>
      </c>
      <c r="S6142" s="48">
        <v>0</v>
      </c>
      <c r="T6142" s="48">
        <v>0</v>
      </c>
      <c r="U6142" s="48">
        <v>0</v>
      </c>
      <c r="V6142" s="48">
        <v>0</v>
      </c>
      <c r="W6142" s="48">
        <v>0</v>
      </c>
    </row>
    <row r="6143" spans="4:23" ht="15" customHeight="1" outlineLevel="2" x14ac:dyDescent="0.2">
      <c r="D6143" s="41" t="s">
        <v>1045</v>
      </c>
      <c r="E6143" s="17" t="s">
        <v>1046</v>
      </c>
      <c r="F6143" s="48">
        <v>0</v>
      </c>
      <c r="G6143" s="48">
        <v>0</v>
      </c>
      <c r="H6143" s="48">
        <v>0</v>
      </c>
      <c r="I6143" s="48">
        <v>0</v>
      </c>
      <c r="J6143" s="48">
        <v>0</v>
      </c>
      <c r="K6143" s="48">
        <v>0</v>
      </c>
      <c r="L6143" s="48">
        <v>0</v>
      </c>
      <c r="M6143" s="48">
        <v>0</v>
      </c>
      <c r="N6143" s="48">
        <v>0</v>
      </c>
      <c r="O6143" s="48">
        <v>0</v>
      </c>
      <c r="P6143" s="48">
        <v>0</v>
      </c>
      <c r="Q6143" s="48">
        <v>0</v>
      </c>
      <c r="R6143" s="48">
        <v>0</v>
      </c>
      <c r="S6143" s="48">
        <v>0</v>
      </c>
      <c r="T6143" s="48">
        <v>0</v>
      </c>
      <c r="U6143" s="48">
        <v>0</v>
      </c>
      <c r="V6143" s="48">
        <v>0</v>
      </c>
      <c r="W6143" s="48">
        <v>0</v>
      </c>
    </row>
    <row r="6144" spans="4:23" ht="15" customHeight="1" outlineLevel="2" x14ac:dyDescent="0.2">
      <c r="D6144" s="41" t="s">
        <v>1047</v>
      </c>
      <c r="E6144" s="17" t="s">
        <v>1048</v>
      </c>
      <c r="F6144" s="48">
        <v>0</v>
      </c>
      <c r="G6144" s="48">
        <v>0</v>
      </c>
      <c r="H6144" s="48">
        <v>0</v>
      </c>
      <c r="I6144" s="48">
        <v>0</v>
      </c>
      <c r="J6144" s="48">
        <v>0</v>
      </c>
      <c r="K6144" s="48">
        <v>0</v>
      </c>
      <c r="L6144" s="48">
        <v>0</v>
      </c>
      <c r="M6144" s="48">
        <v>0</v>
      </c>
      <c r="N6144" s="48">
        <v>0</v>
      </c>
      <c r="O6144" s="48">
        <v>0</v>
      </c>
      <c r="P6144" s="48">
        <v>0</v>
      </c>
      <c r="Q6144" s="48">
        <v>0</v>
      </c>
      <c r="R6144" s="48">
        <v>0</v>
      </c>
      <c r="S6144" s="48">
        <v>0</v>
      </c>
      <c r="T6144" s="48">
        <v>0</v>
      </c>
      <c r="U6144" s="48">
        <v>0</v>
      </c>
      <c r="V6144" s="48">
        <v>0</v>
      </c>
      <c r="W6144" s="48">
        <v>0</v>
      </c>
    </row>
    <row r="6145" spans="4:23" ht="15" customHeight="1" outlineLevel="2" x14ac:dyDescent="0.2">
      <c r="D6145" s="41" t="s">
        <v>1049</v>
      </c>
      <c r="E6145" s="17" t="s">
        <v>1050</v>
      </c>
      <c r="F6145" s="48">
        <v>0</v>
      </c>
      <c r="G6145" s="48">
        <v>0</v>
      </c>
      <c r="H6145" s="48">
        <v>0</v>
      </c>
      <c r="I6145" s="48">
        <v>0</v>
      </c>
      <c r="J6145" s="48">
        <v>0</v>
      </c>
      <c r="K6145" s="48">
        <v>0</v>
      </c>
      <c r="L6145" s="48">
        <v>0</v>
      </c>
      <c r="M6145" s="48">
        <v>0</v>
      </c>
      <c r="N6145" s="48">
        <v>0</v>
      </c>
      <c r="O6145" s="48">
        <v>0</v>
      </c>
      <c r="P6145" s="48">
        <v>0</v>
      </c>
      <c r="Q6145" s="48">
        <v>0</v>
      </c>
      <c r="R6145" s="48">
        <v>0</v>
      </c>
      <c r="S6145" s="48">
        <v>0</v>
      </c>
      <c r="T6145" s="48">
        <v>0</v>
      </c>
      <c r="U6145" s="48">
        <v>0</v>
      </c>
      <c r="V6145" s="48">
        <v>0</v>
      </c>
      <c r="W6145" s="48">
        <v>0</v>
      </c>
    </row>
    <row r="6146" spans="4:23" ht="15" customHeight="1" outlineLevel="2" x14ac:dyDescent="0.2">
      <c r="D6146" s="41" t="s">
        <v>1051</v>
      </c>
      <c r="E6146" s="17" t="s">
        <v>1052</v>
      </c>
      <c r="F6146" s="48">
        <v>0</v>
      </c>
      <c r="G6146" s="48">
        <v>0</v>
      </c>
      <c r="H6146" s="48">
        <v>0</v>
      </c>
      <c r="I6146" s="48">
        <v>0</v>
      </c>
      <c r="J6146" s="48">
        <v>0</v>
      </c>
      <c r="K6146" s="48">
        <v>0</v>
      </c>
      <c r="L6146" s="48">
        <v>0</v>
      </c>
      <c r="M6146" s="48">
        <v>0</v>
      </c>
      <c r="N6146" s="48">
        <v>0</v>
      </c>
      <c r="O6146" s="48">
        <v>0</v>
      </c>
      <c r="P6146" s="48">
        <v>0</v>
      </c>
      <c r="Q6146" s="48">
        <v>0</v>
      </c>
      <c r="R6146" s="48">
        <v>0</v>
      </c>
      <c r="S6146" s="48">
        <v>0</v>
      </c>
      <c r="T6146" s="48">
        <v>0</v>
      </c>
      <c r="U6146" s="48">
        <v>0</v>
      </c>
      <c r="V6146" s="48">
        <v>0</v>
      </c>
      <c r="W6146" s="48">
        <v>0</v>
      </c>
    </row>
    <row r="6147" spans="4:23" ht="15" customHeight="1" outlineLevel="2" x14ac:dyDescent="0.2">
      <c r="D6147" s="41" t="s">
        <v>1053</v>
      </c>
      <c r="E6147" s="17" t="s">
        <v>1054</v>
      </c>
      <c r="F6147" s="48">
        <v>0</v>
      </c>
      <c r="G6147" s="48">
        <v>0</v>
      </c>
      <c r="H6147" s="48">
        <v>0</v>
      </c>
      <c r="I6147" s="48">
        <v>0</v>
      </c>
      <c r="J6147" s="48">
        <v>0</v>
      </c>
      <c r="K6147" s="48">
        <v>0</v>
      </c>
      <c r="L6147" s="48">
        <v>0</v>
      </c>
      <c r="M6147" s="48">
        <v>0</v>
      </c>
      <c r="N6147" s="48">
        <v>0</v>
      </c>
      <c r="O6147" s="48">
        <v>0</v>
      </c>
      <c r="P6147" s="48">
        <v>0</v>
      </c>
      <c r="Q6147" s="48">
        <v>0</v>
      </c>
      <c r="R6147" s="48">
        <v>0</v>
      </c>
      <c r="S6147" s="48">
        <v>0</v>
      </c>
      <c r="T6147" s="48">
        <v>0</v>
      </c>
      <c r="U6147" s="48">
        <v>0</v>
      </c>
      <c r="V6147" s="48">
        <v>0</v>
      </c>
      <c r="W6147" s="48">
        <v>0</v>
      </c>
    </row>
    <row r="6148" spans="4:23" ht="15" customHeight="1" outlineLevel="2" x14ac:dyDescent="0.2">
      <c r="D6148" s="41" t="s">
        <v>1055</v>
      </c>
      <c r="E6148" s="17" t="s">
        <v>1056</v>
      </c>
      <c r="F6148" s="48">
        <v>0</v>
      </c>
      <c r="G6148" s="48">
        <v>0</v>
      </c>
      <c r="H6148" s="48">
        <v>0</v>
      </c>
      <c r="I6148" s="48">
        <v>0</v>
      </c>
      <c r="J6148" s="48">
        <v>0</v>
      </c>
      <c r="K6148" s="48">
        <v>0</v>
      </c>
      <c r="L6148" s="48">
        <v>0</v>
      </c>
      <c r="M6148" s="48">
        <v>0</v>
      </c>
      <c r="N6148" s="48">
        <v>0</v>
      </c>
      <c r="O6148" s="48">
        <v>0</v>
      </c>
      <c r="P6148" s="48">
        <v>0</v>
      </c>
      <c r="Q6148" s="48">
        <v>0</v>
      </c>
      <c r="R6148" s="48">
        <v>0</v>
      </c>
      <c r="S6148" s="48">
        <v>0</v>
      </c>
      <c r="T6148" s="48">
        <v>0</v>
      </c>
      <c r="U6148" s="48">
        <v>0</v>
      </c>
      <c r="V6148" s="48">
        <v>0</v>
      </c>
      <c r="W6148" s="48">
        <v>0</v>
      </c>
    </row>
    <row r="6149" spans="4:23" ht="15" customHeight="1" outlineLevel="2" x14ac:dyDescent="0.2">
      <c r="D6149" s="41" t="s">
        <v>1057</v>
      </c>
      <c r="E6149" s="17" t="s">
        <v>1058</v>
      </c>
      <c r="F6149" s="48">
        <v>0</v>
      </c>
      <c r="G6149" s="48">
        <v>0</v>
      </c>
      <c r="H6149" s="48">
        <v>0</v>
      </c>
      <c r="I6149" s="48">
        <v>0</v>
      </c>
      <c r="J6149" s="48">
        <v>0</v>
      </c>
      <c r="K6149" s="48">
        <v>0</v>
      </c>
      <c r="L6149" s="48">
        <v>0</v>
      </c>
      <c r="M6149" s="48">
        <v>0</v>
      </c>
      <c r="N6149" s="48">
        <v>0</v>
      </c>
      <c r="O6149" s="48">
        <v>0</v>
      </c>
      <c r="P6149" s="48">
        <v>0</v>
      </c>
      <c r="Q6149" s="48">
        <v>0</v>
      </c>
      <c r="R6149" s="48">
        <v>0</v>
      </c>
      <c r="S6149" s="48">
        <v>0</v>
      </c>
      <c r="T6149" s="48">
        <v>0</v>
      </c>
      <c r="U6149" s="48">
        <v>0</v>
      </c>
      <c r="V6149" s="48">
        <v>0</v>
      </c>
      <c r="W6149" s="48">
        <v>0</v>
      </c>
    </row>
    <row r="6150" spans="4:23" ht="15" customHeight="1" outlineLevel="2" x14ac:dyDescent="0.2">
      <c r="D6150" s="41" t="s">
        <v>1059</v>
      </c>
      <c r="E6150" s="17" t="s">
        <v>1060</v>
      </c>
      <c r="F6150" s="48">
        <v>0</v>
      </c>
      <c r="G6150" s="48">
        <v>0</v>
      </c>
      <c r="H6150" s="48">
        <v>0</v>
      </c>
      <c r="I6150" s="48">
        <v>0</v>
      </c>
      <c r="J6150" s="48">
        <v>0</v>
      </c>
      <c r="K6150" s="48">
        <v>0</v>
      </c>
      <c r="L6150" s="48">
        <v>0</v>
      </c>
      <c r="M6150" s="48">
        <v>0</v>
      </c>
      <c r="N6150" s="48">
        <v>0</v>
      </c>
      <c r="O6150" s="48">
        <v>0</v>
      </c>
      <c r="P6150" s="48">
        <v>0</v>
      </c>
      <c r="Q6150" s="48">
        <v>0</v>
      </c>
      <c r="R6150" s="48">
        <v>0</v>
      </c>
      <c r="S6150" s="48">
        <v>0</v>
      </c>
      <c r="T6150" s="48">
        <v>0</v>
      </c>
      <c r="U6150" s="48">
        <v>0</v>
      </c>
      <c r="V6150" s="48">
        <v>0</v>
      </c>
      <c r="W6150" s="48">
        <v>0</v>
      </c>
    </row>
    <row r="6151" spans="4:23" ht="15" customHeight="1" outlineLevel="2" x14ac:dyDescent="0.2">
      <c r="D6151" s="41" t="s">
        <v>1061</v>
      </c>
      <c r="E6151" s="17" t="s">
        <v>1062</v>
      </c>
      <c r="F6151" s="48">
        <v>0</v>
      </c>
      <c r="G6151" s="48">
        <v>0</v>
      </c>
      <c r="H6151" s="48">
        <v>0</v>
      </c>
      <c r="I6151" s="48">
        <v>0</v>
      </c>
      <c r="J6151" s="48">
        <v>0</v>
      </c>
      <c r="K6151" s="48">
        <v>0</v>
      </c>
      <c r="L6151" s="48">
        <v>0</v>
      </c>
      <c r="M6151" s="48">
        <v>0</v>
      </c>
      <c r="N6151" s="48">
        <v>0</v>
      </c>
      <c r="O6151" s="48">
        <v>0</v>
      </c>
      <c r="P6151" s="48">
        <v>0</v>
      </c>
      <c r="Q6151" s="48">
        <v>0</v>
      </c>
      <c r="R6151" s="48">
        <v>0</v>
      </c>
      <c r="S6151" s="48">
        <v>0</v>
      </c>
      <c r="T6151" s="48">
        <v>0</v>
      </c>
      <c r="U6151" s="48">
        <v>0</v>
      </c>
      <c r="V6151" s="48">
        <v>0</v>
      </c>
      <c r="W6151" s="48">
        <v>0</v>
      </c>
    </row>
    <row r="6152" spans="4:23" ht="15" customHeight="1" outlineLevel="2" x14ac:dyDescent="0.2">
      <c r="D6152" s="41" t="s">
        <v>1063</v>
      </c>
      <c r="E6152" s="17" t="s">
        <v>1064</v>
      </c>
      <c r="F6152" s="48">
        <v>0</v>
      </c>
      <c r="G6152" s="48">
        <v>0</v>
      </c>
      <c r="H6152" s="48">
        <v>0</v>
      </c>
      <c r="I6152" s="48">
        <v>0</v>
      </c>
      <c r="J6152" s="48">
        <v>0</v>
      </c>
      <c r="K6152" s="48">
        <v>0</v>
      </c>
      <c r="L6152" s="48">
        <v>0</v>
      </c>
      <c r="M6152" s="48">
        <v>0</v>
      </c>
      <c r="N6152" s="48">
        <v>0</v>
      </c>
      <c r="O6152" s="48">
        <v>0</v>
      </c>
      <c r="P6152" s="48">
        <v>0</v>
      </c>
      <c r="Q6152" s="48">
        <v>0</v>
      </c>
      <c r="R6152" s="48">
        <v>0</v>
      </c>
      <c r="S6152" s="48">
        <v>0</v>
      </c>
      <c r="T6152" s="48">
        <v>0</v>
      </c>
      <c r="U6152" s="48">
        <v>0</v>
      </c>
      <c r="V6152" s="48">
        <v>0</v>
      </c>
      <c r="W6152" s="48">
        <v>0</v>
      </c>
    </row>
    <row r="6153" spans="4:23" ht="15" customHeight="1" outlineLevel="2" x14ac:dyDescent="0.2">
      <c r="D6153" s="41" t="s">
        <v>1065</v>
      </c>
      <c r="E6153" s="17" t="s">
        <v>1066</v>
      </c>
      <c r="F6153" s="48">
        <v>0</v>
      </c>
      <c r="G6153" s="48">
        <v>0</v>
      </c>
      <c r="H6153" s="48">
        <v>0</v>
      </c>
      <c r="I6153" s="48">
        <v>0</v>
      </c>
      <c r="J6153" s="48">
        <v>0</v>
      </c>
      <c r="K6153" s="48">
        <v>0</v>
      </c>
      <c r="L6153" s="48">
        <v>0</v>
      </c>
      <c r="M6153" s="48">
        <v>0</v>
      </c>
      <c r="N6153" s="48">
        <v>0</v>
      </c>
      <c r="O6153" s="48">
        <v>0</v>
      </c>
      <c r="P6153" s="48">
        <v>0</v>
      </c>
      <c r="Q6153" s="48">
        <v>0</v>
      </c>
      <c r="R6153" s="48">
        <v>0</v>
      </c>
      <c r="S6153" s="48">
        <v>0</v>
      </c>
      <c r="T6153" s="48">
        <v>0</v>
      </c>
      <c r="U6153" s="48">
        <v>0</v>
      </c>
      <c r="V6153" s="48">
        <v>0</v>
      </c>
      <c r="W6153" s="48">
        <v>0</v>
      </c>
    </row>
    <row r="6154" spans="4:23" ht="15" customHeight="1" outlineLevel="2" x14ac:dyDescent="0.2">
      <c r="D6154" s="41" t="s">
        <v>1067</v>
      </c>
      <c r="E6154" s="17" t="s">
        <v>1068</v>
      </c>
      <c r="F6154" s="48">
        <v>0</v>
      </c>
      <c r="G6154" s="48">
        <v>0</v>
      </c>
      <c r="H6154" s="48">
        <v>0</v>
      </c>
      <c r="I6154" s="48">
        <v>0</v>
      </c>
      <c r="J6154" s="48">
        <v>0</v>
      </c>
      <c r="K6154" s="48">
        <v>0</v>
      </c>
      <c r="L6154" s="48">
        <v>0</v>
      </c>
      <c r="M6154" s="48">
        <v>0</v>
      </c>
      <c r="N6154" s="48">
        <v>0</v>
      </c>
      <c r="O6154" s="48">
        <v>0</v>
      </c>
      <c r="P6154" s="48">
        <v>0</v>
      </c>
      <c r="Q6154" s="48">
        <v>0</v>
      </c>
      <c r="R6154" s="48">
        <v>0</v>
      </c>
      <c r="S6154" s="48">
        <v>0</v>
      </c>
      <c r="T6154" s="48">
        <v>0</v>
      </c>
      <c r="U6154" s="48">
        <v>0</v>
      </c>
      <c r="V6154" s="48">
        <v>0</v>
      </c>
      <c r="W6154" s="48">
        <v>0</v>
      </c>
    </row>
    <row r="6155" spans="4:23" ht="15" customHeight="1" outlineLevel="2" x14ac:dyDescent="0.2">
      <c r="D6155" s="41" t="s">
        <v>1069</v>
      </c>
      <c r="E6155" s="17" t="s">
        <v>1070</v>
      </c>
      <c r="F6155" s="48">
        <v>0</v>
      </c>
      <c r="G6155" s="48">
        <v>0</v>
      </c>
      <c r="H6155" s="48">
        <v>0</v>
      </c>
      <c r="I6155" s="48">
        <v>0</v>
      </c>
      <c r="J6155" s="48">
        <v>0</v>
      </c>
      <c r="K6155" s="48">
        <v>0</v>
      </c>
      <c r="L6155" s="48">
        <v>0</v>
      </c>
      <c r="M6155" s="48">
        <v>0</v>
      </c>
      <c r="N6155" s="48">
        <v>0</v>
      </c>
      <c r="O6155" s="48">
        <v>0</v>
      </c>
      <c r="P6155" s="48">
        <v>0</v>
      </c>
      <c r="Q6155" s="48">
        <v>0</v>
      </c>
      <c r="R6155" s="48">
        <v>0</v>
      </c>
      <c r="S6155" s="48">
        <v>0</v>
      </c>
      <c r="T6155" s="48">
        <v>0</v>
      </c>
      <c r="U6155" s="48">
        <v>0</v>
      </c>
      <c r="V6155" s="48">
        <v>0</v>
      </c>
      <c r="W6155" s="48">
        <v>0</v>
      </c>
    </row>
    <row r="6156" spans="4:23" ht="15" customHeight="1" outlineLevel="2" x14ac:dyDescent="0.2">
      <c r="D6156" s="41" t="s">
        <v>1071</v>
      </c>
      <c r="E6156" s="17" t="s">
        <v>1072</v>
      </c>
      <c r="F6156" s="48">
        <v>0</v>
      </c>
      <c r="G6156" s="48">
        <v>0</v>
      </c>
      <c r="H6156" s="48">
        <v>0</v>
      </c>
      <c r="I6156" s="48">
        <v>0</v>
      </c>
      <c r="J6156" s="48">
        <v>0</v>
      </c>
      <c r="K6156" s="48">
        <v>0</v>
      </c>
      <c r="L6156" s="48">
        <v>0</v>
      </c>
      <c r="M6156" s="48">
        <v>0</v>
      </c>
      <c r="N6156" s="48">
        <v>0</v>
      </c>
      <c r="O6156" s="48">
        <v>0</v>
      </c>
      <c r="P6156" s="48">
        <v>0</v>
      </c>
      <c r="Q6156" s="48">
        <v>0</v>
      </c>
      <c r="R6156" s="48">
        <v>0</v>
      </c>
      <c r="S6156" s="48">
        <v>0</v>
      </c>
      <c r="T6156" s="48">
        <v>0</v>
      </c>
      <c r="U6156" s="48">
        <v>0</v>
      </c>
      <c r="V6156" s="48">
        <v>0</v>
      </c>
      <c r="W6156" s="48">
        <v>0</v>
      </c>
    </row>
    <row r="6157" spans="4:23" ht="15" customHeight="1" outlineLevel="2" x14ac:dyDescent="0.2">
      <c r="D6157" s="41" t="s">
        <v>1073</v>
      </c>
      <c r="E6157" s="17" t="s">
        <v>1074</v>
      </c>
      <c r="F6157" s="48">
        <v>0</v>
      </c>
      <c r="G6157" s="48">
        <v>0</v>
      </c>
      <c r="H6157" s="48">
        <v>0</v>
      </c>
      <c r="I6157" s="48">
        <v>0</v>
      </c>
      <c r="J6157" s="48">
        <v>0</v>
      </c>
      <c r="K6157" s="48">
        <v>0</v>
      </c>
      <c r="L6157" s="48">
        <v>0</v>
      </c>
      <c r="M6157" s="48">
        <v>0</v>
      </c>
      <c r="N6157" s="48">
        <v>0</v>
      </c>
      <c r="O6157" s="48">
        <v>0</v>
      </c>
      <c r="P6157" s="48">
        <v>0</v>
      </c>
      <c r="Q6157" s="48">
        <v>0</v>
      </c>
      <c r="R6157" s="48">
        <v>0</v>
      </c>
      <c r="S6157" s="48">
        <v>0</v>
      </c>
      <c r="T6157" s="48">
        <v>0</v>
      </c>
      <c r="U6157" s="48">
        <v>0</v>
      </c>
      <c r="V6157" s="48">
        <v>0</v>
      </c>
      <c r="W6157" s="48">
        <v>0</v>
      </c>
    </row>
    <row r="6158" spans="4:23" ht="15" customHeight="1" outlineLevel="2" x14ac:dyDescent="0.2">
      <c r="D6158" s="41" t="s">
        <v>1075</v>
      </c>
      <c r="E6158" s="17" t="s">
        <v>1076</v>
      </c>
      <c r="F6158" s="48">
        <v>0</v>
      </c>
      <c r="G6158" s="48">
        <v>0</v>
      </c>
      <c r="H6158" s="48">
        <v>0</v>
      </c>
      <c r="I6158" s="48">
        <v>0</v>
      </c>
      <c r="J6158" s="48">
        <v>0</v>
      </c>
      <c r="K6158" s="48">
        <v>0</v>
      </c>
      <c r="L6158" s="48">
        <v>0</v>
      </c>
      <c r="M6158" s="48">
        <v>0</v>
      </c>
      <c r="N6158" s="48">
        <v>0</v>
      </c>
      <c r="O6158" s="48">
        <v>0</v>
      </c>
      <c r="P6158" s="48">
        <v>0</v>
      </c>
      <c r="Q6158" s="48">
        <v>0</v>
      </c>
      <c r="R6158" s="48">
        <v>0</v>
      </c>
      <c r="S6158" s="48">
        <v>0</v>
      </c>
      <c r="T6158" s="48">
        <v>0</v>
      </c>
      <c r="U6158" s="48">
        <v>0</v>
      </c>
      <c r="V6158" s="48">
        <v>0</v>
      </c>
      <c r="W6158" s="48">
        <v>0</v>
      </c>
    </row>
    <row r="6159" spans="4:23" ht="15" customHeight="1" outlineLevel="2" x14ac:dyDescent="0.2">
      <c r="D6159" s="41" t="s">
        <v>1077</v>
      </c>
      <c r="E6159" s="17" t="s">
        <v>1078</v>
      </c>
      <c r="F6159" s="48">
        <v>0</v>
      </c>
      <c r="G6159" s="48">
        <v>0</v>
      </c>
      <c r="H6159" s="48">
        <v>0</v>
      </c>
      <c r="I6159" s="48">
        <v>0</v>
      </c>
      <c r="J6159" s="48">
        <v>0</v>
      </c>
      <c r="K6159" s="48">
        <v>0</v>
      </c>
      <c r="L6159" s="48">
        <v>0</v>
      </c>
      <c r="M6159" s="48">
        <v>0</v>
      </c>
      <c r="N6159" s="48">
        <v>0</v>
      </c>
      <c r="O6159" s="48">
        <v>0</v>
      </c>
      <c r="P6159" s="48">
        <v>0</v>
      </c>
      <c r="Q6159" s="48">
        <v>0</v>
      </c>
      <c r="R6159" s="48">
        <v>0</v>
      </c>
      <c r="S6159" s="48">
        <v>0</v>
      </c>
      <c r="T6159" s="48">
        <v>0</v>
      </c>
      <c r="U6159" s="48">
        <v>0</v>
      </c>
      <c r="V6159" s="48">
        <v>0</v>
      </c>
      <c r="W6159" s="48">
        <v>0</v>
      </c>
    </row>
    <row r="6160" spans="4:23" ht="15" customHeight="1" outlineLevel="2" x14ac:dyDescent="0.2">
      <c r="D6160" s="41" t="s">
        <v>1079</v>
      </c>
      <c r="E6160" s="17" t="s">
        <v>1080</v>
      </c>
      <c r="F6160" s="48">
        <v>0</v>
      </c>
      <c r="G6160" s="48">
        <v>0</v>
      </c>
      <c r="H6160" s="48">
        <v>0</v>
      </c>
      <c r="I6160" s="48">
        <v>0</v>
      </c>
      <c r="J6160" s="48">
        <v>0</v>
      </c>
      <c r="K6160" s="48">
        <v>0</v>
      </c>
      <c r="L6160" s="48">
        <v>0</v>
      </c>
      <c r="M6160" s="48">
        <v>0</v>
      </c>
      <c r="N6160" s="48">
        <v>0</v>
      </c>
      <c r="O6160" s="48">
        <v>0</v>
      </c>
      <c r="P6160" s="48">
        <v>0</v>
      </c>
      <c r="Q6160" s="48">
        <v>0</v>
      </c>
      <c r="R6160" s="48">
        <v>0</v>
      </c>
      <c r="S6160" s="48">
        <v>0</v>
      </c>
      <c r="T6160" s="48">
        <v>0</v>
      </c>
      <c r="U6160" s="48">
        <v>0</v>
      </c>
      <c r="V6160" s="48">
        <v>0</v>
      </c>
      <c r="W6160" s="48">
        <v>0</v>
      </c>
    </row>
    <row r="6161" spans="4:23" ht="15" customHeight="1" outlineLevel="2" x14ac:dyDescent="0.2">
      <c r="D6161" s="41" t="s">
        <v>1081</v>
      </c>
      <c r="E6161" s="17" t="s">
        <v>1082</v>
      </c>
      <c r="F6161" s="48">
        <v>0</v>
      </c>
      <c r="G6161" s="48">
        <v>0</v>
      </c>
      <c r="H6161" s="48">
        <v>0</v>
      </c>
      <c r="I6161" s="48">
        <v>0</v>
      </c>
      <c r="J6161" s="48">
        <v>0</v>
      </c>
      <c r="K6161" s="48">
        <v>0</v>
      </c>
      <c r="L6161" s="48">
        <v>0</v>
      </c>
      <c r="M6161" s="48">
        <v>0</v>
      </c>
      <c r="N6161" s="48">
        <v>0</v>
      </c>
      <c r="O6161" s="48">
        <v>0</v>
      </c>
      <c r="P6161" s="48">
        <v>0</v>
      </c>
      <c r="Q6161" s="48">
        <v>0</v>
      </c>
      <c r="R6161" s="48">
        <v>0</v>
      </c>
      <c r="S6161" s="48">
        <v>0</v>
      </c>
      <c r="T6161" s="48">
        <v>0</v>
      </c>
      <c r="U6161" s="48">
        <v>0</v>
      </c>
      <c r="V6161" s="48">
        <v>0</v>
      </c>
      <c r="W6161" s="48">
        <v>0</v>
      </c>
    </row>
    <row r="6162" spans="4:23" ht="15" customHeight="1" outlineLevel="2" x14ac:dyDescent="0.2">
      <c r="D6162" s="41" t="s">
        <v>1083</v>
      </c>
      <c r="E6162" s="17" t="s">
        <v>1084</v>
      </c>
      <c r="F6162" s="48">
        <v>0</v>
      </c>
      <c r="G6162" s="48">
        <v>0</v>
      </c>
      <c r="H6162" s="48">
        <v>0</v>
      </c>
      <c r="I6162" s="48">
        <v>0</v>
      </c>
      <c r="J6162" s="48">
        <v>0</v>
      </c>
      <c r="K6162" s="48">
        <v>0</v>
      </c>
      <c r="L6162" s="48">
        <v>0</v>
      </c>
      <c r="M6162" s="48">
        <v>0</v>
      </c>
      <c r="N6162" s="48">
        <v>0</v>
      </c>
      <c r="O6162" s="48">
        <v>0</v>
      </c>
      <c r="P6162" s="48">
        <v>0</v>
      </c>
      <c r="Q6162" s="48">
        <v>0</v>
      </c>
      <c r="R6162" s="48">
        <v>0</v>
      </c>
      <c r="S6162" s="48">
        <v>0</v>
      </c>
      <c r="T6162" s="48">
        <v>0</v>
      </c>
      <c r="U6162" s="48">
        <v>0</v>
      </c>
      <c r="V6162" s="48">
        <v>0</v>
      </c>
      <c r="W6162" s="48">
        <v>0</v>
      </c>
    </row>
    <row r="6163" spans="4:23" ht="15" customHeight="1" outlineLevel="2" x14ac:dyDescent="0.2">
      <c r="D6163" s="41" t="s">
        <v>1085</v>
      </c>
      <c r="E6163" s="17" t="s">
        <v>1086</v>
      </c>
      <c r="F6163" s="48">
        <v>0</v>
      </c>
      <c r="G6163" s="48">
        <v>0</v>
      </c>
      <c r="H6163" s="48">
        <v>0</v>
      </c>
      <c r="I6163" s="48">
        <v>0</v>
      </c>
      <c r="J6163" s="48">
        <v>0</v>
      </c>
      <c r="K6163" s="48">
        <v>0</v>
      </c>
      <c r="L6163" s="48">
        <v>0</v>
      </c>
      <c r="M6163" s="48">
        <v>0</v>
      </c>
      <c r="N6163" s="48">
        <v>0</v>
      </c>
      <c r="O6163" s="48">
        <v>0</v>
      </c>
      <c r="P6163" s="48">
        <v>0</v>
      </c>
      <c r="Q6163" s="48">
        <v>0</v>
      </c>
      <c r="R6163" s="48">
        <v>0</v>
      </c>
      <c r="S6163" s="48">
        <v>0</v>
      </c>
      <c r="T6163" s="48">
        <v>0</v>
      </c>
      <c r="U6163" s="48">
        <v>0</v>
      </c>
      <c r="V6163" s="48">
        <v>0</v>
      </c>
      <c r="W6163" s="48">
        <v>0</v>
      </c>
    </row>
    <row r="6164" spans="4:23" ht="15" customHeight="1" outlineLevel="2" x14ac:dyDescent="0.2">
      <c r="D6164" s="41" t="s">
        <v>1087</v>
      </c>
      <c r="E6164" s="17" t="s">
        <v>1088</v>
      </c>
      <c r="F6164" s="48">
        <v>0</v>
      </c>
      <c r="G6164" s="48">
        <v>0</v>
      </c>
      <c r="H6164" s="48">
        <v>0</v>
      </c>
      <c r="I6164" s="48">
        <v>0</v>
      </c>
      <c r="J6164" s="48">
        <v>0</v>
      </c>
      <c r="K6164" s="48">
        <v>0</v>
      </c>
      <c r="L6164" s="48">
        <v>0</v>
      </c>
      <c r="M6164" s="48">
        <v>0</v>
      </c>
      <c r="N6164" s="48">
        <v>0</v>
      </c>
      <c r="O6164" s="48">
        <v>0</v>
      </c>
      <c r="P6164" s="48">
        <v>0</v>
      </c>
      <c r="Q6164" s="48">
        <v>0</v>
      </c>
      <c r="R6164" s="48">
        <v>0</v>
      </c>
      <c r="S6164" s="48">
        <v>0</v>
      </c>
      <c r="T6164" s="48">
        <v>0</v>
      </c>
      <c r="U6164" s="48">
        <v>0</v>
      </c>
      <c r="V6164" s="48">
        <v>0</v>
      </c>
      <c r="W6164" s="48">
        <v>0</v>
      </c>
    </row>
    <row r="6165" spans="4:23" ht="15" customHeight="1" outlineLevel="2" x14ac:dyDescent="0.2">
      <c r="D6165" s="41" t="s">
        <v>1089</v>
      </c>
      <c r="E6165" s="17" t="s">
        <v>1090</v>
      </c>
      <c r="F6165" s="48">
        <v>0</v>
      </c>
      <c r="G6165" s="48">
        <v>0</v>
      </c>
      <c r="H6165" s="48">
        <v>0</v>
      </c>
      <c r="I6165" s="48">
        <v>0</v>
      </c>
      <c r="J6165" s="48">
        <v>0</v>
      </c>
      <c r="K6165" s="48">
        <v>0</v>
      </c>
      <c r="L6165" s="48">
        <v>0</v>
      </c>
      <c r="M6165" s="48">
        <v>0</v>
      </c>
      <c r="N6165" s="48">
        <v>0</v>
      </c>
      <c r="O6165" s="48">
        <v>0</v>
      </c>
      <c r="P6165" s="48">
        <v>0</v>
      </c>
      <c r="Q6165" s="48">
        <v>0</v>
      </c>
      <c r="R6165" s="48">
        <v>0</v>
      </c>
      <c r="S6165" s="48">
        <v>0</v>
      </c>
      <c r="T6165" s="48">
        <v>0</v>
      </c>
      <c r="U6165" s="48">
        <v>0</v>
      </c>
      <c r="V6165" s="48">
        <v>0</v>
      </c>
      <c r="W6165" s="48">
        <v>0</v>
      </c>
    </row>
    <row r="6166" spans="4:23" ht="15" customHeight="1" outlineLevel="2" x14ac:dyDescent="0.2">
      <c r="D6166" s="41" t="s">
        <v>1091</v>
      </c>
      <c r="E6166" s="17" t="s">
        <v>1092</v>
      </c>
      <c r="F6166" s="48">
        <v>0</v>
      </c>
      <c r="G6166" s="48">
        <v>0</v>
      </c>
      <c r="H6166" s="48">
        <v>0</v>
      </c>
      <c r="I6166" s="48">
        <v>0</v>
      </c>
      <c r="J6166" s="48">
        <v>0</v>
      </c>
      <c r="K6166" s="48">
        <v>0</v>
      </c>
      <c r="L6166" s="48">
        <v>0</v>
      </c>
      <c r="M6166" s="48">
        <v>0</v>
      </c>
      <c r="N6166" s="48">
        <v>0</v>
      </c>
      <c r="O6166" s="48">
        <v>0</v>
      </c>
      <c r="P6166" s="48">
        <v>0</v>
      </c>
      <c r="Q6166" s="48">
        <v>0</v>
      </c>
      <c r="R6166" s="48">
        <v>0</v>
      </c>
      <c r="S6166" s="48">
        <v>0</v>
      </c>
      <c r="T6166" s="48">
        <v>0</v>
      </c>
      <c r="U6166" s="48">
        <v>0</v>
      </c>
      <c r="V6166" s="48">
        <v>0</v>
      </c>
      <c r="W6166" s="48">
        <v>0</v>
      </c>
    </row>
    <row r="6167" spans="4:23" ht="15" customHeight="1" outlineLevel="2" x14ac:dyDescent="0.2">
      <c r="D6167" s="41" t="s">
        <v>1093</v>
      </c>
      <c r="E6167" s="17" t="s">
        <v>1094</v>
      </c>
      <c r="F6167" s="48">
        <v>0</v>
      </c>
      <c r="G6167" s="48">
        <v>0</v>
      </c>
      <c r="H6167" s="48">
        <v>0</v>
      </c>
      <c r="I6167" s="48">
        <v>0</v>
      </c>
      <c r="J6167" s="48">
        <v>0</v>
      </c>
      <c r="K6167" s="48">
        <v>0</v>
      </c>
      <c r="L6167" s="48">
        <v>0</v>
      </c>
      <c r="M6167" s="48">
        <v>0</v>
      </c>
      <c r="N6167" s="48">
        <v>0</v>
      </c>
      <c r="O6167" s="48">
        <v>0</v>
      </c>
      <c r="P6167" s="48">
        <v>0</v>
      </c>
      <c r="Q6167" s="48">
        <v>0</v>
      </c>
      <c r="R6167" s="48">
        <v>0</v>
      </c>
      <c r="S6167" s="48">
        <v>0</v>
      </c>
      <c r="T6167" s="48">
        <v>0</v>
      </c>
      <c r="U6167" s="48">
        <v>0</v>
      </c>
      <c r="V6167" s="48">
        <v>0</v>
      </c>
      <c r="W6167" s="48">
        <v>0</v>
      </c>
    </row>
    <row r="6168" spans="4:23" ht="15" customHeight="1" outlineLevel="2" x14ac:dyDescent="0.2">
      <c r="D6168" s="41" t="s">
        <v>1095</v>
      </c>
      <c r="E6168" s="17" t="s">
        <v>1096</v>
      </c>
      <c r="F6168" s="48">
        <v>0</v>
      </c>
      <c r="G6168" s="48">
        <v>0</v>
      </c>
      <c r="H6168" s="48">
        <v>0</v>
      </c>
      <c r="I6168" s="48">
        <v>0</v>
      </c>
      <c r="J6168" s="48">
        <v>0</v>
      </c>
      <c r="K6168" s="48">
        <v>0</v>
      </c>
      <c r="L6168" s="48">
        <v>0</v>
      </c>
      <c r="M6168" s="48">
        <v>0</v>
      </c>
      <c r="N6168" s="48">
        <v>0</v>
      </c>
      <c r="O6168" s="48">
        <v>0</v>
      </c>
      <c r="P6168" s="48">
        <v>0</v>
      </c>
      <c r="Q6168" s="48">
        <v>0</v>
      </c>
      <c r="R6168" s="48">
        <v>0</v>
      </c>
      <c r="S6168" s="48">
        <v>0</v>
      </c>
      <c r="T6168" s="48">
        <v>0</v>
      </c>
      <c r="U6168" s="48">
        <v>0</v>
      </c>
      <c r="V6168" s="48">
        <v>0</v>
      </c>
      <c r="W6168" s="48">
        <v>0</v>
      </c>
    </row>
    <row r="6169" spans="4:23" ht="15" customHeight="1" outlineLevel="2" x14ac:dyDescent="0.2">
      <c r="D6169" s="41" t="s">
        <v>1097</v>
      </c>
      <c r="E6169" s="17" t="s">
        <v>1098</v>
      </c>
      <c r="F6169" s="48">
        <v>0</v>
      </c>
      <c r="G6169" s="48">
        <v>0</v>
      </c>
      <c r="H6169" s="48">
        <v>0</v>
      </c>
      <c r="I6169" s="48">
        <v>0</v>
      </c>
      <c r="J6169" s="48">
        <v>0</v>
      </c>
      <c r="K6169" s="48">
        <v>0</v>
      </c>
      <c r="L6169" s="48">
        <v>0</v>
      </c>
      <c r="M6169" s="48">
        <v>0</v>
      </c>
      <c r="N6169" s="48">
        <v>0</v>
      </c>
      <c r="O6169" s="48">
        <v>0</v>
      </c>
      <c r="P6169" s="48">
        <v>0</v>
      </c>
      <c r="Q6169" s="48">
        <v>0</v>
      </c>
      <c r="R6169" s="48">
        <v>0</v>
      </c>
      <c r="S6169" s="48">
        <v>0</v>
      </c>
      <c r="T6169" s="48">
        <v>0</v>
      </c>
      <c r="U6169" s="48">
        <v>0</v>
      </c>
      <c r="V6169" s="48">
        <v>0</v>
      </c>
      <c r="W6169" s="48">
        <v>0</v>
      </c>
    </row>
    <row r="6170" spans="4:23" ht="15" customHeight="1" outlineLevel="2" x14ac:dyDescent="0.2">
      <c r="D6170" s="41" t="s">
        <v>1099</v>
      </c>
      <c r="E6170" s="17" t="s">
        <v>1100</v>
      </c>
      <c r="F6170" s="48">
        <v>0</v>
      </c>
      <c r="G6170" s="48">
        <v>0</v>
      </c>
      <c r="H6170" s="48">
        <v>0</v>
      </c>
      <c r="I6170" s="48">
        <v>0</v>
      </c>
      <c r="J6170" s="48">
        <v>0</v>
      </c>
      <c r="K6170" s="48">
        <v>0</v>
      </c>
      <c r="L6170" s="48">
        <v>0</v>
      </c>
      <c r="M6170" s="48">
        <v>0</v>
      </c>
      <c r="N6170" s="48">
        <v>0</v>
      </c>
      <c r="O6170" s="48">
        <v>0</v>
      </c>
      <c r="P6170" s="48">
        <v>0</v>
      </c>
      <c r="Q6170" s="48">
        <v>0</v>
      </c>
      <c r="R6170" s="48">
        <v>0</v>
      </c>
      <c r="S6170" s="48">
        <v>0</v>
      </c>
      <c r="T6170" s="48">
        <v>0</v>
      </c>
      <c r="U6170" s="48">
        <v>0</v>
      </c>
      <c r="V6170" s="48">
        <v>0</v>
      </c>
      <c r="W6170" s="48">
        <v>0</v>
      </c>
    </row>
    <row r="6171" spans="4:23" ht="15" customHeight="1" outlineLevel="2" x14ac:dyDescent="0.2">
      <c r="D6171" s="41" t="s">
        <v>1101</v>
      </c>
      <c r="E6171" s="17" t="s">
        <v>1102</v>
      </c>
      <c r="F6171" s="48">
        <v>0</v>
      </c>
      <c r="G6171" s="48">
        <v>0</v>
      </c>
      <c r="H6171" s="48">
        <v>0</v>
      </c>
      <c r="I6171" s="48">
        <v>0</v>
      </c>
      <c r="J6171" s="48">
        <v>0</v>
      </c>
      <c r="K6171" s="48">
        <v>0</v>
      </c>
      <c r="L6171" s="48">
        <v>0</v>
      </c>
      <c r="M6171" s="48">
        <v>0</v>
      </c>
      <c r="N6171" s="48">
        <v>0</v>
      </c>
      <c r="O6171" s="48">
        <v>0</v>
      </c>
      <c r="P6171" s="48">
        <v>0</v>
      </c>
      <c r="Q6171" s="48">
        <v>0</v>
      </c>
      <c r="R6171" s="48">
        <v>0</v>
      </c>
      <c r="S6171" s="48">
        <v>0</v>
      </c>
      <c r="T6171" s="48">
        <v>0</v>
      </c>
      <c r="U6171" s="48">
        <v>0</v>
      </c>
      <c r="V6171" s="48">
        <v>0</v>
      </c>
      <c r="W6171" s="48">
        <v>0</v>
      </c>
    </row>
    <row r="6172" spans="4:23" ht="15" customHeight="1" outlineLevel="2" x14ac:dyDescent="0.2">
      <c r="D6172" s="41" t="s">
        <v>1103</v>
      </c>
      <c r="E6172" s="17" t="s">
        <v>1104</v>
      </c>
      <c r="F6172" s="48">
        <v>0</v>
      </c>
      <c r="G6172" s="48">
        <v>0</v>
      </c>
      <c r="H6172" s="48">
        <v>0</v>
      </c>
      <c r="I6172" s="48">
        <v>0</v>
      </c>
      <c r="J6172" s="48">
        <v>0</v>
      </c>
      <c r="K6172" s="48">
        <v>0</v>
      </c>
      <c r="L6172" s="48">
        <v>0</v>
      </c>
      <c r="M6172" s="48">
        <v>0</v>
      </c>
      <c r="N6172" s="48">
        <v>0</v>
      </c>
      <c r="O6172" s="48">
        <v>0</v>
      </c>
      <c r="P6172" s="48">
        <v>0</v>
      </c>
      <c r="Q6172" s="48">
        <v>0</v>
      </c>
      <c r="R6172" s="48">
        <v>0</v>
      </c>
      <c r="S6172" s="48">
        <v>0</v>
      </c>
      <c r="T6172" s="48">
        <v>0</v>
      </c>
      <c r="U6172" s="48">
        <v>0</v>
      </c>
      <c r="V6172" s="48">
        <v>0</v>
      </c>
      <c r="W6172" s="48">
        <v>0</v>
      </c>
    </row>
    <row r="6173" spans="4:23" ht="15" customHeight="1" outlineLevel="2" x14ac:dyDescent="0.2">
      <c r="D6173" s="41" t="s">
        <v>1105</v>
      </c>
      <c r="E6173" s="17" t="s">
        <v>1106</v>
      </c>
      <c r="F6173" s="48">
        <v>0</v>
      </c>
      <c r="G6173" s="48">
        <v>0</v>
      </c>
      <c r="H6173" s="48">
        <v>0</v>
      </c>
      <c r="I6173" s="48">
        <v>0</v>
      </c>
      <c r="J6173" s="48">
        <v>0</v>
      </c>
      <c r="K6173" s="48">
        <v>0</v>
      </c>
      <c r="L6173" s="48">
        <v>0</v>
      </c>
      <c r="M6173" s="48">
        <v>0</v>
      </c>
      <c r="N6173" s="48">
        <v>0</v>
      </c>
      <c r="O6173" s="48">
        <v>0</v>
      </c>
      <c r="P6173" s="48">
        <v>0</v>
      </c>
      <c r="Q6173" s="48">
        <v>0</v>
      </c>
      <c r="R6173" s="48">
        <v>0</v>
      </c>
      <c r="S6173" s="48">
        <v>0</v>
      </c>
      <c r="T6173" s="48">
        <v>0</v>
      </c>
      <c r="U6173" s="48">
        <v>0</v>
      </c>
      <c r="V6173" s="48">
        <v>0</v>
      </c>
      <c r="W6173" s="48">
        <v>0</v>
      </c>
    </row>
    <row r="6174" spans="4:23" ht="15" customHeight="1" outlineLevel="2" x14ac:dyDescent="0.2">
      <c r="D6174" s="41" t="s">
        <v>1107</v>
      </c>
      <c r="E6174" s="17" t="s">
        <v>1108</v>
      </c>
      <c r="F6174" s="48">
        <v>0</v>
      </c>
      <c r="G6174" s="48">
        <v>0</v>
      </c>
      <c r="H6174" s="48">
        <v>0</v>
      </c>
      <c r="I6174" s="48">
        <v>0</v>
      </c>
      <c r="J6174" s="48">
        <v>0</v>
      </c>
      <c r="K6174" s="48">
        <v>0</v>
      </c>
      <c r="L6174" s="48">
        <v>0</v>
      </c>
      <c r="M6174" s="48">
        <v>0</v>
      </c>
      <c r="N6174" s="48">
        <v>0</v>
      </c>
      <c r="O6174" s="48">
        <v>0</v>
      </c>
      <c r="P6174" s="48">
        <v>0</v>
      </c>
      <c r="Q6174" s="48">
        <v>0</v>
      </c>
      <c r="R6174" s="48">
        <v>0</v>
      </c>
      <c r="S6174" s="48">
        <v>0</v>
      </c>
      <c r="T6174" s="48">
        <v>0</v>
      </c>
      <c r="U6174" s="48">
        <v>0</v>
      </c>
      <c r="V6174" s="48">
        <v>0</v>
      </c>
      <c r="W6174" s="48">
        <v>0</v>
      </c>
    </row>
    <row r="6175" spans="4:23" ht="15" customHeight="1" outlineLevel="2" x14ac:dyDescent="0.2">
      <c r="D6175" s="41" t="s">
        <v>1109</v>
      </c>
      <c r="E6175" s="17" t="s">
        <v>1110</v>
      </c>
      <c r="F6175" s="48">
        <v>0</v>
      </c>
      <c r="G6175" s="48">
        <v>0</v>
      </c>
      <c r="H6175" s="48">
        <v>0</v>
      </c>
      <c r="I6175" s="48">
        <v>0</v>
      </c>
      <c r="J6175" s="48">
        <v>0</v>
      </c>
      <c r="K6175" s="48">
        <v>0</v>
      </c>
      <c r="L6175" s="48">
        <v>0</v>
      </c>
      <c r="M6175" s="48">
        <v>0</v>
      </c>
      <c r="N6175" s="48">
        <v>0</v>
      </c>
      <c r="O6175" s="48">
        <v>0</v>
      </c>
      <c r="P6175" s="48">
        <v>0</v>
      </c>
      <c r="Q6175" s="48">
        <v>0</v>
      </c>
      <c r="R6175" s="48">
        <v>0</v>
      </c>
      <c r="S6175" s="48">
        <v>0</v>
      </c>
      <c r="T6175" s="48">
        <v>0</v>
      </c>
      <c r="U6175" s="48">
        <v>0</v>
      </c>
      <c r="V6175" s="48">
        <v>0</v>
      </c>
      <c r="W6175" s="48">
        <v>0</v>
      </c>
    </row>
    <row r="6176" spans="4:23" ht="15" customHeight="1" outlineLevel="2" x14ac:dyDescent="0.2">
      <c r="D6176" s="41" t="s">
        <v>1111</v>
      </c>
      <c r="E6176" s="17" t="s">
        <v>1112</v>
      </c>
      <c r="F6176" s="48">
        <v>0</v>
      </c>
      <c r="G6176" s="48">
        <v>0</v>
      </c>
      <c r="H6176" s="48">
        <v>0</v>
      </c>
      <c r="I6176" s="48">
        <v>0</v>
      </c>
      <c r="J6176" s="48">
        <v>0</v>
      </c>
      <c r="K6176" s="48">
        <v>0</v>
      </c>
      <c r="L6176" s="48">
        <v>0</v>
      </c>
      <c r="M6176" s="48">
        <v>0</v>
      </c>
      <c r="N6176" s="48">
        <v>0</v>
      </c>
      <c r="O6176" s="48">
        <v>0</v>
      </c>
      <c r="P6176" s="48">
        <v>0</v>
      </c>
      <c r="Q6176" s="48">
        <v>0</v>
      </c>
      <c r="R6176" s="48">
        <v>0</v>
      </c>
      <c r="S6176" s="48">
        <v>0</v>
      </c>
      <c r="T6176" s="48">
        <v>0</v>
      </c>
      <c r="U6176" s="48">
        <v>0</v>
      </c>
      <c r="V6176" s="48">
        <v>0</v>
      </c>
      <c r="W6176" s="48">
        <v>0</v>
      </c>
    </row>
    <row r="6177" spans="4:23" ht="15" customHeight="1" outlineLevel="2" x14ac:dyDescent="0.2">
      <c r="D6177" s="41" t="s">
        <v>1113</v>
      </c>
      <c r="E6177" s="17" t="s">
        <v>1114</v>
      </c>
      <c r="F6177" s="48">
        <v>0</v>
      </c>
      <c r="G6177" s="48">
        <v>0</v>
      </c>
      <c r="H6177" s="48">
        <v>0</v>
      </c>
      <c r="I6177" s="48">
        <v>0</v>
      </c>
      <c r="J6177" s="48">
        <v>0</v>
      </c>
      <c r="K6177" s="48">
        <v>0</v>
      </c>
      <c r="L6177" s="48">
        <v>0</v>
      </c>
      <c r="M6177" s="48">
        <v>0</v>
      </c>
      <c r="N6177" s="48">
        <v>0</v>
      </c>
      <c r="O6177" s="48">
        <v>0</v>
      </c>
      <c r="P6177" s="48">
        <v>0</v>
      </c>
      <c r="Q6177" s="48">
        <v>0</v>
      </c>
      <c r="R6177" s="48">
        <v>0</v>
      </c>
      <c r="S6177" s="48">
        <v>0</v>
      </c>
      <c r="T6177" s="48">
        <v>0</v>
      </c>
      <c r="U6177" s="48">
        <v>0</v>
      </c>
      <c r="V6177" s="48">
        <v>0</v>
      </c>
      <c r="W6177" s="48">
        <v>0</v>
      </c>
    </row>
    <row r="6178" spans="4:23" ht="15" customHeight="1" outlineLevel="2" x14ac:dyDescent="0.2">
      <c r="D6178" s="41" t="s">
        <v>1115</v>
      </c>
      <c r="E6178" s="17" t="s">
        <v>1116</v>
      </c>
      <c r="F6178" s="48">
        <v>0</v>
      </c>
      <c r="G6178" s="48">
        <v>0</v>
      </c>
      <c r="H6178" s="48">
        <v>0</v>
      </c>
      <c r="I6178" s="48">
        <v>0</v>
      </c>
      <c r="J6178" s="48">
        <v>0</v>
      </c>
      <c r="K6178" s="48">
        <v>0</v>
      </c>
      <c r="L6178" s="48">
        <v>0</v>
      </c>
      <c r="M6178" s="48">
        <v>0</v>
      </c>
      <c r="N6178" s="48">
        <v>0</v>
      </c>
      <c r="O6178" s="48">
        <v>0</v>
      </c>
      <c r="P6178" s="48">
        <v>0</v>
      </c>
      <c r="Q6178" s="48">
        <v>0</v>
      </c>
      <c r="R6178" s="48">
        <v>0</v>
      </c>
      <c r="S6178" s="48">
        <v>0</v>
      </c>
      <c r="T6178" s="48">
        <v>0</v>
      </c>
      <c r="U6178" s="48">
        <v>0</v>
      </c>
      <c r="V6178" s="48">
        <v>0</v>
      </c>
      <c r="W6178" s="48">
        <v>0</v>
      </c>
    </row>
    <row r="6179" spans="4:23" ht="15" customHeight="1" outlineLevel="2" x14ac:dyDescent="0.2">
      <c r="D6179" s="41" t="s">
        <v>1117</v>
      </c>
      <c r="E6179" s="17" t="s">
        <v>1118</v>
      </c>
      <c r="F6179" s="48">
        <v>0</v>
      </c>
      <c r="G6179" s="48">
        <v>0</v>
      </c>
      <c r="H6179" s="48">
        <v>0</v>
      </c>
      <c r="I6179" s="48">
        <v>0</v>
      </c>
      <c r="J6179" s="48">
        <v>0</v>
      </c>
      <c r="K6179" s="48">
        <v>0</v>
      </c>
      <c r="L6179" s="48">
        <v>0</v>
      </c>
      <c r="M6179" s="48">
        <v>0</v>
      </c>
      <c r="N6179" s="48">
        <v>0</v>
      </c>
      <c r="O6179" s="48">
        <v>0</v>
      </c>
      <c r="P6179" s="48">
        <v>0</v>
      </c>
      <c r="Q6179" s="48">
        <v>0</v>
      </c>
      <c r="R6179" s="48">
        <v>0</v>
      </c>
      <c r="S6179" s="48">
        <v>0</v>
      </c>
      <c r="T6179" s="48">
        <v>0</v>
      </c>
      <c r="U6179" s="48">
        <v>0</v>
      </c>
      <c r="V6179" s="48">
        <v>0</v>
      </c>
      <c r="W6179" s="48">
        <v>0</v>
      </c>
    </row>
    <row r="6180" spans="4:23" ht="15" customHeight="1" outlineLevel="2" x14ac:dyDescent="0.2">
      <c r="D6180" s="41" t="s">
        <v>1119</v>
      </c>
      <c r="E6180" s="17" t="s">
        <v>1120</v>
      </c>
      <c r="F6180" s="48">
        <v>0</v>
      </c>
      <c r="G6180" s="48">
        <v>0</v>
      </c>
      <c r="H6180" s="48">
        <v>0</v>
      </c>
      <c r="I6180" s="48">
        <v>0</v>
      </c>
      <c r="J6180" s="48">
        <v>0</v>
      </c>
      <c r="K6180" s="48">
        <v>0</v>
      </c>
      <c r="L6180" s="48">
        <v>0</v>
      </c>
      <c r="M6180" s="48">
        <v>0</v>
      </c>
      <c r="N6180" s="48">
        <v>0</v>
      </c>
      <c r="O6180" s="48">
        <v>0</v>
      </c>
      <c r="P6180" s="48">
        <v>0</v>
      </c>
      <c r="Q6180" s="48">
        <v>0</v>
      </c>
      <c r="R6180" s="48">
        <v>0</v>
      </c>
      <c r="S6180" s="48">
        <v>0</v>
      </c>
      <c r="T6180" s="48">
        <v>0</v>
      </c>
      <c r="U6180" s="48">
        <v>0</v>
      </c>
      <c r="V6180" s="48">
        <v>0</v>
      </c>
      <c r="W6180" s="48">
        <v>0</v>
      </c>
    </row>
    <row r="6181" spans="4:23" ht="15" customHeight="1" outlineLevel="2" x14ac:dyDescent="0.2">
      <c r="D6181" s="41" t="s">
        <v>1121</v>
      </c>
      <c r="E6181" s="17" t="s">
        <v>1122</v>
      </c>
      <c r="F6181" s="48">
        <v>0</v>
      </c>
      <c r="G6181" s="48">
        <v>0</v>
      </c>
      <c r="H6181" s="48">
        <v>0</v>
      </c>
      <c r="I6181" s="48">
        <v>0</v>
      </c>
      <c r="J6181" s="48">
        <v>0</v>
      </c>
      <c r="K6181" s="48">
        <v>0</v>
      </c>
      <c r="L6181" s="48">
        <v>0</v>
      </c>
      <c r="M6181" s="48">
        <v>0</v>
      </c>
      <c r="N6181" s="48">
        <v>0</v>
      </c>
      <c r="O6181" s="48">
        <v>0</v>
      </c>
      <c r="P6181" s="48">
        <v>0</v>
      </c>
      <c r="Q6181" s="48">
        <v>0</v>
      </c>
      <c r="R6181" s="48">
        <v>0</v>
      </c>
      <c r="S6181" s="48">
        <v>0</v>
      </c>
      <c r="T6181" s="48">
        <v>0</v>
      </c>
      <c r="U6181" s="48">
        <v>0</v>
      </c>
      <c r="V6181" s="48">
        <v>0</v>
      </c>
      <c r="W6181" s="48">
        <v>0</v>
      </c>
    </row>
    <row r="6182" spans="4:23" ht="15" customHeight="1" outlineLevel="2" x14ac:dyDescent="0.2">
      <c r="D6182" s="41" t="s">
        <v>1123</v>
      </c>
      <c r="E6182" s="17" t="s">
        <v>1124</v>
      </c>
      <c r="F6182" s="48">
        <v>0</v>
      </c>
      <c r="G6182" s="48">
        <v>0</v>
      </c>
      <c r="H6182" s="48">
        <v>0</v>
      </c>
      <c r="I6182" s="48">
        <v>0</v>
      </c>
      <c r="J6182" s="48">
        <v>0</v>
      </c>
      <c r="K6182" s="48">
        <v>0</v>
      </c>
      <c r="L6182" s="48">
        <v>0</v>
      </c>
      <c r="M6182" s="48">
        <v>0</v>
      </c>
      <c r="N6182" s="48">
        <v>0</v>
      </c>
      <c r="O6182" s="48">
        <v>0</v>
      </c>
      <c r="P6182" s="48">
        <v>0</v>
      </c>
      <c r="Q6182" s="48">
        <v>0</v>
      </c>
      <c r="R6182" s="48">
        <v>0</v>
      </c>
      <c r="S6182" s="48">
        <v>0</v>
      </c>
      <c r="T6182" s="48">
        <v>0</v>
      </c>
      <c r="U6182" s="48">
        <v>0</v>
      </c>
      <c r="V6182" s="48">
        <v>0</v>
      </c>
      <c r="W6182" s="48">
        <v>0</v>
      </c>
    </row>
    <row r="6183" spans="4:23" ht="15" customHeight="1" outlineLevel="2" x14ac:dyDescent="0.2">
      <c r="D6183" s="41" t="s">
        <v>1125</v>
      </c>
      <c r="E6183" s="17" t="s">
        <v>1126</v>
      </c>
      <c r="F6183" s="48">
        <v>0</v>
      </c>
      <c r="G6183" s="48">
        <v>0</v>
      </c>
      <c r="H6183" s="48">
        <v>0</v>
      </c>
      <c r="I6183" s="48">
        <v>0</v>
      </c>
      <c r="J6183" s="48">
        <v>0</v>
      </c>
      <c r="K6183" s="48">
        <v>0</v>
      </c>
      <c r="L6183" s="48">
        <v>0</v>
      </c>
      <c r="M6183" s="48">
        <v>0</v>
      </c>
      <c r="N6183" s="48">
        <v>0</v>
      </c>
      <c r="O6183" s="48">
        <v>0</v>
      </c>
      <c r="P6183" s="48">
        <v>0</v>
      </c>
      <c r="Q6183" s="48">
        <v>0</v>
      </c>
      <c r="R6183" s="48">
        <v>0</v>
      </c>
      <c r="S6183" s="48">
        <v>0</v>
      </c>
      <c r="T6183" s="48">
        <v>0</v>
      </c>
      <c r="U6183" s="48">
        <v>0</v>
      </c>
      <c r="V6183" s="48">
        <v>0</v>
      </c>
      <c r="W6183" s="48">
        <v>0</v>
      </c>
    </row>
    <row r="6184" spans="4:23" ht="15" customHeight="1" outlineLevel="2" x14ac:dyDescent="0.2">
      <c r="D6184" s="41" t="s">
        <v>1127</v>
      </c>
      <c r="E6184" s="17" t="s">
        <v>1128</v>
      </c>
      <c r="F6184" s="48">
        <v>0</v>
      </c>
      <c r="G6184" s="48">
        <v>0</v>
      </c>
      <c r="H6184" s="48">
        <v>0</v>
      </c>
      <c r="I6184" s="48">
        <v>0</v>
      </c>
      <c r="J6184" s="48">
        <v>0</v>
      </c>
      <c r="K6184" s="48">
        <v>0</v>
      </c>
      <c r="L6184" s="48">
        <v>0</v>
      </c>
      <c r="M6184" s="48">
        <v>0</v>
      </c>
      <c r="N6184" s="48">
        <v>0</v>
      </c>
      <c r="O6184" s="48">
        <v>0</v>
      </c>
      <c r="P6184" s="48">
        <v>0</v>
      </c>
      <c r="Q6184" s="48">
        <v>0</v>
      </c>
      <c r="R6184" s="48">
        <v>0</v>
      </c>
      <c r="S6184" s="48">
        <v>0</v>
      </c>
      <c r="T6184" s="48">
        <v>0</v>
      </c>
      <c r="U6184" s="48">
        <v>0</v>
      </c>
      <c r="V6184" s="48">
        <v>0</v>
      </c>
      <c r="W6184" s="48">
        <v>0</v>
      </c>
    </row>
    <row r="6185" spans="4:23" ht="15" customHeight="1" outlineLevel="2" x14ac:dyDescent="0.2">
      <c r="D6185" s="41" t="s">
        <v>1129</v>
      </c>
      <c r="E6185" s="17" t="s">
        <v>1130</v>
      </c>
      <c r="F6185" s="48">
        <v>0</v>
      </c>
      <c r="G6185" s="48">
        <v>0</v>
      </c>
      <c r="H6185" s="48">
        <v>0</v>
      </c>
      <c r="I6185" s="48">
        <v>0</v>
      </c>
      <c r="J6185" s="48">
        <v>0</v>
      </c>
      <c r="K6185" s="48">
        <v>0</v>
      </c>
      <c r="L6185" s="48">
        <v>0</v>
      </c>
      <c r="M6185" s="48">
        <v>0</v>
      </c>
      <c r="N6185" s="48">
        <v>0</v>
      </c>
      <c r="O6185" s="48">
        <v>0</v>
      </c>
      <c r="P6185" s="48">
        <v>0</v>
      </c>
      <c r="Q6185" s="48">
        <v>0</v>
      </c>
      <c r="R6185" s="48">
        <v>0</v>
      </c>
      <c r="S6185" s="48">
        <v>0</v>
      </c>
      <c r="T6185" s="48">
        <v>0</v>
      </c>
      <c r="U6185" s="48">
        <v>0</v>
      </c>
      <c r="V6185" s="48">
        <v>0</v>
      </c>
      <c r="W6185" s="48">
        <v>0</v>
      </c>
    </row>
    <row r="6186" spans="4:23" ht="15" customHeight="1" outlineLevel="2" x14ac:dyDescent="0.2">
      <c r="D6186" s="41" t="s">
        <v>1131</v>
      </c>
      <c r="E6186" s="17" t="s">
        <v>1132</v>
      </c>
      <c r="F6186" s="48">
        <v>0</v>
      </c>
      <c r="G6186" s="48">
        <v>0</v>
      </c>
      <c r="H6186" s="48">
        <v>0</v>
      </c>
      <c r="I6186" s="48">
        <v>0</v>
      </c>
      <c r="J6186" s="48">
        <v>0</v>
      </c>
      <c r="K6186" s="48">
        <v>0</v>
      </c>
      <c r="L6186" s="48">
        <v>0</v>
      </c>
      <c r="M6186" s="48">
        <v>0</v>
      </c>
      <c r="N6186" s="48">
        <v>0</v>
      </c>
      <c r="O6186" s="48">
        <v>0</v>
      </c>
      <c r="P6186" s="48">
        <v>0</v>
      </c>
      <c r="Q6186" s="48">
        <v>0</v>
      </c>
      <c r="R6186" s="48">
        <v>0</v>
      </c>
      <c r="S6186" s="48">
        <v>0</v>
      </c>
      <c r="T6186" s="48">
        <v>0</v>
      </c>
      <c r="U6186" s="48">
        <v>0</v>
      </c>
      <c r="V6186" s="48">
        <v>0</v>
      </c>
      <c r="W6186" s="48">
        <v>0</v>
      </c>
    </row>
    <row r="6187" spans="4:23" ht="15" customHeight="1" outlineLevel="2" x14ac:dyDescent="0.2">
      <c r="D6187" s="41" t="s">
        <v>1133</v>
      </c>
      <c r="E6187" s="17" t="s">
        <v>1134</v>
      </c>
      <c r="F6187" s="48">
        <v>0</v>
      </c>
      <c r="G6187" s="48">
        <v>0</v>
      </c>
      <c r="H6187" s="48">
        <v>0</v>
      </c>
      <c r="I6187" s="48">
        <v>0</v>
      </c>
      <c r="J6187" s="48">
        <v>0</v>
      </c>
      <c r="K6187" s="48">
        <v>0</v>
      </c>
      <c r="L6187" s="48">
        <v>0</v>
      </c>
      <c r="M6187" s="48">
        <v>0</v>
      </c>
      <c r="N6187" s="48">
        <v>0</v>
      </c>
      <c r="O6187" s="48">
        <v>0</v>
      </c>
      <c r="P6187" s="48">
        <v>0</v>
      </c>
      <c r="Q6187" s="48">
        <v>0</v>
      </c>
      <c r="R6187" s="48">
        <v>0</v>
      </c>
      <c r="S6187" s="48">
        <v>0</v>
      </c>
      <c r="T6187" s="48">
        <v>0</v>
      </c>
      <c r="U6187" s="48">
        <v>0</v>
      </c>
      <c r="V6187" s="48">
        <v>0</v>
      </c>
      <c r="W6187" s="48">
        <v>0</v>
      </c>
    </row>
    <row r="6188" spans="4:23" ht="15" customHeight="1" outlineLevel="2" x14ac:dyDescent="0.2">
      <c r="D6188" s="41" t="s">
        <v>1135</v>
      </c>
      <c r="E6188" s="17" t="s">
        <v>1136</v>
      </c>
      <c r="F6188" s="48">
        <v>1</v>
      </c>
      <c r="G6188" s="48">
        <v>0</v>
      </c>
      <c r="H6188" s="48">
        <v>1</v>
      </c>
      <c r="I6188" s="48">
        <v>1</v>
      </c>
      <c r="J6188" s="48">
        <v>0</v>
      </c>
      <c r="K6188" s="48">
        <v>1</v>
      </c>
      <c r="L6188" s="48">
        <v>1</v>
      </c>
      <c r="M6188" s="48">
        <v>0</v>
      </c>
      <c r="N6188" s="48">
        <v>1</v>
      </c>
      <c r="O6188" s="48">
        <v>1</v>
      </c>
      <c r="P6188" s="48">
        <v>0</v>
      </c>
      <c r="Q6188" s="48">
        <v>1</v>
      </c>
      <c r="R6188" s="48">
        <v>1</v>
      </c>
      <c r="S6188" s="48">
        <v>0</v>
      </c>
      <c r="T6188" s="48">
        <v>1</v>
      </c>
      <c r="U6188" s="48">
        <v>1</v>
      </c>
      <c r="V6188" s="48">
        <v>0</v>
      </c>
      <c r="W6188" s="48">
        <v>1</v>
      </c>
    </row>
    <row r="6189" spans="4:23" ht="15" customHeight="1" outlineLevel="2" x14ac:dyDescent="0.2">
      <c r="D6189" s="41" t="s">
        <v>1137</v>
      </c>
      <c r="E6189" s="17" t="s">
        <v>1138</v>
      </c>
      <c r="F6189" s="48">
        <v>0</v>
      </c>
      <c r="G6189" s="48">
        <v>0</v>
      </c>
      <c r="H6189" s="48">
        <v>0</v>
      </c>
      <c r="I6189" s="48">
        <v>0</v>
      </c>
      <c r="J6189" s="48">
        <v>0</v>
      </c>
      <c r="K6189" s="48">
        <v>0</v>
      </c>
      <c r="L6189" s="48">
        <v>0</v>
      </c>
      <c r="M6189" s="48">
        <v>0</v>
      </c>
      <c r="N6189" s="48">
        <v>0</v>
      </c>
      <c r="O6189" s="48">
        <v>0</v>
      </c>
      <c r="P6189" s="48">
        <v>0</v>
      </c>
      <c r="Q6189" s="48">
        <v>0</v>
      </c>
      <c r="R6189" s="48">
        <v>0</v>
      </c>
      <c r="S6189" s="48">
        <v>0</v>
      </c>
      <c r="T6189" s="48">
        <v>0</v>
      </c>
      <c r="U6189" s="48">
        <v>0</v>
      </c>
      <c r="V6189" s="48">
        <v>0</v>
      </c>
      <c r="W6189" s="48">
        <v>0</v>
      </c>
    </row>
    <row r="6190" spans="4:23" ht="15" customHeight="1" outlineLevel="2" x14ac:dyDescent="0.2">
      <c r="D6190" s="41" t="s">
        <v>1139</v>
      </c>
      <c r="E6190" s="17" t="s">
        <v>1140</v>
      </c>
      <c r="F6190" s="48">
        <v>0</v>
      </c>
      <c r="G6190" s="48">
        <v>0</v>
      </c>
      <c r="H6190" s="48">
        <v>0</v>
      </c>
      <c r="I6190" s="48">
        <v>0</v>
      </c>
      <c r="J6190" s="48">
        <v>0</v>
      </c>
      <c r="K6190" s="48">
        <v>0</v>
      </c>
      <c r="L6190" s="48">
        <v>0</v>
      </c>
      <c r="M6190" s="48">
        <v>0</v>
      </c>
      <c r="N6190" s="48">
        <v>0</v>
      </c>
      <c r="O6190" s="48">
        <v>0</v>
      </c>
      <c r="P6190" s="48">
        <v>0</v>
      </c>
      <c r="Q6190" s="48">
        <v>0</v>
      </c>
      <c r="R6190" s="48">
        <v>0</v>
      </c>
      <c r="S6190" s="48">
        <v>0</v>
      </c>
      <c r="T6190" s="48">
        <v>0</v>
      </c>
      <c r="U6190" s="48">
        <v>0</v>
      </c>
      <c r="V6190" s="48">
        <v>0</v>
      </c>
      <c r="W6190" s="48">
        <v>0</v>
      </c>
    </row>
    <row r="6191" spans="4:23" ht="15" customHeight="1" outlineLevel="2" x14ac:dyDescent="0.2">
      <c r="D6191" s="41" t="s">
        <v>1141</v>
      </c>
      <c r="E6191" s="17" t="s">
        <v>1142</v>
      </c>
      <c r="F6191" s="48">
        <v>0</v>
      </c>
      <c r="G6191" s="48">
        <v>0</v>
      </c>
      <c r="H6191" s="48">
        <v>0</v>
      </c>
      <c r="I6191" s="48">
        <v>0</v>
      </c>
      <c r="J6191" s="48">
        <v>0</v>
      </c>
      <c r="K6191" s="48">
        <v>0</v>
      </c>
      <c r="L6191" s="48">
        <v>0</v>
      </c>
      <c r="M6191" s="48">
        <v>0</v>
      </c>
      <c r="N6191" s="48">
        <v>0</v>
      </c>
      <c r="O6191" s="48">
        <v>0</v>
      </c>
      <c r="P6191" s="48">
        <v>0</v>
      </c>
      <c r="Q6191" s="48">
        <v>0</v>
      </c>
      <c r="R6191" s="48">
        <v>0</v>
      </c>
      <c r="S6191" s="48">
        <v>0</v>
      </c>
      <c r="T6191" s="48">
        <v>0</v>
      </c>
      <c r="U6191" s="48">
        <v>0</v>
      </c>
      <c r="V6191" s="48">
        <v>0</v>
      </c>
      <c r="W6191" s="48">
        <v>0</v>
      </c>
    </row>
    <row r="6192" spans="4:23" ht="15" customHeight="1" outlineLevel="2" x14ac:dyDescent="0.2">
      <c r="D6192" s="41" t="s">
        <v>1143</v>
      </c>
      <c r="E6192" s="17" t="s">
        <v>1144</v>
      </c>
      <c r="F6192" s="48">
        <v>0</v>
      </c>
      <c r="G6192" s="48">
        <v>0</v>
      </c>
      <c r="H6192" s="48">
        <v>0</v>
      </c>
      <c r="I6192" s="48">
        <v>0</v>
      </c>
      <c r="J6192" s="48">
        <v>0</v>
      </c>
      <c r="K6192" s="48">
        <v>0</v>
      </c>
      <c r="L6192" s="48">
        <v>0</v>
      </c>
      <c r="M6192" s="48">
        <v>0</v>
      </c>
      <c r="N6192" s="48">
        <v>0</v>
      </c>
      <c r="O6192" s="48">
        <v>0</v>
      </c>
      <c r="P6192" s="48">
        <v>0</v>
      </c>
      <c r="Q6192" s="48">
        <v>0</v>
      </c>
      <c r="R6192" s="48">
        <v>0</v>
      </c>
      <c r="S6192" s="48">
        <v>0</v>
      </c>
      <c r="T6192" s="48">
        <v>0</v>
      </c>
      <c r="U6192" s="48">
        <v>0</v>
      </c>
      <c r="V6192" s="48">
        <v>0</v>
      </c>
      <c r="W6192" s="48">
        <v>0</v>
      </c>
    </row>
    <row r="6193" spans="4:23" ht="15" customHeight="1" outlineLevel="2" x14ac:dyDescent="0.2">
      <c r="D6193" s="41" t="s">
        <v>1145</v>
      </c>
      <c r="E6193" s="17" t="s">
        <v>1146</v>
      </c>
      <c r="F6193" s="48">
        <v>0</v>
      </c>
      <c r="G6193" s="48">
        <v>0</v>
      </c>
      <c r="H6193" s="48">
        <v>0</v>
      </c>
      <c r="I6193" s="48">
        <v>0</v>
      </c>
      <c r="J6193" s="48">
        <v>0</v>
      </c>
      <c r="K6193" s="48">
        <v>0</v>
      </c>
      <c r="L6193" s="48">
        <v>0</v>
      </c>
      <c r="M6193" s="48">
        <v>0</v>
      </c>
      <c r="N6193" s="48">
        <v>0</v>
      </c>
      <c r="O6193" s="48">
        <v>0</v>
      </c>
      <c r="P6193" s="48">
        <v>0</v>
      </c>
      <c r="Q6193" s="48">
        <v>0</v>
      </c>
      <c r="R6193" s="48">
        <v>0</v>
      </c>
      <c r="S6193" s="48">
        <v>0</v>
      </c>
      <c r="T6193" s="48">
        <v>0</v>
      </c>
      <c r="U6193" s="48">
        <v>0</v>
      </c>
      <c r="V6193" s="48">
        <v>0</v>
      </c>
      <c r="W6193" s="48">
        <v>0</v>
      </c>
    </row>
    <row r="6194" spans="4:23" ht="15" customHeight="1" outlineLevel="2" x14ac:dyDescent="0.2">
      <c r="D6194" s="41" t="s">
        <v>1147</v>
      </c>
      <c r="E6194" s="17" t="s">
        <v>1148</v>
      </c>
      <c r="F6194" s="48">
        <v>0</v>
      </c>
      <c r="G6194" s="48">
        <v>0</v>
      </c>
      <c r="H6194" s="48">
        <v>0</v>
      </c>
      <c r="I6194" s="48">
        <v>0</v>
      </c>
      <c r="J6194" s="48">
        <v>0</v>
      </c>
      <c r="K6194" s="48">
        <v>0</v>
      </c>
      <c r="L6194" s="48">
        <v>0</v>
      </c>
      <c r="M6194" s="48">
        <v>0</v>
      </c>
      <c r="N6194" s="48">
        <v>0</v>
      </c>
      <c r="O6194" s="48">
        <v>0</v>
      </c>
      <c r="P6194" s="48">
        <v>0</v>
      </c>
      <c r="Q6194" s="48">
        <v>0</v>
      </c>
      <c r="R6194" s="48">
        <v>0</v>
      </c>
      <c r="S6194" s="48">
        <v>0</v>
      </c>
      <c r="T6194" s="48">
        <v>0</v>
      </c>
      <c r="U6194" s="48">
        <v>0</v>
      </c>
      <c r="V6194" s="48">
        <v>0</v>
      </c>
      <c r="W6194" s="48">
        <v>0</v>
      </c>
    </row>
    <row r="6195" spans="4:23" ht="15" customHeight="1" outlineLevel="2" x14ac:dyDescent="0.2">
      <c r="D6195" s="41" t="s">
        <v>1149</v>
      </c>
      <c r="E6195" s="17" t="s">
        <v>1150</v>
      </c>
      <c r="F6195" s="48">
        <v>0</v>
      </c>
      <c r="G6195" s="48">
        <v>0</v>
      </c>
      <c r="H6195" s="48">
        <v>0</v>
      </c>
      <c r="I6195" s="48">
        <v>0</v>
      </c>
      <c r="J6195" s="48">
        <v>0</v>
      </c>
      <c r="K6195" s="48">
        <v>0</v>
      </c>
      <c r="L6195" s="48">
        <v>0</v>
      </c>
      <c r="M6195" s="48">
        <v>0</v>
      </c>
      <c r="N6195" s="48">
        <v>0</v>
      </c>
      <c r="O6195" s="48">
        <v>0</v>
      </c>
      <c r="P6195" s="48">
        <v>0</v>
      </c>
      <c r="Q6195" s="48">
        <v>0</v>
      </c>
      <c r="R6195" s="48">
        <v>0</v>
      </c>
      <c r="S6195" s="48">
        <v>0</v>
      </c>
      <c r="T6195" s="48">
        <v>0</v>
      </c>
      <c r="U6195" s="48">
        <v>0</v>
      </c>
      <c r="V6195" s="48">
        <v>0</v>
      </c>
      <c r="W6195" s="48">
        <v>0</v>
      </c>
    </row>
    <row r="6196" spans="4:23" ht="15" customHeight="1" outlineLevel="2" x14ac:dyDescent="0.2">
      <c r="D6196" s="41" t="s">
        <v>1151</v>
      </c>
      <c r="E6196" s="17" t="s">
        <v>1152</v>
      </c>
      <c r="F6196" s="48">
        <v>0</v>
      </c>
      <c r="G6196" s="48">
        <v>0</v>
      </c>
      <c r="H6196" s="48">
        <v>0</v>
      </c>
      <c r="I6196" s="48">
        <v>0</v>
      </c>
      <c r="J6196" s="48">
        <v>0</v>
      </c>
      <c r="K6196" s="48">
        <v>0</v>
      </c>
      <c r="L6196" s="48">
        <v>0</v>
      </c>
      <c r="M6196" s="48">
        <v>0</v>
      </c>
      <c r="N6196" s="48">
        <v>0</v>
      </c>
      <c r="O6196" s="48">
        <v>0</v>
      </c>
      <c r="P6196" s="48">
        <v>0</v>
      </c>
      <c r="Q6196" s="48">
        <v>0</v>
      </c>
      <c r="R6196" s="48">
        <v>0</v>
      </c>
      <c r="S6196" s="48">
        <v>0</v>
      </c>
      <c r="T6196" s="48">
        <v>0</v>
      </c>
      <c r="U6196" s="48">
        <v>0</v>
      </c>
      <c r="V6196" s="48">
        <v>0</v>
      </c>
      <c r="W6196" s="48">
        <v>0</v>
      </c>
    </row>
    <row r="6197" spans="4:23" ht="15" customHeight="1" outlineLevel="2" x14ac:dyDescent="0.2">
      <c r="D6197" s="41" t="s">
        <v>1153</v>
      </c>
      <c r="E6197" s="17" t="s">
        <v>1154</v>
      </c>
      <c r="F6197" s="48">
        <v>0</v>
      </c>
      <c r="G6197" s="48">
        <v>0</v>
      </c>
      <c r="H6197" s="48">
        <v>0</v>
      </c>
      <c r="I6197" s="48">
        <v>0</v>
      </c>
      <c r="J6197" s="48">
        <v>0</v>
      </c>
      <c r="K6197" s="48">
        <v>0</v>
      </c>
      <c r="L6197" s="48">
        <v>0</v>
      </c>
      <c r="M6197" s="48">
        <v>0</v>
      </c>
      <c r="N6197" s="48">
        <v>0</v>
      </c>
      <c r="O6197" s="48">
        <v>0</v>
      </c>
      <c r="P6197" s="48">
        <v>0</v>
      </c>
      <c r="Q6197" s="48">
        <v>0</v>
      </c>
      <c r="R6197" s="48">
        <v>0</v>
      </c>
      <c r="S6197" s="48">
        <v>0</v>
      </c>
      <c r="T6197" s="48">
        <v>0</v>
      </c>
      <c r="U6197" s="48">
        <v>0</v>
      </c>
      <c r="V6197" s="48">
        <v>0</v>
      </c>
      <c r="W6197" s="48">
        <v>0</v>
      </c>
    </row>
    <row r="6198" spans="4:23" ht="15" customHeight="1" outlineLevel="2" x14ac:dyDescent="0.2">
      <c r="D6198" s="41" t="s">
        <v>1155</v>
      </c>
      <c r="E6198" s="17" t="s">
        <v>1156</v>
      </c>
      <c r="F6198" s="48">
        <v>0</v>
      </c>
      <c r="G6198" s="48">
        <v>0</v>
      </c>
      <c r="H6198" s="48">
        <v>0</v>
      </c>
      <c r="I6198" s="48">
        <v>0</v>
      </c>
      <c r="J6198" s="48">
        <v>0</v>
      </c>
      <c r="K6198" s="48">
        <v>0</v>
      </c>
      <c r="L6198" s="48">
        <v>0</v>
      </c>
      <c r="M6198" s="48">
        <v>0</v>
      </c>
      <c r="N6198" s="48">
        <v>0</v>
      </c>
      <c r="O6198" s="48">
        <v>0</v>
      </c>
      <c r="P6198" s="48">
        <v>0</v>
      </c>
      <c r="Q6198" s="48">
        <v>0</v>
      </c>
      <c r="R6198" s="48">
        <v>0</v>
      </c>
      <c r="S6198" s="48">
        <v>0</v>
      </c>
      <c r="T6198" s="48">
        <v>0</v>
      </c>
      <c r="U6198" s="48">
        <v>0</v>
      </c>
      <c r="V6198" s="48">
        <v>0</v>
      </c>
      <c r="W6198" s="48">
        <v>0</v>
      </c>
    </row>
    <row r="6199" spans="4:23" ht="15" customHeight="1" outlineLevel="2" x14ac:dyDescent="0.2">
      <c r="D6199" s="41" t="s">
        <v>1157</v>
      </c>
      <c r="E6199" s="17" t="s">
        <v>1158</v>
      </c>
      <c r="F6199" s="48">
        <v>0</v>
      </c>
      <c r="G6199" s="48">
        <v>0</v>
      </c>
      <c r="H6199" s="48">
        <v>0</v>
      </c>
      <c r="I6199" s="48">
        <v>0</v>
      </c>
      <c r="J6199" s="48">
        <v>0</v>
      </c>
      <c r="K6199" s="48">
        <v>0</v>
      </c>
      <c r="L6199" s="48">
        <v>0</v>
      </c>
      <c r="M6199" s="48">
        <v>0</v>
      </c>
      <c r="N6199" s="48">
        <v>0</v>
      </c>
      <c r="O6199" s="48">
        <v>0</v>
      </c>
      <c r="P6199" s="48">
        <v>0</v>
      </c>
      <c r="Q6199" s="48">
        <v>0</v>
      </c>
      <c r="R6199" s="48">
        <v>0</v>
      </c>
      <c r="S6199" s="48">
        <v>0</v>
      </c>
      <c r="T6199" s="48">
        <v>0</v>
      </c>
      <c r="U6199" s="48">
        <v>0</v>
      </c>
      <c r="V6199" s="48">
        <v>0</v>
      </c>
      <c r="W6199" s="48">
        <v>0</v>
      </c>
    </row>
    <row r="6200" spans="4:23" ht="15" customHeight="1" outlineLevel="2" x14ac:dyDescent="0.2">
      <c r="D6200" s="41" t="s">
        <v>1159</v>
      </c>
      <c r="E6200" s="17" t="s">
        <v>1160</v>
      </c>
      <c r="F6200" s="48">
        <v>0</v>
      </c>
      <c r="G6200" s="48">
        <v>0</v>
      </c>
      <c r="H6200" s="48">
        <v>0</v>
      </c>
      <c r="I6200" s="48">
        <v>0</v>
      </c>
      <c r="J6200" s="48">
        <v>0</v>
      </c>
      <c r="K6200" s="48">
        <v>0</v>
      </c>
      <c r="L6200" s="48">
        <v>0</v>
      </c>
      <c r="M6200" s="48">
        <v>0</v>
      </c>
      <c r="N6200" s="48">
        <v>0</v>
      </c>
      <c r="O6200" s="48">
        <v>0</v>
      </c>
      <c r="P6200" s="48">
        <v>0</v>
      </c>
      <c r="Q6200" s="48">
        <v>0</v>
      </c>
      <c r="R6200" s="48">
        <v>0</v>
      </c>
      <c r="S6200" s="48">
        <v>0</v>
      </c>
      <c r="T6200" s="48">
        <v>0</v>
      </c>
      <c r="U6200" s="48">
        <v>0</v>
      </c>
      <c r="V6200" s="48">
        <v>0</v>
      </c>
      <c r="W6200" s="48">
        <v>0</v>
      </c>
    </row>
    <row r="6201" spans="4:23" ht="15" customHeight="1" outlineLevel="2" x14ac:dyDescent="0.2">
      <c r="D6201" s="41" t="s">
        <v>1161</v>
      </c>
      <c r="E6201" s="17" t="s">
        <v>1162</v>
      </c>
      <c r="F6201" s="48">
        <v>0</v>
      </c>
      <c r="G6201" s="48">
        <v>0</v>
      </c>
      <c r="H6201" s="48">
        <v>0</v>
      </c>
      <c r="I6201" s="48">
        <v>0</v>
      </c>
      <c r="J6201" s="48">
        <v>0</v>
      </c>
      <c r="K6201" s="48">
        <v>0</v>
      </c>
      <c r="L6201" s="48">
        <v>0</v>
      </c>
      <c r="M6201" s="48">
        <v>0</v>
      </c>
      <c r="N6201" s="48">
        <v>0</v>
      </c>
      <c r="O6201" s="48">
        <v>0</v>
      </c>
      <c r="P6201" s="48">
        <v>0</v>
      </c>
      <c r="Q6201" s="48">
        <v>0</v>
      </c>
      <c r="R6201" s="48">
        <v>0</v>
      </c>
      <c r="S6201" s="48">
        <v>0</v>
      </c>
      <c r="T6201" s="48">
        <v>0</v>
      </c>
      <c r="U6201" s="48">
        <v>0</v>
      </c>
      <c r="V6201" s="48">
        <v>0</v>
      </c>
      <c r="W6201" s="48">
        <v>0</v>
      </c>
    </row>
    <row r="6202" spans="4:23" ht="15" customHeight="1" outlineLevel="2" x14ac:dyDescent="0.2">
      <c r="D6202" s="41" t="s">
        <v>1163</v>
      </c>
      <c r="E6202" s="17" t="s">
        <v>1164</v>
      </c>
      <c r="F6202" s="48">
        <v>0</v>
      </c>
      <c r="G6202" s="48">
        <v>0</v>
      </c>
      <c r="H6202" s="48">
        <v>0</v>
      </c>
      <c r="I6202" s="48">
        <v>0</v>
      </c>
      <c r="J6202" s="48">
        <v>0</v>
      </c>
      <c r="K6202" s="48">
        <v>0</v>
      </c>
      <c r="L6202" s="48">
        <v>0</v>
      </c>
      <c r="M6202" s="48">
        <v>0</v>
      </c>
      <c r="N6202" s="48">
        <v>0</v>
      </c>
      <c r="O6202" s="48">
        <v>0</v>
      </c>
      <c r="P6202" s="48">
        <v>0</v>
      </c>
      <c r="Q6202" s="48">
        <v>0</v>
      </c>
      <c r="R6202" s="48">
        <v>0</v>
      </c>
      <c r="S6202" s="48">
        <v>0</v>
      </c>
      <c r="T6202" s="48">
        <v>0</v>
      </c>
      <c r="U6202" s="48">
        <v>0</v>
      </c>
      <c r="V6202" s="48">
        <v>0</v>
      </c>
      <c r="W6202" s="48">
        <v>0</v>
      </c>
    </row>
    <row r="6203" spans="4:23" ht="15" customHeight="1" outlineLevel="2" x14ac:dyDescent="0.2">
      <c r="D6203" s="41" t="s">
        <v>1165</v>
      </c>
      <c r="E6203" s="17" t="s">
        <v>1166</v>
      </c>
      <c r="F6203" s="48">
        <v>3</v>
      </c>
      <c r="G6203" s="48">
        <v>0</v>
      </c>
      <c r="H6203" s="48">
        <v>3</v>
      </c>
      <c r="I6203" s="48">
        <v>3</v>
      </c>
      <c r="J6203" s="48">
        <v>0</v>
      </c>
      <c r="K6203" s="48">
        <v>3</v>
      </c>
      <c r="L6203" s="48">
        <v>4</v>
      </c>
      <c r="M6203" s="48">
        <v>1</v>
      </c>
      <c r="N6203" s="48">
        <v>3</v>
      </c>
      <c r="O6203" s="48">
        <v>3</v>
      </c>
      <c r="P6203" s="48">
        <v>0</v>
      </c>
      <c r="Q6203" s="48">
        <v>3</v>
      </c>
      <c r="R6203" s="48">
        <v>3</v>
      </c>
      <c r="S6203" s="48">
        <v>0</v>
      </c>
      <c r="T6203" s="48">
        <v>3</v>
      </c>
      <c r="U6203" s="48">
        <v>3</v>
      </c>
      <c r="V6203" s="48">
        <v>0</v>
      </c>
      <c r="W6203" s="48">
        <v>3</v>
      </c>
    </row>
    <row r="6204" spans="4:23" ht="15" customHeight="1" outlineLevel="2" x14ac:dyDescent="0.2">
      <c r="D6204" s="41" t="s">
        <v>1167</v>
      </c>
      <c r="E6204" s="17" t="s">
        <v>1168</v>
      </c>
      <c r="F6204" s="48">
        <v>0</v>
      </c>
      <c r="G6204" s="48">
        <v>0</v>
      </c>
      <c r="H6204" s="48">
        <v>0</v>
      </c>
      <c r="I6204" s="48">
        <v>0</v>
      </c>
      <c r="J6204" s="48">
        <v>0</v>
      </c>
      <c r="K6204" s="48">
        <v>0</v>
      </c>
      <c r="L6204" s="48">
        <v>0</v>
      </c>
      <c r="M6204" s="48">
        <v>0</v>
      </c>
      <c r="N6204" s="48">
        <v>0</v>
      </c>
      <c r="O6204" s="48">
        <v>0</v>
      </c>
      <c r="P6204" s="48">
        <v>0</v>
      </c>
      <c r="Q6204" s="48">
        <v>0</v>
      </c>
      <c r="R6204" s="48">
        <v>0</v>
      </c>
      <c r="S6204" s="48">
        <v>0</v>
      </c>
      <c r="T6204" s="48">
        <v>0</v>
      </c>
      <c r="U6204" s="48">
        <v>0</v>
      </c>
      <c r="V6204" s="48">
        <v>0</v>
      </c>
      <c r="W6204" s="48">
        <v>0</v>
      </c>
    </row>
    <row r="6205" spans="4:23" ht="15" customHeight="1" outlineLevel="2" x14ac:dyDescent="0.2">
      <c r="D6205" s="41" t="s">
        <v>1169</v>
      </c>
      <c r="E6205" s="17" t="s">
        <v>1170</v>
      </c>
      <c r="F6205" s="48">
        <v>0</v>
      </c>
      <c r="G6205" s="48">
        <v>0</v>
      </c>
      <c r="H6205" s="48">
        <v>0</v>
      </c>
      <c r="I6205" s="48">
        <v>0</v>
      </c>
      <c r="J6205" s="48">
        <v>0</v>
      </c>
      <c r="K6205" s="48">
        <v>0</v>
      </c>
      <c r="L6205" s="48">
        <v>0</v>
      </c>
      <c r="M6205" s="48">
        <v>0</v>
      </c>
      <c r="N6205" s="48">
        <v>0</v>
      </c>
      <c r="O6205" s="48">
        <v>0</v>
      </c>
      <c r="P6205" s="48">
        <v>0</v>
      </c>
      <c r="Q6205" s="48">
        <v>0</v>
      </c>
      <c r="R6205" s="48">
        <v>0</v>
      </c>
      <c r="S6205" s="48">
        <v>0</v>
      </c>
      <c r="T6205" s="48">
        <v>0</v>
      </c>
      <c r="U6205" s="48">
        <v>0</v>
      </c>
      <c r="V6205" s="48">
        <v>0</v>
      </c>
      <c r="W6205" s="48">
        <v>0</v>
      </c>
    </row>
    <row r="6206" spans="4:23" ht="15" customHeight="1" outlineLevel="2" x14ac:dyDescent="0.2">
      <c r="D6206" s="41" t="s">
        <v>1171</v>
      </c>
      <c r="E6206" s="17" t="s">
        <v>1172</v>
      </c>
      <c r="F6206" s="48">
        <v>0</v>
      </c>
      <c r="G6206" s="48">
        <v>0</v>
      </c>
      <c r="H6206" s="48">
        <v>0</v>
      </c>
      <c r="I6206" s="48">
        <v>0</v>
      </c>
      <c r="J6206" s="48">
        <v>0</v>
      </c>
      <c r="K6206" s="48">
        <v>0</v>
      </c>
      <c r="L6206" s="48">
        <v>0</v>
      </c>
      <c r="M6206" s="48">
        <v>0</v>
      </c>
      <c r="N6206" s="48">
        <v>0</v>
      </c>
      <c r="O6206" s="48">
        <v>0</v>
      </c>
      <c r="P6206" s="48">
        <v>0</v>
      </c>
      <c r="Q6206" s="48">
        <v>0</v>
      </c>
      <c r="R6206" s="48">
        <v>0</v>
      </c>
      <c r="S6206" s="48">
        <v>0</v>
      </c>
      <c r="T6206" s="48">
        <v>0</v>
      </c>
      <c r="U6206" s="48">
        <v>0</v>
      </c>
      <c r="V6206" s="48">
        <v>0</v>
      </c>
      <c r="W6206" s="48">
        <v>0</v>
      </c>
    </row>
    <row r="6207" spans="4:23" ht="15" customHeight="1" outlineLevel="2" x14ac:dyDescent="0.2">
      <c r="D6207" s="41" t="s">
        <v>1173</v>
      </c>
      <c r="E6207" s="17" t="s">
        <v>1174</v>
      </c>
      <c r="F6207" s="48">
        <v>0</v>
      </c>
      <c r="G6207" s="48">
        <v>0</v>
      </c>
      <c r="H6207" s="48">
        <v>0</v>
      </c>
      <c r="I6207" s="48">
        <v>0</v>
      </c>
      <c r="J6207" s="48">
        <v>0</v>
      </c>
      <c r="K6207" s="48">
        <v>0</v>
      </c>
      <c r="L6207" s="48">
        <v>0</v>
      </c>
      <c r="M6207" s="48">
        <v>0</v>
      </c>
      <c r="N6207" s="48">
        <v>0</v>
      </c>
      <c r="O6207" s="48">
        <v>0</v>
      </c>
      <c r="P6207" s="48">
        <v>0</v>
      </c>
      <c r="Q6207" s="48">
        <v>0</v>
      </c>
      <c r="R6207" s="48">
        <v>0</v>
      </c>
      <c r="S6207" s="48">
        <v>0</v>
      </c>
      <c r="T6207" s="48">
        <v>0</v>
      </c>
      <c r="U6207" s="48">
        <v>0</v>
      </c>
      <c r="V6207" s="48">
        <v>0</v>
      </c>
      <c r="W6207" s="48">
        <v>0</v>
      </c>
    </row>
    <row r="6208" spans="4:23" ht="15" customHeight="1" outlineLevel="2" x14ac:dyDescent="0.2">
      <c r="D6208" s="41" t="s">
        <v>1175</v>
      </c>
      <c r="E6208" s="17" t="s">
        <v>1176</v>
      </c>
      <c r="F6208" s="48">
        <v>0</v>
      </c>
      <c r="G6208" s="48">
        <v>0</v>
      </c>
      <c r="H6208" s="48">
        <v>0</v>
      </c>
      <c r="I6208" s="48">
        <v>0</v>
      </c>
      <c r="J6208" s="48">
        <v>0</v>
      </c>
      <c r="K6208" s="48">
        <v>0</v>
      </c>
      <c r="L6208" s="48">
        <v>0</v>
      </c>
      <c r="M6208" s="48">
        <v>0</v>
      </c>
      <c r="N6208" s="48">
        <v>0</v>
      </c>
      <c r="O6208" s="48">
        <v>0</v>
      </c>
      <c r="P6208" s="48">
        <v>0</v>
      </c>
      <c r="Q6208" s="48">
        <v>0</v>
      </c>
      <c r="R6208" s="48">
        <v>0</v>
      </c>
      <c r="S6208" s="48">
        <v>0</v>
      </c>
      <c r="T6208" s="48">
        <v>0</v>
      </c>
      <c r="U6208" s="48">
        <v>0</v>
      </c>
      <c r="V6208" s="48">
        <v>0</v>
      </c>
      <c r="W6208" s="48">
        <v>0</v>
      </c>
    </row>
    <row r="6209" spans="4:23" ht="15" customHeight="1" outlineLevel="2" x14ac:dyDescent="0.2">
      <c r="D6209" s="41" t="s">
        <v>1177</v>
      </c>
      <c r="E6209" s="17" t="s">
        <v>1178</v>
      </c>
      <c r="F6209" s="48">
        <v>0</v>
      </c>
      <c r="G6209" s="48">
        <v>0</v>
      </c>
      <c r="H6209" s="48">
        <v>0</v>
      </c>
      <c r="I6209" s="48">
        <v>0</v>
      </c>
      <c r="J6209" s="48">
        <v>0</v>
      </c>
      <c r="K6209" s="48">
        <v>0</v>
      </c>
      <c r="L6209" s="48">
        <v>0</v>
      </c>
      <c r="M6209" s="48">
        <v>0</v>
      </c>
      <c r="N6209" s="48">
        <v>0</v>
      </c>
      <c r="O6209" s="48">
        <v>0</v>
      </c>
      <c r="P6209" s="48">
        <v>0</v>
      </c>
      <c r="Q6209" s="48">
        <v>0</v>
      </c>
      <c r="R6209" s="48">
        <v>0</v>
      </c>
      <c r="S6209" s="48">
        <v>0</v>
      </c>
      <c r="T6209" s="48">
        <v>0</v>
      </c>
      <c r="U6209" s="48">
        <v>0</v>
      </c>
      <c r="V6209" s="48">
        <v>0</v>
      </c>
      <c r="W6209" s="48">
        <v>0</v>
      </c>
    </row>
    <row r="6210" spans="4:23" ht="15" customHeight="1" outlineLevel="2" x14ac:dyDescent="0.2">
      <c r="D6210" s="41" t="s">
        <v>1179</v>
      </c>
      <c r="E6210" s="17" t="s">
        <v>1180</v>
      </c>
      <c r="F6210" s="48">
        <v>0</v>
      </c>
      <c r="G6210" s="48">
        <v>0</v>
      </c>
      <c r="H6210" s="48">
        <v>0</v>
      </c>
      <c r="I6210" s="48">
        <v>0</v>
      </c>
      <c r="J6210" s="48">
        <v>0</v>
      </c>
      <c r="K6210" s="48">
        <v>0</v>
      </c>
      <c r="L6210" s="48">
        <v>0</v>
      </c>
      <c r="M6210" s="48">
        <v>0</v>
      </c>
      <c r="N6210" s="48">
        <v>0</v>
      </c>
      <c r="O6210" s="48">
        <v>0</v>
      </c>
      <c r="P6210" s="48">
        <v>0</v>
      </c>
      <c r="Q6210" s="48">
        <v>0</v>
      </c>
      <c r="R6210" s="48">
        <v>0</v>
      </c>
      <c r="S6210" s="48">
        <v>0</v>
      </c>
      <c r="T6210" s="48">
        <v>0</v>
      </c>
      <c r="U6210" s="48">
        <v>0</v>
      </c>
      <c r="V6210" s="48">
        <v>0</v>
      </c>
      <c r="W6210" s="48">
        <v>0</v>
      </c>
    </row>
    <row r="6211" spans="4:23" ht="15" customHeight="1" outlineLevel="2" x14ac:dyDescent="0.2">
      <c r="D6211" s="41" t="s">
        <v>1181</v>
      </c>
      <c r="E6211" s="17" t="s">
        <v>1182</v>
      </c>
      <c r="F6211" s="48">
        <v>1</v>
      </c>
      <c r="G6211" s="48">
        <v>1</v>
      </c>
      <c r="H6211" s="48">
        <v>0</v>
      </c>
      <c r="I6211" s="48">
        <v>1</v>
      </c>
      <c r="J6211" s="48">
        <v>1</v>
      </c>
      <c r="K6211" s="48">
        <v>0</v>
      </c>
      <c r="L6211" s="48">
        <v>1</v>
      </c>
      <c r="M6211" s="48">
        <v>1</v>
      </c>
      <c r="N6211" s="48">
        <v>0</v>
      </c>
      <c r="O6211" s="48">
        <v>1</v>
      </c>
      <c r="P6211" s="48">
        <v>1</v>
      </c>
      <c r="Q6211" s="48">
        <v>0</v>
      </c>
      <c r="R6211" s="48">
        <v>1</v>
      </c>
      <c r="S6211" s="48">
        <v>1</v>
      </c>
      <c r="T6211" s="48">
        <v>0</v>
      </c>
      <c r="U6211" s="48">
        <v>0</v>
      </c>
      <c r="V6211" s="48">
        <v>0</v>
      </c>
      <c r="W6211" s="48">
        <v>0</v>
      </c>
    </row>
    <row r="6212" spans="4:23" ht="15" customHeight="1" outlineLevel="2" x14ac:dyDescent="0.2">
      <c r="D6212" s="41" t="s">
        <v>1183</v>
      </c>
      <c r="E6212" s="17" t="s">
        <v>1184</v>
      </c>
      <c r="F6212" s="48">
        <v>0</v>
      </c>
      <c r="G6212" s="48">
        <v>0</v>
      </c>
      <c r="H6212" s="48">
        <v>0</v>
      </c>
      <c r="I6212" s="48">
        <v>0</v>
      </c>
      <c r="J6212" s="48">
        <v>0</v>
      </c>
      <c r="K6212" s="48">
        <v>0</v>
      </c>
      <c r="L6212" s="48">
        <v>0</v>
      </c>
      <c r="M6212" s="48">
        <v>0</v>
      </c>
      <c r="N6212" s="48">
        <v>0</v>
      </c>
      <c r="O6212" s="48">
        <v>0</v>
      </c>
      <c r="P6212" s="48">
        <v>0</v>
      </c>
      <c r="Q6212" s="48">
        <v>0</v>
      </c>
      <c r="R6212" s="48">
        <v>0</v>
      </c>
      <c r="S6212" s="48">
        <v>0</v>
      </c>
      <c r="T6212" s="48">
        <v>0</v>
      </c>
      <c r="U6212" s="48">
        <v>0</v>
      </c>
      <c r="V6212" s="48">
        <v>0</v>
      </c>
      <c r="W6212" s="48">
        <v>0</v>
      </c>
    </row>
    <row r="6213" spans="4:23" ht="15" customHeight="1" outlineLevel="2" x14ac:dyDescent="0.2">
      <c r="D6213" s="41" t="s">
        <v>1185</v>
      </c>
      <c r="E6213" s="17" t="s">
        <v>1186</v>
      </c>
      <c r="F6213" s="48">
        <v>0</v>
      </c>
      <c r="G6213" s="48">
        <v>0</v>
      </c>
      <c r="H6213" s="48">
        <v>0</v>
      </c>
      <c r="I6213" s="48">
        <v>0</v>
      </c>
      <c r="J6213" s="48">
        <v>0</v>
      </c>
      <c r="K6213" s="48">
        <v>0</v>
      </c>
      <c r="L6213" s="48">
        <v>0</v>
      </c>
      <c r="M6213" s="48">
        <v>0</v>
      </c>
      <c r="N6213" s="48">
        <v>0</v>
      </c>
      <c r="O6213" s="48">
        <v>0</v>
      </c>
      <c r="P6213" s="48">
        <v>0</v>
      </c>
      <c r="Q6213" s="48">
        <v>0</v>
      </c>
      <c r="R6213" s="48">
        <v>0</v>
      </c>
      <c r="S6213" s="48">
        <v>0</v>
      </c>
      <c r="T6213" s="48">
        <v>0</v>
      </c>
      <c r="U6213" s="48">
        <v>0</v>
      </c>
      <c r="V6213" s="48">
        <v>0</v>
      </c>
      <c r="W6213" s="48">
        <v>0</v>
      </c>
    </row>
    <row r="6214" spans="4:23" ht="15" customHeight="1" outlineLevel="2" x14ac:dyDescent="0.2">
      <c r="D6214" s="41" t="s">
        <v>1187</v>
      </c>
      <c r="E6214" s="17" t="s">
        <v>1188</v>
      </c>
      <c r="F6214" s="48">
        <v>0</v>
      </c>
      <c r="G6214" s="48">
        <v>0</v>
      </c>
      <c r="H6214" s="48">
        <v>0</v>
      </c>
      <c r="I6214" s="48">
        <v>0</v>
      </c>
      <c r="J6214" s="48">
        <v>0</v>
      </c>
      <c r="K6214" s="48">
        <v>0</v>
      </c>
      <c r="L6214" s="48">
        <v>0</v>
      </c>
      <c r="M6214" s="48">
        <v>0</v>
      </c>
      <c r="N6214" s="48">
        <v>0</v>
      </c>
      <c r="O6214" s="48">
        <v>0</v>
      </c>
      <c r="P6214" s="48">
        <v>0</v>
      </c>
      <c r="Q6214" s="48">
        <v>0</v>
      </c>
      <c r="R6214" s="48">
        <v>0</v>
      </c>
      <c r="S6214" s="48">
        <v>0</v>
      </c>
      <c r="T6214" s="48">
        <v>0</v>
      </c>
      <c r="U6214" s="48">
        <v>0</v>
      </c>
      <c r="V6214" s="48">
        <v>0</v>
      </c>
      <c r="W6214" s="48">
        <v>0</v>
      </c>
    </row>
    <row r="6215" spans="4:23" ht="15" customHeight="1" outlineLevel="2" x14ac:dyDescent="0.2">
      <c r="D6215" s="41" t="s">
        <v>1189</v>
      </c>
      <c r="E6215" s="17" t="s">
        <v>1190</v>
      </c>
      <c r="F6215" s="48">
        <v>0</v>
      </c>
      <c r="G6215" s="48">
        <v>0</v>
      </c>
      <c r="H6215" s="48">
        <v>0</v>
      </c>
      <c r="I6215" s="48">
        <v>0</v>
      </c>
      <c r="J6215" s="48">
        <v>0</v>
      </c>
      <c r="K6215" s="48">
        <v>0</v>
      </c>
      <c r="L6215" s="48">
        <v>0</v>
      </c>
      <c r="M6215" s="48">
        <v>0</v>
      </c>
      <c r="N6215" s="48">
        <v>0</v>
      </c>
      <c r="O6215" s="48">
        <v>0</v>
      </c>
      <c r="P6215" s="48">
        <v>0</v>
      </c>
      <c r="Q6215" s="48">
        <v>0</v>
      </c>
      <c r="R6215" s="48">
        <v>0</v>
      </c>
      <c r="S6215" s="48">
        <v>0</v>
      </c>
      <c r="T6215" s="48">
        <v>0</v>
      </c>
      <c r="U6215" s="48">
        <v>0</v>
      </c>
      <c r="V6215" s="48">
        <v>0</v>
      </c>
      <c r="W6215" s="48">
        <v>0</v>
      </c>
    </row>
    <row r="6216" spans="4:23" ht="15" customHeight="1" outlineLevel="2" x14ac:dyDescent="0.2">
      <c r="D6216" s="41" t="s">
        <v>1191</v>
      </c>
      <c r="E6216" s="17" t="s">
        <v>1192</v>
      </c>
      <c r="F6216" s="48">
        <v>0</v>
      </c>
      <c r="G6216" s="48">
        <v>0</v>
      </c>
      <c r="H6216" s="48">
        <v>0</v>
      </c>
      <c r="I6216" s="48">
        <v>0</v>
      </c>
      <c r="J6216" s="48">
        <v>0</v>
      </c>
      <c r="K6216" s="48">
        <v>0</v>
      </c>
      <c r="L6216" s="48">
        <v>0</v>
      </c>
      <c r="M6216" s="48">
        <v>0</v>
      </c>
      <c r="N6216" s="48">
        <v>0</v>
      </c>
      <c r="O6216" s="48">
        <v>0</v>
      </c>
      <c r="P6216" s="48">
        <v>0</v>
      </c>
      <c r="Q6216" s="48">
        <v>0</v>
      </c>
      <c r="R6216" s="48">
        <v>0</v>
      </c>
      <c r="S6216" s="48">
        <v>0</v>
      </c>
      <c r="T6216" s="48">
        <v>0</v>
      </c>
      <c r="U6216" s="48">
        <v>0</v>
      </c>
      <c r="V6216" s="48">
        <v>0</v>
      </c>
      <c r="W6216" s="48">
        <v>0</v>
      </c>
    </row>
    <row r="6217" spans="4:23" ht="15" customHeight="1" outlineLevel="2" x14ac:dyDescent="0.2">
      <c r="D6217" s="41" t="s">
        <v>1193</v>
      </c>
      <c r="E6217" s="17" t="s">
        <v>1194</v>
      </c>
      <c r="F6217" s="48">
        <v>0</v>
      </c>
      <c r="G6217" s="48">
        <v>0</v>
      </c>
      <c r="H6217" s="48">
        <v>0</v>
      </c>
      <c r="I6217" s="48">
        <v>0</v>
      </c>
      <c r="J6217" s="48">
        <v>0</v>
      </c>
      <c r="K6217" s="48">
        <v>0</v>
      </c>
      <c r="L6217" s="48">
        <v>0</v>
      </c>
      <c r="M6217" s="48">
        <v>0</v>
      </c>
      <c r="N6217" s="48">
        <v>0</v>
      </c>
      <c r="O6217" s="48">
        <v>0</v>
      </c>
      <c r="P6217" s="48">
        <v>0</v>
      </c>
      <c r="Q6217" s="48">
        <v>0</v>
      </c>
      <c r="R6217" s="48">
        <v>0</v>
      </c>
      <c r="S6217" s="48">
        <v>0</v>
      </c>
      <c r="T6217" s="48">
        <v>0</v>
      </c>
      <c r="U6217" s="48">
        <v>0</v>
      </c>
      <c r="V6217" s="48">
        <v>0</v>
      </c>
      <c r="W6217" s="48">
        <v>0</v>
      </c>
    </row>
    <row r="6218" spans="4:23" ht="15" customHeight="1" outlineLevel="2" x14ac:dyDescent="0.2">
      <c r="D6218" s="41" t="s">
        <v>1195</v>
      </c>
      <c r="E6218" s="17" t="s">
        <v>1196</v>
      </c>
      <c r="F6218" s="48">
        <v>0</v>
      </c>
      <c r="G6218" s="48">
        <v>0</v>
      </c>
      <c r="H6218" s="48">
        <v>0</v>
      </c>
      <c r="I6218" s="48">
        <v>0</v>
      </c>
      <c r="J6218" s="48">
        <v>0</v>
      </c>
      <c r="K6218" s="48">
        <v>0</v>
      </c>
      <c r="L6218" s="48">
        <v>0</v>
      </c>
      <c r="M6218" s="48">
        <v>0</v>
      </c>
      <c r="N6218" s="48">
        <v>0</v>
      </c>
      <c r="O6218" s="48">
        <v>0</v>
      </c>
      <c r="P6218" s="48">
        <v>0</v>
      </c>
      <c r="Q6218" s="48">
        <v>0</v>
      </c>
      <c r="R6218" s="48">
        <v>0</v>
      </c>
      <c r="S6218" s="48">
        <v>0</v>
      </c>
      <c r="T6218" s="48">
        <v>0</v>
      </c>
      <c r="U6218" s="48">
        <v>0</v>
      </c>
      <c r="V6218" s="48">
        <v>0</v>
      </c>
      <c r="W6218" s="48">
        <v>0</v>
      </c>
    </row>
    <row r="6219" spans="4:23" ht="15" customHeight="1" outlineLevel="2" x14ac:dyDescent="0.2">
      <c r="D6219" s="41" t="s">
        <v>1197</v>
      </c>
      <c r="E6219" s="17" t="s">
        <v>1198</v>
      </c>
      <c r="F6219" s="48">
        <v>0</v>
      </c>
      <c r="G6219" s="48">
        <v>0</v>
      </c>
      <c r="H6219" s="48">
        <v>0</v>
      </c>
      <c r="I6219" s="48">
        <v>0</v>
      </c>
      <c r="J6219" s="48">
        <v>0</v>
      </c>
      <c r="K6219" s="48">
        <v>0</v>
      </c>
      <c r="L6219" s="48">
        <v>0</v>
      </c>
      <c r="M6219" s="48">
        <v>0</v>
      </c>
      <c r="N6219" s="48">
        <v>0</v>
      </c>
      <c r="O6219" s="48">
        <v>0</v>
      </c>
      <c r="P6219" s="48">
        <v>0</v>
      </c>
      <c r="Q6219" s="48">
        <v>0</v>
      </c>
      <c r="R6219" s="48">
        <v>0</v>
      </c>
      <c r="S6219" s="48">
        <v>0</v>
      </c>
      <c r="T6219" s="48">
        <v>0</v>
      </c>
      <c r="U6219" s="48">
        <v>0</v>
      </c>
      <c r="V6219" s="48">
        <v>0</v>
      </c>
      <c r="W6219" s="48">
        <v>0</v>
      </c>
    </row>
    <row r="6220" spans="4:23" ht="15" customHeight="1" outlineLevel="2" x14ac:dyDescent="0.2">
      <c r="D6220" s="41" t="s">
        <v>1199</v>
      </c>
      <c r="E6220" s="17" t="s">
        <v>1200</v>
      </c>
      <c r="F6220" s="48">
        <v>0</v>
      </c>
      <c r="G6220" s="48">
        <v>0</v>
      </c>
      <c r="H6220" s="48">
        <v>0</v>
      </c>
      <c r="I6220" s="48">
        <v>0</v>
      </c>
      <c r="J6220" s="48">
        <v>0</v>
      </c>
      <c r="K6220" s="48">
        <v>0</v>
      </c>
      <c r="L6220" s="48">
        <v>0</v>
      </c>
      <c r="M6220" s="48">
        <v>0</v>
      </c>
      <c r="N6220" s="48">
        <v>0</v>
      </c>
      <c r="O6220" s="48">
        <v>0</v>
      </c>
      <c r="P6220" s="48">
        <v>0</v>
      </c>
      <c r="Q6220" s="48">
        <v>0</v>
      </c>
      <c r="R6220" s="48">
        <v>0</v>
      </c>
      <c r="S6220" s="48">
        <v>0</v>
      </c>
      <c r="T6220" s="48">
        <v>0</v>
      </c>
      <c r="U6220" s="48">
        <v>0</v>
      </c>
      <c r="V6220" s="48">
        <v>0</v>
      </c>
      <c r="W6220" s="48">
        <v>0</v>
      </c>
    </row>
    <row r="6221" spans="4:23" ht="15" customHeight="1" outlineLevel="2" x14ac:dyDescent="0.2">
      <c r="D6221" s="41" t="s">
        <v>1201</v>
      </c>
      <c r="E6221" s="17" t="s">
        <v>1202</v>
      </c>
      <c r="F6221" s="48">
        <v>0</v>
      </c>
      <c r="G6221" s="48">
        <v>0</v>
      </c>
      <c r="H6221" s="48">
        <v>0</v>
      </c>
      <c r="I6221" s="48">
        <v>0</v>
      </c>
      <c r="J6221" s="48">
        <v>0</v>
      </c>
      <c r="K6221" s="48">
        <v>0</v>
      </c>
      <c r="L6221" s="48">
        <v>0</v>
      </c>
      <c r="M6221" s="48">
        <v>0</v>
      </c>
      <c r="N6221" s="48">
        <v>0</v>
      </c>
      <c r="O6221" s="48">
        <v>0</v>
      </c>
      <c r="P6221" s="48">
        <v>0</v>
      </c>
      <c r="Q6221" s="48">
        <v>0</v>
      </c>
      <c r="R6221" s="48">
        <v>0</v>
      </c>
      <c r="S6221" s="48">
        <v>0</v>
      </c>
      <c r="T6221" s="48">
        <v>0</v>
      </c>
      <c r="U6221" s="48">
        <v>0</v>
      </c>
      <c r="V6221" s="48">
        <v>0</v>
      </c>
      <c r="W6221" s="48">
        <v>0</v>
      </c>
    </row>
    <row r="6222" spans="4:23" ht="15" customHeight="1" outlineLevel="2" x14ac:dyDescent="0.2">
      <c r="D6222" s="41" t="s">
        <v>1203</v>
      </c>
      <c r="E6222" s="17" t="s">
        <v>1204</v>
      </c>
      <c r="F6222" s="48">
        <v>0</v>
      </c>
      <c r="G6222" s="48">
        <v>0</v>
      </c>
      <c r="H6222" s="48">
        <v>0</v>
      </c>
      <c r="I6222" s="48">
        <v>0</v>
      </c>
      <c r="J6222" s="48">
        <v>0</v>
      </c>
      <c r="K6222" s="48">
        <v>0</v>
      </c>
      <c r="L6222" s="48">
        <v>0</v>
      </c>
      <c r="M6222" s="48">
        <v>0</v>
      </c>
      <c r="N6222" s="48">
        <v>0</v>
      </c>
      <c r="O6222" s="48">
        <v>0</v>
      </c>
      <c r="P6222" s="48">
        <v>0</v>
      </c>
      <c r="Q6222" s="48">
        <v>0</v>
      </c>
      <c r="R6222" s="48">
        <v>0</v>
      </c>
      <c r="S6222" s="48">
        <v>0</v>
      </c>
      <c r="T6222" s="48">
        <v>0</v>
      </c>
      <c r="U6222" s="48">
        <v>0</v>
      </c>
      <c r="V6222" s="48">
        <v>0</v>
      </c>
      <c r="W6222" s="48">
        <v>0</v>
      </c>
    </row>
    <row r="6223" spans="4:23" ht="15" customHeight="1" outlineLevel="2" x14ac:dyDescent="0.2">
      <c r="D6223" s="41" t="s">
        <v>1205</v>
      </c>
      <c r="E6223" s="17" t="s">
        <v>1206</v>
      </c>
      <c r="F6223" s="48">
        <v>0</v>
      </c>
      <c r="G6223" s="48">
        <v>0</v>
      </c>
      <c r="H6223" s="48">
        <v>0</v>
      </c>
      <c r="I6223" s="48">
        <v>0</v>
      </c>
      <c r="J6223" s="48">
        <v>0</v>
      </c>
      <c r="K6223" s="48">
        <v>0</v>
      </c>
      <c r="L6223" s="48">
        <v>0</v>
      </c>
      <c r="M6223" s="48">
        <v>0</v>
      </c>
      <c r="N6223" s="48">
        <v>0</v>
      </c>
      <c r="O6223" s="48">
        <v>0</v>
      </c>
      <c r="P6223" s="48">
        <v>0</v>
      </c>
      <c r="Q6223" s="48">
        <v>0</v>
      </c>
      <c r="R6223" s="48">
        <v>0</v>
      </c>
      <c r="S6223" s="48">
        <v>0</v>
      </c>
      <c r="T6223" s="48">
        <v>0</v>
      </c>
      <c r="U6223" s="48">
        <v>0</v>
      </c>
      <c r="V6223" s="48">
        <v>0</v>
      </c>
      <c r="W6223" s="48">
        <v>0</v>
      </c>
    </row>
    <row r="6224" spans="4:23" ht="15" customHeight="1" outlineLevel="2" x14ac:dyDescent="0.2">
      <c r="D6224" s="41" t="s">
        <v>1207</v>
      </c>
      <c r="E6224" s="17" t="s">
        <v>1208</v>
      </c>
      <c r="F6224" s="48">
        <v>0</v>
      </c>
      <c r="G6224" s="48">
        <v>0</v>
      </c>
      <c r="H6224" s="48">
        <v>0</v>
      </c>
      <c r="I6224" s="48">
        <v>0</v>
      </c>
      <c r="J6224" s="48">
        <v>0</v>
      </c>
      <c r="K6224" s="48">
        <v>0</v>
      </c>
      <c r="L6224" s="48">
        <v>0</v>
      </c>
      <c r="M6224" s="48">
        <v>0</v>
      </c>
      <c r="N6224" s="48">
        <v>0</v>
      </c>
      <c r="O6224" s="48">
        <v>0</v>
      </c>
      <c r="P6224" s="48">
        <v>0</v>
      </c>
      <c r="Q6224" s="48">
        <v>0</v>
      </c>
      <c r="R6224" s="48">
        <v>0</v>
      </c>
      <c r="S6224" s="48">
        <v>0</v>
      </c>
      <c r="T6224" s="48">
        <v>0</v>
      </c>
      <c r="U6224" s="48">
        <v>0</v>
      </c>
      <c r="V6224" s="48">
        <v>0</v>
      </c>
      <c r="W6224" s="48">
        <v>0</v>
      </c>
    </row>
    <row r="6225" spans="3:28" ht="15" customHeight="1" outlineLevel="2" x14ac:dyDescent="0.2">
      <c r="D6225" s="41" t="s">
        <v>1209</v>
      </c>
      <c r="E6225" s="17" t="s">
        <v>1210</v>
      </c>
      <c r="F6225" s="48">
        <v>0</v>
      </c>
      <c r="G6225" s="48">
        <v>0</v>
      </c>
      <c r="H6225" s="48">
        <v>0</v>
      </c>
      <c r="I6225" s="48">
        <v>0</v>
      </c>
      <c r="J6225" s="48">
        <v>0</v>
      </c>
      <c r="K6225" s="48">
        <v>0</v>
      </c>
      <c r="L6225" s="48">
        <v>0</v>
      </c>
      <c r="M6225" s="48">
        <v>0</v>
      </c>
      <c r="N6225" s="48">
        <v>0</v>
      </c>
      <c r="O6225" s="48">
        <v>0</v>
      </c>
      <c r="P6225" s="48">
        <v>0</v>
      </c>
      <c r="Q6225" s="48">
        <v>0</v>
      </c>
      <c r="R6225" s="48">
        <v>0</v>
      </c>
      <c r="S6225" s="48">
        <v>0</v>
      </c>
      <c r="T6225" s="48">
        <v>0</v>
      </c>
      <c r="U6225" s="48">
        <v>0</v>
      </c>
      <c r="V6225" s="48">
        <v>0</v>
      </c>
      <c r="W6225" s="48">
        <v>0</v>
      </c>
    </row>
    <row r="6226" spans="3:28" ht="15" customHeight="1" outlineLevel="2" x14ac:dyDescent="0.2">
      <c r="D6226" s="41" t="s">
        <v>1211</v>
      </c>
      <c r="E6226" s="17" t="s">
        <v>1212</v>
      </c>
      <c r="F6226" s="48">
        <v>0</v>
      </c>
      <c r="G6226" s="48">
        <v>0</v>
      </c>
      <c r="H6226" s="48">
        <v>0</v>
      </c>
      <c r="I6226" s="48">
        <v>0</v>
      </c>
      <c r="J6226" s="48">
        <v>0</v>
      </c>
      <c r="K6226" s="48">
        <v>0</v>
      </c>
      <c r="L6226" s="48">
        <v>0</v>
      </c>
      <c r="M6226" s="48">
        <v>0</v>
      </c>
      <c r="N6226" s="48">
        <v>0</v>
      </c>
      <c r="O6226" s="48">
        <v>0</v>
      </c>
      <c r="P6226" s="48">
        <v>0</v>
      </c>
      <c r="Q6226" s="48">
        <v>0</v>
      </c>
      <c r="R6226" s="48">
        <v>0</v>
      </c>
      <c r="S6226" s="48">
        <v>0</v>
      </c>
      <c r="T6226" s="48">
        <v>0</v>
      </c>
      <c r="U6226" s="48">
        <v>0</v>
      </c>
      <c r="V6226" s="48">
        <v>0</v>
      </c>
      <c r="W6226" s="48">
        <v>0</v>
      </c>
    </row>
    <row r="6227" spans="3:28" ht="15" customHeight="1" outlineLevel="2" x14ac:dyDescent="0.2">
      <c r="D6227" s="41" t="s">
        <v>1213</v>
      </c>
      <c r="E6227" s="17" t="s">
        <v>1214</v>
      </c>
      <c r="F6227" s="48">
        <v>1</v>
      </c>
      <c r="G6227" s="48">
        <v>0</v>
      </c>
      <c r="H6227" s="48">
        <v>1</v>
      </c>
      <c r="I6227" s="48">
        <v>1</v>
      </c>
      <c r="J6227" s="48">
        <v>0</v>
      </c>
      <c r="K6227" s="48">
        <v>1</v>
      </c>
      <c r="L6227" s="48">
        <v>0</v>
      </c>
      <c r="M6227" s="48">
        <v>0</v>
      </c>
      <c r="N6227" s="48">
        <v>0</v>
      </c>
      <c r="O6227" s="48">
        <v>0</v>
      </c>
      <c r="P6227" s="48">
        <v>0</v>
      </c>
      <c r="Q6227" s="48">
        <v>0</v>
      </c>
      <c r="R6227" s="48">
        <v>0</v>
      </c>
      <c r="S6227" s="48">
        <v>0</v>
      </c>
      <c r="T6227" s="48">
        <v>0</v>
      </c>
      <c r="U6227" s="48">
        <v>0</v>
      </c>
      <c r="V6227" s="48">
        <v>0</v>
      </c>
      <c r="W6227" s="48">
        <v>0</v>
      </c>
    </row>
    <row r="6228" spans="3:28" ht="15" customHeight="1" outlineLevel="2" x14ac:dyDescent="0.2">
      <c r="D6228" s="41" t="s">
        <v>1215</v>
      </c>
      <c r="E6228" s="17" t="s">
        <v>1216</v>
      </c>
      <c r="F6228" s="48">
        <v>0</v>
      </c>
      <c r="G6228" s="48">
        <v>0</v>
      </c>
      <c r="H6228" s="48">
        <v>0</v>
      </c>
      <c r="I6228" s="48">
        <v>0</v>
      </c>
      <c r="J6228" s="48">
        <v>0</v>
      </c>
      <c r="K6228" s="48">
        <v>0</v>
      </c>
      <c r="L6228" s="48">
        <v>0</v>
      </c>
      <c r="M6228" s="48">
        <v>0</v>
      </c>
      <c r="N6228" s="48">
        <v>0</v>
      </c>
      <c r="O6228" s="48">
        <v>0</v>
      </c>
      <c r="P6228" s="48">
        <v>0</v>
      </c>
      <c r="Q6228" s="48">
        <v>0</v>
      </c>
      <c r="R6228" s="48">
        <v>0</v>
      </c>
      <c r="S6228" s="48">
        <v>0</v>
      </c>
      <c r="T6228" s="48">
        <v>0</v>
      </c>
      <c r="U6228" s="48">
        <v>1</v>
      </c>
      <c r="V6228" s="48">
        <v>1</v>
      </c>
      <c r="W6228" s="48">
        <v>0</v>
      </c>
    </row>
    <row r="6229" spans="3:28" ht="15" customHeight="1" outlineLevel="2" x14ac:dyDescent="0.2">
      <c r="D6229" s="41" t="s">
        <v>1217</v>
      </c>
      <c r="E6229" s="17" t="s">
        <v>1218</v>
      </c>
      <c r="F6229" s="48">
        <v>0</v>
      </c>
      <c r="G6229" s="48">
        <v>0</v>
      </c>
      <c r="H6229" s="48">
        <v>0</v>
      </c>
      <c r="I6229" s="48">
        <v>0</v>
      </c>
      <c r="J6229" s="48">
        <v>0</v>
      </c>
      <c r="K6229" s="48">
        <v>0</v>
      </c>
      <c r="L6229" s="48">
        <v>0</v>
      </c>
      <c r="M6229" s="48">
        <v>0</v>
      </c>
      <c r="N6229" s="48">
        <v>0</v>
      </c>
      <c r="O6229" s="48">
        <v>0</v>
      </c>
      <c r="P6229" s="48">
        <v>0</v>
      </c>
      <c r="Q6229" s="48">
        <v>0</v>
      </c>
      <c r="R6229" s="48">
        <v>0</v>
      </c>
      <c r="S6229" s="48">
        <v>0</v>
      </c>
      <c r="T6229" s="48">
        <v>0</v>
      </c>
      <c r="U6229" s="48">
        <v>0</v>
      </c>
      <c r="V6229" s="48">
        <v>0</v>
      </c>
      <c r="W6229" s="48">
        <v>0</v>
      </c>
    </row>
    <row r="6230" spans="3:28" ht="15" customHeight="1" outlineLevel="2" x14ac:dyDescent="0.2">
      <c r="D6230" s="41" t="s">
        <v>1219</v>
      </c>
      <c r="E6230" s="17" t="s">
        <v>1220</v>
      </c>
      <c r="F6230" s="48">
        <v>0</v>
      </c>
      <c r="G6230" s="48">
        <v>0</v>
      </c>
      <c r="H6230" s="48">
        <v>0</v>
      </c>
      <c r="I6230" s="48">
        <v>0</v>
      </c>
      <c r="J6230" s="48">
        <v>0</v>
      </c>
      <c r="K6230" s="48">
        <v>0</v>
      </c>
      <c r="L6230" s="48">
        <v>0</v>
      </c>
      <c r="M6230" s="48">
        <v>0</v>
      </c>
      <c r="N6230" s="48">
        <v>0</v>
      </c>
      <c r="O6230" s="48">
        <v>0</v>
      </c>
      <c r="P6230" s="48">
        <v>0</v>
      </c>
      <c r="Q6230" s="48">
        <v>0</v>
      </c>
      <c r="R6230" s="48">
        <v>0</v>
      </c>
      <c r="S6230" s="48">
        <v>0</v>
      </c>
      <c r="T6230" s="48">
        <v>0</v>
      </c>
      <c r="U6230" s="48">
        <v>0</v>
      </c>
      <c r="V6230" s="48">
        <v>0</v>
      </c>
      <c r="W6230" s="48">
        <v>0</v>
      </c>
    </row>
    <row r="6231" spans="3:28" ht="15" customHeight="1" outlineLevel="2" x14ac:dyDescent="0.2">
      <c r="D6231" s="41" t="s">
        <v>1221</v>
      </c>
      <c r="E6231" s="17" t="s">
        <v>1222</v>
      </c>
      <c r="F6231" s="48">
        <v>0</v>
      </c>
      <c r="G6231" s="48">
        <v>0</v>
      </c>
      <c r="H6231" s="48">
        <v>0</v>
      </c>
      <c r="I6231" s="48">
        <v>0</v>
      </c>
      <c r="J6231" s="48">
        <v>0</v>
      </c>
      <c r="K6231" s="48">
        <v>0</v>
      </c>
      <c r="L6231" s="48">
        <v>0</v>
      </c>
      <c r="M6231" s="48">
        <v>0</v>
      </c>
      <c r="N6231" s="48">
        <v>0</v>
      </c>
      <c r="O6231" s="48">
        <v>0</v>
      </c>
      <c r="P6231" s="48">
        <v>0</v>
      </c>
      <c r="Q6231" s="48">
        <v>0</v>
      </c>
      <c r="R6231" s="48">
        <v>0</v>
      </c>
      <c r="S6231" s="48">
        <v>0</v>
      </c>
      <c r="T6231" s="48">
        <v>0</v>
      </c>
      <c r="U6231" s="48">
        <v>0</v>
      </c>
      <c r="V6231" s="48">
        <v>0</v>
      </c>
      <c r="W6231" s="48">
        <v>0</v>
      </c>
    </row>
    <row r="6232" spans="3:28" ht="15" customHeight="1" outlineLevel="2" x14ac:dyDescent="0.2">
      <c r="D6232" s="41" t="s">
        <v>1223</v>
      </c>
      <c r="E6232" s="17" t="s">
        <v>1224</v>
      </c>
      <c r="F6232" s="48">
        <v>0</v>
      </c>
      <c r="G6232" s="48">
        <v>0</v>
      </c>
      <c r="H6232" s="48">
        <v>0</v>
      </c>
      <c r="I6232" s="48">
        <v>0</v>
      </c>
      <c r="J6232" s="48">
        <v>0</v>
      </c>
      <c r="K6232" s="48">
        <v>0</v>
      </c>
      <c r="L6232" s="48">
        <v>0</v>
      </c>
      <c r="M6232" s="48">
        <v>0</v>
      </c>
      <c r="N6232" s="48">
        <v>0</v>
      </c>
      <c r="O6232" s="48">
        <v>0</v>
      </c>
      <c r="P6232" s="48">
        <v>0</v>
      </c>
      <c r="Q6232" s="48">
        <v>0</v>
      </c>
      <c r="R6232" s="48">
        <v>0</v>
      </c>
      <c r="S6232" s="48">
        <v>0</v>
      </c>
      <c r="T6232" s="48">
        <v>0</v>
      </c>
      <c r="U6232" s="48">
        <v>0</v>
      </c>
      <c r="V6232" s="48">
        <v>0</v>
      </c>
      <c r="W6232" s="48">
        <v>0</v>
      </c>
    </row>
    <row r="6233" spans="3:28" ht="15" customHeight="1" outlineLevel="1" x14ac:dyDescent="0.2">
      <c r="C6233" s="226" t="s">
        <v>1225</v>
      </c>
      <c r="E6233" s="225" t="s">
        <v>1226</v>
      </c>
      <c r="F6233" s="48">
        <v>22</v>
      </c>
      <c r="G6233" s="48">
        <v>22</v>
      </c>
      <c r="H6233" s="48">
        <v>0</v>
      </c>
      <c r="I6233" s="48">
        <v>3</v>
      </c>
      <c r="J6233" s="48">
        <v>3</v>
      </c>
      <c r="K6233" s="48">
        <v>0</v>
      </c>
      <c r="L6233" s="48">
        <v>2</v>
      </c>
      <c r="M6233" s="48">
        <v>2</v>
      </c>
      <c r="N6233" s="48">
        <v>0</v>
      </c>
      <c r="O6233" s="48">
        <v>1</v>
      </c>
      <c r="P6233" s="48">
        <v>1</v>
      </c>
      <c r="Q6233" s="48">
        <v>0</v>
      </c>
      <c r="R6233" s="48">
        <v>1</v>
      </c>
      <c r="S6233" s="48">
        <v>1</v>
      </c>
      <c r="T6233" s="48">
        <v>0</v>
      </c>
      <c r="U6233" s="48">
        <v>1</v>
      </c>
      <c r="V6233" s="48">
        <v>1</v>
      </c>
      <c r="W6233" s="48">
        <v>0</v>
      </c>
      <c r="AB6233" s="270"/>
    </row>
    <row r="6234" spans="3:28" ht="15" customHeight="1" outlineLevel="2" x14ac:dyDescent="0.2">
      <c r="D6234" s="41" t="s">
        <v>1227</v>
      </c>
      <c r="E6234" s="17" t="s">
        <v>1228</v>
      </c>
      <c r="F6234" s="48">
        <v>0</v>
      </c>
      <c r="G6234" s="48">
        <v>0</v>
      </c>
      <c r="H6234" s="48">
        <v>0</v>
      </c>
      <c r="I6234" s="48">
        <v>0</v>
      </c>
      <c r="J6234" s="48">
        <v>0</v>
      </c>
      <c r="K6234" s="48">
        <v>0</v>
      </c>
      <c r="L6234" s="48">
        <v>0</v>
      </c>
      <c r="M6234" s="48">
        <v>0</v>
      </c>
      <c r="N6234" s="48">
        <v>0</v>
      </c>
      <c r="O6234" s="48">
        <v>0</v>
      </c>
      <c r="P6234" s="48">
        <v>0</v>
      </c>
      <c r="Q6234" s="48">
        <v>0</v>
      </c>
      <c r="R6234" s="48">
        <v>0</v>
      </c>
      <c r="S6234" s="48">
        <v>0</v>
      </c>
      <c r="T6234" s="48">
        <v>0</v>
      </c>
      <c r="U6234" s="48">
        <v>0</v>
      </c>
      <c r="V6234" s="48">
        <v>0</v>
      </c>
      <c r="W6234" s="48">
        <v>0</v>
      </c>
    </row>
    <row r="6235" spans="3:28" ht="15" customHeight="1" outlineLevel="2" x14ac:dyDescent="0.2">
      <c r="D6235" s="41" t="s">
        <v>1229</v>
      </c>
      <c r="E6235" s="17" t="s">
        <v>1230</v>
      </c>
      <c r="F6235" s="48">
        <v>0</v>
      </c>
      <c r="G6235" s="48">
        <v>0</v>
      </c>
      <c r="H6235" s="48">
        <v>0</v>
      </c>
      <c r="I6235" s="48">
        <v>0</v>
      </c>
      <c r="J6235" s="48">
        <v>0</v>
      </c>
      <c r="K6235" s="48">
        <v>0</v>
      </c>
      <c r="L6235" s="48">
        <v>0</v>
      </c>
      <c r="M6235" s="48">
        <v>0</v>
      </c>
      <c r="N6235" s="48">
        <v>0</v>
      </c>
      <c r="O6235" s="48">
        <v>0</v>
      </c>
      <c r="P6235" s="48">
        <v>0</v>
      </c>
      <c r="Q6235" s="48">
        <v>0</v>
      </c>
      <c r="R6235" s="48">
        <v>0</v>
      </c>
      <c r="S6235" s="48">
        <v>0</v>
      </c>
      <c r="T6235" s="48">
        <v>0</v>
      </c>
      <c r="U6235" s="48">
        <v>0</v>
      </c>
      <c r="V6235" s="48">
        <v>0</v>
      </c>
      <c r="W6235" s="48">
        <v>0</v>
      </c>
    </row>
    <row r="6236" spans="3:28" ht="15" customHeight="1" outlineLevel="2" x14ac:dyDescent="0.2">
      <c r="D6236" s="41" t="s">
        <v>1231</v>
      </c>
      <c r="E6236" s="17" t="s">
        <v>1232</v>
      </c>
      <c r="F6236" s="48">
        <v>22</v>
      </c>
      <c r="G6236" s="48">
        <v>22</v>
      </c>
      <c r="H6236" s="48">
        <v>0</v>
      </c>
      <c r="I6236" s="48">
        <v>3</v>
      </c>
      <c r="J6236" s="48">
        <v>3</v>
      </c>
      <c r="K6236" s="48">
        <v>0</v>
      </c>
      <c r="L6236" s="48">
        <v>2</v>
      </c>
      <c r="M6236" s="48">
        <v>2</v>
      </c>
      <c r="N6236" s="48">
        <v>0</v>
      </c>
      <c r="O6236" s="48">
        <v>1</v>
      </c>
      <c r="P6236" s="48">
        <v>1</v>
      </c>
      <c r="Q6236" s="48">
        <v>0</v>
      </c>
      <c r="R6236" s="48">
        <v>1</v>
      </c>
      <c r="S6236" s="48">
        <v>1</v>
      </c>
      <c r="T6236" s="48">
        <v>0</v>
      </c>
      <c r="U6236" s="48">
        <v>1</v>
      </c>
      <c r="V6236" s="48">
        <v>1</v>
      </c>
      <c r="W6236" s="48">
        <v>0</v>
      </c>
    </row>
    <row r="6237" spans="3:28" ht="15" customHeight="1" outlineLevel="2" x14ac:dyDescent="0.2">
      <c r="D6237" s="41" t="s">
        <v>1233</v>
      </c>
      <c r="E6237" s="17" t="s">
        <v>1234</v>
      </c>
      <c r="F6237" s="48">
        <v>0</v>
      </c>
      <c r="G6237" s="48">
        <v>0</v>
      </c>
      <c r="H6237" s="48">
        <v>0</v>
      </c>
      <c r="I6237" s="48">
        <v>0</v>
      </c>
      <c r="J6237" s="48">
        <v>0</v>
      </c>
      <c r="K6237" s="48">
        <v>0</v>
      </c>
      <c r="L6237" s="48">
        <v>0</v>
      </c>
      <c r="M6237" s="48">
        <v>0</v>
      </c>
      <c r="N6237" s="48">
        <v>0</v>
      </c>
      <c r="O6237" s="48">
        <v>0</v>
      </c>
      <c r="P6237" s="48">
        <v>0</v>
      </c>
      <c r="Q6237" s="48">
        <v>0</v>
      </c>
      <c r="R6237" s="48">
        <v>0</v>
      </c>
      <c r="S6237" s="48">
        <v>0</v>
      </c>
      <c r="T6237" s="48">
        <v>0</v>
      </c>
      <c r="U6237" s="48">
        <v>0</v>
      </c>
      <c r="V6237" s="48">
        <v>0</v>
      </c>
      <c r="W6237" s="48">
        <v>0</v>
      </c>
    </row>
    <row r="6238" spans="3:28" ht="15" customHeight="1" outlineLevel="2" x14ac:dyDescent="0.2">
      <c r="D6238" s="41" t="s">
        <v>1235</v>
      </c>
      <c r="E6238" s="17" t="s">
        <v>1236</v>
      </c>
      <c r="F6238" s="48">
        <v>0</v>
      </c>
      <c r="G6238" s="48">
        <v>0</v>
      </c>
      <c r="H6238" s="48">
        <v>0</v>
      </c>
      <c r="I6238" s="48">
        <v>0</v>
      </c>
      <c r="J6238" s="48">
        <v>0</v>
      </c>
      <c r="K6238" s="48">
        <v>0</v>
      </c>
      <c r="L6238" s="48">
        <v>0</v>
      </c>
      <c r="M6238" s="48">
        <v>0</v>
      </c>
      <c r="N6238" s="48">
        <v>0</v>
      </c>
      <c r="O6238" s="48">
        <v>0</v>
      </c>
      <c r="P6238" s="48">
        <v>0</v>
      </c>
      <c r="Q6238" s="48">
        <v>0</v>
      </c>
      <c r="R6238" s="48">
        <v>0</v>
      </c>
      <c r="S6238" s="48">
        <v>0</v>
      </c>
      <c r="T6238" s="48">
        <v>0</v>
      </c>
      <c r="U6238" s="48">
        <v>0</v>
      </c>
      <c r="V6238" s="48">
        <v>0</v>
      </c>
      <c r="W6238" s="48">
        <v>0</v>
      </c>
    </row>
    <row r="6239" spans="3:28" ht="15" customHeight="1" outlineLevel="2" x14ac:dyDescent="0.2">
      <c r="D6239" s="41" t="s">
        <v>1237</v>
      </c>
      <c r="E6239" s="17" t="s">
        <v>1238</v>
      </c>
      <c r="F6239" s="48">
        <v>0</v>
      </c>
      <c r="G6239" s="48">
        <v>0</v>
      </c>
      <c r="H6239" s="48">
        <v>0</v>
      </c>
      <c r="I6239" s="48">
        <v>0</v>
      </c>
      <c r="J6239" s="48">
        <v>0</v>
      </c>
      <c r="K6239" s="48">
        <v>0</v>
      </c>
      <c r="L6239" s="48">
        <v>0</v>
      </c>
      <c r="M6239" s="48">
        <v>0</v>
      </c>
      <c r="N6239" s="48">
        <v>0</v>
      </c>
      <c r="O6239" s="48">
        <v>0</v>
      </c>
      <c r="P6239" s="48">
        <v>0</v>
      </c>
      <c r="Q6239" s="48">
        <v>0</v>
      </c>
      <c r="R6239" s="48">
        <v>0</v>
      </c>
      <c r="S6239" s="48">
        <v>0</v>
      </c>
      <c r="T6239" s="48">
        <v>0</v>
      </c>
      <c r="U6239" s="48">
        <v>0</v>
      </c>
      <c r="V6239" s="48">
        <v>0</v>
      </c>
      <c r="W6239" s="48">
        <v>0</v>
      </c>
    </row>
    <row r="6240" spans="3:28" ht="15" customHeight="1" outlineLevel="2" x14ac:dyDescent="0.2">
      <c r="D6240" s="41" t="s">
        <v>1239</v>
      </c>
      <c r="E6240" s="17" t="s">
        <v>1240</v>
      </c>
      <c r="F6240" s="48">
        <v>0</v>
      </c>
      <c r="G6240" s="48">
        <v>0</v>
      </c>
      <c r="H6240" s="48">
        <v>0</v>
      </c>
      <c r="I6240" s="48">
        <v>0</v>
      </c>
      <c r="J6240" s="48">
        <v>0</v>
      </c>
      <c r="K6240" s="48">
        <v>0</v>
      </c>
      <c r="L6240" s="48">
        <v>0</v>
      </c>
      <c r="M6240" s="48">
        <v>0</v>
      </c>
      <c r="N6240" s="48">
        <v>0</v>
      </c>
      <c r="O6240" s="48">
        <v>0</v>
      </c>
      <c r="P6240" s="48">
        <v>0</v>
      </c>
      <c r="Q6240" s="48">
        <v>0</v>
      </c>
      <c r="R6240" s="48">
        <v>0</v>
      </c>
      <c r="S6240" s="48">
        <v>0</v>
      </c>
      <c r="T6240" s="48">
        <v>0</v>
      </c>
      <c r="U6240" s="48">
        <v>0</v>
      </c>
      <c r="V6240" s="48">
        <v>0</v>
      </c>
      <c r="W6240" s="48">
        <v>0</v>
      </c>
    </row>
    <row r="6241" spans="3:28" ht="15" customHeight="1" outlineLevel="2" x14ac:dyDescent="0.2">
      <c r="D6241" s="41" t="s">
        <v>1241</v>
      </c>
      <c r="E6241" s="17" t="s">
        <v>1242</v>
      </c>
      <c r="F6241" s="48">
        <v>0</v>
      </c>
      <c r="G6241" s="48">
        <v>0</v>
      </c>
      <c r="H6241" s="48">
        <v>0</v>
      </c>
      <c r="I6241" s="48">
        <v>0</v>
      </c>
      <c r="J6241" s="48">
        <v>0</v>
      </c>
      <c r="K6241" s="48">
        <v>0</v>
      </c>
      <c r="L6241" s="48">
        <v>0</v>
      </c>
      <c r="M6241" s="48">
        <v>0</v>
      </c>
      <c r="N6241" s="48">
        <v>0</v>
      </c>
      <c r="O6241" s="48">
        <v>0</v>
      </c>
      <c r="P6241" s="48">
        <v>0</v>
      </c>
      <c r="Q6241" s="48">
        <v>0</v>
      </c>
      <c r="R6241" s="48">
        <v>0</v>
      </c>
      <c r="S6241" s="48">
        <v>0</v>
      </c>
      <c r="T6241" s="48">
        <v>0</v>
      </c>
      <c r="U6241" s="48">
        <v>0</v>
      </c>
      <c r="V6241" s="48">
        <v>0</v>
      </c>
      <c r="W6241" s="48">
        <v>0</v>
      </c>
    </row>
    <row r="6242" spans="3:28" ht="15" customHeight="1" outlineLevel="2" x14ac:dyDescent="0.2">
      <c r="D6242" s="41" t="s">
        <v>1243</v>
      </c>
      <c r="E6242" s="17" t="s">
        <v>1244</v>
      </c>
      <c r="F6242" s="48">
        <v>0</v>
      </c>
      <c r="G6242" s="48">
        <v>0</v>
      </c>
      <c r="H6242" s="48">
        <v>0</v>
      </c>
      <c r="I6242" s="48">
        <v>0</v>
      </c>
      <c r="J6242" s="48">
        <v>0</v>
      </c>
      <c r="K6242" s="48">
        <v>0</v>
      </c>
      <c r="L6242" s="48">
        <v>0</v>
      </c>
      <c r="M6242" s="48">
        <v>0</v>
      </c>
      <c r="N6242" s="48">
        <v>0</v>
      </c>
      <c r="O6242" s="48">
        <v>0</v>
      </c>
      <c r="P6242" s="48">
        <v>0</v>
      </c>
      <c r="Q6242" s="48">
        <v>0</v>
      </c>
      <c r="R6242" s="48">
        <v>0</v>
      </c>
      <c r="S6242" s="48">
        <v>0</v>
      </c>
      <c r="T6242" s="48">
        <v>0</v>
      </c>
      <c r="U6242" s="48">
        <v>0</v>
      </c>
      <c r="V6242" s="48">
        <v>0</v>
      </c>
      <c r="W6242" s="48">
        <v>0</v>
      </c>
    </row>
    <row r="6243" spans="3:28" ht="15" customHeight="1" outlineLevel="2" x14ac:dyDescent="0.2">
      <c r="D6243" s="41" t="s">
        <v>1245</v>
      </c>
      <c r="E6243" s="17" t="s">
        <v>1246</v>
      </c>
      <c r="F6243" s="48">
        <v>0</v>
      </c>
      <c r="G6243" s="48">
        <v>0</v>
      </c>
      <c r="H6243" s="48">
        <v>0</v>
      </c>
      <c r="I6243" s="48">
        <v>0</v>
      </c>
      <c r="J6243" s="48">
        <v>0</v>
      </c>
      <c r="K6243" s="48">
        <v>0</v>
      </c>
      <c r="L6243" s="48">
        <v>0</v>
      </c>
      <c r="M6243" s="48">
        <v>0</v>
      </c>
      <c r="N6243" s="48">
        <v>0</v>
      </c>
      <c r="O6243" s="48">
        <v>0</v>
      </c>
      <c r="P6243" s="48">
        <v>0</v>
      </c>
      <c r="Q6243" s="48">
        <v>0</v>
      </c>
      <c r="R6243" s="48">
        <v>0</v>
      </c>
      <c r="S6243" s="48">
        <v>0</v>
      </c>
      <c r="T6243" s="48">
        <v>0</v>
      </c>
      <c r="U6243" s="48">
        <v>0</v>
      </c>
      <c r="V6243" s="48">
        <v>0</v>
      </c>
      <c r="W6243" s="48">
        <v>0</v>
      </c>
    </row>
    <row r="6244" spans="3:28" ht="15" customHeight="1" outlineLevel="2" x14ac:dyDescent="0.2">
      <c r="D6244" s="41" t="s">
        <v>1247</v>
      </c>
      <c r="E6244" s="17" t="s">
        <v>1248</v>
      </c>
      <c r="F6244" s="48">
        <v>0</v>
      </c>
      <c r="G6244" s="48">
        <v>0</v>
      </c>
      <c r="H6244" s="48">
        <v>0</v>
      </c>
      <c r="I6244" s="48">
        <v>0</v>
      </c>
      <c r="J6244" s="48">
        <v>0</v>
      </c>
      <c r="K6244" s="48">
        <v>0</v>
      </c>
      <c r="L6244" s="48">
        <v>0</v>
      </c>
      <c r="M6244" s="48">
        <v>0</v>
      </c>
      <c r="N6244" s="48">
        <v>0</v>
      </c>
      <c r="O6244" s="48">
        <v>0</v>
      </c>
      <c r="P6244" s="48">
        <v>0</v>
      </c>
      <c r="Q6244" s="48">
        <v>0</v>
      </c>
      <c r="R6244" s="48">
        <v>0</v>
      </c>
      <c r="S6244" s="48">
        <v>0</v>
      </c>
      <c r="T6244" s="48">
        <v>0</v>
      </c>
      <c r="U6244" s="48">
        <v>0</v>
      </c>
      <c r="V6244" s="48">
        <v>0</v>
      </c>
      <c r="W6244" s="48">
        <v>0</v>
      </c>
    </row>
    <row r="6245" spans="3:28" ht="15" customHeight="1" outlineLevel="1" x14ac:dyDescent="0.2">
      <c r="C6245" s="226" t="s">
        <v>1249</v>
      </c>
      <c r="E6245" s="225" t="s">
        <v>1250</v>
      </c>
      <c r="F6245" s="48">
        <v>8</v>
      </c>
      <c r="G6245" s="48">
        <v>0</v>
      </c>
      <c r="H6245" s="48">
        <v>8</v>
      </c>
      <c r="I6245" s="48">
        <v>7</v>
      </c>
      <c r="J6245" s="48">
        <v>0</v>
      </c>
      <c r="K6245" s="48">
        <v>7</v>
      </c>
      <c r="L6245" s="48">
        <v>7</v>
      </c>
      <c r="M6245" s="48">
        <v>0</v>
      </c>
      <c r="N6245" s="48">
        <v>7</v>
      </c>
      <c r="O6245" s="48">
        <v>8</v>
      </c>
      <c r="P6245" s="48">
        <v>0</v>
      </c>
      <c r="Q6245" s="48">
        <v>8</v>
      </c>
      <c r="R6245" s="48">
        <v>7</v>
      </c>
      <c r="S6245" s="48">
        <v>0</v>
      </c>
      <c r="T6245" s="48">
        <v>7</v>
      </c>
      <c r="U6245" s="48">
        <v>8</v>
      </c>
      <c r="V6245" s="48">
        <v>0</v>
      </c>
      <c r="W6245" s="48">
        <v>8</v>
      </c>
      <c r="AB6245" s="270"/>
    </row>
    <row r="6246" spans="3:28" ht="15" customHeight="1" outlineLevel="2" x14ac:dyDescent="0.2">
      <c r="D6246" s="41" t="s">
        <v>1251</v>
      </c>
      <c r="E6246" s="17" t="s">
        <v>1252</v>
      </c>
      <c r="F6246" s="48">
        <v>3</v>
      </c>
      <c r="G6246" s="48">
        <v>0</v>
      </c>
      <c r="H6246" s="48">
        <v>3</v>
      </c>
      <c r="I6246" s="48">
        <v>3</v>
      </c>
      <c r="J6246" s="48">
        <v>0</v>
      </c>
      <c r="K6246" s="48">
        <v>3</v>
      </c>
      <c r="L6246" s="48">
        <v>3</v>
      </c>
      <c r="M6246" s="48">
        <v>0</v>
      </c>
      <c r="N6246" s="48">
        <v>3</v>
      </c>
      <c r="O6246" s="48">
        <v>3</v>
      </c>
      <c r="P6246" s="48">
        <v>0</v>
      </c>
      <c r="Q6246" s="48">
        <v>3</v>
      </c>
      <c r="R6246" s="48">
        <v>2</v>
      </c>
      <c r="S6246" s="48">
        <v>0</v>
      </c>
      <c r="T6246" s="48">
        <v>2</v>
      </c>
      <c r="U6246" s="48">
        <v>2</v>
      </c>
      <c r="V6246" s="48">
        <v>0</v>
      </c>
      <c r="W6246" s="48">
        <v>2</v>
      </c>
    </row>
    <row r="6247" spans="3:28" ht="15" customHeight="1" outlineLevel="2" x14ac:dyDescent="0.2">
      <c r="D6247" s="41" t="s">
        <v>1253</v>
      </c>
      <c r="E6247" s="17" t="s">
        <v>1254</v>
      </c>
      <c r="F6247" s="48">
        <v>1</v>
      </c>
      <c r="G6247" s="48">
        <v>0</v>
      </c>
      <c r="H6247" s="48">
        <v>1</v>
      </c>
      <c r="I6247" s="48">
        <v>1</v>
      </c>
      <c r="J6247" s="48">
        <v>0</v>
      </c>
      <c r="K6247" s="48">
        <v>1</v>
      </c>
      <c r="L6247" s="48">
        <v>1</v>
      </c>
      <c r="M6247" s="48">
        <v>0</v>
      </c>
      <c r="N6247" s="48">
        <v>1</v>
      </c>
      <c r="O6247" s="48">
        <v>1</v>
      </c>
      <c r="P6247" s="48">
        <v>0</v>
      </c>
      <c r="Q6247" s="48">
        <v>1</v>
      </c>
      <c r="R6247" s="48">
        <v>1</v>
      </c>
      <c r="S6247" s="48">
        <v>0</v>
      </c>
      <c r="T6247" s="48">
        <v>1</v>
      </c>
      <c r="U6247" s="48">
        <v>1</v>
      </c>
      <c r="V6247" s="48">
        <v>0</v>
      </c>
      <c r="W6247" s="48">
        <v>1</v>
      </c>
    </row>
    <row r="6248" spans="3:28" ht="15" customHeight="1" outlineLevel="2" x14ac:dyDescent="0.2">
      <c r="D6248" s="41" t="s">
        <v>1255</v>
      </c>
      <c r="E6248" s="17" t="s">
        <v>1256</v>
      </c>
      <c r="F6248" s="48">
        <v>0</v>
      </c>
      <c r="G6248" s="48">
        <v>0</v>
      </c>
      <c r="H6248" s="48">
        <v>0</v>
      </c>
      <c r="I6248" s="48">
        <v>0</v>
      </c>
      <c r="J6248" s="48">
        <v>0</v>
      </c>
      <c r="K6248" s="48">
        <v>0</v>
      </c>
      <c r="L6248" s="48">
        <v>0</v>
      </c>
      <c r="M6248" s="48">
        <v>0</v>
      </c>
      <c r="N6248" s="48">
        <v>0</v>
      </c>
      <c r="O6248" s="48">
        <v>0</v>
      </c>
      <c r="P6248" s="48">
        <v>0</v>
      </c>
      <c r="Q6248" s="48">
        <v>0</v>
      </c>
      <c r="R6248" s="48">
        <v>0</v>
      </c>
      <c r="S6248" s="48">
        <v>0</v>
      </c>
      <c r="T6248" s="48">
        <v>0</v>
      </c>
      <c r="U6248" s="48">
        <v>0</v>
      </c>
      <c r="V6248" s="48">
        <v>0</v>
      </c>
      <c r="W6248" s="48">
        <v>0</v>
      </c>
    </row>
    <row r="6249" spans="3:28" ht="15" customHeight="1" outlineLevel="2" x14ac:dyDescent="0.2">
      <c r="D6249" s="41" t="s">
        <v>1257</v>
      </c>
      <c r="E6249" s="17" t="s">
        <v>1258</v>
      </c>
      <c r="F6249" s="48">
        <v>4</v>
      </c>
      <c r="G6249" s="48">
        <v>0</v>
      </c>
      <c r="H6249" s="48">
        <v>4</v>
      </c>
      <c r="I6249" s="48">
        <v>3</v>
      </c>
      <c r="J6249" s="48">
        <v>0</v>
      </c>
      <c r="K6249" s="48">
        <v>3</v>
      </c>
      <c r="L6249" s="48">
        <v>2</v>
      </c>
      <c r="M6249" s="48">
        <v>0</v>
      </c>
      <c r="N6249" s="48">
        <v>2</v>
      </c>
      <c r="O6249" s="48">
        <v>2</v>
      </c>
      <c r="P6249" s="48">
        <v>0</v>
      </c>
      <c r="Q6249" s="48">
        <v>2</v>
      </c>
      <c r="R6249" s="48">
        <v>2</v>
      </c>
      <c r="S6249" s="48">
        <v>0</v>
      </c>
      <c r="T6249" s="48">
        <v>2</v>
      </c>
      <c r="U6249" s="48">
        <v>2</v>
      </c>
      <c r="V6249" s="48">
        <v>0</v>
      </c>
      <c r="W6249" s="48">
        <v>2</v>
      </c>
    </row>
    <row r="6250" spans="3:28" ht="15" customHeight="1" outlineLevel="2" x14ac:dyDescent="0.2">
      <c r="D6250" s="41" t="s">
        <v>1259</v>
      </c>
      <c r="E6250" s="17" t="s">
        <v>1260</v>
      </c>
      <c r="F6250" s="48">
        <v>0</v>
      </c>
      <c r="G6250" s="48">
        <v>0</v>
      </c>
      <c r="H6250" s="48">
        <v>0</v>
      </c>
      <c r="I6250" s="48">
        <v>0</v>
      </c>
      <c r="J6250" s="48">
        <v>0</v>
      </c>
      <c r="K6250" s="48">
        <v>0</v>
      </c>
      <c r="L6250" s="48">
        <v>0</v>
      </c>
      <c r="M6250" s="48">
        <v>0</v>
      </c>
      <c r="N6250" s="48">
        <v>0</v>
      </c>
      <c r="O6250" s="48">
        <v>0</v>
      </c>
      <c r="P6250" s="48">
        <v>0</v>
      </c>
      <c r="Q6250" s="48">
        <v>0</v>
      </c>
      <c r="R6250" s="48">
        <v>0</v>
      </c>
      <c r="S6250" s="48">
        <v>0</v>
      </c>
      <c r="T6250" s="48">
        <v>0</v>
      </c>
      <c r="U6250" s="48">
        <v>0</v>
      </c>
      <c r="V6250" s="48">
        <v>0</v>
      </c>
      <c r="W6250" s="48">
        <v>0</v>
      </c>
    </row>
    <row r="6251" spans="3:28" ht="15" customHeight="1" outlineLevel="2" x14ac:dyDescent="0.2">
      <c r="D6251" s="41" t="s">
        <v>1261</v>
      </c>
      <c r="E6251" s="17" t="s">
        <v>1262</v>
      </c>
      <c r="F6251" s="48">
        <v>0</v>
      </c>
      <c r="G6251" s="48">
        <v>0</v>
      </c>
      <c r="H6251" s="48">
        <v>0</v>
      </c>
      <c r="I6251" s="48">
        <v>0</v>
      </c>
      <c r="J6251" s="48">
        <v>0</v>
      </c>
      <c r="K6251" s="48">
        <v>0</v>
      </c>
      <c r="L6251" s="48">
        <v>0</v>
      </c>
      <c r="M6251" s="48">
        <v>0</v>
      </c>
      <c r="N6251" s="48">
        <v>0</v>
      </c>
      <c r="O6251" s="48">
        <v>1</v>
      </c>
      <c r="P6251" s="48">
        <v>0</v>
      </c>
      <c r="Q6251" s="48">
        <v>1</v>
      </c>
      <c r="R6251" s="48">
        <v>1</v>
      </c>
      <c r="S6251" s="48">
        <v>0</v>
      </c>
      <c r="T6251" s="48">
        <v>1</v>
      </c>
      <c r="U6251" s="48">
        <v>1</v>
      </c>
      <c r="V6251" s="48">
        <v>0</v>
      </c>
      <c r="W6251" s="48">
        <v>1</v>
      </c>
    </row>
    <row r="6252" spans="3:28" ht="15" customHeight="1" outlineLevel="2" x14ac:dyDescent="0.2">
      <c r="D6252" s="41" t="s">
        <v>1263</v>
      </c>
      <c r="E6252" s="17" t="s">
        <v>1264</v>
      </c>
      <c r="F6252" s="48">
        <v>0</v>
      </c>
      <c r="G6252" s="48">
        <v>0</v>
      </c>
      <c r="H6252" s="48">
        <v>0</v>
      </c>
      <c r="I6252" s="48">
        <v>0</v>
      </c>
      <c r="J6252" s="48">
        <v>0</v>
      </c>
      <c r="K6252" s="48">
        <v>0</v>
      </c>
      <c r="L6252" s="48">
        <v>1</v>
      </c>
      <c r="M6252" s="48">
        <v>0</v>
      </c>
      <c r="N6252" s="48">
        <v>1</v>
      </c>
      <c r="O6252" s="48">
        <v>0</v>
      </c>
      <c r="P6252" s="48">
        <v>0</v>
      </c>
      <c r="Q6252" s="48">
        <v>0</v>
      </c>
      <c r="R6252" s="48">
        <v>0</v>
      </c>
      <c r="S6252" s="48">
        <v>0</v>
      </c>
      <c r="T6252" s="48">
        <v>0</v>
      </c>
      <c r="U6252" s="48">
        <v>1</v>
      </c>
      <c r="V6252" s="48">
        <v>0</v>
      </c>
      <c r="W6252" s="48">
        <v>1</v>
      </c>
    </row>
    <row r="6253" spans="3:28" ht="15" customHeight="1" outlineLevel="2" x14ac:dyDescent="0.2">
      <c r="D6253" s="41" t="s">
        <v>1265</v>
      </c>
      <c r="E6253" s="17" t="s">
        <v>1266</v>
      </c>
      <c r="F6253" s="48">
        <v>0</v>
      </c>
      <c r="G6253" s="48">
        <v>0</v>
      </c>
      <c r="H6253" s="48">
        <v>0</v>
      </c>
      <c r="I6253" s="48">
        <v>0</v>
      </c>
      <c r="J6253" s="48">
        <v>0</v>
      </c>
      <c r="K6253" s="48">
        <v>0</v>
      </c>
      <c r="L6253" s="48">
        <v>0</v>
      </c>
      <c r="M6253" s="48">
        <v>0</v>
      </c>
      <c r="N6253" s="48">
        <v>0</v>
      </c>
      <c r="O6253" s="48">
        <v>0</v>
      </c>
      <c r="P6253" s="48">
        <v>0</v>
      </c>
      <c r="Q6253" s="48">
        <v>0</v>
      </c>
      <c r="R6253" s="48">
        <v>0</v>
      </c>
      <c r="S6253" s="48">
        <v>0</v>
      </c>
      <c r="T6253" s="48">
        <v>0</v>
      </c>
      <c r="U6253" s="48">
        <v>0</v>
      </c>
      <c r="V6253" s="48">
        <v>0</v>
      </c>
      <c r="W6253" s="48">
        <v>0</v>
      </c>
    </row>
    <row r="6254" spans="3:28" ht="15" customHeight="1" outlineLevel="2" x14ac:dyDescent="0.2">
      <c r="D6254" s="41" t="s">
        <v>1267</v>
      </c>
      <c r="E6254" s="17" t="s">
        <v>1268</v>
      </c>
      <c r="F6254" s="48">
        <v>0</v>
      </c>
      <c r="G6254" s="48">
        <v>0</v>
      </c>
      <c r="H6254" s="48">
        <v>0</v>
      </c>
      <c r="I6254" s="48">
        <v>0</v>
      </c>
      <c r="J6254" s="48">
        <v>0</v>
      </c>
      <c r="K6254" s="48">
        <v>0</v>
      </c>
      <c r="L6254" s="48">
        <v>0</v>
      </c>
      <c r="M6254" s="48">
        <v>0</v>
      </c>
      <c r="N6254" s="48">
        <v>0</v>
      </c>
      <c r="O6254" s="48">
        <v>0</v>
      </c>
      <c r="P6254" s="48">
        <v>0</v>
      </c>
      <c r="Q6254" s="48">
        <v>0</v>
      </c>
      <c r="R6254" s="48">
        <v>0</v>
      </c>
      <c r="S6254" s="48">
        <v>0</v>
      </c>
      <c r="T6254" s="48">
        <v>0</v>
      </c>
      <c r="U6254" s="48">
        <v>0</v>
      </c>
      <c r="V6254" s="48">
        <v>0</v>
      </c>
      <c r="W6254" s="48">
        <v>0</v>
      </c>
    </row>
    <row r="6255" spans="3:28" ht="15" customHeight="1" outlineLevel="2" x14ac:dyDescent="0.2">
      <c r="D6255" s="41" t="s">
        <v>1269</v>
      </c>
      <c r="E6255" s="17" t="s">
        <v>1270</v>
      </c>
      <c r="F6255" s="48">
        <v>0</v>
      </c>
      <c r="G6255" s="48">
        <v>0</v>
      </c>
      <c r="H6255" s="48">
        <v>0</v>
      </c>
      <c r="I6255" s="48">
        <v>0</v>
      </c>
      <c r="J6255" s="48">
        <v>0</v>
      </c>
      <c r="K6255" s="48">
        <v>0</v>
      </c>
      <c r="L6255" s="48">
        <v>0</v>
      </c>
      <c r="M6255" s="48">
        <v>0</v>
      </c>
      <c r="N6255" s="48">
        <v>0</v>
      </c>
      <c r="O6255" s="48">
        <v>0</v>
      </c>
      <c r="P6255" s="48">
        <v>0</v>
      </c>
      <c r="Q6255" s="48">
        <v>0</v>
      </c>
      <c r="R6255" s="48">
        <v>0</v>
      </c>
      <c r="S6255" s="48">
        <v>0</v>
      </c>
      <c r="T6255" s="48">
        <v>0</v>
      </c>
      <c r="U6255" s="48">
        <v>0</v>
      </c>
      <c r="V6255" s="48">
        <v>0</v>
      </c>
      <c r="W6255" s="48">
        <v>0</v>
      </c>
    </row>
    <row r="6256" spans="3:28" ht="15" customHeight="1" outlineLevel="2" x14ac:dyDescent="0.2">
      <c r="D6256" s="41" t="s">
        <v>1271</v>
      </c>
      <c r="E6256" s="17" t="s">
        <v>1272</v>
      </c>
      <c r="F6256" s="48">
        <v>0</v>
      </c>
      <c r="G6256" s="48">
        <v>0</v>
      </c>
      <c r="H6256" s="48">
        <v>0</v>
      </c>
      <c r="I6256" s="48">
        <v>0</v>
      </c>
      <c r="J6256" s="48">
        <v>0</v>
      </c>
      <c r="K6256" s="48">
        <v>0</v>
      </c>
      <c r="L6256" s="48">
        <v>0</v>
      </c>
      <c r="M6256" s="48">
        <v>0</v>
      </c>
      <c r="N6256" s="48">
        <v>0</v>
      </c>
      <c r="O6256" s="48">
        <v>0</v>
      </c>
      <c r="P6256" s="48">
        <v>0</v>
      </c>
      <c r="Q6256" s="48">
        <v>0</v>
      </c>
      <c r="R6256" s="48">
        <v>0</v>
      </c>
      <c r="S6256" s="48">
        <v>0</v>
      </c>
      <c r="T6256" s="48">
        <v>0</v>
      </c>
      <c r="U6256" s="48">
        <v>0</v>
      </c>
      <c r="V6256" s="48">
        <v>0</v>
      </c>
      <c r="W6256" s="48">
        <v>0</v>
      </c>
    </row>
    <row r="6257" spans="3:28" ht="15" customHeight="1" outlineLevel="2" x14ac:dyDescent="0.2">
      <c r="D6257" s="41" t="s">
        <v>1273</v>
      </c>
      <c r="E6257" s="17" t="s">
        <v>1274</v>
      </c>
      <c r="F6257" s="48">
        <v>0</v>
      </c>
      <c r="G6257" s="48">
        <v>0</v>
      </c>
      <c r="H6257" s="48">
        <v>0</v>
      </c>
      <c r="I6257" s="48">
        <v>0</v>
      </c>
      <c r="J6257" s="48">
        <v>0</v>
      </c>
      <c r="K6257" s="48">
        <v>0</v>
      </c>
      <c r="L6257" s="48">
        <v>0</v>
      </c>
      <c r="M6257" s="48">
        <v>0</v>
      </c>
      <c r="N6257" s="48">
        <v>0</v>
      </c>
      <c r="O6257" s="48">
        <v>0</v>
      </c>
      <c r="P6257" s="48">
        <v>0</v>
      </c>
      <c r="Q6257" s="48">
        <v>0</v>
      </c>
      <c r="R6257" s="48">
        <v>0</v>
      </c>
      <c r="S6257" s="48">
        <v>0</v>
      </c>
      <c r="T6257" s="48">
        <v>0</v>
      </c>
      <c r="U6257" s="48">
        <v>0</v>
      </c>
      <c r="V6257" s="48">
        <v>0</v>
      </c>
      <c r="W6257" s="48">
        <v>0</v>
      </c>
    </row>
    <row r="6258" spans="3:28" ht="15" customHeight="1" outlineLevel="2" x14ac:dyDescent="0.2">
      <c r="D6258" s="41" t="s">
        <v>1275</v>
      </c>
      <c r="E6258" s="17" t="s">
        <v>1276</v>
      </c>
      <c r="F6258" s="48">
        <v>0</v>
      </c>
      <c r="G6258" s="48">
        <v>0</v>
      </c>
      <c r="H6258" s="48">
        <v>0</v>
      </c>
      <c r="I6258" s="48">
        <v>0</v>
      </c>
      <c r="J6258" s="48">
        <v>0</v>
      </c>
      <c r="K6258" s="48">
        <v>0</v>
      </c>
      <c r="L6258" s="48">
        <v>0</v>
      </c>
      <c r="M6258" s="48">
        <v>0</v>
      </c>
      <c r="N6258" s="48">
        <v>0</v>
      </c>
      <c r="O6258" s="48">
        <v>0</v>
      </c>
      <c r="P6258" s="48">
        <v>0</v>
      </c>
      <c r="Q6258" s="48">
        <v>0</v>
      </c>
      <c r="R6258" s="48">
        <v>0</v>
      </c>
      <c r="S6258" s="48">
        <v>0</v>
      </c>
      <c r="T6258" s="48">
        <v>0</v>
      </c>
      <c r="U6258" s="48">
        <v>0</v>
      </c>
      <c r="V6258" s="48">
        <v>0</v>
      </c>
      <c r="W6258" s="48">
        <v>0</v>
      </c>
    </row>
    <row r="6259" spans="3:28" ht="15" customHeight="1" outlineLevel="2" x14ac:dyDescent="0.2">
      <c r="D6259" s="41" t="s">
        <v>1277</v>
      </c>
      <c r="E6259" s="17" t="s">
        <v>1278</v>
      </c>
      <c r="F6259" s="48">
        <v>0</v>
      </c>
      <c r="G6259" s="48">
        <v>0</v>
      </c>
      <c r="H6259" s="48">
        <v>0</v>
      </c>
      <c r="I6259" s="48">
        <v>0</v>
      </c>
      <c r="J6259" s="48">
        <v>0</v>
      </c>
      <c r="K6259" s="48">
        <v>0</v>
      </c>
      <c r="L6259" s="48">
        <v>0</v>
      </c>
      <c r="M6259" s="48">
        <v>0</v>
      </c>
      <c r="N6259" s="48">
        <v>0</v>
      </c>
      <c r="O6259" s="48">
        <v>0</v>
      </c>
      <c r="P6259" s="48">
        <v>0</v>
      </c>
      <c r="Q6259" s="48">
        <v>0</v>
      </c>
      <c r="R6259" s="48">
        <v>0</v>
      </c>
      <c r="S6259" s="48">
        <v>0</v>
      </c>
      <c r="T6259" s="48">
        <v>0</v>
      </c>
      <c r="U6259" s="48">
        <v>0</v>
      </c>
      <c r="V6259" s="48">
        <v>0</v>
      </c>
      <c r="W6259" s="48">
        <v>0</v>
      </c>
    </row>
    <row r="6260" spans="3:28" ht="15" customHeight="1" outlineLevel="2" x14ac:dyDescent="0.2">
      <c r="D6260" s="41" t="s">
        <v>1279</v>
      </c>
      <c r="E6260" s="17" t="s">
        <v>1280</v>
      </c>
      <c r="F6260" s="48">
        <v>0</v>
      </c>
      <c r="G6260" s="48">
        <v>0</v>
      </c>
      <c r="H6260" s="48">
        <v>0</v>
      </c>
      <c r="I6260" s="48">
        <v>0</v>
      </c>
      <c r="J6260" s="48">
        <v>0</v>
      </c>
      <c r="K6260" s="48">
        <v>0</v>
      </c>
      <c r="L6260" s="48">
        <v>0</v>
      </c>
      <c r="M6260" s="48">
        <v>0</v>
      </c>
      <c r="N6260" s="48">
        <v>0</v>
      </c>
      <c r="O6260" s="48">
        <v>1</v>
      </c>
      <c r="P6260" s="48">
        <v>0</v>
      </c>
      <c r="Q6260" s="48">
        <v>1</v>
      </c>
      <c r="R6260" s="48">
        <v>1</v>
      </c>
      <c r="S6260" s="48">
        <v>0</v>
      </c>
      <c r="T6260" s="48">
        <v>1</v>
      </c>
      <c r="U6260" s="48">
        <v>1</v>
      </c>
      <c r="V6260" s="48">
        <v>0</v>
      </c>
      <c r="W6260" s="48">
        <v>1</v>
      </c>
    </row>
    <row r="6261" spans="3:28" ht="15" customHeight="1" outlineLevel="2" x14ac:dyDescent="0.2">
      <c r="D6261" s="41" t="s">
        <v>1281</v>
      </c>
      <c r="E6261" s="17" t="s">
        <v>1282</v>
      </c>
      <c r="F6261" s="48">
        <v>0</v>
      </c>
      <c r="G6261" s="48">
        <v>0</v>
      </c>
      <c r="H6261" s="48">
        <v>0</v>
      </c>
      <c r="I6261" s="48">
        <v>0</v>
      </c>
      <c r="J6261" s="48">
        <v>0</v>
      </c>
      <c r="K6261" s="48">
        <v>0</v>
      </c>
      <c r="L6261" s="48">
        <v>0</v>
      </c>
      <c r="M6261" s="48">
        <v>0</v>
      </c>
      <c r="N6261" s="48">
        <v>0</v>
      </c>
      <c r="O6261" s="48">
        <v>0</v>
      </c>
      <c r="P6261" s="48">
        <v>0</v>
      </c>
      <c r="Q6261" s="48">
        <v>0</v>
      </c>
      <c r="R6261" s="48">
        <v>0</v>
      </c>
      <c r="S6261" s="48">
        <v>0</v>
      </c>
      <c r="T6261" s="48">
        <v>0</v>
      </c>
      <c r="U6261" s="48">
        <v>0</v>
      </c>
      <c r="V6261" s="48">
        <v>0</v>
      </c>
      <c r="W6261" s="48">
        <v>0</v>
      </c>
    </row>
    <row r="6262" spans="3:28" ht="15" customHeight="1" outlineLevel="1" x14ac:dyDescent="0.2">
      <c r="C6262" s="226" t="s">
        <v>1283</v>
      </c>
      <c r="E6262" s="225" t="s">
        <v>1284</v>
      </c>
      <c r="F6262" s="48">
        <v>95</v>
      </c>
      <c r="G6262" s="48">
        <v>32</v>
      </c>
      <c r="H6262" s="48">
        <v>63</v>
      </c>
      <c r="I6262" s="48">
        <v>89</v>
      </c>
      <c r="J6262" s="48">
        <v>32</v>
      </c>
      <c r="K6262" s="48">
        <v>57</v>
      </c>
      <c r="L6262" s="48">
        <v>80</v>
      </c>
      <c r="M6262" s="48">
        <v>30</v>
      </c>
      <c r="N6262" s="48">
        <v>50</v>
      </c>
      <c r="O6262" s="48">
        <v>77</v>
      </c>
      <c r="P6262" s="48">
        <v>28</v>
      </c>
      <c r="Q6262" s="48">
        <v>49</v>
      </c>
      <c r="R6262" s="48">
        <v>70</v>
      </c>
      <c r="S6262" s="48">
        <v>26</v>
      </c>
      <c r="T6262" s="48">
        <v>44</v>
      </c>
      <c r="U6262" s="48">
        <v>63</v>
      </c>
      <c r="V6262" s="48">
        <v>24</v>
      </c>
      <c r="W6262" s="48">
        <v>39</v>
      </c>
      <c r="AB6262" s="270"/>
    </row>
    <row r="6263" spans="3:28" ht="15" customHeight="1" outlineLevel="2" x14ac:dyDescent="0.2">
      <c r="D6263" s="41" t="s">
        <v>1285</v>
      </c>
      <c r="E6263" s="17" t="s">
        <v>1286</v>
      </c>
      <c r="F6263" s="48">
        <v>5</v>
      </c>
      <c r="G6263" s="48">
        <v>0</v>
      </c>
      <c r="H6263" s="48">
        <v>5</v>
      </c>
      <c r="I6263" s="48">
        <v>3</v>
      </c>
      <c r="J6263" s="48">
        <v>0</v>
      </c>
      <c r="K6263" s="48">
        <v>3</v>
      </c>
      <c r="L6263" s="48">
        <v>3</v>
      </c>
      <c r="M6263" s="48">
        <v>0</v>
      </c>
      <c r="N6263" s="48">
        <v>3</v>
      </c>
      <c r="O6263" s="48">
        <v>3</v>
      </c>
      <c r="P6263" s="48">
        <v>0</v>
      </c>
      <c r="Q6263" s="48">
        <v>3</v>
      </c>
      <c r="R6263" s="48">
        <v>2</v>
      </c>
      <c r="S6263" s="48">
        <v>0</v>
      </c>
      <c r="T6263" s="48">
        <v>2</v>
      </c>
      <c r="U6263" s="48">
        <v>2</v>
      </c>
      <c r="V6263" s="48">
        <v>0</v>
      </c>
      <c r="W6263" s="48">
        <v>2</v>
      </c>
    </row>
    <row r="6264" spans="3:28" ht="15" customHeight="1" outlineLevel="2" x14ac:dyDescent="0.2">
      <c r="D6264" s="41" t="s">
        <v>1287</v>
      </c>
      <c r="E6264" s="17" t="s">
        <v>1288</v>
      </c>
      <c r="F6264" s="48">
        <v>44</v>
      </c>
      <c r="G6264" s="48">
        <v>11</v>
      </c>
      <c r="H6264" s="48">
        <v>33</v>
      </c>
      <c r="I6264" s="48">
        <v>42</v>
      </c>
      <c r="J6264" s="48">
        <v>11</v>
      </c>
      <c r="K6264" s="48">
        <v>31</v>
      </c>
      <c r="L6264" s="48">
        <v>40</v>
      </c>
      <c r="M6264" s="48">
        <v>11</v>
      </c>
      <c r="N6264" s="48">
        <v>29</v>
      </c>
      <c r="O6264" s="48">
        <v>39</v>
      </c>
      <c r="P6264" s="48">
        <v>10</v>
      </c>
      <c r="Q6264" s="48">
        <v>29</v>
      </c>
      <c r="R6264" s="48">
        <v>37</v>
      </c>
      <c r="S6264" s="48">
        <v>9</v>
      </c>
      <c r="T6264" s="48">
        <v>28</v>
      </c>
      <c r="U6264" s="48">
        <v>35</v>
      </c>
      <c r="V6264" s="48">
        <v>9</v>
      </c>
      <c r="W6264" s="48">
        <v>26</v>
      </c>
    </row>
    <row r="6265" spans="3:28" ht="15" customHeight="1" outlineLevel="2" x14ac:dyDescent="0.2">
      <c r="D6265" s="41" t="s">
        <v>1289</v>
      </c>
      <c r="E6265" s="17" t="s">
        <v>1290</v>
      </c>
      <c r="F6265" s="48">
        <v>2</v>
      </c>
      <c r="G6265" s="48">
        <v>0</v>
      </c>
      <c r="H6265" s="48">
        <v>2</v>
      </c>
      <c r="I6265" s="48">
        <v>1</v>
      </c>
      <c r="J6265" s="48">
        <v>0</v>
      </c>
      <c r="K6265" s="48">
        <v>1</v>
      </c>
      <c r="L6265" s="48">
        <v>1</v>
      </c>
      <c r="M6265" s="48">
        <v>0</v>
      </c>
      <c r="N6265" s="48">
        <v>1</v>
      </c>
      <c r="O6265" s="48">
        <v>2</v>
      </c>
      <c r="P6265" s="48">
        <v>0</v>
      </c>
      <c r="Q6265" s="48">
        <v>2</v>
      </c>
      <c r="R6265" s="48">
        <v>2</v>
      </c>
      <c r="S6265" s="48">
        <v>0</v>
      </c>
      <c r="T6265" s="48">
        <v>2</v>
      </c>
      <c r="U6265" s="48">
        <v>2</v>
      </c>
      <c r="V6265" s="48">
        <v>0</v>
      </c>
      <c r="W6265" s="48">
        <v>2</v>
      </c>
    </row>
    <row r="6266" spans="3:28" ht="15" customHeight="1" outlineLevel="2" x14ac:dyDescent="0.2">
      <c r="D6266" s="41" t="s">
        <v>1291</v>
      </c>
      <c r="E6266" s="17" t="s">
        <v>1292</v>
      </c>
      <c r="F6266" s="48">
        <v>0</v>
      </c>
      <c r="G6266" s="48">
        <v>0</v>
      </c>
      <c r="H6266" s="48">
        <v>0</v>
      </c>
      <c r="I6266" s="48">
        <v>0</v>
      </c>
      <c r="J6266" s="48">
        <v>0</v>
      </c>
      <c r="K6266" s="48">
        <v>0</v>
      </c>
      <c r="L6266" s="48">
        <v>0</v>
      </c>
      <c r="M6266" s="48">
        <v>0</v>
      </c>
      <c r="N6266" s="48">
        <v>0</v>
      </c>
      <c r="O6266" s="48">
        <v>0</v>
      </c>
      <c r="P6266" s="48">
        <v>0</v>
      </c>
      <c r="Q6266" s="48">
        <v>0</v>
      </c>
      <c r="R6266" s="48">
        <v>0</v>
      </c>
      <c r="S6266" s="48">
        <v>0</v>
      </c>
      <c r="T6266" s="48">
        <v>0</v>
      </c>
      <c r="U6266" s="48">
        <v>0</v>
      </c>
      <c r="V6266" s="48">
        <v>0</v>
      </c>
      <c r="W6266" s="48">
        <v>0</v>
      </c>
    </row>
    <row r="6267" spans="3:28" ht="15" customHeight="1" outlineLevel="2" x14ac:dyDescent="0.2">
      <c r="D6267" s="41" t="s">
        <v>1293</v>
      </c>
      <c r="E6267" s="17" t="s">
        <v>1294</v>
      </c>
      <c r="F6267" s="48">
        <v>1</v>
      </c>
      <c r="G6267" s="48">
        <v>0</v>
      </c>
      <c r="H6267" s="48">
        <v>1</v>
      </c>
      <c r="I6267" s="48">
        <v>1</v>
      </c>
      <c r="J6267" s="48">
        <v>0</v>
      </c>
      <c r="K6267" s="48">
        <v>1</v>
      </c>
      <c r="L6267" s="48">
        <v>2</v>
      </c>
      <c r="M6267" s="48">
        <v>0</v>
      </c>
      <c r="N6267" s="48">
        <v>2</v>
      </c>
      <c r="O6267" s="48">
        <v>2</v>
      </c>
      <c r="P6267" s="48">
        <v>0</v>
      </c>
      <c r="Q6267" s="48">
        <v>2</v>
      </c>
      <c r="R6267" s="48">
        <v>1</v>
      </c>
      <c r="S6267" s="48">
        <v>0</v>
      </c>
      <c r="T6267" s="48">
        <v>1</v>
      </c>
      <c r="U6267" s="48">
        <v>0</v>
      </c>
      <c r="V6267" s="48">
        <v>0</v>
      </c>
      <c r="W6267" s="48">
        <v>0</v>
      </c>
    </row>
    <row r="6268" spans="3:28" ht="15" customHeight="1" outlineLevel="2" x14ac:dyDescent="0.2">
      <c r="D6268" s="41" t="s">
        <v>1295</v>
      </c>
      <c r="E6268" s="17" t="s">
        <v>1296</v>
      </c>
      <c r="F6268" s="48">
        <v>1</v>
      </c>
      <c r="G6268" s="48">
        <v>0</v>
      </c>
      <c r="H6268" s="48">
        <v>1</v>
      </c>
      <c r="I6268" s="48">
        <v>1</v>
      </c>
      <c r="J6268" s="48">
        <v>0</v>
      </c>
      <c r="K6268" s="48">
        <v>1</v>
      </c>
      <c r="L6268" s="48">
        <v>0</v>
      </c>
      <c r="M6268" s="48">
        <v>0</v>
      </c>
      <c r="N6268" s="48">
        <v>0</v>
      </c>
      <c r="O6268" s="48">
        <v>0</v>
      </c>
      <c r="P6268" s="48">
        <v>0</v>
      </c>
      <c r="Q6268" s="48">
        <v>0</v>
      </c>
      <c r="R6268" s="48">
        <v>0</v>
      </c>
      <c r="S6268" s="48">
        <v>0</v>
      </c>
      <c r="T6268" s="48">
        <v>0</v>
      </c>
      <c r="U6268" s="48">
        <v>0</v>
      </c>
      <c r="V6268" s="48">
        <v>0</v>
      </c>
      <c r="W6268" s="48">
        <v>0</v>
      </c>
    </row>
    <row r="6269" spans="3:28" ht="15" customHeight="1" outlineLevel="2" x14ac:dyDescent="0.2">
      <c r="D6269" s="41" t="s">
        <v>1297</v>
      </c>
      <c r="E6269" s="17" t="s">
        <v>1298</v>
      </c>
      <c r="F6269" s="48">
        <v>0</v>
      </c>
      <c r="G6269" s="48">
        <v>0</v>
      </c>
      <c r="H6269" s="48">
        <v>0</v>
      </c>
      <c r="I6269" s="48">
        <v>0</v>
      </c>
      <c r="J6269" s="48">
        <v>0</v>
      </c>
      <c r="K6269" s="48">
        <v>0</v>
      </c>
      <c r="L6269" s="48">
        <v>0</v>
      </c>
      <c r="M6269" s="48">
        <v>0</v>
      </c>
      <c r="N6269" s="48">
        <v>0</v>
      </c>
      <c r="O6269" s="48">
        <v>0</v>
      </c>
      <c r="P6269" s="48">
        <v>0</v>
      </c>
      <c r="Q6269" s="48">
        <v>0</v>
      </c>
      <c r="R6269" s="48">
        <v>0</v>
      </c>
      <c r="S6269" s="48">
        <v>0</v>
      </c>
      <c r="T6269" s="48">
        <v>0</v>
      </c>
      <c r="U6269" s="48">
        <v>0</v>
      </c>
      <c r="V6269" s="48">
        <v>0</v>
      </c>
      <c r="W6269" s="48">
        <v>0</v>
      </c>
    </row>
    <row r="6270" spans="3:28" ht="15" customHeight="1" outlineLevel="2" x14ac:dyDescent="0.2">
      <c r="D6270" s="41" t="s">
        <v>1299</v>
      </c>
      <c r="E6270" s="17" t="s">
        <v>1300</v>
      </c>
      <c r="F6270" s="48">
        <v>0</v>
      </c>
      <c r="G6270" s="48">
        <v>0</v>
      </c>
      <c r="H6270" s="48">
        <v>0</v>
      </c>
      <c r="I6270" s="48">
        <v>0</v>
      </c>
      <c r="J6270" s="48">
        <v>0</v>
      </c>
      <c r="K6270" s="48">
        <v>0</v>
      </c>
      <c r="L6270" s="48">
        <v>0</v>
      </c>
      <c r="M6270" s="48">
        <v>0</v>
      </c>
      <c r="N6270" s="48">
        <v>0</v>
      </c>
      <c r="O6270" s="48">
        <v>0</v>
      </c>
      <c r="P6270" s="48">
        <v>0</v>
      </c>
      <c r="Q6270" s="48">
        <v>0</v>
      </c>
      <c r="R6270" s="48">
        <v>0</v>
      </c>
      <c r="S6270" s="48">
        <v>0</v>
      </c>
      <c r="T6270" s="48">
        <v>0</v>
      </c>
      <c r="U6270" s="48">
        <v>0</v>
      </c>
      <c r="V6270" s="48">
        <v>0</v>
      </c>
      <c r="W6270" s="48">
        <v>0</v>
      </c>
    </row>
    <row r="6271" spans="3:28" ht="15" customHeight="1" outlineLevel="2" x14ac:dyDescent="0.2">
      <c r="D6271" s="41" t="s">
        <v>1301</v>
      </c>
      <c r="E6271" s="17" t="s">
        <v>1302</v>
      </c>
      <c r="F6271" s="48">
        <v>3</v>
      </c>
      <c r="G6271" s="48">
        <v>0</v>
      </c>
      <c r="H6271" s="48">
        <v>3</v>
      </c>
      <c r="I6271" s="48">
        <v>4</v>
      </c>
      <c r="J6271" s="48">
        <v>0</v>
      </c>
      <c r="K6271" s="48">
        <v>4</v>
      </c>
      <c r="L6271" s="48">
        <v>2</v>
      </c>
      <c r="M6271" s="48">
        <v>0</v>
      </c>
      <c r="N6271" s="48">
        <v>2</v>
      </c>
      <c r="O6271" s="48">
        <v>2</v>
      </c>
      <c r="P6271" s="48">
        <v>0</v>
      </c>
      <c r="Q6271" s="48">
        <v>2</v>
      </c>
      <c r="R6271" s="48">
        <v>2</v>
      </c>
      <c r="S6271" s="48">
        <v>0</v>
      </c>
      <c r="T6271" s="48">
        <v>2</v>
      </c>
      <c r="U6271" s="48">
        <v>2</v>
      </c>
      <c r="V6271" s="48">
        <v>0</v>
      </c>
      <c r="W6271" s="48">
        <v>2</v>
      </c>
    </row>
    <row r="6272" spans="3:28" ht="15" customHeight="1" outlineLevel="2" x14ac:dyDescent="0.2">
      <c r="D6272" s="41" t="s">
        <v>1303</v>
      </c>
      <c r="E6272" s="17" t="s">
        <v>1304</v>
      </c>
      <c r="F6272" s="48">
        <v>0</v>
      </c>
      <c r="G6272" s="48">
        <v>0</v>
      </c>
      <c r="H6272" s="48">
        <v>0</v>
      </c>
      <c r="I6272" s="48">
        <v>0</v>
      </c>
      <c r="J6272" s="48">
        <v>0</v>
      </c>
      <c r="K6272" s="48">
        <v>0</v>
      </c>
      <c r="L6272" s="48">
        <v>0</v>
      </c>
      <c r="M6272" s="48">
        <v>0</v>
      </c>
      <c r="N6272" s="48">
        <v>0</v>
      </c>
      <c r="O6272" s="48">
        <v>0</v>
      </c>
      <c r="P6272" s="48">
        <v>0</v>
      </c>
      <c r="Q6272" s="48">
        <v>0</v>
      </c>
      <c r="R6272" s="48">
        <v>0</v>
      </c>
      <c r="S6272" s="48">
        <v>0</v>
      </c>
      <c r="T6272" s="48">
        <v>0</v>
      </c>
      <c r="U6272" s="48">
        <v>0</v>
      </c>
      <c r="V6272" s="48">
        <v>0</v>
      </c>
      <c r="W6272" s="48">
        <v>0</v>
      </c>
    </row>
    <row r="6273" spans="3:28" ht="15" customHeight="1" outlineLevel="2" x14ac:dyDescent="0.2">
      <c r="D6273" s="41" t="s">
        <v>1305</v>
      </c>
      <c r="E6273" s="17" t="s">
        <v>1306</v>
      </c>
      <c r="F6273" s="48">
        <v>1</v>
      </c>
      <c r="G6273" s="48">
        <v>0</v>
      </c>
      <c r="H6273" s="48">
        <v>1</v>
      </c>
      <c r="I6273" s="48">
        <v>1</v>
      </c>
      <c r="J6273" s="48">
        <v>0</v>
      </c>
      <c r="K6273" s="48">
        <v>1</v>
      </c>
      <c r="L6273" s="48">
        <v>1</v>
      </c>
      <c r="M6273" s="48">
        <v>0</v>
      </c>
      <c r="N6273" s="48">
        <v>1</v>
      </c>
      <c r="O6273" s="48">
        <v>1</v>
      </c>
      <c r="P6273" s="48">
        <v>0</v>
      </c>
      <c r="Q6273" s="48">
        <v>1</v>
      </c>
      <c r="R6273" s="48">
        <v>0</v>
      </c>
      <c r="S6273" s="48">
        <v>0</v>
      </c>
      <c r="T6273" s="48">
        <v>0</v>
      </c>
      <c r="U6273" s="48">
        <v>0</v>
      </c>
      <c r="V6273" s="48">
        <v>0</v>
      </c>
      <c r="W6273" s="48">
        <v>0</v>
      </c>
    </row>
    <row r="6274" spans="3:28" ht="15" customHeight="1" outlineLevel="2" x14ac:dyDescent="0.2">
      <c r="D6274" s="41" t="s">
        <v>1307</v>
      </c>
      <c r="E6274" s="17" t="s">
        <v>1308</v>
      </c>
      <c r="F6274" s="48">
        <v>0</v>
      </c>
      <c r="G6274" s="48">
        <v>0</v>
      </c>
      <c r="H6274" s="48">
        <v>0</v>
      </c>
      <c r="I6274" s="48">
        <v>0</v>
      </c>
      <c r="J6274" s="48">
        <v>0</v>
      </c>
      <c r="K6274" s="48">
        <v>0</v>
      </c>
      <c r="L6274" s="48">
        <v>0</v>
      </c>
      <c r="M6274" s="48">
        <v>0</v>
      </c>
      <c r="N6274" s="48">
        <v>0</v>
      </c>
      <c r="O6274" s="48">
        <v>0</v>
      </c>
      <c r="P6274" s="48">
        <v>0</v>
      </c>
      <c r="Q6274" s="48">
        <v>0</v>
      </c>
      <c r="R6274" s="48">
        <v>0</v>
      </c>
      <c r="S6274" s="48">
        <v>0</v>
      </c>
      <c r="T6274" s="48">
        <v>0</v>
      </c>
      <c r="U6274" s="48">
        <v>0</v>
      </c>
      <c r="V6274" s="48">
        <v>0</v>
      </c>
      <c r="W6274" s="48">
        <v>0</v>
      </c>
    </row>
    <row r="6275" spans="3:28" ht="15" customHeight="1" outlineLevel="2" x14ac:dyDescent="0.2">
      <c r="D6275" s="41" t="s">
        <v>1309</v>
      </c>
      <c r="E6275" s="17" t="s">
        <v>1310</v>
      </c>
      <c r="F6275" s="48">
        <v>10</v>
      </c>
      <c r="G6275" s="48">
        <v>9</v>
      </c>
      <c r="H6275" s="48">
        <v>1</v>
      </c>
      <c r="I6275" s="48">
        <v>9</v>
      </c>
      <c r="J6275" s="48">
        <v>8</v>
      </c>
      <c r="K6275" s="48">
        <v>1</v>
      </c>
      <c r="L6275" s="48">
        <v>9</v>
      </c>
      <c r="M6275" s="48">
        <v>8</v>
      </c>
      <c r="N6275" s="48">
        <v>1</v>
      </c>
      <c r="O6275" s="48">
        <v>7</v>
      </c>
      <c r="P6275" s="48">
        <v>6</v>
      </c>
      <c r="Q6275" s="48">
        <v>1</v>
      </c>
      <c r="R6275" s="48">
        <v>6</v>
      </c>
      <c r="S6275" s="48">
        <v>5</v>
      </c>
      <c r="T6275" s="48">
        <v>1</v>
      </c>
      <c r="U6275" s="48">
        <v>6</v>
      </c>
      <c r="V6275" s="48">
        <v>5</v>
      </c>
      <c r="W6275" s="48">
        <v>1</v>
      </c>
    </row>
    <row r="6276" spans="3:28" ht="15" customHeight="1" outlineLevel="2" x14ac:dyDescent="0.2">
      <c r="D6276" s="41" t="s">
        <v>1311</v>
      </c>
      <c r="E6276" s="17" t="s">
        <v>1312</v>
      </c>
      <c r="F6276" s="48">
        <v>3</v>
      </c>
      <c r="G6276" s="48">
        <v>0</v>
      </c>
      <c r="H6276" s="48">
        <v>3</v>
      </c>
      <c r="I6276" s="48">
        <v>3</v>
      </c>
      <c r="J6276" s="48">
        <v>1</v>
      </c>
      <c r="K6276" s="48">
        <v>2</v>
      </c>
      <c r="L6276" s="48">
        <v>3</v>
      </c>
      <c r="M6276" s="48">
        <v>1</v>
      </c>
      <c r="N6276" s="48">
        <v>2</v>
      </c>
      <c r="O6276" s="48">
        <v>3</v>
      </c>
      <c r="P6276" s="48">
        <v>1</v>
      </c>
      <c r="Q6276" s="48">
        <v>2</v>
      </c>
      <c r="R6276" s="48">
        <v>3</v>
      </c>
      <c r="S6276" s="48">
        <v>1</v>
      </c>
      <c r="T6276" s="48">
        <v>2</v>
      </c>
      <c r="U6276" s="48">
        <v>2</v>
      </c>
      <c r="V6276" s="48">
        <v>1</v>
      </c>
      <c r="W6276" s="48">
        <v>1</v>
      </c>
    </row>
    <row r="6277" spans="3:28" ht="15" customHeight="1" outlineLevel="2" x14ac:dyDescent="0.2">
      <c r="D6277" s="41" t="s">
        <v>1313</v>
      </c>
      <c r="E6277" s="17" t="s">
        <v>1314</v>
      </c>
      <c r="F6277" s="48">
        <v>0</v>
      </c>
      <c r="G6277" s="48">
        <v>0</v>
      </c>
      <c r="H6277" s="48">
        <v>0</v>
      </c>
      <c r="I6277" s="48">
        <v>0</v>
      </c>
      <c r="J6277" s="48">
        <v>0</v>
      </c>
      <c r="K6277" s="48">
        <v>0</v>
      </c>
      <c r="L6277" s="48">
        <v>0</v>
      </c>
      <c r="M6277" s="48">
        <v>0</v>
      </c>
      <c r="N6277" s="48">
        <v>0</v>
      </c>
      <c r="O6277" s="48">
        <v>0</v>
      </c>
      <c r="P6277" s="48">
        <v>0</v>
      </c>
      <c r="Q6277" s="48">
        <v>0</v>
      </c>
      <c r="R6277" s="48">
        <v>0</v>
      </c>
      <c r="S6277" s="48">
        <v>0</v>
      </c>
      <c r="T6277" s="48">
        <v>0</v>
      </c>
      <c r="U6277" s="48">
        <v>0</v>
      </c>
      <c r="V6277" s="48">
        <v>0</v>
      </c>
      <c r="W6277" s="48">
        <v>0</v>
      </c>
    </row>
    <row r="6278" spans="3:28" ht="15" customHeight="1" outlineLevel="2" x14ac:dyDescent="0.2">
      <c r="D6278" s="41" t="s">
        <v>1315</v>
      </c>
      <c r="E6278" s="17" t="s">
        <v>1316</v>
      </c>
      <c r="F6278" s="48">
        <v>0</v>
      </c>
      <c r="G6278" s="48">
        <v>0</v>
      </c>
      <c r="H6278" s="48">
        <v>0</v>
      </c>
      <c r="I6278" s="48">
        <v>0</v>
      </c>
      <c r="J6278" s="48">
        <v>0</v>
      </c>
      <c r="K6278" s="48">
        <v>0</v>
      </c>
      <c r="L6278" s="48">
        <v>0</v>
      </c>
      <c r="M6278" s="48">
        <v>0</v>
      </c>
      <c r="N6278" s="48">
        <v>0</v>
      </c>
      <c r="O6278" s="48">
        <v>0</v>
      </c>
      <c r="P6278" s="48">
        <v>0</v>
      </c>
      <c r="Q6278" s="48">
        <v>0</v>
      </c>
      <c r="R6278" s="48">
        <v>0</v>
      </c>
      <c r="S6278" s="48">
        <v>0</v>
      </c>
      <c r="T6278" s="48">
        <v>0</v>
      </c>
      <c r="U6278" s="48">
        <v>0</v>
      </c>
      <c r="V6278" s="48">
        <v>0</v>
      </c>
      <c r="W6278" s="48">
        <v>0</v>
      </c>
    </row>
    <row r="6279" spans="3:28" ht="15" customHeight="1" outlineLevel="2" x14ac:dyDescent="0.2">
      <c r="D6279" s="41" t="s">
        <v>1317</v>
      </c>
      <c r="E6279" s="17" t="s">
        <v>1318</v>
      </c>
      <c r="F6279" s="48">
        <v>0</v>
      </c>
      <c r="G6279" s="48">
        <v>0</v>
      </c>
      <c r="H6279" s="48">
        <v>0</v>
      </c>
      <c r="I6279" s="48">
        <v>0</v>
      </c>
      <c r="J6279" s="48">
        <v>0</v>
      </c>
      <c r="K6279" s="48">
        <v>0</v>
      </c>
      <c r="L6279" s="48">
        <v>0</v>
      </c>
      <c r="M6279" s="48">
        <v>0</v>
      </c>
      <c r="N6279" s="48">
        <v>0</v>
      </c>
      <c r="O6279" s="48">
        <v>0</v>
      </c>
      <c r="P6279" s="48">
        <v>0</v>
      </c>
      <c r="Q6279" s="48">
        <v>0</v>
      </c>
      <c r="R6279" s="48">
        <v>0</v>
      </c>
      <c r="S6279" s="48">
        <v>0</v>
      </c>
      <c r="T6279" s="48">
        <v>0</v>
      </c>
      <c r="U6279" s="48">
        <v>0</v>
      </c>
      <c r="V6279" s="48">
        <v>0</v>
      </c>
      <c r="W6279" s="48">
        <v>0</v>
      </c>
    </row>
    <row r="6280" spans="3:28" ht="15" customHeight="1" outlineLevel="2" x14ac:dyDescent="0.2">
      <c r="D6280" s="41" t="s">
        <v>1319</v>
      </c>
      <c r="E6280" s="17" t="s">
        <v>1320</v>
      </c>
      <c r="F6280" s="48">
        <v>6</v>
      </c>
      <c r="G6280" s="48">
        <v>2</v>
      </c>
      <c r="H6280" s="48">
        <v>4</v>
      </c>
      <c r="I6280" s="48">
        <v>5</v>
      </c>
      <c r="J6280" s="48">
        <v>2</v>
      </c>
      <c r="K6280" s="48">
        <v>3</v>
      </c>
      <c r="L6280" s="48">
        <v>4</v>
      </c>
      <c r="M6280" s="48">
        <v>2</v>
      </c>
      <c r="N6280" s="48">
        <v>2</v>
      </c>
      <c r="O6280" s="48">
        <v>3</v>
      </c>
      <c r="P6280" s="48">
        <v>2</v>
      </c>
      <c r="Q6280" s="48">
        <v>1</v>
      </c>
      <c r="R6280" s="48">
        <v>3</v>
      </c>
      <c r="S6280" s="48">
        <v>2</v>
      </c>
      <c r="T6280" s="48">
        <v>1</v>
      </c>
      <c r="U6280" s="48">
        <v>2</v>
      </c>
      <c r="V6280" s="48">
        <v>1</v>
      </c>
      <c r="W6280" s="48">
        <v>1</v>
      </c>
    </row>
    <row r="6281" spans="3:28" ht="15" customHeight="1" outlineLevel="2" x14ac:dyDescent="0.2">
      <c r="D6281" s="41" t="s">
        <v>1321</v>
      </c>
      <c r="E6281" s="17" t="s">
        <v>1322</v>
      </c>
      <c r="F6281" s="48">
        <v>0</v>
      </c>
      <c r="G6281" s="48">
        <v>0</v>
      </c>
      <c r="H6281" s="48">
        <v>0</v>
      </c>
      <c r="I6281" s="48">
        <v>0</v>
      </c>
      <c r="J6281" s="48">
        <v>0</v>
      </c>
      <c r="K6281" s="48">
        <v>0</v>
      </c>
      <c r="L6281" s="48">
        <v>0</v>
      </c>
      <c r="M6281" s="48">
        <v>0</v>
      </c>
      <c r="N6281" s="48">
        <v>0</v>
      </c>
      <c r="O6281" s="48">
        <v>0</v>
      </c>
      <c r="P6281" s="48">
        <v>0</v>
      </c>
      <c r="Q6281" s="48">
        <v>0</v>
      </c>
      <c r="R6281" s="48">
        <v>0</v>
      </c>
      <c r="S6281" s="48">
        <v>0</v>
      </c>
      <c r="T6281" s="48">
        <v>0</v>
      </c>
      <c r="U6281" s="48">
        <v>0</v>
      </c>
      <c r="V6281" s="48">
        <v>0</v>
      </c>
      <c r="W6281" s="48">
        <v>0</v>
      </c>
    </row>
    <row r="6282" spans="3:28" ht="15" customHeight="1" outlineLevel="2" x14ac:dyDescent="0.2">
      <c r="D6282" s="41" t="s">
        <v>1323</v>
      </c>
      <c r="E6282" s="17" t="s">
        <v>1324</v>
      </c>
      <c r="F6282" s="48">
        <v>12</v>
      </c>
      <c r="G6282" s="48">
        <v>8</v>
      </c>
      <c r="H6282" s="48">
        <v>4</v>
      </c>
      <c r="I6282" s="48">
        <v>14</v>
      </c>
      <c r="J6282" s="48">
        <v>10</v>
      </c>
      <c r="K6282" s="48">
        <v>4</v>
      </c>
      <c r="L6282" s="48">
        <v>11</v>
      </c>
      <c r="M6282" s="48">
        <v>8</v>
      </c>
      <c r="N6282" s="48">
        <v>3</v>
      </c>
      <c r="O6282" s="48">
        <v>11</v>
      </c>
      <c r="P6282" s="48">
        <v>8</v>
      </c>
      <c r="Q6282" s="48">
        <v>3</v>
      </c>
      <c r="R6282" s="48">
        <v>11</v>
      </c>
      <c r="S6282" s="48">
        <v>8</v>
      </c>
      <c r="T6282" s="48">
        <v>3</v>
      </c>
      <c r="U6282" s="48">
        <v>9</v>
      </c>
      <c r="V6282" s="48">
        <v>7</v>
      </c>
      <c r="W6282" s="48">
        <v>2</v>
      </c>
    </row>
    <row r="6283" spans="3:28" ht="15" customHeight="1" outlineLevel="2" x14ac:dyDescent="0.2">
      <c r="D6283" s="41" t="s">
        <v>1325</v>
      </c>
      <c r="E6283" s="17" t="s">
        <v>1326</v>
      </c>
      <c r="F6283" s="48">
        <v>2</v>
      </c>
      <c r="G6283" s="48">
        <v>1</v>
      </c>
      <c r="H6283" s="48">
        <v>1</v>
      </c>
      <c r="I6283" s="48">
        <v>1</v>
      </c>
      <c r="J6283" s="48">
        <v>0</v>
      </c>
      <c r="K6283" s="48">
        <v>1</v>
      </c>
      <c r="L6283" s="48">
        <v>1</v>
      </c>
      <c r="M6283" s="48">
        <v>0</v>
      </c>
      <c r="N6283" s="48">
        <v>1</v>
      </c>
      <c r="O6283" s="48">
        <v>2</v>
      </c>
      <c r="P6283" s="48">
        <v>1</v>
      </c>
      <c r="Q6283" s="48">
        <v>1</v>
      </c>
      <c r="R6283" s="48">
        <v>1</v>
      </c>
      <c r="S6283" s="48">
        <v>1</v>
      </c>
      <c r="T6283" s="48">
        <v>0</v>
      </c>
      <c r="U6283" s="48">
        <v>1</v>
      </c>
      <c r="V6283" s="48">
        <v>1</v>
      </c>
      <c r="W6283" s="48">
        <v>0</v>
      </c>
    </row>
    <row r="6284" spans="3:28" ht="15" customHeight="1" outlineLevel="2" x14ac:dyDescent="0.2">
      <c r="D6284" s="41" t="s">
        <v>1327</v>
      </c>
      <c r="E6284" s="17" t="s">
        <v>1328</v>
      </c>
      <c r="F6284" s="48">
        <v>0</v>
      </c>
      <c r="G6284" s="48">
        <v>0</v>
      </c>
      <c r="H6284" s="48">
        <v>0</v>
      </c>
      <c r="I6284" s="48">
        <v>0</v>
      </c>
      <c r="J6284" s="48">
        <v>0</v>
      </c>
      <c r="K6284" s="48">
        <v>0</v>
      </c>
      <c r="L6284" s="48">
        <v>0</v>
      </c>
      <c r="M6284" s="48">
        <v>0</v>
      </c>
      <c r="N6284" s="48">
        <v>0</v>
      </c>
      <c r="O6284" s="48">
        <v>0</v>
      </c>
      <c r="P6284" s="48">
        <v>0</v>
      </c>
      <c r="Q6284" s="48">
        <v>0</v>
      </c>
      <c r="R6284" s="48">
        <v>0</v>
      </c>
      <c r="S6284" s="48">
        <v>0</v>
      </c>
      <c r="T6284" s="48">
        <v>0</v>
      </c>
      <c r="U6284" s="48">
        <v>0</v>
      </c>
      <c r="V6284" s="48">
        <v>0</v>
      </c>
      <c r="W6284" s="48">
        <v>0</v>
      </c>
    </row>
    <row r="6285" spans="3:28" ht="15" customHeight="1" outlineLevel="2" x14ac:dyDescent="0.2">
      <c r="D6285" s="41" t="s">
        <v>1329</v>
      </c>
      <c r="E6285" s="17" t="s">
        <v>1330</v>
      </c>
      <c r="F6285" s="48">
        <v>0</v>
      </c>
      <c r="G6285" s="48">
        <v>0</v>
      </c>
      <c r="H6285" s="48">
        <v>0</v>
      </c>
      <c r="I6285" s="48">
        <v>0</v>
      </c>
      <c r="J6285" s="48">
        <v>0</v>
      </c>
      <c r="K6285" s="48">
        <v>0</v>
      </c>
      <c r="L6285" s="48">
        <v>0</v>
      </c>
      <c r="M6285" s="48">
        <v>0</v>
      </c>
      <c r="N6285" s="48">
        <v>0</v>
      </c>
      <c r="O6285" s="48">
        <v>0</v>
      </c>
      <c r="P6285" s="48">
        <v>0</v>
      </c>
      <c r="Q6285" s="48">
        <v>0</v>
      </c>
      <c r="R6285" s="48">
        <v>0</v>
      </c>
      <c r="S6285" s="48">
        <v>0</v>
      </c>
      <c r="T6285" s="48">
        <v>0</v>
      </c>
      <c r="U6285" s="48">
        <v>0</v>
      </c>
      <c r="V6285" s="48">
        <v>0</v>
      </c>
      <c r="W6285" s="48">
        <v>0</v>
      </c>
    </row>
    <row r="6286" spans="3:28" ht="15" customHeight="1" outlineLevel="2" x14ac:dyDescent="0.2">
      <c r="D6286" s="41" t="s">
        <v>1331</v>
      </c>
      <c r="E6286" s="17" t="s">
        <v>1332</v>
      </c>
      <c r="F6286" s="48">
        <v>5</v>
      </c>
      <c r="G6286" s="48">
        <v>1</v>
      </c>
      <c r="H6286" s="48">
        <v>4</v>
      </c>
      <c r="I6286" s="48">
        <v>4</v>
      </c>
      <c r="J6286" s="48">
        <v>0</v>
      </c>
      <c r="K6286" s="48">
        <v>4</v>
      </c>
      <c r="L6286" s="48">
        <v>3</v>
      </c>
      <c r="M6286" s="48">
        <v>0</v>
      </c>
      <c r="N6286" s="48">
        <v>3</v>
      </c>
      <c r="O6286" s="48">
        <v>2</v>
      </c>
      <c r="P6286" s="48">
        <v>0</v>
      </c>
      <c r="Q6286" s="48">
        <v>2</v>
      </c>
      <c r="R6286" s="48">
        <v>2</v>
      </c>
      <c r="S6286" s="48">
        <v>0</v>
      </c>
      <c r="T6286" s="48">
        <v>2</v>
      </c>
      <c r="U6286" s="48">
        <v>2</v>
      </c>
      <c r="V6286" s="48">
        <v>0</v>
      </c>
      <c r="W6286" s="48">
        <v>2</v>
      </c>
    </row>
    <row r="6287" spans="3:28" ht="15" customHeight="1" outlineLevel="1" x14ac:dyDescent="0.2">
      <c r="C6287" s="226" t="s">
        <v>1333</v>
      </c>
      <c r="E6287" s="225" t="s">
        <v>1334</v>
      </c>
      <c r="F6287" s="48">
        <v>166</v>
      </c>
      <c r="G6287" s="48">
        <v>70</v>
      </c>
      <c r="H6287" s="48">
        <v>96</v>
      </c>
      <c r="I6287" s="48">
        <v>173</v>
      </c>
      <c r="J6287" s="48">
        <v>76</v>
      </c>
      <c r="K6287" s="48">
        <v>97</v>
      </c>
      <c r="L6287" s="48">
        <v>164</v>
      </c>
      <c r="M6287" s="48">
        <v>69</v>
      </c>
      <c r="N6287" s="48">
        <v>95</v>
      </c>
      <c r="O6287" s="48">
        <v>166</v>
      </c>
      <c r="P6287" s="48">
        <v>74</v>
      </c>
      <c r="Q6287" s="48">
        <v>92</v>
      </c>
      <c r="R6287" s="48">
        <v>171</v>
      </c>
      <c r="S6287" s="48">
        <v>79</v>
      </c>
      <c r="T6287" s="48">
        <v>92</v>
      </c>
      <c r="U6287" s="48">
        <v>170</v>
      </c>
      <c r="V6287" s="48">
        <v>71</v>
      </c>
      <c r="W6287" s="48">
        <v>99</v>
      </c>
      <c r="AB6287" s="270"/>
    </row>
    <row r="6288" spans="3:28" ht="15" customHeight="1" outlineLevel="2" x14ac:dyDescent="0.2">
      <c r="D6288" s="41" t="s">
        <v>1335</v>
      </c>
      <c r="E6288" s="17" t="s">
        <v>1336</v>
      </c>
      <c r="F6288" s="48">
        <v>6</v>
      </c>
      <c r="G6288" s="48">
        <v>0</v>
      </c>
      <c r="H6288" s="48">
        <v>6</v>
      </c>
      <c r="I6288" s="48">
        <v>6</v>
      </c>
      <c r="J6288" s="48">
        <v>0</v>
      </c>
      <c r="K6288" s="48">
        <v>6</v>
      </c>
      <c r="L6288" s="48">
        <v>4</v>
      </c>
      <c r="M6288" s="48">
        <v>0</v>
      </c>
      <c r="N6288" s="48">
        <v>4</v>
      </c>
      <c r="O6288" s="48">
        <v>5</v>
      </c>
      <c r="P6288" s="48">
        <v>0</v>
      </c>
      <c r="Q6288" s="48">
        <v>5</v>
      </c>
      <c r="R6288" s="48">
        <v>5</v>
      </c>
      <c r="S6288" s="48">
        <v>0</v>
      </c>
      <c r="T6288" s="48">
        <v>5</v>
      </c>
      <c r="U6288" s="48">
        <v>8</v>
      </c>
      <c r="V6288" s="48">
        <v>1</v>
      </c>
      <c r="W6288" s="48">
        <v>7</v>
      </c>
    </row>
    <row r="6289" spans="4:23" ht="15" customHeight="1" outlineLevel="2" x14ac:dyDescent="0.2">
      <c r="D6289" s="41" t="s">
        <v>1337</v>
      </c>
      <c r="E6289" s="17" t="s">
        <v>1338</v>
      </c>
      <c r="F6289" s="48">
        <v>0</v>
      </c>
      <c r="G6289" s="48">
        <v>0</v>
      </c>
      <c r="H6289" s="48">
        <v>0</v>
      </c>
      <c r="I6289" s="48">
        <v>0</v>
      </c>
      <c r="J6289" s="48">
        <v>0</v>
      </c>
      <c r="K6289" s="48">
        <v>0</v>
      </c>
      <c r="L6289" s="48">
        <v>0</v>
      </c>
      <c r="M6289" s="48">
        <v>0</v>
      </c>
      <c r="N6289" s="48">
        <v>0</v>
      </c>
      <c r="O6289" s="48">
        <v>0</v>
      </c>
      <c r="P6289" s="48">
        <v>0</v>
      </c>
      <c r="Q6289" s="48">
        <v>0</v>
      </c>
      <c r="R6289" s="48">
        <v>0</v>
      </c>
      <c r="S6289" s="48">
        <v>0</v>
      </c>
      <c r="T6289" s="48">
        <v>0</v>
      </c>
      <c r="U6289" s="48">
        <v>0</v>
      </c>
      <c r="V6289" s="48">
        <v>0</v>
      </c>
      <c r="W6289" s="48">
        <v>0</v>
      </c>
    </row>
    <row r="6290" spans="4:23" ht="15" customHeight="1" outlineLevel="2" x14ac:dyDescent="0.2">
      <c r="D6290" s="41" t="s">
        <v>1339</v>
      </c>
      <c r="E6290" s="17" t="s">
        <v>1340</v>
      </c>
      <c r="F6290" s="48">
        <v>26</v>
      </c>
      <c r="G6290" s="48">
        <v>9</v>
      </c>
      <c r="H6290" s="48">
        <v>17</v>
      </c>
      <c r="I6290" s="48">
        <v>20</v>
      </c>
      <c r="J6290" s="48">
        <v>7</v>
      </c>
      <c r="K6290" s="48">
        <v>13</v>
      </c>
      <c r="L6290" s="48">
        <v>18</v>
      </c>
      <c r="M6290" s="48">
        <v>6</v>
      </c>
      <c r="N6290" s="48">
        <v>12</v>
      </c>
      <c r="O6290" s="48">
        <v>17</v>
      </c>
      <c r="P6290" s="48">
        <v>8</v>
      </c>
      <c r="Q6290" s="48">
        <v>9</v>
      </c>
      <c r="R6290" s="48">
        <v>16</v>
      </c>
      <c r="S6290" s="48">
        <v>8</v>
      </c>
      <c r="T6290" s="48">
        <v>8</v>
      </c>
      <c r="U6290" s="48">
        <v>14</v>
      </c>
      <c r="V6290" s="48">
        <v>7</v>
      </c>
      <c r="W6290" s="48">
        <v>7</v>
      </c>
    </row>
    <row r="6291" spans="4:23" ht="15" customHeight="1" outlineLevel="2" x14ac:dyDescent="0.2">
      <c r="D6291" s="41" t="s">
        <v>1341</v>
      </c>
      <c r="E6291" s="17" t="s">
        <v>1342</v>
      </c>
      <c r="F6291" s="48">
        <v>1</v>
      </c>
      <c r="G6291" s="48">
        <v>0</v>
      </c>
      <c r="H6291" s="48">
        <v>1</v>
      </c>
      <c r="I6291" s="48">
        <v>1</v>
      </c>
      <c r="J6291" s="48">
        <v>0</v>
      </c>
      <c r="K6291" s="48">
        <v>1</v>
      </c>
      <c r="L6291" s="48">
        <v>1</v>
      </c>
      <c r="M6291" s="48">
        <v>0</v>
      </c>
      <c r="N6291" s="48">
        <v>1</v>
      </c>
      <c r="O6291" s="48">
        <v>1</v>
      </c>
      <c r="P6291" s="48">
        <v>0</v>
      </c>
      <c r="Q6291" s="48">
        <v>1</v>
      </c>
      <c r="R6291" s="48">
        <v>1</v>
      </c>
      <c r="S6291" s="48">
        <v>0</v>
      </c>
      <c r="T6291" s="48">
        <v>1</v>
      </c>
      <c r="U6291" s="48">
        <v>1</v>
      </c>
      <c r="V6291" s="48">
        <v>0</v>
      </c>
      <c r="W6291" s="48">
        <v>1</v>
      </c>
    </row>
    <row r="6292" spans="4:23" ht="15" customHeight="1" outlineLevel="2" x14ac:dyDescent="0.2">
      <c r="D6292" s="41" t="s">
        <v>1343</v>
      </c>
      <c r="E6292" s="17" t="s">
        <v>1344</v>
      </c>
      <c r="F6292" s="48">
        <v>4</v>
      </c>
      <c r="G6292" s="48">
        <v>1</v>
      </c>
      <c r="H6292" s="48">
        <v>3</v>
      </c>
      <c r="I6292" s="48">
        <v>4</v>
      </c>
      <c r="J6292" s="48">
        <v>1</v>
      </c>
      <c r="K6292" s="48">
        <v>3</v>
      </c>
      <c r="L6292" s="48">
        <v>4</v>
      </c>
      <c r="M6292" s="48">
        <v>1</v>
      </c>
      <c r="N6292" s="48">
        <v>3</v>
      </c>
      <c r="O6292" s="48">
        <v>6</v>
      </c>
      <c r="P6292" s="48">
        <v>1</v>
      </c>
      <c r="Q6292" s="48">
        <v>5</v>
      </c>
      <c r="R6292" s="48">
        <v>6</v>
      </c>
      <c r="S6292" s="48">
        <v>1</v>
      </c>
      <c r="T6292" s="48">
        <v>5</v>
      </c>
      <c r="U6292" s="48">
        <v>6</v>
      </c>
      <c r="V6292" s="48">
        <v>1</v>
      </c>
      <c r="W6292" s="48">
        <v>5</v>
      </c>
    </row>
    <row r="6293" spans="4:23" ht="15" customHeight="1" outlineLevel="2" x14ac:dyDescent="0.2">
      <c r="D6293" s="41" t="s">
        <v>1345</v>
      </c>
      <c r="E6293" s="17" t="s">
        <v>1346</v>
      </c>
      <c r="F6293" s="48">
        <v>0</v>
      </c>
      <c r="G6293" s="48">
        <v>0</v>
      </c>
      <c r="H6293" s="48">
        <v>0</v>
      </c>
      <c r="I6293" s="48">
        <v>0</v>
      </c>
      <c r="J6293" s="48">
        <v>0</v>
      </c>
      <c r="K6293" s="48">
        <v>0</v>
      </c>
      <c r="L6293" s="48">
        <v>0</v>
      </c>
      <c r="M6293" s="48">
        <v>0</v>
      </c>
      <c r="N6293" s="48">
        <v>0</v>
      </c>
      <c r="O6293" s="48">
        <v>0</v>
      </c>
      <c r="P6293" s="48">
        <v>0</v>
      </c>
      <c r="Q6293" s="48">
        <v>0</v>
      </c>
      <c r="R6293" s="48">
        <v>0</v>
      </c>
      <c r="S6293" s="48">
        <v>0</v>
      </c>
      <c r="T6293" s="48">
        <v>0</v>
      </c>
      <c r="U6293" s="48">
        <v>0</v>
      </c>
      <c r="V6293" s="48">
        <v>0</v>
      </c>
      <c r="W6293" s="48">
        <v>0</v>
      </c>
    </row>
    <row r="6294" spans="4:23" ht="15" customHeight="1" outlineLevel="2" x14ac:dyDescent="0.2">
      <c r="D6294" s="41" t="s">
        <v>1347</v>
      </c>
      <c r="E6294" s="17" t="s">
        <v>1348</v>
      </c>
      <c r="F6294" s="48">
        <v>0</v>
      </c>
      <c r="G6294" s="48">
        <v>0</v>
      </c>
      <c r="H6294" s="48">
        <v>0</v>
      </c>
      <c r="I6294" s="48">
        <v>0</v>
      </c>
      <c r="J6294" s="48">
        <v>0</v>
      </c>
      <c r="K6294" s="48">
        <v>0</v>
      </c>
      <c r="L6294" s="48">
        <v>0</v>
      </c>
      <c r="M6294" s="48">
        <v>0</v>
      </c>
      <c r="N6294" s="48">
        <v>0</v>
      </c>
      <c r="O6294" s="48">
        <v>0</v>
      </c>
      <c r="P6294" s="48">
        <v>0</v>
      </c>
      <c r="Q6294" s="48">
        <v>0</v>
      </c>
      <c r="R6294" s="48">
        <v>0</v>
      </c>
      <c r="S6294" s="48">
        <v>0</v>
      </c>
      <c r="T6294" s="48">
        <v>0</v>
      </c>
      <c r="U6294" s="48">
        <v>0</v>
      </c>
      <c r="V6294" s="48">
        <v>0</v>
      </c>
      <c r="W6294" s="48">
        <v>0</v>
      </c>
    </row>
    <row r="6295" spans="4:23" ht="15" customHeight="1" outlineLevel="2" x14ac:dyDescent="0.2">
      <c r="D6295" s="41" t="s">
        <v>1349</v>
      </c>
      <c r="E6295" s="17" t="s">
        <v>1350</v>
      </c>
      <c r="F6295" s="48">
        <v>0</v>
      </c>
      <c r="G6295" s="48">
        <v>0</v>
      </c>
      <c r="H6295" s="48">
        <v>0</v>
      </c>
      <c r="I6295" s="48">
        <v>0</v>
      </c>
      <c r="J6295" s="48">
        <v>0</v>
      </c>
      <c r="K6295" s="48">
        <v>0</v>
      </c>
      <c r="L6295" s="48">
        <v>0</v>
      </c>
      <c r="M6295" s="48">
        <v>0</v>
      </c>
      <c r="N6295" s="48">
        <v>0</v>
      </c>
      <c r="O6295" s="48">
        <v>0</v>
      </c>
      <c r="P6295" s="48">
        <v>0</v>
      </c>
      <c r="Q6295" s="48">
        <v>0</v>
      </c>
      <c r="R6295" s="48">
        <v>0</v>
      </c>
      <c r="S6295" s="48">
        <v>0</v>
      </c>
      <c r="T6295" s="48">
        <v>0</v>
      </c>
      <c r="U6295" s="48">
        <v>0</v>
      </c>
      <c r="V6295" s="48">
        <v>0</v>
      </c>
      <c r="W6295" s="48">
        <v>0</v>
      </c>
    </row>
    <row r="6296" spans="4:23" ht="15" customHeight="1" outlineLevel="2" x14ac:dyDescent="0.2">
      <c r="D6296" s="41" t="s">
        <v>1351</v>
      </c>
      <c r="E6296" s="17" t="s">
        <v>1352</v>
      </c>
      <c r="F6296" s="48">
        <v>0</v>
      </c>
      <c r="G6296" s="48">
        <v>0</v>
      </c>
      <c r="H6296" s="48">
        <v>0</v>
      </c>
      <c r="I6296" s="48">
        <v>0</v>
      </c>
      <c r="J6296" s="48">
        <v>0</v>
      </c>
      <c r="K6296" s="48">
        <v>0</v>
      </c>
      <c r="L6296" s="48">
        <v>0</v>
      </c>
      <c r="M6296" s="48">
        <v>0</v>
      </c>
      <c r="N6296" s="48">
        <v>0</v>
      </c>
      <c r="O6296" s="48">
        <v>0</v>
      </c>
      <c r="P6296" s="48">
        <v>0</v>
      </c>
      <c r="Q6296" s="48">
        <v>0</v>
      </c>
      <c r="R6296" s="48">
        <v>0</v>
      </c>
      <c r="S6296" s="48">
        <v>0</v>
      </c>
      <c r="T6296" s="48">
        <v>0</v>
      </c>
      <c r="U6296" s="48">
        <v>0</v>
      </c>
      <c r="V6296" s="48">
        <v>0</v>
      </c>
      <c r="W6296" s="48">
        <v>0</v>
      </c>
    </row>
    <row r="6297" spans="4:23" ht="15" customHeight="1" outlineLevel="2" x14ac:dyDescent="0.2">
      <c r="D6297" s="41" t="s">
        <v>1353</v>
      </c>
      <c r="E6297" s="17" t="s">
        <v>1354</v>
      </c>
      <c r="F6297" s="48">
        <v>0</v>
      </c>
      <c r="G6297" s="48">
        <v>0</v>
      </c>
      <c r="H6297" s="48">
        <v>0</v>
      </c>
      <c r="I6297" s="48">
        <v>0</v>
      </c>
      <c r="J6297" s="48">
        <v>0</v>
      </c>
      <c r="K6297" s="48">
        <v>0</v>
      </c>
      <c r="L6297" s="48">
        <v>0</v>
      </c>
      <c r="M6297" s="48">
        <v>0</v>
      </c>
      <c r="N6297" s="48">
        <v>0</v>
      </c>
      <c r="O6297" s="48">
        <v>0</v>
      </c>
      <c r="P6297" s="48">
        <v>0</v>
      </c>
      <c r="Q6297" s="48">
        <v>0</v>
      </c>
      <c r="R6297" s="48">
        <v>0</v>
      </c>
      <c r="S6297" s="48">
        <v>0</v>
      </c>
      <c r="T6297" s="48">
        <v>0</v>
      </c>
      <c r="U6297" s="48">
        <v>0</v>
      </c>
      <c r="V6297" s="48">
        <v>0</v>
      </c>
      <c r="W6297" s="48">
        <v>0</v>
      </c>
    </row>
    <row r="6298" spans="4:23" ht="15" customHeight="1" outlineLevel="2" x14ac:dyDescent="0.2">
      <c r="D6298" s="41" t="s">
        <v>1355</v>
      </c>
      <c r="E6298" s="17" t="s">
        <v>1356</v>
      </c>
      <c r="F6298" s="48">
        <v>0</v>
      </c>
      <c r="G6298" s="48">
        <v>0</v>
      </c>
      <c r="H6298" s="48">
        <v>0</v>
      </c>
      <c r="I6298" s="48">
        <v>0</v>
      </c>
      <c r="J6298" s="48">
        <v>0</v>
      </c>
      <c r="K6298" s="48">
        <v>0</v>
      </c>
      <c r="L6298" s="48">
        <v>0</v>
      </c>
      <c r="M6298" s="48">
        <v>0</v>
      </c>
      <c r="N6298" s="48">
        <v>0</v>
      </c>
      <c r="O6298" s="48">
        <v>0</v>
      </c>
      <c r="P6298" s="48">
        <v>0</v>
      </c>
      <c r="Q6298" s="48">
        <v>0</v>
      </c>
      <c r="R6298" s="48">
        <v>0</v>
      </c>
      <c r="S6298" s="48">
        <v>0</v>
      </c>
      <c r="T6298" s="48">
        <v>0</v>
      </c>
      <c r="U6298" s="48">
        <v>0</v>
      </c>
      <c r="V6298" s="48">
        <v>0</v>
      </c>
      <c r="W6298" s="48">
        <v>0</v>
      </c>
    </row>
    <row r="6299" spans="4:23" ht="15" customHeight="1" outlineLevel="2" x14ac:dyDescent="0.2">
      <c r="D6299" s="41" t="s">
        <v>1357</v>
      </c>
      <c r="E6299" s="17" t="s">
        <v>1358</v>
      </c>
      <c r="F6299" s="48">
        <v>0</v>
      </c>
      <c r="G6299" s="48">
        <v>0</v>
      </c>
      <c r="H6299" s="48">
        <v>0</v>
      </c>
      <c r="I6299" s="48">
        <v>0</v>
      </c>
      <c r="J6299" s="48">
        <v>0</v>
      </c>
      <c r="K6299" s="48">
        <v>0</v>
      </c>
      <c r="L6299" s="48">
        <v>0</v>
      </c>
      <c r="M6299" s="48">
        <v>0</v>
      </c>
      <c r="N6299" s="48">
        <v>0</v>
      </c>
      <c r="O6299" s="48">
        <v>0</v>
      </c>
      <c r="P6299" s="48">
        <v>0</v>
      </c>
      <c r="Q6299" s="48">
        <v>0</v>
      </c>
      <c r="R6299" s="48">
        <v>0</v>
      </c>
      <c r="S6299" s="48">
        <v>0</v>
      </c>
      <c r="T6299" s="48">
        <v>0</v>
      </c>
      <c r="U6299" s="48">
        <v>0</v>
      </c>
      <c r="V6299" s="48">
        <v>0</v>
      </c>
      <c r="W6299" s="48">
        <v>0</v>
      </c>
    </row>
    <row r="6300" spans="4:23" ht="15" customHeight="1" outlineLevel="2" x14ac:dyDescent="0.2">
      <c r="D6300" s="41" t="s">
        <v>1359</v>
      </c>
      <c r="E6300" s="17" t="s">
        <v>1360</v>
      </c>
      <c r="F6300" s="48">
        <v>0</v>
      </c>
      <c r="G6300" s="48">
        <v>0</v>
      </c>
      <c r="H6300" s="48">
        <v>0</v>
      </c>
      <c r="I6300" s="48">
        <v>0</v>
      </c>
      <c r="J6300" s="48">
        <v>0</v>
      </c>
      <c r="K6300" s="48">
        <v>0</v>
      </c>
      <c r="L6300" s="48">
        <v>0</v>
      </c>
      <c r="M6300" s="48">
        <v>0</v>
      </c>
      <c r="N6300" s="48">
        <v>0</v>
      </c>
      <c r="O6300" s="48">
        <v>0</v>
      </c>
      <c r="P6300" s="48">
        <v>0</v>
      </c>
      <c r="Q6300" s="48">
        <v>0</v>
      </c>
      <c r="R6300" s="48">
        <v>0</v>
      </c>
      <c r="S6300" s="48">
        <v>0</v>
      </c>
      <c r="T6300" s="48">
        <v>0</v>
      </c>
      <c r="U6300" s="48">
        <v>0</v>
      </c>
      <c r="V6300" s="48">
        <v>0</v>
      </c>
      <c r="W6300" s="48">
        <v>0</v>
      </c>
    </row>
    <row r="6301" spans="4:23" ht="15" customHeight="1" outlineLevel="2" x14ac:dyDescent="0.2">
      <c r="D6301" s="41" t="s">
        <v>1361</v>
      </c>
      <c r="E6301" s="17" t="s">
        <v>1362</v>
      </c>
      <c r="F6301" s="48">
        <v>0</v>
      </c>
      <c r="G6301" s="48">
        <v>0</v>
      </c>
      <c r="H6301" s="48">
        <v>0</v>
      </c>
      <c r="I6301" s="48">
        <v>0</v>
      </c>
      <c r="J6301" s="48">
        <v>0</v>
      </c>
      <c r="K6301" s="48">
        <v>0</v>
      </c>
      <c r="L6301" s="48">
        <v>0</v>
      </c>
      <c r="M6301" s="48">
        <v>0</v>
      </c>
      <c r="N6301" s="48">
        <v>0</v>
      </c>
      <c r="O6301" s="48">
        <v>0</v>
      </c>
      <c r="P6301" s="48">
        <v>0</v>
      </c>
      <c r="Q6301" s="48">
        <v>0</v>
      </c>
      <c r="R6301" s="48">
        <v>0</v>
      </c>
      <c r="S6301" s="48">
        <v>0</v>
      </c>
      <c r="T6301" s="48">
        <v>0</v>
      </c>
      <c r="U6301" s="48">
        <v>0</v>
      </c>
      <c r="V6301" s="48">
        <v>0</v>
      </c>
      <c r="W6301" s="48">
        <v>0</v>
      </c>
    </row>
    <row r="6302" spans="4:23" ht="15" customHeight="1" outlineLevel="2" x14ac:dyDescent="0.2">
      <c r="D6302" s="41" t="s">
        <v>1363</v>
      </c>
      <c r="E6302" s="17" t="s">
        <v>1364</v>
      </c>
      <c r="F6302" s="48">
        <v>0</v>
      </c>
      <c r="G6302" s="48">
        <v>0</v>
      </c>
      <c r="H6302" s="48">
        <v>0</v>
      </c>
      <c r="I6302" s="48">
        <v>0</v>
      </c>
      <c r="J6302" s="48">
        <v>0</v>
      </c>
      <c r="K6302" s="48">
        <v>0</v>
      </c>
      <c r="L6302" s="48">
        <v>0</v>
      </c>
      <c r="M6302" s="48">
        <v>0</v>
      </c>
      <c r="N6302" s="48">
        <v>0</v>
      </c>
      <c r="O6302" s="48">
        <v>0</v>
      </c>
      <c r="P6302" s="48">
        <v>0</v>
      </c>
      <c r="Q6302" s="48">
        <v>0</v>
      </c>
      <c r="R6302" s="48">
        <v>0</v>
      </c>
      <c r="S6302" s="48">
        <v>0</v>
      </c>
      <c r="T6302" s="48">
        <v>0</v>
      </c>
      <c r="U6302" s="48">
        <v>0</v>
      </c>
      <c r="V6302" s="48">
        <v>0</v>
      </c>
      <c r="W6302" s="48">
        <v>0</v>
      </c>
    </row>
    <row r="6303" spans="4:23" ht="15" customHeight="1" outlineLevel="2" x14ac:dyDescent="0.2">
      <c r="D6303" s="41" t="s">
        <v>1365</v>
      </c>
      <c r="E6303" s="17" t="s">
        <v>1366</v>
      </c>
      <c r="F6303" s="48">
        <v>6</v>
      </c>
      <c r="G6303" s="48">
        <v>6</v>
      </c>
      <c r="H6303" s="48">
        <v>0</v>
      </c>
      <c r="I6303" s="48">
        <v>8</v>
      </c>
      <c r="J6303" s="48">
        <v>8</v>
      </c>
      <c r="K6303" s="48">
        <v>0</v>
      </c>
      <c r="L6303" s="48">
        <v>6</v>
      </c>
      <c r="M6303" s="48">
        <v>6</v>
      </c>
      <c r="N6303" s="48">
        <v>0</v>
      </c>
      <c r="O6303" s="48">
        <v>6</v>
      </c>
      <c r="P6303" s="48">
        <v>6</v>
      </c>
      <c r="Q6303" s="48">
        <v>0</v>
      </c>
      <c r="R6303" s="48">
        <v>10</v>
      </c>
      <c r="S6303" s="48">
        <v>10</v>
      </c>
      <c r="T6303" s="48">
        <v>0</v>
      </c>
      <c r="U6303" s="48">
        <v>8</v>
      </c>
      <c r="V6303" s="48">
        <v>8</v>
      </c>
      <c r="W6303" s="48">
        <v>0</v>
      </c>
    </row>
    <row r="6304" spans="4:23" ht="15" customHeight="1" outlineLevel="2" x14ac:dyDescent="0.2">
      <c r="D6304" s="41" t="s">
        <v>1367</v>
      </c>
      <c r="E6304" s="17" t="s">
        <v>1368</v>
      </c>
      <c r="F6304" s="48">
        <v>2</v>
      </c>
      <c r="G6304" s="48">
        <v>0</v>
      </c>
      <c r="H6304" s="48">
        <v>2</v>
      </c>
      <c r="I6304" s="48">
        <v>1</v>
      </c>
      <c r="J6304" s="48">
        <v>0</v>
      </c>
      <c r="K6304" s="48">
        <v>1</v>
      </c>
      <c r="L6304" s="48">
        <v>1</v>
      </c>
      <c r="M6304" s="48">
        <v>0</v>
      </c>
      <c r="N6304" s="48">
        <v>1</v>
      </c>
      <c r="O6304" s="48">
        <v>1</v>
      </c>
      <c r="P6304" s="48">
        <v>0</v>
      </c>
      <c r="Q6304" s="48">
        <v>1</v>
      </c>
      <c r="R6304" s="48">
        <v>1</v>
      </c>
      <c r="S6304" s="48">
        <v>0</v>
      </c>
      <c r="T6304" s="48">
        <v>1</v>
      </c>
      <c r="U6304" s="48">
        <v>2</v>
      </c>
      <c r="V6304" s="48">
        <v>1</v>
      </c>
      <c r="W6304" s="48">
        <v>1</v>
      </c>
    </row>
    <row r="6305" spans="4:23" ht="15" customHeight="1" outlineLevel="2" x14ac:dyDescent="0.2">
      <c r="D6305" s="41" t="s">
        <v>1369</v>
      </c>
      <c r="E6305" s="17" t="s">
        <v>1370</v>
      </c>
      <c r="F6305" s="48">
        <v>0</v>
      </c>
      <c r="G6305" s="48">
        <v>0</v>
      </c>
      <c r="H6305" s="48">
        <v>0</v>
      </c>
      <c r="I6305" s="48">
        <v>0</v>
      </c>
      <c r="J6305" s="48">
        <v>0</v>
      </c>
      <c r="K6305" s="48">
        <v>0</v>
      </c>
      <c r="L6305" s="48">
        <v>0</v>
      </c>
      <c r="M6305" s="48">
        <v>0</v>
      </c>
      <c r="N6305" s="48">
        <v>0</v>
      </c>
      <c r="O6305" s="48">
        <v>0</v>
      </c>
      <c r="P6305" s="48">
        <v>0</v>
      </c>
      <c r="Q6305" s="48">
        <v>0</v>
      </c>
      <c r="R6305" s="48">
        <v>0</v>
      </c>
      <c r="S6305" s="48">
        <v>0</v>
      </c>
      <c r="T6305" s="48">
        <v>0</v>
      </c>
      <c r="U6305" s="48">
        <v>0</v>
      </c>
      <c r="V6305" s="48">
        <v>0</v>
      </c>
      <c r="W6305" s="48">
        <v>0</v>
      </c>
    </row>
    <row r="6306" spans="4:23" ht="15" customHeight="1" outlineLevel="2" x14ac:dyDescent="0.2">
      <c r="D6306" s="41" t="s">
        <v>1371</v>
      </c>
      <c r="E6306" s="17" t="s">
        <v>1372</v>
      </c>
      <c r="F6306" s="48">
        <v>0</v>
      </c>
      <c r="G6306" s="48">
        <v>0</v>
      </c>
      <c r="H6306" s="48">
        <v>0</v>
      </c>
      <c r="I6306" s="48">
        <v>0</v>
      </c>
      <c r="J6306" s="48">
        <v>0</v>
      </c>
      <c r="K6306" s="48">
        <v>0</v>
      </c>
      <c r="L6306" s="48">
        <v>0</v>
      </c>
      <c r="M6306" s="48">
        <v>0</v>
      </c>
      <c r="N6306" s="48">
        <v>0</v>
      </c>
      <c r="O6306" s="48">
        <v>0</v>
      </c>
      <c r="P6306" s="48">
        <v>0</v>
      </c>
      <c r="Q6306" s="48">
        <v>0</v>
      </c>
      <c r="R6306" s="48">
        <v>0</v>
      </c>
      <c r="S6306" s="48">
        <v>0</v>
      </c>
      <c r="T6306" s="48">
        <v>0</v>
      </c>
      <c r="U6306" s="48">
        <v>0</v>
      </c>
      <c r="V6306" s="48">
        <v>0</v>
      </c>
      <c r="W6306" s="48">
        <v>0</v>
      </c>
    </row>
    <row r="6307" spans="4:23" ht="15" customHeight="1" outlineLevel="2" x14ac:dyDescent="0.2">
      <c r="D6307" s="41" t="s">
        <v>1373</v>
      </c>
      <c r="E6307" s="17" t="s">
        <v>1374</v>
      </c>
      <c r="F6307" s="48">
        <v>1</v>
      </c>
      <c r="G6307" s="48">
        <v>0</v>
      </c>
      <c r="H6307" s="48">
        <v>1</v>
      </c>
      <c r="I6307" s="48">
        <v>1</v>
      </c>
      <c r="J6307" s="48">
        <v>0</v>
      </c>
      <c r="K6307" s="48">
        <v>1</v>
      </c>
      <c r="L6307" s="48">
        <v>1</v>
      </c>
      <c r="M6307" s="48">
        <v>0</v>
      </c>
      <c r="N6307" s="48">
        <v>1</v>
      </c>
      <c r="O6307" s="48">
        <v>0</v>
      </c>
      <c r="P6307" s="48">
        <v>0</v>
      </c>
      <c r="Q6307" s="48">
        <v>0</v>
      </c>
      <c r="R6307" s="48">
        <v>0</v>
      </c>
      <c r="S6307" s="48">
        <v>0</v>
      </c>
      <c r="T6307" s="48">
        <v>0</v>
      </c>
      <c r="U6307" s="48">
        <v>0</v>
      </c>
      <c r="V6307" s="48">
        <v>0</v>
      </c>
      <c r="W6307" s="48">
        <v>0</v>
      </c>
    </row>
    <row r="6308" spans="4:23" ht="15" customHeight="1" outlineLevel="2" x14ac:dyDescent="0.2">
      <c r="D6308" s="41" t="s">
        <v>1375</v>
      </c>
      <c r="E6308" s="17" t="s">
        <v>1376</v>
      </c>
      <c r="F6308" s="48">
        <v>1</v>
      </c>
      <c r="G6308" s="48">
        <v>0</v>
      </c>
      <c r="H6308" s="48">
        <v>1</v>
      </c>
      <c r="I6308" s="48">
        <v>1</v>
      </c>
      <c r="J6308" s="48">
        <v>0</v>
      </c>
      <c r="K6308" s="48">
        <v>1</v>
      </c>
      <c r="L6308" s="48">
        <v>1</v>
      </c>
      <c r="M6308" s="48">
        <v>0</v>
      </c>
      <c r="N6308" s="48">
        <v>1</v>
      </c>
      <c r="O6308" s="48">
        <v>1</v>
      </c>
      <c r="P6308" s="48">
        <v>0</v>
      </c>
      <c r="Q6308" s="48">
        <v>1</v>
      </c>
      <c r="R6308" s="48">
        <v>1</v>
      </c>
      <c r="S6308" s="48">
        <v>0</v>
      </c>
      <c r="T6308" s="48">
        <v>1</v>
      </c>
      <c r="U6308" s="48">
        <v>1</v>
      </c>
      <c r="V6308" s="48">
        <v>0</v>
      </c>
      <c r="W6308" s="48">
        <v>1</v>
      </c>
    </row>
    <row r="6309" spans="4:23" ht="15" customHeight="1" outlineLevel="2" x14ac:dyDescent="0.2">
      <c r="D6309" s="41" t="s">
        <v>1377</v>
      </c>
      <c r="E6309" s="17" t="s">
        <v>1378</v>
      </c>
      <c r="F6309" s="48">
        <v>0</v>
      </c>
      <c r="G6309" s="48">
        <v>0</v>
      </c>
      <c r="H6309" s="48">
        <v>0</v>
      </c>
      <c r="I6309" s="48">
        <v>0</v>
      </c>
      <c r="J6309" s="48">
        <v>0</v>
      </c>
      <c r="K6309" s="48">
        <v>0</v>
      </c>
      <c r="L6309" s="48">
        <v>0</v>
      </c>
      <c r="M6309" s="48">
        <v>0</v>
      </c>
      <c r="N6309" s="48">
        <v>0</v>
      </c>
      <c r="O6309" s="48">
        <v>0</v>
      </c>
      <c r="P6309" s="48">
        <v>0</v>
      </c>
      <c r="Q6309" s="48">
        <v>0</v>
      </c>
      <c r="R6309" s="48">
        <v>0</v>
      </c>
      <c r="S6309" s="48">
        <v>0</v>
      </c>
      <c r="T6309" s="48">
        <v>0</v>
      </c>
      <c r="U6309" s="48">
        <v>0</v>
      </c>
      <c r="V6309" s="48">
        <v>0</v>
      </c>
      <c r="W6309" s="48">
        <v>0</v>
      </c>
    </row>
    <row r="6310" spans="4:23" ht="15" customHeight="1" outlineLevel="2" x14ac:dyDescent="0.2">
      <c r="D6310" s="41" t="s">
        <v>1379</v>
      </c>
      <c r="E6310" s="17" t="s">
        <v>1380</v>
      </c>
      <c r="F6310" s="48">
        <v>0</v>
      </c>
      <c r="G6310" s="48">
        <v>0</v>
      </c>
      <c r="H6310" s="48">
        <v>0</v>
      </c>
      <c r="I6310" s="48">
        <v>0</v>
      </c>
      <c r="J6310" s="48">
        <v>0</v>
      </c>
      <c r="K6310" s="48">
        <v>0</v>
      </c>
      <c r="L6310" s="48">
        <v>0</v>
      </c>
      <c r="M6310" s="48">
        <v>0</v>
      </c>
      <c r="N6310" s="48">
        <v>0</v>
      </c>
      <c r="O6310" s="48">
        <v>0</v>
      </c>
      <c r="P6310" s="48">
        <v>0</v>
      </c>
      <c r="Q6310" s="48">
        <v>0</v>
      </c>
      <c r="R6310" s="48">
        <v>0</v>
      </c>
      <c r="S6310" s="48">
        <v>0</v>
      </c>
      <c r="T6310" s="48">
        <v>0</v>
      </c>
      <c r="U6310" s="48">
        <v>0</v>
      </c>
      <c r="V6310" s="48">
        <v>0</v>
      </c>
      <c r="W6310" s="48">
        <v>0</v>
      </c>
    </row>
    <row r="6311" spans="4:23" ht="15" customHeight="1" outlineLevel="2" x14ac:dyDescent="0.2">
      <c r="D6311" s="41" t="s">
        <v>1381</v>
      </c>
      <c r="E6311" s="17" t="s">
        <v>1382</v>
      </c>
      <c r="F6311" s="48">
        <v>0</v>
      </c>
      <c r="G6311" s="48">
        <v>0</v>
      </c>
      <c r="H6311" s="48">
        <v>0</v>
      </c>
      <c r="I6311" s="48">
        <v>0</v>
      </c>
      <c r="J6311" s="48">
        <v>0</v>
      </c>
      <c r="K6311" s="48">
        <v>0</v>
      </c>
      <c r="L6311" s="48">
        <v>0</v>
      </c>
      <c r="M6311" s="48">
        <v>0</v>
      </c>
      <c r="N6311" s="48">
        <v>0</v>
      </c>
      <c r="O6311" s="48">
        <v>0</v>
      </c>
      <c r="P6311" s="48">
        <v>0</v>
      </c>
      <c r="Q6311" s="48">
        <v>0</v>
      </c>
      <c r="R6311" s="48">
        <v>0</v>
      </c>
      <c r="S6311" s="48">
        <v>0</v>
      </c>
      <c r="T6311" s="48">
        <v>0</v>
      </c>
      <c r="U6311" s="48">
        <v>0</v>
      </c>
      <c r="V6311" s="48">
        <v>0</v>
      </c>
      <c r="W6311" s="48">
        <v>0</v>
      </c>
    </row>
    <row r="6312" spans="4:23" ht="15" customHeight="1" outlineLevel="2" x14ac:dyDescent="0.2">
      <c r="D6312" s="41" t="s">
        <v>1383</v>
      </c>
      <c r="E6312" s="17" t="s">
        <v>1384</v>
      </c>
      <c r="F6312" s="48">
        <v>0</v>
      </c>
      <c r="G6312" s="48">
        <v>0</v>
      </c>
      <c r="H6312" s="48">
        <v>0</v>
      </c>
      <c r="I6312" s="48">
        <v>0</v>
      </c>
      <c r="J6312" s="48">
        <v>0</v>
      </c>
      <c r="K6312" s="48">
        <v>0</v>
      </c>
      <c r="L6312" s="48">
        <v>0</v>
      </c>
      <c r="M6312" s="48">
        <v>0</v>
      </c>
      <c r="N6312" s="48">
        <v>0</v>
      </c>
      <c r="O6312" s="48">
        <v>0</v>
      </c>
      <c r="P6312" s="48">
        <v>0</v>
      </c>
      <c r="Q6312" s="48">
        <v>0</v>
      </c>
      <c r="R6312" s="48">
        <v>0</v>
      </c>
      <c r="S6312" s="48">
        <v>0</v>
      </c>
      <c r="T6312" s="48">
        <v>0</v>
      </c>
      <c r="U6312" s="48">
        <v>0</v>
      </c>
      <c r="V6312" s="48">
        <v>0</v>
      </c>
      <c r="W6312" s="48">
        <v>0</v>
      </c>
    </row>
    <row r="6313" spans="4:23" ht="15" customHeight="1" outlineLevel="2" x14ac:dyDescent="0.2">
      <c r="D6313" s="41" t="s">
        <v>1385</v>
      </c>
      <c r="E6313" s="17" t="s">
        <v>1386</v>
      </c>
      <c r="F6313" s="48">
        <v>0</v>
      </c>
      <c r="G6313" s="48">
        <v>0</v>
      </c>
      <c r="H6313" s="48">
        <v>0</v>
      </c>
      <c r="I6313" s="48">
        <v>0</v>
      </c>
      <c r="J6313" s="48">
        <v>0</v>
      </c>
      <c r="K6313" s="48">
        <v>0</v>
      </c>
      <c r="L6313" s="48">
        <v>0</v>
      </c>
      <c r="M6313" s="48">
        <v>0</v>
      </c>
      <c r="N6313" s="48">
        <v>0</v>
      </c>
      <c r="O6313" s="48">
        <v>0</v>
      </c>
      <c r="P6313" s="48">
        <v>0</v>
      </c>
      <c r="Q6313" s="48">
        <v>0</v>
      </c>
      <c r="R6313" s="48">
        <v>0</v>
      </c>
      <c r="S6313" s="48">
        <v>0</v>
      </c>
      <c r="T6313" s="48">
        <v>0</v>
      </c>
      <c r="U6313" s="48">
        <v>0</v>
      </c>
      <c r="V6313" s="48">
        <v>0</v>
      </c>
      <c r="W6313" s="48">
        <v>0</v>
      </c>
    </row>
    <row r="6314" spans="4:23" ht="15" customHeight="1" outlineLevel="2" x14ac:dyDescent="0.2">
      <c r="D6314" s="41" t="s">
        <v>1387</v>
      </c>
      <c r="E6314" s="17" t="s">
        <v>1388</v>
      </c>
      <c r="F6314" s="48">
        <v>0</v>
      </c>
      <c r="G6314" s="48">
        <v>0</v>
      </c>
      <c r="H6314" s="48">
        <v>0</v>
      </c>
      <c r="I6314" s="48">
        <v>0</v>
      </c>
      <c r="J6314" s="48">
        <v>0</v>
      </c>
      <c r="K6314" s="48">
        <v>0</v>
      </c>
      <c r="L6314" s="48">
        <v>0</v>
      </c>
      <c r="M6314" s="48">
        <v>0</v>
      </c>
      <c r="N6314" s="48">
        <v>0</v>
      </c>
      <c r="O6314" s="48">
        <v>0</v>
      </c>
      <c r="P6314" s="48">
        <v>0</v>
      </c>
      <c r="Q6314" s="48">
        <v>0</v>
      </c>
      <c r="R6314" s="48">
        <v>0</v>
      </c>
      <c r="S6314" s="48">
        <v>0</v>
      </c>
      <c r="T6314" s="48">
        <v>0</v>
      </c>
      <c r="U6314" s="48">
        <v>0</v>
      </c>
      <c r="V6314" s="48">
        <v>0</v>
      </c>
      <c r="W6314" s="48">
        <v>0</v>
      </c>
    </row>
    <row r="6315" spans="4:23" ht="15" customHeight="1" outlineLevel="2" x14ac:dyDescent="0.2">
      <c r="D6315" s="41" t="s">
        <v>1389</v>
      </c>
      <c r="E6315" s="17" t="s">
        <v>1390</v>
      </c>
      <c r="F6315" s="48">
        <v>0</v>
      </c>
      <c r="G6315" s="48">
        <v>0</v>
      </c>
      <c r="H6315" s="48">
        <v>0</v>
      </c>
      <c r="I6315" s="48">
        <v>0</v>
      </c>
      <c r="J6315" s="48">
        <v>0</v>
      </c>
      <c r="K6315" s="48">
        <v>0</v>
      </c>
      <c r="L6315" s="48">
        <v>0</v>
      </c>
      <c r="M6315" s="48">
        <v>0</v>
      </c>
      <c r="N6315" s="48">
        <v>0</v>
      </c>
      <c r="O6315" s="48">
        <v>0</v>
      </c>
      <c r="P6315" s="48">
        <v>0</v>
      </c>
      <c r="Q6315" s="48">
        <v>0</v>
      </c>
      <c r="R6315" s="48">
        <v>0</v>
      </c>
      <c r="S6315" s="48">
        <v>0</v>
      </c>
      <c r="T6315" s="48">
        <v>0</v>
      </c>
      <c r="U6315" s="48">
        <v>0</v>
      </c>
      <c r="V6315" s="48">
        <v>0</v>
      </c>
      <c r="W6315" s="48">
        <v>0</v>
      </c>
    </row>
    <row r="6316" spans="4:23" ht="15" customHeight="1" outlineLevel="2" x14ac:dyDescent="0.2">
      <c r="D6316" s="41" t="s">
        <v>1391</v>
      </c>
      <c r="E6316" s="17" t="s">
        <v>1392</v>
      </c>
      <c r="F6316" s="48">
        <v>0</v>
      </c>
      <c r="G6316" s="48">
        <v>0</v>
      </c>
      <c r="H6316" s="48">
        <v>0</v>
      </c>
      <c r="I6316" s="48">
        <v>0</v>
      </c>
      <c r="J6316" s="48">
        <v>0</v>
      </c>
      <c r="K6316" s="48">
        <v>0</v>
      </c>
      <c r="L6316" s="48">
        <v>0</v>
      </c>
      <c r="M6316" s="48">
        <v>0</v>
      </c>
      <c r="N6316" s="48">
        <v>0</v>
      </c>
      <c r="O6316" s="48">
        <v>0</v>
      </c>
      <c r="P6316" s="48">
        <v>0</v>
      </c>
      <c r="Q6316" s="48">
        <v>0</v>
      </c>
      <c r="R6316" s="48">
        <v>0</v>
      </c>
      <c r="S6316" s="48">
        <v>0</v>
      </c>
      <c r="T6316" s="48">
        <v>0</v>
      </c>
      <c r="U6316" s="48">
        <v>0</v>
      </c>
      <c r="V6316" s="48">
        <v>0</v>
      </c>
      <c r="W6316" s="48">
        <v>0</v>
      </c>
    </row>
    <row r="6317" spans="4:23" ht="15" customHeight="1" outlineLevel="2" x14ac:dyDescent="0.2">
      <c r="D6317" s="41" t="s">
        <v>1393</v>
      </c>
      <c r="E6317" s="17" t="s">
        <v>1394</v>
      </c>
      <c r="F6317" s="48">
        <v>0</v>
      </c>
      <c r="G6317" s="48">
        <v>0</v>
      </c>
      <c r="H6317" s="48">
        <v>0</v>
      </c>
      <c r="I6317" s="48">
        <v>0</v>
      </c>
      <c r="J6317" s="48">
        <v>0</v>
      </c>
      <c r="K6317" s="48">
        <v>0</v>
      </c>
      <c r="L6317" s="48">
        <v>0</v>
      </c>
      <c r="M6317" s="48">
        <v>0</v>
      </c>
      <c r="N6317" s="48">
        <v>0</v>
      </c>
      <c r="O6317" s="48">
        <v>0</v>
      </c>
      <c r="P6317" s="48">
        <v>0</v>
      </c>
      <c r="Q6317" s="48">
        <v>0</v>
      </c>
      <c r="R6317" s="48">
        <v>0</v>
      </c>
      <c r="S6317" s="48">
        <v>0</v>
      </c>
      <c r="T6317" s="48">
        <v>0</v>
      </c>
      <c r="U6317" s="48">
        <v>0</v>
      </c>
      <c r="V6317" s="48">
        <v>0</v>
      </c>
      <c r="W6317" s="48">
        <v>0</v>
      </c>
    </row>
    <row r="6318" spans="4:23" ht="15" customHeight="1" outlineLevel="2" x14ac:dyDescent="0.2">
      <c r="D6318" s="41" t="s">
        <v>1395</v>
      </c>
      <c r="E6318" s="17" t="s">
        <v>1396</v>
      </c>
      <c r="F6318" s="48">
        <v>0</v>
      </c>
      <c r="G6318" s="48">
        <v>0</v>
      </c>
      <c r="H6318" s="48">
        <v>0</v>
      </c>
      <c r="I6318" s="48">
        <v>0</v>
      </c>
      <c r="J6318" s="48">
        <v>0</v>
      </c>
      <c r="K6318" s="48">
        <v>0</v>
      </c>
      <c r="L6318" s="48">
        <v>0</v>
      </c>
      <c r="M6318" s="48">
        <v>0</v>
      </c>
      <c r="N6318" s="48">
        <v>0</v>
      </c>
      <c r="O6318" s="48">
        <v>0</v>
      </c>
      <c r="P6318" s="48">
        <v>0</v>
      </c>
      <c r="Q6318" s="48">
        <v>0</v>
      </c>
      <c r="R6318" s="48">
        <v>0</v>
      </c>
      <c r="S6318" s="48">
        <v>0</v>
      </c>
      <c r="T6318" s="48">
        <v>0</v>
      </c>
      <c r="U6318" s="48">
        <v>0</v>
      </c>
      <c r="V6318" s="48">
        <v>0</v>
      </c>
      <c r="W6318" s="48">
        <v>0</v>
      </c>
    </row>
    <row r="6319" spans="4:23" ht="15" customHeight="1" outlineLevel="2" x14ac:dyDescent="0.2">
      <c r="D6319" s="41" t="s">
        <v>1397</v>
      </c>
      <c r="E6319" s="17" t="s">
        <v>1398</v>
      </c>
      <c r="F6319" s="48">
        <v>0</v>
      </c>
      <c r="G6319" s="48">
        <v>0</v>
      </c>
      <c r="H6319" s="48">
        <v>0</v>
      </c>
      <c r="I6319" s="48">
        <v>0</v>
      </c>
      <c r="J6319" s="48">
        <v>0</v>
      </c>
      <c r="K6319" s="48">
        <v>0</v>
      </c>
      <c r="L6319" s="48">
        <v>0</v>
      </c>
      <c r="M6319" s="48">
        <v>0</v>
      </c>
      <c r="N6319" s="48">
        <v>0</v>
      </c>
      <c r="O6319" s="48">
        <v>0</v>
      </c>
      <c r="P6319" s="48">
        <v>0</v>
      </c>
      <c r="Q6319" s="48">
        <v>0</v>
      </c>
      <c r="R6319" s="48">
        <v>0</v>
      </c>
      <c r="S6319" s="48">
        <v>0</v>
      </c>
      <c r="T6319" s="48">
        <v>0</v>
      </c>
      <c r="U6319" s="48">
        <v>0</v>
      </c>
      <c r="V6319" s="48">
        <v>0</v>
      </c>
      <c r="W6319" s="48">
        <v>0</v>
      </c>
    </row>
    <row r="6320" spans="4:23" ht="15" customHeight="1" outlineLevel="2" x14ac:dyDescent="0.2">
      <c r="D6320" s="41" t="s">
        <v>1399</v>
      </c>
      <c r="E6320" s="17" t="s">
        <v>1400</v>
      </c>
      <c r="F6320" s="48">
        <v>0</v>
      </c>
      <c r="G6320" s="48">
        <v>0</v>
      </c>
      <c r="H6320" s="48">
        <v>0</v>
      </c>
      <c r="I6320" s="48">
        <v>0</v>
      </c>
      <c r="J6320" s="48">
        <v>0</v>
      </c>
      <c r="K6320" s="48">
        <v>0</v>
      </c>
      <c r="L6320" s="48">
        <v>0</v>
      </c>
      <c r="M6320" s="48">
        <v>0</v>
      </c>
      <c r="N6320" s="48">
        <v>0</v>
      </c>
      <c r="O6320" s="48">
        <v>0</v>
      </c>
      <c r="P6320" s="48">
        <v>0</v>
      </c>
      <c r="Q6320" s="48">
        <v>0</v>
      </c>
      <c r="R6320" s="48">
        <v>0</v>
      </c>
      <c r="S6320" s="48">
        <v>0</v>
      </c>
      <c r="T6320" s="48">
        <v>0</v>
      </c>
      <c r="U6320" s="48">
        <v>0</v>
      </c>
      <c r="V6320" s="48">
        <v>0</v>
      </c>
      <c r="W6320" s="48">
        <v>0</v>
      </c>
    </row>
    <row r="6321" spans="4:23" ht="15" customHeight="1" outlineLevel="2" x14ac:dyDescent="0.2">
      <c r="D6321" s="41" t="s">
        <v>1401</v>
      </c>
      <c r="E6321" s="17" t="s">
        <v>1402</v>
      </c>
      <c r="F6321" s="48">
        <v>0</v>
      </c>
      <c r="G6321" s="48">
        <v>0</v>
      </c>
      <c r="H6321" s="48">
        <v>0</v>
      </c>
      <c r="I6321" s="48">
        <v>0</v>
      </c>
      <c r="J6321" s="48">
        <v>0</v>
      </c>
      <c r="K6321" s="48">
        <v>0</v>
      </c>
      <c r="L6321" s="48">
        <v>0</v>
      </c>
      <c r="M6321" s="48">
        <v>0</v>
      </c>
      <c r="N6321" s="48">
        <v>0</v>
      </c>
      <c r="O6321" s="48">
        <v>0</v>
      </c>
      <c r="P6321" s="48">
        <v>0</v>
      </c>
      <c r="Q6321" s="48">
        <v>0</v>
      </c>
      <c r="R6321" s="48">
        <v>0</v>
      </c>
      <c r="S6321" s="48">
        <v>0</v>
      </c>
      <c r="T6321" s="48">
        <v>0</v>
      </c>
      <c r="U6321" s="48">
        <v>0</v>
      </c>
      <c r="V6321" s="48">
        <v>0</v>
      </c>
      <c r="W6321" s="48">
        <v>0</v>
      </c>
    </row>
    <row r="6322" spans="4:23" ht="15" customHeight="1" outlineLevel="2" x14ac:dyDescent="0.2">
      <c r="D6322" s="41" t="s">
        <v>1403</v>
      </c>
      <c r="E6322" s="17" t="s">
        <v>1404</v>
      </c>
      <c r="F6322" s="48">
        <v>0</v>
      </c>
      <c r="G6322" s="48">
        <v>0</v>
      </c>
      <c r="H6322" s="48">
        <v>0</v>
      </c>
      <c r="I6322" s="48">
        <v>0</v>
      </c>
      <c r="J6322" s="48">
        <v>0</v>
      </c>
      <c r="K6322" s="48">
        <v>0</v>
      </c>
      <c r="L6322" s="48">
        <v>0</v>
      </c>
      <c r="M6322" s="48">
        <v>0</v>
      </c>
      <c r="N6322" s="48">
        <v>0</v>
      </c>
      <c r="O6322" s="48">
        <v>0</v>
      </c>
      <c r="P6322" s="48">
        <v>0</v>
      </c>
      <c r="Q6322" s="48">
        <v>0</v>
      </c>
      <c r="R6322" s="48">
        <v>0</v>
      </c>
      <c r="S6322" s="48">
        <v>0</v>
      </c>
      <c r="T6322" s="48">
        <v>0</v>
      </c>
      <c r="U6322" s="48">
        <v>0</v>
      </c>
      <c r="V6322" s="48">
        <v>0</v>
      </c>
      <c r="W6322" s="48">
        <v>0</v>
      </c>
    </row>
    <row r="6323" spans="4:23" ht="15" customHeight="1" outlineLevel="2" x14ac:dyDescent="0.2">
      <c r="D6323" s="41" t="s">
        <v>1405</v>
      </c>
      <c r="E6323" s="17" t="s">
        <v>1406</v>
      </c>
      <c r="F6323" s="48">
        <v>0</v>
      </c>
      <c r="G6323" s="48">
        <v>0</v>
      </c>
      <c r="H6323" s="48">
        <v>0</v>
      </c>
      <c r="I6323" s="48">
        <v>0</v>
      </c>
      <c r="J6323" s="48">
        <v>0</v>
      </c>
      <c r="K6323" s="48">
        <v>0</v>
      </c>
      <c r="L6323" s="48">
        <v>0</v>
      </c>
      <c r="M6323" s="48">
        <v>0</v>
      </c>
      <c r="N6323" s="48">
        <v>0</v>
      </c>
      <c r="O6323" s="48">
        <v>0</v>
      </c>
      <c r="P6323" s="48">
        <v>0</v>
      </c>
      <c r="Q6323" s="48">
        <v>0</v>
      </c>
      <c r="R6323" s="48">
        <v>0</v>
      </c>
      <c r="S6323" s="48">
        <v>0</v>
      </c>
      <c r="T6323" s="48">
        <v>0</v>
      </c>
      <c r="U6323" s="48">
        <v>0</v>
      </c>
      <c r="V6323" s="48">
        <v>0</v>
      </c>
      <c r="W6323" s="48">
        <v>0</v>
      </c>
    </row>
    <row r="6324" spans="4:23" ht="15" customHeight="1" outlineLevel="2" x14ac:dyDescent="0.2">
      <c r="D6324" s="41" t="s">
        <v>1407</v>
      </c>
      <c r="E6324" s="17" t="s">
        <v>1408</v>
      </c>
      <c r="F6324" s="48">
        <v>1</v>
      </c>
      <c r="G6324" s="48">
        <v>0</v>
      </c>
      <c r="H6324" s="48">
        <v>1</v>
      </c>
      <c r="I6324" s="48">
        <v>2</v>
      </c>
      <c r="J6324" s="48">
        <v>1</v>
      </c>
      <c r="K6324" s="48">
        <v>1</v>
      </c>
      <c r="L6324" s="48">
        <v>1</v>
      </c>
      <c r="M6324" s="48">
        <v>0</v>
      </c>
      <c r="N6324" s="48">
        <v>1</v>
      </c>
      <c r="O6324" s="48">
        <v>1</v>
      </c>
      <c r="P6324" s="48">
        <v>0</v>
      </c>
      <c r="Q6324" s="48">
        <v>1</v>
      </c>
      <c r="R6324" s="48">
        <v>1</v>
      </c>
      <c r="S6324" s="48">
        <v>0</v>
      </c>
      <c r="T6324" s="48">
        <v>1</v>
      </c>
      <c r="U6324" s="48">
        <v>1</v>
      </c>
      <c r="V6324" s="48">
        <v>0</v>
      </c>
      <c r="W6324" s="48">
        <v>1</v>
      </c>
    </row>
    <row r="6325" spans="4:23" ht="15" customHeight="1" outlineLevel="2" x14ac:dyDescent="0.2">
      <c r="D6325" s="41" t="s">
        <v>1409</v>
      </c>
      <c r="E6325" s="17" t="s">
        <v>1410</v>
      </c>
      <c r="F6325" s="48">
        <v>0</v>
      </c>
      <c r="G6325" s="48">
        <v>0</v>
      </c>
      <c r="H6325" s="48">
        <v>0</v>
      </c>
      <c r="I6325" s="48">
        <v>0</v>
      </c>
      <c r="J6325" s="48">
        <v>0</v>
      </c>
      <c r="K6325" s="48">
        <v>0</v>
      </c>
      <c r="L6325" s="48">
        <v>0</v>
      </c>
      <c r="M6325" s="48">
        <v>0</v>
      </c>
      <c r="N6325" s="48">
        <v>0</v>
      </c>
      <c r="O6325" s="48">
        <v>0</v>
      </c>
      <c r="P6325" s="48">
        <v>0</v>
      </c>
      <c r="Q6325" s="48">
        <v>0</v>
      </c>
      <c r="R6325" s="48">
        <v>0</v>
      </c>
      <c r="S6325" s="48">
        <v>0</v>
      </c>
      <c r="T6325" s="48">
        <v>0</v>
      </c>
      <c r="U6325" s="48">
        <v>0</v>
      </c>
      <c r="V6325" s="48">
        <v>0</v>
      </c>
      <c r="W6325" s="48">
        <v>0</v>
      </c>
    </row>
    <row r="6326" spans="4:23" ht="15" customHeight="1" outlineLevel="2" x14ac:dyDescent="0.2">
      <c r="D6326" s="41" t="s">
        <v>1411</v>
      </c>
      <c r="E6326" s="17" t="s">
        <v>1412</v>
      </c>
      <c r="F6326" s="48">
        <v>0</v>
      </c>
      <c r="G6326" s="48">
        <v>0</v>
      </c>
      <c r="H6326" s="48">
        <v>0</v>
      </c>
      <c r="I6326" s="48">
        <v>0</v>
      </c>
      <c r="J6326" s="48">
        <v>0</v>
      </c>
      <c r="K6326" s="48">
        <v>0</v>
      </c>
      <c r="L6326" s="48">
        <v>1</v>
      </c>
      <c r="M6326" s="48">
        <v>0</v>
      </c>
      <c r="N6326" s="48">
        <v>1</v>
      </c>
      <c r="O6326" s="48">
        <v>1</v>
      </c>
      <c r="P6326" s="48">
        <v>0</v>
      </c>
      <c r="Q6326" s="48">
        <v>1</v>
      </c>
      <c r="R6326" s="48">
        <v>1</v>
      </c>
      <c r="S6326" s="48">
        <v>0</v>
      </c>
      <c r="T6326" s="48">
        <v>1</v>
      </c>
      <c r="U6326" s="48">
        <v>1</v>
      </c>
      <c r="V6326" s="48">
        <v>0</v>
      </c>
      <c r="W6326" s="48">
        <v>1</v>
      </c>
    </row>
    <row r="6327" spans="4:23" ht="15" customHeight="1" outlineLevel="2" x14ac:dyDescent="0.2">
      <c r="D6327" s="41" t="s">
        <v>1413</v>
      </c>
      <c r="E6327" s="17" t="s">
        <v>1414</v>
      </c>
      <c r="F6327" s="48">
        <v>0</v>
      </c>
      <c r="G6327" s="48">
        <v>0</v>
      </c>
      <c r="H6327" s="48">
        <v>0</v>
      </c>
      <c r="I6327" s="48">
        <v>0</v>
      </c>
      <c r="J6327" s="48">
        <v>0</v>
      </c>
      <c r="K6327" s="48">
        <v>0</v>
      </c>
      <c r="L6327" s="48">
        <v>0</v>
      </c>
      <c r="M6327" s="48">
        <v>0</v>
      </c>
      <c r="N6327" s="48">
        <v>0</v>
      </c>
      <c r="O6327" s="48">
        <v>0</v>
      </c>
      <c r="P6327" s="48">
        <v>0</v>
      </c>
      <c r="Q6327" s="48">
        <v>0</v>
      </c>
      <c r="R6327" s="48">
        <v>0</v>
      </c>
      <c r="S6327" s="48">
        <v>0</v>
      </c>
      <c r="T6327" s="48">
        <v>0</v>
      </c>
      <c r="U6327" s="48">
        <v>0</v>
      </c>
      <c r="V6327" s="48">
        <v>0</v>
      </c>
      <c r="W6327" s="48">
        <v>0</v>
      </c>
    </row>
    <row r="6328" spans="4:23" ht="15" customHeight="1" outlineLevel="2" x14ac:dyDescent="0.2">
      <c r="D6328" s="41" t="s">
        <v>1415</v>
      </c>
      <c r="E6328" s="17" t="s">
        <v>1416</v>
      </c>
      <c r="F6328" s="48">
        <v>1</v>
      </c>
      <c r="G6328" s="48">
        <v>0</v>
      </c>
      <c r="H6328" s="48">
        <v>1</v>
      </c>
      <c r="I6328" s="48">
        <v>1</v>
      </c>
      <c r="J6328" s="48">
        <v>0</v>
      </c>
      <c r="K6328" s="48">
        <v>1</v>
      </c>
      <c r="L6328" s="48">
        <v>1</v>
      </c>
      <c r="M6328" s="48">
        <v>0</v>
      </c>
      <c r="N6328" s="48">
        <v>1</v>
      </c>
      <c r="O6328" s="48">
        <v>1</v>
      </c>
      <c r="P6328" s="48">
        <v>0</v>
      </c>
      <c r="Q6328" s="48">
        <v>1</v>
      </c>
      <c r="R6328" s="48">
        <v>1</v>
      </c>
      <c r="S6328" s="48">
        <v>0</v>
      </c>
      <c r="T6328" s="48">
        <v>1</v>
      </c>
      <c r="U6328" s="48">
        <v>1</v>
      </c>
      <c r="V6328" s="48">
        <v>0</v>
      </c>
      <c r="W6328" s="48">
        <v>1</v>
      </c>
    </row>
    <row r="6329" spans="4:23" ht="15" customHeight="1" outlineLevel="2" x14ac:dyDescent="0.2">
      <c r="D6329" s="41" t="s">
        <v>1417</v>
      </c>
      <c r="E6329" s="17" t="s">
        <v>1418</v>
      </c>
      <c r="F6329" s="48">
        <v>0</v>
      </c>
      <c r="G6329" s="48">
        <v>0</v>
      </c>
      <c r="H6329" s="48">
        <v>0</v>
      </c>
      <c r="I6329" s="48">
        <v>0</v>
      </c>
      <c r="J6329" s="48">
        <v>0</v>
      </c>
      <c r="K6329" s="48">
        <v>0</v>
      </c>
      <c r="L6329" s="48">
        <v>0</v>
      </c>
      <c r="M6329" s="48">
        <v>0</v>
      </c>
      <c r="N6329" s="48">
        <v>0</v>
      </c>
      <c r="O6329" s="48">
        <v>0</v>
      </c>
      <c r="P6329" s="48">
        <v>0</v>
      </c>
      <c r="Q6329" s="48">
        <v>0</v>
      </c>
      <c r="R6329" s="48">
        <v>0</v>
      </c>
      <c r="S6329" s="48">
        <v>0</v>
      </c>
      <c r="T6329" s="48">
        <v>0</v>
      </c>
      <c r="U6329" s="48">
        <v>0</v>
      </c>
      <c r="V6329" s="48">
        <v>0</v>
      </c>
      <c r="W6329" s="48">
        <v>0</v>
      </c>
    </row>
    <row r="6330" spans="4:23" ht="15" customHeight="1" outlineLevel="2" x14ac:dyDescent="0.2">
      <c r="D6330" s="41" t="s">
        <v>1419</v>
      </c>
      <c r="E6330" s="17" t="s">
        <v>1420</v>
      </c>
      <c r="F6330" s="48">
        <v>0</v>
      </c>
      <c r="G6330" s="48">
        <v>0</v>
      </c>
      <c r="H6330" s="48">
        <v>0</v>
      </c>
      <c r="I6330" s="48">
        <v>0</v>
      </c>
      <c r="J6330" s="48">
        <v>0</v>
      </c>
      <c r="K6330" s="48">
        <v>0</v>
      </c>
      <c r="L6330" s="48">
        <v>0</v>
      </c>
      <c r="M6330" s="48">
        <v>0</v>
      </c>
      <c r="N6330" s="48">
        <v>0</v>
      </c>
      <c r="O6330" s="48">
        <v>0</v>
      </c>
      <c r="P6330" s="48">
        <v>0</v>
      </c>
      <c r="Q6330" s="48">
        <v>0</v>
      </c>
      <c r="R6330" s="48">
        <v>0</v>
      </c>
      <c r="S6330" s="48">
        <v>0</v>
      </c>
      <c r="T6330" s="48">
        <v>0</v>
      </c>
      <c r="U6330" s="48">
        <v>0</v>
      </c>
      <c r="V6330" s="48">
        <v>0</v>
      </c>
      <c r="W6330" s="48">
        <v>0</v>
      </c>
    </row>
    <row r="6331" spans="4:23" ht="15" customHeight="1" outlineLevel="2" x14ac:dyDescent="0.2">
      <c r="D6331" s="41" t="s">
        <v>1421</v>
      </c>
      <c r="E6331" s="17" t="s">
        <v>1422</v>
      </c>
      <c r="F6331" s="48">
        <v>0</v>
      </c>
      <c r="G6331" s="48">
        <v>0</v>
      </c>
      <c r="H6331" s="48">
        <v>0</v>
      </c>
      <c r="I6331" s="48">
        <v>0</v>
      </c>
      <c r="J6331" s="48">
        <v>0</v>
      </c>
      <c r="K6331" s="48">
        <v>0</v>
      </c>
      <c r="L6331" s="48">
        <v>0</v>
      </c>
      <c r="M6331" s="48">
        <v>0</v>
      </c>
      <c r="N6331" s="48">
        <v>0</v>
      </c>
      <c r="O6331" s="48">
        <v>0</v>
      </c>
      <c r="P6331" s="48">
        <v>0</v>
      </c>
      <c r="Q6331" s="48">
        <v>0</v>
      </c>
      <c r="R6331" s="48">
        <v>0</v>
      </c>
      <c r="S6331" s="48">
        <v>0</v>
      </c>
      <c r="T6331" s="48">
        <v>0</v>
      </c>
      <c r="U6331" s="48">
        <v>0</v>
      </c>
      <c r="V6331" s="48">
        <v>0</v>
      </c>
      <c r="W6331" s="48">
        <v>0</v>
      </c>
    </row>
    <row r="6332" spans="4:23" ht="15" customHeight="1" outlineLevel="2" x14ac:dyDescent="0.2">
      <c r="D6332" s="41" t="s">
        <v>1423</v>
      </c>
      <c r="E6332" s="17" t="s">
        <v>1424</v>
      </c>
      <c r="F6332" s="48">
        <v>0</v>
      </c>
      <c r="G6332" s="48">
        <v>0</v>
      </c>
      <c r="H6332" s="48">
        <v>0</v>
      </c>
      <c r="I6332" s="48">
        <v>0</v>
      </c>
      <c r="J6332" s="48">
        <v>0</v>
      </c>
      <c r="K6332" s="48">
        <v>0</v>
      </c>
      <c r="L6332" s="48">
        <v>0</v>
      </c>
      <c r="M6332" s="48">
        <v>0</v>
      </c>
      <c r="N6332" s="48">
        <v>0</v>
      </c>
      <c r="O6332" s="48">
        <v>0</v>
      </c>
      <c r="P6332" s="48">
        <v>0</v>
      </c>
      <c r="Q6332" s="48">
        <v>0</v>
      </c>
      <c r="R6332" s="48">
        <v>0</v>
      </c>
      <c r="S6332" s="48">
        <v>0</v>
      </c>
      <c r="T6332" s="48">
        <v>0</v>
      </c>
      <c r="U6332" s="48">
        <v>0</v>
      </c>
      <c r="V6332" s="48">
        <v>0</v>
      </c>
      <c r="W6332" s="48">
        <v>0</v>
      </c>
    </row>
    <row r="6333" spans="4:23" ht="15" customHeight="1" outlineLevel="2" x14ac:dyDescent="0.2">
      <c r="D6333" s="41" t="s">
        <v>1425</v>
      </c>
      <c r="E6333" s="17" t="s">
        <v>1426</v>
      </c>
      <c r="F6333" s="48">
        <v>0</v>
      </c>
      <c r="G6333" s="48">
        <v>0</v>
      </c>
      <c r="H6333" s="48">
        <v>0</v>
      </c>
      <c r="I6333" s="48">
        <v>0</v>
      </c>
      <c r="J6333" s="48">
        <v>0</v>
      </c>
      <c r="K6333" s="48">
        <v>0</v>
      </c>
      <c r="L6333" s="48">
        <v>0</v>
      </c>
      <c r="M6333" s="48">
        <v>0</v>
      </c>
      <c r="N6333" s="48">
        <v>0</v>
      </c>
      <c r="O6333" s="48">
        <v>0</v>
      </c>
      <c r="P6333" s="48">
        <v>0</v>
      </c>
      <c r="Q6333" s="48">
        <v>0</v>
      </c>
      <c r="R6333" s="48">
        <v>0</v>
      </c>
      <c r="S6333" s="48">
        <v>0</v>
      </c>
      <c r="T6333" s="48">
        <v>0</v>
      </c>
      <c r="U6333" s="48">
        <v>0</v>
      </c>
      <c r="V6333" s="48">
        <v>0</v>
      </c>
      <c r="W6333" s="48">
        <v>0</v>
      </c>
    </row>
    <row r="6334" spans="4:23" ht="15" customHeight="1" outlineLevel="2" x14ac:dyDescent="0.2">
      <c r="D6334" s="41" t="s">
        <v>1427</v>
      </c>
      <c r="E6334" s="17" t="s">
        <v>1428</v>
      </c>
      <c r="F6334" s="48">
        <v>0</v>
      </c>
      <c r="G6334" s="48">
        <v>0</v>
      </c>
      <c r="H6334" s="48">
        <v>0</v>
      </c>
      <c r="I6334" s="48">
        <v>0</v>
      </c>
      <c r="J6334" s="48">
        <v>0</v>
      </c>
      <c r="K6334" s="48">
        <v>0</v>
      </c>
      <c r="L6334" s="48">
        <v>0</v>
      </c>
      <c r="M6334" s="48">
        <v>0</v>
      </c>
      <c r="N6334" s="48">
        <v>0</v>
      </c>
      <c r="O6334" s="48">
        <v>0</v>
      </c>
      <c r="P6334" s="48">
        <v>0</v>
      </c>
      <c r="Q6334" s="48">
        <v>0</v>
      </c>
      <c r="R6334" s="48">
        <v>0</v>
      </c>
      <c r="S6334" s="48">
        <v>0</v>
      </c>
      <c r="T6334" s="48">
        <v>0</v>
      </c>
      <c r="U6334" s="48">
        <v>0</v>
      </c>
      <c r="V6334" s="48">
        <v>0</v>
      </c>
      <c r="W6334" s="48">
        <v>0</v>
      </c>
    </row>
    <row r="6335" spans="4:23" ht="15" customHeight="1" outlineLevel="2" x14ac:dyDescent="0.2">
      <c r="D6335" s="41" t="s">
        <v>1429</v>
      </c>
      <c r="E6335" s="17" t="s">
        <v>1430</v>
      </c>
      <c r="F6335" s="48">
        <v>0</v>
      </c>
      <c r="G6335" s="48">
        <v>0</v>
      </c>
      <c r="H6335" s="48">
        <v>0</v>
      </c>
      <c r="I6335" s="48">
        <v>0</v>
      </c>
      <c r="J6335" s="48">
        <v>0</v>
      </c>
      <c r="K6335" s="48">
        <v>0</v>
      </c>
      <c r="L6335" s="48">
        <v>0</v>
      </c>
      <c r="M6335" s="48">
        <v>0</v>
      </c>
      <c r="N6335" s="48">
        <v>0</v>
      </c>
      <c r="O6335" s="48">
        <v>0</v>
      </c>
      <c r="P6335" s="48">
        <v>0</v>
      </c>
      <c r="Q6335" s="48">
        <v>0</v>
      </c>
      <c r="R6335" s="48">
        <v>0</v>
      </c>
      <c r="S6335" s="48">
        <v>0</v>
      </c>
      <c r="T6335" s="48">
        <v>0</v>
      </c>
      <c r="U6335" s="48">
        <v>0</v>
      </c>
      <c r="V6335" s="48">
        <v>0</v>
      </c>
      <c r="W6335" s="48">
        <v>0</v>
      </c>
    </row>
    <row r="6336" spans="4:23" ht="15" customHeight="1" outlineLevel="2" x14ac:dyDescent="0.2">
      <c r="D6336" s="41" t="s">
        <v>1431</v>
      </c>
      <c r="E6336" s="17" t="s">
        <v>1432</v>
      </c>
      <c r="F6336" s="48">
        <v>0</v>
      </c>
      <c r="G6336" s="48">
        <v>0</v>
      </c>
      <c r="H6336" s="48">
        <v>0</v>
      </c>
      <c r="I6336" s="48">
        <v>0</v>
      </c>
      <c r="J6336" s="48">
        <v>0</v>
      </c>
      <c r="K6336" s="48">
        <v>0</v>
      </c>
      <c r="L6336" s="48">
        <v>0</v>
      </c>
      <c r="M6336" s="48">
        <v>0</v>
      </c>
      <c r="N6336" s="48">
        <v>0</v>
      </c>
      <c r="O6336" s="48">
        <v>0</v>
      </c>
      <c r="P6336" s="48">
        <v>0</v>
      </c>
      <c r="Q6336" s="48">
        <v>0</v>
      </c>
      <c r="R6336" s="48">
        <v>0</v>
      </c>
      <c r="S6336" s="48">
        <v>0</v>
      </c>
      <c r="T6336" s="48">
        <v>0</v>
      </c>
      <c r="U6336" s="48">
        <v>0</v>
      </c>
      <c r="V6336" s="48">
        <v>0</v>
      </c>
      <c r="W6336" s="48">
        <v>0</v>
      </c>
    </row>
    <row r="6337" spans="4:23" ht="15" customHeight="1" outlineLevel="2" x14ac:dyDescent="0.2">
      <c r="D6337" s="41" t="s">
        <v>1433</v>
      </c>
      <c r="E6337" s="17" t="s">
        <v>1434</v>
      </c>
      <c r="F6337" s="48">
        <v>0</v>
      </c>
      <c r="G6337" s="48">
        <v>0</v>
      </c>
      <c r="H6337" s="48">
        <v>0</v>
      </c>
      <c r="I6337" s="48">
        <v>0</v>
      </c>
      <c r="J6337" s="48">
        <v>0</v>
      </c>
      <c r="K6337" s="48">
        <v>0</v>
      </c>
      <c r="L6337" s="48">
        <v>0</v>
      </c>
      <c r="M6337" s="48">
        <v>0</v>
      </c>
      <c r="N6337" s="48">
        <v>0</v>
      </c>
      <c r="O6337" s="48">
        <v>0</v>
      </c>
      <c r="P6337" s="48">
        <v>0</v>
      </c>
      <c r="Q6337" s="48">
        <v>0</v>
      </c>
      <c r="R6337" s="48">
        <v>0</v>
      </c>
      <c r="S6337" s="48">
        <v>0</v>
      </c>
      <c r="T6337" s="48">
        <v>0</v>
      </c>
      <c r="U6337" s="48">
        <v>0</v>
      </c>
      <c r="V6337" s="48">
        <v>0</v>
      </c>
      <c r="W6337" s="48">
        <v>0</v>
      </c>
    </row>
    <row r="6338" spans="4:23" ht="15" customHeight="1" outlineLevel="2" x14ac:dyDescent="0.2">
      <c r="D6338" s="41" t="s">
        <v>1435</v>
      </c>
      <c r="E6338" s="17" t="s">
        <v>1436</v>
      </c>
      <c r="F6338" s="48">
        <v>0</v>
      </c>
      <c r="G6338" s="48">
        <v>0</v>
      </c>
      <c r="H6338" s="48">
        <v>0</v>
      </c>
      <c r="I6338" s="48">
        <v>1</v>
      </c>
      <c r="J6338" s="48">
        <v>0</v>
      </c>
      <c r="K6338" s="48">
        <v>1</v>
      </c>
      <c r="L6338" s="48">
        <v>2</v>
      </c>
      <c r="M6338" s="48">
        <v>0</v>
      </c>
      <c r="N6338" s="48">
        <v>2</v>
      </c>
      <c r="O6338" s="48">
        <v>2</v>
      </c>
      <c r="P6338" s="48">
        <v>0</v>
      </c>
      <c r="Q6338" s="48">
        <v>2</v>
      </c>
      <c r="R6338" s="48">
        <v>2</v>
      </c>
      <c r="S6338" s="48">
        <v>0</v>
      </c>
      <c r="T6338" s="48">
        <v>2</v>
      </c>
      <c r="U6338" s="48">
        <v>3</v>
      </c>
      <c r="V6338" s="48">
        <v>1</v>
      </c>
      <c r="W6338" s="48">
        <v>2</v>
      </c>
    </row>
    <row r="6339" spans="4:23" ht="15" customHeight="1" outlineLevel="2" x14ac:dyDescent="0.2">
      <c r="D6339" s="41" t="s">
        <v>1437</v>
      </c>
      <c r="E6339" s="17" t="s">
        <v>1438</v>
      </c>
      <c r="F6339" s="48">
        <v>0</v>
      </c>
      <c r="G6339" s="48">
        <v>0</v>
      </c>
      <c r="H6339" s="48">
        <v>0</v>
      </c>
      <c r="I6339" s="48">
        <v>0</v>
      </c>
      <c r="J6339" s="48">
        <v>0</v>
      </c>
      <c r="K6339" s="48">
        <v>0</v>
      </c>
      <c r="L6339" s="48">
        <v>0</v>
      </c>
      <c r="M6339" s="48">
        <v>0</v>
      </c>
      <c r="N6339" s="48">
        <v>0</v>
      </c>
      <c r="O6339" s="48">
        <v>0</v>
      </c>
      <c r="P6339" s="48">
        <v>0</v>
      </c>
      <c r="Q6339" s="48">
        <v>0</v>
      </c>
      <c r="R6339" s="48">
        <v>0</v>
      </c>
      <c r="S6339" s="48">
        <v>0</v>
      </c>
      <c r="T6339" s="48">
        <v>0</v>
      </c>
      <c r="U6339" s="48">
        <v>0</v>
      </c>
      <c r="V6339" s="48">
        <v>0</v>
      </c>
      <c r="W6339" s="48">
        <v>0</v>
      </c>
    </row>
    <row r="6340" spans="4:23" ht="15" customHeight="1" outlineLevel="2" x14ac:dyDescent="0.2">
      <c r="D6340" s="41" t="s">
        <v>1439</v>
      </c>
      <c r="E6340" s="17" t="s">
        <v>1440</v>
      </c>
      <c r="F6340" s="48">
        <v>0</v>
      </c>
      <c r="G6340" s="48">
        <v>0</v>
      </c>
      <c r="H6340" s="48">
        <v>0</v>
      </c>
      <c r="I6340" s="48">
        <v>0</v>
      </c>
      <c r="J6340" s="48">
        <v>0</v>
      </c>
      <c r="K6340" s="48">
        <v>0</v>
      </c>
      <c r="L6340" s="48">
        <v>0</v>
      </c>
      <c r="M6340" s="48">
        <v>0</v>
      </c>
      <c r="N6340" s="48">
        <v>0</v>
      </c>
      <c r="O6340" s="48">
        <v>0</v>
      </c>
      <c r="P6340" s="48">
        <v>0</v>
      </c>
      <c r="Q6340" s="48">
        <v>0</v>
      </c>
      <c r="R6340" s="48">
        <v>0</v>
      </c>
      <c r="S6340" s="48">
        <v>0</v>
      </c>
      <c r="T6340" s="48">
        <v>0</v>
      </c>
      <c r="U6340" s="48">
        <v>0</v>
      </c>
      <c r="V6340" s="48">
        <v>0</v>
      </c>
      <c r="W6340" s="48">
        <v>0</v>
      </c>
    </row>
    <row r="6341" spans="4:23" ht="15" customHeight="1" outlineLevel="2" x14ac:dyDescent="0.2">
      <c r="D6341" s="41" t="s">
        <v>1441</v>
      </c>
      <c r="E6341" s="17" t="s">
        <v>1442</v>
      </c>
      <c r="F6341" s="48">
        <v>1</v>
      </c>
      <c r="G6341" s="48">
        <v>0</v>
      </c>
      <c r="H6341" s="48">
        <v>1</v>
      </c>
      <c r="I6341" s="48">
        <v>1</v>
      </c>
      <c r="J6341" s="48">
        <v>0</v>
      </c>
      <c r="K6341" s="48">
        <v>1</v>
      </c>
      <c r="L6341" s="48">
        <v>1</v>
      </c>
      <c r="M6341" s="48">
        <v>0</v>
      </c>
      <c r="N6341" s="48">
        <v>1</v>
      </c>
      <c r="O6341" s="48">
        <v>1</v>
      </c>
      <c r="P6341" s="48">
        <v>0</v>
      </c>
      <c r="Q6341" s="48">
        <v>1</v>
      </c>
      <c r="R6341" s="48">
        <v>1</v>
      </c>
      <c r="S6341" s="48">
        <v>0</v>
      </c>
      <c r="T6341" s="48">
        <v>1</v>
      </c>
      <c r="U6341" s="48">
        <v>1</v>
      </c>
      <c r="V6341" s="48">
        <v>0</v>
      </c>
      <c r="W6341" s="48">
        <v>1</v>
      </c>
    </row>
    <row r="6342" spans="4:23" ht="15" customHeight="1" outlineLevel="2" x14ac:dyDescent="0.2">
      <c r="D6342" s="41" t="s">
        <v>1443</v>
      </c>
      <c r="E6342" s="17" t="s">
        <v>1444</v>
      </c>
      <c r="F6342" s="48">
        <v>0</v>
      </c>
      <c r="G6342" s="48">
        <v>0</v>
      </c>
      <c r="H6342" s="48">
        <v>0</v>
      </c>
      <c r="I6342" s="48">
        <v>0</v>
      </c>
      <c r="J6342" s="48">
        <v>0</v>
      </c>
      <c r="K6342" s="48">
        <v>0</v>
      </c>
      <c r="L6342" s="48">
        <v>0</v>
      </c>
      <c r="M6342" s="48">
        <v>0</v>
      </c>
      <c r="N6342" s="48">
        <v>0</v>
      </c>
      <c r="O6342" s="48">
        <v>0</v>
      </c>
      <c r="P6342" s="48">
        <v>0</v>
      </c>
      <c r="Q6342" s="48">
        <v>0</v>
      </c>
      <c r="R6342" s="48">
        <v>0</v>
      </c>
      <c r="S6342" s="48">
        <v>0</v>
      </c>
      <c r="T6342" s="48">
        <v>0</v>
      </c>
      <c r="U6342" s="48">
        <v>0</v>
      </c>
      <c r="V6342" s="48">
        <v>0</v>
      </c>
      <c r="W6342" s="48">
        <v>0</v>
      </c>
    </row>
    <row r="6343" spans="4:23" ht="15" customHeight="1" outlineLevel="2" x14ac:dyDescent="0.2">
      <c r="D6343" s="41" t="s">
        <v>1445</v>
      </c>
      <c r="E6343" s="17" t="s">
        <v>1446</v>
      </c>
      <c r="F6343" s="48">
        <v>1</v>
      </c>
      <c r="G6343" s="48">
        <v>0</v>
      </c>
      <c r="H6343" s="48">
        <v>1</v>
      </c>
      <c r="I6343" s="48">
        <v>1</v>
      </c>
      <c r="J6343" s="48">
        <v>0</v>
      </c>
      <c r="K6343" s="48">
        <v>1</v>
      </c>
      <c r="L6343" s="48">
        <v>1</v>
      </c>
      <c r="M6343" s="48">
        <v>0</v>
      </c>
      <c r="N6343" s="48">
        <v>1</v>
      </c>
      <c r="O6343" s="48">
        <v>2</v>
      </c>
      <c r="P6343" s="48">
        <v>0</v>
      </c>
      <c r="Q6343" s="48">
        <v>2</v>
      </c>
      <c r="R6343" s="48">
        <v>2</v>
      </c>
      <c r="S6343" s="48">
        <v>0</v>
      </c>
      <c r="T6343" s="48">
        <v>2</v>
      </c>
      <c r="U6343" s="48">
        <v>2</v>
      </c>
      <c r="V6343" s="48">
        <v>0</v>
      </c>
      <c r="W6343" s="48">
        <v>2</v>
      </c>
    </row>
    <row r="6344" spans="4:23" ht="15" customHeight="1" outlineLevel="2" x14ac:dyDescent="0.2">
      <c r="D6344" s="41" t="s">
        <v>1447</v>
      </c>
      <c r="E6344" s="17" t="s">
        <v>1448</v>
      </c>
      <c r="F6344" s="48">
        <v>0</v>
      </c>
      <c r="G6344" s="48">
        <v>0</v>
      </c>
      <c r="H6344" s="48">
        <v>0</v>
      </c>
      <c r="I6344" s="48">
        <v>0</v>
      </c>
      <c r="J6344" s="48">
        <v>0</v>
      </c>
      <c r="K6344" s="48">
        <v>0</v>
      </c>
      <c r="L6344" s="48">
        <v>0</v>
      </c>
      <c r="M6344" s="48">
        <v>0</v>
      </c>
      <c r="N6344" s="48">
        <v>0</v>
      </c>
      <c r="O6344" s="48">
        <v>0</v>
      </c>
      <c r="P6344" s="48">
        <v>0</v>
      </c>
      <c r="Q6344" s="48">
        <v>0</v>
      </c>
      <c r="R6344" s="48">
        <v>0</v>
      </c>
      <c r="S6344" s="48">
        <v>0</v>
      </c>
      <c r="T6344" s="48">
        <v>0</v>
      </c>
      <c r="U6344" s="48">
        <v>0</v>
      </c>
      <c r="V6344" s="48">
        <v>0</v>
      </c>
      <c r="W6344" s="48">
        <v>0</v>
      </c>
    </row>
    <row r="6345" spans="4:23" ht="15" customHeight="1" outlineLevel="2" x14ac:dyDescent="0.2">
      <c r="D6345" s="41" t="s">
        <v>1449</v>
      </c>
      <c r="E6345" s="17" t="s">
        <v>1450</v>
      </c>
      <c r="F6345" s="48">
        <v>0</v>
      </c>
      <c r="G6345" s="48">
        <v>0</v>
      </c>
      <c r="H6345" s="48">
        <v>0</v>
      </c>
      <c r="I6345" s="48">
        <v>0</v>
      </c>
      <c r="J6345" s="48">
        <v>0</v>
      </c>
      <c r="K6345" s="48">
        <v>0</v>
      </c>
      <c r="L6345" s="48">
        <v>0</v>
      </c>
      <c r="M6345" s="48">
        <v>0</v>
      </c>
      <c r="N6345" s="48">
        <v>0</v>
      </c>
      <c r="O6345" s="48">
        <v>0</v>
      </c>
      <c r="P6345" s="48">
        <v>0</v>
      </c>
      <c r="Q6345" s="48">
        <v>0</v>
      </c>
      <c r="R6345" s="48">
        <v>0</v>
      </c>
      <c r="S6345" s="48">
        <v>0</v>
      </c>
      <c r="T6345" s="48">
        <v>0</v>
      </c>
      <c r="U6345" s="48">
        <v>0</v>
      </c>
      <c r="V6345" s="48">
        <v>0</v>
      </c>
      <c r="W6345" s="48">
        <v>0</v>
      </c>
    </row>
    <row r="6346" spans="4:23" ht="15" customHeight="1" outlineLevel="2" x14ac:dyDescent="0.2">
      <c r="D6346" s="41" t="s">
        <v>1451</v>
      </c>
      <c r="E6346" s="17" t="s">
        <v>1452</v>
      </c>
      <c r="F6346" s="48">
        <v>0</v>
      </c>
      <c r="G6346" s="48">
        <v>0</v>
      </c>
      <c r="H6346" s="48">
        <v>0</v>
      </c>
      <c r="I6346" s="48">
        <v>0</v>
      </c>
      <c r="J6346" s="48">
        <v>0</v>
      </c>
      <c r="K6346" s="48">
        <v>0</v>
      </c>
      <c r="L6346" s="48">
        <v>0</v>
      </c>
      <c r="M6346" s="48">
        <v>0</v>
      </c>
      <c r="N6346" s="48">
        <v>0</v>
      </c>
      <c r="O6346" s="48">
        <v>0</v>
      </c>
      <c r="P6346" s="48">
        <v>0</v>
      </c>
      <c r="Q6346" s="48">
        <v>0</v>
      </c>
      <c r="R6346" s="48">
        <v>0</v>
      </c>
      <c r="S6346" s="48">
        <v>0</v>
      </c>
      <c r="T6346" s="48">
        <v>0</v>
      </c>
      <c r="U6346" s="48">
        <v>0</v>
      </c>
      <c r="V6346" s="48">
        <v>0</v>
      </c>
      <c r="W6346" s="48">
        <v>0</v>
      </c>
    </row>
    <row r="6347" spans="4:23" ht="15" customHeight="1" outlineLevel="2" x14ac:dyDescent="0.2">
      <c r="D6347" s="41" t="s">
        <v>1453</v>
      </c>
      <c r="E6347" s="17" t="s">
        <v>1454</v>
      </c>
      <c r="F6347" s="48">
        <v>0</v>
      </c>
      <c r="G6347" s="48">
        <v>0</v>
      </c>
      <c r="H6347" s="48">
        <v>0</v>
      </c>
      <c r="I6347" s="48">
        <v>0</v>
      </c>
      <c r="J6347" s="48">
        <v>0</v>
      </c>
      <c r="K6347" s="48">
        <v>0</v>
      </c>
      <c r="L6347" s="48">
        <v>0</v>
      </c>
      <c r="M6347" s="48">
        <v>0</v>
      </c>
      <c r="N6347" s="48">
        <v>0</v>
      </c>
      <c r="O6347" s="48">
        <v>0</v>
      </c>
      <c r="P6347" s="48">
        <v>0</v>
      </c>
      <c r="Q6347" s="48">
        <v>0</v>
      </c>
      <c r="R6347" s="48">
        <v>0</v>
      </c>
      <c r="S6347" s="48">
        <v>0</v>
      </c>
      <c r="T6347" s="48">
        <v>0</v>
      </c>
      <c r="U6347" s="48">
        <v>0</v>
      </c>
      <c r="V6347" s="48">
        <v>0</v>
      </c>
      <c r="W6347" s="48">
        <v>0</v>
      </c>
    </row>
    <row r="6348" spans="4:23" ht="15" customHeight="1" outlineLevel="2" x14ac:dyDescent="0.2">
      <c r="D6348" s="41" t="s">
        <v>1455</v>
      </c>
      <c r="E6348" s="17" t="s">
        <v>1456</v>
      </c>
      <c r="F6348" s="48">
        <v>0</v>
      </c>
      <c r="G6348" s="48">
        <v>0</v>
      </c>
      <c r="H6348" s="48">
        <v>0</v>
      </c>
      <c r="I6348" s="48">
        <v>0</v>
      </c>
      <c r="J6348" s="48">
        <v>0</v>
      </c>
      <c r="K6348" s="48">
        <v>0</v>
      </c>
      <c r="L6348" s="48">
        <v>0</v>
      </c>
      <c r="M6348" s="48">
        <v>0</v>
      </c>
      <c r="N6348" s="48">
        <v>0</v>
      </c>
      <c r="O6348" s="48">
        <v>0</v>
      </c>
      <c r="P6348" s="48">
        <v>0</v>
      </c>
      <c r="Q6348" s="48">
        <v>0</v>
      </c>
      <c r="R6348" s="48">
        <v>0</v>
      </c>
      <c r="S6348" s="48">
        <v>0</v>
      </c>
      <c r="T6348" s="48">
        <v>0</v>
      </c>
      <c r="U6348" s="48">
        <v>0</v>
      </c>
      <c r="V6348" s="48">
        <v>0</v>
      </c>
      <c r="W6348" s="48">
        <v>0</v>
      </c>
    </row>
    <row r="6349" spans="4:23" ht="15" customHeight="1" outlineLevel="2" x14ac:dyDescent="0.2">
      <c r="D6349" s="41" t="s">
        <v>1457</v>
      </c>
      <c r="E6349" s="17" t="s">
        <v>1458</v>
      </c>
      <c r="F6349" s="48">
        <v>0</v>
      </c>
      <c r="G6349" s="48">
        <v>0</v>
      </c>
      <c r="H6349" s="48">
        <v>0</v>
      </c>
      <c r="I6349" s="48">
        <v>1</v>
      </c>
      <c r="J6349" s="48">
        <v>0</v>
      </c>
      <c r="K6349" s="48">
        <v>1</v>
      </c>
      <c r="L6349" s="48">
        <v>0</v>
      </c>
      <c r="M6349" s="48">
        <v>0</v>
      </c>
      <c r="N6349" s="48">
        <v>0</v>
      </c>
      <c r="O6349" s="48">
        <v>0</v>
      </c>
      <c r="P6349" s="48">
        <v>0</v>
      </c>
      <c r="Q6349" s="48">
        <v>0</v>
      </c>
      <c r="R6349" s="48">
        <v>0</v>
      </c>
      <c r="S6349" s="48">
        <v>0</v>
      </c>
      <c r="T6349" s="48">
        <v>0</v>
      </c>
      <c r="U6349" s="48">
        <v>0</v>
      </c>
      <c r="V6349" s="48">
        <v>0</v>
      </c>
      <c r="W6349" s="48">
        <v>0</v>
      </c>
    </row>
    <row r="6350" spans="4:23" ht="15" customHeight="1" outlineLevel="2" x14ac:dyDescent="0.2">
      <c r="D6350" s="41" t="s">
        <v>1459</v>
      </c>
      <c r="E6350" s="17" t="s">
        <v>1460</v>
      </c>
      <c r="F6350" s="48">
        <v>1</v>
      </c>
      <c r="G6350" s="48">
        <v>0</v>
      </c>
      <c r="H6350" s="48">
        <v>1</v>
      </c>
      <c r="I6350" s="48">
        <v>1</v>
      </c>
      <c r="J6350" s="48">
        <v>0</v>
      </c>
      <c r="K6350" s="48">
        <v>1</v>
      </c>
      <c r="L6350" s="48">
        <v>0</v>
      </c>
      <c r="M6350" s="48">
        <v>0</v>
      </c>
      <c r="N6350" s="48">
        <v>0</v>
      </c>
      <c r="O6350" s="48">
        <v>0</v>
      </c>
      <c r="P6350" s="48">
        <v>0</v>
      </c>
      <c r="Q6350" s="48">
        <v>0</v>
      </c>
      <c r="R6350" s="48">
        <v>0</v>
      </c>
      <c r="S6350" s="48">
        <v>0</v>
      </c>
      <c r="T6350" s="48">
        <v>0</v>
      </c>
      <c r="U6350" s="48">
        <v>0</v>
      </c>
      <c r="V6350" s="48">
        <v>0</v>
      </c>
      <c r="W6350" s="48">
        <v>0</v>
      </c>
    </row>
    <row r="6351" spans="4:23" ht="15" customHeight="1" outlineLevel="2" x14ac:dyDescent="0.2">
      <c r="D6351" s="41" t="s">
        <v>1461</v>
      </c>
      <c r="E6351" s="17" t="s">
        <v>1462</v>
      </c>
      <c r="F6351" s="48">
        <v>0</v>
      </c>
      <c r="G6351" s="48">
        <v>0</v>
      </c>
      <c r="H6351" s="48">
        <v>0</v>
      </c>
      <c r="I6351" s="48">
        <v>1</v>
      </c>
      <c r="J6351" s="48">
        <v>0</v>
      </c>
      <c r="K6351" s="48">
        <v>1</v>
      </c>
      <c r="L6351" s="48">
        <v>1</v>
      </c>
      <c r="M6351" s="48">
        <v>0</v>
      </c>
      <c r="N6351" s="48">
        <v>1</v>
      </c>
      <c r="O6351" s="48">
        <v>0</v>
      </c>
      <c r="P6351" s="48">
        <v>0</v>
      </c>
      <c r="Q6351" s="48">
        <v>0</v>
      </c>
      <c r="R6351" s="48">
        <v>0</v>
      </c>
      <c r="S6351" s="48">
        <v>0</v>
      </c>
      <c r="T6351" s="48">
        <v>0</v>
      </c>
      <c r="U6351" s="48">
        <v>0</v>
      </c>
      <c r="V6351" s="48">
        <v>0</v>
      </c>
      <c r="W6351" s="48">
        <v>0</v>
      </c>
    </row>
    <row r="6352" spans="4:23" ht="15" customHeight="1" outlineLevel="2" x14ac:dyDescent="0.2">
      <c r="D6352" s="41" t="s">
        <v>1463</v>
      </c>
      <c r="E6352" s="17" t="s">
        <v>1464</v>
      </c>
      <c r="F6352" s="48">
        <v>4</v>
      </c>
      <c r="G6352" s="48">
        <v>0</v>
      </c>
      <c r="H6352" s="48">
        <v>4</v>
      </c>
      <c r="I6352" s="48">
        <v>5</v>
      </c>
      <c r="J6352" s="48">
        <v>1</v>
      </c>
      <c r="K6352" s="48">
        <v>4</v>
      </c>
      <c r="L6352" s="48">
        <v>5</v>
      </c>
      <c r="M6352" s="48">
        <v>1</v>
      </c>
      <c r="N6352" s="48">
        <v>4</v>
      </c>
      <c r="O6352" s="48">
        <v>5</v>
      </c>
      <c r="P6352" s="48">
        <v>1</v>
      </c>
      <c r="Q6352" s="48">
        <v>4</v>
      </c>
      <c r="R6352" s="48">
        <v>4</v>
      </c>
      <c r="S6352" s="48">
        <v>0</v>
      </c>
      <c r="T6352" s="48">
        <v>4</v>
      </c>
      <c r="U6352" s="48">
        <v>4</v>
      </c>
      <c r="V6352" s="48">
        <v>0</v>
      </c>
      <c r="W6352" s="48">
        <v>4</v>
      </c>
    </row>
    <row r="6353" spans="4:23" ht="15" customHeight="1" outlineLevel="2" x14ac:dyDescent="0.2">
      <c r="D6353" s="41" t="s">
        <v>1465</v>
      </c>
      <c r="E6353" s="17" t="s">
        <v>1466</v>
      </c>
      <c r="F6353" s="48">
        <v>0</v>
      </c>
      <c r="G6353" s="48">
        <v>0</v>
      </c>
      <c r="H6353" s="48">
        <v>0</v>
      </c>
      <c r="I6353" s="48">
        <v>0</v>
      </c>
      <c r="J6353" s="48">
        <v>0</v>
      </c>
      <c r="K6353" s="48">
        <v>0</v>
      </c>
      <c r="L6353" s="48">
        <v>0</v>
      </c>
      <c r="M6353" s="48">
        <v>0</v>
      </c>
      <c r="N6353" s="48">
        <v>0</v>
      </c>
      <c r="O6353" s="48">
        <v>0</v>
      </c>
      <c r="P6353" s="48">
        <v>0</v>
      </c>
      <c r="Q6353" s="48">
        <v>0</v>
      </c>
      <c r="R6353" s="48">
        <v>0</v>
      </c>
      <c r="S6353" s="48">
        <v>0</v>
      </c>
      <c r="T6353" s="48">
        <v>0</v>
      </c>
      <c r="U6353" s="48">
        <v>0</v>
      </c>
      <c r="V6353" s="48">
        <v>0</v>
      </c>
      <c r="W6353" s="48">
        <v>0</v>
      </c>
    </row>
    <row r="6354" spans="4:23" ht="15" customHeight="1" outlineLevel="2" x14ac:dyDescent="0.2">
      <c r="D6354" s="41" t="s">
        <v>1467</v>
      </c>
      <c r="E6354" s="17" t="s">
        <v>1468</v>
      </c>
      <c r="F6354" s="48">
        <v>1</v>
      </c>
      <c r="G6354" s="48">
        <v>0</v>
      </c>
      <c r="H6354" s="48">
        <v>1</v>
      </c>
      <c r="I6354" s="48">
        <v>1</v>
      </c>
      <c r="J6354" s="48">
        <v>0</v>
      </c>
      <c r="K6354" s="48">
        <v>1</v>
      </c>
      <c r="L6354" s="48">
        <v>1</v>
      </c>
      <c r="M6354" s="48">
        <v>0</v>
      </c>
      <c r="N6354" s="48">
        <v>1</v>
      </c>
      <c r="O6354" s="48">
        <v>1</v>
      </c>
      <c r="P6354" s="48">
        <v>0</v>
      </c>
      <c r="Q6354" s="48">
        <v>1</v>
      </c>
      <c r="R6354" s="48">
        <v>1</v>
      </c>
      <c r="S6354" s="48">
        <v>0</v>
      </c>
      <c r="T6354" s="48">
        <v>1</v>
      </c>
      <c r="U6354" s="48">
        <v>1</v>
      </c>
      <c r="V6354" s="48">
        <v>0</v>
      </c>
      <c r="W6354" s="48">
        <v>1</v>
      </c>
    </row>
    <row r="6355" spans="4:23" ht="15" customHeight="1" outlineLevel="2" x14ac:dyDescent="0.2">
      <c r="D6355" s="41" t="s">
        <v>1469</v>
      </c>
      <c r="E6355" s="17" t="s">
        <v>1470</v>
      </c>
      <c r="F6355" s="48">
        <v>0</v>
      </c>
      <c r="G6355" s="48">
        <v>0</v>
      </c>
      <c r="H6355" s="48">
        <v>0</v>
      </c>
      <c r="I6355" s="48">
        <v>0</v>
      </c>
      <c r="J6355" s="48">
        <v>0</v>
      </c>
      <c r="K6355" s="48">
        <v>0</v>
      </c>
      <c r="L6355" s="48">
        <v>0</v>
      </c>
      <c r="M6355" s="48">
        <v>0</v>
      </c>
      <c r="N6355" s="48">
        <v>0</v>
      </c>
      <c r="O6355" s="48">
        <v>0</v>
      </c>
      <c r="P6355" s="48">
        <v>0</v>
      </c>
      <c r="Q6355" s="48">
        <v>0</v>
      </c>
      <c r="R6355" s="48">
        <v>0</v>
      </c>
      <c r="S6355" s="48">
        <v>0</v>
      </c>
      <c r="T6355" s="48">
        <v>0</v>
      </c>
      <c r="U6355" s="48">
        <v>0</v>
      </c>
      <c r="V6355" s="48">
        <v>0</v>
      </c>
      <c r="W6355" s="48">
        <v>0</v>
      </c>
    </row>
    <row r="6356" spans="4:23" ht="15" customHeight="1" outlineLevel="2" x14ac:dyDescent="0.2">
      <c r="D6356" s="41" t="s">
        <v>1471</v>
      </c>
      <c r="E6356" s="17" t="s">
        <v>1472</v>
      </c>
      <c r="F6356" s="48">
        <v>0</v>
      </c>
      <c r="G6356" s="48">
        <v>0</v>
      </c>
      <c r="H6356" s="48">
        <v>0</v>
      </c>
      <c r="I6356" s="48">
        <v>0</v>
      </c>
      <c r="J6356" s="48">
        <v>0</v>
      </c>
      <c r="K6356" s="48">
        <v>0</v>
      </c>
      <c r="L6356" s="48">
        <v>0</v>
      </c>
      <c r="M6356" s="48">
        <v>0</v>
      </c>
      <c r="N6356" s="48">
        <v>0</v>
      </c>
      <c r="O6356" s="48">
        <v>0</v>
      </c>
      <c r="P6356" s="48">
        <v>0</v>
      </c>
      <c r="Q6356" s="48">
        <v>0</v>
      </c>
      <c r="R6356" s="48">
        <v>0</v>
      </c>
      <c r="S6356" s="48">
        <v>0</v>
      </c>
      <c r="T6356" s="48">
        <v>0</v>
      </c>
      <c r="U6356" s="48">
        <v>0</v>
      </c>
      <c r="V6356" s="48">
        <v>0</v>
      </c>
      <c r="W6356" s="48">
        <v>0</v>
      </c>
    </row>
    <row r="6357" spans="4:23" ht="15" customHeight="1" outlineLevel="2" x14ac:dyDescent="0.2">
      <c r="D6357" s="41" t="s">
        <v>1473</v>
      </c>
      <c r="E6357" s="17" t="s">
        <v>1474</v>
      </c>
      <c r="F6357" s="48">
        <v>1</v>
      </c>
      <c r="G6357" s="48">
        <v>0</v>
      </c>
      <c r="H6357" s="48">
        <v>1</v>
      </c>
      <c r="I6357" s="48">
        <v>1</v>
      </c>
      <c r="J6357" s="48">
        <v>0</v>
      </c>
      <c r="K6357" s="48">
        <v>1</v>
      </c>
      <c r="L6357" s="48">
        <v>1</v>
      </c>
      <c r="M6357" s="48">
        <v>0</v>
      </c>
      <c r="N6357" s="48">
        <v>1</v>
      </c>
      <c r="O6357" s="48">
        <v>1</v>
      </c>
      <c r="P6357" s="48">
        <v>0</v>
      </c>
      <c r="Q6357" s="48">
        <v>1</v>
      </c>
      <c r="R6357" s="48">
        <v>1</v>
      </c>
      <c r="S6357" s="48">
        <v>0</v>
      </c>
      <c r="T6357" s="48">
        <v>1</v>
      </c>
      <c r="U6357" s="48">
        <v>1</v>
      </c>
      <c r="V6357" s="48">
        <v>0</v>
      </c>
      <c r="W6357" s="48">
        <v>1</v>
      </c>
    </row>
    <row r="6358" spans="4:23" ht="15" customHeight="1" outlineLevel="2" x14ac:dyDescent="0.2">
      <c r="D6358" s="41" t="s">
        <v>1475</v>
      </c>
      <c r="E6358" s="17" t="s">
        <v>1476</v>
      </c>
      <c r="F6358" s="48">
        <v>0</v>
      </c>
      <c r="G6358" s="48">
        <v>0</v>
      </c>
      <c r="H6358" s="48">
        <v>0</v>
      </c>
      <c r="I6358" s="48">
        <v>0</v>
      </c>
      <c r="J6358" s="48">
        <v>0</v>
      </c>
      <c r="K6358" s="48">
        <v>0</v>
      </c>
      <c r="L6358" s="48">
        <v>0</v>
      </c>
      <c r="M6358" s="48">
        <v>0</v>
      </c>
      <c r="N6358" s="48">
        <v>0</v>
      </c>
      <c r="O6358" s="48">
        <v>0</v>
      </c>
      <c r="P6358" s="48">
        <v>0</v>
      </c>
      <c r="Q6358" s="48">
        <v>0</v>
      </c>
      <c r="R6358" s="48">
        <v>0</v>
      </c>
      <c r="S6358" s="48">
        <v>0</v>
      </c>
      <c r="T6358" s="48">
        <v>0</v>
      </c>
      <c r="U6358" s="48">
        <v>0</v>
      </c>
      <c r="V6358" s="48">
        <v>0</v>
      </c>
      <c r="W6358" s="48">
        <v>0</v>
      </c>
    </row>
    <row r="6359" spans="4:23" ht="15" customHeight="1" outlineLevel="2" x14ac:dyDescent="0.2">
      <c r="D6359" s="41" t="s">
        <v>1477</v>
      </c>
      <c r="E6359" s="17" t="s">
        <v>1478</v>
      </c>
      <c r="F6359" s="48">
        <v>0</v>
      </c>
      <c r="G6359" s="48">
        <v>0</v>
      </c>
      <c r="H6359" s="48">
        <v>0</v>
      </c>
      <c r="I6359" s="48">
        <v>0</v>
      </c>
      <c r="J6359" s="48">
        <v>0</v>
      </c>
      <c r="K6359" s="48">
        <v>0</v>
      </c>
      <c r="L6359" s="48">
        <v>0</v>
      </c>
      <c r="M6359" s="48">
        <v>0</v>
      </c>
      <c r="N6359" s="48">
        <v>0</v>
      </c>
      <c r="O6359" s="48">
        <v>0</v>
      </c>
      <c r="P6359" s="48">
        <v>0</v>
      </c>
      <c r="Q6359" s="48">
        <v>0</v>
      </c>
      <c r="R6359" s="48">
        <v>0</v>
      </c>
      <c r="S6359" s="48">
        <v>0</v>
      </c>
      <c r="T6359" s="48">
        <v>0</v>
      </c>
      <c r="U6359" s="48">
        <v>0</v>
      </c>
      <c r="V6359" s="48">
        <v>0</v>
      </c>
      <c r="W6359" s="48">
        <v>0</v>
      </c>
    </row>
    <row r="6360" spans="4:23" ht="15" customHeight="1" outlineLevel="2" x14ac:dyDescent="0.2">
      <c r="D6360" s="41" t="s">
        <v>1479</v>
      </c>
      <c r="E6360" s="17" t="s">
        <v>1480</v>
      </c>
      <c r="F6360" s="48">
        <v>0</v>
      </c>
      <c r="G6360" s="48">
        <v>0</v>
      </c>
      <c r="H6360" s="48">
        <v>0</v>
      </c>
      <c r="I6360" s="48">
        <v>0</v>
      </c>
      <c r="J6360" s="48">
        <v>0</v>
      </c>
      <c r="K6360" s="48">
        <v>0</v>
      </c>
      <c r="L6360" s="48">
        <v>1</v>
      </c>
      <c r="M6360" s="48">
        <v>0</v>
      </c>
      <c r="N6360" s="48">
        <v>1</v>
      </c>
      <c r="O6360" s="48">
        <v>1</v>
      </c>
      <c r="P6360" s="48">
        <v>0</v>
      </c>
      <c r="Q6360" s="48">
        <v>1</v>
      </c>
      <c r="R6360" s="48">
        <v>1</v>
      </c>
      <c r="S6360" s="48">
        <v>1</v>
      </c>
      <c r="T6360" s="48">
        <v>0</v>
      </c>
      <c r="U6360" s="48">
        <v>0</v>
      </c>
      <c r="V6360" s="48">
        <v>0</v>
      </c>
      <c r="W6360" s="48">
        <v>0</v>
      </c>
    </row>
    <row r="6361" spans="4:23" ht="15" customHeight="1" outlineLevel="2" x14ac:dyDescent="0.2">
      <c r="D6361" s="41" t="s">
        <v>1481</v>
      </c>
      <c r="E6361" s="17" t="s">
        <v>1482</v>
      </c>
      <c r="F6361" s="48">
        <v>6</v>
      </c>
      <c r="G6361" s="48">
        <v>1</v>
      </c>
      <c r="H6361" s="48">
        <v>5</v>
      </c>
      <c r="I6361" s="48">
        <v>5</v>
      </c>
      <c r="J6361" s="48">
        <v>1</v>
      </c>
      <c r="K6361" s="48">
        <v>4</v>
      </c>
      <c r="L6361" s="48">
        <v>5</v>
      </c>
      <c r="M6361" s="48">
        <v>1</v>
      </c>
      <c r="N6361" s="48">
        <v>4</v>
      </c>
      <c r="O6361" s="48">
        <v>4</v>
      </c>
      <c r="P6361" s="48">
        <v>1</v>
      </c>
      <c r="Q6361" s="48">
        <v>3</v>
      </c>
      <c r="R6361" s="48">
        <v>5</v>
      </c>
      <c r="S6361" s="48">
        <v>1</v>
      </c>
      <c r="T6361" s="48">
        <v>4</v>
      </c>
      <c r="U6361" s="48">
        <v>5</v>
      </c>
      <c r="V6361" s="48">
        <v>1</v>
      </c>
      <c r="W6361" s="48">
        <v>4</v>
      </c>
    </row>
    <row r="6362" spans="4:23" ht="15" customHeight="1" outlineLevel="2" x14ac:dyDescent="0.2">
      <c r="D6362" s="41" t="s">
        <v>1483</v>
      </c>
      <c r="E6362" s="17" t="s">
        <v>1484</v>
      </c>
      <c r="F6362" s="48">
        <v>9</v>
      </c>
      <c r="G6362" s="48">
        <v>6</v>
      </c>
      <c r="H6362" s="48">
        <v>3</v>
      </c>
      <c r="I6362" s="48">
        <v>12</v>
      </c>
      <c r="J6362" s="48">
        <v>9</v>
      </c>
      <c r="K6362" s="48">
        <v>3</v>
      </c>
      <c r="L6362" s="48">
        <v>12</v>
      </c>
      <c r="M6362" s="48">
        <v>8</v>
      </c>
      <c r="N6362" s="48">
        <v>4</v>
      </c>
      <c r="O6362" s="48">
        <v>13</v>
      </c>
      <c r="P6362" s="48">
        <v>9</v>
      </c>
      <c r="Q6362" s="48">
        <v>4</v>
      </c>
      <c r="R6362" s="48">
        <v>13</v>
      </c>
      <c r="S6362" s="48">
        <v>9</v>
      </c>
      <c r="T6362" s="48">
        <v>4</v>
      </c>
      <c r="U6362" s="48">
        <v>12</v>
      </c>
      <c r="V6362" s="48">
        <v>8</v>
      </c>
      <c r="W6362" s="48">
        <v>4</v>
      </c>
    </row>
    <row r="6363" spans="4:23" ht="15" customHeight="1" outlineLevel="2" x14ac:dyDescent="0.2">
      <c r="D6363" s="41" t="s">
        <v>1485</v>
      </c>
      <c r="E6363" s="17" t="s">
        <v>1486</v>
      </c>
      <c r="F6363" s="48">
        <v>2</v>
      </c>
      <c r="G6363" s="48">
        <v>1</v>
      </c>
      <c r="H6363" s="48">
        <v>1</v>
      </c>
      <c r="I6363" s="48">
        <v>2</v>
      </c>
      <c r="J6363" s="48">
        <v>1</v>
      </c>
      <c r="K6363" s="48">
        <v>1</v>
      </c>
      <c r="L6363" s="48">
        <v>1</v>
      </c>
      <c r="M6363" s="48">
        <v>1</v>
      </c>
      <c r="N6363" s="48">
        <v>0</v>
      </c>
      <c r="O6363" s="48">
        <v>1</v>
      </c>
      <c r="P6363" s="48">
        <v>1</v>
      </c>
      <c r="Q6363" s="48">
        <v>0</v>
      </c>
      <c r="R6363" s="48">
        <v>1</v>
      </c>
      <c r="S6363" s="48">
        <v>1</v>
      </c>
      <c r="T6363" s="48">
        <v>0</v>
      </c>
      <c r="U6363" s="48">
        <v>0</v>
      </c>
      <c r="V6363" s="48">
        <v>0</v>
      </c>
      <c r="W6363" s="48">
        <v>0</v>
      </c>
    </row>
    <row r="6364" spans="4:23" ht="15" customHeight="1" outlineLevel="2" x14ac:dyDescent="0.2">
      <c r="D6364" s="41" t="s">
        <v>1487</v>
      </c>
      <c r="E6364" s="17" t="s">
        <v>1488</v>
      </c>
      <c r="F6364" s="48">
        <v>1</v>
      </c>
      <c r="G6364" s="48">
        <v>1</v>
      </c>
      <c r="H6364" s="48">
        <v>0</v>
      </c>
      <c r="I6364" s="48">
        <v>1</v>
      </c>
      <c r="J6364" s="48">
        <v>1</v>
      </c>
      <c r="K6364" s="48">
        <v>0</v>
      </c>
      <c r="L6364" s="48">
        <v>1</v>
      </c>
      <c r="M6364" s="48">
        <v>1</v>
      </c>
      <c r="N6364" s="48">
        <v>0</v>
      </c>
      <c r="O6364" s="48">
        <v>1</v>
      </c>
      <c r="P6364" s="48">
        <v>1</v>
      </c>
      <c r="Q6364" s="48">
        <v>0</v>
      </c>
      <c r="R6364" s="48">
        <v>1</v>
      </c>
      <c r="S6364" s="48">
        <v>1</v>
      </c>
      <c r="T6364" s="48">
        <v>0</v>
      </c>
      <c r="U6364" s="48">
        <v>1</v>
      </c>
      <c r="V6364" s="48">
        <v>1</v>
      </c>
      <c r="W6364" s="48">
        <v>0</v>
      </c>
    </row>
    <row r="6365" spans="4:23" ht="15" customHeight="1" outlineLevel="2" x14ac:dyDescent="0.2">
      <c r="D6365" s="41" t="s">
        <v>1489</v>
      </c>
      <c r="E6365" s="17" t="s">
        <v>1490</v>
      </c>
      <c r="F6365" s="48">
        <v>13</v>
      </c>
      <c r="G6365" s="48">
        <v>11</v>
      </c>
      <c r="H6365" s="48">
        <v>2</v>
      </c>
      <c r="I6365" s="48">
        <v>16</v>
      </c>
      <c r="J6365" s="48">
        <v>14</v>
      </c>
      <c r="K6365" s="48">
        <v>2</v>
      </c>
      <c r="L6365" s="48">
        <v>15</v>
      </c>
      <c r="M6365" s="48">
        <v>14</v>
      </c>
      <c r="N6365" s="48">
        <v>1</v>
      </c>
      <c r="O6365" s="48">
        <v>17</v>
      </c>
      <c r="P6365" s="48">
        <v>16</v>
      </c>
      <c r="Q6365" s="48">
        <v>1</v>
      </c>
      <c r="R6365" s="48">
        <v>17</v>
      </c>
      <c r="S6365" s="48">
        <v>16</v>
      </c>
      <c r="T6365" s="48">
        <v>1</v>
      </c>
      <c r="U6365" s="48">
        <v>15</v>
      </c>
      <c r="V6365" s="48">
        <v>14</v>
      </c>
      <c r="W6365" s="48">
        <v>1</v>
      </c>
    </row>
    <row r="6366" spans="4:23" ht="15" customHeight="1" outlineLevel="2" x14ac:dyDescent="0.2">
      <c r="D6366" s="41" t="s">
        <v>1491</v>
      </c>
      <c r="E6366" s="17" t="s">
        <v>1492</v>
      </c>
      <c r="F6366" s="48">
        <v>1</v>
      </c>
      <c r="G6366" s="48">
        <v>1</v>
      </c>
      <c r="H6366" s="48">
        <v>0</v>
      </c>
      <c r="I6366" s="48">
        <v>1</v>
      </c>
      <c r="J6366" s="48">
        <v>1</v>
      </c>
      <c r="K6366" s="48">
        <v>0</v>
      </c>
      <c r="L6366" s="48">
        <v>2</v>
      </c>
      <c r="M6366" s="48">
        <v>1</v>
      </c>
      <c r="N6366" s="48">
        <v>1</v>
      </c>
      <c r="O6366" s="48">
        <v>1</v>
      </c>
      <c r="P6366" s="48">
        <v>1</v>
      </c>
      <c r="Q6366" s="48">
        <v>0</v>
      </c>
      <c r="R6366" s="48">
        <v>1</v>
      </c>
      <c r="S6366" s="48">
        <v>1</v>
      </c>
      <c r="T6366" s="48">
        <v>0</v>
      </c>
      <c r="U6366" s="48">
        <v>3</v>
      </c>
      <c r="V6366" s="48">
        <v>2</v>
      </c>
      <c r="W6366" s="48">
        <v>1</v>
      </c>
    </row>
    <row r="6367" spans="4:23" ht="15" customHeight="1" outlineLevel="2" x14ac:dyDescent="0.2">
      <c r="D6367" s="41" t="s">
        <v>1493</v>
      </c>
      <c r="E6367" s="17" t="s">
        <v>1494</v>
      </c>
      <c r="F6367" s="48">
        <v>3</v>
      </c>
      <c r="G6367" s="48">
        <v>2</v>
      </c>
      <c r="H6367" s="48">
        <v>1</v>
      </c>
      <c r="I6367" s="48">
        <v>3</v>
      </c>
      <c r="J6367" s="48">
        <v>2</v>
      </c>
      <c r="K6367" s="48">
        <v>1</v>
      </c>
      <c r="L6367" s="48">
        <v>3</v>
      </c>
      <c r="M6367" s="48">
        <v>2</v>
      </c>
      <c r="N6367" s="48">
        <v>1</v>
      </c>
      <c r="O6367" s="48">
        <v>5</v>
      </c>
      <c r="P6367" s="48">
        <v>3</v>
      </c>
      <c r="Q6367" s="48">
        <v>2</v>
      </c>
      <c r="R6367" s="48">
        <v>5</v>
      </c>
      <c r="S6367" s="48">
        <v>3</v>
      </c>
      <c r="T6367" s="48">
        <v>2</v>
      </c>
      <c r="U6367" s="48">
        <v>5</v>
      </c>
      <c r="V6367" s="48">
        <v>3</v>
      </c>
      <c r="W6367" s="48">
        <v>2</v>
      </c>
    </row>
    <row r="6368" spans="4:23" ht="15" customHeight="1" outlineLevel="2" x14ac:dyDescent="0.2">
      <c r="D6368" s="41" t="s">
        <v>1495</v>
      </c>
      <c r="E6368" s="17" t="s">
        <v>1496</v>
      </c>
      <c r="F6368" s="48">
        <v>0</v>
      </c>
      <c r="G6368" s="48">
        <v>0</v>
      </c>
      <c r="H6368" s="48">
        <v>0</v>
      </c>
      <c r="I6368" s="48">
        <v>0</v>
      </c>
      <c r="J6368" s="48">
        <v>0</v>
      </c>
      <c r="K6368" s="48">
        <v>0</v>
      </c>
      <c r="L6368" s="48">
        <v>0</v>
      </c>
      <c r="M6368" s="48">
        <v>0</v>
      </c>
      <c r="N6368" s="48">
        <v>0</v>
      </c>
      <c r="O6368" s="48">
        <v>0</v>
      </c>
      <c r="P6368" s="48">
        <v>0</v>
      </c>
      <c r="Q6368" s="48">
        <v>0</v>
      </c>
      <c r="R6368" s="48">
        <v>0</v>
      </c>
      <c r="S6368" s="48">
        <v>0</v>
      </c>
      <c r="T6368" s="48">
        <v>0</v>
      </c>
      <c r="U6368" s="48">
        <v>0</v>
      </c>
      <c r="V6368" s="48">
        <v>0</v>
      </c>
      <c r="W6368" s="48">
        <v>0</v>
      </c>
    </row>
    <row r="6369" spans="4:23" ht="15" customHeight="1" outlineLevel="2" x14ac:dyDescent="0.2">
      <c r="D6369" s="41" t="s">
        <v>1497</v>
      </c>
      <c r="E6369" s="17" t="s">
        <v>1498</v>
      </c>
      <c r="F6369" s="48">
        <v>0</v>
      </c>
      <c r="G6369" s="48">
        <v>0</v>
      </c>
      <c r="H6369" s="48">
        <v>0</v>
      </c>
      <c r="I6369" s="48">
        <v>0</v>
      </c>
      <c r="J6369" s="48">
        <v>0</v>
      </c>
      <c r="K6369" s="48">
        <v>0</v>
      </c>
      <c r="L6369" s="48">
        <v>0</v>
      </c>
      <c r="M6369" s="48">
        <v>0</v>
      </c>
      <c r="N6369" s="48">
        <v>0</v>
      </c>
      <c r="O6369" s="48">
        <v>0</v>
      </c>
      <c r="P6369" s="48">
        <v>0</v>
      </c>
      <c r="Q6369" s="48">
        <v>0</v>
      </c>
      <c r="R6369" s="48">
        <v>0</v>
      </c>
      <c r="S6369" s="48">
        <v>0</v>
      </c>
      <c r="T6369" s="48">
        <v>0</v>
      </c>
      <c r="U6369" s="48">
        <v>0</v>
      </c>
      <c r="V6369" s="48">
        <v>0</v>
      </c>
      <c r="W6369" s="48">
        <v>0</v>
      </c>
    </row>
    <row r="6370" spans="4:23" ht="15" customHeight="1" outlineLevel="2" x14ac:dyDescent="0.2">
      <c r="D6370" s="41" t="s">
        <v>1499</v>
      </c>
      <c r="E6370" s="17" t="s">
        <v>1500</v>
      </c>
      <c r="F6370" s="48">
        <v>0</v>
      </c>
      <c r="G6370" s="48">
        <v>0</v>
      </c>
      <c r="H6370" s="48">
        <v>0</v>
      </c>
      <c r="I6370" s="48">
        <v>0</v>
      </c>
      <c r="J6370" s="48">
        <v>0</v>
      </c>
      <c r="K6370" s="48">
        <v>0</v>
      </c>
      <c r="L6370" s="48">
        <v>0</v>
      </c>
      <c r="M6370" s="48">
        <v>0</v>
      </c>
      <c r="N6370" s="48">
        <v>0</v>
      </c>
      <c r="O6370" s="48">
        <v>0</v>
      </c>
      <c r="P6370" s="48">
        <v>0</v>
      </c>
      <c r="Q6370" s="48">
        <v>0</v>
      </c>
      <c r="R6370" s="48">
        <v>0</v>
      </c>
      <c r="S6370" s="48">
        <v>0</v>
      </c>
      <c r="T6370" s="48">
        <v>0</v>
      </c>
      <c r="U6370" s="48">
        <v>0</v>
      </c>
      <c r="V6370" s="48">
        <v>0</v>
      </c>
      <c r="W6370" s="48">
        <v>0</v>
      </c>
    </row>
    <row r="6371" spans="4:23" ht="15" customHeight="1" outlineLevel="2" x14ac:dyDescent="0.2">
      <c r="D6371" s="41" t="s">
        <v>1501</v>
      </c>
      <c r="E6371" s="17" t="s">
        <v>1502</v>
      </c>
      <c r="F6371" s="48">
        <v>0</v>
      </c>
      <c r="G6371" s="48">
        <v>0</v>
      </c>
      <c r="H6371" s="48">
        <v>0</v>
      </c>
      <c r="I6371" s="48">
        <v>0</v>
      </c>
      <c r="J6371" s="48">
        <v>0</v>
      </c>
      <c r="K6371" s="48">
        <v>0</v>
      </c>
      <c r="L6371" s="48">
        <v>0</v>
      </c>
      <c r="M6371" s="48">
        <v>0</v>
      </c>
      <c r="N6371" s="48">
        <v>0</v>
      </c>
      <c r="O6371" s="48">
        <v>0</v>
      </c>
      <c r="P6371" s="48">
        <v>0</v>
      </c>
      <c r="Q6371" s="48">
        <v>0</v>
      </c>
      <c r="R6371" s="48">
        <v>0</v>
      </c>
      <c r="S6371" s="48">
        <v>0</v>
      </c>
      <c r="T6371" s="48">
        <v>0</v>
      </c>
      <c r="U6371" s="48">
        <v>0</v>
      </c>
      <c r="V6371" s="48">
        <v>0</v>
      </c>
      <c r="W6371" s="48">
        <v>0</v>
      </c>
    </row>
    <row r="6372" spans="4:23" ht="15" customHeight="1" outlineLevel="2" x14ac:dyDescent="0.2">
      <c r="D6372" s="41" t="s">
        <v>1503</v>
      </c>
      <c r="E6372" s="17" t="s">
        <v>1504</v>
      </c>
      <c r="F6372" s="48">
        <v>1</v>
      </c>
      <c r="G6372" s="48">
        <v>0</v>
      </c>
      <c r="H6372" s="48">
        <v>1</v>
      </c>
      <c r="I6372" s="48">
        <v>1</v>
      </c>
      <c r="J6372" s="48">
        <v>0</v>
      </c>
      <c r="K6372" s="48">
        <v>1</v>
      </c>
      <c r="L6372" s="48">
        <v>1</v>
      </c>
      <c r="M6372" s="48">
        <v>0</v>
      </c>
      <c r="N6372" s="48">
        <v>1</v>
      </c>
      <c r="O6372" s="48">
        <v>1</v>
      </c>
      <c r="P6372" s="48">
        <v>0</v>
      </c>
      <c r="Q6372" s="48">
        <v>1</v>
      </c>
      <c r="R6372" s="48">
        <v>1</v>
      </c>
      <c r="S6372" s="48">
        <v>0</v>
      </c>
      <c r="T6372" s="48">
        <v>1</v>
      </c>
      <c r="U6372" s="48">
        <v>1</v>
      </c>
      <c r="V6372" s="48">
        <v>0</v>
      </c>
      <c r="W6372" s="48">
        <v>1</v>
      </c>
    </row>
    <row r="6373" spans="4:23" ht="15" customHeight="1" outlineLevel="2" x14ac:dyDescent="0.2">
      <c r="D6373" s="41" t="s">
        <v>1505</v>
      </c>
      <c r="E6373" s="17" t="s">
        <v>1506</v>
      </c>
      <c r="F6373" s="48">
        <v>1</v>
      </c>
      <c r="G6373" s="48">
        <v>0</v>
      </c>
      <c r="H6373" s="48">
        <v>1</v>
      </c>
      <c r="I6373" s="48">
        <v>2</v>
      </c>
      <c r="J6373" s="48">
        <v>1</v>
      </c>
      <c r="K6373" s="48">
        <v>1</v>
      </c>
      <c r="L6373" s="48">
        <v>2</v>
      </c>
      <c r="M6373" s="48">
        <v>1</v>
      </c>
      <c r="N6373" s="48">
        <v>1</v>
      </c>
      <c r="O6373" s="48">
        <v>3</v>
      </c>
      <c r="P6373" s="48">
        <v>2</v>
      </c>
      <c r="Q6373" s="48">
        <v>1</v>
      </c>
      <c r="R6373" s="48">
        <v>2</v>
      </c>
      <c r="S6373" s="48">
        <v>1</v>
      </c>
      <c r="T6373" s="48">
        <v>1</v>
      </c>
      <c r="U6373" s="48">
        <v>2</v>
      </c>
      <c r="V6373" s="48">
        <v>1</v>
      </c>
      <c r="W6373" s="48">
        <v>1</v>
      </c>
    </row>
    <row r="6374" spans="4:23" ht="15" customHeight="1" outlineLevel="2" x14ac:dyDescent="0.2">
      <c r="D6374" s="41" t="s">
        <v>1507</v>
      </c>
      <c r="E6374" s="17" t="s">
        <v>1508</v>
      </c>
      <c r="F6374" s="48">
        <v>4</v>
      </c>
      <c r="G6374" s="48">
        <v>0</v>
      </c>
      <c r="H6374" s="48">
        <v>4</v>
      </c>
      <c r="I6374" s="48">
        <v>4</v>
      </c>
      <c r="J6374" s="48">
        <v>0</v>
      </c>
      <c r="K6374" s="48">
        <v>4</v>
      </c>
      <c r="L6374" s="48">
        <v>4</v>
      </c>
      <c r="M6374" s="48">
        <v>0</v>
      </c>
      <c r="N6374" s="48">
        <v>4</v>
      </c>
      <c r="O6374" s="48">
        <v>4</v>
      </c>
      <c r="P6374" s="48">
        <v>0</v>
      </c>
      <c r="Q6374" s="48">
        <v>4</v>
      </c>
      <c r="R6374" s="48">
        <v>4</v>
      </c>
      <c r="S6374" s="48">
        <v>0</v>
      </c>
      <c r="T6374" s="48">
        <v>4</v>
      </c>
      <c r="U6374" s="48">
        <v>4</v>
      </c>
      <c r="V6374" s="48">
        <v>0</v>
      </c>
      <c r="W6374" s="48">
        <v>4</v>
      </c>
    </row>
    <row r="6375" spans="4:23" ht="15" customHeight="1" outlineLevel="2" x14ac:dyDescent="0.2">
      <c r="D6375" s="41" t="s">
        <v>1509</v>
      </c>
      <c r="E6375" s="17" t="s">
        <v>1510</v>
      </c>
      <c r="F6375" s="48">
        <v>0</v>
      </c>
      <c r="G6375" s="48">
        <v>0</v>
      </c>
      <c r="H6375" s="48">
        <v>0</v>
      </c>
      <c r="I6375" s="48">
        <v>0</v>
      </c>
      <c r="J6375" s="48">
        <v>0</v>
      </c>
      <c r="K6375" s="48">
        <v>0</v>
      </c>
      <c r="L6375" s="48">
        <v>0</v>
      </c>
      <c r="M6375" s="48">
        <v>0</v>
      </c>
      <c r="N6375" s="48">
        <v>0</v>
      </c>
      <c r="O6375" s="48">
        <v>0</v>
      </c>
      <c r="P6375" s="48">
        <v>0</v>
      </c>
      <c r="Q6375" s="48">
        <v>0</v>
      </c>
      <c r="R6375" s="48">
        <v>0</v>
      </c>
      <c r="S6375" s="48">
        <v>0</v>
      </c>
      <c r="T6375" s="48">
        <v>0</v>
      </c>
      <c r="U6375" s="48">
        <v>0</v>
      </c>
      <c r="V6375" s="48">
        <v>0</v>
      </c>
      <c r="W6375" s="48">
        <v>0</v>
      </c>
    </row>
    <row r="6376" spans="4:23" ht="15" customHeight="1" outlineLevel="2" x14ac:dyDescent="0.2">
      <c r="D6376" s="41" t="s">
        <v>1511</v>
      </c>
      <c r="E6376" s="17" t="s">
        <v>1512</v>
      </c>
      <c r="F6376" s="48">
        <v>0</v>
      </c>
      <c r="G6376" s="48">
        <v>0</v>
      </c>
      <c r="H6376" s="48">
        <v>0</v>
      </c>
      <c r="I6376" s="48">
        <v>0</v>
      </c>
      <c r="J6376" s="48">
        <v>0</v>
      </c>
      <c r="K6376" s="48">
        <v>0</v>
      </c>
      <c r="L6376" s="48">
        <v>0</v>
      </c>
      <c r="M6376" s="48">
        <v>0</v>
      </c>
      <c r="N6376" s="48">
        <v>0</v>
      </c>
      <c r="O6376" s="48">
        <v>0</v>
      </c>
      <c r="P6376" s="48">
        <v>0</v>
      </c>
      <c r="Q6376" s="48">
        <v>0</v>
      </c>
      <c r="R6376" s="48">
        <v>0</v>
      </c>
      <c r="S6376" s="48">
        <v>0</v>
      </c>
      <c r="T6376" s="48">
        <v>0</v>
      </c>
      <c r="U6376" s="48">
        <v>2</v>
      </c>
      <c r="V6376" s="48">
        <v>0</v>
      </c>
      <c r="W6376" s="48">
        <v>2</v>
      </c>
    </row>
    <row r="6377" spans="4:23" ht="15" customHeight="1" outlineLevel="2" x14ac:dyDescent="0.2">
      <c r="D6377" s="41" t="s">
        <v>1513</v>
      </c>
      <c r="E6377" s="17" t="s">
        <v>1514</v>
      </c>
      <c r="F6377" s="48">
        <v>0</v>
      </c>
      <c r="G6377" s="48">
        <v>0</v>
      </c>
      <c r="H6377" s="48">
        <v>0</v>
      </c>
      <c r="I6377" s="48">
        <v>0</v>
      </c>
      <c r="J6377" s="48">
        <v>0</v>
      </c>
      <c r="K6377" s="48">
        <v>0</v>
      </c>
      <c r="L6377" s="48">
        <v>0</v>
      </c>
      <c r="M6377" s="48">
        <v>0</v>
      </c>
      <c r="N6377" s="48">
        <v>0</v>
      </c>
      <c r="O6377" s="48">
        <v>0</v>
      </c>
      <c r="P6377" s="48">
        <v>0</v>
      </c>
      <c r="Q6377" s="48">
        <v>0</v>
      </c>
      <c r="R6377" s="48">
        <v>0</v>
      </c>
      <c r="S6377" s="48">
        <v>0</v>
      </c>
      <c r="T6377" s="48">
        <v>0</v>
      </c>
      <c r="U6377" s="48">
        <v>0</v>
      </c>
      <c r="V6377" s="48">
        <v>0</v>
      </c>
      <c r="W6377" s="48">
        <v>0</v>
      </c>
    </row>
    <row r="6378" spans="4:23" ht="15" customHeight="1" outlineLevel="2" x14ac:dyDescent="0.2">
      <c r="D6378" s="41" t="s">
        <v>1515</v>
      </c>
      <c r="E6378" s="17" t="s">
        <v>1516</v>
      </c>
      <c r="F6378" s="48">
        <v>4</v>
      </c>
      <c r="G6378" s="48">
        <v>2</v>
      </c>
      <c r="H6378" s="48">
        <v>2</v>
      </c>
      <c r="I6378" s="48">
        <v>4</v>
      </c>
      <c r="J6378" s="48">
        <v>2</v>
      </c>
      <c r="K6378" s="48">
        <v>2</v>
      </c>
      <c r="L6378" s="48">
        <v>4</v>
      </c>
      <c r="M6378" s="48">
        <v>2</v>
      </c>
      <c r="N6378" s="48">
        <v>2</v>
      </c>
      <c r="O6378" s="48">
        <v>4</v>
      </c>
      <c r="P6378" s="48">
        <v>2</v>
      </c>
      <c r="Q6378" s="48">
        <v>2</v>
      </c>
      <c r="R6378" s="48">
        <v>4</v>
      </c>
      <c r="S6378" s="48">
        <v>2</v>
      </c>
      <c r="T6378" s="48">
        <v>2</v>
      </c>
      <c r="U6378" s="48">
        <v>4</v>
      </c>
      <c r="V6378" s="48">
        <v>2</v>
      </c>
      <c r="W6378" s="48">
        <v>2</v>
      </c>
    </row>
    <row r="6379" spans="4:23" ht="15" customHeight="1" outlineLevel="2" x14ac:dyDescent="0.2">
      <c r="D6379" s="41" t="s">
        <v>1517</v>
      </c>
      <c r="E6379" s="17" t="s">
        <v>1518</v>
      </c>
      <c r="F6379" s="48">
        <v>0</v>
      </c>
      <c r="G6379" s="48">
        <v>0</v>
      </c>
      <c r="H6379" s="48">
        <v>0</v>
      </c>
      <c r="I6379" s="48">
        <v>0</v>
      </c>
      <c r="J6379" s="48">
        <v>0</v>
      </c>
      <c r="K6379" s="48">
        <v>0</v>
      </c>
      <c r="L6379" s="48">
        <v>1</v>
      </c>
      <c r="M6379" s="48">
        <v>0</v>
      </c>
      <c r="N6379" s="48">
        <v>1</v>
      </c>
      <c r="O6379" s="48">
        <v>1</v>
      </c>
      <c r="P6379" s="48">
        <v>0</v>
      </c>
      <c r="Q6379" s="48">
        <v>1</v>
      </c>
      <c r="R6379" s="48">
        <v>1</v>
      </c>
      <c r="S6379" s="48">
        <v>0</v>
      </c>
      <c r="T6379" s="48">
        <v>1</v>
      </c>
      <c r="U6379" s="48">
        <v>1</v>
      </c>
      <c r="V6379" s="48">
        <v>0</v>
      </c>
      <c r="W6379" s="48">
        <v>1</v>
      </c>
    </row>
    <row r="6380" spans="4:23" ht="15" customHeight="1" outlineLevel="2" x14ac:dyDescent="0.2">
      <c r="D6380" s="41" t="s">
        <v>1519</v>
      </c>
      <c r="E6380" s="17" t="s">
        <v>1520</v>
      </c>
      <c r="F6380" s="48">
        <v>1</v>
      </c>
      <c r="G6380" s="48">
        <v>0</v>
      </c>
      <c r="H6380" s="48">
        <v>1</v>
      </c>
      <c r="I6380" s="48">
        <v>1</v>
      </c>
      <c r="J6380" s="48">
        <v>0</v>
      </c>
      <c r="K6380" s="48">
        <v>1</v>
      </c>
      <c r="L6380" s="48">
        <v>1</v>
      </c>
      <c r="M6380" s="48">
        <v>0</v>
      </c>
      <c r="N6380" s="48">
        <v>1</v>
      </c>
      <c r="O6380" s="48">
        <v>1</v>
      </c>
      <c r="P6380" s="48">
        <v>0</v>
      </c>
      <c r="Q6380" s="48">
        <v>1</v>
      </c>
      <c r="R6380" s="48">
        <v>1</v>
      </c>
      <c r="S6380" s="48">
        <v>0</v>
      </c>
      <c r="T6380" s="48">
        <v>1</v>
      </c>
      <c r="U6380" s="48">
        <v>1</v>
      </c>
      <c r="V6380" s="48">
        <v>0</v>
      </c>
      <c r="W6380" s="48">
        <v>1</v>
      </c>
    </row>
    <row r="6381" spans="4:23" ht="15" customHeight="1" outlineLevel="2" x14ac:dyDescent="0.2">
      <c r="D6381" s="41" t="s">
        <v>1521</v>
      </c>
      <c r="E6381" s="17" t="s">
        <v>1522</v>
      </c>
      <c r="F6381" s="48">
        <v>1</v>
      </c>
      <c r="G6381" s="48">
        <v>0</v>
      </c>
      <c r="H6381" s="48">
        <v>1</v>
      </c>
      <c r="I6381" s="48">
        <v>1</v>
      </c>
      <c r="J6381" s="48">
        <v>0</v>
      </c>
      <c r="K6381" s="48">
        <v>1</v>
      </c>
      <c r="L6381" s="48">
        <v>1</v>
      </c>
      <c r="M6381" s="48">
        <v>0</v>
      </c>
      <c r="N6381" s="48">
        <v>1</v>
      </c>
      <c r="O6381" s="48">
        <v>1</v>
      </c>
      <c r="P6381" s="48">
        <v>0</v>
      </c>
      <c r="Q6381" s="48">
        <v>1</v>
      </c>
      <c r="R6381" s="48">
        <v>1</v>
      </c>
      <c r="S6381" s="48">
        <v>0</v>
      </c>
      <c r="T6381" s="48">
        <v>1</v>
      </c>
      <c r="U6381" s="48">
        <v>1</v>
      </c>
      <c r="V6381" s="48">
        <v>0</v>
      </c>
      <c r="W6381" s="48">
        <v>1</v>
      </c>
    </row>
    <row r="6382" spans="4:23" ht="15" customHeight="1" outlineLevel="2" x14ac:dyDescent="0.2">
      <c r="D6382" s="41" t="s">
        <v>1523</v>
      </c>
      <c r="E6382" s="17" t="s">
        <v>1524</v>
      </c>
      <c r="F6382" s="48">
        <v>0</v>
      </c>
      <c r="G6382" s="48">
        <v>0</v>
      </c>
      <c r="H6382" s="48">
        <v>0</v>
      </c>
      <c r="I6382" s="48">
        <v>0</v>
      </c>
      <c r="J6382" s="48">
        <v>0</v>
      </c>
      <c r="K6382" s="48">
        <v>0</v>
      </c>
      <c r="L6382" s="48">
        <v>0</v>
      </c>
      <c r="M6382" s="48">
        <v>0</v>
      </c>
      <c r="N6382" s="48">
        <v>0</v>
      </c>
      <c r="O6382" s="48">
        <v>0</v>
      </c>
      <c r="P6382" s="48">
        <v>0</v>
      </c>
      <c r="Q6382" s="48">
        <v>0</v>
      </c>
      <c r="R6382" s="48">
        <v>1</v>
      </c>
      <c r="S6382" s="48">
        <v>1</v>
      </c>
      <c r="T6382" s="48">
        <v>0</v>
      </c>
      <c r="U6382" s="48">
        <v>1</v>
      </c>
      <c r="V6382" s="48">
        <v>1</v>
      </c>
      <c r="W6382" s="48">
        <v>0</v>
      </c>
    </row>
    <row r="6383" spans="4:23" ht="15" customHeight="1" outlineLevel="2" x14ac:dyDescent="0.2">
      <c r="D6383" s="41" t="s">
        <v>1525</v>
      </c>
      <c r="E6383" s="17" t="s">
        <v>1526</v>
      </c>
      <c r="F6383" s="48">
        <v>1</v>
      </c>
      <c r="G6383" s="48">
        <v>0</v>
      </c>
      <c r="H6383" s="48">
        <v>1</v>
      </c>
      <c r="I6383" s="48">
        <v>1</v>
      </c>
      <c r="J6383" s="48">
        <v>0</v>
      </c>
      <c r="K6383" s="48">
        <v>1</v>
      </c>
      <c r="L6383" s="48">
        <v>1</v>
      </c>
      <c r="M6383" s="48">
        <v>0</v>
      </c>
      <c r="N6383" s="48">
        <v>1</v>
      </c>
      <c r="O6383" s="48">
        <v>1</v>
      </c>
      <c r="P6383" s="48">
        <v>0</v>
      </c>
      <c r="Q6383" s="48">
        <v>1</v>
      </c>
      <c r="R6383" s="48">
        <v>1</v>
      </c>
      <c r="S6383" s="48">
        <v>0</v>
      </c>
      <c r="T6383" s="48">
        <v>1</v>
      </c>
      <c r="U6383" s="48">
        <v>1</v>
      </c>
      <c r="V6383" s="48">
        <v>0</v>
      </c>
      <c r="W6383" s="48">
        <v>1</v>
      </c>
    </row>
    <row r="6384" spans="4:23" ht="15" customHeight="1" outlineLevel="2" x14ac:dyDescent="0.2">
      <c r="D6384" s="41" t="s">
        <v>1527</v>
      </c>
      <c r="E6384" s="17" t="s">
        <v>1528</v>
      </c>
      <c r="F6384" s="48">
        <v>3</v>
      </c>
      <c r="G6384" s="48">
        <v>1</v>
      </c>
      <c r="H6384" s="48">
        <v>2</v>
      </c>
      <c r="I6384" s="48">
        <v>3</v>
      </c>
      <c r="J6384" s="48">
        <v>1</v>
      </c>
      <c r="K6384" s="48">
        <v>2</v>
      </c>
      <c r="L6384" s="48">
        <v>3</v>
      </c>
      <c r="M6384" s="48">
        <v>1</v>
      </c>
      <c r="N6384" s="48">
        <v>2</v>
      </c>
      <c r="O6384" s="48">
        <v>3</v>
      </c>
      <c r="P6384" s="48">
        <v>1</v>
      </c>
      <c r="Q6384" s="48">
        <v>2</v>
      </c>
      <c r="R6384" s="48">
        <v>3</v>
      </c>
      <c r="S6384" s="48">
        <v>1</v>
      </c>
      <c r="T6384" s="48">
        <v>2</v>
      </c>
      <c r="U6384" s="48">
        <v>1</v>
      </c>
      <c r="V6384" s="48">
        <v>0</v>
      </c>
      <c r="W6384" s="48">
        <v>1</v>
      </c>
    </row>
    <row r="6385" spans="4:23" ht="15" customHeight="1" outlineLevel="2" x14ac:dyDescent="0.2">
      <c r="D6385" s="41" t="s">
        <v>1529</v>
      </c>
      <c r="E6385" s="17" t="s">
        <v>1530</v>
      </c>
      <c r="F6385" s="48">
        <v>1</v>
      </c>
      <c r="G6385" s="48">
        <v>0</v>
      </c>
      <c r="H6385" s="48">
        <v>1</v>
      </c>
      <c r="I6385" s="48">
        <v>1</v>
      </c>
      <c r="J6385" s="48">
        <v>0</v>
      </c>
      <c r="K6385" s="48">
        <v>1</v>
      </c>
      <c r="L6385" s="48">
        <v>1</v>
      </c>
      <c r="M6385" s="48">
        <v>0</v>
      </c>
      <c r="N6385" s="48">
        <v>1</v>
      </c>
      <c r="O6385" s="48">
        <v>2</v>
      </c>
      <c r="P6385" s="48">
        <v>1</v>
      </c>
      <c r="Q6385" s="48">
        <v>1</v>
      </c>
      <c r="R6385" s="48">
        <v>3</v>
      </c>
      <c r="S6385" s="48">
        <v>1</v>
      </c>
      <c r="T6385" s="48">
        <v>2</v>
      </c>
      <c r="U6385" s="48">
        <v>1</v>
      </c>
      <c r="V6385" s="48">
        <v>0</v>
      </c>
      <c r="W6385" s="48">
        <v>1</v>
      </c>
    </row>
    <row r="6386" spans="4:23" ht="15" customHeight="1" outlineLevel="2" x14ac:dyDescent="0.2">
      <c r="D6386" s="41" t="s">
        <v>1531</v>
      </c>
      <c r="E6386" s="17" t="s">
        <v>1532</v>
      </c>
      <c r="F6386" s="48">
        <v>5</v>
      </c>
      <c r="G6386" s="48">
        <v>3</v>
      </c>
      <c r="H6386" s="48">
        <v>2</v>
      </c>
      <c r="I6386" s="48">
        <v>7</v>
      </c>
      <c r="J6386" s="48">
        <v>4</v>
      </c>
      <c r="K6386" s="48">
        <v>3</v>
      </c>
      <c r="L6386" s="48">
        <v>6</v>
      </c>
      <c r="M6386" s="48">
        <v>4</v>
      </c>
      <c r="N6386" s="48">
        <v>2</v>
      </c>
      <c r="O6386" s="48">
        <v>6</v>
      </c>
      <c r="P6386" s="48">
        <v>4</v>
      </c>
      <c r="Q6386" s="48">
        <v>2</v>
      </c>
      <c r="R6386" s="48">
        <v>6</v>
      </c>
      <c r="S6386" s="48">
        <v>4</v>
      </c>
      <c r="T6386" s="48">
        <v>2</v>
      </c>
      <c r="U6386" s="48">
        <v>4</v>
      </c>
      <c r="V6386" s="48">
        <v>3</v>
      </c>
      <c r="W6386" s="48">
        <v>1</v>
      </c>
    </row>
    <row r="6387" spans="4:23" ht="15" customHeight="1" outlineLevel="2" x14ac:dyDescent="0.2">
      <c r="D6387" s="41" t="s">
        <v>1533</v>
      </c>
      <c r="E6387" s="17" t="s">
        <v>1534</v>
      </c>
      <c r="F6387" s="48">
        <v>1</v>
      </c>
      <c r="G6387" s="48">
        <v>1</v>
      </c>
      <c r="H6387" s="48">
        <v>0</v>
      </c>
      <c r="I6387" s="48">
        <v>0</v>
      </c>
      <c r="J6387" s="48">
        <v>0</v>
      </c>
      <c r="K6387" s="48">
        <v>0</v>
      </c>
      <c r="L6387" s="48">
        <v>0</v>
      </c>
      <c r="M6387" s="48">
        <v>0</v>
      </c>
      <c r="N6387" s="48">
        <v>0</v>
      </c>
      <c r="O6387" s="48">
        <v>0</v>
      </c>
      <c r="P6387" s="48">
        <v>0</v>
      </c>
      <c r="Q6387" s="48">
        <v>0</v>
      </c>
      <c r="R6387" s="48">
        <v>0</v>
      </c>
      <c r="S6387" s="48">
        <v>0</v>
      </c>
      <c r="T6387" s="48">
        <v>0</v>
      </c>
      <c r="U6387" s="48">
        <v>0</v>
      </c>
      <c r="V6387" s="48">
        <v>0</v>
      </c>
      <c r="W6387" s="48">
        <v>0</v>
      </c>
    </row>
    <row r="6388" spans="4:23" ht="15" customHeight="1" outlineLevel="2" x14ac:dyDescent="0.2">
      <c r="D6388" s="41" t="s">
        <v>1535</v>
      </c>
      <c r="E6388" s="17" t="s">
        <v>1536</v>
      </c>
      <c r="F6388" s="48">
        <v>0</v>
      </c>
      <c r="G6388" s="48">
        <v>0</v>
      </c>
      <c r="H6388" s="48">
        <v>0</v>
      </c>
      <c r="I6388" s="48">
        <v>0</v>
      </c>
      <c r="J6388" s="48">
        <v>0</v>
      </c>
      <c r="K6388" s="48">
        <v>0</v>
      </c>
      <c r="L6388" s="48">
        <v>0</v>
      </c>
      <c r="M6388" s="48">
        <v>0</v>
      </c>
      <c r="N6388" s="48">
        <v>0</v>
      </c>
      <c r="O6388" s="48">
        <v>0</v>
      </c>
      <c r="P6388" s="48">
        <v>0</v>
      </c>
      <c r="Q6388" s="48">
        <v>0</v>
      </c>
      <c r="R6388" s="48">
        <v>0</v>
      </c>
      <c r="S6388" s="48">
        <v>0</v>
      </c>
      <c r="T6388" s="48">
        <v>0</v>
      </c>
      <c r="U6388" s="48">
        <v>1</v>
      </c>
      <c r="V6388" s="48">
        <v>0</v>
      </c>
      <c r="W6388" s="48">
        <v>1</v>
      </c>
    </row>
    <row r="6389" spans="4:23" ht="15" customHeight="1" outlineLevel="2" x14ac:dyDescent="0.2">
      <c r="D6389" s="41" t="s">
        <v>1537</v>
      </c>
      <c r="E6389" s="17" t="s">
        <v>1538</v>
      </c>
      <c r="F6389" s="48">
        <v>1</v>
      </c>
      <c r="G6389" s="48">
        <v>0</v>
      </c>
      <c r="H6389" s="48">
        <v>1</v>
      </c>
      <c r="I6389" s="48">
        <v>1</v>
      </c>
      <c r="J6389" s="48">
        <v>0</v>
      </c>
      <c r="K6389" s="48">
        <v>1</v>
      </c>
      <c r="L6389" s="48">
        <v>1</v>
      </c>
      <c r="M6389" s="48">
        <v>0</v>
      </c>
      <c r="N6389" s="48">
        <v>1</v>
      </c>
      <c r="O6389" s="48">
        <v>1</v>
      </c>
      <c r="P6389" s="48">
        <v>0</v>
      </c>
      <c r="Q6389" s="48">
        <v>1</v>
      </c>
      <c r="R6389" s="48">
        <v>1</v>
      </c>
      <c r="S6389" s="48">
        <v>0</v>
      </c>
      <c r="T6389" s="48">
        <v>1</v>
      </c>
      <c r="U6389" s="48">
        <v>1</v>
      </c>
      <c r="V6389" s="48">
        <v>0</v>
      </c>
      <c r="W6389" s="48">
        <v>1</v>
      </c>
    </row>
    <row r="6390" spans="4:23" ht="15" customHeight="1" outlineLevel="2" x14ac:dyDescent="0.2">
      <c r="D6390" s="41" t="s">
        <v>1539</v>
      </c>
      <c r="E6390" s="17" t="s">
        <v>1540</v>
      </c>
      <c r="F6390" s="48">
        <v>1</v>
      </c>
      <c r="G6390" s="48">
        <v>0</v>
      </c>
      <c r="H6390" s="48">
        <v>1</v>
      </c>
      <c r="I6390" s="48">
        <v>2</v>
      </c>
      <c r="J6390" s="48">
        <v>0</v>
      </c>
      <c r="K6390" s="48">
        <v>2</v>
      </c>
      <c r="L6390" s="48">
        <v>2</v>
      </c>
      <c r="M6390" s="48">
        <v>0</v>
      </c>
      <c r="N6390" s="48">
        <v>2</v>
      </c>
      <c r="O6390" s="48">
        <v>2</v>
      </c>
      <c r="P6390" s="48">
        <v>0</v>
      </c>
      <c r="Q6390" s="48">
        <v>2</v>
      </c>
      <c r="R6390" s="48">
        <v>1</v>
      </c>
      <c r="S6390" s="48">
        <v>0</v>
      </c>
      <c r="T6390" s="48">
        <v>1</v>
      </c>
      <c r="U6390" s="48">
        <v>1</v>
      </c>
      <c r="V6390" s="48">
        <v>0</v>
      </c>
      <c r="W6390" s="48">
        <v>1</v>
      </c>
    </row>
    <row r="6391" spans="4:23" ht="15" customHeight="1" outlineLevel="2" x14ac:dyDescent="0.2">
      <c r="D6391" s="41" t="s">
        <v>1541</v>
      </c>
      <c r="E6391" s="17" t="s">
        <v>1542</v>
      </c>
      <c r="F6391" s="48">
        <v>0</v>
      </c>
      <c r="G6391" s="48">
        <v>0</v>
      </c>
      <c r="H6391" s="48">
        <v>0</v>
      </c>
      <c r="I6391" s="48">
        <v>0</v>
      </c>
      <c r="J6391" s="48">
        <v>0</v>
      </c>
      <c r="K6391" s="48">
        <v>0</v>
      </c>
      <c r="L6391" s="48">
        <v>0</v>
      </c>
      <c r="M6391" s="48">
        <v>0</v>
      </c>
      <c r="N6391" s="48">
        <v>0</v>
      </c>
      <c r="O6391" s="48">
        <v>0</v>
      </c>
      <c r="P6391" s="48">
        <v>0</v>
      </c>
      <c r="Q6391" s="48">
        <v>0</v>
      </c>
      <c r="R6391" s="48">
        <v>0</v>
      </c>
      <c r="S6391" s="48">
        <v>0</v>
      </c>
      <c r="T6391" s="48">
        <v>0</v>
      </c>
      <c r="U6391" s="48">
        <v>0</v>
      </c>
      <c r="V6391" s="48">
        <v>0</v>
      </c>
      <c r="W6391" s="48">
        <v>0</v>
      </c>
    </row>
    <row r="6392" spans="4:23" ht="15" customHeight="1" outlineLevel="2" x14ac:dyDescent="0.2">
      <c r="D6392" s="41" t="s">
        <v>1543</v>
      </c>
      <c r="E6392" s="17" t="s">
        <v>1544</v>
      </c>
      <c r="F6392" s="48">
        <v>12</v>
      </c>
      <c r="G6392" s="48">
        <v>3</v>
      </c>
      <c r="H6392" s="48">
        <v>9</v>
      </c>
      <c r="I6392" s="48">
        <v>10</v>
      </c>
      <c r="J6392" s="48">
        <v>2</v>
      </c>
      <c r="K6392" s="48">
        <v>8</v>
      </c>
      <c r="L6392" s="48">
        <v>12</v>
      </c>
      <c r="M6392" s="48">
        <v>3</v>
      </c>
      <c r="N6392" s="48">
        <v>9</v>
      </c>
      <c r="O6392" s="48">
        <v>13</v>
      </c>
      <c r="P6392" s="48">
        <v>4</v>
      </c>
      <c r="Q6392" s="48">
        <v>9</v>
      </c>
      <c r="R6392" s="48">
        <v>13</v>
      </c>
      <c r="S6392" s="48">
        <v>4</v>
      </c>
      <c r="T6392" s="48">
        <v>9</v>
      </c>
      <c r="U6392" s="48">
        <v>15</v>
      </c>
      <c r="V6392" s="48">
        <v>5</v>
      </c>
      <c r="W6392" s="48">
        <v>10</v>
      </c>
    </row>
    <row r="6393" spans="4:23" ht="15" customHeight="1" outlineLevel="2" x14ac:dyDescent="0.2">
      <c r="D6393" s="41" t="s">
        <v>1545</v>
      </c>
      <c r="E6393" s="17" t="s">
        <v>1546</v>
      </c>
      <c r="F6393" s="48">
        <v>2</v>
      </c>
      <c r="G6393" s="48">
        <v>1</v>
      </c>
      <c r="H6393" s="48">
        <v>1</v>
      </c>
      <c r="I6393" s="48">
        <v>2</v>
      </c>
      <c r="J6393" s="48">
        <v>1</v>
      </c>
      <c r="K6393" s="48">
        <v>1</v>
      </c>
      <c r="L6393" s="48">
        <v>1</v>
      </c>
      <c r="M6393" s="48">
        <v>1</v>
      </c>
      <c r="N6393" s="48">
        <v>0</v>
      </c>
      <c r="O6393" s="48">
        <v>1</v>
      </c>
      <c r="P6393" s="48">
        <v>1</v>
      </c>
      <c r="Q6393" s="48">
        <v>0</v>
      </c>
      <c r="R6393" s="48">
        <v>1</v>
      </c>
      <c r="S6393" s="48">
        <v>1</v>
      </c>
      <c r="T6393" s="48">
        <v>0</v>
      </c>
      <c r="U6393" s="48">
        <v>1</v>
      </c>
      <c r="V6393" s="48">
        <v>1</v>
      </c>
      <c r="W6393" s="48">
        <v>0</v>
      </c>
    </row>
    <row r="6394" spans="4:23" ht="15" customHeight="1" outlineLevel="2" x14ac:dyDescent="0.2">
      <c r="D6394" s="41" t="s">
        <v>1547</v>
      </c>
      <c r="E6394" s="17" t="s">
        <v>1548</v>
      </c>
      <c r="F6394" s="48">
        <v>4</v>
      </c>
      <c r="G6394" s="48">
        <v>2</v>
      </c>
      <c r="H6394" s="48">
        <v>2</v>
      </c>
      <c r="I6394" s="48">
        <v>4</v>
      </c>
      <c r="J6394" s="48">
        <v>2</v>
      </c>
      <c r="K6394" s="48">
        <v>2</v>
      </c>
      <c r="L6394" s="48">
        <v>4</v>
      </c>
      <c r="M6394" s="48">
        <v>2</v>
      </c>
      <c r="N6394" s="48">
        <v>2</v>
      </c>
      <c r="O6394" s="48">
        <v>3</v>
      </c>
      <c r="P6394" s="48">
        <v>1</v>
      </c>
      <c r="Q6394" s="48">
        <v>2</v>
      </c>
      <c r="R6394" s="48">
        <v>4</v>
      </c>
      <c r="S6394" s="48">
        <v>2</v>
      </c>
      <c r="T6394" s="48">
        <v>2</v>
      </c>
      <c r="U6394" s="48">
        <v>3</v>
      </c>
      <c r="V6394" s="48">
        <v>1</v>
      </c>
      <c r="W6394" s="48">
        <v>2</v>
      </c>
    </row>
    <row r="6395" spans="4:23" ht="15" customHeight="1" outlineLevel="2" x14ac:dyDescent="0.2">
      <c r="D6395" s="41" t="s">
        <v>1549</v>
      </c>
      <c r="E6395" s="17" t="s">
        <v>1550</v>
      </c>
      <c r="F6395" s="48">
        <v>0</v>
      </c>
      <c r="G6395" s="48">
        <v>0</v>
      </c>
      <c r="H6395" s="48">
        <v>0</v>
      </c>
      <c r="I6395" s="48">
        <v>1</v>
      </c>
      <c r="J6395" s="48">
        <v>0</v>
      </c>
      <c r="K6395" s="48">
        <v>1</v>
      </c>
      <c r="L6395" s="48">
        <v>1</v>
      </c>
      <c r="M6395" s="48">
        <v>0</v>
      </c>
      <c r="N6395" s="48">
        <v>1</v>
      </c>
      <c r="O6395" s="48">
        <v>1</v>
      </c>
      <c r="P6395" s="48">
        <v>0</v>
      </c>
      <c r="Q6395" s="48">
        <v>1</v>
      </c>
      <c r="R6395" s="48">
        <v>2</v>
      </c>
      <c r="S6395" s="48">
        <v>0</v>
      </c>
      <c r="T6395" s="48">
        <v>2</v>
      </c>
      <c r="U6395" s="48">
        <v>3</v>
      </c>
      <c r="V6395" s="48">
        <v>0</v>
      </c>
      <c r="W6395" s="48">
        <v>3</v>
      </c>
    </row>
    <row r="6396" spans="4:23" ht="15" customHeight="1" outlineLevel="2" x14ac:dyDescent="0.2">
      <c r="D6396" s="41" t="s">
        <v>1551</v>
      </c>
      <c r="E6396" s="17" t="s">
        <v>1552</v>
      </c>
      <c r="F6396" s="48">
        <v>5</v>
      </c>
      <c r="G6396" s="48">
        <v>2</v>
      </c>
      <c r="H6396" s="48">
        <v>3</v>
      </c>
      <c r="I6396" s="48">
        <v>8</v>
      </c>
      <c r="J6396" s="48">
        <v>5</v>
      </c>
      <c r="K6396" s="48">
        <v>3</v>
      </c>
      <c r="L6396" s="48">
        <v>4</v>
      </c>
      <c r="M6396" s="48">
        <v>1</v>
      </c>
      <c r="N6396" s="48">
        <v>3</v>
      </c>
      <c r="O6396" s="48">
        <v>3</v>
      </c>
      <c r="P6396" s="48">
        <v>0</v>
      </c>
      <c r="Q6396" s="48">
        <v>3</v>
      </c>
      <c r="R6396" s="48">
        <v>3</v>
      </c>
      <c r="S6396" s="48">
        <v>0</v>
      </c>
      <c r="T6396" s="48">
        <v>3</v>
      </c>
      <c r="U6396" s="48">
        <v>4</v>
      </c>
      <c r="V6396" s="48">
        <v>1</v>
      </c>
      <c r="W6396" s="48">
        <v>3</v>
      </c>
    </row>
    <row r="6397" spans="4:23" ht="15" customHeight="1" outlineLevel="2" x14ac:dyDescent="0.2">
      <c r="D6397" s="41" t="s">
        <v>1553</v>
      </c>
      <c r="E6397" s="17" t="s">
        <v>1554</v>
      </c>
      <c r="F6397" s="48">
        <v>0</v>
      </c>
      <c r="G6397" s="48">
        <v>0</v>
      </c>
      <c r="H6397" s="48">
        <v>0</v>
      </c>
      <c r="I6397" s="48">
        <v>0</v>
      </c>
      <c r="J6397" s="48">
        <v>0</v>
      </c>
      <c r="K6397" s="48">
        <v>0</v>
      </c>
      <c r="L6397" s="48">
        <v>1</v>
      </c>
      <c r="M6397" s="48">
        <v>0</v>
      </c>
      <c r="N6397" s="48">
        <v>1</v>
      </c>
      <c r="O6397" s="48">
        <v>1</v>
      </c>
      <c r="P6397" s="48">
        <v>0</v>
      </c>
      <c r="Q6397" s="48">
        <v>1</v>
      </c>
      <c r="R6397" s="48">
        <v>1</v>
      </c>
      <c r="S6397" s="48">
        <v>0</v>
      </c>
      <c r="T6397" s="48">
        <v>1</v>
      </c>
      <c r="U6397" s="48">
        <v>1</v>
      </c>
      <c r="V6397" s="48">
        <v>0</v>
      </c>
      <c r="W6397" s="48">
        <v>1</v>
      </c>
    </row>
    <row r="6398" spans="4:23" ht="15" customHeight="1" outlineLevel="2" x14ac:dyDescent="0.2">
      <c r="D6398" s="41" t="s">
        <v>1555</v>
      </c>
      <c r="E6398" s="17" t="s">
        <v>1556</v>
      </c>
      <c r="F6398" s="48">
        <v>0</v>
      </c>
      <c r="G6398" s="48">
        <v>0</v>
      </c>
      <c r="H6398" s="48">
        <v>0</v>
      </c>
      <c r="I6398" s="48">
        <v>0</v>
      </c>
      <c r="J6398" s="48">
        <v>0</v>
      </c>
      <c r="K6398" s="48">
        <v>0</v>
      </c>
      <c r="L6398" s="48">
        <v>0</v>
      </c>
      <c r="M6398" s="48">
        <v>0</v>
      </c>
      <c r="N6398" s="48">
        <v>0</v>
      </c>
      <c r="O6398" s="48">
        <v>0</v>
      </c>
      <c r="P6398" s="48">
        <v>0</v>
      </c>
      <c r="Q6398" s="48">
        <v>0</v>
      </c>
      <c r="R6398" s="48">
        <v>0</v>
      </c>
      <c r="S6398" s="48">
        <v>0</v>
      </c>
      <c r="T6398" s="48">
        <v>0</v>
      </c>
      <c r="U6398" s="48">
        <v>0</v>
      </c>
      <c r="V6398" s="48">
        <v>0</v>
      </c>
      <c r="W6398" s="48">
        <v>0</v>
      </c>
    </row>
    <row r="6399" spans="4:23" ht="15" customHeight="1" outlineLevel="2" x14ac:dyDescent="0.2">
      <c r="D6399" s="41" t="s">
        <v>1557</v>
      </c>
      <c r="E6399" s="17" t="s">
        <v>1558</v>
      </c>
      <c r="F6399" s="48">
        <v>4</v>
      </c>
      <c r="G6399" s="48">
        <v>3</v>
      </c>
      <c r="H6399" s="48">
        <v>1</v>
      </c>
      <c r="I6399" s="48">
        <v>4</v>
      </c>
      <c r="J6399" s="48">
        <v>3</v>
      </c>
      <c r="K6399" s="48">
        <v>1</v>
      </c>
      <c r="L6399" s="48">
        <v>4</v>
      </c>
      <c r="M6399" s="48">
        <v>3</v>
      </c>
      <c r="N6399" s="48">
        <v>1</v>
      </c>
      <c r="O6399" s="48">
        <v>4</v>
      </c>
      <c r="P6399" s="48">
        <v>2</v>
      </c>
      <c r="Q6399" s="48">
        <v>2</v>
      </c>
      <c r="R6399" s="48">
        <v>4</v>
      </c>
      <c r="S6399" s="48">
        <v>2</v>
      </c>
      <c r="T6399" s="48">
        <v>2</v>
      </c>
      <c r="U6399" s="48">
        <v>3</v>
      </c>
      <c r="V6399" s="48">
        <v>1</v>
      </c>
      <c r="W6399" s="48">
        <v>2</v>
      </c>
    </row>
    <row r="6400" spans="4:23" ht="15" customHeight="1" outlineLevel="2" x14ac:dyDescent="0.2">
      <c r="D6400" s="41" t="s">
        <v>1559</v>
      </c>
      <c r="E6400" s="17" t="s">
        <v>1560</v>
      </c>
      <c r="F6400" s="48">
        <v>0</v>
      </c>
      <c r="G6400" s="48">
        <v>0</v>
      </c>
      <c r="H6400" s="48">
        <v>0</v>
      </c>
      <c r="I6400" s="48">
        <v>1</v>
      </c>
      <c r="J6400" s="48">
        <v>0</v>
      </c>
      <c r="K6400" s="48">
        <v>1</v>
      </c>
      <c r="L6400" s="48">
        <v>1</v>
      </c>
      <c r="M6400" s="48">
        <v>0</v>
      </c>
      <c r="N6400" s="48">
        <v>1</v>
      </c>
      <c r="O6400" s="48">
        <v>0</v>
      </c>
      <c r="P6400" s="48">
        <v>0</v>
      </c>
      <c r="Q6400" s="48">
        <v>0</v>
      </c>
      <c r="R6400" s="48">
        <v>0</v>
      </c>
      <c r="S6400" s="48">
        <v>0</v>
      </c>
      <c r="T6400" s="48">
        <v>0</v>
      </c>
      <c r="U6400" s="48">
        <v>0</v>
      </c>
      <c r="V6400" s="48">
        <v>0</v>
      </c>
      <c r="W6400" s="48">
        <v>0</v>
      </c>
    </row>
    <row r="6401" spans="3:28" ht="15" customHeight="1" outlineLevel="2" x14ac:dyDescent="0.2">
      <c r="D6401" s="41" t="s">
        <v>1561</v>
      </c>
      <c r="E6401" s="17" t="s">
        <v>1562</v>
      </c>
      <c r="F6401" s="48">
        <v>1</v>
      </c>
      <c r="G6401" s="48">
        <v>0</v>
      </c>
      <c r="H6401" s="48">
        <v>1</v>
      </c>
      <c r="I6401" s="48">
        <v>1</v>
      </c>
      <c r="J6401" s="48">
        <v>0</v>
      </c>
      <c r="K6401" s="48">
        <v>1</v>
      </c>
      <c r="L6401" s="48">
        <v>1</v>
      </c>
      <c r="M6401" s="48">
        <v>0</v>
      </c>
      <c r="N6401" s="48">
        <v>1</v>
      </c>
      <c r="O6401" s="48">
        <v>1</v>
      </c>
      <c r="P6401" s="48">
        <v>0</v>
      </c>
      <c r="Q6401" s="48">
        <v>1</v>
      </c>
      <c r="R6401" s="48">
        <v>1</v>
      </c>
      <c r="S6401" s="48">
        <v>0</v>
      </c>
      <c r="T6401" s="48">
        <v>1</v>
      </c>
      <c r="U6401" s="48">
        <v>2</v>
      </c>
      <c r="V6401" s="48">
        <v>0</v>
      </c>
      <c r="W6401" s="48">
        <v>2</v>
      </c>
    </row>
    <row r="6402" spans="3:28" ht="15" customHeight="1" outlineLevel="2" x14ac:dyDescent="0.2">
      <c r="D6402" s="41" t="s">
        <v>1563</v>
      </c>
      <c r="E6402" s="17" t="s">
        <v>1564</v>
      </c>
      <c r="F6402" s="48">
        <v>0</v>
      </c>
      <c r="G6402" s="48">
        <v>0</v>
      </c>
      <c r="H6402" s="48">
        <v>0</v>
      </c>
      <c r="I6402" s="48">
        <v>0</v>
      </c>
      <c r="J6402" s="48">
        <v>0</v>
      </c>
      <c r="K6402" s="48">
        <v>0</v>
      </c>
      <c r="L6402" s="48">
        <v>0</v>
      </c>
      <c r="M6402" s="48">
        <v>0</v>
      </c>
      <c r="N6402" s="48">
        <v>0</v>
      </c>
      <c r="O6402" s="48">
        <v>0</v>
      </c>
      <c r="P6402" s="48">
        <v>0</v>
      </c>
      <c r="Q6402" s="48">
        <v>0</v>
      </c>
      <c r="R6402" s="48">
        <v>0</v>
      </c>
      <c r="S6402" s="48">
        <v>0</v>
      </c>
      <c r="T6402" s="48">
        <v>0</v>
      </c>
      <c r="U6402" s="48">
        <v>0</v>
      </c>
      <c r="V6402" s="48">
        <v>0</v>
      </c>
      <c r="W6402" s="48">
        <v>0</v>
      </c>
    </row>
    <row r="6403" spans="3:28" ht="15" customHeight="1" outlineLevel="2" x14ac:dyDescent="0.2">
      <c r="D6403" s="41" t="s">
        <v>1565</v>
      </c>
      <c r="E6403" s="17" t="s">
        <v>1566</v>
      </c>
      <c r="F6403" s="48">
        <v>1</v>
      </c>
      <c r="G6403" s="48">
        <v>0</v>
      </c>
      <c r="H6403" s="48">
        <v>1</v>
      </c>
      <c r="I6403" s="48">
        <v>1</v>
      </c>
      <c r="J6403" s="48">
        <v>0</v>
      </c>
      <c r="K6403" s="48">
        <v>1</v>
      </c>
      <c r="L6403" s="48">
        <v>1</v>
      </c>
      <c r="M6403" s="48">
        <v>0</v>
      </c>
      <c r="N6403" s="48">
        <v>1</v>
      </c>
      <c r="O6403" s="48">
        <v>1</v>
      </c>
      <c r="P6403" s="48">
        <v>0</v>
      </c>
      <c r="Q6403" s="48">
        <v>1</v>
      </c>
      <c r="R6403" s="48">
        <v>1</v>
      </c>
      <c r="S6403" s="48">
        <v>0</v>
      </c>
      <c r="T6403" s="48">
        <v>1</v>
      </c>
      <c r="U6403" s="48">
        <v>1</v>
      </c>
      <c r="V6403" s="48">
        <v>0</v>
      </c>
      <c r="W6403" s="48">
        <v>1</v>
      </c>
    </row>
    <row r="6404" spans="3:28" ht="15" customHeight="1" outlineLevel="2" x14ac:dyDescent="0.2">
      <c r="D6404" s="41" t="s">
        <v>1567</v>
      </c>
      <c r="E6404" s="17" t="s">
        <v>1568</v>
      </c>
      <c r="F6404" s="48">
        <v>2</v>
      </c>
      <c r="G6404" s="48">
        <v>1</v>
      </c>
      <c r="H6404" s="48">
        <v>1</v>
      </c>
      <c r="I6404" s="48">
        <v>1</v>
      </c>
      <c r="J6404" s="48">
        <v>0</v>
      </c>
      <c r="K6404" s="48">
        <v>1</v>
      </c>
      <c r="L6404" s="48">
        <v>2</v>
      </c>
      <c r="M6404" s="48">
        <v>1</v>
      </c>
      <c r="N6404" s="48">
        <v>1</v>
      </c>
      <c r="O6404" s="48">
        <v>1</v>
      </c>
      <c r="P6404" s="48">
        <v>0</v>
      </c>
      <c r="Q6404" s="48">
        <v>1</v>
      </c>
      <c r="R6404" s="48">
        <v>1</v>
      </c>
      <c r="S6404" s="48">
        <v>0</v>
      </c>
      <c r="T6404" s="48">
        <v>1</v>
      </c>
      <c r="U6404" s="48">
        <v>1</v>
      </c>
      <c r="V6404" s="48">
        <v>0</v>
      </c>
      <c r="W6404" s="48">
        <v>1</v>
      </c>
    </row>
    <row r="6405" spans="3:28" ht="15" customHeight="1" outlineLevel="2" x14ac:dyDescent="0.2">
      <c r="D6405" s="41" t="s">
        <v>1569</v>
      </c>
      <c r="E6405" s="17" t="s">
        <v>1570</v>
      </c>
      <c r="F6405" s="48">
        <v>4</v>
      </c>
      <c r="G6405" s="48">
        <v>0</v>
      </c>
      <c r="H6405" s="48">
        <v>4</v>
      </c>
      <c r="I6405" s="48">
        <v>4</v>
      </c>
      <c r="J6405" s="48">
        <v>0</v>
      </c>
      <c r="K6405" s="48">
        <v>4</v>
      </c>
      <c r="L6405" s="48">
        <v>3</v>
      </c>
      <c r="M6405" s="48">
        <v>0</v>
      </c>
      <c r="N6405" s="48">
        <v>3</v>
      </c>
      <c r="O6405" s="48">
        <v>2</v>
      </c>
      <c r="P6405" s="48">
        <v>0</v>
      </c>
      <c r="Q6405" s="48">
        <v>2</v>
      </c>
      <c r="R6405" s="48">
        <v>2</v>
      </c>
      <c r="S6405" s="48">
        <v>0</v>
      </c>
      <c r="T6405" s="48">
        <v>2</v>
      </c>
      <c r="U6405" s="48">
        <v>4</v>
      </c>
      <c r="V6405" s="48">
        <v>0</v>
      </c>
      <c r="W6405" s="48">
        <v>4</v>
      </c>
    </row>
    <row r="6406" spans="3:28" ht="15" customHeight="1" outlineLevel="2" x14ac:dyDescent="0.2">
      <c r="D6406" s="41" t="s">
        <v>1571</v>
      </c>
      <c r="E6406" s="17" t="s">
        <v>1572</v>
      </c>
      <c r="F6406" s="48">
        <v>0</v>
      </c>
      <c r="G6406" s="48">
        <v>0</v>
      </c>
      <c r="H6406" s="48">
        <v>0</v>
      </c>
      <c r="I6406" s="48">
        <v>1</v>
      </c>
      <c r="J6406" s="48">
        <v>1</v>
      </c>
      <c r="K6406" s="48">
        <v>0</v>
      </c>
      <c r="L6406" s="48">
        <v>1</v>
      </c>
      <c r="M6406" s="48">
        <v>1</v>
      </c>
      <c r="N6406" s="48">
        <v>0</v>
      </c>
      <c r="O6406" s="48">
        <v>0</v>
      </c>
      <c r="P6406" s="48">
        <v>0</v>
      </c>
      <c r="Q6406" s="48">
        <v>0</v>
      </c>
      <c r="R6406" s="48">
        <v>0</v>
      </c>
      <c r="S6406" s="48">
        <v>0</v>
      </c>
      <c r="T6406" s="48">
        <v>0</v>
      </c>
      <c r="U6406" s="48">
        <v>0</v>
      </c>
      <c r="V6406" s="48">
        <v>0</v>
      </c>
      <c r="W6406" s="48">
        <v>0</v>
      </c>
    </row>
    <row r="6407" spans="3:28" ht="15" customHeight="1" outlineLevel="2" x14ac:dyDescent="0.2">
      <c r="D6407" s="41" t="s">
        <v>1573</v>
      </c>
      <c r="E6407" s="17" t="s">
        <v>1574</v>
      </c>
      <c r="F6407" s="48">
        <v>9</v>
      </c>
      <c r="G6407" s="48">
        <v>9</v>
      </c>
      <c r="H6407" s="48">
        <v>0</v>
      </c>
      <c r="I6407" s="48">
        <v>6</v>
      </c>
      <c r="J6407" s="48">
        <v>6</v>
      </c>
      <c r="K6407" s="48">
        <v>0</v>
      </c>
      <c r="L6407" s="48">
        <v>6</v>
      </c>
      <c r="M6407" s="48">
        <v>6</v>
      </c>
      <c r="N6407" s="48">
        <v>0</v>
      </c>
      <c r="O6407" s="48">
        <v>7</v>
      </c>
      <c r="P6407" s="48">
        <v>7</v>
      </c>
      <c r="Q6407" s="48">
        <v>0</v>
      </c>
      <c r="R6407" s="48">
        <v>7</v>
      </c>
      <c r="S6407" s="48">
        <v>7</v>
      </c>
      <c r="T6407" s="48">
        <v>0</v>
      </c>
      <c r="U6407" s="48">
        <v>6</v>
      </c>
      <c r="V6407" s="48">
        <v>6</v>
      </c>
      <c r="W6407" s="48">
        <v>0</v>
      </c>
    </row>
    <row r="6408" spans="3:28" ht="15" customHeight="1" outlineLevel="2" x14ac:dyDescent="0.2">
      <c r="D6408" s="41" t="s">
        <v>1575</v>
      </c>
      <c r="E6408" s="17" t="s">
        <v>1576</v>
      </c>
      <c r="F6408" s="48">
        <v>0</v>
      </c>
      <c r="G6408" s="48">
        <v>0</v>
      </c>
      <c r="H6408" s="48">
        <v>0</v>
      </c>
      <c r="I6408" s="48">
        <v>0</v>
      </c>
      <c r="J6408" s="48">
        <v>0</v>
      </c>
      <c r="K6408" s="48">
        <v>0</v>
      </c>
      <c r="L6408" s="48">
        <v>0</v>
      </c>
      <c r="M6408" s="48">
        <v>0</v>
      </c>
      <c r="N6408" s="48">
        <v>0</v>
      </c>
      <c r="O6408" s="48">
        <v>0</v>
      </c>
      <c r="P6408" s="48">
        <v>0</v>
      </c>
      <c r="Q6408" s="48">
        <v>0</v>
      </c>
      <c r="R6408" s="48">
        <v>0</v>
      </c>
      <c r="S6408" s="48">
        <v>0</v>
      </c>
      <c r="T6408" s="48">
        <v>0</v>
      </c>
      <c r="U6408" s="48">
        <v>0</v>
      </c>
      <c r="V6408" s="48">
        <v>0</v>
      </c>
      <c r="W6408" s="48">
        <v>0</v>
      </c>
    </row>
    <row r="6409" spans="3:28" ht="15" customHeight="1" outlineLevel="2" x14ac:dyDescent="0.2">
      <c r="D6409" s="41" t="s">
        <v>1577</v>
      </c>
      <c r="E6409" s="17" t="s">
        <v>1578</v>
      </c>
      <c r="F6409" s="48">
        <v>0</v>
      </c>
      <c r="G6409" s="48">
        <v>0</v>
      </c>
      <c r="H6409" s="48">
        <v>0</v>
      </c>
      <c r="I6409" s="48">
        <v>1</v>
      </c>
      <c r="J6409" s="48">
        <v>0</v>
      </c>
      <c r="K6409" s="48">
        <v>1</v>
      </c>
      <c r="L6409" s="48">
        <v>1</v>
      </c>
      <c r="M6409" s="48">
        <v>0</v>
      </c>
      <c r="N6409" s="48">
        <v>1</v>
      </c>
      <c r="O6409" s="48">
        <v>1</v>
      </c>
      <c r="P6409" s="48">
        <v>0</v>
      </c>
      <c r="Q6409" s="48">
        <v>1</v>
      </c>
      <c r="R6409" s="48">
        <v>1</v>
      </c>
      <c r="S6409" s="48">
        <v>0</v>
      </c>
      <c r="T6409" s="48">
        <v>1</v>
      </c>
      <c r="U6409" s="48">
        <v>1</v>
      </c>
      <c r="V6409" s="48">
        <v>0</v>
      </c>
      <c r="W6409" s="48">
        <v>1</v>
      </c>
    </row>
    <row r="6410" spans="3:28" ht="15" customHeight="1" outlineLevel="2" x14ac:dyDescent="0.2">
      <c r="D6410" s="41" t="s">
        <v>1579</v>
      </c>
      <c r="E6410" s="17" t="s">
        <v>1580</v>
      </c>
      <c r="F6410" s="48">
        <v>2</v>
      </c>
      <c r="G6410" s="48">
        <v>2</v>
      </c>
      <c r="H6410" s="48">
        <v>0</v>
      </c>
      <c r="I6410" s="48">
        <v>0</v>
      </c>
      <c r="J6410" s="48">
        <v>0</v>
      </c>
      <c r="K6410" s="48">
        <v>0</v>
      </c>
      <c r="L6410" s="48">
        <v>0</v>
      </c>
      <c r="M6410" s="48">
        <v>0</v>
      </c>
      <c r="N6410" s="48">
        <v>0</v>
      </c>
      <c r="O6410" s="48">
        <v>0</v>
      </c>
      <c r="P6410" s="48">
        <v>0</v>
      </c>
      <c r="Q6410" s="48">
        <v>0</v>
      </c>
      <c r="R6410" s="48">
        <v>0</v>
      </c>
      <c r="S6410" s="48">
        <v>0</v>
      </c>
      <c r="T6410" s="48">
        <v>0</v>
      </c>
      <c r="U6410" s="48">
        <v>0</v>
      </c>
      <c r="V6410" s="48">
        <v>0</v>
      </c>
      <c r="W6410" s="48">
        <v>0</v>
      </c>
    </row>
    <row r="6411" spans="3:28" ht="15" customHeight="1" outlineLevel="2" x14ac:dyDescent="0.2">
      <c r="D6411" s="41" t="s">
        <v>1581</v>
      </c>
      <c r="E6411" s="17" t="s">
        <v>1582</v>
      </c>
      <c r="F6411" s="48">
        <v>2</v>
      </c>
      <c r="G6411" s="48">
        <v>1</v>
      </c>
      <c r="H6411" s="48">
        <v>1</v>
      </c>
      <c r="I6411" s="48">
        <v>2</v>
      </c>
      <c r="J6411" s="48">
        <v>1</v>
      </c>
      <c r="K6411" s="48">
        <v>1</v>
      </c>
      <c r="L6411" s="48">
        <v>2</v>
      </c>
      <c r="M6411" s="48">
        <v>1</v>
      </c>
      <c r="N6411" s="48">
        <v>1</v>
      </c>
      <c r="O6411" s="48">
        <v>2</v>
      </c>
      <c r="P6411" s="48">
        <v>1</v>
      </c>
      <c r="Q6411" s="48">
        <v>1</v>
      </c>
      <c r="R6411" s="48">
        <v>2</v>
      </c>
      <c r="S6411" s="48">
        <v>1</v>
      </c>
      <c r="T6411" s="48">
        <v>1</v>
      </c>
      <c r="U6411" s="48">
        <v>2</v>
      </c>
      <c r="V6411" s="48">
        <v>1</v>
      </c>
      <c r="W6411" s="48">
        <v>1</v>
      </c>
    </row>
    <row r="6412" spans="3:28" ht="15" customHeight="1" outlineLevel="1" x14ac:dyDescent="0.2">
      <c r="C6412" s="226" t="s">
        <v>1583</v>
      </c>
      <c r="E6412" s="225" t="s">
        <v>1584</v>
      </c>
      <c r="F6412" s="48">
        <v>74</v>
      </c>
      <c r="G6412" s="48">
        <v>37</v>
      </c>
      <c r="H6412" s="48">
        <v>37</v>
      </c>
      <c r="I6412" s="48">
        <v>66</v>
      </c>
      <c r="J6412" s="48">
        <v>30</v>
      </c>
      <c r="K6412" s="48">
        <v>36</v>
      </c>
      <c r="L6412" s="48">
        <v>61</v>
      </c>
      <c r="M6412" s="48">
        <v>28</v>
      </c>
      <c r="N6412" s="48">
        <v>33</v>
      </c>
      <c r="O6412" s="48">
        <v>58</v>
      </c>
      <c r="P6412" s="48">
        <v>28</v>
      </c>
      <c r="Q6412" s="48">
        <v>30</v>
      </c>
      <c r="R6412" s="48">
        <v>59</v>
      </c>
      <c r="S6412" s="48">
        <v>25</v>
      </c>
      <c r="T6412" s="48">
        <v>34</v>
      </c>
      <c r="U6412" s="48">
        <v>56</v>
      </c>
      <c r="V6412" s="48">
        <v>20</v>
      </c>
      <c r="W6412" s="48">
        <v>36</v>
      </c>
      <c r="AB6412" s="270"/>
    </row>
    <row r="6413" spans="3:28" ht="15" customHeight="1" outlineLevel="2" x14ac:dyDescent="0.2">
      <c r="D6413" s="41" t="s">
        <v>1585</v>
      </c>
      <c r="E6413" s="17" t="s">
        <v>1586</v>
      </c>
      <c r="F6413" s="48">
        <v>0</v>
      </c>
      <c r="G6413" s="48">
        <v>0</v>
      </c>
      <c r="H6413" s="48">
        <v>0</v>
      </c>
      <c r="I6413" s="48">
        <v>0</v>
      </c>
      <c r="J6413" s="48">
        <v>0</v>
      </c>
      <c r="K6413" s="48">
        <v>0</v>
      </c>
      <c r="L6413" s="48">
        <v>0</v>
      </c>
      <c r="M6413" s="48">
        <v>0</v>
      </c>
      <c r="N6413" s="48">
        <v>0</v>
      </c>
      <c r="O6413" s="48">
        <v>0</v>
      </c>
      <c r="P6413" s="48">
        <v>0</v>
      </c>
      <c r="Q6413" s="48">
        <v>0</v>
      </c>
      <c r="R6413" s="48">
        <v>0</v>
      </c>
      <c r="S6413" s="48">
        <v>0</v>
      </c>
      <c r="T6413" s="48">
        <v>0</v>
      </c>
      <c r="U6413" s="48">
        <v>0</v>
      </c>
      <c r="V6413" s="48">
        <v>0</v>
      </c>
      <c r="W6413" s="48">
        <v>0</v>
      </c>
    </row>
    <row r="6414" spans="3:28" ht="15" customHeight="1" outlineLevel="2" x14ac:dyDescent="0.2">
      <c r="D6414" s="41" t="s">
        <v>1587</v>
      </c>
      <c r="E6414" s="17" t="s">
        <v>1588</v>
      </c>
      <c r="F6414" s="48">
        <v>0</v>
      </c>
      <c r="G6414" s="48">
        <v>0</v>
      </c>
      <c r="H6414" s="48">
        <v>0</v>
      </c>
      <c r="I6414" s="48">
        <v>0</v>
      </c>
      <c r="J6414" s="48">
        <v>0</v>
      </c>
      <c r="K6414" s="48">
        <v>0</v>
      </c>
      <c r="L6414" s="48">
        <v>0</v>
      </c>
      <c r="M6414" s="48">
        <v>0</v>
      </c>
      <c r="N6414" s="48">
        <v>0</v>
      </c>
      <c r="O6414" s="48">
        <v>0</v>
      </c>
      <c r="P6414" s="48">
        <v>0</v>
      </c>
      <c r="Q6414" s="48">
        <v>0</v>
      </c>
      <c r="R6414" s="48">
        <v>0</v>
      </c>
      <c r="S6414" s="48">
        <v>0</v>
      </c>
      <c r="T6414" s="48">
        <v>0</v>
      </c>
      <c r="U6414" s="48">
        <v>0</v>
      </c>
      <c r="V6414" s="48">
        <v>0</v>
      </c>
      <c r="W6414" s="48">
        <v>0</v>
      </c>
    </row>
    <row r="6415" spans="3:28" ht="15" customHeight="1" outlineLevel="2" x14ac:dyDescent="0.2">
      <c r="D6415" s="41" t="s">
        <v>1589</v>
      </c>
      <c r="E6415" s="17" t="s">
        <v>1590</v>
      </c>
      <c r="F6415" s="48">
        <v>0</v>
      </c>
      <c r="G6415" s="48">
        <v>0</v>
      </c>
      <c r="H6415" s="48">
        <v>0</v>
      </c>
      <c r="I6415" s="48">
        <v>0</v>
      </c>
      <c r="J6415" s="48">
        <v>0</v>
      </c>
      <c r="K6415" s="48">
        <v>0</v>
      </c>
      <c r="L6415" s="48">
        <v>0</v>
      </c>
      <c r="M6415" s="48">
        <v>0</v>
      </c>
      <c r="N6415" s="48">
        <v>0</v>
      </c>
      <c r="O6415" s="48">
        <v>0</v>
      </c>
      <c r="P6415" s="48">
        <v>0</v>
      </c>
      <c r="Q6415" s="48">
        <v>0</v>
      </c>
      <c r="R6415" s="48">
        <v>0</v>
      </c>
      <c r="S6415" s="48">
        <v>0</v>
      </c>
      <c r="T6415" s="48">
        <v>0</v>
      </c>
      <c r="U6415" s="48">
        <v>0</v>
      </c>
      <c r="V6415" s="48">
        <v>0</v>
      </c>
      <c r="W6415" s="48">
        <v>0</v>
      </c>
    </row>
    <row r="6416" spans="3:28" ht="15" customHeight="1" outlineLevel="2" x14ac:dyDescent="0.2">
      <c r="D6416" s="41" t="s">
        <v>1591</v>
      </c>
      <c r="E6416" s="17" t="s">
        <v>1592</v>
      </c>
      <c r="F6416" s="48">
        <v>51</v>
      </c>
      <c r="G6416" s="48">
        <v>23</v>
      </c>
      <c r="H6416" s="48">
        <v>28</v>
      </c>
      <c r="I6416" s="48">
        <v>43</v>
      </c>
      <c r="J6416" s="48">
        <v>18</v>
      </c>
      <c r="K6416" s="48">
        <v>25</v>
      </c>
      <c r="L6416" s="48">
        <v>47</v>
      </c>
      <c r="M6416" s="48">
        <v>24</v>
      </c>
      <c r="N6416" s="48">
        <v>23</v>
      </c>
      <c r="O6416" s="48">
        <v>45</v>
      </c>
      <c r="P6416" s="48">
        <v>24</v>
      </c>
      <c r="Q6416" s="48">
        <v>21</v>
      </c>
      <c r="R6416" s="48">
        <v>48</v>
      </c>
      <c r="S6416" s="48">
        <v>24</v>
      </c>
      <c r="T6416" s="48">
        <v>24</v>
      </c>
      <c r="U6416" s="48">
        <v>44</v>
      </c>
      <c r="V6416" s="48">
        <v>19</v>
      </c>
      <c r="W6416" s="48">
        <v>25</v>
      </c>
    </row>
    <row r="6417" spans="4:23" ht="15" customHeight="1" outlineLevel="2" x14ac:dyDescent="0.2">
      <c r="D6417" s="41" t="s">
        <v>1593</v>
      </c>
      <c r="E6417" s="17" t="s">
        <v>1594</v>
      </c>
      <c r="F6417" s="48">
        <v>1</v>
      </c>
      <c r="G6417" s="48">
        <v>0</v>
      </c>
      <c r="H6417" s="48">
        <v>1</v>
      </c>
      <c r="I6417" s="48">
        <v>1</v>
      </c>
      <c r="J6417" s="48">
        <v>0</v>
      </c>
      <c r="K6417" s="48">
        <v>1</v>
      </c>
      <c r="L6417" s="48">
        <v>1</v>
      </c>
      <c r="M6417" s="48">
        <v>0</v>
      </c>
      <c r="N6417" s="48">
        <v>1</v>
      </c>
      <c r="O6417" s="48">
        <v>1</v>
      </c>
      <c r="P6417" s="48">
        <v>0</v>
      </c>
      <c r="Q6417" s="48">
        <v>1</v>
      </c>
      <c r="R6417" s="48">
        <v>1</v>
      </c>
      <c r="S6417" s="48">
        <v>0</v>
      </c>
      <c r="T6417" s="48">
        <v>1</v>
      </c>
      <c r="U6417" s="48">
        <v>1</v>
      </c>
      <c r="V6417" s="48">
        <v>0</v>
      </c>
      <c r="W6417" s="48">
        <v>1</v>
      </c>
    </row>
    <row r="6418" spans="4:23" ht="15" customHeight="1" outlineLevel="2" x14ac:dyDescent="0.2">
      <c r="D6418" s="41" t="s">
        <v>1595</v>
      </c>
      <c r="E6418" s="17" t="s">
        <v>1596</v>
      </c>
      <c r="F6418" s="48">
        <v>0</v>
      </c>
      <c r="G6418" s="48">
        <v>0</v>
      </c>
      <c r="H6418" s="48">
        <v>0</v>
      </c>
      <c r="I6418" s="48">
        <v>0</v>
      </c>
      <c r="J6418" s="48">
        <v>0</v>
      </c>
      <c r="K6418" s="48">
        <v>0</v>
      </c>
      <c r="L6418" s="48">
        <v>0</v>
      </c>
      <c r="M6418" s="48">
        <v>0</v>
      </c>
      <c r="N6418" s="48">
        <v>0</v>
      </c>
      <c r="O6418" s="48">
        <v>0</v>
      </c>
      <c r="P6418" s="48">
        <v>0</v>
      </c>
      <c r="Q6418" s="48">
        <v>0</v>
      </c>
      <c r="R6418" s="48">
        <v>1</v>
      </c>
      <c r="S6418" s="48">
        <v>0</v>
      </c>
      <c r="T6418" s="48">
        <v>1</v>
      </c>
      <c r="U6418" s="48">
        <v>1</v>
      </c>
      <c r="V6418" s="48">
        <v>0</v>
      </c>
      <c r="W6418" s="48">
        <v>1</v>
      </c>
    </row>
    <row r="6419" spans="4:23" ht="15" customHeight="1" outlineLevel="2" x14ac:dyDescent="0.2">
      <c r="D6419" s="41" t="s">
        <v>1597</v>
      </c>
      <c r="E6419" s="17" t="s">
        <v>1598</v>
      </c>
      <c r="F6419" s="48">
        <v>7</v>
      </c>
      <c r="G6419" s="48">
        <v>1</v>
      </c>
      <c r="H6419" s="48">
        <v>6</v>
      </c>
      <c r="I6419" s="48">
        <v>8</v>
      </c>
      <c r="J6419" s="48">
        <v>1</v>
      </c>
      <c r="K6419" s="48">
        <v>7</v>
      </c>
      <c r="L6419" s="48">
        <v>7</v>
      </c>
      <c r="M6419" s="48">
        <v>1</v>
      </c>
      <c r="N6419" s="48">
        <v>6</v>
      </c>
      <c r="O6419" s="48">
        <v>7</v>
      </c>
      <c r="P6419" s="48">
        <v>1</v>
      </c>
      <c r="Q6419" s="48">
        <v>6</v>
      </c>
      <c r="R6419" s="48">
        <v>7</v>
      </c>
      <c r="S6419" s="48">
        <v>1</v>
      </c>
      <c r="T6419" s="48">
        <v>6</v>
      </c>
      <c r="U6419" s="48">
        <v>8</v>
      </c>
      <c r="V6419" s="48">
        <v>1</v>
      </c>
      <c r="W6419" s="48">
        <v>7</v>
      </c>
    </row>
    <row r="6420" spans="4:23" ht="15" customHeight="1" outlineLevel="2" x14ac:dyDescent="0.2">
      <c r="D6420" s="41" t="s">
        <v>1599</v>
      </c>
      <c r="E6420" s="17" t="s">
        <v>1600</v>
      </c>
      <c r="F6420" s="48">
        <v>0</v>
      </c>
      <c r="G6420" s="48">
        <v>0</v>
      </c>
      <c r="H6420" s="48">
        <v>0</v>
      </c>
      <c r="I6420" s="48">
        <v>0</v>
      </c>
      <c r="J6420" s="48">
        <v>0</v>
      </c>
      <c r="K6420" s="48">
        <v>0</v>
      </c>
      <c r="L6420" s="48">
        <v>0</v>
      </c>
      <c r="M6420" s="48">
        <v>0</v>
      </c>
      <c r="N6420" s="48">
        <v>0</v>
      </c>
      <c r="O6420" s="48">
        <v>0</v>
      </c>
      <c r="P6420" s="48">
        <v>0</v>
      </c>
      <c r="Q6420" s="48">
        <v>0</v>
      </c>
      <c r="R6420" s="48">
        <v>0</v>
      </c>
      <c r="S6420" s="48">
        <v>0</v>
      </c>
      <c r="T6420" s="48">
        <v>0</v>
      </c>
      <c r="U6420" s="48">
        <v>0</v>
      </c>
      <c r="V6420" s="48">
        <v>0</v>
      </c>
      <c r="W6420" s="48">
        <v>0</v>
      </c>
    </row>
    <row r="6421" spans="4:23" ht="15" customHeight="1" outlineLevel="2" x14ac:dyDescent="0.2">
      <c r="D6421" s="41" t="s">
        <v>1601</v>
      </c>
      <c r="E6421" s="17" t="s">
        <v>1602</v>
      </c>
      <c r="F6421" s="48">
        <v>0</v>
      </c>
      <c r="G6421" s="48">
        <v>0</v>
      </c>
      <c r="H6421" s="48">
        <v>0</v>
      </c>
      <c r="I6421" s="48">
        <v>0</v>
      </c>
      <c r="J6421" s="48">
        <v>0</v>
      </c>
      <c r="K6421" s="48">
        <v>0</v>
      </c>
      <c r="L6421" s="48">
        <v>0</v>
      </c>
      <c r="M6421" s="48">
        <v>0</v>
      </c>
      <c r="N6421" s="48">
        <v>0</v>
      </c>
      <c r="O6421" s="48">
        <v>0</v>
      </c>
      <c r="P6421" s="48">
        <v>0</v>
      </c>
      <c r="Q6421" s="48">
        <v>0</v>
      </c>
      <c r="R6421" s="48">
        <v>0</v>
      </c>
      <c r="S6421" s="48">
        <v>0</v>
      </c>
      <c r="T6421" s="48">
        <v>0</v>
      </c>
      <c r="U6421" s="48">
        <v>0</v>
      </c>
      <c r="V6421" s="48">
        <v>0</v>
      </c>
      <c r="W6421" s="48">
        <v>0</v>
      </c>
    </row>
    <row r="6422" spans="4:23" ht="15" customHeight="1" outlineLevel="2" x14ac:dyDescent="0.2">
      <c r="D6422" s="41" t="s">
        <v>1603</v>
      </c>
      <c r="E6422" s="17" t="s">
        <v>1604</v>
      </c>
      <c r="F6422" s="48">
        <v>0</v>
      </c>
      <c r="G6422" s="48">
        <v>0</v>
      </c>
      <c r="H6422" s="48">
        <v>0</v>
      </c>
      <c r="I6422" s="48">
        <v>0</v>
      </c>
      <c r="J6422" s="48">
        <v>0</v>
      </c>
      <c r="K6422" s="48">
        <v>0</v>
      </c>
      <c r="L6422" s="48">
        <v>0</v>
      </c>
      <c r="M6422" s="48">
        <v>0</v>
      </c>
      <c r="N6422" s="48">
        <v>0</v>
      </c>
      <c r="O6422" s="48">
        <v>0</v>
      </c>
      <c r="P6422" s="48">
        <v>0</v>
      </c>
      <c r="Q6422" s="48">
        <v>0</v>
      </c>
      <c r="R6422" s="48">
        <v>0</v>
      </c>
      <c r="S6422" s="48">
        <v>0</v>
      </c>
      <c r="T6422" s="48">
        <v>0</v>
      </c>
      <c r="U6422" s="48">
        <v>0</v>
      </c>
      <c r="V6422" s="48">
        <v>0</v>
      </c>
      <c r="W6422" s="48">
        <v>0</v>
      </c>
    </row>
    <row r="6423" spans="4:23" ht="15" customHeight="1" outlineLevel="2" x14ac:dyDescent="0.2">
      <c r="D6423" s="41" t="s">
        <v>1605</v>
      </c>
      <c r="E6423" s="17" t="s">
        <v>1606</v>
      </c>
      <c r="F6423" s="48">
        <v>0</v>
      </c>
      <c r="G6423" s="48">
        <v>0</v>
      </c>
      <c r="H6423" s="48">
        <v>0</v>
      </c>
      <c r="I6423" s="48">
        <v>0</v>
      </c>
      <c r="J6423" s="48">
        <v>0</v>
      </c>
      <c r="K6423" s="48">
        <v>0</v>
      </c>
      <c r="L6423" s="48">
        <v>0</v>
      </c>
      <c r="M6423" s="48">
        <v>0</v>
      </c>
      <c r="N6423" s="48">
        <v>0</v>
      </c>
      <c r="O6423" s="48">
        <v>0</v>
      </c>
      <c r="P6423" s="48">
        <v>0</v>
      </c>
      <c r="Q6423" s="48">
        <v>0</v>
      </c>
      <c r="R6423" s="48">
        <v>0</v>
      </c>
      <c r="S6423" s="48">
        <v>0</v>
      </c>
      <c r="T6423" s="48">
        <v>0</v>
      </c>
      <c r="U6423" s="48">
        <v>0</v>
      </c>
      <c r="V6423" s="48">
        <v>0</v>
      </c>
      <c r="W6423" s="48">
        <v>0</v>
      </c>
    </row>
    <row r="6424" spans="4:23" ht="15" customHeight="1" outlineLevel="2" x14ac:dyDescent="0.2">
      <c r="D6424" s="41" t="s">
        <v>1607</v>
      </c>
      <c r="E6424" s="17" t="s">
        <v>1608</v>
      </c>
      <c r="F6424" s="48">
        <v>0</v>
      </c>
      <c r="G6424" s="48">
        <v>0</v>
      </c>
      <c r="H6424" s="48">
        <v>0</v>
      </c>
      <c r="I6424" s="48">
        <v>0</v>
      </c>
      <c r="J6424" s="48">
        <v>0</v>
      </c>
      <c r="K6424" s="48">
        <v>0</v>
      </c>
      <c r="L6424" s="48">
        <v>0</v>
      </c>
      <c r="M6424" s="48">
        <v>0</v>
      </c>
      <c r="N6424" s="48">
        <v>0</v>
      </c>
      <c r="O6424" s="48">
        <v>0</v>
      </c>
      <c r="P6424" s="48">
        <v>0</v>
      </c>
      <c r="Q6424" s="48">
        <v>0</v>
      </c>
      <c r="R6424" s="48">
        <v>0</v>
      </c>
      <c r="S6424" s="48">
        <v>0</v>
      </c>
      <c r="T6424" s="48">
        <v>0</v>
      </c>
      <c r="U6424" s="48">
        <v>0</v>
      </c>
      <c r="V6424" s="48">
        <v>0</v>
      </c>
      <c r="W6424" s="48">
        <v>0</v>
      </c>
    </row>
    <row r="6425" spans="4:23" ht="15" customHeight="1" outlineLevel="2" x14ac:dyDescent="0.2">
      <c r="D6425" s="41" t="s">
        <v>1609</v>
      </c>
      <c r="E6425" s="17" t="s">
        <v>1610</v>
      </c>
      <c r="F6425" s="48">
        <v>0</v>
      </c>
      <c r="G6425" s="48">
        <v>0</v>
      </c>
      <c r="H6425" s="48">
        <v>0</v>
      </c>
      <c r="I6425" s="48">
        <v>0</v>
      </c>
      <c r="J6425" s="48">
        <v>0</v>
      </c>
      <c r="K6425" s="48">
        <v>0</v>
      </c>
      <c r="L6425" s="48">
        <v>0</v>
      </c>
      <c r="M6425" s="48">
        <v>0</v>
      </c>
      <c r="N6425" s="48">
        <v>0</v>
      </c>
      <c r="O6425" s="48">
        <v>0</v>
      </c>
      <c r="P6425" s="48">
        <v>0</v>
      </c>
      <c r="Q6425" s="48">
        <v>0</v>
      </c>
      <c r="R6425" s="48">
        <v>0</v>
      </c>
      <c r="S6425" s="48">
        <v>0</v>
      </c>
      <c r="T6425" s="48">
        <v>0</v>
      </c>
      <c r="U6425" s="48">
        <v>0</v>
      </c>
      <c r="V6425" s="48">
        <v>0</v>
      </c>
      <c r="W6425" s="48">
        <v>0</v>
      </c>
    </row>
    <row r="6426" spans="4:23" ht="15" customHeight="1" outlineLevel="2" x14ac:dyDescent="0.2">
      <c r="D6426" s="41" t="s">
        <v>1611</v>
      </c>
      <c r="E6426" s="17" t="s">
        <v>1612</v>
      </c>
      <c r="F6426" s="48">
        <v>0</v>
      </c>
      <c r="G6426" s="48">
        <v>0</v>
      </c>
      <c r="H6426" s="48">
        <v>0</v>
      </c>
      <c r="I6426" s="48">
        <v>0</v>
      </c>
      <c r="J6426" s="48">
        <v>0</v>
      </c>
      <c r="K6426" s="48">
        <v>0</v>
      </c>
      <c r="L6426" s="48">
        <v>0</v>
      </c>
      <c r="M6426" s="48">
        <v>0</v>
      </c>
      <c r="N6426" s="48">
        <v>0</v>
      </c>
      <c r="O6426" s="48">
        <v>0</v>
      </c>
      <c r="P6426" s="48">
        <v>0</v>
      </c>
      <c r="Q6426" s="48">
        <v>0</v>
      </c>
      <c r="R6426" s="48">
        <v>0</v>
      </c>
      <c r="S6426" s="48">
        <v>0</v>
      </c>
      <c r="T6426" s="48">
        <v>0</v>
      </c>
      <c r="U6426" s="48">
        <v>0</v>
      </c>
      <c r="V6426" s="48">
        <v>0</v>
      </c>
      <c r="W6426" s="48">
        <v>0</v>
      </c>
    </row>
    <row r="6427" spans="4:23" ht="15" customHeight="1" outlineLevel="2" x14ac:dyDescent="0.2">
      <c r="D6427" s="41" t="s">
        <v>1613</v>
      </c>
      <c r="E6427" s="17" t="s">
        <v>1614</v>
      </c>
      <c r="F6427" s="48">
        <v>0</v>
      </c>
      <c r="G6427" s="48">
        <v>0</v>
      </c>
      <c r="H6427" s="48">
        <v>0</v>
      </c>
      <c r="I6427" s="48">
        <v>0</v>
      </c>
      <c r="J6427" s="48">
        <v>0</v>
      </c>
      <c r="K6427" s="48">
        <v>0</v>
      </c>
      <c r="L6427" s="48">
        <v>0</v>
      </c>
      <c r="M6427" s="48">
        <v>0</v>
      </c>
      <c r="N6427" s="48">
        <v>0</v>
      </c>
      <c r="O6427" s="48">
        <v>0</v>
      </c>
      <c r="P6427" s="48">
        <v>0</v>
      </c>
      <c r="Q6427" s="48">
        <v>0</v>
      </c>
      <c r="R6427" s="48">
        <v>0</v>
      </c>
      <c r="S6427" s="48">
        <v>0</v>
      </c>
      <c r="T6427" s="48">
        <v>0</v>
      </c>
      <c r="U6427" s="48">
        <v>0</v>
      </c>
      <c r="V6427" s="48">
        <v>0</v>
      </c>
      <c r="W6427" s="48">
        <v>0</v>
      </c>
    </row>
    <row r="6428" spans="4:23" ht="15" customHeight="1" outlineLevel="2" x14ac:dyDescent="0.2">
      <c r="D6428" s="41" t="s">
        <v>1615</v>
      </c>
      <c r="E6428" s="17" t="s">
        <v>1616</v>
      </c>
      <c r="F6428" s="48">
        <v>0</v>
      </c>
      <c r="G6428" s="48">
        <v>0</v>
      </c>
      <c r="H6428" s="48">
        <v>0</v>
      </c>
      <c r="I6428" s="48">
        <v>0</v>
      </c>
      <c r="J6428" s="48">
        <v>0</v>
      </c>
      <c r="K6428" s="48">
        <v>0</v>
      </c>
      <c r="L6428" s="48">
        <v>0</v>
      </c>
      <c r="M6428" s="48">
        <v>0</v>
      </c>
      <c r="N6428" s="48">
        <v>0</v>
      </c>
      <c r="O6428" s="48">
        <v>0</v>
      </c>
      <c r="P6428" s="48">
        <v>0</v>
      </c>
      <c r="Q6428" s="48">
        <v>0</v>
      </c>
      <c r="R6428" s="48">
        <v>0</v>
      </c>
      <c r="S6428" s="48">
        <v>0</v>
      </c>
      <c r="T6428" s="48">
        <v>0</v>
      </c>
      <c r="U6428" s="48">
        <v>0</v>
      </c>
      <c r="V6428" s="48">
        <v>0</v>
      </c>
      <c r="W6428" s="48">
        <v>0</v>
      </c>
    </row>
    <row r="6429" spans="4:23" ht="15" customHeight="1" outlineLevel="2" x14ac:dyDescent="0.2">
      <c r="D6429" s="41" t="s">
        <v>1617</v>
      </c>
      <c r="E6429" s="17" t="s">
        <v>1618</v>
      </c>
      <c r="F6429" s="48">
        <v>0</v>
      </c>
      <c r="G6429" s="48">
        <v>0</v>
      </c>
      <c r="H6429" s="48">
        <v>0</v>
      </c>
      <c r="I6429" s="48">
        <v>0</v>
      </c>
      <c r="J6429" s="48">
        <v>0</v>
      </c>
      <c r="K6429" s="48">
        <v>0</v>
      </c>
      <c r="L6429" s="48">
        <v>0</v>
      </c>
      <c r="M6429" s="48">
        <v>0</v>
      </c>
      <c r="N6429" s="48">
        <v>0</v>
      </c>
      <c r="O6429" s="48">
        <v>0</v>
      </c>
      <c r="P6429" s="48">
        <v>0</v>
      </c>
      <c r="Q6429" s="48">
        <v>0</v>
      </c>
      <c r="R6429" s="48">
        <v>0</v>
      </c>
      <c r="S6429" s="48">
        <v>0</v>
      </c>
      <c r="T6429" s="48">
        <v>0</v>
      </c>
      <c r="U6429" s="48">
        <v>0</v>
      </c>
      <c r="V6429" s="48">
        <v>0</v>
      </c>
      <c r="W6429" s="48">
        <v>0</v>
      </c>
    </row>
    <row r="6430" spans="4:23" ht="15" customHeight="1" outlineLevel="2" x14ac:dyDescent="0.2">
      <c r="D6430" s="41" t="s">
        <v>1619</v>
      </c>
      <c r="E6430" s="17" t="s">
        <v>1620</v>
      </c>
      <c r="F6430" s="48">
        <v>0</v>
      </c>
      <c r="G6430" s="48">
        <v>0</v>
      </c>
      <c r="H6430" s="48">
        <v>0</v>
      </c>
      <c r="I6430" s="48">
        <v>0</v>
      </c>
      <c r="J6430" s="48">
        <v>0</v>
      </c>
      <c r="K6430" s="48">
        <v>0</v>
      </c>
      <c r="L6430" s="48">
        <v>0</v>
      </c>
      <c r="M6430" s="48">
        <v>0</v>
      </c>
      <c r="N6430" s="48">
        <v>0</v>
      </c>
      <c r="O6430" s="48">
        <v>0</v>
      </c>
      <c r="P6430" s="48">
        <v>0</v>
      </c>
      <c r="Q6430" s="48">
        <v>0</v>
      </c>
      <c r="R6430" s="48">
        <v>0</v>
      </c>
      <c r="S6430" s="48">
        <v>0</v>
      </c>
      <c r="T6430" s="48">
        <v>0</v>
      </c>
      <c r="U6430" s="48">
        <v>0</v>
      </c>
      <c r="V6430" s="48">
        <v>0</v>
      </c>
      <c r="W6430" s="48">
        <v>0</v>
      </c>
    </row>
    <row r="6431" spans="4:23" ht="15" customHeight="1" outlineLevel="2" x14ac:dyDescent="0.2">
      <c r="D6431" s="41" t="s">
        <v>1621</v>
      </c>
      <c r="E6431" s="17" t="s">
        <v>1622</v>
      </c>
      <c r="F6431" s="48">
        <v>0</v>
      </c>
      <c r="G6431" s="48">
        <v>0</v>
      </c>
      <c r="H6431" s="48">
        <v>0</v>
      </c>
      <c r="I6431" s="48">
        <v>0</v>
      </c>
      <c r="J6431" s="48">
        <v>0</v>
      </c>
      <c r="K6431" s="48">
        <v>0</v>
      </c>
      <c r="L6431" s="48">
        <v>0</v>
      </c>
      <c r="M6431" s="48">
        <v>0</v>
      </c>
      <c r="N6431" s="48">
        <v>0</v>
      </c>
      <c r="O6431" s="48">
        <v>0</v>
      </c>
      <c r="P6431" s="48">
        <v>0</v>
      </c>
      <c r="Q6431" s="48">
        <v>0</v>
      </c>
      <c r="R6431" s="48">
        <v>0</v>
      </c>
      <c r="S6431" s="48">
        <v>0</v>
      </c>
      <c r="T6431" s="48">
        <v>0</v>
      </c>
      <c r="U6431" s="48">
        <v>0</v>
      </c>
      <c r="V6431" s="48">
        <v>0</v>
      </c>
      <c r="W6431" s="48">
        <v>0</v>
      </c>
    </row>
    <row r="6432" spans="4:23" ht="15" customHeight="1" outlineLevel="2" x14ac:dyDescent="0.2">
      <c r="D6432" s="41" t="s">
        <v>1623</v>
      </c>
      <c r="E6432" s="17" t="s">
        <v>1624</v>
      </c>
      <c r="F6432" s="48">
        <v>0</v>
      </c>
      <c r="G6432" s="48">
        <v>0</v>
      </c>
      <c r="H6432" s="48">
        <v>0</v>
      </c>
      <c r="I6432" s="48">
        <v>0</v>
      </c>
      <c r="J6432" s="48">
        <v>0</v>
      </c>
      <c r="K6432" s="48">
        <v>0</v>
      </c>
      <c r="L6432" s="48">
        <v>0</v>
      </c>
      <c r="M6432" s="48">
        <v>0</v>
      </c>
      <c r="N6432" s="48">
        <v>0</v>
      </c>
      <c r="O6432" s="48">
        <v>0</v>
      </c>
      <c r="P6432" s="48">
        <v>0</v>
      </c>
      <c r="Q6432" s="48">
        <v>0</v>
      </c>
      <c r="R6432" s="48">
        <v>0</v>
      </c>
      <c r="S6432" s="48">
        <v>0</v>
      </c>
      <c r="T6432" s="48">
        <v>0</v>
      </c>
      <c r="U6432" s="48">
        <v>0</v>
      </c>
      <c r="V6432" s="48">
        <v>0</v>
      </c>
      <c r="W6432" s="48">
        <v>0</v>
      </c>
    </row>
    <row r="6433" spans="3:28" ht="15" customHeight="1" outlineLevel="2" x14ac:dyDescent="0.2">
      <c r="D6433" s="41" t="s">
        <v>1625</v>
      </c>
      <c r="E6433" s="17" t="s">
        <v>1626</v>
      </c>
      <c r="F6433" s="48">
        <v>0</v>
      </c>
      <c r="G6433" s="48">
        <v>0</v>
      </c>
      <c r="H6433" s="48">
        <v>0</v>
      </c>
      <c r="I6433" s="48">
        <v>0</v>
      </c>
      <c r="J6433" s="48">
        <v>0</v>
      </c>
      <c r="K6433" s="48">
        <v>0</v>
      </c>
      <c r="L6433" s="48">
        <v>0</v>
      </c>
      <c r="M6433" s="48">
        <v>0</v>
      </c>
      <c r="N6433" s="48">
        <v>0</v>
      </c>
      <c r="O6433" s="48">
        <v>0</v>
      </c>
      <c r="P6433" s="48">
        <v>0</v>
      </c>
      <c r="Q6433" s="48">
        <v>0</v>
      </c>
      <c r="R6433" s="48">
        <v>0</v>
      </c>
      <c r="S6433" s="48">
        <v>0</v>
      </c>
      <c r="T6433" s="48">
        <v>0</v>
      </c>
      <c r="U6433" s="48">
        <v>0</v>
      </c>
      <c r="V6433" s="48">
        <v>0</v>
      </c>
      <c r="W6433" s="48">
        <v>0</v>
      </c>
    </row>
    <row r="6434" spans="3:28" ht="15" customHeight="1" outlineLevel="2" x14ac:dyDescent="0.2">
      <c r="D6434" s="41" t="s">
        <v>1627</v>
      </c>
      <c r="E6434" s="17" t="s">
        <v>1628</v>
      </c>
      <c r="F6434" s="48">
        <v>1</v>
      </c>
      <c r="G6434" s="48">
        <v>0</v>
      </c>
      <c r="H6434" s="48">
        <v>1</v>
      </c>
      <c r="I6434" s="48">
        <v>1</v>
      </c>
      <c r="J6434" s="48">
        <v>0</v>
      </c>
      <c r="K6434" s="48">
        <v>1</v>
      </c>
      <c r="L6434" s="48">
        <v>1</v>
      </c>
      <c r="M6434" s="48">
        <v>0</v>
      </c>
      <c r="N6434" s="48">
        <v>1</v>
      </c>
      <c r="O6434" s="48">
        <v>1</v>
      </c>
      <c r="P6434" s="48">
        <v>0</v>
      </c>
      <c r="Q6434" s="48">
        <v>1</v>
      </c>
      <c r="R6434" s="48">
        <v>1</v>
      </c>
      <c r="S6434" s="48">
        <v>0</v>
      </c>
      <c r="T6434" s="48">
        <v>1</v>
      </c>
      <c r="U6434" s="48">
        <v>1</v>
      </c>
      <c r="V6434" s="48">
        <v>0</v>
      </c>
      <c r="W6434" s="48">
        <v>1</v>
      </c>
    </row>
    <row r="6435" spans="3:28" ht="15" customHeight="1" outlineLevel="2" x14ac:dyDescent="0.2">
      <c r="D6435" s="41" t="s">
        <v>1629</v>
      </c>
      <c r="E6435" s="17" t="s">
        <v>1630</v>
      </c>
      <c r="F6435" s="48">
        <v>0</v>
      </c>
      <c r="G6435" s="48">
        <v>0</v>
      </c>
      <c r="H6435" s="48">
        <v>0</v>
      </c>
      <c r="I6435" s="48">
        <v>0</v>
      </c>
      <c r="J6435" s="48">
        <v>0</v>
      </c>
      <c r="K6435" s="48">
        <v>0</v>
      </c>
      <c r="L6435" s="48">
        <v>0</v>
      </c>
      <c r="M6435" s="48">
        <v>0</v>
      </c>
      <c r="N6435" s="48">
        <v>0</v>
      </c>
      <c r="O6435" s="48">
        <v>0</v>
      </c>
      <c r="P6435" s="48">
        <v>0</v>
      </c>
      <c r="Q6435" s="48">
        <v>0</v>
      </c>
      <c r="R6435" s="48">
        <v>0</v>
      </c>
      <c r="S6435" s="48">
        <v>0</v>
      </c>
      <c r="T6435" s="48">
        <v>0</v>
      </c>
      <c r="U6435" s="48">
        <v>0</v>
      </c>
      <c r="V6435" s="48">
        <v>0</v>
      </c>
      <c r="W6435" s="48">
        <v>0</v>
      </c>
    </row>
    <row r="6436" spans="3:28" ht="15" customHeight="1" outlineLevel="2" x14ac:dyDescent="0.2">
      <c r="D6436" s="41" t="s">
        <v>1631</v>
      </c>
      <c r="E6436" s="17" t="s">
        <v>1632</v>
      </c>
      <c r="F6436" s="48">
        <v>0</v>
      </c>
      <c r="G6436" s="48">
        <v>0</v>
      </c>
      <c r="H6436" s="48">
        <v>0</v>
      </c>
      <c r="I6436" s="48">
        <v>0</v>
      </c>
      <c r="J6436" s="48">
        <v>0</v>
      </c>
      <c r="K6436" s="48">
        <v>0</v>
      </c>
      <c r="L6436" s="48">
        <v>0</v>
      </c>
      <c r="M6436" s="48">
        <v>0</v>
      </c>
      <c r="N6436" s="48">
        <v>0</v>
      </c>
      <c r="O6436" s="48">
        <v>0</v>
      </c>
      <c r="P6436" s="48">
        <v>0</v>
      </c>
      <c r="Q6436" s="48">
        <v>0</v>
      </c>
      <c r="R6436" s="48">
        <v>0</v>
      </c>
      <c r="S6436" s="48">
        <v>0</v>
      </c>
      <c r="T6436" s="48">
        <v>0</v>
      </c>
      <c r="U6436" s="48">
        <v>0</v>
      </c>
      <c r="V6436" s="48">
        <v>0</v>
      </c>
      <c r="W6436" s="48">
        <v>0</v>
      </c>
    </row>
    <row r="6437" spans="3:28" ht="15" customHeight="1" outlineLevel="2" x14ac:dyDescent="0.2">
      <c r="D6437" s="41" t="s">
        <v>1633</v>
      </c>
      <c r="E6437" s="17" t="s">
        <v>1634</v>
      </c>
      <c r="F6437" s="48">
        <v>0</v>
      </c>
      <c r="G6437" s="48">
        <v>0</v>
      </c>
      <c r="H6437" s="48">
        <v>0</v>
      </c>
      <c r="I6437" s="48">
        <v>0</v>
      </c>
      <c r="J6437" s="48">
        <v>0</v>
      </c>
      <c r="K6437" s="48">
        <v>0</v>
      </c>
      <c r="L6437" s="48">
        <v>0</v>
      </c>
      <c r="M6437" s="48">
        <v>0</v>
      </c>
      <c r="N6437" s="48">
        <v>0</v>
      </c>
      <c r="O6437" s="48">
        <v>0</v>
      </c>
      <c r="P6437" s="48">
        <v>0</v>
      </c>
      <c r="Q6437" s="48">
        <v>0</v>
      </c>
      <c r="R6437" s="48">
        <v>0</v>
      </c>
      <c r="S6437" s="48">
        <v>0</v>
      </c>
      <c r="T6437" s="48">
        <v>0</v>
      </c>
      <c r="U6437" s="48">
        <v>0</v>
      </c>
      <c r="V6437" s="48">
        <v>0</v>
      </c>
      <c r="W6437" s="48">
        <v>0</v>
      </c>
    </row>
    <row r="6438" spans="3:28" ht="15" customHeight="1" outlineLevel="2" x14ac:dyDescent="0.2">
      <c r="D6438" s="41" t="s">
        <v>1635</v>
      </c>
      <c r="E6438" s="17" t="s">
        <v>1636</v>
      </c>
      <c r="F6438" s="48">
        <v>0</v>
      </c>
      <c r="G6438" s="48">
        <v>0</v>
      </c>
      <c r="H6438" s="48">
        <v>0</v>
      </c>
      <c r="I6438" s="48">
        <v>0</v>
      </c>
      <c r="J6438" s="48">
        <v>0</v>
      </c>
      <c r="K6438" s="48">
        <v>0</v>
      </c>
      <c r="L6438" s="48">
        <v>0</v>
      </c>
      <c r="M6438" s="48">
        <v>0</v>
      </c>
      <c r="N6438" s="48">
        <v>0</v>
      </c>
      <c r="O6438" s="48">
        <v>0</v>
      </c>
      <c r="P6438" s="48">
        <v>0</v>
      </c>
      <c r="Q6438" s="48">
        <v>0</v>
      </c>
      <c r="R6438" s="48">
        <v>0</v>
      </c>
      <c r="S6438" s="48">
        <v>0</v>
      </c>
      <c r="T6438" s="48">
        <v>0</v>
      </c>
      <c r="U6438" s="48">
        <v>0</v>
      </c>
      <c r="V6438" s="48">
        <v>0</v>
      </c>
      <c r="W6438" s="48">
        <v>0</v>
      </c>
    </row>
    <row r="6439" spans="3:28" ht="15" customHeight="1" outlineLevel="2" x14ac:dyDescent="0.2">
      <c r="D6439" s="41" t="s">
        <v>1637</v>
      </c>
      <c r="E6439" s="17" t="s">
        <v>1638</v>
      </c>
      <c r="F6439" s="48">
        <v>0</v>
      </c>
      <c r="G6439" s="48">
        <v>0</v>
      </c>
      <c r="H6439" s="48">
        <v>0</v>
      </c>
      <c r="I6439" s="48">
        <v>0</v>
      </c>
      <c r="J6439" s="48">
        <v>0</v>
      </c>
      <c r="K6439" s="48">
        <v>0</v>
      </c>
      <c r="L6439" s="48">
        <v>0</v>
      </c>
      <c r="M6439" s="48">
        <v>0</v>
      </c>
      <c r="N6439" s="48">
        <v>0</v>
      </c>
      <c r="O6439" s="48">
        <v>0</v>
      </c>
      <c r="P6439" s="48">
        <v>0</v>
      </c>
      <c r="Q6439" s="48">
        <v>0</v>
      </c>
      <c r="R6439" s="48">
        <v>0</v>
      </c>
      <c r="S6439" s="48">
        <v>0</v>
      </c>
      <c r="T6439" s="48">
        <v>0</v>
      </c>
      <c r="U6439" s="48">
        <v>0</v>
      </c>
      <c r="V6439" s="48">
        <v>0</v>
      </c>
      <c r="W6439" s="48">
        <v>0</v>
      </c>
    </row>
    <row r="6440" spans="3:28" ht="15" customHeight="1" outlineLevel="2" x14ac:dyDescent="0.2">
      <c r="D6440" s="41" t="s">
        <v>1639</v>
      </c>
      <c r="E6440" s="17" t="s">
        <v>1640</v>
      </c>
      <c r="F6440" s="48">
        <v>0</v>
      </c>
      <c r="G6440" s="48">
        <v>0</v>
      </c>
      <c r="H6440" s="48">
        <v>0</v>
      </c>
      <c r="I6440" s="48">
        <v>1</v>
      </c>
      <c r="J6440" s="48">
        <v>0</v>
      </c>
      <c r="K6440" s="48">
        <v>1</v>
      </c>
      <c r="L6440" s="48">
        <v>1</v>
      </c>
      <c r="M6440" s="48">
        <v>0</v>
      </c>
      <c r="N6440" s="48">
        <v>1</v>
      </c>
      <c r="O6440" s="48">
        <v>1</v>
      </c>
      <c r="P6440" s="48">
        <v>0</v>
      </c>
      <c r="Q6440" s="48">
        <v>1</v>
      </c>
      <c r="R6440" s="48">
        <v>1</v>
      </c>
      <c r="S6440" s="48">
        <v>0</v>
      </c>
      <c r="T6440" s="48">
        <v>1</v>
      </c>
      <c r="U6440" s="48">
        <v>1</v>
      </c>
      <c r="V6440" s="48">
        <v>0</v>
      </c>
      <c r="W6440" s="48">
        <v>1</v>
      </c>
    </row>
    <row r="6441" spans="3:28" ht="15" customHeight="1" outlineLevel="2" x14ac:dyDescent="0.2">
      <c r="D6441" s="41" t="s">
        <v>1641</v>
      </c>
      <c r="E6441" s="17" t="s">
        <v>1642</v>
      </c>
      <c r="F6441" s="48">
        <v>14</v>
      </c>
      <c r="G6441" s="48">
        <v>13</v>
      </c>
      <c r="H6441" s="48">
        <v>1</v>
      </c>
      <c r="I6441" s="48">
        <v>12</v>
      </c>
      <c r="J6441" s="48">
        <v>11</v>
      </c>
      <c r="K6441" s="48">
        <v>1</v>
      </c>
      <c r="L6441" s="48">
        <v>4</v>
      </c>
      <c r="M6441" s="48">
        <v>3</v>
      </c>
      <c r="N6441" s="48">
        <v>1</v>
      </c>
      <c r="O6441" s="48">
        <v>3</v>
      </c>
      <c r="P6441" s="48">
        <v>3</v>
      </c>
      <c r="Q6441" s="48">
        <v>0</v>
      </c>
      <c r="R6441" s="48">
        <v>0</v>
      </c>
      <c r="S6441" s="48">
        <v>0</v>
      </c>
      <c r="T6441" s="48">
        <v>0</v>
      </c>
      <c r="U6441" s="48">
        <v>0</v>
      </c>
      <c r="V6441" s="48">
        <v>0</v>
      </c>
      <c r="W6441" s="48">
        <v>0</v>
      </c>
    </row>
    <row r="6442" spans="3:28" ht="15" customHeight="1" outlineLevel="1" x14ac:dyDescent="0.2">
      <c r="C6442" s="226" t="s">
        <v>1643</v>
      </c>
      <c r="E6442" s="225" t="s">
        <v>1644</v>
      </c>
      <c r="F6442" s="48">
        <v>174</v>
      </c>
      <c r="G6442" s="48">
        <v>98</v>
      </c>
      <c r="H6442" s="48">
        <v>76</v>
      </c>
      <c r="I6442" s="48">
        <v>161</v>
      </c>
      <c r="J6442" s="48">
        <v>86</v>
      </c>
      <c r="K6442" s="48">
        <v>75</v>
      </c>
      <c r="L6442" s="48">
        <v>168</v>
      </c>
      <c r="M6442" s="48">
        <v>86</v>
      </c>
      <c r="N6442" s="48">
        <v>82</v>
      </c>
      <c r="O6442" s="48">
        <v>171</v>
      </c>
      <c r="P6442" s="48">
        <v>93</v>
      </c>
      <c r="Q6442" s="48">
        <v>78</v>
      </c>
      <c r="R6442" s="48">
        <v>163</v>
      </c>
      <c r="S6442" s="48">
        <v>91</v>
      </c>
      <c r="T6442" s="48">
        <v>72</v>
      </c>
      <c r="U6442" s="48">
        <v>140</v>
      </c>
      <c r="V6442" s="48">
        <v>79</v>
      </c>
      <c r="W6442" s="48">
        <v>61</v>
      </c>
      <c r="AB6442" s="270"/>
    </row>
    <row r="6443" spans="3:28" ht="15" customHeight="1" outlineLevel="2" x14ac:dyDescent="0.2">
      <c r="D6443" s="41" t="s">
        <v>1645</v>
      </c>
      <c r="E6443" s="17" t="s">
        <v>1646</v>
      </c>
      <c r="F6443" s="48">
        <v>2</v>
      </c>
      <c r="G6443" s="48">
        <v>0</v>
      </c>
      <c r="H6443" s="48">
        <v>2</v>
      </c>
      <c r="I6443" s="48">
        <v>2</v>
      </c>
      <c r="J6443" s="48">
        <v>0</v>
      </c>
      <c r="K6443" s="48">
        <v>2</v>
      </c>
      <c r="L6443" s="48">
        <v>2</v>
      </c>
      <c r="M6443" s="48">
        <v>0</v>
      </c>
      <c r="N6443" s="48">
        <v>2</v>
      </c>
      <c r="O6443" s="48">
        <v>2</v>
      </c>
      <c r="P6443" s="48">
        <v>0</v>
      </c>
      <c r="Q6443" s="48">
        <v>2</v>
      </c>
      <c r="R6443" s="48">
        <v>2</v>
      </c>
      <c r="S6443" s="48">
        <v>0</v>
      </c>
      <c r="T6443" s="48">
        <v>2</v>
      </c>
      <c r="U6443" s="48">
        <v>2</v>
      </c>
      <c r="V6443" s="48">
        <v>0</v>
      </c>
      <c r="W6443" s="48">
        <v>2</v>
      </c>
    </row>
    <row r="6444" spans="3:28" ht="15" customHeight="1" outlineLevel="2" x14ac:dyDescent="0.2">
      <c r="D6444" s="41" t="s">
        <v>1647</v>
      </c>
      <c r="E6444" s="17" t="s">
        <v>1648</v>
      </c>
      <c r="F6444" s="48">
        <v>0</v>
      </c>
      <c r="G6444" s="48">
        <v>0</v>
      </c>
      <c r="H6444" s="48">
        <v>0</v>
      </c>
      <c r="I6444" s="48">
        <v>0</v>
      </c>
      <c r="J6444" s="48">
        <v>0</v>
      </c>
      <c r="K6444" s="48">
        <v>0</v>
      </c>
      <c r="L6444" s="48">
        <v>0</v>
      </c>
      <c r="M6444" s="48">
        <v>0</v>
      </c>
      <c r="N6444" s="48">
        <v>0</v>
      </c>
      <c r="O6444" s="48">
        <v>0</v>
      </c>
      <c r="P6444" s="48">
        <v>0</v>
      </c>
      <c r="Q6444" s="48">
        <v>0</v>
      </c>
      <c r="R6444" s="48">
        <v>0</v>
      </c>
      <c r="S6444" s="48">
        <v>0</v>
      </c>
      <c r="T6444" s="48">
        <v>0</v>
      </c>
      <c r="U6444" s="48">
        <v>0</v>
      </c>
      <c r="V6444" s="48">
        <v>0</v>
      </c>
      <c r="W6444" s="48">
        <v>0</v>
      </c>
    </row>
    <row r="6445" spans="3:28" ht="15" customHeight="1" outlineLevel="2" x14ac:dyDescent="0.2">
      <c r="D6445" s="41" t="s">
        <v>1649</v>
      </c>
      <c r="E6445" s="17" t="s">
        <v>1650</v>
      </c>
      <c r="F6445" s="48">
        <v>0</v>
      </c>
      <c r="G6445" s="48">
        <v>0</v>
      </c>
      <c r="H6445" s="48">
        <v>0</v>
      </c>
      <c r="I6445" s="48">
        <v>0</v>
      </c>
      <c r="J6445" s="48">
        <v>0</v>
      </c>
      <c r="K6445" s="48">
        <v>0</v>
      </c>
      <c r="L6445" s="48">
        <v>0</v>
      </c>
      <c r="M6445" s="48">
        <v>0</v>
      </c>
      <c r="N6445" s="48">
        <v>0</v>
      </c>
      <c r="O6445" s="48">
        <v>0</v>
      </c>
      <c r="P6445" s="48">
        <v>0</v>
      </c>
      <c r="Q6445" s="48">
        <v>0</v>
      </c>
      <c r="R6445" s="48">
        <v>0</v>
      </c>
      <c r="S6445" s="48">
        <v>0</v>
      </c>
      <c r="T6445" s="48">
        <v>0</v>
      </c>
      <c r="U6445" s="48">
        <v>0</v>
      </c>
      <c r="V6445" s="48">
        <v>0</v>
      </c>
      <c r="W6445" s="48">
        <v>0</v>
      </c>
    </row>
    <row r="6446" spans="3:28" ht="15" customHeight="1" outlineLevel="2" x14ac:dyDescent="0.2">
      <c r="D6446" s="41" t="s">
        <v>1651</v>
      </c>
      <c r="E6446" s="17" t="s">
        <v>1652</v>
      </c>
      <c r="F6446" s="48">
        <v>0</v>
      </c>
      <c r="G6446" s="48">
        <v>0</v>
      </c>
      <c r="H6446" s="48">
        <v>0</v>
      </c>
      <c r="I6446" s="48">
        <v>0</v>
      </c>
      <c r="J6446" s="48">
        <v>0</v>
      </c>
      <c r="K6446" s="48">
        <v>0</v>
      </c>
      <c r="L6446" s="48">
        <v>0</v>
      </c>
      <c r="M6446" s="48">
        <v>0</v>
      </c>
      <c r="N6446" s="48">
        <v>0</v>
      </c>
      <c r="O6446" s="48">
        <v>0</v>
      </c>
      <c r="P6446" s="48">
        <v>0</v>
      </c>
      <c r="Q6446" s="48">
        <v>0</v>
      </c>
      <c r="R6446" s="48">
        <v>1</v>
      </c>
      <c r="S6446" s="48">
        <v>0</v>
      </c>
      <c r="T6446" s="48">
        <v>1</v>
      </c>
      <c r="U6446" s="48">
        <v>1</v>
      </c>
      <c r="V6446" s="48">
        <v>0</v>
      </c>
      <c r="W6446" s="48">
        <v>1</v>
      </c>
    </row>
    <row r="6447" spans="3:28" ht="15" customHeight="1" outlineLevel="2" x14ac:dyDescent="0.2">
      <c r="D6447" s="41" t="s">
        <v>1653</v>
      </c>
      <c r="E6447" s="17" t="s">
        <v>1654</v>
      </c>
      <c r="F6447" s="48">
        <v>0</v>
      </c>
      <c r="G6447" s="48">
        <v>0</v>
      </c>
      <c r="H6447" s="48">
        <v>0</v>
      </c>
      <c r="I6447" s="48">
        <v>0</v>
      </c>
      <c r="J6447" s="48">
        <v>0</v>
      </c>
      <c r="K6447" s="48">
        <v>0</v>
      </c>
      <c r="L6447" s="48">
        <v>0</v>
      </c>
      <c r="M6447" s="48">
        <v>0</v>
      </c>
      <c r="N6447" s="48">
        <v>0</v>
      </c>
      <c r="O6447" s="48">
        <v>0</v>
      </c>
      <c r="P6447" s="48">
        <v>0</v>
      </c>
      <c r="Q6447" s="48">
        <v>0</v>
      </c>
      <c r="R6447" s="48">
        <v>0</v>
      </c>
      <c r="S6447" s="48">
        <v>0</v>
      </c>
      <c r="T6447" s="48">
        <v>0</v>
      </c>
      <c r="U6447" s="48">
        <v>0</v>
      </c>
      <c r="V6447" s="48">
        <v>0</v>
      </c>
      <c r="W6447" s="48">
        <v>0</v>
      </c>
    </row>
    <row r="6448" spans="3:28" ht="15" customHeight="1" outlineLevel="2" x14ac:dyDescent="0.2">
      <c r="D6448" s="41" t="s">
        <v>1655</v>
      </c>
      <c r="E6448" s="17" t="s">
        <v>1656</v>
      </c>
      <c r="F6448" s="48">
        <v>0</v>
      </c>
      <c r="G6448" s="48">
        <v>0</v>
      </c>
      <c r="H6448" s="48">
        <v>0</v>
      </c>
      <c r="I6448" s="48">
        <v>0</v>
      </c>
      <c r="J6448" s="48">
        <v>0</v>
      </c>
      <c r="K6448" s="48">
        <v>0</v>
      </c>
      <c r="L6448" s="48">
        <v>0</v>
      </c>
      <c r="M6448" s="48">
        <v>0</v>
      </c>
      <c r="N6448" s="48">
        <v>0</v>
      </c>
      <c r="O6448" s="48">
        <v>0</v>
      </c>
      <c r="P6448" s="48">
        <v>0</v>
      </c>
      <c r="Q6448" s="48">
        <v>0</v>
      </c>
      <c r="R6448" s="48">
        <v>0</v>
      </c>
      <c r="S6448" s="48">
        <v>0</v>
      </c>
      <c r="T6448" s="48">
        <v>0</v>
      </c>
      <c r="U6448" s="48">
        <v>0</v>
      </c>
      <c r="V6448" s="48">
        <v>0</v>
      </c>
      <c r="W6448" s="48">
        <v>0</v>
      </c>
    </row>
    <row r="6449" spans="4:23" ht="15" customHeight="1" outlineLevel="2" x14ac:dyDescent="0.2">
      <c r="D6449" s="41" t="s">
        <v>1657</v>
      </c>
      <c r="E6449" s="17" t="s">
        <v>1658</v>
      </c>
      <c r="F6449" s="48">
        <v>1</v>
      </c>
      <c r="G6449" s="48">
        <v>0</v>
      </c>
      <c r="H6449" s="48">
        <v>1</v>
      </c>
      <c r="I6449" s="48">
        <v>1</v>
      </c>
      <c r="J6449" s="48">
        <v>0</v>
      </c>
      <c r="K6449" s="48">
        <v>1</v>
      </c>
      <c r="L6449" s="48">
        <v>1</v>
      </c>
      <c r="M6449" s="48">
        <v>0</v>
      </c>
      <c r="N6449" s="48">
        <v>1</v>
      </c>
      <c r="O6449" s="48">
        <v>1</v>
      </c>
      <c r="P6449" s="48">
        <v>0</v>
      </c>
      <c r="Q6449" s="48">
        <v>1</v>
      </c>
      <c r="R6449" s="48">
        <v>1</v>
      </c>
      <c r="S6449" s="48">
        <v>0</v>
      </c>
      <c r="T6449" s="48">
        <v>1</v>
      </c>
      <c r="U6449" s="48">
        <v>1</v>
      </c>
      <c r="V6449" s="48">
        <v>0</v>
      </c>
      <c r="W6449" s="48">
        <v>1</v>
      </c>
    </row>
    <row r="6450" spans="4:23" ht="15" customHeight="1" outlineLevel="2" x14ac:dyDescent="0.2">
      <c r="D6450" s="41" t="s">
        <v>1659</v>
      </c>
      <c r="E6450" s="17" t="s">
        <v>1660</v>
      </c>
      <c r="F6450" s="48">
        <v>0</v>
      </c>
      <c r="G6450" s="48">
        <v>0</v>
      </c>
      <c r="H6450" s="48">
        <v>0</v>
      </c>
      <c r="I6450" s="48">
        <v>0</v>
      </c>
      <c r="J6450" s="48">
        <v>0</v>
      </c>
      <c r="K6450" s="48">
        <v>0</v>
      </c>
      <c r="L6450" s="48">
        <v>0</v>
      </c>
      <c r="M6450" s="48">
        <v>0</v>
      </c>
      <c r="N6450" s="48">
        <v>0</v>
      </c>
      <c r="O6450" s="48">
        <v>0</v>
      </c>
      <c r="P6450" s="48">
        <v>0</v>
      </c>
      <c r="Q6450" s="48">
        <v>0</v>
      </c>
      <c r="R6450" s="48">
        <v>0</v>
      </c>
      <c r="S6450" s="48">
        <v>0</v>
      </c>
      <c r="T6450" s="48">
        <v>0</v>
      </c>
      <c r="U6450" s="48">
        <v>0</v>
      </c>
      <c r="V6450" s="48">
        <v>0</v>
      </c>
      <c r="W6450" s="48">
        <v>0</v>
      </c>
    </row>
    <row r="6451" spans="4:23" ht="15" customHeight="1" outlineLevel="2" x14ac:dyDescent="0.2">
      <c r="D6451" s="41" t="s">
        <v>1661</v>
      </c>
      <c r="E6451" s="17" t="s">
        <v>1662</v>
      </c>
      <c r="F6451" s="48">
        <v>0</v>
      </c>
      <c r="G6451" s="48">
        <v>0</v>
      </c>
      <c r="H6451" s="48">
        <v>0</v>
      </c>
      <c r="I6451" s="48">
        <v>0</v>
      </c>
      <c r="J6451" s="48">
        <v>0</v>
      </c>
      <c r="K6451" s="48">
        <v>0</v>
      </c>
      <c r="L6451" s="48">
        <v>0</v>
      </c>
      <c r="M6451" s="48">
        <v>0</v>
      </c>
      <c r="N6451" s="48">
        <v>0</v>
      </c>
      <c r="O6451" s="48">
        <v>0</v>
      </c>
      <c r="P6451" s="48">
        <v>0</v>
      </c>
      <c r="Q6451" s="48">
        <v>0</v>
      </c>
      <c r="R6451" s="48">
        <v>0</v>
      </c>
      <c r="S6451" s="48">
        <v>0</v>
      </c>
      <c r="T6451" s="48">
        <v>0</v>
      </c>
      <c r="U6451" s="48">
        <v>0</v>
      </c>
      <c r="V6451" s="48">
        <v>0</v>
      </c>
      <c r="W6451" s="48">
        <v>0</v>
      </c>
    </row>
    <row r="6452" spans="4:23" ht="15" customHeight="1" outlineLevel="2" x14ac:dyDescent="0.2">
      <c r="D6452" s="41" t="s">
        <v>1663</v>
      </c>
      <c r="E6452" s="17" t="s">
        <v>1664</v>
      </c>
      <c r="F6452" s="48">
        <v>0</v>
      </c>
      <c r="G6452" s="48">
        <v>0</v>
      </c>
      <c r="H6452" s="48">
        <v>0</v>
      </c>
      <c r="I6452" s="48">
        <v>0</v>
      </c>
      <c r="J6452" s="48">
        <v>0</v>
      </c>
      <c r="K6452" s="48">
        <v>0</v>
      </c>
      <c r="L6452" s="48">
        <v>0</v>
      </c>
      <c r="M6452" s="48">
        <v>0</v>
      </c>
      <c r="N6452" s="48">
        <v>0</v>
      </c>
      <c r="O6452" s="48">
        <v>0</v>
      </c>
      <c r="P6452" s="48">
        <v>0</v>
      </c>
      <c r="Q6452" s="48">
        <v>0</v>
      </c>
      <c r="R6452" s="48">
        <v>0</v>
      </c>
      <c r="S6452" s="48">
        <v>0</v>
      </c>
      <c r="T6452" s="48">
        <v>0</v>
      </c>
      <c r="U6452" s="48">
        <v>0</v>
      </c>
      <c r="V6452" s="48">
        <v>0</v>
      </c>
      <c r="W6452" s="48">
        <v>0</v>
      </c>
    </row>
    <row r="6453" spans="4:23" ht="15" customHeight="1" outlineLevel="2" x14ac:dyDescent="0.2">
      <c r="D6453" s="41" t="s">
        <v>1665</v>
      </c>
      <c r="E6453" s="17" t="s">
        <v>1666</v>
      </c>
      <c r="F6453" s="48">
        <v>0</v>
      </c>
      <c r="G6453" s="48">
        <v>0</v>
      </c>
      <c r="H6453" s="48">
        <v>0</v>
      </c>
      <c r="I6453" s="48">
        <v>1</v>
      </c>
      <c r="J6453" s="48">
        <v>0</v>
      </c>
      <c r="K6453" s="48">
        <v>1</v>
      </c>
      <c r="L6453" s="48">
        <v>1</v>
      </c>
      <c r="M6453" s="48">
        <v>0</v>
      </c>
      <c r="N6453" s="48">
        <v>1</v>
      </c>
      <c r="O6453" s="48">
        <v>1</v>
      </c>
      <c r="P6453" s="48">
        <v>0</v>
      </c>
      <c r="Q6453" s="48">
        <v>1</v>
      </c>
      <c r="R6453" s="48">
        <v>1</v>
      </c>
      <c r="S6453" s="48">
        <v>0</v>
      </c>
      <c r="T6453" s="48">
        <v>1</v>
      </c>
      <c r="U6453" s="48">
        <v>1</v>
      </c>
      <c r="V6453" s="48">
        <v>0</v>
      </c>
      <c r="W6453" s="48">
        <v>1</v>
      </c>
    </row>
    <row r="6454" spans="4:23" ht="15" customHeight="1" outlineLevel="2" x14ac:dyDescent="0.2">
      <c r="D6454" s="41" t="s">
        <v>1667</v>
      </c>
      <c r="E6454" s="17" t="s">
        <v>1668</v>
      </c>
      <c r="F6454" s="48">
        <v>0</v>
      </c>
      <c r="G6454" s="48">
        <v>0</v>
      </c>
      <c r="H6454" s="48">
        <v>0</v>
      </c>
      <c r="I6454" s="48">
        <v>0</v>
      </c>
      <c r="J6454" s="48">
        <v>0</v>
      </c>
      <c r="K6454" s="48">
        <v>0</v>
      </c>
      <c r="L6454" s="48">
        <v>0</v>
      </c>
      <c r="M6454" s="48">
        <v>0</v>
      </c>
      <c r="N6454" s="48">
        <v>0</v>
      </c>
      <c r="O6454" s="48">
        <v>0</v>
      </c>
      <c r="P6454" s="48">
        <v>0</v>
      </c>
      <c r="Q6454" s="48">
        <v>0</v>
      </c>
      <c r="R6454" s="48">
        <v>0</v>
      </c>
      <c r="S6454" s="48">
        <v>0</v>
      </c>
      <c r="T6454" s="48">
        <v>0</v>
      </c>
      <c r="U6454" s="48">
        <v>0</v>
      </c>
      <c r="V6454" s="48">
        <v>0</v>
      </c>
      <c r="W6454" s="48">
        <v>0</v>
      </c>
    </row>
    <row r="6455" spans="4:23" ht="15" customHeight="1" outlineLevel="2" x14ac:dyDescent="0.2">
      <c r="D6455" s="41" t="s">
        <v>1669</v>
      </c>
      <c r="E6455" s="17" t="s">
        <v>1670</v>
      </c>
      <c r="F6455" s="48">
        <v>0</v>
      </c>
      <c r="G6455" s="48">
        <v>0</v>
      </c>
      <c r="H6455" s="48">
        <v>0</v>
      </c>
      <c r="I6455" s="48">
        <v>0</v>
      </c>
      <c r="J6455" s="48">
        <v>0</v>
      </c>
      <c r="K6455" s="48">
        <v>0</v>
      </c>
      <c r="L6455" s="48">
        <v>0</v>
      </c>
      <c r="M6455" s="48">
        <v>0</v>
      </c>
      <c r="N6455" s="48">
        <v>0</v>
      </c>
      <c r="O6455" s="48">
        <v>0</v>
      </c>
      <c r="P6455" s="48">
        <v>0</v>
      </c>
      <c r="Q6455" s="48">
        <v>0</v>
      </c>
      <c r="R6455" s="48">
        <v>0</v>
      </c>
      <c r="S6455" s="48">
        <v>0</v>
      </c>
      <c r="T6455" s="48">
        <v>0</v>
      </c>
      <c r="U6455" s="48">
        <v>0</v>
      </c>
      <c r="V6455" s="48">
        <v>0</v>
      </c>
      <c r="W6455" s="48">
        <v>0</v>
      </c>
    </row>
    <row r="6456" spans="4:23" ht="15" customHeight="1" outlineLevel="2" x14ac:dyDescent="0.2">
      <c r="D6456" s="41" t="s">
        <v>1671</v>
      </c>
      <c r="E6456" s="17" t="s">
        <v>1672</v>
      </c>
      <c r="F6456" s="48">
        <v>70</v>
      </c>
      <c r="G6456" s="48">
        <v>54</v>
      </c>
      <c r="H6456" s="48">
        <v>16</v>
      </c>
      <c r="I6456" s="48">
        <v>48</v>
      </c>
      <c r="J6456" s="48">
        <v>35</v>
      </c>
      <c r="K6456" s="48">
        <v>13</v>
      </c>
      <c r="L6456" s="48">
        <v>49</v>
      </c>
      <c r="M6456" s="48">
        <v>34</v>
      </c>
      <c r="N6456" s="48">
        <v>15</v>
      </c>
      <c r="O6456" s="48">
        <v>47</v>
      </c>
      <c r="P6456" s="48">
        <v>35</v>
      </c>
      <c r="Q6456" s="48">
        <v>12</v>
      </c>
      <c r="R6456" s="48">
        <v>39</v>
      </c>
      <c r="S6456" s="48">
        <v>28</v>
      </c>
      <c r="T6456" s="48">
        <v>11</v>
      </c>
      <c r="U6456" s="48">
        <v>21</v>
      </c>
      <c r="V6456" s="48">
        <v>17</v>
      </c>
      <c r="W6456" s="48">
        <v>4</v>
      </c>
    </row>
    <row r="6457" spans="4:23" ht="15" customHeight="1" outlineLevel="2" x14ac:dyDescent="0.2">
      <c r="D6457" s="41" t="s">
        <v>1673</v>
      </c>
      <c r="E6457" s="17" t="s">
        <v>1674</v>
      </c>
      <c r="F6457" s="48">
        <v>4</v>
      </c>
      <c r="G6457" s="48">
        <v>2</v>
      </c>
      <c r="H6457" s="48">
        <v>2</v>
      </c>
      <c r="I6457" s="48">
        <v>6</v>
      </c>
      <c r="J6457" s="48">
        <v>2</v>
      </c>
      <c r="K6457" s="48">
        <v>4</v>
      </c>
      <c r="L6457" s="48">
        <v>6</v>
      </c>
      <c r="M6457" s="48">
        <v>3</v>
      </c>
      <c r="N6457" s="48">
        <v>3</v>
      </c>
      <c r="O6457" s="48">
        <v>6</v>
      </c>
      <c r="P6457" s="48">
        <v>3</v>
      </c>
      <c r="Q6457" s="48">
        <v>3</v>
      </c>
      <c r="R6457" s="48">
        <v>6</v>
      </c>
      <c r="S6457" s="48">
        <v>3</v>
      </c>
      <c r="T6457" s="48">
        <v>3</v>
      </c>
      <c r="U6457" s="48">
        <v>5</v>
      </c>
      <c r="V6457" s="48">
        <v>2</v>
      </c>
      <c r="W6457" s="48">
        <v>3</v>
      </c>
    </row>
    <row r="6458" spans="4:23" ht="15" customHeight="1" outlineLevel="2" x14ac:dyDescent="0.2">
      <c r="D6458" s="41" t="s">
        <v>1675</v>
      </c>
      <c r="E6458" s="17" t="s">
        <v>1676</v>
      </c>
      <c r="F6458" s="48">
        <v>0</v>
      </c>
      <c r="G6458" s="48">
        <v>0</v>
      </c>
      <c r="H6458" s="48">
        <v>0</v>
      </c>
      <c r="I6458" s="48">
        <v>0</v>
      </c>
      <c r="J6458" s="48">
        <v>0</v>
      </c>
      <c r="K6458" s="48">
        <v>0</v>
      </c>
      <c r="L6458" s="48">
        <v>0</v>
      </c>
      <c r="M6458" s="48">
        <v>0</v>
      </c>
      <c r="N6458" s="48">
        <v>0</v>
      </c>
      <c r="O6458" s="48">
        <v>0</v>
      </c>
      <c r="P6458" s="48">
        <v>0</v>
      </c>
      <c r="Q6458" s="48">
        <v>0</v>
      </c>
      <c r="R6458" s="48">
        <v>0</v>
      </c>
      <c r="S6458" s="48">
        <v>0</v>
      </c>
      <c r="T6458" s="48">
        <v>0</v>
      </c>
      <c r="U6458" s="48">
        <v>0</v>
      </c>
      <c r="V6458" s="48">
        <v>0</v>
      </c>
      <c r="W6458" s="48">
        <v>0</v>
      </c>
    </row>
    <row r="6459" spans="4:23" ht="15" customHeight="1" outlineLevel="2" x14ac:dyDescent="0.2">
      <c r="D6459" s="41" t="s">
        <v>1677</v>
      </c>
      <c r="E6459" s="17" t="s">
        <v>1678</v>
      </c>
      <c r="F6459" s="48">
        <v>0</v>
      </c>
      <c r="G6459" s="48">
        <v>0</v>
      </c>
      <c r="H6459" s="48">
        <v>0</v>
      </c>
      <c r="I6459" s="48">
        <v>0</v>
      </c>
      <c r="J6459" s="48">
        <v>0</v>
      </c>
      <c r="K6459" s="48">
        <v>0</v>
      </c>
      <c r="L6459" s="48">
        <v>2</v>
      </c>
      <c r="M6459" s="48">
        <v>2</v>
      </c>
      <c r="N6459" s="48">
        <v>0</v>
      </c>
      <c r="O6459" s="48">
        <v>2</v>
      </c>
      <c r="P6459" s="48">
        <v>2</v>
      </c>
      <c r="Q6459" s="48">
        <v>0</v>
      </c>
      <c r="R6459" s="48">
        <v>2</v>
      </c>
      <c r="S6459" s="48">
        <v>2</v>
      </c>
      <c r="T6459" s="48">
        <v>0</v>
      </c>
      <c r="U6459" s="48">
        <v>1</v>
      </c>
      <c r="V6459" s="48">
        <v>1</v>
      </c>
      <c r="W6459" s="48">
        <v>0</v>
      </c>
    </row>
    <row r="6460" spans="4:23" ht="15" customHeight="1" outlineLevel="2" x14ac:dyDescent="0.2">
      <c r="D6460" s="41" t="s">
        <v>1679</v>
      </c>
      <c r="E6460" s="17" t="s">
        <v>1680</v>
      </c>
      <c r="F6460" s="48">
        <v>0</v>
      </c>
      <c r="G6460" s="48">
        <v>0</v>
      </c>
      <c r="H6460" s="48">
        <v>0</v>
      </c>
      <c r="I6460" s="48">
        <v>0</v>
      </c>
      <c r="J6460" s="48">
        <v>0</v>
      </c>
      <c r="K6460" s="48">
        <v>0</v>
      </c>
      <c r="L6460" s="48">
        <v>0</v>
      </c>
      <c r="M6460" s="48">
        <v>0</v>
      </c>
      <c r="N6460" s="48">
        <v>0</v>
      </c>
      <c r="O6460" s="48">
        <v>0</v>
      </c>
      <c r="P6460" s="48">
        <v>0</v>
      </c>
      <c r="Q6460" s="48">
        <v>0</v>
      </c>
      <c r="R6460" s="48">
        <v>0</v>
      </c>
      <c r="S6460" s="48">
        <v>0</v>
      </c>
      <c r="T6460" s="48">
        <v>0</v>
      </c>
      <c r="U6460" s="48">
        <v>0</v>
      </c>
      <c r="V6460" s="48">
        <v>0</v>
      </c>
      <c r="W6460" s="48">
        <v>0</v>
      </c>
    </row>
    <row r="6461" spans="4:23" ht="15" customHeight="1" outlineLevel="2" x14ac:dyDescent="0.2">
      <c r="D6461" s="41" t="s">
        <v>1681</v>
      </c>
      <c r="E6461" s="17" t="s">
        <v>1682</v>
      </c>
      <c r="F6461" s="48">
        <v>0</v>
      </c>
      <c r="G6461" s="48">
        <v>0</v>
      </c>
      <c r="H6461" s="48">
        <v>0</v>
      </c>
      <c r="I6461" s="48">
        <v>0</v>
      </c>
      <c r="J6461" s="48">
        <v>0</v>
      </c>
      <c r="K6461" s="48">
        <v>0</v>
      </c>
      <c r="L6461" s="48">
        <v>0</v>
      </c>
      <c r="M6461" s="48">
        <v>0</v>
      </c>
      <c r="N6461" s="48">
        <v>0</v>
      </c>
      <c r="O6461" s="48">
        <v>0</v>
      </c>
      <c r="P6461" s="48">
        <v>0</v>
      </c>
      <c r="Q6461" s="48">
        <v>0</v>
      </c>
      <c r="R6461" s="48">
        <v>0</v>
      </c>
      <c r="S6461" s="48">
        <v>0</v>
      </c>
      <c r="T6461" s="48">
        <v>0</v>
      </c>
      <c r="U6461" s="48">
        <v>0</v>
      </c>
      <c r="V6461" s="48">
        <v>0</v>
      </c>
      <c r="W6461" s="48">
        <v>0</v>
      </c>
    </row>
    <row r="6462" spans="4:23" ht="15" customHeight="1" outlineLevel="2" x14ac:dyDescent="0.2">
      <c r="D6462" s="41" t="s">
        <v>1683</v>
      </c>
      <c r="E6462" s="17" t="s">
        <v>1684</v>
      </c>
      <c r="F6462" s="48">
        <v>29</v>
      </c>
      <c r="G6462" s="48">
        <v>3</v>
      </c>
      <c r="H6462" s="48">
        <v>26</v>
      </c>
      <c r="I6462" s="48">
        <v>32</v>
      </c>
      <c r="J6462" s="48">
        <v>6</v>
      </c>
      <c r="K6462" s="48">
        <v>26</v>
      </c>
      <c r="L6462" s="48">
        <v>27</v>
      </c>
      <c r="M6462" s="48">
        <v>5</v>
      </c>
      <c r="N6462" s="48">
        <v>22</v>
      </c>
      <c r="O6462" s="48">
        <v>26</v>
      </c>
      <c r="P6462" s="48">
        <v>4</v>
      </c>
      <c r="Q6462" s="48">
        <v>22</v>
      </c>
      <c r="R6462" s="48">
        <v>28</v>
      </c>
      <c r="S6462" s="48">
        <v>6</v>
      </c>
      <c r="T6462" s="48">
        <v>22</v>
      </c>
      <c r="U6462" s="48">
        <v>22</v>
      </c>
      <c r="V6462" s="48">
        <v>6</v>
      </c>
      <c r="W6462" s="48">
        <v>16</v>
      </c>
    </row>
    <row r="6463" spans="4:23" ht="15" customHeight="1" outlineLevel="2" x14ac:dyDescent="0.2">
      <c r="D6463" s="41" t="s">
        <v>1685</v>
      </c>
      <c r="E6463" s="17" t="s">
        <v>1686</v>
      </c>
      <c r="F6463" s="48">
        <v>5</v>
      </c>
      <c r="G6463" s="48">
        <v>0</v>
      </c>
      <c r="H6463" s="48">
        <v>5</v>
      </c>
      <c r="I6463" s="48">
        <v>5</v>
      </c>
      <c r="J6463" s="48">
        <v>0</v>
      </c>
      <c r="K6463" s="48">
        <v>5</v>
      </c>
      <c r="L6463" s="48">
        <v>4</v>
      </c>
      <c r="M6463" s="48">
        <v>0</v>
      </c>
      <c r="N6463" s="48">
        <v>4</v>
      </c>
      <c r="O6463" s="48">
        <v>4</v>
      </c>
      <c r="P6463" s="48">
        <v>0</v>
      </c>
      <c r="Q6463" s="48">
        <v>4</v>
      </c>
      <c r="R6463" s="48">
        <v>3</v>
      </c>
      <c r="S6463" s="48">
        <v>0</v>
      </c>
      <c r="T6463" s="48">
        <v>3</v>
      </c>
      <c r="U6463" s="48">
        <v>5</v>
      </c>
      <c r="V6463" s="48">
        <v>1</v>
      </c>
      <c r="W6463" s="48">
        <v>4</v>
      </c>
    </row>
    <row r="6464" spans="4:23" ht="15" customHeight="1" outlineLevel="2" x14ac:dyDescent="0.2">
      <c r="D6464" s="41" t="s">
        <v>1687</v>
      </c>
      <c r="E6464" s="17" t="s">
        <v>1688</v>
      </c>
      <c r="F6464" s="48">
        <v>1</v>
      </c>
      <c r="G6464" s="48">
        <v>0</v>
      </c>
      <c r="H6464" s="48">
        <v>1</v>
      </c>
      <c r="I6464" s="48">
        <v>2</v>
      </c>
      <c r="J6464" s="48">
        <v>0</v>
      </c>
      <c r="K6464" s="48">
        <v>2</v>
      </c>
      <c r="L6464" s="48">
        <v>2</v>
      </c>
      <c r="M6464" s="48">
        <v>0</v>
      </c>
      <c r="N6464" s="48">
        <v>2</v>
      </c>
      <c r="O6464" s="48">
        <v>2</v>
      </c>
      <c r="P6464" s="48">
        <v>0</v>
      </c>
      <c r="Q6464" s="48">
        <v>2</v>
      </c>
      <c r="R6464" s="48">
        <v>1</v>
      </c>
      <c r="S6464" s="48">
        <v>0</v>
      </c>
      <c r="T6464" s="48">
        <v>1</v>
      </c>
      <c r="U6464" s="48">
        <v>1</v>
      </c>
      <c r="V6464" s="48">
        <v>0</v>
      </c>
      <c r="W6464" s="48">
        <v>1</v>
      </c>
    </row>
    <row r="6465" spans="3:28" ht="15" customHeight="1" outlineLevel="2" x14ac:dyDescent="0.2">
      <c r="D6465" s="41" t="s">
        <v>1689</v>
      </c>
      <c r="E6465" s="17" t="s">
        <v>1690</v>
      </c>
      <c r="F6465" s="48">
        <v>1</v>
      </c>
      <c r="G6465" s="48">
        <v>0</v>
      </c>
      <c r="H6465" s="48">
        <v>1</v>
      </c>
      <c r="I6465" s="48">
        <v>1</v>
      </c>
      <c r="J6465" s="48">
        <v>0</v>
      </c>
      <c r="K6465" s="48">
        <v>1</v>
      </c>
      <c r="L6465" s="48">
        <v>2</v>
      </c>
      <c r="M6465" s="48">
        <v>1</v>
      </c>
      <c r="N6465" s="48">
        <v>1</v>
      </c>
      <c r="O6465" s="48">
        <v>3</v>
      </c>
      <c r="P6465" s="48">
        <v>2</v>
      </c>
      <c r="Q6465" s="48">
        <v>1</v>
      </c>
      <c r="R6465" s="48">
        <v>3</v>
      </c>
      <c r="S6465" s="48">
        <v>2</v>
      </c>
      <c r="T6465" s="48">
        <v>1</v>
      </c>
      <c r="U6465" s="48">
        <v>3</v>
      </c>
      <c r="V6465" s="48">
        <v>2</v>
      </c>
      <c r="W6465" s="48">
        <v>1</v>
      </c>
    </row>
    <row r="6466" spans="3:28" ht="15" customHeight="1" outlineLevel="2" x14ac:dyDescent="0.2">
      <c r="D6466" s="41" t="s">
        <v>1691</v>
      </c>
      <c r="E6466" s="17" t="s">
        <v>1692</v>
      </c>
      <c r="F6466" s="48">
        <v>0</v>
      </c>
      <c r="G6466" s="48">
        <v>0</v>
      </c>
      <c r="H6466" s="48">
        <v>0</v>
      </c>
      <c r="I6466" s="48">
        <v>0</v>
      </c>
      <c r="J6466" s="48">
        <v>0</v>
      </c>
      <c r="K6466" s="48">
        <v>0</v>
      </c>
      <c r="L6466" s="48">
        <v>0</v>
      </c>
      <c r="M6466" s="48">
        <v>0</v>
      </c>
      <c r="N6466" s="48">
        <v>0</v>
      </c>
      <c r="O6466" s="48">
        <v>0</v>
      </c>
      <c r="P6466" s="48">
        <v>0</v>
      </c>
      <c r="Q6466" s="48">
        <v>0</v>
      </c>
      <c r="R6466" s="48">
        <v>0</v>
      </c>
      <c r="S6466" s="48">
        <v>0</v>
      </c>
      <c r="T6466" s="48">
        <v>0</v>
      </c>
      <c r="U6466" s="48">
        <v>0</v>
      </c>
      <c r="V6466" s="48">
        <v>0</v>
      </c>
      <c r="W6466" s="48">
        <v>0</v>
      </c>
    </row>
    <row r="6467" spans="3:28" ht="15" customHeight="1" outlineLevel="2" x14ac:dyDescent="0.2">
      <c r="D6467" s="41" t="s">
        <v>1693</v>
      </c>
      <c r="E6467" s="17" t="s">
        <v>1694</v>
      </c>
      <c r="F6467" s="48">
        <v>0</v>
      </c>
      <c r="G6467" s="48">
        <v>0</v>
      </c>
      <c r="H6467" s="48">
        <v>0</v>
      </c>
      <c r="I6467" s="48">
        <v>0</v>
      </c>
      <c r="J6467" s="48">
        <v>0</v>
      </c>
      <c r="K6467" s="48">
        <v>0</v>
      </c>
      <c r="L6467" s="48">
        <v>0</v>
      </c>
      <c r="M6467" s="48">
        <v>0</v>
      </c>
      <c r="N6467" s="48">
        <v>0</v>
      </c>
      <c r="O6467" s="48">
        <v>0</v>
      </c>
      <c r="P6467" s="48">
        <v>0</v>
      </c>
      <c r="Q6467" s="48">
        <v>0</v>
      </c>
      <c r="R6467" s="48">
        <v>0</v>
      </c>
      <c r="S6467" s="48">
        <v>0</v>
      </c>
      <c r="T6467" s="48">
        <v>0</v>
      </c>
      <c r="U6467" s="48">
        <v>1</v>
      </c>
      <c r="V6467" s="48">
        <v>1</v>
      </c>
      <c r="W6467" s="48">
        <v>0</v>
      </c>
    </row>
    <row r="6468" spans="3:28" ht="15" customHeight="1" outlineLevel="2" x14ac:dyDescent="0.2">
      <c r="D6468" s="41" t="s">
        <v>1695</v>
      </c>
      <c r="E6468" s="17" t="s">
        <v>1696</v>
      </c>
      <c r="F6468" s="48">
        <v>6</v>
      </c>
      <c r="G6468" s="48">
        <v>1</v>
      </c>
      <c r="H6468" s="48">
        <v>5</v>
      </c>
      <c r="I6468" s="48">
        <v>7</v>
      </c>
      <c r="J6468" s="48">
        <v>2</v>
      </c>
      <c r="K6468" s="48">
        <v>5</v>
      </c>
      <c r="L6468" s="48">
        <v>5</v>
      </c>
      <c r="M6468" s="48">
        <v>0</v>
      </c>
      <c r="N6468" s="48">
        <v>5</v>
      </c>
      <c r="O6468" s="48">
        <v>9</v>
      </c>
      <c r="P6468" s="48">
        <v>4</v>
      </c>
      <c r="Q6468" s="48">
        <v>5</v>
      </c>
      <c r="R6468" s="48">
        <v>8</v>
      </c>
      <c r="S6468" s="48">
        <v>5</v>
      </c>
      <c r="T6468" s="48">
        <v>3</v>
      </c>
      <c r="U6468" s="48">
        <v>8</v>
      </c>
      <c r="V6468" s="48">
        <v>3</v>
      </c>
      <c r="W6468" s="48">
        <v>5</v>
      </c>
    </row>
    <row r="6469" spans="3:28" ht="15" customHeight="1" outlineLevel="2" x14ac:dyDescent="0.2">
      <c r="D6469" s="41" t="s">
        <v>1697</v>
      </c>
      <c r="E6469" s="17" t="s">
        <v>1698</v>
      </c>
      <c r="F6469" s="48">
        <v>0</v>
      </c>
      <c r="G6469" s="48">
        <v>0</v>
      </c>
      <c r="H6469" s="48">
        <v>0</v>
      </c>
      <c r="I6469" s="48">
        <v>0</v>
      </c>
      <c r="J6469" s="48">
        <v>0</v>
      </c>
      <c r="K6469" s="48">
        <v>0</v>
      </c>
      <c r="L6469" s="48">
        <v>0</v>
      </c>
      <c r="M6469" s="48">
        <v>0</v>
      </c>
      <c r="N6469" s="48">
        <v>0</v>
      </c>
      <c r="O6469" s="48">
        <v>0</v>
      </c>
      <c r="P6469" s="48">
        <v>0</v>
      </c>
      <c r="Q6469" s="48">
        <v>0</v>
      </c>
      <c r="R6469" s="48">
        <v>0</v>
      </c>
      <c r="S6469" s="48">
        <v>0</v>
      </c>
      <c r="T6469" s="48">
        <v>0</v>
      </c>
      <c r="U6469" s="48">
        <v>0</v>
      </c>
      <c r="V6469" s="48">
        <v>0</v>
      </c>
      <c r="W6469" s="48">
        <v>0</v>
      </c>
    </row>
    <row r="6470" spans="3:28" ht="15" customHeight="1" outlineLevel="2" x14ac:dyDescent="0.2">
      <c r="D6470" s="41" t="s">
        <v>1699</v>
      </c>
      <c r="E6470" s="17" t="s">
        <v>1700</v>
      </c>
      <c r="F6470" s="48">
        <v>0</v>
      </c>
      <c r="G6470" s="48">
        <v>0</v>
      </c>
      <c r="H6470" s="48">
        <v>0</v>
      </c>
      <c r="I6470" s="48">
        <v>0</v>
      </c>
      <c r="J6470" s="48">
        <v>0</v>
      </c>
      <c r="K6470" s="48">
        <v>0</v>
      </c>
      <c r="L6470" s="48">
        <v>12</v>
      </c>
      <c r="M6470" s="48">
        <v>0</v>
      </c>
      <c r="N6470" s="48">
        <v>12</v>
      </c>
      <c r="O6470" s="48">
        <v>12</v>
      </c>
      <c r="P6470" s="48">
        <v>0</v>
      </c>
      <c r="Q6470" s="48">
        <v>12</v>
      </c>
      <c r="R6470" s="48">
        <v>13</v>
      </c>
      <c r="S6470" s="48">
        <v>1</v>
      </c>
      <c r="T6470" s="48">
        <v>12</v>
      </c>
      <c r="U6470" s="48">
        <v>13</v>
      </c>
      <c r="V6470" s="48">
        <v>1</v>
      </c>
      <c r="W6470" s="48">
        <v>12</v>
      </c>
    </row>
    <row r="6471" spans="3:28" ht="15" customHeight="1" outlineLevel="2" x14ac:dyDescent="0.2">
      <c r="D6471" s="41" t="s">
        <v>1701</v>
      </c>
      <c r="E6471" s="17" t="s">
        <v>1702</v>
      </c>
      <c r="F6471" s="48">
        <v>5</v>
      </c>
      <c r="G6471" s="48">
        <v>2</v>
      </c>
      <c r="H6471" s="48">
        <v>3</v>
      </c>
      <c r="I6471" s="48">
        <v>5</v>
      </c>
      <c r="J6471" s="48">
        <v>2</v>
      </c>
      <c r="K6471" s="48">
        <v>3</v>
      </c>
      <c r="L6471" s="48">
        <v>4</v>
      </c>
      <c r="M6471" s="48">
        <v>1</v>
      </c>
      <c r="N6471" s="48">
        <v>3</v>
      </c>
      <c r="O6471" s="48">
        <v>6</v>
      </c>
      <c r="P6471" s="48">
        <v>3</v>
      </c>
      <c r="Q6471" s="48">
        <v>3</v>
      </c>
      <c r="R6471" s="48">
        <v>4</v>
      </c>
      <c r="S6471" s="48">
        <v>2</v>
      </c>
      <c r="T6471" s="48">
        <v>2</v>
      </c>
      <c r="U6471" s="48">
        <v>3</v>
      </c>
      <c r="V6471" s="48">
        <v>1</v>
      </c>
      <c r="W6471" s="48">
        <v>2</v>
      </c>
    </row>
    <row r="6472" spans="3:28" ht="15" customHeight="1" outlineLevel="2" x14ac:dyDescent="0.2">
      <c r="D6472" s="41" t="s">
        <v>1703</v>
      </c>
      <c r="E6472" s="17" t="s">
        <v>1704</v>
      </c>
      <c r="F6472" s="48">
        <v>45</v>
      </c>
      <c r="G6472" s="48">
        <v>36</v>
      </c>
      <c r="H6472" s="48">
        <v>9</v>
      </c>
      <c r="I6472" s="48">
        <v>46</v>
      </c>
      <c r="J6472" s="48">
        <v>38</v>
      </c>
      <c r="K6472" s="48">
        <v>8</v>
      </c>
      <c r="L6472" s="48">
        <v>44</v>
      </c>
      <c r="M6472" s="48">
        <v>37</v>
      </c>
      <c r="N6472" s="48">
        <v>7</v>
      </c>
      <c r="O6472" s="48">
        <v>45</v>
      </c>
      <c r="P6472" s="48">
        <v>38</v>
      </c>
      <c r="Q6472" s="48">
        <v>7</v>
      </c>
      <c r="R6472" s="48">
        <v>49</v>
      </c>
      <c r="S6472" s="48">
        <v>42</v>
      </c>
      <c r="T6472" s="48">
        <v>7</v>
      </c>
      <c r="U6472" s="48">
        <v>51</v>
      </c>
      <c r="V6472" s="48">
        <v>44</v>
      </c>
      <c r="W6472" s="48">
        <v>7</v>
      </c>
    </row>
    <row r="6473" spans="3:28" ht="15" customHeight="1" outlineLevel="2" x14ac:dyDescent="0.2">
      <c r="D6473" s="41" t="s">
        <v>1705</v>
      </c>
      <c r="E6473" s="17" t="s">
        <v>1706</v>
      </c>
      <c r="F6473" s="48">
        <v>2</v>
      </c>
      <c r="G6473" s="48">
        <v>0</v>
      </c>
      <c r="H6473" s="48">
        <v>2</v>
      </c>
      <c r="I6473" s="48">
        <v>2</v>
      </c>
      <c r="J6473" s="48">
        <v>0</v>
      </c>
      <c r="K6473" s="48">
        <v>2</v>
      </c>
      <c r="L6473" s="48">
        <v>2</v>
      </c>
      <c r="M6473" s="48">
        <v>0</v>
      </c>
      <c r="N6473" s="48">
        <v>2</v>
      </c>
      <c r="O6473" s="48">
        <v>2</v>
      </c>
      <c r="P6473" s="48">
        <v>0</v>
      </c>
      <c r="Q6473" s="48">
        <v>2</v>
      </c>
      <c r="R6473" s="48">
        <v>2</v>
      </c>
      <c r="S6473" s="48">
        <v>0</v>
      </c>
      <c r="T6473" s="48">
        <v>2</v>
      </c>
      <c r="U6473" s="48">
        <v>1</v>
      </c>
      <c r="V6473" s="48">
        <v>0</v>
      </c>
      <c r="W6473" s="48">
        <v>1</v>
      </c>
    </row>
    <row r="6474" spans="3:28" ht="15" customHeight="1" outlineLevel="2" x14ac:dyDescent="0.2">
      <c r="D6474" s="41" t="s">
        <v>1707</v>
      </c>
      <c r="E6474" s="17" t="s">
        <v>1708</v>
      </c>
      <c r="F6474" s="48">
        <v>3</v>
      </c>
      <c r="G6474" s="48">
        <v>0</v>
      </c>
      <c r="H6474" s="48">
        <v>3</v>
      </c>
      <c r="I6474" s="48">
        <v>3</v>
      </c>
      <c r="J6474" s="48">
        <v>1</v>
      </c>
      <c r="K6474" s="48">
        <v>2</v>
      </c>
      <c r="L6474" s="48">
        <v>5</v>
      </c>
      <c r="M6474" s="48">
        <v>3</v>
      </c>
      <c r="N6474" s="48">
        <v>2</v>
      </c>
      <c r="O6474" s="48">
        <v>3</v>
      </c>
      <c r="P6474" s="48">
        <v>2</v>
      </c>
      <c r="Q6474" s="48">
        <v>1</v>
      </c>
      <c r="R6474" s="48">
        <v>0</v>
      </c>
      <c r="S6474" s="48">
        <v>0</v>
      </c>
      <c r="T6474" s="48">
        <v>0</v>
      </c>
      <c r="U6474" s="48">
        <v>0</v>
      </c>
      <c r="V6474" s="48">
        <v>0</v>
      </c>
      <c r="W6474" s="48">
        <v>0</v>
      </c>
    </row>
    <row r="6475" spans="3:28" ht="15" customHeight="1" outlineLevel="2" x14ac:dyDescent="0.2">
      <c r="D6475" s="41" t="s">
        <v>1709</v>
      </c>
      <c r="E6475" s="17" t="s">
        <v>1710</v>
      </c>
      <c r="F6475" s="48">
        <v>0</v>
      </c>
      <c r="G6475" s="48">
        <v>0</v>
      </c>
      <c r="H6475" s="48">
        <v>0</v>
      </c>
      <c r="I6475" s="48">
        <v>0</v>
      </c>
      <c r="J6475" s="48">
        <v>0</v>
      </c>
      <c r="K6475" s="48">
        <v>0</v>
      </c>
      <c r="L6475" s="48">
        <v>0</v>
      </c>
      <c r="M6475" s="48">
        <v>0</v>
      </c>
      <c r="N6475" s="48">
        <v>0</v>
      </c>
      <c r="O6475" s="48">
        <v>0</v>
      </c>
      <c r="P6475" s="48">
        <v>0</v>
      </c>
      <c r="Q6475" s="48">
        <v>0</v>
      </c>
      <c r="R6475" s="48">
        <v>0</v>
      </c>
      <c r="S6475" s="48">
        <v>0</v>
      </c>
      <c r="T6475" s="48">
        <v>0</v>
      </c>
      <c r="U6475" s="48">
        <v>0</v>
      </c>
      <c r="V6475" s="48">
        <v>0</v>
      </c>
      <c r="W6475" s="48">
        <v>0</v>
      </c>
    </row>
    <row r="6476" spans="3:28" ht="15" customHeight="1" outlineLevel="2" x14ac:dyDescent="0.2">
      <c r="D6476" s="41" t="s">
        <v>1711</v>
      </c>
      <c r="E6476" s="17" t="s">
        <v>1712</v>
      </c>
      <c r="F6476" s="48">
        <v>0</v>
      </c>
      <c r="G6476" s="48">
        <v>0</v>
      </c>
      <c r="H6476" s="48">
        <v>0</v>
      </c>
      <c r="I6476" s="48">
        <v>0</v>
      </c>
      <c r="J6476" s="48">
        <v>0</v>
      </c>
      <c r="K6476" s="48">
        <v>0</v>
      </c>
      <c r="L6476" s="48">
        <v>0</v>
      </c>
      <c r="M6476" s="48">
        <v>0</v>
      </c>
      <c r="N6476" s="48">
        <v>0</v>
      </c>
      <c r="O6476" s="48">
        <v>0</v>
      </c>
      <c r="P6476" s="48">
        <v>0</v>
      </c>
      <c r="Q6476" s="48">
        <v>0</v>
      </c>
      <c r="R6476" s="48">
        <v>0</v>
      </c>
      <c r="S6476" s="48">
        <v>0</v>
      </c>
      <c r="T6476" s="48">
        <v>0</v>
      </c>
      <c r="U6476" s="48">
        <v>0</v>
      </c>
      <c r="V6476" s="48">
        <v>0</v>
      </c>
      <c r="W6476" s="48">
        <v>0</v>
      </c>
    </row>
    <row r="6477" spans="3:28" ht="15" customHeight="1" outlineLevel="1" x14ac:dyDescent="0.2">
      <c r="C6477" s="226" t="s">
        <v>1713</v>
      </c>
      <c r="E6477" s="225" t="s">
        <v>1714</v>
      </c>
      <c r="F6477" s="48">
        <v>13</v>
      </c>
      <c r="G6477" s="48">
        <v>10</v>
      </c>
      <c r="H6477" s="48">
        <v>3</v>
      </c>
      <c r="I6477" s="48">
        <v>11</v>
      </c>
      <c r="J6477" s="48">
        <v>7</v>
      </c>
      <c r="K6477" s="48">
        <v>4</v>
      </c>
      <c r="L6477" s="48">
        <v>12</v>
      </c>
      <c r="M6477" s="48">
        <v>8</v>
      </c>
      <c r="N6477" s="48">
        <v>4</v>
      </c>
      <c r="O6477" s="48">
        <v>12</v>
      </c>
      <c r="P6477" s="48">
        <v>8</v>
      </c>
      <c r="Q6477" s="48">
        <v>4</v>
      </c>
      <c r="R6477" s="48">
        <v>7</v>
      </c>
      <c r="S6477" s="48">
        <v>4</v>
      </c>
      <c r="T6477" s="48">
        <v>3</v>
      </c>
      <c r="U6477" s="48">
        <v>5</v>
      </c>
      <c r="V6477" s="48">
        <v>2</v>
      </c>
      <c r="W6477" s="48">
        <v>3</v>
      </c>
      <c r="AB6477" s="270"/>
    </row>
    <row r="6478" spans="3:28" ht="15" customHeight="1" outlineLevel="2" x14ac:dyDescent="0.2">
      <c r="D6478" s="41" t="s">
        <v>1715</v>
      </c>
      <c r="E6478" s="17" t="s">
        <v>1716</v>
      </c>
      <c r="F6478" s="48">
        <v>1</v>
      </c>
      <c r="G6478" s="48">
        <v>1</v>
      </c>
      <c r="H6478" s="48">
        <v>0</v>
      </c>
      <c r="I6478" s="48">
        <v>0</v>
      </c>
      <c r="J6478" s="48">
        <v>0</v>
      </c>
      <c r="K6478" s="48">
        <v>0</v>
      </c>
      <c r="L6478" s="48">
        <v>0</v>
      </c>
      <c r="M6478" s="48">
        <v>0</v>
      </c>
      <c r="N6478" s="48">
        <v>0</v>
      </c>
      <c r="O6478" s="48">
        <v>0</v>
      </c>
      <c r="P6478" s="48">
        <v>0</v>
      </c>
      <c r="Q6478" s="48">
        <v>0</v>
      </c>
      <c r="R6478" s="48">
        <v>0</v>
      </c>
      <c r="S6478" s="48">
        <v>0</v>
      </c>
      <c r="T6478" s="48">
        <v>0</v>
      </c>
      <c r="U6478" s="48">
        <v>0</v>
      </c>
      <c r="V6478" s="48">
        <v>0</v>
      </c>
      <c r="W6478" s="48">
        <v>0</v>
      </c>
    </row>
    <row r="6479" spans="3:28" ht="15" customHeight="1" outlineLevel="2" x14ac:dyDescent="0.2">
      <c r="D6479" s="41" t="s">
        <v>1717</v>
      </c>
      <c r="E6479" s="17" t="s">
        <v>1718</v>
      </c>
      <c r="F6479" s="48">
        <v>0</v>
      </c>
      <c r="G6479" s="48">
        <v>0</v>
      </c>
      <c r="H6479" s="48">
        <v>0</v>
      </c>
      <c r="I6479" s="48">
        <v>0</v>
      </c>
      <c r="J6479" s="48">
        <v>0</v>
      </c>
      <c r="K6479" s="48">
        <v>0</v>
      </c>
      <c r="L6479" s="48">
        <v>0</v>
      </c>
      <c r="M6479" s="48">
        <v>0</v>
      </c>
      <c r="N6479" s="48">
        <v>0</v>
      </c>
      <c r="O6479" s="48">
        <v>0</v>
      </c>
      <c r="P6479" s="48">
        <v>0</v>
      </c>
      <c r="Q6479" s="48">
        <v>0</v>
      </c>
      <c r="R6479" s="48">
        <v>0</v>
      </c>
      <c r="S6479" s="48">
        <v>0</v>
      </c>
      <c r="T6479" s="48">
        <v>0</v>
      </c>
      <c r="U6479" s="48">
        <v>0</v>
      </c>
      <c r="V6479" s="48">
        <v>0</v>
      </c>
      <c r="W6479" s="48">
        <v>0</v>
      </c>
    </row>
    <row r="6480" spans="3:28" ht="15" customHeight="1" outlineLevel="2" x14ac:dyDescent="0.2">
      <c r="D6480" s="41" t="s">
        <v>1719</v>
      </c>
      <c r="E6480" s="17" t="s">
        <v>1720</v>
      </c>
      <c r="F6480" s="48">
        <v>1</v>
      </c>
      <c r="G6480" s="48">
        <v>0</v>
      </c>
      <c r="H6480" s="48">
        <v>1</v>
      </c>
      <c r="I6480" s="48">
        <v>1</v>
      </c>
      <c r="J6480" s="48">
        <v>0</v>
      </c>
      <c r="K6480" s="48">
        <v>1</v>
      </c>
      <c r="L6480" s="48">
        <v>1</v>
      </c>
      <c r="M6480" s="48">
        <v>0</v>
      </c>
      <c r="N6480" s="48">
        <v>1</v>
      </c>
      <c r="O6480" s="48">
        <v>1</v>
      </c>
      <c r="P6480" s="48">
        <v>0</v>
      </c>
      <c r="Q6480" s="48">
        <v>1</v>
      </c>
      <c r="R6480" s="48">
        <v>1</v>
      </c>
      <c r="S6480" s="48">
        <v>0</v>
      </c>
      <c r="T6480" s="48">
        <v>1</v>
      </c>
      <c r="U6480" s="48">
        <v>1</v>
      </c>
      <c r="V6480" s="48">
        <v>0</v>
      </c>
      <c r="W6480" s="48">
        <v>1</v>
      </c>
    </row>
    <row r="6481" spans="4:23" ht="15" customHeight="1" outlineLevel="2" x14ac:dyDescent="0.2">
      <c r="D6481" s="41" t="s">
        <v>1721</v>
      </c>
      <c r="E6481" s="17" t="s">
        <v>1722</v>
      </c>
      <c r="F6481" s="48">
        <v>0</v>
      </c>
      <c r="G6481" s="48">
        <v>0</v>
      </c>
      <c r="H6481" s="48">
        <v>0</v>
      </c>
      <c r="I6481" s="48">
        <v>0</v>
      </c>
      <c r="J6481" s="48">
        <v>0</v>
      </c>
      <c r="K6481" s="48">
        <v>0</v>
      </c>
      <c r="L6481" s="48">
        <v>0</v>
      </c>
      <c r="M6481" s="48">
        <v>0</v>
      </c>
      <c r="N6481" s="48">
        <v>0</v>
      </c>
      <c r="O6481" s="48">
        <v>0</v>
      </c>
      <c r="P6481" s="48">
        <v>0</v>
      </c>
      <c r="Q6481" s="48">
        <v>0</v>
      </c>
      <c r="R6481" s="48">
        <v>0</v>
      </c>
      <c r="S6481" s="48">
        <v>0</v>
      </c>
      <c r="T6481" s="48">
        <v>0</v>
      </c>
      <c r="U6481" s="48">
        <v>0</v>
      </c>
      <c r="V6481" s="48">
        <v>0</v>
      </c>
      <c r="W6481" s="48">
        <v>0</v>
      </c>
    </row>
    <row r="6482" spans="4:23" ht="15" customHeight="1" outlineLevel="2" x14ac:dyDescent="0.2">
      <c r="D6482" s="41" t="s">
        <v>1723</v>
      </c>
      <c r="E6482" s="17" t="s">
        <v>1724</v>
      </c>
      <c r="F6482" s="48">
        <v>0</v>
      </c>
      <c r="G6482" s="48">
        <v>0</v>
      </c>
      <c r="H6482" s="48">
        <v>0</v>
      </c>
      <c r="I6482" s="48">
        <v>0</v>
      </c>
      <c r="J6482" s="48">
        <v>0</v>
      </c>
      <c r="K6482" s="48">
        <v>0</v>
      </c>
      <c r="L6482" s="48">
        <v>0</v>
      </c>
      <c r="M6482" s="48">
        <v>0</v>
      </c>
      <c r="N6482" s="48">
        <v>0</v>
      </c>
      <c r="O6482" s="48">
        <v>0</v>
      </c>
      <c r="P6482" s="48">
        <v>0</v>
      </c>
      <c r="Q6482" s="48">
        <v>0</v>
      </c>
      <c r="R6482" s="48">
        <v>0</v>
      </c>
      <c r="S6482" s="48">
        <v>0</v>
      </c>
      <c r="T6482" s="48">
        <v>0</v>
      </c>
      <c r="U6482" s="48">
        <v>0</v>
      </c>
      <c r="V6482" s="48">
        <v>0</v>
      </c>
      <c r="W6482" s="48">
        <v>0</v>
      </c>
    </row>
    <row r="6483" spans="4:23" ht="15" customHeight="1" outlineLevel="2" x14ac:dyDescent="0.2">
      <c r="D6483" s="41" t="s">
        <v>1725</v>
      </c>
      <c r="E6483" s="17" t="s">
        <v>1726</v>
      </c>
      <c r="F6483" s="48">
        <v>0</v>
      </c>
      <c r="G6483" s="48">
        <v>0</v>
      </c>
      <c r="H6483" s="48">
        <v>0</v>
      </c>
      <c r="I6483" s="48">
        <v>0</v>
      </c>
      <c r="J6483" s="48">
        <v>0</v>
      </c>
      <c r="K6483" s="48">
        <v>0</v>
      </c>
      <c r="L6483" s="48">
        <v>0</v>
      </c>
      <c r="M6483" s="48">
        <v>0</v>
      </c>
      <c r="N6483" s="48">
        <v>0</v>
      </c>
      <c r="O6483" s="48">
        <v>0</v>
      </c>
      <c r="P6483" s="48">
        <v>0</v>
      </c>
      <c r="Q6483" s="48">
        <v>0</v>
      </c>
      <c r="R6483" s="48">
        <v>0</v>
      </c>
      <c r="S6483" s="48">
        <v>0</v>
      </c>
      <c r="T6483" s="48">
        <v>0</v>
      </c>
      <c r="U6483" s="48">
        <v>0</v>
      </c>
      <c r="V6483" s="48">
        <v>0</v>
      </c>
      <c r="W6483" s="48">
        <v>0</v>
      </c>
    </row>
    <row r="6484" spans="4:23" ht="15" customHeight="1" outlineLevel="2" x14ac:dyDescent="0.2">
      <c r="D6484" s="41" t="s">
        <v>1727</v>
      </c>
      <c r="E6484" s="17" t="s">
        <v>1728</v>
      </c>
      <c r="F6484" s="48">
        <v>0</v>
      </c>
      <c r="G6484" s="48">
        <v>0</v>
      </c>
      <c r="H6484" s="48">
        <v>0</v>
      </c>
      <c r="I6484" s="48">
        <v>0</v>
      </c>
      <c r="J6484" s="48">
        <v>0</v>
      </c>
      <c r="K6484" s="48">
        <v>0</v>
      </c>
      <c r="L6484" s="48">
        <v>0</v>
      </c>
      <c r="M6484" s="48">
        <v>0</v>
      </c>
      <c r="N6484" s="48">
        <v>0</v>
      </c>
      <c r="O6484" s="48">
        <v>0</v>
      </c>
      <c r="P6484" s="48">
        <v>0</v>
      </c>
      <c r="Q6484" s="48">
        <v>0</v>
      </c>
      <c r="R6484" s="48">
        <v>0</v>
      </c>
      <c r="S6484" s="48">
        <v>0</v>
      </c>
      <c r="T6484" s="48">
        <v>0</v>
      </c>
      <c r="U6484" s="48">
        <v>0</v>
      </c>
      <c r="V6484" s="48">
        <v>0</v>
      </c>
      <c r="W6484" s="48">
        <v>0</v>
      </c>
    </row>
    <row r="6485" spans="4:23" ht="15" customHeight="1" outlineLevel="2" x14ac:dyDescent="0.2">
      <c r="D6485" s="41" t="s">
        <v>1729</v>
      </c>
      <c r="E6485" s="17" t="s">
        <v>1730</v>
      </c>
      <c r="F6485" s="48">
        <v>1</v>
      </c>
      <c r="G6485" s="48">
        <v>1</v>
      </c>
      <c r="H6485" s="48">
        <v>0</v>
      </c>
      <c r="I6485" s="48">
        <v>0</v>
      </c>
      <c r="J6485" s="48">
        <v>0</v>
      </c>
      <c r="K6485" s="48">
        <v>0</v>
      </c>
      <c r="L6485" s="48">
        <v>1</v>
      </c>
      <c r="M6485" s="48">
        <v>1</v>
      </c>
      <c r="N6485" s="48">
        <v>0</v>
      </c>
      <c r="O6485" s="48">
        <v>1</v>
      </c>
      <c r="P6485" s="48">
        <v>1</v>
      </c>
      <c r="Q6485" s="48">
        <v>0</v>
      </c>
      <c r="R6485" s="48">
        <v>0</v>
      </c>
      <c r="S6485" s="48">
        <v>0</v>
      </c>
      <c r="T6485" s="48">
        <v>0</v>
      </c>
      <c r="U6485" s="48">
        <v>0</v>
      </c>
      <c r="V6485" s="48">
        <v>0</v>
      </c>
      <c r="W6485" s="48">
        <v>0</v>
      </c>
    </row>
    <row r="6486" spans="4:23" ht="15" customHeight="1" outlineLevel="2" x14ac:dyDescent="0.2">
      <c r="D6486" s="41" t="s">
        <v>1731</v>
      </c>
      <c r="E6486" s="17" t="s">
        <v>1732</v>
      </c>
      <c r="F6486" s="48">
        <v>0</v>
      </c>
      <c r="G6486" s="48">
        <v>0</v>
      </c>
      <c r="H6486" s="48">
        <v>0</v>
      </c>
      <c r="I6486" s="48">
        <v>0</v>
      </c>
      <c r="J6486" s="48">
        <v>0</v>
      </c>
      <c r="K6486" s="48">
        <v>0</v>
      </c>
      <c r="L6486" s="48">
        <v>0</v>
      </c>
      <c r="M6486" s="48">
        <v>0</v>
      </c>
      <c r="N6486" s="48">
        <v>0</v>
      </c>
      <c r="O6486" s="48">
        <v>0</v>
      </c>
      <c r="P6486" s="48">
        <v>0</v>
      </c>
      <c r="Q6486" s="48">
        <v>0</v>
      </c>
      <c r="R6486" s="48">
        <v>0</v>
      </c>
      <c r="S6486" s="48">
        <v>0</v>
      </c>
      <c r="T6486" s="48">
        <v>0</v>
      </c>
      <c r="U6486" s="48">
        <v>0</v>
      </c>
      <c r="V6486" s="48">
        <v>0</v>
      </c>
      <c r="W6486" s="48">
        <v>0</v>
      </c>
    </row>
    <row r="6487" spans="4:23" ht="15" customHeight="1" outlineLevel="2" x14ac:dyDescent="0.2">
      <c r="D6487" s="41" t="s">
        <v>1733</v>
      </c>
      <c r="E6487" s="17" t="s">
        <v>1734</v>
      </c>
      <c r="F6487" s="48">
        <v>0</v>
      </c>
      <c r="G6487" s="48">
        <v>0</v>
      </c>
      <c r="H6487" s="48">
        <v>0</v>
      </c>
      <c r="I6487" s="48">
        <v>0</v>
      </c>
      <c r="J6487" s="48">
        <v>0</v>
      </c>
      <c r="K6487" s="48">
        <v>0</v>
      </c>
      <c r="L6487" s="48">
        <v>0</v>
      </c>
      <c r="M6487" s="48">
        <v>0</v>
      </c>
      <c r="N6487" s="48">
        <v>0</v>
      </c>
      <c r="O6487" s="48">
        <v>0</v>
      </c>
      <c r="P6487" s="48">
        <v>0</v>
      </c>
      <c r="Q6487" s="48">
        <v>0</v>
      </c>
      <c r="R6487" s="48">
        <v>0</v>
      </c>
      <c r="S6487" s="48">
        <v>0</v>
      </c>
      <c r="T6487" s="48">
        <v>0</v>
      </c>
      <c r="U6487" s="48">
        <v>0</v>
      </c>
      <c r="V6487" s="48">
        <v>0</v>
      </c>
      <c r="W6487" s="48">
        <v>0</v>
      </c>
    </row>
    <row r="6488" spans="4:23" ht="15" customHeight="1" outlineLevel="2" x14ac:dyDescent="0.2">
      <c r="D6488" s="41" t="s">
        <v>1735</v>
      </c>
      <c r="E6488" s="17" t="s">
        <v>1736</v>
      </c>
      <c r="F6488" s="48">
        <v>0</v>
      </c>
      <c r="G6488" s="48">
        <v>0</v>
      </c>
      <c r="H6488" s="48">
        <v>0</v>
      </c>
      <c r="I6488" s="48">
        <v>0</v>
      </c>
      <c r="J6488" s="48">
        <v>0</v>
      </c>
      <c r="K6488" s="48">
        <v>0</v>
      </c>
      <c r="L6488" s="48">
        <v>0</v>
      </c>
      <c r="M6488" s="48">
        <v>0</v>
      </c>
      <c r="N6488" s="48">
        <v>0</v>
      </c>
      <c r="O6488" s="48">
        <v>0</v>
      </c>
      <c r="P6488" s="48">
        <v>0</v>
      </c>
      <c r="Q6488" s="48">
        <v>0</v>
      </c>
      <c r="R6488" s="48">
        <v>0</v>
      </c>
      <c r="S6488" s="48">
        <v>0</v>
      </c>
      <c r="T6488" s="48">
        <v>0</v>
      </c>
      <c r="U6488" s="48">
        <v>0</v>
      </c>
      <c r="V6488" s="48">
        <v>0</v>
      </c>
      <c r="W6488" s="48">
        <v>0</v>
      </c>
    </row>
    <row r="6489" spans="4:23" ht="15" customHeight="1" outlineLevel="2" x14ac:dyDescent="0.2">
      <c r="D6489" s="41" t="s">
        <v>1737</v>
      </c>
      <c r="E6489" s="17" t="s">
        <v>1738</v>
      </c>
      <c r="F6489" s="48">
        <v>2</v>
      </c>
      <c r="G6489" s="48">
        <v>2</v>
      </c>
      <c r="H6489" s="48">
        <v>0</v>
      </c>
      <c r="I6489" s="48">
        <v>2</v>
      </c>
      <c r="J6489" s="48">
        <v>2</v>
      </c>
      <c r="K6489" s="48">
        <v>0</v>
      </c>
      <c r="L6489" s="48">
        <v>2</v>
      </c>
      <c r="M6489" s="48">
        <v>2</v>
      </c>
      <c r="N6489" s="48">
        <v>0</v>
      </c>
      <c r="O6489" s="48">
        <v>2</v>
      </c>
      <c r="P6489" s="48">
        <v>2</v>
      </c>
      <c r="Q6489" s="48">
        <v>0</v>
      </c>
      <c r="R6489" s="48">
        <v>2</v>
      </c>
      <c r="S6489" s="48">
        <v>2</v>
      </c>
      <c r="T6489" s="48">
        <v>0</v>
      </c>
      <c r="U6489" s="48">
        <v>1</v>
      </c>
      <c r="V6489" s="48">
        <v>1</v>
      </c>
      <c r="W6489" s="48">
        <v>0</v>
      </c>
    </row>
    <row r="6490" spans="4:23" ht="15" customHeight="1" outlineLevel="2" x14ac:dyDescent="0.2">
      <c r="D6490" s="41" t="s">
        <v>1739</v>
      </c>
      <c r="E6490" s="17" t="s">
        <v>1740</v>
      </c>
      <c r="F6490" s="48">
        <v>2</v>
      </c>
      <c r="G6490" s="48">
        <v>2</v>
      </c>
      <c r="H6490" s="48">
        <v>0</v>
      </c>
      <c r="I6490" s="48">
        <v>0</v>
      </c>
      <c r="J6490" s="48">
        <v>0</v>
      </c>
      <c r="K6490" s="48">
        <v>0</v>
      </c>
      <c r="L6490" s="48">
        <v>1</v>
      </c>
      <c r="M6490" s="48">
        <v>1</v>
      </c>
      <c r="N6490" s="48">
        <v>0</v>
      </c>
      <c r="O6490" s="48">
        <v>1</v>
      </c>
      <c r="P6490" s="48">
        <v>1</v>
      </c>
      <c r="Q6490" s="48">
        <v>0</v>
      </c>
      <c r="R6490" s="48">
        <v>1</v>
      </c>
      <c r="S6490" s="48">
        <v>1</v>
      </c>
      <c r="T6490" s="48">
        <v>0</v>
      </c>
      <c r="U6490" s="48">
        <v>0</v>
      </c>
      <c r="V6490" s="48">
        <v>0</v>
      </c>
      <c r="W6490" s="48">
        <v>0</v>
      </c>
    </row>
    <row r="6491" spans="4:23" ht="15" customHeight="1" outlineLevel="2" x14ac:dyDescent="0.2">
      <c r="D6491" s="41" t="s">
        <v>1741</v>
      </c>
      <c r="E6491" s="17" t="s">
        <v>1742</v>
      </c>
      <c r="F6491" s="48">
        <v>0</v>
      </c>
      <c r="G6491" s="48">
        <v>0</v>
      </c>
      <c r="H6491" s="48">
        <v>0</v>
      </c>
      <c r="I6491" s="48">
        <v>0</v>
      </c>
      <c r="J6491" s="48">
        <v>0</v>
      </c>
      <c r="K6491" s="48">
        <v>0</v>
      </c>
      <c r="L6491" s="48">
        <v>0</v>
      </c>
      <c r="M6491" s="48">
        <v>0</v>
      </c>
      <c r="N6491" s="48">
        <v>0</v>
      </c>
      <c r="O6491" s="48">
        <v>0</v>
      </c>
      <c r="P6491" s="48">
        <v>0</v>
      </c>
      <c r="Q6491" s="48">
        <v>0</v>
      </c>
      <c r="R6491" s="48">
        <v>0</v>
      </c>
      <c r="S6491" s="48">
        <v>0</v>
      </c>
      <c r="T6491" s="48">
        <v>0</v>
      </c>
      <c r="U6491" s="48">
        <v>0</v>
      </c>
      <c r="V6491" s="48">
        <v>0</v>
      </c>
      <c r="W6491" s="48">
        <v>0</v>
      </c>
    </row>
    <row r="6492" spans="4:23" ht="15" customHeight="1" outlineLevel="2" x14ac:dyDescent="0.2">
      <c r="D6492" s="41" t="s">
        <v>1743</v>
      </c>
      <c r="E6492" s="17" t="s">
        <v>1744</v>
      </c>
      <c r="F6492" s="48">
        <v>0</v>
      </c>
      <c r="G6492" s="48">
        <v>0</v>
      </c>
      <c r="H6492" s="48">
        <v>0</v>
      </c>
      <c r="I6492" s="48">
        <v>0</v>
      </c>
      <c r="J6492" s="48">
        <v>0</v>
      </c>
      <c r="K6492" s="48">
        <v>0</v>
      </c>
      <c r="L6492" s="48">
        <v>0</v>
      </c>
      <c r="M6492" s="48">
        <v>0</v>
      </c>
      <c r="N6492" s="48">
        <v>0</v>
      </c>
      <c r="O6492" s="48">
        <v>0</v>
      </c>
      <c r="P6492" s="48">
        <v>0</v>
      </c>
      <c r="Q6492" s="48">
        <v>0</v>
      </c>
      <c r="R6492" s="48">
        <v>0</v>
      </c>
      <c r="S6492" s="48">
        <v>0</v>
      </c>
      <c r="T6492" s="48">
        <v>0</v>
      </c>
      <c r="U6492" s="48">
        <v>0</v>
      </c>
      <c r="V6492" s="48">
        <v>0</v>
      </c>
      <c r="W6492" s="48">
        <v>0</v>
      </c>
    </row>
    <row r="6493" spans="4:23" ht="15" customHeight="1" outlineLevel="2" x14ac:dyDescent="0.2">
      <c r="D6493" s="41" t="s">
        <v>1745</v>
      </c>
      <c r="E6493" s="17" t="s">
        <v>1746</v>
      </c>
      <c r="F6493" s="48">
        <v>0</v>
      </c>
      <c r="G6493" s="48">
        <v>0</v>
      </c>
      <c r="H6493" s="48">
        <v>0</v>
      </c>
      <c r="I6493" s="48">
        <v>0</v>
      </c>
      <c r="J6493" s="48">
        <v>0</v>
      </c>
      <c r="K6493" s="48">
        <v>0</v>
      </c>
      <c r="L6493" s="48">
        <v>0</v>
      </c>
      <c r="M6493" s="48">
        <v>0</v>
      </c>
      <c r="N6493" s="48">
        <v>0</v>
      </c>
      <c r="O6493" s="48">
        <v>0</v>
      </c>
      <c r="P6493" s="48">
        <v>0</v>
      </c>
      <c r="Q6493" s="48">
        <v>0</v>
      </c>
      <c r="R6493" s="48">
        <v>0</v>
      </c>
      <c r="S6493" s="48">
        <v>0</v>
      </c>
      <c r="T6493" s="48">
        <v>0</v>
      </c>
      <c r="U6493" s="48">
        <v>0</v>
      </c>
      <c r="V6493" s="48">
        <v>0</v>
      </c>
      <c r="W6493" s="48">
        <v>0</v>
      </c>
    </row>
    <row r="6494" spans="4:23" ht="15" customHeight="1" outlineLevel="2" x14ac:dyDescent="0.2">
      <c r="D6494" s="41" t="s">
        <v>1747</v>
      </c>
      <c r="E6494" s="17" t="s">
        <v>1748</v>
      </c>
      <c r="F6494" s="48">
        <v>0</v>
      </c>
      <c r="G6494" s="48">
        <v>0</v>
      </c>
      <c r="H6494" s="48">
        <v>0</v>
      </c>
      <c r="I6494" s="48">
        <v>0</v>
      </c>
      <c r="J6494" s="48">
        <v>0</v>
      </c>
      <c r="K6494" s="48">
        <v>0</v>
      </c>
      <c r="L6494" s="48">
        <v>0</v>
      </c>
      <c r="M6494" s="48">
        <v>0</v>
      </c>
      <c r="N6494" s="48">
        <v>0</v>
      </c>
      <c r="O6494" s="48">
        <v>0</v>
      </c>
      <c r="P6494" s="48">
        <v>0</v>
      </c>
      <c r="Q6494" s="48">
        <v>0</v>
      </c>
      <c r="R6494" s="48">
        <v>0</v>
      </c>
      <c r="S6494" s="48">
        <v>0</v>
      </c>
      <c r="T6494" s="48">
        <v>0</v>
      </c>
      <c r="U6494" s="48">
        <v>0</v>
      </c>
      <c r="V6494" s="48">
        <v>0</v>
      </c>
      <c r="W6494" s="48">
        <v>0</v>
      </c>
    </row>
    <row r="6495" spans="4:23" ht="15" customHeight="1" outlineLevel="2" x14ac:dyDescent="0.2">
      <c r="D6495" s="41" t="s">
        <v>1749</v>
      </c>
      <c r="E6495" s="17" t="s">
        <v>1750</v>
      </c>
      <c r="F6495" s="48">
        <v>0</v>
      </c>
      <c r="G6495" s="48">
        <v>0</v>
      </c>
      <c r="H6495" s="48">
        <v>0</v>
      </c>
      <c r="I6495" s="48">
        <v>0</v>
      </c>
      <c r="J6495" s="48">
        <v>0</v>
      </c>
      <c r="K6495" s="48">
        <v>0</v>
      </c>
      <c r="L6495" s="48">
        <v>0</v>
      </c>
      <c r="M6495" s="48">
        <v>0</v>
      </c>
      <c r="N6495" s="48">
        <v>0</v>
      </c>
      <c r="O6495" s="48">
        <v>0</v>
      </c>
      <c r="P6495" s="48">
        <v>0</v>
      </c>
      <c r="Q6495" s="48">
        <v>0</v>
      </c>
      <c r="R6495" s="48">
        <v>0</v>
      </c>
      <c r="S6495" s="48">
        <v>0</v>
      </c>
      <c r="T6495" s="48">
        <v>0</v>
      </c>
      <c r="U6495" s="48">
        <v>0</v>
      </c>
      <c r="V6495" s="48">
        <v>0</v>
      </c>
      <c r="W6495" s="48">
        <v>0</v>
      </c>
    </row>
    <row r="6496" spans="4:23" ht="15" customHeight="1" outlineLevel="2" x14ac:dyDescent="0.2">
      <c r="D6496" s="41" t="s">
        <v>1751</v>
      </c>
      <c r="E6496" s="17" t="s">
        <v>1752</v>
      </c>
      <c r="F6496" s="48">
        <v>2</v>
      </c>
      <c r="G6496" s="48">
        <v>1</v>
      </c>
      <c r="H6496" s="48">
        <v>1</v>
      </c>
      <c r="I6496" s="48">
        <v>3</v>
      </c>
      <c r="J6496" s="48">
        <v>1</v>
      </c>
      <c r="K6496" s="48">
        <v>2</v>
      </c>
      <c r="L6496" s="48">
        <v>5</v>
      </c>
      <c r="M6496" s="48">
        <v>2</v>
      </c>
      <c r="N6496" s="48">
        <v>3</v>
      </c>
      <c r="O6496" s="48">
        <v>5</v>
      </c>
      <c r="P6496" s="48">
        <v>2</v>
      </c>
      <c r="Q6496" s="48">
        <v>3</v>
      </c>
      <c r="R6496" s="48">
        <v>2</v>
      </c>
      <c r="S6496" s="48">
        <v>0</v>
      </c>
      <c r="T6496" s="48">
        <v>2</v>
      </c>
      <c r="U6496" s="48">
        <v>2</v>
      </c>
      <c r="V6496" s="48">
        <v>0</v>
      </c>
      <c r="W6496" s="48">
        <v>2</v>
      </c>
    </row>
    <row r="6497" spans="3:28" ht="15" customHeight="1" outlineLevel="2" x14ac:dyDescent="0.2">
      <c r="D6497" s="41" t="s">
        <v>1753</v>
      </c>
      <c r="E6497" s="17" t="s">
        <v>1754</v>
      </c>
      <c r="F6497" s="48">
        <v>2</v>
      </c>
      <c r="G6497" s="48">
        <v>2</v>
      </c>
      <c r="H6497" s="48">
        <v>0</v>
      </c>
      <c r="I6497" s="48">
        <v>3</v>
      </c>
      <c r="J6497" s="48">
        <v>3</v>
      </c>
      <c r="K6497" s="48">
        <v>0</v>
      </c>
      <c r="L6497" s="48">
        <v>2</v>
      </c>
      <c r="M6497" s="48">
        <v>2</v>
      </c>
      <c r="N6497" s="48">
        <v>0</v>
      </c>
      <c r="O6497" s="48">
        <v>2</v>
      </c>
      <c r="P6497" s="48">
        <v>2</v>
      </c>
      <c r="Q6497" s="48">
        <v>0</v>
      </c>
      <c r="R6497" s="48">
        <v>1</v>
      </c>
      <c r="S6497" s="48">
        <v>1</v>
      </c>
      <c r="T6497" s="48">
        <v>0</v>
      </c>
      <c r="U6497" s="48">
        <v>1</v>
      </c>
      <c r="V6497" s="48">
        <v>1</v>
      </c>
      <c r="W6497" s="48">
        <v>0</v>
      </c>
    </row>
    <row r="6498" spans="3:28" ht="15" customHeight="1" outlineLevel="2" x14ac:dyDescent="0.2">
      <c r="D6498" s="41" t="s">
        <v>1755</v>
      </c>
      <c r="E6498" s="17" t="s">
        <v>1756</v>
      </c>
      <c r="F6498" s="48">
        <v>0</v>
      </c>
      <c r="G6498" s="48">
        <v>0</v>
      </c>
      <c r="H6498" s="48">
        <v>0</v>
      </c>
      <c r="I6498" s="48">
        <v>0</v>
      </c>
      <c r="J6498" s="48">
        <v>0</v>
      </c>
      <c r="K6498" s="48">
        <v>0</v>
      </c>
      <c r="L6498" s="48">
        <v>0</v>
      </c>
      <c r="M6498" s="48">
        <v>0</v>
      </c>
      <c r="N6498" s="48">
        <v>0</v>
      </c>
      <c r="O6498" s="48">
        <v>0</v>
      </c>
      <c r="P6498" s="48">
        <v>0</v>
      </c>
      <c r="Q6498" s="48">
        <v>0</v>
      </c>
      <c r="R6498" s="48">
        <v>0</v>
      </c>
      <c r="S6498" s="48">
        <v>0</v>
      </c>
      <c r="T6498" s="48">
        <v>0</v>
      </c>
      <c r="U6498" s="48">
        <v>0</v>
      </c>
      <c r="V6498" s="48">
        <v>0</v>
      </c>
      <c r="W6498" s="48">
        <v>0</v>
      </c>
    </row>
    <row r="6499" spans="3:28" ht="15" customHeight="1" outlineLevel="2" x14ac:dyDescent="0.2">
      <c r="D6499" s="41" t="s">
        <v>1757</v>
      </c>
      <c r="E6499" s="17" t="s">
        <v>1758</v>
      </c>
      <c r="F6499" s="48">
        <v>2</v>
      </c>
      <c r="G6499" s="48">
        <v>1</v>
      </c>
      <c r="H6499" s="48">
        <v>1</v>
      </c>
      <c r="I6499" s="48">
        <v>2</v>
      </c>
      <c r="J6499" s="48">
        <v>1</v>
      </c>
      <c r="K6499" s="48">
        <v>1</v>
      </c>
      <c r="L6499" s="48">
        <v>0</v>
      </c>
      <c r="M6499" s="48">
        <v>0</v>
      </c>
      <c r="N6499" s="48">
        <v>0</v>
      </c>
      <c r="O6499" s="48">
        <v>0</v>
      </c>
      <c r="P6499" s="48">
        <v>0</v>
      </c>
      <c r="Q6499" s="48">
        <v>0</v>
      </c>
      <c r="R6499" s="48">
        <v>0</v>
      </c>
      <c r="S6499" s="48">
        <v>0</v>
      </c>
      <c r="T6499" s="48">
        <v>0</v>
      </c>
      <c r="U6499" s="48">
        <v>0</v>
      </c>
      <c r="V6499" s="48">
        <v>0</v>
      </c>
      <c r="W6499" s="48">
        <v>0</v>
      </c>
    </row>
    <row r="6500" spans="3:28" ht="15" customHeight="1" outlineLevel="2" x14ac:dyDescent="0.2">
      <c r="D6500" s="41" t="s">
        <v>1759</v>
      </c>
      <c r="E6500" s="17" t="s">
        <v>1760</v>
      </c>
      <c r="F6500" s="48">
        <v>0</v>
      </c>
      <c r="G6500" s="48">
        <v>0</v>
      </c>
      <c r="H6500" s="48">
        <v>0</v>
      </c>
      <c r="I6500" s="48">
        <v>0</v>
      </c>
      <c r="J6500" s="48">
        <v>0</v>
      </c>
      <c r="K6500" s="48">
        <v>0</v>
      </c>
      <c r="L6500" s="48">
        <v>0</v>
      </c>
      <c r="M6500" s="48">
        <v>0</v>
      </c>
      <c r="N6500" s="48">
        <v>0</v>
      </c>
      <c r="O6500" s="48">
        <v>0</v>
      </c>
      <c r="P6500" s="48">
        <v>0</v>
      </c>
      <c r="Q6500" s="48">
        <v>0</v>
      </c>
      <c r="R6500" s="48">
        <v>0</v>
      </c>
      <c r="S6500" s="48">
        <v>0</v>
      </c>
      <c r="T6500" s="48">
        <v>0</v>
      </c>
      <c r="U6500" s="48">
        <v>0</v>
      </c>
      <c r="V6500" s="48">
        <v>0</v>
      </c>
      <c r="W6500" s="48">
        <v>0</v>
      </c>
    </row>
    <row r="6501" spans="3:28" ht="15" customHeight="1" outlineLevel="2" x14ac:dyDescent="0.2">
      <c r="D6501" s="41" t="s">
        <v>1761</v>
      </c>
      <c r="E6501" s="17" t="s">
        <v>1762</v>
      </c>
      <c r="F6501" s="48">
        <v>0</v>
      </c>
      <c r="G6501" s="48">
        <v>0</v>
      </c>
      <c r="H6501" s="48">
        <v>0</v>
      </c>
      <c r="I6501" s="48">
        <v>0</v>
      </c>
      <c r="J6501" s="48">
        <v>0</v>
      </c>
      <c r="K6501" s="48">
        <v>0</v>
      </c>
      <c r="L6501" s="48">
        <v>0</v>
      </c>
      <c r="M6501" s="48">
        <v>0</v>
      </c>
      <c r="N6501" s="48">
        <v>0</v>
      </c>
      <c r="O6501" s="48">
        <v>0</v>
      </c>
      <c r="P6501" s="48">
        <v>0</v>
      </c>
      <c r="Q6501" s="48">
        <v>0</v>
      </c>
      <c r="R6501" s="48">
        <v>0</v>
      </c>
      <c r="S6501" s="48">
        <v>0</v>
      </c>
      <c r="T6501" s="48">
        <v>0</v>
      </c>
      <c r="U6501" s="48">
        <v>0</v>
      </c>
      <c r="V6501" s="48">
        <v>0</v>
      </c>
      <c r="W6501" s="48">
        <v>0</v>
      </c>
    </row>
    <row r="6502" spans="3:28" ht="15" customHeight="1" outlineLevel="2" x14ac:dyDescent="0.2">
      <c r="D6502" s="41" t="s">
        <v>1763</v>
      </c>
      <c r="E6502" s="17" t="s">
        <v>1764</v>
      </c>
      <c r="F6502" s="48">
        <v>0</v>
      </c>
      <c r="G6502" s="48">
        <v>0</v>
      </c>
      <c r="H6502" s="48">
        <v>0</v>
      </c>
      <c r="I6502" s="48">
        <v>0</v>
      </c>
      <c r="J6502" s="48">
        <v>0</v>
      </c>
      <c r="K6502" s="48">
        <v>0</v>
      </c>
      <c r="L6502" s="48">
        <v>0</v>
      </c>
      <c r="M6502" s="48">
        <v>0</v>
      </c>
      <c r="N6502" s="48">
        <v>0</v>
      </c>
      <c r="O6502" s="48">
        <v>0</v>
      </c>
      <c r="P6502" s="48">
        <v>0</v>
      </c>
      <c r="Q6502" s="48">
        <v>0</v>
      </c>
      <c r="R6502" s="48">
        <v>0</v>
      </c>
      <c r="S6502" s="48">
        <v>0</v>
      </c>
      <c r="T6502" s="48">
        <v>0</v>
      </c>
      <c r="U6502" s="48">
        <v>0</v>
      </c>
      <c r="V6502" s="48">
        <v>0</v>
      </c>
      <c r="W6502" s="48">
        <v>0</v>
      </c>
    </row>
    <row r="6503" spans="3:28" ht="15" customHeight="1" outlineLevel="2" x14ac:dyDescent="0.2">
      <c r="D6503" s="41" t="s">
        <v>1765</v>
      </c>
      <c r="E6503" s="17" t="s">
        <v>1766</v>
      </c>
      <c r="F6503" s="48">
        <v>0</v>
      </c>
      <c r="G6503" s="48">
        <v>0</v>
      </c>
      <c r="H6503" s="48">
        <v>0</v>
      </c>
      <c r="I6503" s="48">
        <v>0</v>
      </c>
      <c r="J6503" s="48">
        <v>0</v>
      </c>
      <c r="K6503" s="48">
        <v>0</v>
      </c>
      <c r="L6503" s="48">
        <v>0</v>
      </c>
      <c r="M6503" s="48">
        <v>0</v>
      </c>
      <c r="N6503" s="48">
        <v>0</v>
      </c>
      <c r="O6503" s="48">
        <v>0</v>
      </c>
      <c r="P6503" s="48">
        <v>0</v>
      </c>
      <c r="Q6503" s="48">
        <v>0</v>
      </c>
      <c r="R6503" s="48">
        <v>0</v>
      </c>
      <c r="S6503" s="48">
        <v>0</v>
      </c>
      <c r="T6503" s="48">
        <v>0</v>
      </c>
      <c r="U6503" s="48">
        <v>0</v>
      </c>
      <c r="V6503" s="48">
        <v>0</v>
      </c>
      <c r="W6503" s="48">
        <v>0</v>
      </c>
    </row>
    <row r="6504" spans="3:28" ht="15" customHeight="1" outlineLevel="1" x14ac:dyDescent="0.2">
      <c r="C6504" s="226" t="s">
        <v>1767</v>
      </c>
      <c r="E6504" s="225" t="s">
        <v>1768</v>
      </c>
      <c r="F6504" s="48">
        <v>36</v>
      </c>
      <c r="G6504" s="48">
        <v>3</v>
      </c>
      <c r="H6504" s="48">
        <v>33</v>
      </c>
      <c r="I6504" s="48">
        <v>29</v>
      </c>
      <c r="J6504" s="48">
        <v>3</v>
      </c>
      <c r="K6504" s="48">
        <v>26</v>
      </c>
      <c r="L6504" s="48">
        <v>26</v>
      </c>
      <c r="M6504" s="48">
        <v>2</v>
      </c>
      <c r="N6504" s="48">
        <v>24</v>
      </c>
      <c r="O6504" s="48">
        <v>25</v>
      </c>
      <c r="P6504" s="48">
        <v>2</v>
      </c>
      <c r="Q6504" s="48">
        <v>23</v>
      </c>
      <c r="R6504" s="48">
        <v>23</v>
      </c>
      <c r="S6504" s="48">
        <v>2</v>
      </c>
      <c r="T6504" s="48">
        <v>21</v>
      </c>
      <c r="U6504" s="48">
        <v>20</v>
      </c>
      <c r="V6504" s="48">
        <v>1</v>
      </c>
      <c r="W6504" s="48">
        <v>19</v>
      </c>
      <c r="AB6504" s="270"/>
    </row>
    <row r="6505" spans="3:28" ht="15" customHeight="1" outlineLevel="2" x14ac:dyDescent="0.2">
      <c r="D6505" s="41" t="s">
        <v>1769</v>
      </c>
      <c r="E6505" s="118" t="s">
        <v>1770</v>
      </c>
      <c r="F6505" s="48">
        <v>20</v>
      </c>
      <c r="G6505" s="48">
        <v>0</v>
      </c>
      <c r="H6505" s="48">
        <v>20</v>
      </c>
      <c r="I6505" s="48">
        <v>18</v>
      </c>
      <c r="J6505" s="48">
        <v>0</v>
      </c>
      <c r="K6505" s="48">
        <v>18</v>
      </c>
      <c r="L6505" s="48">
        <v>15</v>
      </c>
      <c r="M6505" s="48">
        <v>0</v>
      </c>
      <c r="N6505" s="48">
        <v>15</v>
      </c>
      <c r="O6505" s="48">
        <v>16</v>
      </c>
      <c r="P6505" s="48">
        <v>0</v>
      </c>
      <c r="Q6505" s="48">
        <v>16</v>
      </c>
      <c r="R6505" s="48">
        <v>15</v>
      </c>
      <c r="S6505" s="48">
        <v>0</v>
      </c>
      <c r="T6505" s="48">
        <v>15</v>
      </c>
      <c r="U6505" s="48">
        <v>13</v>
      </c>
      <c r="V6505" s="48">
        <v>0</v>
      </c>
      <c r="W6505" s="48">
        <v>13</v>
      </c>
    </row>
    <row r="6506" spans="3:28" ht="15" customHeight="1" outlineLevel="2" x14ac:dyDescent="0.2">
      <c r="D6506" s="41" t="s">
        <v>1771</v>
      </c>
      <c r="E6506" s="118" t="s">
        <v>1772</v>
      </c>
      <c r="F6506" s="48">
        <v>6</v>
      </c>
      <c r="G6506" s="48">
        <v>0</v>
      </c>
      <c r="H6506" s="48">
        <v>6</v>
      </c>
      <c r="I6506" s="48">
        <v>4</v>
      </c>
      <c r="J6506" s="48">
        <v>0</v>
      </c>
      <c r="K6506" s="48">
        <v>4</v>
      </c>
      <c r="L6506" s="48">
        <v>5</v>
      </c>
      <c r="M6506" s="48">
        <v>0</v>
      </c>
      <c r="N6506" s="48">
        <v>5</v>
      </c>
      <c r="O6506" s="48">
        <v>4</v>
      </c>
      <c r="P6506" s="48">
        <v>0</v>
      </c>
      <c r="Q6506" s="48">
        <v>4</v>
      </c>
      <c r="R6506" s="48">
        <v>4</v>
      </c>
      <c r="S6506" s="48">
        <v>0</v>
      </c>
      <c r="T6506" s="48">
        <v>4</v>
      </c>
      <c r="U6506" s="48">
        <v>4</v>
      </c>
      <c r="V6506" s="48">
        <v>0</v>
      </c>
      <c r="W6506" s="48">
        <v>4</v>
      </c>
    </row>
    <row r="6507" spans="3:28" ht="15" customHeight="1" outlineLevel="2" x14ac:dyDescent="0.2">
      <c r="D6507" s="41" t="s">
        <v>1773</v>
      </c>
      <c r="E6507" s="118" t="s">
        <v>1774</v>
      </c>
      <c r="F6507" s="48">
        <v>8</v>
      </c>
      <c r="G6507" s="48">
        <v>3</v>
      </c>
      <c r="H6507" s="48">
        <v>5</v>
      </c>
      <c r="I6507" s="48">
        <v>6</v>
      </c>
      <c r="J6507" s="48">
        <v>3</v>
      </c>
      <c r="K6507" s="48">
        <v>3</v>
      </c>
      <c r="L6507" s="48">
        <v>5</v>
      </c>
      <c r="M6507" s="48">
        <v>2</v>
      </c>
      <c r="N6507" s="48">
        <v>3</v>
      </c>
      <c r="O6507" s="48">
        <v>4</v>
      </c>
      <c r="P6507" s="48">
        <v>2</v>
      </c>
      <c r="Q6507" s="48">
        <v>2</v>
      </c>
      <c r="R6507" s="48">
        <v>2</v>
      </c>
      <c r="S6507" s="48">
        <v>1</v>
      </c>
      <c r="T6507" s="48">
        <v>1</v>
      </c>
      <c r="U6507" s="48">
        <v>1</v>
      </c>
      <c r="V6507" s="48">
        <v>0</v>
      </c>
      <c r="W6507" s="48">
        <v>1</v>
      </c>
    </row>
    <row r="6508" spans="3:28" ht="15" customHeight="1" outlineLevel="2" x14ac:dyDescent="0.2">
      <c r="D6508" s="41" t="s">
        <v>1775</v>
      </c>
      <c r="E6508" s="118" t="s">
        <v>1776</v>
      </c>
      <c r="F6508" s="48">
        <v>0</v>
      </c>
      <c r="G6508" s="48">
        <v>0</v>
      </c>
      <c r="H6508" s="48">
        <v>0</v>
      </c>
      <c r="I6508" s="48">
        <v>0</v>
      </c>
      <c r="J6508" s="48">
        <v>0</v>
      </c>
      <c r="K6508" s="48">
        <v>0</v>
      </c>
      <c r="L6508" s="48">
        <v>0</v>
      </c>
      <c r="M6508" s="48">
        <v>0</v>
      </c>
      <c r="N6508" s="48">
        <v>0</v>
      </c>
      <c r="O6508" s="48">
        <v>0</v>
      </c>
      <c r="P6508" s="48">
        <v>0</v>
      </c>
      <c r="Q6508" s="48">
        <v>0</v>
      </c>
      <c r="R6508" s="48">
        <v>1</v>
      </c>
      <c r="S6508" s="48">
        <v>1</v>
      </c>
      <c r="T6508" s="48">
        <v>0</v>
      </c>
      <c r="U6508" s="48">
        <v>1</v>
      </c>
      <c r="V6508" s="48">
        <v>1</v>
      </c>
      <c r="W6508" s="48">
        <v>0</v>
      </c>
    </row>
    <row r="6509" spans="3:28" ht="15" customHeight="1" outlineLevel="2" x14ac:dyDescent="0.2">
      <c r="D6509" s="41" t="s">
        <v>1777</v>
      </c>
      <c r="E6509" s="118" t="s">
        <v>1778</v>
      </c>
      <c r="F6509" s="48">
        <v>0</v>
      </c>
      <c r="G6509" s="48">
        <v>0</v>
      </c>
      <c r="H6509" s="48">
        <v>0</v>
      </c>
      <c r="I6509" s="48">
        <v>0</v>
      </c>
      <c r="J6509" s="48">
        <v>0</v>
      </c>
      <c r="K6509" s="48">
        <v>0</v>
      </c>
      <c r="L6509" s="48">
        <v>0</v>
      </c>
      <c r="M6509" s="48">
        <v>0</v>
      </c>
      <c r="N6509" s="48">
        <v>0</v>
      </c>
      <c r="O6509" s="48">
        <v>0</v>
      </c>
      <c r="P6509" s="48">
        <v>0</v>
      </c>
      <c r="Q6509" s="48">
        <v>0</v>
      </c>
      <c r="R6509" s="48">
        <v>0</v>
      </c>
      <c r="S6509" s="48">
        <v>0</v>
      </c>
      <c r="T6509" s="48">
        <v>0</v>
      </c>
      <c r="U6509" s="48">
        <v>0</v>
      </c>
      <c r="V6509" s="48">
        <v>0</v>
      </c>
      <c r="W6509" s="48">
        <v>0</v>
      </c>
    </row>
    <row r="6510" spans="3:28" ht="15" customHeight="1" outlineLevel="2" x14ac:dyDescent="0.2">
      <c r="D6510" s="41" t="s">
        <v>1779</v>
      </c>
      <c r="E6510" s="118" t="s">
        <v>1780</v>
      </c>
      <c r="F6510" s="48">
        <v>2</v>
      </c>
      <c r="G6510" s="48">
        <v>0</v>
      </c>
      <c r="H6510" s="48">
        <v>2</v>
      </c>
      <c r="I6510" s="48">
        <v>1</v>
      </c>
      <c r="J6510" s="48">
        <v>0</v>
      </c>
      <c r="K6510" s="48">
        <v>1</v>
      </c>
      <c r="L6510" s="48">
        <v>1</v>
      </c>
      <c r="M6510" s="48">
        <v>0</v>
      </c>
      <c r="N6510" s="48">
        <v>1</v>
      </c>
      <c r="O6510" s="48">
        <v>1</v>
      </c>
      <c r="P6510" s="48">
        <v>0</v>
      </c>
      <c r="Q6510" s="48">
        <v>1</v>
      </c>
      <c r="R6510" s="48">
        <v>1</v>
      </c>
      <c r="S6510" s="48">
        <v>0</v>
      </c>
      <c r="T6510" s="48">
        <v>1</v>
      </c>
      <c r="U6510" s="48">
        <v>1</v>
      </c>
      <c r="V6510" s="48">
        <v>0</v>
      </c>
      <c r="W6510" s="48">
        <v>1</v>
      </c>
    </row>
    <row r="6511" spans="3:28" ht="15" customHeight="1" outlineLevel="2" x14ac:dyDescent="0.2">
      <c r="D6511" s="41" t="s">
        <v>1781</v>
      </c>
      <c r="E6511" s="118" t="s">
        <v>1782</v>
      </c>
      <c r="F6511" s="48">
        <v>0</v>
      </c>
      <c r="G6511" s="48">
        <v>0</v>
      </c>
      <c r="H6511" s="48">
        <v>0</v>
      </c>
      <c r="I6511" s="48">
        <v>0</v>
      </c>
      <c r="J6511" s="48">
        <v>0</v>
      </c>
      <c r="K6511" s="48">
        <v>0</v>
      </c>
      <c r="L6511" s="48">
        <v>0</v>
      </c>
      <c r="M6511" s="48">
        <v>0</v>
      </c>
      <c r="N6511" s="48">
        <v>0</v>
      </c>
      <c r="O6511" s="48">
        <v>0</v>
      </c>
      <c r="P6511" s="48">
        <v>0</v>
      </c>
      <c r="Q6511" s="48">
        <v>0</v>
      </c>
      <c r="R6511" s="48">
        <v>0</v>
      </c>
      <c r="S6511" s="48">
        <v>0</v>
      </c>
      <c r="T6511" s="48">
        <v>0</v>
      </c>
      <c r="U6511" s="48">
        <v>0</v>
      </c>
      <c r="V6511" s="48">
        <v>0</v>
      </c>
      <c r="W6511" s="48">
        <v>0</v>
      </c>
    </row>
    <row r="6512" spans="3:28" ht="15" customHeight="1" outlineLevel="1" x14ac:dyDescent="0.2">
      <c r="C6512" s="226" t="s">
        <v>1783</v>
      </c>
      <c r="E6512" s="225" t="s">
        <v>1784</v>
      </c>
      <c r="F6512" s="48">
        <v>71</v>
      </c>
      <c r="G6512" s="48">
        <v>51</v>
      </c>
      <c r="H6512" s="48">
        <v>20</v>
      </c>
      <c r="I6512" s="48">
        <v>76</v>
      </c>
      <c r="J6512" s="48">
        <v>53</v>
      </c>
      <c r="K6512" s="48">
        <v>23</v>
      </c>
      <c r="L6512" s="48">
        <v>60</v>
      </c>
      <c r="M6512" s="48">
        <v>44</v>
      </c>
      <c r="N6512" s="48">
        <v>16</v>
      </c>
      <c r="O6512" s="48">
        <v>56</v>
      </c>
      <c r="P6512" s="48">
        <v>42</v>
      </c>
      <c r="Q6512" s="48">
        <v>14</v>
      </c>
      <c r="R6512" s="48">
        <v>55</v>
      </c>
      <c r="S6512" s="48">
        <v>43</v>
      </c>
      <c r="T6512" s="48">
        <v>12</v>
      </c>
      <c r="U6512" s="48">
        <v>45</v>
      </c>
      <c r="V6512" s="48">
        <v>37</v>
      </c>
      <c r="W6512" s="48">
        <v>8</v>
      </c>
      <c r="AB6512" s="270"/>
    </row>
    <row r="6513" spans="4:23" ht="15" customHeight="1" outlineLevel="2" x14ac:dyDescent="0.2">
      <c r="D6513" s="41" t="s">
        <v>1785</v>
      </c>
      <c r="E6513" s="118" t="s">
        <v>1786</v>
      </c>
      <c r="F6513" s="48">
        <v>23</v>
      </c>
      <c r="G6513" s="48">
        <v>23</v>
      </c>
      <c r="H6513" s="48">
        <v>0</v>
      </c>
      <c r="I6513" s="48">
        <v>26</v>
      </c>
      <c r="J6513" s="48">
        <v>26</v>
      </c>
      <c r="K6513" s="48">
        <v>0</v>
      </c>
      <c r="L6513" s="48">
        <v>24</v>
      </c>
      <c r="M6513" s="48">
        <v>24</v>
      </c>
      <c r="N6513" s="48">
        <v>0</v>
      </c>
      <c r="O6513" s="48">
        <v>20</v>
      </c>
      <c r="P6513" s="48">
        <v>20</v>
      </c>
      <c r="Q6513" s="48">
        <v>0</v>
      </c>
      <c r="R6513" s="48">
        <v>21</v>
      </c>
      <c r="S6513" s="48">
        <v>21</v>
      </c>
      <c r="T6513" s="48">
        <v>0</v>
      </c>
      <c r="U6513" s="48">
        <v>18</v>
      </c>
      <c r="V6513" s="48">
        <v>18</v>
      </c>
      <c r="W6513" s="48">
        <v>0</v>
      </c>
    </row>
    <row r="6514" spans="4:23" ht="15" customHeight="1" outlineLevel="2" x14ac:dyDescent="0.2">
      <c r="D6514" s="41" t="s">
        <v>1787</v>
      </c>
      <c r="E6514" s="118" t="s">
        <v>1788</v>
      </c>
      <c r="F6514" s="48">
        <v>0</v>
      </c>
      <c r="G6514" s="48">
        <v>0</v>
      </c>
      <c r="H6514" s="48">
        <v>0</v>
      </c>
      <c r="I6514" s="48">
        <v>0</v>
      </c>
      <c r="J6514" s="48">
        <v>0</v>
      </c>
      <c r="K6514" s="48">
        <v>0</v>
      </c>
      <c r="L6514" s="48">
        <v>0</v>
      </c>
      <c r="M6514" s="48">
        <v>0</v>
      </c>
      <c r="N6514" s="48">
        <v>0</v>
      </c>
      <c r="O6514" s="48">
        <v>0</v>
      </c>
      <c r="P6514" s="48">
        <v>0</v>
      </c>
      <c r="Q6514" s="48">
        <v>0</v>
      </c>
      <c r="R6514" s="48">
        <v>0</v>
      </c>
      <c r="S6514" s="48">
        <v>0</v>
      </c>
      <c r="T6514" s="48">
        <v>0</v>
      </c>
      <c r="U6514" s="48">
        <v>0</v>
      </c>
      <c r="V6514" s="48">
        <v>0</v>
      </c>
      <c r="W6514" s="48">
        <v>0</v>
      </c>
    </row>
    <row r="6515" spans="4:23" ht="15" customHeight="1" outlineLevel="2" x14ac:dyDescent="0.2">
      <c r="D6515" s="41" t="s">
        <v>1789</v>
      </c>
      <c r="E6515" s="118" t="s">
        <v>1790</v>
      </c>
      <c r="F6515" s="48">
        <v>8</v>
      </c>
      <c r="G6515" s="48">
        <v>3</v>
      </c>
      <c r="H6515" s="48">
        <v>5</v>
      </c>
      <c r="I6515" s="48">
        <v>6</v>
      </c>
      <c r="J6515" s="48">
        <v>2</v>
      </c>
      <c r="K6515" s="48">
        <v>4</v>
      </c>
      <c r="L6515" s="48">
        <v>5</v>
      </c>
      <c r="M6515" s="48">
        <v>2</v>
      </c>
      <c r="N6515" s="48">
        <v>3</v>
      </c>
      <c r="O6515" s="48">
        <v>7</v>
      </c>
      <c r="P6515" s="48">
        <v>4</v>
      </c>
      <c r="Q6515" s="48">
        <v>3</v>
      </c>
      <c r="R6515" s="48">
        <v>7</v>
      </c>
      <c r="S6515" s="48">
        <v>5</v>
      </c>
      <c r="T6515" s="48">
        <v>2</v>
      </c>
      <c r="U6515" s="48">
        <v>7</v>
      </c>
      <c r="V6515" s="48">
        <v>6</v>
      </c>
      <c r="W6515" s="48">
        <v>1</v>
      </c>
    </row>
    <row r="6516" spans="4:23" ht="15" customHeight="1" outlineLevel="2" x14ac:dyDescent="0.2">
      <c r="D6516" s="41" t="s">
        <v>1791</v>
      </c>
      <c r="E6516" s="118" t="s">
        <v>1792</v>
      </c>
      <c r="F6516" s="48">
        <v>0</v>
      </c>
      <c r="G6516" s="48">
        <v>0</v>
      </c>
      <c r="H6516" s="48">
        <v>0</v>
      </c>
      <c r="I6516" s="48">
        <v>0</v>
      </c>
      <c r="J6516" s="48">
        <v>0</v>
      </c>
      <c r="K6516" s="48">
        <v>0</v>
      </c>
      <c r="L6516" s="48">
        <v>0</v>
      </c>
      <c r="M6516" s="48">
        <v>0</v>
      </c>
      <c r="N6516" s="48">
        <v>0</v>
      </c>
      <c r="O6516" s="48">
        <v>0</v>
      </c>
      <c r="P6516" s="48">
        <v>0</v>
      </c>
      <c r="Q6516" s="48">
        <v>0</v>
      </c>
      <c r="R6516" s="48">
        <v>0</v>
      </c>
      <c r="S6516" s="48">
        <v>0</v>
      </c>
      <c r="T6516" s="48">
        <v>0</v>
      </c>
      <c r="U6516" s="48">
        <v>0</v>
      </c>
      <c r="V6516" s="48">
        <v>0</v>
      </c>
      <c r="W6516" s="48">
        <v>0</v>
      </c>
    </row>
    <row r="6517" spans="4:23" ht="15" customHeight="1" outlineLevel="2" x14ac:dyDescent="0.2">
      <c r="D6517" s="41" t="s">
        <v>1793</v>
      </c>
      <c r="E6517" s="118" t="s">
        <v>1794</v>
      </c>
      <c r="F6517" s="48">
        <v>0</v>
      </c>
      <c r="G6517" s="48">
        <v>0</v>
      </c>
      <c r="H6517" s="48">
        <v>0</v>
      </c>
      <c r="I6517" s="48">
        <v>0</v>
      </c>
      <c r="J6517" s="48">
        <v>0</v>
      </c>
      <c r="K6517" s="48">
        <v>0</v>
      </c>
      <c r="L6517" s="48">
        <v>0</v>
      </c>
      <c r="M6517" s="48">
        <v>0</v>
      </c>
      <c r="N6517" s="48">
        <v>0</v>
      </c>
      <c r="O6517" s="48">
        <v>0</v>
      </c>
      <c r="P6517" s="48">
        <v>0</v>
      </c>
      <c r="Q6517" s="48">
        <v>0</v>
      </c>
      <c r="R6517" s="48">
        <v>0</v>
      </c>
      <c r="S6517" s="48">
        <v>0</v>
      </c>
      <c r="T6517" s="48">
        <v>0</v>
      </c>
      <c r="U6517" s="48">
        <v>0</v>
      </c>
      <c r="V6517" s="48">
        <v>0</v>
      </c>
      <c r="W6517" s="48">
        <v>0</v>
      </c>
    </row>
    <row r="6518" spans="4:23" ht="15" customHeight="1" outlineLevel="2" x14ac:dyDescent="0.2">
      <c r="D6518" s="41" t="s">
        <v>1795</v>
      </c>
      <c r="E6518" s="118" t="s">
        <v>1796</v>
      </c>
      <c r="F6518" s="48">
        <v>3</v>
      </c>
      <c r="G6518" s="48">
        <v>1</v>
      </c>
      <c r="H6518" s="48">
        <v>2</v>
      </c>
      <c r="I6518" s="48">
        <v>4</v>
      </c>
      <c r="J6518" s="48">
        <v>2</v>
      </c>
      <c r="K6518" s="48">
        <v>2</v>
      </c>
      <c r="L6518" s="48">
        <v>4</v>
      </c>
      <c r="M6518" s="48">
        <v>2</v>
      </c>
      <c r="N6518" s="48">
        <v>2</v>
      </c>
      <c r="O6518" s="48">
        <v>4</v>
      </c>
      <c r="P6518" s="48">
        <v>2</v>
      </c>
      <c r="Q6518" s="48">
        <v>2</v>
      </c>
      <c r="R6518" s="48">
        <v>3</v>
      </c>
      <c r="S6518" s="48">
        <v>2</v>
      </c>
      <c r="T6518" s="48">
        <v>1</v>
      </c>
      <c r="U6518" s="48">
        <v>2</v>
      </c>
      <c r="V6518" s="48">
        <v>2</v>
      </c>
      <c r="W6518" s="48">
        <v>0</v>
      </c>
    </row>
    <row r="6519" spans="4:23" ht="15" customHeight="1" outlineLevel="2" x14ac:dyDescent="0.2">
      <c r="D6519" s="41" t="s">
        <v>1797</v>
      </c>
      <c r="E6519" s="118" t="s">
        <v>1798</v>
      </c>
      <c r="F6519" s="48">
        <v>6</v>
      </c>
      <c r="G6519" s="48">
        <v>5</v>
      </c>
      <c r="H6519" s="48">
        <v>1</v>
      </c>
      <c r="I6519" s="48">
        <v>6</v>
      </c>
      <c r="J6519" s="48">
        <v>4</v>
      </c>
      <c r="K6519" s="48">
        <v>2</v>
      </c>
      <c r="L6519" s="48">
        <v>5</v>
      </c>
      <c r="M6519" s="48">
        <v>4</v>
      </c>
      <c r="N6519" s="48">
        <v>1</v>
      </c>
      <c r="O6519" s="48">
        <v>5</v>
      </c>
      <c r="P6519" s="48">
        <v>4</v>
      </c>
      <c r="Q6519" s="48">
        <v>1</v>
      </c>
      <c r="R6519" s="48">
        <v>6</v>
      </c>
      <c r="S6519" s="48">
        <v>5</v>
      </c>
      <c r="T6519" s="48">
        <v>1</v>
      </c>
      <c r="U6519" s="48">
        <v>4</v>
      </c>
      <c r="V6519" s="48">
        <v>3</v>
      </c>
      <c r="W6519" s="48">
        <v>1</v>
      </c>
    </row>
    <row r="6520" spans="4:23" ht="15" customHeight="1" outlineLevel="2" x14ac:dyDescent="0.2">
      <c r="D6520" s="41" t="s">
        <v>1799</v>
      </c>
      <c r="E6520" s="118" t="s">
        <v>1800</v>
      </c>
      <c r="F6520" s="48">
        <v>20</v>
      </c>
      <c r="G6520" s="48">
        <v>12</v>
      </c>
      <c r="H6520" s="48">
        <v>8</v>
      </c>
      <c r="I6520" s="48">
        <v>22</v>
      </c>
      <c r="J6520" s="48">
        <v>12</v>
      </c>
      <c r="K6520" s="48">
        <v>10</v>
      </c>
      <c r="L6520" s="48">
        <v>14</v>
      </c>
      <c r="M6520" s="48">
        <v>9</v>
      </c>
      <c r="N6520" s="48">
        <v>5</v>
      </c>
      <c r="O6520" s="48">
        <v>14</v>
      </c>
      <c r="P6520" s="48">
        <v>9</v>
      </c>
      <c r="Q6520" s="48">
        <v>5</v>
      </c>
      <c r="R6520" s="48">
        <v>11</v>
      </c>
      <c r="S6520" s="48">
        <v>7</v>
      </c>
      <c r="T6520" s="48">
        <v>4</v>
      </c>
      <c r="U6520" s="48">
        <v>9</v>
      </c>
      <c r="V6520" s="48">
        <v>7</v>
      </c>
      <c r="W6520" s="48">
        <v>2</v>
      </c>
    </row>
    <row r="6521" spans="4:23" ht="15" customHeight="1" outlineLevel="2" x14ac:dyDescent="0.2">
      <c r="D6521" s="41" t="s">
        <v>1801</v>
      </c>
      <c r="E6521" s="118" t="s">
        <v>1802</v>
      </c>
      <c r="F6521" s="48">
        <v>1</v>
      </c>
      <c r="G6521" s="48">
        <v>1</v>
      </c>
      <c r="H6521" s="48">
        <v>0</v>
      </c>
      <c r="I6521" s="48">
        <v>1</v>
      </c>
      <c r="J6521" s="48">
        <v>1</v>
      </c>
      <c r="K6521" s="48">
        <v>0</v>
      </c>
      <c r="L6521" s="48">
        <v>0</v>
      </c>
      <c r="M6521" s="48">
        <v>0</v>
      </c>
      <c r="N6521" s="48">
        <v>0</v>
      </c>
      <c r="O6521" s="48">
        <v>0</v>
      </c>
      <c r="P6521" s="48">
        <v>0</v>
      </c>
      <c r="Q6521" s="48">
        <v>0</v>
      </c>
      <c r="R6521" s="48">
        <v>0</v>
      </c>
      <c r="S6521" s="48">
        <v>0</v>
      </c>
      <c r="T6521" s="48">
        <v>0</v>
      </c>
      <c r="U6521" s="48">
        <v>0</v>
      </c>
      <c r="V6521" s="48">
        <v>0</v>
      </c>
      <c r="W6521" s="48">
        <v>0</v>
      </c>
    </row>
    <row r="6522" spans="4:23" ht="15" customHeight="1" outlineLevel="2" x14ac:dyDescent="0.2">
      <c r="D6522" s="41" t="s">
        <v>1803</v>
      </c>
      <c r="E6522" s="118" t="s">
        <v>1804</v>
      </c>
      <c r="F6522" s="48">
        <v>0</v>
      </c>
      <c r="G6522" s="48">
        <v>0</v>
      </c>
      <c r="H6522" s="48">
        <v>0</v>
      </c>
      <c r="I6522" s="48">
        <v>0</v>
      </c>
      <c r="J6522" s="48">
        <v>0</v>
      </c>
      <c r="K6522" s="48">
        <v>0</v>
      </c>
      <c r="L6522" s="48">
        <v>0</v>
      </c>
      <c r="M6522" s="48">
        <v>0</v>
      </c>
      <c r="N6522" s="48">
        <v>0</v>
      </c>
      <c r="O6522" s="48">
        <v>0</v>
      </c>
      <c r="P6522" s="48">
        <v>0</v>
      </c>
      <c r="Q6522" s="48">
        <v>0</v>
      </c>
      <c r="R6522" s="48">
        <v>0</v>
      </c>
      <c r="S6522" s="48">
        <v>0</v>
      </c>
      <c r="T6522" s="48">
        <v>0</v>
      </c>
      <c r="U6522" s="48">
        <v>0</v>
      </c>
      <c r="V6522" s="48">
        <v>0</v>
      </c>
      <c r="W6522" s="48">
        <v>0</v>
      </c>
    </row>
    <row r="6523" spans="4:23" ht="15" customHeight="1" outlineLevel="2" x14ac:dyDescent="0.2">
      <c r="D6523" s="41" t="s">
        <v>1805</v>
      </c>
      <c r="E6523" s="118" t="s">
        <v>1806</v>
      </c>
      <c r="F6523" s="48">
        <v>0</v>
      </c>
      <c r="G6523" s="48">
        <v>0</v>
      </c>
      <c r="H6523" s="48">
        <v>0</v>
      </c>
      <c r="I6523" s="48">
        <v>0</v>
      </c>
      <c r="J6523" s="48">
        <v>0</v>
      </c>
      <c r="K6523" s="48">
        <v>0</v>
      </c>
      <c r="L6523" s="48">
        <v>0</v>
      </c>
      <c r="M6523" s="48">
        <v>0</v>
      </c>
      <c r="N6523" s="48">
        <v>0</v>
      </c>
      <c r="O6523" s="48">
        <v>0</v>
      </c>
      <c r="P6523" s="48">
        <v>0</v>
      </c>
      <c r="Q6523" s="48">
        <v>0</v>
      </c>
      <c r="R6523" s="48">
        <v>0</v>
      </c>
      <c r="S6523" s="48">
        <v>0</v>
      </c>
      <c r="T6523" s="48">
        <v>0</v>
      </c>
      <c r="U6523" s="48">
        <v>0</v>
      </c>
      <c r="V6523" s="48">
        <v>0</v>
      </c>
      <c r="W6523" s="48">
        <v>0</v>
      </c>
    </row>
    <row r="6524" spans="4:23" ht="15" customHeight="1" outlineLevel="2" x14ac:dyDescent="0.2">
      <c r="D6524" s="41" t="s">
        <v>1807</v>
      </c>
      <c r="E6524" s="118" t="s">
        <v>1808</v>
      </c>
      <c r="F6524" s="48">
        <v>0</v>
      </c>
      <c r="G6524" s="48">
        <v>0</v>
      </c>
      <c r="H6524" s="48">
        <v>0</v>
      </c>
      <c r="I6524" s="48">
        <v>0</v>
      </c>
      <c r="J6524" s="48">
        <v>0</v>
      </c>
      <c r="K6524" s="48">
        <v>0</v>
      </c>
      <c r="L6524" s="48">
        <v>0</v>
      </c>
      <c r="M6524" s="48">
        <v>0</v>
      </c>
      <c r="N6524" s="48">
        <v>0</v>
      </c>
      <c r="O6524" s="48">
        <v>0</v>
      </c>
      <c r="P6524" s="48">
        <v>0</v>
      </c>
      <c r="Q6524" s="48">
        <v>0</v>
      </c>
      <c r="R6524" s="48">
        <v>0</v>
      </c>
      <c r="S6524" s="48">
        <v>0</v>
      </c>
      <c r="T6524" s="48">
        <v>0</v>
      </c>
      <c r="U6524" s="48">
        <v>0</v>
      </c>
      <c r="V6524" s="48">
        <v>0</v>
      </c>
      <c r="W6524" s="48">
        <v>0</v>
      </c>
    </row>
    <row r="6525" spans="4:23" ht="15" customHeight="1" outlineLevel="2" x14ac:dyDescent="0.2">
      <c r="D6525" s="41" t="s">
        <v>1809</v>
      </c>
      <c r="E6525" s="118" t="s">
        <v>1810</v>
      </c>
      <c r="F6525" s="48">
        <v>1</v>
      </c>
      <c r="G6525" s="48">
        <v>1</v>
      </c>
      <c r="H6525" s="48">
        <v>0</v>
      </c>
      <c r="I6525" s="48">
        <v>2</v>
      </c>
      <c r="J6525" s="48">
        <v>1</v>
      </c>
      <c r="K6525" s="48">
        <v>1</v>
      </c>
      <c r="L6525" s="48">
        <v>0</v>
      </c>
      <c r="M6525" s="48">
        <v>0</v>
      </c>
      <c r="N6525" s="48">
        <v>0</v>
      </c>
      <c r="O6525" s="48">
        <v>0</v>
      </c>
      <c r="P6525" s="48">
        <v>0</v>
      </c>
      <c r="Q6525" s="48">
        <v>0</v>
      </c>
      <c r="R6525" s="48">
        <v>0</v>
      </c>
      <c r="S6525" s="48">
        <v>0</v>
      </c>
      <c r="T6525" s="48">
        <v>0</v>
      </c>
      <c r="U6525" s="48">
        <v>0</v>
      </c>
      <c r="V6525" s="48">
        <v>0</v>
      </c>
      <c r="W6525" s="48">
        <v>0</v>
      </c>
    </row>
    <row r="6526" spans="4:23" ht="15" customHeight="1" outlineLevel="2" x14ac:dyDescent="0.2">
      <c r="D6526" s="41" t="s">
        <v>1811</v>
      </c>
      <c r="E6526" s="118" t="s">
        <v>1812</v>
      </c>
      <c r="F6526" s="48">
        <v>0</v>
      </c>
      <c r="G6526" s="48">
        <v>0</v>
      </c>
      <c r="H6526" s="48">
        <v>0</v>
      </c>
      <c r="I6526" s="48">
        <v>0</v>
      </c>
      <c r="J6526" s="48">
        <v>0</v>
      </c>
      <c r="K6526" s="48">
        <v>0</v>
      </c>
      <c r="L6526" s="48">
        <v>0</v>
      </c>
      <c r="M6526" s="48">
        <v>0</v>
      </c>
      <c r="N6526" s="48">
        <v>0</v>
      </c>
      <c r="O6526" s="48">
        <v>0</v>
      </c>
      <c r="P6526" s="48">
        <v>0</v>
      </c>
      <c r="Q6526" s="48">
        <v>0</v>
      </c>
      <c r="R6526" s="48">
        <v>0</v>
      </c>
      <c r="S6526" s="48">
        <v>0</v>
      </c>
      <c r="T6526" s="48">
        <v>0</v>
      </c>
      <c r="U6526" s="48">
        <v>0</v>
      </c>
      <c r="V6526" s="48">
        <v>0</v>
      </c>
      <c r="W6526" s="48">
        <v>0</v>
      </c>
    </row>
    <row r="6527" spans="4:23" ht="15" customHeight="1" outlineLevel="2" x14ac:dyDescent="0.2">
      <c r="D6527" s="41" t="s">
        <v>1813</v>
      </c>
      <c r="E6527" s="118" t="s">
        <v>1814</v>
      </c>
      <c r="F6527" s="48">
        <v>0</v>
      </c>
      <c r="G6527" s="48">
        <v>0</v>
      </c>
      <c r="H6527" s="48">
        <v>0</v>
      </c>
      <c r="I6527" s="48">
        <v>0</v>
      </c>
      <c r="J6527" s="48">
        <v>0</v>
      </c>
      <c r="K6527" s="48">
        <v>0</v>
      </c>
      <c r="L6527" s="48">
        <v>0</v>
      </c>
      <c r="M6527" s="48">
        <v>0</v>
      </c>
      <c r="N6527" s="48">
        <v>0</v>
      </c>
      <c r="O6527" s="48">
        <v>0</v>
      </c>
      <c r="P6527" s="48">
        <v>0</v>
      </c>
      <c r="Q6527" s="48">
        <v>0</v>
      </c>
      <c r="R6527" s="48">
        <v>0</v>
      </c>
      <c r="S6527" s="48">
        <v>0</v>
      </c>
      <c r="T6527" s="48">
        <v>0</v>
      </c>
      <c r="U6527" s="48">
        <v>0</v>
      </c>
      <c r="V6527" s="48">
        <v>0</v>
      </c>
      <c r="W6527" s="48">
        <v>0</v>
      </c>
    </row>
    <row r="6528" spans="4:23" ht="15" customHeight="1" outlineLevel="2" x14ac:dyDescent="0.2">
      <c r="D6528" s="41" t="s">
        <v>1815</v>
      </c>
      <c r="E6528" s="118" t="s">
        <v>1816</v>
      </c>
      <c r="F6528" s="48">
        <v>2</v>
      </c>
      <c r="G6528" s="48">
        <v>2</v>
      </c>
      <c r="H6528" s="48">
        <v>0</v>
      </c>
      <c r="I6528" s="48">
        <v>2</v>
      </c>
      <c r="J6528" s="48">
        <v>2</v>
      </c>
      <c r="K6528" s="48">
        <v>0</v>
      </c>
      <c r="L6528" s="48">
        <v>3</v>
      </c>
      <c r="M6528" s="48">
        <v>2</v>
      </c>
      <c r="N6528" s="48">
        <v>1</v>
      </c>
      <c r="O6528" s="48">
        <v>2</v>
      </c>
      <c r="P6528" s="48">
        <v>2</v>
      </c>
      <c r="Q6528" s="48">
        <v>0</v>
      </c>
      <c r="R6528" s="48">
        <v>3</v>
      </c>
      <c r="S6528" s="48">
        <v>2</v>
      </c>
      <c r="T6528" s="48">
        <v>1</v>
      </c>
      <c r="U6528" s="48">
        <v>1</v>
      </c>
      <c r="V6528" s="48">
        <v>0</v>
      </c>
      <c r="W6528" s="48">
        <v>1</v>
      </c>
    </row>
    <row r="6529" spans="3:28" ht="15" customHeight="1" outlineLevel="2" x14ac:dyDescent="0.2">
      <c r="D6529" s="41" t="s">
        <v>1817</v>
      </c>
      <c r="E6529" s="118" t="s">
        <v>1818</v>
      </c>
      <c r="F6529" s="48">
        <v>5</v>
      </c>
      <c r="G6529" s="48">
        <v>2</v>
      </c>
      <c r="H6529" s="48">
        <v>3</v>
      </c>
      <c r="I6529" s="48">
        <v>5</v>
      </c>
      <c r="J6529" s="48">
        <v>2</v>
      </c>
      <c r="K6529" s="48">
        <v>3</v>
      </c>
      <c r="L6529" s="48">
        <v>4</v>
      </c>
      <c r="M6529" s="48">
        <v>1</v>
      </c>
      <c r="N6529" s="48">
        <v>3</v>
      </c>
      <c r="O6529" s="48">
        <v>4</v>
      </c>
      <c r="P6529" s="48">
        <v>1</v>
      </c>
      <c r="Q6529" s="48">
        <v>3</v>
      </c>
      <c r="R6529" s="48">
        <v>3</v>
      </c>
      <c r="S6529" s="48">
        <v>0</v>
      </c>
      <c r="T6529" s="48">
        <v>3</v>
      </c>
      <c r="U6529" s="48">
        <v>3</v>
      </c>
      <c r="V6529" s="48">
        <v>0</v>
      </c>
      <c r="W6529" s="48">
        <v>3</v>
      </c>
    </row>
    <row r="6530" spans="3:28" ht="15" customHeight="1" outlineLevel="2" x14ac:dyDescent="0.2">
      <c r="D6530" s="41" t="s">
        <v>1819</v>
      </c>
      <c r="E6530" s="118" t="s">
        <v>1820</v>
      </c>
      <c r="F6530" s="48">
        <v>0</v>
      </c>
      <c r="G6530" s="48">
        <v>0</v>
      </c>
      <c r="H6530" s="48">
        <v>0</v>
      </c>
      <c r="I6530" s="48">
        <v>0</v>
      </c>
      <c r="J6530" s="48">
        <v>0</v>
      </c>
      <c r="K6530" s="48">
        <v>0</v>
      </c>
      <c r="L6530" s="48">
        <v>0</v>
      </c>
      <c r="M6530" s="48">
        <v>0</v>
      </c>
      <c r="N6530" s="48">
        <v>0</v>
      </c>
      <c r="O6530" s="48">
        <v>0</v>
      </c>
      <c r="P6530" s="48">
        <v>0</v>
      </c>
      <c r="Q6530" s="48">
        <v>0</v>
      </c>
      <c r="R6530" s="48">
        <v>1</v>
      </c>
      <c r="S6530" s="48">
        <v>1</v>
      </c>
      <c r="T6530" s="48">
        <v>0</v>
      </c>
      <c r="U6530" s="48">
        <v>1</v>
      </c>
      <c r="V6530" s="48">
        <v>1</v>
      </c>
      <c r="W6530" s="48">
        <v>0</v>
      </c>
    </row>
    <row r="6531" spans="3:28" ht="15" customHeight="1" outlineLevel="2" x14ac:dyDescent="0.2">
      <c r="D6531" s="41" t="s">
        <v>1821</v>
      </c>
      <c r="E6531" s="118" t="s">
        <v>1822</v>
      </c>
      <c r="F6531" s="48">
        <v>1</v>
      </c>
      <c r="G6531" s="48">
        <v>1</v>
      </c>
      <c r="H6531" s="48">
        <v>0</v>
      </c>
      <c r="I6531" s="48">
        <v>1</v>
      </c>
      <c r="J6531" s="48">
        <v>1</v>
      </c>
      <c r="K6531" s="48">
        <v>0</v>
      </c>
      <c r="L6531" s="48">
        <v>0</v>
      </c>
      <c r="M6531" s="48">
        <v>0</v>
      </c>
      <c r="N6531" s="48">
        <v>0</v>
      </c>
      <c r="O6531" s="48">
        <v>0</v>
      </c>
      <c r="P6531" s="48">
        <v>0</v>
      </c>
      <c r="Q6531" s="48">
        <v>0</v>
      </c>
      <c r="R6531" s="48">
        <v>0</v>
      </c>
      <c r="S6531" s="48">
        <v>0</v>
      </c>
      <c r="T6531" s="48">
        <v>0</v>
      </c>
      <c r="U6531" s="48">
        <v>0</v>
      </c>
      <c r="V6531" s="48">
        <v>0</v>
      </c>
      <c r="W6531" s="48">
        <v>0</v>
      </c>
    </row>
    <row r="6532" spans="3:28" ht="15" customHeight="1" outlineLevel="2" x14ac:dyDescent="0.2">
      <c r="D6532" s="41" t="s">
        <v>1823</v>
      </c>
      <c r="E6532" s="118" t="s">
        <v>1824</v>
      </c>
      <c r="F6532" s="48">
        <v>1</v>
      </c>
      <c r="G6532" s="48">
        <v>0</v>
      </c>
      <c r="H6532" s="48">
        <v>1</v>
      </c>
      <c r="I6532" s="48">
        <v>1</v>
      </c>
      <c r="J6532" s="48">
        <v>0</v>
      </c>
      <c r="K6532" s="48">
        <v>1</v>
      </c>
      <c r="L6532" s="48">
        <v>1</v>
      </c>
      <c r="M6532" s="48">
        <v>0</v>
      </c>
      <c r="N6532" s="48">
        <v>1</v>
      </c>
      <c r="O6532" s="48">
        <v>0</v>
      </c>
      <c r="P6532" s="48">
        <v>0</v>
      </c>
      <c r="Q6532" s="48">
        <v>0</v>
      </c>
      <c r="R6532" s="48">
        <v>0</v>
      </c>
      <c r="S6532" s="48">
        <v>0</v>
      </c>
      <c r="T6532" s="48">
        <v>0</v>
      </c>
      <c r="U6532" s="48">
        <v>0</v>
      </c>
      <c r="V6532" s="48">
        <v>0</v>
      </c>
      <c r="W6532" s="48">
        <v>0</v>
      </c>
    </row>
    <row r="6533" spans="3:28" ht="15" customHeight="1" outlineLevel="1" x14ac:dyDescent="0.2">
      <c r="C6533" s="226" t="s">
        <v>1825</v>
      </c>
      <c r="E6533" s="225" t="s">
        <v>1826</v>
      </c>
      <c r="F6533" s="48">
        <v>165</v>
      </c>
      <c r="G6533" s="48">
        <v>154</v>
      </c>
      <c r="H6533" s="48">
        <v>11</v>
      </c>
      <c r="I6533" s="48">
        <v>152</v>
      </c>
      <c r="J6533" s="48">
        <v>143</v>
      </c>
      <c r="K6533" s="48">
        <v>9</v>
      </c>
      <c r="L6533" s="48">
        <v>143</v>
      </c>
      <c r="M6533" s="48">
        <v>131</v>
      </c>
      <c r="N6533" s="48">
        <v>12</v>
      </c>
      <c r="O6533" s="48">
        <v>156</v>
      </c>
      <c r="P6533" s="48">
        <v>145</v>
      </c>
      <c r="Q6533" s="48">
        <v>11</v>
      </c>
      <c r="R6533" s="48">
        <v>153</v>
      </c>
      <c r="S6533" s="48">
        <v>143</v>
      </c>
      <c r="T6533" s="48">
        <v>10</v>
      </c>
      <c r="U6533" s="48">
        <v>132</v>
      </c>
      <c r="V6533" s="48">
        <v>123</v>
      </c>
      <c r="W6533" s="48">
        <v>9</v>
      </c>
      <c r="AB6533" s="270"/>
    </row>
    <row r="6534" spans="3:28" ht="15" customHeight="1" outlineLevel="2" x14ac:dyDescent="0.2">
      <c r="D6534" s="41" t="s">
        <v>1827</v>
      </c>
      <c r="E6534" s="118" t="s">
        <v>1828</v>
      </c>
      <c r="F6534" s="48">
        <v>6</v>
      </c>
      <c r="G6534" s="48">
        <v>1</v>
      </c>
      <c r="H6534" s="48">
        <v>5</v>
      </c>
      <c r="I6534" s="48">
        <v>4</v>
      </c>
      <c r="J6534" s="48">
        <v>0</v>
      </c>
      <c r="K6534" s="48">
        <v>4</v>
      </c>
      <c r="L6534" s="48">
        <v>5</v>
      </c>
      <c r="M6534" s="48">
        <v>0</v>
      </c>
      <c r="N6534" s="48">
        <v>5</v>
      </c>
      <c r="O6534" s="48">
        <v>4</v>
      </c>
      <c r="P6534" s="48">
        <v>0</v>
      </c>
      <c r="Q6534" s="48">
        <v>4</v>
      </c>
      <c r="R6534" s="48">
        <v>4</v>
      </c>
      <c r="S6534" s="48">
        <v>0</v>
      </c>
      <c r="T6534" s="48">
        <v>4</v>
      </c>
      <c r="U6534" s="48">
        <v>5</v>
      </c>
      <c r="V6534" s="48">
        <v>0</v>
      </c>
      <c r="W6534" s="48">
        <v>5</v>
      </c>
    </row>
    <row r="6535" spans="3:28" ht="15" customHeight="1" outlineLevel="2" x14ac:dyDescent="0.2">
      <c r="D6535" s="41" t="s">
        <v>1829</v>
      </c>
      <c r="E6535" s="118" t="s">
        <v>1830</v>
      </c>
      <c r="F6535" s="48">
        <v>0</v>
      </c>
      <c r="G6535" s="48">
        <v>0</v>
      </c>
      <c r="H6535" s="48">
        <v>0</v>
      </c>
      <c r="I6535" s="48">
        <v>0</v>
      </c>
      <c r="J6535" s="48">
        <v>0</v>
      </c>
      <c r="K6535" s="48">
        <v>0</v>
      </c>
      <c r="L6535" s="48">
        <v>0</v>
      </c>
      <c r="M6535" s="48">
        <v>0</v>
      </c>
      <c r="N6535" s="48">
        <v>0</v>
      </c>
      <c r="O6535" s="48">
        <v>0</v>
      </c>
      <c r="P6535" s="48">
        <v>0</v>
      </c>
      <c r="Q6535" s="48">
        <v>0</v>
      </c>
      <c r="R6535" s="48">
        <v>0</v>
      </c>
      <c r="S6535" s="48">
        <v>0</v>
      </c>
      <c r="T6535" s="48">
        <v>0</v>
      </c>
      <c r="U6535" s="48">
        <v>0</v>
      </c>
      <c r="V6535" s="48">
        <v>0</v>
      </c>
      <c r="W6535" s="48">
        <v>0</v>
      </c>
    </row>
    <row r="6536" spans="3:28" ht="15" customHeight="1" outlineLevel="2" x14ac:dyDescent="0.2">
      <c r="D6536" s="41" t="s">
        <v>1831</v>
      </c>
      <c r="E6536" s="118" t="s">
        <v>1832</v>
      </c>
      <c r="F6536" s="48">
        <v>0</v>
      </c>
      <c r="G6536" s="48">
        <v>0</v>
      </c>
      <c r="H6536" s="48">
        <v>0</v>
      </c>
      <c r="I6536" s="48">
        <v>0</v>
      </c>
      <c r="J6536" s="48">
        <v>0</v>
      </c>
      <c r="K6536" s="48">
        <v>0</v>
      </c>
      <c r="L6536" s="48">
        <v>0</v>
      </c>
      <c r="M6536" s="48">
        <v>0</v>
      </c>
      <c r="N6536" s="48">
        <v>0</v>
      </c>
      <c r="O6536" s="48">
        <v>0</v>
      </c>
      <c r="P6536" s="48">
        <v>0</v>
      </c>
      <c r="Q6536" s="48">
        <v>0</v>
      </c>
      <c r="R6536" s="48">
        <v>0</v>
      </c>
      <c r="S6536" s="48">
        <v>0</v>
      </c>
      <c r="T6536" s="48">
        <v>0</v>
      </c>
      <c r="U6536" s="48">
        <v>0</v>
      </c>
      <c r="V6536" s="48">
        <v>0</v>
      </c>
      <c r="W6536" s="48">
        <v>0</v>
      </c>
    </row>
    <row r="6537" spans="3:28" ht="15" customHeight="1" outlineLevel="2" x14ac:dyDescent="0.2">
      <c r="D6537" s="41" t="s">
        <v>1833</v>
      </c>
      <c r="E6537" s="118" t="s">
        <v>1834</v>
      </c>
      <c r="F6537" s="48">
        <v>0</v>
      </c>
      <c r="G6537" s="48">
        <v>0</v>
      </c>
      <c r="H6537" s="48">
        <v>0</v>
      </c>
      <c r="I6537" s="48">
        <v>0</v>
      </c>
      <c r="J6537" s="48">
        <v>0</v>
      </c>
      <c r="K6537" s="48">
        <v>0</v>
      </c>
      <c r="L6537" s="48">
        <v>0</v>
      </c>
      <c r="M6537" s="48">
        <v>0</v>
      </c>
      <c r="N6537" s="48">
        <v>0</v>
      </c>
      <c r="O6537" s="48">
        <v>0</v>
      </c>
      <c r="P6537" s="48">
        <v>0</v>
      </c>
      <c r="Q6537" s="48">
        <v>0</v>
      </c>
      <c r="R6537" s="48">
        <v>0</v>
      </c>
      <c r="S6537" s="48">
        <v>0</v>
      </c>
      <c r="T6537" s="48">
        <v>0</v>
      </c>
      <c r="U6537" s="48">
        <v>0</v>
      </c>
      <c r="V6537" s="48">
        <v>0</v>
      </c>
      <c r="W6537" s="48">
        <v>0</v>
      </c>
    </row>
    <row r="6538" spans="3:28" ht="15" customHeight="1" outlineLevel="2" x14ac:dyDescent="0.2">
      <c r="D6538" s="41" t="s">
        <v>1835</v>
      </c>
      <c r="E6538" s="118" t="s">
        <v>1836</v>
      </c>
      <c r="F6538" s="48">
        <v>0</v>
      </c>
      <c r="G6538" s="48">
        <v>0</v>
      </c>
      <c r="H6538" s="48">
        <v>0</v>
      </c>
      <c r="I6538" s="48">
        <v>0</v>
      </c>
      <c r="J6538" s="48">
        <v>0</v>
      </c>
      <c r="K6538" s="48">
        <v>0</v>
      </c>
      <c r="L6538" s="48">
        <v>0</v>
      </c>
      <c r="M6538" s="48">
        <v>0</v>
      </c>
      <c r="N6538" s="48">
        <v>0</v>
      </c>
      <c r="O6538" s="48">
        <v>0</v>
      </c>
      <c r="P6538" s="48">
        <v>0</v>
      </c>
      <c r="Q6538" s="48">
        <v>0</v>
      </c>
      <c r="R6538" s="48">
        <v>0</v>
      </c>
      <c r="S6538" s="48">
        <v>0</v>
      </c>
      <c r="T6538" s="48">
        <v>0</v>
      </c>
      <c r="U6538" s="48">
        <v>0</v>
      </c>
      <c r="V6538" s="48">
        <v>0</v>
      </c>
      <c r="W6538" s="48">
        <v>0</v>
      </c>
    </row>
    <row r="6539" spans="3:28" ht="15" customHeight="1" outlineLevel="2" x14ac:dyDescent="0.2">
      <c r="D6539" s="41" t="s">
        <v>1837</v>
      </c>
      <c r="E6539" s="118" t="s">
        <v>1838</v>
      </c>
      <c r="F6539" s="48">
        <v>0</v>
      </c>
      <c r="G6539" s="48">
        <v>0</v>
      </c>
      <c r="H6539" s="48">
        <v>0</v>
      </c>
      <c r="I6539" s="48">
        <v>0</v>
      </c>
      <c r="J6539" s="48">
        <v>0</v>
      </c>
      <c r="K6539" s="48">
        <v>0</v>
      </c>
      <c r="L6539" s="48">
        <v>0</v>
      </c>
      <c r="M6539" s="48">
        <v>0</v>
      </c>
      <c r="N6539" s="48">
        <v>0</v>
      </c>
      <c r="O6539" s="48">
        <v>0</v>
      </c>
      <c r="P6539" s="48">
        <v>0</v>
      </c>
      <c r="Q6539" s="48">
        <v>0</v>
      </c>
      <c r="R6539" s="48">
        <v>0</v>
      </c>
      <c r="S6539" s="48">
        <v>0</v>
      </c>
      <c r="T6539" s="48">
        <v>0</v>
      </c>
      <c r="U6539" s="48">
        <v>0</v>
      </c>
      <c r="V6539" s="48">
        <v>0</v>
      </c>
      <c r="W6539" s="48">
        <v>0</v>
      </c>
    </row>
    <row r="6540" spans="3:28" ht="15" customHeight="1" outlineLevel="2" x14ac:dyDescent="0.2">
      <c r="D6540" s="41" t="s">
        <v>1839</v>
      </c>
      <c r="E6540" s="118" t="s">
        <v>1840</v>
      </c>
      <c r="F6540" s="48">
        <v>0</v>
      </c>
      <c r="G6540" s="48">
        <v>0</v>
      </c>
      <c r="H6540" s="48">
        <v>0</v>
      </c>
      <c r="I6540" s="48">
        <v>0</v>
      </c>
      <c r="J6540" s="48">
        <v>0</v>
      </c>
      <c r="K6540" s="48">
        <v>0</v>
      </c>
      <c r="L6540" s="48">
        <v>0</v>
      </c>
      <c r="M6540" s="48">
        <v>0</v>
      </c>
      <c r="N6540" s="48">
        <v>0</v>
      </c>
      <c r="O6540" s="48">
        <v>0</v>
      </c>
      <c r="P6540" s="48">
        <v>0</v>
      </c>
      <c r="Q6540" s="48">
        <v>0</v>
      </c>
      <c r="R6540" s="48">
        <v>0</v>
      </c>
      <c r="S6540" s="48">
        <v>0</v>
      </c>
      <c r="T6540" s="48">
        <v>0</v>
      </c>
      <c r="U6540" s="48">
        <v>0</v>
      </c>
      <c r="V6540" s="48">
        <v>0</v>
      </c>
      <c r="W6540" s="48">
        <v>0</v>
      </c>
    </row>
    <row r="6541" spans="3:28" ht="15" customHeight="1" outlineLevel="2" x14ac:dyDescent="0.2">
      <c r="D6541" s="41" t="s">
        <v>1841</v>
      </c>
      <c r="E6541" s="118" t="s">
        <v>1842</v>
      </c>
      <c r="F6541" s="48">
        <v>0</v>
      </c>
      <c r="G6541" s="48">
        <v>0</v>
      </c>
      <c r="H6541" s="48">
        <v>0</v>
      </c>
      <c r="I6541" s="48">
        <v>0</v>
      </c>
      <c r="J6541" s="48">
        <v>0</v>
      </c>
      <c r="K6541" s="48">
        <v>0</v>
      </c>
      <c r="L6541" s="48">
        <v>0</v>
      </c>
      <c r="M6541" s="48">
        <v>0</v>
      </c>
      <c r="N6541" s="48">
        <v>0</v>
      </c>
      <c r="O6541" s="48">
        <v>0</v>
      </c>
      <c r="P6541" s="48">
        <v>0</v>
      </c>
      <c r="Q6541" s="48">
        <v>0</v>
      </c>
      <c r="R6541" s="48">
        <v>0</v>
      </c>
      <c r="S6541" s="48">
        <v>0</v>
      </c>
      <c r="T6541" s="48">
        <v>0</v>
      </c>
      <c r="U6541" s="48">
        <v>0</v>
      </c>
      <c r="V6541" s="48">
        <v>0</v>
      </c>
      <c r="W6541" s="48">
        <v>0</v>
      </c>
    </row>
    <row r="6542" spans="3:28" ht="15" customHeight="1" outlineLevel="2" x14ac:dyDescent="0.2">
      <c r="D6542" s="41" t="s">
        <v>1843</v>
      </c>
      <c r="E6542" s="118" t="s">
        <v>1844</v>
      </c>
      <c r="F6542" s="48">
        <v>0</v>
      </c>
      <c r="G6542" s="48">
        <v>0</v>
      </c>
      <c r="H6542" s="48">
        <v>0</v>
      </c>
      <c r="I6542" s="48">
        <v>0</v>
      </c>
      <c r="J6542" s="48">
        <v>0</v>
      </c>
      <c r="K6542" s="48">
        <v>0</v>
      </c>
      <c r="L6542" s="48">
        <v>0</v>
      </c>
      <c r="M6542" s="48">
        <v>0</v>
      </c>
      <c r="N6542" s="48">
        <v>0</v>
      </c>
      <c r="O6542" s="48">
        <v>0</v>
      </c>
      <c r="P6542" s="48">
        <v>0</v>
      </c>
      <c r="Q6542" s="48">
        <v>0</v>
      </c>
      <c r="R6542" s="48">
        <v>0</v>
      </c>
      <c r="S6542" s="48">
        <v>0</v>
      </c>
      <c r="T6542" s="48">
        <v>0</v>
      </c>
      <c r="U6542" s="48">
        <v>0</v>
      </c>
      <c r="V6542" s="48">
        <v>0</v>
      </c>
      <c r="W6542" s="48">
        <v>0</v>
      </c>
    </row>
    <row r="6543" spans="3:28" ht="15" customHeight="1" outlineLevel="2" x14ac:dyDescent="0.2">
      <c r="D6543" s="41" t="s">
        <v>1845</v>
      </c>
      <c r="E6543" s="118" t="s">
        <v>1846</v>
      </c>
      <c r="F6543" s="48">
        <v>0</v>
      </c>
      <c r="G6543" s="48">
        <v>0</v>
      </c>
      <c r="H6543" s="48">
        <v>0</v>
      </c>
      <c r="I6543" s="48">
        <v>0</v>
      </c>
      <c r="J6543" s="48">
        <v>0</v>
      </c>
      <c r="K6543" s="48">
        <v>0</v>
      </c>
      <c r="L6543" s="48">
        <v>0</v>
      </c>
      <c r="M6543" s="48">
        <v>0</v>
      </c>
      <c r="N6543" s="48">
        <v>0</v>
      </c>
      <c r="O6543" s="48">
        <v>0</v>
      </c>
      <c r="P6543" s="48">
        <v>0</v>
      </c>
      <c r="Q6543" s="48">
        <v>0</v>
      </c>
      <c r="R6543" s="48">
        <v>0</v>
      </c>
      <c r="S6543" s="48">
        <v>0</v>
      </c>
      <c r="T6543" s="48">
        <v>0</v>
      </c>
      <c r="U6543" s="48">
        <v>0</v>
      </c>
      <c r="V6543" s="48">
        <v>0</v>
      </c>
      <c r="W6543" s="48">
        <v>0</v>
      </c>
    </row>
    <row r="6544" spans="3:28" ht="15" customHeight="1" outlineLevel="2" x14ac:dyDescent="0.2">
      <c r="D6544" s="41" t="s">
        <v>1847</v>
      </c>
      <c r="E6544" s="118" t="s">
        <v>1848</v>
      </c>
      <c r="F6544" s="48">
        <v>1</v>
      </c>
      <c r="G6544" s="48">
        <v>0</v>
      </c>
      <c r="H6544" s="48">
        <v>1</v>
      </c>
      <c r="I6544" s="48">
        <v>1</v>
      </c>
      <c r="J6544" s="48">
        <v>0</v>
      </c>
      <c r="K6544" s="48">
        <v>1</v>
      </c>
      <c r="L6544" s="48">
        <v>2</v>
      </c>
      <c r="M6544" s="48">
        <v>1</v>
      </c>
      <c r="N6544" s="48">
        <v>1</v>
      </c>
      <c r="O6544" s="48">
        <v>2</v>
      </c>
      <c r="P6544" s="48">
        <v>1</v>
      </c>
      <c r="Q6544" s="48">
        <v>1</v>
      </c>
      <c r="R6544" s="48">
        <v>2</v>
      </c>
      <c r="S6544" s="48">
        <v>1</v>
      </c>
      <c r="T6544" s="48">
        <v>1</v>
      </c>
      <c r="U6544" s="48">
        <v>1</v>
      </c>
      <c r="V6544" s="48">
        <v>0</v>
      </c>
      <c r="W6544" s="48">
        <v>1</v>
      </c>
    </row>
    <row r="6545" spans="4:23" ht="15" customHeight="1" outlineLevel="2" x14ac:dyDescent="0.2">
      <c r="D6545" s="41" t="s">
        <v>1849</v>
      </c>
      <c r="E6545" s="118" t="s">
        <v>1850</v>
      </c>
      <c r="F6545" s="48">
        <v>0</v>
      </c>
      <c r="G6545" s="48">
        <v>0</v>
      </c>
      <c r="H6545" s="48">
        <v>0</v>
      </c>
      <c r="I6545" s="48">
        <v>0</v>
      </c>
      <c r="J6545" s="48">
        <v>0</v>
      </c>
      <c r="K6545" s="48">
        <v>0</v>
      </c>
      <c r="L6545" s="48">
        <v>0</v>
      </c>
      <c r="M6545" s="48">
        <v>0</v>
      </c>
      <c r="N6545" s="48">
        <v>0</v>
      </c>
      <c r="O6545" s="48">
        <v>0</v>
      </c>
      <c r="P6545" s="48">
        <v>0</v>
      </c>
      <c r="Q6545" s="48">
        <v>0</v>
      </c>
      <c r="R6545" s="48">
        <v>0</v>
      </c>
      <c r="S6545" s="48">
        <v>0</v>
      </c>
      <c r="T6545" s="48">
        <v>0</v>
      </c>
      <c r="U6545" s="48">
        <v>0</v>
      </c>
      <c r="V6545" s="48">
        <v>0</v>
      </c>
      <c r="W6545" s="48">
        <v>0</v>
      </c>
    </row>
    <row r="6546" spans="4:23" ht="15" customHeight="1" outlineLevel="2" x14ac:dyDescent="0.2">
      <c r="D6546" s="41" t="s">
        <v>1851</v>
      </c>
      <c r="E6546" s="118" t="s">
        <v>1852</v>
      </c>
      <c r="F6546" s="48">
        <v>0</v>
      </c>
      <c r="G6546" s="48">
        <v>0</v>
      </c>
      <c r="H6546" s="48">
        <v>0</v>
      </c>
      <c r="I6546" s="48">
        <v>0</v>
      </c>
      <c r="J6546" s="48">
        <v>0</v>
      </c>
      <c r="K6546" s="48">
        <v>0</v>
      </c>
      <c r="L6546" s="48">
        <v>0</v>
      </c>
      <c r="M6546" s="48">
        <v>0</v>
      </c>
      <c r="N6546" s="48">
        <v>0</v>
      </c>
      <c r="O6546" s="48">
        <v>0</v>
      </c>
      <c r="P6546" s="48">
        <v>0</v>
      </c>
      <c r="Q6546" s="48">
        <v>0</v>
      </c>
      <c r="R6546" s="48">
        <v>0</v>
      </c>
      <c r="S6546" s="48">
        <v>0</v>
      </c>
      <c r="T6546" s="48">
        <v>0</v>
      </c>
      <c r="U6546" s="48">
        <v>0</v>
      </c>
      <c r="V6546" s="48">
        <v>0</v>
      </c>
      <c r="W6546" s="48">
        <v>0</v>
      </c>
    </row>
    <row r="6547" spans="4:23" ht="15" customHeight="1" outlineLevel="2" x14ac:dyDescent="0.2">
      <c r="D6547" s="41" t="s">
        <v>1853</v>
      </c>
      <c r="E6547" s="118" t="s">
        <v>1854</v>
      </c>
      <c r="F6547" s="48">
        <v>0</v>
      </c>
      <c r="G6547" s="48">
        <v>0</v>
      </c>
      <c r="H6547" s="48">
        <v>0</v>
      </c>
      <c r="I6547" s="48">
        <v>0</v>
      </c>
      <c r="J6547" s="48">
        <v>0</v>
      </c>
      <c r="K6547" s="48">
        <v>0</v>
      </c>
      <c r="L6547" s="48">
        <v>0</v>
      </c>
      <c r="M6547" s="48">
        <v>0</v>
      </c>
      <c r="N6547" s="48">
        <v>0</v>
      </c>
      <c r="O6547" s="48">
        <v>0</v>
      </c>
      <c r="P6547" s="48">
        <v>0</v>
      </c>
      <c r="Q6547" s="48">
        <v>0</v>
      </c>
      <c r="R6547" s="48">
        <v>0</v>
      </c>
      <c r="S6547" s="48">
        <v>0</v>
      </c>
      <c r="T6547" s="48">
        <v>0</v>
      </c>
      <c r="U6547" s="48">
        <v>0</v>
      </c>
      <c r="V6547" s="48">
        <v>0</v>
      </c>
      <c r="W6547" s="48">
        <v>0</v>
      </c>
    </row>
    <row r="6548" spans="4:23" ht="15" customHeight="1" outlineLevel="2" x14ac:dyDescent="0.2">
      <c r="D6548" s="41" t="s">
        <v>1855</v>
      </c>
      <c r="E6548" s="118" t="s">
        <v>1856</v>
      </c>
      <c r="F6548" s="48">
        <v>0</v>
      </c>
      <c r="G6548" s="48">
        <v>0</v>
      </c>
      <c r="H6548" s="48">
        <v>0</v>
      </c>
      <c r="I6548" s="48">
        <v>0</v>
      </c>
      <c r="J6548" s="48">
        <v>0</v>
      </c>
      <c r="K6548" s="48">
        <v>0</v>
      </c>
      <c r="L6548" s="48">
        <v>0</v>
      </c>
      <c r="M6548" s="48">
        <v>0</v>
      </c>
      <c r="N6548" s="48">
        <v>0</v>
      </c>
      <c r="O6548" s="48">
        <v>0</v>
      </c>
      <c r="P6548" s="48">
        <v>0</v>
      </c>
      <c r="Q6548" s="48">
        <v>0</v>
      </c>
      <c r="R6548" s="48">
        <v>0</v>
      </c>
      <c r="S6548" s="48">
        <v>0</v>
      </c>
      <c r="T6548" s="48">
        <v>0</v>
      </c>
      <c r="U6548" s="48">
        <v>0</v>
      </c>
      <c r="V6548" s="48">
        <v>0</v>
      </c>
      <c r="W6548" s="48">
        <v>0</v>
      </c>
    </row>
    <row r="6549" spans="4:23" ht="15" customHeight="1" outlineLevel="2" x14ac:dyDescent="0.2">
      <c r="D6549" s="41" t="s">
        <v>1857</v>
      </c>
      <c r="E6549" s="118" t="s">
        <v>1858</v>
      </c>
      <c r="F6549" s="48">
        <v>2</v>
      </c>
      <c r="G6549" s="48">
        <v>0</v>
      </c>
      <c r="H6549" s="48">
        <v>2</v>
      </c>
      <c r="I6549" s="48">
        <v>1</v>
      </c>
      <c r="J6549" s="48">
        <v>0</v>
      </c>
      <c r="K6549" s="48">
        <v>1</v>
      </c>
      <c r="L6549" s="48">
        <v>2</v>
      </c>
      <c r="M6549" s="48">
        <v>0</v>
      </c>
      <c r="N6549" s="48">
        <v>2</v>
      </c>
      <c r="O6549" s="48">
        <v>2</v>
      </c>
      <c r="P6549" s="48">
        <v>0</v>
      </c>
      <c r="Q6549" s="48">
        <v>2</v>
      </c>
      <c r="R6549" s="48">
        <v>2</v>
      </c>
      <c r="S6549" s="48">
        <v>0</v>
      </c>
      <c r="T6549" s="48">
        <v>2</v>
      </c>
      <c r="U6549" s="48">
        <v>1</v>
      </c>
      <c r="V6549" s="48">
        <v>0</v>
      </c>
      <c r="W6549" s="48">
        <v>1</v>
      </c>
    </row>
    <row r="6550" spans="4:23" ht="15" customHeight="1" outlineLevel="2" x14ac:dyDescent="0.2">
      <c r="D6550" s="41" t="s">
        <v>1859</v>
      </c>
      <c r="E6550" s="118" t="s">
        <v>1860</v>
      </c>
      <c r="F6550" s="48">
        <v>0</v>
      </c>
      <c r="G6550" s="48">
        <v>0</v>
      </c>
      <c r="H6550" s="48">
        <v>0</v>
      </c>
      <c r="I6550" s="48">
        <v>0</v>
      </c>
      <c r="J6550" s="48">
        <v>0</v>
      </c>
      <c r="K6550" s="48">
        <v>0</v>
      </c>
      <c r="L6550" s="48">
        <v>0</v>
      </c>
      <c r="M6550" s="48">
        <v>0</v>
      </c>
      <c r="N6550" s="48">
        <v>0</v>
      </c>
      <c r="O6550" s="48">
        <v>0</v>
      </c>
      <c r="P6550" s="48">
        <v>0</v>
      </c>
      <c r="Q6550" s="48">
        <v>0</v>
      </c>
      <c r="R6550" s="48">
        <v>0</v>
      </c>
      <c r="S6550" s="48">
        <v>0</v>
      </c>
      <c r="T6550" s="48">
        <v>0</v>
      </c>
      <c r="U6550" s="48">
        <v>0</v>
      </c>
      <c r="V6550" s="48">
        <v>0</v>
      </c>
      <c r="W6550" s="48">
        <v>0</v>
      </c>
    </row>
    <row r="6551" spans="4:23" ht="15" customHeight="1" outlineLevel="2" x14ac:dyDescent="0.2">
      <c r="D6551" s="41" t="s">
        <v>1861</v>
      </c>
      <c r="E6551" s="118" t="s">
        <v>1862</v>
      </c>
      <c r="F6551" s="48">
        <v>1</v>
      </c>
      <c r="G6551" s="48">
        <v>1</v>
      </c>
      <c r="H6551" s="48">
        <v>0</v>
      </c>
      <c r="I6551" s="48">
        <v>1</v>
      </c>
      <c r="J6551" s="48">
        <v>1</v>
      </c>
      <c r="K6551" s="48">
        <v>0</v>
      </c>
      <c r="L6551" s="48">
        <v>1</v>
      </c>
      <c r="M6551" s="48">
        <v>1</v>
      </c>
      <c r="N6551" s="48">
        <v>0</v>
      </c>
      <c r="O6551" s="48">
        <v>1</v>
      </c>
      <c r="P6551" s="48">
        <v>1</v>
      </c>
      <c r="Q6551" s="48">
        <v>0</v>
      </c>
      <c r="R6551" s="48">
        <v>1</v>
      </c>
      <c r="S6551" s="48">
        <v>1</v>
      </c>
      <c r="T6551" s="48">
        <v>0</v>
      </c>
      <c r="U6551" s="48">
        <v>1</v>
      </c>
      <c r="V6551" s="48">
        <v>1</v>
      </c>
      <c r="W6551" s="48">
        <v>0</v>
      </c>
    </row>
    <row r="6552" spans="4:23" ht="15" customHeight="1" outlineLevel="2" x14ac:dyDescent="0.2">
      <c r="D6552" s="41" t="s">
        <v>1863</v>
      </c>
      <c r="E6552" s="118" t="s">
        <v>1864</v>
      </c>
      <c r="F6552" s="48">
        <v>0</v>
      </c>
      <c r="G6552" s="48">
        <v>0</v>
      </c>
      <c r="H6552" s="48">
        <v>0</v>
      </c>
      <c r="I6552" s="48">
        <v>0</v>
      </c>
      <c r="J6552" s="48">
        <v>0</v>
      </c>
      <c r="K6552" s="48">
        <v>0</v>
      </c>
      <c r="L6552" s="48">
        <v>0</v>
      </c>
      <c r="M6552" s="48">
        <v>0</v>
      </c>
      <c r="N6552" s="48">
        <v>0</v>
      </c>
      <c r="O6552" s="48">
        <v>0</v>
      </c>
      <c r="P6552" s="48">
        <v>0</v>
      </c>
      <c r="Q6552" s="48">
        <v>0</v>
      </c>
      <c r="R6552" s="48">
        <v>0</v>
      </c>
      <c r="S6552" s="48">
        <v>0</v>
      </c>
      <c r="T6552" s="48">
        <v>0</v>
      </c>
      <c r="U6552" s="48">
        <v>0</v>
      </c>
      <c r="V6552" s="48">
        <v>0</v>
      </c>
      <c r="W6552" s="48">
        <v>0</v>
      </c>
    </row>
    <row r="6553" spans="4:23" ht="15" customHeight="1" outlineLevel="2" x14ac:dyDescent="0.2">
      <c r="D6553" s="41" t="s">
        <v>1865</v>
      </c>
      <c r="E6553" s="118" t="s">
        <v>1866</v>
      </c>
      <c r="F6553" s="48">
        <v>0</v>
      </c>
      <c r="G6553" s="48">
        <v>0</v>
      </c>
      <c r="H6553" s="48">
        <v>0</v>
      </c>
      <c r="I6553" s="48">
        <v>0</v>
      </c>
      <c r="J6553" s="48">
        <v>0</v>
      </c>
      <c r="K6553" s="48">
        <v>0</v>
      </c>
      <c r="L6553" s="48">
        <v>0</v>
      </c>
      <c r="M6553" s="48">
        <v>0</v>
      </c>
      <c r="N6553" s="48">
        <v>0</v>
      </c>
      <c r="O6553" s="48">
        <v>0</v>
      </c>
      <c r="P6553" s="48">
        <v>0</v>
      </c>
      <c r="Q6553" s="48">
        <v>0</v>
      </c>
      <c r="R6553" s="48">
        <v>0</v>
      </c>
      <c r="S6553" s="48">
        <v>0</v>
      </c>
      <c r="T6553" s="48">
        <v>0</v>
      </c>
      <c r="U6553" s="48">
        <v>0</v>
      </c>
      <c r="V6553" s="48">
        <v>0</v>
      </c>
      <c r="W6553" s="48">
        <v>0</v>
      </c>
    </row>
    <row r="6554" spans="4:23" ht="15" customHeight="1" outlineLevel="2" x14ac:dyDescent="0.2">
      <c r="D6554" s="41" t="s">
        <v>1867</v>
      </c>
      <c r="E6554" s="118" t="s">
        <v>1868</v>
      </c>
      <c r="F6554" s="48">
        <v>0</v>
      </c>
      <c r="G6554" s="48">
        <v>0</v>
      </c>
      <c r="H6554" s="48">
        <v>0</v>
      </c>
      <c r="I6554" s="48">
        <v>0</v>
      </c>
      <c r="J6554" s="48">
        <v>0</v>
      </c>
      <c r="K6554" s="48">
        <v>0</v>
      </c>
      <c r="L6554" s="48">
        <v>0</v>
      </c>
      <c r="M6554" s="48">
        <v>0</v>
      </c>
      <c r="N6554" s="48">
        <v>0</v>
      </c>
      <c r="O6554" s="48">
        <v>0</v>
      </c>
      <c r="P6554" s="48">
        <v>0</v>
      </c>
      <c r="Q6554" s="48">
        <v>0</v>
      </c>
      <c r="R6554" s="48">
        <v>0</v>
      </c>
      <c r="S6554" s="48">
        <v>0</v>
      </c>
      <c r="T6554" s="48">
        <v>0</v>
      </c>
      <c r="U6554" s="48">
        <v>0</v>
      </c>
      <c r="V6554" s="48">
        <v>0</v>
      </c>
      <c r="W6554" s="48">
        <v>0</v>
      </c>
    </row>
    <row r="6555" spans="4:23" ht="15" customHeight="1" outlineLevel="2" x14ac:dyDescent="0.2">
      <c r="D6555" s="41" t="s">
        <v>1869</v>
      </c>
      <c r="E6555" s="118" t="s">
        <v>1870</v>
      </c>
      <c r="F6555" s="48">
        <v>0</v>
      </c>
      <c r="G6555" s="48">
        <v>0</v>
      </c>
      <c r="H6555" s="48">
        <v>0</v>
      </c>
      <c r="I6555" s="48">
        <v>0</v>
      </c>
      <c r="J6555" s="48">
        <v>0</v>
      </c>
      <c r="K6555" s="48">
        <v>0</v>
      </c>
      <c r="L6555" s="48">
        <v>0</v>
      </c>
      <c r="M6555" s="48">
        <v>0</v>
      </c>
      <c r="N6555" s="48">
        <v>0</v>
      </c>
      <c r="O6555" s="48">
        <v>0</v>
      </c>
      <c r="P6555" s="48">
        <v>0</v>
      </c>
      <c r="Q6555" s="48">
        <v>0</v>
      </c>
      <c r="R6555" s="48">
        <v>0</v>
      </c>
      <c r="S6555" s="48">
        <v>0</v>
      </c>
      <c r="T6555" s="48">
        <v>0</v>
      </c>
      <c r="U6555" s="48">
        <v>0</v>
      </c>
      <c r="V6555" s="48">
        <v>0</v>
      </c>
      <c r="W6555" s="48">
        <v>0</v>
      </c>
    </row>
    <row r="6556" spans="4:23" ht="15" customHeight="1" outlineLevel="2" x14ac:dyDescent="0.2">
      <c r="D6556" s="41" t="s">
        <v>1871</v>
      </c>
      <c r="E6556" s="118" t="s">
        <v>1872</v>
      </c>
      <c r="F6556" s="48">
        <v>2</v>
      </c>
      <c r="G6556" s="48">
        <v>1</v>
      </c>
      <c r="H6556" s="48">
        <v>1</v>
      </c>
      <c r="I6556" s="48">
        <v>2</v>
      </c>
      <c r="J6556" s="48">
        <v>1</v>
      </c>
      <c r="K6556" s="48">
        <v>1</v>
      </c>
      <c r="L6556" s="48">
        <v>0</v>
      </c>
      <c r="M6556" s="48">
        <v>0</v>
      </c>
      <c r="N6556" s="48">
        <v>0</v>
      </c>
      <c r="O6556" s="48">
        <v>0</v>
      </c>
      <c r="P6556" s="48">
        <v>0</v>
      </c>
      <c r="Q6556" s="48">
        <v>0</v>
      </c>
      <c r="R6556" s="48">
        <v>0</v>
      </c>
      <c r="S6556" s="48">
        <v>0</v>
      </c>
      <c r="T6556" s="48">
        <v>0</v>
      </c>
      <c r="U6556" s="48">
        <v>0</v>
      </c>
      <c r="V6556" s="48">
        <v>0</v>
      </c>
      <c r="W6556" s="48">
        <v>0</v>
      </c>
    </row>
    <row r="6557" spans="4:23" ht="15" customHeight="1" outlineLevel="2" x14ac:dyDescent="0.2">
      <c r="D6557" s="41" t="s">
        <v>1873</v>
      </c>
      <c r="E6557" s="118" t="s">
        <v>1874</v>
      </c>
      <c r="F6557" s="48">
        <v>0</v>
      </c>
      <c r="G6557" s="48">
        <v>0</v>
      </c>
      <c r="H6557" s="48">
        <v>0</v>
      </c>
      <c r="I6557" s="48">
        <v>0</v>
      </c>
      <c r="J6557" s="48">
        <v>0</v>
      </c>
      <c r="K6557" s="48">
        <v>0</v>
      </c>
      <c r="L6557" s="48">
        <v>0</v>
      </c>
      <c r="M6557" s="48">
        <v>0</v>
      </c>
      <c r="N6557" s="48">
        <v>0</v>
      </c>
      <c r="O6557" s="48">
        <v>0</v>
      </c>
      <c r="P6557" s="48">
        <v>0</v>
      </c>
      <c r="Q6557" s="48">
        <v>0</v>
      </c>
      <c r="R6557" s="48">
        <v>0</v>
      </c>
      <c r="S6557" s="48">
        <v>0</v>
      </c>
      <c r="T6557" s="48">
        <v>0</v>
      </c>
      <c r="U6557" s="48">
        <v>0</v>
      </c>
      <c r="V6557" s="48">
        <v>0</v>
      </c>
      <c r="W6557" s="48">
        <v>0</v>
      </c>
    </row>
    <row r="6558" spans="4:23" ht="15" customHeight="1" outlineLevel="2" x14ac:dyDescent="0.2">
      <c r="D6558" s="41" t="s">
        <v>1875</v>
      </c>
      <c r="E6558" s="118" t="s">
        <v>1876</v>
      </c>
      <c r="F6558" s="48">
        <v>0</v>
      </c>
      <c r="G6558" s="48">
        <v>0</v>
      </c>
      <c r="H6558" s="48">
        <v>0</v>
      </c>
      <c r="I6558" s="48">
        <v>0</v>
      </c>
      <c r="J6558" s="48">
        <v>0</v>
      </c>
      <c r="K6558" s="48">
        <v>0</v>
      </c>
      <c r="L6558" s="48">
        <v>0</v>
      </c>
      <c r="M6558" s="48">
        <v>0</v>
      </c>
      <c r="N6558" s="48">
        <v>0</v>
      </c>
      <c r="O6558" s="48">
        <v>0</v>
      </c>
      <c r="P6558" s="48">
        <v>0</v>
      </c>
      <c r="Q6558" s="48">
        <v>0</v>
      </c>
      <c r="R6558" s="48">
        <v>0</v>
      </c>
      <c r="S6558" s="48">
        <v>0</v>
      </c>
      <c r="T6558" s="48">
        <v>0</v>
      </c>
      <c r="U6558" s="48">
        <v>0</v>
      </c>
      <c r="V6558" s="48">
        <v>0</v>
      </c>
      <c r="W6558" s="48">
        <v>0</v>
      </c>
    </row>
    <row r="6559" spans="4:23" ht="15" customHeight="1" outlineLevel="2" x14ac:dyDescent="0.2">
      <c r="D6559" s="41" t="s">
        <v>1877</v>
      </c>
      <c r="E6559" s="118" t="s">
        <v>1878</v>
      </c>
      <c r="F6559" s="48">
        <v>0</v>
      </c>
      <c r="G6559" s="48">
        <v>0</v>
      </c>
      <c r="H6559" s="48">
        <v>0</v>
      </c>
      <c r="I6559" s="48">
        <v>0</v>
      </c>
      <c r="J6559" s="48">
        <v>0</v>
      </c>
      <c r="K6559" s="48">
        <v>0</v>
      </c>
      <c r="L6559" s="48">
        <v>0</v>
      </c>
      <c r="M6559" s="48">
        <v>0</v>
      </c>
      <c r="N6559" s="48">
        <v>0</v>
      </c>
      <c r="O6559" s="48">
        <v>0</v>
      </c>
      <c r="P6559" s="48">
        <v>0</v>
      </c>
      <c r="Q6559" s="48">
        <v>0</v>
      </c>
      <c r="R6559" s="48">
        <v>0</v>
      </c>
      <c r="S6559" s="48">
        <v>0</v>
      </c>
      <c r="T6559" s="48">
        <v>0</v>
      </c>
      <c r="U6559" s="48">
        <v>0</v>
      </c>
      <c r="V6559" s="48">
        <v>0</v>
      </c>
      <c r="W6559" s="48">
        <v>0</v>
      </c>
    </row>
    <row r="6560" spans="4:23" ht="15" customHeight="1" outlineLevel="2" x14ac:dyDescent="0.2">
      <c r="D6560" s="41" t="s">
        <v>1879</v>
      </c>
      <c r="E6560" s="118" t="s">
        <v>1880</v>
      </c>
      <c r="F6560" s="48">
        <v>2</v>
      </c>
      <c r="G6560" s="48">
        <v>1</v>
      </c>
      <c r="H6560" s="48">
        <v>1</v>
      </c>
      <c r="I6560" s="48">
        <v>1</v>
      </c>
      <c r="J6560" s="48">
        <v>0</v>
      </c>
      <c r="K6560" s="48">
        <v>1</v>
      </c>
      <c r="L6560" s="48">
        <v>1</v>
      </c>
      <c r="M6560" s="48">
        <v>0</v>
      </c>
      <c r="N6560" s="48">
        <v>1</v>
      </c>
      <c r="O6560" s="48">
        <v>1</v>
      </c>
      <c r="P6560" s="48">
        <v>0</v>
      </c>
      <c r="Q6560" s="48">
        <v>1</v>
      </c>
      <c r="R6560" s="48">
        <v>1</v>
      </c>
      <c r="S6560" s="48">
        <v>0</v>
      </c>
      <c r="T6560" s="48">
        <v>1</v>
      </c>
      <c r="U6560" s="48">
        <v>0</v>
      </c>
      <c r="V6560" s="48">
        <v>0</v>
      </c>
      <c r="W6560" s="48">
        <v>0</v>
      </c>
    </row>
    <row r="6561" spans="3:28" ht="15" customHeight="1" outlineLevel="2" x14ac:dyDescent="0.2">
      <c r="D6561" s="41" t="s">
        <v>1881</v>
      </c>
      <c r="E6561" s="118" t="s">
        <v>1882</v>
      </c>
      <c r="F6561" s="48">
        <v>0</v>
      </c>
      <c r="G6561" s="48">
        <v>0</v>
      </c>
      <c r="H6561" s="48">
        <v>0</v>
      </c>
      <c r="I6561" s="48">
        <v>0</v>
      </c>
      <c r="J6561" s="48">
        <v>0</v>
      </c>
      <c r="K6561" s="48">
        <v>0</v>
      </c>
      <c r="L6561" s="48">
        <v>0</v>
      </c>
      <c r="M6561" s="48">
        <v>0</v>
      </c>
      <c r="N6561" s="48">
        <v>0</v>
      </c>
      <c r="O6561" s="48">
        <v>0</v>
      </c>
      <c r="P6561" s="48">
        <v>0</v>
      </c>
      <c r="Q6561" s="48">
        <v>0</v>
      </c>
      <c r="R6561" s="48">
        <v>0</v>
      </c>
      <c r="S6561" s="48">
        <v>0</v>
      </c>
      <c r="T6561" s="48">
        <v>0</v>
      </c>
      <c r="U6561" s="48">
        <v>0</v>
      </c>
      <c r="V6561" s="48">
        <v>0</v>
      </c>
      <c r="W6561" s="48">
        <v>0</v>
      </c>
    </row>
    <row r="6562" spans="3:28" ht="15" customHeight="1" outlineLevel="2" x14ac:dyDescent="0.2">
      <c r="D6562" s="41" t="s">
        <v>1883</v>
      </c>
      <c r="E6562" s="118" t="s">
        <v>1884</v>
      </c>
      <c r="F6562" s="48">
        <v>0</v>
      </c>
      <c r="G6562" s="48">
        <v>0</v>
      </c>
      <c r="H6562" s="48">
        <v>0</v>
      </c>
      <c r="I6562" s="48">
        <v>0</v>
      </c>
      <c r="J6562" s="48">
        <v>0</v>
      </c>
      <c r="K6562" s="48">
        <v>0</v>
      </c>
      <c r="L6562" s="48">
        <v>0</v>
      </c>
      <c r="M6562" s="48">
        <v>0</v>
      </c>
      <c r="N6562" s="48">
        <v>0</v>
      </c>
      <c r="O6562" s="48">
        <v>0</v>
      </c>
      <c r="P6562" s="48">
        <v>0</v>
      </c>
      <c r="Q6562" s="48">
        <v>0</v>
      </c>
      <c r="R6562" s="48">
        <v>0</v>
      </c>
      <c r="S6562" s="48">
        <v>0</v>
      </c>
      <c r="T6562" s="48">
        <v>0</v>
      </c>
      <c r="U6562" s="48">
        <v>0</v>
      </c>
      <c r="V6562" s="48">
        <v>0</v>
      </c>
      <c r="W6562" s="48">
        <v>0</v>
      </c>
    </row>
    <row r="6563" spans="3:28" ht="15" customHeight="1" outlineLevel="2" x14ac:dyDescent="0.2">
      <c r="D6563" s="41" t="s">
        <v>1885</v>
      </c>
      <c r="E6563" s="118" t="s">
        <v>1886</v>
      </c>
      <c r="F6563" s="48">
        <v>0</v>
      </c>
      <c r="G6563" s="48">
        <v>0</v>
      </c>
      <c r="H6563" s="48">
        <v>0</v>
      </c>
      <c r="I6563" s="48">
        <v>0</v>
      </c>
      <c r="J6563" s="48">
        <v>0</v>
      </c>
      <c r="K6563" s="48">
        <v>0</v>
      </c>
      <c r="L6563" s="48">
        <v>0</v>
      </c>
      <c r="M6563" s="48">
        <v>0</v>
      </c>
      <c r="N6563" s="48">
        <v>0</v>
      </c>
      <c r="O6563" s="48">
        <v>0</v>
      </c>
      <c r="P6563" s="48">
        <v>0</v>
      </c>
      <c r="Q6563" s="48">
        <v>0</v>
      </c>
      <c r="R6563" s="48">
        <v>0</v>
      </c>
      <c r="S6563" s="48">
        <v>0</v>
      </c>
      <c r="T6563" s="48">
        <v>0</v>
      </c>
      <c r="U6563" s="48">
        <v>0</v>
      </c>
      <c r="V6563" s="48">
        <v>0</v>
      </c>
      <c r="W6563" s="48">
        <v>0</v>
      </c>
    </row>
    <row r="6564" spans="3:28" ht="15" customHeight="1" outlineLevel="2" x14ac:dyDescent="0.2">
      <c r="D6564" s="41" t="s">
        <v>1887</v>
      </c>
      <c r="E6564" s="118" t="s">
        <v>1888</v>
      </c>
      <c r="F6564" s="48">
        <v>1</v>
      </c>
      <c r="G6564" s="48">
        <v>0</v>
      </c>
      <c r="H6564" s="48">
        <v>1</v>
      </c>
      <c r="I6564" s="48">
        <v>1</v>
      </c>
      <c r="J6564" s="48">
        <v>0</v>
      </c>
      <c r="K6564" s="48">
        <v>1</v>
      </c>
      <c r="L6564" s="48">
        <v>1</v>
      </c>
      <c r="M6564" s="48">
        <v>0</v>
      </c>
      <c r="N6564" s="48">
        <v>1</v>
      </c>
      <c r="O6564" s="48">
        <v>1</v>
      </c>
      <c r="P6564" s="48">
        <v>0</v>
      </c>
      <c r="Q6564" s="48">
        <v>1</v>
      </c>
      <c r="R6564" s="48">
        <v>1</v>
      </c>
      <c r="S6564" s="48">
        <v>0</v>
      </c>
      <c r="T6564" s="48">
        <v>1</v>
      </c>
      <c r="U6564" s="48">
        <v>1</v>
      </c>
      <c r="V6564" s="48">
        <v>0</v>
      </c>
      <c r="W6564" s="48">
        <v>1</v>
      </c>
    </row>
    <row r="6565" spans="3:28" ht="15" customHeight="1" outlineLevel="2" x14ac:dyDescent="0.2">
      <c r="D6565" s="41" t="s">
        <v>1889</v>
      </c>
      <c r="E6565" s="118" t="s">
        <v>1890</v>
      </c>
      <c r="F6565" s="48">
        <v>0</v>
      </c>
      <c r="G6565" s="48">
        <v>0</v>
      </c>
      <c r="H6565" s="48">
        <v>0</v>
      </c>
      <c r="I6565" s="48">
        <v>0</v>
      </c>
      <c r="J6565" s="48">
        <v>0</v>
      </c>
      <c r="K6565" s="48">
        <v>0</v>
      </c>
      <c r="L6565" s="48">
        <v>0</v>
      </c>
      <c r="M6565" s="48">
        <v>0</v>
      </c>
      <c r="N6565" s="48">
        <v>0</v>
      </c>
      <c r="O6565" s="48">
        <v>0</v>
      </c>
      <c r="P6565" s="48">
        <v>0</v>
      </c>
      <c r="Q6565" s="48">
        <v>0</v>
      </c>
      <c r="R6565" s="48">
        <v>0</v>
      </c>
      <c r="S6565" s="48">
        <v>0</v>
      </c>
      <c r="T6565" s="48">
        <v>0</v>
      </c>
      <c r="U6565" s="48">
        <v>0</v>
      </c>
      <c r="V6565" s="48">
        <v>0</v>
      </c>
      <c r="W6565" s="48">
        <v>0</v>
      </c>
    </row>
    <row r="6566" spans="3:28" ht="15" customHeight="1" outlineLevel="2" x14ac:dyDescent="0.2">
      <c r="D6566" s="41" t="s">
        <v>1891</v>
      </c>
      <c r="E6566" s="118" t="s">
        <v>1892</v>
      </c>
      <c r="F6566" s="48">
        <v>0</v>
      </c>
      <c r="G6566" s="48">
        <v>0</v>
      </c>
      <c r="H6566" s="48">
        <v>0</v>
      </c>
      <c r="I6566" s="48">
        <v>0</v>
      </c>
      <c r="J6566" s="48">
        <v>0</v>
      </c>
      <c r="K6566" s="48">
        <v>0</v>
      </c>
      <c r="L6566" s="48">
        <v>0</v>
      </c>
      <c r="M6566" s="48">
        <v>0</v>
      </c>
      <c r="N6566" s="48">
        <v>0</v>
      </c>
      <c r="O6566" s="48">
        <v>0</v>
      </c>
      <c r="P6566" s="48">
        <v>0</v>
      </c>
      <c r="Q6566" s="48">
        <v>0</v>
      </c>
      <c r="R6566" s="48">
        <v>0</v>
      </c>
      <c r="S6566" s="48">
        <v>0</v>
      </c>
      <c r="T6566" s="48">
        <v>0</v>
      </c>
      <c r="U6566" s="48">
        <v>0</v>
      </c>
      <c r="V6566" s="48">
        <v>0</v>
      </c>
      <c r="W6566" s="48">
        <v>0</v>
      </c>
    </row>
    <row r="6567" spans="3:28" ht="15" customHeight="1" outlineLevel="2" x14ac:dyDescent="0.2">
      <c r="D6567" s="41" t="s">
        <v>1893</v>
      </c>
      <c r="E6567" s="118" t="s">
        <v>1894</v>
      </c>
      <c r="F6567" s="48">
        <v>0</v>
      </c>
      <c r="G6567" s="48">
        <v>0</v>
      </c>
      <c r="H6567" s="48">
        <v>0</v>
      </c>
      <c r="I6567" s="48">
        <v>0</v>
      </c>
      <c r="J6567" s="48">
        <v>0</v>
      </c>
      <c r="K6567" s="48">
        <v>0</v>
      </c>
      <c r="L6567" s="48">
        <v>0</v>
      </c>
      <c r="M6567" s="48">
        <v>0</v>
      </c>
      <c r="N6567" s="48">
        <v>0</v>
      </c>
      <c r="O6567" s="48">
        <v>0</v>
      </c>
      <c r="P6567" s="48">
        <v>0</v>
      </c>
      <c r="Q6567" s="48">
        <v>0</v>
      </c>
      <c r="R6567" s="48">
        <v>0</v>
      </c>
      <c r="S6567" s="48">
        <v>0</v>
      </c>
      <c r="T6567" s="48">
        <v>0</v>
      </c>
      <c r="U6567" s="48">
        <v>0</v>
      </c>
      <c r="V6567" s="48">
        <v>0</v>
      </c>
      <c r="W6567" s="48">
        <v>0</v>
      </c>
    </row>
    <row r="6568" spans="3:28" ht="15" customHeight="1" outlineLevel="2" x14ac:dyDescent="0.2">
      <c r="D6568" s="41" t="s">
        <v>1895</v>
      </c>
      <c r="E6568" s="118" t="s">
        <v>1896</v>
      </c>
      <c r="F6568" s="48">
        <v>150</v>
      </c>
      <c r="G6568" s="48">
        <v>150</v>
      </c>
      <c r="H6568" s="48">
        <v>0</v>
      </c>
      <c r="I6568" s="48">
        <v>141</v>
      </c>
      <c r="J6568" s="48">
        <v>141</v>
      </c>
      <c r="K6568" s="48">
        <v>0</v>
      </c>
      <c r="L6568" s="48">
        <v>131</v>
      </c>
      <c r="M6568" s="48">
        <v>129</v>
      </c>
      <c r="N6568" s="48">
        <v>2</v>
      </c>
      <c r="O6568" s="48">
        <v>145</v>
      </c>
      <c r="P6568" s="48">
        <v>143</v>
      </c>
      <c r="Q6568" s="48">
        <v>2</v>
      </c>
      <c r="R6568" s="48">
        <v>142</v>
      </c>
      <c r="S6568" s="48">
        <v>141</v>
      </c>
      <c r="T6568" s="48">
        <v>1</v>
      </c>
      <c r="U6568" s="48">
        <v>123</v>
      </c>
      <c r="V6568" s="48">
        <v>122</v>
      </c>
      <c r="W6568" s="48">
        <v>1</v>
      </c>
    </row>
    <row r="6569" spans="3:28" ht="15" customHeight="1" outlineLevel="1" x14ac:dyDescent="0.2">
      <c r="C6569" s="226" t="s">
        <v>325</v>
      </c>
      <c r="E6569" s="225" t="s">
        <v>1897</v>
      </c>
      <c r="F6569" s="48">
        <v>28</v>
      </c>
      <c r="G6569" s="48">
        <v>24</v>
      </c>
      <c r="H6569" s="48">
        <v>4</v>
      </c>
      <c r="I6569" s="48">
        <v>29</v>
      </c>
      <c r="J6569" s="48">
        <v>25</v>
      </c>
      <c r="K6569" s="48">
        <v>4</v>
      </c>
      <c r="L6569" s="48">
        <v>25</v>
      </c>
      <c r="M6569" s="48">
        <v>21</v>
      </c>
      <c r="N6569" s="48">
        <v>4</v>
      </c>
      <c r="O6569" s="48">
        <v>27</v>
      </c>
      <c r="P6569" s="48">
        <v>23</v>
      </c>
      <c r="Q6569" s="48">
        <v>4</v>
      </c>
      <c r="R6569" s="48">
        <v>25</v>
      </c>
      <c r="S6569" s="48">
        <v>21</v>
      </c>
      <c r="T6569" s="48">
        <v>4</v>
      </c>
      <c r="U6569" s="48">
        <v>27</v>
      </c>
      <c r="V6569" s="48">
        <v>23</v>
      </c>
      <c r="W6569" s="48">
        <v>4</v>
      </c>
      <c r="AB6569" s="270"/>
    </row>
    <row r="6570" spans="3:28" ht="15" customHeight="1" outlineLevel="2" x14ac:dyDescent="0.2">
      <c r="D6570" s="41" t="s">
        <v>1898</v>
      </c>
      <c r="E6570" s="118" t="s">
        <v>1899</v>
      </c>
      <c r="F6570" s="48">
        <v>1</v>
      </c>
      <c r="G6570" s="48">
        <v>0</v>
      </c>
      <c r="H6570" s="48">
        <v>1</v>
      </c>
      <c r="I6570" s="48">
        <v>1</v>
      </c>
      <c r="J6570" s="48">
        <v>0</v>
      </c>
      <c r="K6570" s="48">
        <v>1</v>
      </c>
      <c r="L6570" s="48">
        <v>1</v>
      </c>
      <c r="M6570" s="48">
        <v>0</v>
      </c>
      <c r="N6570" s="48">
        <v>1</v>
      </c>
      <c r="O6570" s="48">
        <v>1</v>
      </c>
      <c r="P6570" s="48">
        <v>0</v>
      </c>
      <c r="Q6570" s="48">
        <v>1</v>
      </c>
      <c r="R6570" s="48">
        <v>1</v>
      </c>
      <c r="S6570" s="48">
        <v>0</v>
      </c>
      <c r="T6570" s="48">
        <v>1</v>
      </c>
      <c r="U6570" s="48">
        <v>1</v>
      </c>
      <c r="V6570" s="48">
        <v>0</v>
      </c>
      <c r="W6570" s="48">
        <v>1</v>
      </c>
    </row>
    <row r="6571" spans="3:28" ht="15" customHeight="1" outlineLevel="2" x14ac:dyDescent="0.2">
      <c r="D6571" s="41" t="s">
        <v>1900</v>
      </c>
      <c r="E6571" s="118" t="s">
        <v>1901</v>
      </c>
      <c r="F6571" s="48">
        <v>0</v>
      </c>
      <c r="G6571" s="48">
        <v>0</v>
      </c>
      <c r="H6571" s="48">
        <v>0</v>
      </c>
      <c r="I6571" s="48">
        <v>0</v>
      </c>
      <c r="J6571" s="48">
        <v>0</v>
      </c>
      <c r="K6571" s="48">
        <v>0</v>
      </c>
      <c r="L6571" s="48">
        <v>0</v>
      </c>
      <c r="M6571" s="48">
        <v>0</v>
      </c>
      <c r="N6571" s="48">
        <v>0</v>
      </c>
      <c r="O6571" s="48">
        <v>0</v>
      </c>
      <c r="P6571" s="48">
        <v>0</v>
      </c>
      <c r="Q6571" s="48">
        <v>0</v>
      </c>
      <c r="R6571" s="48">
        <v>0</v>
      </c>
      <c r="S6571" s="48">
        <v>0</v>
      </c>
      <c r="T6571" s="48">
        <v>0</v>
      </c>
      <c r="U6571" s="48">
        <v>0</v>
      </c>
      <c r="V6571" s="48">
        <v>0</v>
      </c>
      <c r="W6571" s="48">
        <v>0</v>
      </c>
    </row>
    <row r="6572" spans="3:28" ht="15" customHeight="1" outlineLevel="2" x14ac:dyDescent="0.2">
      <c r="D6572" s="41" t="s">
        <v>1902</v>
      </c>
      <c r="E6572" s="118" t="s">
        <v>1903</v>
      </c>
      <c r="F6572" s="48">
        <v>0</v>
      </c>
      <c r="G6572" s="48">
        <v>0</v>
      </c>
      <c r="H6572" s="48">
        <v>0</v>
      </c>
      <c r="I6572" s="48">
        <v>0</v>
      </c>
      <c r="J6572" s="48">
        <v>0</v>
      </c>
      <c r="K6572" s="48">
        <v>0</v>
      </c>
      <c r="L6572" s="48">
        <v>0</v>
      </c>
      <c r="M6572" s="48">
        <v>0</v>
      </c>
      <c r="N6572" s="48">
        <v>0</v>
      </c>
      <c r="O6572" s="48">
        <v>0</v>
      </c>
      <c r="P6572" s="48">
        <v>0</v>
      </c>
      <c r="Q6572" s="48">
        <v>0</v>
      </c>
      <c r="R6572" s="48">
        <v>0</v>
      </c>
      <c r="S6572" s="48">
        <v>0</v>
      </c>
      <c r="T6572" s="48">
        <v>0</v>
      </c>
      <c r="U6572" s="48">
        <v>0</v>
      </c>
      <c r="V6572" s="48">
        <v>0</v>
      </c>
      <c r="W6572" s="48">
        <v>0</v>
      </c>
    </row>
    <row r="6573" spans="3:28" ht="15" customHeight="1" outlineLevel="2" x14ac:dyDescent="0.2">
      <c r="D6573" s="41" t="s">
        <v>1904</v>
      </c>
      <c r="E6573" s="118" t="s">
        <v>1905</v>
      </c>
      <c r="F6573" s="48">
        <v>0</v>
      </c>
      <c r="G6573" s="48">
        <v>0</v>
      </c>
      <c r="H6573" s="48">
        <v>0</v>
      </c>
      <c r="I6573" s="48">
        <v>0</v>
      </c>
      <c r="J6573" s="48">
        <v>0</v>
      </c>
      <c r="K6573" s="48">
        <v>0</v>
      </c>
      <c r="L6573" s="48">
        <v>0</v>
      </c>
      <c r="M6573" s="48">
        <v>0</v>
      </c>
      <c r="N6573" s="48">
        <v>0</v>
      </c>
      <c r="O6573" s="48">
        <v>0</v>
      </c>
      <c r="P6573" s="48">
        <v>0</v>
      </c>
      <c r="Q6573" s="48">
        <v>0</v>
      </c>
      <c r="R6573" s="48">
        <v>0</v>
      </c>
      <c r="S6573" s="48">
        <v>0</v>
      </c>
      <c r="T6573" s="48">
        <v>0</v>
      </c>
      <c r="U6573" s="48">
        <v>0</v>
      </c>
      <c r="V6573" s="48">
        <v>0</v>
      </c>
      <c r="W6573" s="48">
        <v>0</v>
      </c>
    </row>
    <row r="6574" spans="3:28" ht="15" customHeight="1" outlineLevel="2" x14ac:dyDescent="0.2">
      <c r="D6574" s="41" t="s">
        <v>1906</v>
      </c>
      <c r="E6574" s="118" t="s">
        <v>1907</v>
      </c>
      <c r="F6574" s="48">
        <v>0</v>
      </c>
      <c r="G6574" s="48">
        <v>0</v>
      </c>
      <c r="H6574" s="48">
        <v>0</v>
      </c>
      <c r="I6574" s="48">
        <v>0</v>
      </c>
      <c r="J6574" s="48">
        <v>0</v>
      </c>
      <c r="K6574" s="48">
        <v>0</v>
      </c>
      <c r="L6574" s="48">
        <v>0</v>
      </c>
      <c r="M6574" s="48">
        <v>0</v>
      </c>
      <c r="N6574" s="48">
        <v>0</v>
      </c>
      <c r="O6574" s="48">
        <v>0</v>
      </c>
      <c r="P6574" s="48">
        <v>0</v>
      </c>
      <c r="Q6574" s="48">
        <v>0</v>
      </c>
      <c r="R6574" s="48">
        <v>0</v>
      </c>
      <c r="S6574" s="48">
        <v>0</v>
      </c>
      <c r="T6574" s="48">
        <v>0</v>
      </c>
      <c r="U6574" s="48">
        <v>0</v>
      </c>
      <c r="V6574" s="48">
        <v>0</v>
      </c>
      <c r="W6574" s="48">
        <v>0</v>
      </c>
    </row>
    <row r="6575" spans="3:28" ht="15" customHeight="1" outlineLevel="2" x14ac:dyDescent="0.2">
      <c r="D6575" s="41" t="s">
        <v>1908</v>
      </c>
      <c r="E6575" s="118" t="s">
        <v>1909</v>
      </c>
      <c r="F6575" s="48">
        <v>0</v>
      </c>
      <c r="G6575" s="48">
        <v>0</v>
      </c>
      <c r="H6575" s="48">
        <v>0</v>
      </c>
      <c r="I6575" s="48">
        <v>0</v>
      </c>
      <c r="J6575" s="48">
        <v>0</v>
      </c>
      <c r="K6575" s="48">
        <v>0</v>
      </c>
      <c r="L6575" s="48">
        <v>0</v>
      </c>
      <c r="M6575" s="48">
        <v>0</v>
      </c>
      <c r="N6575" s="48">
        <v>0</v>
      </c>
      <c r="O6575" s="48">
        <v>0</v>
      </c>
      <c r="P6575" s="48">
        <v>0</v>
      </c>
      <c r="Q6575" s="48">
        <v>0</v>
      </c>
      <c r="R6575" s="48">
        <v>0</v>
      </c>
      <c r="S6575" s="48">
        <v>0</v>
      </c>
      <c r="T6575" s="48">
        <v>0</v>
      </c>
      <c r="U6575" s="48">
        <v>0</v>
      </c>
      <c r="V6575" s="48">
        <v>0</v>
      </c>
      <c r="W6575" s="48">
        <v>0</v>
      </c>
    </row>
    <row r="6576" spans="3:28" ht="15" customHeight="1" outlineLevel="2" x14ac:dyDescent="0.2">
      <c r="D6576" s="41" t="s">
        <v>1910</v>
      </c>
      <c r="E6576" s="118" t="s">
        <v>1911</v>
      </c>
      <c r="F6576" s="48">
        <v>0</v>
      </c>
      <c r="G6576" s="48">
        <v>0</v>
      </c>
      <c r="H6576" s="48">
        <v>0</v>
      </c>
      <c r="I6576" s="48">
        <v>0</v>
      </c>
      <c r="J6576" s="48">
        <v>0</v>
      </c>
      <c r="K6576" s="48">
        <v>0</v>
      </c>
      <c r="L6576" s="48">
        <v>0</v>
      </c>
      <c r="M6576" s="48">
        <v>0</v>
      </c>
      <c r="N6576" s="48">
        <v>0</v>
      </c>
      <c r="O6576" s="48">
        <v>0</v>
      </c>
      <c r="P6576" s="48">
        <v>0</v>
      </c>
      <c r="Q6576" s="48">
        <v>0</v>
      </c>
      <c r="R6576" s="48">
        <v>0</v>
      </c>
      <c r="S6576" s="48">
        <v>0</v>
      </c>
      <c r="T6576" s="48">
        <v>0</v>
      </c>
      <c r="U6576" s="48">
        <v>0</v>
      </c>
      <c r="V6576" s="48">
        <v>0</v>
      </c>
      <c r="W6576" s="48">
        <v>0</v>
      </c>
    </row>
    <row r="6577" spans="3:28" ht="15" customHeight="1" outlineLevel="2" x14ac:dyDescent="0.2">
      <c r="D6577" s="41" t="s">
        <v>1912</v>
      </c>
      <c r="E6577" s="118" t="s">
        <v>1913</v>
      </c>
      <c r="F6577" s="48">
        <v>2</v>
      </c>
      <c r="G6577" s="48">
        <v>2</v>
      </c>
      <c r="H6577" s="48">
        <v>0</v>
      </c>
      <c r="I6577" s="48">
        <v>1</v>
      </c>
      <c r="J6577" s="48">
        <v>1</v>
      </c>
      <c r="K6577" s="48">
        <v>0</v>
      </c>
      <c r="L6577" s="48">
        <v>1</v>
      </c>
      <c r="M6577" s="48">
        <v>1</v>
      </c>
      <c r="N6577" s="48">
        <v>0</v>
      </c>
      <c r="O6577" s="48">
        <v>1</v>
      </c>
      <c r="P6577" s="48">
        <v>1</v>
      </c>
      <c r="Q6577" s="48">
        <v>0</v>
      </c>
      <c r="R6577" s="48">
        <v>2</v>
      </c>
      <c r="S6577" s="48">
        <v>2</v>
      </c>
      <c r="T6577" s="48">
        <v>0</v>
      </c>
      <c r="U6577" s="48">
        <v>3</v>
      </c>
      <c r="V6577" s="48">
        <v>3</v>
      </c>
      <c r="W6577" s="48">
        <v>0</v>
      </c>
    </row>
    <row r="6578" spans="3:28" ht="15" customHeight="1" outlineLevel="2" x14ac:dyDescent="0.2">
      <c r="D6578" s="41" t="s">
        <v>1914</v>
      </c>
      <c r="E6578" s="118" t="s">
        <v>1915</v>
      </c>
      <c r="F6578" s="48">
        <v>0</v>
      </c>
      <c r="G6578" s="48">
        <v>0</v>
      </c>
      <c r="H6578" s="48">
        <v>0</v>
      </c>
      <c r="I6578" s="48">
        <v>0</v>
      </c>
      <c r="J6578" s="48">
        <v>0</v>
      </c>
      <c r="K6578" s="48">
        <v>0</v>
      </c>
      <c r="L6578" s="48">
        <v>0</v>
      </c>
      <c r="M6578" s="48">
        <v>0</v>
      </c>
      <c r="N6578" s="48">
        <v>0</v>
      </c>
      <c r="O6578" s="48">
        <v>0</v>
      </c>
      <c r="P6578" s="48">
        <v>0</v>
      </c>
      <c r="Q6578" s="48">
        <v>0</v>
      </c>
      <c r="R6578" s="48">
        <v>0</v>
      </c>
      <c r="S6578" s="48">
        <v>0</v>
      </c>
      <c r="T6578" s="48">
        <v>0</v>
      </c>
      <c r="U6578" s="48">
        <v>0</v>
      </c>
      <c r="V6578" s="48">
        <v>0</v>
      </c>
      <c r="W6578" s="48">
        <v>0</v>
      </c>
    </row>
    <row r="6579" spans="3:28" ht="15" customHeight="1" outlineLevel="2" x14ac:dyDescent="0.2">
      <c r="D6579" s="41" t="s">
        <v>1916</v>
      </c>
      <c r="E6579" s="118" t="s">
        <v>1917</v>
      </c>
      <c r="F6579" s="48">
        <v>4</v>
      </c>
      <c r="G6579" s="48">
        <v>1</v>
      </c>
      <c r="H6579" s="48">
        <v>3</v>
      </c>
      <c r="I6579" s="48">
        <v>3</v>
      </c>
      <c r="J6579" s="48">
        <v>0</v>
      </c>
      <c r="K6579" s="48">
        <v>3</v>
      </c>
      <c r="L6579" s="48">
        <v>3</v>
      </c>
      <c r="M6579" s="48">
        <v>0</v>
      </c>
      <c r="N6579" s="48">
        <v>3</v>
      </c>
      <c r="O6579" s="48">
        <v>3</v>
      </c>
      <c r="P6579" s="48">
        <v>0</v>
      </c>
      <c r="Q6579" s="48">
        <v>3</v>
      </c>
      <c r="R6579" s="48">
        <v>3</v>
      </c>
      <c r="S6579" s="48">
        <v>0</v>
      </c>
      <c r="T6579" s="48">
        <v>3</v>
      </c>
      <c r="U6579" s="48">
        <v>3</v>
      </c>
      <c r="V6579" s="48">
        <v>0</v>
      </c>
      <c r="W6579" s="48">
        <v>3</v>
      </c>
    </row>
    <row r="6580" spans="3:28" ht="15" customHeight="1" outlineLevel="2" x14ac:dyDescent="0.2">
      <c r="D6580" s="41" t="s">
        <v>1918</v>
      </c>
      <c r="E6580" s="118" t="s">
        <v>1919</v>
      </c>
      <c r="F6580" s="48">
        <v>0</v>
      </c>
      <c r="G6580" s="48">
        <v>0</v>
      </c>
      <c r="H6580" s="48">
        <v>0</v>
      </c>
      <c r="I6580" s="48">
        <v>0</v>
      </c>
      <c r="J6580" s="48">
        <v>0</v>
      </c>
      <c r="K6580" s="48">
        <v>0</v>
      </c>
      <c r="L6580" s="48">
        <v>0</v>
      </c>
      <c r="M6580" s="48">
        <v>0</v>
      </c>
      <c r="N6580" s="48">
        <v>0</v>
      </c>
      <c r="O6580" s="48">
        <v>0</v>
      </c>
      <c r="P6580" s="48">
        <v>0</v>
      </c>
      <c r="Q6580" s="48">
        <v>0</v>
      </c>
      <c r="R6580" s="48">
        <v>0</v>
      </c>
      <c r="S6580" s="48">
        <v>0</v>
      </c>
      <c r="T6580" s="48">
        <v>0</v>
      </c>
      <c r="U6580" s="48">
        <v>1</v>
      </c>
      <c r="V6580" s="48">
        <v>1</v>
      </c>
      <c r="W6580" s="48">
        <v>0</v>
      </c>
    </row>
    <row r="6581" spans="3:28" ht="15" customHeight="1" outlineLevel="2" x14ac:dyDescent="0.2">
      <c r="D6581" s="41" t="s">
        <v>1920</v>
      </c>
      <c r="E6581" s="118" t="s">
        <v>1921</v>
      </c>
      <c r="F6581" s="48">
        <v>0</v>
      </c>
      <c r="G6581" s="48">
        <v>0</v>
      </c>
      <c r="H6581" s="48">
        <v>0</v>
      </c>
      <c r="I6581" s="48">
        <v>0</v>
      </c>
      <c r="J6581" s="48">
        <v>0</v>
      </c>
      <c r="K6581" s="48">
        <v>0</v>
      </c>
      <c r="L6581" s="48">
        <v>0</v>
      </c>
      <c r="M6581" s="48">
        <v>0</v>
      </c>
      <c r="N6581" s="48">
        <v>0</v>
      </c>
      <c r="O6581" s="48">
        <v>0</v>
      </c>
      <c r="P6581" s="48">
        <v>0</v>
      </c>
      <c r="Q6581" s="48">
        <v>0</v>
      </c>
      <c r="R6581" s="48">
        <v>0</v>
      </c>
      <c r="S6581" s="48">
        <v>0</v>
      </c>
      <c r="T6581" s="48">
        <v>0</v>
      </c>
      <c r="U6581" s="48">
        <v>0</v>
      </c>
      <c r="V6581" s="48">
        <v>0</v>
      </c>
      <c r="W6581" s="48">
        <v>0</v>
      </c>
    </row>
    <row r="6582" spans="3:28" ht="15" customHeight="1" outlineLevel="2" x14ac:dyDescent="0.2">
      <c r="D6582" s="41" t="s">
        <v>1922</v>
      </c>
      <c r="E6582" s="118" t="s">
        <v>1923</v>
      </c>
      <c r="F6582" s="48">
        <v>21</v>
      </c>
      <c r="G6582" s="48">
        <v>21</v>
      </c>
      <c r="H6582" s="48">
        <v>0</v>
      </c>
      <c r="I6582" s="48">
        <v>23</v>
      </c>
      <c r="J6582" s="48">
        <v>23</v>
      </c>
      <c r="K6582" s="48">
        <v>0</v>
      </c>
      <c r="L6582" s="48">
        <v>19</v>
      </c>
      <c r="M6582" s="48">
        <v>19</v>
      </c>
      <c r="N6582" s="48">
        <v>0</v>
      </c>
      <c r="O6582" s="48">
        <v>21</v>
      </c>
      <c r="P6582" s="48">
        <v>21</v>
      </c>
      <c r="Q6582" s="48">
        <v>0</v>
      </c>
      <c r="R6582" s="48">
        <v>18</v>
      </c>
      <c r="S6582" s="48">
        <v>18</v>
      </c>
      <c r="T6582" s="48">
        <v>0</v>
      </c>
      <c r="U6582" s="48">
        <v>18</v>
      </c>
      <c r="V6582" s="48">
        <v>18</v>
      </c>
      <c r="W6582" s="48">
        <v>0</v>
      </c>
    </row>
    <row r="6583" spans="3:28" ht="15" customHeight="1" outlineLevel="2" x14ac:dyDescent="0.2">
      <c r="D6583" s="41" t="s">
        <v>1924</v>
      </c>
      <c r="E6583" s="118" t="s">
        <v>1925</v>
      </c>
      <c r="F6583" s="48">
        <v>0</v>
      </c>
      <c r="G6583" s="48">
        <v>0</v>
      </c>
      <c r="H6583" s="48">
        <v>0</v>
      </c>
      <c r="I6583" s="48">
        <v>1</v>
      </c>
      <c r="J6583" s="48">
        <v>1</v>
      </c>
      <c r="K6583" s="48">
        <v>0</v>
      </c>
      <c r="L6583" s="48">
        <v>1</v>
      </c>
      <c r="M6583" s="48">
        <v>1</v>
      </c>
      <c r="N6583" s="48">
        <v>0</v>
      </c>
      <c r="O6583" s="48">
        <v>1</v>
      </c>
      <c r="P6583" s="48">
        <v>1</v>
      </c>
      <c r="Q6583" s="48">
        <v>0</v>
      </c>
      <c r="R6583" s="48">
        <v>1</v>
      </c>
      <c r="S6583" s="48">
        <v>1</v>
      </c>
      <c r="T6583" s="48">
        <v>0</v>
      </c>
      <c r="U6583" s="48">
        <v>1</v>
      </c>
      <c r="V6583" s="48">
        <v>1</v>
      </c>
      <c r="W6583" s="48">
        <v>0</v>
      </c>
    </row>
    <row r="6584" spans="3:28" ht="15" customHeight="1" outlineLevel="1" x14ac:dyDescent="0.2">
      <c r="C6584" s="226" t="s">
        <v>1926</v>
      </c>
      <c r="E6584" s="225" t="s">
        <v>1927</v>
      </c>
      <c r="F6584" s="48">
        <v>72</v>
      </c>
      <c r="G6584" s="48">
        <v>60</v>
      </c>
      <c r="H6584" s="48">
        <v>12</v>
      </c>
      <c r="I6584" s="48">
        <v>62</v>
      </c>
      <c r="J6584" s="48">
        <v>51</v>
      </c>
      <c r="K6584" s="48">
        <v>11</v>
      </c>
      <c r="L6584" s="48">
        <v>57</v>
      </c>
      <c r="M6584" s="48">
        <v>48</v>
      </c>
      <c r="N6584" s="48">
        <v>9</v>
      </c>
      <c r="O6584" s="48">
        <v>58</v>
      </c>
      <c r="P6584" s="48">
        <v>50</v>
      </c>
      <c r="Q6584" s="48">
        <v>8</v>
      </c>
      <c r="R6584" s="48">
        <v>47</v>
      </c>
      <c r="S6584" s="48">
        <v>42</v>
      </c>
      <c r="T6584" s="48">
        <v>5</v>
      </c>
      <c r="U6584" s="48">
        <v>31</v>
      </c>
      <c r="V6584" s="48">
        <v>26</v>
      </c>
      <c r="W6584" s="48">
        <v>5</v>
      </c>
      <c r="AB6584" s="270"/>
    </row>
    <row r="6585" spans="3:28" ht="15" customHeight="1" outlineLevel="2" x14ac:dyDescent="0.2">
      <c r="D6585" s="41" t="s">
        <v>1928</v>
      </c>
      <c r="E6585" s="118" t="s">
        <v>1929</v>
      </c>
      <c r="F6585" s="48">
        <v>0</v>
      </c>
      <c r="G6585" s="48">
        <v>0</v>
      </c>
      <c r="H6585" s="48">
        <v>0</v>
      </c>
      <c r="I6585" s="48">
        <v>0</v>
      </c>
      <c r="J6585" s="48">
        <v>0</v>
      </c>
      <c r="K6585" s="48">
        <v>0</v>
      </c>
      <c r="L6585" s="48">
        <v>0</v>
      </c>
      <c r="M6585" s="48">
        <v>0</v>
      </c>
      <c r="N6585" s="48">
        <v>0</v>
      </c>
      <c r="O6585" s="48">
        <v>0</v>
      </c>
      <c r="P6585" s="48">
        <v>0</v>
      </c>
      <c r="Q6585" s="48">
        <v>0</v>
      </c>
      <c r="R6585" s="48">
        <v>0</v>
      </c>
      <c r="S6585" s="48">
        <v>0</v>
      </c>
      <c r="T6585" s="48">
        <v>0</v>
      </c>
      <c r="U6585" s="48">
        <v>0</v>
      </c>
      <c r="V6585" s="48">
        <v>0</v>
      </c>
      <c r="W6585" s="48">
        <v>0</v>
      </c>
    </row>
    <row r="6586" spans="3:28" ht="15" customHeight="1" outlineLevel="2" x14ac:dyDescent="0.2">
      <c r="D6586" s="41" t="s">
        <v>1930</v>
      </c>
      <c r="E6586" s="118" t="s">
        <v>1931</v>
      </c>
      <c r="F6586" s="48">
        <v>5</v>
      </c>
      <c r="G6586" s="48">
        <v>4</v>
      </c>
      <c r="H6586" s="48">
        <v>1</v>
      </c>
      <c r="I6586" s="48">
        <v>6</v>
      </c>
      <c r="J6586" s="48">
        <v>5</v>
      </c>
      <c r="K6586" s="48">
        <v>1</v>
      </c>
      <c r="L6586" s="48">
        <v>5</v>
      </c>
      <c r="M6586" s="48">
        <v>4</v>
      </c>
      <c r="N6586" s="48">
        <v>1</v>
      </c>
      <c r="O6586" s="48">
        <v>3</v>
      </c>
      <c r="P6586" s="48">
        <v>2</v>
      </c>
      <c r="Q6586" s="48">
        <v>1</v>
      </c>
      <c r="R6586" s="48">
        <v>2</v>
      </c>
      <c r="S6586" s="48">
        <v>2</v>
      </c>
      <c r="T6586" s="48">
        <v>0</v>
      </c>
      <c r="U6586" s="48">
        <v>1</v>
      </c>
      <c r="V6586" s="48">
        <v>0</v>
      </c>
      <c r="W6586" s="48">
        <v>1</v>
      </c>
    </row>
    <row r="6587" spans="3:28" ht="15" customHeight="1" outlineLevel="2" x14ac:dyDescent="0.2">
      <c r="D6587" s="41" t="s">
        <v>1932</v>
      </c>
      <c r="E6587" s="118" t="s">
        <v>1933</v>
      </c>
      <c r="F6587" s="48">
        <v>10</v>
      </c>
      <c r="G6587" s="48">
        <v>7</v>
      </c>
      <c r="H6587" s="48">
        <v>3</v>
      </c>
      <c r="I6587" s="48">
        <v>7</v>
      </c>
      <c r="J6587" s="48">
        <v>4</v>
      </c>
      <c r="K6587" s="48">
        <v>3</v>
      </c>
      <c r="L6587" s="48">
        <v>6</v>
      </c>
      <c r="M6587" s="48">
        <v>4</v>
      </c>
      <c r="N6587" s="48">
        <v>2</v>
      </c>
      <c r="O6587" s="48">
        <v>7</v>
      </c>
      <c r="P6587" s="48">
        <v>5</v>
      </c>
      <c r="Q6587" s="48">
        <v>2</v>
      </c>
      <c r="R6587" s="48">
        <v>4</v>
      </c>
      <c r="S6587" s="48">
        <v>2</v>
      </c>
      <c r="T6587" s="48">
        <v>2</v>
      </c>
      <c r="U6587" s="48">
        <v>4</v>
      </c>
      <c r="V6587" s="48">
        <v>3</v>
      </c>
      <c r="W6587" s="48">
        <v>1</v>
      </c>
    </row>
    <row r="6588" spans="3:28" ht="15" customHeight="1" outlineLevel="2" x14ac:dyDescent="0.2">
      <c r="D6588" s="41" t="s">
        <v>1934</v>
      </c>
      <c r="E6588" s="118" t="s">
        <v>1935</v>
      </c>
      <c r="F6588" s="48">
        <v>7</v>
      </c>
      <c r="G6588" s="48">
        <v>1</v>
      </c>
      <c r="H6588" s="48">
        <v>6</v>
      </c>
      <c r="I6588" s="48">
        <v>7</v>
      </c>
      <c r="J6588" s="48">
        <v>2</v>
      </c>
      <c r="K6588" s="48">
        <v>5</v>
      </c>
      <c r="L6588" s="48">
        <v>7</v>
      </c>
      <c r="M6588" s="48">
        <v>2</v>
      </c>
      <c r="N6588" s="48">
        <v>5</v>
      </c>
      <c r="O6588" s="48">
        <v>6</v>
      </c>
      <c r="P6588" s="48">
        <v>2</v>
      </c>
      <c r="Q6588" s="48">
        <v>4</v>
      </c>
      <c r="R6588" s="48">
        <v>5</v>
      </c>
      <c r="S6588" s="48">
        <v>2</v>
      </c>
      <c r="T6588" s="48">
        <v>3</v>
      </c>
      <c r="U6588" s="48">
        <v>4</v>
      </c>
      <c r="V6588" s="48">
        <v>1</v>
      </c>
      <c r="W6588" s="48">
        <v>3</v>
      </c>
    </row>
    <row r="6589" spans="3:28" ht="15" customHeight="1" outlineLevel="2" x14ac:dyDescent="0.2">
      <c r="D6589" s="41" t="s">
        <v>1936</v>
      </c>
      <c r="E6589" s="118" t="s">
        <v>1937</v>
      </c>
      <c r="F6589" s="48">
        <v>0</v>
      </c>
      <c r="G6589" s="48">
        <v>0</v>
      </c>
      <c r="H6589" s="48">
        <v>0</v>
      </c>
      <c r="I6589" s="48">
        <v>0</v>
      </c>
      <c r="J6589" s="48">
        <v>0</v>
      </c>
      <c r="K6589" s="48">
        <v>0</v>
      </c>
      <c r="L6589" s="48">
        <v>0</v>
      </c>
      <c r="M6589" s="48">
        <v>0</v>
      </c>
      <c r="N6589" s="48">
        <v>0</v>
      </c>
      <c r="O6589" s="48">
        <v>0</v>
      </c>
      <c r="P6589" s="48">
        <v>0</v>
      </c>
      <c r="Q6589" s="48">
        <v>0</v>
      </c>
      <c r="R6589" s="48">
        <v>0</v>
      </c>
      <c r="S6589" s="48">
        <v>0</v>
      </c>
      <c r="T6589" s="48">
        <v>0</v>
      </c>
      <c r="U6589" s="48">
        <v>0</v>
      </c>
      <c r="V6589" s="48">
        <v>0</v>
      </c>
      <c r="W6589" s="48">
        <v>0</v>
      </c>
    </row>
    <row r="6590" spans="3:28" ht="15" customHeight="1" outlineLevel="2" x14ac:dyDescent="0.2">
      <c r="D6590" s="41" t="s">
        <v>1938</v>
      </c>
      <c r="E6590" s="118" t="s">
        <v>1939</v>
      </c>
      <c r="F6590" s="48">
        <v>0</v>
      </c>
      <c r="G6590" s="48">
        <v>0</v>
      </c>
      <c r="H6590" s="48">
        <v>0</v>
      </c>
      <c r="I6590" s="48">
        <v>0</v>
      </c>
      <c r="J6590" s="48">
        <v>0</v>
      </c>
      <c r="K6590" s="48">
        <v>0</v>
      </c>
      <c r="L6590" s="48">
        <v>0</v>
      </c>
      <c r="M6590" s="48">
        <v>0</v>
      </c>
      <c r="N6590" s="48">
        <v>0</v>
      </c>
      <c r="O6590" s="48">
        <v>0</v>
      </c>
      <c r="P6590" s="48">
        <v>0</v>
      </c>
      <c r="Q6590" s="48">
        <v>0</v>
      </c>
      <c r="R6590" s="48">
        <v>0</v>
      </c>
      <c r="S6590" s="48">
        <v>0</v>
      </c>
      <c r="T6590" s="48">
        <v>0</v>
      </c>
      <c r="U6590" s="48">
        <v>0</v>
      </c>
      <c r="V6590" s="48">
        <v>0</v>
      </c>
      <c r="W6590" s="48">
        <v>0</v>
      </c>
    </row>
    <row r="6591" spans="3:28" ht="15" customHeight="1" outlineLevel="2" x14ac:dyDescent="0.2">
      <c r="D6591" s="41" t="s">
        <v>1940</v>
      </c>
      <c r="E6591" s="118" t="s">
        <v>1941</v>
      </c>
      <c r="F6591" s="48">
        <v>29</v>
      </c>
      <c r="G6591" s="48">
        <v>29</v>
      </c>
      <c r="H6591" s="48">
        <v>0</v>
      </c>
      <c r="I6591" s="48">
        <v>23</v>
      </c>
      <c r="J6591" s="48">
        <v>23</v>
      </c>
      <c r="K6591" s="48">
        <v>0</v>
      </c>
      <c r="L6591" s="48">
        <v>21</v>
      </c>
      <c r="M6591" s="48">
        <v>21</v>
      </c>
      <c r="N6591" s="48">
        <v>0</v>
      </c>
      <c r="O6591" s="48">
        <v>20</v>
      </c>
      <c r="P6591" s="48">
        <v>20</v>
      </c>
      <c r="Q6591" s="48">
        <v>0</v>
      </c>
      <c r="R6591" s="48">
        <v>18</v>
      </c>
      <c r="S6591" s="48">
        <v>18</v>
      </c>
      <c r="T6591" s="48">
        <v>0</v>
      </c>
      <c r="U6591" s="48">
        <v>11</v>
      </c>
      <c r="V6591" s="48">
        <v>11</v>
      </c>
      <c r="W6591" s="48">
        <v>0</v>
      </c>
    </row>
    <row r="6592" spans="3:28" ht="15" customHeight="1" outlineLevel="2" x14ac:dyDescent="0.2">
      <c r="D6592" s="41" t="s">
        <v>1942</v>
      </c>
      <c r="E6592" s="118" t="s">
        <v>1943</v>
      </c>
      <c r="F6592" s="48">
        <v>0</v>
      </c>
      <c r="G6592" s="48">
        <v>0</v>
      </c>
      <c r="H6592" s="48">
        <v>0</v>
      </c>
      <c r="I6592" s="48">
        <v>0</v>
      </c>
      <c r="J6592" s="48">
        <v>0</v>
      </c>
      <c r="K6592" s="48">
        <v>0</v>
      </c>
      <c r="L6592" s="48">
        <v>0</v>
      </c>
      <c r="M6592" s="48">
        <v>0</v>
      </c>
      <c r="N6592" s="48">
        <v>0</v>
      </c>
      <c r="O6592" s="48">
        <v>0</v>
      </c>
      <c r="P6592" s="48">
        <v>0</v>
      </c>
      <c r="Q6592" s="48">
        <v>0</v>
      </c>
      <c r="R6592" s="48">
        <v>0</v>
      </c>
      <c r="S6592" s="48">
        <v>0</v>
      </c>
      <c r="T6592" s="48">
        <v>0</v>
      </c>
      <c r="U6592" s="48">
        <v>0</v>
      </c>
      <c r="V6592" s="48">
        <v>0</v>
      </c>
      <c r="W6592" s="48">
        <v>0</v>
      </c>
    </row>
    <row r="6593" spans="3:28" ht="15" customHeight="1" outlineLevel="2" x14ac:dyDescent="0.2">
      <c r="D6593" s="41" t="s">
        <v>1944</v>
      </c>
      <c r="E6593" s="118" t="s">
        <v>1945</v>
      </c>
      <c r="F6593" s="48">
        <v>0</v>
      </c>
      <c r="G6593" s="48">
        <v>0</v>
      </c>
      <c r="H6593" s="48">
        <v>0</v>
      </c>
      <c r="I6593" s="48">
        <v>0</v>
      </c>
      <c r="J6593" s="48">
        <v>0</v>
      </c>
      <c r="K6593" s="48">
        <v>0</v>
      </c>
      <c r="L6593" s="48">
        <v>0</v>
      </c>
      <c r="M6593" s="48">
        <v>0</v>
      </c>
      <c r="N6593" s="48">
        <v>0</v>
      </c>
      <c r="O6593" s="48">
        <v>0</v>
      </c>
      <c r="P6593" s="48">
        <v>0</v>
      </c>
      <c r="Q6593" s="48">
        <v>0</v>
      </c>
      <c r="R6593" s="48">
        <v>0</v>
      </c>
      <c r="S6593" s="48">
        <v>0</v>
      </c>
      <c r="T6593" s="48">
        <v>0</v>
      </c>
      <c r="U6593" s="48">
        <v>0</v>
      </c>
      <c r="V6593" s="48">
        <v>0</v>
      </c>
      <c r="W6593" s="48">
        <v>0</v>
      </c>
    </row>
    <row r="6594" spans="3:28" ht="15" customHeight="1" outlineLevel="2" x14ac:dyDescent="0.2">
      <c r="D6594" s="41" t="s">
        <v>1946</v>
      </c>
      <c r="E6594" s="118" t="s">
        <v>1947</v>
      </c>
      <c r="F6594" s="48">
        <v>18</v>
      </c>
      <c r="G6594" s="48">
        <v>16</v>
      </c>
      <c r="H6594" s="48">
        <v>2</v>
      </c>
      <c r="I6594" s="48">
        <v>16</v>
      </c>
      <c r="J6594" s="48">
        <v>14</v>
      </c>
      <c r="K6594" s="48">
        <v>2</v>
      </c>
      <c r="L6594" s="48">
        <v>16</v>
      </c>
      <c r="M6594" s="48">
        <v>15</v>
      </c>
      <c r="N6594" s="48">
        <v>1</v>
      </c>
      <c r="O6594" s="48">
        <v>19</v>
      </c>
      <c r="P6594" s="48">
        <v>18</v>
      </c>
      <c r="Q6594" s="48">
        <v>1</v>
      </c>
      <c r="R6594" s="48">
        <v>16</v>
      </c>
      <c r="S6594" s="48">
        <v>16</v>
      </c>
      <c r="T6594" s="48">
        <v>0</v>
      </c>
      <c r="U6594" s="48">
        <v>11</v>
      </c>
      <c r="V6594" s="48">
        <v>11</v>
      </c>
      <c r="W6594" s="48">
        <v>0</v>
      </c>
    </row>
    <row r="6595" spans="3:28" ht="15" customHeight="1" outlineLevel="2" x14ac:dyDescent="0.2">
      <c r="D6595" s="41" t="s">
        <v>1948</v>
      </c>
      <c r="E6595" s="118" t="s">
        <v>1949</v>
      </c>
      <c r="F6595" s="48">
        <v>0</v>
      </c>
      <c r="G6595" s="48">
        <v>0</v>
      </c>
      <c r="H6595" s="48">
        <v>0</v>
      </c>
      <c r="I6595" s="48">
        <v>0</v>
      </c>
      <c r="J6595" s="48">
        <v>0</v>
      </c>
      <c r="K6595" s="48">
        <v>0</v>
      </c>
      <c r="L6595" s="48">
        <v>0</v>
      </c>
      <c r="M6595" s="48">
        <v>0</v>
      </c>
      <c r="N6595" s="48">
        <v>0</v>
      </c>
      <c r="O6595" s="48">
        <v>0</v>
      </c>
      <c r="P6595" s="48">
        <v>0</v>
      </c>
      <c r="Q6595" s="48">
        <v>0</v>
      </c>
      <c r="R6595" s="48">
        <v>0</v>
      </c>
      <c r="S6595" s="48">
        <v>0</v>
      </c>
      <c r="T6595" s="48">
        <v>0</v>
      </c>
      <c r="U6595" s="48">
        <v>0</v>
      </c>
      <c r="V6595" s="48">
        <v>0</v>
      </c>
      <c r="W6595" s="48">
        <v>0</v>
      </c>
    </row>
    <row r="6596" spans="3:28" ht="15" customHeight="1" outlineLevel="2" x14ac:dyDescent="0.2">
      <c r="D6596" s="41" t="s">
        <v>1950</v>
      </c>
      <c r="E6596" s="118" t="s">
        <v>1951</v>
      </c>
      <c r="F6596" s="48">
        <v>0</v>
      </c>
      <c r="G6596" s="48">
        <v>0</v>
      </c>
      <c r="H6596" s="48">
        <v>0</v>
      </c>
      <c r="I6596" s="48">
        <v>0</v>
      </c>
      <c r="J6596" s="48">
        <v>0</v>
      </c>
      <c r="K6596" s="48">
        <v>0</v>
      </c>
      <c r="L6596" s="48">
        <v>0</v>
      </c>
      <c r="M6596" s="48">
        <v>0</v>
      </c>
      <c r="N6596" s="48">
        <v>0</v>
      </c>
      <c r="O6596" s="48">
        <v>0</v>
      </c>
      <c r="P6596" s="48">
        <v>0</v>
      </c>
      <c r="Q6596" s="48">
        <v>0</v>
      </c>
      <c r="R6596" s="48">
        <v>0</v>
      </c>
      <c r="S6596" s="48">
        <v>0</v>
      </c>
      <c r="T6596" s="48">
        <v>0</v>
      </c>
      <c r="U6596" s="48">
        <v>0</v>
      </c>
      <c r="V6596" s="48">
        <v>0</v>
      </c>
      <c r="W6596" s="48">
        <v>0</v>
      </c>
    </row>
    <row r="6597" spans="3:28" ht="15" customHeight="1" outlineLevel="2" x14ac:dyDescent="0.2">
      <c r="D6597" s="41" t="s">
        <v>1952</v>
      </c>
      <c r="E6597" s="118" t="s">
        <v>1953</v>
      </c>
      <c r="F6597" s="48">
        <v>0</v>
      </c>
      <c r="G6597" s="48">
        <v>0</v>
      </c>
      <c r="H6597" s="48">
        <v>0</v>
      </c>
      <c r="I6597" s="48">
        <v>0</v>
      </c>
      <c r="J6597" s="48">
        <v>0</v>
      </c>
      <c r="K6597" s="48">
        <v>0</v>
      </c>
      <c r="L6597" s="48">
        <v>0</v>
      </c>
      <c r="M6597" s="48">
        <v>0</v>
      </c>
      <c r="N6597" s="48">
        <v>0</v>
      </c>
      <c r="O6597" s="48">
        <v>0</v>
      </c>
      <c r="P6597" s="48">
        <v>0</v>
      </c>
      <c r="Q6597" s="48">
        <v>0</v>
      </c>
      <c r="R6597" s="48">
        <v>0</v>
      </c>
      <c r="S6597" s="48">
        <v>0</v>
      </c>
      <c r="T6597" s="48">
        <v>0</v>
      </c>
      <c r="U6597" s="48">
        <v>0</v>
      </c>
      <c r="V6597" s="48">
        <v>0</v>
      </c>
      <c r="W6597" s="48">
        <v>0</v>
      </c>
    </row>
    <row r="6598" spans="3:28" ht="15" customHeight="1" outlineLevel="2" x14ac:dyDescent="0.2">
      <c r="D6598" s="41" t="s">
        <v>1954</v>
      </c>
      <c r="E6598" s="118" t="s">
        <v>1955</v>
      </c>
      <c r="F6598" s="48">
        <v>0</v>
      </c>
      <c r="G6598" s="48">
        <v>0</v>
      </c>
      <c r="H6598" s="48">
        <v>0</v>
      </c>
      <c r="I6598" s="48">
        <v>0</v>
      </c>
      <c r="J6598" s="48">
        <v>0</v>
      </c>
      <c r="K6598" s="48">
        <v>0</v>
      </c>
      <c r="L6598" s="48">
        <v>0</v>
      </c>
      <c r="M6598" s="48">
        <v>0</v>
      </c>
      <c r="N6598" s="48">
        <v>0</v>
      </c>
      <c r="O6598" s="48">
        <v>0</v>
      </c>
      <c r="P6598" s="48">
        <v>0</v>
      </c>
      <c r="Q6598" s="48">
        <v>0</v>
      </c>
      <c r="R6598" s="48">
        <v>0</v>
      </c>
      <c r="S6598" s="48">
        <v>0</v>
      </c>
      <c r="T6598" s="48">
        <v>0</v>
      </c>
      <c r="U6598" s="48">
        <v>0</v>
      </c>
      <c r="V6598" s="48">
        <v>0</v>
      </c>
      <c r="W6598" s="48">
        <v>0</v>
      </c>
    </row>
    <row r="6599" spans="3:28" ht="15" customHeight="1" outlineLevel="2" x14ac:dyDescent="0.2">
      <c r="D6599" s="41" t="s">
        <v>1956</v>
      </c>
      <c r="E6599" s="118" t="s">
        <v>1957</v>
      </c>
      <c r="F6599" s="48">
        <v>0</v>
      </c>
      <c r="G6599" s="48">
        <v>0</v>
      </c>
      <c r="H6599" s="48">
        <v>0</v>
      </c>
      <c r="I6599" s="48">
        <v>0</v>
      </c>
      <c r="J6599" s="48">
        <v>0</v>
      </c>
      <c r="K6599" s="48">
        <v>0</v>
      </c>
      <c r="L6599" s="48">
        <v>0</v>
      </c>
      <c r="M6599" s="48">
        <v>0</v>
      </c>
      <c r="N6599" s="48">
        <v>0</v>
      </c>
      <c r="O6599" s="48">
        <v>0</v>
      </c>
      <c r="P6599" s="48">
        <v>0</v>
      </c>
      <c r="Q6599" s="48">
        <v>0</v>
      </c>
      <c r="R6599" s="48">
        <v>0</v>
      </c>
      <c r="S6599" s="48">
        <v>0</v>
      </c>
      <c r="T6599" s="48">
        <v>0</v>
      </c>
      <c r="U6599" s="48">
        <v>0</v>
      </c>
      <c r="V6599" s="48">
        <v>0</v>
      </c>
      <c r="W6599" s="48">
        <v>0</v>
      </c>
    </row>
    <row r="6600" spans="3:28" ht="15" customHeight="1" outlineLevel="2" x14ac:dyDescent="0.2">
      <c r="D6600" s="41" t="s">
        <v>1958</v>
      </c>
      <c r="E6600" s="118" t="s">
        <v>1959</v>
      </c>
      <c r="F6600" s="48">
        <v>0</v>
      </c>
      <c r="G6600" s="48">
        <v>0</v>
      </c>
      <c r="H6600" s="48">
        <v>0</v>
      </c>
      <c r="I6600" s="48">
        <v>0</v>
      </c>
      <c r="J6600" s="48">
        <v>0</v>
      </c>
      <c r="K6600" s="48">
        <v>0</v>
      </c>
      <c r="L6600" s="48">
        <v>0</v>
      </c>
      <c r="M6600" s="48">
        <v>0</v>
      </c>
      <c r="N6600" s="48">
        <v>0</v>
      </c>
      <c r="O6600" s="48">
        <v>0</v>
      </c>
      <c r="P6600" s="48">
        <v>0</v>
      </c>
      <c r="Q6600" s="48">
        <v>0</v>
      </c>
      <c r="R6600" s="48">
        <v>0</v>
      </c>
      <c r="S6600" s="48">
        <v>0</v>
      </c>
      <c r="T6600" s="48">
        <v>0</v>
      </c>
      <c r="U6600" s="48">
        <v>0</v>
      </c>
      <c r="V6600" s="48">
        <v>0</v>
      </c>
      <c r="W6600" s="48">
        <v>0</v>
      </c>
    </row>
    <row r="6601" spans="3:28" ht="15" customHeight="1" outlineLevel="2" x14ac:dyDescent="0.2">
      <c r="D6601" s="41" t="s">
        <v>1960</v>
      </c>
      <c r="E6601" s="118" t="s">
        <v>1961</v>
      </c>
      <c r="F6601" s="48">
        <v>1</v>
      </c>
      <c r="G6601" s="48">
        <v>1</v>
      </c>
      <c r="H6601" s="48">
        <v>0</v>
      </c>
      <c r="I6601" s="48">
        <v>2</v>
      </c>
      <c r="J6601" s="48">
        <v>2</v>
      </c>
      <c r="K6601" s="48">
        <v>0</v>
      </c>
      <c r="L6601" s="48">
        <v>1</v>
      </c>
      <c r="M6601" s="48">
        <v>1</v>
      </c>
      <c r="N6601" s="48">
        <v>0</v>
      </c>
      <c r="O6601" s="48">
        <v>2</v>
      </c>
      <c r="P6601" s="48">
        <v>2</v>
      </c>
      <c r="Q6601" s="48">
        <v>0</v>
      </c>
      <c r="R6601" s="48">
        <v>1</v>
      </c>
      <c r="S6601" s="48">
        <v>1</v>
      </c>
      <c r="T6601" s="48">
        <v>0</v>
      </c>
      <c r="U6601" s="48">
        <v>0</v>
      </c>
      <c r="V6601" s="48">
        <v>0</v>
      </c>
      <c r="W6601" s="48">
        <v>0</v>
      </c>
    </row>
    <row r="6602" spans="3:28" ht="15" customHeight="1" outlineLevel="2" x14ac:dyDescent="0.2">
      <c r="D6602" s="41" t="s">
        <v>1962</v>
      </c>
      <c r="E6602" s="118" t="s">
        <v>1963</v>
      </c>
      <c r="F6602" s="48">
        <v>0</v>
      </c>
      <c r="G6602" s="48">
        <v>0</v>
      </c>
      <c r="H6602" s="48">
        <v>0</v>
      </c>
      <c r="I6602" s="48">
        <v>0</v>
      </c>
      <c r="J6602" s="48">
        <v>0</v>
      </c>
      <c r="K6602" s="48">
        <v>0</v>
      </c>
      <c r="L6602" s="48">
        <v>0</v>
      </c>
      <c r="M6602" s="48">
        <v>0</v>
      </c>
      <c r="N6602" s="48">
        <v>0</v>
      </c>
      <c r="O6602" s="48">
        <v>0</v>
      </c>
      <c r="P6602" s="48">
        <v>0</v>
      </c>
      <c r="Q6602" s="48">
        <v>0</v>
      </c>
      <c r="R6602" s="48">
        <v>0</v>
      </c>
      <c r="S6602" s="48">
        <v>0</v>
      </c>
      <c r="T6602" s="48">
        <v>0</v>
      </c>
      <c r="U6602" s="48">
        <v>0</v>
      </c>
      <c r="V6602" s="48">
        <v>0</v>
      </c>
      <c r="W6602" s="48">
        <v>0</v>
      </c>
    </row>
    <row r="6603" spans="3:28" ht="15" customHeight="1" outlineLevel="2" x14ac:dyDescent="0.2">
      <c r="D6603" s="41" t="s">
        <v>1964</v>
      </c>
      <c r="E6603" s="118" t="s">
        <v>1965</v>
      </c>
      <c r="F6603" s="48">
        <v>0</v>
      </c>
      <c r="G6603" s="48">
        <v>0</v>
      </c>
      <c r="H6603" s="48">
        <v>0</v>
      </c>
      <c r="I6603" s="48">
        <v>0</v>
      </c>
      <c r="J6603" s="48">
        <v>0</v>
      </c>
      <c r="K6603" s="48">
        <v>0</v>
      </c>
      <c r="L6603" s="48">
        <v>0</v>
      </c>
      <c r="M6603" s="48">
        <v>0</v>
      </c>
      <c r="N6603" s="48">
        <v>0</v>
      </c>
      <c r="O6603" s="48">
        <v>0</v>
      </c>
      <c r="P6603" s="48">
        <v>0</v>
      </c>
      <c r="Q6603" s="48">
        <v>0</v>
      </c>
      <c r="R6603" s="48">
        <v>0</v>
      </c>
      <c r="S6603" s="48">
        <v>0</v>
      </c>
      <c r="T6603" s="48">
        <v>0</v>
      </c>
      <c r="U6603" s="48">
        <v>0</v>
      </c>
      <c r="V6603" s="48">
        <v>0</v>
      </c>
      <c r="W6603" s="48">
        <v>0</v>
      </c>
    </row>
    <row r="6604" spans="3:28" ht="15" customHeight="1" outlineLevel="2" x14ac:dyDescent="0.2">
      <c r="D6604" s="41" t="s">
        <v>1966</v>
      </c>
      <c r="E6604" s="118" t="s">
        <v>1967</v>
      </c>
      <c r="F6604" s="48">
        <v>2</v>
      </c>
      <c r="G6604" s="48">
        <v>2</v>
      </c>
      <c r="H6604" s="48">
        <v>0</v>
      </c>
      <c r="I6604" s="48">
        <v>1</v>
      </c>
      <c r="J6604" s="48">
        <v>1</v>
      </c>
      <c r="K6604" s="48">
        <v>0</v>
      </c>
      <c r="L6604" s="48">
        <v>1</v>
      </c>
      <c r="M6604" s="48">
        <v>1</v>
      </c>
      <c r="N6604" s="48">
        <v>0</v>
      </c>
      <c r="O6604" s="48">
        <v>1</v>
      </c>
      <c r="P6604" s="48">
        <v>1</v>
      </c>
      <c r="Q6604" s="48">
        <v>0</v>
      </c>
      <c r="R6604" s="48">
        <v>1</v>
      </c>
      <c r="S6604" s="48">
        <v>1</v>
      </c>
      <c r="T6604" s="48">
        <v>0</v>
      </c>
      <c r="U6604" s="48">
        <v>0</v>
      </c>
      <c r="V6604" s="48">
        <v>0</v>
      </c>
      <c r="W6604" s="48">
        <v>0</v>
      </c>
    </row>
    <row r="6605" spans="3:28" ht="15" customHeight="1" outlineLevel="1" x14ac:dyDescent="0.2">
      <c r="C6605" s="226" t="s">
        <v>1968</v>
      </c>
      <c r="E6605" s="225" t="s">
        <v>1969</v>
      </c>
      <c r="F6605" s="48">
        <v>34</v>
      </c>
      <c r="G6605" s="48">
        <v>29</v>
      </c>
      <c r="H6605" s="48">
        <v>5</v>
      </c>
      <c r="I6605" s="48">
        <v>30</v>
      </c>
      <c r="J6605" s="48">
        <v>25</v>
      </c>
      <c r="K6605" s="48">
        <v>5</v>
      </c>
      <c r="L6605" s="48">
        <v>26</v>
      </c>
      <c r="M6605" s="48">
        <v>24</v>
      </c>
      <c r="N6605" s="48">
        <v>2</v>
      </c>
      <c r="O6605" s="48">
        <v>23</v>
      </c>
      <c r="P6605" s="48">
        <v>22</v>
      </c>
      <c r="Q6605" s="48">
        <v>1</v>
      </c>
      <c r="R6605" s="48">
        <v>21</v>
      </c>
      <c r="S6605" s="48">
        <v>19</v>
      </c>
      <c r="T6605" s="48">
        <v>2</v>
      </c>
      <c r="U6605" s="48">
        <v>23</v>
      </c>
      <c r="V6605" s="48">
        <v>20</v>
      </c>
      <c r="W6605" s="48">
        <v>3</v>
      </c>
      <c r="AB6605" s="270"/>
    </row>
    <row r="6606" spans="3:28" ht="15" customHeight="1" outlineLevel="2" x14ac:dyDescent="0.2">
      <c r="D6606" s="41" t="s">
        <v>1970</v>
      </c>
      <c r="E6606" s="118" t="s">
        <v>1971</v>
      </c>
      <c r="F6606" s="48">
        <v>21</v>
      </c>
      <c r="G6606" s="48">
        <v>21</v>
      </c>
      <c r="H6606" s="48">
        <v>0</v>
      </c>
      <c r="I6606" s="48">
        <v>18</v>
      </c>
      <c r="J6606" s="48">
        <v>18</v>
      </c>
      <c r="K6606" s="48">
        <v>0</v>
      </c>
      <c r="L6606" s="48">
        <v>14</v>
      </c>
      <c r="M6606" s="48">
        <v>14</v>
      </c>
      <c r="N6606" s="48">
        <v>0</v>
      </c>
      <c r="O6606" s="48">
        <v>15</v>
      </c>
      <c r="P6606" s="48">
        <v>15</v>
      </c>
      <c r="Q6606" s="48">
        <v>0</v>
      </c>
      <c r="R6606" s="48">
        <v>10</v>
      </c>
      <c r="S6606" s="48">
        <v>10</v>
      </c>
      <c r="T6606" s="48">
        <v>0</v>
      </c>
      <c r="U6606" s="48">
        <v>11</v>
      </c>
      <c r="V6606" s="48">
        <v>11</v>
      </c>
      <c r="W6606" s="48">
        <v>0</v>
      </c>
    </row>
    <row r="6607" spans="3:28" ht="15" customHeight="1" outlineLevel="2" x14ac:dyDescent="0.2">
      <c r="D6607" s="41" t="s">
        <v>1972</v>
      </c>
      <c r="E6607" s="118" t="s">
        <v>1973</v>
      </c>
      <c r="F6607" s="48">
        <v>0</v>
      </c>
      <c r="G6607" s="48">
        <v>0</v>
      </c>
      <c r="H6607" s="48">
        <v>0</v>
      </c>
      <c r="I6607" s="48">
        <v>0</v>
      </c>
      <c r="J6607" s="48">
        <v>0</v>
      </c>
      <c r="K6607" s="48">
        <v>0</v>
      </c>
      <c r="L6607" s="48">
        <v>0</v>
      </c>
      <c r="M6607" s="48">
        <v>0</v>
      </c>
      <c r="N6607" s="48">
        <v>0</v>
      </c>
      <c r="O6607" s="48">
        <v>0</v>
      </c>
      <c r="P6607" s="48">
        <v>0</v>
      </c>
      <c r="Q6607" s="48">
        <v>0</v>
      </c>
      <c r="R6607" s="48">
        <v>0</v>
      </c>
      <c r="S6607" s="48">
        <v>0</v>
      </c>
      <c r="T6607" s="48">
        <v>0</v>
      </c>
      <c r="U6607" s="48">
        <v>0</v>
      </c>
      <c r="V6607" s="48">
        <v>0</v>
      </c>
      <c r="W6607" s="48">
        <v>0</v>
      </c>
    </row>
    <row r="6608" spans="3:28" ht="15" customHeight="1" outlineLevel="2" x14ac:dyDescent="0.2">
      <c r="D6608" s="41" t="s">
        <v>1974</v>
      </c>
      <c r="E6608" s="118" t="s">
        <v>1975</v>
      </c>
      <c r="F6608" s="48">
        <v>3</v>
      </c>
      <c r="G6608" s="48">
        <v>3</v>
      </c>
      <c r="H6608" s="48">
        <v>0</v>
      </c>
      <c r="I6608" s="48">
        <v>3</v>
      </c>
      <c r="J6608" s="48">
        <v>3</v>
      </c>
      <c r="K6608" s="48">
        <v>0</v>
      </c>
      <c r="L6608" s="48">
        <v>6</v>
      </c>
      <c r="M6608" s="48">
        <v>6</v>
      </c>
      <c r="N6608" s="48">
        <v>0</v>
      </c>
      <c r="O6608" s="48">
        <v>3</v>
      </c>
      <c r="P6608" s="48">
        <v>3</v>
      </c>
      <c r="Q6608" s="48">
        <v>0</v>
      </c>
      <c r="R6608" s="48">
        <v>3</v>
      </c>
      <c r="S6608" s="48">
        <v>3</v>
      </c>
      <c r="T6608" s="48">
        <v>0</v>
      </c>
      <c r="U6608" s="48">
        <v>4</v>
      </c>
      <c r="V6608" s="48">
        <v>4</v>
      </c>
      <c r="W6608" s="48">
        <v>0</v>
      </c>
    </row>
    <row r="6609" spans="4:23" ht="15" customHeight="1" outlineLevel="2" x14ac:dyDescent="0.2">
      <c r="D6609" s="41" t="s">
        <v>1976</v>
      </c>
      <c r="E6609" s="118" t="s">
        <v>1977</v>
      </c>
      <c r="F6609" s="48">
        <v>0</v>
      </c>
      <c r="G6609" s="48">
        <v>0</v>
      </c>
      <c r="H6609" s="48">
        <v>0</v>
      </c>
      <c r="I6609" s="48">
        <v>0</v>
      </c>
      <c r="J6609" s="48">
        <v>0</v>
      </c>
      <c r="K6609" s="48">
        <v>0</v>
      </c>
      <c r="L6609" s="48">
        <v>0</v>
      </c>
      <c r="M6609" s="48">
        <v>0</v>
      </c>
      <c r="N6609" s="48">
        <v>0</v>
      </c>
      <c r="O6609" s="48">
        <v>0</v>
      </c>
      <c r="P6609" s="48">
        <v>0</v>
      </c>
      <c r="Q6609" s="48">
        <v>0</v>
      </c>
      <c r="R6609" s="48">
        <v>0</v>
      </c>
      <c r="S6609" s="48">
        <v>0</v>
      </c>
      <c r="T6609" s="48">
        <v>0</v>
      </c>
      <c r="U6609" s="48">
        <v>0</v>
      </c>
      <c r="V6609" s="48">
        <v>0</v>
      </c>
      <c r="W6609" s="48">
        <v>0</v>
      </c>
    </row>
    <row r="6610" spans="4:23" ht="15" customHeight="1" outlineLevel="2" x14ac:dyDescent="0.2">
      <c r="D6610" s="41" t="s">
        <v>1978</v>
      </c>
      <c r="E6610" s="118" t="s">
        <v>1979</v>
      </c>
      <c r="F6610" s="48">
        <v>0</v>
      </c>
      <c r="G6610" s="48">
        <v>0</v>
      </c>
      <c r="H6610" s="48">
        <v>0</v>
      </c>
      <c r="I6610" s="48">
        <v>0</v>
      </c>
      <c r="J6610" s="48">
        <v>0</v>
      </c>
      <c r="K6610" s="48">
        <v>0</v>
      </c>
      <c r="L6610" s="48">
        <v>0</v>
      </c>
      <c r="M6610" s="48">
        <v>0</v>
      </c>
      <c r="N6610" s="48">
        <v>0</v>
      </c>
      <c r="O6610" s="48">
        <v>0</v>
      </c>
      <c r="P6610" s="48">
        <v>0</v>
      </c>
      <c r="Q6610" s="48">
        <v>0</v>
      </c>
      <c r="R6610" s="48">
        <v>0</v>
      </c>
      <c r="S6610" s="48">
        <v>0</v>
      </c>
      <c r="T6610" s="48">
        <v>0</v>
      </c>
      <c r="U6610" s="48">
        <v>0</v>
      </c>
      <c r="V6610" s="48">
        <v>0</v>
      </c>
      <c r="W6610" s="48">
        <v>0</v>
      </c>
    </row>
    <row r="6611" spans="4:23" ht="15" customHeight="1" outlineLevel="2" x14ac:dyDescent="0.2">
      <c r="D6611" s="41" t="s">
        <v>1980</v>
      </c>
      <c r="E6611" s="118" t="s">
        <v>1981</v>
      </c>
      <c r="F6611" s="48">
        <v>0</v>
      </c>
      <c r="G6611" s="48">
        <v>0</v>
      </c>
      <c r="H6611" s="48">
        <v>0</v>
      </c>
      <c r="I6611" s="48">
        <v>0</v>
      </c>
      <c r="J6611" s="48">
        <v>0</v>
      </c>
      <c r="K6611" s="48">
        <v>0</v>
      </c>
      <c r="L6611" s="48">
        <v>0</v>
      </c>
      <c r="M6611" s="48">
        <v>0</v>
      </c>
      <c r="N6611" s="48">
        <v>0</v>
      </c>
      <c r="O6611" s="48">
        <v>0</v>
      </c>
      <c r="P6611" s="48">
        <v>0</v>
      </c>
      <c r="Q6611" s="48">
        <v>0</v>
      </c>
      <c r="R6611" s="48">
        <v>0</v>
      </c>
      <c r="S6611" s="48">
        <v>0</v>
      </c>
      <c r="T6611" s="48">
        <v>0</v>
      </c>
      <c r="U6611" s="48">
        <v>0</v>
      </c>
      <c r="V6611" s="48">
        <v>0</v>
      </c>
      <c r="W6611" s="48">
        <v>0</v>
      </c>
    </row>
    <row r="6612" spans="4:23" ht="15" customHeight="1" outlineLevel="2" x14ac:dyDescent="0.2">
      <c r="D6612" s="41" t="s">
        <v>1982</v>
      </c>
      <c r="E6612" s="118" t="s">
        <v>1983</v>
      </c>
      <c r="F6612" s="48">
        <v>0</v>
      </c>
      <c r="G6612" s="48">
        <v>0</v>
      </c>
      <c r="H6612" s="48">
        <v>0</v>
      </c>
      <c r="I6612" s="48">
        <v>0</v>
      </c>
      <c r="J6612" s="48">
        <v>0</v>
      </c>
      <c r="K6612" s="48">
        <v>0</v>
      </c>
      <c r="L6612" s="48">
        <v>0</v>
      </c>
      <c r="M6612" s="48">
        <v>0</v>
      </c>
      <c r="N6612" s="48">
        <v>0</v>
      </c>
      <c r="O6612" s="48">
        <v>0</v>
      </c>
      <c r="P6612" s="48">
        <v>0</v>
      </c>
      <c r="Q6612" s="48">
        <v>0</v>
      </c>
      <c r="R6612" s="48">
        <v>0</v>
      </c>
      <c r="S6612" s="48">
        <v>0</v>
      </c>
      <c r="T6612" s="48">
        <v>0</v>
      </c>
      <c r="U6612" s="48">
        <v>0</v>
      </c>
      <c r="V6612" s="48">
        <v>0</v>
      </c>
      <c r="W6612" s="48">
        <v>0</v>
      </c>
    </row>
    <row r="6613" spans="4:23" ht="15" customHeight="1" outlineLevel="2" x14ac:dyDescent="0.2">
      <c r="D6613" s="41" t="s">
        <v>1984</v>
      </c>
      <c r="E6613" s="118" t="s">
        <v>1985</v>
      </c>
      <c r="F6613" s="48">
        <v>0</v>
      </c>
      <c r="G6613" s="48">
        <v>0</v>
      </c>
      <c r="H6613" s="48">
        <v>0</v>
      </c>
      <c r="I6613" s="48">
        <v>1</v>
      </c>
      <c r="J6613" s="48">
        <v>1</v>
      </c>
      <c r="K6613" s="48">
        <v>0</v>
      </c>
      <c r="L6613" s="48">
        <v>0</v>
      </c>
      <c r="M6613" s="48">
        <v>0</v>
      </c>
      <c r="N6613" s="48">
        <v>0</v>
      </c>
      <c r="O6613" s="48">
        <v>0</v>
      </c>
      <c r="P6613" s="48">
        <v>0</v>
      </c>
      <c r="Q6613" s="48">
        <v>0</v>
      </c>
      <c r="R6613" s="48">
        <v>0</v>
      </c>
      <c r="S6613" s="48">
        <v>0</v>
      </c>
      <c r="T6613" s="48">
        <v>0</v>
      </c>
      <c r="U6613" s="48">
        <v>0</v>
      </c>
      <c r="V6613" s="48">
        <v>0</v>
      </c>
      <c r="W6613" s="48">
        <v>0</v>
      </c>
    </row>
    <row r="6614" spans="4:23" ht="15" customHeight="1" outlineLevel="2" x14ac:dyDescent="0.2">
      <c r="D6614" s="41" t="s">
        <v>1986</v>
      </c>
      <c r="E6614" s="118" t="s">
        <v>1987</v>
      </c>
      <c r="F6614" s="48">
        <v>1</v>
      </c>
      <c r="G6614" s="48">
        <v>0</v>
      </c>
      <c r="H6614" s="48">
        <v>1</v>
      </c>
      <c r="I6614" s="48">
        <v>0</v>
      </c>
      <c r="J6614" s="48">
        <v>0</v>
      </c>
      <c r="K6614" s="48">
        <v>0</v>
      </c>
      <c r="L6614" s="48">
        <v>0</v>
      </c>
      <c r="M6614" s="48">
        <v>0</v>
      </c>
      <c r="N6614" s="48">
        <v>0</v>
      </c>
      <c r="O6614" s="48">
        <v>0</v>
      </c>
      <c r="P6614" s="48">
        <v>0</v>
      </c>
      <c r="Q6614" s="48">
        <v>0</v>
      </c>
      <c r="R6614" s="48">
        <v>0</v>
      </c>
      <c r="S6614" s="48">
        <v>0</v>
      </c>
      <c r="T6614" s="48">
        <v>0</v>
      </c>
      <c r="U6614" s="48">
        <v>0</v>
      </c>
      <c r="V6614" s="48">
        <v>0</v>
      </c>
      <c r="W6614" s="48">
        <v>0</v>
      </c>
    </row>
    <row r="6615" spans="4:23" ht="15" customHeight="1" outlineLevel="2" x14ac:dyDescent="0.2">
      <c r="D6615" s="41" t="s">
        <v>1988</v>
      </c>
      <c r="E6615" s="118" t="s">
        <v>1989</v>
      </c>
      <c r="F6615" s="48">
        <v>0</v>
      </c>
      <c r="G6615" s="48">
        <v>0</v>
      </c>
      <c r="H6615" s="48">
        <v>0</v>
      </c>
      <c r="I6615" s="48">
        <v>0</v>
      </c>
      <c r="J6615" s="48">
        <v>0</v>
      </c>
      <c r="K6615" s="48">
        <v>0</v>
      </c>
      <c r="L6615" s="48">
        <v>0</v>
      </c>
      <c r="M6615" s="48">
        <v>0</v>
      </c>
      <c r="N6615" s="48">
        <v>0</v>
      </c>
      <c r="O6615" s="48">
        <v>0</v>
      </c>
      <c r="P6615" s="48">
        <v>0</v>
      </c>
      <c r="Q6615" s="48">
        <v>0</v>
      </c>
      <c r="R6615" s="48">
        <v>0</v>
      </c>
      <c r="S6615" s="48">
        <v>0</v>
      </c>
      <c r="T6615" s="48">
        <v>0</v>
      </c>
      <c r="U6615" s="48">
        <v>0</v>
      </c>
      <c r="V6615" s="48">
        <v>0</v>
      </c>
      <c r="W6615" s="48">
        <v>0</v>
      </c>
    </row>
    <row r="6616" spans="4:23" ht="15" customHeight="1" outlineLevel="2" x14ac:dyDescent="0.2">
      <c r="D6616" s="41" t="s">
        <v>1990</v>
      </c>
      <c r="E6616" s="118" t="s">
        <v>1991</v>
      </c>
      <c r="F6616" s="48">
        <v>0</v>
      </c>
      <c r="G6616" s="48">
        <v>0</v>
      </c>
      <c r="H6616" s="48">
        <v>0</v>
      </c>
      <c r="I6616" s="48">
        <v>0</v>
      </c>
      <c r="J6616" s="48">
        <v>0</v>
      </c>
      <c r="K6616" s="48">
        <v>0</v>
      </c>
      <c r="L6616" s="48">
        <v>0</v>
      </c>
      <c r="M6616" s="48">
        <v>0</v>
      </c>
      <c r="N6616" s="48">
        <v>0</v>
      </c>
      <c r="O6616" s="48">
        <v>0</v>
      </c>
      <c r="P6616" s="48">
        <v>0</v>
      </c>
      <c r="Q6616" s="48">
        <v>0</v>
      </c>
      <c r="R6616" s="48">
        <v>0</v>
      </c>
      <c r="S6616" s="48">
        <v>0</v>
      </c>
      <c r="T6616" s="48">
        <v>0</v>
      </c>
      <c r="U6616" s="48">
        <v>0</v>
      </c>
      <c r="V6616" s="48">
        <v>0</v>
      </c>
      <c r="W6616" s="48">
        <v>0</v>
      </c>
    </row>
    <row r="6617" spans="4:23" ht="15" customHeight="1" outlineLevel="2" x14ac:dyDescent="0.2">
      <c r="D6617" s="41" t="s">
        <v>1992</v>
      </c>
      <c r="E6617" s="118" t="s">
        <v>1993</v>
      </c>
      <c r="F6617" s="48">
        <v>0</v>
      </c>
      <c r="G6617" s="48">
        <v>0</v>
      </c>
      <c r="H6617" s="48">
        <v>0</v>
      </c>
      <c r="I6617" s="48">
        <v>0</v>
      </c>
      <c r="J6617" s="48">
        <v>0</v>
      </c>
      <c r="K6617" s="48">
        <v>0</v>
      </c>
      <c r="L6617" s="48">
        <v>1</v>
      </c>
      <c r="M6617" s="48">
        <v>0</v>
      </c>
      <c r="N6617" s="48">
        <v>1</v>
      </c>
      <c r="O6617" s="48">
        <v>1</v>
      </c>
      <c r="P6617" s="48">
        <v>0</v>
      </c>
      <c r="Q6617" s="48">
        <v>1</v>
      </c>
      <c r="R6617" s="48">
        <v>1</v>
      </c>
      <c r="S6617" s="48">
        <v>0</v>
      </c>
      <c r="T6617" s="48">
        <v>1</v>
      </c>
      <c r="U6617" s="48">
        <v>1</v>
      </c>
      <c r="V6617" s="48">
        <v>0</v>
      </c>
      <c r="W6617" s="48">
        <v>1</v>
      </c>
    </row>
    <row r="6618" spans="4:23" ht="15" customHeight="1" outlineLevel="2" x14ac:dyDescent="0.2">
      <c r="D6618" s="41" t="s">
        <v>1994</v>
      </c>
      <c r="E6618" s="118" t="s">
        <v>1995</v>
      </c>
      <c r="F6618" s="48">
        <v>1</v>
      </c>
      <c r="G6618" s="48">
        <v>1</v>
      </c>
      <c r="H6618" s="48">
        <v>0</v>
      </c>
      <c r="I6618" s="48">
        <v>0</v>
      </c>
      <c r="J6618" s="48">
        <v>0</v>
      </c>
      <c r="K6618" s="48">
        <v>0</v>
      </c>
      <c r="L6618" s="48">
        <v>0</v>
      </c>
      <c r="M6618" s="48">
        <v>0</v>
      </c>
      <c r="N6618" s="48">
        <v>0</v>
      </c>
      <c r="O6618" s="48">
        <v>0</v>
      </c>
      <c r="P6618" s="48">
        <v>0</v>
      </c>
      <c r="Q6618" s="48">
        <v>0</v>
      </c>
      <c r="R6618" s="48">
        <v>0</v>
      </c>
      <c r="S6618" s="48">
        <v>0</v>
      </c>
      <c r="T6618" s="48">
        <v>0</v>
      </c>
      <c r="U6618" s="48">
        <v>0</v>
      </c>
      <c r="V6618" s="48">
        <v>0</v>
      </c>
      <c r="W6618" s="48">
        <v>0</v>
      </c>
    </row>
    <row r="6619" spans="4:23" ht="15" customHeight="1" outlineLevel="2" x14ac:dyDescent="0.2">
      <c r="D6619" s="41" t="s">
        <v>1996</v>
      </c>
      <c r="E6619" s="118" t="s">
        <v>1997</v>
      </c>
      <c r="F6619" s="48">
        <v>2</v>
      </c>
      <c r="G6619" s="48">
        <v>0</v>
      </c>
      <c r="H6619" s="48">
        <v>2</v>
      </c>
      <c r="I6619" s="48">
        <v>2</v>
      </c>
      <c r="J6619" s="48">
        <v>0</v>
      </c>
      <c r="K6619" s="48">
        <v>2</v>
      </c>
      <c r="L6619" s="48">
        <v>0</v>
      </c>
      <c r="M6619" s="48">
        <v>0</v>
      </c>
      <c r="N6619" s="48">
        <v>0</v>
      </c>
      <c r="O6619" s="48">
        <v>0</v>
      </c>
      <c r="P6619" s="48">
        <v>0</v>
      </c>
      <c r="Q6619" s="48">
        <v>0</v>
      </c>
      <c r="R6619" s="48">
        <v>0</v>
      </c>
      <c r="S6619" s="48">
        <v>0</v>
      </c>
      <c r="T6619" s="48">
        <v>0</v>
      </c>
      <c r="U6619" s="48">
        <v>1</v>
      </c>
      <c r="V6619" s="48">
        <v>0</v>
      </c>
      <c r="W6619" s="48">
        <v>1</v>
      </c>
    </row>
    <row r="6620" spans="4:23" ht="15" customHeight="1" outlineLevel="2" x14ac:dyDescent="0.2">
      <c r="D6620" s="41" t="s">
        <v>1998</v>
      </c>
      <c r="E6620" s="118" t="s">
        <v>1999</v>
      </c>
      <c r="F6620" s="48">
        <v>0</v>
      </c>
      <c r="G6620" s="48">
        <v>0</v>
      </c>
      <c r="H6620" s="48">
        <v>0</v>
      </c>
      <c r="I6620" s="48">
        <v>0</v>
      </c>
      <c r="J6620" s="48">
        <v>0</v>
      </c>
      <c r="K6620" s="48">
        <v>0</v>
      </c>
      <c r="L6620" s="48">
        <v>0</v>
      </c>
      <c r="M6620" s="48">
        <v>0</v>
      </c>
      <c r="N6620" s="48">
        <v>0</v>
      </c>
      <c r="O6620" s="48">
        <v>0</v>
      </c>
      <c r="P6620" s="48">
        <v>0</v>
      </c>
      <c r="Q6620" s="48">
        <v>0</v>
      </c>
      <c r="R6620" s="48">
        <v>0</v>
      </c>
      <c r="S6620" s="48">
        <v>0</v>
      </c>
      <c r="T6620" s="48">
        <v>0</v>
      </c>
      <c r="U6620" s="48">
        <v>0</v>
      </c>
      <c r="V6620" s="48">
        <v>0</v>
      </c>
      <c r="W6620" s="48">
        <v>0</v>
      </c>
    </row>
    <row r="6621" spans="4:23" ht="15" customHeight="1" outlineLevel="2" x14ac:dyDescent="0.2">
      <c r="D6621" s="41" t="s">
        <v>2000</v>
      </c>
      <c r="E6621" s="118" t="s">
        <v>2001</v>
      </c>
      <c r="F6621" s="48">
        <v>3</v>
      </c>
      <c r="G6621" s="48">
        <v>3</v>
      </c>
      <c r="H6621" s="48">
        <v>0</v>
      </c>
      <c r="I6621" s="48">
        <v>3</v>
      </c>
      <c r="J6621" s="48">
        <v>3</v>
      </c>
      <c r="K6621" s="48">
        <v>0</v>
      </c>
      <c r="L6621" s="48">
        <v>4</v>
      </c>
      <c r="M6621" s="48">
        <v>4</v>
      </c>
      <c r="N6621" s="48">
        <v>0</v>
      </c>
      <c r="O6621" s="48">
        <v>4</v>
      </c>
      <c r="P6621" s="48">
        <v>4</v>
      </c>
      <c r="Q6621" s="48">
        <v>0</v>
      </c>
      <c r="R6621" s="48">
        <v>6</v>
      </c>
      <c r="S6621" s="48">
        <v>6</v>
      </c>
      <c r="T6621" s="48">
        <v>0</v>
      </c>
      <c r="U6621" s="48">
        <v>4</v>
      </c>
      <c r="V6621" s="48">
        <v>4</v>
      </c>
      <c r="W6621" s="48">
        <v>0</v>
      </c>
    </row>
    <row r="6622" spans="4:23" ht="15" customHeight="1" outlineLevel="2" x14ac:dyDescent="0.2">
      <c r="D6622" s="41" t="s">
        <v>2002</v>
      </c>
      <c r="E6622" s="118" t="s">
        <v>2003</v>
      </c>
      <c r="F6622" s="48">
        <v>0</v>
      </c>
      <c r="G6622" s="48">
        <v>0</v>
      </c>
      <c r="H6622" s="48">
        <v>0</v>
      </c>
      <c r="I6622" s="48">
        <v>0</v>
      </c>
      <c r="J6622" s="48">
        <v>0</v>
      </c>
      <c r="K6622" s="48">
        <v>0</v>
      </c>
      <c r="L6622" s="48">
        <v>0</v>
      </c>
      <c r="M6622" s="48">
        <v>0</v>
      </c>
      <c r="N6622" s="48">
        <v>0</v>
      </c>
      <c r="O6622" s="48">
        <v>0</v>
      </c>
      <c r="P6622" s="48">
        <v>0</v>
      </c>
      <c r="Q6622" s="48">
        <v>0</v>
      </c>
      <c r="R6622" s="48">
        <v>0</v>
      </c>
      <c r="S6622" s="48">
        <v>0</v>
      </c>
      <c r="T6622" s="48">
        <v>0</v>
      </c>
      <c r="U6622" s="48">
        <v>0</v>
      </c>
      <c r="V6622" s="48">
        <v>0</v>
      </c>
      <c r="W6622" s="48">
        <v>0</v>
      </c>
    </row>
    <row r="6623" spans="4:23" ht="15" customHeight="1" outlineLevel="2" x14ac:dyDescent="0.2">
      <c r="D6623" s="41" t="s">
        <v>2004</v>
      </c>
      <c r="E6623" s="118" t="s">
        <v>2005</v>
      </c>
      <c r="F6623" s="48">
        <v>0</v>
      </c>
      <c r="G6623" s="48">
        <v>0</v>
      </c>
      <c r="H6623" s="48">
        <v>0</v>
      </c>
      <c r="I6623" s="48">
        <v>0</v>
      </c>
      <c r="J6623" s="48">
        <v>0</v>
      </c>
      <c r="K6623" s="48">
        <v>0</v>
      </c>
      <c r="L6623" s="48">
        <v>0</v>
      </c>
      <c r="M6623" s="48">
        <v>0</v>
      </c>
      <c r="N6623" s="48">
        <v>0</v>
      </c>
      <c r="O6623" s="48">
        <v>0</v>
      </c>
      <c r="P6623" s="48">
        <v>0</v>
      </c>
      <c r="Q6623" s="48">
        <v>0</v>
      </c>
      <c r="R6623" s="48">
        <v>0</v>
      </c>
      <c r="S6623" s="48">
        <v>0</v>
      </c>
      <c r="T6623" s="48">
        <v>0</v>
      </c>
      <c r="U6623" s="48">
        <v>0</v>
      </c>
      <c r="V6623" s="48">
        <v>0</v>
      </c>
      <c r="W6623" s="48">
        <v>0</v>
      </c>
    </row>
    <row r="6624" spans="4:23" ht="15" customHeight="1" outlineLevel="2" x14ac:dyDescent="0.2">
      <c r="D6624" s="41" t="s">
        <v>2006</v>
      </c>
      <c r="E6624" s="118" t="s">
        <v>2007</v>
      </c>
      <c r="F6624" s="48">
        <v>0</v>
      </c>
      <c r="G6624" s="48">
        <v>0</v>
      </c>
      <c r="H6624" s="48">
        <v>0</v>
      </c>
      <c r="I6624" s="48">
        <v>0</v>
      </c>
      <c r="J6624" s="48">
        <v>0</v>
      </c>
      <c r="K6624" s="48">
        <v>0</v>
      </c>
      <c r="L6624" s="48">
        <v>0</v>
      </c>
      <c r="M6624" s="48">
        <v>0</v>
      </c>
      <c r="N6624" s="48">
        <v>0</v>
      </c>
      <c r="O6624" s="48">
        <v>0</v>
      </c>
      <c r="P6624" s="48">
        <v>0</v>
      </c>
      <c r="Q6624" s="48">
        <v>0</v>
      </c>
      <c r="R6624" s="48">
        <v>0</v>
      </c>
      <c r="S6624" s="48">
        <v>0</v>
      </c>
      <c r="T6624" s="48">
        <v>0</v>
      </c>
      <c r="U6624" s="48">
        <v>0</v>
      </c>
      <c r="V6624" s="48">
        <v>0</v>
      </c>
      <c r="W6624" s="48">
        <v>0</v>
      </c>
    </row>
    <row r="6625" spans="3:28" ht="15" customHeight="1" outlineLevel="2" x14ac:dyDescent="0.2">
      <c r="D6625" s="41" t="s">
        <v>2008</v>
      </c>
      <c r="E6625" s="118" t="s">
        <v>2009</v>
      </c>
      <c r="F6625" s="48">
        <v>0</v>
      </c>
      <c r="G6625" s="48">
        <v>0</v>
      </c>
      <c r="H6625" s="48">
        <v>0</v>
      </c>
      <c r="I6625" s="48">
        <v>0</v>
      </c>
      <c r="J6625" s="48">
        <v>0</v>
      </c>
      <c r="K6625" s="48">
        <v>0</v>
      </c>
      <c r="L6625" s="48">
        <v>0</v>
      </c>
      <c r="M6625" s="48">
        <v>0</v>
      </c>
      <c r="N6625" s="48">
        <v>0</v>
      </c>
      <c r="O6625" s="48">
        <v>0</v>
      </c>
      <c r="P6625" s="48">
        <v>0</v>
      </c>
      <c r="Q6625" s="48">
        <v>0</v>
      </c>
      <c r="R6625" s="48">
        <v>0</v>
      </c>
      <c r="S6625" s="48">
        <v>0</v>
      </c>
      <c r="T6625" s="48">
        <v>0</v>
      </c>
      <c r="U6625" s="48">
        <v>0</v>
      </c>
      <c r="V6625" s="48">
        <v>0</v>
      </c>
      <c r="W6625" s="48">
        <v>0</v>
      </c>
    </row>
    <row r="6626" spans="3:28" ht="15" customHeight="1" outlineLevel="2" x14ac:dyDescent="0.2">
      <c r="D6626" s="41" t="s">
        <v>2010</v>
      </c>
      <c r="E6626" s="118" t="s">
        <v>2011</v>
      </c>
      <c r="F6626" s="48">
        <v>3</v>
      </c>
      <c r="G6626" s="48">
        <v>1</v>
      </c>
      <c r="H6626" s="48">
        <v>2</v>
      </c>
      <c r="I6626" s="48">
        <v>3</v>
      </c>
      <c r="J6626" s="48">
        <v>0</v>
      </c>
      <c r="K6626" s="48">
        <v>3</v>
      </c>
      <c r="L6626" s="48">
        <v>1</v>
      </c>
      <c r="M6626" s="48">
        <v>0</v>
      </c>
      <c r="N6626" s="48">
        <v>1</v>
      </c>
      <c r="O6626" s="48">
        <v>0</v>
      </c>
      <c r="P6626" s="48">
        <v>0</v>
      </c>
      <c r="Q6626" s="48">
        <v>0</v>
      </c>
      <c r="R6626" s="48">
        <v>1</v>
      </c>
      <c r="S6626" s="48">
        <v>0</v>
      </c>
      <c r="T6626" s="48">
        <v>1</v>
      </c>
      <c r="U6626" s="48">
        <v>1</v>
      </c>
      <c r="V6626" s="48">
        <v>0</v>
      </c>
      <c r="W6626" s="48">
        <v>1</v>
      </c>
    </row>
    <row r="6627" spans="3:28" ht="15" customHeight="1" outlineLevel="2" x14ac:dyDescent="0.2">
      <c r="D6627" s="41" t="s">
        <v>2012</v>
      </c>
      <c r="E6627" s="118" t="s">
        <v>2013</v>
      </c>
      <c r="F6627" s="48">
        <v>0</v>
      </c>
      <c r="G6627" s="48">
        <v>0</v>
      </c>
      <c r="H6627" s="48">
        <v>0</v>
      </c>
      <c r="I6627" s="48">
        <v>0</v>
      </c>
      <c r="J6627" s="48">
        <v>0</v>
      </c>
      <c r="K6627" s="48">
        <v>0</v>
      </c>
      <c r="L6627" s="48">
        <v>0</v>
      </c>
      <c r="M6627" s="48">
        <v>0</v>
      </c>
      <c r="N6627" s="48">
        <v>0</v>
      </c>
      <c r="O6627" s="48">
        <v>0</v>
      </c>
      <c r="P6627" s="48">
        <v>0</v>
      </c>
      <c r="Q6627" s="48">
        <v>0</v>
      </c>
      <c r="R6627" s="48">
        <v>0</v>
      </c>
      <c r="S6627" s="48">
        <v>0</v>
      </c>
      <c r="T6627" s="48">
        <v>0</v>
      </c>
      <c r="U6627" s="48">
        <v>1</v>
      </c>
      <c r="V6627" s="48">
        <v>1</v>
      </c>
      <c r="W6627" s="48">
        <v>0</v>
      </c>
    </row>
    <row r="6628" spans="3:28" ht="15" customHeight="1" outlineLevel="2" x14ac:dyDescent="0.2">
      <c r="D6628" s="41" t="s">
        <v>2014</v>
      </c>
      <c r="E6628" s="118" t="s">
        <v>2015</v>
      </c>
      <c r="F6628" s="48">
        <v>0</v>
      </c>
      <c r="G6628" s="48">
        <v>0</v>
      </c>
      <c r="H6628" s="48">
        <v>0</v>
      </c>
      <c r="I6628" s="48">
        <v>0</v>
      </c>
      <c r="J6628" s="48">
        <v>0</v>
      </c>
      <c r="K6628" s="48">
        <v>0</v>
      </c>
      <c r="L6628" s="48">
        <v>0</v>
      </c>
      <c r="M6628" s="48">
        <v>0</v>
      </c>
      <c r="N6628" s="48">
        <v>0</v>
      </c>
      <c r="O6628" s="48">
        <v>0</v>
      </c>
      <c r="P6628" s="48">
        <v>0</v>
      </c>
      <c r="Q6628" s="48">
        <v>0</v>
      </c>
      <c r="R6628" s="48">
        <v>0</v>
      </c>
      <c r="S6628" s="48">
        <v>0</v>
      </c>
      <c r="T6628" s="48">
        <v>0</v>
      </c>
      <c r="U6628" s="48">
        <v>0</v>
      </c>
      <c r="V6628" s="48">
        <v>0</v>
      </c>
      <c r="W6628" s="48">
        <v>0</v>
      </c>
    </row>
    <row r="6629" spans="3:28" ht="15" customHeight="1" outlineLevel="1" x14ac:dyDescent="0.2">
      <c r="C6629" s="226" t="s">
        <v>2016</v>
      </c>
      <c r="E6629" s="225" t="s">
        <v>2017</v>
      </c>
      <c r="F6629" s="48">
        <v>47</v>
      </c>
      <c r="G6629" s="48">
        <v>38</v>
      </c>
      <c r="H6629" s="48">
        <v>9</v>
      </c>
      <c r="I6629" s="48">
        <v>45</v>
      </c>
      <c r="J6629" s="48">
        <v>37</v>
      </c>
      <c r="K6629" s="48">
        <v>8</v>
      </c>
      <c r="L6629" s="48">
        <v>40</v>
      </c>
      <c r="M6629" s="48">
        <v>33</v>
      </c>
      <c r="N6629" s="48">
        <v>7</v>
      </c>
      <c r="O6629" s="48">
        <v>35</v>
      </c>
      <c r="P6629" s="48">
        <v>28</v>
      </c>
      <c r="Q6629" s="48">
        <v>7</v>
      </c>
      <c r="R6629" s="48">
        <v>34</v>
      </c>
      <c r="S6629" s="48">
        <v>25</v>
      </c>
      <c r="T6629" s="48">
        <v>9</v>
      </c>
      <c r="U6629" s="48">
        <v>33</v>
      </c>
      <c r="V6629" s="48">
        <v>24</v>
      </c>
      <c r="W6629" s="48">
        <v>9</v>
      </c>
      <c r="AB6629" s="270"/>
    </row>
    <row r="6630" spans="3:28" ht="15" customHeight="1" outlineLevel="2" x14ac:dyDescent="0.2">
      <c r="D6630" s="41" t="s">
        <v>2018</v>
      </c>
      <c r="E6630" s="118" t="s">
        <v>2019</v>
      </c>
      <c r="F6630" s="48">
        <v>1</v>
      </c>
      <c r="G6630" s="48">
        <v>0</v>
      </c>
      <c r="H6630" s="48">
        <v>1</v>
      </c>
      <c r="I6630" s="48">
        <v>1</v>
      </c>
      <c r="J6630" s="48">
        <v>0</v>
      </c>
      <c r="K6630" s="48">
        <v>1</v>
      </c>
      <c r="L6630" s="48">
        <v>1</v>
      </c>
      <c r="M6630" s="48">
        <v>0</v>
      </c>
      <c r="N6630" s="48">
        <v>1</v>
      </c>
      <c r="O6630" s="48">
        <v>1</v>
      </c>
      <c r="P6630" s="48">
        <v>0</v>
      </c>
      <c r="Q6630" s="48">
        <v>1</v>
      </c>
      <c r="R6630" s="48">
        <v>1</v>
      </c>
      <c r="S6630" s="48">
        <v>0</v>
      </c>
      <c r="T6630" s="48">
        <v>1</v>
      </c>
      <c r="U6630" s="48">
        <v>1</v>
      </c>
      <c r="V6630" s="48">
        <v>0</v>
      </c>
      <c r="W6630" s="48">
        <v>1</v>
      </c>
    </row>
    <row r="6631" spans="3:28" ht="15" customHeight="1" outlineLevel="2" x14ac:dyDescent="0.2">
      <c r="D6631" s="41" t="s">
        <v>2020</v>
      </c>
      <c r="E6631" s="118" t="s">
        <v>2021</v>
      </c>
      <c r="F6631" s="48">
        <v>0</v>
      </c>
      <c r="G6631" s="48">
        <v>0</v>
      </c>
      <c r="H6631" s="48">
        <v>0</v>
      </c>
      <c r="I6631" s="48">
        <v>0</v>
      </c>
      <c r="J6631" s="48">
        <v>0</v>
      </c>
      <c r="K6631" s="48">
        <v>0</v>
      </c>
      <c r="L6631" s="48">
        <v>0</v>
      </c>
      <c r="M6631" s="48">
        <v>0</v>
      </c>
      <c r="N6631" s="48">
        <v>0</v>
      </c>
      <c r="O6631" s="48">
        <v>0</v>
      </c>
      <c r="P6631" s="48">
        <v>0</v>
      </c>
      <c r="Q6631" s="48">
        <v>0</v>
      </c>
      <c r="R6631" s="48">
        <v>0</v>
      </c>
      <c r="S6631" s="48">
        <v>0</v>
      </c>
      <c r="T6631" s="48">
        <v>0</v>
      </c>
      <c r="U6631" s="48">
        <v>0</v>
      </c>
      <c r="V6631" s="48">
        <v>0</v>
      </c>
      <c r="W6631" s="48">
        <v>0</v>
      </c>
    </row>
    <row r="6632" spans="3:28" ht="15" customHeight="1" outlineLevel="2" x14ac:dyDescent="0.2">
      <c r="D6632" s="41" t="s">
        <v>2022</v>
      </c>
      <c r="E6632" s="118" t="s">
        <v>2023</v>
      </c>
      <c r="F6632" s="48">
        <v>0</v>
      </c>
      <c r="G6632" s="48">
        <v>0</v>
      </c>
      <c r="H6632" s="48">
        <v>0</v>
      </c>
      <c r="I6632" s="48">
        <v>0</v>
      </c>
      <c r="J6632" s="48">
        <v>0</v>
      </c>
      <c r="K6632" s="48">
        <v>0</v>
      </c>
      <c r="L6632" s="48">
        <v>0</v>
      </c>
      <c r="M6632" s="48">
        <v>0</v>
      </c>
      <c r="N6632" s="48">
        <v>0</v>
      </c>
      <c r="O6632" s="48">
        <v>0</v>
      </c>
      <c r="P6632" s="48">
        <v>0</v>
      </c>
      <c r="Q6632" s="48">
        <v>0</v>
      </c>
      <c r="R6632" s="48">
        <v>0</v>
      </c>
      <c r="S6632" s="48">
        <v>0</v>
      </c>
      <c r="T6632" s="48">
        <v>0</v>
      </c>
      <c r="U6632" s="48">
        <v>0</v>
      </c>
      <c r="V6632" s="48">
        <v>0</v>
      </c>
      <c r="W6632" s="48">
        <v>0</v>
      </c>
    </row>
    <row r="6633" spans="3:28" ht="15" customHeight="1" outlineLevel="2" x14ac:dyDescent="0.2">
      <c r="D6633" s="41" t="s">
        <v>2024</v>
      </c>
      <c r="E6633" s="118" t="s">
        <v>2025</v>
      </c>
      <c r="F6633" s="48">
        <v>0</v>
      </c>
      <c r="G6633" s="48">
        <v>0</v>
      </c>
      <c r="H6633" s="48">
        <v>0</v>
      </c>
      <c r="I6633" s="48">
        <v>0</v>
      </c>
      <c r="J6633" s="48">
        <v>0</v>
      </c>
      <c r="K6633" s="48">
        <v>0</v>
      </c>
      <c r="L6633" s="48">
        <v>0</v>
      </c>
      <c r="M6633" s="48">
        <v>0</v>
      </c>
      <c r="N6633" s="48">
        <v>0</v>
      </c>
      <c r="O6633" s="48">
        <v>0</v>
      </c>
      <c r="P6633" s="48">
        <v>0</v>
      </c>
      <c r="Q6633" s="48">
        <v>0</v>
      </c>
      <c r="R6633" s="48">
        <v>0</v>
      </c>
      <c r="S6633" s="48">
        <v>0</v>
      </c>
      <c r="T6633" s="48">
        <v>0</v>
      </c>
      <c r="U6633" s="48">
        <v>0</v>
      </c>
      <c r="V6633" s="48">
        <v>0</v>
      </c>
      <c r="W6633" s="48">
        <v>0</v>
      </c>
    </row>
    <row r="6634" spans="3:28" ht="15" customHeight="1" outlineLevel="2" x14ac:dyDescent="0.2">
      <c r="D6634" s="41" t="s">
        <v>2026</v>
      </c>
      <c r="E6634" s="118" t="s">
        <v>2027</v>
      </c>
      <c r="F6634" s="48">
        <v>0</v>
      </c>
      <c r="G6634" s="48">
        <v>0</v>
      </c>
      <c r="H6634" s="48">
        <v>0</v>
      </c>
      <c r="I6634" s="48">
        <v>0</v>
      </c>
      <c r="J6634" s="48">
        <v>0</v>
      </c>
      <c r="K6634" s="48">
        <v>0</v>
      </c>
      <c r="L6634" s="48">
        <v>0</v>
      </c>
      <c r="M6634" s="48">
        <v>0</v>
      </c>
      <c r="N6634" s="48">
        <v>0</v>
      </c>
      <c r="O6634" s="48">
        <v>0</v>
      </c>
      <c r="P6634" s="48">
        <v>0</v>
      </c>
      <c r="Q6634" s="48">
        <v>0</v>
      </c>
      <c r="R6634" s="48">
        <v>0</v>
      </c>
      <c r="S6634" s="48">
        <v>0</v>
      </c>
      <c r="T6634" s="48">
        <v>0</v>
      </c>
      <c r="U6634" s="48">
        <v>0</v>
      </c>
      <c r="V6634" s="48">
        <v>0</v>
      </c>
      <c r="W6634" s="48">
        <v>0</v>
      </c>
    </row>
    <row r="6635" spans="3:28" ht="15" customHeight="1" outlineLevel="2" x14ac:dyDescent="0.2">
      <c r="D6635" s="41" t="s">
        <v>2028</v>
      </c>
      <c r="E6635" s="118" t="s">
        <v>2029</v>
      </c>
      <c r="F6635" s="48">
        <v>0</v>
      </c>
      <c r="G6635" s="48">
        <v>0</v>
      </c>
      <c r="H6635" s="48">
        <v>0</v>
      </c>
      <c r="I6635" s="48">
        <v>0</v>
      </c>
      <c r="J6635" s="48">
        <v>0</v>
      </c>
      <c r="K6635" s="48">
        <v>0</v>
      </c>
      <c r="L6635" s="48">
        <v>0</v>
      </c>
      <c r="M6635" s="48">
        <v>0</v>
      </c>
      <c r="N6635" s="48">
        <v>0</v>
      </c>
      <c r="O6635" s="48">
        <v>0</v>
      </c>
      <c r="P6635" s="48">
        <v>0</v>
      </c>
      <c r="Q6635" s="48">
        <v>0</v>
      </c>
      <c r="R6635" s="48">
        <v>0</v>
      </c>
      <c r="S6635" s="48">
        <v>0</v>
      </c>
      <c r="T6635" s="48">
        <v>0</v>
      </c>
      <c r="U6635" s="48">
        <v>0</v>
      </c>
      <c r="V6635" s="48">
        <v>0</v>
      </c>
      <c r="W6635" s="48">
        <v>0</v>
      </c>
    </row>
    <row r="6636" spans="3:28" ht="15" customHeight="1" outlineLevel="2" x14ac:dyDescent="0.2">
      <c r="D6636" s="41" t="s">
        <v>2030</v>
      </c>
      <c r="E6636" s="118" t="s">
        <v>2031</v>
      </c>
      <c r="F6636" s="48">
        <v>0</v>
      </c>
      <c r="G6636" s="48">
        <v>0</v>
      </c>
      <c r="H6636" s="48">
        <v>0</v>
      </c>
      <c r="I6636" s="48">
        <v>0</v>
      </c>
      <c r="J6636" s="48">
        <v>0</v>
      </c>
      <c r="K6636" s="48">
        <v>0</v>
      </c>
      <c r="L6636" s="48">
        <v>0</v>
      </c>
      <c r="M6636" s="48">
        <v>0</v>
      </c>
      <c r="N6636" s="48">
        <v>0</v>
      </c>
      <c r="O6636" s="48">
        <v>0</v>
      </c>
      <c r="P6636" s="48">
        <v>0</v>
      </c>
      <c r="Q6636" s="48">
        <v>0</v>
      </c>
      <c r="R6636" s="48">
        <v>0</v>
      </c>
      <c r="S6636" s="48">
        <v>0</v>
      </c>
      <c r="T6636" s="48">
        <v>0</v>
      </c>
      <c r="U6636" s="48">
        <v>0</v>
      </c>
      <c r="V6636" s="48">
        <v>0</v>
      </c>
      <c r="W6636" s="48">
        <v>0</v>
      </c>
    </row>
    <row r="6637" spans="3:28" ht="15" customHeight="1" outlineLevel="2" x14ac:dyDescent="0.2">
      <c r="D6637" s="41" t="s">
        <v>2032</v>
      </c>
      <c r="E6637" s="118" t="s">
        <v>2033</v>
      </c>
      <c r="F6637" s="48">
        <v>0</v>
      </c>
      <c r="G6637" s="48">
        <v>0</v>
      </c>
      <c r="H6637" s="48">
        <v>0</v>
      </c>
      <c r="I6637" s="48">
        <v>0</v>
      </c>
      <c r="J6637" s="48">
        <v>0</v>
      </c>
      <c r="K6637" s="48">
        <v>0</v>
      </c>
      <c r="L6637" s="48">
        <v>0</v>
      </c>
      <c r="M6637" s="48">
        <v>0</v>
      </c>
      <c r="N6637" s="48">
        <v>0</v>
      </c>
      <c r="O6637" s="48">
        <v>0</v>
      </c>
      <c r="P6637" s="48">
        <v>0</v>
      </c>
      <c r="Q6637" s="48">
        <v>0</v>
      </c>
      <c r="R6637" s="48">
        <v>0</v>
      </c>
      <c r="S6637" s="48">
        <v>0</v>
      </c>
      <c r="T6637" s="48">
        <v>0</v>
      </c>
      <c r="U6637" s="48">
        <v>0</v>
      </c>
      <c r="V6637" s="48">
        <v>0</v>
      </c>
      <c r="W6637" s="48">
        <v>0</v>
      </c>
    </row>
    <row r="6638" spans="3:28" ht="15" customHeight="1" outlineLevel="2" x14ac:dyDescent="0.2">
      <c r="D6638" s="41" t="s">
        <v>2034</v>
      </c>
      <c r="E6638" s="118" t="s">
        <v>2035</v>
      </c>
      <c r="F6638" s="48">
        <v>0</v>
      </c>
      <c r="G6638" s="48">
        <v>0</v>
      </c>
      <c r="H6638" s="48">
        <v>0</v>
      </c>
      <c r="I6638" s="48">
        <v>0</v>
      </c>
      <c r="J6638" s="48">
        <v>0</v>
      </c>
      <c r="K6638" s="48">
        <v>0</v>
      </c>
      <c r="L6638" s="48">
        <v>0</v>
      </c>
      <c r="M6638" s="48">
        <v>0</v>
      </c>
      <c r="N6638" s="48">
        <v>0</v>
      </c>
      <c r="O6638" s="48">
        <v>0</v>
      </c>
      <c r="P6638" s="48">
        <v>0</v>
      </c>
      <c r="Q6638" s="48">
        <v>0</v>
      </c>
      <c r="R6638" s="48">
        <v>0</v>
      </c>
      <c r="S6638" s="48">
        <v>0</v>
      </c>
      <c r="T6638" s="48">
        <v>0</v>
      </c>
      <c r="U6638" s="48">
        <v>0</v>
      </c>
      <c r="V6638" s="48">
        <v>0</v>
      </c>
      <c r="W6638" s="48">
        <v>0</v>
      </c>
    </row>
    <row r="6639" spans="3:28" ht="15" customHeight="1" outlineLevel="2" x14ac:dyDescent="0.2">
      <c r="D6639" s="41" t="s">
        <v>2036</v>
      </c>
      <c r="E6639" s="118" t="s">
        <v>2037</v>
      </c>
      <c r="F6639" s="48">
        <v>0</v>
      </c>
      <c r="G6639" s="48">
        <v>0</v>
      </c>
      <c r="H6639" s="48">
        <v>0</v>
      </c>
      <c r="I6639" s="48">
        <v>0</v>
      </c>
      <c r="J6639" s="48">
        <v>0</v>
      </c>
      <c r="K6639" s="48">
        <v>0</v>
      </c>
      <c r="L6639" s="48">
        <v>0</v>
      </c>
      <c r="M6639" s="48">
        <v>0</v>
      </c>
      <c r="N6639" s="48">
        <v>0</v>
      </c>
      <c r="O6639" s="48">
        <v>0</v>
      </c>
      <c r="P6639" s="48">
        <v>0</v>
      </c>
      <c r="Q6639" s="48">
        <v>0</v>
      </c>
      <c r="R6639" s="48">
        <v>0</v>
      </c>
      <c r="S6639" s="48">
        <v>0</v>
      </c>
      <c r="T6639" s="48">
        <v>0</v>
      </c>
      <c r="U6639" s="48">
        <v>0</v>
      </c>
      <c r="V6639" s="48">
        <v>0</v>
      </c>
      <c r="W6639" s="48">
        <v>0</v>
      </c>
    </row>
    <row r="6640" spans="3:28" ht="15" customHeight="1" outlineLevel="2" x14ac:dyDescent="0.2">
      <c r="D6640" s="41" t="s">
        <v>2038</v>
      </c>
      <c r="E6640" s="118" t="s">
        <v>2039</v>
      </c>
      <c r="F6640" s="48">
        <v>0</v>
      </c>
      <c r="G6640" s="48">
        <v>0</v>
      </c>
      <c r="H6640" s="48">
        <v>0</v>
      </c>
      <c r="I6640" s="48">
        <v>1</v>
      </c>
      <c r="J6640" s="48">
        <v>0</v>
      </c>
      <c r="K6640" s="48">
        <v>1</v>
      </c>
      <c r="L6640" s="48">
        <v>0</v>
      </c>
      <c r="M6640" s="48">
        <v>0</v>
      </c>
      <c r="N6640" s="48">
        <v>0</v>
      </c>
      <c r="O6640" s="48">
        <v>0</v>
      </c>
      <c r="P6640" s="48">
        <v>0</v>
      </c>
      <c r="Q6640" s="48">
        <v>0</v>
      </c>
      <c r="R6640" s="48">
        <v>0</v>
      </c>
      <c r="S6640" s="48">
        <v>0</v>
      </c>
      <c r="T6640" s="48">
        <v>0</v>
      </c>
      <c r="U6640" s="48">
        <v>0</v>
      </c>
      <c r="V6640" s="48">
        <v>0</v>
      </c>
      <c r="W6640" s="48">
        <v>0</v>
      </c>
    </row>
    <row r="6641" spans="4:23" ht="15" customHeight="1" outlineLevel="2" x14ac:dyDescent="0.2">
      <c r="D6641" s="41" t="s">
        <v>2040</v>
      </c>
      <c r="E6641" s="118" t="s">
        <v>2041</v>
      </c>
      <c r="F6641" s="48">
        <v>0</v>
      </c>
      <c r="G6641" s="48">
        <v>0</v>
      </c>
      <c r="H6641" s="48">
        <v>0</v>
      </c>
      <c r="I6641" s="48">
        <v>0</v>
      </c>
      <c r="J6641" s="48">
        <v>0</v>
      </c>
      <c r="K6641" s="48">
        <v>0</v>
      </c>
      <c r="L6641" s="48">
        <v>0</v>
      </c>
      <c r="M6641" s="48">
        <v>0</v>
      </c>
      <c r="N6641" s="48">
        <v>0</v>
      </c>
      <c r="O6641" s="48">
        <v>0</v>
      </c>
      <c r="P6641" s="48">
        <v>0</v>
      </c>
      <c r="Q6641" s="48">
        <v>0</v>
      </c>
      <c r="R6641" s="48">
        <v>0</v>
      </c>
      <c r="S6641" s="48">
        <v>0</v>
      </c>
      <c r="T6641" s="48">
        <v>0</v>
      </c>
      <c r="U6641" s="48">
        <v>0</v>
      </c>
      <c r="V6641" s="48">
        <v>0</v>
      </c>
      <c r="W6641" s="48">
        <v>0</v>
      </c>
    </row>
    <row r="6642" spans="4:23" ht="15" customHeight="1" outlineLevel="2" x14ac:dyDescent="0.2">
      <c r="D6642" s="41" t="s">
        <v>2042</v>
      </c>
      <c r="E6642" s="118" t="s">
        <v>2043</v>
      </c>
      <c r="F6642" s="48">
        <v>0</v>
      </c>
      <c r="G6642" s="48">
        <v>0</v>
      </c>
      <c r="H6642" s="48">
        <v>0</v>
      </c>
      <c r="I6642" s="48">
        <v>0</v>
      </c>
      <c r="J6642" s="48">
        <v>0</v>
      </c>
      <c r="K6642" s="48">
        <v>0</v>
      </c>
      <c r="L6642" s="48">
        <v>0</v>
      </c>
      <c r="M6642" s="48">
        <v>0</v>
      </c>
      <c r="N6642" s="48">
        <v>0</v>
      </c>
      <c r="O6642" s="48">
        <v>0</v>
      </c>
      <c r="P6642" s="48">
        <v>0</v>
      </c>
      <c r="Q6642" s="48">
        <v>0</v>
      </c>
      <c r="R6642" s="48">
        <v>0</v>
      </c>
      <c r="S6642" s="48">
        <v>0</v>
      </c>
      <c r="T6642" s="48">
        <v>0</v>
      </c>
      <c r="U6642" s="48">
        <v>0</v>
      </c>
      <c r="V6642" s="48">
        <v>0</v>
      </c>
      <c r="W6642" s="48">
        <v>0</v>
      </c>
    </row>
    <row r="6643" spans="4:23" ht="15" customHeight="1" outlineLevel="2" x14ac:dyDescent="0.2">
      <c r="D6643" s="41" t="s">
        <v>2044</v>
      </c>
      <c r="E6643" s="118" t="s">
        <v>2045</v>
      </c>
      <c r="F6643" s="48">
        <v>0</v>
      </c>
      <c r="G6643" s="48">
        <v>0</v>
      </c>
      <c r="H6643" s="48">
        <v>0</v>
      </c>
      <c r="I6643" s="48">
        <v>0</v>
      </c>
      <c r="J6643" s="48">
        <v>0</v>
      </c>
      <c r="K6643" s="48">
        <v>0</v>
      </c>
      <c r="L6643" s="48">
        <v>0</v>
      </c>
      <c r="M6643" s="48">
        <v>0</v>
      </c>
      <c r="N6643" s="48">
        <v>0</v>
      </c>
      <c r="O6643" s="48">
        <v>0</v>
      </c>
      <c r="P6643" s="48">
        <v>0</v>
      </c>
      <c r="Q6643" s="48">
        <v>0</v>
      </c>
      <c r="R6643" s="48">
        <v>0</v>
      </c>
      <c r="S6643" s="48">
        <v>0</v>
      </c>
      <c r="T6643" s="48">
        <v>0</v>
      </c>
      <c r="U6643" s="48">
        <v>0</v>
      </c>
      <c r="V6643" s="48">
        <v>0</v>
      </c>
      <c r="W6643" s="48">
        <v>0</v>
      </c>
    </row>
    <row r="6644" spans="4:23" ht="15" customHeight="1" outlineLevel="2" x14ac:dyDescent="0.2">
      <c r="D6644" s="41" t="s">
        <v>2046</v>
      </c>
      <c r="E6644" s="118" t="s">
        <v>2047</v>
      </c>
      <c r="F6644" s="48">
        <v>0</v>
      </c>
      <c r="G6644" s="48">
        <v>0</v>
      </c>
      <c r="H6644" s="48">
        <v>0</v>
      </c>
      <c r="I6644" s="48">
        <v>0</v>
      </c>
      <c r="J6644" s="48">
        <v>0</v>
      </c>
      <c r="K6644" s="48">
        <v>0</v>
      </c>
      <c r="L6644" s="48">
        <v>0</v>
      </c>
      <c r="M6644" s="48">
        <v>0</v>
      </c>
      <c r="N6644" s="48">
        <v>0</v>
      </c>
      <c r="O6644" s="48">
        <v>1</v>
      </c>
      <c r="P6644" s="48">
        <v>0</v>
      </c>
      <c r="Q6644" s="48">
        <v>1</v>
      </c>
      <c r="R6644" s="48">
        <v>1</v>
      </c>
      <c r="S6644" s="48">
        <v>0</v>
      </c>
      <c r="T6644" s="48">
        <v>1</v>
      </c>
      <c r="U6644" s="48">
        <v>1</v>
      </c>
      <c r="V6644" s="48">
        <v>0</v>
      </c>
      <c r="W6644" s="48">
        <v>1</v>
      </c>
    </row>
    <row r="6645" spans="4:23" ht="15" customHeight="1" outlineLevel="2" x14ac:dyDescent="0.2">
      <c r="D6645" s="41" t="s">
        <v>2048</v>
      </c>
      <c r="E6645" s="118" t="s">
        <v>2049</v>
      </c>
      <c r="F6645" s="48">
        <v>0</v>
      </c>
      <c r="G6645" s="48">
        <v>0</v>
      </c>
      <c r="H6645" s="48">
        <v>0</v>
      </c>
      <c r="I6645" s="48">
        <v>0</v>
      </c>
      <c r="J6645" s="48">
        <v>0</v>
      </c>
      <c r="K6645" s="48">
        <v>0</v>
      </c>
      <c r="L6645" s="48">
        <v>0</v>
      </c>
      <c r="M6645" s="48">
        <v>0</v>
      </c>
      <c r="N6645" s="48">
        <v>0</v>
      </c>
      <c r="O6645" s="48">
        <v>0</v>
      </c>
      <c r="P6645" s="48">
        <v>0</v>
      </c>
      <c r="Q6645" s="48">
        <v>0</v>
      </c>
      <c r="R6645" s="48">
        <v>0</v>
      </c>
      <c r="S6645" s="48">
        <v>0</v>
      </c>
      <c r="T6645" s="48">
        <v>0</v>
      </c>
      <c r="U6645" s="48">
        <v>0</v>
      </c>
      <c r="V6645" s="48">
        <v>0</v>
      </c>
      <c r="W6645" s="48">
        <v>0</v>
      </c>
    </row>
    <row r="6646" spans="4:23" ht="15" customHeight="1" outlineLevel="2" x14ac:dyDescent="0.2">
      <c r="D6646" s="41" t="s">
        <v>2050</v>
      </c>
      <c r="E6646" s="118" t="s">
        <v>2051</v>
      </c>
      <c r="F6646" s="48">
        <v>0</v>
      </c>
      <c r="G6646" s="48">
        <v>0</v>
      </c>
      <c r="H6646" s="48">
        <v>0</v>
      </c>
      <c r="I6646" s="48">
        <v>0</v>
      </c>
      <c r="J6646" s="48">
        <v>0</v>
      </c>
      <c r="K6646" s="48">
        <v>0</v>
      </c>
      <c r="L6646" s="48">
        <v>0</v>
      </c>
      <c r="M6646" s="48">
        <v>0</v>
      </c>
      <c r="N6646" s="48">
        <v>0</v>
      </c>
      <c r="O6646" s="48">
        <v>0</v>
      </c>
      <c r="P6646" s="48">
        <v>0</v>
      </c>
      <c r="Q6646" s="48">
        <v>0</v>
      </c>
      <c r="R6646" s="48">
        <v>0</v>
      </c>
      <c r="S6646" s="48">
        <v>0</v>
      </c>
      <c r="T6646" s="48">
        <v>0</v>
      </c>
      <c r="U6646" s="48">
        <v>0</v>
      </c>
      <c r="V6646" s="48">
        <v>0</v>
      </c>
      <c r="W6646" s="48">
        <v>0</v>
      </c>
    </row>
    <row r="6647" spans="4:23" ht="15" customHeight="1" outlineLevel="2" x14ac:dyDescent="0.2">
      <c r="D6647" s="41" t="s">
        <v>2052</v>
      </c>
      <c r="E6647" s="118" t="s">
        <v>2053</v>
      </c>
      <c r="F6647" s="48">
        <v>2</v>
      </c>
      <c r="G6647" s="48">
        <v>2</v>
      </c>
      <c r="H6647" s="48">
        <v>0</v>
      </c>
      <c r="I6647" s="48">
        <v>1</v>
      </c>
      <c r="J6647" s="48">
        <v>1</v>
      </c>
      <c r="K6647" s="48">
        <v>0</v>
      </c>
      <c r="L6647" s="48">
        <v>1</v>
      </c>
      <c r="M6647" s="48">
        <v>1</v>
      </c>
      <c r="N6647" s="48">
        <v>0</v>
      </c>
      <c r="O6647" s="48">
        <v>1</v>
      </c>
      <c r="P6647" s="48">
        <v>1</v>
      </c>
      <c r="Q6647" s="48">
        <v>0</v>
      </c>
      <c r="R6647" s="48">
        <v>1</v>
      </c>
      <c r="S6647" s="48">
        <v>1</v>
      </c>
      <c r="T6647" s="48">
        <v>0</v>
      </c>
      <c r="U6647" s="48">
        <v>1</v>
      </c>
      <c r="V6647" s="48">
        <v>1</v>
      </c>
      <c r="W6647" s="48">
        <v>0</v>
      </c>
    </row>
    <row r="6648" spans="4:23" ht="15" customHeight="1" outlineLevel="2" x14ac:dyDescent="0.2">
      <c r="D6648" s="41" t="s">
        <v>2054</v>
      </c>
      <c r="E6648" s="118" t="s">
        <v>2055</v>
      </c>
      <c r="F6648" s="48">
        <v>1</v>
      </c>
      <c r="G6648" s="48">
        <v>0</v>
      </c>
      <c r="H6648" s="48">
        <v>1</v>
      </c>
      <c r="I6648" s="48">
        <v>1</v>
      </c>
      <c r="J6648" s="48">
        <v>0</v>
      </c>
      <c r="K6648" s="48">
        <v>1</v>
      </c>
      <c r="L6648" s="48">
        <v>1</v>
      </c>
      <c r="M6648" s="48">
        <v>0</v>
      </c>
      <c r="N6648" s="48">
        <v>1</v>
      </c>
      <c r="O6648" s="48">
        <v>1</v>
      </c>
      <c r="P6648" s="48">
        <v>0</v>
      </c>
      <c r="Q6648" s="48">
        <v>1</v>
      </c>
      <c r="R6648" s="48">
        <v>2</v>
      </c>
      <c r="S6648" s="48">
        <v>0</v>
      </c>
      <c r="T6648" s="48">
        <v>2</v>
      </c>
      <c r="U6648" s="48">
        <v>3</v>
      </c>
      <c r="V6648" s="48">
        <v>1</v>
      </c>
      <c r="W6648" s="48">
        <v>2</v>
      </c>
    </row>
    <row r="6649" spans="4:23" ht="15" customHeight="1" outlineLevel="2" x14ac:dyDescent="0.2">
      <c r="D6649" s="41" t="s">
        <v>2056</v>
      </c>
      <c r="E6649" s="118" t="s">
        <v>2057</v>
      </c>
      <c r="F6649" s="48">
        <v>17</v>
      </c>
      <c r="G6649" s="48">
        <v>13</v>
      </c>
      <c r="H6649" s="48">
        <v>4</v>
      </c>
      <c r="I6649" s="48">
        <v>16</v>
      </c>
      <c r="J6649" s="48">
        <v>13</v>
      </c>
      <c r="K6649" s="48">
        <v>3</v>
      </c>
      <c r="L6649" s="48">
        <v>15</v>
      </c>
      <c r="M6649" s="48">
        <v>12</v>
      </c>
      <c r="N6649" s="48">
        <v>3</v>
      </c>
      <c r="O6649" s="48">
        <v>11</v>
      </c>
      <c r="P6649" s="48">
        <v>9</v>
      </c>
      <c r="Q6649" s="48">
        <v>2</v>
      </c>
      <c r="R6649" s="48">
        <v>11</v>
      </c>
      <c r="S6649" s="48">
        <v>9</v>
      </c>
      <c r="T6649" s="48">
        <v>2</v>
      </c>
      <c r="U6649" s="48">
        <v>11</v>
      </c>
      <c r="V6649" s="48">
        <v>9</v>
      </c>
      <c r="W6649" s="48">
        <v>2</v>
      </c>
    </row>
    <row r="6650" spans="4:23" ht="15" customHeight="1" outlineLevel="2" x14ac:dyDescent="0.2">
      <c r="D6650" s="41" t="s">
        <v>2058</v>
      </c>
      <c r="E6650" s="118" t="s">
        <v>2059</v>
      </c>
      <c r="F6650" s="48">
        <v>20</v>
      </c>
      <c r="G6650" s="48">
        <v>18</v>
      </c>
      <c r="H6650" s="48">
        <v>2</v>
      </c>
      <c r="I6650" s="48">
        <v>17</v>
      </c>
      <c r="J6650" s="48">
        <v>16</v>
      </c>
      <c r="K6650" s="48">
        <v>1</v>
      </c>
      <c r="L6650" s="48">
        <v>17</v>
      </c>
      <c r="M6650" s="48">
        <v>16</v>
      </c>
      <c r="N6650" s="48">
        <v>1</v>
      </c>
      <c r="O6650" s="48">
        <v>13</v>
      </c>
      <c r="P6650" s="48">
        <v>12</v>
      </c>
      <c r="Q6650" s="48">
        <v>1</v>
      </c>
      <c r="R6650" s="48">
        <v>8</v>
      </c>
      <c r="S6650" s="48">
        <v>7</v>
      </c>
      <c r="T6650" s="48">
        <v>1</v>
      </c>
      <c r="U6650" s="48">
        <v>7</v>
      </c>
      <c r="V6650" s="48">
        <v>6</v>
      </c>
      <c r="W6650" s="48">
        <v>1</v>
      </c>
    </row>
    <row r="6651" spans="4:23" ht="15" customHeight="1" outlineLevel="2" x14ac:dyDescent="0.2">
      <c r="D6651" s="41" t="s">
        <v>2060</v>
      </c>
      <c r="E6651" s="118" t="s">
        <v>2061</v>
      </c>
      <c r="F6651" s="48">
        <v>1</v>
      </c>
      <c r="G6651" s="48">
        <v>0</v>
      </c>
      <c r="H6651" s="48">
        <v>1</v>
      </c>
      <c r="I6651" s="48">
        <v>1</v>
      </c>
      <c r="J6651" s="48">
        <v>0</v>
      </c>
      <c r="K6651" s="48">
        <v>1</v>
      </c>
      <c r="L6651" s="48">
        <v>1</v>
      </c>
      <c r="M6651" s="48">
        <v>0</v>
      </c>
      <c r="N6651" s="48">
        <v>1</v>
      </c>
      <c r="O6651" s="48">
        <v>1</v>
      </c>
      <c r="P6651" s="48">
        <v>0</v>
      </c>
      <c r="Q6651" s="48">
        <v>1</v>
      </c>
      <c r="R6651" s="48">
        <v>1</v>
      </c>
      <c r="S6651" s="48">
        <v>0</v>
      </c>
      <c r="T6651" s="48">
        <v>1</v>
      </c>
      <c r="U6651" s="48">
        <v>1</v>
      </c>
      <c r="V6651" s="48">
        <v>0</v>
      </c>
      <c r="W6651" s="48">
        <v>1</v>
      </c>
    </row>
    <row r="6652" spans="4:23" ht="15" customHeight="1" outlineLevel="2" x14ac:dyDescent="0.2">
      <c r="D6652" s="41" t="s">
        <v>2062</v>
      </c>
      <c r="E6652" s="118" t="s">
        <v>2063</v>
      </c>
      <c r="F6652" s="48">
        <v>3</v>
      </c>
      <c r="G6652" s="48">
        <v>3</v>
      </c>
      <c r="H6652" s="48">
        <v>0</v>
      </c>
      <c r="I6652" s="48">
        <v>5</v>
      </c>
      <c r="J6652" s="48">
        <v>5</v>
      </c>
      <c r="K6652" s="48">
        <v>0</v>
      </c>
      <c r="L6652" s="48">
        <v>2</v>
      </c>
      <c r="M6652" s="48">
        <v>2</v>
      </c>
      <c r="N6652" s="48">
        <v>0</v>
      </c>
      <c r="O6652" s="48">
        <v>3</v>
      </c>
      <c r="P6652" s="48">
        <v>3</v>
      </c>
      <c r="Q6652" s="48">
        <v>0</v>
      </c>
      <c r="R6652" s="48">
        <v>3</v>
      </c>
      <c r="S6652" s="48">
        <v>3</v>
      </c>
      <c r="T6652" s="48">
        <v>0</v>
      </c>
      <c r="U6652" s="48">
        <v>1</v>
      </c>
      <c r="V6652" s="48">
        <v>1</v>
      </c>
      <c r="W6652" s="48">
        <v>0</v>
      </c>
    </row>
    <row r="6653" spans="4:23" ht="15" customHeight="1" outlineLevel="2" x14ac:dyDescent="0.2">
      <c r="D6653" s="41" t="s">
        <v>2064</v>
      </c>
      <c r="E6653" s="118" t="s">
        <v>2065</v>
      </c>
      <c r="F6653" s="48">
        <v>0</v>
      </c>
      <c r="G6653" s="48">
        <v>0</v>
      </c>
      <c r="H6653" s="48">
        <v>0</v>
      </c>
      <c r="I6653" s="48">
        <v>0</v>
      </c>
      <c r="J6653" s="48">
        <v>0</v>
      </c>
      <c r="K6653" s="48">
        <v>0</v>
      </c>
      <c r="L6653" s="48">
        <v>0</v>
      </c>
      <c r="M6653" s="48">
        <v>0</v>
      </c>
      <c r="N6653" s="48">
        <v>0</v>
      </c>
      <c r="O6653" s="48">
        <v>0</v>
      </c>
      <c r="P6653" s="48">
        <v>0</v>
      </c>
      <c r="Q6653" s="48">
        <v>0</v>
      </c>
      <c r="R6653" s="48">
        <v>0</v>
      </c>
      <c r="S6653" s="48">
        <v>0</v>
      </c>
      <c r="T6653" s="48">
        <v>0</v>
      </c>
      <c r="U6653" s="48">
        <v>0</v>
      </c>
      <c r="V6653" s="48">
        <v>0</v>
      </c>
      <c r="W6653" s="48">
        <v>0</v>
      </c>
    </row>
    <row r="6654" spans="4:23" ht="15" customHeight="1" outlineLevel="2" x14ac:dyDescent="0.2">
      <c r="D6654" s="41" t="s">
        <v>2066</v>
      </c>
      <c r="E6654" s="118" t="s">
        <v>2067</v>
      </c>
      <c r="F6654" s="48">
        <v>0</v>
      </c>
      <c r="G6654" s="48">
        <v>0</v>
      </c>
      <c r="H6654" s="48">
        <v>0</v>
      </c>
      <c r="I6654" s="48">
        <v>0</v>
      </c>
      <c r="J6654" s="48">
        <v>0</v>
      </c>
      <c r="K6654" s="48">
        <v>0</v>
      </c>
      <c r="L6654" s="48">
        <v>0</v>
      </c>
      <c r="M6654" s="48">
        <v>0</v>
      </c>
      <c r="N6654" s="48">
        <v>0</v>
      </c>
      <c r="O6654" s="48">
        <v>0</v>
      </c>
      <c r="P6654" s="48">
        <v>0</v>
      </c>
      <c r="Q6654" s="48">
        <v>0</v>
      </c>
      <c r="R6654" s="48">
        <v>1</v>
      </c>
      <c r="S6654" s="48">
        <v>0</v>
      </c>
      <c r="T6654" s="48">
        <v>1</v>
      </c>
      <c r="U6654" s="48">
        <v>1</v>
      </c>
      <c r="V6654" s="48">
        <v>0</v>
      </c>
      <c r="W6654" s="48">
        <v>1</v>
      </c>
    </row>
    <row r="6655" spans="4:23" ht="15" customHeight="1" outlineLevel="2" x14ac:dyDescent="0.2">
      <c r="D6655" s="41" t="s">
        <v>2068</v>
      </c>
      <c r="E6655" s="118" t="s">
        <v>2069</v>
      </c>
      <c r="F6655" s="48">
        <v>2</v>
      </c>
      <c r="G6655" s="48">
        <v>2</v>
      </c>
      <c r="H6655" s="48">
        <v>0</v>
      </c>
      <c r="I6655" s="48">
        <v>2</v>
      </c>
      <c r="J6655" s="48">
        <v>2</v>
      </c>
      <c r="K6655" s="48">
        <v>0</v>
      </c>
      <c r="L6655" s="48">
        <v>2</v>
      </c>
      <c r="M6655" s="48">
        <v>2</v>
      </c>
      <c r="N6655" s="48">
        <v>0</v>
      </c>
      <c r="O6655" s="48">
        <v>3</v>
      </c>
      <c r="P6655" s="48">
        <v>3</v>
      </c>
      <c r="Q6655" s="48">
        <v>0</v>
      </c>
      <c r="R6655" s="48">
        <v>5</v>
      </c>
      <c r="S6655" s="48">
        <v>5</v>
      </c>
      <c r="T6655" s="48">
        <v>0</v>
      </c>
      <c r="U6655" s="48">
        <v>6</v>
      </c>
      <c r="V6655" s="48">
        <v>6</v>
      </c>
      <c r="W6655" s="48">
        <v>0</v>
      </c>
    </row>
    <row r="6656" spans="4:23" ht="8.25" customHeight="1" outlineLevel="1" x14ac:dyDescent="0.2">
      <c r="E6656" s="118"/>
      <c r="F6656" s="48"/>
      <c r="G6656" s="48"/>
      <c r="H6656" s="48"/>
      <c r="I6656" s="48"/>
      <c r="J6656" s="48"/>
      <c r="K6656" s="48"/>
      <c r="L6656" s="48"/>
      <c r="M6656" s="48"/>
      <c r="N6656" s="48"/>
      <c r="O6656" s="48"/>
      <c r="P6656" s="48"/>
      <c r="Q6656" s="48"/>
      <c r="R6656" s="48"/>
      <c r="S6656" s="48"/>
      <c r="T6656" s="48"/>
      <c r="U6656" s="48"/>
      <c r="V6656" s="48"/>
      <c r="W6656" s="48"/>
    </row>
    <row r="6657" spans="2:28" s="225" customFormat="1" ht="15" customHeight="1" x14ac:dyDescent="0.2">
      <c r="B6657" s="149" t="s">
        <v>367</v>
      </c>
      <c r="C6657" s="264"/>
      <c r="D6657" s="264"/>
      <c r="E6657" s="56"/>
      <c r="F6657" s="228">
        <v>4616</v>
      </c>
      <c r="G6657" s="228">
        <v>3127</v>
      </c>
      <c r="H6657" s="228">
        <v>1489</v>
      </c>
      <c r="I6657" s="228">
        <v>4168</v>
      </c>
      <c r="J6657" s="228">
        <v>2790</v>
      </c>
      <c r="K6657" s="228">
        <v>1378</v>
      </c>
      <c r="L6657" s="228">
        <v>4013</v>
      </c>
      <c r="M6657" s="228">
        <v>2680</v>
      </c>
      <c r="N6657" s="228">
        <v>1333</v>
      </c>
      <c r="O6657" s="228">
        <v>3997</v>
      </c>
      <c r="P6657" s="228">
        <v>2703</v>
      </c>
      <c r="Q6657" s="228">
        <v>1294</v>
      </c>
      <c r="R6657" s="228">
        <v>3889</v>
      </c>
      <c r="S6657" s="228">
        <v>2635</v>
      </c>
      <c r="T6657" s="228">
        <v>1254</v>
      </c>
      <c r="U6657" s="228">
        <v>3657</v>
      </c>
      <c r="V6657" s="228">
        <v>2524</v>
      </c>
      <c r="W6657" s="228">
        <v>1133</v>
      </c>
      <c r="Y6657" s="270"/>
      <c r="Z6657" s="270"/>
      <c r="AA6657" s="270"/>
      <c r="AB6657" s="270"/>
    </row>
    <row r="6658" spans="2:28" ht="15" customHeight="1" outlineLevel="1" x14ac:dyDescent="0.2">
      <c r="C6658" s="226" t="s">
        <v>413</v>
      </c>
      <c r="E6658" s="225" t="s">
        <v>414</v>
      </c>
      <c r="F6658" s="48">
        <v>256</v>
      </c>
      <c r="G6658" s="48">
        <v>213</v>
      </c>
      <c r="H6658" s="48">
        <v>43</v>
      </c>
      <c r="I6658" s="48">
        <v>251</v>
      </c>
      <c r="J6658" s="48">
        <v>207</v>
      </c>
      <c r="K6658" s="48">
        <v>44</v>
      </c>
      <c r="L6658" s="48">
        <v>247</v>
      </c>
      <c r="M6658" s="48">
        <v>203</v>
      </c>
      <c r="N6658" s="48">
        <v>44</v>
      </c>
      <c r="O6658" s="48">
        <v>256</v>
      </c>
      <c r="P6658" s="48">
        <v>215</v>
      </c>
      <c r="Q6658" s="48">
        <v>41</v>
      </c>
      <c r="R6658" s="48">
        <v>254</v>
      </c>
      <c r="S6658" s="48">
        <v>218</v>
      </c>
      <c r="T6658" s="48">
        <v>36</v>
      </c>
      <c r="U6658" s="48">
        <v>243</v>
      </c>
      <c r="V6658" s="48">
        <v>209</v>
      </c>
      <c r="W6658" s="48">
        <v>34</v>
      </c>
      <c r="AB6658" s="270"/>
    </row>
    <row r="6659" spans="2:28" ht="15" customHeight="1" outlineLevel="2" x14ac:dyDescent="0.2">
      <c r="D6659" s="41" t="s">
        <v>415</v>
      </c>
      <c r="E6659" s="118" t="s">
        <v>416</v>
      </c>
      <c r="F6659" s="48">
        <v>0</v>
      </c>
      <c r="G6659" s="48">
        <v>0</v>
      </c>
      <c r="H6659" s="48">
        <v>0</v>
      </c>
      <c r="I6659" s="48">
        <v>0</v>
      </c>
      <c r="J6659" s="48">
        <v>0</v>
      </c>
      <c r="K6659" s="48">
        <v>0</v>
      </c>
      <c r="L6659" s="48">
        <v>0</v>
      </c>
      <c r="M6659" s="48">
        <v>0</v>
      </c>
      <c r="N6659" s="48">
        <v>0</v>
      </c>
      <c r="O6659" s="48">
        <v>0</v>
      </c>
      <c r="P6659" s="48">
        <v>0</v>
      </c>
      <c r="Q6659" s="48">
        <v>0</v>
      </c>
      <c r="R6659" s="48">
        <v>0</v>
      </c>
      <c r="S6659" s="48">
        <v>0</v>
      </c>
      <c r="T6659" s="48">
        <v>0</v>
      </c>
      <c r="U6659" s="48">
        <v>0</v>
      </c>
      <c r="V6659" s="48">
        <v>0</v>
      </c>
      <c r="W6659" s="48">
        <v>0</v>
      </c>
    </row>
    <row r="6660" spans="2:28" ht="15" customHeight="1" outlineLevel="2" x14ac:dyDescent="0.2">
      <c r="D6660" s="41" t="s">
        <v>417</v>
      </c>
      <c r="E6660" s="118" t="s">
        <v>418</v>
      </c>
      <c r="F6660" s="48">
        <v>8</v>
      </c>
      <c r="G6660" s="48">
        <v>8</v>
      </c>
      <c r="H6660" s="48">
        <v>0</v>
      </c>
      <c r="I6660" s="48">
        <v>8</v>
      </c>
      <c r="J6660" s="48">
        <v>8</v>
      </c>
      <c r="K6660" s="48">
        <v>0</v>
      </c>
      <c r="L6660" s="48">
        <v>9</v>
      </c>
      <c r="M6660" s="48">
        <v>9</v>
      </c>
      <c r="N6660" s="48">
        <v>0</v>
      </c>
      <c r="O6660" s="48">
        <v>7</v>
      </c>
      <c r="P6660" s="48">
        <v>7</v>
      </c>
      <c r="Q6660" s="48">
        <v>0</v>
      </c>
      <c r="R6660" s="48">
        <v>7</v>
      </c>
      <c r="S6660" s="48">
        <v>7</v>
      </c>
      <c r="T6660" s="48">
        <v>0</v>
      </c>
      <c r="U6660" s="48">
        <v>9</v>
      </c>
      <c r="V6660" s="48">
        <v>8</v>
      </c>
      <c r="W6660" s="48">
        <v>1</v>
      </c>
    </row>
    <row r="6661" spans="2:28" ht="15" customHeight="1" outlineLevel="2" x14ac:dyDescent="0.2">
      <c r="D6661" s="41" t="s">
        <v>419</v>
      </c>
      <c r="E6661" s="118" t="s">
        <v>420</v>
      </c>
      <c r="F6661" s="48">
        <v>0</v>
      </c>
      <c r="G6661" s="48">
        <v>0</v>
      </c>
      <c r="H6661" s="48">
        <v>0</v>
      </c>
      <c r="I6661" s="48">
        <v>0</v>
      </c>
      <c r="J6661" s="48">
        <v>0</v>
      </c>
      <c r="K6661" s="48">
        <v>0</v>
      </c>
      <c r="L6661" s="48">
        <v>0</v>
      </c>
      <c r="M6661" s="48">
        <v>0</v>
      </c>
      <c r="N6661" s="48">
        <v>0</v>
      </c>
      <c r="O6661" s="48">
        <v>0</v>
      </c>
      <c r="P6661" s="48">
        <v>0</v>
      </c>
      <c r="Q6661" s="48">
        <v>0</v>
      </c>
      <c r="R6661" s="48">
        <v>0</v>
      </c>
      <c r="S6661" s="48">
        <v>0</v>
      </c>
      <c r="T6661" s="48">
        <v>0</v>
      </c>
      <c r="U6661" s="48">
        <v>0</v>
      </c>
      <c r="V6661" s="48">
        <v>0</v>
      </c>
      <c r="W6661" s="48">
        <v>0</v>
      </c>
    </row>
    <row r="6662" spans="2:28" ht="15" customHeight="1" outlineLevel="2" x14ac:dyDescent="0.2">
      <c r="D6662" s="41" t="s">
        <v>421</v>
      </c>
      <c r="E6662" s="118" t="s">
        <v>422</v>
      </c>
      <c r="F6662" s="48">
        <v>90</v>
      </c>
      <c r="G6662" s="48">
        <v>81</v>
      </c>
      <c r="H6662" s="48">
        <v>9</v>
      </c>
      <c r="I6662" s="48">
        <v>88</v>
      </c>
      <c r="J6662" s="48">
        <v>79</v>
      </c>
      <c r="K6662" s="48">
        <v>9</v>
      </c>
      <c r="L6662" s="48">
        <v>85</v>
      </c>
      <c r="M6662" s="48">
        <v>77</v>
      </c>
      <c r="N6662" s="48">
        <v>8</v>
      </c>
      <c r="O6662" s="48">
        <v>86</v>
      </c>
      <c r="P6662" s="48">
        <v>81</v>
      </c>
      <c r="Q6662" s="48">
        <v>5</v>
      </c>
      <c r="R6662" s="48">
        <v>87</v>
      </c>
      <c r="S6662" s="48">
        <v>85</v>
      </c>
      <c r="T6662" s="48">
        <v>2</v>
      </c>
      <c r="U6662" s="48">
        <v>80</v>
      </c>
      <c r="V6662" s="48">
        <v>78</v>
      </c>
      <c r="W6662" s="48">
        <v>2</v>
      </c>
    </row>
    <row r="6663" spans="2:28" ht="15" customHeight="1" outlineLevel="2" x14ac:dyDescent="0.2">
      <c r="D6663" s="41" t="s">
        <v>423</v>
      </c>
      <c r="E6663" s="118" t="s">
        <v>424</v>
      </c>
      <c r="F6663" s="48">
        <v>5</v>
      </c>
      <c r="G6663" s="48">
        <v>5</v>
      </c>
      <c r="H6663" s="48">
        <v>0</v>
      </c>
      <c r="I6663" s="48">
        <v>5</v>
      </c>
      <c r="J6663" s="48">
        <v>5</v>
      </c>
      <c r="K6663" s="48">
        <v>0</v>
      </c>
      <c r="L6663" s="48">
        <v>5</v>
      </c>
      <c r="M6663" s="48">
        <v>5</v>
      </c>
      <c r="N6663" s="48">
        <v>0</v>
      </c>
      <c r="O6663" s="48">
        <v>5</v>
      </c>
      <c r="P6663" s="48">
        <v>5</v>
      </c>
      <c r="Q6663" s="48">
        <v>0</v>
      </c>
      <c r="R6663" s="48">
        <v>7</v>
      </c>
      <c r="S6663" s="48">
        <v>7</v>
      </c>
      <c r="T6663" s="48">
        <v>0</v>
      </c>
      <c r="U6663" s="48">
        <v>6</v>
      </c>
      <c r="V6663" s="48">
        <v>6</v>
      </c>
      <c r="W6663" s="48">
        <v>0</v>
      </c>
    </row>
    <row r="6664" spans="2:28" ht="15" customHeight="1" outlineLevel="2" x14ac:dyDescent="0.2">
      <c r="D6664" s="41" t="s">
        <v>425</v>
      </c>
      <c r="E6664" s="118" t="s">
        <v>426</v>
      </c>
      <c r="F6664" s="48">
        <v>0</v>
      </c>
      <c r="G6664" s="48">
        <v>0</v>
      </c>
      <c r="H6664" s="48">
        <v>0</v>
      </c>
      <c r="I6664" s="48">
        <v>0</v>
      </c>
      <c r="J6664" s="48">
        <v>0</v>
      </c>
      <c r="K6664" s="48">
        <v>0</v>
      </c>
      <c r="L6664" s="48">
        <v>0</v>
      </c>
      <c r="M6664" s="48">
        <v>0</v>
      </c>
      <c r="N6664" s="48">
        <v>0</v>
      </c>
      <c r="O6664" s="48">
        <v>0</v>
      </c>
      <c r="P6664" s="48">
        <v>0</v>
      </c>
      <c r="Q6664" s="48">
        <v>0</v>
      </c>
      <c r="R6664" s="48">
        <v>0</v>
      </c>
      <c r="S6664" s="48">
        <v>0</v>
      </c>
      <c r="T6664" s="48">
        <v>0</v>
      </c>
      <c r="U6664" s="48">
        <v>0</v>
      </c>
      <c r="V6664" s="48">
        <v>0</v>
      </c>
      <c r="W6664" s="48">
        <v>0</v>
      </c>
    </row>
    <row r="6665" spans="2:28" ht="15" customHeight="1" outlineLevel="2" x14ac:dyDescent="0.2">
      <c r="D6665" s="41" t="s">
        <v>427</v>
      </c>
      <c r="E6665" s="118" t="s">
        <v>428</v>
      </c>
      <c r="F6665" s="48">
        <v>0</v>
      </c>
      <c r="G6665" s="48">
        <v>0</v>
      </c>
      <c r="H6665" s="48">
        <v>0</v>
      </c>
      <c r="I6665" s="48">
        <v>0</v>
      </c>
      <c r="J6665" s="48">
        <v>0</v>
      </c>
      <c r="K6665" s="48">
        <v>0</v>
      </c>
      <c r="L6665" s="48">
        <v>0</v>
      </c>
      <c r="M6665" s="48">
        <v>0</v>
      </c>
      <c r="N6665" s="48">
        <v>0</v>
      </c>
      <c r="O6665" s="48">
        <v>0</v>
      </c>
      <c r="P6665" s="48">
        <v>0</v>
      </c>
      <c r="Q6665" s="48">
        <v>0</v>
      </c>
      <c r="R6665" s="48">
        <v>0</v>
      </c>
      <c r="S6665" s="48">
        <v>0</v>
      </c>
      <c r="T6665" s="48">
        <v>0</v>
      </c>
      <c r="U6665" s="48">
        <v>0</v>
      </c>
      <c r="V6665" s="48">
        <v>0</v>
      </c>
      <c r="W6665" s="48">
        <v>0</v>
      </c>
    </row>
    <row r="6666" spans="2:28" ht="15" customHeight="1" outlineLevel="2" x14ac:dyDescent="0.2">
      <c r="D6666" s="41" t="s">
        <v>429</v>
      </c>
      <c r="E6666" s="118" t="s">
        <v>430</v>
      </c>
      <c r="F6666" s="48">
        <v>6</v>
      </c>
      <c r="G6666" s="48">
        <v>6</v>
      </c>
      <c r="H6666" s="48">
        <v>0</v>
      </c>
      <c r="I6666" s="48">
        <v>6</v>
      </c>
      <c r="J6666" s="48">
        <v>6</v>
      </c>
      <c r="K6666" s="48">
        <v>0</v>
      </c>
      <c r="L6666" s="48">
        <v>8</v>
      </c>
      <c r="M6666" s="48">
        <v>7</v>
      </c>
      <c r="N6666" s="48">
        <v>1</v>
      </c>
      <c r="O6666" s="48">
        <v>7</v>
      </c>
      <c r="P6666" s="48">
        <v>6</v>
      </c>
      <c r="Q6666" s="48">
        <v>1</v>
      </c>
      <c r="R6666" s="48">
        <v>7</v>
      </c>
      <c r="S6666" s="48">
        <v>6</v>
      </c>
      <c r="T6666" s="48">
        <v>1</v>
      </c>
      <c r="U6666" s="48">
        <v>8</v>
      </c>
      <c r="V6666" s="48">
        <v>6</v>
      </c>
      <c r="W6666" s="48">
        <v>2</v>
      </c>
    </row>
    <row r="6667" spans="2:28" ht="15" customHeight="1" outlineLevel="2" x14ac:dyDescent="0.2">
      <c r="D6667" s="41" t="s">
        <v>431</v>
      </c>
      <c r="E6667" s="118" t="s">
        <v>432</v>
      </c>
      <c r="F6667" s="48">
        <v>6</v>
      </c>
      <c r="G6667" s="48">
        <v>6</v>
      </c>
      <c r="H6667" s="48">
        <v>0</v>
      </c>
      <c r="I6667" s="48">
        <v>7</v>
      </c>
      <c r="J6667" s="48">
        <v>7</v>
      </c>
      <c r="K6667" s="48">
        <v>0</v>
      </c>
      <c r="L6667" s="48">
        <v>7</v>
      </c>
      <c r="M6667" s="48">
        <v>7</v>
      </c>
      <c r="N6667" s="48">
        <v>0</v>
      </c>
      <c r="O6667" s="48">
        <v>9</v>
      </c>
      <c r="P6667" s="48">
        <v>9</v>
      </c>
      <c r="Q6667" s="48">
        <v>0</v>
      </c>
      <c r="R6667" s="48">
        <v>10</v>
      </c>
      <c r="S6667" s="48">
        <v>10</v>
      </c>
      <c r="T6667" s="48">
        <v>0</v>
      </c>
      <c r="U6667" s="48">
        <v>12</v>
      </c>
      <c r="V6667" s="48">
        <v>12</v>
      </c>
      <c r="W6667" s="48">
        <v>0</v>
      </c>
    </row>
    <row r="6668" spans="2:28" ht="15" customHeight="1" outlineLevel="2" x14ac:dyDescent="0.2">
      <c r="D6668" s="41" t="s">
        <v>433</v>
      </c>
      <c r="E6668" s="118" t="s">
        <v>434</v>
      </c>
      <c r="F6668" s="48">
        <v>5</v>
      </c>
      <c r="G6668" s="48">
        <v>5</v>
      </c>
      <c r="H6668" s="48">
        <v>0</v>
      </c>
      <c r="I6668" s="48">
        <v>3</v>
      </c>
      <c r="J6668" s="48">
        <v>3</v>
      </c>
      <c r="K6668" s="48">
        <v>0</v>
      </c>
      <c r="L6668" s="48">
        <v>3</v>
      </c>
      <c r="M6668" s="48">
        <v>3</v>
      </c>
      <c r="N6668" s="48">
        <v>0</v>
      </c>
      <c r="O6668" s="48">
        <v>3</v>
      </c>
      <c r="P6668" s="48">
        <v>3</v>
      </c>
      <c r="Q6668" s="48">
        <v>0</v>
      </c>
      <c r="R6668" s="48">
        <v>2</v>
      </c>
      <c r="S6668" s="48">
        <v>2</v>
      </c>
      <c r="T6668" s="48">
        <v>0</v>
      </c>
      <c r="U6668" s="48">
        <v>2</v>
      </c>
      <c r="V6668" s="48">
        <v>2</v>
      </c>
      <c r="W6668" s="48">
        <v>0</v>
      </c>
    </row>
    <row r="6669" spans="2:28" ht="15" customHeight="1" outlineLevel="2" x14ac:dyDescent="0.2">
      <c r="D6669" s="41" t="s">
        <v>435</v>
      </c>
      <c r="E6669" s="118" t="s">
        <v>436</v>
      </c>
      <c r="F6669" s="48">
        <v>75</v>
      </c>
      <c r="G6669" s="48">
        <v>75</v>
      </c>
      <c r="H6669" s="48">
        <v>0</v>
      </c>
      <c r="I6669" s="48">
        <v>76</v>
      </c>
      <c r="J6669" s="48">
        <v>76</v>
      </c>
      <c r="K6669" s="48">
        <v>0</v>
      </c>
      <c r="L6669" s="48">
        <v>72</v>
      </c>
      <c r="M6669" s="48">
        <v>72</v>
      </c>
      <c r="N6669" s="48">
        <v>0</v>
      </c>
      <c r="O6669" s="48">
        <v>76</v>
      </c>
      <c r="P6669" s="48">
        <v>76</v>
      </c>
      <c r="Q6669" s="48">
        <v>0</v>
      </c>
      <c r="R6669" s="48">
        <v>75</v>
      </c>
      <c r="S6669" s="48">
        <v>75</v>
      </c>
      <c r="T6669" s="48">
        <v>0</v>
      </c>
      <c r="U6669" s="48">
        <v>73</v>
      </c>
      <c r="V6669" s="48">
        <v>73</v>
      </c>
      <c r="W6669" s="48">
        <v>0</v>
      </c>
    </row>
    <row r="6670" spans="2:28" ht="15" customHeight="1" outlineLevel="2" x14ac:dyDescent="0.2">
      <c r="D6670" s="41" t="s">
        <v>437</v>
      </c>
      <c r="E6670" s="118" t="s">
        <v>438</v>
      </c>
      <c r="F6670" s="48">
        <v>5</v>
      </c>
      <c r="G6670" s="48">
        <v>5</v>
      </c>
      <c r="H6670" s="48">
        <v>0</v>
      </c>
      <c r="I6670" s="48">
        <v>3</v>
      </c>
      <c r="J6670" s="48">
        <v>3</v>
      </c>
      <c r="K6670" s="48">
        <v>0</v>
      </c>
      <c r="L6670" s="48">
        <v>3</v>
      </c>
      <c r="M6670" s="48">
        <v>3</v>
      </c>
      <c r="N6670" s="48">
        <v>0</v>
      </c>
      <c r="O6670" s="48">
        <v>2</v>
      </c>
      <c r="P6670" s="48">
        <v>2</v>
      </c>
      <c r="Q6670" s="48">
        <v>0</v>
      </c>
      <c r="R6670" s="48">
        <v>3</v>
      </c>
      <c r="S6670" s="48">
        <v>3</v>
      </c>
      <c r="T6670" s="48">
        <v>0</v>
      </c>
      <c r="U6670" s="48">
        <v>2</v>
      </c>
      <c r="V6670" s="48">
        <v>2</v>
      </c>
      <c r="W6670" s="48">
        <v>0</v>
      </c>
    </row>
    <row r="6671" spans="2:28" ht="15" customHeight="1" outlineLevel="2" x14ac:dyDescent="0.2">
      <c r="D6671" s="41" t="s">
        <v>439</v>
      </c>
      <c r="E6671" s="118" t="s">
        <v>440</v>
      </c>
      <c r="F6671" s="48">
        <v>0</v>
      </c>
      <c r="G6671" s="48">
        <v>0</v>
      </c>
      <c r="H6671" s="48">
        <v>0</v>
      </c>
      <c r="I6671" s="48">
        <v>0</v>
      </c>
      <c r="J6671" s="48">
        <v>0</v>
      </c>
      <c r="K6671" s="48">
        <v>0</v>
      </c>
      <c r="L6671" s="48">
        <v>0</v>
      </c>
      <c r="M6671" s="48">
        <v>0</v>
      </c>
      <c r="N6671" s="48">
        <v>0</v>
      </c>
      <c r="O6671" s="48">
        <v>2</v>
      </c>
      <c r="P6671" s="48">
        <v>2</v>
      </c>
      <c r="Q6671" s="48">
        <v>0</v>
      </c>
      <c r="R6671" s="48">
        <v>3</v>
      </c>
      <c r="S6671" s="48">
        <v>3</v>
      </c>
      <c r="T6671" s="48">
        <v>0</v>
      </c>
      <c r="U6671" s="48">
        <v>2</v>
      </c>
      <c r="V6671" s="48">
        <v>2</v>
      </c>
      <c r="W6671" s="48">
        <v>0</v>
      </c>
    </row>
    <row r="6672" spans="2:28" ht="15" customHeight="1" outlineLevel="2" x14ac:dyDescent="0.2">
      <c r="D6672" s="41" t="s">
        <v>441</v>
      </c>
      <c r="E6672" s="118" t="s">
        <v>442</v>
      </c>
      <c r="F6672" s="48">
        <v>2</v>
      </c>
      <c r="G6672" s="48">
        <v>2</v>
      </c>
      <c r="H6672" s="48">
        <v>0</v>
      </c>
      <c r="I6672" s="48">
        <v>3</v>
      </c>
      <c r="J6672" s="48">
        <v>3</v>
      </c>
      <c r="K6672" s="48">
        <v>0</v>
      </c>
      <c r="L6672" s="48">
        <v>3</v>
      </c>
      <c r="M6672" s="48">
        <v>3</v>
      </c>
      <c r="N6672" s="48">
        <v>0</v>
      </c>
      <c r="O6672" s="48">
        <v>3</v>
      </c>
      <c r="P6672" s="48">
        <v>3</v>
      </c>
      <c r="Q6672" s="48">
        <v>0</v>
      </c>
      <c r="R6672" s="48">
        <v>3</v>
      </c>
      <c r="S6672" s="48">
        <v>3</v>
      </c>
      <c r="T6672" s="48">
        <v>0</v>
      </c>
      <c r="U6672" s="48">
        <v>3</v>
      </c>
      <c r="V6672" s="48">
        <v>3</v>
      </c>
      <c r="W6672" s="48">
        <v>0</v>
      </c>
    </row>
    <row r="6673" spans="4:23" ht="15" customHeight="1" outlineLevel="2" x14ac:dyDescent="0.2">
      <c r="D6673" s="41" t="s">
        <v>443</v>
      </c>
      <c r="E6673" s="118" t="s">
        <v>444</v>
      </c>
      <c r="F6673" s="48">
        <v>4</v>
      </c>
      <c r="G6673" s="48">
        <v>4</v>
      </c>
      <c r="H6673" s="48">
        <v>0</v>
      </c>
      <c r="I6673" s="48">
        <v>4</v>
      </c>
      <c r="J6673" s="48">
        <v>4</v>
      </c>
      <c r="K6673" s="48">
        <v>0</v>
      </c>
      <c r="L6673" s="48">
        <v>4</v>
      </c>
      <c r="M6673" s="48">
        <v>4</v>
      </c>
      <c r="N6673" s="48">
        <v>0</v>
      </c>
      <c r="O6673" s="48">
        <v>4</v>
      </c>
      <c r="P6673" s="48">
        <v>4</v>
      </c>
      <c r="Q6673" s="48">
        <v>0</v>
      </c>
      <c r="R6673" s="48">
        <v>4</v>
      </c>
      <c r="S6673" s="48">
        <v>4</v>
      </c>
      <c r="T6673" s="48">
        <v>0</v>
      </c>
      <c r="U6673" s="48">
        <v>4</v>
      </c>
      <c r="V6673" s="48">
        <v>4</v>
      </c>
      <c r="W6673" s="48">
        <v>0</v>
      </c>
    </row>
    <row r="6674" spans="4:23" ht="15" customHeight="1" outlineLevel="2" x14ac:dyDescent="0.2">
      <c r="D6674" s="41" t="s">
        <v>445</v>
      </c>
      <c r="E6674" s="118" t="s">
        <v>446</v>
      </c>
      <c r="F6674" s="48">
        <v>0</v>
      </c>
      <c r="G6674" s="48">
        <v>0</v>
      </c>
      <c r="H6674" s="48">
        <v>0</v>
      </c>
      <c r="I6674" s="48">
        <v>0</v>
      </c>
      <c r="J6674" s="48">
        <v>0</v>
      </c>
      <c r="K6674" s="48">
        <v>0</v>
      </c>
      <c r="L6674" s="48">
        <v>0</v>
      </c>
      <c r="M6674" s="48">
        <v>0</v>
      </c>
      <c r="N6674" s="48">
        <v>0</v>
      </c>
      <c r="O6674" s="48">
        <v>0</v>
      </c>
      <c r="P6674" s="48">
        <v>0</v>
      </c>
      <c r="Q6674" s="48">
        <v>0</v>
      </c>
      <c r="R6674" s="48">
        <v>0</v>
      </c>
      <c r="S6674" s="48">
        <v>0</v>
      </c>
      <c r="T6674" s="48">
        <v>0</v>
      </c>
      <c r="U6674" s="48">
        <v>0</v>
      </c>
      <c r="V6674" s="48">
        <v>0</v>
      </c>
      <c r="W6674" s="48">
        <v>0</v>
      </c>
    </row>
    <row r="6675" spans="4:23" ht="15" customHeight="1" outlineLevel="2" x14ac:dyDescent="0.2">
      <c r="D6675" s="41" t="s">
        <v>447</v>
      </c>
      <c r="E6675" s="118" t="s">
        <v>448</v>
      </c>
      <c r="F6675" s="48">
        <v>0</v>
      </c>
      <c r="G6675" s="48">
        <v>0</v>
      </c>
      <c r="H6675" s="48">
        <v>0</v>
      </c>
      <c r="I6675" s="48">
        <v>0</v>
      </c>
      <c r="J6675" s="48">
        <v>0</v>
      </c>
      <c r="K6675" s="48">
        <v>0</v>
      </c>
      <c r="L6675" s="48">
        <v>0</v>
      </c>
      <c r="M6675" s="48">
        <v>0</v>
      </c>
      <c r="N6675" s="48">
        <v>0</v>
      </c>
      <c r="O6675" s="48">
        <v>0</v>
      </c>
      <c r="P6675" s="48">
        <v>0</v>
      </c>
      <c r="Q6675" s="48">
        <v>0</v>
      </c>
      <c r="R6675" s="48">
        <v>0</v>
      </c>
      <c r="S6675" s="48">
        <v>0</v>
      </c>
      <c r="T6675" s="48">
        <v>0</v>
      </c>
      <c r="U6675" s="48">
        <v>0</v>
      </c>
      <c r="V6675" s="48">
        <v>0</v>
      </c>
      <c r="W6675" s="48">
        <v>0</v>
      </c>
    </row>
    <row r="6676" spans="4:23" ht="15" customHeight="1" outlineLevel="2" x14ac:dyDescent="0.2">
      <c r="D6676" s="41" t="s">
        <v>449</v>
      </c>
      <c r="E6676" s="118" t="s">
        <v>450</v>
      </c>
      <c r="F6676" s="48">
        <v>0</v>
      </c>
      <c r="G6676" s="48">
        <v>0</v>
      </c>
      <c r="H6676" s="48">
        <v>0</v>
      </c>
      <c r="I6676" s="48">
        <v>0</v>
      </c>
      <c r="J6676" s="48">
        <v>0</v>
      </c>
      <c r="K6676" s="48">
        <v>0</v>
      </c>
      <c r="L6676" s="48">
        <v>0</v>
      </c>
      <c r="M6676" s="48">
        <v>0</v>
      </c>
      <c r="N6676" s="48">
        <v>0</v>
      </c>
      <c r="O6676" s="48">
        <v>0</v>
      </c>
      <c r="P6676" s="48">
        <v>0</v>
      </c>
      <c r="Q6676" s="48">
        <v>0</v>
      </c>
      <c r="R6676" s="48">
        <v>0</v>
      </c>
      <c r="S6676" s="48">
        <v>0</v>
      </c>
      <c r="T6676" s="48">
        <v>0</v>
      </c>
      <c r="U6676" s="48">
        <v>0</v>
      </c>
      <c r="V6676" s="48">
        <v>0</v>
      </c>
      <c r="W6676" s="48">
        <v>0</v>
      </c>
    </row>
    <row r="6677" spans="4:23" ht="15" customHeight="1" outlineLevel="2" x14ac:dyDescent="0.2">
      <c r="D6677" s="41" t="s">
        <v>451</v>
      </c>
      <c r="E6677" s="118" t="s">
        <v>452</v>
      </c>
      <c r="F6677" s="48">
        <v>0</v>
      </c>
      <c r="G6677" s="48">
        <v>0</v>
      </c>
      <c r="H6677" s="48">
        <v>0</v>
      </c>
      <c r="I6677" s="48">
        <v>0</v>
      </c>
      <c r="J6677" s="48">
        <v>0</v>
      </c>
      <c r="K6677" s="48">
        <v>0</v>
      </c>
      <c r="L6677" s="48">
        <v>0</v>
      </c>
      <c r="M6677" s="48">
        <v>0</v>
      </c>
      <c r="N6677" s="48">
        <v>0</v>
      </c>
      <c r="O6677" s="48">
        <v>0</v>
      </c>
      <c r="P6677" s="48">
        <v>0</v>
      </c>
      <c r="Q6677" s="48">
        <v>0</v>
      </c>
      <c r="R6677" s="48">
        <v>0</v>
      </c>
      <c r="S6677" s="48">
        <v>0</v>
      </c>
      <c r="T6677" s="48">
        <v>0</v>
      </c>
      <c r="U6677" s="48">
        <v>0</v>
      </c>
      <c r="V6677" s="48">
        <v>0</v>
      </c>
      <c r="W6677" s="48">
        <v>0</v>
      </c>
    </row>
    <row r="6678" spans="4:23" ht="15" customHeight="1" outlineLevel="2" x14ac:dyDescent="0.2">
      <c r="D6678" s="41" t="s">
        <v>453</v>
      </c>
      <c r="E6678" s="118" t="s">
        <v>454</v>
      </c>
      <c r="F6678" s="48">
        <v>3</v>
      </c>
      <c r="G6678" s="48">
        <v>3</v>
      </c>
      <c r="H6678" s="48">
        <v>0</v>
      </c>
      <c r="I6678" s="48">
        <v>4</v>
      </c>
      <c r="J6678" s="48">
        <v>3</v>
      </c>
      <c r="K6678" s="48">
        <v>1</v>
      </c>
      <c r="L6678" s="48">
        <v>2</v>
      </c>
      <c r="M6678" s="48">
        <v>1</v>
      </c>
      <c r="N6678" s="48">
        <v>1</v>
      </c>
      <c r="O6678" s="48">
        <v>4</v>
      </c>
      <c r="P6678" s="48">
        <v>3</v>
      </c>
      <c r="Q6678" s="48">
        <v>1</v>
      </c>
      <c r="R6678" s="48">
        <v>2</v>
      </c>
      <c r="S6678" s="48">
        <v>1</v>
      </c>
      <c r="T6678" s="48">
        <v>1</v>
      </c>
      <c r="U6678" s="48">
        <v>1</v>
      </c>
      <c r="V6678" s="48">
        <v>1</v>
      </c>
      <c r="W6678" s="48">
        <v>0</v>
      </c>
    </row>
    <row r="6679" spans="4:23" ht="15" customHeight="1" outlineLevel="2" x14ac:dyDescent="0.2">
      <c r="D6679" s="41" t="s">
        <v>455</v>
      </c>
      <c r="E6679" s="118" t="s">
        <v>456</v>
      </c>
      <c r="F6679" s="48">
        <v>0</v>
      </c>
      <c r="G6679" s="48">
        <v>0</v>
      </c>
      <c r="H6679" s="48">
        <v>0</v>
      </c>
      <c r="I6679" s="48">
        <v>0</v>
      </c>
      <c r="J6679" s="48">
        <v>0</v>
      </c>
      <c r="K6679" s="48">
        <v>0</v>
      </c>
      <c r="L6679" s="48">
        <v>0</v>
      </c>
      <c r="M6679" s="48">
        <v>0</v>
      </c>
      <c r="N6679" s="48">
        <v>0</v>
      </c>
      <c r="O6679" s="48">
        <v>0</v>
      </c>
      <c r="P6679" s="48">
        <v>0</v>
      </c>
      <c r="Q6679" s="48">
        <v>0</v>
      </c>
      <c r="R6679" s="48">
        <v>0</v>
      </c>
      <c r="S6679" s="48">
        <v>0</v>
      </c>
      <c r="T6679" s="48">
        <v>0</v>
      </c>
      <c r="U6679" s="48">
        <v>0</v>
      </c>
      <c r="V6679" s="48">
        <v>0</v>
      </c>
      <c r="W6679" s="48">
        <v>0</v>
      </c>
    </row>
    <row r="6680" spans="4:23" ht="15" customHeight="1" outlineLevel="2" x14ac:dyDescent="0.2">
      <c r="D6680" s="41" t="s">
        <v>457</v>
      </c>
      <c r="E6680" s="118" t="s">
        <v>458</v>
      </c>
      <c r="F6680" s="48">
        <v>5</v>
      </c>
      <c r="G6680" s="48">
        <v>1</v>
      </c>
      <c r="H6680" s="48">
        <v>4</v>
      </c>
      <c r="I6680" s="48">
        <v>6</v>
      </c>
      <c r="J6680" s="48">
        <v>2</v>
      </c>
      <c r="K6680" s="48">
        <v>4</v>
      </c>
      <c r="L6680" s="48">
        <v>6</v>
      </c>
      <c r="M6680" s="48">
        <v>2</v>
      </c>
      <c r="N6680" s="48">
        <v>4</v>
      </c>
      <c r="O6680" s="48">
        <v>6</v>
      </c>
      <c r="P6680" s="48">
        <v>3</v>
      </c>
      <c r="Q6680" s="48">
        <v>3</v>
      </c>
      <c r="R6680" s="48">
        <v>5</v>
      </c>
      <c r="S6680" s="48">
        <v>2</v>
      </c>
      <c r="T6680" s="48">
        <v>3</v>
      </c>
      <c r="U6680" s="48">
        <v>2</v>
      </c>
      <c r="V6680" s="48">
        <v>1</v>
      </c>
      <c r="W6680" s="48">
        <v>1</v>
      </c>
    </row>
    <row r="6681" spans="4:23" ht="15" customHeight="1" outlineLevel="2" x14ac:dyDescent="0.2">
      <c r="D6681" s="41" t="s">
        <v>459</v>
      </c>
      <c r="E6681" s="118" t="s">
        <v>460</v>
      </c>
      <c r="F6681" s="48">
        <v>1</v>
      </c>
      <c r="G6681" s="48">
        <v>1</v>
      </c>
      <c r="H6681" s="48">
        <v>0</v>
      </c>
      <c r="I6681" s="48">
        <v>1</v>
      </c>
      <c r="J6681" s="48">
        <v>1</v>
      </c>
      <c r="K6681" s="48">
        <v>0</v>
      </c>
      <c r="L6681" s="48">
        <v>1</v>
      </c>
      <c r="M6681" s="48">
        <v>1</v>
      </c>
      <c r="N6681" s="48">
        <v>0</v>
      </c>
      <c r="O6681" s="48">
        <v>1</v>
      </c>
      <c r="P6681" s="48">
        <v>1</v>
      </c>
      <c r="Q6681" s="48">
        <v>0</v>
      </c>
      <c r="R6681" s="48">
        <v>1</v>
      </c>
      <c r="S6681" s="48">
        <v>1</v>
      </c>
      <c r="T6681" s="48">
        <v>0</v>
      </c>
      <c r="U6681" s="48">
        <v>1</v>
      </c>
      <c r="V6681" s="48">
        <v>1</v>
      </c>
      <c r="W6681" s="48">
        <v>0</v>
      </c>
    </row>
    <row r="6682" spans="4:23" ht="15" customHeight="1" outlineLevel="2" x14ac:dyDescent="0.2">
      <c r="D6682" s="41" t="s">
        <v>461</v>
      </c>
      <c r="E6682" s="118" t="s">
        <v>462</v>
      </c>
      <c r="F6682" s="48">
        <v>0</v>
      </c>
      <c r="G6682" s="48">
        <v>0</v>
      </c>
      <c r="H6682" s="48">
        <v>0</v>
      </c>
      <c r="I6682" s="48">
        <v>0</v>
      </c>
      <c r="J6682" s="48">
        <v>0</v>
      </c>
      <c r="K6682" s="48">
        <v>0</v>
      </c>
      <c r="L6682" s="48">
        <v>0</v>
      </c>
      <c r="M6682" s="48">
        <v>0</v>
      </c>
      <c r="N6682" s="48">
        <v>0</v>
      </c>
      <c r="O6682" s="48">
        <v>0</v>
      </c>
      <c r="P6682" s="48">
        <v>0</v>
      </c>
      <c r="Q6682" s="48">
        <v>0</v>
      </c>
      <c r="R6682" s="48">
        <v>0</v>
      </c>
      <c r="S6682" s="48">
        <v>0</v>
      </c>
      <c r="T6682" s="48">
        <v>0</v>
      </c>
      <c r="U6682" s="48">
        <v>0</v>
      </c>
      <c r="V6682" s="48">
        <v>0</v>
      </c>
      <c r="W6682" s="48">
        <v>0</v>
      </c>
    </row>
    <row r="6683" spans="4:23" ht="15" customHeight="1" outlineLevel="2" x14ac:dyDescent="0.2">
      <c r="D6683" s="41" t="s">
        <v>463</v>
      </c>
      <c r="E6683" s="118" t="s">
        <v>464</v>
      </c>
      <c r="F6683" s="48">
        <v>0</v>
      </c>
      <c r="G6683" s="48">
        <v>0</v>
      </c>
      <c r="H6683" s="48">
        <v>0</v>
      </c>
      <c r="I6683" s="48">
        <v>0</v>
      </c>
      <c r="J6683" s="48">
        <v>0</v>
      </c>
      <c r="K6683" s="48">
        <v>0</v>
      </c>
      <c r="L6683" s="48">
        <v>0</v>
      </c>
      <c r="M6683" s="48">
        <v>0</v>
      </c>
      <c r="N6683" s="48">
        <v>0</v>
      </c>
      <c r="O6683" s="48">
        <v>0</v>
      </c>
      <c r="P6683" s="48">
        <v>0</v>
      </c>
      <c r="Q6683" s="48">
        <v>0</v>
      </c>
      <c r="R6683" s="48">
        <v>0</v>
      </c>
      <c r="S6683" s="48">
        <v>0</v>
      </c>
      <c r="T6683" s="48">
        <v>0</v>
      </c>
      <c r="U6683" s="48">
        <v>0</v>
      </c>
      <c r="V6683" s="48">
        <v>0</v>
      </c>
      <c r="W6683" s="48">
        <v>0</v>
      </c>
    </row>
    <row r="6684" spans="4:23" ht="15" customHeight="1" outlineLevel="2" x14ac:dyDescent="0.2">
      <c r="D6684" s="41" t="s">
        <v>465</v>
      </c>
      <c r="E6684" s="118" t="s">
        <v>466</v>
      </c>
      <c r="F6684" s="48">
        <v>0</v>
      </c>
      <c r="G6684" s="48">
        <v>0</v>
      </c>
      <c r="H6684" s="48">
        <v>0</v>
      </c>
      <c r="I6684" s="48">
        <v>0</v>
      </c>
      <c r="J6684" s="48">
        <v>0</v>
      </c>
      <c r="K6684" s="48">
        <v>0</v>
      </c>
      <c r="L6684" s="48">
        <v>0</v>
      </c>
      <c r="M6684" s="48">
        <v>0</v>
      </c>
      <c r="N6684" s="48">
        <v>0</v>
      </c>
      <c r="O6684" s="48">
        <v>0</v>
      </c>
      <c r="P6684" s="48">
        <v>0</v>
      </c>
      <c r="Q6684" s="48">
        <v>0</v>
      </c>
      <c r="R6684" s="48">
        <v>0</v>
      </c>
      <c r="S6684" s="48">
        <v>0</v>
      </c>
      <c r="T6684" s="48">
        <v>0</v>
      </c>
      <c r="U6684" s="48">
        <v>0</v>
      </c>
      <c r="V6684" s="48">
        <v>0</v>
      </c>
      <c r="W6684" s="48">
        <v>0</v>
      </c>
    </row>
    <row r="6685" spans="4:23" ht="15" customHeight="1" outlineLevel="2" x14ac:dyDescent="0.2">
      <c r="D6685" s="41" t="s">
        <v>467</v>
      </c>
      <c r="E6685" s="118" t="s">
        <v>468</v>
      </c>
      <c r="F6685" s="48">
        <v>3</v>
      </c>
      <c r="G6685" s="48">
        <v>0</v>
      </c>
      <c r="H6685" s="48">
        <v>3</v>
      </c>
      <c r="I6685" s="48">
        <v>3</v>
      </c>
      <c r="J6685" s="48">
        <v>0</v>
      </c>
      <c r="K6685" s="48">
        <v>3</v>
      </c>
      <c r="L6685" s="48">
        <v>3</v>
      </c>
      <c r="M6685" s="48">
        <v>0</v>
      </c>
      <c r="N6685" s="48">
        <v>3</v>
      </c>
      <c r="O6685" s="48">
        <v>2</v>
      </c>
      <c r="P6685" s="48">
        <v>0</v>
      </c>
      <c r="Q6685" s="48">
        <v>2</v>
      </c>
      <c r="R6685" s="48">
        <v>2</v>
      </c>
      <c r="S6685" s="48">
        <v>0</v>
      </c>
      <c r="T6685" s="48">
        <v>2</v>
      </c>
      <c r="U6685" s="48">
        <v>2</v>
      </c>
      <c r="V6685" s="48">
        <v>0</v>
      </c>
      <c r="W6685" s="48">
        <v>2</v>
      </c>
    </row>
    <row r="6686" spans="4:23" ht="15" customHeight="1" outlineLevel="2" x14ac:dyDescent="0.2">
      <c r="D6686" s="41" t="s">
        <v>469</v>
      </c>
      <c r="E6686" s="118" t="s">
        <v>470</v>
      </c>
      <c r="F6686" s="48">
        <v>15</v>
      </c>
      <c r="G6686" s="48">
        <v>2</v>
      </c>
      <c r="H6686" s="48">
        <v>13</v>
      </c>
      <c r="I6686" s="48">
        <v>14</v>
      </c>
      <c r="J6686" s="48">
        <v>2</v>
      </c>
      <c r="K6686" s="48">
        <v>12</v>
      </c>
      <c r="L6686" s="48">
        <v>14</v>
      </c>
      <c r="M6686" s="48">
        <v>2</v>
      </c>
      <c r="N6686" s="48">
        <v>12</v>
      </c>
      <c r="O6686" s="48">
        <v>14</v>
      </c>
      <c r="P6686" s="48">
        <v>3</v>
      </c>
      <c r="Q6686" s="48">
        <v>11</v>
      </c>
      <c r="R6686" s="48">
        <v>11</v>
      </c>
      <c r="S6686" s="48">
        <v>3</v>
      </c>
      <c r="T6686" s="48">
        <v>8</v>
      </c>
      <c r="U6686" s="48">
        <v>12</v>
      </c>
      <c r="V6686" s="48">
        <v>3</v>
      </c>
      <c r="W6686" s="48">
        <v>9</v>
      </c>
    </row>
    <row r="6687" spans="4:23" ht="15" customHeight="1" outlineLevel="2" x14ac:dyDescent="0.2">
      <c r="D6687" s="41" t="s">
        <v>471</v>
      </c>
      <c r="E6687" s="118" t="s">
        <v>472</v>
      </c>
      <c r="F6687" s="48">
        <v>3</v>
      </c>
      <c r="G6687" s="48">
        <v>3</v>
      </c>
      <c r="H6687" s="48">
        <v>0</v>
      </c>
      <c r="I6687" s="48">
        <v>2</v>
      </c>
      <c r="J6687" s="48">
        <v>2</v>
      </c>
      <c r="K6687" s="48">
        <v>0</v>
      </c>
      <c r="L6687" s="48">
        <v>2</v>
      </c>
      <c r="M6687" s="48">
        <v>2</v>
      </c>
      <c r="N6687" s="48">
        <v>0</v>
      </c>
      <c r="O6687" s="48">
        <v>1</v>
      </c>
      <c r="P6687" s="48">
        <v>1</v>
      </c>
      <c r="Q6687" s="48">
        <v>0</v>
      </c>
      <c r="R6687" s="48">
        <v>0</v>
      </c>
      <c r="S6687" s="48">
        <v>0</v>
      </c>
      <c r="T6687" s="48">
        <v>0</v>
      </c>
      <c r="U6687" s="48">
        <v>0</v>
      </c>
      <c r="V6687" s="48">
        <v>0</v>
      </c>
      <c r="W6687" s="48">
        <v>0</v>
      </c>
    </row>
    <row r="6688" spans="4:23" ht="15" customHeight="1" outlineLevel="2" x14ac:dyDescent="0.2">
      <c r="D6688" s="41" t="s">
        <v>473</v>
      </c>
      <c r="E6688" s="118" t="s">
        <v>474</v>
      </c>
      <c r="F6688" s="48">
        <v>0</v>
      </c>
      <c r="G6688" s="48">
        <v>0</v>
      </c>
      <c r="H6688" s="48">
        <v>0</v>
      </c>
      <c r="I6688" s="48">
        <v>0</v>
      </c>
      <c r="J6688" s="48">
        <v>0</v>
      </c>
      <c r="K6688" s="48">
        <v>0</v>
      </c>
      <c r="L6688" s="48">
        <v>0</v>
      </c>
      <c r="M6688" s="48">
        <v>0</v>
      </c>
      <c r="N6688" s="48">
        <v>0</v>
      </c>
      <c r="O6688" s="48">
        <v>0</v>
      </c>
      <c r="P6688" s="48">
        <v>0</v>
      </c>
      <c r="Q6688" s="48">
        <v>0</v>
      </c>
      <c r="R6688" s="48">
        <v>0</v>
      </c>
      <c r="S6688" s="48">
        <v>0</v>
      </c>
      <c r="T6688" s="48">
        <v>0</v>
      </c>
      <c r="U6688" s="48">
        <v>0</v>
      </c>
      <c r="V6688" s="48">
        <v>0</v>
      </c>
      <c r="W6688" s="48">
        <v>0</v>
      </c>
    </row>
    <row r="6689" spans="4:23" ht="15" customHeight="1" outlineLevel="2" x14ac:dyDescent="0.2">
      <c r="D6689" s="41" t="s">
        <v>475</v>
      </c>
      <c r="E6689" s="118" t="s">
        <v>476</v>
      </c>
      <c r="F6689" s="48">
        <v>0</v>
      </c>
      <c r="G6689" s="48">
        <v>0</v>
      </c>
      <c r="H6689" s="48">
        <v>0</v>
      </c>
      <c r="I6689" s="48">
        <v>0</v>
      </c>
      <c r="J6689" s="48">
        <v>0</v>
      </c>
      <c r="K6689" s="48">
        <v>0</v>
      </c>
      <c r="L6689" s="48">
        <v>0</v>
      </c>
      <c r="M6689" s="48">
        <v>0</v>
      </c>
      <c r="N6689" s="48">
        <v>0</v>
      </c>
      <c r="O6689" s="48">
        <v>0</v>
      </c>
      <c r="P6689" s="48">
        <v>0</v>
      </c>
      <c r="Q6689" s="48">
        <v>0</v>
      </c>
      <c r="R6689" s="48">
        <v>0</v>
      </c>
      <c r="S6689" s="48">
        <v>0</v>
      </c>
      <c r="T6689" s="48">
        <v>0</v>
      </c>
      <c r="U6689" s="48">
        <v>0</v>
      </c>
      <c r="V6689" s="48">
        <v>0</v>
      </c>
      <c r="W6689" s="48">
        <v>0</v>
      </c>
    </row>
    <row r="6690" spans="4:23" ht="15" customHeight="1" outlineLevel="2" x14ac:dyDescent="0.2">
      <c r="D6690" s="41" t="s">
        <v>477</v>
      </c>
      <c r="E6690" s="118" t="s">
        <v>478</v>
      </c>
      <c r="F6690" s="48">
        <v>0</v>
      </c>
      <c r="G6690" s="48">
        <v>0</v>
      </c>
      <c r="H6690" s="48">
        <v>0</v>
      </c>
      <c r="I6690" s="48">
        <v>0</v>
      </c>
      <c r="J6690" s="48">
        <v>0</v>
      </c>
      <c r="K6690" s="48">
        <v>0</v>
      </c>
      <c r="L6690" s="48">
        <v>0</v>
      </c>
      <c r="M6690" s="48">
        <v>0</v>
      </c>
      <c r="N6690" s="48">
        <v>0</v>
      </c>
      <c r="O6690" s="48">
        <v>1</v>
      </c>
      <c r="P6690" s="48">
        <v>0</v>
      </c>
      <c r="Q6690" s="48">
        <v>1</v>
      </c>
      <c r="R6690" s="48">
        <v>1</v>
      </c>
      <c r="S6690" s="48">
        <v>0</v>
      </c>
      <c r="T6690" s="48">
        <v>1</v>
      </c>
      <c r="U6690" s="48">
        <v>0</v>
      </c>
      <c r="V6690" s="48">
        <v>0</v>
      </c>
      <c r="W6690" s="48">
        <v>0</v>
      </c>
    </row>
    <row r="6691" spans="4:23" ht="15" customHeight="1" outlineLevel="2" x14ac:dyDescent="0.2">
      <c r="D6691" s="41" t="s">
        <v>479</v>
      </c>
      <c r="E6691" s="118" t="s">
        <v>480</v>
      </c>
      <c r="F6691" s="48">
        <v>4</v>
      </c>
      <c r="G6691" s="48">
        <v>0</v>
      </c>
      <c r="H6691" s="48">
        <v>4</v>
      </c>
      <c r="I6691" s="48">
        <v>4</v>
      </c>
      <c r="J6691" s="48">
        <v>0</v>
      </c>
      <c r="K6691" s="48">
        <v>4</v>
      </c>
      <c r="L6691" s="48">
        <v>2</v>
      </c>
      <c r="M6691" s="48">
        <v>0</v>
      </c>
      <c r="N6691" s="48">
        <v>2</v>
      </c>
      <c r="O6691" s="48">
        <v>3</v>
      </c>
      <c r="P6691" s="48">
        <v>0</v>
      </c>
      <c r="Q6691" s="48">
        <v>3</v>
      </c>
      <c r="R6691" s="48">
        <v>2</v>
      </c>
      <c r="S6691" s="48">
        <v>0</v>
      </c>
      <c r="T6691" s="48">
        <v>2</v>
      </c>
      <c r="U6691" s="48">
        <v>4</v>
      </c>
      <c r="V6691" s="48">
        <v>1</v>
      </c>
      <c r="W6691" s="48">
        <v>3</v>
      </c>
    </row>
    <row r="6692" spans="4:23" ht="15" customHeight="1" outlineLevel="2" x14ac:dyDescent="0.2">
      <c r="D6692" s="41" t="s">
        <v>481</v>
      </c>
      <c r="E6692" s="118" t="s">
        <v>482</v>
      </c>
      <c r="F6692" s="48">
        <v>7</v>
      </c>
      <c r="G6692" s="48">
        <v>4</v>
      </c>
      <c r="H6692" s="48">
        <v>3</v>
      </c>
      <c r="I6692" s="48">
        <v>5</v>
      </c>
      <c r="J6692" s="48">
        <v>2</v>
      </c>
      <c r="K6692" s="48">
        <v>3</v>
      </c>
      <c r="L6692" s="48">
        <v>7</v>
      </c>
      <c r="M6692" s="48">
        <v>2</v>
      </c>
      <c r="N6692" s="48">
        <v>5</v>
      </c>
      <c r="O6692" s="48">
        <v>8</v>
      </c>
      <c r="P6692" s="48">
        <v>3</v>
      </c>
      <c r="Q6692" s="48">
        <v>5</v>
      </c>
      <c r="R6692" s="48">
        <v>8</v>
      </c>
      <c r="S6692" s="48">
        <v>3</v>
      </c>
      <c r="T6692" s="48">
        <v>5</v>
      </c>
      <c r="U6692" s="48">
        <v>8</v>
      </c>
      <c r="V6692" s="48">
        <v>3</v>
      </c>
      <c r="W6692" s="48">
        <v>5</v>
      </c>
    </row>
    <row r="6693" spans="4:23" ht="15" customHeight="1" outlineLevel="2" x14ac:dyDescent="0.2">
      <c r="D6693" s="41" t="s">
        <v>483</v>
      </c>
      <c r="E6693" s="118" t="s">
        <v>484</v>
      </c>
      <c r="F6693" s="48">
        <v>0</v>
      </c>
      <c r="G6693" s="48">
        <v>0</v>
      </c>
      <c r="H6693" s="48">
        <v>0</v>
      </c>
      <c r="I6693" s="48">
        <v>0</v>
      </c>
      <c r="J6693" s="48">
        <v>0</v>
      </c>
      <c r="K6693" s="48">
        <v>0</v>
      </c>
      <c r="L6693" s="48">
        <v>0</v>
      </c>
      <c r="M6693" s="48">
        <v>0</v>
      </c>
      <c r="N6693" s="48">
        <v>0</v>
      </c>
      <c r="O6693" s="48">
        <v>0</v>
      </c>
      <c r="P6693" s="48">
        <v>0</v>
      </c>
      <c r="Q6693" s="48">
        <v>0</v>
      </c>
      <c r="R6693" s="48">
        <v>0</v>
      </c>
      <c r="S6693" s="48">
        <v>0</v>
      </c>
      <c r="T6693" s="48">
        <v>0</v>
      </c>
      <c r="U6693" s="48">
        <v>0</v>
      </c>
      <c r="V6693" s="48">
        <v>0</v>
      </c>
      <c r="W6693" s="48">
        <v>0</v>
      </c>
    </row>
    <row r="6694" spans="4:23" ht="15" customHeight="1" outlineLevel="2" x14ac:dyDescent="0.2">
      <c r="D6694" s="41" t="s">
        <v>485</v>
      </c>
      <c r="E6694" s="118" t="s">
        <v>486</v>
      </c>
      <c r="F6694" s="48">
        <v>0</v>
      </c>
      <c r="G6694" s="48">
        <v>0</v>
      </c>
      <c r="H6694" s="48">
        <v>0</v>
      </c>
      <c r="I6694" s="48">
        <v>0</v>
      </c>
      <c r="J6694" s="48">
        <v>0</v>
      </c>
      <c r="K6694" s="48">
        <v>0</v>
      </c>
      <c r="L6694" s="48">
        <v>0</v>
      </c>
      <c r="M6694" s="48">
        <v>0</v>
      </c>
      <c r="N6694" s="48">
        <v>0</v>
      </c>
      <c r="O6694" s="48">
        <v>0</v>
      </c>
      <c r="P6694" s="48">
        <v>0</v>
      </c>
      <c r="Q6694" s="48">
        <v>0</v>
      </c>
      <c r="R6694" s="48">
        <v>0</v>
      </c>
      <c r="S6694" s="48">
        <v>0</v>
      </c>
      <c r="T6694" s="48">
        <v>0</v>
      </c>
      <c r="U6694" s="48">
        <v>0</v>
      </c>
      <c r="V6694" s="48">
        <v>0</v>
      </c>
      <c r="W6694" s="48">
        <v>0</v>
      </c>
    </row>
    <row r="6695" spans="4:23" ht="15" customHeight="1" outlineLevel="2" x14ac:dyDescent="0.2">
      <c r="D6695" s="41" t="s">
        <v>487</v>
      </c>
      <c r="E6695" s="118" t="s">
        <v>488</v>
      </c>
      <c r="F6695" s="48">
        <v>0</v>
      </c>
      <c r="G6695" s="48">
        <v>0</v>
      </c>
      <c r="H6695" s="48">
        <v>0</v>
      </c>
      <c r="I6695" s="48">
        <v>0</v>
      </c>
      <c r="J6695" s="48">
        <v>0</v>
      </c>
      <c r="K6695" s="48">
        <v>0</v>
      </c>
      <c r="L6695" s="48">
        <v>0</v>
      </c>
      <c r="M6695" s="48">
        <v>0</v>
      </c>
      <c r="N6695" s="48">
        <v>0</v>
      </c>
      <c r="O6695" s="48">
        <v>0</v>
      </c>
      <c r="P6695" s="48">
        <v>0</v>
      </c>
      <c r="Q6695" s="48">
        <v>0</v>
      </c>
      <c r="R6695" s="48">
        <v>0</v>
      </c>
      <c r="S6695" s="48">
        <v>0</v>
      </c>
      <c r="T6695" s="48">
        <v>0</v>
      </c>
      <c r="U6695" s="48">
        <v>0</v>
      </c>
      <c r="V6695" s="48">
        <v>0</v>
      </c>
      <c r="W6695" s="48">
        <v>0</v>
      </c>
    </row>
    <row r="6696" spans="4:23" ht="15" customHeight="1" outlineLevel="2" x14ac:dyDescent="0.2">
      <c r="D6696" s="41" t="s">
        <v>489</v>
      </c>
      <c r="E6696" s="118" t="s">
        <v>490</v>
      </c>
      <c r="F6696" s="48">
        <v>0</v>
      </c>
      <c r="G6696" s="48">
        <v>0</v>
      </c>
      <c r="H6696" s="48">
        <v>0</v>
      </c>
      <c r="I6696" s="48">
        <v>0</v>
      </c>
      <c r="J6696" s="48">
        <v>0</v>
      </c>
      <c r="K6696" s="48">
        <v>0</v>
      </c>
      <c r="L6696" s="48">
        <v>0</v>
      </c>
      <c r="M6696" s="48">
        <v>0</v>
      </c>
      <c r="N6696" s="48">
        <v>0</v>
      </c>
      <c r="O6696" s="48">
        <v>0</v>
      </c>
      <c r="P6696" s="48">
        <v>0</v>
      </c>
      <c r="Q6696" s="48">
        <v>0</v>
      </c>
      <c r="R6696" s="48">
        <v>0</v>
      </c>
      <c r="S6696" s="48">
        <v>0</v>
      </c>
      <c r="T6696" s="48">
        <v>0</v>
      </c>
      <c r="U6696" s="48">
        <v>0</v>
      </c>
      <c r="V6696" s="48">
        <v>0</v>
      </c>
      <c r="W6696" s="48">
        <v>0</v>
      </c>
    </row>
    <row r="6697" spans="4:23" ht="15" customHeight="1" outlineLevel="2" x14ac:dyDescent="0.2">
      <c r="D6697" s="41" t="s">
        <v>491</v>
      </c>
      <c r="E6697" s="118" t="s">
        <v>492</v>
      </c>
      <c r="F6697" s="48">
        <v>0</v>
      </c>
      <c r="G6697" s="48">
        <v>0</v>
      </c>
      <c r="H6697" s="48">
        <v>0</v>
      </c>
      <c r="I6697" s="48">
        <v>0</v>
      </c>
      <c r="J6697" s="48">
        <v>0</v>
      </c>
      <c r="K6697" s="48">
        <v>0</v>
      </c>
      <c r="L6697" s="48">
        <v>0</v>
      </c>
      <c r="M6697" s="48">
        <v>0</v>
      </c>
      <c r="N6697" s="48">
        <v>0</v>
      </c>
      <c r="O6697" s="48">
        <v>0</v>
      </c>
      <c r="P6697" s="48">
        <v>0</v>
      </c>
      <c r="Q6697" s="48">
        <v>0</v>
      </c>
      <c r="R6697" s="48">
        <v>0</v>
      </c>
      <c r="S6697" s="48">
        <v>0</v>
      </c>
      <c r="T6697" s="48">
        <v>0</v>
      </c>
      <c r="U6697" s="48">
        <v>0</v>
      </c>
      <c r="V6697" s="48">
        <v>0</v>
      </c>
      <c r="W6697" s="48">
        <v>0</v>
      </c>
    </row>
    <row r="6698" spans="4:23" ht="15" customHeight="1" outlineLevel="2" x14ac:dyDescent="0.2">
      <c r="D6698" s="41" t="s">
        <v>493</v>
      </c>
      <c r="E6698" s="118" t="s">
        <v>494</v>
      </c>
      <c r="F6698" s="48">
        <v>2</v>
      </c>
      <c r="G6698" s="48">
        <v>1</v>
      </c>
      <c r="H6698" s="48">
        <v>1</v>
      </c>
      <c r="I6698" s="48">
        <v>2</v>
      </c>
      <c r="J6698" s="48">
        <v>1</v>
      </c>
      <c r="K6698" s="48">
        <v>1</v>
      </c>
      <c r="L6698" s="48">
        <v>2</v>
      </c>
      <c r="M6698" s="48">
        <v>1</v>
      </c>
      <c r="N6698" s="48">
        <v>1</v>
      </c>
      <c r="O6698" s="48">
        <v>2</v>
      </c>
      <c r="P6698" s="48">
        <v>1</v>
      </c>
      <c r="Q6698" s="48">
        <v>1</v>
      </c>
      <c r="R6698" s="48">
        <v>1</v>
      </c>
      <c r="S6698" s="48">
        <v>0</v>
      </c>
      <c r="T6698" s="48">
        <v>1</v>
      </c>
      <c r="U6698" s="48">
        <v>1</v>
      </c>
      <c r="V6698" s="48">
        <v>1</v>
      </c>
      <c r="W6698" s="48">
        <v>0</v>
      </c>
    </row>
    <row r="6699" spans="4:23" ht="15" customHeight="1" outlineLevel="2" x14ac:dyDescent="0.2">
      <c r="D6699" s="41" t="s">
        <v>495</v>
      </c>
      <c r="E6699" s="118" t="s">
        <v>496</v>
      </c>
      <c r="F6699" s="48">
        <v>4</v>
      </c>
      <c r="G6699" s="48">
        <v>0</v>
      </c>
      <c r="H6699" s="48">
        <v>4</v>
      </c>
      <c r="I6699" s="48">
        <v>4</v>
      </c>
      <c r="J6699" s="48">
        <v>0</v>
      </c>
      <c r="K6699" s="48">
        <v>4</v>
      </c>
      <c r="L6699" s="48">
        <v>4</v>
      </c>
      <c r="M6699" s="48">
        <v>0</v>
      </c>
      <c r="N6699" s="48">
        <v>4</v>
      </c>
      <c r="O6699" s="48">
        <v>4</v>
      </c>
      <c r="P6699" s="48">
        <v>0</v>
      </c>
      <c r="Q6699" s="48">
        <v>4</v>
      </c>
      <c r="R6699" s="48">
        <v>6</v>
      </c>
      <c r="S6699" s="48">
        <v>0</v>
      </c>
      <c r="T6699" s="48">
        <v>6</v>
      </c>
      <c r="U6699" s="48">
        <v>6</v>
      </c>
      <c r="V6699" s="48">
        <v>0</v>
      </c>
      <c r="W6699" s="48">
        <v>6</v>
      </c>
    </row>
    <row r="6700" spans="4:23" ht="15" customHeight="1" outlineLevel="2" x14ac:dyDescent="0.2">
      <c r="D6700" s="41" t="s">
        <v>497</v>
      </c>
      <c r="E6700" s="118" t="s">
        <v>498</v>
      </c>
      <c r="F6700" s="48">
        <v>0</v>
      </c>
      <c r="G6700" s="48">
        <v>0</v>
      </c>
      <c r="H6700" s="48">
        <v>0</v>
      </c>
      <c r="I6700" s="48">
        <v>0</v>
      </c>
      <c r="J6700" s="48">
        <v>0</v>
      </c>
      <c r="K6700" s="48">
        <v>0</v>
      </c>
      <c r="L6700" s="48">
        <v>0</v>
      </c>
      <c r="M6700" s="48">
        <v>0</v>
      </c>
      <c r="N6700" s="48">
        <v>0</v>
      </c>
      <c r="O6700" s="48">
        <v>0</v>
      </c>
      <c r="P6700" s="48">
        <v>0</v>
      </c>
      <c r="Q6700" s="48">
        <v>0</v>
      </c>
      <c r="R6700" s="48">
        <v>0</v>
      </c>
      <c r="S6700" s="48">
        <v>0</v>
      </c>
      <c r="T6700" s="48">
        <v>0</v>
      </c>
      <c r="U6700" s="48">
        <v>0</v>
      </c>
      <c r="V6700" s="48">
        <v>0</v>
      </c>
      <c r="W6700" s="48">
        <v>0</v>
      </c>
    </row>
    <row r="6701" spans="4:23" ht="15" customHeight="1" outlineLevel="2" x14ac:dyDescent="0.2">
      <c r="D6701" s="41" t="s">
        <v>499</v>
      </c>
      <c r="E6701" s="118" t="s">
        <v>500</v>
      </c>
      <c r="F6701" s="48">
        <v>1</v>
      </c>
      <c r="G6701" s="48">
        <v>0</v>
      </c>
      <c r="H6701" s="48">
        <v>1</v>
      </c>
      <c r="I6701" s="48">
        <v>2</v>
      </c>
      <c r="J6701" s="48">
        <v>0</v>
      </c>
      <c r="K6701" s="48">
        <v>2</v>
      </c>
      <c r="L6701" s="48">
        <v>1</v>
      </c>
      <c r="M6701" s="48">
        <v>0</v>
      </c>
      <c r="N6701" s="48">
        <v>1</v>
      </c>
      <c r="O6701" s="48">
        <v>1</v>
      </c>
      <c r="P6701" s="48">
        <v>0</v>
      </c>
      <c r="Q6701" s="48">
        <v>1</v>
      </c>
      <c r="R6701" s="48">
        <v>1</v>
      </c>
      <c r="S6701" s="48">
        <v>0</v>
      </c>
      <c r="T6701" s="48">
        <v>1</v>
      </c>
      <c r="U6701" s="48">
        <v>1</v>
      </c>
      <c r="V6701" s="48">
        <v>0</v>
      </c>
      <c r="W6701" s="48">
        <v>1</v>
      </c>
    </row>
    <row r="6702" spans="4:23" ht="15" customHeight="1" outlineLevel="2" x14ac:dyDescent="0.2">
      <c r="D6702" s="41" t="s">
        <v>501</v>
      </c>
      <c r="E6702" s="118" t="s">
        <v>502</v>
      </c>
      <c r="F6702" s="48">
        <v>1</v>
      </c>
      <c r="G6702" s="48">
        <v>1</v>
      </c>
      <c r="H6702" s="48">
        <v>0</v>
      </c>
      <c r="I6702" s="48">
        <v>0</v>
      </c>
      <c r="J6702" s="48">
        <v>0</v>
      </c>
      <c r="K6702" s="48">
        <v>0</v>
      </c>
      <c r="L6702" s="48">
        <v>2</v>
      </c>
      <c r="M6702" s="48">
        <v>2</v>
      </c>
      <c r="N6702" s="48">
        <v>0</v>
      </c>
      <c r="O6702" s="48">
        <v>3</v>
      </c>
      <c r="P6702" s="48">
        <v>2</v>
      </c>
      <c r="Q6702" s="48">
        <v>1</v>
      </c>
      <c r="R6702" s="48">
        <v>4</v>
      </c>
      <c r="S6702" s="48">
        <v>3</v>
      </c>
      <c r="T6702" s="48">
        <v>1</v>
      </c>
      <c r="U6702" s="48">
        <v>3</v>
      </c>
      <c r="V6702" s="48">
        <v>2</v>
      </c>
      <c r="W6702" s="48">
        <v>1</v>
      </c>
    </row>
    <row r="6703" spans="4:23" ht="15" customHeight="1" outlineLevel="2" x14ac:dyDescent="0.2">
      <c r="D6703" s="41" t="s">
        <v>503</v>
      </c>
      <c r="E6703" s="118" t="s">
        <v>504</v>
      </c>
      <c r="F6703" s="48">
        <v>0</v>
      </c>
      <c r="G6703" s="48">
        <v>0</v>
      </c>
      <c r="H6703" s="48">
        <v>0</v>
      </c>
      <c r="I6703" s="48">
        <v>0</v>
      </c>
      <c r="J6703" s="48">
        <v>0</v>
      </c>
      <c r="K6703" s="48">
        <v>0</v>
      </c>
      <c r="L6703" s="48">
        <v>0</v>
      </c>
      <c r="M6703" s="48">
        <v>0</v>
      </c>
      <c r="N6703" s="48">
        <v>0</v>
      </c>
      <c r="O6703" s="48">
        <v>0</v>
      </c>
      <c r="P6703" s="48">
        <v>0</v>
      </c>
      <c r="Q6703" s="48">
        <v>0</v>
      </c>
      <c r="R6703" s="48">
        <v>0</v>
      </c>
      <c r="S6703" s="48">
        <v>0</v>
      </c>
      <c r="T6703" s="48">
        <v>0</v>
      </c>
      <c r="U6703" s="48">
        <v>0</v>
      </c>
      <c r="V6703" s="48">
        <v>0</v>
      </c>
      <c r="W6703" s="48">
        <v>0</v>
      </c>
    </row>
    <row r="6704" spans="4:23" ht="15" customHeight="1" outlineLevel="2" x14ac:dyDescent="0.2">
      <c r="D6704" s="41" t="s">
        <v>505</v>
      </c>
      <c r="E6704" s="118" t="s">
        <v>506</v>
      </c>
      <c r="F6704" s="48">
        <v>0</v>
      </c>
      <c r="G6704" s="48">
        <v>0</v>
      </c>
      <c r="H6704" s="48">
        <v>0</v>
      </c>
      <c r="I6704" s="48">
        <v>0</v>
      </c>
      <c r="J6704" s="48">
        <v>0</v>
      </c>
      <c r="K6704" s="48">
        <v>0</v>
      </c>
      <c r="L6704" s="48">
        <v>0</v>
      </c>
      <c r="M6704" s="48">
        <v>0</v>
      </c>
      <c r="N6704" s="48">
        <v>0</v>
      </c>
      <c r="O6704" s="48">
        <v>0</v>
      </c>
      <c r="P6704" s="48">
        <v>0</v>
      </c>
      <c r="Q6704" s="48">
        <v>0</v>
      </c>
      <c r="R6704" s="48">
        <v>0</v>
      </c>
      <c r="S6704" s="48">
        <v>0</v>
      </c>
      <c r="T6704" s="48">
        <v>0</v>
      </c>
      <c r="U6704" s="48">
        <v>0</v>
      </c>
      <c r="V6704" s="48">
        <v>0</v>
      </c>
      <c r="W6704" s="48">
        <v>0</v>
      </c>
    </row>
    <row r="6705" spans="3:28" ht="15" customHeight="1" outlineLevel="2" x14ac:dyDescent="0.2">
      <c r="D6705" s="41" t="s">
        <v>507</v>
      </c>
      <c r="E6705" s="118" t="s">
        <v>508</v>
      </c>
      <c r="F6705" s="48">
        <v>0</v>
      </c>
      <c r="G6705" s="48">
        <v>0</v>
      </c>
      <c r="H6705" s="48">
        <v>0</v>
      </c>
      <c r="I6705" s="48">
        <v>0</v>
      </c>
      <c r="J6705" s="48">
        <v>0</v>
      </c>
      <c r="K6705" s="48">
        <v>0</v>
      </c>
      <c r="L6705" s="48">
        <v>0</v>
      </c>
      <c r="M6705" s="48">
        <v>0</v>
      </c>
      <c r="N6705" s="48">
        <v>0</v>
      </c>
      <c r="O6705" s="48">
        <v>0</v>
      </c>
      <c r="P6705" s="48">
        <v>0</v>
      </c>
      <c r="Q6705" s="48">
        <v>0</v>
      </c>
      <c r="R6705" s="48">
        <v>0</v>
      </c>
      <c r="S6705" s="48">
        <v>0</v>
      </c>
      <c r="T6705" s="48">
        <v>0</v>
      </c>
      <c r="U6705" s="48">
        <v>0</v>
      </c>
      <c r="V6705" s="48">
        <v>0</v>
      </c>
      <c r="W6705" s="48">
        <v>0</v>
      </c>
    </row>
    <row r="6706" spans="3:28" ht="15" customHeight="1" outlineLevel="2" x14ac:dyDescent="0.2">
      <c r="D6706" s="41" t="s">
        <v>509</v>
      </c>
      <c r="E6706" s="118" t="s">
        <v>510</v>
      </c>
      <c r="F6706" s="48">
        <v>1</v>
      </c>
      <c r="G6706" s="48">
        <v>0</v>
      </c>
      <c r="H6706" s="48">
        <v>1</v>
      </c>
      <c r="I6706" s="48">
        <v>1</v>
      </c>
      <c r="J6706" s="48">
        <v>0</v>
      </c>
      <c r="K6706" s="48">
        <v>1</v>
      </c>
      <c r="L6706" s="48">
        <v>1</v>
      </c>
      <c r="M6706" s="48">
        <v>0</v>
      </c>
      <c r="N6706" s="48">
        <v>1</v>
      </c>
      <c r="O6706" s="48">
        <v>1</v>
      </c>
      <c r="P6706" s="48">
        <v>0</v>
      </c>
      <c r="Q6706" s="48">
        <v>1</v>
      </c>
      <c r="R6706" s="48">
        <v>1</v>
      </c>
      <c r="S6706" s="48">
        <v>0</v>
      </c>
      <c r="T6706" s="48">
        <v>1</v>
      </c>
      <c r="U6706" s="48">
        <v>1</v>
      </c>
      <c r="V6706" s="48">
        <v>0</v>
      </c>
      <c r="W6706" s="48">
        <v>1</v>
      </c>
    </row>
    <row r="6707" spans="3:28" ht="15" customHeight="1" outlineLevel="2" x14ac:dyDescent="0.2">
      <c r="D6707" s="41" t="s">
        <v>511</v>
      </c>
      <c r="E6707" s="118" t="s">
        <v>512</v>
      </c>
      <c r="F6707" s="48">
        <v>0</v>
      </c>
      <c r="G6707" s="48">
        <v>0</v>
      </c>
      <c r="H6707" s="48">
        <v>0</v>
      </c>
      <c r="I6707" s="48">
        <v>0</v>
      </c>
      <c r="J6707" s="48">
        <v>0</v>
      </c>
      <c r="K6707" s="48">
        <v>0</v>
      </c>
      <c r="L6707" s="48">
        <v>1</v>
      </c>
      <c r="M6707" s="48">
        <v>0</v>
      </c>
      <c r="N6707" s="48">
        <v>1</v>
      </c>
      <c r="O6707" s="48">
        <v>1</v>
      </c>
      <c r="P6707" s="48">
        <v>0</v>
      </c>
      <c r="Q6707" s="48">
        <v>1</v>
      </c>
      <c r="R6707" s="48">
        <v>1</v>
      </c>
      <c r="S6707" s="48">
        <v>0</v>
      </c>
      <c r="T6707" s="48">
        <v>1</v>
      </c>
      <c r="U6707" s="48">
        <v>0</v>
      </c>
      <c r="V6707" s="48">
        <v>0</v>
      </c>
      <c r="W6707" s="48">
        <v>0</v>
      </c>
    </row>
    <row r="6708" spans="3:28" ht="15" customHeight="1" outlineLevel="1" x14ac:dyDescent="0.2">
      <c r="C6708" s="226" t="s">
        <v>513</v>
      </c>
      <c r="E6708" s="225" t="s">
        <v>514</v>
      </c>
      <c r="F6708" s="48">
        <v>1</v>
      </c>
      <c r="G6708" s="48">
        <v>0</v>
      </c>
      <c r="H6708" s="48">
        <v>1</v>
      </c>
      <c r="I6708" s="48">
        <v>1</v>
      </c>
      <c r="J6708" s="48">
        <v>0</v>
      </c>
      <c r="K6708" s="48">
        <v>1</v>
      </c>
      <c r="L6708" s="48">
        <v>1</v>
      </c>
      <c r="M6708" s="48">
        <v>0</v>
      </c>
      <c r="N6708" s="48">
        <v>1</v>
      </c>
      <c r="O6708" s="48">
        <v>1</v>
      </c>
      <c r="P6708" s="48">
        <v>0</v>
      </c>
      <c r="Q6708" s="48">
        <v>1</v>
      </c>
      <c r="R6708" s="48">
        <v>1</v>
      </c>
      <c r="S6708" s="48">
        <v>0</v>
      </c>
      <c r="T6708" s="48">
        <v>1</v>
      </c>
      <c r="U6708" s="48">
        <v>1</v>
      </c>
      <c r="V6708" s="48">
        <v>0</v>
      </c>
      <c r="W6708" s="48">
        <v>1</v>
      </c>
      <c r="AB6708" s="270"/>
    </row>
    <row r="6709" spans="3:28" ht="15" customHeight="1" outlineLevel="2" x14ac:dyDescent="0.2">
      <c r="D6709" s="41" t="s">
        <v>515</v>
      </c>
      <c r="E6709" s="17" t="s">
        <v>516</v>
      </c>
      <c r="F6709" s="48">
        <v>0</v>
      </c>
      <c r="G6709" s="48">
        <v>0</v>
      </c>
      <c r="H6709" s="48">
        <v>0</v>
      </c>
      <c r="I6709" s="48">
        <v>0</v>
      </c>
      <c r="J6709" s="48">
        <v>0</v>
      </c>
      <c r="K6709" s="48">
        <v>0</v>
      </c>
      <c r="L6709" s="48">
        <v>0</v>
      </c>
      <c r="M6709" s="48">
        <v>0</v>
      </c>
      <c r="N6709" s="48">
        <v>0</v>
      </c>
      <c r="O6709" s="48">
        <v>0</v>
      </c>
      <c r="P6709" s="48">
        <v>0</v>
      </c>
      <c r="Q6709" s="48">
        <v>0</v>
      </c>
      <c r="R6709" s="48">
        <v>0</v>
      </c>
      <c r="S6709" s="48">
        <v>0</v>
      </c>
      <c r="T6709" s="48">
        <v>0</v>
      </c>
      <c r="U6709" s="48">
        <v>0</v>
      </c>
      <c r="V6709" s="48">
        <v>0</v>
      </c>
      <c r="W6709" s="48">
        <v>0</v>
      </c>
    </row>
    <row r="6710" spans="3:28" ht="15" customHeight="1" outlineLevel="2" x14ac:dyDescent="0.2">
      <c r="D6710" s="41" t="s">
        <v>517</v>
      </c>
      <c r="E6710" s="17" t="s">
        <v>518</v>
      </c>
      <c r="F6710" s="48">
        <v>0</v>
      </c>
      <c r="G6710" s="48">
        <v>0</v>
      </c>
      <c r="H6710" s="48">
        <v>0</v>
      </c>
      <c r="I6710" s="48">
        <v>0</v>
      </c>
      <c r="J6710" s="48">
        <v>0</v>
      </c>
      <c r="K6710" s="48">
        <v>0</v>
      </c>
      <c r="L6710" s="48">
        <v>0</v>
      </c>
      <c r="M6710" s="48">
        <v>0</v>
      </c>
      <c r="N6710" s="48">
        <v>0</v>
      </c>
      <c r="O6710" s="48">
        <v>0</v>
      </c>
      <c r="P6710" s="48">
        <v>0</v>
      </c>
      <c r="Q6710" s="48">
        <v>0</v>
      </c>
      <c r="R6710" s="48">
        <v>0</v>
      </c>
      <c r="S6710" s="48">
        <v>0</v>
      </c>
      <c r="T6710" s="48">
        <v>0</v>
      </c>
      <c r="U6710" s="48">
        <v>0</v>
      </c>
      <c r="V6710" s="48">
        <v>0</v>
      </c>
      <c r="W6710" s="48">
        <v>0</v>
      </c>
    </row>
    <row r="6711" spans="3:28" ht="15" customHeight="1" outlineLevel="2" x14ac:dyDescent="0.2">
      <c r="D6711" s="41" t="s">
        <v>519</v>
      </c>
      <c r="E6711" s="17" t="s">
        <v>520</v>
      </c>
      <c r="F6711" s="48">
        <v>0</v>
      </c>
      <c r="G6711" s="48">
        <v>0</v>
      </c>
      <c r="H6711" s="48">
        <v>0</v>
      </c>
      <c r="I6711" s="48">
        <v>0</v>
      </c>
      <c r="J6711" s="48">
        <v>0</v>
      </c>
      <c r="K6711" s="48">
        <v>0</v>
      </c>
      <c r="L6711" s="48">
        <v>0</v>
      </c>
      <c r="M6711" s="48">
        <v>0</v>
      </c>
      <c r="N6711" s="48">
        <v>0</v>
      </c>
      <c r="O6711" s="48">
        <v>0</v>
      </c>
      <c r="P6711" s="48">
        <v>0</v>
      </c>
      <c r="Q6711" s="48">
        <v>0</v>
      </c>
      <c r="R6711" s="48">
        <v>0</v>
      </c>
      <c r="S6711" s="48">
        <v>0</v>
      </c>
      <c r="T6711" s="48">
        <v>0</v>
      </c>
      <c r="U6711" s="48">
        <v>0</v>
      </c>
      <c r="V6711" s="48">
        <v>0</v>
      </c>
      <c r="W6711" s="48">
        <v>0</v>
      </c>
    </row>
    <row r="6712" spans="3:28" ht="15" customHeight="1" outlineLevel="2" x14ac:dyDescent="0.2">
      <c r="D6712" s="41" t="s">
        <v>521</v>
      </c>
      <c r="E6712" s="17" t="s">
        <v>522</v>
      </c>
      <c r="F6712" s="48">
        <v>0</v>
      </c>
      <c r="G6712" s="48">
        <v>0</v>
      </c>
      <c r="H6712" s="48">
        <v>0</v>
      </c>
      <c r="I6712" s="48">
        <v>0</v>
      </c>
      <c r="J6712" s="48">
        <v>0</v>
      </c>
      <c r="K6712" s="48">
        <v>0</v>
      </c>
      <c r="L6712" s="48">
        <v>0</v>
      </c>
      <c r="M6712" s="48">
        <v>0</v>
      </c>
      <c r="N6712" s="48">
        <v>0</v>
      </c>
      <c r="O6712" s="48">
        <v>0</v>
      </c>
      <c r="P6712" s="48">
        <v>0</v>
      </c>
      <c r="Q6712" s="48">
        <v>0</v>
      </c>
      <c r="R6712" s="48">
        <v>0</v>
      </c>
      <c r="S6712" s="48">
        <v>0</v>
      </c>
      <c r="T6712" s="48">
        <v>0</v>
      </c>
      <c r="U6712" s="48">
        <v>0</v>
      </c>
      <c r="V6712" s="48">
        <v>0</v>
      </c>
      <c r="W6712" s="48">
        <v>0</v>
      </c>
    </row>
    <row r="6713" spans="3:28" ht="15" customHeight="1" outlineLevel="2" x14ac:dyDescent="0.2">
      <c r="D6713" s="41" t="s">
        <v>523</v>
      </c>
      <c r="E6713" s="17" t="s">
        <v>524</v>
      </c>
      <c r="F6713" s="48">
        <v>0</v>
      </c>
      <c r="G6713" s="48">
        <v>0</v>
      </c>
      <c r="H6713" s="48">
        <v>0</v>
      </c>
      <c r="I6713" s="48">
        <v>0</v>
      </c>
      <c r="J6713" s="48">
        <v>0</v>
      </c>
      <c r="K6713" s="48">
        <v>0</v>
      </c>
      <c r="L6713" s="48">
        <v>0</v>
      </c>
      <c r="M6713" s="48">
        <v>0</v>
      </c>
      <c r="N6713" s="48">
        <v>0</v>
      </c>
      <c r="O6713" s="48">
        <v>0</v>
      </c>
      <c r="P6713" s="48">
        <v>0</v>
      </c>
      <c r="Q6713" s="48">
        <v>0</v>
      </c>
      <c r="R6713" s="48">
        <v>0</v>
      </c>
      <c r="S6713" s="48">
        <v>0</v>
      </c>
      <c r="T6713" s="48">
        <v>0</v>
      </c>
      <c r="U6713" s="48">
        <v>0</v>
      </c>
      <c r="V6713" s="48">
        <v>0</v>
      </c>
      <c r="W6713" s="48">
        <v>0</v>
      </c>
    </row>
    <row r="6714" spans="3:28" ht="15" customHeight="1" outlineLevel="2" x14ac:dyDescent="0.2">
      <c r="D6714" s="41" t="s">
        <v>525</v>
      </c>
      <c r="E6714" s="17" t="s">
        <v>526</v>
      </c>
      <c r="F6714" s="48">
        <v>0</v>
      </c>
      <c r="G6714" s="48">
        <v>0</v>
      </c>
      <c r="H6714" s="48">
        <v>0</v>
      </c>
      <c r="I6714" s="48">
        <v>0</v>
      </c>
      <c r="J6714" s="48">
        <v>0</v>
      </c>
      <c r="K6714" s="48">
        <v>0</v>
      </c>
      <c r="L6714" s="48">
        <v>0</v>
      </c>
      <c r="M6714" s="48">
        <v>0</v>
      </c>
      <c r="N6714" s="48">
        <v>0</v>
      </c>
      <c r="O6714" s="48">
        <v>0</v>
      </c>
      <c r="P6714" s="48">
        <v>0</v>
      </c>
      <c r="Q6714" s="48">
        <v>0</v>
      </c>
      <c r="R6714" s="48">
        <v>0</v>
      </c>
      <c r="S6714" s="48">
        <v>0</v>
      </c>
      <c r="T6714" s="48">
        <v>0</v>
      </c>
      <c r="U6714" s="48">
        <v>0</v>
      </c>
      <c r="V6714" s="48">
        <v>0</v>
      </c>
      <c r="W6714" s="48">
        <v>0</v>
      </c>
    </row>
    <row r="6715" spans="3:28" ht="15" customHeight="1" outlineLevel="2" x14ac:dyDescent="0.2">
      <c r="D6715" s="41" t="s">
        <v>527</v>
      </c>
      <c r="E6715" s="17" t="s">
        <v>528</v>
      </c>
      <c r="F6715" s="48">
        <v>0</v>
      </c>
      <c r="G6715" s="48">
        <v>0</v>
      </c>
      <c r="H6715" s="48">
        <v>0</v>
      </c>
      <c r="I6715" s="48">
        <v>0</v>
      </c>
      <c r="J6715" s="48">
        <v>0</v>
      </c>
      <c r="K6715" s="48">
        <v>0</v>
      </c>
      <c r="L6715" s="48">
        <v>0</v>
      </c>
      <c r="M6715" s="48">
        <v>0</v>
      </c>
      <c r="N6715" s="48">
        <v>0</v>
      </c>
      <c r="O6715" s="48">
        <v>0</v>
      </c>
      <c r="P6715" s="48">
        <v>0</v>
      </c>
      <c r="Q6715" s="48">
        <v>0</v>
      </c>
      <c r="R6715" s="48">
        <v>0</v>
      </c>
      <c r="S6715" s="48">
        <v>0</v>
      </c>
      <c r="T6715" s="48">
        <v>0</v>
      </c>
      <c r="U6715" s="48">
        <v>0</v>
      </c>
      <c r="V6715" s="48">
        <v>0</v>
      </c>
      <c r="W6715" s="48">
        <v>0</v>
      </c>
    </row>
    <row r="6716" spans="3:28" ht="15" customHeight="1" outlineLevel="2" x14ac:dyDescent="0.2">
      <c r="D6716" s="41" t="s">
        <v>529</v>
      </c>
      <c r="E6716" s="17" t="s">
        <v>530</v>
      </c>
      <c r="F6716" s="48">
        <v>0</v>
      </c>
      <c r="G6716" s="48">
        <v>0</v>
      </c>
      <c r="H6716" s="48">
        <v>0</v>
      </c>
      <c r="I6716" s="48">
        <v>0</v>
      </c>
      <c r="J6716" s="48">
        <v>0</v>
      </c>
      <c r="K6716" s="48">
        <v>0</v>
      </c>
      <c r="L6716" s="48">
        <v>0</v>
      </c>
      <c r="M6716" s="48">
        <v>0</v>
      </c>
      <c r="N6716" s="48">
        <v>0</v>
      </c>
      <c r="O6716" s="48">
        <v>0</v>
      </c>
      <c r="P6716" s="48">
        <v>0</v>
      </c>
      <c r="Q6716" s="48">
        <v>0</v>
      </c>
      <c r="R6716" s="48">
        <v>0</v>
      </c>
      <c r="S6716" s="48">
        <v>0</v>
      </c>
      <c r="T6716" s="48">
        <v>0</v>
      </c>
      <c r="U6716" s="48">
        <v>0</v>
      </c>
      <c r="V6716" s="48">
        <v>0</v>
      </c>
      <c r="W6716" s="48">
        <v>0</v>
      </c>
    </row>
    <row r="6717" spans="3:28" ht="15" customHeight="1" outlineLevel="2" x14ac:dyDescent="0.2">
      <c r="D6717" s="41" t="s">
        <v>531</v>
      </c>
      <c r="E6717" s="17" t="s">
        <v>532</v>
      </c>
      <c r="F6717" s="48">
        <v>0</v>
      </c>
      <c r="G6717" s="48">
        <v>0</v>
      </c>
      <c r="H6717" s="48">
        <v>0</v>
      </c>
      <c r="I6717" s="48">
        <v>0</v>
      </c>
      <c r="J6717" s="48">
        <v>0</v>
      </c>
      <c r="K6717" s="48">
        <v>0</v>
      </c>
      <c r="L6717" s="48">
        <v>0</v>
      </c>
      <c r="M6717" s="48">
        <v>0</v>
      </c>
      <c r="N6717" s="48">
        <v>0</v>
      </c>
      <c r="O6717" s="48">
        <v>0</v>
      </c>
      <c r="P6717" s="48">
        <v>0</v>
      </c>
      <c r="Q6717" s="48">
        <v>0</v>
      </c>
      <c r="R6717" s="48">
        <v>0</v>
      </c>
      <c r="S6717" s="48">
        <v>0</v>
      </c>
      <c r="T6717" s="48">
        <v>0</v>
      </c>
      <c r="U6717" s="48">
        <v>0</v>
      </c>
      <c r="V6717" s="48">
        <v>0</v>
      </c>
      <c r="W6717" s="48">
        <v>0</v>
      </c>
    </row>
    <row r="6718" spans="3:28" ht="15" customHeight="1" outlineLevel="2" x14ac:dyDescent="0.2">
      <c r="D6718" s="41" t="s">
        <v>533</v>
      </c>
      <c r="E6718" s="17" t="s">
        <v>534</v>
      </c>
      <c r="F6718" s="48">
        <v>0</v>
      </c>
      <c r="G6718" s="48">
        <v>0</v>
      </c>
      <c r="H6718" s="48">
        <v>0</v>
      </c>
      <c r="I6718" s="48">
        <v>0</v>
      </c>
      <c r="J6718" s="48">
        <v>0</v>
      </c>
      <c r="K6718" s="48">
        <v>0</v>
      </c>
      <c r="L6718" s="48">
        <v>0</v>
      </c>
      <c r="M6718" s="48">
        <v>0</v>
      </c>
      <c r="N6718" s="48">
        <v>0</v>
      </c>
      <c r="O6718" s="48">
        <v>0</v>
      </c>
      <c r="P6718" s="48">
        <v>0</v>
      </c>
      <c r="Q6718" s="48">
        <v>0</v>
      </c>
      <c r="R6718" s="48">
        <v>0</v>
      </c>
      <c r="S6718" s="48">
        <v>0</v>
      </c>
      <c r="T6718" s="48">
        <v>0</v>
      </c>
      <c r="U6718" s="48">
        <v>0</v>
      </c>
      <c r="V6718" s="48">
        <v>0</v>
      </c>
      <c r="W6718" s="48">
        <v>0</v>
      </c>
    </row>
    <row r="6719" spans="3:28" ht="15" customHeight="1" outlineLevel="2" x14ac:dyDescent="0.2">
      <c r="D6719" s="41" t="s">
        <v>535</v>
      </c>
      <c r="E6719" s="17" t="s">
        <v>536</v>
      </c>
      <c r="F6719" s="48">
        <v>0</v>
      </c>
      <c r="G6719" s="48">
        <v>0</v>
      </c>
      <c r="H6719" s="48">
        <v>0</v>
      </c>
      <c r="I6719" s="48">
        <v>0</v>
      </c>
      <c r="J6719" s="48">
        <v>0</v>
      </c>
      <c r="K6719" s="48">
        <v>0</v>
      </c>
      <c r="L6719" s="48">
        <v>0</v>
      </c>
      <c r="M6719" s="48">
        <v>0</v>
      </c>
      <c r="N6719" s="48">
        <v>0</v>
      </c>
      <c r="O6719" s="48">
        <v>0</v>
      </c>
      <c r="P6719" s="48">
        <v>0</v>
      </c>
      <c r="Q6719" s="48">
        <v>0</v>
      </c>
      <c r="R6719" s="48">
        <v>0</v>
      </c>
      <c r="S6719" s="48">
        <v>0</v>
      </c>
      <c r="T6719" s="48">
        <v>0</v>
      </c>
      <c r="U6719" s="48">
        <v>0</v>
      </c>
      <c r="V6719" s="48">
        <v>0</v>
      </c>
      <c r="W6719" s="48">
        <v>0</v>
      </c>
    </row>
    <row r="6720" spans="3:28" ht="15" customHeight="1" outlineLevel="2" x14ac:dyDescent="0.2">
      <c r="D6720" s="41" t="s">
        <v>537</v>
      </c>
      <c r="E6720" s="17" t="s">
        <v>538</v>
      </c>
      <c r="F6720" s="48">
        <v>0</v>
      </c>
      <c r="G6720" s="48">
        <v>0</v>
      </c>
      <c r="H6720" s="48">
        <v>0</v>
      </c>
      <c r="I6720" s="48">
        <v>0</v>
      </c>
      <c r="J6720" s="48">
        <v>0</v>
      </c>
      <c r="K6720" s="48">
        <v>0</v>
      </c>
      <c r="L6720" s="48">
        <v>0</v>
      </c>
      <c r="M6720" s="48">
        <v>0</v>
      </c>
      <c r="N6720" s="48">
        <v>0</v>
      </c>
      <c r="O6720" s="48">
        <v>0</v>
      </c>
      <c r="P6720" s="48">
        <v>0</v>
      </c>
      <c r="Q6720" s="48">
        <v>0</v>
      </c>
      <c r="R6720" s="48">
        <v>0</v>
      </c>
      <c r="S6720" s="48">
        <v>0</v>
      </c>
      <c r="T6720" s="48">
        <v>0</v>
      </c>
      <c r="U6720" s="48">
        <v>0</v>
      </c>
      <c r="V6720" s="48">
        <v>0</v>
      </c>
      <c r="W6720" s="48">
        <v>0</v>
      </c>
    </row>
    <row r="6721" spans="3:28" ht="15" customHeight="1" outlineLevel="2" x14ac:dyDescent="0.2">
      <c r="D6721" s="41" t="s">
        <v>539</v>
      </c>
      <c r="E6721" s="17" t="s">
        <v>540</v>
      </c>
      <c r="F6721" s="48">
        <v>1</v>
      </c>
      <c r="G6721" s="48">
        <v>0</v>
      </c>
      <c r="H6721" s="48">
        <v>1</v>
      </c>
      <c r="I6721" s="48">
        <v>1</v>
      </c>
      <c r="J6721" s="48">
        <v>0</v>
      </c>
      <c r="K6721" s="48">
        <v>1</v>
      </c>
      <c r="L6721" s="48">
        <v>1</v>
      </c>
      <c r="M6721" s="48">
        <v>0</v>
      </c>
      <c r="N6721" s="48">
        <v>1</v>
      </c>
      <c r="O6721" s="48">
        <v>1</v>
      </c>
      <c r="P6721" s="48">
        <v>0</v>
      </c>
      <c r="Q6721" s="48">
        <v>1</v>
      </c>
      <c r="R6721" s="48">
        <v>1</v>
      </c>
      <c r="S6721" s="48">
        <v>0</v>
      </c>
      <c r="T6721" s="48">
        <v>1</v>
      </c>
      <c r="U6721" s="48">
        <v>1</v>
      </c>
      <c r="V6721" s="48">
        <v>0</v>
      </c>
      <c r="W6721" s="48">
        <v>1</v>
      </c>
    </row>
    <row r="6722" spans="3:28" ht="15" customHeight="1" outlineLevel="2" x14ac:dyDescent="0.2">
      <c r="D6722" s="41" t="s">
        <v>541</v>
      </c>
      <c r="E6722" s="17" t="s">
        <v>542</v>
      </c>
      <c r="F6722" s="48">
        <v>0</v>
      </c>
      <c r="G6722" s="48">
        <v>0</v>
      </c>
      <c r="H6722" s="48">
        <v>0</v>
      </c>
      <c r="I6722" s="48">
        <v>0</v>
      </c>
      <c r="J6722" s="48">
        <v>0</v>
      </c>
      <c r="K6722" s="48">
        <v>0</v>
      </c>
      <c r="L6722" s="48">
        <v>0</v>
      </c>
      <c r="M6722" s="48">
        <v>0</v>
      </c>
      <c r="N6722" s="48">
        <v>0</v>
      </c>
      <c r="O6722" s="48">
        <v>0</v>
      </c>
      <c r="P6722" s="48">
        <v>0</v>
      </c>
      <c r="Q6722" s="48">
        <v>0</v>
      </c>
      <c r="R6722" s="48">
        <v>0</v>
      </c>
      <c r="S6722" s="48">
        <v>0</v>
      </c>
      <c r="T6722" s="48">
        <v>0</v>
      </c>
      <c r="U6722" s="48">
        <v>0</v>
      </c>
      <c r="V6722" s="48">
        <v>0</v>
      </c>
      <c r="W6722" s="48">
        <v>0</v>
      </c>
    </row>
    <row r="6723" spans="3:28" ht="15" customHeight="1" outlineLevel="2" x14ac:dyDescent="0.2">
      <c r="D6723" s="41" t="s">
        <v>543</v>
      </c>
      <c r="E6723" s="17" t="s">
        <v>544</v>
      </c>
      <c r="F6723" s="48">
        <v>0</v>
      </c>
      <c r="G6723" s="48">
        <v>0</v>
      </c>
      <c r="H6723" s="48">
        <v>0</v>
      </c>
      <c r="I6723" s="48">
        <v>0</v>
      </c>
      <c r="J6723" s="48">
        <v>0</v>
      </c>
      <c r="K6723" s="48">
        <v>0</v>
      </c>
      <c r="L6723" s="48">
        <v>0</v>
      </c>
      <c r="M6723" s="48">
        <v>0</v>
      </c>
      <c r="N6723" s="48">
        <v>0</v>
      </c>
      <c r="O6723" s="48">
        <v>0</v>
      </c>
      <c r="P6723" s="48">
        <v>0</v>
      </c>
      <c r="Q6723" s="48">
        <v>0</v>
      </c>
      <c r="R6723" s="48">
        <v>0</v>
      </c>
      <c r="S6723" s="48">
        <v>0</v>
      </c>
      <c r="T6723" s="48">
        <v>0</v>
      </c>
      <c r="U6723" s="48">
        <v>0</v>
      </c>
      <c r="V6723" s="48">
        <v>0</v>
      </c>
      <c r="W6723" s="48">
        <v>0</v>
      </c>
    </row>
    <row r="6724" spans="3:28" ht="15" customHeight="1" outlineLevel="2" x14ac:dyDescent="0.2">
      <c r="D6724" s="41" t="s">
        <v>545</v>
      </c>
      <c r="E6724" s="17" t="s">
        <v>546</v>
      </c>
      <c r="F6724" s="48">
        <v>0</v>
      </c>
      <c r="G6724" s="48">
        <v>0</v>
      </c>
      <c r="H6724" s="48">
        <v>0</v>
      </c>
      <c r="I6724" s="48">
        <v>0</v>
      </c>
      <c r="J6724" s="48">
        <v>0</v>
      </c>
      <c r="K6724" s="48">
        <v>0</v>
      </c>
      <c r="L6724" s="48">
        <v>0</v>
      </c>
      <c r="M6724" s="48">
        <v>0</v>
      </c>
      <c r="N6724" s="48">
        <v>0</v>
      </c>
      <c r="O6724" s="48">
        <v>0</v>
      </c>
      <c r="P6724" s="48">
        <v>0</v>
      </c>
      <c r="Q6724" s="48">
        <v>0</v>
      </c>
      <c r="R6724" s="48">
        <v>0</v>
      </c>
      <c r="S6724" s="48">
        <v>0</v>
      </c>
      <c r="T6724" s="48">
        <v>0</v>
      </c>
      <c r="U6724" s="48">
        <v>0</v>
      </c>
      <c r="V6724" s="48">
        <v>0</v>
      </c>
      <c r="W6724" s="48">
        <v>0</v>
      </c>
    </row>
    <row r="6725" spans="3:28" ht="15" customHeight="1" outlineLevel="2" x14ac:dyDescent="0.2">
      <c r="D6725" s="41" t="s">
        <v>547</v>
      </c>
      <c r="E6725" s="17" t="s">
        <v>548</v>
      </c>
      <c r="F6725" s="48">
        <v>0</v>
      </c>
      <c r="G6725" s="48">
        <v>0</v>
      </c>
      <c r="H6725" s="48">
        <v>0</v>
      </c>
      <c r="I6725" s="48">
        <v>0</v>
      </c>
      <c r="J6725" s="48">
        <v>0</v>
      </c>
      <c r="K6725" s="48">
        <v>0</v>
      </c>
      <c r="L6725" s="48">
        <v>0</v>
      </c>
      <c r="M6725" s="48">
        <v>0</v>
      </c>
      <c r="N6725" s="48">
        <v>0</v>
      </c>
      <c r="O6725" s="48">
        <v>0</v>
      </c>
      <c r="P6725" s="48">
        <v>0</v>
      </c>
      <c r="Q6725" s="48">
        <v>0</v>
      </c>
      <c r="R6725" s="48">
        <v>0</v>
      </c>
      <c r="S6725" s="48">
        <v>0</v>
      </c>
      <c r="T6725" s="48">
        <v>0</v>
      </c>
      <c r="U6725" s="48">
        <v>0</v>
      </c>
      <c r="V6725" s="48">
        <v>0</v>
      </c>
      <c r="W6725" s="48">
        <v>0</v>
      </c>
    </row>
    <row r="6726" spans="3:28" ht="15" customHeight="1" outlineLevel="2" x14ac:dyDescent="0.2">
      <c r="D6726" s="41" t="s">
        <v>549</v>
      </c>
      <c r="E6726" s="17" t="s">
        <v>550</v>
      </c>
      <c r="F6726" s="48">
        <v>0</v>
      </c>
      <c r="G6726" s="48">
        <v>0</v>
      </c>
      <c r="H6726" s="48">
        <v>0</v>
      </c>
      <c r="I6726" s="48">
        <v>0</v>
      </c>
      <c r="J6726" s="48">
        <v>0</v>
      </c>
      <c r="K6726" s="48">
        <v>0</v>
      </c>
      <c r="L6726" s="48">
        <v>0</v>
      </c>
      <c r="M6726" s="48">
        <v>0</v>
      </c>
      <c r="N6726" s="48">
        <v>0</v>
      </c>
      <c r="O6726" s="48">
        <v>0</v>
      </c>
      <c r="P6726" s="48">
        <v>0</v>
      </c>
      <c r="Q6726" s="48">
        <v>0</v>
      </c>
      <c r="R6726" s="48">
        <v>0</v>
      </c>
      <c r="S6726" s="48">
        <v>0</v>
      </c>
      <c r="T6726" s="48">
        <v>0</v>
      </c>
      <c r="U6726" s="48">
        <v>0</v>
      </c>
      <c r="V6726" s="48">
        <v>0</v>
      </c>
      <c r="W6726" s="48">
        <v>0</v>
      </c>
    </row>
    <row r="6727" spans="3:28" ht="15" customHeight="1" outlineLevel="2" x14ac:dyDescent="0.2">
      <c r="D6727" s="41" t="s">
        <v>551</v>
      </c>
      <c r="E6727" s="17" t="s">
        <v>552</v>
      </c>
      <c r="F6727" s="48">
        <v>0</v>
      </c>
      <c r="G6727" s="48">
        <v>0</v>
      </c>
      <c r="H6727" s="48">
        <v>0</v>
      </c>
      <c r="I6727" s="48">
        <v>0</v>
      </c>
      <c r="J6727" s="48">
        <v>0</v>
      </c>
      <c r="K6727" s="48">
        <v>0</v>
      </c>
      <c r="L6727" s="48">
        <v>0</v>
      </c>
      <c r="M6727" s="48">
        <v>0</v>
      </c>
      <c r="N6727" s="48">
        <v>0</v>
      </c>
      <c r="O6727" s="48">
        <v>0</v>
      </c>
      <c r="P6727" s="48">
        <v>0</v>
      </c>
      <c r="Q6727" s="48">
        <v>0</v>
      </c>
      <c r="R6727" s="48">
        <v>0</v>
      </c>
      <c r="S6727" s="48">
        <v>0</v>
      </c>
      <c r="T6727" s="48">
        <v>0</v>
      </c>
      <c r="U6727" s="48">
        <v>0</v>
      </c>
      <c r="V6727" s="48">
        <v>0</v>
      </c>
      <c r="W6727" s="48">
        <v>0</v>
      </c>
    </row>
    <row r="6728" spans="3:28" ht="15" customHeight="1" outlineLevel="2" x14ac:dyDescent="0.2">
      <c r="D6728" s="41" t="s">
        <v>553</v>
      </c>
      <c r="E6728" s="17" t="s">
        <v>554</v>
      </c>
      <c r="F6728" s="48">
        <v>0</v>
      </c>
      <c r="G6728" s="48">
        <v>0</v>
      </c>
      <c r="H6728" s="48">
        <v>0</v>
      </c>
      <c r="I6728" s="48">
        <v>0</v>
      </c>
      <c r="J6728" s="48">
        <v>0</v>
      </c>
      <c r="K6728" s="48">
        <v>0</v>
      </c>
      <c r="L6728" s="48">
        <v>0</v>
      </c>
      <c r="M6728" s="48">
        <v>0</v>
      </c>
      <c r="N6728" s="48">
        <v>0</v>
      </c>
      <c r="O6728" s="48">
        <v>0</v>
      </c>
      <c r="P6728" s="48">
        <v>0</v>
      </c>
      <c r="Q6728" s="48">
        <v>0</v>
      </c>
      <c r="R6728" s="48">
        <v>0</v>
      </c>
      <c r="S6728" s="48">
        <v>0</v>
      </c>
      <c r="T6728" s="48">
        <v>0</v>
      </c>
      <c r="U6728" s="48">
        <v>0</v>
      </c>
      <c r="V6728" s="48">
        <v>0</v>
      </c>
      <c r="W6728" s="48">
        <v>0</v>
      </c>
    </row>
    <row r="6729" spans="3:28" ht="15" customHeight="1" outlineLevel="2" x14ac:dyDescent="0.2">
      <c r="D6729" s="41" t="s">
        <v>555</v>
      </c>
      <c r="E6729" s="17" t="s">
        <v>556</v>
      </c>
      <c r="F6729" s="48">
        <v>0</v>
      </c>
      <c r="G6729" s="48">
        <v>0</v>
      </c>
      <c r="H6729" s="48">
        <v>0</v>
      </c>
      <c r="I6729" s="48">
        <v>0</v>
      </c>
      <c r="J6729" s="48">
        <v>0</v>
      </c>
      <c r="K6729" s="48">
        <v>0</v>
      </c>
      <c r="L6729" s="48">
        <v>0</v>
      </c>
      <c r="M6729" s="48">
        <v>0</v>
      </c>
      <c r="N6729" s="48">
        <v>0</v>
      </c>
      <c r="O6729" s="48">
        <v>0</v>
      </c>
      <c r="P6729" s="48">
        <v>0</v>
      </c>
      <c r="Q6729" s="48">
        <v>0</v>
      </c>
      <c r="R6729" s="48">
        <v>0</v>
      </c>
      <c r="S6729" s="48">
        <v>0</v>
      </c>
      <c r="T6729" s="48">
        <v>0</v>
      </c>
      <c r="U6729" s="48">
        <v>0</v>
      </c>
      <c r="V6729" s="48">
        <v>0</v>
      </c>
      <c r="W6729" s="48">
        <v>0</v>
      </c>
    </row>
    <row r="6730" spans="3:28" ht="15" customHeight="1" outlineLevel="2" x14ac:dyDescent="0.2">
      <c r="D6730" s="41" t="s">
        <v>557</v>
      </c>
      <c r="E6730" s="17" t="s">
        <v>558</v>
      </c>
      <c r="F6730" s="48">
        <v>0</v>
      </c>
      <c r="G6730" s="48">
        <v>0</v>
      </c>
      <c r="H6730" s="48">
        <v>0</v>
      </c>
      <c r="I6730" s="48">
        <v>0</v>
      </c>
      <c r="J6730" s="48">
        <v>0</v>
      </c>
      <c r="K6730" s="48">
        <v>0</v>
      </c>
      <c r="L6730" s="48">
        <v>0</v>
      </c>
      <c r="M6730" s="48">
        <v>0</v>
      </c>
      <c r="N6730" s="48">
        <v>0</v>
      </c>
      <c r="O6730" s="48">
        <v>0</v>
      </c>
      <c r="P6730" s="48">
        <v>0</v>
      </c>
      <c r="Q6730" s="48">
        <v>0</v>
      </c>
      <c r="R6730" s="48">
        <v>0</v>
      </c>
      <c r="S6730" s="48">
        <v>0</v>
      </c>
      <c r="T6730" s="48">
        <v>0</v>
      </c>
      <c r="U6730" s="48">
        <v>0</v>
      </c>
      <c r="V6730" s="48">
        <v>0</v>
      </c>
      <c r="W6730" s="48">
        <v>0</v>
      </c>
    </row>
    <row r="6731" spans="3:28" ht="15" customHeight="1" outlineLevel="1" x14ac:dyDescent="0.2">
      <c r="C6731" s="226" t="s">
        <v>559</v>
      </c>
      <c r="E6731" s="225" t="s">
        <v>560</v>
      </c>
      <c r="F6731" s="48">
        <v>156</v>
      </c>
      <c r="G6731" s="48">
        <v>64</v>
      </c>
      <c r="H6731" s="48">
        <v>92</v>
      </c>
      <c r="I6731" s="48">
        <v>160</v>
      </c>
      <c r="J6731" s="48">
        <v>69</v>
      </c>
      <c r="K6731" s="48">
        <v>91</v>
      </c>
      <c r="L6731" s="48">
        <v>147</v>
      </c>
      <c r="M6731" s="48">
        <v>59</v>
      </c>
      <c r="N6731" s="48">
        <v>88</v>
      </c>
      <c r="O6731" s="48">
        <v>141</v>
      </c>
      <c r="P6731" s="48">
        <v>51</v>
      </c>
      <c r="Q6731" s="48">
        <v>90</v>
      </c>
      <c r="R6731" s="48">
        <v>145</v>
      </c>
      <c r="S6731" s="48">
        <v>61</v>
      </c>
      <c r="T6731" s="48">
        <v>84</v>
      </c>
      <c r="U6731" s="48">
        <v>133</v>
      </c>
      <c r="V6731" s="48">
        <v>53</v>
      </c>
      <c r="W6731" s="48">
        <v>80</v>
      </c>
      <c r="AB6731" s="270"/>
    </row>
    <row r="6732" spans="3:28" ht="15" customHeight="1" outlineLevel="2" x14ac:dyDescent="0.2">
      <c r="D6732" s="41" t="s">
        <v>561</v>
      </c>
      <c r="E6732" s="17" t="s">
        <v>562</v>
      </c>
      <c r="F6732" s="48">
        <v>0</v>
      </c>
      <c r="G6732" s="48">
        <v>0</v>
      </c>
      <c r="H6732" s="48">
        <v>0</v>
      </c>
      <c r="I6732" s="48">
        <v>0</v>
      </c>
      <c r="J6732" s="48">
        <v>0</v>
      </c>
      <c r="K6732" s="48">
        <v>0</v>
      </c>
      <c r="L6732" s="48">
        <v>0</v>
      </c>
      <c r="M6732" s="48">
        <v>0</v>
      </c>
      <c r="N6732" s="48">
        <v>0</v>
      </c>
      <c r="O6732" s="48">
        <v>0</v>
      </c>
      <c r="P6732" s="48">
        <v>0</v>
      </c>
      <c r="Q6732" s="48">
        <v>0</v>
      </c>
      <c r="R6732" s="48">
        <v>0</v>
      </c>
      <c r="S6732" s="48">
        <v>0</v>
      </c>
      <c r="T6732" s="48">
        <v>0</v>
      </c>
      <c r="U6732" s="48">
        <v>0</v>
      </c>
      <c r="V6732" s="48">
        <v>0</v>
      </c>
      <c r="W6732" s="48">
        <v>0</v>
      </c>
    </row>
    <row r="6733" spans="3:28" ht="15" customHeight="1" outlineLevel="2" x14ac:dyDescent="0.2">
      <c r="D6733" s="41" t="s">
        <v>563</v>
      </c>
      <c r="E6733" s="17" t="s">
        <v>564</v>
      </c>
      <c r="F6733" s="48">
        <v>1</v>
      </c>
      <c r="G6733" s="48">
        <v>0</v>
      </c>
      <c r="H6733" s="48">
        <v>1</v>
      </c>
      <c r="I6733" s="48">
        <v>1</v>
      </c>
      <c r="J6733" s="48">
        <v>0</v>
      </c>
      <c r="K6733" s="48">
        <v>1</v>
      </c>
      <c r="L6733" s="48">
        <v>1</v>
      </c>
      <c r="M6733" s="48">
        <v>0</v>
      </c>
      <c r="N6733" s="48">
        <v>1</v>
      </c>
      <c r="O6733" s="48">
        <v>1</v>
      </c>
      <c r="P6733" s="48">
        <v>0</v>
      </c>
      <c r="Q6733" s="48">
        <v>1</v>
      </c>
      <c r="R6733" s="48">
        <v>1</v>
      </c>
      <c r="S6733" s="48">
        <v>0</v>
      </c>
      <c r="T6733" s="48">
        <v>1</v>
      </c>
      <c r="U6733" s="48">
        <v>1</v>
      </c>
      <c r="V6733" s="48">
        <v>0</v>
      </c>
      <c r="W6733" s="48">
        <v>1</v>
      </c>
    </row>
    <row r="6734" spans="3:28" ht="15" customHeight="1" outlineLevel="2" x14ac:dyDescent="0.2">
      <c r="D6734" s="41" t="s">
        <v>565</v>
      </c>
      <c r="E6734" s="17" t="s">
        <v>566</v>
      </c>
      <c r="F6734" s="48">
        <v>1</v>
      </c>
      <c r="G6734" s="48">
        <v>0</v>
      </c>
      <c r="H6734" s="48">
        <v>1</v>
      </c>
      <c r="I6734" s="48">
        <v>1</v>
      </c>
      <c r="J6734" s="48">
        <v>0</v>
      </c>
      <c r="K6734" s="48">
        <v>1</v>
      </c>
      <c r="L6734" s="48">
        <v>1</v>
      </c>
      <c r="M6734" s="48">
        <v>0</v>
      </c>
      <c r="N6734" s="48">
        <v>1</v>
      </c>
      <c r="O6734" s="48">
        <v>1</v>
      </c>
      <c r="P6734" s="48">
        <v>0</v>
      </c>
      <c r="Q6734" s="48">
        <v>1</v>
      </c>
      <c r="R6734" s="48">
        <v>1</v>
      </c>
      <c r="S6734" s="48">
        <v>0</v>
      </c>
      <c r="T6734" s="48">
        <v>1</v>
      </c>
      <c r="U6734" s="48">
        <v>1</v>
      </c>
      <c r="V6734" s="48">
        <v>0</v>
      </c>
      <c r="W6734" s="48">
        <v>1</v>
      </c>
    </row>
    <row r="6735" spans="3:28" ht="15" customHeight="1" outlineLevel="2" x14ac:dyDescent="0.2">
      <c r="D6735" s="41" t="s">
        <v>567</v>
      </c>
      <c r="E6735" s="17" t="s">
        <v>568</v>
      </c>
      <c r="F6735" s="48">
        <v>1</v>
      </c>
      <c r="G6735" s="48">
        <v>0</v>
      </c>
      <c r="H6735" s="48">
        <v>1</v>
      </c>
      <c r="I6735" s="48">
        <v>1</v>
      </c>
      <c r="J6735" s="48">
        <v>0</v>
      </c>
      <c r="K6735" s="48">
        <v>1</v>
      </c>
      <c r="L6735" s="48">
        <v>1</v>
      </c>
      <c r="M6735" s="48">
        <v>0</v>
      </c>
      <c r="N6735" s="48">
        <v>1</v>
      </c>
      <c r="O6735" s="48">
        <v>1</v>
      </c>
      <c r="P6735" s="48">
        <v>0</v>
      </c>
      <c r="Q6735" s="48">
        <v>1</v>
      </c>
      <c r="R6735" s="48">
        <v>1</v>
      </c>
      <c r="S6735" s="48">
        <v>0</v>
      </c>
      <c r="T6735" s="48">
        <v>1</v>
      </c>
      <c r="U6735" s="48">
        <v>1</v>
      </c>
      <c r="V6735" s="48">
        <v>0</v>
      </c>
      <c r="W6735" s="48">
        <v>1</v>
      </c>
    </row>
    <row r="6736" spans="3:28" ht="15" customHeight="1" outlineLevel="2" x14ac:dyDescent="0.2">
      <c r="D6736" s="41" t="s">
        <v>569</v>
      </c>
      <c r="E6736" s="17" t="s">
        <v>570</v>
      </c>
      <c r="F6736" s="48">
        <v>0</v>
      </c>
      <c r="G6736" s="48">
        <v>0</v>
      </c>
      <c r="H6736" s="48">
        <v>0</v>
      </c>
      <c r="I6736" s="48">
        <v>0</v>
      </c>
      <c r="J6736" s="48">
        <v>0</v>
      </c>
      <c r="K6736" s="48">
        <v>0</v>
      </c>
      <c r="L6736" s="48">
        <v>0</v>
      </c>
      <c r="M6736" s="48">
        <v>0</v>
      </c>
      <c r="N6736" s="48">
        <v>0</v>
      </c>
      <c r="O6736" s="48">
        <v>0</v>
      </c>
      <c r="P6736" s="48">
        <v>0</v>
      </c>
      <c r="Q6736" s="48">
        <v>0</v>
      </c>
      <c r="R6736" s="48">
        <v>0</v>
      </c>
      <c r="S6736" s="48">
        <v>0</v>
      </c>
      <c r="T6736" s="48">
        <v>0</v>
      </c>
      <c r="U6736" s="48">
        <v>0</v>
      </c>
      <c r="V6736" s="48">
        <v>0</v>
      </c>
      <c r="W6736" s="48">
        <v>0</v>
      </c>
    </row>
    <row r="6737" spans="4:23" ht="15" customHeight="1" outlineLevel="2" x14ac:dyDescent="0.2">
      <c r="D6737" s="41" t="s">
        <v>571</v>
      </c>
      <c r="E6737" s="17" t="s">
        <v>572</v>
      </c>
      <c r="F6737" s="48">
        <v>1</v>
      </c>
      <c r="G6737" s="48">
        <v>0</v>
      </c>
      <c r="H6737" s="48">
        <v>1</v>
      </c>
      <c r="I6737" s="48">
        <v>1</v>
      </c>
      <c r="J6737" s="48">
        <v>0</v>
      </c>
      <c r="K6737" s="48">
        <v>1</v>
      </c>
      <c r="L6737" s="48">
        <v>1</v>
      </c>
      <c r="M6737" s="48">
        <v>0</v>
      </c>
      <c r="N6737" s="48">
        <v>1</v>
      </c>
      <c r="O6737" s="48">
        <v>1</v>
      </c>
      <c r="P6737" s="48">
        <v>0</v>
      </c>
      <c r="Q6737" s="48">
        <v>1</v>
      </c>
      <c r="R6737" s="48">
        <v>1</v>
      </c>
      <c r="S6737" s="48">
        <v>0</v>
      </c>
      <c r="T6737" s="48">
        <v>1</v>
      </c>
      <c r="U6737" s="48">
        <v>1</v>
      </c>
      <c r="V6737" s="48">
        <v>0</v>
      </c>
      <c r="W6737" s="48">
        <v>1</v>
      </c>
    </row>
    <row r="6738" spans="4:23" ht="15" customHeight="1" outlineLevel="2" x14ac:dyDescent="0.2">
      <c r="D6738" s="41" t="s">
        <v>573</v>
      </c>
      <c r="E6738" s="17" t="s">
        <v>574</v>
      </c>
      <c r="F6738" s="48">
        <v>0</v>
      </c>
      <c r="G6738" s="48">
        <v>0</v>
      </c>
      <c r="H6738" s="48">
        <v>0</v>
      </c>
      <c r="I6738" s="48">
        <v>0</v>
      </c>
      <c r="J6738" s="48">
        <v>0</v>
      </c>
      <c r="K6738" s="48">
        <v>0</v>
      </c>
      <c r="L6738" s="48">
        <v>0</v>
      </c>
      <c r="M6738" s="48">
        <v>0</v>
      </c>
      <c r="N6738" s="48">
        <v>0</v>
      </c>
      <c r="O6738" s="48">
        <v>0</v>
      </c>
      <c r="P6738" s="48">
        <v>0</v>
      </c>
      <c r="Q6738" s="48">
        <v>0</v>
      </c>
      <c r="R6738" s="48">
        <v>0</v>
      </c>
      <c r="S6738" s="48">
        <v>0</v>
      </c>
      <c r="T6738" s="48">
        <v>0</v>
      </c>
      <c r="U6738" s="48">
        <v>0</v>
      </c>
      <c r="V6738" s="48">
        <v>0</v>
      </c>
      <c r="W6738" s="48">
        <v>0</v>
      </c>
    </row>
    <row r="6739" spans="4:23" ht="15" customHeight="1" outlineLevel="2" x14ac:dyDescent="0.2">
      <c r="D6739" s="41" t="s">
        <v>575</v>
      </c>
      <c r="E6739" s="17" t="s">
        <v>576</v>
      </c>
      <c r="F6739" s="48">
        <v>0</v>
      </c>
      <c r="G6739" s="48">
        <v>0</v>
      </c>
      <c r="H6739" s="48">
        <v>0</v>
      </c>
      <c r="I6739" s="48">
        <v>0</v>
      </c>
      <c r="J6739" s="48">
        <v>0</v>
      </c>
      <c r="K6739" s="48">
        <v>0</v>
      </c>
      <c r="L6739" s="48">
        <v>0</v>
      </c>
      <c r="M6739" s="48">
        <v>0</v>
      </c>
      <c r="N6739" s="48">
        <v>0</v>
      </c>
      <c r="O6739" s="48">
        <v>0</v>
      </c>
      <c r="P6739" s="48">
        <v>0</v>
      </c>
      <c r="Q6739" s="48">
        <v>0</v>
      </c>
      <c r="R6739" s="48">
        <v>0</v>
      </c>
      <c r="S6739" s="48">
        <v>0</v>
      </c>
      <c r="T6739" s="48">
        <v>0</v>
      </c>
      <c r="U6739" s="48">
        <v>0</v>
      </c>
      <c r="V6739" s="48">
        <v>0</v>
      </c>
      <c r="W6739" s="48">
        <v>0</v>
      </c>
    </row>
    <row r="6740" spans="4:23" ht="15" customHeight="1" outlineLevel="2" x14ac:dyDescent="0.2">
      <c r="D6740" s="41" t="s">
        <v>577</v>
      </c>
      <c r="E6740" s="17" t="s">
        <v>578</v>
      </c>
      <c r="F6740" s="48">
        <v>1</v>
      </c>
      <c r="G6740" s="48">
        <v>1</v>
      </c>
      <c r="H6740" s="48">
        <v>0</v>
      </c>
      <c r="I6740" s="48">
        <v>1</v>
      </c>
      <c r="J6740" s="48">
        <v>1</v>
      </c>
      <c r="K6740" s="48">
        <v>0</v>
      </c>
      <c r="L6740" s="48">
        <v>0</v>
      </c>
      <c r="M6740" s="48">
        <v>0</v>
      </c>
      <c r="N6740" s="48">
        <v>0</v>
      </c>
      <c r="O6740" s="48">
        <v>1</v>
      </c>
      <c r="P6740" s="48">
        <v>1</v>
      </c>
      <c r="Q6740" s="48">
        <v>0</v>
      </c>
      <c r="R6740" s="48">
        <v>1</v>
      </c>
      <c r="S6740" s="48">
        <v>1</v>
      </c>
      <c r="T6740" s="48">
        <v>0</v>
      </c>
      <c r="U6740" s="48">
        <v>1</v>
      </c>
      <c r="V6740" s="48">
        <v>1</v>
      </c>
      <c r="W6740" s="48">
        <v>0</v>
      </c>
    </row>
    <row r="6741" spans="4:23" ht="15" customHeight="1" outlineLevel="2" x14ac:dyDescent="0.2">
      <c r="D6741" s="41" t="s">
        <v>579</v>
      </c>
      <c r="E6741" s="17" t="s">
        <v>580</v>
      </c>
      <c r="F6741" s="48">
        <v>0</v>
      </c>
      <c r="G6741" s="48">
        <v>0</v>
      </c>
      <c r="H6741" s="48">
        <v>0</v>
      </c>
      <c r="I6741" s="48">
        <v>0</v>
      </c>
      <c r="J6741" s="48">
        <v>0</v>
      </c>
      <c r="K6741" s="48">
        <v>0</v>
      </c>
      <c r="L6741" s="48">
        <v>0</v>
      </c>
      <c r="M6741" s="48">
        <v>0</v>
      </c>
      <c r="N6741" s="48">
        <v>0</v>
      </c>
      <c r="O6741" s="48">
        <v>0</v>
      </c>
      <c r="P6741" s="48">
        <v>0</v>
      </c>
      <c r="Q6741" s="48">
        <v>0</v>
      </c>
      <c r="R6741" s="48">
        <v>0</v>
      </c>
      <c r="S6741" s="48">
        <v>0</v>
      </c>
      <c r="T6741" s="48">
        <v>0</v>
      </c>
      <c r="U6741" s="48">
        <v>0</v>
      </c>
      <c r="V6741" s="48">
        <v>0</v>
      </c>
      <c r="W6741" s="48">
        <v>0</v>
      </c>
    </row>
    <row r="6742" spans="4:23" ht="15" customHeight="1" outlineLevel="2" x14ac:dyDescent="0.2">
      <c r="D6742" s="41" t="s">
        <v>581</v>
      </c>
      <c r="E6742" s="17" t="s">
        <v>582</v>
      </c>
      <c r="F6742" s="48">
        <v>0</v>
      </c>
      <c r="G6742" s="48">
        <v>0</v>
      </c>
      <c r="H6742" s="48">
        <v>0</v>
      </c>
      <c r="I6742" s="48">
        <v>0</v>
      </c>
      <c r="J6742" s="48">
        <v>0</v>
      </c>
      <c r="K6742" s="48">
        <v>0</v>
      </c>
      <c r="L6742" s="48">
        <v>0</v>
      </c>
      <c r="M6742" s="48">
        <v>0</v>
      </c>
      <c r="N6742" s="48">
        <v>0</v>
      </c>
      <c r="O6742" s="48">
        <v>0</v>
      </c>
      <c r="P6742" s="48">
        <v>0</v>
      </c>
      <c r="Q6742" s="48">
        <v>0</v>
      </c>
      <c r="R6742" s="48">
        <v>0</v>
      </c>
      <c r="S6742" s="48">
        <v>0</v>
      </c>
      <c r="T6742" s="48">
        <v>0</v>
      </c>
      <c r="U6742" s="48">
        <v>0</v>
      </c>
      <c r="V6742" s="48">
        <v>0</v>
      </c>
      <c r="W6742" s="48">
        <v>0</v>
      </c>
    </row>
    <row r="6743" spans="4:23" ht="15" customHeight="1" outlineLevel="2" x14ac:dyDescent="0.2">
      <c r="D6743" s="41" t="s">
        <v>583</v>
      </c>
      <c r="E6743" s="17" t="s">
        <v>584</v>
      </c>
      <c r="F6743" s="48">
        <v>0</v>
      </c>
      <c r="G6743" s="48">
        <v>0</v>
      </c>
      <c r="H6743" s="48">
        <v>0</v>
      </c>
      <c r="I6743" s="48">
        <v>0</v>
      </c>
      <c r="J6743" s="48">
        <v>0</v>
      </c>
      <c r="K6743" s="48">
        <v>0</v>
      </c>
      <c r="L6743" s="48">
        <v>1</v>
      </c>
      <c r="M6743" s="48">
        <v>0</v>
      </c>
      <c r="N6743" s="48">
        <v>1</v>
      </c>
      <c r="O6743" s="48">
        <v>1</v>
      </c>
      <c r="P6743" s="48">
        <v>0</v>
      </c>
      <c r="Q6743" s="48">
        <v>1</v>
      </c>
      <c r="R6743" s="48">
        <v>1</v>
      </c>
      <c r="S6743" s="48">
        <v>0</v>
      </c>
      <c r="T6743" s="48">
        <v>1</v>
      </c>
      <c r="U6743" s="48">
        <v>1</v>
      </c>
      <c r="V6743" s="48">
        <v>0</v>
      </c>
      <c r="W6743" s="48">
        <v>1</v>
      </c>
    </row>
    <row r="6744" spans="4:23" ht="15" customHeight="1" outlineLevel="2" x14ac:dyDescent="0.2">
      <c r="D6744" s="41" t="s">
        <v>585</v>
      </c>
      <c r="E6744" s="17" t="s">
        <v>586</v>
      </c>
      <c r="F6744" s="48">
        <v>0</v>
      </c>
      <c r="G6744" s="48">
        <v>0</v>
      </c>
      <c r="H6744" s="48">
        <v>0</v>
      </c>
      <c r="I6744" s="48">
        <v>0</v>
      </c>
      <c r="J6744" s="48">
        <v>0</v>
      </c>
      <c r="K6744" s="48">
        <v>0</v>
      </c>
      <c r="L6744" s="48">
        <v>0</v>
      </c>
      <c r="M6744" s="48">
        <v>0</v>
      </c>
      <c r="N6744" s="48">
        <v>0</v>
      </c>
      <c r="O6744" s="48">
        <v>1</v>
      </c>
      <c r="P6744" s="48">
        <v>1</v>
      </c>
      <c r="Q6744" s="48">
        <v>0</v>
      </c>
      <c r="R6744" s="48">
        <v>1</v>
      </c>
      <c r="S6744" s="48">
        <v>1</v>
      </c>
      <c r="T6744" s="48">
        <v>0</v>
      </c>
      <c r="U6744" s="48">
        <v>1</v>
      </c>
      <c r="V6744" s="48">
        <v>1</v>
      </c>
      <c r="W6744" s="48">
        <v>0</v>
      </c>
    </row>
    <row r="6745" spans="4:23" ht="15" customHeight="1" outlineLevel="2" x14ac:dyDescent="0.2">
      <c r="D6745" s="41" t="s">
        <v>587</v>
      </c>
      <c r="E6745" s="17" t="s">
        <v>588</v>
      </c>
      <c r="F6745" s="48">
        <v>0</v>
      </c>
      <c r="G6745" s="48">
        <v>0</v>
      </c>
      <c r="H6745" s="48">
        <v>0</v>
      </c>
      <c r="I6745" s="48">
        <v>0</v>
      </c>
      <c r="J6745" s="48">
        <v>0</v>
      </c>
      <c r="K6745" s="48">
        <v>0</v>
      </c>
      <c r="L6745" s="48">
        <v>0</v>
      </c>
      <c r="M6745" s="48">
        <v>0</v>
      </c>
      <c r="N6745" s="48">
        <v>0</v>
      </c>
      <c r="O6745" s="48">
        <v>0</v>
      </c>
      <c r="P6745" s="48">
        <v>0</v>
      </c>
      <c r="Q6745" s="48">
        <v>0</v>
      </c>
      <c r="R6745" s="48">
        <v>0</v>
      </c>
      <c r="S6745" s="48">
        <v>0</v>
      </c>
      <c r="T6745" s="48">
        <v>0</v>
      </c>
      <c r="U6745" s="48">
        <v>0</v>
      </c>
      <c r="V6745" s="48">
        <v>0</v>
      </c>
      <c r="W6745" s="48">
        <v>0</v>
      </c>
    </row>
    <row r="6746" spans="4:23" ht="15" customHeight="1" outlineLevel="2" x14ac:dyDescent="0.2">
      <c r="D6746" s="41" t="s">
        <v>589</v>
      </c>
      <c r="E6746" s="17" t="s">
        <v>590</v>
      </c>
      <c r="F6746" s="48">
        <v>0</v>
      </c>
      <c r="G6746" s="48">
        <v>0</v>
      </c>
      <c r="H6746" s="48">
        <v>0</v>
      </c>
      <c r="I6746" s="48">
        <v>0</v>
      </c>
      <c r="J6746" s="48">
        <v>0</v>
      </c>
      <c r="K6746" s="48">
        <v>0</v>
      </c>
      <c r="L6746" s="48">
        <v>0</v>
      </c>
      <c r="M6746" s="48">
        <v>0</v>
      </c>
      <c r="N6746" s="48">
        <v>0</v>
      </c>
      <c r="O6746" s="48">
        <v>0</v>
      </c>
      <c r="P6746" s="48">
        <v>0</v>
      </c>
      <c r="Q6746" s="48">
        <v>0</v>
      </c>
      <c r="R6746" s="48">
        <v>0</v>
      </c>
      <c r="S6746" s="48">
        <v>0</v>
      </c>
      <c r="T6746" s="48">
        <v>0</v>
      </c>
      <c r="U6746" s="48">
        <v>0</v>
      </c>
      <c r="V6746" s="48">
        <v>0</v>
      </c>
      <c r="W6746" s="48">
        <v>0</v>
      </c>
    </row>
    <row r="6747" spans="4:23" ht="15" customHeight="1" outlineLevel="2" x14ac:dyDescent="0.2">
      <c r="D6747" s="41" t="s">
        <v>591</v>
      </c>
      <c r="E6747" s="17" t="s">
        <v>592</v>
      </c>
      <c r="F6747" s="48">
        <v>0</v>
      </c>
      <c r="G6747" s="48">
        <v>0</v>
      </c>
      <c r="H6747" s="48">
        <v>0</v>
      </c>
      <c r="I6747" s="48">
        <v>0</v>
      </c>
      <c r="J6747" s="48">
        <v>0</v>
      </c>
      <c r="K6747" s="48">
        <v>0</v>
      </c>
      <c r="L6747" s="48">
        <v>0</v>
      </c>
      <c r="M6747" s="48">
        <v>0</v>
      </c>
      <c r="N6747" s="48">
        <v>0</v>
      </c>
      <c r="O6747" s="48">
        <v>0</v>
      </c>
      <c r="P6747" s="48">
        <v>0</v>
      </c>
      <c r="Q6747" s="48">
        <v>0</v>
      </c>
      <c r="R6747" s="48">
        <v>0</v>
      </c>
      <c r="S6747" s="48">
        <v>0</v>
      </c>
      <c r="T6747" s="48">
        <v>0</v>
      </c>
      <c r="U6747" s="48">
        <v>0</v>
      </c>
      <c r="V6747" s="48">
        <v>0</v>
      </c>
      <c r="W6747" s="48">
        <v>0</v>
      </c>
    </row>
    <row r="6748" spans="4:23" ht="15" customHeight="1" outlineLevel="2" x14ac:dyDescent="0.2">
      <c r="D6748" s="41" t="s">
        <v>593</v>
      </c>
      <c r="E6748" s="17" t="s">
        <v>594</v>
      </c>
      <c r="F6748" s="48">
        <v>0</v>
      </c>
      <c r="G6748" s="48">
        <v>0</v>
      </c>
      <c r="H6748" s="48">
        <v>0</v>
      </c>
      <c r="I6748" s="48">
        <v>0</v>
      </c>
      <c r="J6748" s="48">
        <v>0</v>
      </c>
      <c r="K6748" s="48">
        <v>0</v>
      </c>
      <c r="L6748" s="48">
        <v>0</v>
      </c>
      <c r="M6748" s="48">
        <v>0</v>
      </c>
      <c r="N6748" s="48">
        <v>0</v>
      </c>
      <c r="O6748" s="48">
        <v>0</v>
      </c>
      <c r="P6748" s="48">
        <v>0</v>
      </c>
      <c r="Q6748" s="48">
        <v>0</v>
      </c>
      <c r="R6748" s="48">
        <v>0</v>
      </c>
      <c r="S6748" s="48">
        <v>0</v>
      </c>
      <c r="T6748" s="48">
        <v>0</v>
      </c>
      <c r="U6748" s="48">
        <v>0</v>
      </c>
      <c r="V6748" s="48">
        <v>0</v>
      </c>
      <c r="W6748" s="48">
        <v>0</v>
      </c>
    </row>
    <row r="6749" spans="4:23" ht="15" customHeight="1" outlineLevel="2" x14ac:dyDescent="0.2">
      <c r="D6749" s="41" t="s">
        <v>595</v>
      </c>
      <c r="E6749" s="17" t="s">
        <v>596</v>
      </c>
      <c r="F6749" s="48">
        <v>0</v>
      </c>
      <c r="G6749" s="48">
        <v>0</v>
      </c>
      <c r="H6749" s="48">
        <v>0</v>
      </c>
      <c r="I6749" s="48">
        <v>0</v>
      </c>
      <c r="J6749" s="48">
        <v>0</v>
      </c>
      <c r="K6749" s="48">
        <v>0</v>
      </c>
      <c r="L6749" s="48">
        <v>0</v>
      </c>
      <c r="M6749" s="48">
        <v>0</v>
      </c>
      <c r="N6749" s="48">
        <v>0</v>
      </c>
      <c r="O6749" s="48">
        <v>0</v>
      </c>
      <c r="P6749" s="48">
        <v>0</v>
      </c>
      <c r="Q6749" s="48">
        <v>0</v>
      </c>
      <c r="R6749" s="48">
        <v>0</v>
      </c>
      <c r="S6749" s="48">
        <v>0</v>
      </c>
      <c r="T6749" s="48">
        <v>0</v>
      </c>
      <c r="U6749" s="48">
        <v>0</v>
      </c>
      <c r="V6749" s="48">
        <v>0</v>
      </c>
      <c r="W6749" s="48">
        <v>0</v>
      </c>
    </row>
    <row r="6750" spans="4:23" ht="15" customHeight="1" outlineLevel="2" x14ac:dyDescent="0.2">
      <c r="D6750" s="41" t="s">
        <v>597</v>
      </c>
      <c r="E6750" s="17" t="s">
        <v>598</v>
      </c>
      <c r="F6750" s="48">
        <v>0</v>
      </c>
      <c r="G6750" s="48">
        <v>0</v>
      </c>
      <c r="H6750" s="48">
        <v>0</v>
      </c>
      <c r="I6750" s="48">
        <v>0</v>
      </c>
      <c r="J6750" s="48">
        <v>0</v>
      </c>
      <c r="K6750" s="48">
        <v>0</v>
      </c>
      <c r="L6750" s="48">
        <v>0</v>
      </c>
      <c r="M6750" s="48">
        <v>0</v>
      </c>
      <c r="N6750" s="48">
        <v>0</v>
      </c>
      <c r="O6750" s="48">
        <v>0</v>
      </c>
      <c r="P6750" s="48">
        <v>0</v>
      </c>
      <c r="Q6750" s="48">
        <v>0</v>
      </c>
      <c r="R6750" s="48">
        <v>0</v>
      </c>
      <c r="S6750" s="48">
        <v>0</v>
      </c>
      <c r="T6750" s="48">
        <v>0</v>
      </c>
      <c r="U6750" s="48">
        <v>0</v>
      </c>
      <c r="V6750" s="48">
        <v>0</v>
      </c>
      <c r="W6750" s="48">
        <v>0</v>
      </c>
    </row>
    <row r="6751" spans="4:23" ht="15" customHeight="1" outlineLevel="2" x14ac:dyDescent="0.2">
      <c r="D6751" s="41" t="s">
        <v>599</v>
      </c>
      <c r="E6751" s="17" t="s">
        <v>600</v>
      </c>
      <c r="F6751" s="48">
        <v>2</v>
      </c>
      <c r="G6751" s="48">
        <v>0</v>
      </c>
      <c r="H6751" s="48">
        <v>2</v>
      </c>
      <c r="I6751" s="48">
        <v>2</v>
      </c>
      <c r="J6751" s="48">
        <v>0</v>
      </c>
      <c r="K6751" s="48">
        <v>2</v>
      </c>
      <c r="L6751" s="48">
        <v>2</v>
      </c>
      <c r="M6751" s="48">
        <v>0</v>
      </c>
      <c r="N6751" s="48">
        <v>2</v>
      </c>
      <c r="O6751" s="48">
        <v>2</v>
      </c>
      <c r="P6751" s="48">
        <v>0</v>
      </c>
      <c r="Q6751" s="48">
        <v>2</v>
      </c>
      <c r="R6751" s="48">
        <v>2</v>
      </c>
      <c r="S6751" s="48">
        <v>0</v>
      </c>
      <c r="T6751" s="48">
        <v>2</v>
      </c>
      <c r="U6751" s="48">
        <v>2</v>
      </c>
      <c r="V6751" s="48">
        <v>0</v>
      </c>
      <c r="W6751" s="48">
        <v>2</v>
      </c>
    </row>
    <row r="6752" spans="4:23" ht="15" customHeight="1" outlineLevel="2" x14ac:dyDescent="0.2">
      <c r="D6752" s="41" t="s">
        <v>601</v>
      </c>
      <c r="E6752" s="17" t="s">
        <v>602</v>
      </c>
      <c r="F6752" s="48">
        <v>1</v>
      </c>
      <c r="G6752" s="48">
        <v>0</v>
      </c>
      <c r="H6752" s="48">
        <v>1</v>
      </c>
      <c r="I6752" s="48">
        <v>1</v>
      </c>
      <c r="J6752" s="48">
        <v>0</v>
      </c>
      <c r="K6752" s="48">
        <v>1</v>
      </c>
      <c r="L6752" s="48">
        <v>0</v>
      </c>
      <c r="M6752" s="48">
        <v>0</v>
      </c>
      <c r="N6752" s="48">
        <v>0</v>
      </c>
      <c r="O6752" s="48">
        <v>1</v>
      </c>
      <c r="P6752" s="48">
        <v>0</v>
      </c>
      <c r="Q6752" s="48">
        <v>1</v>
      </c>
      <c r="R6752" s="48">
        <v>1</v>
      </c>
      <c r="S6752" s="48">
        <v>0</v>
      </c>
      <c r="T6752" s="48">
        <v>1</v>
      </c>
      <c r="U6752" s="48">
        <v>0</v>
      </c>
      <c r="V6752" s="48">
        <v>0</v>
      </c>
      <c r="W6752" s="48">
        <v>0</v>
      </c>
    </row>
    <row r="6753" spans="4:23" ht="15" customHeight="1" outlineLevel="2" x14ac:dyDescent="0.2">
      <c r="D6753" s="41" t="s">
        <v>603</v>
      </c>
      <c r="E6753" s="17" t="s">
        <v>604</v>
      </c>
      <c r="F6753" s="48">
        <v>0</v>
      </c>
      <c r="G6753" s="48">
        <v>0</v>
      </c>
      <c r="H6753" s="48">
        <v>0</v>
      </c>
      <c r="I6753" s="48">
        <v>0</v>
      </c>
      <c r="J6753" s="48">
        <v>0</v>
      </c>
      <c r="K6753" s="48">
        <v>0</v>
      </c>
      <c r="L6753" s="48">
        <v>0</v>
      </c>
      <c r="M6753" s="48">
        <v>0</v>
      </c>
      <c r="N6753" s="48">
        <v>0</v>
      </c>
      <c r="O6753" s="48">
        <v>0</v>
      </c>
      <c r="P6753" s="48">
        <v>0</v>
      </c>
      <c r="Q6753" s="48">
        <v>0</v>
      </c>
      <c r="R6753" s="48">
        <v>0</v>
      </c>
      <c r="S6753" s="48">
        <v>0</v>
      </c>
      <c r="T6753" s="48">
        <v>0</v>
      </c>
      <c r="U6753" s="48">
        <v>0</v>
      </c>
      <c r="V6753" s="48">
        <v>0</v>
      </c>
      <c r="W6753" s="48">
        <v>0</v>
      </c>
    </row>
    <row r="6754" spans="4:23" ht="15" customHeight="1" outlineLevel="2" x14ac:dyDescent="0.2">
      <c r="D6754" s="41" t="s">
        <v>605</v>
      </c>
      <c r="E6754" s="17" t="s">
        <v>606</v>
      </c>
      <c r="F6754" s="48">
        <v>0</v>
      </c>
      <c r="G6754" s="48">
        <v>0</v>
      </c>
      <c r="H6754" s="48">
        <v>0</v>
      </c>
      <c r="I6754" s="48">
        <v>0</v>
      </c>
      <c r="J6754" s="48">
        <v>0</v>
      </c>
      <c r="K6754" s="48">
        <v>0</v>
      </c>
      <c r="L6754" s="48">
        <v>0</v>
      </c>
      <c r="M6754" s="48">
        <v>0</v>
      </c>
      <c r="N6754" s="48">
        <v>0</v>
      </c>
      <c r="O6754" s="48">
        <v>0</v>
      </c>
      <c r="P6754" s="48">
        <v>0</v>
      </c>
      <c r="Q6754" s="48">
        <v>0</v>
      </c>
      <c r="R6754" s="48">
        <v>0</v>
      </c>
      <c r="S6754" s="48">
        <v>0</v>
      </c>
      <c r="T6754" s="48">
        <v>0</v>
      </c>
      <c r="U6754" s="48">
        <v>0</v>
      </c>
      <c r="V6754" s="48">
        <v>0</v>
      </c>
      <c r="W6754" s="48">
        <v>0</v>
      </c>
    </row>
    <row r="6755" spans="4:23" ht="15" customHeight="1" outlineLevel="2" x14ac:dyDescent="0.2">
      <c r="D6755" s="41" t="s">
        <v>607</v>
      </c>
      <c r="E6755" s="17" t="s">
        <v>608</v>
      </c>
      <c r="F6755" s="48">
        <v>0</v>
      </c>
      <c r="G6755" s="48">
        <v>0</v>
      </c>
      <c r="H6755" s="48">
        <v>0</v>
      </c>
      <c r="I6755" s="48">
        <v>0</v>
      </c>
      <c r="J6755" s="48">
        <v>0</v>
      </c>
      <c r="K6755" s="48">
        <v>0</v>
      </c>
      <c r="L6755" s="48">
        <v>0</v>
      </c>
      <c r="M6755" s="48">
        <v>0</v>
      </c>
      <c r="N6755" s="48">
        <v>0</v>
      </c>
      <c r="O6755" s="48">
        <v>0</v>
      </c>
      <c r="P6755" s="48">
        <v>0</v>
      </c>
      <c r="Q6755" s="48">
        <v>0</v>
      </c>
      <c r="R6755" s="48">
        <v>0</v>
      </c>
      <c r="S6755" s="48">
        <v>0</v>
      </c>
      <c r="T6755" s="48">
        <v>0</v>
      </c>
      <c r="U6755" s="48">
        <v>0</v>
      </c>
      <c r="V6755" s="48">
        <v>0</v>
      </c>
      <c r="W6755" s="48">
        <v>0</v>
      </c>
    </row>
    <row r="6756" spans="4:23" ht="15" customHeight="1" outlineLevel="2" x14ac:dyDescent="0.2">
      <c r="D6756" s="41" t="s">
        <v>609</v>
      </c>
      <c r="E6756" s="17" t="s">
        <v>610</v>
      </c>
      <c r="F6756" s="48">
        <v>0</v>
      </c>
      <c r="G6756" s="48">
        <v>0</v>
      </c>
      <c r="H6756" s="48">
        <v>0</v>
      </c>
      <c r="I6756" s="48">
        <v>0</v>
      </c>
      <c r="J6756" s="48">
        <v>0</v>
      </c>
      <c r="K6756" s="48">
        <v>0</v>
      </c>
      <c r="L6756" s="48">
        <v>0</v>
      </c>
      <c r="M6756" s="48">
        <v>0</v>
      </c>
      <c r="N6756" s="48">
        <v>0</v>
      </c>
      <c r="O6756" s="48">
        <v>0</v>
      </c>
      <c r="P6756" s="48">
        <v>0</v>
      </c>
      <c r="Q6756" s="48">
        <v>0</v>
      </c>
      <c r="R6756" s="48">
        <v>0</v>
      </c>
      <c r="S6756" s="48">
        <v>0</v>
      </c>
      <c r="T6756" s="48">
        <v>0</v>
      </c>
      <c r="U6756" s="48">
        <v>0</v>
      </c>
      <c r="V6756" s="48">
        <v>0</v>
      </c>
      <c r="W6756" s="48">
        <v>0</v>
      </c>
    </row>
    <row r="6757" spans="4:23" ht="15" customHeight="1" outlineLevel="2" x14ac:dyDescent="0.2">
      <c r="D6757" s="41" t="s">
        <v>611</v>
      </c>
      <c r="E6757" s="17" t="s">
        <v>612</v>
      </c>
      <c r="F6757" s="48">
        <v>13</v>
      </c>
      <c r="G6757" s="48">
        <v>5</v>
      </c>
      <c r="H6757" s="48">
        <v>8</v>
      </c>
      <c r="I6757" s="48">
        <v>14</v>
      </c>
      <c r="J6757" s="48">
        <v>5</v>
      </c>
      <c r="K6757" s="48">
        <v>9</v>
      </c>
      <c r="L6757" s="48">
        <v>14</v>
      </c>
      <c r="M6757" s="48">
        <v>4</v>
      </c>
      <c r="N6757" s="48">
        <v>10</v>
      </c>
      <c r="O6757" s="48">
        <v>18</v>
      </c>
      <c r="P6757" s="48">
        <v>5</v>
      </c>
      <c r="Q6757" s="48">
        <v>13</v>
      </c>
      <c r="R6757" s="48">
        <v>16</v>
      </c>
      <c r="S6757" s="48">
        <v>5</v>
      </c>
      <c r="T6757" s="48">
        <v>11</v>
      </c>
      <c r="U6757" s="48">
        <v>16</v>
      </c>
      <c r="V6757" s="48">
        <v>5</v>
      </c>
      <c r="W6757" s="48">
        <v>11</v>
      </c>
    </row>
    <row r="6758" spans="4:23" ht="15" customHeight="1" outlineLevel="2" x14ac:dyDescent="0.2">
      <c r="D6758" s="41" t="s">
        <v>613</v>
      </c>
      <c r="E6758" s="17" t="s">
        <v>614</v>
      </c>
      <c r="F6758" s="48">
        <v>11</v>
      </c>
      <c r="G6758" s="48">
        <v>4</v>
      </c>
      <c r="H6758" s="48">
        <v>7</v>
      </c>
      <c r="I6758" s="48">
        <v>8</v>
      </c>
      <c r="J6758" s="48">
        <v>3</v>
      </c>
      <c r="K6758" s="48">
        <v>5</v>
      </c>
      <c r="L6758" s="48">
        <v>7</v>
      </c>
      <c r="M6758" s="48">
        <v>2</v>
      </c>
      <c r="N6758" s="48">
        <v>5</v>
      </c>
      <c r="O6758" s="48">
        <v>8</v>
      </c>
      <c r="P6758" s="48">
        <v>2</v>
      </c>
      <c r="Q6758" s="48">
        <v>6</v>
      </c>
      <c r="R6758" s="48">
        <v>8</v>
      </c>
      <c r="S6758" s="48">
        <v>2</v>
      </c>
      <c r="T6758" s="48">
        <v>6</v>
      </c>
      <c r="U6758" s="48">
        <v>5</v>
      </c>
      <c r="V6758" s="48">
        <v>1</v>
      </c>
      <c r="W6758" s="48">
        <v>4</v>
      </c>
    </row>
    <row r="6759" spans="4:23" ht="15" customHeight="1" outlineLevel="2" x14ac:dyDescent="0.2">
      <c r="D6759" s="41" t="s">
        <v>615</v>
      </c>
      <c r="E6759" s="17" t="s">
        <v>616</v>
      </c>
      <c r="F6759" s="48">
        <v>1</v>
      </c>
      <c r="G6759" s="48">
        <v>1</v>
      </c>
      <c r="H6759" s="48">
        <v>0</v>
      </c>
      <c r="I6759" s="48">
        <v>1</v>
      </c>
      <c r="J6759" s="48">
        <v>1</v>
      </c>
      <c r="K6759" s="48">
        <v>0</v>
      </c>
      <c r="L6759" s="48">
        <v>1</v>
      </c>
      <c r="M6759" s="48">
        <v>1</v>
      </c>
      <c r="N6759" s="48">
        <v>0</v>
      </c>
      <c r="O6759" s="48">
        <v>1</v>
      </c>
      <c r="P6759" s="48">
        <v>1</v>
      </c>
      <c r="Q6759" s="48">
        <v>0</v>
      </c>
      <c r="R6759" s="48">
        <v>1</v>
      </c>
      <c r="S6759" s="48">
        <v>1</v>
      </c>
      <c r="T6759" s="48">
        <v>0</v>
      </c>
      <c r="U6759" s="48">
        <v>1</v>
      </c>
      <c r="V6759" s="48">
        <v>1</v>
      </c>
      <c r="W6759" s="48">
        <v>0</v>
      </c>
    </row>
    <row r="6760" spans="4:23" ht="15" customHeight="1" outlineLevel="2" x14ac:dyDescent="0.2">
      <c r="D6760" s="41" t="s">
        <v>617</v>
      </c>
      <c r="E6760" s="17" t="s">
        <v>618</v>
      </c>
      <c r="F6760" s="48">
        <v>0</v>
      </c>
      <c r="G6760" s="48">
        <v>0</v>
      </c>
      <c r="H6760" s="48">
        <v>0</v>
      </c>
      <c r="I6760" s="48">
        <v>0</v>
      </c>
      <c r="J6760" s="48">
        <v>0</v>
      </c>
      <c r="K6760" s="48">
        <v>0</v>
      </c>
      <c r="L6760" s="48">
        <v>1</v>
      </c>
      <c r="M6760" s="48">
        <v>0</v>
      </c>
      <c r="N6760" s="48">
        <v>1</v>
      </c>
      <c r="O6760" s="48">
        <v>1</v>
      </c>
      <c r="P6760" s="48">
        <v>0</v>
      </c>
      <c r="Q6760" s="48">
        <v>1</v>
      </c>
      <c r="R6760" s="48">
        <v>1</v>
      </c>
      <c r="S6760" s="48">
        <v>0</v>
      </c>
      <c r="T6760" s="48">
        <v>1</v>
      </c>
      <c r="U6760" s="48">
        <v>1</v>
      </c>
      <c r="V6760" s="48">
        <v>0</v>
      </c>
      <c r="W6760" s="48">
        <v>1</v>
      </c>
    </row>
    <row r="6761" spans="4:23" ht="15" customHeight="1" outlineLevel="2" x14ac:dyDescent="0.2">
      <c r="D6761" s="41" t="s">
        <v>619</v>
      </c>
      <c r="E6761" s="17" t="s">
        <v>620</v>
      </c>
      <c r="F6761" s="48">
        <v>0</v>
      </c>
      <c r="G6761" s="48">
        <v>0</v>
      </c>
      <c r="H6761" s="48">
        <v>0</v>
      </c>
      <c r="I6761" s="48">
        <v>0</v>
      </c>
      <c r="J6761" s="48">
        <v>0</v>
      </c>
      <c r="K6761" s="48">
        <v>0</v>
      </c>
      <c r="L6761" s="48">
        <v>0</v>
      </c>
      <c r="M6761" s="48">
        <v>0</v>
      </c>
      <c r="N6761" s="48">
        <v>0</v>
      </c>
      <c r="O6761" s="48">
        <v>0</v>
      </c>
      <c r="P6761" s="48">
        <v>0</v>
      </c>
      <c r="Q6761" s="48">
        <v>0</v>
      </c>
      <c r="R6761" s="48">
        <v>0</v>
      </c>
      <c r="S6761" s="48">
        <v>0</v>
      </c>
      <c r="T6761" s="48">
        <v>0</v>
      </c>
      <c r="U6761" s="48">
        <v>0</v>
      </c>
      <c r="V6761" s="48">
        <v>0</v>
      </c>
      <c r="W6761" s="48">
        <v>0</v>
      </c>
    </row>
    <row r="6762" spans="4:23" ht="15" customHeight="1" outlineLevel="2" x14ac:dyDescent="0.2">
      <c r="D6762" s="41" t="s">
        <v>621</v>
      </c>
      <c r="E6762" s="17" t="s">
        <v>622</v>
      </c>
      <c r="F6762" s="48">
        <v>1</v>
      </c>
      <c r="G6762" s="48">
        <v>0</v>
      </c>
      <c r="H6762" s="48">
        <v>1</v>
      </c>
      <c r="I6762" s="48">
        <v>1</v>
      </c>
      <c r="J6762" s="48">
        <v>0</v>
      </c>
      <c r="K6762" s="48">
        <v>1</v>
      </c>
      <c r="L6762" s="48">
        <v>1</v>
      </c>
      <c r="M6762" s="48">
        <v>0</v>
      </c>
      <c r="N6762" s="48">
        <v>1</v>
      </c>
      <c r="O6762" s="48">
        <v>1</v>
      </c>
      <c r="P6762" s="48">
        <v>0</v>
      </c>
      <c r="Q6762" s="48">
        <v>1</v>
      </c>
      <c r="R6762" s="48">
        <v>1</v>
      </c>
      <c r="S6762" s="48">
        <v>0</v>
      </c>
      <c r="T6762" s="48">
        <v>1</v>
      </c>
      <c r="U6762" s="48">
        <v>0</v>
      </c>
      <c r="V6762" s="48">
        <v>0</v>
      </c>
      <c r="W6762" s="48">
        <v>0</v>
      </c>
    </row>
    <row r="6763" spans="4:23" ht="15" customHeight="1" outlineLevel="2" x14ac:dyDescent="0.2">
      <c r="D6763" s="41" t="s">
        <v>623</v>
      </c>
      <c r="E6763" s="17" t="s">
        <v>624</v>
      </c>
      <c r="F6763" s="48">
        <v>0</v>
      </c>
      <c r="G6763" s="48">
        <v>0</v>
      </c>
      <c r="H6763" s="48">
        <v>0</v>
      </c>
      <c r="I6763" s="48">
        <v>0</v>
      </c>
      <c r="J6763" s="48">
        <v>0</v>
      </c>
      <c r="K6763" s="48">
        <v>0</v>
      </c>
      <c r="L6763" s="48">
        <v>0</v>
      </c>
      <c r="M6763" s="48">
        <v>0</v>
      </c>
      <c r="N6763" s="48">
        <v>0</v>
      </c>
      <c r="O6763" s="48">
        <v>0</v>
      </c>
      <c r="P6763" s="48">
        <v>0</v>
      </c>
      <c r="Q6763" s="48">
        <v>0</v>
      </c>
      <c r="R6763" s="48">
        <v>0</v>
      </c>
      <c r="S6763" s="48">
        <v>0</v>
      </c>
      <c r="T6763" s="48">
        <v>0</v>
      </c>
      <c r="U6763" s="48">
        <v>0</v>
      </c>
      <c r="V6763" s="48">
        <v>0</v>
      </c>
      <c r="W6763" s="48">
        <v>0</v>
      </c>
    </row>
    <row r="6764" spans="4:23" ht="15" customHeight="1" outlineLevel="2" x14ac:dyDescent="0.2">
      <c r="D6764" s="41" t="s">
        <v>625</v>
      </c>
      <c r="E6764" s="17" t="s">
        <v>626</v>
      </c>
      <c r="F6764" s="48">
        <v>1</v>
      </c>
      <c r="G6764" s="48">
        <v>0</v>
      </c>
      <c r="H6764" s="48">
        <v>1</v>
      </c>
      <c r="I6764" s="48">
        <v>1</v>
      </c>
      <c r="J6764" s="48">
        <v>0</v>
      </c>
      <c r="K6764" s="48">
        <v>1</v>
      </c>
      <c r="L6764" s="48">
        <v>1</v>
      </c>
      <c r="M6764" s="48">
        <v>0</v>
      </c>
      <c r="N6764" s="48">
        <v>1</v>
      </c>
      <c r="O6764" s="48">
        <v>0</v>
      </c>
      <c r="P6764" s="48">
        <v>0</v>
      </c>
      <c r="Q6764" s="48">
        <v>0</v>
      </c>
      <c r="R6764" s="48">
        <v>0</v>
      </c>
      <c r="S6764" s="48">
        <v>0</v>
      </c>
      <c r="T6764" s="48">
        <v>0</v>
      </c>
      <c r="U6764" s="48">
        <v>0</v>
      </c>
      <c r="V6764" s="48">
        <v>0</v>
      </c>
      <c r="W6764" s="48">
        <v>0</v>
      </c>
    </row>
    <row r="6765" spans="4:23" ht="15" customHeight="1" outlineLevel="2" x14ac:dyDescent="0.2">
      <c r="D6765" s="41" t="s">
        <v>627</v>
      </c>
      <c r="E6765" s="17" t="s">
        <v>628</v>
      </c>
      <c r="F6765" s="48">
        <v>0</v>
      </c>
      <c r="G6765" s="48">
        <v>0</v>
      </c>
      <c r="H6765" s="48">
        <v>0</v>
      </c>
      <c r="I6765" s="48">
        <v>0</v>
      </c>
      <c r="J6765" s="48">
        <v>0</v>
      </c>
      <c r="K6765" s="48">
        <v>0</v>
      </c>
      <c r="L6765" s="48">
        <v>0</v>
      </c>
      <c r="M6765" s="48">
        <v>0</v>
      </c>
      <c r="N6765" s="48">
        <v>0</v>
      </c>
      <c r="O6765" s="48">
        <v>0</v>
      </c>
      <c r="P6765" s="48">
        <v>0</v>
      </c>
      <c r="Q6765" s="48">
        <v>0</v>
      </c>
      <c r="R6765" s="48">
        <v>0</v>
      </c>
      <c r="S6765" s="48">
        <v>0</v>
      </c>
      <c r="T6765" s="48">
        <v>0</v>
      </c>
      <c r="U6765" s="48">
        <v>0</v>
      </c>
      <c r="V6765" s="48">
        <v>0</v>
      </c>
      <c r="W6765" s="48">
        <v>0</v>
      </c>
    </row>
    <row r="6766" spans="4:23" ht="15" customHeight="1" outlineLevel="2" x14ac:dyDescent="0.2">
      <c r="D6766" s="41" t="s">
        <v>629</v>
      </c>
      <c r="E6766" s="17" t="s">
        <v>630</v>
      </c>
      <c r="F6766" s="48">
        <v>0</v>
      </c>
      <c r="G6766" s="48">
        <v>0</v>
      </c>
      <c r="H6766" s="48">
        <v>0</v>
      </c>
      <c r="I6766" s="48">
        <v>0</v>
      </c>
      <c r="J6766" s="48">
        <v>0</v>
      </c>
      <c r="K6766" s="48">
        <v>0</v>
      </c>
      <c r="L6766" s="48">
        <v>0</v>
      </c>
      <c r="M6766" s="48">
        <v>0</v>
      </c>
      <c r="N6766" s="48">
        <v>0</v>
      </c>
      <c r="O6766" s="48">
        <v>0</v>
      </c>
      <c r="P6766" s="48">
        <v>0</v>
      </c>
      <c r="Q6766" s="48">
        <v>0</v>
      </c>
      <c r="R6766" s="48">
        <v>0</v>
      </c>
      <c r="S6766" s="48">
        <v>0</v>
      </c>
      <c r="T6766" s="48">
        <v>0</v>
      </c>
      <c r="U6766" s="48">
        <v>1</v>
      </c>
      <c r="V6766" s="48">
        <v>0</v>
      </c>
      <c r="W6766" s="48">
        <v>1</v>
      </c>
    </row>
    <row r="6767" spans="4:23" ht="15" customHeight="1" outlineLevel="2" x14ac:dyDescent="0.2">
      <c r="D6767" s="41" t="s">
        <v>631</v>
      </c>
      <c r="E6767" s="17" t="s">
        <v>632</v>
      </c>
      <c r="F6767" s="48">
        <v>0</v>
      </c>
      <c r="G6767" s="48">
        <v>0</v>
      </c>
      <c r="H6767" s="48">
        <v>0</v>
      </c>
      <c r="I6767" s="48">
        <v>0</v>
      </c>
      <c r="J6767" s="48">
        <v>0</v>
      </c>
      <c r="K6767" s="48">
        <v>0</v>
      </c>
      <c r="L6767" s="48">
        <v>0</v>
      </c>
      <c r="M6767" s="48">
        <v>0</v>
      </c>
      <c r="N6767" s="48">
        <v>0</v>
      </c>
      <c r="O6767" s="48">
        <v>0</v>
      </c>
      <c r="P6767" s="48">
        <v>0</v>
      </c>
      <c r="Q6767" s="48">
        <v>0</v>
      </c>
      <c r="R6767" s="48">
        <v>0</v>
      </c>
      <c r="S6767" s="48">
        <v>0</v>
      </c>
      <c r="T6767" s="48">
        <v>0</v>
      </c>
      <c r="U6767" s="48">
        <v>0</v>
      </c>
      <c r="V6767" s="48">
        <v>0</v>
      </c>
      <c r="W6767" s="48">
        <v>0</v>
      </c>
    </row>
    <row r="6768" spans="4:23" ht="15" customHeight="1" outlineLevel="2" x14ac:dyDescent="0.2">
      <c r="D6768" s="41" t="s">
        <v>633</v>
      </c>
      <c r="E6768" s="17" t="s">
        <v>634</v>
      </c>
      <c r="F6768" s="48">
        <v>1</v>
      </c>
      <c r="G6768" s="48">
        <v>0</v>
      </c>
      <c r="H6768" s="48">
        <v>1</v>
      </c>
      <c r="I6768" s="48">
        <v>1</v>
      </c>
      <c r="J6768" s="48">
        <v>0</v>
      </c>
      <c r="K6768" s="48">
        <v>1</v>
      </c>
      <c r="L6768" s="48">
        <v>1</v>
      </c>
      <c r="M6768" s="48">
        <v>0</v>
      </c>
      <c r="N6768" s="48">
        <v>1</v>
      </c>
      <c r="O6768" s="48">
        <v>1</v>
      </c>
      <c r="P6768" s="48">
        <v>0</v>
      </c>
      <c r="Q6768" s="48">
        <v>1</v>
      </c>
      <c r="R6768" s="48">
        <v>1</v>
      </c>
      <c r="S6768" s="48">
        <v>0</v>
      </c>
      <c r="T6768" s="48">
        <v>1</v>
      </c>
      <c r="U6768" s="48">
        <v>0</v>
      </c>
      <c r="V6768" s="48">
        <v>0</v>
      </c>
      <c r="W6768" s="48">
        <v>0</v>
      </c>
    </row>
    <row r="6769" spans="4:23" ht="15" customHeight="1" outlineLevel="2" x14ac:dyDescent="0.2">
      <c r="D6769" s="41" t="s">
        <v>635</v>
      </c>
      <c r="E6769" s="17" t="s">
        <v>636</v>
      </c>
      <c r="F6769" s="48">
        <v>0</v>
      </c>
      <c r="G6769" s="48">
        <v>0</v>
      </c>
      <c r="H6769" s="48">
        <v>0</v>
      </c>
      <c r="I6769" s="48">
        <v>0</v>
      </c>
      <c r="J6769" s="48">
        <v>0</v>
      </c>
      <c r="K6769" s="48">
        <v>0</v>
      </c>
      <c r="L6769" s="48">
        <v>0</v>
      </c>
      <c r="M6769" s="48">
        <v>0</v>
      </c>
      <c r="N6769" s="48">
        <v>0</v>
      </c>
      <c r="O6769" s="48">
        <v>0</v>
      </c>
      <c r="P6769" s="48">
        <v>0</v>
      </c>
      <c r="Q6769" s="48">
        <v>0</v>
      </c>
      <c r="R6769" s="48">
        <v>0</v>
      </c>
      <c r="S6769" s="48">
        <v>0</v>
      </c>
      <c r="T6769" s="48">
        <v>0</v>
      </c>
      <c r="U6769" s="48">
        <v>0</v>
      </c>
      <c r="V6769" s="48">
        <v>0</v>
      </c>
      <c r="W6769" s="48">
        <v>0</v>
      </c>
    </row>
    <row r="6770" spans="4:23" ht="15" customHeight="1" outlineLevel="2" x14ac:dyDescent="0.2">
      <c r="D6770" s="41" t="s">
        <v>637</v>
      </c>
      <c r="E6770" s="17" t="s">
        <v>638</v>
      </c>
      <c r="F6770" s="48">
        <v>1</v>
      </c>
      <c r="G6770" s="48">
        <v>0</v>
      </c>
      <c r="H6770" s="48">
        <v>1</v>
      </c>
      <c r="I6770" s="48">
        <v>1</v>
      </c>
      <c r="J6770" s="48">
        <v>0</v>
      </c>
      <c r="K6770" s="48">
        <v>1</v>
      </c>
      <c r="L6770" s="48">
        <v>2</v>
      </c>
      <c r="M6770" s="48">
        <v>0</v>
      </c>
      <c r="N6770" s="48">
        <v>2</v>
      </c>
      <c r="O6770" s="48">
        <v>2</v>
      </c>
      <c r="P6770" s="48">
        <v>0</v>
      </c>
      <c r="Q6770" s="48">
        <v>2</v>
      </c>
      <c r="R6770" s="48">
        <v>2</v>
      </c>
      <c r="S6770" s="48">
        <v>0</v>
      </c>
      <c r="T6770" s="48">
        <v>2</v>
      </c>
      <c r="U6770" s="48">
        <v>2</v>
      </c>
      <c r="V6770" s="48">
        <v>0</v>
      </c>
      <c r="W6770" s="48">
        <v>2</v>
      </c>
    </row>
    <row r="6771" spans="4:23" ht="15" customHeight="1" outlineLevel="2" x14ac:dyDescent="0.2">
      <c r="D6771" s="41" t="s">
        <v>639</v>
      </c>
      <c r="E6771" s="17" t="s">
        <v>640</v>
      </c>
      <c r="F6771" s="48">
        <v>0</v>
      </c>
      <c r="G6771" s="48">
        <v>0</v>
      </c>
      <c r="H6771" s="48">
        <v>0</v>
      </c>
      <c r="I6771" s="48">
        <v>0</v>
      </c>
      <c r="J6771" s="48">
        <v>0</v>
      </c>
      <c r="K6771" s="48">
        <v>0</v>
      </c>
      <c r="L6771" s="48">
        <v>0</v>
      </c>
      <c r="M6771" s="48">
        <v>0</v>
      </c>
      <c r="N6771" s="48">
        <v>0</v>
      </c>
      <c r="O6771" s="48">
        <v>0</v>
      </c>
      <c r="P6771" s="48">
        <v>0</v>
      </c>
      <c r="Q6771" s="48">
        <v>0</v>
      </c>
      <c r="R6771" s="48">
        <v>0</v>
      </c>
      <c r="S6771" s="48">
        <v>0</v>
      </c>
      <c r="T6771" s="48">
        <v>0</v>
      </c>
      <c r="U6771" s="48">
        <v>0</v>
      </c>
      <c r="V6771" s="48">
        <v>0</v>
      </c>
      <c r="W6771" s="48">
        <v>0</v>
      </c>
    </row>
    <row r="6772" spans="4:23" ht="15" customHeight="1" outlineLevel="2" x14ac:dyDescent="0.2">
      <c r="D6772" s="41" t="s">
        <v>641</v>
      </c>
      <c r="E6772" s="17" t="s">
        <v>642</v>
      </c>
      <c r="F6772" s="48">
        <v>1</v>
      </c>
      <c r="G6772" s="48">
        <v>0</v>
      </c>
      <c r="H6772" s="48">
        <v>1</v>
      </c>
      <c r="I6772" s="48">
        <v>1</v>
      </c>
      <c r="J6772" s="48">
        <v>0</v>
      </c>
      <c r="K6772" s="48">
        <v>1</v>
      </c>
      <c r="L6772" s="48">
        <v>1</v>
      </c>
      <c r="M6772" s="48">
        <v>0</v>
      </c>
      <c r="N6772" s="48">
        <v>1</v>
      </c>
      <c r="O6772" s="48">
        <v>1</v>
      </c>
      <c r="P6772" s="48">
        <v>0</v>
      </c>
      <c r="Q6772" s="48">
        <v>1</v>
      </c>
      <c r="R6772" s="48">
        <v>1</v>
      </c>
      <c r="S6772" s="48">
        <v>0</v>
      </c>
      <c r="T6772" s="48">
        <v>1</v>
      </c>
      <c r="U6772" s="48">
        <v>1</v>
      </c>
      <c r="V6772" s="48">
        <v>0</v>
      </c>
      <c r="W6772" s="48">
        <v>1</v>
      </c>
    </row>
    <row r="6773" spans="4:23" ht="15" customHeight="1" outlineLevel="2" x14ac:dyDescent="0.2">
      <c r="D6773" s="41" t="s">
        <v>643</v>
      </c>
      <c r="E6773" s="17" t="s">
        <v>644</v>
      </c>
      <c r="F6773" s="48">
        <v>0</v>
      </c>
      <c r="G6773" s="48">
        <v>0</v>
      </c>
      <c r="H6773" s="48">
        <v>0</v>
      </c>
      <c r="I6773" s="48">
        <v>0</v>
      </c>
      <c r="J6773" s="48">
        <v>0</v>
      </c>
      <c r="K6773" s="48">
        <v>0</v>
      </c>
      <c r="L6773" s="48">
        <v>0</v>
      </c>
      <c r="M6773" s="48">
        <v>0</v>
      </c>
      <c r="N6773" s="48">
        <v>0</v>
      </c>
      <c r="O6773" s="48">
        <v>0</v>
      </c>
      <c r="P6773" s="48">
        <v>0</v>
      </c>
      <c r="Q6773" s="48">
        <v>0</v>
      </c>
      <c r="R6773" s="48">
        <v>0</v>
      </c>
      <c r="S6773" s="48">
        <v>0</v>
      </c>
      <c r="T6773" s="48">
        <v>0</v>
      </c>
      <c r="U6773" s="48">
        <v>0</v>
      </c>
      <c r="V6773" s="48">
        <v>0</v>
      </c>
      <c r="W6773" s="48">
        <v>0</v>
      </c>
    </row>
    <row r="6774" spans="4:23" ht="15" customHeight="1" outlineLevel="2" x14ac:dyDescent="0.2">
      <c r="D6774" s="41" t="s">
        <v>645</v>
      </c>
      <c r="E6774" s="17" t="s">
        <v>646</v>
      </c>
      <c r="F6774" s="48">
        <v>0</v>
      </c>
      <c r="G6774" s="48">
        <v>0</v>
      </c>
      <c r="H6774" s="48">
        <v>0</v>
      </c>
      <c r="I6774" s="48">
        <v>0</v>
      </c>
      <c r="J6774" s="48">
        <v>0</v>
      </c>
      <c r="K6774" s="48">
        <v>0</v>
      </c>
      <c r="L6774" s="48">
        <v>0</v>
      </c>
      <c r="M6774" s="48">
        <v>0</v>
      </c>
      <c r="N6774" s="48">
        <v>0</v>
      </c>
      <c r="O6774" s="48">
        <v>0</v>
      </c>
      <c r="P6774" s="48">
        <v>0</v>
      </c>
      <c r="Q6774" s="48">
        <v>0</v>
      </c>
      <c r="R6774" s="48">
        <v>0</v>
      </c>
      <c r="S6774" s="48">
        <v>0</v>
      </c>
      <c r="T6774" s="48">
        <v>0</v>
      </c>
      <c r="U6774" s="48">
        <v>0</v>
      </c>
      <c r="V6774" s="48">
        <v>0</v>
      </c>
      <c r="W6774" s="48">
        <v>0</v>
      </c>
    </row>
    <row r="6775" spans="4:23" ht="15" customHeight="1" outlineLevel="2" x14ac:dyDescent="0.2">
      <c r="D6775" s="41" t="s">
        <v>647</v>
      </c>
      <c r="E6775" s="17" t="s">
        <v>648</v>
      </c>
      <c r="F6775" s="48">
        <v>0</v>
      </c>
      <c r="G6775" s="48">
        <v>0</v>
      </c>
      <c r="H6775" s="48">
        <v>0</v>
      </c>
      <c r="I6775" s="48">
        <v>0</v>
      </c>
      <c r="J6775" s="48">
        <v>0</v>
      </c>
      <c r="K6775" s="48">
        <v>0</v>
      </c>
      <c r="L6775" s="48">
        <v>0</v>
      </c>
      <c r="M6775" s="48">
        <v>0</v>
      </c>
      <c r="N6775" s="48">
        <v>0</v>
      </c>
      <c r="O6775" s="48">
        <v>0</v>
      </c>
      <c r="P6775" s="48">
        <v>0</v>
      </c>
      <c r="Q6775" s="48">
        <v>0</v>
      </c>
      <c r="R6775" s="48">
        <v>0</v>
      </c>
      <c r="S6775" s="48">
        <v>0</v>
      </c>
      <c r="T6775" s="48">
        <v>0</v>
      </c>
      <c r="U6775" s="48">
        <v>0</v>
      </c>
      <c r="V6775" s="48">
        <v>0</v>
      </c>
      <c r="W6775" s="48">
        <v>0</v>
      </c>
    </row>
    <row r="6776" spans="4:23" ht="15" customHeight="1" outlineLevel="2" x14ac:dyDescent="0.2">
      <c r="D6776" s="41" t="s">
        <v>649</v>
      </c>
      <c r="E6776" s="17" t="s">
        <v>650</v>
      </c>
      <c r="F6776" s="48">
        <v>2</v>
      </c>
      <c r="G6776" s="48">
        <v>1</v>
      </c>
      <c r="H6776" s="48">
        <v>1</v>
      </c>
      <c r="I6776" s="48">
        <v>2</v>
      </c>
      <c r="J6776" s="48">
        <v>1</v>
      </c>
      <c r="K6776" s="48">
        <v>1</v>
      </c>
      <c r="L6776" s="48">
        <v>1</v>
      </c>
      <c r="M6776" s="48">
        <v>0</v>
      </c>
      <c r="N6776" s="48">
        <v>1</v>
      </c>
      <c r="O6776" s="48">
        <v>2</v>
      </c>
      <c r="P6776" s="48">
        <v>1</v>
      </c>
      <c r="Q6776" s="48">
        <v>1</v>
      </c>
      <c r="R6776" s="48">
        <v>0</v>
      </c>
      <c r="S6776" s="48">
        <v>0</v>
      </c>
      <c r="T6776" s="48">
        <v>0</v>
      </c>
      <c r="U6776" s="48">
        <v>0</v>
      </c>
      <c r="V6776" s="48">
        <v>0</v>
      </c>
      <c r="W6776" s="48">
        <v>0</v>
      </c>
    </row>
    <row r="6777" spans="4:23" ht="15" customHeight="1" outlineLevel="2" x14ac:dyDescent="0.2">
      <c r="D6777" s="41" t="s">
        <v>651</v>
      </c>
      <c r="E6777" s="17" t="s">
        <v>652</v>
      </c>
      <c r="F6777" s="48">
        <v>0</v>
      </c>
      <c r="G6777" s="48">
        <v>0</v>
      </c>
      <c r="H6777" s="48">
        <v>0</v>
      </c>
      <c r="I6777" s="48">
        <v>0</v>
      </c>
      <c r="J6777" s="48">
        <v>0</v>
      </c>
      <c r="K6777" s="48">
        <v>0</v>
      </c>
      <c r="L6777" s="48">
        <v>1</v>
      </c>
      <c r="M6777" s="48">
        <v>0</v>
      </c>
      <c r="N6777" s="48">
        <v>1</v>
      </c>
      <c r="O6777" s="48">
        <v>0</v>
      </c>
      <c r="P6777" s="48">
        <v>0</v>
      </c>
      <c r="Q6777" s="48">
        <v>0</v>
      </c>
      <c r="R6777" s="48">
        <v>0</v>
      </c>
      <c r="S6777" s="48">
        <v>0</v>
      </c>
      <c r="T6777" s="48">
        <v>0</v>
      </c>
      <c r="U6777" s="48">
        <v>0</v>
      </c>
      <c r="V6777" s="48">
        <v>0</v>
      </c>
      <c r="W6777" s="48">
        <v>0</v>
      </c>
    </row>
    <row r="6778" spans="4:23" ht="15" customHeight="1" outlineLevel="2" x14ac:dyDescent="0.2">
      <c r="D6778" s="41" t="s">
        <v>653</v>
      </c>
      <c r="E6778" s="17" t="s">
        <v>654</v>
      </c>
      <c r="F6778" s="48">
        <v>2</v>
      </c>
      <c r="G6778" s="48">
        <v>0</v>
      </c>
      <c r="H6778" s="48">
        <v>2</v>
      </c>
      <c r="I6778" s="48">
        <v>2</v>
      </c>
      <c r="J6778" s="48">
        <v>0</v>
      </c>
      <c r="K6778" s="48">
        <v>2</v>
      </c>
      <c r="L6778" s="48">
        <v>2</v>
      </c>
      <c r="M6778" s="48">
        <v>0</v>
      </c>
      <c r="N6778" s="48">
        <v>2</v>
      </c>
      <c r="O6778" s="48">
        <v>1</v>
      </c>
      <c r="P6778" s="48">
        <v>0</v>
      </c>
      <c r="Q6778" s="48">
        <v>1</v>
      </c>
      <c r="R6778" s="48">
        <v>1</v>
      </c>
      <c r="S6778" s="48">
        <v>0</v>
      </c>
      <c r="T6778" s="48">
        <v>1</v>
      </c>
      <c r="U6778" s="48">
        <v>1</v>
      </c>
      <c r="V6778" s="48">
        <v>0</v>
      </c>
      <c r="W6778" s="48">
        <v>1</v>
      </c>
    </row>
    <row r="6779" spans="4:23" ht="15" customHeight="1" outlineLevel="2" x14ac:dyDescent="0.2">
      <c r="D6779" s="41" t="s">
        <v>655</v>
      </c>
      <c r="E6779" s="17" t="s">
        <v>656</v>
      </c>
      <c r="F6779" s="48">
        <v>0</v>
      </c>
      <c r="G6779" s="48">
        <v>0</v>
      </c>
      <c r="H6779" s="48">
        <v>0</v>
      </c>
      <c r="I6779" s="48">
        <v>0</v>
      </c>
      <c r="J6779" s="48">
        <v>0</v>
      </c>
      <c r="K6779" s="48">
        <v>0</v>
      </c>
      <c r="L6779" s="48">
        <v>0</v>
      </c>
      <c r="M6779" s="48">
        <v>0</v>
      </c>
      <c r="N6779" s="48">
        <v>0</v>
      </c>
      <c r="O6779" s="48">
        <v>0</v>
      </c>
      <c r="P6779" s="48">
        <v>0</v>
      </c>
      <c r="Q6779" s="48">
        <v>0</v>
      </c>
      <c r="R6779" s="48">
        <v>0</v>
      </c>
      <c r="S6779" s="48">
        <v>0</v>
      </c>
      <c r="T6779" s="48">
        <v>0</v>
      </c>
      <c r="U6779" s="48">
        <v>0</v>
      </c>
      <c r="V6779" s="48">
        <v>0</v>
      </c>
      <c r="W6779" s="48">
        <v>0</v>
      </c>
    </row>
    <row r="6780" spans="4:23" ht="15" customHeight="1" outlineLevel="2" x14ac:dyDescent="0.2">
      <c r="D6780" s="41" t="s">
        <v>657</v>
      </c>
      <c r="E6780" s="17" t="s">
        <v>658</v>
      </c>
      <c r="F6780" s="48">
        <v>1</v>
      </c>
      <c r="G6780" s="48">
        <v>0</v>
      </c>
      <c r="H6780" s="48">
        <v>1</v>
      </c>
      <c r="I6780" s="48">
        <v>0</v>
      </c>
      <c r="J6780" s="48">
        <v>0</v>
      </c>
      <c r="K6780" s="48">
        <v>0</v>
      </c>
      <c r="L6780" s="48">
        <v>0</v>
      </c>
      <c r="M6780" s="48">
        <v>0</v>
      </c>
      <c r="N6780" s="48">
        <v>0</v>
      </c>
      <c r="O6780" s="48">
        <v>0</v>
      </c>
      <c r="P6780" s="48">
        <v>0</v>
      </c>
      <c r="Q6780" s="48">
        <v>0</v>
      </c>
      <c r="R6780" s="48">
        <v>0</v>
      </c>
      <c r="S6780" s="48">
        <v>0</v>
      </c>
      <c r="T6780" s="48">
        <v>0</v>
      </c>
      <c r="U6780" s="48">
        <v>0</v>
      </c>
      <c r="V6780" s="48">
        <v>0</v>
      </c>
      <c r="W6780" s="48">
        <v>0</v>
      </c>
    </row>
    <row r="6781" spans="4:23" ht="15" customHeight="1" outlineLevel="2" x14ac:dyDescent="0.2">
      <c r="D6781" s="41" t="s">
        <v>659</v>
      </c>
      <c r="E6781" s="17" t="s">
        <v>660</v>
      </c>
      <c r="F6781" s="48">
        <v>0</v>
      </c>
      <c r="G6781" s="48">
        <v>0</v>
      </c>
      <c r="H6781" s="48">
        <v>0</v>
      </c>
      <c r="I6781" s="48">
        <v>0</v>
      </c>
      <c r="J6781" s="48">
        <v>0</v>
      </c>
      <c r="K6781" s="48">
        <v>0</v>
      </c>
      <c r="L6781" s="48">
        <v>0</v>
      </c>
      <c r="M6781" s="48">
        <v>0</v>
      </c>
      <c r="N6781" s="48">
        <v>0</v>
      </c>
      <c r="O6781" s="48">
        <v>0</v>
      </c>
      <c r="P6781" s="48">
        <v>0</v>
      </c>
      <c r="Q6781" s="48">
        <v>0</v>
      </c>
      <c r="R6781" s="48">
        <v>0</v>
      </c>
      <c r="S6781" s="48">
        <v>0</v>
      </c>
      <c r="T6781" s="48">
        <v>0</v>
      </c>
      <c r="U6781" s="48">
        <v>0</v>
      </c>
      <c r="V6781" s="48">
        <v>0</v>
      </c>
      <c r="W6781" s="48">
        <v>0</v>
      </c>
    </row>
    <row r="6782" spans="4:23" ht="15" customHeight="1" outlineLevel="2" x14ac:dyDescent="0.2">
      <c r="D6782" s="41" t="s">
        <v>661</v>
      </c>
      <c r="E6782" s="17" t="s">
        <v>662</v>
      </c>
      <c r="F6782" s="48">
        <v>0</v>
      </c>
      <c r="G6782" s="48">
        <v>0</v>
      </c>
      <c r="H6782" s="48">
        <v>0</v>
      </c>
      <c r="I6782" s="48">
        <v>0</v>
      </c>
      <c r="J6782" s="48">
        <v>0</v>
      </c>
      <c r="K6782" s="48">
        <v>0</v>
      </c>
      <c r="L6782" s="48">
        <v>0</v>
      </c>
      <c r="M6782" s="48">
        <v>0</v>
      </c>
      <c r="N6782" s="48">
        <v>0</v>
      </c>
      <c r="O6782" s="48">
        <v>0</v>
      </c>
      <c r="P6782" s="48">
        <v>0</v>
      </c>
      <c r="Q6782" s="48">
        <v>0</v>
      </c>
      <c r="R6782" s="48">
        <v>0</v>
      </c>
      <c r="S6782" s="48">
        <v>0</v>
      </c>
      <c r="T6782" s="48">
        <v>0</v>
      </c>
      <c r="U6782" s="48">
        <v>0</v>
      </c>
      <c r="V6782" s="48">
        <v>0</v>
      </c>
      <c r="W6782" s="48">
        <v>0</v>
      </c>
    </row>
    <row r="6783" spans="4:23" ht="15" customHeight="1" outlineLevel="2" x14ac:dyDescent="0.2">
      <c r="D6783" s="41" t="s">
        <v>663</v>
      </c>
      <c r="E6783" s="17" t="s">
        <v>664</v>
      </c>
      <c r="F6783" s="48">
        <v>0</v>
      </c>
      <c r="G6783" s="48">
        <v>0</v>
      </c>
      <c r="H6783" s="48">
        <v>0</v>
      </c>
      <c r="I6783" s="48">
        <v>0</v>
      </c>
      <c r="J6783" s="48">
        <v>0</v>
      </c>
      <c r="K6783" s="48">
        <v>0</v>
      </c>
      <c r="L6783" s="48">
        <v>0</v>
      </c>
      <c r="M6783" s="48">
        <v>0</v>
      </c>
      <c r="N6783" s="48">
        <v>0</v>
      </c>
      <c r="O6783" s="48">
        <v>0</v>
      </c>
      <c r="P6783" s="48">
        <v>0</v>
      </c>
      <c r="Q6783" s="48">
        <v>0</v>
      </c>
      <c r="R6783" s="48">
        <v>0</v>
      </c>
      <c r="S6783" s="48">
        <v>0</v>
      </c>
      <c r="T6783" s="48">
        <v>0</v>
      </c>
      <c r="U6783" s="48">
        <v>0</v>
      </c>
      <c r="V6783" s="48">
        <v>0</v>
      </c>
      <c r="W6783" s="48">
        <v>0</v>
      </c>
    </row>
    <row r="6784" spans="4:23" ht="15" customHeight="1" outlineLevel="2" x14ac:dyDescent="0.2">
      <c r="D6784" s="41" t="s">
        <v>665</v>
      </c>
      <c r="E6784" s="17" t="s">
        <v>666</v>
      </c>
      <c r="F6784" s="48">
        <v>0</v>
      </c>
      <c r="G6784" s="48">
        <v>0</v>
      </c>
      <c r="H6784" s="48">
        <v>0</v>
      </c>
      <c r="I6784" s="48">
        <v>0</v>
      </c>
      <c r="J6784" s="48">
        <v>0</v>
      </c>
      <c r="K6784" s="48">
        <v>0</v>
      </c>
      <c r="L6784" s="48">
        <v>0</v>
      </c>
      <c r="M6784" s="48">
        <v>0</v>
      </c>
      <c r="N6784" s="48">
        <v>0</v>
      </c>
      <c r="O6784" s="48">
        <v>0</v>
      </c>
      <c r="P6784" s="48">
        <v>0</v>
      </c>
      <c r="Q6784" s="48">
        <v>0</v>
      </c>
      <c r="R6784" s="48">
        <v>0</v>
      </c>
      <c r="S6784" s="48">
        <v>0</v>
      </c>
      <c r="T6784" s="48">
        <v>0</v>
      </c>
      <c r="U6784" s="48">
        <v>0</v>
      </c>
      <c r="V6784" s="48">
        <v>0</v>
      </c>
      <c r="W6784" s="48">
        <v>0</v>
      </c>
    </row>
    <row r="6785" spans="4:23" ht="15" customHeight="1" outlineLevel="2" x14ac:dyDescent="0.2">
      <c r="D6785" s="41" t="s">
        <v>667</v>
      </c>
      <c r="E6785" s="17" t="s">
        <v>668</v>
      </c>
      <c r="F6785" s="48">
        <v>0</v>
      </c>
      <c r="G6785" s="48">
        <v>0</v>
      </c>
      <c r="H6785" s="48">
        <v>0</v>
      </c>
      <c r="I6785" s="48">
        <v>0</v>
      </c>
      <c r="J6785" s="48">
        <v>0</v>
      </c>
      <c r="K6785" s="48">
        <v>0</v>
      </c>
      <c r="L6785" s="48">
        <v>0</v>
      </c>
      <c r="M6785" s="48">
        <v>0</v>
      </c>
      <c r="N6785" s="48">
        <v>0</v>
      </c>
      <c r="O6785" s="48">
        <v>0</v>
      </c>
      <c r="P6785" s="48">
        <v>0</v>
      </c>
      <c r="Q6785" s="48">
        <v>0</v>
      </c>
      <c r="R6785" s="48">
        <v>0</v>
      </c>
      <c r="S6785" s="48">
        <v>0</v>
      </c>
      <c r="T6785" s="48">
        <v>0</v>
      </c>
      <c r="U6785" s="48">
        <v>0</v>
      </c>
      <c r="V6785" s="48">
        <v>0</v>
      </c>
      <c r="W6785" s="48">
        <v>0</v>
      </c>
    </row>
    <row r="6786" spans="4:23" ht="15" customHeight="1" outlineLevel="2" x14ac:dyDescent="0.2">
      <c r="D6786" s="41" t="s">
        <v>669</v>
      </c>
      <c r="E6786" s="17" t="s">
        <v>670</v>
      </c>
      <c r="F6786" s="48">
        <v>0</v>
      </c>
      <c r="G6786" s="48">
        <v>0</v>
      </c>
      <c r="H6786" s="48">
        <v>0</v>
      </c>
      <c r="I6786" s="48">
        <v>0</v>
      </c>
      <c r="J6786" s="48">
        <v>0</v>
      </c>
      <c r="K6786" s="48">
        <v>0</v>
      </c>
      <c r="L6786" s="48">
        <v>1</v>
      </c>
      <c r="M6786" s="48">
        <v>0</v>
      </c>
      <c r="N6786" s="48">
        <v>1</v>
      </c>
      <c r="O6786" s="48">
        <v>1</v>
      </c>
      <c r="P6786" s="48">
        <v>0</v>
      </c>
      <c r="Q6786" s="48">
        <v>1</v>
      </c>
      <c r="R6786" s="48">
        <v>1</v>
      </c>
      <c r="S6786" s="48">
        <v>0</v>
      </c>
      <c r="T6786" s="48">
        <v>1</v>
      </c>
      <c r="U6786" s="48">
        <v>1</v>
      </c>
      <c r="V6786" s="48">
        <v>0</v>
      </c>
      <c r="W6786" s="48">
        <v>1</v>
      </c>
    </row>
    <row r="6787" spans="4:23" ht="15" customHeight="1" outlineLevel="2" x14ac:dyDescent="0.2">
      <c r="D6787" s="41" t="s">
        <v>671</v>
      </c>
      <c r="E6787" s="17" t="s">
        <v>672</v>
      </c>
      <c r="F6787" s="48">
        <v>0</v>
      </c>
      <c r="G6787" s="48">
        <v>0</v>
      </c>
      <c r="H6787" s="48">
        <v>0</v>
      </c>
      <c r="I6787" s="48">
        <v>0</v>
      </c>
      <c r="J6787" s="48">
        <v>0</v>
      </c>
      <c r="K6787" s="48">
        <v>0</v>
      </c>
      <c r="L6787" s="48">
        <v>0</v>
      </c>
      <c r="M6787" s="48">
        <v>0</v>
      </c>
      <c r="N6787" s="48">
        <v>0</v>
      </c>
      <c r="O6787" s="48">
        <v>0</v>
      </c>
      <c r="P6787" s="48">
        <v>0</v>
      </c>
      <c r="Q6787" s="48">
        <v>0</v>
      </c>
      <c r="R6787" s="48">
        <v>0</v>
      </c>
      <c r="S6787" s="48">
        <v>0</v>
      </c>
      <c r="T6787" s="48">
        <v>0</v>
      </c>
      <c r="U6787" s="48">
        <v>0</v>
      </c>
      <c r="V6787" s="48">
        <v>0</v>
      </c>
      <c r="W6787" s="48">
        <v>0</v>
      </c>
    </row>
    <row r="6788" spans="4:23" ht="15" customHeight="1" outlineLevel="2" x14ac:dyDescent="0.2">
      <c r="D6788" s="41" t="s">
        <v>673</v>
      </c>
      <c r="E6788" s="17" t="s">
        <v>674</v>
      </c>
      <c r="F6788" s="48">
        <v>0</v>
      </c>
      <c r="G6788" s="48">
        <v>0</v>
      </c>
      <c r="H6788" s="48">
        <v>0</v>
      </c>
      <c r="I6788" s="48">
        <v>0</v>
      </c>
      <c r="J6788" s="48">
        <v>0</v>
      </c>
      <c r="K6788" s="48">
        <v>0</v>
      </c>
      <c r="L6788" s="48">
        <v>0</v>
      </c>
      <c r="M6788" s="48">
        <v>0</v>
      </c>
      <c r="N6788" s="48">
        <v>0</v>
      </c>
      <c r="O6788" s="48">
        <v>0</v>
      </c>
      <c r="P6788" s="48">
        <v>0</v>
      </c>
      <c r="Q6788" s="48">
        <v>0</v>
      </c>
      <c r="R6788" s="48">
        <v>0</v>
      </c>
      <c r="S6788" s="48">
        <v>0</v>
      </c>
      <c r="T6788" s="48">
        <v>0</v>
      </c>
      <c r="U6788" s="48">
        <v>0</v>
      </c>
      <c r="V6788" s="48">
        <v>0</v>
      </c>
      <c r="W6788" s="48">
        <v>0</v>
      </c>
    </row>
    <row r="6789" spans="4:23" ht="15" customHeight="1" outlineLevel="2" x14ac:dyDescent="0.2">
      <c r="D6789" s="41" t="s">
        <v>675</v>
      </c>
      <c r="E6789" s="17" t="s">
        <v>676</v>
      </c>
      <c r="F6789" s="48">
        <v>0</v>
      </c>
      <c r="G6789" s="48">
        <v>0</v>
      </c>
      <c r="H6789" s="48">
        <v>0</v>
      </c>
      <c r="I6789" s="48">
        <v>0</v>
      </c>
      <c r="J6789" s="48">
        <v>0</v>
      </c>
      <c r="K6789" s="48">
        <v>0</v>
      </c>
      <c r="L6789" s="48">
        <v>0</v>
      </c>
      <c r="M6789" s="48">
        <v>0</v>
      </c>
      <c r="N6789" s="48">
        <v>0</v>
      </c>
      <c r="O6789" s="48">
        <v>0</v>
      </c>
      <c r="P6789" s="48">
        <v>0</v>
      </c>
      <c r="Q6789" s="48">
        <v>0</v>
      </c>
      <c r="R6789" s="48">
        <v>0</v>
      </c>
      <c r="S6789" s="48">
        <v>0</v>
      </c>
      <c r="T6789" s="48">
        <v>0</v>
      </c>
      <c r="U6789" s="48">
        <v>0</v>
      </c>
      <c r="V6789" s="48">
        <v>0</v>
      </c>
      <c r="W6789" s="48">
        <v>0</v>
      </c>
    </row>
    <row r="6790" spans="4:23" ht="15" customHeight="1" outlineLevel="2" x14ac:dyDescent="0.2">
      <c r="D6790" s="41" t="s">
        <v>677</v>
      </c>
      <c r="E6790" s="17" t="s">
        <v>678</v>
      </c>
      <c r="F6790" s="48">
        <v>0</v>
      </c>
      <c r="G6790" s="48">
        <v>0</v>
      </c>
      <c r="H6790" s="48">
        <v>0</v>
      </c>
      <c r="I6790" s="48">
        <v>0</v>
      </c>
      <c r="J6790" s="48">
        <v>0</v>
      </c>
      <c r="K6790" s="48">
        <v>0</v>
      </c>
      <c r="L6790" s="48">
        <v>0</v>
      </c>
      <c r="M6790" s="48">
        <v>0</v>
      </c>
      <c r="N6790" s="48">
        <v>0</v>
      </c>
      <c r="O6790" s="48">
        <v>0</v>
      </c>
      <c r="P6790" s="48">
        <v>0</v>
      </c>
      <c r="Q6790" s="48">
        <v>0</v>
      </c>
      <c r="R6790" s="48">
        <v>0</v>
      </c>
      <c r="S6790" s="48">
        <v>0</v>
      </c>
      <c r="T6790" s="48">
        <v>0</v>
      </c>
      <c r="U6790" s="48">
        <v>0</v>
      </c>
      <c r="V6790" s="48">
        <v>0</v>
      </c>
      <c r="W6790" s="48">
        <v>0</v>
      </c>
    </row>
    <row r="6791" spans="4:23" ht="15" customHeight="1" outlineLevel="2" x14ac:dyDescent="0.2">
      <c r="D6791" s="41" t="s">
        <v>679</v>
      </c>
      <c r="E6791" s="17" t="s">
        <v>680</v>
      </c>
      <c r="F6791" s="48">
        <v>0</v>
      </c>
      <c r="G6791" s="48">
        <v>0</v>
      </c>
      <c r="H6791" s="48">
        <v>0</v>
      </c>
      <c r="I6791" s="48">
        <v>0</v>
      </c>
      <c r="J6791" s="48">
        <v>0</v>
      </c>
      <c r="K6791" s="48">
        <v>0</v>
      </c>
      <c r="L6791" s="48">
        <v>0</v>
      </c>
      <c r="M6791" s="48">
        <v>0</v>
      </c>
      <c r="N6791" s="48">
        <v>0</v>
      </c>
      <c r="O6791" s="48">
        <v>0</v>
      </c>
      <c r="P6791" s="48">
        <v>0</v>
      </c>
      <c r="Q6791" s="48">
        <v>0</v>
      </c>
      <c r="R6791" s="48">
        <v>0</v>
      </c>
      <c r="S6791" s="48">
        <v>0</v>
      </c>
      <c r="T6791" s="48">
        <v>0</v>
      </c>
      <c r="U6791" s="48">
        <v>0</v>
      </c>
      <c r="V6791" s="48">
        <v>0</v>
      </c>
      <c r="W6791" s="48">
        <v>0</v>
      </c>
    </row>
    <row r="6792" spans="4:23" ht="15" customHeight="1" outlineLevel="2" x14ac:dyDescent="0.2">
      <c r="D6792" s="41" t="s">
        <v>681</v>
      </c>
      <c r="E6792" s="17" t="s">
        <v>682</v>
      </c>
      <c r="F6792" s="48">
        <v>0</v>
      </c>
      <c r="G6792" s="48">
        <v>0</v>
      </c>
      <c r="H6792" s="48">
        <v>0</v>
      </c>
      <c r="I6792" s="48">
        <v>0</v>
      </c>
      <c r="J6792" s="48">
        <v>0</v>
      </c>
      <c r="K6792" s="48">
        <v>0</v>
      </c>
      <c r="L6792" s="48">
        <v>0</v>
      </c>
      <c r="M6792" s="48">
        <v>0</v>
      </c>
      <c r="N6792" s="48">
        <v>0</v>
      </c>
      <c r="O6792" s="48">
        <v>0</v>
      </c>
      <c r="P6792" s="48">
        <v>0</v>
      </c>
      <c r="Q6792" s="48">
        <v>0</v>
      </c>
      <c r="R6792" s="48">
        <v>0</v>
      </c>
      <c r="S6792" s="48">
        <v>0</v>
      </c>
      <c r="T6792" s="48">
        <v>0</v>
      </c>
      <c r="U6792" s="48">
        <v>0</v>
      </c>
      <c r="V6792" s="48">
        <v>0</v>
      </c>
      <c r="W6792" s="48">
        <v>0</v>
      </c>
    </row>
    <row r="6793" spans="4:23" ht="15" customHeight="1" outlineLevel="2" x14ac:dyDescent="0.2">
      <c r="D6793" s="41" t="s">
        <v>683</v>
      </c>
      <c r="E6793" s="17" t="s">
        <v>684</v>
      </c>
      <c r="F6793" s="48">
        <v>0</v>
      </c>
      <c r="G6793" s="48">
        <v>0</v>
      </c>
      <c r="H6793" s="48">
        <v>0</v>
      </c>
      <c r="I6793" s="48">
        <v>0</v>
      </c>
      <c r="J6793" s="48">
        <v>0</v>
      </c>
      <c r="K6793" s="48">
        <v>0</v>
      </c>
      <c r="L6793" s="48">
        <v>0</v>
      </c>
      <c r="M6793" s="48">
        <v>0</v>
      </c>
      <c r="N6793" s="48">
        <v>0</v>
      </c>
      <c r="O6793" s="48">
        <v>0</v>
      </c>
      <c r="P6793" s="48">
        <v>0</v>
      </c>
      <c r="Q6793" s="48">
        <v>0</v>
      </c>
      <c r="R6793" s="48">
        <v>0</v>
      </c>
      <c r="S6793" s="48">
        <v>0</v>
      </c>
      <c r="T6793" s="48">
        <v>0</v>
      </c>
      <c r="U6793" s="48">
        <v>0</v>
      </c>
      <c r="V6793" s="48">
        <v>0</v>
      </c>
      <c r="W6793" s="48">
        <v>0</v>
      </c>
    </row>
    <row r="6794" spans="4:23" ht="15" customHeight="1" outlineLevel="2" x14ac:dyDescent="0.2">
      <c r="D6794" s="41" t="s">
        <v>685</v>
      </c>
      <c r="E6794" s="17" t="s">
        <v>686</v>
      </c>
      <c r="F6794" s="48">
        <v>0</v>
      </c>
      <c r="G6794" s="48">
        <v>0</v>
      </c>
      <c r="H6794" s="48">
        <v>0</v>
      </c>
      <c r="I6794" s="48">
        <v>0</v>
      </c>
      <c r="J6794" s="48">
        <v>0</v>
      </c>
      <c r="K6794" s="48">
        <v>0</v>
      </c>
      <c r="L6794" s="48">
        <v>0</v>
      </c>
      <c r="M6794" s="48">
        <v>0</v>
      </c>
      <c r="N6794" s="48">
        <v>0</v>
      </c>
      <c r="O6794" s="48">
        <v>0</v>
      </c>
      <c r="P6794" s="48">
        <v>0</v>
      </c>
      <c r="Q6794" s="48">
        <v>0</v>
      </c>
      <c r="R6794" s="48">
        <v>0</v>
      </c>
      <c r="S6794" s="48">
        <v>0</v>
      </c>
      <c r="T6794" s="48">
        <v>0</v>
      </c>
      <c r="U6794" s="48">
        <v>0</v>
      </c>
      <c r="V6794" s="48">
        <v>0</v>
      </c>
      <c r="W6794" s="48">
        <v>0</v>
      </c>
    </row>
    <row r="6795" spans="4:23" ht="15" customHeight="1" outlineLevel="2" x14ac:dyDescent="0.2">
      <c r="D6795" s="41" t="s">
        <v>687</v>
      </c>
      <c r="E6795" s="17" t="s">
        <v>688</v>
      </c>
      <c r="F6795" s="48">
        <v>0</v>
      </c>
      <c r="G6795" s="48">
        <v>0</v>
      </c>
      <c r="H6795" s="48">
        <v>0</v>
      </c>
      <c r="I6795" s="48">
        <v>0</v>
      </c>
      <c r="J6795" s="48">
        <v>0</v>
      </c>
      <c r="K6795" s="48">
        <v>0</v>
      </c>
      <c r="L6795" s="48">
        <v>0</v>
      </c>
      <c r="M6795" s="48">
        <v>0</v>
      </c>
      <c r="N6795" s="48">
        <v>0</v>
      </c>
      <c r="O6795" s="48">
        <v>0</v>
      </c>
      <c r="P6795" s="48">
        <v>0</v>
      </c>
      <c r="Q6795" s="48">
        <v>0</v>
      </c>
      <c r="R6795" s="48">
        <v>0</v>
      </c>
      <c r="S6795" s="48">
        <v>0</v>
      </c>
      <c r="T6795" s="48">
        <v>0</v>
      </c>
      <c r="U6795" s="48">
        <v>0</v>
      </c>
      <c r="V6795" s="48">
        <v>0</v>
      </c>
      <c r="W6795" s="48">
        <v>0</v>
      </c>
    </row>
    <row r="6796" spans="4:23" ht="15" customHeight="1" outlineLevel="2" x14ac:dyDescent="0.2">
      <c r="D6796" s="41" t="s">
        <v>689</v>
      </c>
      <c r="E6796" s="17" t="s">
        <v>690</v>
      </c>
      <c r="F6796" s="48">
        <v>1</v>
      </c>
      <c r="G6796" s="48">
        <v>0</v>
      </c>
      <c r="H6796" s="48">
        <v>1</v>
      </c>
      <c r="I6796" s="48">
        <v>1</v>
      </c>
      <c r="J6796" s="48">
        <v>0</v>
      </c>
      <c r="K6796" s="48">
        <v>1</v>
      </c>
      <c r="L6796" s="48">
        <v>0</v>
      </c>
      <c r="M6796" s="48">
        <v>0</v>
      </c>
      <c r="N6796" s="48">
        <v>0</v>
      </c>
      <c r="O6796" s="48">
        <v>1</v>
      </c>
      <c r="P6796" s="48">
        <v>0</v>
      </c>
      <c r="Q6796" s="48">
        <v>1</v>
      </c>
      <c r="R6796" s="48">
        <v>0</v>
      </c>
      <c r="S6796" s="48">
        <v>0</v>
      </c>
      <c r="T6796" s="48">
        <v>0</v>
      </c>
      <c r="U6796" s="48">
        <v>0</v>
      </c>
      <c r="V6796" s="48">
        <v>0</v>
      </c>
      <c r="W6796" s="48">
        <v>0</v>
      </c>
    </row>
    <row r="6797" spans="4:23" ht="15" customHeight="1" outlineLevel="2" x14ac:dyDescent="0.2">
      <c r="D6797" s="41" t="s">
        <v>691</v>
      </c>
      <c r="E6797" s="17" t="s">
        <v>692</v>
      </c>
      <c r="F6797" s="48">
        <v>0</v>
      </c>
      <c r="G6797" s="48">
        <v>0</v>
      </c>
      <c r="H6797" s="48">
        <v>0</v>
      </c>
      <c r="I6797" s="48">
        <v>0</v>
      </c>
      <c r="J6797" s="48">
        <v>0</v>
      </c>
      <c r="K6797" s="48">
        <v>0</v>
      </c>
      <c r="L6797" s="48">
        <v>0</v>
      </c>
      <c r="M6797" s="48">
        <v>0</v>
      </c>
      <c r="N6797" s="48">
        <v>0</v>
      </c>
      <c r="O6797" s="48">
        <v>0</v>
      </c>
      <c r="P6797" s="48">
        <v>0</v>
      </c>
      <c r="Q6797" s="48">
        <v>0</v>
      </c>
      <c r="R6797" s="48">
        <v>0</v>
      </c>
      <c r="S6797" s="48">
        <v>0</v>
      </c>
      <c r="T6797" s="48">
        <v>0</v>
      </c>
      <c r="U6797" s="48">
        <v>0</v>
      </c>
      <c r="V6797" s="48">
        <v>0</v>
      </c>
      <c r="W6797" s="48">
        <v>0</v>
      </c>
    </row>
    <row r="6798" spans="4:23" ht="15" customHeight="1" outlineLevel="2" x14ac:dyDescent="0.2">
      <c r="D6798" s="41" t="s">
        <v>693</v>
      </c>
      <c r="E6798" s="17" t="s">
        <v>694</v>
      </c>
      <c r="F6798" s="48">
        <v>0</v>
      </c>
      <c r="G6798" s="48">
        <v>0</v>
      </c>
      <c r="H6798" s="48">
        <v>0</v>
      </c>
      <c r="I6798" s="48">
        <v>0</v>
      </c>
      <c r="J6798" s="48">
        <v>0</v>
      </c>
      <c r="K6798" s="48">
        <v>0</v>
      </c>
      <c r="L6798" s="48">
        <v>0</v>
      </c>
      <c r="M6798" s="48">
        <v>0</v>
      </c>
      <c r="N6798" s="48">
        <v>0</v>
      </c>
      <c r="O6798" s="48">
        <v>0</v>
      </c>
      <c r="P6798" s="48">
        <v>0</v>
      </c>
      <c r="Q6798" s="48">
        <v>0</v>
      </c>
      <c r="R6798" s="48">
        <v>0</v>
      </c>
      <c r="S6798" s="48">
        <v>0</v>
      </c>
      <c r="T6798" s="48">
        <v>0</v>
      </c>
      <c r="U6798" s="48">
        <v>0</v>
      </c>
      <c r="V6798" s="48">
        <v>0</v>
      </c>
      <c r="W6798" s="48">
        <v>0</v>
      </c>
    </row>
    <row r="6799" spans="4:23" ht="15" customHeight="1" outlineLevel="2" x14ac:dyDescent="0.2">
      <c r="D6799" s="41" t="s">
        <v>695</v>
      </c>
      <c r="E6799" s="17" t="s">
        <v>696</v>
      </c>
      <c r="F6799" s="48">
        <v>4</v>
      </c>
      <c r="G6799" s="48">
        <v>4</v>
      </c>
      <c r="H6799" s="48">
        <v>0</v>
      </c>
      <c r="I6799" s="48">
        <v>5</v>
      </c>
      <c r="J6799" s="48">
        <v>5</v>
      </c>
      <c r="K6799" s="48">
        <v>0</v>
      </c>
      <c r="L6799" s="48">
        <v>5</v>
      </c>
      <c r="M6799" s="48">
        <v>5</v>
      </c>
      <c r="N6799" s="48">
        <v>0</v>
      </c>
      <c r="O6799" s="48">
        <v>4</v>
      </c>
      <c r="P6799" s="48">
        <v>4</v>
      </c>
      <c r="Q6799" s="48">
        <v>0</v>
      </c>
      <c r="R6799" s="48">
        <v>5</v>
      </c>
      <c r="S6799" s="48">
        <v>5</v>
      </c>
      <c r="T6799" s="48">
        <v>0</v>
      </c>
      <c r="U6799" s="48">
        <v>3</v>
      </c>
      <c r="V6799" s="48">
        <v>3</v>
      </c>
      <c r="W6799" s="48">
        <v>0</v>
      </c>
    </row>
    <row r="6800" spans="4:23" ht="15" customHeight="1" outlineLevel="2" x14ac:dyDescent="0.2">
      <c r="D6800" s="41" t="s">
        <v>697</v>
      </c>
      <c r="E6800" s="17" t="s">
        <v>698</v>
      </c>
      <c r="F6800" s="48">
        <v>0</v>
      </c>
      <c r="G6800" s="48">
        <v>0</v>
      </c>
      <c r="H6800" s="48">
        <v>0</v>
      </c>
      <c r="I6800" s="48">
        <v>0</v>
      </c>
      <c r="J6800" s="48">
        <v>0</v>
      </c>
      <c r="K6800" s="48">
        <v>0</v>
      </c>
      <c r="L6800" s="48">
        <v>0</v>
      </c>
      <c r="M6800" s="48">
        <v>0</v>
      </c>
      <c r="N6800" s="48">
        <v>0</v>
      </c>
      <c r="O6800" s="48">
        <v>0</v>
      </c>
      <c r="P6800" s="48">
        <v>0</v>
      </c>
      <c r="Q6800" s="48">
        <v>0</v>
      </c>
      <c r="R6800" s="48">
        <v>0</v>
      </c>
      <c r="S6800" s="48">
        <v>0</v>
      </c>
      <c r="T6800" s="48">
        <v>0</v>
      </c>
      <c r="U6800" s="48">
        <v>0</v>
      </c>
      <c r="V6800" s="48">
        <v>0</v>
      </c>
      <c r="W6800" s="48">
        <v>0</v>
      </c>
    </row>
    <row r="6801" spans="4:23" ht="15" customHeight="1" outlineLevel="2" x14ac:dyDescent="0.2">
      <c r="D6801" s="41" t="s">
        <v>699</v>
      </c>
      <c r="E6801" s="17" t="s">
        <v>700</v>
      </c>
      <c r="F6801" s="48">
        <v>0</v>
      </c>
      <c r="G6801" s="48">
        <v>0</v>
      </c>
      <c r="H6801" s="48">
        <v>0</v>
      </c>
      <c r="I6801" s="48">
        <v>0</v>
      </c>
      <c r="J6801" s="48">
        <v>0</v>
      </c>
      <c r="K6801" s="48">
        <v>0</v>
      </c>
      <c r="L6801" s="48">
        <v>0</v>
      </c>
      <c r="M6801" s="48">
        <v>0</v>
      </c>
      <c r="N6801" s="48">
        <v>0</v>
      </c>
      <c r="O6801" s="48">
        <v>0</v>
      </c>
      <c r="P6801" s="48">
        <v>0</v>
      </c>
      <c r="Q6801" s="48">
        <v>0</v>
      </c>
      <c r="R6801" s="48">
        <v>0</v>
      </c>
      <c r="S6801" s="48">
        <v>0</v>
      </c>
      <c r="T6801" s="48">
        <v>0</v>
      </c>
      <c r="U6801" s="48">
        <v>0</v>
      </c>
      <c r="V6801" s="48">
        <v>0</v>
      </c>
      <c r="W6801" s="48">
        <v>0</v>
      </c>
    </row>
    <row r="6802" spans="4:23" ht="15" customHeight="1" outlineLevel="2" x14ac:dyDescent="0.2">
      <c r="D6802" s="41" t="s">
        <v>701</v>
      </c>
      <c r="E6802" s="17" t="s">
        <v>702</v>
      </c>
      <c r="F6802" s="48">
        <v>0</v>
      </c>
      <c r="G6802" s="48">
        <v>0</v>
      </c>
      <c r="H6802" s="48">
        <v>0</v>
      </c>
      <c r="I6802" s="48">
        <v>0</v>
      </c>
      <c r="J6802" s="48">
        <v>0</v>
      </c>
      <c r="K6802" s="48">
        <v>0</v>
      </c>
      <c r="L6802" s="48">
        <v>0</v>
      </c>
      <c r="M6802" s="48">
        <v>0</v>
      </c>
      <c r="N6802" s="48">
        <v>0</v>
      </c>
      <c r="O6802" s="48">
        <v>0</v>
      </c>
      <c r="P6802" s="48">
        <v>0</v>
      </c>
      <c r="Q6802" s="48">
        <v>0</v>
      </c>
      <c r="R6802" s="48">
        <v>0</v>
      </c>
      <c r="S6802" s="48">
        <v>0</v>
      </c>
      <c r="T6802" s="48">
        <v>0</v>
      </c>
      <c r="U6802" s="48">
        <v>0</v>
      </c>
      <c r="V6802" s="48">
        <v>0</v>
      </c>
      <c r="W6802" s="48">
        <v>0</v>
      </c>
    </row>
    <row r="6803" spans="4:23" ht="15" customHeight="1" outlineLevel="2" x14ac:dyDescent="0.2">
      <c r="D6803" s="41" t="s">
        <v>703</v>
      </c>
      <c r="E6803" s="17" t="s">
        <v>704</v>
      </c>
      <c r="F6803" s="48">
        <v>0</v>
      </c>
      <c r="G6803" s="48">
        <v>0</v>
      </c>
      <c r="H6803" s="48">
        <v>0</v>
      </c>
      <c r="I6803" s="48">
        <v>0</v>
      </c>
      <c r="J6803" s="48">
        <v>0</v>
      </c>
      <c r="K6803" s="48">
        <v>0</v>
      </c>
      <c r="L6803" s="48">
        <v>0</v>
      </c>
      <c r="M6803" s="48">
        <v>0</v>
      </c>
      <c r="N6803" s="48">
        <v>0</v>
      </c>
      <c r="O6803" s="48">
        <v>0</v>
      </c>
      <c r="P6803" s="48">
        <v>0</v>
      </c>
      <c r="Q6803" s="48">
        <v>0</v>
      </c>
      <c r="R6803" s="48">
        <v>0</v>
      </c>
      <c r="S6803" s="48">
        <v>0</v>
      </c>
      <c r="T6803" s="48">
        <v>0</v>
      </c>
      <c r="U6803" s="48">
        <v>0</v>
      </c>
      <c r="V6803" s="48">
        <v>0</v>
      </c>
      <c r="W6803" s="48">
        <v>0</v>
      </c>
    </row>
    <row r="6804" spans="4:23" ht="15" customHeight="1" outlineLevel="2" x14ac:dyDescent="0.2">
      <c r="D6804" s="41" t="s">
        <v>705</v>
      </c>
      <c r="E6804" s="17" t="s">
        <v>706</v>
      </c>
      <c r="F6804" s="48">
        <v>0</v>
      </c>
      <c r="G6804" s="48">
        <v>0</v>
      </c>
      <c r="H6804" s="48">
        <v>0</v>
      </c>
      <c r="I6804" s="48">
        <v>0</v>
      </c>
      <c r="J6804" s="48">
        <v>0</v>
      </c>
      <c r="K6804" s="48">
        <v>0</v>
      </c>
      <c r="L6804" s="48">
        <v>0</v>
      </c>
      <c r="M6804" s="48">
        <v>0</v>
      </c>
      <c r="N6804" s="48">
        <v>0</v>
      </c>
      <c r="O6804" s="48">
        <v>0</v>
      </c>
      <c r="P6804" s="48">
        <v>0</v>
      </c>
      <c r="Q6804" s="48">
        <v>0</v>
      </c>
      <c r="R6804" s="48">
        <v>0</v>
      </c>
      <c r="S6804" s="48">
        <v>0</v>
      </c>
      <c r="T6804" s="48">
        <v>0</v>
      </c>
      <c r="U6804" s="48">
        <v>0</v>
      </c>
      <c r="V6804" s="48">
        <v>0</v>
      </c>
      <c r="W6804" s="48">
        <v>0</v>
      </c>
    </row>
    <row r="6805" spans="4:23" ht="15" customHeight="1" outlineLevel="2" x14ac:dyDescent="0.2">
      <c r="D6805" s="41" t="s">
        <v>707</v>
      </c>
      <c r="E6805" s="17" t="s">
        <v>708</v>
      </c>
      <c r="F6805" s="48">
        <v>0</v>
      </c>
      <c r="G6805" s="48">
        <v>0</v>
      </c>
      <c r="H6805" s="48">
        <v>0</v>
      </c>
      <c r="I6805" s="48">
        <v>0</v>
      </c>
      <c r="J6805" s="48">
        <v>0</v>
      </c>
      <c r="K6805" s="48">
        <v>0</v>
      </c>
      <c r="L6805" s="48">
        <v>0</v>
      </c>
      <c r="M6805" s="48">
        <v>0</v>
      </c>
      <c r="N6805" s="48">
        <v>0</v>
      </c>
      <c r="O6805" s="48">
        <v>0</v>
      </c>
      <c r="P6805" s="48">
        <v>0</v>
      </c>
      <c r="Q6805" s="48">
        <v>0</v>
      </c>
      <c r="R6805" s="48">
        <v>0</v>
      </c>
      <c r="S6805" s="48">
        <v>0</v>
      </c>
      <c r="T6805" s="48">
        <v>0</v>
      </c>
      <c r="U6805" s="48">
        <v>0</v>
      </c>
      <c r="V6805" s="48">
        <v>0</v>
      </c>
      <c r="W6805" s="48">
        <v>0</v>
      </c>
    </row>
    <row r="6806" spans="4:23" ht="15" customHeight="1" outlineLevel="2" x14ac:dyDescent="0.2">
      <c r="D6806" s="41" t="s">
        <v>709</v>
      </c>
      <c r="E6806" s="17" t="s">
        <v>710</v>
      </c>
      <c r="F6806" s="48">
        <v>1</v>
      </c>
      <c r="G6806" s="48">
        <v>0</v>
      </c>
      <c r="H6806" s="48">
        <v>1</v>
      </c>
      <c r="I6806" s="48">
        <v>1</v>
      </c>
      <c r="J6806" s="48">
        <v>0</v>
      </c>
      <c r="K6806" s="48">
        <v>1</v>
      </c>
      <c r="L6806" s="48">
        <v>1</v>
      </c>
      <c r="M6806" s="48">
        <v>0</v>
      </c>
      <c r="N6806" s="48">
        <v>1</v>
      </c>
      <c r="O6806" s="48">
        <v>1</v>
      </c>
      <c r="P6806" s="48">
        <v>0</v>
      </c>
      <c r="Q6806" s="48">
        <v>1</v>
      </c>
      <c r="R6806" s="48">
        <v>1</v>
      </c>
      <c r="S6806" s="48">
        <v>0</v>
      </c>
      <c r="T6806" s="48">
        <v>1</v>
      </c>
      <c r="U6806" s="48">
        <v>1</v>
      </c>
      <c r="V6806" s="48">
        <v>0</v>
      </c>
      <c r="W6806" s="48">
        <v>1</v>
      </c>
    </row>
    <row r="6807" spans="4:23" ht="15" customHeight="1" outlineLevel="2" x14ac:dyDescent="0.2">
      <c r="D6807" s="41" t="s">
        <v>711</v>
      </c>
      <c r="E6807" s="17" t="s">
        <v>712</v>
      </c>
      <c r="F6807" s="48">
        <v>0</v>
      </c>
      <c r="G6807" s="48">
        <v>0</v>
      </c>
      <c r="H6807" s="48">
        <v>0</v>
      </c>
      <c r="I6807" s="48">
        <v>0</v>
      </c>
      <c r="J6807" s="48">
        <v>0</v>
      </c>
      <c r="K6807" s="48">
        <v>0</v>
      </c>
      <c r="L6807" s="48">
        <v>0</v>
      </c>
      <c r="M6807" s="48">
        <v>0</v>
      </c>
      <c r="N6807" s="48">
        <v>0</v>
      </c>
      <c r="O6807" s="48">
        <v>0</v>
      </c>
      <c r="P6807" s="48">
        <v>0</v>
      </c>
      <c r="Q6807" s="48">
        <v>0</v>
      </c>
      <c r="R6807" s="48">
        <v>0</v>
      </c>
      <c r="S6807" s="48">
        <v>0</v>
      </c>
      <c r="T6807" s="48">
        <v>0</v>
      </c>
      <c r="U6807" s="48">
        <v>0</v>
      </c>
      <c r="V6807" s="48">
        <v>0</v>
      </c>
      <c r="W6807" s="48">
        <v>0</v>
      </c>
    </row>
    <row r="6808" spans="4:23" ht="15" customHeight="1" outlineLevel="2" x14ac:dyDescent="0.2">
      <c r="D6808" s="41" t="s">
        <v>713</v>
      </c>
      <c r="E6808" s="17" t="s">
        <v>714</v>
      </c>
      <c r="F6808" s="48">
        <v>0</v>
      </c>
      <c r="G6808" s="48">
        <v>0</v>
      </c>
      <c r="H6808" s="48">
        <v>0</v>
      </c>
      <c r="I6808" s="48">
        <v>0</v>
      </c>
      <c r="J6808" s="48">
        <v>0</v>
      </c>
      <c r="K6808" s="48">
        <v>0</v>
      </c>
      <c r="L6808" s="48">
        <v>0</v>
      </c>
      <c r="M6808" s="48">
        <v>0</v>
      </c>
      <c r="N6808" s="48">
        <v>0</v>
      </c>
      <c r="O6808" s="48">
        <v>1</v>
      </c>
      <c r="P6808" s="48">
        <v>1</v>
      </c>
      <c r="Q6808" s="48">
        <v>0</v>
      </c>
      <c r="R6808" s="48">
        <v>1</v>
      </c>
      <c r="S6808" s="48">
        <v>1</v>
      </c>
      <c r="T6808" s="48">
        <v>0</v>
      </c>
      <c r="U6808" s="48">
        <v>2</v>
      </c>
      <c r="V6808" s="48">
        <v>2</v>
      </c>
      <c r="W6808" s="48">
        <v>0</v>
      </c>
    </row>
    <row r="6809" spans="4:23" ht="15" customHeight="1" outlineLevel="2" x14ac:dyDescent="0.2">
      <c r="D6809" s="41" t="s">
        <v>715</v>
      </c>
      <c r="E6809" s="17" t="s">
        <v>716</v>
      </c>
      <c r="F6809" s="48">
        <v>1</v>
      </c>
      <c r="G6809" s="48">
        <v>0</v>
      </c>
      <c r="H6809" s="48">
        <v>1</v>
      </c>
      <c r="I6809" s="48">
        <v>1</v>
      </c>
      <c r="J6809" s="48">
        <v>0</v>
      </c>
      <c r="K6809" s="48">
        <v>1</v>
      </c>
      <c r="L6809" s="48">
        <v>0</v>
      </c>
      <c r="M6809" s="48">
        <v>0</v>
      </c>
      <c r="N6809" s="48">
        <v>0</v>
      </c>
      <c r="O6809" s="48">
        <v>0</v>
      </c>
      <c r="P6809" s="48">
        <v>0</v>
      </c>
      <c r="Q6809" s="48">
        <v>0</v>
      </c>
      <c r="R6809" s="48">
        <v>0</v>
      </c>
      <c r="S6809" s="48">
        <v>0</v>
      </c>
      <c r="T6809" s="48">
        <v>0</v>
      </c>
      <c r="U6809" s="48">
        <v>0</v>
      </c>
      <c r="V6809" s="48">
        <v>0</v>
      </c>
      <c r="W6809" s="48">
        <v>0</v>
      </c>
    </row>
    <row r="6810" spans="4:23" ht="15" customHeight="1" outlineLevel="2" x14ac:dyDescent="0.2">
      <c r="D6810" s="41" t="s">
        <v>717</v>
      </c>
      <c r="E6810" s="17" t="s">
        <v>718</v>
      </c>
      <c r="F6810" s="48">
        <v>0</v>
      </c>
      <c r="G6810" s="48">
        <v>0</v>
      </c>
      <c r="H6810" s="48">
        <v>0</v>
      </c>
      <c r="I6810" s="48">
        <v>0</v>
      </c>
      <c r="J6810" s="48">
        <v>0</v>
      </c>
      <c r="K6810" s="48">
        <v>0</v>
      </c>
      <c r="L6810" s="48">
        <v>0</v>
      </c>
      <c r="M6810" s="48">
        <v>0</v>
      </c>
      <c r="N6810" s="48">
        <v>0</v>
      </c>
      <c r="O6810" s="48">
        <v>0</v>
      </c>
      <c r="P6810" s="48">
        <v>0</v>
      </c>
      <c r="Q6810" s="48">
        <v>0</v>
      </c>
      <c r="R6810" s="48">
        <v>0</v>
      </c>
      <c r="S6810" s="48">
        <v>0</v>
      </c>
      <c r="T6810" s="48">
        <v>0</v>
      </c>
      <c r="U6810" s="48">
        <v>0</v>
      </c>
      <c r="V6810" s="48">
        <v>0</v>
      </c>
      <c r="W6810" s="48">
        <v>0</v>
      </c>
    </row>
    <row r="6811" spans="4:23" ht="15" customHeight="1" outlineLevel="2" x14ac:dyDescent="0.2">
      <c r="D6811" s="41" t="s">
        <v>719</v>
      </c>
      <c r="E6811" s="17" t="s">
        <v>720</v>
      </c>
      <c r="F6811" s="48">
        <v>1</v>
      </c>
      <c r="G6811" s="48">
        <v>0</v>
      </c>
      <c r="H6811" s="48">
        <v>1</v>
      </c>
      <c r="I6811" s="48">
        <v>1</v>
      </c>
      <c r="J6811" s="48">
        <v>0</v>
      </c>
      <c r="K6811" s="48">
        <v>1</v>
      </c>
      <c r="L6811" s="48">
        <v>1</v>
      </c>
      <c r="M6811" s="48">
        <v>0</v>
      </c>
      <c r="N6811" s="48">
        <v>1</v>
      </c>
      <c r="O6811" s="48">
        <v>1</v>
      </c>
      <c r="P6811" s="48">
        <v>0</v>
      </c>
      <c r="Q6811" s="48">
        <v>1</v>
      </c>
      <c r="R6811" s="48">
        <v>1</v>
      </c>
      <c r="S6811" s="48">
        <v>0</v>
      </c>
      <c r="T6811" s="48">
        <v>1</v>
      </c>
      <c r="U6811" s="48">
        <v>1</v>
      </c>
      <c r="V6811" s="48">
        <v>0</v>
      </c>
      <c r="W6811" s="48">
        <v>1</v>
      </c>
    </row>
    <row r="6812" spans="4:23" ht="15" customHeight="1" outlineLevel="2" x14ac:dyDescent="0.2">
      <c r="D6812" s="41" t="s">
        <v>721</v>
      </c>
      <c r="E6812" s="17" t="s">
        <v>722</v>
      </c>
      <c r="F6812" s="48">
        <v>2</v>
      </c>
      <c r="G6812" s="48">
        <v>2</v>
      </c>
      <c r="H6812" s="48">
        <v>0</v>
      </c>
      <c r="I6812" s="48">
        <v>2</v>
      </c>
      <c r="J6812" s="48">
        <v>2</v>
      </c>
      <c r="K6812" s="48">
        <v>0</v>
      </c>
      <c r="L6812" s="48">
        <v>4</v>
      </c>
      <c r="M6812" s="48">
        <v>4</v>
      </c>
      <c r="N6812" s="48">
        <v>0</v>
      </c>
      <c r="O6812" s="48">
        <v>3</v>
      </c>
      <c r="P6812" s="48">
        <v>3</v>
      </c>
      <c r="Q6812" s="48">
        <v>0</v>
      </c>
      <c r="R6812" s="48">
        <v>3</v>
      </c>
      <c r="S6812" s="48">
        <v>3</v>
      </c>
      <c r="T6812" s="48">
        <v>0</v>
      </c>
      <c r="U6812" s="48">
        <v>2</v>
      </c>
      <c r="V6812" s="48">
        <v>2</v>
      </c>
      <c r="W6812" s="48">
        <v>0</v>
      </c>
    </row>
    <row r="6813" spans="4:23" ht="15" customHeight="1" outlineLevel="2" x14ac:dyDescent="0.2">
      <c r="D6813" s="41" t="s">
        <v>723</v>
      </c>
      <c r="E6813" s="17" t="s">
        <v>724</v>
      </c>
      <c r="F6813" s="48">
        <v>1</v>
      </c>
      <c r="G6813" s="48">
        <v>1</v>
      </c>
      <c r="H6813" s="48">
        <v>0</v>
      </c>
      <c r="I6813" s="48">
        <v>2</v>
      </c>
      <c r="J6813" s="48">
        <v>2</v>
      </c>
      <c r="K6813" s="48">
        <v>0</v>
      </c>
      <c r="L6813" s="48">
        <v>2</v>
      </c>
      <c r="M6813" s="48">
        <v>2</v>
      </c>
      <c r="N6813" s="48">
        <v>0</v>
      </c>
      <c r="O6813" s="48">
        <v>1</v>
      </c>
      <c r="P6813" s="48">
        <v>1</v>
      </c>
      <c r="Q6813" s="48">
        <v>0</v>
      </c>
      <c r="R6813" s="48">
        <v>2</v>
      </c>
      <c r="S6813" s="48">
        <v>2</v>
      </c>
      <c r="T6813" s="48">
        <v>0</v>
      </c>
      <c r="U6813" s="48">
        <v>2</v>
      </c>
      <c r="V6813" s="48">
        <v>2</v>
      </c>
      <c r="W6813" s="48">
        <v>0</v>
      </c>
    </row>
    <row r="6814" spans="4:23" ht="15" customHeight="1" outlineLevel="2" x14ac:dyDescent="0.2">
      <c r="D6814" s="41" t="s">
        <v>725</v>
      </c>
      <c r="E6814" s="17" t="s">
        <v>726</v>
      </c>
      <c r="F6814" s="48">
        <v>0</v>
      </c>
      <c r="G6814" s="48">
        <v>0</v>
      </c>
      <c r="H6814" s="48">
        <v>0</v>
      </c>
      <c r="I6814" s="48">
        <v>0</v>
      </c>
      <c r="J6814" s="48">
        <v>0</v>
      </c>
      <c r="K6814" s="48">
        <v>0</v>
      </c>
      <c r="L6814" s="48">
        <v>0</v>
      </c>
      <c r="M6814" s="48">
        <v>0</v>
      </c>
      <c r="N6814" s="48">
        <v>0</v>
      </c>
      <c r="O6814" s="48">
        <v>0</v>
      </c>
      <c r="P6814" s="48">
        <v>0</v>
      </c>
      <c r="Q6814" s="48">
        <v>0</v>
      </c>
      <c r="R6814" s="48">
        <v>0</v>
      </c>
      <c r="S6814" s="48">
        <v>0</v>
      </c>
      <c r="T6814" s="48">
        <v>0</v>
      </c>
      <c r="U6814" s="48">
        <v>0</v>
      </c>
      <c r="V6814" s="48">
        <v>0</v>
      </c>
      <c r="W6814" s="48">
        <v>0</v>
      </c>
    </row>
    <row r="6815" spans="4:23" ht="15" customHeight="1" outlineLevel="2" x14ac:dyDescent="0.2">
      <c r="D6815" s="41" t="s">
        <v>727</v>
      </c>
      <c r="E6815" s="17" t="s">
        <v>728</v>
      </c>
      <c r="F6815" s="48">
        <v>6</v>
      </c>
      <c r="G6815" s="48">
        <v>6</v>
      </c>
      <c r="H6815" s="48">
        <v>0</v>
      </c>
      <c r="I6815" s="48">
        <v>5</v>
      </c>
      <c r="J6815" s="48">
        <v>5</v>
      </c>
      <c r="K6815" s="48">
        <v>0</v>
      </c>
      <c r="L6815" s="48">
        <v>5</v>
      </c>
      <c r="M6815" s="48">
        <v>5</v>
      </c>
      <c r="N6815" s="48">
        <v>0</v>
      </c>
      <c r="O6815" s="48">
        <v>5</v>
      </c>
      <c r="P6815" s="48">
        <v>5</v>
      </c>
      <c r="Q6815" s="48">
        <v>0</v>
      </c>
      <c r="R6815" s="48">
        <v>7</v>
      </c>
      <c r="S6815" s="48">
        <v>7</v>
      </c>
      <c r="T6815" s="48">
        <v>0</v>
      </c>
      <c r="U6815" s="48">
        <v>7</v>
      </c>
      <c r="V6815" s="48">
        <v>7</v>
      </c>
      <c r="W6815" s="48">
        <v>0</v>
      </c>
    </row>
    <row r="6816" spans="4:23" ht="15" customHeight="1" outlineLevel="2" x14ac:dyDescent="0.2">
      <c r="D6816" s="41" t="s">
        <v>729</v>
      </c>
      <c r="E6816" s="17" t="s">
        <v>730</v>
      </c>
      <c r="F6816" s="48">
        <v>0</v>
      </c>
      <c r="G6816" s="48">
        <v>0</v>
      </c>
      <c r="H6816" s="48">
        <v>0</v>
      </c>
      <c r="I6816" s="48">
        <v>0</v>
      </c>
      <c r="J6816" s="48">
        <v>0</v>
      </c>
      <c r="K6816" s="48">
        <v>0</v>
      </c>
      <c r="L6816" s="48">
        <v>0</v>
      </c>
      <c r="M6816" s="48">
        <v>0</v>
      </c>
      <c r="N6816" s="48">
        <v>0</v>
      </c>
      <c r="O6816" s="48">
        <v>0</v>
      </c>
      <c r="P6816" s="48">
        <v>0</v>
      </c>
      <c r="Q6816" s="48">
        <v>0</v>
      </c>
      <c r="R6816" s="48">
        <v>0</v>
      </c>
      <c r="S6816" s="48">
        <v>0</v>
      </c>
      <c r="T6816" s="48">
        <v>0</v>
      </c>
      <c r="U6816" s="48">
        <v>0</v>
      </c>
      <c r="V6816" s="48">
        <v>0</v>
      </c>
      <c r="W6816" s="48">
        <v>0</v>
      </c>
    </row>
    <row r="6817" spans="4:23" ht="15" customHeight="1" outlineLevel="2" x14ac:dyDescent="0.2">
      <c r="D6817" s="41" t="s">
        <v>731</v>
      </c>
      <c r="E6817" s="17" t="s">
        <v>732</v>
      </c>
      <c r="F6817" s="48">
        <v>0</v>
      </c>
      <c r="G6817" s="48">
        <v>0</v>
      </c>
      <c r="H6817" s="48">
        <v>0</v>
      </c>
      <c r="I6817" s="48">
        <v>0</v>
      </c>
      <c r="J6817" s="48">
        <v>0</v>
      </c>
      <c r="K6817" s="48">
        <v>0</v>
      </c>
      <c r="L6817" s="48">
        <v>0</v>
      </c>
      <c r="M6817" s="48">
        <v>0</v>
      </c>
      <c r="N6817" s="48">
        <v>0</v>
      </c>
      <c r="O6817" s="48">
        <v>0</v>
      </c>
      <c r="P6817" s="48">
        <v>0</v>
      </c>
      <c r="Q6817" s="48">
        <v>0</v>
      </c>
      <c r="R6817" s="48">
        <v>0</v>
      </c>
      <c r="S6817" s="48">
        <v>0</v>
      </c>
      <c r="T6817" s="48">
        <v>0</v>
      </c>
      <c r="U6817" s="48">
        <v>0</v>
      </c>
      <c r="V6817" s="48">
        <v>0</v>
      </c>
      <c r="W6817" s="48">
        <v>0</v>
      </c>
    </row>
    <row r="6818" spans="4:23" ht="15" customHeight="1" outlineLevel="2" x14ac:dyDescent="0.2">
      <c r="D6818" s="41" t="s">
        <v>733</v>
      </c>
      <c r="E6818" s="17" t="s">
        <v>734</v>
      </c>
      <c r="F6818" s="48">
        <v>0</v>
      </c>
      <c r="G6818" s="48">
        <v>0</v>
      </c>
      <c r="H6818" s="48">
        <v>0</v>
      </c>
      <c r="I6818" s="48">
        <v>0</v>
      </c>
      <c r="J6818" s="48">
        <v>0</v>
      </c>
      <c r="K6818" s="48">
        <v>0</v>
      </c>
      <c r="L6818" s="48">
        <v>0</v>
      </c>
      <c r="M6818" s="48">
        <v>0</v>
      </c>
      <c r="N6818" s="48">
        <v>0</v>
      </c>
      <c r="O6818" s="48">
        <v>0</v>
      </c>
      <c r="P6818" s="48">
        <v>0</v>
      </c>
      <c r="Q6818" s="48">
        <v>0</v>
      </c>
      <c r="R6818" s="48">
        <v>0</v>
      </c>
      <c r="S6818" s="48">
        <v>0</v>
      </c>
      <c r="T6818" s="48">
        <v>0</v>
      </c>
      <c r="U6818" s="48">
        <v>0</v>
      </c>
      <c r="V6818" s="48">
        <v>0</v>
      </c>
      <c r="W6818" s="48">
        <v>0</v>
      </c>
    </row>
    <row r="6819" spans="4:23" ht="15" customHeight="1" outlineLevel="2" x14ac:dyDescent="0.2">
      <c r="D6819" s="41" t="s">
        <v>735</v>
      </c>
      <c r="E6819" s="17" t="s">
        <v>736</v>
      </c>
      <c r="F6819" s="48">
        <v>0</v>
      </c>
      <c r="G6819" s="48">
        <v>0</v>
      </c>
      <c r="H6819" s="48">
        <v>0</v>
      </c>
      <c r="I6819" s="48">
        <v>0</v>
      </c>
      <c r="J6819" s="48">
        <v>0</v>
      </c>
      <c r="K6819" s="48">
        <v>0</v>
      </c>
      <c r="L6819" s="48">
        <v>0</v>
      </c>
      <c r="M6819" s="48">
        <v>0</v>
      </c>
      <c r="N6819" s="48">
        <v>0</v>
      </c>
      <c r="O6819" s="48">
        <v>0</v>
      </c>
      <c r="P6819" s="48">
        <v>0</v>
      </c>
      <c r="Q6819" s="48">
        <v>0</v>
      </c>
      <c r="R6819" s="48">
        <v>0</v>
      </c>
      <c r="S6819" s="48">
        <v>0</v>
      </c>
      <c r="T6819" s="48">
        <v>0</v>
      </c>
      <c r="U6819" s="48">
        <v>0</v>
      </c>
      <c r="V6819" s="48">
        <v>0</v>
      </c>
      <c r="W6819" s="48">
        <v>0</v>
      </c>
    </row>
    <row r="6820" spans="4:23" ht="15" customHeight="1" outlineLevel="2" x14ac:dyDescent="0.2">
      <c r="D6820" s="41" t="s">
        <v>737</v>
      </c>
      <c r="E6820" s="17" t="s">
        <v>738</v>
      </c>
      <c r="F6820" s="48">
        <v>0</v>
      </c>
      <c r="G6820" s="48">
        <v>0</v>
      </c>
      <c r="H6820" s="48">
        <v>0</v>
      </c>
      <c r="I6820" s="48">
        <v>0</v>
      </c>
      <c r="J6820" s="48">
        <v>0</v>
      </c>
      <c r="K6820" s="48">
        <v>0</v>
      </c>
      <c r="L6820" s="48">
        <v>0</v>
      </c>
      <c r="M6820" s="48">
        <v>0</v>
      </c>
      <c r="N6820" s="48">
        <v>0</v>
      </c>
      <c r="O6820" s="48">
        <v>0</v>
      </c>
      <c r="P6820" s="48">
        <v>0</v>
      </c>
      <c r="Q6820" s="48">
        <v>0</v>
      </c>
      <c r="R6820" s="48">
        <v>0</v>
      </c>
      <c r="S6820" s="48">
        <v>0</v>
      </c>
      <c r="T6820" s="48">
        <v>0</v>
      </c>
      <c r="U6820" s="48">
        <v>0</v>
      </c>
      <c r="V6820" s="48">
        <v>0</v>
      </c>
      <c r="W6820" s="48">
        <v>0</v>
      </c>
    </row>
    <row r="6821" spans="4:23" ht="15" customHeight="1" outlineLevel="2" x14ac:dyDescent="0.2">
      <c r="D6821" s="41" t="s">
        <v>739</v>
      </c>
      <c r="E6821" s="17" t="s">
        <v>740</v>
      </c>
      <c r="F6821" s="48">
        <v>0</v>
      </c>
      <c r="G6821" s="48">
        <v>0</v>
      </c>
      <c r="H6821" s="48">
        <v>0</v>
      </c>
      <c r="I6821" s="48">
        <v>0</v>
      </c>
      <c r="J6821" s="48">
        <v>0</v>
      </c>
      <c r="K6821" s="48">
        <v>0</v>
      </c>
      <c r="L6821" s="48">
        <v>0</v>
      </c>
      <c r="M6821" s="48">
        <v>0</v>
      </c>
      <c r="N6821" s="48">
        <v>0</v>
      </c>
      <c r="O6821" s="48">
        <v>0</v>
      </c>
      <c r="P6821" s="48">
        <v>0</v>
      </c>
      <c r="Q6821" s="48">
        <v>0</v>
      </c>
      <c r="R6821" s="48">
        <v>0</v>
      </c>
      <c r="S6821" s="48">
        <v>0</v>
      </c>
      <c r="T6821" s="48">
        <v>0</v>
      </c>
      <c r="U6821" s="48">
        <v>0</v>
      </c>
      <c r="V6821" s="48">
        <v>0</v>
      </c>
      <c r="W6821" s="48">
        <v>0</v>
      </c>
    </row>
    <row r="6822" spans="4:23" ht="15" customHeight="1" outlineLevel="2" x14ac:dyDescent="0.2">
      <c r="D6822" s="41" t="s">
        <v>741</v>
      </c>
      <c r="E6822" s="17" t="s">
        <v>742</v>
      </c>
      <c r="F6822" s="48">
        <v>0</v>
      </c>
      <c r="G6822" s="48">
        <v>0</v>
      </c>
      <c r="H6822" s="48">
        <v>0</v>
      </c>
      <c r="I6822" s="48">
        <v>0</v>
      </c>
      <c r="J6822" s="48">
        <v>0</v>
      </c>
      <c r="K6822" s="48">
        <v>0</v>
      </c>
      <c r="L6822" s="48">
        <v>0</v>
      </c>
      <c r="M6822" s="48">
        <v>0</v>
      </c>
      <c r="N6822" s="48">
        <v>0</v>
      </c>
      <c r="O6822" s="48">
        <v>0</v>
      </c>
      <c r="P6822" s="48">
        <v>0</v>
      </c>
      <c r="Q6822" s="48">
        <v>0</v>
      </c>
      <c r="R6822" s="48">
        <v>0</v>
      </c>
      <c r="S6822" s="48">
        <v>0</v>
      </c>
      <c r="T6822" s="48">
        <v>0</v>
      </c>
      <c r="U6822" s="48">
        <v>0</v>
      </c>
      <c r="V6822" s="48">
        <v>0</v>
      </c>
      <c r="W6822" s="48">
        <v>0</v>
      </c>
    </row>
    <row r="6823" spans="4:23" ht="15" customHeight="1" outlineLevel="2" x14ac:dyDescent="0.2">
      <c r="D6823" s="41" t="s">
        <v>743</v>
      </c>
      <c r="E6823" s="17" t="s">
        <v>744</v>
      </c>
      <c r="F6823" s="48">
        <v>0</v>
      </c>
      <c r="G6823" s="48">
        <v>0</v>
      </c>
      <c r="H6823" s="48">
        <v>0</v>
      </c>
      <c r="I6823" s="48">
        <v>0</v>
      </c>
      <c r="J6823" s="48">
        <v>0</v>
      </c>
      <c r="K6823" s="48">
        <v>0</v>
      </c>
      <c r="L6823" s="48">
        <v>0</v>
      </c>
      <c r="M6823" s="48">
        <v>0</v>
      </c>
      <c r="N6823" s="48">
        <v>0</v>
      </c>
      <c r="O6823" s="48">
        <v>0</v>
      </c>
      <c r="P6823" s="48">
        <v>0</v>
      </c>
      <c r="Q6823" s="48">
        <v>0</v>
      </c>
      <c r="R6823" s="48">
        <v>0</v>
      </c>
      <c r="S6823" s="48">
        <v>0</v>
      </c>
      <c r="T6823" s="48">
        <v>0</v>
      </c>
      <c r="U6823" s="48">
        <v>0</v>
      </c>
      <c r="V6823" s="48">
        <v>0</v>
      </c>
      <c r="W6823" s="48">
        <v>0</v>
      </c>
    </row>
    <row r="6824" spans="4:23" ht="15" customHeight="1" outlineLevel="2" x14ac:dyDescent="0.2">
      <c r="D6824" s="41" t="s">
        <v>745</v>
      </c>
      <c r="E6824" s="17" t="s">
        <v>746</v>
      </c>
      <c r="F6824" s="48">
        <v>0</v>
      </c>
      <c r="G6824" s="48">
        <v>0</v>
      </c>
      <c r="H6824" s="48">
        <v>0</v>
      </c>
      <c r="I6824" s="48">
        <v>0</v>
      </c>
      <c r="J6824" s="48">
        <v>0</v>
      </c>
      <c r="K6824" s="48">
        <v>0</v>
      </c>
      <c r="L6824" s="48">
        <v>0</v>
      </c>
      <c r="M6824" s="48">
        <v>0</v>
      </c>
      <c r="N6824" s="48">
        <v>0</v>
      </c>
      <c r="O6824" s="48">
        <v>0</v>
      </c>
      <c r="P6824" s="48">
        <v>0</v>
      </c>
      <c r="Q6824" s="48">
        <v>0</v>
      </c>
      <c r="R6824" s="48">
        <v>0</v>
      </c>
      <c r="S6824" s="48">
        <v>0</v>
      </c>
      <c r="T6824" s="48">
        <v>0</v>
      </c>
      <c r="U6824" s="48">
        <v>0</v>
      </c>
      <c r="V6824" s="48">
        <v>0</v>
      </c>
      <c r="W6824" s="48">
        <v>0</v>
      </c>
    </row>
    <row r="6825" spans="4:23" ht="15" customHeight="1" outlineLevel="2" x14ac:dyDescent="0.2">
      <c r="D6825" s="41" t="s">
        <v>747</v>
      </c>
      <c r="E6825" s="17" t="s">
        <v>748</v>
      </c>
      <c r="F6825" s="48">
        <v>3</v>
      </c>
      <c r="G6825" s="48">
        <v>2</v>
      </c>
      <c r="H6825" s="48">
        <v>1</v>
      </c>
      <c r="I6825" s="48">
        <v>2</v>
      </c>
      <c r="J6825" s="48">
        <v>2</v>
      </c>
      <c r="K6825" s="48">
        <v>0</v>
      </c>
      <c r="L6825" s="48">
        <v>2</v>
      </c>
      <c r="M6825" s="48">
        <v>2</v>
      </c>
      <c r="N6825" s="48">
        <v>0</v>
      </c>
      <c r="O6825" s="48">
        <v>0</v>
      </c>
      <c r="P6825" s="48">
        <v>0</v>
      </c>
      <c r="Q6825" s="48">
        <v>0</v>
      </c>
      <c r="R6825" s="48">
        <v>0</v>
      </c>
      <c r="S6825" s="48">
        <v>0</v>
      </c>
      <c r="T6825" s="48">
        <v>0</v>
      </c>
      <c r="U6825" s="48">
        <v>3</v>
      </c>
      <c r="V6825" s="48">
        <v>2</v>
      </c>
      <c r="W6825" s="48">
        <v>1</v>
      </c>
    </row>
    <row r="6826" spans="4:23" ht="15" customHeight="1" outlineLevel="2" x14ac:dyDescent="0.2">
      <c r="D6826" s="41" t="s">
        <v>749</v>
      </c>
      <c r="E6826" s="17" t="s">
        <v>750</v>
      </c>
      <c r="F6826" s="48">
        <v>0</v>
      </c>
      <c r="G6826" s="48">
        <v>0</v>
      </c>
      <c r="H6826" s="48">
        <v>0</v>
      </c>
      <c r="I6826" s="48">
        <v>0</v>
      </c>
      <c r="J6826" s="48">
        <v>0</v>
      </c>
      <c r="K6826" s="48">
        <v>0</v>
      </c>
      <c r="L6826" s="48">
        <v>0</v>
      </c>
      <c r="M6826" s="48">
        <v>0</v>
      </c>
      <c r="N6826" s="48">
        <v>0</v>
      </c>
      <c r="O6826" s="48">
        <v>0</v>
      </c>
      <c r="P6826" s="48">
        <v>0</v>
      </c>
      <c r="Q6826" s="48">
        <v>0</v>
      </c>
      <c r="R6826" s="48">
        <v>0</v>
      </c>
      <c r="S6826" s="48">
        <v>0</v>
      </c>
      <c r="T6826" s="48">
        <v>0</v>
      </c>
      <c r="U6826" s="48">
        <v>0</v>
      </c>
      <c r="V6826" s="48">
        <v>0</v>
      </c>
      <c r="W6826" s="48">
        <v>0</v>
      </c>
    </row>
    <row r="6827" spans="4:23" ht="15" customHeight="1" outlineLevel="2" x14ac:dyDescent="0.2">
      <c r="D6827" s="41" t="s">
        <v>751</v>
      </c>
      <c r="E6827" s="17" t="s">
        <v>752</v>
      </c>
      <c r="F6827" s="48">
        <v>0</v>
      </c>
      <c r="G6827" s="48">
        <v>0</v>
      </c>
      <c r="H6827" s="48">
        <v>0</v>
      </c>
      <c r="I6827" s="48">
        <v>0</v>
      </c>
      <c r="J6827" s="48">
        <v>0</v>
      </c>
      <c r="K6827" s="48">
        <v>0</v>
      </c>
      <c r="L6827" s="48">
        <v>0</v>
      </c>
      <c r="M6827" s="48">
        <v>0</v>
      </c>
      <c r="N6827" s="48">
        <v>0</v>
      </c>
      <c r="O6827" s="48">
        <v>0</v>
      </c>
      <c r="P6827" s="48">
        <v>0</v>
      </c>
      <c r="Q6827" s="48">
        <v>0</v>
      </c>
      <c r="R6827" s="48">
        <v>0</v>
      </c>
      <c r="S6827" s="48">
        <v>0</v>
      </c>
      <c r="T6827" s="48">
        <v>0</v>
      </c>
      <c r="U6827" s="48">
        <v>0</v>
      </c>
      <c r="V6827" s="48">
        <v>0</v>
      </c>
      <c r="W6827" s="48">
        <v>0</v>
      </c>
    </row>
    <row r="6828" spans="4:23" ht="15" customHeight="1" outlineLevel="2" x14ac:dyDescent="0.2">
      <c r="D6828" s="41" t="s">
        <v>753</v>
      </c>
      <c r="E6828" s="17" t="s">
        <v>754</v>
      </c>
      <c r="F6828" s="48">
        <v>0</v>
      </c>
      <c r="G6828" s="48">
        <v>0</v>
      </c>
      <c r="H6828" s="48">
        <v>0</v>
      </c>
      <c r="I6828" s="48">
        <v>0</v>
      </c>
      <c r="J6828" s="48">
        <v>0</v>
      </c>
      <c r="K6828" s="48">
        <v>0</v>
      </c>
      <c r="L6828" s="48">
        <v>0</v>
      </c>
      <c r="M6828" s="48">
        <v>0</v>
      </c>
      <c r="N6828" s="48">
        <v>0</v>
      </c>
      <c r="O6828" s="48">
        <v>0</v>
      </c>
      <c r="P6828" s="48">
        <v>0</v>
      </c>
      <c r="Q6828" s="48">
        <v>0</v>
      </c>
      <c r="R6828" s="48">
        <v>0</v>
      </c>
      <c r="S6828" s="48">
        <v>0</v>
      </c>
      <c r="T6828" s="48">
        <v>0</v>
      </c>
      <c r="U6828" s="48">
        <v>0</v>
      </c>
      <c r="V6828" s="48">
        <v>0</v>
      </c>
      <c r="W6828" s="48">
        <v>0</v>
      </c>
    </row>
    <row r="6829" spans="4:23" ht="15" customHeight="1" outlineLevel="2" x14ac:dyDescent="0.2">
      <c r="D6829" s="41" t="s">
        <v>755</v>
      </c>
      <c r="E6829" s="17" t="s">
        <v>756</v>
      </c>
      <c r="F6829" s="48">
        <v>0</v>
      </c>
      <c r="G6829" s="48">
        <v>0</v>
      </c>
      <c r="H6829" s="48">
        <v>0</v>
      </c>
      <c r="I6829" s="48">
        <v>0</v>
      </c>
      <c r="J6829" s="48">
        <v>0</v>
      </c>
      <c r="K6829" s="48">
        <v>0</v>
      </c>
      <c r="L6829" s="48">
        <v>0</v>
      </c>
      <c r="M6829" s="48">
        <v>0</v>
      </c>
      <c r="N6829" s="48">
        <v>0</v>
      </c>
      <c r="O6829" s="48">
        <v>0</v>
      </c>
      <c r="P6829" s="48">
        <v>0</v>
      </c>
      <c r="Q6829" s="48">
        <v>0</v>
      </c>
      <c r="R6829" s="48">
        <v>0</v>
      </c>
      <c r="S6829" s="48">
        <v>0</v>
      </c>
      <c r="T6829" s="48">
        <v>0</v>
      </c>
      <c r="U6829" s="48">
        <v>0</v>
      </c>
      <c r="V6829" s="48">
        <v>0</v>
      </c>
      <c r="W6829" s="48">
        <v>0</v>
      </c>
    </row>
    <row r="6830" spans="4:23" ht="15" customHeight="1" outlineLevel="2" x14ac:dyDescent="0.2">
      <c r="D6830" s="41" t="s">
        <v>757</v>
      </c>
      <c r="E6830" s="17" t="s">
        <v>758</v>
      </c>
      <c r="F6830" s="48">
        <v>0</v>
      </c>
      <c r="G6830" s="48">
        <v>0</v>
      </c>
      <c r="H6830" s="48">
        <v>0</v>
      </c>
      <c r="I6830" s="48">
        <v>0</v>
      </c>
      <c r="J6830" s="48">
        <v>0</v>
      </c>
      <c r="K6830" s="48">
        <v>0</v>
      </c>
      <c r="L6830" s="48">
        <v>0</v>
      </c>
      <c r="M6830" s="48">
        <v>0</v>
      </c>
      <c r="N6830" s="48">
        <v>0</v>
      </c>
      <c r="O6830" s="48">
        <v>0</v>
      </c>
      <c r="P6830" s="48">
        <v>0</v>
      </c>
      <c r="Q6830" s="48">
        <v>0</v>
      </c>
      <c r="R6830" s="48">
        <v>0</v>
      </c>
      <c r="S6830" s="48">
        <v>0</v>
      </c>
      <c r="T6830" s="48">
        <v>0</v>
      </c>
      <c r="U6830" s="48">
        <v>0</v>
      </c>
      <c r="V6830" s="48">
        <v>0</v>
      </c>
      <c r="W6830" s="48">
        <v>0</v>
      </c>
    </row>
    <row r="6831" spans="4:23" ht="15" customHeight="1" outlineLevel="2" x14ac:dyDescent="0.2">
      <c r="D6831" s="41" t="s">
        <v>759</v>
      </c>
      <c r="E6831" s="17" t="s">
        <v>760</v>
      </c>
      <c r="F6831" s="48">
        <v>4</v>
      </c>
      <c r="G6831" s="48">
        <v>1</v>
      </c>
      <c r="H6831" s="48">
        <v>3</v>
      </c>
      <c r="I6831" s="48">
        <v>6</v>
      </c>
      <c r="J6831" s="48">
        <v>3</v>
      </c>
      <c r="K6831" s="48">
        <v>3</v>
      </c>
      <c r="L6831" s="48">
        <v>5</v>
      </c>
      <c r="M6831" s="48">
        <v>2</v>
      </c>
      <c r="N6831" s="48">
        <v>3</v>
      </c>
      <c r="O6831" s="48">
        <v>4</v>
      </c>
      <c r="P6831" s="48">
        <v>1</v>
      </c>
      <c r="Q6831" s="48">
        <v>3</v>
      </c>
      <c r="R6831" s="48">
        <v>5</v>
      </c>
      <c r="S6831" s="48">
        <v>2</v>
      </c>
      <c r="T6831" s="48">
        <v>3</v>
      </c>
      <c r="U6831" s="48">
        <v>4</v>
      </c>
      <c r="V6831" s="48">
        <v>1</v>
      </c>
      <c r="W6831" s="48">
        <v>3</v>
      </c>
    </row>
    <row r="6832" spans="4:23" ht="15" customHeight="1" outlineLevel="2" x14ac:dyDescent="0.2">
      <c r="D6832" s="41" t="s">
        <v>761</v>
      </c>
      <c r="E6832" s="17" t="s">
        <v>762</v>
      </c>
      <c r="F6832" s="48">
        <v>0</v>
      </c>
      <c r="G6832" s="48">
        <v>0</v>
      </c>
      <c r="H6832" s="48">
        <v>0</v>
      </c>
      <c r="I6832" s="48">
        <v>0</v>
      </c>
      <c r="J6832" s="48">
        <v>0</v>
      </c>
      <c r="K6832" s="48">
        <v>0</v>
      </c>
      <c r="L6832" s="48">
        <v>0</v>
      </c>
      <c r="M6832" s="48">
        <v>0</v>
      </c>
      <c r="N6832" s="48">
        <v>0</v>
      </c>
      <c r="O6832" s="48">
        <v>0</v>
      </c>
      <c r="P6832" s="48">
        <v>0</v>
      </c>
      <c r="Q6832" s="48">
        <v>0</v>
      </c>
      <c r="R6832" s="48">
        <v>0</v>
      </c>
      <c r="S6832" s="48">
        <v>0</v>
      </c>
      <c r="T6832" s="48">
        <v>0</v>
      </c>
      <c r="U6832" s="48">
        <v>0</v>
      </c>
      <c r="V6832" s="48">
        <v>0</v>
      </c>
      <c r="W6832" s="48">
        <v>0</v>
      </c>
    </row>
    <row r="6833" spans="4:23" ht="15" customHeight="1" outlineLevel="2" x14ac:dyDescent="0.2">
      <c r="D6833" s="41" t="s">
        <v>763</v>
      </c>
      <c r="E6833" s="17" t="s">
        <v>764</v>
      </c>
      <c r="F6833" s="48">
        <v>4</v>
      </c>
      <c r="G6833" s="48">
        <v>3</v>
      </c>
      <c r="H6833" s="48">
        <v>1</v>
      </c>
      <c r="I6833" s="48">
        <v>4</v>
      </c>
      <c r="J6833" s="48">
        <v>2</v>
      </c>
      <c r="K6833" s="48">
        <v>2</v>
      </c>
      <c r="L6833" s="48">
        <v>4</v>
      </c>
      <c r="M6833" s="48">
        <v>2</v>
      </c>
      <c r="N6833" s="48">
        <v>2</v>
      </c>
      <c r="O6833" s="48">
        <v>3</v>
      </c>
      <c r="P6833" s="48">
        <v>1</v>
      </c>
      <c r="Q6833" s="48">
        <v>2</v>
      </c>
      <c r="R6833" s="48">
        <v>5</v>
      </c>
      <c r="S6833" s="48">
        <v>4</v>
      </c>
      <c r="T6833" s="48">
        <v>1</v>
      </c>
      <c r="U6833" s="48">
        <v>3</v>
      </c>
      <c r="V6833" s="48">
        <v>2</v>
      </c>
      <c r="W6833" s="48">
        <v>1</v>
      </c>
    </row>
    <row r="6834" spans="4:23" ht="15" customHeight="1" outlineLevel="2" x14ac:dyDescent="0.2">
      <c r="D6834" s="41" t="s">
        <v>765</v>
      </c>
      <c r="E6834" s="17" t="s">
        <v>766</v>
      </c>
      <c r="F6834" s="48">
        <v>3</v>
      </c>
      <c r="G6834" s="48">
        <v>2</v>
      </c>
      <c r="H6834" s="48">
        <v>1</v>
      </c>
      <c r="I6834" s="48">
        <v>5</v>
      </c>
      <c r="J6834" s="48">
        <v>4</v>
      </c>
      <c r="K6834" s="48">
        <v>1</v>
      </c>
      <c r="L6834" s="48">
        <v>5</v>
      </c>
      <c r="M6834" s="48">
        <v>4</v>
      </c>
      <c r="N6834" s="48">
        <v>1</v>
      </c>
      <c r="O6834" s="48">
        <v>6</v>
      </c>
      <c r="P6834" s="48">
        <v>5</v>
      </c>
      <c r="Q6834" s="48">
        <v>1</v>
      </c>
      <c r="R6834" s="48">
        <v>5</v>
      </c>
      <c r="S6834" s="48">
        <v>5</v>
      </c>
      <c r="T6834" s="48">
        <v>0</v>
      </c>
      <c r="U6834" s="48">
        <v>4</v>
      </c>
      <c r="V6834" s="48">
        <v>4</v>
      </c>
      <c r="W6834" s="48">
        <v>0</v>
      </c>
    </row>
    <row r="6835" spans="4:23" ht="15" customHeight="1" outlineLevel="2" x14ac:dyDescent="0.2">
      <c r="D6835" s="41" t="s">
        <v>767</v>
      </c>
      <c r="E6835" s="17" t="s">
        <v>768</v>
      </c>
      <c r="F6835" s="48">
        <v>0</v>
      </c>
      <c r="G6835" s="48">
        <v>0</v>
      </c>
      <c r="H6835" s="48">
        <v>0</v>
      </c>
      <c r="I6835" s="48">
        <v>0</v>
      </c>
      <c r="J6835" s="48">
        <v>0</v>
      </c>
      <c r="K6835" s="48">
        <v>0</v>
      </c>
      <c r="L6835" s="48">
        <v>0</v>
      </c>
      <c r="M6835" s="48">
        <v>0</v>
      </c>
      <c r="N6835" s="48">
        <v>0</v>
      </c>
      <c r="O6835" s="48">
        <v>0</v>
      </c>
      <c r="P6835" s="48">
        <v>0</v>
      </c>
      <c r="Q6835" s="48">
        <v>0</v>
      </c>
      <c r="R6835" s="48">
        <v>0</v>
      </c>
      <c r="S6835" s="48">
        <v>0</v>
      </c>
      <c r="T6835" s="48">
        <v>0</v>
      </c>
      <c r="U6835" s="48">
        <v>0</v>
      </c>
      <c r="V6835" s="48">
        <v>0</v>
      </c>
      <c r="W6835" s="48">
        <v>0</v>
      </c>
    </row>
    <row r="6836" spans="4:23" ht="15" customHeight="1" outlineLevel="2" x14ac:dyDescent="0.2">
      <c r="D6836" s="41" t="s">
        <v>769</v>
      </c>
      <c r="E6836" s="17" t="s">
        <v>770</v>
      </c>
      <c r="F6836" s="48">
        <v>0</v>
      </c>
      <c r="G6836" s="48">
        <v>0</v>
      </c>
      <c r="H6836" s="48">
        <v>0</v>
      </c>
      <c r="I6836" s="48">
        <v>0</v>
      </c>
      <c r="J6836" s="48">
        <v>0</v>
      </c>
      <c r="K6836" s="48">
        <v>0</v>
      </c>
      <c r="L6836" s="48">
        <v>0</v>
      </c>
      <c r="M6836" s="48">
        <v>0</v>
      </c>
      <c r="N6836" s="48">
        <v>0</v>
      </c>
      <c r="O6836" s="48">
        <v>0</v>
      </c>
      <c r="P6836" s="48">
        <v>0</v>
      </c>
      <c r="Q6836" s="48">
        <v>0</v>
      </c>
      <c r="R6836" s="48">
        <v>0</v>
      </c>
      <c r="S6836" s="48">
        <v>0</v>
      </c>
      <c r="T6836" s="48">
        <v>0</v>
      </c>
      <c r="U6836" s="48">
        <v>0</v>
      </c>
      <c r="V6836" s="48">
        <v>0</v>
      </c>
      <c r="W6836" s="48">
        <v>0</v>
      </c>
    </row>
    <row r="6837" spans="4:23" ht="15" customHeight="1" outlineLevel="2" x14ac:dyDescent="0.2">
      <c r="D6837" s="41" t="s">
        <v>771</v>
      </c>
      <c r="E6837" s="17" t="s">
        <v>772</v>
      </c>
      <c r="F6837" s="48">
        <v>0</v>
      </c>
      <c r="G6837" s="48">
        <v>0</v>
      </c>
      <c r="H6837" s="48">
        <v>0</v>
      </c>
      <c r="I6837" s="48">
        <v>0</v>
      </c>
      <c r="J6837" s="48">
        <v>0</v>
      </c>
      <c r="K6837" s="48">
        <v>0</v>
      </c>
      <c r="L6837" s="48">
        <v>0</v>
      </c>
      <c r="M6837" s="48">
        <v>0</v>
      </c>
      <c r="N6837" s="48">
        <v>0</v>
      </c>
      <c r="O6837" s="48">
        <v>0</v>
      </c>
      <c r="P6837" s="48">
        <v>0</v>
      </c>
      <c r="Q6837" s="48">
        <v>0</v>
      </c>
      <c r="R6837" s="48">
        <v>0</v>
      </c>
      <c r="S6837" s="48">
        <v>0</v>
      </c>
      <c r="T6837" s="48">
        <v>0</v>
      </c>
      <c r="U6837" s="48">
        <v>0</v>
      </c>
      <c r="V6837" s="48">
        <v>0</v>
      </c>
      <c r="W6837" s="48">
        <v>0</v>
      </c>
    </row>
    <row r="6838" spans="4:23" ht="15" customHeight="1" outlineLevel="2" x14ac:dyDescent="0.2">
      <c r="D6838" s="41" t="s">
        <v>773</v>
      </c>
      <c r="E6838" s="17" t="s">
        <v>774</v>
      </c>
      <c r="F6838" s="48">
        <v>0</v>
      </c>
      <c r="G6838" s="48">
        <v>0</v>
      </c>
      <c r="H6838" s="48">
        <v>0</v>
      </c>
      <c r="I6838" s="48">
        <v>0</v>
      </c>
      <c r="J6838" s="48">
        <v>0</v>
      </c>
      <c r="K6838" s="48">
        <v>0</v>
      </c>
      <c r="L6838" s="48">
        <v>0</v>
      </c>
      <c r="M6838" s="48">
        <v>0</v>
      </c>
      <c r="N6838" s="48">
        <v>0</v>
      </c>
      <c r="O6838" s="48">
        <v>0</v>
      </c>
      <c r="P6838" s="48">
        <v>0</v>
      </c>
      <c r="Q6838" s="48">
        <v>0</v>
      </c>
      <c r="R6838" s="48">
        <v>0</v>
      </c>
      <c r="S6838" s="48">
        <v>0</v>
      </c>
      <c r="T6838" s="48">
        <v>0</v>
      </c>
      <c r="U6838" s="48">
        <v>0</v>
      </c>
      <c r="V6838" s="48">
        <v>0</v>
      </c>
      <c r="W6838" s="48">
        <v>0</v>
      </c>
    </row>
    <row r="6839" spans="4:23" ht="15" customHeight="1" outlineLevel="2" x14ac:dyDescent="0.2">
      <c r="D6839" s="41" t="s">
        <v>775</v>
      </c>
      <c r="E6839" s="17" t="s">
        <v>776</v>
      </c>
      <c r="F6839" s="48">
        <v>0</v>
      </c>
      <c r="G6839" s="48">
        <v>0</v>
      </c>
      <c r="H6839" s="48">
        <v>0</v>
      </c>
      <c r="I6839" s="48">
        <v>0</v>
      </c>
      <c r="J6839" s="48">
        <v>0</v>
      </c>
      <c r="K6839" s="48">
        <v>0</v>
      </c>
      <c r="L6839" s="48">
        <v>0</v>
      </c>
      <c r="M6839" s="48">
        <v>0</v>
      </c>
      <c r="N6839" s="48">
        <v>0</v>
      </c>
      <c r="O6839" s="48">
        <v>0</v>
      </c>
      <c r="P6839" s="48">
        <v>0</v>
      </c>
      <c r="Q6839" s="48">
        <v>0</v>
      </c>
      <c r="R6839" s="48">
        <v>0</v>
      </c>
      <c r="S6839" s="48">
        <v>0</v>
      </c>
      <c r="T6839" s="48">
        <v>0</v>
      </c>
      <c r="U6839" s="48">
        <v>0</v>
      </c>
      <c r="V6839" s="48">
        <v>0</v>
      </c>
      <c r="W6839" s="48">
        <v>0</v>
      </c>
    </row>
    <row r="6840" spans="4:23" ht="15" customHeight="1" outlineLevel="2" x14ac:dyDescent="0.2">
      <c r="D6840" s="41" t="s">
        <v>777</v>
      </c>
      <c r="E6840" s="17" t="s">
        <v>778</v>
      </c>
      <c r="F6840" s="48">
        <v>1</v>
      </c>
      <c r="G6840" s="48">
        <v>0</v>
      </c>
      <c r="H6840" s="48">
        <v>1</v>
      </c>
      <c r="I6840" s="48">
        <v>1</v>
      </c>
      <c r="J6840" s="48">
        <v>0</v>
      </c>
      <c r="K6840" s="48">
        <v>1</v>
      </c>
      <c r="L6840" s="48">
        <v>0</v>
      </c>
      <c r="M6840" s="48">
        <v>0</v>
      </c>
      <c r="N6840" s="48">
        <v>0</v>
      </c>
      <c r="O6840" s="48">
        <v>0</v>
      </c>
      <c r="P6840" s="48">
        <v>0</v>
      </c>
      <c r="Q6840" s="48">
        <v>0</v>
      </c>
      <c r="R6840" s="48">
        <v>0</v>
      </c>
      <c r="S6840" s="48">
        <v>0</v>
      </c>
      <c r="T6840" s="48">
        <v>0</v>
      </c>
      <c r="U6840" s="48">
        <v>0</v>
      </c>
      <c r="V6840" s="48">
        <v>0</v>
      </c>
      <c r="W6840" s="48">
        <v>0</v>
      </c>
    </row>
    <row r="6841" spans="4:23" ht="15" customHeight="1" outlineLevel="2" x14ac:dyDescent="0.2">
      <c r="D6841" s="41" t="s">
        <v>779</v>
      </c>
      <c r="E6841" s="17" t="s">
        <v>780</v>
      </c>
      <c r="F6841" s="48">
        <v>0</v>
      </c>
      <c r="G6841" s="48">
        <v>0</v>
      </c>
      <c r="H6841" s="48">
        <v>0</v>
      </c>
      <c r="I6841" s="48">
        <v>0</v>
      </c>
      <c r="J6841" s="48">
        <v>0</v>
      </c>
      <c r="K6841" s="48">
        <v>0</v>
      </c>
      <c r="L6841" s="48">
        <v>0</v>
      </c>
      <c r="M6841" s="48">
        <v>0</v>
      </c>
      <c r="N6841" s="48">
        <v>0</v>
      </c>
      <c r="O6841" s="48">
        <v>0</v>
      </c>
      <c r="P6841" s="48">
        <v>0</v>
      </c>
      <c r="Q6841" s="48">
        <v>0</v>
      </c>
      <c r="R6841" s="48">
        <v>0</v>
      </c>
      <c r="S6841" s="48">
        <v>0</v>
      </c>
      <c r="T6841" s="48">
        <v>0</v>
      </c>
      <c r="U6841" s="48">
        <v>0</v>
      </c>
      <c r="V6841" s="48">
        <v>0</v>
      </c>
      <c r="W6841" s="48">
        <v>0</v>
      </c>
    </row>
    <row r="6842" spans="4:23" ht="15" customHeight="1" outlineLevel="2" x14ac:dyDescent="0.2">
      <c r="D6842" s="41" t="s">
        <v>781</v>
      </c>
      <c r="E6842" s="17" t="s">
        <v>782</v>
      </c>
      <c r="F6842" s="48">
        <v>0</v>
      </c>
      <c r="G6842" s="48">
        <v>0</v>
      </c>
      <c r="H6842" s="48">
        <v>0</v>
      </c>
      <c r="I6842" s="48">
        <v>0</v>
      </c>
      <c r="J6842" s="48">
        <v>0</v>
      </c>
      <c r="K6842" s="48">
        <v>0</v>
      </c>
      <c r="L6842" s="48">
        <v>0</v>
      </c>
      <c r="M6842" s="48">
        <v>0</v>
      </c>
      <c r="N6842" s="48">
        <v>0</v>
      </c>
      <c r="O6842" s="48">
        <v>0</v>
      </c>
      <c r="P6842" s="48">
        <v>0</v>
      </c>
      <c r="Q6842" s="48">
        <v>0</v>
      </c>
      <c r="R6842" s="48">
        <v>0</v>
      </c>
      <c r="S6842" s="48">
        <v>0</v>
      </c>
      <c r="T6842" s="48">
        <v>0</v>
      </c>
      <c r="U6842" s="48">
        <v>0</v>
      </c>
      <c r="V6842" s="48">
        <v>0</v>
      </c>
      <c r="W6842" s="48">
        <v>0</v>
      </c>
    </row>
    <row r="6843" spans="4:23" ht="15" customHeight="1" outlineLevel="2" x14ac:dyDescent="0.2">
      <c r="D6843" s="41" t="s">
        <v>783</v>
      </c>
      <c r="E6843" s="17" t="s">
        <v>784</v>
      </c>
      <c r="F6843" s="48">
        <v>0</v>
      </c>
      <c r="G6843" s="48">
        <v>0</v>
      </c>
      <c r="H6843" s="48">
        <v>0</v>
      </c>
      <c r="I6843" s="48">
        <v>0</v>
      </c>
      <c r="J6843" s="48">
        <v>0</v>
      </c>
      <c r="K6843" s="48">
        <v>0</v>
      </c>
      <c r="L6843" s="48">
        <v>0</v>
      </c>
      <c r="M6843" s="48">
        <v>0</v>
      </c>
      <c r="N6843" s="48">
        <v>0</v>
      </c>
      <c r="O6843" s="48">
        <v>0</v>
      </c>
      <c r="P6843" s="48">
        <v>0</v>
      </c>
      <c r="Q6843" s="48">
        <v>0</v>
      </c>
      <c r="R6843" s="48">
        <v>0</v>
      </c>
      <c r="S6843" s="48">
        <v>0</v>
      </c>
      <c r="T6843" s="48">
        <v>0</v>
      </c>
      <c r="U6843" s="48">
        <v>0</v>
      </c>
      <c r="V6843" s="48">
        <v>0</v>
      </c>
      <c r="W6843" s="48">
        <v>0</v>
      </c>
    </row>
    <row r="6844" spans="4:23" ht="15" customHeight="1" outlineLevel="2" x14ac:dyDescent="0.2">
      <c r="D6844" s="41" t="s">
        <v>785</v>
      </c>
      <c r="E6844" s="17" t="s">
        <v>786</v>
      </c>
      <c r="F6844" s="48">
        <v>0</v>
      </c>
      <c r="G6844" s="48">
        <v>0</v>
      </c>
      <c r="H6844" s="48">
        <v>0</v>
      </c>
      <c r="I6844" s="48">
        <v>0</v>
      </c>
      <c r="J6844" s="48">
        <v>0</v>
      </c>
      <c r="K6844" s="48">
        <v>0</v>
      </c>
      <c r="L6844" s="48">
        <v>0</v>
      </c>
      <c r="M6844" s="48">
        <v>0</v>
      </c>
      <c r="N6844" s="48">
        <v>0</v>
      </c>
      <c r="O6844" s="48">
        <v>0</v>
      </c>
      <c r="P6844" s="48">
        <v>0</v>
      </c>
      <c r="Q6844" s="48">
        <v>0</v>
      </c>
      <c r="R6844" s="48">
        <v>0</v>
      </c>
      <c r="S6844" s="48">
        <v>0</v>
      </c>
      <c r="T6844" s="48">
        <v>0</v>
      </c>
      <c r="U6844" s="48">
        <v>0</v>
      </c>
      <c r="V6844" s="48">
        <v>0</v>
      </c>
      <c r="W6844" s="48">
        <v>0</v>
      </c>
    </row>
    <row r="6845" spans="4:23" ht="15" customHeight="1" outlineLevel="2" x14ac:dyDescent="0.2">
      <c r="D6845" s="41" t="s">
        <v>787</v>
      </c>
      <c r="E6845" s="17" t="s">
        <v>788</v>
      </c>
      <c r="F6845" s="48">
        <v>0</v>
      </c>
      <c r="G6845" s="48">
        <v>0</v>
      </c>
      <c r="H6845" s="48">
        <v>0</v>
      </c>
      <c r="I6845" s="48">
        <v>0</v>
      </c>
      <c r="J6845" s="48">
        <v>0</v>
      </c>
      <c r="K6845" s="48">
        <v>0</v>
      </c>
      <c r="L6845" s="48">
        <v>0</v>
      </c>
      <c r="M6845" s="48">
        <v>0</v>
      </c>
      <c r="N6845" s="48">
        <v>0</v>
      </c>
      <c r="O6845" s="48">
        <v>0</v>
      </c>
      <c r="P6845" s="48">
        <v>0</v>
      </c>
      <c r="Q6845" s="48">
        <v>0</v>
      </c>
      <c r="R6845" s="48">
        <v>0</v>
      </c>
      <c r="S6845" s="48">
        <v>0</v>
      </c>
      <c r="T6845" s="48">
        <v>0</v>
      </c>
      <c r="U6845" s="48">
        <v>0</v>
      </c>
      <c r="V6845" s="48">
        <v>0</v>
      </c>
      <c r="W6845" s="48">
        <v>0</v>
      </c>
    </row>
    <row r="6846" spans="4:23" ht="15" customHeight="1" outlineLevel="2" x14ac:dyDescent="0.2">
      <c r="D6846" s="41" t="s">
        <v>789</v>
      </c>
      <c r="E6846" s="17" t="s">
        <v>790</v>
      </c>
      <c r="F6846" s="48">
        <v>0</v>
      </c>
      <c r="G6846" s="48">
        <v>0</v>
      </c>
      <c r="H6846" s="48">
        <v>0</v>
      </c>
      <c r="I6846" s="48">
        <v>0</v>
      </c>
      <c r="J6846" s="48">
        <v>0</v>
      </c>
      <c r="K6846" s="48">
        <v>0</v>
      </c>
      <c r="L6846" s="48">
        <v>0</v>
      </c>
      <c r="M6846" s="48">
        <v>0</v>
      </c>
      <c r="N6846" s="48">
        <v>0</v>
      </c>
      <c r="O6846" s="48">
        <v>0</v>
      </c>
      <c r="P6846" s="48">
        <v>0</v>
      </c>
      <c r="Q6846" s="48">
        <v>0</v>
      </c>
      <c r="R6846" s="48">
        <v>0</v>
      </c>
      <c r="S6846" s="48">
        <v>0</v>
      </c>
      <c r="T6846" s="48">
        <v>0</v>
      </c>
      <c r="U6846" s="48">
        <v>0</v>
      </c>
      <c r="V6846" s="48">
        <v>0</v>
      </c>
      <c r="W6846" s="48">
        <v>0</v>
      </c>
    </row>
    <row r="6847" spans="4:23" ht="15" customHeight="1" outlineLevel="2" x14ac:dyDescent="0.2">
      <c r="D6847" s="41" t="s">
        <v>791</v>
      </c>
      <c r="E6847" s="17" t="s">
        <v>792</v>
      </c>
      <c r="F6847" s="48">
        <v>2</v>
      </c>
      <c r="G6847" s="48">
        <v>0</v>
      </c>
      <c r="H6847" s="48">
        <v>2</v>
      </c>
      <c r="I6847" s="48">
        <v>4</v>
      </c>
      <c r="J6847" s="48">
        <v>1</v>
      </c>
      <c r="K6847" s="48">
        <v>3</v>
      </c>
      <c r="L6847" s="48">
        <v>2</v>
      </c>
      <c r="M6847" s="48">
        <v>0</v>
      </c>
      <c r="N6847" s="48">
        <v>2</v>
      </c>
      <c r="O6847" s="48">
        <v>3</v>
      </c>
      <c r="P6847" s="48">
        <v>0</v>
      </c>
      <c r="Q6847" s="48">
        <v>3</v>
      </c>
      <c r="R6847" s="48">
        <v>4</v>
      </c>
      <c r="S6847" s="48">
        <v>1</v>
      </c>
      <c r="T6847" s="48">
        <v>3</v>
      </c>
      <c r="U6847" s="48">
        <v>4</v>
      </c>
      <c r="V6847" s="48">
        <v>1</v>
      </c>
      <c r="W6847" s="48">
        <v>3</v>
      </c>
    </row>
    <row r="6848" spans="4:23" ht="15" customHeight="1" outlineLevel="2" x14ac:dyDescent="0.2">
      <c r="D6848" s="41" t="s">
        <v>793</v>
      </c>
      <c r="E6848" s="17" t="s">
        <v>794</v>
      </c>
      <c r="F6848" s="48">
        <v>0</v>
      </c>
      <c r="G6848" s="48">
        <v>0</v>
      </c>
      <c r="H6848" s="48">
        <v>0</v>
      </c>
      <c r="I6848" s="48">
        <v>0</v>
      </c>
      <c r="J6848" s="48">
        <v>0</v>
      </c>
      <c r="K6848" s="48">
        <v>0</v>
      </c>
      <c r="L6848" s="48">
        <v>0</v>
      </c>
      <c r="M6848" s="48">
        <v>0</v>
      </c>
      <c r="N6848" s="48">
        <v>0</v>
      </c>
      <c r="O6848" s="48">
        <v>0</v>
      </c>
      <c r="P6848" s="48">
        <v>0</v>
      </c>
      <c r="Q6848" s="48">
        <v>0</v>
      </c>
      <c r="R6848" s="48">
        <v>0</v>
      </c>
      <c r="S6848" s="48">
        <v>0</v>
      </c>
      <c r="T6848" s="48">
        <v>0</v>
      </c>
      <c r="U6848" s="48">
        <v>0</v>
      </c>
      <c r="V6848" s="48">
        <v>0</v>
      </c>
      <c r="W6848" s="48">
        <v>0</v>
      </c>
    </row>
    <row r="6849" spans="4:23" ht="15" customHeight="1" outlineLevel="2" x14ac:dyDescent="0.2">
      <c r="D6849" s="41" t="s">
        <v>795</v>
      </c>
      <c r="E6849" s="17" t="s">
        <v>796</v>
      </c>
      <c r="F6849" s="48">
        <v>0</v>
      </c>
      <c r="G6849" s="48">
        <v>0</v>
      </c>
      <c r="H6849" s="48">
        <v>0</v>
      </c>
      <c r="I6849" s="48">
        <v>0</v>
      </c>
      <c r="J6849" s="48">
        <v>0</v>
      </c>
      <c r="K6849" s="48">
        <v>0</v>
      </c>
      <c r="L6849" s="48">
        <v>0</v>
      </c>
      <c r="M6849" s="48">
        <v>0</v>
      </c>
      <c r="N6849" s="48">
        <v>0</v>
      </c>
      <c r="O6849" s="48">
        <v>0</v>
      </c>
      <c r="P6849" s="48">
        <v>0</v>
      </c>
      <c r="Q6849" s="48">
        <v>0</v>
      </c>
      <c r="R6849" s="48">
        <v>0</v>
      </c>
      <c r="S6849" s="48">
        <v>0</v>
      </c>
      <c r="T6849" s="48">
        <v>0</v>
      </c>
      <c r="U6849" s="48">
        <v>0</v>
      </c>
      <c r="V6849" s="48">
        <v>0</v>
      </c>
      <c r="W6849" s="48">
        <v>0</v>
      </c>
    </row>
    <row r="6850" spans="4:23" ht="15" customHeight="1" outlineLevel="2" x14ac:dyDescent="0.2">
      <c r="D6850" s="41" t="s">
        <v>797</v>
      </c>
      <c r="E6850" s="17" t="s">
        <v>798</v>
      </c>
      <c r="F6850" s="48">
        <v>0</v>
      </c>
      <c r="G6850" s="48">
        <v>0</v>
      </c>
      <c r="H6850" s="48">
        <v>0</v>
      </c>
      <c r="I6850" s="48">
        <v>0</v>
      </c>
      <c r="J6850" s="48">
        <v>0</v>
      </c>
      <c r="K6850" s="48">
        <v>0</v>
      </c>
      <c r="L6850" s="48">
        <v>0</v>
      </c>
      <c r="M6850" s="48">
        <v>0</v>
      </c>
      <c r="N6850" s="48">
        <v>0</v>
      </c>
      <c r="O6850" s="48">
        <v>0</v>
      </c>
      <c r="P6850" s="48">
        <v>0</v>
      </c>
      <c r="Q6850" s="48">
        <v>0</v>
      </c>
      <c r="R6850" s="48">
        <v>0</v>
      </c>
      <c r="S6850" s="48">
        <v>0</v>
      </c>
      <c r="T6850" s="48">
        <v>0</v>
      </c>
      <c r="U6850" s="48">
        <v>0</v>
      </c>
      <c r="V6850" s="48">
        <v>0</v>
      </c>
      <c r="W6850" s="48">
        <v>0</v>
      </c>
    </row>
    <row r="6851" spans="4:23" ht="15" customHeight="1" outlineLevel="2" x14ac:dyDescent="0.2">
      <c r="D6851" s="41" t="s">
        <v>799</v>
      </c>
      <c r="E6851" s="17" t="s">
        <v>800</v>
      </c>
      <c r="F6851" s="48">
        <v>0</v>
      </c>
      <c r="G6851" s="48">
        <v>0</v>
      </c>
      <c r="H6851" s="48">
        <v>0</v>
      </c>
      <c r="I6851" s="48">
        <v>0</v>
      </c>
      <c r="J6851" s="48">
        <v>0</v>
      </c>
      <c r="K6851" s="48">
        <v>0</v>
      </c>
      <c r="L6851" s="48">
        <v>0</v>
      </c>
      <c r="M6851" s="48">
        <v>0</v>
      </c>
      <c r="N6851" s="48">
        <v>0</v>
      </c>
      <c r="O6851" s="48">
        <v>0</v>
      </c>
      <c r="P6851" s="48">
        <v>0</v>
      </c>
      <c r="Q6851" s="48">
        <v>0</v>
      </c>
      <c r="R6851" s="48">
        <v>0</v>
      </c>
      <c r="S6851" s="48">
        <v>0</v>
      </c>
      <c r="T6851" s="48">
        <v>0</v>
      </c>
      <c r="U6851" s="48">
        <v>0</v>
      </c>
      <c r="V6851" s="48">
        <v>0</v>
      </c>
      <c r="W6851" s="48">
        <v>0</v>
      </c>
    </row>
    <row r="6852" spans="4:23" ht="15" customHeight="1" outlineLevel="2" x14ac:dyDescent="0.2">
      <c r="D6852" s="41" t="s">
        <v>801</v>
      </c>
      <c r="E6852" s="17" t="s">
        <v>802</v>
      </c>
      <c r="F6852" s="48">
        <v>0</v>
      </c>
      <c r="G6852" s="48">
        <v>0</v>
      </c>
      <c r="H6852" s="48">
        <v>0</v>
      </c>
      <c r="I6852" s="48">
        <v>0</v>
      </c>
      <c r="J6852" s="48">
        <v>0</v>
      </c>
      <c r="K6852" s="48">
        <v>0</v>
      </c>
      <c r="L6852" s="48">
        <v>0</v>
      </c>
      <c r="M6852" s="48">
        <v>0</v>
      </c>
      <c r="N6852" s="48">
        <v>0</v>
      </c>
      <c r="O6852" s="48">
        <v>0</v>
      </c>
      <c r="P6852" s="48">
        <v>0</v>
      </c>
      <c r="Q6852" s="48">
        <v>0</v>
      </c>
      <c r="R6852" s="48">
        <v>0</v>
      </c>
      <c r="S6852" s="48">
        <v>0</v>
      </c>
      <c r="T6852" s="48">
        <v>0</v>
      </c>
      <c r="U6852" s="48">
        <v>0</v>
      </c>
      <c r="V6852" s="48">
        <v>0</v>
      </c>
      <c r="W6852" s="48">
        <v>0</v>
      </c>
    </row>
    <row r="6853" spans="4:23" ht="15" customHeight="1" outlineLevel="2" x14ac:dyDescent="0.2">
      <c r="D6853" s="41" t="s">
        <v>803</v>
      </c>
      <c r="E6853" s="17" t="s">
        <v>804</v>
      </c>
      <c r="F6853" s="48">
        <v>0</v>
      </c>
      <c r="G6853" s="48">
        <v>0</v>
      </c>
      <c r="H6853" s="48">
        <v>0</v>
      </c>
      <c r="I6853" s="48">
        <v>0</v>
      </c>
      <c r="J6853" s="48">
        <v>0</v>
      </c>
      <c r="K6853" s="48">
        <v>0</v>
      </c>
      <c r="L6853" s="48">
        <v>0</v>
      </c>
      <c r="M6853" s="48">
        <v>0</v>
      </c>
      <c r="N6853" s="48">
        <v>0</v>
      </c>
      <c r="O6853" s="48">
        <v>0</v>
      </c>
      <c r="P6853" s="48">
        <v>0</v>
      </c>
      <c r="Q6853" s="48">
        <v>0</v>
      </c>
      <c r="R6853" s="48">
        <v>0</v>
      </c>
      <c r="S6853" s="48">
        <v>0</v>
      </c>
      <c r="T6853" s="48">
        <v>0</v>
      </c>
      <c r="U6853" s="48">
        <v>0</v>
      </c>
      <c r="V6853" s="48">
        <v>0</v>
      </c>
      <c r="W6853" s="48">
        <v>0</v>
      </c>
    </row>
    <row r="6854" spans="4:23" ht="15" customHeight="1" outlineLevel="2" x14ac:dyDescent="0.2">
      <c r="D6854" s="41" t="s">
        <v>805</v>
      </c>
      <c r="E6854" s="17" t="s">
        <v>806</v>
      </c>
      <c r="F6854" s="48">
        <v>0</v>
      </c>
      <c r="G6854" s="48">
        <v>0</v>
      </c>
      <c r="H6854" s="48">
        <v>0</v>
      </c>
      <c r="I6854" s="48">
        <v>0</v>
      </c>
      <c r="J6854" s="48">
        <v>0</v>
      </c>
      <c r="K6854" s="48">
        <v>0</v>
      </c>
      <c r="L6854" s="48">
        <v>0</v>
      </c>
      <c r="M6854" s="48">
        <v>0</v>
      </c>
      <c r="N6854" s="48">
        <v>0</v>
      </c>
      <c r="O6854" s="48">
        <v>0</v>
      </c>
      <c r="P6854" s="48">
        <v>0</v>
      </c>
      <c r="Q6854" s="48">
        <v>0</v>
      </c>
      <c r="R6854" s="48">
        <v>0</v>
      </c>
      <c r="S6854" s="48">
        <v>0</v>
      </c>
      <c r="T6854" s="48">
        <v>0</v>
      </c>
      <c r="U6854" s="48">
        <v>0</v>
      </c>
      <c r="V6854" s="48">
        <v>0</v>
      </c>
      <c r="W6854" s="48">
        <v>0</v>
      </c>
    </row>
    <row r="6855" spans="4:23" ht="15" customHeight="1" outlineLevel="2" x14ac:dyDescent="0.2">
      <c r="D6855" s="41" t="s">
        <v>807</v>
      </c>
      <c r="E6855" s="17" t="s">
        <v>808</v>
      </c>
      <c r="F6855" s="48">
        <v>0</v>
      </c>
      <c r="G6855" s="48">
        <v>0</v>
      </c>
      <c r="H6855" s="48">
        <v>0</v>
      </c>
      <c r="I6855" s="48">
        <v>0</v>
      </c>
      <c r="J6855" s="48">
        <v>0</v>
      </c>
      <c r="K6855" s="48">
        <v>0</v>
      </c>
      <c r="L6855" s="48">
        <v>0</v>
      </c>
      <c r="M6855" s="48">
        <v>0</v>
      </c>
      <c r="N6855" s="48">
        <v>0</v>
      </c>
      <c r="O6855" s="48">
        <v>0</v>
      </c>
      <c r="P6855" s="48">
        <v>0</v>
      </c>
      <c r="Q6855" s="48">
        <v>0</v>
      </c>
      <c r="R6855" s="48">
        <v>0</v>
      </c>
      <c r="S6855" s="48">
        <v>0</v>
      </c>
      <c r="T6855" s="48">
        <v>0</v>
      </c>
      <c r="U6855" s="48">
        <v>0</v>
      </c>
      <c r="V6855" s="48">
        <v>0</v>
      </c>
      <c r="W6855" s="48">
        <v>0</v>
      </c>
    </row>
    <row r="6856" spans="4:23" ht="15" customHeight="1" outlineLevel="2" x14ac:dyDescent="0.2">
      <c r="D6856" s="41" t="s">
        <v>809</v>
      </c>
      <c r="E6856" s="17" t="s">
        <v>810</v>
      </c>
      <c r="F6856" s="48">
        <v>0</v>
      </c>
      <c r="G6856" s="48">
        <v>0</v>
      </c>
      <c r="H6856" s="48">
        <v>0</v>
      </c>
      <c r="I6856" s="48">
        <v>0</v>
      </c>
      <c r="J6856" s="48">
        <v>0</v>
      </c>
      <c r="K6856" s="48">
        <v>0</v>
      </c>
      <c r="L6856" s="48">
        <v>0</v>
      </c>
      <c r="M6856" s="48">
        <v>0</v>
      </c>
      <c r="N6856" s="48">
        <v>0</v>
      </c>
      <c r="O6856" s="48">
        <v>0</v>
      </c>
      <c r="P6856" s="48">
        <v>0</v>
      </c>
      <c r="Q6856" s="48">
        <v>0</v>
      </c>
      <c r="R6856" s="48">
        <v>0</v>
      </c>
      <c r="S6856" s="48">
        <v>0</v>
      </c>
      <c r="T6856" s="48">
        <v>0</v>
      </c>
      <c r="U6856" s="48">
        <v>0</v>
      </c>
      <c r="V6856" s="48">
        <v>0</v>
      </c>
      <c r="W6856" s="48">
        <v>0</v>
      </c>
    </row>
    <row r="6857" spans="4:23" ht="15" customHeight="1" outlineLevel="2" x14ac:dyDescent="0.2">
      <c r="D6857" s="41" t="s">
        <v>811</v>
      </c>
      <c r="E6857" s="17" t="s">
        <v>812</v>
      </c>
      <c r="F6857" s="48">
        <v>0</v>
      </c>
      <c r="G6857" s="48">
        <v>0</v>
      </c>
      <c r="H6857" s="48">
        <v>0</v>
      </c>
      <c r="I6857" s="48">
        <v>0</v>
      </c>
      <c r="J6857" s="48">
        <v>0</v>
      </c>
      <c r="K6857" s="48">
        <v>0</v>
      </c>
      <c r="L6857" s="48">
        <v>0</v>
      </c>
      <c r="M6857" s="48">
        <v>0</v>
      </c>
      <c r="N6857" s="48">
        <v>0</v>
      </c>
      <c r="O6857" s="48">
        <v>0</v>
      </c>
      <c r="P6857" s="48">
        <v>0</v>
      </c>
      <c r="Q6857" s="48">
        <v>0</v>
      </c>
      <c r="R6857" s="48">
        <v>0</v>
      </c>
      <c r="S6857" s="48">
        <v>0</v>
      </c>
      <c r="T6857" s="48">
        <v>0</v>
      </c>
      <c r="U6857" s="48">
        <v>0</v>
      </c>
      <c r="V6857" s="48">
        <v>0</v>
      </c>
      <c r="W6857" s="48">
        <v>0</v>
      </c>
    </row>
    <row r="6858" spans="4:23" ht="15" customHeight="1" outlineLevel="2" x14ac:dyDescent="0.2">
      <c r="D6858" s="41" t="s">
        <v>813</v>
      </c>
      <c r="E6858" s="17" t="s">
        <v>814</v>
      </c>
      <c r="F6858" s="48">
        <v>0</v>
      </c>
      <c r="G6858" s="48">
        <v>0</v>
      </c>
      <c r="H6858" s="48">
        <v>0</v>
      </c>
      <c r="I6858" s="48">
        <v>0</v>
      </c>
      <c r="J6858" s="48">
        <v>0</v>
      </c>
      <c r="K6858" s="48">
        <v>0</v>
      </c>
      <c r="L6858" s="48">
        <v>0</v>
      </c>
      <c r="M6858" s="48">
        <v>0</v>
      </c>
      <c r="N6858" s="48">
        <v>0</v>
      </c>
      <c r="O6858" s="48">
        <v>0</v>
      </c>
      <c r="P6858" s="48">
        <v>0</v>
      </c>
      <c r="Q6858" s="48">
        <v>0</v>
      </c>
      <c r="R6858" s="48">
        <v>0</v>
      </c>
      <c r="S6858" s="48">
        <v>0</v>
      </c>
      <c r="T6858" s="48">
        <v>0</v>
      </c>
      <c r="U6858" s="48">
        <v>0</v>
      </c>
      <c r="V6858" s="48">
        <v>0</v>
      </c>
      <c r="W6858" s="48">
        <v>0</v>
      </c>
    </row>
    <row r="6859" spans="4:23" ht="15" customHeight="1" outlineLevel="2" x14ac:dyDescent="0.2">
      <c r="D6859" s="41" t="s">
        <v>815</v>
      </c>
      <c r="E6859" s="17" t="s">
        <v>816</v>
      </c>
      <c r="F6859" s="48">
        <v>0</v>
      </c>
      <c r="G6859" s="48">
        <v>0</v>
      </c>
      <c r="H6859" s="48">
        <v>0</v>
      </c>
      <c r="I6859" s="48">
        <v>0</v>
      </c>
      <c r="J6859" s="48">
        <v>0</v>
      </c>
      <c r="K6859" s="48">
        <v>0</v>
      </c>
      <c r="L6859" s="48">
        <v>0</v>
      </c>
      <c r="M6859" s="48">
        <v>0</v>
      </c>
      <c r="N6859" s="48">
        <v>0</v>
      </c>
      <c r="O6859" s="48">
        <v>0</v>
      </c>
      <c r="P6859" s="48">
        <v>0</v>
      </c>
      <c r="Q6859" s="48">
        <v>0</v>
      </c>
      <c r="R6859" s="48">
        <v>0</v>
      </c>
      <c r="S6859" s="48">
        <v>0</v>
      </c>
      <c r="T6859" s="48">
        <v>0</v>
      </c>
      <c r="U6859" s="48">
        <v>0</v>
      </c>
      <c r="V6859" s="48">
        <v>0</v>
      </c>
      <c r="W6859" s="48">
        <v>0</v>
      </c>
    </row>
    <row r="6860" spans="4:23" ht="15" customHeight="1" outlineLevel="2" x14ac:dyDescent="0.2">
      <c r="D6860" s="41" t="s">
        <v>817</v>
      </c>
      <c r="E6860" s="17" t="s">
        <v>818</v>
      </c>
      <c r="F6860" s="48">
        <v>0</v>
      </c>
      <c r="G6860" s="48">
        <v>0</v>
      </c>
      <c r="H6860" s="48">
        <v>0</v>
      </c>
      <c r="I6860" s="48">
        <v>0</v>
      </c>
      <c r="J6860" s="48">
        <v>0</v>
      </c>
      <c r="K6860" s="48">
        <v>0</v>
      </c>
      <c r="L6860" s="48">
        <v>0</v>
      </c>
      <c r="M6860" s="48">
        <v>0</v>
      </c>
      <c r="N6860" s="48">
        <v>0</v>
      </c>
      <c r="O6860" s="48">
        <v>0</v>
      </c>
      <c r="P6860" s="48">
        <v>0</v>
      </c>
      <c r="Q6860" s="48">
        <v>0</v>
      </c>
      <c r="R6860" s="48">
        <v>0</v>
      </c>
      <c r="S6860" s="48">
        <v>0</v>
      </c>
      <c r="T6860" s="48">
        <v>0</v>
      </c>
      <c r="U6860" s="48">
        <v>0</v>
      </c>
      <c r="V6860" s="48">
        <v>0</v>
      </c>
      <c r="W6860" s="48">
        <v>0</v>
      </c>
    </row>
    <row r="6861" spans="4:23" ht="15" customHeight="1" outlineLevel="2" x14ac:dyDescent="0.2">
      <c r="D6861" s="41" t="s">
        <v>819</v>
      </c>
      <c r="E6861" s="17" t="s">
        <v>820</v>
      </c>
      <c r="F6861" s="48">
        <v>0</v>
      </c>
      <c r="G6861" s="48">
        <v>0</v>
      </c>
      <c r="H6861" s="48">
        <v>0</v>
      </c>
      <c r="I6861" s="48">
        <v>0</v>
      </c>
      <c r="J6861" s="48">
        <v>0</v>
      </c>
      <c r="K6861" s="48">
        <v>0</v>
      </c>
      <c r="L6861" s="48">
        <v>0</v>
      </c>
      <c r="M6861" s="48">
        <v>0</v>
      </c>
      <c r="N6861" s="48">
        <v>0</v>
      </c>
      <c r="O6861" s="48">
        <v>0</v>
      </c>
      <c r="P6861" s="48">
        <v>0</v>
      </c>
      <c r="Q6861" s="48">
        <v>0</v>
      </c>
      <c r="R6861" s="48">
        <v>0</v>
      </c>
      <c r="S6861" s="48">
        <v>0</v>
      </c>
      <c r="T6861" s="48">
        <v>0</v>
      </c>
      <c r="U6861" s="48">
        <v>0</v>
      </c>
      <c r="V6861" s="48">
        <v>0</v>
      </c>
      <c r="W6861" s="48">
        <v>0</v>
      </c>
    </row>
    <row r="6862" spans="4:23" ht="15" customHeight="1" outlineLevel="2" x14ac:dyDescent="0.2">
      <c r="D6862" s="41" t="s">
        <v>821</v>
      </c>
      <c r="E6862" s="17" t="s">
        <v>822</v>
      </c>
      <c r="F6862" s="48">
        <v>0</v>
      </c>
      <c r="G6862" s="48">
        <v>0</v>
      </c>
      <c r="H6862" s="48">
        <v>0</v>
      </c>
      <c r="I6862" s="48">
        <v>0</v>
      </c>
      <c r="J6862" s="48">
        <v>0</v>
      </c>
      <c r="K6862" s="48">
        <v>0</v>
      </c>
      <c r="L6862" s="48">
        <v>0</v>
      </c>
      <c r="M6862" s="48">
        <v>0</v>
      </c>
      <c r="N6862" s="48">
        <v>0</v>
      </c>
      <c r="O6862" s="48">
        <v>0</v>
      </c>
      <c r="P6862" s="48">
        <v>0</v>
      </c>
      <c r="Q6862" s="48">
        <v>0</v>
      </c>
      <c r="R6862" s="48">
        <v>0</v>
      </c>
      <c r="S6862" s="48">
        <v>0</v>
      </c>
      <c r="T6862" s="48">
        <v>0</v>
      </c>
      <c r="U6862" s="48">
        <v>0</v>
      </c>
      <c r="V6862" s="48">
        <v>0</v>
      </c>
      <c r="W6862" s="48">
        <v>0</v>
      </c>
    </row>
    <row r="6863" spans="4:23" ht="15" customHeight="1" outlineLevel="2" x14ac:dyDescent="0.2">
      <c r="D6863" s="41" t="s">
        <v>823</v>
      </c>
      <c r="E6863" s="17" t="s">
        <v>824</v>
      </c>
      <c r="F6863" s="48">
        <v>0</v>
      </c>
      <c r="G6863" s="48">
        <v>0</v>
      </c>
      <c r="H6863" s="48">
        <v>0</v>
      </c>
      <c r="I6863" s="48">
        <v>0</v>
      </c>
      <c r="J6863" s="48">
        <v>0</v>
      </c>
      <c r="K6863" s="48">
        <v>0</v>
      </c>
      <c r="L6863" s="48">
        <v>0</v>
      </c>
      <c r="M6863" s="48">
        <v>0</v>
      </c>
      <c r="N6863" s="48">
        <v>0</v>
      </c>
      <c r="O6863" s="48">
        <v>0</v>
      </c>
      <c r="P6863" s="48">
        <v>0</v>
      </c>
      <c r="Q6863" s="48">
        <v>0</v>
      </c>
      <c r="R6863" s="48">
        <v>0</v>
      </c>
      <c r="S6863" s="48">
        <v>0</v>
      </c>
      <c r="T6863" s="48">
        <v>0</v>
      </c>
      <c r="U6863" s="48">
        <v>0</v>
      </c>
      <c r="V6863" s="48">
        <v>0</v>
      </c>
      <c r="W6863" s="48">
        <v>0</v>
      </c>
    </row>
    <row r="6864" spans="4:23" ht="15" customHeight="1" outlineLevel="2" x14ac:dyDescent="0.2">
      <c r="D6864" s="41" t="s">
        <v>825</v>
      </c>
      <c r="E6864" s="17" t="s">
        <v>826</v>
      </c>
      <c r="F6864" s="48">
        <v>0</v>
      </c>
      <c r="G6864" s="48">
        <v>0</v>
      </c>
      <c r="H6864" s="48">
        <v>0</v>
      </c>
      <c r="I6864" s="48">
        <v>0</v>
      </c>
      <c r="J6864" s="48">
        <v>0</v>
      </c>
      <c r="K6864" s="48">
        <v>0</v>
      </c>
      <c r="L6864" s="48">
        <v>0</v>
      </c>
      <c r="M6864" s="48">
        <v>0</v>
      </c>
      <c r="N6864" s="48">
        <v>0</v>
      </c>
      <c r="O6864" s="48">
        <v>0</v>
      </c>
      <c r="P6864" s="48">
        <v>0</v>
      </c>
      <c r="Q6864" s="48">
        <v>0</v>
      </c>
      <c r="R6864" s="48">
        <v>0</v>
      </c>
      <c r="S6864" s="48">
        <v>0</v>
      </c>
      <c r="T6864" s="48">
        <v>0</v>
      </c>
      <c r="U6864" s="48">
        <v>0</v>
      </c>
      <c r="V6864" s="48">
        <v>0</v>
      </c>
      <c r="W6864" s="48">
        <v>0</v>
      </c>
    </row>
    <row r="6865" spans="4:23" ht="15" customHeight="1" outlineLevel="2" x14ac:dyDescent="0.2">
      <c r="D6865" s="41" t="s">
        <v>827</v>
      </c>
      <c r="E6865" s="17" t="s">
        <v>828</v>
      </c>
      <c r="F6865" s="48">
        <v>0</v>
      </c>
      <c r="G6865" s="48">
        <v>0</v>
      </c>
      <c r="H6865" s="48">
        <v>0</v>
      </c>
      <c r="I6865" s="48">
        <v>0</v>
      </c>
      <c r="J6865" s="48">
        <v>0</v>
      </c>
      <c r="K6865" s="48">
        <v>0</v>
      </c>
      <c r="L6865" s="48">
        <v>0</v>
      </c>
      <c r="M6865" s="48">
        <v>0</v>
      </c>
      <c r="N6865" s="48">
        <v>0</v>
      </c>
      <c r="O6865" s="48">
        <v>0</v>
      </c>
      <c r="P6865" s="48">
        <v>0</v>
      </c>
      <c r="Q6865" s="48">
        <v>0</v>
      </c>
      <c r="R6865" s="48">
        <v>0</v>
      </c>
      <c r="S6865" s="48">
        <v>0</v>
      </c>
      <c r="T6865" s="48">
        <v>0</v>
      </c>
      <c r="U6865" s="48">
        <v>0</v>
      </c>
      <c r="V6865" s="48">
        <v>0</v>
      </c>
      <c r="W6865" s="48">
        <v>0</v>
      </c>
    </row>
    <row r="6866" spans="4:23" ht="15" customHeight="1" outlineLevel="2" x14ac:dyDescent="0.2">
      <c r="D6866" s="41" t="s">
        <v>829</v>
      </c>
      <c r="E6866" s="17" t="s">
        <v>830</v>
      </c>
      <c r="F6866" s="48">
        <v>0</v>
      </c>
      <c r="G6866" s="48">
        <v>0</v>
      </c>
      <c r="H6866" s="48">
        <v>0</v>
      </c>
      <c r="I6866" s="48">
        <v>0</v>
      </c>
      <c r="J6866" s="48">
        <v>0</v>
      </c>
      <c r="K6866" s="48">
        <v>0</v>
      </c>
      <c r="L6866" s="48">
        <v>0</v>
      </c>
      <c r="M6866" s="48">
        <v>0</v>
      </c>
      <c r="N6866" s="48">
        <v>0</v>
      </c>
      <c r="O6866" s="48">
        <v>0</v>
      </c>
      <c r="P6866" s="48">
        <v>0</v>
      </c>
      <c r="Q6866" s="48">
        <v>0</v>
      </c>
      <c r="R6866" s="48">
        <v>0</v>
      </c>
      <c r="S6866" s="48">
        <v>0</v>
      </c>
      <c r="T6866" s="48">
        <v>0</v>
      </c>
      <c r="U6866" s="48">
        <v>0</v>
      </c>
      <c r="V6866" s="48">
        <v>0</v>
      </c>
      <c r="W6866" s="48">
        <v>0</v>
      </c>
    </row>
    <row r="6867" spans="4:23" ht="15" customHeight="1" outlineLevel="2" x14ac:dyDescent="0.2">
      <c r="D6867" s="41" t="s">
        <v>831</v>
      </c>
      <c r="E6867" s="17" t="s">
        <v>832</v>
      </c>
      <c r="F6867" s="48">
        <v>0</v>
      </c>
      <c r="G6867" s="48">
        <v>0</v>
      </c>
      <c r="H6867" s="48">
        <v>0</v>
      </c>
      <c r="I6867" s="48">
        <v>0</v>
      </c>
      <c r="J6867" s="48">
        <v>0</v>
      </c>
      <c r="K6867" s="48">
        <v>0</v>
      </c>
      <c r="L6867" s="48">
        <v>0</v>
      </c>
      <c r="M6867" s="48">
        <v>0</v>
      </c>
      <c r="N6867" s="48">
        <v>0</v>
      </c>
      <c r="O6867" s="48">
        <v>0</v>
      </c>
      <c r="P6867" s="48">
        <v>0</v>
      </c>
      <c r="Q6867" s="48">
        <v>0</v>
      </c>
      <c r="R6867" s="48">
        <v>0</v>
      </c>
      <c r="S6867" s="48">
        <v>0</v>
      </c>
      <c r="T6867" s="48">
        <v>0</v>
      </c>
      <c r="U6867" s="48">
        <v>0</v>
      </c>
      <c r="V6867" s="48">
        <v>0</v>
      </c>
      <c r="W6867" s="48">
        <v>0</v>
      </c>
    </row>
    <row r="6868" spans="4:23" ht="15" customHeight="1" outlineLevel="2" x14ac:dyDescent="0.2">
      <c r="D6868" s="41" t="s">
        <v>833</v>
      </c>
      <c r="E6868" s="17" t="s">
        <v>834</v>
      </c>
      <c r="F6868" s="48">
        <v>0</v>
      </c>
      <c r="G6868" s="48">
        <v>0</v>
      </c>
      <c r="H6868" s="48">
        <v>0</v>
      </c>
      <c r="I6868" s="48">
        <v>0</v>
      </c>
      <c r="J6868" s="48">
        <v>0</v>
      </c>
      <c r="K6868" s="48">
        <v>0</v>
      </c>
      <c r="L6868" s="48">
        <v>0</v>
      </c>
      <c r="M6868" s="48">
        <v>0</v>
      </c>
      <c r="N6868" s="48">
        <v>0</v>
      </c>
      <c r="O6868" s="48">
        <v>0</v>
      </c>
      <c r="P6868" s="48">
        <v>0</v>
      </c>
      <c r="Q6868" s="48">
        <v>0</v>
      </c>
      <c r="R6868" s="48">
        <v>0</v>
      </c>
      <c r="S6868" s="48">
        <v>0</v>
      </c>
      <c r="T6868" s="48">
        <v>0</v>
      </c>
      <c r="U6868" s="48">
        <v>0</v>
      </c>
      <c r="V6868" s="48">
        <v>0</v>
      </c>
      <c r="W6868" s="48">
        <v>0</v>
      </c>
    </row>
    <row r="6869" spans="4:23" ht="15" customHeight="1" outlineLevel="2" x14ac:dyDescent="0.2">
      <c r="D6869" s="41" t="s">
        <v>835</v>
      </c>
      <c r="E6869" s="17" t="s">
        <v>836</v>
      </c>
      <c r="F6869" s="48">
        <v>0</v>
      </c>
      <c r="G6869" s="48">
        <v>0</v>
      </c>
      <c r="H6869" s="48">
        <v>0</v>
      </c>
      <c r="I6869" s="48">
        <v>0</v>
      </c>
      <c r="J6869" s="48">
        <v>0</v>
      </c>
      <c r="K6869" s="48">
        <v>0</v>
      </c>
      <c r="L6869" s="48">
        <v>0</v>
      </c>
      <c r="M6869" s="48">
        <v>0</v>
      </c>
      <c r="N6869" s="48">
        <v>0</v>
      </c>
      <c r="O6869" s="48">
        <v>0</v>
      </c>
      <c r="P6869" s="48">
        <v>0</v>
      </c>
      <c r="Q6869" s="48">
        <v>0</v>
      </c>
      <c r="R6869" s="48">
        <v>0</v>
      </c>
      <c r="S6869" s="48">
        <v>0</v>
      </c>
      <c r="T6869" s="48">
        <v>0</v>
      </c>
      <c r="U6869" s="48">
        <v>0</v>
      </c>
      <c r="V6869" s="48">
        <v>0</v>
      </c>
      <c r="W6869" s="48">
        <v>0</v>
      </c>
    </row>
    <row r="6870" spans="4:23" ht="15" customHeight="1" outlineLevel="2" x14ac:dyDescent="0.2">
      <c r="D6870" s="41" t="s">
        <v>837</v>
      </c>
      <c r="E6870" s="17" t="s">
        <v>838</v>
      </c>
      <c r="F6870" s="48">
        <v>0</v>
      </c>
      <c r="G6870" s="48">
        <v>0</v>
      </c>
      <c r="H6870" s="48">
        <v>0</v>
      </c>
      <c r="I6870" s="48">
        <v>0</v>
      </c>
      <c r="J6870" s="48">
        <v>0</v>
      </c>
      <c r="K6870" s="48">
        <v>0</v>
      </c>
      <c r="L6870" s="48">
        <v>0</v>
      </c>
      <c r="M6870" s="48">
        <v>0</v>
      </c>
      <c r="N6870" s="48">
        <v>0</v>
      </c>
      <c r="O6870" s="48">
        <v>0</v>
      </c>
      <c r="P6870" s="48">
        <v>0</v>
      </c>
      <c r="Q6870" s="48">
        <v>0</v>
      </c>
      <c r="R6870" s="48">
        <v>0</v>
      </c>
      <c r="S6870" s="48">
        <v>0</v>
      </c>
      <c r="T6870" s="48">
        <v>0</v>
      </c>
      <c r="U6870" s="48">
        <v>0</v>
      </c>
      <c r="V6870" s="48">
        <v>0</v>
      </c>
      <c r="W6870" s="48">
        <v>0</v>
      </c>
    </row>
    <row r="6871" spans="4:23" ht="15" customHeight="1" outlineLevel="2" x14ac:dyDescent="0.2">
      <c r="D6871" s="41" t="s">
        <v>839</v>
      </c>
      <c r="E6871" s="17" t="s">
        <v>840</v>
      </c>
      <c r="F6871" s="48">
        <v>0</v>
      </c>
      <c r="G6871" s="48">
        <v>0</v>
      </c>
      <c r="H6871" s="48">
        <v>0</v>
      </c>
      <c r="I6871" s="48">
        <v>0</v>
      </c>
      <c r="J6871" s="48">
        <v>0</v>
      </c>
      <c r="K6871" s="48">
        <v>0</v>
      </c>
      <c r="L6871" s="48">
        <v>0</v>
      </c>
      <c r="M6871" s="48">
        <v>0</v>
      </c>
      <c r="N6871" s="48">
        <v>0</v>
      </c>
      <c r="O6871" s="48">
        <v>0</v>
      </c>
      <c r="P6871" s="48">
        <v>0</v>
      </c>
      <c r="Q6871" s="48">
        <v>0</v>
      </c>
      <c r="R6871" s="48">
        <v>0</v>
      </c>
      <c r="S6871" s="48">
        <v>0</v>
      </c>
      <c r="T6871" s="48">
        <v>0</v>
      </c>
      <c r="U6871" s="48">
        <v>0</v>
      </c>
      <c r="V6871" s="48">
        <v>0</v>
      </c>
      <c r="W6871" s="48">
        <v>0</v>
      </c>
    </row>
    <row r="6872" spans="4:23" ht="15" customHeight="1" outlineLevel="2" x14ac:dyDescent="0.2">
      <c r="D6872" s="41" t="s">
        <v>841</v>
      </c>
      <c r="E6872" s="17" t="s">
        <v>842</v>
      </c>
      <c r="F6872" s="48">
        <v>0</v>
      </c>
      <c r="G6872" s="48">
        <v>0</v>
      </c>
      <c r="H6872" s="48">
        <v>0</v>
      </c>
      <c r="I6872" s="48">
        <v>0</v>
      </c>
      <c r="J6872" s="48">
        <v>0</v>
      </c>
      <c r="K6872" s="48">
        <v>0</v>
      </c>
      <c r="L6872" s="48">
        <v>0</v>
      </c>
      <c r="M6872" s="48">
        <v>0</v>
      </c>
      <c r="N6872" s="48">
        <v>0</v>
      </c>
      <c r="O6872" s="48">
        <v>0</v>
      </c>
      <c r="P6872" s="48">
        <v>0</v>
      </c>
      <c r="Q6872" s="48">
        <v>0</v>
      </c>
      <c r="R6872" s="48">
        <v>0</v>
      </c>
      <c r="S6872" s="48">
        <v>0</v>
      </c>
      <c r="T6872" s="48">
        <v>0</v>
      </c>
      <c r="U6872" s="48">
        <v>0</v>
      </c>
      <c r="V6872" s="48">
        <v>0</v>
      </c>
      <c r="W6872" s="48">
        <v>0</v>
      </c>
    </row>
    <row r="6873" spans="4:23" ht="15" customHeight="1" outlineLevel="2" x14ac:dyDescent="0.2">
      <c r="D6873" s="41" t="s">
        <v>843</v>
      </c>
      <c r="E6873" s="17" t="s">
        <v>844</v>
      </c>
      <c r="F6873" s="48">
        <v>0</v>
      </c>
      <c r="G6873" s="48">
        <v>0</v>
      </c>
      <c r="H6873" s="48">
        <v>0</v>
      </c>
      <c r="I6873" s="48">
        <v>0</v>
      </c>
      <c r="J6873" s="48">
        <v>0</v>
      </c>
      <c r="K6873" s="48">
        <v>0</v>
      </c>
      <c r="L6873" s="48">
        <v>0</v>
      </c>
      <c r="M6873" s="48">
        <v>0</v>
      </c>
      <c r="N6873" s="48">
        <v>0</v>
      </c>
      <c r="O6873" s="48">
        <v>0</v>
      </c>
      <c r="P6873" s="48">
        <v>0</v>
      </c>
      <c r="Q6873" s="48">
        <v>0</v>
      </c>
      <c r="R6873" s="48">
        <v>0</v>
      </c>
      <c r="S6873" s="48">
        <v>0</v>
      </c>
      <c r="T6873" s="48">
        <v>0</v>
      </c>
      <c r="U6873" s="48">
        <v>0</v>
      </c>
      <c r="V6873" s="48">
        <v>0</v>
      </c>
      <c r="W6873" s="48">
        <v>0</v>
      </c>
    </row>
    <row r="6874" spans="4:23" ht="15" customHeight="1" outlineLevel="2" x14ac:dyDescent="0.2">
      <c r="D6874" s="41" t="s">
        <v>845</v>
      </c>
      <c r="E6874" s="17" t="s">
        <v>846</v>
      </c>
      <c r="F6874" s="48">
        <v>0</v>
      </c>
      <c r="G6874" s="48">
        <v>0</v>
      </c>
      <c r="H6874" s="48">
        <v>0</v>
      </c>
      <c r="I6874" s="48">
        <v>0</v>
      </c>
      <c r="J6874" s="48">
        <v>0</v>
      </c>
      <c r="K6874" s="48">
        <v>0</v>
      </c>
      <c r="L6874" s="48">
        <v>0</v>
      </c>
      <c r="M6874" s="48">
        <v>0</v>
      </c>
      <c r="N6874" s="48">
        <v>0</v>
      </c>
      <c r="O6874" s="48">
        <v>0</v>
      </c>
      <c r="P6874" s="48">
        <v>0</v>
      </c>
      <c r="Q6874" s="48">
        <v>0</v>
      </c>
      <c r="R6874" s="48">
        <v>0</v>
      </c>
      <c r="S6874" s="48">
        <v>0</v>
      </c>
      <c r="T6874" s="48">
        <v>0</v>
      </c>
      <c r="U6874" s="48">
        <v>0</v>
      </c>
      <c r="V6874" s="48">
        <v>0</v>
      </c>
      <c r="W6874" s="48">
        <v>0</v>
      </c>
    </row>
    <row r="6875" spans="4:23" ht="15" customHeight="1" outlineLevel="2" x14ac:dyDescent="0.2">
      <c r="D6875" s="41" t="s">
        <v>847</v>
      </c>
      <c r="E6875" s="17" t="s">
        <v>848</v>
      </c>
      <c r="F6875" s="48">
        <v>0</v>
      </c>
      <c r="G6875" s="48">
        <v>0</v>
      </c>
      <c r="H6875" s="48">
        <v>0</v>
      </c>
      <c r="I6875" s="48">
        <v>0</v>
      </c>
      <c r="J6875" s="48">
        <v>0</v>
      </c>
      <c r="K6875" s="48">
        <v>0</v>
      </c>
      <c r="L6875" s="48">
        <v>0</v>
      </c>
      <c r="M6875" s="48">
        <v>0</v>
      </c>
      <c r="N6875" s="48">
        <v>0</v>
      </c>
      <c r="O6875" s="48">
        <v>0</v>
      </c>
      <c r="P6875" s="48">
        <v>0</v>
      </c>
      <c r="Q6875" s="48">
        <v>0</v>
      </c>
      <c r="R6875" s="48">
        <v>0</v>
      </c>
      <c r="S6875" s="48">
        <v>0</v>
      </c>
      <c r="T6875" s="48">
        <v>0</v>
      </c>
      <c r="U6875" s="48">
        <v>0</v>
      </c>
      <c r="V6875" s="48">
        <v>0</v>
      </c>
      <c r="W6875" s="48">
        <v>0</v>
      </c>
    </row>
    <row r="6876" spans="4:23" ht="15" customHeight="1" outlineLevel="2" x14ac:dyDescent="0.2">
      <c r="D6876" s="41" t="s">
        <v>849</v>
      </c>
      <c r="E6876" s="17" t="s">
        <v>850</v>
      </c>
      <c r="F6876" s="48">
        <v>0</v>
      </c>
      <c r="G6876" s="48">
        <v>0</v>
      </c>
      <c r="H6876" s="48">
        <v>0</v>
      </c>
      <c r="I6876" s="48">
        <v>0</v>
      </c>
      <c r="J6876" s="48">
        <v>0</v>
      </c>
      <c r="K6876" s="48">
        <v>0</v>
      </c>
      <c r="L6876" s="48">
        <v>0</v>
      </c>
      <c r="M6876" s="48">
        <v>0</v>
      </c>
      <c r="N6876" s="48">
        <v>0</v>
      </c>
      <c r="O6876" s="48">
        <v>0</v>
      </c>
      <c r="P6876" s="48">
        <v>0</v>
      </c>
      <c r="Q6876" s="48">
        <v>0</v>
      </c>
      <c r="R6876" s="48">
        <v>0</v>
      </c>
      <c r="S6876" s="48">
        <v>0</v>
      </c>
      <c r="T6876" s="48">
        <v>0</v>
      </c>
      <c r="U6876" s="48">
        <v>0</v>
      </c>
      <c r="V6876" s="48">
        <v>0</v>
      </c>
      <c r="W6876" s="48">
        <v>0</v>
      </c>
    </row>
    <row r="6877" spans="4:23" ht="15" customHeight="1" outlineLevel="2" x14ac:dyDescent="0.2">
      <c r="D6877" s="41" t="s">
        <v>851</v>
      </c>
      <c r="E6877" s="17" t="s">
        <v>852</v>
      </c>
      <c r="F6877" s="48">
        <v>0</v>
      </c>
      <c r="G6877" s="48">
        <v>0</v>
      </c>
      <c r="H6877" s="48">
        <v>0</v>
      </c>
      <c r="I6877" s="48">
        <v>0</v>
      </c>
      <c r="J6877" s="48">
        <v>0</v>
      </c>
      <c r="K6877" s="48">
        <v>0</v>
      </c>
      <c r="L6877" s="48">
        <v>0</v>
      </c>
      <c r="M6877" s="48">
        <v>0</v>
      </c>
      <c r="N6877" s="48">
        <v>0</v>
      </c>
      <c r="O6877" s="48">
        <v>0</v>
      </c>
      <c r="P6877" s="48">
        <v>0</v>
      </c>
      <c r="Q6877" s="48">
        <v>0</v>
      </c>
      <c r="R6877" s="48">
        <v>0</v>
      </c>
      <c r="S6877" s="48">
        <v>0</v>
      </c>
      <c r="T6877" s="48">
        <v>0</v>
      </c>
      <c r="U6877" s="48">
        <v>0</v>
      </c>
      <c r="V6877" s="48">
        <v>0</v>
      </c>
      <c r="W6877" s="48">
        <v>0</v>
      </c>
    </row>
    <row r="6878" spans="4:23" ht="15" customHeight="1" outlineLevel="2" x14ac:dyDescent="0.2">
      <c r="D6878" s="41" t="s">
        <v>853</v>
      </c>
      <c r="E6878" s="17" t="s">
        <v>854</v>
      </c>
      <c r="F6878" s="48">
        <v>0</v>
      </c>
      <c r="G6878" s="48">
        <v>0</v>
      </c>
      <c r="H6878" s="48">
        <v>0</v>
      </c>
      <c r="I6878" s="48">
        <v>0</v>
      </c>
      <c r="J6878" s="48">
        <v>0</v>
      </c>
      <c r="K6878" s="48">
        <v>0</v>
      </c>
      <c r="L6878" s="48">
        <v>0</v>
      </c>
      <c r="M6878" s="48">
        <v>0</v>
      </c>
      <c r="N6878" s="48">
        <v>0</v>
      </c>
      <c r="O6878" s="48">
        <v>0</v>
      </c>
      <c r="P6878" s="48">
        <v>0</v>
      </c>
      <c r="Q6878" s="48">
        <v>0</v>
      </c>
      <c r="R6878" s="48">
        <v>0</v>
      </c>
      <c r="S6878" s="48">
        <v>0</v>
      </c>
      <c r="T6878" s="48">
        <v>0</v>
      </c>
      <c r="U6878" s="48">
        <v>0</v>
      </c>
      <c r="V6878" s="48">
        <v>0</v>
      </c>
      <c r="W6878" s="48">
        <v>0</v>
      </c>
    </row>
    <row r="6879" spans="4:23" ht="15" customHeight="1" outlineLevel="2" x14ac:dyDescent="0.2">
      <c r="D6879" s="41" t="s">
        <v>855</v>
      </c>
      <c r="E6879" s="17" t="s">
        <v>856</v>
      </c>
      <c r="F6879" s="48">
        <v>0</v>
      </c>
      <c r="G6879" s="48">
        <v>0</v>
      </c>
      <c r="H6879" s="48">
        <v>0</v>
      </c>
      <c r="I6879" s="48">
        <v>0</v>
      </c>
      <c r="J6879" s="48">
        <v>0</v>
      </c>
      <c r="K6879" s="48">
        <v>0</v>
      </c>
      <c r="L6879" s="48">
        <v>0</v>
      </c>
      <c r="M6879" s="48">
        <v>0</v>
      </c>
      <c r="N6879" s="48">
        <v>0</v>
      </c>
      <c r="O6879" s="48">
        <v>0</v>
      </c>
      <c r="P6879" s="48">
        <v>0</v>
      </c>
      <c r="Q6879" s="48">
        <v>0</v>
      </c>
      <c r="R6879" s="48">
        <v>0</v>
      </c>
      <c r="S6879" s="48">
        <v>0</v>
      </c>
      <c r="T6879" s="48">
        <v>0</v>
      </c>
      <c r="U6879" s="48">
        <v>0</v>
      </c>
      <c r="V6879" s="48">
        <v>0</v>
      </c>
      <c r="W6879" s="48">
        <v>0</v>
      </c>
    </row>
    <row r="6880" spans="4:23" ht="15" customHeight="1" outlineLevel="2" x14ac:dyDescent="0.2">
      <c r="D6880" s="41" t="s">
        <v>857</v>
      </c>
      <c r="E6880" s="17" t="s">
        <v>858</v>
      </c>
      <c r="F6880" s="48">
        <v>0</v>
      </c>
      <c r="G6880" s="48">
        <v>0</v>
      </c>
      <c r="H6880" s="48">
        <v>0</v>
      </c>
      <c r="I6880" s="48">
        <v>0</v>
      </c>
      <c r="J6880" s="48">
        <v>0</v>
      </c>
      <c r="K6880" s="48">
        <v>0</v>
      </c>
      <c r="L6880" s="48">
        <v>0</v>
      </c>
      <c r="M6880" s="48">
        <v>0</v>
      </c>
      <c r="N6880" s="48">
        <v>0</v>
      </c>
      <c r="O6880" s="48">
        <v>0</v>
      </c>
      <c r="P6880" s="48">
        <v>0</v>
      </c>
      <c r="Q6880" s="48">
        <v>0</v>
      </c>
      <c r="R6880" s="48">
        <v>0</v>
      </c>
      <c r="S6880" s="48">
        <v>0</v>
      </c>
      <c r="T6880" s="48">
        <v>0</v>
      </c>
      <c r="U6880" s="48">
        <v>0</v>
      </c>
      <c r="V6880" s="48">
        <v>0</v>
      </c>
      <c r="W6880" s="48">
        <v>0</v>
      </c>
    </row>
    <row r="6881" spans="4:23" ht="15" customHeight="1" outlineLevel="2" x14ac:dyDescent="0.2">
      <c r="D6881" s="41" t="s">
        <v>859</v>
      </c>
      <c r="E6881" s="17" t="s">
        <v>860</v>
      </c>
      <c r="F6881" s="48">
        <v>0</v>
      </c>
      <c r="G6881" s="48">
        <v>0</v>
      </c>
      <c r="H6881" s="48">
        <v>0</v>
      </c>
      <c r="I6881" s="48">
        <v>0</v>
      </c>
      <c r="J6881" s="48">
        <v>0</v>
      </c>
      <c r="K6881" s="48">
        <v>0</v>
      </c>
      <c r="L6881" s="48">
        <v>0</v>
      </c>
      <c r="M6881" s="48">
        <v>0</v>
      </c>
      <c r="N6881" s="48">
        <v>0</v>
      </c>
      <c r="O6881" s="48">
        <v>0</v>
      </c>
      <c r="P6881" s="48">
        <v>0</v>
      </c>
      <c r="Q6881" s="48">
        <v>0</v>
      </c>
      <c r="R6881" s="48">
        <v>0</v>
      </c>
      <c r="S6881" s="48">
        <v>0</v>
      </c>
      <c r="T6881" s="48">
        <v>0</v>
      </c>
      <c r="U6881" s="48">
        <v>0</v>
      </c>
      <c r="V6881" s="48">
        <v>0</v>
      </c>
      <c r="W6881" s="48">
        <v>0</v>
      </c>
    </row>
    <row r="6882" spans="4:23" ht="15" customHeight="1" outlineLevel="2" x14ac:dyDescent="0.2">
      <c r="D6882" s="41" t="s">
        <v>861</v>
      </c>
      <c r="E6882" s="17" t="s">
        <v>862</v>
      </c>
      <c r="F6882" s="48">
        <v>0</v>
      </c>
      <c r="G6882" s="48">
        <v>0</v>
      </c>
      <c r="H6882" s="48">
        <v>0</v>
      </c>
      <c r="I6882" s="48">
        <v>0</v>
      </c>
      <c r="J6882" s="48">
        <v>0</v>
      </c>
      <c r="K6882" s="48">
        <v>0</v>
      </c>
      <c r="L6882" s="48">
        <v>0</v>
      </c>
      <c r="M6882" s="48">
        <v>0</v>
      </c>
      <c r="N6882" s="48">
        <v>0</v>
      </c>
      <c r="O6882" s="48">
        <v>0</v>
      </c>
      <c r="P6882" s="48">
        <v>0</v>
      </c>
      <c r="Q6882" s="48">
        <v>0</v>
      </c>
      <c r="R6882" s="48">
        <v>0</v>
      </c>
      <c r="S6882" s="48">
        <v>0</v>
      </c>
      <c r="T6882" s="48">
        <v>0</v>
      </c>
      <c r="U6882" s="48">
        <v>0</v>
      </c>
      <c r="V6882" s="48">
        <v>0</v>
      </c>
      <c r="W6882" s="48">
        <v>0</v>
      </c>
    </row>
    <row r="6883" spans="4:23" ht="15" customHeight="1" outlineLevel="2" x14ac:dyDescent="0.2">
      <c r="D6883" s="41" t="s">
        <v>863</v>
      </c>
      <c r="E6883" s="17" t="s">
        <v>864</v>
      </c>
      <c r="F6883" s="48">
        <v>0</v>
      </c>
      <c r="G6883" s="48">
        <v>0</v>
      </c>
      <c r="H6883" s="48">
        <v>0</v>
      </c>
      <c r="I6883" s="48">
        <v>0</v>
      </c>
      <c r="J6883" s="48">
        <v>0</v>
      </c>
      <c r="K6883" s="48">
        <v>0</v>
      </c>
      <c r="L6883" s="48">
        <v>0</v>
      </c>
      <c r="M6883" s="48">
        <v>0</v>
      </c>
      <c r="N6883" s="48">
        <v>0</v>
      </c>
      <c r="O6883" s="48">
        <v>0</v>
      </c>
      <c r="P6883" s="48">
        <v>0</v>
      </c>
      <c r="Q6883" s="48">
        <v>0</v>
      </c>
      <c r="R6883" s="48">
        <v>0</v>
      </c>
      <c r="S6883" s="48">
        <v>0</v>
      </c>
      <c r="T6883" s="48">
        <v>0</v>
      </c>
      <c r="U6883" s="48">
        <v>0</v>
      </c>
      <c r="V6883" s="48">
        <v>0</v>
      </c>
      <c r="W6883" s="48">
        <v>0</v>
      </c>
    </row>
    <row r="6884" spans="4:23" ht="15" customHeight="1" outlineLevel="2" x14ac:dyDescent="0.2">
      <c r="D6884" s="41" t="s">
        <v>865</v>
      </c>
      <c r="E6884" s="17" t="s">
        <v>866</v>
      </c>
      <c r="F6884" s="48">
        <v>0</v>
      </c>
      <c r="G6884" s="48">
        <v>0</v>
      </c>
      <c r="H6884" s="48">
        <v>0</v>
      </c>
      <c r="I6884" s="48">
        <v>0</v>
      </c>
      <c r="J6884" s="48">
        <v>0</v>
      </c>
      <c r="K6884" s="48">
        <v>0</v>
      </c>
      <c r="L6884" s="48">
        <v>0</v>
      </c>
      <c r="M6884" s="48">
        <v>0</v>
      </c>
      <c r="N6884" s="48">
        <v>0</v>
      </c>
      <c r="O6884" s="48">
        <v>0</v>
      </c>
      <c r="P6884" s="48">
        <v>0</v>
      </c>
      <c r="Q6884" s="48">
        <v>0</v>
      </c>
      <c r="R6884" s="48">
        <v>0</v>
      </c>
      <c r="S6884" s="48">
        <v>0</v>
      </c>
      <c r="T6884" s="48">
        <v>0</v>
      </c>
      <c r="U6884" s="48">
        <v>0</v>
      </c>
      <c r="V6884" s="48">
        <v>0</v>
      </c>
      <c r="W6884" s="48">
        <v>0</v>
      </c>
    </row>
    <row r="6885" spans="4:23" ht="15" customHeight="1" outlineLevel="2" x14ac:dyDescent="0.2">
      <c r="D6885" s="41" t="s">
        <v>867</v>
      </c>
      <c r="E6885" s="17" t="s">
        <v>868</v>
      </c>
      <c r="F6885" s="48">
        <v>0</v>
      </c>
      <c r="G6885" s="48">
        <v>0</v>
      </c>
      <c r="H6885" s="48">
        <v>0</v>
      </c>
      <c r="I6885" s="48">
        <v>0</v>
      </c>
      <c r="J6885" s="48">
        <v>0</v>
      </c>
      <c r="K6885" s="48">
        <v>0</v>
      </c>
      <c r="L6885" s="48">
        <v>0</v>
      </c>
      <c r="M6885" s="48">
        <v>0</v>
      </c>
      <c r="N6885" s="48">
        <v>0</v>
      </c>
      <c r="O6885" s="48">
        <v>0</v>
      </c>
      <c r="P6885" s="48">
        <v>0</v>
      </c>
      <c r="Q6885" s="48">
        <v>0</v>
      </c>
      <c r="R6885" s="48">
        <v>0</v>
      </c>
      <c r="S6885" s="48">
        <v>0</v>
      </c>
      <c r="T6885" s="48">
        <v>0</v>
      </c>
      <c r="U6885" s="48">
        <v>0</v>
      </c>
      <c r="V6885" s="48">
        <v>0</v>
      </c>
      <c r="W6885" s="48">
        <v>0</v>
      </c>
    </row>
    <row r="6886" spans="4:23" ht="15" customHeight="1" outlineLevel="2" x14ac:dyDescent="0.2">
      <c r="D6886" s="41" t="s">
        <v>869</v>
      </c>
      <c r="E6886" s="17" t="s">
        <v>870</v>
      </c>
      <c r="F6886" s="48">
        <v>0</v>
      </c>
      <c r="G6886" s="48">
        <v>0</v>
      </c>
      <c r="H6886" s="48">
        <v>0</v>
      </c>
      <c r="I6886" s="48">
        <v>0</v>
      </c>
      <c r="J6886" s="48">
        <v>0</v>
      </c>
      <c r="K6886" s="48">
        <v>0</v>
      </c>
      <c r="L6886" s="48">
        <v>0</v>
      </c>
      <c r="M6886" s="48">
        <v>0</v>
      </c>
      <c r="N6886" s="48">
        <v>0</v>
      </c>
      <c r="O6886" s="48">
        <v>0</v>
      </c>
      <c r="P6886" s="48">
        <v>0</v>
      </c>
      <c r="Q6886" s="48">
        <v>0</v>
      </c>
      <c r="R6886" s="48">
        <v>0</v>
      </c>
      <c r="S6886" s="48">
        <v>0</v>
      </c>
      <c r="T6886" s="48">
        <v>0</v>
      </c>
      <c r="U6886" s="48">
        <v>0</v>
      </c>
      <c r="V6886" s="48">
        <v>0</v>
      </c>
      <c r="W6886" s="48">
        <v>0</v>
      </c>
    </row>
    <row r="6887" spans="4:23" ht="15" customHeight="1" outlineLevel="2" x14ac:dyDescent="0.2">
      <c r="D6887" s="41" t="s">
        <v>871</v>
      </c>
      <c r="E6887" s="17" t="s">
        <v>872</v>
      </c>
      <c r="F6887" s="48">
        <v>0</v>
      </c>
      <c r="G6887" s="48">
        <v>0</v>
      </c>
      <c r="H6887" s="48">
        <v>0</v>
      </c>
      <c r="I6887" s="48">
        <v>0</v>
      </c>
      <c r="J6887" s="48">
        <v>0</v>
      </c>
      <c r="K6887" s="48">
        <v>0</v>
      </c>
      <c r="L6887" s="48">
        <v>0</v>
      </c>
      <c r="M6887" s="48">
        <v>0</v>
      </c>
      <c r="N6887" s="48">
        <v>0</v>
      </c>
      <c r="O6887" s="48">
        <v>0</v>
      </c>
      <c r="P6887" s="48">
        <v>0</v>
      </c>
      <c r="Q6887" s="48">
        <v>0</v>
      </c>
      <c r="R6887" s="48">
        <v>0</v>
      </c>
      <c r="S6887" s="48">
        <v>0</v>
      </c>
      <c r="T6887" s="48">
        <v>0</v>
      </c>
      <c r="U6887" s="48">
        <v>0</v>
      </c>
      <c r="V6887" s="48">
        <v>0</v>
      </c>
      <c r="W6887" s="48">
        <v>0</v>
      </c>
    </row>
    <row r="6888" spans="4:23" ht="15" customHeight="1" outlineLevel="2" x14ac:dyDescent="0.2">
      <c r="D6888" s="41" t="s">
        <v>873</v>
      </c>
      <c r="E6888" s="17" t="s">
        <v>874</v>
      </c>
      <c r="F6888" s="48">
        <v>0</v>
      </c>
      <c r="G6888" s="48">
        <v>0</v>
      </c>
      <c r="H6888" s="48">
        <v>0</v>
      </c>
      <c r="I6888" s="48">
        <v>0</v>
      </c>
      <c r="J6888" s="48">
        <v>0</v>
      </c>
      <c r="K6888" s="48">
        <v>0</v>
      </c>
      <c r="L6888" s="48">
        <v>0</v>
      </c>
      <c r="M6888" s="48">
        <v>0</v>
      </c>
      <c r="N6888" s="48">
        <v>0</v>
      </c>
      <c r="O6888" s="48">
        <v>0</v>
      </c>
      <c r="P6888" s="48">
        <v>0</v>
      </c>
      <c r="Q6888" s="48">
        <v>0</v>
      </c>
      <c r="R6888" s="48">
        <v>0</v>
      </c>
      <c r="S6888" s="48">
        <v>0</v>
      </c>
      <c r="T6888" s="48">
        <v>0</v>
      </c>
      <c r="U6888" s="48">
        <v>0</v>
      </c>
      <c r="V6888" s="48">
        <v>0</v>
      </c>
      <c r="W6888" s="48">
        <v>0</v>
      </c>
    </row>
    <row r="6889" spans="4:23" ht="15" customHeight="1" outlineLevel="2" x14ac:dyDescent="0.2">
      <c r="D6889" s="41" t="s">
        <v>875</v>
      </c>
      <c r="E6889" s="17" t="s">
        <v>876</v>
      </c>
      <c r="F6889" s="48">
        <v>0</v>
      </c>
      <c r="G6889" s="48">
        <v>0</v>
      </c>
      <c r="H6889" s="48">
        <v>0</v>
      </c>
      <c r="I6889" s="48">
        <v>0</v>
      </c>
      <c r="J6889" s="48">
        <v>0</v>
      </c>
      <c r="K6889" s="48">
        <v>0</v>
      </c>
      <c r="L6889" s="48">
        <v>0</v>
      </c>
      <c r="M6889" s="48">
        <v>0</v>
      </c>
      <c r="N6889" s="48">
        <v>0</v>
      </c>
      <c r="O6889" s="48">
        <v>0</v>
      </c>
      <c r="P6889" s="48">
        <v>0</v>
      </c>
      <c r="Q6889" s="48">
        <v>0</v>
      </c>
      <c r="R6889" s="48">
        <v>0</v>
      </c>
      <c r="S6889" s="48">
        <v>0</v>
      </c>
      <c r="T6889" s="48">
        <v>0</v>
      </c>
      <c r="U6889" s="48">
        <v>0</v>
      </c>
      <c r="V6889" s="48">
        <v>0</v>
      </c>
      <c r="W6889" s="48">
        <v>0</v>
      </c>
    </row>
    <row r="6890" spans="4:23" ht="15" customHeight="1" outlineLevel="2" x14ac:dyDescent="0.2">
      <c r="D6890" s="41" t="s">
        <v>877</v>
      </c>
      <c r="E6890" s="17" t="s">
        <v>878</v>
      </c>
      <c r="F6890" s="48">
        <v>0</v>
      </c>
      <c r="G6890" s="48">
        <v>0</v>
      </c>
      <c r="H6890" s="48">
        <v>0</v>
      </c>
      <c r="I6890" s="48">
        <v>0</v>
      </c>
      <c r="J6890" s="48">
        <v>0</v>
      </c>
      <c r="K6890" s="48">
        <v>0</v>
      </c>
      <c r="L6890" s="48">
        <v>0</v>
      </c>
      <c r="M6890" s="48">
        <v>0</v>
      </c>
      <c r="N6890" s="48">
        <v>0</v>
      </c>
      <c r="O6890" s="48">
        <v>0</v>
      </c>
      <c r="P6890" s="48">
        <v>0</v>
      </c>
      <c r="Q6890" s="48">
        <v>0</v>
      </c>
      <c r="R6890" s="48">
        <v>0</v>
      </c>
      <c r="S6890" s="48">
        <v>0</v>
      </c>
      <c r="T6890" s="48">
        <v>0</v>
      </c>
      <c r="U6890" s="48">
        <v>0</v>
      </c>
      <c r="V6890" s="48">
        <v>0</v>
      </c>
      <c r="W6890" s="48">
        <v>0</v>
      </c>
    </row>
    <row r="6891" spans="4:23" ht="15" customHeight="1" outlineLevel="2" x14ac:dyDescent="0.2">
      <c r="D6891" s="41" t="s">
        <v>879</v>
      </c>
      <c r="E6891" s="17" t="s">
        <v>880</v>
      </c>
      <c r="F6891" s="48">
        <v>0</v>
      </c>
      <c r="G6891" s="48">
        <v>0</v>
      </c>
      <c r="H6891" s="48">
        <v>0</v>
      </c>
      <c r="I6891" s="48">
        <v>0</v>
      </c>
      <c r="J6891" s="48">
        <v>0</v>
      </c>
      <c r="K6891" s="48">
        <v>0</v>
      </c>
      <c r="L6891" s="48">
        <v>0</v>
      </c>
      <c r="M6891" s="48">
        <v>0</v>
      </c>
      <c r="N6891" s="48">
        <v>0</v>
      </c>
      <c r="O6891" s="48">
        <v>0</v>
      </c>
      <c r="P6891" s="48">
        <v>0</v>
      </c>
      <c r="Q6891" s="48">
        <v>0</v>
      </c>
      <c r="R6891" s="48">
        <v>0</v>
      </c>
      <c r="S6891" s="48">
        <v>0</v>
      </c>
      <c r="T6891" s="48">
        <v>0</v>
      </c>
      <c r="U6891" s="48">
        <v>0</v>
      </c>
      <c r="V6891" s="48">
        <v>0</v>
      </c>
      <c r="W6891" s="48">
        <v>0</v>
      </c>
    </row>
    <row r="6892" spans="4:23" ht="15" customHeight="1" outlineLevel="2" x14ac:dyDescent="0.2">
      <c r="D6892" s="41" t="s">
        <v>881</v>
      </c>
      <c r="E6892" s="17" t="s">
        <v>882</v>
      </c>
      <c r="F6892" s="48">
        <v>0</v>
      </c>
      <c r="G6892" s="48">
        <v>0</v>
      </c>
      <c r="H6892" s="48">
        <v>0</v>
      </c>
      <c r="I6892" s="48">
        <v>0</v>
      </c>
      <c r="J6892" s="48">
        <v>0</v>
      </c>
      <c r="K6892" s="48">
        <v>0</v>
      </c>
      <c r="L6892" s="48">
        <v>0</v>
      </c>
      <c r="M6892" s="48">
        <v>0</v>
      </c>
      <c r="N6892" s="48">
        <v>0</v>
      </c>
      <c r="O6892" s="48">
        <v>0</v>
      </c>
      <c r="P6892" s="48">
        <v>0</v>
      </c>
      <c r="Q6892" s="48">
        <v>0</v>
      </c>
      <c r="R6892" s="48">
        <v>0</v>
      </c>
      <c r="S6892" s="48">
        <v>0</v>
      </c>
      <c r="T6892" s="48">
        <v>0</v>
      </c>
      <c r="U6892" s="48">
        <v>0</v>
      </c>
      <c r="V6892" s="48">
        <v>0</v>
      </c>
      <c r="W6892" s="48">
        <v>0</v>
      </c>
    </row>
    <row r="6893" spans="4:23" ht="15" customHeight="1" outlineLevel="2" x14ac:dyDescent="0.2">
      <c r="D6893" s="41" t="s">
        <v>883</v>
      </c>
      <c r="E6893" s="17" t="s">
        <v>884</v>
      </c>
      <c r="F6893" s="48">
        <v>0</v>
      </c>
      <c r="G6893" s="48">
        <v>0</v>
      </c>
      <c r="H6893" s="48">
        <v>0</v>
      </c>
      <c r="I6893" s="48">
        <v>0</v>
      </c>
      <c r="J6893" s="48">
        <v>0</v>
      </c>
      <c r="K6893" s="48">
        <v>0</v>
      </c>
      <c r="L6893" s="48">
        <v>0</v>
      </c>
      <c r="M6893" s="48">
        <v>0</v>
      </c>
      <c r="N6893" s="48">
        <v>0</v>
      </c>
      <c r="O6893" s="48">
        <v>0</v>
      </c>
      <c r="P6893" s="48">
        <v>0</v>
      </c>
      <c r="Q6893" s="48">
        <v>0</v>
      </c>
      <c r="R6893" s="48">
        <v>0</v>
      </c>
      <c r="S6893" s="48">
        <v>0</v>
      </c>
      <c r="T6893" s="48">
        <v>0</v>
      </c>
      <c r="U6893" s="48">
        <v>0</v>
      </c>
      <c r="V6893" s="48">
        <v>0</v>
      </c>
      <c r="W6893" s="48">
        <v>0</v>
      </c>
    </row>
    <row r="6894" spans="4:23" ht="15" customHeight="1" outlineLevel="2" x14ac:dyDescent="0.2">
      <c r="D6894" s="41" t="s">
        <v>885</v>
      </c>
      <c r="E6894" s="17" t="s">
        <v>886</v>
      </c>
      <c r="F6894" s="48">
        <v>1</v>
      </c>
      <c r="G6894" s="48">
        <v>0</v>
      </c>
      <c r="H6894" s="48">
        <v>1</v>
      </c>
      <c r="I6894" s="48">
        <v>1</v>
      </c>
      <c r="J6894" s="48">
        <v>0</v>
      </c>
      <c r="K6894" s="48">
        <v>1</v>
      </c>
      <c r="L6894" s="48">
        <v>1</v>
      </c>
      <c r="M6894" s="48">
        <v>0</v>
      </c>
      <c r="N6894" s="48">
        <v>1</v>
      </c>
      <c r="O6894" s="48">
        <v>1</v>
      </c>
      <c r="P6894" s="48">
        <v>0</v>
      </c>
      <c r="Q6894" s="48">
        <v>1</v>
      </c>
      <c r="R6894" s="48">
        <v>1</v>
      </c>
      <c r="S6894" s="48">
        <v>0</v>
      </c>
      <c r="T6894" s="48">
        <v>1</v>
      </c>
      <c r="U6894" s="48">
        <v>1</v>
      </c>
      <c r="V6894" s="48">
        <v>0</v>
      </c>
      <c r="W6894" s="48">
        <v>1</v>
      </c>
    </row>
    <row r="6895" spans="4:23" ht="15" customHeight="1" outlineLevel="2" x14ac:dyDescent="0.2">
      <c r="D6895" s="41" t="s">
        <v>887</v>
      </c>
      <c r="E6895" s="17" t="s">
        <v>888</v>
      </c>
      <c r="F6895" s="48">
        <v>0</v>
      </c>
      <c r="G6895" s="48">
        <v>0</v>
      </c>
      <c r="H6895" s="48">
        <v>0</v>
      </c>
      <c r="I6895" s="48">
        <v>0</v>
      </c>
      <c r="J6895" s="48">
        <v>0</v>
      </c>
      <c r="K6895" s="48">
        <v>0</v>
      </c>
      <c r="L6895" s="48">
        <v>0</v>
      </c>
      <c r="M6895" s="48">
        <v>0</v>
      </c>
      <c r="N6895" s="48">
        <v>0</v>
      </c>
      <c r="O6895" s="48">
        <v>0</v>
      </c>
      <c r="P6895" s="48">
        <v>0</v>
      </c>
      <c r="Q6895" s="48">
        <v>0</v>
      </c>
      <c r="R6895" s="48">
        <v>0</v>
      </c>
      <c r="S6895" s="48">
        <v>0</v>
      </c>
      <c r="T6895" s="48">
        <v>0</v>
      </c>
      <c r="U6895" s="48">
        <v>0</v>
      </c>
      <c r="V6895" s="48">
        <v>0</v>
      </c>
      <c r="W6895" s="48">
        <v>0</v>
      </c>
    </row>
    <row r="6896" spans="4:23" ht="15" customHeight="1" outlineLevel="2" x14ac:dyDescent="0.2">
      <c r="D6896" s="41" t="s">
        <v>889</v>
      </c>
      <c r="E6896" s="17" t="s">
        <v>890</v>
      </c>
      <c r="F6896" s="48">
        <v>0</v>
      </c>
      <c r="G6896" s="48">
        <v>0</v>
      </c>
      <c r="H6896" s="48">
        <v>0</v>
      </c>
      <c r="I6896" s="48">
        <v>0</v>
      </c>
      <c r="J6896" s="48">
        <v>0</v>
      </c>
      <c r="K6896" s="48">
        <v>0</v>
      </c>
      <c r="L6896" s="48">
        <v>0</v>
      </c>
      <c r="M6896" s="48">
        <v>0</v>
      </c>
      <c r="N6896" s="48">
        <v>0</v>
      </c>
      <c r="O6896" s="48">
        <v>0</v>
      </c>
      <c r="P6896" s="48">
        <v>0</v>
      </c>
      <c r="Q6896" s="48">
        <v>0</v>
      </c>
      <c r="R6896" s="48">
        <v>0</v>
      </c>
      <c r="S6896" s="48">
        <v>0</v>
      </c>
      <c r="T6896" s="48">
        <v>0</v>
      </c>
      <c r="U6896" s="48">
        <v>0</v>
      </c>
      <c r="V6896" s="48">
        <v>0</v>
      </c>
      <c r="W6896" s="48">
        <v>0</v>
      </c>
    </row>
    <row r="6897" spans="4:23" ht="15" customHeight="1" outlineLevel="2" x14ac:dyDescent="0.2">
      <c r="D6897" s="41" t="s">
        <v>891</v>
      </c>
      <c r="E6897" s="17" t="s">
        <v>892</v>
      </c>
      <c r="F6897" s="48">
        <v>0</v>
      </c>
      <c r="G6897" s="48">
        <v>0</v>
      </c>
      <c r="H6897" s="48">
        <v>0</v>
      </c>
      <c r="I6897" s="48">
        <v>0</v>
      </c>
      <c r="J6897" s="48">
        <v>0</v>
      </c>
      <c r="K6897" s="48">
        <v>0</v>
      </c>
      <c r="L6897" s="48">
        <v>0</v>
      </c>
      <c r="M6897" s="48">
        <v>0</v>
      </c>
      <c r="N6897" s="48">
        <v>0</v>
      </c>
      <c r="O6897" s="48">
        <v>0</v>
      </c>
      <c r="P6897" s="48">
        <v>0</v>
      </c>
      <c r="Q6897" s="48">
        <v>0</v>
      </c>
      <c r="R6897" s="48">
        <v>0</v>
      </c>
      <c r="S6897" s="48">
        <v>0</v>
      </c>
      <c r="T6897" s="48">
        <v>0</v>
      </c>
      <c r="U6897" s="48">
        <v>0</v>
      </c>
      <c r="V6897" s="48">
        <v>0</v>
      </c>
      <c r="W6897" s="48">
        <v>0</v>
      </c>
    </row>
    <row r="6898" spans="4:23" ht="15" customHeight="1" outlineLevel="2" x14ac:dyDescent="0.2">
      <c r="D6898" s="41" t="s">
        <v>893</v>
      </c>
      <c r="E6898" s="17" t="s">
        <v>894</v>
      </c>
      <c r="F6898" s="48">
        <v>0</v>
      </c>
      <c r="G6898" s="48">
        <v>0</v>
      </c>
      <c r="H6898" s="48">
        <v>0</v>
      </c>
      <c r="I6898" s="48">
        <v>0</v>
      </c>
      <c r="J6898" s="48">
        <v>0</v>
      </c>
      <c r="K6898" s="48">
        <v>0</v>
      </c>
      <c r="L6898" s="48">
        <v>0</v>
      </c>
      <c r="M6898" s="48">
        <v>0</v>
      </c>
      <c r="N6898" s="48">
        <v>0</v>
      </c>
      <c r="O6898" s="48">
        <v>0</v>
      </c>
      <c r="P6898" s="48">
        <v>0</v>
      </c>
      <c r="Q6898" s="48">
        <v>0</v>
      </c>
      <c r="R6898" s="48">
        <v>0</v>
      </c>
      <c r="S6898" s="48">
        <v>0</v>
      </c>
      <c r="T6898" s="48">
        <v>0</v>
      </c>
      <c r="U6898" s="48">
        <v>0</v>
      </c>
      <c r="V6898" s="48">
        <v>0</v>
      </c>
      <c r="W6898" s="48">
        <v>0</v>
      </c>
    </row>
    <row r="6899" spans="4:23" ht="15" customHeight="1" outlineLevel="2" x14ac:dyDescent="0.2">
      <c r="D6899" s="41" t="s">
        <v>895</v>
      </c>
      <c r="E6899" s="17" t="s">
        <v>896</v>
      </c>
      <c r="F6899" s="48">
        <v>0</v>
      </c>
      <c r="G6899" s="48">
        <v>0</v>
      </c>
      <c r="H6899" s="48">
        <v>0</v>
      </c>
      <c r="I6899" s="48">
        <v>0</v>
      </c>
      <c r="J6899" s="48">
        <v>0</v>
      </c>
      <c r="K6899" s="48">
        <v>0</v>
      </c>
      <c r="L6899" s="48">
        <v>0</v>
      </c>
      <c r="M6899" s="48">
        <v>0</v>
      </c>
      <c r="N6899" s="48">
        <v>0</v>
      </c>
      <c r="O6899" s="48">
        <v>0</v>
      </c>
      <c r="P6899" s="48">
        <v>0</v>
      </c>
      <c r="Q6899" s="48">
        <v>0</v>
      </c>
      <c r="R6899" s="48">
        <v>0</v>
      </c>
      <c r="S6899" s="48">
        <v>0</v>
      </c>
      <c r="T6899" s="48">
        <v>0</v>
      </c>
      <c r="U6899" s="48">
        <v>0</v>
      </c>
      <c r="V6899" s="48">
        <v>0</v>
      </c>
      <c r="W6899" s="48">
        <v>0</v>
      </c>
    </row>
    <row r="6900" spans="4:23" ht="15" customHeight="1" outlineLevel="2" x14ac:dyDescent="0.2">
      <c r="D6900" s="41" t="s">
        <v>897</v>
      </c>
      <c r="E6900" s="17" t="s">
        <v>898</v>
      </c>
      <c r="F6900" s="48">
        <v>0</v>
      </c>
      <c r="G6900" s="48">
        <v>0</v>
      </c>
      <c r="H6900" s="48">
        <v>0</v>
      </c>
      <c r="I6900" s="48">
        <v>0</v>
      </c>
      <c r="J6900" s="48">
        <v>0</v>
      </c>
      <c r="K6900" s="48">
        <v>0</v>
      </c>
      <c r="L6900" s="48">
        <v>0</v>
      </c>
      <c r="M6900" s="48">
        <v>0</v>
      </c>
      <c r="N6900" s="48">
        <v>0</v>
      </c>
      <c r="O6900" s="48">
        <v>0</v>
      </c>
      <c r="P6900" s="48">
        <v>0</v>
      </c>
      <c r="Q6900" s="48">
        <v>0</v>
      </c>
      <c r="R6900" s="48">
        <v>0</v>
      </c>
      <c r="S6900" s="48">
        <v>0</v>
      </c>
      <c r="T6900" s="48">
        <v>0</v>
      </c>
      <c r="U6900" s="48">
        <v>0</v>
      </c>
      <c r="V6900" s="48">
        <v>0</v>
      </c>
      <c r="W6900" s="48">
        <v>0</v>
      </c>
    </row>
    <row r="6901" spans="4:23" ht="15" customHeight="1" outlineLevel="2" x14ac:dyDescent="0.2">
      <c r="D6901" s="41" t="s">
        <v>899</v>
      </c>
      <c r="E6901" s="17" t="s">
        <v>900</v>
      </c>
      <c r="F6901" s="48">
        <v>0</v>
      </c>
      <c r="G6901" s="48">
        <v>0</v>
      </c>
      <c r="H6901" s="48">
        <v>0</v>
      </c>
      <c r="I6901" s="48">
        <v>0</v>
      </c>
      <c r="J6901" s="48">
        <v>0</v>
      </c>
      <c r="K6901" s="48">
        <v>0</v>
      </c>
      <c r="L6901" s="48">
        <v>0</v>
      </c>
      <c r="M6901" s="48">
        <v>0</v>
      </c>
      <c r="N6901" s="48">
        <v>0</v>
      </c>
      <c r="O6901" s="48">
        <v>0</v>
      </c>
      <c r="P6901" s="48">
        <v>0</v>
      </c>
      <c r="Q6901" s="48">
        <v>0</v>
      </c>
      <c r="R6901" s="48">
        <v>0</v>
      </c>
      <c r="S6901" s="48">
        <v>0</v>
      </c>
      <c r="T6901" s="48">
        <v>0</v>
      </c>
      <c r="U6901" s="48">
        <v>0</v>
      </c>
      <c r="V6901" s="48">
        <v>0</v>
      </c>
      <c r="W6901" s="48">
        <v>0</v>
      </c>
    </row>
    <row r="6902" spans="4:23" ht="15" customHeight="1" outlineLevel="2" x14ac:dyDescent="0.2">
      <c r="D6902" s="41" t="s">
        <v>901</v>
      </c>
      <c r="E6902" s="17" t="s">
        <v>902</v>
      </c>
      <c r="F6902" s="48">
        <v>0</v>
      </c>
      <c r="G6902" s="48">
        <v>0</v>
      </c>
      <c r="H6902" s="48">
        <v>0</v>
      </c>
      <c r="I6902" s="48">
        <v>0</v>
      </c>
      <c r="J6902" s="48">
        <v>0</v>
      </c>
      <c r="K6902" s="48">
        <v>0</v>
      </c>
      <c r="L6902" s="48">
        <v>0</v>
      </c>
      <c r="M6902" s="48">
        <v>0</v>
      </c>
      <c r="N6902" s="48">
        <v>0</v>
      </c>
      <c r="O6902" s="48">
        <v>0</v>
      </c>
      <c r="P6902" s="48">
        <v>0</v>
      </c>
      <c r="Q6902" s="48">
        <v>0</v>
      </c>
      <c r="R6902" s="48">
        <v>0</v>
      </c>
      <c r="S6902" s="48">
        <v>0</v>
      </c>
      <c r="T6902" s="48">
        <v>0</v>
      </c>
      <c r="U6902" s="48">
        <v>0</v>
      </c>
      <c r="V6902" s="48">
        <v>0</v>
      </c>
      <c r="W6902" s="48">
        <v>0</v>
      </c>
    </row>
    <row r="6903" spans="4:23" ht="15" customHeight="1" outlineLevel="2" x14ac:dyDescent="0.2">
      <c r="D6903" s="41" t="s">
        <v>903</v>
      </c>
      <c r="E6903" s="17" t="s">
        <v>904</v>
      </c>
      <c r="F6903" s="48">
        <v>0</v>
      </c>
      <c r="G6903" s="48">
        <v>0</v>
      </c>
      <c r="H6903" s="48">
        <v>0</v>
      </c>
      <c r="I6903" s="48">
        <v>0</v>
      </c>
      <c r="J6903" s="48">
        <v>0</v>
      </c>
      <c r="K6903" s="48">
        <v>0</v>
      </c>
      <c r="L6903" s="48">
        <v>0</v>
      </c>
      <c r="M6903" s="48">
        <v>0</v>
      </c>
      <c r="N6903" s="48">
        <v>0</v>
      </c>
      <c r="O6903" s="48">
        <v>0</v>
      </c>
      <c r="P6903" s="48">
        <v>0</v>
      </c>
      <c r="Q6903" s="48">
        <v>0</v>
      </c>
      <c r="R6903" s="48">
        <v>0</v>
      </c>
      <c r="S6903" s="48">
        <v>0</v>
      </c>
      <c r="T6903" s="48">
        <v>0</v>
      </c>
      <c r="U6903" s="48">
        <v>0</v>
      </c>
      <c r="V6903" s="48">
        <v>0</v>
      </c>
      <c r="W6903" s="48">
        <v>0</v>
      </c>
    </row>
    <row r="6904" spans="4:23" ht="15" customHeight="1" outlineLevel="2" x14ac:dyDescent="0.2">
      <c r="D6904" s="41" t="s">
        <v>905</v>
      </c>
      <c r="E6904" s="17" t="s">
        <v>906</v>
      </c>
      <c r="F6904" s="48">
        <v>0</v>
      </c>
      <c r="G6904" s="48">
        <v>0</v>
      </c>
      <c r="H6904" s="48">
        <v>0</v>
      </c>
      <c r="I6904" s="48">
        <v>0</v>
      </c>
      <c r="J6904" s="48">
        <v>0</v>
      </c>
      <c r="K6904" s="48">
        <v>0</v>
      </c>
      <c r="L6904" s="48">
        <v>0</v>
      </c>
      <c r="M6904" s="48">
        <v>0</v>
      </c>
      <c r="N6904" s="48">
        <v>0</v>
      </c>
      <c r="O6904" s="48">
        <v>0</v>
      </c>
      <c r="P6904" s="48">
        <v>0</v>
      </c>
      <c r="Q6904" s="48">
        <v>0</v>
      </c>
      <c r="R6904" s="48">
        <v>0</v>
      </c>
      <c r="S6904" s="48">
        <v>0</v>
      </c>
      <c r="T6904" s="48">
        <v>0</v>
      </c>
      <c r="U6904" s="48">
        <v>0</v>
      </c>
      <c r="V6904" s="48">
        <v>0</v>
      </c>
      <c r="W6904" s="48">
        <v>0</v>
      </c>
    </row>
    <row r="6905" spans="4:23" ht="15" customHeight="1" outlineLevel="2" x14ac:dyDescent="0.2">
      <c r="D6905" s="41" t="s">
        <v>907</v>
      </c>
      <c r="E6905" s="17" t="s">
        <v>908</v>
      </c>
      <c r="F6905" s="48">
        <v>0</v>
      </c>
      <c r="G6905" s="48">
        <v>0</v>
      </c>
      <c r="H6905" s="48">
        <v>0</v>
      </c>
      <c r="I6905" s="48">
        <v>0</v>
      </c>
      <c r="J6905" s="48">
        <v>0</v>
      </c>
      <c r="K6905" s="48">
        <v>0</v>
      </c>
      <c r="L6905" s="48">
        <v>0</v>
      </c>
      <c r="M6905" s="48">
        <v>0</v>
      </c>
      <c r="N6905" s="48">
        <v>0</v>
      </c>
      <c r="O6905" s="48">
        <v>0</v>
      </c>
      <c r="P6905" s="48">
        <v>0</v>
      </c>
      <c r="Q6905" s="48">
        <v>0</v>
      </c>
      <c r="R6905" s="48">
        <v>0</v>
      </c>
      <c r="S6905" s="48">
        <v>0</v>
      </c>
      <c r="T6905" s="48">
        <v>0</v>
      </c>
      <c r="U6905" s="48">
        <v>0</v>
      </c>
      <c r="V6905" s="48">
        <v>0</v>
      </c>
      <c r="W6905" s="48">
        <v>0</v>
      </c>
    </row>
    <row r="6906" spans="4:23" ht="15" customHeight="1" outlineLevel="2" x14ac:dyDescent="0.2">
      <c r="D6906" s="41" t="s">
        <v>909</v>
      </c>
      <c r="E6906" s="17" t="s">
        <v>910</v>
      </c>
      <c r="F6906" s="48">
        <v>0</v>
      </c>
      <c r="G6906" s="48">
        <v>0</v>
      </c>
      <c r="H6906" s="48">
        <v>0</v>
      </c>
      <c r="I6906" s="48">
        <v>0</v>
      </c>
      <c r="J6906" s="48">
        <v>0</v>
      </c>
      <c r="K6906" s="48">
        <v>0</v>
      </c>
      <c r="L6906" s="48">
        <v>0</v>
      </c>
      <c r="M6906" s="48">
        <v>0</v>
      </c>
      <c r="N6906" s="48">
        <v>0</v>
      </c>
      <c r="O6906" s="48">
        <v>0</v>
      </c>
      <c r="P6906" s="48">
        <v>0</v>
      </c>
      <c r="Q6906" s="48">
        <v>0</v>
      </c>
      <c r="R6906" s="48">
        <v>0</v>
      </c>
      <c r="S6906" s="48">
        <v>0</v>
      </c>
      <c r="T6906" s="48">
        <v>0</v>
      </c>
      <c r="U6906" s="48">
        <v>0</v>
      </c>
      <c r="V6906" s="48">
        <v>0</v>
      </c>
      <c r="W6906" s="48">
        <v>0</v>
      </c>
    </row>
    <row r="6907" spans="4:23" ht="15" customHeight="1" outlineLevel="2" x14ac:dyDescent="0.2">
      <c r="D6907" s="41" t="s">
        <v>911</v>
      </c>
      <c r="E6907" s="17" t="s">
        <v>912</v>
      </c>
      <c r="F6907" s="48">
        <v>0</v>
      </c>
      <c r="G6907" s="48">
        <v>0</v>
      </c>
      <c r="H6907" s="48">
        <v>0</v>
      </c>
      <c r="I6907" s="48">
        <v>0</v>
      </c>
      <c r="J6907" s="48">
        <v>0</v>
      </c>
      <c r="K6907" s="48">
        <v>0</v>
      </c>
      <c r="L6907" s="48">
        <v>0</v>
      </c>
      <c r="M6907" s="48">
        <v>0</v>
      </c>
      <c r="N6907" s="48">
        <v>0</v>
      </c>
      <c r="O6907" s="48">
        <v>0</v>
      </c>
      <c r="P6907" s="48">
        <v>0</v>
      </c>
      <c r="Q6907" s="48">
        <v>0</v>
      </c>
      <c r="R6907" s="48">
        <v>0</v>
      </c>
      <c r="S6907" s="48">
        <v>0</v>
      </c>
      <c r="T6907" s="48">
        <v>0</v>
      </c>
      <c r="U6907" s="48">
        <v>0</v>
      </c>
      <c r="V6907" s="48">
        <v>0</v>
      </c>
      <c r="W6907" s="48">
        <v>0</v>
      </c>
    </row>
    <row r="6908" spans="4:23" ht="15" customHeight="1" outlineLevel="2" x14ac:dyDescent="0.2">
      <c r="D6908" s="41" t="s">
        <v>913</v>
      </c>
      <c r="E6908" s="17" t="s">
        <v>914</v>
      </c>
      <c r="F6908" s="48">
        <v>0</v>
      </c>
      <c r="G6908" s="48">
        <v>0</v>
      </c>
      <c r="H6908" s="48">
        <v>0</v>
      </c>
      <c r="I6908" s="48">
        <v>0</v>
      </c>
      <c r="J6908" s="48">
        <v>0</v>
      </c>
      <c r="K6908" s="48">
        <v>0</v>
      </c>
      <c r="L6908" s="48">
        <v>0</v>
      </c>
      <c r="M6908" s="48">
        <v>0</v>
      </c>
      <c r="N6908" s="48">
        <v>0</v>
      </c>
      <c r="O6908" s="48">
        <v>0</v>
      </c>
      <c r="P6908" s="48">
        <v>0</v>
      </c>
      <c r="Q6908" s="48">
        <v>0</v>
      </c>
      <c r="R6908" s="48">
        <v>0</v>
      </c>
      <c r="S6908" s="48">
        <v>0</v>
      </c>
      <c r="T6908" s="48">
        <v>0</v>
      </c>
      <c r="U6908" s="48">
        <v>0</v>
      </c>
      <c r="V6908" s="48">
        <v>0</v>
      </c>
      <c r="W6908" s="48">
        <v>0</v>
      </c>
    </row>
    <row r="6909" spans="4:23" ht="15" customHeight="1" outlineLevel="2" x14ac:dyDescent="0.2">
      <c r="D6909" s="41" t="s">
        <v>915</v>
      </c>
      <c r="E6909" s="17" t="s">
        <v>916</v>
      </c>
      <c r="F6909" s="48">
        <v>0</v>
      </c>
      <c r="G6909" s="48">
        <v>0</v>
      </c>
      <c r="H6909" s="48">
        <v>0</v>
      </c>
      <c r="I6909" s="48">
        <v>0</v>
      </c>
      <c r="J6909" s="48">
        <v>0</v>
      </c>
      <c r="K6909" s="48">
        <v>0</v>
      </c>
      <c r="L6909" s="48">
        <v>0</v>
      </c>
      <c r="M6909" s="48">
        <v>0</v>
      </c>
      <c r="N6909" s="48">
        <v>0</v>
      </c>
      <c r="O6909" s="48">
        <v>0</v>
      </c>
      <c r="P6909" s="48">
        <v>0</v>
      </c>
      <c r="Q6909" s="48">
        <v>0</v>
      </c>
      <c r="R6909" s="48">
        <v>0</v>
      </c>
      <c r="S6909" s="48">
        <v>0</v>
      </c>
      <c r="T6909" s="48">
        <v>0</v>
      </c>
      <c r="U6909" s="48">
        <v>0</v>
      </c>
      <c r="V6909" s="48">
        <v>0</v>
      </c>
      <c r="W6909" s="48">
        <v>0</v>
      </c>
    </row>
    <row r="6910" spans="4:23" ht="15" customHeight="1" outlineLevel="2" x14ac:dyDescent="0.2">
      <c r="D6910" s="41" t="s">
        <v>917</v>
      </c>
      <c r="E6910" s="17" t="s">
        <v>918</v>
      </c>
      <c r="F6910" s="48">
        <v>0</v>
      </c>
      <c r="G6910" s="48">
        <v>0</v>
      </c>
      <c r="H6910" s="48">
        <v>0</v>
      </c>
      <c r="I6910" s="48">
        <v>0</v>
      </c>
      <c r="J6910" s="48">
        <v>0</v>
      </c>
      <c r="K6910" s="48">
        <v>0</v>
      </c>
      <c r="L6910" s="48">
        <v>0</v>
      </c>
      <c r="M6910" s="48">
        <v>0</v>
      </c>
      <c r="N6910" s="48">
        <v>0</v>
      </c>
      <c r="O6910" s="48">
        <v>0</v>
      </c>
      <c r="P6910" s="48">
        <v>0</v>
      </c>
      <c r="Q6910" s="48">
        <v>0</v>
      </c>
      <c r="R6910" s="48">
        <v>0</v>
      </c>
      <c r="S6910" s="48">
        <v>0</v>
      </c>
      <c r="T6910" s="48">
        <v>0</v>
      </c>
      <c r="U6910" s="48">
        <v>0</v>
      </c>
      <c r="V6910" s="48">
        <v>0</v>
      </c>
      <c r="W6910" s="48">
        <v>0</v>
      </c>
    </row>
    <row r="6911" spans="4:23" ht="15" customHeight="1" outlineLevel="2" x14ac:dyDescent="0.2">
      <c r="D6911" s="41" t="s">
        <v>919</v>
      </c>
      <c r="E6911" s="17" t="s">
        <v>920</v>
      </c>
      <c r="F6911" s="48">
        <v>0</v>
      </c>
      <c r="G6911" s="48">
        <v>0</v>
      </c>
      <c r="H6911" s="48">
        <v>0</v>
      </c>
      <c r="I6911" s="48">
        <v>0</v>
      </c>
      <c r="J6911" s="48">
        <v>0</v>
      </c>
      <c r="K6911" s="48">
        <v>0</v>
      </c>
      <c r="L6911" s="48">
        <v>0</v>
      </c>
      <c r="M6911" s="48">
        <v>0</v>
      </c>
      <c r="N6911" s="48">
        <v>0</v>
      </c>
      <c r="O6911" s="48">
        <v>0</v>
      </c>
      <c r="P6911" s="48">
        <v>0</v>
      </c>
      <c r="Q6911" s="48">
        <v>0</v>
      </c>
      <c r="R6911" s="48">
        <v>0</v>
      </c>
      <c r="S6911" s="48">
        <v>0</v>
      </c>
      <c r="T6911" s="48">
        <v>0</v>
      </c>
      <c r="U6911" s="48">
        <v>0</v>
      </c>
      <c r="V6911" s="48">
        <v>0</v>
      </c>
      <c r="W6911" s="48">
        <v>0</v>
      </c>
    </row>
    <row r="6912" spans="4:23" ht="15" customHeight="1" outlineLevel="2" x14ac:dyDescent="0.2">
      <c r="D6912" s="41" t="s">
        <v>921</v>
      </c>
      <c r="E6912" s="17" t="s">
        <v>922</v>
      </c>
      <c r="F6912" s="48">
        <v>0</v>
      </c>
      <c r="G6912" s="48">
        <v>0</v>
      </c>
      <c r="H6912" s="48">
        <v>0</v>
      </c>
      <c r="I6912" s="48">
        <v>0</v>
      </c>
      <c r="J6912" s="48">
        <v>0</v>
      </c>
      <c r="K6912" s="48">
        <v>0</v>
      </c>
      <c r="L6912" s="48">
        <v>0</v>
      </c>
      <c r="M6912" s="48">
        <v>0</v>
      </c>
      <c r="N6912" s="48">
        <v>0</v>
      </c>
      <c r="O6912" s="48">
        <v>0</v>
      </c>
      <c r="P6912" s="48">
        <v>0</v>
      </c>
      <c r="Q6912" s="48">
        <v>0</v>
      </c>
      <c r="R6912" s="48">
        <v>0</v>
      </c>
      <c r="S6912" s="48">
        <v>0</v>
      </c>
      <c r="T6912" s="48">
        <v>0</v>
      </c>
      <c r="U6912" s="48">
        <v>0</v>
      </c>
      <c r="V6912" s="48">
        <v>0</v>
      </c>
      <c r="W6912" s="48">
        <v>0</v>
      </c>
    </row>
    <row r="6913" spans="4:23" ht="15" customHeight="1" outlineLevel="2" x14ac:dyDescent="0.2">
      <c r="D6913" s="41" t="s">
        <v>923</v>
      </c>
      <c r="E6913" s="17" t="s">
        <v>924</v>
      </c>
      <c r="F6913" s="48">
        <v>0</v>
      </c>
      <c r="G6913" s="48">
        <v>0</v>
      </c>
      <c r="H6913" s="48">
        <v>0</v>
      </c>
      <c r="I6913" s="48">
        <v>0</v>
      </c>
      <c r="J6913" s="48">
        <v>0</v>
      </c>
      <c r="K6913" s="48">
        <v>0</v>
      </c>
      <c r="L6913" s="48">
        <v>0</v>
      </c>
      <c r="M6913" s="48">
        <v>0</v>
      </c>
      <c r="N6913" s="48">
        <v>0</v>
      </c>
      <c r="O6913" s="48">
        <v>0</v>
      </c>
      <c r="P6913" s="48">
        <v>0</v>
      </c>
      <c r="Q6913" s="48">
        <v>0</v>
      </c>
      <c r="R6913" s="48">
        <v>0</v>
      </c>
      <c r="S6913" s="48">
        <v>0</v>
      </c>
      <c r="T6913" s="48">
        <v>0</v>
      </c>
      <c r="U6913" s="48">
        <v>0</v>
      </c>
      <c r="V6913" s="48">
        <v>0</v>
      </c>
      <c r="W6913" s="48">
        <v>0</v>
      </c>
    </row>
    <row r="6914" spans="4:23" ht="15" customHeight="1" outlineLevel="2" x14ac:dyDescent="0.2">
      <c r="D6914" s="41" t="s">
        <v>925</v>
      </c>
      <c r="E6914" s="17" t="s">
        <v>926</v>
      </c>
      <c r="F6914" s="48">
        <v>0</v>
      </c>
      <c r="G6914" s="48">
        <v>0</v>
      </c>
      <c r="H6914" s="48">
        <v>0</v>
      </c>
      <c r="I6914" s="48">
        <v>0</v>
      </c>
      <c r="J6914" s="48">
        <v>0</v>
      </c>
      <c r="K6914" s="48">
        <v>0</v>
      </c>
      <c r="L6914" s="48">
        <v>0</v>
      </c>
      <c r="M6914" s="48">
        <v>0</v>
      </c>
      <c r="N6914" s="48">
        <v>0</v>
      </c>
      <c r="O6914" s="48">
        <v>0</v>
      </c>
      <c r="P6914" s="48">
        <v>0</v>
      </c>
      <c r="Q6914" s="48">
        <v>0</v>
      </c>
      <c r="R6914" s="48">
        <v>0</v>
      </c>
      <c r="S6914" s="48">
        <v>0</v>
      </c>
      <c r="T6914" s="48">
        <v>0</v>
      </c>
      <c r="U6914" s="48">
        <v>0</v>
      </c>
      <c r="V6914" s="48">
        <v>0</v>
      </c>
      <c r="W6914" s="48">
        <v>0</v>
      </c>
    </row>
    <row r="6915" spans="4:23" ht="15" customHeight="1" outlineLevel="2" x14ac:dyDescent="0.2">
      <c r="D6915" s="41" t="s">
        <v>927</v>
      </c>
      <c r="E6915" s="17" t="s">
        <v>928</v>
      </c>
      <c r="F6915" s="48">
        <v>0</v>
      </c>
      <c r="G6915" s="48">
        <v>0</v>
      </c>
      <c r="H6915" s="48">
        <v>0</v>
      </c>
      <c r="I6915" s="48">
        <v>0</v>
      </c>
      <c r="J6915" s="48">
        <v>0</v>
      </c>
      <c r="K6915" s="48">
        <v>0</v>
      </c>
      <c r="L6915" s="48">
        <v>0</v>
      </c>
      <c r="M6915" s="48">
        <v>0</v>
      </c>
      <c r="N6915" s="48">
        <v>0</v>
      </c>
      <c r="O6915" s="48">
        <v>0</v>
      </c>
      <c r="P6915" s="48">
        <v>0</v>
      </c>
      <c r="Q6915" s="48">
        <v>0</v>
      </c>
      <c r="R6915" s="48">
        <v>0</v>
      </c>
      <c r="S6915" s="48">
        <v>0</v>
      </c>
      <c r="T6915" s="48">
        <v>0</v>
      </c>
      <c r="U6915" s="48">
        <v>0</v>
      </c>
      <c r="V6915" s="48">
        <v>0</v>
      </c>
      <c r="W6915" s="48">
        <v>0</v>
      </c>
    </row>
    <row r="6916" spans="4:23" ht="15" customHeight="1" outlineLevel="2" x14ac:dyDescent="0.2">
      <c r="D6916" s="41" t="s">
        <v>929</v>
      </c>
      <c r="E6916" s="17" t="s">
        <v>930</v>
      </c>
      <c r="F6916" s="48">
        <v>0</v>
      </c>
      <c r="G6916" s="48">
        <v>0</v>
      </c>
      <c r="H6916" s="48">
        <v>0</v>
      </c>
      <c r="I6916" s="48">
        <v>0</v>
      </c>
      <c r="J6916" s="48">
        <v>0</v>
      </c>
      <c r="K6916" s="48">
        <v>0</v>
      </c>
      <c r="L6916" s="48">
        <v>0</v>
      </c>
      <c r="M6916" s="48">
        <v>0</v>
      </c>
      <c r="N6916" s="48">
        <v>0</v>
      </c>
      <c r="O6916" s="48">
        <v>0</v>
      </c>
      <c r="P6916" s="48">
        <v>0</v>
      </c>
      <c r="Q6916" s="48">
        <v>0</v>
      </c>
      <c r="R6916" s="48">
        <v>0</v>
      </c>
      <c r="S6916" s="48">
        <v>0</v>
      </c>
      <c r="T6916" s="48">
        <v>0</v>
      </c>
      <c r="U6916" s="48">
        <v>0</v>
      </c>
      <c r="V6916" s="48">
        <v>0</v>
      </c>
      <c r="W6916" s="48">
        <v>0</v>
      </c>
    </row>
    <row r="6917" spans="4:23" ht="15" customHeight="1" outlineLevel="2" x14ac:dyDescent="0.2">
      <c r="D6917" s="41" t="s">
        <v>931</v>
      </c>
      <c r="E6917" s="17" t="s">
        <v>932</v>
      </c>
      <c r="F6917" s="48">
        <v>0</v>
      </c>
      <c r="G6917" s="48">
        <v>0</v>
      </c>
      <c r="H6917" s="48">
        <v>0</v>
      </c>
      <c r="I6917" s="48">
        <v>0</v>
      </c>
      <c r="J6917" s="48">
        <v>0</v>
      </c>
      <c r="K6917" s="48">
        <v>0</v>
      </c>
      <c r="L6917" s="48">
        <v>0</v>
      </c>
      <c r="M6917" s="48">
        <v>0</v>
      </c>
      <c r="N6917" s="48">
        <v>0</v>
      </c>
      <c r="O6917" s="48">
        <v>0</v>
      </c>
      <c r="P6917" s="48">
        <v>0</v>
      </c>
      <c r="Q6917" s="48">
        <v>0</v>
      </c>
      <c r="R6917" s="48">
        <v>0</v>
      </c>
      <c r="S6917" s="48">
        <v>0</v>
      </c>
      <c r="T6917" s="48">
        <v>0</v>
      </c>
      <c r="U6917" s="48">
        <v>0</v>
      </c>
      <c r="V6917" s="48">
        <v>0</v>
      </c>
      <c r="W6917" s="48">
        <v>0</v>
      </c>
    </row>
    <row r="6918" spans="4:23" ht="15" customHeight="1" outlineLevel="2" x14ac:dyDescent="0.2">
      <c r="D6918" s="41" t="s">
        <v>933</v>
      </c>
      <c r="E6918" s="17" t="s">
        <v>934</v>
      </c>
      <c r="F6918" s="48">
        <v>0</v>
      </c>
      <c r="G6918" s="48">
        <v>0</v>
      </c>
      <c r="H6918" s="48">
        <v>0</v>
      </c>
      <c r="I6918" s="48">
        <v>0</v>
      </c>
      <c r="J6918" s="48">
        <v>0</v>
      </c>
      <c r="K6918" s="48">
        <v>0</v>
      </c>
      <c r="L6918" s="48">
        <v>0</v>
      </c>
      <c r="M6918" s="48">
        <v>0</v>
      </c>
      <c r="N6918" s="48">
        <v>0</v>
      </c>
      <c r="O6918" s="48">
        <v>0</v>
      </c>
      <c r="P6918" s="48">
        <v>0</v>
      </c>
      <c r="Q6918" s="48">
        <v>0</v>
      </c>
      <c r="R6918" s="48">
        <v>0</v>
      </c>
      <c r="S6918" s="48">
        <v>0</v>
      </c>
      <c r="T6918" s="48">
        <v>0</v>
      </c>
      <c r="U6918" s="48">
        <v>0</v>
      </c>
      <c r="V6918" s="48">
        <v>0</v>
      </c>
      <c r="W6918" s="48">
        <v>0</v>
      </c>
    </row>
    <row r="6919" spans="4:23" ht="15" customHeight="1" outlineLevel="2" x14ac:dyDescent="0.2">
      <c r="D6919" s="41" t="s">
        <v>935</v>
      </c>
      <c r="E6919" s="17" t="s">
        <v>936</v>
      </c>
      <c r="F6919" s="48">
        <v>1</v>
      </c>
      <c r="G6919" s="48">
        <v>0</v>
      </c>
      <c r="H6919" s="48">
        <v>1</v>
      </c>
      <c r="I6919" s="48">
        <v>1</v>
      </c>
      <c r="J6919" s="48">
        <v>0</v>
      </c>
      <c r="K6919" s="48">
        <v>1</v>
      </c>
      <c r="L6919" s="48">
        <v>1</v>
      </c>
      <c r="M6919" s="48">
        <v>0</v>
      </c>
      <c r="N6919" s="48">
        <v>1</v>
      </c>
      <c r="O6919" s="48">
        <v>1</v>
      </c>
      <c r="P6919" s="48">
        <v>0</v>
      </c>
      <c r="Q6919" s="48">
        <v>1</v>
      </c>
      <c r="R6919" s="48">
        <v>1</v>
      </c>
      <c r="S6919" s="48">
        <v>0</v>
      </c>
      <c r="T6919" s="48">
        <v>1</v>
      </c>
      <c r="U6919" s="48">
        <v>1</v>
      </c>
      <c r="V6919" s="48">
        <v>0</v>
      </c>
      <c r="W6919" s="48">
        <v>1</v>
      </c>
    </row>
    <row r="6920" spans="4:23" ht="15" customHeight="1" outlineLevel="2" x14ac:dyDescent="0.2">
      <c r="D6920" s="41" t="s">
        <v>937</v>
      </c>
      <c r="E6920" s="17" t="s">
        <v>938</v>
      </c>
      <c r="F6920" s="48">
        <v>0</v>
      </c>
      <c r="G6920" s="48">
        <v>0</v>
      </c>
      <c r="H6920" s="48">
        <v>0</v>
      </c>
      <c r="I6920" s="48">
        <v>0</v>
      </c>
      <c r="J6920" s="48">
        <v>0</v>
      </c>
      <c r="K6920" s="48">
        <v>0</v>
      </c>
      <c r="L6920" s="48">
        <v>0</v>
      </c>
      <c r="M6920" s="48">
        <v>0</v>
      </c>
      <c r="N6920" s="48">
        <v>0</v>
      </c>
      <c r="O6920" s="48">
        <v>0</v>
      </c>
      <c r="P6920" s="48">
        <v>0</v>
      </c>
      <c r="Q6920" s="48">
        <v>0</v>
      </c>
      <c r="R6920" s="48">
        <v>0</v>
      </c>
      <c r="S6920" s="48">
        <v>0</v>
      </c>
      <c r="T6920" s="48">
        <v>0</v>
      </c>
      <c r="U6920" s="48">
        <v>0</v>
      </c>
      <c r="V6920" s="48">
        <v>0</v>
      </c>
      <c r="W6920" s="48">
        <v>0</v>
      </c>
    </row>
    <row r="6921" spans="4:23" ht="15" customHeight="1" outlineLevel="2" x14ac:dyDescent="0.2">
      <c r="D6921" s="41" t="s">
        <v>939</v>
      </c>
      <c r="E6921" s="17" t="s">
        <v>940</v>
      </c>
      <c r="F6921" s="48">
        <v>0</v>
      </c>
      <c r="G6921" s="48">
        <v>0</v>
      </c>
      <c r="H6921" s="48">
        <v>0</v>
      </c>
      <c r="I6921" s="48">
        <v>0</v>
      </c>
      <c r="J6921" s="48">
        <v>0</v>
      </c>
      <c r="K6921" s="48">
        <v>0</v>
      </c>
      <c r="L6921" s="48">
        <v>0</v>
      </c>
      <c r="M6921" s="48">
        <v>0</v>
      </c>
      <c r="N6921" s="48">
        <v>0</v>
      </c>
      <c r="O6921" s="48">
        <v>0</v>
      </c>
      <c r="P6921" s="48">
        <v>0</v>
      </c>
      <c r="Q6921" s="48">
        <v>0</v>
      </c>
      <c r="R6921" s="48">
        <v>0</v>
      </c>
      <c r="S6921" s="48">
        <v>0</v>
      </c>
      <c r="T6921" s="48">
        <v>0</v>
      </c>
      <c r="U6921" s="48">
        <v>0</v>
      </c>
      <c r="V6921" s="48">
        <v>0</v>
      </c>
      <c r="W6921" s="48">
        <v>0</v>
      </c>
    </row>
    <row r="6922" spans="4:23" ht="15" customHeight="1" outlineLevel="2" x14ac:dyDescent="0.2">
      <c r="D6922" s="41" t="s">
        <v>941</v>
      </c>
      <c r="E6922" s="17" t="s">
        <v>942</v>
      </c>
      <c r="F6922" s="48">
        <v>0</v>
      </c>
      <c r="G6922" s="48">
        <v>0</v>
      </c>
      <c r="H6922" s="48">
        <v>0</v>
      </c>
      <c r="I6922" s="48">
        <v>0</v>
      </c>
      <c r="J6922" s="48">
        <v>0</v>
      </c>
      <c r="K6922" s="48">
        <v>0</v>
      </c>
      <c r="L6922" s="48">
        <v>0</v>
      </c>
      <c r="M6922" s="48">
        <v>0</v>
      </c>
      <c r="N6922" s="48">
        <v>0</v>
      </c>
      <c r="O6922" s="48">
        <v>0</v>
      </c>
      <c r="P6922" s="48">
        <v>0</v>
      </c>
      <c r="Q6922" s="48">
        <v>0</v>
      </c>
      <c r="R6922" s="48">
        <v>0</v>
      </c>
      <c r="S6922" s="48">
        <v>0</v>
      </c>
      <c r="T6922" s="48">
        <v>0</v>
      </c>
      <c r="U6922" s="48">
        <v>0</v>
      </c>
      <c r="V6922" s="48">
        <v>0</v>
      </c>
      <c r="W6922" s="48">
        <v>0</v>
      </c>
    </row>
    <row r="6923" spans="4:23" ht="15" customHeight="1" outlineLevel="2" x14ac:dyDescent="0.2">
      <c r="D6923" s="41" t="s">
        <v>943</v>
      </c>
      <c r="E6923" s="17" t="s">
        <v>944</v>
      </c>
      <c r="F6923" s="48">
        <v>1</v>
      </c>
      <c r="G6923" s="48">
        <v>0</v>
      </c>
      <c r="H6923" s="48">
        <v>1</v>
      </c>
      <c r="I6923" s="48">
        <v>1</v>
      </c>
      <c r="J6923" s="48">
        <v>0</v>
      </c>
      <c r="K6923" s="48">
        <v>1</v>
      </c>
      <c r="L6923" s="48">
        <v>1</v>
      </c>
      <c r="M6923" s="48">
        <v>0</v>
      </c>
      <c r="N6923" s="48">
        <v>1</v>
      </c>
      <c r="O6923" s="48">
        <v>1</v>
      </c>
      <c r="P6923" s="48">
        <v>0</v>
      </c>
      <c r="Q6923" s="48">
        <v>1</v>
      </c>
      <c r="R6923" s="48">
        <v>1</v>
      </c>
      <c r="S6923" s="48">
        <v>0</v>
      </c>
      <c r="T6923" s="48">
        <v>1</v>
      </c>
      <c r="U6923" s="48">
        <v>2</v>
      </c>
      <c r="V6923" s="48">
        <v>0</v>
      </c>
      <c r="W6923" s="48">
        <v>2</v>
      </c>
    </row>
    <row r="6924" spans="4:23" ht="15" customHeight="1" outlineLevel="2" x14ac:dyDescent="0.2">
      <c r="D6924" s="41" t="s">
        <v>945</v>
      </c>
      <c r="E6924" s="17" t="s">
        <v>946</v>
      </c>
      <c r="F6924" s="48">
        <v>0</v>
      </c>
      <c r="G6924" s="48">
        <v>0</v>
      </c>
      <c r="H6924" s="48">
        <v>0</v>
      </c>
      <c r="I6924" s="48">
        <v>0</v>
      </c>
      <c r="J6924" s="48">
        <v>0</v>
      </c>
      <c r="K6924" s="48">
        <v>0</v>
      </c>
      <c r="L6924" s="48">
        <v>0</v>
      </c>
      <c r="M6924" s="48">
        <v>0</v>
      </c>
      <c r="N6924" s="48">
        <v>0</v>
      </c>
      <c r="O6924" s="48">
        <v>0</v>
      </c>
      <c r="P6924" s="48">
        <v>0</v>
      </c>
      <c r="Q6924" s="48">
        <v>0</v>
      </c>
      <c r="R6924" s="48">
        <v>0</v>
      </c>
      <c r="S6924" s="48">
        <v>0</v>
      </c>
      <c r="T6924" s="48">
        <v>0</v>
      </c>
      <c r="U6924" s="48">
        <v>0</v>
      </c>
      <c r="V6924" s="48">
        <v>0</v>
      </c>
      <c r="W6924" s="48">
        <v>0</v>
      </c>
    </row>
    <row r="6925" spans="4:23" ht="15" customHeight="1" outlineLevel="2" x14ac:dyDescent="0.2">
      <c r="D6925" s="41" t="s">
        <v>947</v>
      </c>
      <c r="E6925" s="17" t="s">
        <v>948</v>
      </c>
      <c r="F6925" s="48">
        <v>0</v>
      </c>
      <c r="G6925" s="48">
        <v>0</v>
      </c>
      <c r="H6925" s="48">
        <v>0</v>
      </c>
      <c r="I6925" s="48">
        <v>0</v>
      </c>
      <c r="J6925" s="48">
        <v>0</v>
      </c>
      <c r="K6925" s="48">
        <v>0</v>
      </c>
      <c r="L6925" s="48">
        <v>0</v>
      </c>
      <c r="M6925" s="48">
        <v>0</v>
      </c>
      <c r="N6925" s="48">
        <v>0</v>
      </c>
      <c r="O6925" s="48">
        <v>0</v>
      </c>
      <c r="P6925" s="48">
        <v>0</v>
      </c>
      <c r="Q6925" s="48">
        <v>0</v>
      </c>
      <c r="R6925" s="48">
        <v>0</v>
      </c>
      <c r="S6925" s="48">
        <v>0</v>
      </c>
      <c r="T6925" s="48">
        <v>0</v>
      </c>
      <c r="U6925" s="48">
        <v>0</v>
      </c>
      <c r="V6925" s="48">
        <v>0</v>
      </c>
      <c r="W6925" s="48">
        <v>0</v>
      </c>
    </row>
    <row r="6926" spans="4:23" ht="15" customHeight="1" outlineLevel="2" x14ac:dyDescent="0.2">
      <c r="D6926" s="41" t="s">
        <v>949</v>
      </c>
      <c r="E6926" s="17" t="s">
        <v>950</v>
      </c>
      <c r="F6926" s="48">
        <v>0</v>
      </c>
      <c r="G6926" s="48">
        <v>0</v>
      </c>
      <c r="H6926" s="48">
        <v>0</v>
      </c>
      <c r="I6926" s="48">
        <v>0</v>
      </c>
      <c r="J6926" s="48">
        <v>0</v>
      </c>
      <c r="K6926" s="48">
        <v>0</v>
      </c>
      <c r="L6926" s="48">
        <v>0</v>
      </c>
      <c r="M6926" s="48">
        <v>0</v>
      </c>
      <c r="N6926" s="48">
        <v>0</v>
      </c>
      <c r="O6926" s="48">
        <v>0</v>
      </c>
      <c r="P6926" s="48">
        <v>0</v>
      </c>
      <c r="Q6926" s="48">
        <v>0</v>
      </c>
      <c r="R6926" s="48">
        <v>0</v>
      </c>
      <c r="S6926" s="48">
        <v>0</v>
      </c>
      <c r="T6926" s="48">
        <v>0</v>
      </c>
      <c r="U6926" s="48">
        <v>0</v>
      </c>
      <c r="V6926" s="48">
        <v>0</v>
      </c>
      <c r="W6926" s="48">
        <v>0</v>
      </c>
    </row>
    <row r="6927" spans="4:23" ht="15" customHeight="1" outlineLevel="2" x14ac:dyDescent="0.2">
      <c r="D6927" s="41" t="s">
        <v>951</v>
      </c>
      <c r="E6927" s="17" t="s">
        <v>952</v>
      </c>
      <c r="F6927" s="48">
        <v>0</v>
      </c>
      <c r="G6927" s="48">
        <v>0</v>
      </c>
      <c r="H6927" s="48">
        <v>0</v>
      </c>
      <c r="I6927" s="48">
        <v>0</v>
      </c>
      <c r="J6927" s="48">
        <v>0</v>
      </c>
      <c r="K6927" s="48">
        <v>0</v>
      </c>
      <c r="L6927" s="48">
        <v>0</v>
      </c>
      <c r="M6927" s="48">
        <v>0</v>
      </c>
      <c r="N6927" s="48">
        <v>0</v>
      </c>
      <c r="O6927" s="48">
        <v>0</v>
      </c>
      <c r="P6927" s="48">
        <v>0</v>
      </c>
      <c r="Q6927" s="48">
        <v>0</v>
      </c>
      <c r="R6927" s="48">
        <v>0</v>
      </c>
      <c r="S6927" s="48">
        <v>0</v>
      </c>
      <c r="T6927" s="48">
        <v>0</v>
      </c>
      <c r="U6927" s="48">
        <v>0</v>
      </c>
      <c r="V6927" s="48">
        <v>0</v>
      </c>
      <c r="W6927" s="48">
        <v>0</v>
      </c>
    </row>
    <row r="6928" spans="4:23" ht="15" customHeight="1" outlineLevel="2" x14ac:dyDescent="0.2">
      <c r="D6928" s="41" t="s">
        <v>953</v>
      </c>
      <c r="E6928" s="17" t="s">
        <v>954</v>
      </c>
      <c r="F6928" s="48">
        <v>0</v>
      </c>
      <c r="G6928" s="48">
        <v>0</v>
      </c>
      <c r="H6928" s="48">
        <v>0</v>
      </c>
      <c r="I6928" s="48">
        <v>0</v>
      </c>
      <c r="J6928" s="48">
        <v>0</v>
      </c>
      <c r="K6928" s="48">
        <v>0</v>
      </c>
      <c r="L6928" s="48">
        <v>0</v>
      </c>
      <c r="M6928" s="48">
        <v>0</v>
      </c>
      <c r="N6928" s="48">
        <v>0</v>
      </c>
      <c r="O6928" s="48">
        <v>0</v>
      </c>
      <c r="P6928" s="48">
        <v>0</v>
      </c>
      <c r="Q6928" s="48">
        <v>0</v>
      </c>
      <c r="R6928" s="48">
        <v>0</v>
      </c>
      <c r="S6928" s="48">
        <v>0</v>
      </c>
      <c r="T6928" s="48">
        <v>0</v>
      </c>
      <c r="U6928" s="48">
        <v>0</v>
      </c>
      <c r="V6928" s="48">
        <v>0</v>
      </c>
      <c r="W6928" s="48">
        <v>0</v>
      </c>
    </row>
    <row r="6929" spans="4:23" ht="15" customHeight="1" outlineLevel="2" x14ac:dyDescent="0.2">
      <c r="D6929" s="41" t="s">
        <v>955</v>
      </c>
      <c r="E6929" s="17" t="s">
        <v>956</v>
      </c>
      <c r="F6929" s="48">
        <v>0</v>
      </c>
      <c r="G6929" s="48">
        <v>0</v>
      </c>
      <c r="H6929" s="48">
        <v>0</v>
      </c>
      <c r="I6929" s="48">
        <v>0</v>
      </c>
      <c r="J6929" s="48">
        <v>0</v>
      </c>
      <c r="K6929" s="48">
        <v>0</v>
      </c>
      <c r="L6929" s="48">
        <v>0</v>
      </c>
      <c r="M6929" s="48">
        <v>0</v>
      </c>
      <c r="N6929" s="48">
        <v>0</v>
      </c>
      <c r="O6929" s="48">
        <v>0</v>
      </c>
      <c r="P6929" s="48">
        <v>0</v>
      </c>
      <c r="Q6929" s="48">
        <v>0</v>
      </c>
      <c r="R6929" s="48">
        <v>0</v>
      </c>
      <c r="S6929" s="48">
        <v>0</v>
      </c>
      <c r="T6929" s="48">
        <v>0</v>
      </c>
      <c r="U6929" s="48">
        <v>0</v>
      </c>
      <c r="V6929" s="48">
        <v>0</v>
      </c>
      <c r="W6929" s="48">
        <v>0</v>
      </c>
    </row>
    <row r="6930" spans="4:23" ht="15" customHeight="1" outlineLevel="2" x14ac:dyDescent="0.2">
      <c r="D6930" s="41" t="s">
        <v>957</v>
      </c>
      <c r="E6930" s="17" t="s">
        <v>958</v>
      </c>
      <c r="F6930" s="48">
        <v>0</v>
      </c>
      <c r="G6930" s="48">
        <v>0</v>
      </c>
      <c r="H6930" s="48">
        <v>0</v>
      </c>
      <c r="I6930" s="48">
        <v>0</v>
      </c>
      <c r="J6930" s="48">
        <v>0</v>
      </c>
      <c r="K6930" s="48">
        <v>0</v>
      </c>
      <c r="L6930" s="48">
        <v>0</v>
      </c>
      <c r="M6930" s="48">
        <v>0</v>
      </c>
      <c r="N6930" s="48">
        <v>0</v>
      </c>
      <c r="O6930" s="48">
        <v>0</v>
      </c>
      <c r="P6930" s="48">
        <v>0</v>
      </c>
      <c r="Q6930" s="48">
        <v>0</v>
      </c>
      <c r="R6930" s="48">
        <v>0</v>
      </c>
      <c r="S6930" s="48">
        <v>0</v>
      </c>
      <c r="T6930" s="48">
        <v>0</v>
      </c>
      <c r="U6930" s="48">
        <v>0</v>
      </c>
      <c r="V6930" s="48">
        <v>0</v>
      </c>
      <c r="W6930" s="48">
        <v>0</v>
      </c>
    </row>
    <row r="6931" spans="4:23" ht="15" customHeight="1" outlineLevel="2" x14ac:dyDescent="0.2">
      <c r="D6931" s="41" t="s">
        <v>959</v>
      </c>
      <c r="E6931" s="17" t="s">
        <v>960</v>
      </c>
      <c r="F6931" s="48">
        <v>0</v>
      </c>
      <c r="G6931" s="48">
        <v>0</v>
      </c>
      <c r="H6931" s="48">
        <v>0</v>
      </c>
      <c r="I6931" s="48">
        <v>0</v>
      </c>
      <c r="J6931" s="48">
        <v>0</v>
      </c>
      <c r="K6931" s="48">
        <v>0</v>
      </c>
      <c r="L6931" s="48">
        <v>0</v>
      </c>
      <c r="M6931" s="48">
        <v>0</v>
      </c>
      <c r="N6931" s="48">
        <v>0</v>
      </c>
      <c r="O6931" s="48">
        <v>0</v>
      </c>
      <c r="P6931" s="48">
        <v>0</v>
      </c>
      <c r="Q6931" s="48">
        <v>0</v>
      </c>
      <c r="R6931" s="48">
        <v>0</v>
      </c>
      <c r="S6931" s="48">
        <v>0</v>
      </c>
      <c r="T6931" s="48">
        <v>0</v>
      </c>
      <c r="U6931" s="48">
        <v>0</v>
      </c>
      <c r="V6931" s="48">
        <v>0</v>
      </c>
      <c r="W6931" s="48">
        <v>0</v>
      </c>
    </row>
    <row r="6932" spans="4:23" ht="15" customHeight="1" outlineLevel="2" x14ac:dyDescent="0.2">
      <c r="D6932" s="41" t="s">
        <v>961</v>
      </c>
      <c r="E6932" s="17" t="s">
        <v>962</v>
      </c>
      <c r="F6932" s="48">
        <v>0</v>
      </c>
      <c r="G6932" s="48">
        <v>0</v>
      </c>
      <c r="H6932" s="48">
        <v>0</v>
      </c>
      <c r="I6932" s="48">
        <v>0</v>
      </c>
      <c r="J6932" s="48">
        <v>0</v>
      </c>
      <c r="K6932" s="48">
        <v>0</v>
      </c>
      <c r="L6932" s="48">
        <v>0</v>
      </c>
      <c r="M6932" s="48">
        <v>0</v>
      </c>
      <c r="N6932" s="48">
        <v>0</v>
      </c>
      <c r="O6932" s="48">
        <v>0</v>
      </c>
      <c r="P6932" s="48">
        <v>0</v>
      </c>
      <c r="Q6932" s="48">
        <v>0</v>
      </c>
      <c r="R6932" s="48">
        <v>0</v>
      </c>
      <c r="S6932" s="48">
        <v>0</v>
      </c>
      <c r="T6932" s="48">
        <v>0</v>
      </c>
      <c r="U6932" s="48">
        <v>0</v>
      </c>
      <c r="V6932" s="48">
        <v>0</v>
      </c>
      <c r="W6932" s="48">
        <v>0</v>
      </c>
    </row>
    <row r="6933" spans="4:23" ht="15" customHeight="1" outlineLevel="2" x14ac:dyDescent="0.2">
      <c r="D6933" s="41" t="s">
        <v>963</v>
      </c>
      <c r="E6933" s="17" t="s">
        <v>964</v>
      </c>
      <c r="F6933" s="48">
        <v>0</v>
      </c>
      <c r="G6933" s="48">
        <v>0</v>
      </c>
      <c r="H6933" s="48">
        <v>0</v>
      </c>
      <c r="I6933" s="48">
        <v>0</v>
      </c>
      <c r="J6933" s="48">
        <v>0</v>
      </c>
      <c r="K6933" s="48">
        <v>0</v>
      </c>
      <c r="L6933" s="48">
        <v>0</v>
      </c>
      <c r="M6933" s="48">
        <v>0</v>
      </c>
      <c r="N6933" s="48">
        <v>0</v>
      </c>
      <c r="O6933" s="48">
        <v>0</v>
      </c>
      <c r="P6933" s="48">
        <v>0</v>
      </c>
      <c r="Q6933" s="48">
        <v>0</v>
      </c>
      <c r="R6933" s="48">
        <v>0</v>
      </c>
      <c r="S6933" s="48">
        <v>0</v>
      </c>
      <c r="T6933" s="48">
        <v>0</v>
      </c>
      <c r="U6933" s="48">
        <v>0</v>
      </c>
      <c r="V6933" s="48">
        <v>0</v>
      </c>
      <c r="W6933" s="48">
        <v>0</v>
      </c>
    </row>
    <row r="6934" spans="4:23" ht="15" customHeight="1" outlineLevel="2" x14ac:dyDescent="0.2">
      <c r="D6934" s="41" t="s">
        <v>965</v>
      </c>
      <c r="E6934" s="17" t="s">
        <v>966</v>
      </c>
      <c r="F6934" s="48">
        <v>0</v>
      </c>
      <c r="G6934" s="48">
        <v>0</v>
      </c>
      <c r="H6934" s="48">
        <v>0</v>
      </c>
      <c r="I6934" s="48">
        <v>0</v>
      </c>
      <c r="J6934" s="48">
        <v>0</v>
      </c>
      <c r="K6934" s="48">
        <v>0</v>
      </c>
      <c r="L6934" s="48">
        <v>0</v>
      </c>
      <c r="M6934" s="48">
        <v>0</v>
      </c>
      <c r="N6934" s="48">
        <v>0</v>
      </c>
      <c r="O6934" s="48">
        <v>0</v>
      </c>
      <c r="P6934" s="48">
        <v>0</v>
      </c>
      <c r="Q6934" s="48">
        <v>0</v>
      </c>
      <c r="R6934" s="48">
        <v>0</v>
      </c>
      <c r="S6934" s="48">
        <v>0</v>
      </c>
      <c r="T6934" s="48">
        <v>0</v>
      </c>
      <c r="U6934" s="48">
        <v>0</v>
      </c>
      <c r="V6934" s="48">
        <v>0</v>
      </c>
      <c r="W6934" s="48">
        <v>0</v>
      </c>
    </row>
    <row r="6935" spans="4:23" ht="15" customHeight="1" outlineLevel="2" x14ac:dyDescent="0.2">
      <c r="D6935" s="41" t="s">
        <v>967</v>
      </c>
      <c r="E6935" s="17" t="s">
        <v>968</v>
      </c>
      <c r="F6935" s="48">
        <v>0</v>
      </c>
      <c r="G6935" s="48">
        <v>0</v>
      </c>
      <c r="H6935" s="48">
        <v>0</v>
      </c>
      <c r="I6935" s="48">
        <v>0</v>
      </c>
      <c r="J6935" s="48">
        <v>0</v>
      </c>
      <c r="K6935" s="48">
        <v>0</v>
      </c>
      <c r="L6935" s="48">
        <v>0</v>
      </c>
      <c r="M6935" s="48">
        <v>0</v>
      </c>
      <c r="N6935" s="48">
        <v>0</v>
      </c>
      <c r="O6935" s="48">
        <v>0</v>
      </c>
      <c r="P6935" s="48">
        <v>0</v>
      </c>
      <c r="Q6935" s="48">
        <v>0</v>
      </c>
      <c r="R6935" s="48">
        <v>0</v>
      </c>
      <c r="S6935" s="48">
        <v>0</v>
      </c>
      <c r="T6935" s="48">
        <v>0</v>
      </c>
      <c r="U6935" s="48">
        <v>0</v>
      </c>
      <c r="V6935" s="48">
        <v>0</v>
      </c>
      <c r="W6935" s="48">
        <v>0</v>
      </c>
    </row>
    <row r="6936" spans="4:23" ht="15" customHeight="1" outlineLevel="2" x14ac:dyDescent="0.2">
      <c r="D6936" s="41" t="s">
        <v>969</v>
      </c>
      <c r="E6936" s="17" t="s">
        <v>970</v>
      </c>
      <c r="F6936" s="48">
        <v>0</v>
      </c>
      <c r="G6936" s="48">
        <v>0</v>
      </c>
      <c r="H6936" s="48">
        <v>0</v>
      </c>
      <c r="I6936" s="48">
        <v>0</v>
      </c>
      <c r="J6936" s="48">
        <v>0</v>
      </c>
      <c r="K6936" s="48">
        <v>0</v>
      </c>
      <c r="L6936" s="48">
        <v>0</v>
      </c>
      <c r="M6936" s="48">
        <v>0</v>
      </c>
      <c r="N6936" s="48">
        <v>0</v>
      </c>
      <c r="O6936" s="48">
        <v>0</v>
      </c>
      <c r="P6936" s="48">
        <v>0</v>
      </c>
      <c r="Q6936" s="48">
        <v>0</v>
      </c>
      <c r="R6936" s="48">
        <v>0</v>
      </c>
      <c r="S6936" s="48">
        <v>0</v>
      </c>
      <c r="T6936" s="48">
        <v>0</v>
      </c>
      <c r="U6936" s="48">
        <v>0</v>
      </c>
      <c r="V6936" s="48">
        <v>0</v>
      </c>
      <c r="W6936" s="48">
        <v>0</v>
      </c>
    </row>
    <row r="6937" spans="4:23" ht="15" customHeight="1" outlineLevel="2" x14ac:dyDescent="0.2">
      <c r="D6937" s="41" t="s">
        <v>971</v>
      </c>
      <c r="E6937" s="17" t="s">
        <v>972</v>
      </c>
      <c r="F6937" s="48">
        <v>0</v>
      </c>
      <c r="G6937" s="48">
        <v>0</v>
      </c>
      <c r="H6937" s="48">
        <v>0</v>
      </c>
      <c r="I6937" s="48">
        <v>0</v>
      </c>
      <c r="J6937" s="48">
        <v>0</v>
      </c>
      <c r="K6937" s="48">
        <v>0</v>
      </c>
      <c r="L6937" s="48">
        <v>0</v>
      </c>
      <c r="M6937" s="48">
        <v>0</v>
      </c>
      <c r="N6937" s="48">
        <v>0</v>
      </c>
      <c r="O6937" s="48">
        <v>0</v>
      </c>
      <c r="P6937" s="48">
        <v>0</v>
      </c>
      <c r="Q6937" s="48">
        <v>0</v>
      </c>
      <c r="R6937" s="48">
        <v>0</v>
      </c>
      <c r="S6937" s="48">
        <v>0</v>
      </c>
      <c r="T6937" s="48">
        <v>0</v>
      </c>
      <c r="U6937" s="48">
        <v>0</v>
      </c>
      <c r="V6937" s="48">
        <v>0</v>
      </c>
      <c r="W6937" s="48">
        <v>0</v>
      </c>
    </row>
    <row r="6938" spans="4:23" ht="15" customHeight="1" outlineLevel="2" x14ac:dyDescent="0.2">
      <c r="D6938" s="41" t="s">
        <v>973</v>
      </c>
      <c r="E6938" s="17" t="s">
        <v>974</v>
      </c>
      <c r="F6938" s="48">
        <v>0</v>
      </c>
      <c r="G6938" s="48">
        <v>0</v>
      </c>
      <c r="H6938" s="48">
        <v>0</v>
      </c>
      <c r="I6938" s="48">
        <v>0</v>
      </c>
      <c r="J6938" s="48">
        <v>0</v>
      </c>
      <c r="K6938" s="48">
        <v>0</v>
      </c>
      <c r="L6938" s="48">
        <v>0</v>
      </c>
      <c r="M6938" s="48">
        <v>0</v>
      </c>
      <c r="N6938" s="48">
        <v>0</v>
      </c>
      <c r="O6938" s="48">
        <v>0</v>
      </c>
      <c r="P6938" s="48">
        <v>0</v>
      </c>
      <c r="Q6938" s="48">
        <v>0</v>
      </c>
      <c r="R6938" s="48">
        <v>0</v>
      </c>
      <c r="S6938" s="48">
        <v>0</v>
      </c>
      <c r="T6938" s="48">
        <v>0</v>
      </c>
      <c r="U6938" s="48">
        <v>0</v>
      </c>
      <c r="V6938" s="48">
        <v>0</v>
      </c>
      <c r="W6938" s="48">
        <v>0</v>
      </c>
    </row>
    <row r="6939" spans="4:23" ht="15" customHeight="1" outlineLevel="2" x14ac:dyDescent="0.2">
      <c r="D6939" s="41" t="s">
        <v>975</v>
      </c>
      <c r="E6939" s="17" t="s">
        <v>976</v>
      </c>
      <c r="F6939" s="48">
        <v>0</v>
      </c>
      <c r="G6939" s="48">
        <v>0</v>
      </c>
      <c r="H6939" s="48">
        <v>0</v>
      </c>
      <c r="I6939" s="48">
        <v>0</v>
      </c>
      <c r="J6939" s="48">
        <v>0</v>
      </c>
      <c r="K6939" s="48">
        <v>0</v>
      </c>
      <c r="L6939" s="48">
        <v>0</v>
      </c>
      <c r="M6939" s="48">
        <v>0</v>
      </c>
      <c r="N6939" s="48">
        <v>0</v>
      </c>
      <c r="O6939" s="48">
        <v>0</v>
      </c>
      <c r="P6939" s="48">
        <v>0</v>
      </c>
      <c r="Q6939" s="48">
        <v>0</v>
      </c>
      <c r="R6939" s="48">
        <v>0</v>
      </c>
      <c r="S6939" s="48">
        <v>0</v>
      </c>
      <c r="T6939" s="48">
        <v>0</v>
      </c>
      <c r="U6939" s="48">
        <v>0</v>
      </c>
      <c r="V6939" s="48">
        <v>0</v>
      </c>
      <c r="W6939" s="48">
        <v>0</v>
      </c>
    </row>
    <row r="6940" spans="4:23" ht="15" customHeight="1" outlineLevel="2" x14ac:dyDescent="0.2">
      <c r="D6940" s="41" t="s">
        <v>977</v>
      </c>
      <c r="E6940" s="17" t="s">
        <v>978</v>
      </c>
      <c r="F6940" s="48">
        <v>0</v>
      </c>
      <c r="G6940" s="48">
        <v>0</v>
      </c>
      <c r="H6940" s="48">
        <v>0</v>
      </c>
      <c r="I6940" s="48">
        <v>0</v>
      </c>
      <c r="J6940" s="48">
        <v>0</v>
      </c>
      <c r="K6940" s="48">
        <v>0</v>
      </c>
      <c r="L6940" s="48">
        <v>0</v>
      </c>
      <c r="M6940" s="48">
        <v>0</v>
      </c>
      <c r="N6940" s="48">
        <v>0</v>
      </c>
      <c r="O6940" s="48">
        <v>0</v>
      </c>
      <c r="P6940" s="48">
        <v>0</v>
      </c>
      <c r="Q6940" s="48">
        <v>0</v>
      </c>
      <c r="R6940" s="48">
        <v>0</v>
      </c>
      <c r="S6940" s="48">
        <v>0</v>
      </c>
      <c r="T6940" s="48">
        <v>0</v>
      </c>
      <c r="U6940" s="48">
        <v>0</v>
      </c>
      <c r="V6940" s="48">
        <v>0</v>
      </c>
      <c r="W6940" s="48">
        <v>0</v>
      </c>
    </row>
    <row r="6941" spans="4:23" ht="15" customHeight="1" outlineLevel="2" x14ac:dyDescent="0.2">
      <c r="D6941" s="41" t="s">
        <v>979</v>
      </c>
      <c r="E6941" s="17" t="s">
        <v>980</v>
      </c>
      <c r="F6941" s="48">
        <v>0</v>
      </c>
      <c r="G6941" s="48">
        <v>0</v>
      </c>
      <c r="H6941" s="48">
        <v>0</v>
      </c>
      <c r="I6941" s="48">
        <v>0</v>
      </c>
      <c r="J6941" s="48">
        <v>0</v>
      </c>
      <c r="K6941" s="48">
        <v>0</v>
      </c>
      <c r="L6941" s="48">
        <v>0</v>
      </c>
      <c r="M6941" s="48">
        <v>0</v>
      </c>
      <c r="N6941" s="48">
        <v>0</v>
      </c>
      <c r="O6941" s="48">
        <v>0</v>
      </c>
      <c r="P6941" s="48">
        <v>0</v>
      </c>
      <c r="Q6941" s="48">
        <v>0</v>
      </c>
      <c r="R6941" s="48">
        <v>0</v>
      </c>
      <c r="S6941" s="48">
        <v>0</v>
      </c>
      <c r="T6941" s="48">
        <v>0</v>
      </c>
      <c r="U6941" s="48">
        <v>0</v>
      </c>
      <c r="V6941" s="48">
        <v>0</v>
      </c>
      <c r="W6941" s="48">
        <v>0</v>
      </c>
    </row>
    <row r="6942" spans="4:23" ht="15" customHeight="1" outlineLevel="2" x14ac:dyDescent="0.2">
      <c r="D6942" s="41" t="s">
        <v>981</v>
      </c>
      <c r="E6942" s="17" t="s">
        <v>982</v>
      </c>
      <c r="F6942" s="48">
        <v>0</v>
      </c>
      <c r="G6942" s="48">
        <v>0</v>
      </c>
      <c r="H6942" s="48">
        <v>0</v>
      </c>
      <c r="I6942" s="48">
        <v>0</v>
      </c>
      <c r="J6942" s="48">
        <v>0</v>
      </c>
      <c r="K6942" s="48">
        <v>0</v>
      </c>
      <c r="L6942" s="48">
        <v>0</v>
      </c>
      <c r="M6942" s="48">
        <v>0</v>
      </c>
      <c r="N6942" s="48">
        <v>0</v>
      </c>
      <c r="O6942" s="48">
        <v>0</v>
      </c>
      <c r="P6942" s="48">
        <v>0</v>
      </c>
      <c r="Q6942" s="48">
        <v>0</v>
      </c>
      <c r="R6942" s="48">
        <v>0</v>
      </c>
      <c r="S6942" s="48">
        <v>0</v>
      </c>
      <c r="T6942" s="48">
        <v>0</v>
      </c>
      <c r="U6942" s="48">
        <v>0</v>
      </c>
      <c r="V6942" s="48">
        <v>0</v>
      </c>
      <c r="W6942" s="48">
        <v>0</v>
      </c>
    </row>
    <row r="6943" spans="4:23" ht="15" customHeight="1" outlineLevel="2" x14ac:dyDescent="0.2">
      <c r="D6943" s="41" t="s">
        <v>983</v>
      </c>
      <c r="E6943" s="17" t="s">
        <v>984</v>
      </c>
      <c r="F6943" s="48">
        <v>0</v>
      </c>
      <c r="G6943" s="48">
        <v>0</v>
      </c>
      <c r="H6943" s="48">
        <v>0</v>
      </c>
      <c r="I6943" s="48">
        <v>0</v>
      </c>
      <c r="J6943" s="48">
        <v>0</v>
      </c>
      <c r="K6943" s="48">
        <v>0</v>
      </c>
      <c r="L6943" s="48">
        <v>0</v>
      </c>
      <c r="M6943" s="48">
        <v>0</v>
      </c>
      <c r="N6943" s="48">
        <v>0</v>
      </c>
      <c r="O6943" s="48">
        <v>0</v>
      </c>
      <c r="P6943" s="48">
        <v>0</v>
      </c>
      <c r="Q6943" s="48">
        <v>0</v>
      </c>
      <c r="R6943" s="48">
        <v>0</v>
      </c>
      <c r="S6943" s="48">
        <v>0</v>
      </c>
      <c r="T6943" s="48">
        <v>0</v>
      </c>
      <c r="U6943" s="48">
        <v>0</v>
      </c>
      <c r="V6943" s="48">
        <v>0</v>
      </c>
      <c r="W6943" s="48">
        <v>0</v>
      </c>
    </row>
    <row r="6944" spans="4:23" ht="15" customHeight="1" outlineLevel="2" x14ac:dyDescent="0.2">
      <c r="D6944" s="41" t="s">
        <v>985</v>
      </c>
      <c r="E6944" s="17" t="s">
        <v>986</v>
      </c>
      <c r="F6944" s="48">
        <v>0</v>
      </c>
      <c r="G6944" s="48">
        <v>0</v>
      </c>
      <c r="H6944" s="48">
        <v>0</v>
      </c>
      <c r="I6944" s="48">
        <v>0</v>
      </c>
      <c r="J6944" s="48">
        <v>0</v>
      </c>
      <c r="K6944" s="48">
        <v>0</v>
      </c>
      <c r="L6944" s="48">
        <v>0</v>
      </c>
      <c r="M6944" s="48">
        <v>0</v>
      </c>
      <c r="N6944" s="48">
        <v>0</v>
      </c>
      <c r="O6944" s="48">
        <v>0</v>
      </c>
      <c r="P6944" s="48">
        <v>0</v>
      </c>
      <c r="Q6944" s="48">
        <v>0</v>
      </c>
      <c r="R6944" s="48">
        <v>0</v>
      </c>
      <c r="S6944" s="48">
        <v>0</v>
      </c>
      <c r="T6944" s="48">
        <v>0</v>
      </c>
      <c r="U6944" s="48">
        <v>0</v>
      </c>
      <c r="V6944" s="48">
        <v>0</v>
      </c>
      <c r="W6944" s="48">
        <v>0</v>
      </c>
    </row>
    <row r="6945" spans="4:23" ht="15" customHeight="1" outlineLevel="2" x14ac:dyDescent="0.2">
      <c r="D6945" s="41" t="s">
        <v>987</v>
      </c>
      <c r="E6945" s="17" t="s">
        <v>988</v>
      </c>
      <c r="F6945" s="48">
        <v>5</v>
      </c>
      <c r="G6945" s="48">
        <v>0</v>
      </c>
      <c r="H6945" s="48">
        <v>5</v>
      </c>
      <c r="I6945" s="48">
        <v>5</v>
      </c>
      <c r="J6945" s="48">
        <v>0</v>
      </c>
      <c r="K6945" s="48">
        <v>5</v>
      </c>
      <c r="L6945" s="48">
        <v>5</v>
      </c>
      <c r="M6945" s="48">
        <v>0</v>
      </c>
      <c r="N6945" s="48">
        <v>5</v>
      </c>
      <c r="O6945" s="48">
        <v>4</v>
      </c>
      <c r="P6945" s="48">
        <v>0</v>
      </c>
      <c r="Q6945" s="48">
        <v>4</v>
      </c>
      <c r="R6945" s="48">
        <v>5</v>
      </c>
      <c r="S6945" s="48">
        <v>0</v>
      </c>
      <c r="T6945" s="48">
        <v>5</v>
      </c>
      <c r="U6945" s="48">
        <v>5</v>
      </c>
      <c r="V6945" s="48">
        <v>0</v>
      </c>
      <c r="W6945" s="48">
        <v>5</v>
      </c>
    </row>
    <row r="6946" spans="4:23" ht="15" customHeight="1" outlineLevel="2" x14ac:dyDescent="0.2">
      <c r="D6946" s="41" t="s">
        <v>989</v>
      </c>
      <c r="E6946" s="17" t="s">
        <v>990</v>
      </c>
      <c r="F6946" s="48">
        <v>16</v>
      </c>
      <c r="G6946" s="48">
        <v>8</v>
      </c>
      <c r="H6946" s="48">
        <v>8</v>
      </c>
      <c r="I6946" s="48">
        <v>17</v>
      </c>
      <c r="J6946" s="48">
        <v>8</v>
      </c>
      <c r="K6946" s="48">
        <v>9</v>
      </c>
      <c r="L6946" s="48">
        <v>14</v>
      </c>
      <c r="M6946" s="48">
        <v>6</v>
      </c>
      <c r="N6946" s="48">
        <v>8</v>
      </c>
      <c r="O6946" s="48">
        <v>12</v>
      </c>
      <c r="P6946" s="48">
        <v>4</v>
      </c>
      <c r="Q6946" s="48">
        <v>8</v>
      </c>
      <c r="R6946" s="48">
        <v>11</v>
      </c>
      <c r="S6946" s="48">
        <v>3</v>
      </c>
      <c r="T6946" s="48">
        <v>8</v>
      </c>
      <c r="U6946" s="48">
        <v>8</v>
      </c>
      <c r="V6946" s="48">
        <v>1</v>
      </c>
      <c r="W6946" s="48">
        <v>7</v>
      </c>
    </row>
    <row r="6947" spans="4:23" ht="15" customHeight="1" outlineLevel="2" x14ac:dyDescent="0.2">
      <c r="D6947" s="41" t="s">
        <v>991</v>
      </c>
      <c r="E6947" s="17" t="s">
        <v>992</v>
      </c>
      <c r="F6947" s="48">
        <v>0</v>
      </c>
      <c r="G6947" s="48">
        <v>0</v>
      </c>
      <c r="H6947" s="48">
        <v>0</v>
      </c>
      <c r="I6947" s="48">
        <v>0</v>
      </c>
      <c r="J6947" s="48">
        <v>0</v>
      </c>
      <c r="K6947" s="48">
        <v>0</v>
      </c>
      <c r="L6947" s="48">
        <v>0</v>
      </c>
      <c r="M6947" s="48">
        <v>0</v>
      </c>
      <c r="N6947" s="48">
        <v>0</v>
      </c>
      <c r="O6947" s="48">
        <v>0</v>
      </c>
      <c r="P6947" s="48">
        <v>0</v>
      </c>
      <c r="Q6947" s="48">
        <v>0</v>
      </c>
      <c r="R6947" s="48">
        <v>0</v>
      </c>
      <c r="S6947" s="48">
        <v>0</v>
      </c>
      <c r="T6947" s="48">
        <v>0</v>
      </c>
      <c r="U6947" s="48">
        <v>0</v>
      </c>
      <c r="V6947" s="48">
        <v>0</v>
      </c>
      <c r="W6947" s="48">
        <v>0</v>
      </c>
    </row>
    <row r="6948" spans="4:23" ht="15" customHeight="1" outlineLevel="2" x14ac:dyDescent="0.2">
      <c r="D6948" s="41" t="s">
        <v>993</v>
      </c>
      <c r="E6948" s="17" t="s">
        <v>994</v>
      </c>
      <c r="F6948" s="48">
        <v>0</v>
      </c>
      <c r="G6948" s="48">
        <v>0</v>
      </c>
      <c r="H6948" s="48">
        <v>0</v>
      </c>
      <c r="I6948" s="48">
        <v>0</v>
      </c>
      <c r="J6948" s="48">
        <v>0</v>
      </c>
      <c r="K6948" s="48">
        <v>0</v>
      </c>
      <c r="L6948" s="48">
        <v>0</v>
      </c>
      <c r="M6948" s="48">
        <v>0</v>
      </c>
      <c r="N6948" s="48">
        <v>0</v>
      </c>
      <c r="O6948" s="48">
        <v>0</v>
      </c>
      <c r="P6948" s="48">
        <v>0</v>
      </c>
      <c r="Q6948" s="48">
        <v>0</v>
      </c>
      <c r="R6948" s="48">
        <v>0</v>
      </c>
      <c r="S6948" s="48">
        <v>0</v>
      </c>
      <c r="T6948" s="48">
        <v>0</v>
      </c>
      <c r="U6948" s="48">
        <v>0</v>
      </c>
      <c r="V6948" s="48">
        <v>0</v>
      </c>
      <c r="W6948" s="48">
        <v>0</v>
      </c>
    </row>
    <row r="6949" spans="4:23" ht="15" customHeight="1" outlineLevel="2" x14ac:dyDescent="0.2">
      <c r="D6949" s="41" t="s">
        <v>995</v>
      </c>
      <c r="E6949" s="17" t="s">
        <v>996</v>
      </c>
      <c r="F6949" s="48">
        <v>0</v>
      </c>
      <c r="G6949" s="48">
        <v>0</v>
      </c>
      <c r="H6949" s="48">
        <v>0</v>
      </c>
      <c r="I6949" s="48">
        <v>0</v>
      </c>
      <c r="J6949" s="48">
        <v>0</v>
      </c>
      <c r="K6949" s="48">
        <v>0</v>
      </c>
      <c r="L6949" s="48">
        <v>0</v>
      </c>
      <c r="M6949" s="48">
        <v>0</v>
      </c>
      <c r="N6949" s="48">
        <v>0</v>
      </c>
      <c r="O6949" s="48">
        <v>0</v>
      </c>
      <c r="P6949" s="48">
        <v>0</v>
      </c>
      <c r="Q6949" s="48">
        <v>0</v>
      </c>
      <c r="R6949" s="48">
        <v>0</v>
      </c>
      <c r="S6949" s="48">
        <v>0</v>
      </c>
      <c r="T6949" s="48">
        <v>0</v>
      </c>
      <c r="U6949" s="48">
        <v>0</v>
      </c>
      <c r="V6949" s="48">
        <v>0</v>
      </c>
      <c r="W6949" s="48">
        <v>0</v>
      </c>
    </row>
    <row r="6950" spans="4:23" ht="15" customHeight="1" outlineLevel="2" x14ac:dyDescent="0.2">
      <c r="D6950" s="41" t="s">
        <v>997</v>
      </c>
      <c r="E6950" s="17" t="s">
        <v>998</v>
      </c>
      <c r="F6950" s="48">
        <v>0</v>
      </c>
      <c r="G6950" s="48">
        <v>0</v>
      </c>
      <c r="H6950" s="48">
        <v>0</v>
      </c>
      <c r="I6950" s="48">
        <v>0</v>
      </c>
      <c r="J6950" s="48">
        <v>0</v>
      </c>
      <c r="K6950" s="48">
        <v>0</v>
      </c>
      <c r="L6950" s="48">
        <v>0</v>
      </c>
      <c r="M6950" s="48">
        <v>0</v>
      </c>
      <c r="N6950" s="48">
        <v>0</v>
      </c>
      <c r="O6950" s="48">
        <v>0</v>
      </c>
      <c r="P6950" s="48">
        <v>0</v>
      </c>
      <c r="Q6950" s="48">
        <v>0</v>
      </c>
      <c r="R6950" s="48">
        <v>0</v>
      </c>
      <c r="S6950" s="48">
        <v>0</v>
      </c>
      <c r="T6950" s="48">
        <v>0</v>
      </c>
      <c r="U6950" s="48">
        <v>0</v>
      </c>
      <c r="V6950" s="48">
        <v>0</v>
      </c>
      <c r="W6950" s="48">
        <v>0</v>
      </c>
    </row>
    <row r="6951" spans="4:23" ht="15" customHeight="1" outlineLevel="2" x14ac:dyDescent="0.2">
      <c r="D6951" s="41" t="s">
        <v>999</v>
      </c>
      <c r="E6951" s="17" t="s">
        <v>1000</v>
      </c>
      <c r="F6951" s="48">
        <v>0</v>
      </c>
      <c r="G6951" s="48">
        <v>0</v>
      </c>
      <c r="H6951" s="48">
        <v>0</v>
      </c>
      <c r="I6951" s="48">
        <v>0</v>
      </c>
      <c r="J6951" s="48">
        <v>0</v>
      </c>
      <c r="K6951" s="48">
        <v>0</v>
      </c>
      <c r="L6951" s="48">
        <v>0</v>
      </c>
      <c r="M6951" s="48">
        <v>0</v>
      </c>
      <c r="N6951" s="48">
        <v>0</v>
      </c>
      <c r="O6951" s="48">
        <v>0</v>
      </c>
      <c r="P6951" s="48">
        <v>0</v>
      </c>
      <c r="Q6951" s="48">
        <v>0</v>
      </c>
      <c r="R6951" s="48">
        <v>0</v>
      </c>
      <c r="S6951" s="48">
        <v>0</v>
      </c>
      <c r="T6951" s="48">
        <v>0</v>
      </c>
      <c r="U6951" s="48">
        <v>0</v>
      </c>
      <c r="V6951" s="48">
        <v>0</v>
      </c>
      <c r="W6951" s="48">
        <v>0</v>
      </c>
    </row>
    <row r="6952" spans="4:23" ht="15" customHeight="1" outlineLevel="2" x14ac:dyDescent="0.2">
      <c r="D6952" s="41" t="s">
        <v>1001</v>
      </c>
      <c r="E6952" s="17" t="s">
        <v>1002</v>
      </c>
      <c r="F6952" s="48">
        <v>1</v>
      </c>
      <c r="G6952" s="48">
        <v>1</v>
      </c>
      <c r="H6952" s="48">
        <v>0</v>
      </c>
      <c r="I6952" s="48">
        <v>1</v>
      </c>
      <c r="J6952" s="48">
        <v>1</v>
      </c>
      <c r="K6952" s="48">
        <v>0</v>
      </c>
      <c r="L6952" s="48">
        <v>1</v>
      </c>
      <c r="M6952" s="48">
        <v>1</v>
      </c>
      <c r="N6952" s="48">
        <v>0</v>
      </c>
      <c r="O6952" s="48">
        <v>1</v>
      </c>
      <c r="P6952" s="48">
        <v>1</v>
      </c>
      <c r="Q6952" s="48">
        <v>0</v>
      </c>
      <c r="R6952" s="48">
        <v>1</v>
      </c>
      <c r="S6952" s="48">
        <v>1</v>
      </c>
      <c r="T6952" s="48">
        <v>0</v>
      </c>
      <c r="U6952" s="48">
        <v>0</v>
      </c>
      <c r="V6952" s="48">
        <v>0</v>
      </c>
      <c r="W6952" s="48">
        <v>0</v>
      </c>
    </row>
    <row r="6953" spans="4:23" ht="15" customHeight="1" outlineLevel="2" x14ac:dyDescent="0.2">
      <c r="D6953" s="41" t="s">
        <v>1003</v>
      </c>
      <c r="E6953" s="17" t="s">
        <v>1004</v>
      </c>
      <c r="F6953" s="48">
        <v>0</v>
      </c>
      <c r="G6953" s="48">
        <v>0</v>
      </c>
      <c r="H6953" s="48">
        <v>0</v>
      </c>
      <c r="I6953" s="48">
        <v>0</v>
      </c>
      <c r="J6953" s="48">
        <v>0</v>
      </c>
      <c r="K6953" s="48">
        <v>0</v>
      </c>
      <c r="L6953" s="48">
        <v>0</v>
      </c>
      <c r="M6953" s="48">
        <v>0</v>
      </c>
      <c r="N6953" s="48">
        <v>0</v>
      </c>
      <c r="O6953" s="48">
        <v>0</v>
      </c>
      <c r="P6953" s="48">
        <v>0</v>
      </c>
      <c r="Q6953" s="48">
        <v>0</v>
      </c>
      <c r="R6953" s="48">
        <v>0</v>
      </c>
      <c r="S6953" s="48">
        <v>0</v>
      </c>
      <c r="T6953" s="48">
        <v>0</v>
      </c>
      <c r="U6953" s="48">
        <v>0</v>
      </c>
      <c r="V6953" s="48">
        <v>0</v>
      </c>
      <c r="W6953" s="48">
        <v>0</v>
      </c>
    </row>
    <row r="6954" spans="4:23" ht="15" customHeight="1" outlineLevel="2" x14ac:dyDescent="0.2">
      <c r="D6954" s="41" t="s">
        <v>1005</v>
      </c>
      <c r="E6954" s="17" t="s">
        <v>1006</v>
      </c>
      <c r="F6954" s="48">
        <v>0</v>
      </c>
      <c r="G6954" s="48">
        <v>0</v>
      </c>
      <c r="H6954" s="48">
        <v>0</v>
      </c>
      <c r="I6954" s="48">
        <v>0</v>
      </c>
      <c r="J6954" s="48">
        <v>0</v>
      </c>
      <c r="K6954" s="48">
        <v>0</v>
      </c>
      <c r="L6954" s="48">
        <v>0</v>
      </c>
      <c r="M6954" s="48">
        <v>0</v>
      </c>
      <c r="N6954" s="48">
        <v>0</v>
      </c>
      <c r="O6954" s="48">
        <v>0</v>
      </c>
      <c r="P6954" s="48">
        <v>0</v>
      </c>
      <c r="Q6954" s="48">
        <v>0</v>
      </c>
      <c r="R6954" s="48">
        <v>0</v>
      </c>
      <c r="S6954" s="48">
        <v>0</v>
      </c>
      <c r="T6954" s="48">
        <v>0</v>
      </c>
      <c r="U6954" s="48">
        <v>0</v>
      </c>
      <c r="V6954" s="48">
        <v>0</v>
      </c>
      <c r="W6954" s="48">
        <v>0</v>
      </c>
    </row>
    <row r="6955" spans="4:23" ht="15" customHeight="1" outlineLevel="2" x14ac:dyDescent="0.2">
      <c r="D6955" s="41" t="s">
        <v>1007</v>
      </c>
      <c r="E6955" s="17" t="s">
        <v>1008</v>
      </c>
      <c r="F6955" s="48">
        <v>4</v>
      </c>
      <c r="G6955" s="48">
        <v>1</v>
      </c>
      <c r="H6955" s="48">
        <v>3</v>
      </c>
      <c r="I6955" s="48">
        <v>4</v>
      </c>
      <c r="J6955" s="48">
        <v>1</v>
      </c>
      <c r="K6955" s="48">
        <v>3</v>
      </c>
      <c r="L6955" s="48">
        <v>4</v>
      </c>
      <c r="M6955" s="48">
        <v>1</v>
      </c>
      <c r="N6955" s="48">
        <v>3</v>
      </c>
      <c r="O6955" s="48">
        <v>4</v>
      </c>
      <c r="P6955" s="48">
        <v>1</v>
      </c>
      <c r="Q6955" s="48">
        <v>3</v>
      </c>
      <c r="R6955" s="48">
        <v>3</v>
      </c>
      <c r="S6955" s="48">
        <v>1</v>
      </c>
      <c r="T6955" s="48">
        <v>2</v>
      </c>
      <c r="U6955" s="48">
        <v>4</v>
      </c>
      <c r="V6955" s="48">
        <v>1</v>
      </c>
      <c r="W6955" s="48">
        <v>3</v>
      </c>
    </row>
    <row r="6956" spans="4:23" ht="15" customHeight="1" outlineLevel="2" x14ac:dyDescent="0.2">
      <c r="D6956" s="41" t="s">
        <v>1009</v>
      </c>
      <c r="E6956" s="17" t="s">
        <v>1010</v>
      </c>
      <c r="F6956" s="48">
        <v>0</v>
      </c>
      <c r="G6956" s="48">
        <v>0</v>
      </c>
      <c r="H6956" s="48">
        <v>0</v>
      </c>
      <c r="I6956" s="48">
        <v>0</v>
      </c>
      <c r="J6956" s="48">
        <v>0</v>
      </c>
      <c r="K6956" s="48">
        <v>0</v>
      </c>
      <c r="L6956" s="48">
        <v>0</v>
      </c>
      <c r="M6956" s="48">
        <v>0</v>
      </c>
      <c r="N6956" s="48">
        <v>0</v>
      </c>
      <c r="O6956" s="48">
        <v>0</v>
      </c>
      <c r="P6956" s="48">
        <v>0</v>
      </c>
      <c r="Q6956" s="48">
        <v>0</v>
      </c>
      <c r="R6956" s="48">
        <v>1</v>
      </c>
      <c r="S6956" s="48">
        <v>1</v>
      </c>
      <c r="T6956" s="48">
        <v>0</v>
      </c>
      <c r="U6956" s="48">
        <v>0</v>
      </c>
      <c r="V6956" s="48">
        <v>0</v>
      </c>
      <c r="W6956" s="48">
        <v>0</v>
      </c>
    </row>
    <row r="6957" spans="4:23" ht="15" customHeight="1" outlineLevel="2" x14ac:dyDescent="0.2">
      <c r="D6957" s="41" t="s">
        <v>1011</v>
      </c>
      <c r="E6957" s="17" t="s">
        <v>1012</v>
      </c>
      <c r="F6957" s="48">
        <v>0</v>
      </c>
      <c r="G6957" s="48">
        <v>0</v>
      </c>
      <c r="H6957" s="48">
        <v>0</v>
      </c>
      <c r="I6957" s="48">
        <v>0</v>
      </c>
      <c r="J6957" s="48">
        <v>0</v>
      </c>
      <c r="K6957" s="48">
        <v>0</v>
      </c>
      <c r="L6957" s="48">
        <v>0</v>
      </c>
      <c r="M6957" s="48">
        <v>0</v>
      </c>
      <c r="N6957" s="48">
        <v>0</v>
      </c>
      <c r="O6957" s="48">
        <v>0</v>
      </c>
      <c r="P6957" s="48">
        <v>0</v>
      </c>
      <c r="Q6957" s="48">
        <v>0</v>
      </c>
      <c r="R6957" s="48">
        <v>0</v>
      </c>
      <c r="S6957" s="48">
        <v>0</v>
      </c>
      <c r="T6957" s="48">
        <v>0</v>
      </c>
      <c r="U6957" s="48">
        <v>0</v>
      </c>
      <c r="V6957" s="48">
        <v>0</v>
      </c>
      <c r="W6957" s="48">
        <v>0</v>
      </c>
    </row>
    <row r="6958" spans="4:23" ht="15" customHeight="1" outlineLevel="2" x14ac:dyDescent="0.2">
      <c r="D6958" s="41" t="s">
        <v>1013</v>
      </c>
      <c r="E6958" s="17" t="s">
        <v>1014</v>
      </c>
      <c r="F6958" s="48">
        <v>0</v>
      </c>
      <c r="G6958" s="48">
        <v>0</v>
      </c>
      <c r="H6958" s="48">
        <v>0</v>
      </c>
      <c r="I6958" s="48">
        <v>0</v>
      </c>
      <c r="J6958" s="48">
        <v>0</v>
      </c>
      <c r="K6958" s="48">
        <v>0</v>
      </c>
      <c r="L6958" s="48">
        <v>0</v>
      </c>
      <c r="M6958" s="48">
        <v>0</v>
      </c>
      <c r="N6958" s="48">
        <v>0</v>
      </c>
      <c r="O6958" s="48">
        <v>0</v>
      </c>
      <c r="P6958" s="48">
        <v>0</v>
      </c>
      <c r="Q6958" s="48">
        <v>0</v>
      </c>
      <c r="R6958" s="48">
        <v>0</v>
      </c>
      <c r="S6958" s="48">
        <v>0</v>
      </c>
      <c r="T6958" s="48">
        <v>0</v>
      </c>
      <c r="U6958" s="48">
        <v>0</v>
      </c>
      <c r="V6958" s="48">
        <v>0</v>
      </c>
      <c r="W6958" s="48">
        <v>0</v>
      </c>
    </row>
    <row r="6959" spans="4:23" ht="15" customHeight="1" outlineLevel="2" x14ac:dyDescent="0.2">
      <c r="D6959" s="41" t="s">
        <v>1015</v>
      </c>
      <c r="E6959" s="17" t="s">
        <v>1016</v>
      </c>
      <c r="F6959" s="48">
        <v>0</v>
      </c>
      <c r="G6959" s="48">
        <v>0</v>
      </c>
      <c r="H6959" s="48">
        <v>0</v>
      </c>
      <c r="I6959" s="48">
        <v>0</v>
      </c>
      <c r="J6959" s="48">
        <v>0</v>
      </c>
      <c r="K6959" s="48">
        <v>0</v>
      </c>
      <c r="L6959" s="48">
        <v>0</v>
      </c>
      <c r="M6959" s="48">
        <v>0</v>
      </c>
      <c r="N6959" s="48">
        <v>0</v>
      </c>
      <c r="O6959" s="48">
        <v>0</v>
      </c>
      <c r="P6959" s="48">
        <v>0</v>
      </c>
      <c r="Q6959" s="48">
        <v>0</v>
      </c>
      <c r="R6959" s="48">
        <v>0</v>
      </c>
      <c r="S6959" s="48">
        <v>0</v>
      </c>
      <c r="T6959" s="48">
        <v>0</v>
      </c>
      <c r="U6959" s="48">
        <v>0</v>
      </c>
      <c r="V6959" s="48">
        <v>0</v>
      </c>
      <c r="W6959" s="48">
        <v>0</v>
      </c>
    </row>
    <row r="6960" spans="4:23" ht="15" customHeight="1" outlineLevel="2" x14ac:dyDescent="0.2">
      <c r="D6960" s="41" t="s">
        <v>1017</v>
      </c>
      <c r="E6960" s="17" t="s">
        <v>1018</v>
      </c>
      <c r="F6960" s="48">
        <v>0</v>
      </c>
      <c r="G6960" s="48">
        <v>0</v>
      </c>
      <c r="H6960" s="48">
        <v>0</v>
      </c>
      <c r="I6960" s="48">
        <v>0</v>
      </c>
      <c r="J6960" s="48">
        <v>0</v>
      </c>
      <c r="K6960" s="48">
        <v>0</v>
      </c>
      <c r="L6960" s="48">
        <v>0</v>
      </c>
      <c r="M6960" s="48">
        <v>0</v>
      </c>
      <c r="N6960" s="48">
        <v>0</v>
      </c>
      <c r="O6960" s="48">
        <v>0</v>
      </c>
      <c r="P6960" s="48">
        <v>0</v>
      </c>
      <c r="Q6960" s="48">
        <v>0</v>
      </c>
      <c r="R6960" s="48">
        <v>0</v>
      </c>
      <c r="S6960" s="48">
        <v>0</v>
      </c>
      <c r="T6960" s="48">
        <v>0</v>
      </c>
      <c r="U6960" s="48">
        <v>0</v>
      </c>
      <c r="V6960" s="48">
        <v>0</v>
      </c>
      <c r="W6960" s="48">
        <v>0</v>
      </c>
    </row>
    <row r="6961" spans="4:23" ht="15" customHeight="1" outlineLevel="2" x14ac:dyDescent="0.2">
      <c r="D6961" s="41" t="s">
        <v>1019</v>
      </c>
      <c r="E6961" s="17" t="s">
        <v>1020</v>
      </c>
      <c r="F6961" s="48">
        <v>0</v>
      </c>
      <c r="G6961" s="48">
        <v>0</v>
      </c>
      <c r="H6961" s="48">
        <v>0</v>
      </c>
      <c r="I6961" s="48">
        <v>0</v>
      </c>
      <c r="J6961" s="48">
        <v>0</v>
      </c>
      <c r="K6961" s="48">
        <v>0</v>
      </c>
      <c r="L6961" s="48">
        <v>0</v>
      </c>
      <c r="M6961" s="48">
        <v>0</v>
      </c>
      <c r="N6961" s="48">
        <v>0</v>
      </c>
      <c r="O6961" s="48">
        <v>0</v>
      </c>
      <c r="P6961" s="48">
        <v>0</v>
      </c>
      <c r="Q6961" s="48">
        <v>0</v>
      </c>
      <c r="R6961" s="48">
        <v>0</v>
      </c>
      <c r="S6961" s="48">
        <v>0</v>
      </c>
      <c r="T6961" s="48">
        <v>0</v>
      </c>
      <c r="U6961" s="48">
        <v>0</v>
      </c>
      <c r="V6961" s="48">
        <v>0</v>
      </c>
      <c r="W6961" s="48">
        <v>0</v>
      </c>
    </row>
    <row r="6962" spans="4:23" ht="15" customHeight="1" outlineLevel="2" x14ac:dyDescent="0.2">
      <c r="D6962" s="41" t="s">
        <v>1021</v>
      </c>
      <c r="E6962" s="17" t="s">
        <v>1022</v>
      </c>
      <c r="F6962" s="48">
        <v>0</v>
      </c>
      <c r="G6962" s="48">
        <v>0</v>
      </c>
      <c r="H6962" s="48">
        <v>0</v>
      </c>
      <c r="I6962" s="48">
        <v>0</v>
      </c>
      <c r="J6962" s="48">
        <v>0</v>
      </c>
      <c r="K6962" s="48">
        <v>0</v>
      </c>
      <c r="L6962" s="48">
        <v>0</v>
      </c>
      <c r="M6962" s="48">
        <v>0</v>
      </c>
      <c r="N6962" s="48">
        <v>0</v>
      </c>
      <c r="O6962" s="48">
        <v>0</v>
      </c>
      <c r="P6962" s="48">
        <v>0</v>
      </c>
      <c r="Q6962" s="48">
        <v>0</v>
      </c>
      <c r="R6962" s="48">
        <v>0</v>
      </c>
      <c r="S6962" s="48">
        <v>0</v>
      </c>
      <c r="T6962" s="48">
        <v>0</v>
      </c>
      <c r="U6962" s="48">
        <v>0</v>
      </c>
      <c r="V6962" s="48">
        <v>0</v>
      </c>
      <c r="W6962" s="48">
        <v>0</v>
      </c>
    </row>
    <row r="6963" spans="4:23" ht="15" customHeight="1" outlineLevel="2" x14ac:dyDescent="0.2">
      <c r="D6963" s="41" t="s">
        <v>1023</v>
      </c>
      <c r="E6963" s="17" t="s">
        <v>1024</v>
      </c>
      <c r="F6963" s="48">
        <v>0</v>
      </c>
      <c r="G6963" s="48">
        <v>0</v>
      </c>
      <c r="H6963" s="48">
        <v>0</v>
      </c>
      <c r="I6963" s="48">
        <v>0</v>
      </c>
      <c r="J6963" s="48">
        <v>0</v>
      </c>
      <c r="K6963" s="48">
        <v>0</v>
      </c>
      <c r="L6963" s="48">
        <v>0</v>
      </c>
      <c r="M6963" s="48">
        <v>0</v>
      </c>
      <c r="N6963" s="48">
        <v>0</v>
      </c>
      <c r="O6963" s="48">
        <v>0</v>
      </c>
      <c r="P6963" s="48">
        <v>0</v>
      </c>
      <c r="Q6963" s="48">
        <v>0</v>
      </c>
      <c r="R6963" s="48">
        <v>0</v>
      </c>
      <c r="S6963" s="48">
        <v>0</v>
      </c>
      <c r="T6963" s="48">
        <v>0</v>
      </c>
      <c r="U6963" s="48">
        <v>0</v>
      </c>
      <c r="V6963" s="48">
        <v>0</v>
      </c>
      <c r="W6963" s="48">
        <v>0</v>
      </c>
    </row>
    <row r="6964" spans="4:23" ht="15" customHeight="1" outlineLevel="2" x14ac:dyDescent="0.2">
      <c r="D6964" s="41" t="s">
        <v>1025</v>
      </c>
      <c r="E6964" s="17" t="s">
        <v>1026</v>
      </c>
      <c r="F6964" s="48">
        <v>0</v>
      </c>
      <c r="G6964" s="48">
        <v>0</v>
      </c>
      <c r="H6964" s="48">
        <v>0</v>
      </c>
      <c r="I6964" s="48">
        <v>0</v>
      </c>
      <c r="J6964" s="48">
        <v>0</v>
      </c>
      <c r="K6964" s="48">
        <v>0</v>
      </c>
      <c r="L6964" s="48">
        <v>0</v>
      </c>
      <c r="M6964" s="48">
        <v>0</v>
      </c>
      <c r="N6964" s="48">
        <v>0</v>
      </c>
      <c r="O6964" s="48">
        <v>0</v>
      </c>
      <c r="P6964" s="48">
        <v>0</v>
      </c>
      <c r="Q6964" s="48">
        <v>0</v>
      </c>
      <c r="R6964" s="48">
        <v>0</v>
      </c>
      <c r="S6964" s="48">
        <v>0</v>
      </c>
      <c r="T6964" s="48">
        <v>0</v>
      </c>
      <c r="U6964" s="48">
        <v>0</v>
      </c>
      <c r="V6964" s="48">
        <v>0</v>
      </c>
      <c r="W6964" s="48">
        <v>0</v>
      </c>
    </row>
    <row r="6965" spans="4:23" ht="15" customHeight="1" outlineLevel="2" x14ac:dyDescent="0.2">
      <c r="D6965" s="41" t="s">
        <v>1027</v>
      </c>
      <c r="E6965" s="17" t="s">
        <v>1028</v>
      </c>
      <c r="F6965" s="48">
        <v>0</v>
      </c>
      <c r="G6965" s="48">
        <v>0</v>
      </c>
      <c r="H6965" s="48">
        <v>0</v>
      </c>
      <c r="I6965" s="48">
        <v>0</v>
      </c>
      <c r="J6965" s="48">
        <v>0</v>
      </c>
      <c r="K6965" s="48">
        <v>0</v>
      </c>
      <c r="L6965" s="48">
        <v>0</v>
      </c>
      <c r="M6965" s="48">
        <v>0</v>
      </c>
      <c r="N6965" s="48">
        <v>0</v>
      </c>
      <c r="O6965" s="48">
        <v>0</v>
      </c>
      <c r="P6965" s="48">
        <v>0</v>
      </c>
      <c r="Q6965" s="48">
        <v>0</v>
      </c>
      <c r="R6965" s="48">
        <v>0</v>
      </c>
      <c r="S6965" s="48">
        <v>0</v>
      </c>
      <c r="T6965" s="48">
        <v>0</v>
      </c>
      <c r="U6965" s="48">
        <v>0</v>
      </c>
      <c r="V6965" s="48">
        <v>0</v>
      </c>
      <c r="W6965" s="48">
        <v>0</v>
      </c>
    </row>
    <row r="6966" spans="4:23" ht="15" customHeight="1" outlineLevel="2" x14ac:dyDescent="0.2">
      <c r="D6966" s="41" t="s">
        <v>1029</v>
      </c>
      <c r="E6966" s="17" t="s">
        <v>1030</v>
      </c>
      <c r="F6966" s="48">
        <v>0</v>
      </c>
      <c r="G6966" s="48">
        <v>0</v>
      </c>
      <c r="H6966" s="48">
        <v>0</v>
      </c>
      <c r="I6966" s="48">
        <v>0</v>
      </c>
      <c r="J6966" s="48">
        <v>0</v>
      </c>
      <c r="K6966" s="48">
        <v>0</v>
      </c>
      <c r="L6966" s="48">
        <v>0</v>
      </c>
      <c r="M6966" s="48">
        <v>0</v>
      </c>
      <c r="N6966" s="48">
        <v>0</v>
      </c>
      <c r="O6966" s="48">
        <v>0</v>
      </c>
      <c r="P6966" s="48">
        <v>0</v>
      </c>
      <c r="Q6966" s="48">
        <v>0</v>
      </c>
      <c r="R6966" s="48">
        <v>0</v>
      </c>
      <c r="S6966" s="48">
        <v>0</v>
      </c>
      <c r="T6966" s="48">
        <v>0</v>
      </c>
      <c r="U6966" s="48">
        <v>0</v>
      </c>
      <c r="V6966" s="48">
        <v>0</v>
      </c>
      <c r="W6966" s="48">
        <v>0</v>
      </c>
    </row>
    <row r="6967" spans="4:23" ht="15" customHeight="1" outlineLevel="2" x14ac:dyDescent="0.2">
      <c r="D6967" s="41" t="s">
        <v>1031</v>
      </c>
      <c r="E6967" s="17" t="s">
        <v>1032</v>
      </c>
      <c r="F6967" s="48">
        <v>0</v>
      </c>
      <c r="G6967" s="48">
        <v>0</v>
      </c>
      <c r="H6967" s="48">
        <v>0</v>
      </c>
      <c r="I6967" s="48">
        <v>0</v>
      </c>
      <c r="J6967" s="48">
        <v>0</v>
      </c>
      <c r="K6967" s="48">
        <v>0</v>
      </c>
      <c r="L6967" s="48">
        <v>0</v>
      </c>
      <c r="M6967" s="48">
        <v>0</v>
      </c>
      <c r="N6967" s="48">
        <v>0</v>
      </c>
      <c r="O6967" s="48">
        <v>0</v>
      </c>
      <c r="P6967" s="48">
        <v>0</v>
      </c>
      <c r="Q6967" s="48">
        <v>0</v>
      </c>
      <c r="R6967" s="48">
        <v>0</v>
      </c>
      <c r="S6967" s="48">
        <v>0</v>
      </c>
      <c r="T6967" s="48">
        <v>0</v>
      </c>
      <c r="U6967" s="48">
        <v>0</v>
      </c>
      <c r="V6967" s="48">
        <v>0</v>
      </c>
      <c r="W6967" s="48">
        <v>0</v>
      </c>
    </row>
    <row r="6968" spans="4:23" ht="15" customHeight="1" outlineLevel="2" x14ac:dyDescent="0.2">
      <c r="D6968" s="41" t="s">
        <v>1033</v>
      </c>
      <c r="E6968" s="17" t="s">
        <v>1034</v>
      </c>
      <c r="F6968" s="48">
        <v>0</v>
      </c>
      <c r="G6968" s="48">
        <v>0</v>
      </c>
      <c r="H6968" s="48">
        <v>0</v>
      </c>
      <c r="I6968" s="48">
        <v>0</v>
      </c>
      <c r="J6968" s="48">
        <v>0</v>
      </c>
      <c r="K6968" s="48">
        <v>0</v>
      </c>
      <c r="L6968" s="48">
        <v>0</v>
      </c>
      <c r="M6968" s="48">
        <v>0</v>
      </c>
      <c r="N6968" s="48">
        <v>0</v>
      </c>
      <c r="O6968" s="48">
        <v>0</v>
      </c>
      <c r="P6968" s="48">
        <v>0</v>
      </c>
      <c r="Q6968" s="48">
        <v>0</v>
      </c>
      <c r="R6968" s="48">
        <v>0</v>
      </c>
      <c r="S6968" s="48">
        <v>0</v>
      </c>
      <c r="T6968" s="48">
        <v>0</v>
      </c>
      <c r="U6968" s="48">
        <v>0</v>
      </c>
      <c r="V6968" s="48">
        <v>0</v>
      </c>
      <c r="W6968" s="48">
        <v>0</v>
      </c>
    </row>
    <row r="6969" spans="4:23" ht="15" customHeight="1" outlineLevel="2" x14ac:dyDescent="0.2">
      <c r="D6969" s="41" t="s">
        <v>1035</v>
      </c>
      <c r="E6969" s="17" t="s">
        <v>1036</v>
      </c>
      <c r="F6969" s="48">
        <v>1</v>
      </c>
      <c r="G6969" s="48">
        <v>0</v>
      </c>
      <c r="H6969" s="48">
        <v>1</v>
      </c>
      <c r="I6969" s="48">
        <v>0</v>
      </c>
      <c r="J6969" s="48">
        <v>0</v>
      </c>
      <c r="K6969" s="48">
        <v>0</v>
      </c>
      <c r="L6969" s="48">
        <v>0</v>
      </c>
      <c r="M6969" s="48">
        <v>0</v>
      </c>
      <c r="N6969" s="48">
        <v>0</v>
      </c>
      <c r="O6969" s="48">
        <v>0</v>
      </c>
      <c r="P6969" s="48">
        <v>0</v>
      </c>
      <c r="Q6969" s="48">
        <v>0</v>
      </c>
      <c r="R6969" s="48">
        <v>0</v>
      </c>
      <c r="S6969" s="48">
        <v>0</v>
      </c>
      <c r="T6969" s="48">
        <v>0</v>
      </c>
      <c r="U6969" s="48">
        <v>0</v>
      </c>
      <c r="V6969" s="48">
        <v>0</v>
      </c>
      <c r="W6969" s="48">
        <v>0</v>
      </c>
    </row>
    <row r="6970" spans="4:23" ht="15" customHeight="1" outlineLevel="2" x14ac:dyDescent="0.2">
      <c r="D6970" s="41" t="s">
        <v>1037</v>
      </c>
      <c r="E6970" s="17" t="s">
        <v>1038</v>
      </c>
      <c r="F6970" s="48">
        <v>0</v>
      </c>
      <c r="G6970" s="48">
        <v>0</v>
      </c>
      <c r="H6970" s="48">
        <v>0</v>
      </c>
      <c r="I6970" s="48">
        <v>0</v>
      </c>
      <c r="J6970" s="48">
        <v>0</v>
      </c>
      <c r="K6970" s="48">
        <v>0</v>
      </c>
      <c r="L6970" s="48">
        <v>0</v>
      </c>
      <c r="M6970" s="48">
        <v>0</v>
      </c>
      <c r="N6970" s="48">
        <v>0</v>
      </c>
      <c r="O6970" s="48">
        <v>0</v>
      </c>
      <c r="P6970" s="48">
        <v>0</v>
      </c>
      <c r="Q6970" s="48">
        <v>0</v>
      </c>
      <c r="R6970" s="48">
        <v>0</v>
      </c>
      <c r="S6970" s="48">
        <v>0</v>
      </c>
      <c r="T6970" s="48">
        <v>0</v>
      </c>
      <c r="U6970" s="48">
        <v>0</v>
      </c>
      <c r="V6970" s="48">
        <v>0</v>
      </c>
      <c r="W6970" s="48">
        <v>0</v>
      </c>
    </row>
    <row r="6971" spans="4:23" ht="15" customHeight="1" outlineLevel="2" x14ac:dyDescent="0.2">
      <c r="D6971" s="41" t="s">
        <v>1039</v>
      </c>
      <c r="E6971" s="17" t="s">
        <v>1040</v>
      </c>
      <c r="F6971" s="48">
        <v>0</v>
      </c>
      <c r="G6971" s="48">
        <v>0</v>
      </c>
      <c r="H6971" s="48">
        <v>0</v>
      </c>
      <c r="I6971" s="48">
        <v>0</v>
      </c>
      <c r="J6971" s="48">
        <v>0</v>
      </c>
      <c r="K6971" s="48">
        <v>0</v>
      </c>
      <c r="L6971" s="48">
        <v>0</v>
      </c>
      <c r="M6971" s="48">
        <v>0</v>
      </c>
      <c r="N6971" s="48">
        <v>0</v>
      </c>
      <c r="O6971" s="48">
        <v>0</v>
      </c>
      <c r="P6971" s="48">
        <v>0</v>
      </c>
      <c r="Q6971" s="48">
        <v>0</v>
      </c>
      <c r="R6971" s="48">
        <v>0</v>
      </c>
      <c r="S6971" s="48">
        <v>0</v>
      </c>
      <c r="T6971" s="48">
        <v>0</v>
      </c>
      <c r="U6971" s="48">
        <v>0</v>
      </c>
      <c r="V6971" s="48">
        <v>0</v>
      </c>
      <c r="W6971" s="48">
        <v>0</v>
      </c>
    </row>
    <row r="6972" spans="4:23" ht="15" customHeight="1" outlineLevel="2" x14ac:dyDescent="0.2">
      <c r="D6972" s="41" t="s">
        <v>1041</v>
      </c>
      <c r="E6972" s="17" t="s">
        <v>1042</v>
      </c>
      <c r="F6972" s="48">
        <v>0</v>
      </c>
      <c r="G6972" s="48">
        <v>0</v>
      </c>
      <c r="H6972" s="48">
        <v>0</v>
      </c>
      <c r="I6972" s="48">
        <v>0</v>
      </c>
      <c r="J6972" s="48">
        <v>0</v>
      </c>
      <c r="K6972" s="48">
        <v>0</v>
      </c>
      <c r="L6972" s="48">
        <v>0</v>
      </c>
      <c r="M6972" s="48">
        <v>0</v>
      </c>
      <c r="N6972" s="48">
        <v>0</v>
      </c>
      <c r="O6972" s="48">
        <v>0</v>
      </c>
      <c r="P6972" s="48">
        <v>0</v>
      </c>
      <c r="Q6972" s="48">
        <v>0</v>
      </c>
      <c r="R6972" s="48">
        <v>0</v>
      </c>
      <c r="S6972" s="48">
        <v>0</v>
      </c>
      <c r="T6972" s="48">
        <v>0</v>
      </c>
      <c r="U6972" s="48">
        <v>0</v>
      </c>
      <c r="V6972" s="48">
        <v>0</v>
      </c>
      <c r="W6972" s="48">
        <v>0</v>
      </c>
    </row>
    <row r="6973" spans="4:23" ht="15" customHeight="1" outlineLevel="2" x14ac:dyDescent="0.2">
      <c r="D6973" s="41" t="s">
        <v>1043</v>
      </c>
      <c r="E6973" s="17" t="s">
        <v>1044</v>
      </c>
      <c r="F6973" s="48">
        <v>0</v>
      </c>
      <c r="G6973" s="48">
        <v>0</v>
      </c>
      <c r="H6973" s="48">
        <v>0</v>
      </c>
      <c r="I6973" s="48">
        <v>0</v>
      </c>
      <c r="J6973" s="48">
        <v>0</v>
      </c>
      <c r="K6973" s="48">
        <v>0</v>
      </c>
      <c r="L6973" s="48">
        <v>0</v>
      </c>
      <c r="M6973" s="48">
        <v>0</v>
      </c>
      <c r="N6973" s="48">
        <v>0</v>
      </c>
      <c r="O6973" s="48">
        <v>0</v>
      </c>
      <c r="P6973" s="48">
        <v>0</v>
      </c>
      <c r="Q6973" s="48">
        <v>0</v>
      </c>
      <c r="R6973" s="48">
        <v>0</v>
      </c>
      <c r="S6973" s="48">
        <v>0</v>
      </c>
      <c r="T6973" s="48">
        <v>0</v>
      </c>
      <c r="U6973" s="48">
        <v>0</v>
      </c>
      <c r="V6973" s="48">
        <v>0</v>
      </c>
      <c r="W6973" s="48">
        <v>0</v>
      </c>
    </row>
    <row r="6974" spans="4:23" ht="15" customHeight="1" outlineLevel="2" x14ac:dyDescent="0.2">
      <c r="D6974" s="41" t="s">
        <v>1045</v>
      </c>
      <c r="E6974" s="17" t="s">
        <v>1046</v>
      </c>
      <c r="F6974" s="48">
        <v>0</v>
      </c>
      <c r="G6974" s="48">
        <v>0</v>
      </c>
      <c r="H6974" s="48">
        <v>0</v>
      </c>
      <c r="I6974" s="48">
        <v>0</v>
      </c>
      <c r="J6974" s="48">
        <v>0</v>
      </c>
      <c r="K6974" s="48">
        <v>0</v>
      </c>
      <c r="L6974" s="48">
        <v>0</v>
      </c>
      <c r="M6974" s="48">
        <v>0</v>
      </c>
      <c r="N6974" s="48">
        <v>0</v>
      </c>
      <c r="O6974" s="48">
        <v>0</v>
      </c>
      <c r="P6974" s="48">
        <v>0</v>
      </c>
      <c r="Q6974" s="48">
        <v>0</v>
      </c>
      <c r="R6974" s="48">
        <v>0</v>
      </c>
      <c r="S6974" s="48">
        <v>0</v>
      </c>
      <c r="T6974" s="48">
        <v>0</v>
      </c>
      <c r="U6974" s="48">
        <v>0</v>
      </c>
      <c r="V6974" s="48">
        <v>0</v>
      </c>
      <c r="W6974" s="48">
        <v>0</v>
      </c>
    </row>
    <row r="6975" spans="4:23" ht="15" customHeight="1" outlineLevel="2" x14ac:dyDescent="0.2">
      <c r="D6975" s="41" t="s">
        <v>1047</v>
      </c>
      <c r="E6975" s="17" t="s">
        <v>1048</v>
      </c>
      <c r="F6975" s="48">
        <v>0</v>
      </c>
      <c r="G6975" s="48">
        <v>0</v>
      </c>
      <c r="H6975" s="48">
        <v>0</v>
      </c>
      <c r="I6975" s="48">
        <v>0</v>
      </c>
      <c r="J6975" s="48">
        <v>0</v>
      </c>
      <c r="K6975" s="48">
        <v>0</v>
      </c>
      <c r="L6975" s="48">
        <v>0</v>
      </c>
      <c r="M6975" s="48">
        <v>0</v>
      </c>
      <c r="N6975" s="48">
        <v>0</v>
      </c>
      <c r="O6975" s="48">
        <v>0</v>
      </c>
      <c r="P6975" s="48">
        <v>0</v>
      </c>
      <c r="Q6975" s="48">
        <v>0</v>
      </c>
      <c r="R6975" s="48">
        <v>0</v>
      </c>
      <c r="S6975" s="48">
        <v>0</v>
      </c>
      <c r="T6975" s="48">
        <v>0</v>
      </c>
      <c r="U6975" s="48">
        <v>0</v>
      </c>
      <c r="V6975" s="48">
        <v>0</v>
      </c>
      <c r="W6975" s="48">
        <v>0</v>
      </c>
    </row>
    <row r="6976" spans="4:23" ht="15" customHeight="1" outlineLevel="2" x14ac:dyDescent="0.2">
      <c r="D6976" s="41" t="s">
        <v>1049</v>
      </c>
      <c r="E6976" s="17" t="s">
        <v>1050</v>
      </c>
      <c r="F6976" s="48">
        <v>0</v>
      </c>
      <c r="G6976" s="48">
        <v>0</v>
      </c>
      <c r="H6976" s="48">
        <v>0</v>
      </c>
      <c r="I6976" s="48">
        <v>0</v>
      </c>
      <c r="J6976" s="48">
        <v>0</v>
      </c>
      <c r="K6976" s="48">
        <v>0</v>
      </c>
      <c r="L6976" s="48">
        <v>0</v>
      </c>
      <c r="M6976" s="48">
        <v>0</v>
      </c>
      <c r="N6976" s="48">
        <v>0</v>
      </c>
      <c r="O6976" s="48">
        <v>0</v>
      </c>
      <c r="P6976" s="48">
        <v>0</v>
      </c>
      <c r="Q6976" s="48">
        <v>0</v>
      </c>
      <c r="R6976" s="48">
        <v>0</v>
      </c>
      <c r="S6976" s="48">
        <v>0</v>
      </c>
      <c r="T6976" s="48">
        <v>0</v>
      </c>
      <c r="U6976" s="48">
        <v>0</v>
      </c>
      <c r="V6976" s="48">
        <v>0</v>
      </c>
      <c r="W6976" s="48">
        <v>0</v>
      </c>
    </row>
    <row r="6977" spans="4:23" ht="15" customHeight="1" outlineLevel="2" x14ac:dyDescent="0.2">
      <c r="D6977" s="41" t="s">
        <v>1051</v>
      </c>
      <c r="E6977" s="17" t="s">
        <v>1052</v>
      </c>
      <c r="F6977" s="48">
        <v>0</v>
      </c>
      <c r="G6977" s="48">
        <v>0</v>
      </c>
      <c r="H6977" s="48">
        <v>0</v>
      </c>
      <c r="I6977" s="48">
        <v>0</v>
      </c>
      <c r="J6977" s="48">
        <v>0</v>
      </c>
      <c r="K6977" s="48">
        <v>0</v>
      </c>
      <c r="L6977" s="48">
        <v>0</v>
      </c>
      <c r="M6977" s="48">
        <v>0</v>
      </c>
      <c r="N6977" s="48">
        <v>0</v>
      </c>
      <c r="O6977" s="48">
        <v>0</v>
      </c>
      <c r="P6977" s="48">
        <v>0</v>
      </c>
      <c r="Q6977" s="48">
        <v>0</v>
      </c>
      <c r="R6977" s="48">
        <v>0</v>
      </c>
      <c r="S6977" s="48">
        <v>0</v>
      </c>
      <c r="T6977" s="48">
        <v>0</v>
      </c>
      <c r="U6977" s="48">
        <v>0</v>
      </c>
      <c r="V6977" s="48">
        <v>0</v>
      </c>
      <c r="W6977" s="48">
        <v>0</v>
      </c>
    </row>
    <row r="6978" spans="4:23" ht="15" customHeight="1" outlineLevel="2" x14ac:dyDescent="0.2">
      <c r="D6978" s="41" t="s">
        <v>1053</v>
      </c>
      <c r="E6978" s="17" t="s">
        <v>1054</v>
      </c>
      <c r="F6978" s="48">
        <v>0</v>
      </c>
      <c r="G6978" s="48">
        <v>0</v>
      </c>
      <c r="H6978" s="48">
        <v>0</v>
      </c>
      <c r="I6978" s="48">
        <v>0</v>
      </c>
      <c r="J6978" s="48">
        <v>0</v>
      </c>
      <c r="K6978" s="48">
        <v>0</v>
      </c>
      <c r="L6978" s="48">
        <v>0</v>
      </c>
      <c r="M6978" s="48">
        <v>0</v>
      </c>
      <c r="N6978" s="48">
        <v>0</v>
      </c>
      <c r="O6978" s="48">
        <v>0</v>
      </c>
      <c r="P6978" s="48">
        <v>0</v>
      </c>
      <c r="Q6978" s="48">
        <v>0</v>
      </c>
      <c r="R6978" s="48">
        <v>0</v>
      </c>
      <c r="S6978" s="48">
        <v>0</v>
      </c>
      <c r="T6978" s="48">
        <v>0</v>
      </c>
      <c r="U6978" s="48">
        <v>0</v>
      </c>
      <c r="V6978" s="48">
        <v>0</v>
      </c>
      <c r="W6978" s="48">
        <v>0</v>
      </c>
    </row>
    <row r="6979" spans="4:23" ht="15" customHeight="1" outlineLevel="2" x14ac:dyDescent="0.2">
      <c r="D6979" s="41" t="s">
        <v>1055</v>
      </c>
      <c r="E6979" s="17" t="s">
        <v>1056</v>
      </c>
      <c r="F6979" s="48">
        <v>0</v>
      </c>
      <c r="G6979" s="48">
        <v>0</v>
      </c>
      <c r="H6979" s="48">
        <v>0</v>
      </c>
      <c r="I6979" s="48">
        <v>0</v>
      </c>
      <c r="J6979" s="48">
        <v>0</v>
      </c>
      <c r="K6979" s="48">
        <v>0</v>
      </c>
      <c r="L6979" s="48">
        <v>0</v>
      </c>
      <c r="M6979" s="48">
        <v>0</v>
      </c>
      <c r="N6979" s="48">
        <v>0</v>
      </c>
      <c r="O6979" s="48">
        <v>0</v>
      </c>
      <c r="P6979" s="48">
        <v>0</v>
      </c>
      <c r="Q6979" s="48">
        <v>0</v>
      </c>
      <c r="R6979" s="48">
        <v>0</v>
      </c>
      <c r="S6979" s="48">
        <v>0</v>
      </c>
      <c r="T6979" s="48">
        <v>0</v>
      </c>
      <c r="U6979" s="48">
        <v>0</v>
      </c>
      <c r="V6979" s="48">
        <v>0</v>
      </c>
      <c r="W6979" s="48">
        <v>0</v>
      </c>
    </row>
    <row r="6980" spans="4:23" ht="15" customHeight="1" outlineLevel="2" x14ac:dyDescent="0.2">
      <c r="D6980" s="41" t="s">
        <v>1057</v>
      </c>
      <c r="E6980" s="17" t="s">
        <v>1058</v>
      </c>
      <c r="F6980" s="48">
        <v>0</v>
      </c>
      <c r="G6980" s="48">
        <v>0</v>
      </c>
      <c r="H6980" s="48">
        <v>0</v>
      </c>
      <c r="I6980" s="48">
        <v>0</v>
      </c>
      <c r="J6980" s="48">
        <v>0</v>
      </c>
      <c r="K6980" s="48">
        <v>0</v>
      </c>
      <c r="L6980" s="48">
        <v>0</v>
      </c>
      <c r="M6980" s="48">
        <v>0</v>
      </c>
      <c r="N6980" s="48">
        <v>0</v>
      </c>
      <c r="O6980" s="48">
        <v>0</v>
      </c>
      <c r="P6980" s="48">
        <v>0</v>
      </c>
      <c r="Q6980" s="48">
        <v>0</v>
      </c>
      <c r="R6980" s="48">
        <v>0</v>
      </c>
      <c r="S6980" s="48">
        <v>0</v>
      </c>
      <c r="T6980" s="48">
        <v>0</v>
      </c>
      <c r="U6980" s="48">
        <v>0</v>
      </c>
      <c r="V6980" s="48">
        <v>0</v>
      </c>
      <c r="W6980" s="48">
        <v>0</v>
      </c>
    </row>
    <row r="6981" spans="4:23" ht="15" customHeight="1" outlineLevel="2" x14ac:dyDescent="0.2">
      <c r="D6981" s="41" t="s">
        <v>1059</v>
      </c>
      <c r="E6981" s="17" t="s">
        <v>1060</v>
      </c>
      <c r="F6981" s="48">
        <v>0</v>
      </c>
      <c r="G6981" s="48">
        <v>0</v>
      </c>
      <c r="H6981" s="48">
        <v>0</v>
      </c>
      <c r="I6981" s="48">
        <v>0</v>
      </c>
      <c r="J6981" s="48">
        <v>0</v>
      </c>
      <c r="K6981" s="48">
        <v>0</v>
      </c>
      <c r="L6981" s="48">
        <v>0</v>
      </c>
      <c r="M6981" s="48">
        <v>0</v>
      </c>
      <c r="N6981" s="48">
        <v>0</v>
      </c>
      <c r="O6981" s="48">
        <v>0</v>
      </c>
      <c r="P6981" s="48">
        <v>0</v>
      </c>
      <c r="Q6981" s="48">
        <v>0</v>
      </c>
      <c r="R6981" s="48">
        <v>0</v>
      </c>
      <c r="S6981" s="48">
        <v>0</v>
      </c>
      <c r="T6981" s="48">
        <v>0</v>
      </c>
      <c r="U6981" s="48">
        <v>0</v>
      </c>
      <c r="V6981" s="48">
        <v>0</v>
      </c>
      <c r="W6981" s="48">
        <v>0</v>
      </c>
    </row>
    <row r="6982" spans="4:23" ht="15" customHeight="1" outlineLevel="2" x14ac:dyDescent="0.2">
      <c r="D6982" s="41" t="s">
        <v>1061</v>
      </c>
      <c r="E6982" s="17" t="s">
        <v>1062</v>
      </c>
      <c r="F6982" s="48">
        <v>0</v>
      </c>
      <c r="G6982" s="48">
        <v>0</v>
      </c>
      <c r="H6982" s="48">
        <v>0</v>
      </c>
      <c r="I6982" s="48">
        <v>0</v>
      </c>
      <c r="J6982" s="48">
        <v>0</v>
      </c>
      <c r="K6982" s="48">
        <v>0</v>
      </c>
      <c r="L6982" s="48">
        <v>0</v>
      </c>
      <c r="M6982" s="48">
        <v>0</v>
      </c>
      <c r="N6982" s="48">
        <v>0</v>
      </c>
      <c r="O6982" s="48">
        <v>0</v>
      </c>
      <c r="P6982" s="48">
        <v>0</v>
      </c>
      <c r="Q6982" s="48">
        <v>0</v>
      </c>
      <c r="R6982" s="48">
        <v>0</v>
      </c>
      <c r="S6982" s="48">
        <v>0</v>
      </c>
      <c r="T6982" s="48">
        <v>0</v>
      </c>
      <c r="U6982" s="48">
        <v>0</v>
      </c>
      <c r="V6982" s="48">
        <v>0</v>
      </c>
      <c r="W6982" s="48">
        <v>0</v>
      </c>
    </row>
    <row r="6983" spans="4:23" ht="15" customHeight="1" outlineLevel="2" x14ac:dyDescent="0.2">
      <c r="D6983" s="41" t="s">
        <v>1063</v>
      </c>
      <c r="E6983" s="17" t="s">
        <v>1064</v>
      </c>
      <c r="F6983" s="48">
        <v>0</v>
      </c>
      <c r="G6983" s="48">
        <v>0</v>
      </c>
      <c r="H6983" s="48">
        <v>0</v>
      </c>
      <c r="I6983" s="48">
        <v>0</v>
      </c>
      <c r="J6983" s="48">
        <v>0</v>
      </c>
      <c r="K6983" s="48">
        <v>0</v>
      </c>
      <c r="L6983" s="48">
        <v>0</v>
      </c>
      <c r="M6983" s="48">
        <v>0</v>
      </c>
      <c r="N6983" s="48">
        <v>0</v>
      </c>
      <c r="O6983" s="48">
        <v>0</v>
      </c>
      <c r="P6983" s="48">
        <v>0</v>
      </c>
      <c r="Q6983" s="48">
        <v>0</v>
      </c>
      <c r="R6983" s="48">
        <v>0</v>
      </c>
      <c r="S6983" s="48">
        <v>0</v>
      </c>
      <c r="T6983" s="48">
        <v>0</v>
      </c>
      <c r="U6983" s="48">
        <v>0</v>
      </c>
      <c r="V6983" s="48">
        <v>0</v>
      </c>
      <c r="W6983" s="48">
        <v>0</v>
      </c>
    </row>
    <row r="6984" spans="4:23" ht="15" customHeight="1" outlineLevel="2" x14ac:dyDescent="0.2">
      <c r="D6984" s="41" t="s">
        <v>1065</v>
      </c>
      <c r="E6984" s="17" t="s">
        <v>1066</v>
      </c>
      <c r="F6984" s="48">
        <v>0</v>
      </c>
      <c r="G6984" s="48">
        <v>0</v>
      </c>
      <c r="H6984" s="48">
        <v>0</v>
      </c>
      <c r="I6984" s="48">
        <v>0</v>
      </c>
      <c r="J6984" s="48">
        <v>0</v>
      </c>
      <c r="K6984" s="48">
        <v>0</v>
      </c>
      <c r="L6984" s="48">
        <v>0</v>
      </c>
      <c r="M6984" s="48">
        <v>0</v>
      </c>
      <c r="N6984" s="48">
        <v>0</v>
      </c>
      <c r="O6984" s="48">
        <v>0</v>
      </c>
      <c r="P6984" s="48">
        <v>0</v>
      </c>
      <c r="Q6984" s="48">
        <v>0</v>
      </c>
      <c r="R6984" s="48">
        <v>0</v>
      </c>
      <c r="S6984" s="48">
        <v>0</v>
      </c>
      <c r="T6984" s="48">
        <v>0</v>
      </c>
      <c r="U6984" s="48">
        <v>0</v>
      </c>
      <c r="V6984" s="48">
        <v>0</v>
      </c>
      <c r="W6984" s="48">
        <v>0</v>
      </c>
    </row>
    <row r="6985" spans="4:23" ht="15" customHeight="1" outlineLevel="2" x14ac:dyDescent="0.2">
      <c r="D6985" s="41" t="s">
        <v>1067</v>
      </c>
      <c r="E6985" s="17" t="s">
        <v>1068</v>
      </c>
      <c r="F6985" s="48">
        <v>0</v>
      </c>
      <c r="G6985" s="48">
        <v>0</v>
      </c>
      <c r="H6985" s="48">
        <v>0</v>
      </c>
      <c r="I6985" s="48">
        <v>0</v>
      </c>
      <c r="J6985" s="48">
        <v>0</v>
      </c>
      <c r="K6985" s="48">
        <v>0</v>
      </c>
      <c r="L6985" s="48">
        <v>0</v>
      </c>
      <c r="M6985" s="48">
        <v>0</v>
      </c>
      <c r="N6985" s="48">
        <v>0</v>
      </c>
      <c r="O6985" s="48">
        <v>0</v>
      </c>
      <c r="P6985" s="48">
        <v>0</v>
      </c>
      <c r="Q6985" s="48">
        <v>0</v>
      </c>
      <c r="R6985" s="48">
        <v>0</v>
      </c>
      <c r="S6985" s="48">
        <v>0</v>
      </c>
      <c r="T6985" s="48">
        <v>0</v>
      </c>
      <c r="U6985" s="48">
        <v>0</v>
      </c>
      <c r="V6985" s="48">
        <v>0</v>
      </c>
      <c r="W6985" s="48">
        <v>0</v>
      </c>
    </row>
    <row r="6986" spans="4:23" ht="15" customHeight="1" outlineLevel="2" x14ac:dyDescent="0.2">
      <c r="D6986" s="41" t="s">
        <v>1069</v>
      </c>
      <c r="E6986" s="17" t="s">
        <v>1070</v>
      </c>
      <c r="F6986" s="48">
        <v>0</v>
      </c>
      <c r="G6986" s="48">
        <v>0</v>
      </c>
      <c r="H6986" s="48">
        <v>0</v>
      </c>
      <c r="I6986" s="48">
        <v>0</v>
      </c>
      <c r="J6986" s="48">
        <v>0</v>
      </c>
      <c r="K6986" s="48">
        <v>0</v>
      </c>
      <c r="L6986" s="48">
        <v>0</v>
      </c>
      <c r="M6986" s="48">
        <v>0</v>
      </c>
      <c r="N6986" s="48">
        <v>0</v>
      </c>
      <c r="O6986" s="48">
        <v>0</v>
      </c>
      <c r="P6986" s="48">
        <v>0</v>
      </c>
      <c r="Q6986" s="48">
        <v>0</v>
      </c>
      <c r="R6986" s="48">
        <v>0</v>
      </c>
      <c r="S6986" s="48">
        <v>0</v>
      </c>
      <c r="T6986" s="48">
        <v>0</v>
      </c>
      <c r="U6986" s="48">
        <v>0</v>
      </c>
      <c r="V6986" s="48">
        <v>0</v>
      </c>
      <c r="W6986" s="48">
        <v>0</v>
      </c>
    </row>
    <row r="6987" spans="4:23" ht="15" customHeight="1" outlineLevel="2" x14ac:dyDescent="0.2">
      <c r="D6987" s="41" t="s">
        <v>1071</v>
      </c>
      <c r="E6987" s="17" t="s">
        <v>1072</v>
      </c>
      <c r="F6987" s="48">
        <v>0</v>
      </c>
      <c r="G6987" s="48">
        <v>0</v>
      </c>
      <c r="H6987" s="48">
        <v>0</v>
      </c>
      <c r="I6987" s="48">
        <v>0</v>
      </c>
      <c r="J6987" s="48">
        <v>0</v>
      </c>
      <c r="K6987" s="48">
        <v>0</v>
      </c>
      <c r="L6987" s="48">
        <v>0</v>
      </c>
      <c r="M6987" s="48">
        <v>0</v>
      </c>
      <c r="N6987" s="48">
        <v>0</v>
      </c>
      <c r="O6987" s="48">
        <v>0</v>
      </c>
      <c r="P6987" s="48">
        <v>0</v>
      </c>
      <c r="Q6987" s="48">
        <v>0</v>
      </c>
      <c r="R6987" s="48">
        <v>0</v>
      </c>
      <c r="S6987" s="48">
        <v>0</v>
      </c>
      <c r="T6987" s="48">
        <v>0</v>
      </c>
      <c r="U6987" s="48">
        <v>0</v>
      </c>
      <c r="V6987" s="48">
        <v>0</v>
      </c>
      <c r="W6987" s="48">
        <v>0</v>
      </c>
    </row>
    <row r="6988" spans="4:23" ht="15" customHeight="1" outlineLevel="2" x14ac:dyDescent="0.2">
      <c r="D6988" s="41" t="s">
        <v>1073</v>
      </c>
      <c r="E6988" s="17" t="s">
        <v>1074</v>
      </c>
      <c r="F6988" s="48">
        <v>0</v>
      </c>
      <c r="G6988" s="48">
        <v>0</v>
      </c>
      <c r="H6988" s="48">
        <v>0</v>
      </c>
      <c r="I6988" s="48">
        <v>0</v>
      </c>
      <c r="J6988" s="48">
        <v>0</v>
      </c>
      <c r="K6988" s="48">
        <v>0</v>
      </c>
      <c r="L6988" s="48">
        <v>0</v>
      </c>
      <c r="M6988" s="48">
        <v>0</v>
      </c>
      <c r="N6988" s="48">
        <v>0</v>
      </c>
      <c r="O6988" s="48">
        <v>0</v>
      </c>
      <c r="P6988" s="48">
        <v>0</v>
      </c>
      <c r="Q6988" s="48">
        <v>0</v>
      </c>
      <c r="R6988" s="48">
        <v>0</v>
      </c>
      <c r="S6988" s="48">
        <v>0</v>
      </c>
      <c r="T6988" s="48">
        <v>0</v>
      </c>
      <c r="U6988" s="48">
        <v>0</v>
      </c>
      <c r="V6988" s="48">
        <v>0</v>
      </c>
      <c r="W6988" s="48">
        <v>0</v>
      </c>
    </row>
    <row r="6989" spans="4:23" ht="15" customHeight="1" outlineLevel="2" x14ac:dyDescent="0.2">
      <c r="D6989" s="41" t="s">
        <v>1075</v>
      </c>
      <c r="E6989" s="17" t="s">
        <v>1076</v>
      </c>
      <c r="F6989" s="48">
        <v>0</v>
      </c>
      <c r="G6989" s="48">
        <v>0</v>
      </c>
      <c r="H6989" s="48">
        <v>0</v>
      </c>
      <c r="I6989" s="48">
        <v>0</v>
      </c>
      <c r="J6989" s="48">
        <v>0</v>
      </c>
      <c r="K6989" s="48">
        <v>0</v>
      </c>
      <c r="L6989" s="48">
        <v>0</v>
      </c>
      <c r="M6989" s="48">
        <v>0</v>
      </c>
      <c r="N6989" s="48">
        <v>0</v>
      </c>
      <c r="O6989" s="48">
        <v>0</v>
      </c>
      <c r="P6989" s="48">
        <v>0</v>
      </c>
      <c r="Q6989" s="48">
        <v>0</v>
      </c>
      <c r="R6989" s="48">
        <v>0</v>
      </c>
      <c r="S6989" s="48">
        <v>0</v>
      </c>
      <c r="T6989" s="48">
        <v>0</v>
      </c>
      <c r="U6989" s="48">
        <v>0</v>
      </c>
      <c r="V6989" s="48">
        <v>0</v>
      </c>
      <c r="W6989" s="48">
        <v>0</v>
      </c>
    </row>
    <row r="6990" spans="4:23" ht="15" customHeight="1" outlineLevel="2" x14ac:dyDescent="0.2">
      <c r="D6990" s="41" t="s">
        <v>1077</v>
      </c>
      <c r="E6990" s="17" t="s">
        <v>1078</v>
      </c>
      <c r="F6990" s="48">
        <v>0</v>
      </c>
      <c r="G6990" s="48">
        <v>0</v>
      </c>
      <c r="H6990" s="48">
        <v>0</v>
      </c>
      <c r="I6990" s="48">
        <v>0</v>
      </c>
      <c r="J6990" s="48">
        <v>0</v>
      </c>
      <c r="K6990" s="48">
        <v>0</v>
      </c>
      <c r="L6990" s="48">
        <v>0</v>
      </c>
      <c r="M6990" s="48">
        <v>0</v>
      </c>
      <c r="N6990" s="48">
        <v>0</v>
      </c>
      <c r="O6990" s="48">
        <v>0</v>
      </c>
      <c r="P6990" s="48">
        <v>0</v>
      </c>
      <c r="Q6990" s="48">
        <v>0</v>
      </c>
      <c r="R6990" s="48">
        <v>0</v>
      </c>
      <c r="S6990" s="48">
        <v>0</v>
      </c>
      <c r="T6990" s="48">
        <v>0</v>
      </c>
      <c r="U6990" s="48">
        <v>0</v>
      </c>
      <c r="V6990" s="48">
        <v>0</v>
      </c>
      <c r="W6990" s="48">
        <v>0</v>
      </c>
    </row>
    <row r="6991" spans="4:23" ht="15" customHeight="1" outlineLevel="2" x14ac:dyDescent="0.2">
      <c r="D6991" s="41" t="s">
        <v>1079</v>
      </c>
      <c r="E6991" s="17" t="s">
        <v>1080</v>
      </c>
      <c r="F6991" s="48">
        <v>0</v>
      </c>
      <c r="G6991" s="48">
        <v>0</v>
      </c>
      <c r="H6991" s="48">
        <v>0</v>
      </c>
      <c r="I6991" s="48">
        <v>0</v>
      </c>
      <c r="J6991" s="48">
        <v>0</v>
      </c>
      <c r="K6991" s="48">
        <v>0</v>
      </c>
      <c r="L6991" s="48">
        <v>0</v>
      </c>
      <c r="M6991" s="48">
        <v>0</v>
      </c>
      <c r="N6991" s="48">
        <v>0</v>
      </c>
      <c r="O6991" s="48">
        <v>0</v>
      </c>
      <c r="P6991" s="48">
        <v>0</v>
      </c>
      <c r="Q6991" s="48">
        <v>0</v>
      </c>
      <c r="R6991" s="48">
        <v>0</v>
      </c>
      <c r="S6991" s="48">
        <v>0</v>
      </c>
      <c r="T6991" s="48">
        <v>0</v>
      </c>
      <c r="U6991" s="48">
        <v>0</v>
      </c>
      <c r="V6991" s="48">
        <v>0</v>
      </c>
      <c r="W6991" s="48">
        <v>0</v>
      </c>
    </row>
    <row r="6992" spans="4:23" ht="15" customHeight="1" outlineLevel="2" x14ac:dyDescent="0.2">
      <c r="D6992" s="41" t="s">
        <v>1081</v>
      </c>
      <c r="E6992" s="17" t="s">
        <v>1082</v>
      </c>
      <c r="F6992" s="48">
        <v>0</v>
      </c>
      <c r="G6992" s="48">
        <v>0</v>
      </c>
      <c r="H6992" s="48">
        <v>0</v>
      </c>
      <c r="I6992" s="48">
        <v>0</v>
      </c>
      <c r="J6992" s="48">
        <v>0</v>
      </c>
      <c r="K6992" s="48">
        <v>0</v>
      </c>
      <c r="L6992" s="48">
        <v>0</v>
      </c>
      <c r="M6992" s="48">
        <v>0</v>
      </c>
      <c r="N6992" s="48">
        <v>0</v>
      </c>
      <c r="O6992" s="48">
        <v>0</v>
      </c>
      <c r="P6992" s="48">
        <v>0</v>
      </c>
      <c r="Q6992" s="48">
        <v>0</v>
      </c>
      <c r="R6992" s="48">
        <v>0</v>
      </c>
      <c r="S6992" s="48">
        <v>0</v>
      </c>
      <c r="T6992" s="48">
        <v>0</v>
      </c>
      <c r="U6992" s="48">
        <v>0</v>
      </c>
      <c r="V6992" s="48">
        <v>0</v>
      </c>
      <c r="W6992" s="48">
        <v>0</v>
      </c>
    </row>
    <row r="6993" spans="4:23" ht="15" customHeight="1" outlineLevel="2" x14ac:dyDescent="0.2">
      <c r="D6993" s="41" t="s">
        <v>1083</v>
      </c>
      <c r="E6993" s="17" t="s">
        <v>1084</v>
      </c>
      <c r="F6993" s="48">
        <v>0</v>
      </c>
      <c r="G6993" s="48">
        <v>0</v>
      </c>
      <c r="H6993" s="48">
        <v>0</v>
      </c>
      <c r="I6993" s="48">
        <v>0</v>
      </c>
      <c r="J6993" s="48">
        <v>0</v>
      </c>
      <c r="K6993" s="48">
        <v>0</v>
      </c>
      <c r="L6993" s="48">
        <v>0</v>
      </c>
      <c r="M6993" s="48">
        <v>0</v>
      </c>
      <c r="N6993" s="48">
        <v>0</v>
      </c>
      <c r="O6993" s="48">
        <v>0</v>
      </c>
      <c r="P6993" s="48">
        <v>0</v>
      </c>
      <c r="Q6993" s="48">
        <v>0</v>
      </c>
      <c r="R6993" s="48">
        <v>0</v>
      </c>
      <c r="S6993" s="48">
        <v>0</v>
      </c>
      <c r="T6993" s="48">
        <v>0</v>
      </c>
      <c r="U6993" s="48">
        <v>0</v>
      </c>
      <c r="V6993" s="48">
        <v>0</v>
      </c>
      <c r="W6993" s="48">
        <v>0</v>
      </c>
    </row>
    <row r="6994" spans="4:23" ht="15" customHeight="1" outlineLevel="2" x14ac:dyDescent="0.2">
      <c r="D6994" s="41" t="s">
        <v>1085</v>
      </c>
      <c r="E6994" s="17" t="s">
        <v>1086</v>
      </c>
      <c r="F6994" s="48">
        <v>0</v>
      </c>
      <c r="G6994" s="48">
        <v>0</v>
      </c>
      <c r="H6994" s="48">
        <v>0</v>
      </c>
      <c r="I6994" s="48">
        <v>0</v>
      </c>
      <c r="J6994" s="48">
        <v>0</v>
      </c>
      <c r="K6994" s="48">
        <v>0</v>
      </c>
      <c r="L6994" s="48">
        <v>0</v>
      </c>
      <c r="M6994" s="48">
        <v>0</v>
      </c>
      <c r="N6994" s="48">
        <v>0</v>
      </c>
      <c r="O6994" s="48">
        <v>0</v>
      </c>
      <c r="P6994" s="48">
        <v>0</v>
      </c>
      <c r="Q6994" s="48">
        <v>0</v>
      </c>
      <c r="R6994" s="48">
        <v>0</v>
      </c>
      <c r="S6994" s="48">
        <v>0</v>
      </c>
      <c r="T6994" s="48">
        <v>0</v>
      </c>
      <c r="U6994" s="48">
        <v>0</v>
      </c>
      <c r="V6994" s="48">
        <v>0</v>
      </c>
      <c r="W6994" s="48">
        <v>0</v>
      </c>
    </row>
    <row r="6995" spans="4:23" ht="15" customHeight="1" outlineLevel="2" x14ac:dyDescent="0.2">
      <c r="D6995" s="41" t="s">
        <v>1087</v>
      </c>
      <c r="E6995" s="17" t="s">
        <v>1088</v>
      </c>
      <c r="F6995" s="48">
        <v>0</v>
      </c>
      <c r="G6995" s="48">
        <v>0</v>
      </c>
      <c r="H6995" s="48">
        <v>0</v>
      </c>
      <c r="I6995" s="48">
        <v>0</v>
      </c>
      <c r="J6995" s="48">
        <v>0</v>
      </c>
      <c r="K6995" s="48">
        <v>0</v>
      </c>
      <c r="L6995" s="48">
        <v>0</v>
      </c>
      <c r="M6995" s="48">
        <v>0</v>
      </c>
      <c r="N6995" s="48">
        <v>0</v>
      </c>
      <c r="O6995" s="48">
        <v>0</v>
      </c>
      <c r="P6995" s="48">
        <v>0</v>
      </c>
      <c r="Q6995" s="48">
        <v>0</v>
      </c>
      <c r="R6995" s="48">
        <v>0</v>
      </c>
      <c r="S6995" s="48">
        <v>0</v>
      </c>
      <c r="T6995" s="48">
        <v>0</v>
      </c>
      <c r="U6995" s="48">
        <v>0</v>
      </c>
      <c r="V6995" s="48">
        <v>0</v>
      </c>
      <c r="W6995" s="48">
        <v>0</v>
      </c>
    </row>
    <row r="6996" spans="4:23" ht="15" customHeight="1" outlineLevel="2" x14ac:dyDescent="0.2">
      <c r="D6996" s="41" t="s">
        <v>1089</v>
      </c>
      <c r="E6996" s="17" t="s">
        <v>1090</v>
      </c>
      <c r="F6996" s="48">
        <v>0</v>
      </c>
      <c r="G6996" s="48">
        <v>0</v>
      </c>
      <c r="H6996" s="48">
        <v>0</v>
      </c>
      <c r="I6996" s="48">
        <v>0</v>
      </c>
      <c r="J6996" s="48">
        <v>0</v>
      </c>
      <c r="K6996" s="48">
        <v>0</v>
      </c>
      <c r="L6996" s="48">
        <v>0</v>
      </c>
      <c r="M6996" s="48">
        <v>0</v>
      </c>
      <c r="N6996" s="48">
        <v>0</v>
      </c>
      <c r="O6996" s="48">
        <v>0</v>
      </c>
      <c r="P6996" s="48">
        <v>0</v>
      </c>
      <c r="Q6996" s="48">
        <v>0</v>
      </c>
      <c r="R6996" s="48">
        <v>0</v>
      </c>
      <c r="S6996" s="48">
        <v>0</v>
      </c>
      <c r="T6996" s="48">
        <v>0</v>
      </c>
      <c r="U6996" s="48">
        <v>0</v>
      </c>
      <c r="V6996" s="48">
        <v>0</v>
      </c>
      <c r="W6996" s="48">
        <v>0</v>
      </c>
    </row>
    <row r="6997" spans="4:23" ht="15" customHeight="1" outlineLevel="2" x14ac:dyDescent="0.2">
      <c r="D6997" s="41" t="s">
        <v>1091</v>
      </c>
      <c r="E6997" s="17" t="s">
        <v>1092</v>
      </c>
      <c r="F6997" s="48">
        <v>0</v>
      </c>
      <c r="G6997" s="48">
        <v>0</v>
      </c>
      <c r="H6997" s="48">
        <v>0</v>
      </c>
      <c r="I6997" s="48">
        <v>0</v>
      </c>
      <c r="J6997" s="48">
        <v>0</v>
      </c>
      <c r="K6997" s="48">
        <v>0</v>
      </c>
      <c r="L6997" s="48">
        <v>0</v>
      </c>
      <c r="M6997" s="48">
        <v>0</v>
      </c>
      <c r="N6997" s="48">
        <v>0</v>
      </c>
      <c r="O6997" s="48">
        <v>0</v>
      </c>
      <c r="P6997" s="48">
        <v>0</v>
      </c>
      <c r="Q6997" s="48">
        <v>0</v>
      </c>
      <c r="R6997" s="48">
        <v>0</v>
      </c>
      <c r="S6997" s="48">
        <v>0</v>
      </c>
      <c r="T6997" s="48">
        <v>0</v>
      </c>
      <c r="U6997" s="48">
        <v>0</v>
      </c>
      <c r="V6997" s="48">
        <v>0</v>
      </c>
      <c r="W6997" s="48">
        <v>0</v>
      </c>
    </row>
    <row r="6998" spans="4:23" ht="15" customHeight="1" outlineLevel="2" x14ac:dyDescent="0.2">
      <c r="D6998" s="41" t="s">
        <v>1093</v>
      </c>
      <c r="E6998" s="17" t="s">
        <v>1094</v>
      </c>
      <c r="F6998" s="48">
        <v>0</v>
      </c>
      <c r="G6998" s="48">
        <v>0</v>
      </c>
      <c r="H6998" s="48">
        <v>0</v>
      </c>
      <c r="I6998" s="48">
        <v>0</v>
      </c>
      <c r="J6998" s="48">
        <v>0</v>
      </c>
      <c r="K6998" s="48">
        <v>0</v>
      </c>
      <c r="L6998" s="48">
        <v>0</v>
      </c>
      <c r="M6998" s="48">
        <v>0</v>
      </c>
      <c r="N6998" s="48">
        <v>0</v>
      </c>
      <c r="O6998" s="48">
        <v>0</v>
      </c>
      <c r="P6998" s="48">
        <v>0</v>
      </c>
      <c r="Q6998" s="48">
        <v>0</v>
      </c>
      <c r="R6998" s="48">
        <v>0</v>
      </c>
      <c r="S6998" s="48">
        <v>0</v>
      </c>
      <c r="T6998" s="48">
        <v>0</v>
      </c>
      <c r="U6998" s="48">
        <v>0</v>
      </c>
      <c r="V6998" s="48">
        <v>0</v>
      </c>
      <c r="W6998" s="48">
        <v>0</v>
      </c>
    </row>
    <row r="6999" spans="4:23" ht="15" customHeight="1" outlineLevel="2" x14ac:dyDescent="0.2">
      <c r="D6999" s="41" t="s">
        <v>1095</v>
      </c>
      <c r="E6999" s="17" t="s">
        <v>1096</v>
      </c>
      <c r="F6999" s="48">
        <v>0</v>
      </c>
      <c r="G6999" s="48">
        <v>0</v>
      </c>
      <c r="H6999" s="48">
        <v>0</v>
      </c>
      <c r="I6999" s="48">
        <v>0</v>
      </c>
      <c r="J6999" s="48">
        <v>0</v>
      </c>
      <c r="K6999" s="48">
        <v>0</v>
      </c>
      <c r="L6999" s="48">
        <v>0</v>
      </c>
      <c r="M6999" s="48">
        <v>0</v>
      </c>
      <c r="N6999" s="48">
        <v>0</v>
      </c>
      <c r="O6999" s="48">
        <v>0</v>
      </c>
      <c r="P6999" s="48">
        <v>0</v>
      </c>
      <c r="Q6999" s="48">
        <v>0</v>
      </c>
      <c r="R6999" s="48">
        <v>0</v>
      </c>
      <c r="S6999" s="48">
        <v>0</v>
      </c>
      <c r="T6999" s="48">
        <v>0</v>
      </c>
      <c r="U6999" s="48">
        <v>0</v>
      </c>
      <c r="V6999" s="48">
        <v>0</v>
      </c>
      <c r="W6999" s="48">
        <v>0</v>
      </c>
    </row>
    <row r="7000" spans="4:23" ht="15" customHeight="1" outlineLevel="2" x14ac:dyDescent="0.2">
      <c r="D7000" s="41" t="s">
        <v>1097</v>
      </c>
      <c r="E7000" s="17" t="s">
        <v>1098</v>
      </c>
      <c r="F7000" s="48">
        <v>0</v>
      </c>
      <c r="G7000" s="48">
        <v>0</v>
      </c>
      <c r="H7000" s="48">
        <v>0</v>
      </c>
      <c r="I7000" s="48">
        <v>0</v>
      </c>
      <c r="J7000" s="48">
        <v>0</v>
      </c>
      <c r="K7000" s="48">
        <v>0</v>
      </c>
      <c r="L7000" s="48">
        <v>0</v>
      </c>
      <c r="M7000" s="48">
        <v>0</v>
      </c>
      <c r="N7000" s="48">
        <v>0</v>
      </c>
      <c r="O7000" s="48">
        <v>0</v>
      </c>
      <c r="P7000" s="48">
        <v>0</v>
      </c>
      <c r="Q7000" s="48">
        <v>0</v>
      </c>
      <c r="R7000" s="48">
        <v>0</v>
      </c>
      <c r="S7000" s="48">
        <v>0</v>
      </c>
      <c r="T7000" s="48">
        <v>0</v>
      </c>
      <c r="U7000" s="48">
        <v>0</v>
      </c>
      <c r="V7000" s="48">
        <v>0</v>
      </c>
      <c r="W7000" s="48">
        <v>0</v>
      </c>
    </row>
    <row r="7001" spans="4:23" ht="15" customHeight="1" outlineLevel="2" x14ac:dyDescent="0.2">
      <c r="D7001" s="41" t="s">
        <v>1099</v>
      </c>
      <c r="E7001" s="17" t="s">
        <v>1100</v>
      </c>
      <c r="F7001" s="48">
        <v>0</v>
      </c>
      <c r="G7001" s="48">
        <v>0</v>
      </c>
      <c r="H7001" s="48">
        <v>0</v>
      </c>
      <c r="I7001" s="48">
        <v>0</v>
      </c>
      <c r="J7001" s="48">
        <v>0</v>
      </c>
      <c r="K7001" s="48">
        <v>0</v>
      </c>
      <c r="L7001" s="48">
        <v>0</v>
      </c>
      <c r="M7001" s="48">
        <v>0</v>
      </c>
      <c r="N7001" s="48">
        <v>0</v>
      </c>
      <c r="O7001" s="48">
        <v>0</v>
      </c>
      <c r="P7001" s="48">
        <v>0</v>
      </c>
      <c r="Q7001" s="48">
        <v>0</v>
      </c>
      <c r="R7001" s="48">
        <v>0</v>
      </c>
      <c r="S7001" s="48">
        <v>0</v>
      </c>
      <c r="T7001" s="48">
        <v>0</v>
      </c>
      <c r="U7001" s="48">
        <v>0</v>
      </c>
      <c r="V7001" s="48">
        <v>0</v>
      </c>
      <c r="W7001" s="48">
        <v>0</v>
      </c>
    </row>
    <row r="7002" spans="4:23" ht="15" customHeight="1" outlineLevel="2" x14ac:dyDescent="0.2">
      <c r="D7002" s="41" t="s">
        <v>1101</v>
      </c>
      <c r="E7002" s="17" t="s">
        <v>1102</v>
      </c>
      <c r="F7002" s="48">
        <v>0</v>
      </c>
      <c r="G7002" s="48">
        <v>0</v>
      </c>
      <c r="H7002" s="48">
        <v>0</v>
      </c>
      <c r="I7002" s="48">
        <v>0</v>
      </c>
      <c r="J7002" s="48">
        <v>0</v>
      </c>
      <c r="K7002" s="48">
        <v>0</v>
      </c>
      <c r="L7002" s="48">
        <v>0</v>
      </c>
      <c r="M7002" s="48">
        <v>0</v>
      </c>
      <c r="N7002" s="48">
        <v>0</v>
      </c>
      <c r="O7002" s="48">
        <v>0</v>
      </c>
      <c r="P7002" s="48">
        <v>0</v>
      </c>
      <c r="Q7002" s="48">
        <v>0</v>
      </c>
      <c r="R7002" s="48">
        <v>0</v>
      </c>
      <c r="S7002" s="48">
        <v>0</v>
      </c>
      <c r="T7002" s="48">
        <v>0</v>
      </c>
      <c r="U7002" s="48">
        <v>0</v>
      </c>
      <c r="V7002" s="48">
        <v>0</v>
      </c>
      <c r="W7002" s="48">
        <v>0</v>
      </c>
    </row>
    <row r="7003" spans="4:23" ht="15" customHeight="1" outlineLevel="2" x14ac:dyDescent="0.2">
      <c r="D7003" s="41" t="s">
        <v>1103</v>
      </c>
      <c r="E7003" s="17" t="s">
        <v>1104</v>
      </c>
      <c r="F7003" s="48">
        <v>2</v>
      </c>
      <c r="G7003" s="48">
        <v>0</v>
      </c>
      <c r="H7003" s="48">
        <v>2</v>
      </c>
      <c r="I7003" s="48">
        <v>3</v>
      </c>
      <c r="J7003" s="48">
        <v>0</v>
      </c>
      <c r="K7003" s="48">
        <v>3</v>
      </c>
      <c r="L7003" s="48">
        <v>3</v>
      </c>
      <c r="M7003" s="48">
        <v>0</v>
      </c>
      <c r="N7003" s="48">
        <v>3</v>
      </c>
      <c r="O7003" s="48">
        <v>3</v>
      </c>
      <c r="P7003" s="48">
        <v>0</v>
      </c>
      <c r="Q7003" s="48">
        <v>3</v>
      </c>
      <c r="R7003" s="48">
        <v>3</v>
      </c>
      <c r="S7003" s="48">
        <v>0</v>
      </c>
      <c r="T7003" s="48">
        <v>3</v>
      </c>
      <c r="U7003" s="48">
        <v>3</v>
      </c>
      <c r="V7003" s="48">
        <v>0</v>
      </c>
      <c r="W7003" s="48">
        <v>3</v>
      </c>
    </row>
    <row r="7004" spans="4:23" ht="15" customHeight="1" outlineLevel="2" x14ac:dyDescent="0.2">
      <c r="D7004" s="41" t="s">
        <v>1105</v>
      </c>
      <c r="E7004" s="17" t="s">
        <v>1106</v>
      </c>
      <c r="F7004" s="48">
        <v>0</v>
      </c>
      <c r="G7004" s="48">
        <v>0</v>
      </c>
      <c r="H7004" s="48">
        <v>0</v>
      </c>
      <c r="I7004" s="48">
        <v>0</v>
      </c>
      <c r="J7004" s="48">
        <v>0</v>
      </c>
      <c r="K7004" s="48">
        <v>0</v>
      </c>
      <c r="L7004" s="48">
        <v>0</v>
      </c>
      <c r="M7004" s="48">
        <v>0</v>
      </c>
      <c r="N7004" s="48">
        <v>0</v>
      </c>
      <c r="O7004" s="48">
        <v>0</v>
      </c>
      <c r="P7004" s="48">
        <v>0</v>
      </c>
      <c r="Q7004" s="48">
        <v>0</v>
      </c>
      <c r="R7004" s="48">
        <v>0</v>
      </c>
      <c r="S7004" s="48">
        <v>0</v>
      </c>
      <c r="T7004" s="48">
        <v>0</v>
      </c>
      <c r="U7004" s="48">
        <v>0</v>
      </c>
      <c r="V7004" s="48">
        <v>0</v>
      </c>
      <c r="W7004" s="48">
        <v>0</v>
      </c>
    </row>
    <row r="7005" spans="4:23" ht="15" customHeight="1" outlineLevel="2" x14ac:dyDescent="0.2">
      <c r="D7005" s="41" t="s">
        <v>1107</v>
      </c>
      <c r="E7005" s="17" t="s">
        <v>1108</v>
      </c>
      <c r="F7005" s="48">
        <v>0</v>
      </c>
      <c r="G7005" s="48">
        <v>0</v>
      </c>
      <c r="H7005" s="48">
        <v>0</v>
      </c>
      <c r="I7005" s="48">
        <v>0</v>
      </c>
      <c r="J7005" s="48">
        <v>0</v>
      </c>
      <c r="K7005" s="48">
        <v>0</v>
      </c>
      <c r="L7005" s="48">
        <v>0</v>
      </c>
      <c r="M7005" s="48">
        <v>0</v>
      </c>
      <c r="N7005" s="48">
        <v>0</v>
      </c>
      <c r="O7005" s="48">
        <v>0</v>
      </c>
      <c r="P7005" s="48">
        <v>0</v>
      </c>
      <c r="Q7005" s="48">
        <v>0</v>
      </c>
      <c r="R7005" s="48">
        <v>0</v>
      </c>
      <c r="S7005" s="48">
        <v>0</v>
      </c>
      <c r="T7005" s="48">
        <v>0</v>
      </c>
      <c r="U7005" s="48">
        <v>0</v>
      </c>
      <c r="V7005" s="48">
        <v>0</v>
      </c>
      <c r="W7005" s="48">
        <v>0</v>
      </c>
    </row>
    <row r="7006" spans="4:23" ht="15" customHeight="1" outlineLevel="2" x14ac:dyDescent="0.2">
      <c r="D7006" s="41" t="s">
        <v>1109</v>
      </c>
      <c r="E7006" s="17" t="s">
        <v>1110</v>
      </c>
      <c r="F7006" s="48">
        <v>0</v>
      </c>
      <c r="G7006" s="48">
        <v>0</v>
      </c>
      <c r="H7006" s="48">
        <v>0</v>
      </c>
      <c r="I7006" s="48">
        <v>0</v>
      </c>
      <c r="J7006" s="48">
        <v>0</v>
      </c>
      <c r="K7006" s="48">
        <v>0</v>
      </c>
      <c r="L7006" s="48">
        <v>0</v>
      </c>
      <c r="M7006" s="48">
        <v>0</v>
      </c>
      <c r="N7006" s="48">
        <v>0</v>
      </c>
      <c r="O7006" s="48">
        <v>0</v>
      </c>
      <c r="P7006" s="48">
        <v>0</v>
      </c>
      <c r="Q7006" s="48">
        <v>0</v>
      </c>
      <c r="R7006" s="48">
        <v>0</v>
      </c>
      <c r="S7006" s="48">
        <v>0</v>
      </c>
      <c r="T7006" s="48">
        <v>0</v>
      </c>
      <c r="U7006" s="48">
        <v>0</v>
      </c>
      <c r="V7006" s="48">
        <v>0</v>
      </c>
      <c r="W7006" s="48">
        <v>0</v>
      </c>
    </row>
    <row r="7007" spans="4:23" ht="15" customHeight="1" outlineLevel="2" x14ac:dyDescent="0.2">
      <c r="D7007" s="41" t="s">
        <v>1111</v>
      </c>
      <c r="E7007" s="17" t="s">
        <v>1112</v>
      </c>
      <c r="F7007" s="48">
        <v>0</v>
      </c>
      <c r="G7007" s="48">
        <v>0</v>
      </c>
      <c r="H7007" s="48">
        <v>0</v>
      </c>
      <c r="I7007" s="48">
        <v>0</v>
      </c>
      <c r="J7007" s="48">
        <v>0</v>
      </c>
      <c r="K7007" s="48">
        <v>0</v>
      </c>
      <c r="L7007" s="48">
        <v>0</v>
      </c>
      <c r="M7007" s="48">
        <v>0</v>
      </c>
      <c r="N7007" s="48">
        <v>0</v>
      </c>
      <c r="O7007" s="48">
        <v>0</v>
      </c>
      <c r="P7007" s="48">
        <v>0</v>
      </c>
      <c r="Q7007" s="48">
        <v>0</v>
      </c>
      <c r="R7007" s="48">
        <v>0</v>
      </c>
      <c r="S7007" s="48">
        <v>0</v>
      </c>
      <c r="T7007" s="48">
        <v>0</v>
      </c>
      <c r="U7007" s="48">
        <v>0</v>
      </c>
      <c r="V7007" s="48">
        <v>0</v>
      </c>
      <c r="W7007" s="48">
        <v>0</v>
      </c>
    </row>
    <row r="7008" spans="4:23" ht="15" customHeight="1" outlineLevel="2" x14ac:dyDescent="0.2">
      <c r="D7008" s="41" t="s">
        <v>1113</v>
      </c>
      <c r="E7008" s="17" t="s">
        <v>1114</v>
      </c>
      <c r="F7008" s="48">
        <v>0</v>
      </c>
      <c r="G7008" s="48">
        <v>0</v>
      </c>
      <c r="H7008" s="48">
        <v>0</v>
      </c>
      <c r="I7008" s="48">
        <v>0</v>
      </c>
      <c r="J7008" s="48">
        <v>0</v>
      </c>
      <c r="K7008" s="48">
        <v>0</v>
      </c>
      <c r="L7008" s="48">
        <v>0</v>
      </c>
      <c r="M7008" s="48">
        <v>0</v>
      </c>
      <c r="N7008" s="48">
        <v>0</v>
      </c>
      <c r="O7008" s="48">
        <v>0</v>
      </c>
      <c r="P7008" s="48">
        <v>0</v>
      </c>
      <c r="Q7008" s="48">
        <v>0</v>
      </c>
      <c r="R7008" s="48">
        <v>0</v>
      </c>
      <c r="S7008" s="48">
        <v>0</v>
      </c>
      <c r="T7008" s="48">
        <v>0</v>
      </c>
      <c r="U7008" s="48">
        <v>0</v>
      </c>
      <c r="V7008" s="48">
        <v>0</v>
      </c>
      <c r="W7008" s="48">
        <v>0</v>
      </c>
    </row>
    <row r="7009" spans="4:23" ht="15" customHeight="1" outlineLevel="2" x14ac:dyDescent="0.2">
      <c r="D7009" s="41" t="s">
        <v>1115</v>
      </c>
      <c r="E7009" s="17" t="s">
        <v>1116</v>
      </c>
      <c r="F7009" s="48">
        <v>0</v>
      </c>
      <c r="G7009" s="48">
        <v>0</v>
      </c>
      <c r="H7009" s="48">
        <v>0</v>
      </c>
      <c r="I7009" s="48">
        <v>0</v>
      </c>
      <c r="J7009" s="48">
        <v>0</v>
      </c>
      <c r="K7009" s="48">
        <v>0</v>
      </c>
      <c r="L7009" s="48">
        <v>0</v>
      </c>
      <c r="M7009" s="48">
        <v>0</v>
      </c>
      <c r="N7009" s="48">
        <v>0</v>
      </c>
      <c r="O7009" s="48">
        <v>0</v>
      </c>
      <c r="P7009" s="48">
        <v>0</v>
      </c>
      <c r="Q7009" s="48">
        <v>0</v>
      </c>
      <c r="R7009" s="48">
        <v>0</v>
      </c>
      <c r="S7009" s="48">
        <v>0</v>
      </c>
      <c r="T7009" s="48">
        <v>0</v>
      </c>
      <c r="U7009" s="48">
        <v>0</v>
      </c>
      <c r="V7009" s="48">
        <v>0</v>
      </c>
      <c r="W7009" s="48">
        <v>0</v>
      </c>
    </row>
    <row r="7010" spans="4:23" ht="15" customHeight="1" outlineLevel="2" x14ac:dyDescent="0.2">
      <c r="D7010" s="41" t="s">
        <v>1117</v>
      </c>
      <c r="E7010" s="17" t="s">
        <v>1118</v>
      </c>
      <c r="F7010" s="48">
        <v>0</v>
      </c>
      <c r="G7010" s="48">
        <v>0</v>
      </c>
      <c r="H7010" s="48">
        <v>0</v>
      </c>
      <c r="I7010" s="48">
        <v>0</v>
      </c>
      <c r="J7010" s="48">
        <v>0</v>
      </c>
      <c r="K7010" s="48">
        <v>0</v>
      </c>
      <c r="L7010" s="48">
        <v>0</v>
      </c>
      <c r="M7010" s="48">
        <v>0</v>
      </c>
      <c r="N7010" s="48">
        <v>0</v>
      </c>
      <c r="O7010" s="48">
        <v>0</v>
      </c>
      <c r="P7010" s="48">
        <v>0</v>
      </c>
      <c r="Q7010" s="48">
        <v>0</v>
      </c>
      <c r="R7010" s="48">
        <v>0</v>
      </c>
      <c r="S7010" s="48">
        <v>0</v>
      </c>
      <c r="T7010" s="48">
        <v>0</v>
      </c>
      <c r="U7010" s="48">
        <v>0</v>
      </c>
      <c r="V7010" s="48">
        <v>0</v>
      </c>
      <c r="W7010" s="48">
        <v>0</v>
      </c>
    </row>
    <row r="7011" spans="4:23" ht="15" customHeight="1" outlineLevel="2" x14ac:dyDescent="0.2">
      <c r="D7011" s="41" t="s">
        <v>1119</v>
      </c>
      <c r="E7011" s="17" t="s">
        <v>1120</v>
      </c>
      <c r="F7011" s="48">
        <v>0</v>
      </c>
      <c r="G7011" s="48">
        <v>0</v>
      </c>
      <c r="H7011" s="48">
        <v>0</v>
      </c>
      <c r="I7011" s="48">
        <v>0</v>
      </c>
      <c r="J7011" s="48">
        <v>0</v>
      </c>
      <c r="K7011" s="48">
        <v>0</v>
      </c>
      <c r="L7011" s="48">
        <v>0</v>
      </c>
      <c r="M7011" s="48">
        <v>0</v>
      </c>
      <c r="N7011" s="48">
        <v>0</v>
      </c>
      <c r="O7011" s="48">
        <v>0</v>
      </c>
      <c r="P7011" s="48">
        <v>0</v>
      </c>
      <c r="Q7011" s="48">
        <v>0</v>
      </c>
      <c r="R7011" s="48">
        <v>0</v>
      </c>
      <c r="S7011" s="48">
        <v>0</v>
      </c>
      <c r="T7011" s="48">
        <v>0</v>
      </c>
      <c r="U7011" s="48">
        <v>0</v>
      </c>
      <c r="V7011" s="48">
        <v>0</v>
      </c>
      <c r="W7011" s="48">
        <v>0</v>
      </c>
    </row>
    <row r="7012" spans="4:23" ht="15" customHeight="1" outlineLevel="2" x14ac:dyDescent="0.2">
      <c r="D7012" s="41" t="s">
        <v>1121</v>
      </c>
      <c r="E7012" s="17" t="s">
        <v>1122</v>
      </c>
      <c r="F7012" s="48">
        <v>0</v>
      </c>
      <c r="G7012" s="48">
        <v>0</v>
      </c>
      <c r="H7012" s="48">
        <v>0</v>
      </c>
      <c r="I7012" s="48">
        <v>0</v>
      </c>
      <c r="J7012" s="48">
        <v>0</v>
      </c>
      <c r="K7012" s="48">
        <v>0</v>
      </c>
      <c r="L7012" s="48">
        <v>0</v>
      </c>
      <c r="M7012" s="48">
        <v>0</v>
      </c>
      <c r="N7012" s="48">
        <v>0</v>
      </c>
      <c r="O7012" s="48">
        <v>0</v>
      </c>
      <c r="P7012" s="48">
        <v>0</v>
      </c>
      <c r="Q7012" s="48">
        <v>0</v>
      </c>
      <c r="R7012" s="48">
        <v>0</v>
      </c>
      <c r="S7012" s="48">
        <v>0</v>
      </c>
      <c r="T7012" s="48">
        <v>0</v>
      </c>
      <c r="U7012" s="48">
        <v>0</v>
      </c>
      <c r="V7012" s="48">
        <v>0</v>
      </c>
      <c r="W7012" s="48">
        <v>0</v>
      </c>
    </row>
    <row r="7013" spans="4:23" ht="15" customHeight="1" outlineLevel="2" x14ac:dyDescent="0.2">
      <c r="D7013" s="41" t="s">
        <v>1123</v>
      </c>
      <c r="E7013" s="17" t="s">
        <v>1124</v>
      </c>
      <c r="F7013" s="48">
        <v>0</v>
      </c>
      <c r="G7013" s="48">
        <v>0</v>
      </c>
      <c r="H7013" s="48">
        <v>0</v>
      </c>
      <c r="I7013" s="48">
        <v>0</v>
      </c>
      <c r="J7013" s="48">
        <v>0</v>
      </c>
      <c r="K7013" s="48">
        <v>0</v>
      </c>
      <c r="L7013" s="48">
        <v>0</v>
      </c>
      <c r="M7013" s="48">
        <v>0</v>
      </c>
      <c r="N7013" s="48">
        <v>0</v>
      </c>
      <c r="O7013" s="48">
        <v>0</v>
      </c>
      <c r="P7013" s="48">
        <v>0</v>
      </c>
      <c r="Q7013" s="48">
        <v>0</v>
      </c>
      <c r="R7013" s="48">
        <v>0</v>
      </c>
      <c r="S7013" s="48">
        <v>0</v>
      </c>
      <c r="T7013" s="48">
        <v>0</v>
      </c>
      <c r="U7013" s="48">
        <v>0</v>
      </c>
      <c r="V7013" s="48">
        <v>0</v>
      </c>
      <c r="W7013" s="48">
        <v>0</v>
      </c>
    </row>
    <row r="7014" spans="4:23" ht="15" customHeight="1" outlineLevel="2" x14ac:dyDescent="0.2">
      <c r="D7014" s="41" t="s">
        <v>1125</v>
      </c>
      <c r="E7014" s="17" t="s">
        <v>1126</v>
      </c>
      <c r="F7014" s="48">
        <v>0</v>
      </c>
      <c r="G7014" s="48">
        <v>0</v>
      </c>
      <c r="H7014" s="48">
        <v>0</v>
      </c>
      <c r="I7014" s="48">
        <v>0</v>
      </c>
      <c r="J7014" s="48">
        <v>0</v>
      </c>
      <c r="K7014" s="48">
        <v>0</v>
      </c>
      <c r="L7014" s="48">
        <v>0</v>
      </c>
      <c r="M7014" s="48">
        <v>0</v>
      </c>
      <c r="N7014" s="48">
        <v>0</v>
      </c>
      <c r="O7014" s="48">
        <v>0</v>
      </c>
      <c r="P7014" s="48">
        <v>0</v>
      </c>
      <c r="Q7014" s="48">
        <v>0</v>
      </c>
      <c r="R7014" s="48">
        <v>0</v>
      </c>
      <c r="S7014" s="48">
        <v>0</v>
      </c>
      <c r="T7014" s="48">
        <v>0</v>
      </c>
      <c r="U7014" s="48">
        <v>0</v>
      </c>
      <c r="V7014" s="48">
        <v>0</v>
      </c>
      <c r="W7014" s="48">
        <v>0</v>
      </c>
    </row>
    <row r="7015" spans="4:23" ht="15" customHeight="1" outlineLevel="2" x14ac:dyDescent="0.2">
      <c r="D7015" s="41" t="s">
        <v>1127</v>
      </c>
      <c r="E7015" s="17" t="s">
        <v>1128</v>
      </c>
      <c r="F7015" s="48">
        <v>0</v>
      </c>
      <c r="G7015" s="48">
        <v>0</v>
      </c>
      <c r="H7015" s="48">
        <v>0</v>
      </c>
      <c r="I7015" s="48">
        <v>0</v>
      </c>
      <c r="J7015" s="48">
        <v>0</v>
      </c>
      <c r="K7015" s="48">
        <v>0</v>
      </c>
      <c r="L7015" s="48">
        <v>0</v>
      </c>
      <c r="M7015" s="48">
        <v>0</v>
      </c>
      <c r="N7015" s="48">
        <v>0</v>
      </c>
      <c r="O7015" s="48">
        <v>0</v>
      </c>
      <c r="P7015" s="48">
        <v>0</v>
      </c>
      <c r="Q7015" s="48">
        <v>0</v>
      </c>
      <c r="R7015" s="48">
        <v>0</v>
      </c>
      <c r="S7015" s="48">
        <v>0</v>
      </c>
      <c r="T7015" s="48">
        <v>0</v>
      </c>
      <c r="U7015" s="48">
        <v>0</v>
      </c>
      <c r="V7015" s="48">
        <v>0</v>
      </c>
      <c r="W7015" s="48">
        <v>0</v>
      </c>
    </row>
    <row r="7016" spans="4:23" ht="15" customHeight="1" outlineLevel="2" x14ac:dyDescent="0.2">
      <c r="D7016" s="41" t="s">
        <v>1129</v>
      </c>
      <c r="E7016" s="17" t="s">
        <v>1130</v>
      </c>
      <c r="F7016" s="48">
        <v>0</v>
      </c>
      <c r="G7016" s="48">
        <v>0</v>
      </c>
      <c r="H7016" s="48">
        <v>0</v>
      </c>
      <c r="I7016" s="48">
        <v>0</v>
      </c>
      <c r="J7016" s="48">
        <v>0</v>
      </c>
      <c r="K7016" s="48">
        <v>0</v>
      </c>
      <c r="L7016" s="48">
        <v>0</v>
      </c>
      <c r="M7016" s="48">
        <v>0</v>
      </c>
      <c r="N7016" s="48">
        <v>0</v>
      </c>
      <c r="O7016" s="48">
        <v>0</v>
      </c>
      <c r="P7016" s="48">
        <v>0</v>
      </c>
      <c r="Q7016" s="48">
        <v>0</v>
      </c>
      <c r="R7016" s="48">
        <v>0</v>
      </c>
      <c r="S7016" s="48">
        <v>0</v>
      </c>
      <c r="T7016" s="48">
        <v>0</v>
      </c>
      <c r="U7016" s="48">
        <v>0</v>
      </c>
      <c r="V7016" s="48">
        <v>0</v>
      </c>
      <c r="W7016" s="48">
        <v>0</v>
      </c>
    </row>
    <row r="7017" spans="4:23" ht="15" customHeight="1" outlineLevel="2" x14ac:dyDescent="0.2">
      <c r="D7017" s="41" t="s">
        <v>1131</v>
      </c>
      <c r="E7017" s="17" t="s">
        <v>1132</v>
      </c>
      <c r="F7017" s="48">
        <v>0</v>
      </c>
      <c r="G7017" s="48">
        <v>0</v>
      </c>
      <c r="H7017" s="48">
        <v>0</v>
      </c>
      <c r="I7017" s="48">
        <v>0</v>
      </c>
      <c r="J7017" s="48">
        <v>0</v>
      </c>
      <c r="K7017" s="48">
        <v>0</v>
      </c>
      <c r="L7017" s="48">
        <v>0</v>
      </c>
      <c r="M7017" s="48">
        <v>0</v>
      </c>
      <c r="N7017" s="48">
        <v>0</v>
      </c>
      <c r="O7017" s="48">
        <v>0</v>
      </c>
      <c r="P7017" s="48">
        <v>0</v>
      </c>
      <c r="Q7017" s="48">
        <v>0</v>
      </c>
      <c r="R7017" s="48">
        <v>0</v>
      </c>
      <c r="S7017" s="48">
        <v>0</v>
      </c>
      <c r="T7017" s="48">
        <v>0</v>
      </c>
      <c r="U7017" s="48">
        <v>0</v>
      </c>
      <c r="V7017" s="48">
        <v>0</v>
      </c>
      <c r="W7017" s="48">
        <v>0</v>
      </c>
    </row>
    <row r="7018" spans="4:23" ht="15" customHeight="1" outlineLevel="2" x14ac:dyDescent="0.2">
      <c r="D7018" s="41" t="s">
        <v>1133</v>
      </c>
      <c r="E7018" s="17" t="s">
        <v>1134</v>
      </c>
      <c r="F7018" s="48">
        <v>0</v>
      </c>
      <c r="G7018" s="48">
        <v>0</v>
      </c>
      <c r="H7018" s="48">
        <v>0</v>
      </c>
      <c r="I7018" s="48">
        <v>0</v>
      </c>
      <c r="J7018" s="48">
        <v>0</v>
      </c>
      <c r="K7018" s="48">
        <v>0</v>
      </c>
      <c r="L7018" s="48">
        <v>0</v>
      </c>
      <c r="M7018" s="48">
        <v>0</v>
      </c>
      <c r="N7018" s="48">
        <v>0</v>
      </c>
      <c r="O7018" s="48">
        <v>0</v>
      </c>
      <c r="P7018" s="48">
        <v>0</v>
      </c>
      <c r="Q7018" s="48">
        <v>0</v>
      </c>
      <c r="R7018" s="48">
        <v>0</v>
      </c>
      <c r="S7018" s="48">
        <v>0</v>
      </c>
      <c r="T7018" s="48">
        <v>0</v>
      </c>
      <c r="U7018" s="48">
        <v>0</v>
      </c>
      <c r="V7018" s="48">
        <v>0</v>
      </c>
      <c r="W7018" s="48">
        <v>0</v>
      </c>
    </row>
    <row r="7019" spans="4:23" ht="15" customHeight="1" outlineLevel="2" x14ac:dyDescent="0.2">
      <c r="D7019" s="41" t="s">
        <v>1135</v>
      </c>
      <c r="E7019" s="17" t="s">
        <v>1136</v>
      </c>
      <c r="F7019" s="48">
        <v>0</v>
      </c>
      <c r="G7019" s="48">
        <v>0</v>
      </c>
      <c r="H7019" s="48">
        <v>0</v>
      </c>
      <c r="I7019" s="48">
        <v>0</v>
      </c>
      <c r="J7019" s="48">
        <v>0</v>
      </c>
      <c r="K7019" s="48">
        <v>0</v>
      </c>
      <c r="L7019" s="48">
        <v>0</v>
      </c>
      <c r="M7019" s="48">
        <v>0</v>
      </c>
      <c r="N7019" s="48">
        <v>0</v>
      </c>
      <c r="O7019" s="48">
        <v>0</v>
      </c>
      <c r="P7019" s="48">
        <v>0</v>
      </c>
      <c r="Q7019" s="48">
        <v>0</v>
      </c>
      <c r="R7019" s="48">
        <v>0</v>
      </c>
      <c r="S7019" s="48">
        <v>0</v>
      </c>
      <c r="T7019" s="48">
        <v>0</v>
      </c>
      <c r="U7019" s="48">
        <v>0</v>
      </c>
      <c r="V7019" s="48">
        <v>0</v>
      </c>
      <c r="W7019" s="48">
        <v>0</v>
      </c>
    </row>
    <row r="7020" spans="4:23" ht="15" customHeight="1" outlineLevel="2" x14ac:dyDescent="0.2">
      <c r="D7020" s="41" t="s">
        <v>1137</v>
      </c>
      <c r="E7020" s="17" t="s">
        <v>1138</v>
      </c>
      <c r="F7020" s="48">
        <v>0</v>
      </c>
      <c r="G7020" s="48">
        <v>0</v>
      </c>
      <c r="H7020" s="48">
        <v>0</v>
      </c>
      <c r="I7020" s="48">
        <v>0</v>
      </c>
      <c r="J7020" s="48">
        <v>0</v>
      </c>
      <c r="K7020" s="48">
        <v>0</v>
      </c>
      <c r="L7020" s="48">
        <v>0</v>
      </c>
      <c r="M7020" s="48">
        <v>0</v>
      </c>
      <c r="N7020" s="48">
        <v>0</v>
      </c>
      <c r="O7020" s="48">
        <v>0</v>
      </c>
      <c r="P7020" s="48">
        <v>0</v>
      </c>
      <c r="Q7020" s="48">
        <v>0</v>
      </c>
      <c r="R7020" s="48">
        <v>0</v>
      </c>
      <c r="S7020" s="48">
        <v>0</v>
      </c>
      <c r="T7020" s="48">
        <v>0</v>
      </c>
      <c r="U7020" s="48">
        <v>0</v>
      </c>
      <c r="V7020" s="48">
        <v>0</v>
      </c>
      <c r="W7020" s="48">
        <v>0</v>
      </c>
    </row>
    <row r="7021" spans="4:23" ht="15" customHeight="1" outlineLevel="2" x14ac:dyDescent="0.2">
      <c r="D7021" s="41" t="s">
        <v>1139</v>
      </c>
      <c r="E7021" s="17" t="s">
        <v>1140</v>
      </c>
      <c r="F7021" s="48">
        <v>2</v>
      </c>
      <c r="G7021" s="48">
        <v>2</v>
      </c>
      <c r="H7021" s="48">
        <v>0</v>
      </c>
      <c r="I7021" s="48">
        <v>2</v>
      </c>
      <c r="J7021" s="48">
        <v>2</v>
      </c>
      <c r="K7021" s="48">
        <v>0</v>
      </c>
      <c r="L7021" s="48">
        <v>2</v>
      </c>
      <c r="M7021" s="48">
        <v>2</v>
      </c>
      <c r="N7021" s="48">
        <v>0</v>
      </c>
      <c r="O7021" s="48">
        <v>1</v>
      </c>
      <c r="P7021" s="48">
        <v>1</v>
      </c>
      <c r="Q7021" s="48">
        <v>0</v>
      </c>
      <c r="R7021" s="48">
        <v>1</v>
      </c>
      <c r="S7021" s="48">
        <v>1</v>
      </c>
      <c r="T7021" s="48">
        <v>0</v>
      </c>
      <c r="U7021" s="48">
        <v>1</v>
      </c>
      <c r="V7021" s="48">
        <v>1</v>
      </c>
      <c r="W7021" s="48">
        <v>0</v>
      </c>
    </row>
    <row r="7022" spans="4:23" ht="15" customHeight="1" outlineLevel="2" x14ac:dyDescent="0.2">
      <c r="D7022" s="41" t="s">
        <v>1141</v>
      </c>
      <c r="E7022" s="17" t="s">
        <v>1142</v>
      </c>
      <c r="F7022" s="48">
        <v>0</v>
      </c>
      <c r="G7022" s="48">
        <v>0</v>
      </c>
      <c r="H7022" s="48">
        <v>0</v>
      </c>
      <c r="I7022" s="48">
        <v>0</v>
      </c>
      <c r="J7022" s="48">
        <v>0</v>
      </c>
      <c r="K7022" s="48">
        <v>0</v>
      </c>
      <c r="L7022" s="48">
        <v>0</v>
      </c>
      <c r="M7022" s="48">
        <v>0</v>
      </c>
      <c r="N7022" s="48">
        <v>0</v>
      </c>
      <c r="O7022" s="48">
        <v>0</v>
      </c>
      <c r="P7022" s="48">
        <v>0</v>
      </c>
      <c r="Q7022" s="48">
        <v>0</v>
      </c>
      <c r="R7022" s="48">
        <v>0</v>
      </c>
      <c r="S7022" s="48">
        <v>0</v>
      </c>
      <c r="T7022" s="48">
        <v>0</v>
      </c>
      <c r="U7022" s="48">
        <v>0</v>
      </c>
      <c r="V7022" s="48">
        <v>0</v>
      </c>
      <c r="W7022" s="48">
        <v>0</v>
      </c>
    </row>
    <row r="7023" spans="4:23" ht="15" customHeight="1" outlineLevel="2" x14ac:dyDescent="0.2">
      <c r="D7023" s="41" t="s">
        <v>1143</v>
      </c>
      <c r="E7023" s="17" t="s">
        <v>1144</v>
      </c>
      <c r="F7023" s="48">
        <v>0</v>
      </c>
      <c r="G7023" s="48">
        <v>0</v>
      </c>
      <c r="H7023" s="48">
        <v>0</v>
      </c>
      <c r="I7023" s="48">
        <v>0</v>
      </c>
      <c r="J7023" s="48">
        <v>0</v>
      </c>
      <c r="K7023" s="48">
        <v>0</v>
      </c>
      <c r="L7023" s="48">
        <v>0</v>
      </c>
      <c r="M7023" s="48">
        <v>0</v>
      </c>
      <c r="N7023" s="48">
        <v>0</v>
      </c>
      <c r="O7023" s="48">
        <v>0</v>
      </c>
      <c r="P7023" s="48">
        <v>0</v>
      </c>
      <c r="Q7023" s="48">
        <v>0</v>
      </c>
      <c r="R7023" s="48">
        <v>0</v>
      </c>
      <c r="S7023" s="48">
        <v>0</v>
      </c>
      <c r="T7023" s="48">
        <v>0</v>
      </c>
      <c r="U7023" s="48">
        <v>0</v>
      </c>
      <c r="V7023" s="48">
        <v>0</v>
      </c>
      <c r="W7023" s="48">
        <v>0</v>
      </c>
    </row>
    <row r="7024" spans="4:23" ht="15" customHeight="1" outlineLevel="2" x14ac:dyDescent="0.2">
      <c r="D7024" s="41" t="s">
        <v>1145</v>
      </c>
      <c r="E7024" s="17" t="s">
        <v>1146</v>
      </c>
      <c r="F7024" s="48">
        <v>0</v>
      </c>
      <c r="G7024" s="48">
        <v>0</v>
      </c>
      <c r="H7024" s="48">
        <v>0</v>
      </c>
      <c r="I7024" s="48">
        <v>0</v>
      </c>
      <c r="J7024" s="48">
        <v>0</v>
      </c>
      <c r="K7024" s="48">
        <v>0</v>
      </c>
      <c r="L7024" s="48">
        <v>0</v>
      </c>
      <c r="M7024" s="48">
        <v>0</v>
      </c>
      <c r="N7024" s="48">
        <v>0</v>
      </c>
      <c r="O7024" s="48">
        <v>0</v>
      </c>
      <c r="P7024" s="48">
        <v>0</v>
      </c>
      <c r="Q7024" s="48">
        <v>0</v>
      </c>
      <c r="R7024" s="48">
        <v>0</v>
      </c>
      <c r="S7024" s="48">
        <v>0</v>
      </c>
      <c r="T7024" s="48">
        <v>0</v>
      </c>
      <c r="U7024" s="48">
        <v>0</v>
      </c>
      <c r="V7024" s="48">
        <v>0</v>
      </c>
      <c r="W7024" s="48">
        <v>0</v>
      </c>
    </row>
    <row r="7025" spans="4:23" ht="15" customHeight="1" outlineLevel="2" x14ac:dyDescent="0.2">
      <c r="D7025" s="41" t="s">
        <v>1147</v>
      </c>
      <c r="E7025" s="17" t="s">
        <v>1148</v>
      </c>
      <c r="F7025" s="48">
        <v>0</v>
      </c>
      <c r="G7025" s="48">
        <v>0</v>
      </c>
      <c r="H7025" s="48">
        <v>0</v>
      </c>
      <c r="I7025" s="48">
        <v>0</v>
      </c>
      <c r="J7025" s="48">
        <v>0</v>
      </c>
      <c r="K7025" s="48">
        <v>0</v>
      </c>
      <c r="L7025" s="48">
        <v>0</v>
      </c>
      <c r="M7025" s="48">
        <v>0</v>
      </c>
      <c r="N7025" s="48">
        <v>0</v>
      </c>
      <c r="O7025" s="48">
        <v>0</v>
      </c>
      <c r="P7025" s="48">
        <v>0</v>
      </c>
      <c r="Q7025" s="48">
        <v>0</v>
      </c>
      <c r="R7025" s="48">
        <v>0</v>
      </c>
      <c r="S7025" s="48">
        <v>0</v>
      </c>
      <c r="T7025" s="48">
        <v>0</v>
      </c>
      <c r="U7025" s="48">
        <v>0</v>
      </c>
      <c r="V7025" s="48">
        <v>0</v>
      </c>
      <c r="W7025" s="48">
        <v>0</v>
      </c>
    </row>
    <row r="7026" spans="4:23" ht="15" customHeight="1" outlineLevel="2" x14ac:dyDescent="0.2">
      <c r="D7026" s="41" t="s">
        <v>1149</v>
      </c>
      <c r="E7026" s="17" t="s">
        <v>1150</v>
      </c>
      <c r="F7026" s="48">
        <v>0</v>
      </c>
      <c r="G7026" s="48">
        <v>0</v>
      </c>
      <c r="H7026" s="48">
        <v>0</v>
      </c>
      <c r="I7026" s="48">
        <v>0</v>
      </c>
      <c r="J7026" s="48">
        <v>0</v>
      </c>
      <c r="K7026" s="48">
        <v>0</v>
      </c>
      <c r="L7026" s="48">
        <v>0</v>
      </c>
      <c r="M7026" s="48">
        <v>0</v>
      </c>
      <c r="N7026" s="48">
        <v>0</v>
      </c>
      <c r="O7026" s="48">
        <v>0</v>
      </c>
      <c r="P7026" s="48">
        <v>0</v>
      </c>
      <c r="Q7026" s="48">
        <v>0</v>
      </c>
      <c r="R7026" s="48">
        <v>0</v>
      </c>
      <c r="S7026" s="48">
        <v>0</v>
      </c>
      <c r="T7026" s="48">
        <v>0</v>
      </c>
      <c r="U7026" s="48">
        <v>0</v>
      </c>
      <c r="V7026" s="48">
        <v>0</v>
      </c>
      <c r="W7026" s="48">
        <v>0</v>
      </c>
    </row>
    <row r="7027" spans="4:23" ht="15" customHeight="1" outlineLevel="2" x14ac:dyDescent="0.2">
      <c r="D7027" s="41" t="s">
        <v>1151</v>
      </c>
      <c r="E7027" s="17" t="s">
        <v>1152</v>
      </c>
      <c r="F7027" s="48">
        <v>0</v>
      </c>
      <c r="G7027" s="48">
        <v>0</v>
      </c>
      <c r="H7027" s="48">
        <v>0</v>
      </c>
      <c r="I7027" s="48">
        <v>0</v>
      </c>
      <c r="J7027" s="48">
        <v>0</v>
      </c>
      <c r="K7027" s="48">
        <v>0</v>
      </c>
      <c r="L7027" s="48">
        <v>0</v>
      </c>
      <c r="M7027" s="48">
        <v>0</v>
      </c>
      <c r="N7027" s="48">
        <v>0</v>
      </c>
      <c r="O7027" s="48">
        <v>0</v>
      </c>
      <c r="P7027" s="48">
        <v>0</v>
      </c>
      <c r="Q7027" s="48">
        <v>0</v>
      </c>
      <c r="R7027" s="48">
        <v>0</v>
      </c>
      <c r="S7027" s="48">
        <v>0</v>
      </c>
      <c r="T7027" s="48">
        <v>0</v>
      </c>
      <c r="U7027" s="48">
        <v>0</v>
      </c>
      <c r="V7027" s="48">
        <v>0</v>
      </c>
      <c r="W7027" s="48">
        <v>0</v>
      </c>
    </row>
    <row r="7028" spans="4:23" ht="15" customHeight="1" outlineLevel="2" x14ac:dyDescent="0.2">
      <c r="D7028" s="41" t="s">
        <v>1153</v>
      </c>
      <c r="E7028" s="17" t="s">
        <v>1154</v>
      </c>
      <c r="F7028" s="48">
        <v>0</v>
      </c>
      <c r="G7028" s="48">
        <v>0</v>
      </c>
      <c r="H7028" s="48">
        <v>0</v>
      </c>
      <c r="I7028" s="48">
        <v>0</v>
      </c>
      <c r="J7028" s="48">
        <v>0</v>
      </c>
      <c r="K7028" s="48">
        <v>0</v>
      </c>
      <c r="L7028" s="48">
        <v>0</v>
      </c>
      <c r="M7028" s="48">
        <v>0</v>
      </c>
      <c r="N7028" s="48">
        <v>0</v>
      </c>
      <c r="O7028" s="48">
        <v>0</v>
      </c>
      <c r="P7028" s="48">
        <v>0</v>
      </c>
      <c r="Q7028" s="48">
        <v>0</v>
      </c>
      <c r="R7028" s="48">
        <v>0</v>
      </c>
      <c r="S7028" s="48">
        <v>0</v>
      </c>
      <c r="T7028" s="48">
        <v>0</v>
      </c>
      <c r="U7028" s="48">
        <v>0</v>
      </c>
      <c r="V7028" s="48">
        <v>0</v>
      </c>
      <c r="W7028" s="48">
        <v>0</v>
      </c>
    </row>
    <row r="7029" spans="4:23" ht="15" customHeight="1" outlineLevel="2" x14ac:dyDescent="0.2">
      <c r="D7029" s="41" t="s">
        <v>1155</v>
      </c>
      <c r="E7029" s="17" t="s">
        <v>1156</v>
      </c>
      <c r="F7029" s="48">
        <v>0</v>
      </c>
      <c r="G7029" s="48">
        <v>0</v>
      </c>
      <c r="H7029" s="48">
        <v>0</v>
      </c>
      <c r="I7029" s="48">
        <v>0</v>
      </c>
      <c r="J7029" s="48">
        <v>0</v>
      </c>
      <c r="K7029" s="48">
        <v>0</v>
      </c>
      <c r="L7029" s="48">
        <v>0</v>
      </c>
      <c r="M7029" s="48">
        <v>0</v>
      </c>
      <c r="N7029" s="48">
        <v>0</v>
      </c>
      <c r="O7029" s="48">
        <v>0</v>
      </c>
      <c r="P7029" s="48">
        <v>0</v>
      </c>
      <c r="Q7029" s="48">
        <v>0</v>
      </c>
      <c r="R7029" s="48">
        <v>0</v>
      </c>
      <c r="S7029" s="48">
        <v>0</v>
      </c>
      <c r="T7029" s="48">
        <v>0</v>
      </c>
      <c r="U7029" s="48">
        <v>0</v>
      </c>
      <c r="V7029" s="48">
        <v>0</v>
      </c>
      <c r="W7029" s="48">
        <v>0</v>
      </c>
    </row>
    <row r="7030" spans="4:23" ht="15" customHeight="1" outlineLevel="2" x14ac:dyDescent="0.2">
      <c r="D7030" s="41" t="s">
        <v>1157</v>
      </c>
      <c r="E7030" s="17" t="s">
        <v>1158</v>
      </c>
      <c r="F7030" s="48">
        <v>0</v>
      </c>
      <c r="G7030" s="48">
        <v>0</v>
      </c>
      <c r="H7030" s="48">
        <v>0</v>
      </c>
      <c r="I7030" s="48">
        <v>0</v>
      </c>
      <c r="J7030" s="48">
        <v>0</v>
      </c>
      <c r="K7030" s="48">
        <v>0</v>
      </c>
      <c r="L7030" s="48">
        <v>0</v>
      </c>
      <c r="M7030" s="48">
        <v>0</v>
      </c>
      <c r="N7030" s="48">
        <v>0</v>
      </c>
      <c r="O7030" s="48">
        <v>0</v>
      </c>
      <c r="P7030" s="48">
        <v>0</v>
      </c>
      <c r="Q7030" s="48">
        <v>0</v>
      </c>
      <c r="R7030" s="48">
        <v>0</v>
      </c>
      <c r="S7030" s="48">
        <v>0</v>
      </c>
      <c r="T7030" s="48">
        <v>0</v>
      </c>
      <c r="U7030" s="48">
        <v>0</v>
      </c>
      <c r="V7030" s="48">
        <v>0</v>
      </c>
      <c r="W7030" s="48">
        <v>0</v>
      </c>
    </row>
    <row r="7031" spans="4:23" ht="15" customHeight="1" outlineLevel="2" x14ac:dyDescent="0.2">
      <c r="D7031" s="41" t="s">
        <v>1159</v>
      </c>
      <c r="E7031" s="17" t="s">
        <v>1160</v>
      </c>
      <c r="F7031" s="48">
        <v>1</v>
      </c>
      <c r="G7031" s="48">
        <v>0</v>
      </c>
      <c r="H7031" s="48">
        <v>1</v>
      </c>
      <c r="I7031" s="48">
        <v>1</v>
      </c>
      <c r="J7031" s="48">
        <v>0</v>
      </c>
      <c r="K7031" s="48">
        <v>1</v>
      </c>
      <c r="L7031" s="48">
        <v>1</v>
      </c>
      <c r="M7031" s="48">
        <v>0</v>
      </c>
      <c r="N7031" s="48">
        <v>1</v>
      </c>
      <c r="O7031" s="48">
        <v>1</v>
      </c>
      <c r="P7031" s="48">
        <v>0</v>
      </c>
      <c r="Q7031" s="48">
        <v>1</v>
      </c>
      <c r="R7031" s="48">
        <v>1</v>
      </c>
      <c r="S7031" s="48">
        <v>0</v>
      </c>
      <c r="T7031" s="48">
        <v>1</v>
      </c>
      <c r="U7031" s="48">
        <v>1</v>
      </c>
      <c r="V7031" s="48">
        <v>0</v>
      </c>
      <c r="W7031" s="48">
        <v>1</v>
      </c>
    </row>
    <row r="7032" spans="4:23" ht="15" customHeight="1" outlineLevel="2" x14ac:dyDescent="0.2">
      <c r="D7032" s="41" t="s">
        <v>1161</v>
      </c>
      <c r="E7032" s="17" t="s">
        <v>1162</v>
      </c>
      <c r="F7032" s="48">
        <v>0</v>
      </c>
      <c r="G7032" s="48">
        <v>0</v>
      </c>
      <c r="H7032" s="48">
        <v>0</v>
      </c>
      <c r="I7032" s="48">
        <v>0</v>
      </c>
      <c r="J7032" s="48">
        <v>0</v>
      </c>
      <c r="K7032" s="48">
        <v>0</v>
      </c>
      <c r="L7032" s="48">
        <v>0</v>
      </c>
      <c r="M7032" s="48">
        <v>0</v>
      </c>
      <c r="N7032" s="48">
        <v>0</v>
      </c>
      <c r="O7032" s="48">
        <v>0</v>
      </c>
      <c r="P7032" s="48">
        <v>0</v>
      </c>
      <c r="Q7032" s="48">
        <v>0</v>
      </c>
      <c r="R7032" s="48">
        <v>0</v>
      </c>
      <c r="S7032" s="48">
        <v>0</v>
      </c>
      <c r="T7032" s="48">
        <v>0</v>
      </c>
      <c r="U7032" s="48">
        <v>0</v>
      </c>
      <c r="V7032" s="48">
        <v>0</v>
      </c>
      <c r="W7032" s="48">
        <v>0</v>
      </c>
    </row>
    <row r="7033" spans="4:23" ht="15" customHeight="1" outlineLevel="2" x14ac:dyDescent="0.2">
      <c r="D7033" s="41" t="s">
        <v>1163</v>
      </c>
      <c r="E7033" s="17" t="s">
        <v>1164</v>
      </c>
      <c r="F7033" s="48">
        <v>0</v>
      </c>
      <c r="G7033" s="48">
        <v>0</v>
      </c>
      <c r="H7033" s="48">
        <v>0</v>
      </c>
      <c r="I7033" s="48">
        <v>0</v>
      </c>
      <c r="J7033" s="48">
        <v>0</v>
      </c>
      <c r="K7033" s="48">
        <v>0</v>
      </c>
      <c r="L7033" s="48">
        <v>0</v>
      </c>
      <c r="M7033" s="48">
        <v>0</v>
      </c>
      <c r="N7033" s="48">
        <v>0</v>
      </c>
      <c r="O7033" s="48">
        <v>0</v>
      </c>
      <c r="P7033" s="48">
        <v>0</v>
      </c>
      <c r="Q7033" s="48">
        <v>0</v>
      </c>
      <c r="R7033" s="48">
        <v>0</v>
      </c>
      <c r="S7033" s="48">
        <v>0</v>
      </c>
      <c r="T7033" s="48">
        <v>0</v>
      </c>
      <c r="U7033" s="48">
        <v>0</v>
      </c>
      <c r="V7033" s="48">
        <v>0</v>
      </c>
      <c r="W7033" s="48">
        <v>0</v>
      </c>
    </row>
    <row r="7034" spans="4:23" ht="15" customHeight="1" outlineLevel="2" x14ac:dyDescent="0.2">
      <c r="D7034" s="41" t="s">
        <v>1165</v>
      </c>
      <c r="E7034" s="17" t="s">
        <v>1166</v>
      </c>
      <c r="F7034" s="48">
        <v>1</v>
      </c>
      <c r="G7034" s="48">
        <v>1</v>
      </c>
      <c r="H7034" s="48">
        <v>0</v>
      </c>
      <c r="I7034" s="48">
        <v>1</v>
      </c>
      <c r="J7034" s="48">
        <v>1</v>
      </c>
      <c r="K7034" s="48">
        <v>0</v>
      </c>
      <c r="L7034" s="48">
        <v>1</v>
      </c>
      <c r="M7034" s="48">
        <v>1</v>
      </c>
      <c r="N7034" s="48">
        <v>0</v>
      </c>
      <c r="O7034" s="48">
        <v>2</v>
      </c>
      <c r="P7034" s="48">
        <v>2</v>
      </c>
      <c r="Q7034" s="48">
        <v>0</v>
      </c>
      <c r="R7034" s="48">
        <v>3</v>
      </c>
      <c r="S7034" s="48">
        <v>2</v>
      </c>
      <c r="T7034" s="48">
        <v>1</v>
      </c>
      <c r="U7034" s="48">
        <v>3</v>
      </c>
      <c r="V7034" s="48">
        <v>2</v>
      </c>
      <c r="W7034" s="48">
        <v>1</v>
      </c>
    </row>
    <row r="7035" spans="4:23" ht="15" customHeight="1" outlineLevel="2" x14ac:dyDescent="0.2">
      <c r="D7035" s="41" t="s">
        <v>1167</v>
      </c>
      <c r="E7035" s="17" t="s">
        <v>1168</v>
      </c>
      <c r="F7035" s="48">
        <v>0</v>
      </c>
      <c r="G7035" s="48">
        <v>0</v>
      </c>
      <c r="H7035" s="48">
        <v>0</v>
      </c>
      <c r="I7035" s="48">
        <v>0</v>
      </c>
      <c r="J7035" s="48">
        <v>0</v>
      </c>
      <c r="K7035" s="48">
        <v>0</v>
      </c>
      <c r="L7035" s="48">
        <v>0</v>
      </c>
      <c r="M7035" s="48">
        <v>0</v>
      </c>
      <c r="N7035" s="48">
        <v>0</v>
      </c>
      <c r="O7035" s="48">
        <v>0</v>
      </c>
      <c r="P7035" s="48">
        <v>0</v>
      </c>
      <c r="Q7035" s="48">
        <v>0</v>
      </c>
      <c r="R7035" s="48">
        <v>0</v>
      </c>
      <c r="S7035" s="48">
        <v>0</v>
      </c>
      <c r="T7035" s="48">
        <v>0</v>
      </c>
      <c r="U7035" s="48">
        <v>0</v>
      </c>
      <c r="V7035" s="48">
        <v>0</v>
      </c>
      <c r="W7035" s="48">
        <v>0</v>
      </c>
    </row>
    <row r="7036" spans="4:23" ht="15" customHeight="1" outlineLevel="2" x14ac:dyDescent="0.2">
      <c r="D7036" s="41" t="s">
        <v>1169</v>
      </c>
      <c r="E7036" s="17" t="s">
        <v>1170</v>
      </c>
      <c r="F7036" s="48">
        <v>3</v>
      </c>
      <c r="G7036" s="48">
        <v>3</v>
      </c>
      <c r="H7036" s="48">
        <v>0</v>
      </c>
      <c r="I7036" s="48">
        <v>3</v>
      </c>
      <c r="J7036" s="48">
        <v>3</v>
      </c>
      <c r="K7036" s="48">
        <v>0</v>
      </c>
      <c r="L7036" s="48">
        <v>3</v>
      </c>
      <c r="M7036" s="48">
        <v>3</v>
      </c>
      <c r="N7036" s="48">
        <v>0</v>
      </c>
      <c r="O7036" s="48">
        <v>3</v>
      </c>
      <c r="P7036" s="48">
        <v>3</v>
      </c>
      <c r="Q7036" s="48">
        <v>0</v>
      </c>
      <c r="R7036" s="48">
        <v>3</v>
      </c>
      <c r="S7036" s="48">
        <v>3</v>
      </c>
      <c r="T7036" s="48">
        <v>0</v>
      </c>
      <c r="U7036" s="48">
        <v>3</v>
      </c>
      <c r="V7036" s="48">
        <v>3</v>
      </c>
      <c r="W7036" s="48">
        <v>0</v>
      </c>
    </row>
    <row r="7037" spans="4:23" ht="15" customHeight="1" outlineLevel="2" x14ac:dyDescent="0.2">
      <c r="D7037" s="41" t="s">
        <v>1171</v>
      </c>
      <c r="E7037" s="17" t="s">
        <v>1172</v>
      </c>
      <c r="F7037" s="48">
        <v>0</v>
      </c>
      <c r="G7037" s="48">
        <v>0</v>
      </c>
      <c r="H7037" s="48">
        <v>0</v>
      </c>
      <c r="I7037" s="48">
        <v>0</v>
      </c>
      <c r="J7037" s="48">
        <v>0</v>
      </c>
      <c r="K7037" s="48">
        <v>0</v>
      </c>
      <c r="L7037" s="48">
        <v>0</v>
      </c>
      <c r="M7037" s="48">
        <v>0</v>
      </c>
      <c r="N7037" s="48">
        <v>0</v>
      </c>
      <c r="O7037" s="48">
        <v>0</v>
      </c>
      <c r="P7037" s="48">
        <v>0</v>
      </c>
      <c r="Q7037" s="48">
        <v>0</v>
      </c>
      <c r="R7037" s="48">
        <v>0</v>
      </c>
      <c r="S7037" s="48">
        <v>0</v>
      </c>
      <c r="T7037" s="48">
        <v>0</v>
      </c>
      <c r="U7037" s="48">
        <v>0</v>
      </c>
      <c r="V7037" s="48">
        <v>0</v>
      </c>
      <c r="W7037" s="48">
        <v>0</v>
      </c>
    </row>
    <row r="7038" spans="4:23" ht="15" customHeight="1" outlineLevel="2" x14ac:dyDescent="0.2">
      <c r="D7038" s="41" t="s">
        <v>1173</v>
      </c>
      <c r="E7038" s="17" t="s">
        <v>1174</v>
      </c>
      <c r="F7038" s="48">
        <v>0</v>
      </c>
      <c r="G7038" s="48">
        <v>0</v>
      </c>
      <c r="H7038" s="48">
        <v>0</v>
      </c>
      <c r="I7038" s="48">
        <v>0</v>
      </c>
      <c r="J7038" s="48">
        <v>0</v>
      </c>
      <c r="K7038" s="48">
        <v>0</v>
      </c>
      <c r="L7038" s="48">
        <v>0</v>
      </c>
      <c r="M7038" s="48">
        <v>0</v>
      </c>
      <c r="N7038" s="48">
        <v>0</v>
      </c>
      <c r="O7038" s="48">
        <v>0</v>
      </c>
      <c r="P7038" s="48">
        <v>0</v>
      </c>
      <c r="Q7038" s="48">
        <v>0</v>
      </c>
      <c r="R7038" s="48">
        <v>0</v>
      </c>
      <c r="S7038" s="48">
        <v>0</v>
      </c>
      <c r="T7038" s="48">
        <v>0</v>
      </c>
      <c r="U7038" s="48">
        <v>0</v>
      </c>
      <c r="V7038" s="48">
        <v>0</v>
      </c>
      <c r="W7038" s="48">
        <v>0</v>
      </c>
    </row>
    <row r="7039" spans="4:23" ht="15" customHeight="1" outlineLevel="2" x14ac:dyDescent="0.2">
      <c r="D7039" s="41" t="s">
        <v>1175</v>
      </c>
      <c r="E7039" s="17" t="s">
        <v>1176</v>
      </c>
      <c r="F7039" s="48">
        <v>0</v>
      </c>
      <c r="G7039" s="48">
        <v>0</v>
      </c>
      <c r="H7039" s="48">
        <v>0</v>
      </c>
      <c r="I7039" s="48">
        <v>0</v>
      </c>
      <c r="J7039" s="48">
        <v>0</v>
      </c>
      <c r="K7039" s="48">
        <v>0</v>
      </c>
      <c r="L7039" s="48">
        <v>0</v>
      </c>
      <c r="M7039" s="48">
        <v>0</v>
      </c>
      <c r="N7039" s="48">
        <v>0</v>
      </c>
      <c r="O7039" s="48">
        <v>0</v>
      </c>
      <c r="P7039" s="48">
        <v>0</v>
      </c>
      <c r="Q7039" s="48">
        <v>0</v>
      </c>
      <c r="R7039" s="48">
        <v>0</v>
      </c>
      <c r="S7039" s="48">
        <v>0</v>
      </c>
      <c r="T7039" s="48">
        <v>0</v>
      </c>
      <c r="U7039" s="48">
        <v>0</v>
      </c>
      <c r="V7039" s="48">
        <v>0</v>
      </c>
      <c r="W7039" s="48">
        <v>0</v>
      </c>
    </row>
    <row r="7040" spans="4:23" ht="15" customHeight="1" outlineLevel="2" x14ac:dyDescent="0.2">
      <c r="D7040" s="41" t="s">
        <v>1177</v>
      </c>
      <c r="E7040" s="17" t="s">
        <v>1178</v>
      </c>
      <c r="F7040" s="48">
        <v>0</v>
      </c>
      <c r="G7040" s="48">
        <v>0</v>
      </c>
      <c r="H7040" s="48">
        <v>0</v>
      </c>
      <c r="I7040" s="48">
        <v>0</v>
      </c>
      <c r="J7040" s="48">
        <v>0</v>
      </c>
      <c r="K7040" s="48">
        <v>0</v>
      </c>
      <c r="L7040" s="48">
        <v>0</v>
      </c>
      <c r="M7040" s="48">
        <v>0</v>
      </c>
      <c r="N7040" s="48">
        <v>0</v>
      </c>
      <c r="O7040" s="48">
        <v>0</v>
      </c>
      <c r="P7040" s="48">
        <v>0</v>
      </c>
      <c r="Q7040" s="48">
        <v>0</v>
      </c>
      <c r="R7040" s="48">
        <v>0</v>
      </c>
      <c r="S7040" s="48">
        <v>0</v>
      </c>
      <c r="T7040" s="48">
        <v>0</v>
      </c>
      <c r="U7040" s="48">
        <v>0</v>
      </c>
      <c r="V7040" s="48">
        <v>0</v>
      </c>
      <c r="W7040" s="48">
        <v>0</v>
      </c>
    </row>
    <row r="7041" spans="4:23" ht="15" customHeight="1" outlineLevel="2" x14ac:dyDescent="0.2">
      <c r="D7041" s="41" t="s">
        <v>1179</v>
      </c>
      <c r="E7041" s="17" t="s">
        <v>1180</v>
      </c>
      <c r="F7041" s="48">
        <v>0</v>
      </c>
      <c r="G7041" s="48">
        <v>0</v>
      </c>
      <c r="H7041" s="48">
        <v>0</v>
      </c>
      <c r="I7041" s="48">
        <v>0</v>
      </c>
      <c r="J7041" s="48">
        <v>0</v>
      </c>
      <c r="K7041" s="48">
        <v>0</v>
      </c>
      <c r="L7041" s="48">
        <v>0</v>
      </c>
      <c r="M7041" s="48">
        <v>0</v>
      </c>
      <c r="N7041" s="48">
        <v>0</v>
      </c>
      <c r="O7041" s="48">
        <v>0</v>
      </c>
      <c r="P7041" s="48">
        <v>0</v>
      </c>
      <c r="Q7041" s="48">
        <v>0</v>
      </c>
      <c r="R7041" s="48">
        <v>0</v>
      </c>
      <c r="S7041" s="48">
        <v>0</v>
      </c>
      <c r="T7041" s="48">
        <v>0</v>
      </c>
      <c r="U7041" s="48">
        <v>0</v>
      </c>
      <c r="V7041" s="48">
        <v>0</v>
      </c>
      <c r="W7041" s="48">
        <v>0</v>
      </c>
    </row>
    <row r="7042" spans="4:23" ht="15" customHeight="1" outlineLevel="2" x14ac:dyDescent="0.2">
      <c r="D7042" s="41" t="s">
        <v>1181</v>
      </c>
      <c r="E7042" s="17" t="s">
        <v>1182</v>
      </c>
      <c r="F7042" s="48">
        <v>1</v>
      </c>
      <c r="G7042" s="48">
        <v>1</v>
      </c>
      <c r="H7042" s="48">
        <v>0</v>
      </c>
      <c r="I7042" s="48">
        <v>1</v>
      </c>
      <c r="J7042" s="48">
        <v>1</v>
      </c>
      <c r="K7042" s="48">
        <v>0</v>
      </c>
      <c r="L7042" s="48">
        <v>1</v>
      </c>
      <c r="M7042" s="48">
        <v>1</v>
      </c>
      <c r="N7042" s="48">
        <v>0</v>
      </c>
      <c r="O7042" s="48">
        <v>2</v>
      </c>
      <c r="P7042" s="48">
        <v>2</v>
      </c>
      <c r="Q7042" s="48">
        <v>0</v>
      </c>
      <c r="R7042" s="48">
        <v>3</v>
      </c>
      <c r="S7042" s="48">
        <v>3</v>
      </c>
      <c r="T7042" s="48">
        <v>0</v>
      </c>
      <c r="U7042" s="48">
        <v>3</v>
      </c>
      <c r="V7042" s="48">
        <v>3</v>
      </c>
      <c r="W7042" s="48">
        <v>0</v>
      </c>
    </row>
    <row r="7043" spans="4:23" ht="15" customHeight="1" outlineLevel="2" x14ac:dyDescent="0.2">
      <c r="D7043" s="41" t="s">
        <v>1183</v>
      </c>
      <c r="E7043" s="17" t="s">
        <v>1184</v>
      </c>
      <c r="F7043" s="48">
        <v>2</v>
      </c>
      <c r="G7043" s="48">
        <v>0</v>
      </c>
      <c r="H7043" s="48">
        <v>2</v>
      </c>
      <c r="I7043" s="48">
        <v>1</v>
      </c>
      <c r="J7043" s="48">
        <v>0</v>
      </c>
      <c r="K7043" s="48">
        <v>1</v>
      </c>
      <c r="L7043" s="48">
        <v>1</v>
      </c>
      <c r="M7043" s="48">
        <v>0</v>
      </c>
      <c r="N7043" s="48">
        <v>1</v>
      </c>
      <c r="O7043" s="48">
        <v>1</v>
      </c>
      <c r="P7043" s="48">
        <v>0</v>
      </c>
      <c r="Q7043" s="48">
        <v>1</v>
      </c>
      <c r="R7043" s="48">
        <v>1</v>
      </c>
      <c r="S7043" s="48">
        <v>0</v>
      </c>
      <c r="T7043" s="48">
        <v>1</v>
      </c>
      <c r="U7043" s="48">
        <v>0</v>
      </c>
      <c r="V7043" s="48">
        <v>0</v>
      </c>
      <c r="W7043" s="48">
        <v>0</v>
      </c>
    </row>
    <row r="7044" spans="4:23" ht="15" customHeight="1" outlineLevel="2" x14ac:dyDescent="0.2">
      <c r="D7044" s="41" t="s">
        <v>1185</v>
      </c>
      <c r="E7044" s="17" t="s">
        <v>1186</v>
      </c>
      <c r="F7044" s="48">
        <v>0</v>
      </c>
      <c r="G7044" s="48">
        <v>0</v>
      </c>
      <c r="H7044" s="48">
        <v>0</v>
      </c>
      <c r="I7044" s="48">
        <v>0</v>
      </c>
      <c r="J7044" s="48">
        <v>0</v>
      </c>
      <c r="K7044" s="48">
        <v>0</v>
      </c>
      <c r="L7044" s="48">
        <v>0</v>
      </c>
      <c r="M7044" s="48">
        <v>0</v>
      </c>
      <c r="N7044" s="48">
        <v>0</v>
      </c>
      <c r="O7044" s="48">
        <v>0</v>
      </c>
      <c r="P7044" s="48">
        <v>0</v>
      </c>
      <c r="Q7044" s="48">
        <v>0</v>
      </c>
      <c r="R7044" s="48">
        <v>0</v>
      </c>
      <c r="S7044" s="48">
        <v>0</v>
      </c>
      <c r="T7044" s="48">
        <v>0</v>
      </c>
      <c r="U7044" s="48">
        <v>0</v>
      </c>
      <c r="V7044" s="48">
        <v>0</v>
      </c>
      <c r="W7044" s="48">
        <v>0</v>
      </c>
    </row>
    <row r="7045" spans="4:23" ht="15" customHeight="1" outlineLevel="2" x14ac:dyDescent="0.2">
      <c r="D7045" s="41" t="s">
        <v>1187</v>
      </c>
      <c r="E7045" s="17" t="s">
        <v>1188</v>
      </c>
      <c r="F7045" s="48">
        <v>0</v>
      </c>
      <c r="G7045" s="48">
        <v>0</v>
      </c>
      <c r="H7045" s="48">
        <v>0</v>
      </c>
      <c r="I7045" s="48">
        <v>0</v>
      </c>
      <c r="J7045" s="48">
        <v>0</v>
      </c>
      <c r="K7045" s="48">
        <v>0</v>
      </c>
      <c r="L7045" s="48">
        <v>0</v>
      </c>
      <c r="M7045" s="48">
        <v>0</v>
      </c>
      <c r="N7045" s="48">
        <v>0</v>
      </c>
      <c r="O7045" s="48">
        <v>0</v>
      </c>
      <c r="P7045" s="48">
        <v>0</v>
      </c>
      <c r="Q7045" s="48">
        <v>0</v>
      </c>
      <c r="R7045" s="48">
        <v>0</v>
      </c>
      <c r="S7045" s="48">
        <v>0</v>
      </c>
      <c r="T7045" s="48">
        <v>0</v>
      </c>
      <c r="U7045" s="48">
        <v>0</v>
      </c>
      <c r="V7045" s="48">
        <v>0</v>
      </c>
      <c r="W7045" s="48">
        <v>0</v>
      </c>
    </row>
    <row r="7046" spans="4:23" ht="15" customHeight="1" outlineLevel="2" x14ac:dyDescent="0.2">
      <c r="D7046" s="41" t="s">
        <v>1189</v>
      </c>
      <c r="E7046" s="17" t="s">
        <v>1190</v>
      </c>
      <c r="F7046" s="48">
        <v>0</v>
      </c>
      <c r="G7046" s="48">
        <v>0</v>
      </c>
      <c r="H7046" s="48">
        <v>0</v>
      </c>
      <c r="I7046" s="48">
        <v>0</v>
      </c>
      <c r="J7046" s="48">
        <v>0</v>
      </c>
      <c r="K7046" s="48">
        <v>0</v>
      </c>
      <c r="L7046" s="48">
        <v>0</v>
      </c>
      <c r="M7046" s="48">
        <v>0</v>
      </c>
      <c r="N7046" s="48">
        <v>0</v>
      </c>
      <c r="O7046" s="48">
        <v>0</v>
      </c>
      <c r="P7046" s="48">
        <v>0</v>
      </c>
      <c r="Q7046" s="48">
        <v>0</v>
      </c>
      <c r="R7046" s="48">
        <v>0</v>
      </c>
      <c r="S7046" s="48">
        <v>0</v>
      </c>
      <c r="T7046" s="48">
        <v>0</v>
      </c>
      <c r="U7046" s="48">
        <v>0</v>
      </c>
      <c r="V7046" s="48">
        <v>0</v>
      </c>
      <c r="W7046" s="48">
        <v>0</v>
      </c>
    </row>
    <row r="7047" spans="4:23" ht="15" customHeight="1" outlineLevel="2" x14ac:dyDescent="0.2">
      <c r="D7047" s="41" t="s">
        <v>1191</v>
      </c>
      <c r="E7047" s="17" t="s">
        <v>1192</v>
      </c>
      <c r="F7047" s="48">
        <v>2</v>
      </c>
      <c r="G7047" s="48">
        <v>0</v>
      </c>
      <c r="H7047" s="48">
        <v>2</v>
      </c>
      <c r="I7047" s="48">
        <v>2</v>
      </c>
      <c r="J7047" s="48">
        <v>0</v>
      </c>
      <c r="K7047" s="48">
        <v>2</v>
      </c>
      <c r="L7047" s="48">
        <v>2</v>
      </c>
      <c r="M7047" s="48">
        <v>0</v>
      </c>
      <c r="N7047" s="48">
        <v>2</v>
      </c>
      <c r="O7047" s="48">
        <v>2</v>
      </c>
      <c r="P7047" s="48">
        <v>0</v>
      </c>
      <c r="Q7047" s="48">
        <v>2</v>
      </c>
      <c r="R7047" s="48">
        <v>2</v>
      </c>
      <c r="S7047" s="48">
        <v>0</v>
      </c>
      <c r="T7047" s="48">
        <v>2</v>
      </c>
      <c r="U7047" s="48">
        <v>2</v>
      </c>
      <c r="V7047" s="48">
        <v>0</v>
      </c>
      <c r="W7047" s="48">
        <v>2</v>
      </c>
    </row>
    <row r="7048" spans="4:23" ht="15" customHeight="1" outlineLevel="2" x14ac:dyDescent="0.2">
      <c r="D7048" s="41" t="s">
        <v>1193</v>
      </c>
      <c r="E7048" s="17" t="s">
        <v>1194</v>
      </c>
      <c r="F7048" s="48">
        <v>0</v>
      </c>
      <c r="G7048" s="48">
        <v>0</v>
      </c>
      <c r="H7048" s="48">
        <v>0</v>
      </c>
      <c r="I7048" s="48">
        <v>0</v>
      </c>
      <c r="J7048" s="48">
        <v>0</v>
      </c>
      <c r="K7048" s="48">
        <v>0</v>
      </c>
      <c r="L7048" s="48">
        <v>0</v>
      </c>
      <c r="M7048" s="48">
        <v>0</v>
      </c>
      <c r="N7048" s="48">
        <v>0</v>
      </c>
      <c r="O7048" s="48">
        <v>0</v>
      </c>
      <c r="P7048" s="48">
        <v>0</v>
      </c>
      <c r="Q7048" s="48">
        <v>0</v>
      </c>
      <c r="R7048" s="48">
        <v>0</v>
      </c>
      <c r="S7048" s="48">
        <v>0</v>
      </c>
      <c r="T7048" s="48">
        <v>0</v>
      </c>
      <c r="U7048" s="48">
        <v>0</v>
      </c>
      <c r="V7048" s="48">
        <v>0</v>
      </c>
      <c r="W7048" s="48">
        <v>0</v>
      </c>
    </row>
    <row r="7049" spans="4:23" ht="15" customHeight="1" outlineLevel="2" x14ac:dyDescent="0.2">
      <c r="D7049" s="41" t="s">
        <v>1195</v>
      </c>
      <c r="E7049" s="17" t="s">
        <v>1196</v>
      </c>
      <c r="F7049" s="48">
        <v>0</v>
      </c>
      <c r="G7049" s="48">
        <v>0</v>
      </c>
      <c r="H7049" s="48">
        <v>0</v>
      </c>
      <c r="I7049" s="48">
        <v>0</v>
      </c>
      <c r="J7049" s="48">
        <v>0</v>
      </c>
      <c r="K7049" s="48">
        <v>0</v>
      </c>
      <c r="L7049" s="48">
        <v>0</v>
      </c>
      <c r="M7049" s="48">
        <v>0</v>
      </c>
      <c r="N7049" s="48">
        <v>0</v>
      </c>
      <c r="O7049" s="48">
        <v>0</v>
      </c>
      <c r="P7049" s="48">
        <v>0</v>
      </c>
      <c r="Q7049" s="48">
        <v>0</v>
      </c>
      <c r="R7049" s="48">
        <v>0</v>
      </c>
      <c r="S7049" s="48">
        <v>0</v>
      </c>
      <c r="T7049" s="48">
        <v>0</v>
      </c>
      <c r="U7049" s="48">
        <v>0</v>
      </c>
      <c r="V7049" s="48">
        <v>0</v>
      </c>
      <c r="W7049" s="48">
        <v>0</v>
      </c>
    </row>
    <row r="7050" spans="4:23" ht="15" customHeight="1" outlineLevel="2" x14ac:dyDescent="0.2">
      <c r="D7050" s="41" t="s">
        <v>1197</v>
      </c>
      <c r="E7050" s="17" t="s">
        <v>1198</v>
      </c>
      <c r="F7050" s="48">
        <v>0</v>
      </c>
      <c r="G7050" s="48">
        <v>0</v>
      </c>
      <c r="H7050" s="48">
        <v>0</v>
      </c>
      <c r="I7050" s="48">
        <v>0</v>
      </c>
      <c r="J7050" s="48">
        <v>0</v>
      </c>
      <c r="K7050" s="48">
        <v>0</v>
      </c>
      <c r="L7050" s="48">
        <v>0</v>
      </c>
      <c r="M7050" s="48">
        <v>0</v>
      </c>
      <c r="N7050" s="48">
        <v>0</v>
      </c>
      <c r="O7050" s="48">
        <v>0</v>
      </c>
      <c r="P7050" s="48">
        <v>0</v>
      </c>
      <c r="Q7050" s="48">
        <v>0</v>
      </c>
      <c r="R7050" s="48">
        <v>0</v>
      </c>
      <c r="S7050" s="48">
        <v>0</v>
      </c>
      <c r="T7050" s="48">
        <v>0</v>
      </c>
      <c r="U7050" s="48">
        <v>0</v>
      </c>
      <c r="V7050" s="48">
        <v>0</v>
      </c>
      <c r="W7050" s="48">
        <v>0</v>
      </c>
    </row>
    <row r="7051" spans="4:23" ht="15" customHeight="1" outlineLevel="2" x14ac:dyDescent="0.2">
      <c r="D7051" s="41" t="s">
        <v>1199</v>
      </c>
      <c r="E7051" s="17" t="s">
        <v>1200</v>
      </c>
      <c r="F7051" s="48">
        <v>0</v>
      </c>
      <c r="G7051" s="48">
        <v>0</v>
      </c>
      <c r="H7051" s="48">
        <v>0</v>
      </c>
      <c r="I7051" s="48">
        <v>0</v>
      </c>
      <c r="J7051" s="48">
        <v>0</v>
      </c>
      <c r="K7051" s="48">
        <v>0</v>
      </c>
      <c r="L7051" s="48">
        <v>0</v>
      </c>
      <c r="M7051" s="48">
        <v>0</v>
      </c>
      <c r="N7051" s="48">
        <v>0</v>
      </c>
      <c r="O7051" s="48">
        <v>0</v>
      </c>
      <c r="P7051" s="48">
        <v>0</v>
      </c>
      <c r="Q7051" s="48">
        <v>0</v>
      </c>
      <c r="R7051" s="48">
        <v>0</v>
      </c>
      <c r="S7051" s="48">
        <v>0</v>
      </c>
      <c r="T7051" s="48">
        <v>0</v>
      </c>
      <c r="U7051" s="48">
        <v>0</v>
      </c>
      <c r="V7051" s="48">
        <v>0</v>
      </c>
      <c r="W7051" s="48">
        <v>0</v>
      </c>
    </row>
    <row r="7052" spans="4:23" ht="15" customHeight="1" outlineLevel="2" x14ac:dyDescent="0.2">
      <c r="D7052" s="41" t="s">
        <v>1201</v>
      </c>
      <c r="E7052" s="17" t="s">
        <v>1202</v>
      </c>
      <c r="F7052" s="48">
        <v>1</v>
      </c>
      <c r="G7052" s="48">
        <v>0</v>
      </c>
      <c r="H7052" s="48">
        <v>1</v>
      </c>
      <c r="I7052" s="48">
        <v>0</v>
      </c>
      <c r="J7052" s="48">
        <v>0</v>
      </c>
      <c r="K7052" s="48">
        <v>0</v>
      </c>
      <c r="L7052" s="48">
        <v>0</v>
      </c>
      <c r="M7052" s="48">
        <v>0</v>
      </c>
      <c r="N7052" s="48">
        <v>0</v>
      </c>
      <c r="O7052" s="48">
        <v>0</v>
      </c>
      <c r="P7052" s="48">
        <v>0</v>
      </c>
      <c r="Q7052" s="48">
        <v>0</v>
      </c>
      <c r="R7052" s="48">
        <v>0</v>
      </c>
      <c r="S7052" s="48">
        <v>0</v>
      </c>
      <c r="T7052" s="48">
        <v>0</v>
      </c>
      <c r="U7052" s="48">
        <v>0</v>
      </c>
      <c r="V7052" s="48">
        <v>0</v>
      </c>
      <c r="W7052" s="48">
        <v>0</v>
      </c>
    </row>
    <row r="7053" spans="4:23" ht="15" customHeight="1" outlineLevel="2" x14ac:dyDescent="0.2">
      <c r="D7053" s="41" t="s">
        <v>1203</v>
      </c>
      <c r="E7053" s="17" t="s">
        <v>1204</v>
      </c>
      <c r="F7053" s="48">
        <v>0</v>
      </c>
      <c r="G7053" s="48">
        <v>0</v>
      </c>
      <c r="H7053" s="48">
        <v>0</v>
      </c>
      <c r="I7053" s="48">
        <v>0</v>
      </c>
      <c r="J7053" s="48">
        <v>0</v>
      </c>
      <c r="K7053" s="48">
        <v>0</v>
      </c>
      <c r="L7053" s="48">
        <v>0</v>
      </c>
      <c r="M7053" s="48">
        <v>0</v>
      </c>
      <c r="N7053" s="48">
        <v>0</v>
      </c>
      <c r="O7053" s="48">
        <v>0</v>
      </c>
      <c r="P7053" s="48">
        <v>0</v>
      </c>
      <c r="Q7053" s="48">
        <v>0</v>
      </c>
      <c r="R7053" s="48">
        <v>0</v>
      </c>
      <c r="S7053" s="48">
        <v>0</v>
      </c>
      <c r="T7053" s="48">
        <v>0</v>
      </c>
      <c r="U7053" s="48">
        <v>0</v>
      </c>
      <c r="V7053" s="48">
        <v>0</v>
      </c>
      <c r="W7053" s="48">
        <v>0</v>
      </c>
    </row>
    <row r="7054" spans="4:23" ht="15" customHeight="1" outlineLevel="2" x14ac:dyDescent="0.2">
      <c r="D7054" s="41" t="s">
        <v>1205</v>
      </c>
      <c r="E7054" s="17" t="s">
        <v>1206</v>
      </c>
      <c r="F7054" s="48">
        <v>3</v>
      </c>
      <c r="G7054" s="48">
        <v>2</v>
      </c>
      <c r="H7054" s="48">
        <v>1</v>
      </c>
      <c r="I7054" s="48">
        <v>4</v>
      </c>
      <c r="J7054" s="48">
        <v>3</v>
      </c>
      <c r="K7054" s="48">
        <v>1</v>
      </c>
      <c r="L7054" s="48">
        <v>2</v>
      </c>
      <c r="M7054" s="48">
        <v>1</v>
      </c>
      <c r="N7054" s="48">
        <v>1</v>
      </c>
      <c r="O7054" s="48">
        <v>2</v>
      </c>
      <c r="P7054" s="48">
        <v>1</v>
      </c>
      <c r="Q7054" s="48">
        <v>1</v>
      </c>
      <c r="R7054" s="48">
        <v>3</v>
      </c>
      <c r="S7054" s="48">
        <v>2</v>
      </c>
      <c r="T7054" s="48">
        <v>1</v>
      </c>
      <c r="U7054" s="48">
        <v>3</v>
      </c>
      <c r="V7054" s="48">
        <v>2</v>
      </c>
      <c r="W7054" s="48">
        <v>1</v>
      </c>
    </row>
    <row r="7055" spans="4:23" ht="15" customHeight="1" outlineLevel="2" x14ac:dyDescent="0.2">
      <c r="D7055" s="41" t="s">
        <v>1207</v>
      </c>
      <c r="E7055" s="17" t="s">
        <v>1208</v>
      </c>
      <c r="F7055" s="48">
        <v>3</v>
      </c>
      <c r="G7055" s="48">
        <v>2</v>
      </c>
      <c r="H7055" s="48">
        <v>1</v>
      </c>
      <c r="I7055" s="48">
        <v>4</v>
      </c>
      <c r="J7055" s="48">
        <v>3</v>
      </c>
      <c r="K7055" s="48">
        <v>1</v>
      </c>
      <c r="L7055" s="48">
        <v>3</v>
      </c>
      <c r="M7055" s="48">
        <v>2</v>
      </c>
      <c r="N7055" s="48">
        <v>1</v>
      </c>
      <c r="O7055" s="48">
        <v>1</v>
      </c>
      <c r="P7055" s="48">
        <v>0</v>
      </c>
      <c r="Q7055" s="48">
        <v>1</v>
      </c>
      <c r="R7055" s="48">
        <v>1</v>
      </c>
      <c r="S7055" s="48">
        <v>0</v>
      </c>
      <c r="T7055" s="48">
        <v>1</v>
      </c>
      <c r="U7055" s="48">
        <v>1</v>
      </c>
      <c r="V7055" s="48">
        <v>0</v>
      </c>
      <c r="W7055" s="48">
        <v>1</v>
      </c>
    </row>
    <row r="7056" spans="4:23" ht="15" customHeight="1" outlineLevel="2" x14ac:dyDescent="0.2">
      <c r="D7056" s="41" t="s">
        <v>1209</v>
      </c>
      <c r="E7056" s="17" t="s">
        <v>1210</v>
      </c>
      <c r="F7056" s="48">
        <v>20</v>
      </c>
      <c r="G7056" s="48">
        <v>10</v>
      </c>
      <c r="H7056" s="48">
        <v>10</v>
      </c>
      <c r="I7056" s="48">
        <v>20</v>
      </c>
      <c r="J7056" s="48">
        <v>9</v>
      </c>
      <c r="K7056" s="48">
        <v>11</v>
      </c>
      <c r="L7056" s="48">
        <v>18</v>
      </c>
      <c r="M7056" s="48">
        <v>8</v>
      </c>
      <c r="N7056" s="48">
        <v>10</v>
      </c>
      <c r="O7056" s="48">
        <v>13</v>
      </c>
      <c r="P7056" s="48">
        <v>4</v>
      </c>
      <c r="Q7056" s="48">
        <v>9</v>
      </c>
      <c r="R7056" s="48">
        <v>12</v>
      </c>
      <c r="S7056" s="48">
        <v>4</v>
      </c>
      <c r="T7056" s="48">
        <v>8</v>
      </c>
      <c r="U7056" s="48">
        <v>11</v>
      </c>
      <c r="V7056" s="48">
        <v>4</v>
      </c>
      <c r="W7056" s="48">
        <v>7</v>
      </c>
    </row>
    <row r="7057" spans="3:28" ht="15" customHeight="1" outlineLevel="2" x14ac:dyDescent="0.2">
      <c r="D7057" s="41" t="s">
        <v>1211</v>
      </c>
      <c r="E7057" s="17" t="s">
        <v>1212</v>
      </c>
      <c r="F7057" s="48">
        <v>1</v>
      </c>
      <c r="G7057" s="48">
        <v>0</v>
      </c>
      <c r="H7057" s="48">
        <v>1</v>
      </c>
      <c r="I7057" s="48">
        <v>0</v>
      </c>
      <c r="J7057" s="48">
        <v>0</v>
      </c>
      <c r="K7057" s="48">
        <v>0</v>
      </c>
      <c r="L7057" s="48">
        <v>0</v>
      </c>
      <c r="M7057" s="48">
        <v>0</v>
      </c>
      <c r="N7057" s="48">
        <v>0</v>
      </c>
      <c r="O7057" s="48">
        <v>0</v>
      </c>
      <c r="P7057" s="48">
        <v>0</v>
      </c>
      <c r="Q7057" s="48">
        <v>0</v>
      </c>
      <c r="R7057" s="48">
        <v>0</v>
      </c>
      <c r="S7057" s="48">
        <v>0</v>
      </c>
      <c r="T7057" s="48">
        <v>0</v>
      </c>
      <c r="U7057" s="48">
        <v>0</v>
      </c>
      <c r="V7057" s="48">
        <v>0</v>
      </c>
      <c r="W7057" s="48">
        <v>0</v>
      </c>
    </row>
    <row r="7058" spans="3:28" ht="15" customHeight="1" outlineLevel="2" x14ac:dyDescent="0.2">
      <c r="D7058" s="41" t="s">
        <v>1213</v>
      </c>
      <c r="E7058" s="17" t="s">
        <v>1214</v>
      </c>
      <c r="F7058" s="48">
        <v>0</v>
      </c>
      <c r="G7058" s="48">
        <v>0</v>
      </c>
      <c r="H7058" s="48">
        <v>0</v>
      </c>
      <c r="I7058" s="48">
        <v>0</v>
      </c>
      <c r="J7058" s="48">
        <v>0</v>
      </c>
      <c r="K7058" s="48">
        <v>0</v>
      </c>
      <c r="L7058" s="48">
        <v>0</v>
      </c>
      <c r="M7058" s="48">
        <v>0</v>
      </c>
      <c r="N7058" s="48">
        <v>0</v>
      </c>
      <c r="O7058" s="48">
        <v>0</v>
      </c>
      <c r="P7058" s="48">
        <v>0</v>
      </c>
      <c r="Q7058" s="48">
        <v>0</v>
      </c>
      <c r="R7058" s="48">
        <v>0</v>
      </c>
      <c r="S7058" s="48">
        <v>0</v>
      </c>
      <c r="T7058" s="48">
        <v>0</v>
      </c>
      <c r="U7058" s="48">
        <v>0</v>
      </c>
      <c r="V7058" s="48">
        <v>0</v>
      </c>
      <c r="W7058" s="48">
        <v>0</v>
      </c>
    </row>
    <row r="7059" spans="3:28" ht="15" customHeight="1" outlineLevel="2" x14ac:dyDescent="0.2">
      <c r="D7059" s="41" t="s">
        <v>1215</v>
      </c>
      <c r="E7059" s="17" t="s">
        <v>1216</v>
      </c>
      <c r="F7059" s="48">
        <v>3</v>
      </c>
      <c r="G7059" s="48">
        <v>0</v>
      </c>
      <c r="H7059" s="48">
        <v>3</v>
      </c>
      <c r="I7059" s="48">
        <v>3</v>
      </c>
      <c r="J7059" s="48">
        <v>0</v>
      </c>
      <c r="K7059" s="48">
        <v>3</v>
      </c>
      <c r="L7059" s="48">
        <v>2</v>
      </c>
      <c r="M7059" s="48">
        <v>0</v>
      </c>
      <c r="N7059" s="48">
        <v>2</v>
      </c>
      <c r="O7059" s="48">
        <v>2</v>
      </c>
      <c r="P7059" s="48">
        <v>0</v>
      </c>
      <c r="Q7059" s="48">
        <v>2</v>
      </c>
      <c r="R7059" s="48">
        <v>2</v>
      </c>
      <c r="S7059" s="48">
        <v>0</v>
      </c>
      <c r="T7059" s="48">
        <v>2</v>
      </c>
      <c r="U7059" s="48">
        <v>3</v>
      </c>
      <c r="V7059" s="48">
        <v>1</v>
      </c>
      <c r="W7059" s="48">
        <v>2</v>
      </c>
    </row>
    <row r="7060" spans="3:28" ht="15" customHeight="1" outlineLevel="2" x14ac:dyDescent="0.2">
      <c r="D7060" s="41" t="s">
        <v>1217</v>
      </c>
      <c r="E7060" s="17" t="s">
        <v>1218</v>
      </c>
      <c r="F7060" s="48">
        <v>1</v>
      </c>
      <c r="G7060" s="48">
        <v>0</v>
      </c>
      <c r="H7060" s="48">
        <v>1</v>
      </c>
      <c r="I7060" s="48">
        <v>1</v>
      </c>
      <c r="J7060" s="48">
        <v>0</v>
      </c>
      <c r="K7060" s="48">
        <v>1</v>
      </c>
      <c r="L7060" s="48">
        <v>1</v>
      </c>
      <c r="M7060" s="48">
        <v>0</v>
      </c>
      <c r="N7060" s="48">
        <v>1</v>
      </c>
      <c r="O7060" s="48">
        <v>1</v>
      </c>
      <c r="P7060" s="48">
        <v>0</v>
      </c>
      <c r="Q7060" s="48">
        <v>1</v>
      </c>
      <c r="R7060" s="48">
        <v>1</v>
      </c>
      <c r="S7060" s="48">
        <v>0</v>
      </c>
      <c r="T7060" s="48">
        <v>1</v>
      </c>
      <c r="U7060" s="48">
        <v>1</v>
      </c>
      <c r="V7060" s="48">
        <v>0</v>
      </c>
      <c r="W7060" s="48">
        <v>1</v>
      </c>
    </row>
    <row r="7061" spans="3:28" ht="15" customHeight="1" outlineLevel="2" x14ac:dyDescent="0.2">
      <c r="D7061" s="41" t="s">
        <v>1219</v>
      </c>
      <c r="E7061" s="17" t="s">
        <v>1220</v>
      </c>
      <c r="F7061" s="48">
        <v>1</v>
      </c>
      <c r="G7061" s="48">
        <v>0</v>
      </c>
      <c r="H7061" s="48">
        <v>1</v>
      </c>
      <c r="I7061" s="48">
        <v>1</v>
      </c>
      <c r="J7061" s="48">
        <v>0</v>
      </c>
      <c r="K7061" s="48">
        <v>1</v>
      </c>
      <c r="L7061" s="48">
        <v>1</v>
      </c>
      <c r="M7061" s="48">
        <v>0</v>
      </c>
      <c r="N7061" s="48">
        <v>1</v>
      </c>
      <c r="O7061" s="48">
        <v>1</v>
      </c>
      <c r="P7061" s="48">
        <v>0</v>
      </c>
      <c r="Q7061" s="48">
        <v>1</v>
      </c>
      <c r="R7061" s="48">
        <v>1</v>
      </c>
      <c r="S7061" s="48">
        <v>0</v>
      </c>
      <c r="T7061" s="48">
        <v>1</v>
      </c>
      <c r="U7061" s="48">
        <v>1</v>
      </c>
      <c r="V7061" s="48">
        <v>0</v>
      </c>
      <c r="W7061" s="48">
        <v>1</v>
      </c>
    </row>
    <row r="7062" spans="3:28" ht="15" customHeight="1" outlineLevel="2" x14ac:dyDescent="0.2">
      <c r="D7062" s="41" t="s">
        <v>1221</v>
      </c>
      <c r="E7062" s="17" t="s">
        <v>1222</v>
      </c>
      <c r="F7062" s="48">
        <v>0</v>
      </c>
      <c r="G7062" s="48">
        <v>0</v>
      </c>
      <c r="H7062" s="48">
        <v>0</v>
      </c>
      <c r="I7062" s="48">
        <v>0</v>
      </c>
      <c r="J7062" s="48">
        <v>0</v>
      </c>
      <c r="K7062" s="48">
        <v>0</v>
      </c>
      <c r="L7062" s="48">
        <v>0</v>
      </c>
      <c r="M7062" s="48">
        <v>0</v>
      </c>
      <c r="N7062" s="48">
        <v>0</v>
      </c>
      <c r="O7062" s="48">
        <v>0</v>
      </c>
      <c r="P7062" s="48">
        <v>0</v>
      </c>
      <c r="Q7062" s="48">
        <v>0</v>
      </c>
      <c r="R7062" s="48">
        <v>0</v>
      </c>
      <c r="S7062" s="48">
        <v>0</v>
      </c>
      <c r="T7062" s="48">
        <v>0</v>
      </c>
      <c r="U7062" s="48">
        <v>0</v>
      </c>
      <c r="V7062" s="48">
        <v>0</v>
      </c>
      <c r="W7062" s="48">
        <v>0</v>
      </c>
    </row>
    <row r="7063" spans="3:28" ht="15" customHeight="1" outlineLevel="2" x14ac:dyDescent="0.2">
      <c r="D7063" s="41" t="s">
        <v>1223</v>
      </c>
      <c r="E7063" s="17" t="s">
        <v>1224</v>
      </c>
      <c r="F7063" s="48">
        <v>2</v>
      </c>
      <c r="G7063" s="48">
        <v>0</v>
      </c>
      <c r="H7063" s="48">
        <v>2</v>
      </c>
      <c r="I7063" s="48">
        <v>3</v>
      </c>
      <c r="J7063" s="48">
        <v>0</v>
      </c>
      <c r="K7063" s="48">
        <v>3</v>
      </c>
      <c r="L7063" s="48">
        <v>2</v>
      </c>
      <c r="M7063" s="48">
        <v>0</v>
      </c>
      <c r="N7063" s="48">
        <v>2</v>
      </c>
      <c r="O7063" s="48">
        <v>2</v>
      </c>
      <c r="P7063" s="48">
        <v>0</v>
      </c>
      <c r="Q7063" s="48">
        <v>2</v>
      </c>
      <c r="R7063" s="48">
        <v>2</v>
      </c>
      <c r="S7063" s="48">
        <v>0</v>
      </c>
      <c r="T7063" s="48">
        <v>2</v>
      </c>
      <c r="U7063" s="48">
        <v>2</v>
      </c>
      <c r="V7063" s="48">
        <v>0</v>
      </c>
      <c r="W7063" s="48">
        <v>2</v>
      </c>
    </row>
    <row r="7064" spans="3:28" ht="15" customHeight="1" outlineLevel="1" x14ac:dyDescent="0.2">
      <c r="C7064" s="226" t="s">
        <v>1225</v>
      </c>
      <c r="E7064" s="225" t="s">
        <v>1226</v>
      </c>
      <c r="F7064" s="48">
        <v>44</v>
      </c>
      <c r="G7064" s="48">
        <v>42</v>
      </c>
      <c r="H7064" s="48">
        <v>2</v>
      </c>
      <c r="I7064" s="48">
        <v>11</v>
      </c>
      <c r="J7064" s="48">
        <v>10</v>
      </c>
      <c r="K7064" s="48">
        <v>1</v>
      </c>
      <c r="L7064" s="48">
        <v>7</v>
      </c>
      <c r="M7064" s="48">
        <v>7</v>
      </c>
      <c r="N7064" s="48">
        <v>0</v>
      </c>
      <c r="O7064" s="48">
        <v>8</v>
      </c>
      <c r="P7064" s="48">
        <v>8</v>
      </c>
      <c r="Q7064" s="48">
        <v>0</v>
      </c>
      <c r="R7064" s="48">
        <v>8</v>
      </c>
      <c r="S7064" s="48">
        <v>8</v>
      </c>
      <c r="T7064" s="48">
        <v>0</v>
      </c>
      <c r="U7064" s="48">
        <v>5</v>
      </c>
      <c r="V7064" s="48">
        <v>5</v>
      </c>
      <c r="W7064" s="48">
        <v>0</v>
      </c>
      <c r="AB7064" s="270"/>
    </row>
    <row r="7065" spans="3:28" ht="15" customHeight="1" outlineLevel="2" x14ac:dyDescent="0.2">
      <c r="D7065" s="41" t="s">
        <v>1227</v>
      </c>
      <c r="E7065" s="17" t="s">
        <v>1228</v>
      </c>
      <c r="F7065" s="48">
        <v>1</v>
      </c>
      <c r="G7065" s="48">
        <v>0</v>
      </c>
      <c r="H7065" s="48">
        <v>1</v>
      </c>
      <c r="I7065" s="48">
        <v>1</v>
      </c>
      <c r="J7065" s="48">
        <v>0</v>
      </c>
      <c r="K7065" s="48">
        <v>1</v>
      </c>
      <c r="L7065" s="48">
        <v>0</v>
      </c>
      <c r="M7065" s="48">
        <v>0</v>
      </c>
      <c r="N7065" s="48">
        <v>0</v>
      </c>
      <c r="O7065" s="48">
        <v>0</v>
      </c>
      <c r="P7065" s="48">
        <v>0</v>
      </c>
      <c r="Q7065" s="48">
        <v>0</v>
      </c>
      <c r="R7065" s="48">
        <v>0</v>
      </c>
      <c r="S7065" s="48">
        <v>0</v>
      </c>
      <c r="T7065" s="48">
        <v>0</v>
      </c>
      <c r="U7065" s="48">
        <v>0</v>
      </c>
      <c r="V7065" s="48">
        <v>0</v>
      </c>
      <c r="W7065" s="48">
        <v>0</v>
      </c>
    </row>
    <row r="7066" spans="3:28" ht="15" customHeight="1" outlineLevel="2" x14ac:dyDescent="0.2">
      <c r="D7066" s="41" t="s">
        <v>1229</v>
      </c>
      <c r="E7066" s="17" t="s">
        <v>1230</v>
      </c>
      <c r="F7066" s="48">
        <v>0</v>
      </c>
      <c r="G7066" s="48">
        <v>0</v>
      </c>
      <c r="H7066" s="48">
        <v>0</v>
      </c>
      <c r="I7066" s="48">
        <v>0</v>
      </c>
      <c r="J7066" s="48">
        <v>0</v>
      </c>
      <c r="K7066" s="48">
        <v>0</v>
      </c>
      <c r="L7066" s="48">
        <v>0</v>
      </c>
      <c r="M7066" s="48">
        <v>0</v>
      </c>
      <c r="N7066" s="48">
        <v>0</v>
      </c>
      <c r="O7066" s="48">
        <v>0</v>
      </c>
      <c r="P7066" s="48">
        <v>0</v>
      </c>
      <c r="Q7066" s="48">
        <v>0</v>
      </c>
      <c r="R7066" s="48">
        <v>0</v>
      </c>
      <c r="S7066" s="48">
        <v>0</v>
      </c>
      <c r="T7066" s="48">
        <v>0</v>
      </c>
      <c r="U7066" s="48">
        <v>0</v>
      </c>
      <c r="V7066" s="48">
        <v>0</v>
      </c>
      <c r="W7066" s="48">
        <v>0</v>
      </c>
    </row>
    <row r="7067" spans="3:28" ht="15" customHeight="1" outlineLevel="2" x14ac:dyDescent="0.2">
      <c r="D7067" s="41" t="s">
        <v>1231</v>
      </c>
      <c r="E7067" s="17" t="s">
        <v>1232</v>
      </c>
      <c r="F7067" s="48">
        <v>43</v>
      </c>
      <c r="G7067" s="48">
        <v>42</v>
      </c>
      <c r="H7067" s="48">
        <v>1</v>
      </c>
      <c r="I7067" s="48">
        <v>10</v>
      </c>
      <c r="J7067" s="48">
        <v>10</v>
      </c>
      <c r="K7067" s="48">
        <v>0</v>
      </c>
      <c r="L7067" s="48">
        <v>7</v>
      </c>
      <c r="M7067" s="48">
        <v>7</v>
      </c>
      <c r="N7067" s="48">
        <v>0</v>
      </c>
      <c r="O7067" s="48">
        <v>8</v>
      </c>
      <c r="P7067" s="48">
        <v>8</v>
      </c>
      <c r="Q7067" s="48">
        <v>0</v>
      </c>
      <c r="R7067" s="48">
        <v>8</v>
      </c>
      <c r="S7067" s="48">
        <v>8</v>
      </c>
      <c r="T7067" s="48">
        <v>0</v>
      </c>
      <c r="U7067" s="48">
        <v>5</v>
      </c>
      <c r="V7067" s="48">
        <v>5</v>
      </c>
      <c r="W7067" s="48">
        <v>0</v>
      </c>
    </row>
    <row r="7068" spans="3:28" ht="15" customHeight="1" outlineLevel="2" x14ac:dyDescent="0.2">
      <c r="D7068" s="41" t="s">
        <v>1233</v>
      </c>
      <c r="E7068" s="17" t="s">
        <v>1234</v>
      </c>
      <c r="F7068" s="48">
        <v>0</v>
      </c>
      <c r="G7068" s="48">
        <v>0</v>
      </c>
      <c r="H7068" s="48">
        <v>0</v>
      </c>
      <c r="I7068" s="48">
        <v>0</v>
      </c>
      <c r="J7068" s="48">
        <v>0</v>
      </c>
      <c r="K7068" s="48">
        <v>0</v>
      </c>
      <c r="L7068" s="48">
        <v>0</v>
      </c>
      <c r="M7068" s="48">
        <v>0</v>
      </c>
      <c r="N7068" s="48">
        <v>0</v>
      </c>
      <c r="O7068" s="48">
        <v>0</v>
      </c>
      <c r="P7068" s="48">
        <v>0</v>
      </c>
      <c r="Q7068" s="48">
        <v>0</v>
      </c>
      <c r="R7068" s="48">
        <v>0</v>
      </c>
      <c r="S7068" s="48">
        <v>0</v>
      </c>
      <c r="T7068" s="48">
        <v>0</v>
      </c>
      <c r="U7068" s="48">
        <v>0</v>
      </c>
      <c r="V7068" s="48">
        <v>0</v>
      </c>
      <c r="W7068" s="48">
        <v>0</v>
      </c>
    </row>
    <row r="7069" spans="3:28" ht="15" customHeight="1" outlineLevel="2" x14ac:dyDescent="0.2">
      <c r="D7069" s="41" t="s">
        <v>1235</v>
      </c>
      <c r="E7069" s="17" t="s">
        <v>1236</v>
      </c>
      <c r="F7069" s="48">
        <v>0</v>
      </c>
      <c r="G7069" s="48">
        <v>0</v>
      </c>
      <c r="H7069" s="48">
        <v>0</v>
      </c>
      <c r="I7069" s="48">
        <v>0</v>
      </c>
      <c r="J7069" s="48">
        <v>0</v>
      </c>
      <c r="K7069" s="48">
        <v>0</v>
      </c>
      <c r="L7069" s="48">
        <v>0</v>
      </c>
      <c r="M7069" s="48">
        <v>0</v>
      </c>
      <c r="N7069" s="48">
        <v>0</v>
      </c>
      <c r="O7069" s="48">
        <v>0</v>
      </c>
      <c r="P7069" s="48">
        <v>0</v>
      </c>
      <c r="Q7069" s="48">
        <v>0</v>
      </c>
      <c r="R7069" s="48">
        <v>0</v>
      </c>
      <c r="S7069" s="48">
        <v>0</v>
      </c>
      <c r="T7069" s="48">
        <v>0</v>
      </c>
      <c r="U7069" s="48">
        <v>0</v>
      </c>
      <c r="V7069" s="48">
        <v>0</v>
      </c>
      <c r="W7069" s="48">
        <v>0</v>
      </c>
    </row>
    <row r="7070" spans="3:28" ht="15" customHeight="1" outlineLevel="2" x14ac:dyDescent="0.2">
      <c r="D7070" s="41" t="s">
        <v>1237</v>
      </c>
      <c r="E7070" s="17" t="s">
        <v>1238</v>
      </c>
      <c r="F7070" s="48">
        <v>0</v>
      </c>
      <c r="G7070" s="48">
        <v>0</v>
      </c>
      <c r="H7070" s="48">
        <v>0</v>
      </c>
      <c r="I7070" s="48">
        <v>0</v>
      </c>
      <c r="J7070" s="48">
        <v>0</v>
      </c>
      <c r="K7070" s="48">
        <v>0</v>
      </c>
      <c r="L7070" s="48">
        <v>0</v>
      </c>
      <c r="M7070" s="48">
        <v>0</v>
      </c>
      <c r="N7070" s="48">
        <v>0</v>
      </c>
      <c r="O7070" s="48">
        <v>0</v>
      </c>
      <c r="P7070" s="48">
        <v>0</v>
      </c>
      <c r="Q7070" s="48">
        <v>0</v>
      </c>
      <c r="R7070" s="48">
        <v>0</v>
      </c>
      <c r="S7070" s="48">
        <v>0</v>
      </c>
      <c r="T7070" s="48">
        <v>0</v>
      </c>
      <c r="U7070" s="48">
        <v>0</v>
      </c>
      <c r="V7070" s="48">
        <v>0</v>
      </c>
      <c r="W7070" s="48">
        <v>0</v>
      </c>
    </row>
    <row r="7071" spans="3:28" ht="15" customHeight="1" outlineLevel="2" x14ac:dyDescent="0.2">
      <c r="D7071" s="41" t="s">
        <v>1239</v>
      </c>
      <c r="E7071" s="17" t="s">
        <v>1240</v>
      </c>
      <c r="F7071" s="48">
        <v>0</v>
      </c>
      <c r="G7071" s="48">
        <v>0</v>
      </c>
      <c r="H7071" s="48">
        <v>0</v>
      </c>
      <c r="I7071" s="48">
        <v>0</v>
      </c>
      <c r="J7071" s="48">
        <v>0</v>
      </c>
      <c r="K7071" s="48">
        <v>0</v>
      </c>
      <c r="L7071" s="48">
        <v>0</v>
      </c>
      <c r="M7071" s="48">
        <v>0</v>
      </c>
      <c r="N7071" s="48">
        <v>0</v>
      </c>
      <c r="O7071" s="48">
        <v>0</v>
      </c>
      <c r="P7071" s="48">
        <v>0</v>
      </c>
      <c r="Q7071" s="48">
        <v>0</v>
      </c>
      <c r="R7071" s="48">
        <v>0</v>
      </c>
      <c r="S7071" s="48">
        <v>0</v>
      </c>
      <c r="T7071" s="48">
        <v>0</v>
      </c>
      <c r="U7071" s="48">
        <v>0</v>
      </c>
      <c r="V7071" s="48">
        <v>0</v>
      </c>
      <c r="W7071" s="48">
        <v>0</v>
      </c>
    </row>
    <row r="7072" spans="3:28" ht="15" customHeight="1" outlineLevel="2" x14ac:dyDescent="0.2">
      <c r="D7072" s="41" t="s">
        <v>1241</v>
      </c>
      <c r="E7072" s="17" t="s">
        <v>1242</v>
      </c>
      <c r="F7072" s="48">
        <v>0</v>
      </c>
      <c r="G7072" s="48">
        <v>0</v>
      </c>
      <c r="H7072" s="48">
        <v>0</v>
      </c>
      <c r="I7072" s="48">
        <v>0</v>
      </c>
      <c r="J7072" s="48">
        <v>0</v>
      </c>
      <c r="K7072" s="48">
        <v>0</v>
      </c>
      <c r="L7072" s="48">
        <v>0</v>
      </c>
      <c r="M7072" s="48">
        <v>0</v>
      </c>
      <c r="N7072" s="48">
        <v>0</v>
      </c>
      <c r="O7072" s="48">
        <v>0</v>
      </c>
      <c r="P7072" s="48">
        <v>0</v>
      </c>
      <c r="Q7072" s="48">
        <v>0</v>
      </c>
      <c r="R7072" s="48">
        <v>0</v>
      </c>
      <c r="S7072" s="48">
        <v>0</v>
      </c>
      <c r="T7072" s="48">
        <v>0</v>
      </c>
      <c r="U7072" s="48">
        <v>0</v>
      </c>
      <c r="V7072" s="48">
        <v>0</v>
      </c>
      <c r="W7072" s="48">
        <v>0</v>
      </c>
    </row>
    <row r="7073" spans="3:28" ht="15" customHeight="1" outlineLevel="2" x14ac:dyDescent="0.2">
      <c r="D7073" s="41" t="s">
        <v>1243</v>
      </c>
      <c r="E7073" s="17" t="s">
        <v>1244</v>
      </c>
      <c r="F7073" s="48">
        <v>0</v>
      </c>
      <c r="G7073" s="48">
        <v>0</v>
      </c>
      <c r="H7073" s="48">
        <v>0</v>
      </c>
      <c r="I7073" s="48">
        <v>0</v>
      </c>
      <c r="J7073" s="48">
        <v>0</v>
      </c>
      <c r="K7073" s="48">
        <v>0</v>
      </c>
      <c r="L7073" s="48">
        <v>0</v>
      </c>
      <c r="M7073" s="48">
        <v>0</v>
      </c>
      <c r="N7073" s="48">
        <v>0</v>
      </c>
      <c r="O7073" s="48">
        <v>0</v>
      </c>
      <c r="P7073" s="48">
        <v>0</v>
      </c>
      <c r="Q7073" s="48">
        <v>0</v>
      </c>
      <c r="R7073" s="48">
        <v>0</v>
      </c>
      <c r="S7073" s="48">
        <v>0</v>
      </c>
      <c r="T7073" s="48">
        <v>0</v>
      </c>
      <c r="U7073" s="48">
        <v>0</v>
      </c>
      <c r="V7073" s="48">
        <v>0</v>
      </c>
      <c r="W7073" s="48">
        <v>0</v>
      </c>
    </row>
    <row r="7074" spans="3:28" ht="15" customHeight="1" outlineLevel="2" x14ac:dyDescent="0.2">
      <c r="D7074" s="41" t="s">
        <v>1245</v>
      </c>
      <c r="E7074" s="17" t="s">
        <v>1246</v>
      </c>
      <c r="F7074" s="48">
        <v>0</v>
      </c>
      <c r="G7074" s="48">
        <v>0</v>
      </c>
      <c r="H7074" s="48">
        <v>0</v>
      </c>
      <c r="I7074" s="48">
        <v>0</v>
      </c>
      <c r="J7074" s="48">
        <v>0</v>
      </c>
      <c r="K7074" s="48">
        <v>0</v>
      </c>
      <c r="L7074" s="48">
        <v>0</v>
      </c>
      <c r="M7074" s="48">
        <v>0</v>
      </c>
      <c r="N7074" s="48">
        <v>0</v>
      </c>
      <c r="O7074" s="48">
        <v>0</v>
      </c>
      <c r="P7074" s="48">
        <v>0</v>
      </c>
      <c r="Q7074" s="48">
        <v>0</v>
      </c>
      <c r="R7074" s="48">
        <v>0</v>
      </c>
      <c r="S7074" s="48">
        <v>0</v>
      </c>
      <c r="T7074" s="48">
        <v>0</v>
      </c>
      <c r="U7074" s="48">
        <v>0</v>
      </c>
      <c r="V7074" s="48">
        <v>0</v>
      </c>
      <c r="W7074" s="48">
        <v>0</v>
      </c>
    </row>
    <row r="7075" spans="3:28" ht="15" customHeight="1" outlineLevel="2" x14ac:dyDescent="0.2">
      <c r="D7075" s="41" t="s">
        <v>1247</v>
      </c>
      <c r="E7075" s="17" t="s">
        <v>1248</v>
      </c>
      <c r="F7075" s="48">
        <v>0</v>
      </c>
      <c r="G7075" s="48">
        <v>0</v>
      </c>
      <c r="H7075" s="48">
        <v>0</v>
      </c>
      <c r="I7075" s="48">
        <v>0</v>
      </c>
      <c r="J7075" s="48">
        <v>0</v>
      </c>
      <c r="K7075" s="48">
        <v>0</v>
      </c>
      <c r="L7075" s="48">
        <v>0</v>
      </c>
      <c r="M7075" s="48">
        <v>0</v>
      </c>
      <c r="N7075" s="48">
        <v>0</v>
      </c>
      <c r="O7075" s="48">
        <v>0</v>
      </c>
      <c r="P7075" s="48">
        <v>0</v>
      </c>
      <c r="Q7075" s="48">
        <v>0</v>
      </c>
      <c r="R7075" s="48">
        <v>0</v>
      </c>
      <c r="S7075" s="48">
        <v>0</v>
      </c>
      <c r="T7075" s="48">
        <v>0</v>
      </c>
      <c r="U7075" s="48">
        <v>0</v>
      </c>
      <c r="V7075" s="48">
        <v>0</v>
      </c>
      <c r="W7075" s="48">
        <v>0</v>
      </c>
    </row>
    <row r="7076" spans="3:28" ht="15" customHeight="1" outlineLevel="1" x14ac:dyDescent="0.2">
      <c r="C7076" s="226" t="s">
        <v>1249</v>
      </c>
      <c r="E7076" s="225" t="s">
        <v>1250</v>
      </c>
      <c r="F7076" s="48">
        <v>28</v>
      </c>
      <c r="G7076" s="48">
        <v>0</v>
      </c>
      <c r="H7076" s="48">
        <v>28</v>
      </c>
      <c r="I7076" s="48">
        <v>26</v>
      </c>
      <c r="J7076" s="48">
        <v>0</v>
      </c>
      <c r="K7076" s="48">
        <v>26</v>
      </c>
      <c r="L7076" s="48">
        <v>29</v>
      </c>
      <c r="M7076" s="48">
        <v>0</v>
      </c>
      <c r="N7076" s="48">
        <v>29</v>
      </c>
      <c r="O7076" s="48">
        <v>26</v>
      </c>
      <c r="P7076" s="48">
        <v>0</v>
      </c>
      <c r="Q7076" s="48">
        <v>26</v>
      </c>
      <c r="R7076" s="48">
        <v>24</v>
      </c>
      <c r="S7076" s="48">
        <v>0</v>
      </c>
      <c r="T7076" s="48">
        <v>24</v>
      </c>
      <c r="U7076" s="48">
        <v>24</v>
      </c>
      <c r="V7076" s="48">
        <v>0</v>
      </c>
      <c r="W7076" s="48">
        <v>24</v>
      </c>
      <c r="AB7076" s="270"/>
    </row>
    <row r="7077" spans="3:28" ht="15" customHeight="1" outlineLevel="2" x14ac:dyDescent="0.2">
      <c r="D7077" s="41" t="s">
        <v>1251</v>
      </c>
      <c r="E7077" s="17" t="s">
        <v>1252</v>
      </c>
      <c r="F7077" s="48">
        <v>16</v>
      </c>
      <c r="G7077" s="48">
        <v>0</v>
      </c>
      <c r="H7077" s="48">
        <v>16</v>
      </c>
      <c r="I7077" s="48">
        <v>16</v>
      </c>
      <c r="J7077" s="48">
        <v>0</v>
      </c>
      <c r="K7077" s="48">
        <v>16</v>
      </c>
      <c r="L7077" s="48">
        <v>18</v>
      </c>
      <c r="M7077" s="48">
        <v>0</v>
      </c>
      <c r="N7077" s="48">
        <v>18</v>
      </c>
      <c r="O7077" s="48">
        <v>18</v>
      </c>
      <c r="P7077" s="48">
        <v>0</v>
      </c>
      <c r="Q7077" s="48">
        <v>18</v>
      </c>
      <c r="R7077" s="48">
        <v>16</v>
      </c>
      <c r="S7077" s="48">
        <v>0</v>
      </c>
      <c r="T7077" s="48">
        <v>16</v>
      </c>
      <c r="U7077" s="48">
        <v>16</v>
      </c>
      <c r="V7077" s="48">
        <v>0</v>
      </c>
      <c r="W7077" s="48">
        <v>16</v>
      </c>
    </row>
    <row r="7078" spans="3:28" ht="15" customHeight="1" outlineLevel="2" x14ac:dyDescent="0.2">
      <c r="D7078" s="41" t="s">
        <v>1253</v>
      </c>
      <c r="E7078" s="17" t="s">
        <v>1254</v>
      </c>
      <c r="F7078" s="48">
        <v>2</v>
      </c>
      <c r="G7078" s="48">
        <v>0</v>
      </c>
      <c r="H7078" s="48">
        <v>2</v>
      </c>
      <c r="I7078" s="48">
        <v>1</v>
      </c>
      <c r="J7078" s="48">
        <v>0</v>
      </c>
      <c r="K7078" s="48">
        <v>1</v>
      </c>
      <c r="L7078" s="48">
        <v>1</v>
      </c>
      <c r="M7078" s="48">
        <v>0</v>
      </c>
      <c r="N7078" s="48">
        <v>1</v>
      </c>
      <c r="O7078" s="48">
        <v>0</v>
      </c>
      <c r="P7078" s="48">
        <v>0</v>
      </c>
      <c r="Q7078" s="48">
        <v>0</v>
      </c>
      <c r="R7078" s="48">
        <v>0</v>
      </c>
      <c r="S7078" s="48">
        <v>0</v>
      </c>
      <c r="T7078" s="48">
        <v>0</v>
      </c>
      <c r="U7078" s="48">
        <v>1</v>
      </c>
      <c r="V7078" s="48">
        <v>0</v>
      </c>
      <c r="W7078" s="48">
        <v>1</v>
      </c>
    </row>
    <row r="7079" spans="3:28" ht="15" customHeight="1" outlineLevel="2" x14ac:dyDescent="0.2">
      <c r="D7079" s="41" t="s">
        <v>1255</v>
      </c>
      <c r="E7079" s="17" t="s">
        <v>1256</v>
      </c>
      <c r="F7079" s="48">
        <v>0</v>
      </c>
      <c r="G7079" s="48">
        <v>0</v>
      </c>
      <c r="H7079" s="48">
        <v>0</v>
      </c>
      <c r="I7079" s="48">
        <v>0</v>
      </c>
      <c r="J7079" s="48">
        <v>0</v>
      </c>
      <c r="K7079" s="48">
        <v>0</v>
      </c>
      <c r="L7079" s="48">
        <v>0</v>
      </c>
      <c r="M7079" s="48">
        <v>0</v>
      </c>
      <c r="N7079" s="48">
        <v>0</v>
      </c>
      <c r="O7079" s="48">
        <v>0</v>
      </c>
      <c r="P7079" s="48">
        <v>0</v>
      </c>
      <c r="Q7079" s="48">
        <v>0</v>
      </c>
      <c r="R7079" s="48">
        <v>0</v>
      </c>
      <c r="S7079" s="48">
        <v>0</v>
      </c>
      <c r="T7079" s="48">
        <v>0</v>
      </c>
      <c r="U7079" s="48">
        <v>0</v>
      </c>
      <c r="V7079" s="48">
        <v>0</v>
      </c>
      <c r="W7079" s="48">
        <v>0</v>
      </c>
    </row>
    <row r="7080" spans="3:28" ht="15" customHeight="1" outlineLevel="2" x14ac:dyDescent="0.2">
      <c r="D7080" s="41" t="s">
        <v>1257</v>
      </c>
      <c r="E7080" s="17" t="s">
        <v>1258</v>
      </c>
      <c r="F7080" s="48">
        <v>4</v>
      </c>
      <c r="G7080" s="48">
        <v>0</v>
      </c>
      <c r="H7080" s="48">
        <v>4</v>
      </c>
      <c r="I7080" s="48">
        <v>1</v>
      </c>
      <c r="J7080" s="48">
        <v>0</v>
      </c>
      <c r="K7080" s="48">
        <v>1</v>
      </c>
      <c r="L7080" s="48">
        <v>3</v>
      </c>
      <c r="M7080" s="48">
        <v>0</v>
      </c>
      <c r="N7080" s="48">
        <v>3</v>
      </c>
      <c r="O7080" s="48">
        <v>3</v>
      </c>
      <c r="P7080" s="48">
        <v>0</v>
      </c>
      <c r="Q7080" s="48">
        <v>3</v>
      </c>
      <c r="R7080" s="48">
        <v>3</v>
      </c>
      <c r="S7080" s="48">
        <v>0</v>
      </c>
      <c r="T7080" s="48">
        <v>3</v>
      </c>
      <c r="U7080" s="48">
        <v>3</v>
      </c>
      <c r="V7080" s="48">
        <v>0</v>
      </c>
      <c r="W7080" s="48">
        <v>3</v>
      </c>
    </row>
    <row r="7081" spans="3:28" ht="15" customHeight="1" outlineLevel="2" x14ac:dyDescent="0.2">
      <c r="D7081" s="41" t="s">
        <v>1259</v>
      </c>
      <c r="E7081" s="17" t="s">
        <v>1260</v>
      </c>
      <c r="F7081" s="48">
        <v>0</v>
      </c>
      <c r="G7081" s="48">
        <v>0</v>
      </c>
      <c r="H7081" s="48">
        <v>0</v>
      </c>
      <c r="I7081" s="48">
        <v>0</v>
      </c>
      <c r="J7081" s="48">
        <v>0</v>
      </c>
      <c r="K7081" s="48">
        <v>0</v>
      </c>
      <c r="L7081" s="48">
        <v>0</v>
      </c>
      <c r="M7081" s="48">
        <v>0</v>
      </c>
      <c r="N7081" s="48">
        <v>0</v>
      </c>
      <c r="O7081" s="48">
        <v>0</v>
      </c>
      <c r="P7081" s="48">
        <v>0</v>
      </c>
      <c r="Q7081" s="48">
        <v>0</v>
      </c>
      <c r="R7081" s="48">
        <v>0</v>
      </c>
      <c r="S7081" s="48">
        <v>0</v>
      </c>
      <c r="T7081" s="48">
        <v>0</v>
      </c>
      <c r="U7081" s="48">
        <v>0</v>
      </c>
      <c r="V7081" s="48">
        <v>0</v>
      </c>
      <c r="W7081" s="48">
        <v>0</v>
      </c>
    </row>
    <row r="7082" spans="3:28" ht="15" customHeight="1" outlineLevel="2" x14ac:dyDescent="0.2">
      <c r="D7082" s="41" t="s">
        <v>1261</v>
      </c>
      <c r="E7082" s="17" t="s">
        <v>1262</v>
      </c>
      <c r="F7082" s="48">
        <v>3</v>
      </c>
      <c r="G7082" s="48">
        <v>0</v>
      </c>
      <c r="H7082" s="48">
        <v>3</v>
      </c>
      <c r="I7082" s="48">
        <v>3</v>
      </c>
      <c r="J7082" s="48">
        <v>0</v>
      </c>
      <c r="K7082" s="48">
        <v>3</v>
      </c>
      <c r="L7082" s="48">
        <v>2</v>
      </c>
      <c r="M7082" s="48">
        <v>0</v>
      </c>
      <c r="N7082" s="48">
        <v>2</v>
      </c>
      <c r="O7082" s="48">
        <v>1</v>
      </c>
      <c r="P7082" s="48">
        <v>0</v>
      </c>
      <c r="Q7082" s="48">
        <v>1</v>
      </c>
      <c r="R7082" s="48">
        <v>1</v>
      </c>
      <c r="S7082" s="48">
        <v>0</v>
      </c>
      <c r="T7082" s="48">
        <v>1</v>
      </c>
      <c r="U7082" s="48">
        <v>1</v>
      </c>
      <c r="V7082" s="48">
        <v>0</v>
      </c>
      <c r="W7082" s="48">
        <v>1</v>
      </c>
    </row>
    <row r="7083" spans="3:28" ht="15" customHeight="1" outlineLevel="2" x14ac:dyDescent="0.2">
      <c r="D7083" s="41" t="s">
        <v>1263</v>
      </c>
      <c r="E7083" s="17" t="s">
        <v>1264</v>
      </c>
      <c r="F7083" s="48">
        <v>0</v>
      </c>
      <c r="G7083" s="48">
        <v>0</v>
      </c>
      <c r="H7083" s="48">
        <v>0</v>
      </c>
      <c r="I7083" s="48">
        <v>0</v>
      </c>
      <c r="J7083" s="48">
        <v>0</v>
      </c>
      <c r="K7083" s="48">
        <v>0</v>
      </c>
      <c r="L7083" s="48">
        <v>0</v>
      </c>
      <c r="M7083" s="48">
        <v>0</v>
      </c>
      <c r="N7083" s="48">
        <v>0</v>
      </c>
      <c r="O7083" s="48">
        <v>0</v>
      </c>
      <c r="P7083" s="48">
        <v>0</v>
      </c>
      <c r="Q7083" s="48">
        <v>0</v>
      </c>
      <c r="R7083" s="48">
        <v>0</v>
      </c>
      <c r="S7083" s="48">
        <v>0</v>
      </c>
      <c r="T7083" s="48">
        <v>0</v>
      </c>
      <c r="U7083" s="48">
        <v>0</v>
      </c>
      <c r="V7083" s="48">
        <v>0</v>
      </c>
      <c r="W7083" s="48">
        <v>0</v>
      </c>
    </row>
    <row r="7084" spans="3:28" ht="15" customHeight="1" outlineLevel="2" x14ac:dyDescent="0.2">
      <c r="D7084" s="41" t="s">
        <v>1265</v>
      </c>
      <c r="E7084" s="17" t="s">
        <v>1266</v>
      </c>
      <c r="F7084" s="48">
        <v>0</v>
      </c>
      <c r="G7084" s="48">
        <v>0</v>
      </c>
      <c r="H7084" s="48">
        <v>0</v>
      </c>
      <c r="I7084" s="48">
        <v>0</v>
      </c>
      <c r="J7084" s="48">
        <v>0</v>
      </c>
      <c r="K7084" s="48">
        <v>0</v>
      </c>
      <c r="L7084" s="48">
        <v>0</v>
      </c>
      <c r="M7084" s="48">
        <v>0</v>
      </c>
      <c r="N7084" s="48">
        <v>0</v>
      </c>
      <c r="O7084" s="48">
        <v>0</v>
      </c>
      <c r="P7084" s="48">
        <v>0</v>
      </c>
      <c r="Q7084" s="48">
        <v>0</v>
      </c>
      <c r="R7084" s="48">
        <v>0</v>
      </c>
      <c r="S7084" s="48">
        <v>0</v>
      </c>
      <c r="T7084" s="48">
        <v>0</v>
      </c>
      <c r="U7084" s="48">
        <v>0</v>
      </c>
      <c r="V7084" s="48">
        <v>0</v>
      </c>
      <c r="W7084" s="48">
        <v>0</v>
      </c>
    </row>
    <row r="7085" spans="3:28" ht="15" customHeight="1" outlineLevel="2" x14ac:dyDescent="0.2">
      <c r="D7085" s="41" t="s">
        <v>1267</v>
      </c>
      <c r="E7085" s="17" t="s">
        <v>1268</v>
      </c>
      <c r="F7085" s="48">
        <v>0</v>
      </c>
      <c r="G7085" s="48">
        <v>0</v>
      </c>
      <c r="H7085" s="48">
        <v>0</v>
      </c>
      <c r="I7085" s="48">
        <v>2</v>
      </c>
      <c r="J7085" s="48">
        <v>0</v>
      </c>
      <c r="K7085" s="48">
        <v>2</v>
      </c>
      <c r="L7085" s="48">
        <v>2</v>
      </c>
      <c r="M7085" s="48">
        <v>0</v>
      </c>
      <c r="N7085" s="48">
        <v>2</v>
      </c>
      <c r="O7085" s="48">
        <v>2</v>
      </c>
      <c r="P7085" s="48">
        <v>0</v>
      </c>
      <c r="Q7085" s="48">
        <v>2</v>
      </c>
      <c r="R7085" s="48">
        <v>2</v>
      </c>
      <c r="S7085" s="48">
        <v>0</v>
      </c>
      <c r="T7085" s="48">
        <v>2</v>
      </c>
      <c r="U7085" s="48">
        <v>1</v>
      </c>
      <c r="V7085" s="48">
        <v>0</v>
      </c>
      <c r="W7085" s="48">
        <v>1</v>
      </c>
    </row>
    <row r="7086" spans="3:28" ht="15" customHeight="1" outlineLevel="2" x14ac:dyDescent="0.2">
      <c r="D7086" s="41" t="s">
        <v>1269</v>
      </c>
      <c r="E7086" s="17" t="s">
        <v>1270</v>
      </c>
      <c r="F7086" s="48">
        <v>0</v>
      </c>
      <c r="G7086" s="48">
        <v>0</v>
      </c>
      <c r="H7086" s="48">
        <v>0</v>
      </c>
      <c r="I7086" s="48">
        <v>0</v>
      </c>
      <c r="J7086" s="48">
        <v>0</v>
      </c>
      <c r="K7086" s="48">
        <v>0</v>
      </c>
      <c r="L7086" s="48">
        <v>0</v>
      </c>
      <c r="M7086" s="48">
        <v>0</v>
      </c>
      <c r="N7086" s="48">
        <v>0</v>
      </c>
      <c r="O7086" s="48">
        <v>0</v>
      </c>
      <c r="P7086" s="48">
        <v>0</v>
      </c>
      <c r="Q7086" s="48">
        <v>0</v>
      </c>
      <c r="R7086" s="48">
        <v>0</v>
      </c>
      <c r="S7086" s="48">
        <v>0</v>
      </c>
      <c r="T7086" s="48">
        <v>0</v>
      </c>
      <c r="U7086" s="48">
        <v>0</v>
      </c>
      <c r="V7086" s="48">
        <v>0</v>
      </c>
      <c r="W7086" s="48">
        <v>0</v>
      </c>
    </row>
    <row r="7087" spans="3:28" ht="15" customHeight="1" outlineLevel="2" x14ac:dyDescent="0.2">
      <c r="D7087" s="41" t="s">
        <v>1271</v>
      </c>
      <c r="E7087" s="17" t="s">
        <v>1272</v>
      </c>
      <c r="F7087" s="48">
        <v>2</v>
      </c>
      <c r="G7087" s="48">
        <v>0</v>
      </c>
      <c r="H7087" s="48">
        <v>2</v>
      </c>
      <c r="I7087" s="48">
        <v>2</v>
      </c>
      <c r="J7087" s="48">
        <v>0</v>
      </c>
      <c r="K7087" s="48">
        <v>2</v>
      </c>
      <c r="L7087" s="48">
        <v>2</v>
      </c>
      <c r="M7087" s="48">
        <v>0</v>
      </c>
      <c r="N7087" s="48">
        <v>2</v>
      </c>
      <c r="O7087" s="48">
        <v>2</v>
      </c>
      <c r="P7087" s="48">
        <v>0</v>
      </c>
      <c r="Q7087" s="48">
        <v>2</v>
      </c>
      <c r="R7087" s="48">
        <v>2</v>
      </c>
      <c r="S7087" s="48">
        <v>0</v>
      </c>
      <c r="T7087" s="48">
        <v>2</v>
      </c>
      <c r="U7087" s="48">
        <v>2</v>
      </c>
      <c r="V7087" s="48">
        <v>0</v>
      </c>
      <c r="W7087" s="48">
        <v>2</v>
      </c>
    </row>
    <row r="7088" spans="3:28" ht="15" customHeight="1" outlineLevel="2" x14ac:dyDescent="0.2">
      <c r="D7088" s="41" t="s">
        <v>1273</v>
      </c>
      <c r="E7088" s="17" t="s">
        <v>1274</v>
      </c>
      <c r="F7088" s="48">
        <v>0</v>
      </c>
      <c r="G7088" s="48">
        <v>0</v>
      </c>
      <c r="H7088" s="48">
        <v>0</v>
      </c>
      <c r="I7088" s="48">
        <v>0</v>
      </c>
      <c r="J7088" s="48">
        <v>0</v>
      </c>
      <c r="K7088" s="48">
        <v>0</v>
      </c>
      <c r="L7088" s="48">
        <v>0</v>
      </c>
      <c r="M7088" s="48">
        <v>0</v>
      </c>
      <c r="N7088" s="48">
        <v>0</v>
      </c>
      <c r="O7088" s="48">
        <v>0</v>
      </c>
      <c r="P7088" s="48">
        <v>0</v>
      </c>
      <c r="Q7088" s="48">
        <v>0</v>
      </c>
      <c r="R7088" s="48">
        <v>0</v>
      </c>
      <c r="S7088" s="48">
        <v>0</v>
      </c>
      <c r="T7088" s="48">
        <v>0</v>
      </c>
      <c r="U7088" s="48">
        <v>0</v>
      </c>
      <c r="V7088" s="48">
        <v>0</v>
      </c>
      <c r="W7088" s="48">
        <v>0</v>
      </c>
    </row>
    <row r="7089" spans="3:28" ht="15" customHeight="1" outlineLevel="2" x14ac:dyDescent="0.2">
      <c r="D7089" s="41" t="s">
        <v>1275</v>
      </c>
      <c r="E7089" s="17" t="s">
        <v>1276</v>
      </c>
      <c r="F7089" s="48">
        <v>0</v>
      </c>
      <c r="G7089" s="48">
        <v>0</v>
      </c>
      <c r="H7089" s="48">
        <v>0</v>
      </c>
      <c r="I7089" s="48">
        <v>0</v>
      </c>
      <c r="J7089" s="48">
        <v>0</v>
      </c>
      <c r="K7089" s="48">
        <v>0</v>
      </c>
      <c r="L7089" s="48">
        <v>0</v>
      </c>
      <c r="M7089" s="48">
        <v>0</v>
      </c>
      <c r="N7089" s="48">
        <v>0</v>
      </c>
      <c r="O7089" s="48">
        <v>0</v>
      </c>
      <c r="P7089" s="48">
        <v>0</v>
      </c>
      <c r="Q7089" s="48">
        <v>0</v>
      </c>
      <c r="R7089" s="48">
        <v>0</v>
      </c>
      <c r="S7089" s="48">
        <v>0</v>
      </c>
      <c r="T7089" s="48">
        <v>0</v>
      </c>
      <c r="U7089" s="48">
        <v>0</v>
      </c>
      <c r="V7089" s="48">
        <v>0</v>
      </c>
      <c r="W7089" s="48">
        <v>0</v>
      </c>
    </row>
    <row r="7090" spans="3:28" ht="15" customHeight="1" outlineLevel="2" x14ac:dyDescent="0.2">
      <c r="D7090" s="41" t="s">
        <v>1277</v>
      </c>
      <c r="E7090" s="17" t="s">
        <v>1278</v>
      </c>
      <c r="F7090" s="48">
        <v>1</v>
      </c>
      <c r="G7090" s="48">
        <v>0</v>
      </c>
      <c r="H7090" s="48">
        <v>1</v>
      </c>
      <c r="I7090" s="48">
        <v>1</v>
      </c>
      <c r="J7090" s="48">
        <v>0</v>
      </c>
      <c r="K7090" s="48">
        <v>1</v>
      </c>
      <c r="L7090" s="48">
        <v>1</v>
      </c>
      <c r="M7090" s="48">
        <v>0</v>
      </c>
      <c r="N7090" s="48">
        <v>1</v>
      </c>
      <c r="O7090" s="48">
        <v>0</v>
      </c>
      <c r="P7090" s="48">
        <v>0</v>
      </c>
      <c r="Q7090" s="48">
        <v>0</v>
      </c>
      <c r="R7090" s="48">
        <v>0</v>
      </c>
      <c r="S7090" s="48">
        <v>0</v>
      </c>
      <c r="T7090" s="48">
        <v>0</v>
      </c>
      <c r="U7090" s="48">
        <v>0</v>
      </c>
      <c r="V7090" s="48">
        <v>0</v>
      </c>
      <c r="W7090" s="48">
        <v>0</v>
      </c>
    </row>
    <row r="7091" spans="3:28" ht="15" customHeight="1" outlineLevel="2" x14ac:dyDescent="0.2">
      <c r="D7091" s="41" t="s">
        <v>1279</v>
      </c>
      <c r="E7091" s="17" t="s">
        <v>1280</v>
      </c>
      <c r="F7091" s="48">
        <v>0</v>
      </c>
      <c r="G7091" s="48">
        <v>0</v>
      </c>
      <c r="H7091" s="48">
        <v>0</v>
      </c>
      <c r="I7091" s="48">
        <v>0</v>
      </c>
      <c r="J7091" s="48">
        <v>0</v>
      </c>
      <c r="K7091" s="48">
        <v>0</v>
      </c>
      <c r="L7091" s="48">
        <v>0</v>
      </c>
      <c r="M7091" s="48">
        <v>0</v>
      </c>
      <c r="N7091" s="48">
        <v>0</v>
      </c>
      <c r="O7091" s="48">
        <v>0</v>
      </c>
      <c r="P7091" s="48">
        <v>0</v>
      </c>
      <c r="Q7091" s="48">
        <v>0</v>
      </c>
      <c r="R7091" s="48">
        <v>0</v>
      </c>
      <c r="S7091" s="48">
        <v>0</v>
      </c>
      <c r="T7091" s="48">
        <v>0</v>
      </c>
      <c r="U7091" s="48">
        <v>0</v>
      </c>
      <c r="V7091" s="48">
        <v>0</v>
      </c>
      <c r="W7091" s="48">
        <v>0</v>
      </c>
    </row>
    <row r="7092" spans="3:28" ht="15" customHeight="1" outlineLevel="2" x14ac:dyDescent="0.2">
      <c r="D7092" s="41" t="s">
        <v>1281</v>
      </c>
      <c r="E7092" s="17" t="s">
        <v>1282</v>
      </c>
      <c r="F7092" s="48">
        <v>0</v>
      </c>
      <c r="G7092" s="48">
        <v>0</v>
      </c>
      <c r="H7092" s="48">
        <v>0</v>
      </c>
      <c r="I7092" s="48">
        <v>0</v>
      </c>
      <c r="J7092" s="48">
        <v>0</v>
      </c>
      <c r="K7092" s="48">
        <v>0</v>
      </c>
      <c r="L7092" s="48">
        <v>0</v>
      </c>
      <c r="M7092" s="48">
        <v>0</v>
      </c>
      <c r="N7092" s="48">
        <v>0</v>
      </c>
      <c r="O7092" s="48">
        <v>0</v>
      </c>
      <c r="P7092" s="48">
        <v>0</v>
      </c>
      <c r="Q7092" s="48">
        <v>0</v>
      </c>
      <c r="R7092" s="48">
        <v>0</v>
      </c>
      <c r="S7092" s="48">
        <v>0</v>
      </c>
      <c r="T7092" s="48">
        <v>0</v>
      </c>
      <c r="U7092" s="48">
        <v>0</v>
      </c>
      <c r="V7092" s="48">
        <v>0</v>
      </c>
      <c r="W7092" s="48">
        <v>0</v>
      </c>
    </row>
    <row r="7093" spans="3:28" ht="15" customHeight="1" outlineLevel="1" x14ac:dyDescent="0.2">
      <c r="C7093" s="226" t="s">
        <v>1283</v>
      </c>
      <c r="E7093" s="225" t="s">
        <v>1284</v>
      </c>
      <c r="F7093" s="48">
        <v>171</v>
      </c>
      <c r="G7093" s="48">
        <v>48</v>
      </c>
      <c r="H7093" s="48">
        <v>123</v>
      </c>
      <c r="I7093" s="48">
        <v>147</v>
      </c>
      <c r="J7093" s="48">
        <v>43</v>
      </c>
      <c r="K7093" s="48">
        <v>104</v>
      </c>
      <c r="L7093" s="48">
        <v>140</v>
      </c>
      <c r="M7093" s="48">
        <v>38</v>
      </c>
      <c r="N7093" s="48">
        <v>102</v>
      </c>
      <c r="O7093" s="48">
        <v>137</v>
      </c>
      <c r="P7093" s="48">
        <v>37</v>
      </c>
      <c r="Q7093" s="48">
        <v>100</v>
      </c>
      <c r="R7093" s="48">
        <v>132</v>
      </c>
      <c r="S7093" s="48">
        <v>30</v>
      </c>
      <c r="T7093" s="48">
        <v>102</v>
      </c>
      <c r="U7093" s="48">
        <v>131</v>
      </c>
      <c r="V7093" s="48">
        <v>33</v>
      </c>
      <c r="W7093" s="48">
        <v>98</v>
      </c>
      <c r="AB7093" s="270"/>
    </row>
    <row r="7094" spans="3:28" ht="15" customHeight="1" outlineLevel="2" x14ac:dyDescent="0.2">
      <c r="D7094" s="41" t="s">
        <v>1285</v>
      </c>
      <c r="E7094" s="17" t="s">
        <v>1286</v>
      </c>
      <c r="F7094" s="48">
        <v>18</v>
      </c>
      <c r="G7094" s="48">
        <v>1</v>
      </c>
      <c r="H7094" s="48">
        <v>17</v>
      </c>
      <c r="I7094" s="48">
        <v>14</v>
      </c>
      <c r="J7094" s="48">
        <v>0</v>
      </c>
      <c r="K7094" s="48">
        <v>14</v>
      </c>
      <c r="L7094" s="48">
        <v>15</v>
      </c>
      <c r="M7094" s="48">
        <v>0</v>
      </c>
      <c r="N7094" s="48">
        <v>15</v>
      </c>
      <c r="O7094" s="48">
        <v>14</v>
      </c>
      <c r="P7094" s="48">
        <v>0</v>
      </c>
      <c r="Q7094" s="48">
        <v>14</v>
      </c>
      <c r="R7094" s="48">
        <v>11</v>
      </c>
      <c r="S7094" s="48">
        <v>0</v>
      </c>
      <c r="T7094" s="48">
        <v>11</v>
      </c>
      <c r="U7094" s="48">
        <v>10</v>
      </c>
      <c r="V7094" s="48">
        <v>1</v>
      </c>
      <c r="W7094" s="48">
        <v>9</v>
      </c>
    </row>
    <row r="7095" spans="3:28" ht="15" customHeight="1" outlineLevel="2" x14ac:dyDescent="0.2">
      <c r="D7095" s="41" t="s">
        <v>1287</v>
      </c>
      <c r="E7095" s="17" t="s">
        <v>1288</v>
      </c>
      <c r="F7095" s="48">
        <v>68</v>
      </c>
      <c r="G7095" s="48">
        <v>14</v>
      </c>
      <c r="H7095" s="48">
        <v>54</v>
      </c>
      <c r="I7095" s="48">
        <v>58</v>
      </c>
      <c r="J7095" s="48">
        <v>12</v>
      </c>
      <c r="K7095" s="48">
        <v>46</v>
      </c>
      <c r="L7095" s="48">
        <v>53</v>
      </c>
      <c r="M7095" s="48">
        <v>11</v>
      </c>
      <c r="N7095" s="48">
        <v>42</v>
      </c>
      <c r="O7095" s="48">
        <v>57</v>
      </c>
      <c r="P7095" s="48">
        <v>13</v>
      </c>
      <c r="Q7095" s="48">
        <v>44</v>
      </c>
      <c r="R7095" s="48">
        <v>57</v>
      </c>
      <c r="S7095" s="48">
        <v>11</v>
      </c>
      <c r="T7095" s="48">
        <v>46</v>
      </c>
      <c r="U7095" s="48">
        <v>54</v>
      </c>
      <c r="V7095" s="48">
        <v>11</v>
      </c>
      <c r="W7095" s="48">
        <v>43</v>
      </c>
    </row>
    <row r="7096" spans="3:28" ht="15" customHeight="1" outlineLevel="2" x14ac:dyDescent="0.2">
      <c r="D7096" s="41" t="s">
        <v>1289</v>
      </c>
      <c r="E7096" s="17" t="s">
        <v>1290</v>
      </c>
      <c r="F7096" s="48">
        <v>0</v>
      </c>
      <c r="G7096" s="48">
        <v>0</v>
      </c>
      <c r="H7096" s="48">
        <v>0</v>
      </c>
      <c r="I7096" s="48">
        <v>0</v>
      </c>
      <c r="J7096" s="48">
        <v>0</v>
      </c>
      <c r="K7096" s="48">
        <v>0</v>
      </c>
      <c r="L7096" s="48">
        <v>0</v>
      </c>
      <c r="M7096" s="48">
        <v>0</v>
      </c>
      <c r="N7096" s="48">
        <v>0</v>
      </c>
      <c r="O7096" s="48">
        <v>0</v>
      </c>
      <c r="P7096" s="48">
        <v>0</v>
      </c>
      <c r="Q7096" s="48">
        <v>0</v>
      </c>
      <c r="R7096" s="48">
        <v>0</v>
      </c>
      <c r="S7096" s="48">
        <v>0</v>
      </c>
      <c r="T7096" s="48">
        <v>0</v>
      </c>
      <c r="U7096" s="48">
        <v>0</v>
      </c>
      <c r="V7096" s="48">
        <v>0</v>
      </c>
      <c r="W7096" s="48">
        <v>0</v>
      </c>
    </row>
    <row r="7097" spans="3:28" ht="15" customHeight="1" outlineLevel="2" x14ac:dyDescent="0.2">
      <c r="D7097" s="41" t="s">
        <v>1291</v>
      </c>
      <c r="E7097" s="17" t="s">
        <v>1292</v>
      </c>
      <c r="F7097" s="48">
        <v>0</v>
      </c>
      <c r="G7097" s="48">
        <v>0</v>
      </c>
      <c r="H7097" s="48">
        <v>0</v>
      </c>
      <c r="I7097" s="48">
        <v>0</v>
      </c>
      <c r="J7097" s="48">
        <v>0</v>
      </c>
      <c r="K7097" s="48">
        <v>0</v>
      </c>
      <c r="L7097" s="48">
        <v>0</v>
      </c>
      <c r="M7097" s="48">
        <v>0</v>
      </c>
      <c r="N7097" s="48">
        <v>0</v>
      </c>
      <c r="O7097" s="48">
        <v>0</v>
      </c>
      <c r="P7097" s="48">
        <v>0</v>
      </c>
      <c r="Q7097" s="48">
        <v>0</v>
      </c>
      <c r="R7097" s="48">
        <v>0</v>
      </c>
      <c r="S7097" s="48">
        <v>0</v>
      </c>
      <c r="T7097" s="48">
        <v>0</v>
      </c>
      <c r="U7097" s="48">
        <v>0</v>
      </c>
      <c r="V7097" s="48">
        <v>0</v>
      </c>
      <c r="W7097" s="48">
        <v>0</v>
      </c>
    </row>
    <row r="7098" spans="3:28" ht="15" customHeight="1" outlineLevel="2" x14ac:dyDescent="0.2">
      <c r="D7098" s="41" t="s">
        <v>1293</v>
      </c>
      <c r="E7098" s="17" t="s">
        <v>1294</v>
      </c>
      <c r="F7098" s="48">
        <v>0</v>
      </c>
      <c r="G7098" s="48">
        <v>0</v>
      </c>
      <c r="H7098" s="48">
        <v>0</v>
      </c>
      <c r="I7098" s="48">
        <v>0</v>
      </c>
      <c r="J7098" s="48">
        <v>0</v>
      </c>
      <c r="K7098" s="48">
        <v>0</v>
      </c>
      <c r="L7098" s="48">
        <v>0</v>
      </c>
      <c r="M7098" s="48">
        <v>0</v>
      </c>
      <c r="N7098" s="48">
        <v>0</v>
      </c>
      <c r="O7098" s="48">
        <v>0</v>
      </c>
      <c r="P7098" s="48">
        <v>0</v>
      </c>
      <c r="Q7098" s="48">
        <v>0</v>
      </c>
      <c r="R7098" s="48">
        <v>0</v>
      </c>
      <c r="S7098" s="48">
        <v>0</v>
      </c>
      <c r="T7098" s="48">
        <v>0</v>
      </c>
      <c r="U7098" s="48">
        <v>0</v>
      </c>
      <c r="V7098" s="48">
        <v>0</v>
      </c>
      <c r="W7098" s="48">
        <v>0</v>
      </c>
    </row>
    <row r="7099" spans="3:28" ht="15" customHeight="1" outlineLevel="2" x14ac:dyDescent="0.2">
      <c r="D7099" s="41" t="s">
        <v>1295</v>
      </c>
      <c r="E7099" s="17" t="s">
        <v>1296</v>
      </c>
      <c r="F7099" s="48">
        <v>0</v>
      </c>
      <c r="G7099" s="48">
        <v>0</v>
      </c>
      <c r="H7099" s="48">
        <v>0</v>
      </c>
      <c r="I7099" s="48">
        <v>0</v>
      </c>
      <c r="J7099" s="48">
        <v>0</v>
      </c>
      <c r="K7099" s="48">
        <v>0</v>
      </c>
      <c r="L7099" s="48">
        <v>0</v>
      </c>
      <c r="M7099" s="48">
        <v>0</v>
      </c>
      <c r="N7099" s="48">
        <v>0</v>
      </c>
      <c r="O7099" s="48">
        <v>0</v>
      </c>
      <c r="P7099" s="48">
        <v>0</v>
      </c>
      <c r="Q7099" s="48">
        <v>0</v>
      </c>
      <c r="R7099" s="48">
        <v>0</v>
      </c>
      <c r="S7099" s="48">
        <v>0</v>
      </c>
      <c r="T7099" s="48">
        <v>0</v>
      </c>
      <c r="U7099" s="48">
        <v>0</v>
      </c>
      <c r="V7099" s="48">
        <v>0</v>
      </c>
      <c r="W7099" s="48">
        <v>0</v>
      </c>
    </row>
    <row r="7100" spans="3:28" ht="15" customHeight="1" outlineLevel="2" x14ac:dyDescent="0.2">
      <c r="D7100" s="41" t="s">
        <v>1297</v>
      </c>
      <c r="E7100" s="17" t="s">
        <v>1298</v>
      </c>
      <c r="F7100" s="48">
        <v>0</v>
      </c>
      <c r="G7100" s="48">
        <v>0</v>
      </c>
      <c r="H7100" s="48">
        <v>0</v>
      </c>
      <c r="I7100" s="48">
        <v>0</v>
      </c>
      <c r="J7100" s="48">
        <v>0</v>
      </c>
      <c r="K7100" s="48">
        <v>0</v>
      </c>
      <c r="L7100" s="48">
        <v>0</v>
      </c>
      <c r="M7100" s="48">
        <v>0</v>
      </c>
      <c r="N7100" s="48">
        <v>0</v>
      </c>
      <c r="O7100" s="48">
        <v>0</v>
      </c>
      <c r="P7100" s="48">
        <v>0</v>
      </c>
      <c r="Q7100" s="48">
        <v>0</v>
      </c>
      <c r="R7100" s="48">
        <v>0</v>
      </c>
      <c r="S7100" s="48">
        <v>0</v>
      </c>
      <c r="T7100" s="48">
        <v>0</v>
      </c>
      <c r="U7100" s="48">
        <v>0</v>
      </c>
      <c r="V7100" s="48">
        <v>0</v>
      </c>
      <c r="W7100" s="48">
        <v>0</v>
      </c>
    </row>
    <row r="7101" spans="3:28" ht="15" customHeight="1" outlineLevel="2" x14ac:dyDescent="0.2">
      <c r="D7101" s="41" t="s">
        <v>1299</v>
      </c>
      <c r="E7101" s="17" t="s">
        <v>1300</v>
      </c>
      <c r="F7101" s="48">
        <v>0</v>
      </c>
      <c r="G7101" s="48">
        <v>0</v>
      </c>
      <c r="H7101" s="48">
        <v>0</v>
      </c>
      <c r="I7101" s="48">
        <v>0</v>
      </c>
      <c r="J7101" s="48">
        <v>0</v>
      </c>
      <c r="K7101" s="48">
        <v>0</v>
      </c>
      <c r="L7101" s="48">
        <v>0</v>
      </c>
      <c r="M7101" s="48">
        <v>0</v>
      </c>
      <c r="N7101" s="48">
        <v>0</v>
      </c>
      <c r="O7101" s="48">
        <v>0</v>
      </c>
      <c r="P7101" s="48">
        <v>0</v>
      </c>
      <c r="Q7101" s="48">
        <v>0</v>
      </c>
      <c r="R7101" s="48">
        <v>0</v>
      </c>
      <c r="S7101" s="48">
        <v>0</v>
      </c>
      <c r="T7101" s="48">
        <v>0</v>
      </c>
      <c r="U7101" s="48">
        <v>0</v>
      </c>
      <c r="V7101" s="48">
        <v>0</v>
      </c>
      <c r="W7101" s="48">
        <v>0</v>
      </c>
    </row>
    <row r="7102" spans="3:28" ht="15" customHeight="1" outlineLevel="2" x14ac:dyDescent="0.2">
      <c r="D7102" s="41" t="s">
        <v>1301</v>
      </c>
      <c r="E7102" s="17" t="s">
        <v>1302</v>
      </c>
      <c r="F7102" s="48">
        <v>4</v>
      </c>
      <c r="G7102" s="48">
        <v>0</v>
      </c>
      <c r="H7102" s="48">
        <v>4</v>
      </c>
      <c r="I7102" s="48">
        <v>3</v>
      </c>
      <c r="J7102" s="48">
        <v>0</v>
      </c>
      <c r="K7102" s="48">
        <v>3</v>
      </c>
      <c r="L7102" s="48">
        <v>2</v>
      </c>
      <c r="M7102" s="48">
        <v>0</v>
      </c>
      <c r="N7102" s="48">
        <v>2</v>
      </c>
      <c r="O7102" s="48">
        <v>2</v>
      </c>
      <c r="P7102" s="48">
        <v>0</v>
      </c>
      <c r="Q7102" s="48">
        <v>2</v>
      </c>
      <c r="R7102" s="48">
        <v>2</v>
      </c>
      <c r="S7102" s="48">
        <v>0</v>
      </c>
      <c r="T7102" s="48">
        <v>2</v>
      </c>
      <c r="U7102" s="48">
        <v>2</v>
      </c>
      <c r="V7102" s="48">
        <v>0</v>
      </c>
      <c r="W7102" s="48">
        <v>2</v>
      </c>
    </row>
    <row r="7103" spans="3:28" ht="15" customHeight="1" outlineLevel="2" x14ac:dyDescent="0.2">
      <c r="D7103" s="41" t="s">
        <v>1303</v>
      </c>
      <c r="E7103" s="17" t="s">
        <v>1304</v>
      </c>
      <c r="F7103" s="48">
        <v>1</v>
      </c>
      <c r="G7103" s="48">
        <v>0</v>
      </c>
      <c r="H7103" s="48">
        <v>1</v>
      </c>
      <c r="I7103" s="48">
        <v>0</v>
      </c>
      <c r="J7103" s="48">
        <v>0</v>
      </c>
      <c r="K7103" s="48">
        <v>0</v>
      </c>
      <c r="L7103" s="48">
        <v>1</v>
      </c>
      <c r="M7103" s="48">
        <v>0</v>
      </c>
      <c r="N7103" s="48">
        <v>1</v>
      </c>
      <c r="O7103" s="48">
        <v>1</v>
      </c>
      <c r="P7103" s="48">
        <v>0</v>
      </c>
      <c r="Q7103" s="48">
        <v>1</v>
      </c>
      <c r="R7103" s="48">
        <v>1</v>
      </c>
      <c r="S7103" s="48">
        <v>0</v>
      </c>
      <c r="T7103" s="48">
        <v>1</v>
      </c>
      <c r="U7103" s="48">
        <v>0</v>
      </c>
      <c r="V7103" s="48">
        <v>0</v>
      </c>
      <c r="W7103" s="48">
        <v>0</v>
      </c>
    </row>
    <row r="7104" spans="3:28" ht="15" customHeight="1" outlineLevel="2" x14ac:dyDescent="0.2">
      <c r="D7104" s="41" t="s">
        <v>1305</v>
      </c>
      <c r="E7104" s="17" t="s">
        <v>1306</v>
      </c>
      <c r="F7104" s="48">
        <v>3</v>
      </c>
      <c r="G7104" s="48">
        <v>0</v>
      </c>
      <c r="H7104" s="48">
        <v>3</v>
      </c>
      <c r="I7104" s="48">
        <v>3</v>
      </c>
      <c r="J7104" s="48">
        <v>0</v>
      </c>
      <c r="K7104" s="48">
        <v>3</v>
      </c>
      <c r="L7104" s="48">
        <v>3</v>
      </c>
      <c r="M7104" s="48">
        <v>0</v>
      </c>
      <c r="N7104" s="48">
        <v>3</v>
      </c>
      <c r="O7104" s="48">
        <v>3</v>
      </c>
      <c r="P7104" s="48">
        <v>0</v>
      </c>
      <c r="Q7104" s="48">
        <v>3</v>
      </c>
      <c r="R7104" s="48">
        <v>3</v>
      </c>
      <c r="S7104" s="48">
        <v>0</v>
      </c>
      <c r="T7104" s="48">
        <v>3</v>
      </c>
      <c r="U7104" s="48">
        <v>3</v>
      </c>
      <c r="V7104" s="48">
        <v>0</v>
      </c>
      <c r="W7104" s="48">
        <v>3</v>
      </c>
    </row>
    <row r="7105" spans="3:28" ht="15" customHeight="1" outlineLevel="2" x14ac:dyDescent="0.2">
      <c r="D7105" s="41" t="s">
        <v>1307</v>
      </c>
      <c r="E7105" s="17" t="s">
        <v>1308</v>
      </c>
      <c r="F7105" s="48">
        <v>0</v>
      </c>
      <c r="G7105" s="48">
        <v>0</v>
      </c>
      <c r="H7105" s="48">
        <v>0</v>
      </c>
      <c r="I7105" s="48">
        <v>0</v>
      </c>
      <c r="J7105" s="48">
        <v>0</v>
      </c>
      <c r="K7105" s="48">
        <v>0</v>
      </c>
      <c r="L7105" s="48">
        <v>0</v>
      </c>
      <c r="M7105" s="48">
        <v>0</v>
      </c>
      <c r="N7105" s="48">
        <v>0</v>
      </c>
      <c r="O7105" s="48">
        <v>0</v>
      </c>
      <c r="P7105" s="48">
        <v>0</v>
      </c>
      <c r="Q7105" s="48">
        <v>0</v>
      </c>
      <c r="R7105" s="48">
        <v>0</v>
      </c>
      <c r="S7105" s="48">
        <v>0</v>
      </c>
      <c r="T7105" s="48">
        <v>0</v>
      </c>
      <c r="U7105" s="48">
        <v>0</v>
      </c>
      <c r="V7105" s="48">
        <v>0</v>
      </c>
      <c r="W7105" s="48">
        <v>0</v>
      </c>
    </row>
    <row r="7106" spans="3:28" ht="15" customHeight="1" outlineLevel="2" x14ac:dyDescent="0.2">
      <c r="D7106" s="41" t="s">
        <v>1309</v>
      </c>
      <c r="E7106" s="17" t="s">
        <v>1310</v>
      </c>
      <c r="F7106" s="48">
        <v>30</v>
      </c>
      <c r="G7106" s="48">
        <v>9</v>
      </c>
      <c r="H7106" s="48">
        <v>21</v>
      </c>
      <c r="I7106" s="48">
        <v>26</v>
      </c>
      <c r="J7106" s="48">
        <v>8</v>
      </c>
      <c r="K7106" s="48">
        <v>18</v>
      </c>
      <c r="L7106" s="48">
        <v>28</v>
      </c>
      <c r="M7106" s="48">
        <v>10</v>
      </c>
      <c r="N7106" s="48">
        <v>18</v>
      </c>
      <c r="O7106" s="48">
        <v>29</v>
      </c>
      <c r="P7106" s="48">
        <v>10</v>
      </c>
      <c r="Q7106" s="48">
        <v>19</v>
      </c>
      <c r="R7106" s="48">
        <v>24</v>
      </c>
      <c r="S7106" s="48">
        <v>6</v>
      </c>
      <c r="T7106" s="48">
        <v>18</v>
      </c>
      <c r="U7106" s="48">
        <v>26</v>
      </c>
      <c r="V7106" s="48">
        <v>7</v>
      </c>
      <c r="W7106" s="48">
        <v>19</v>
      </c>
    </row>
    <row r="7107" spans="3:28" ht="15" customHeight="1" outlineLevel="2" x14ac:dyDescent="0.2">
      <c r="D7107" s="41" t="s">
        <v>1311</v>
      </c>
      <c r="E7107" s="17" t="s">
        <v>1312</v>
      </c>
      <c r="F7107" s="48">
        <v>8</v>
      </c>
      <c r="G7107" s="48">
        <v>4</v>
      </c>
      <c r="H7107" s="48">
        <v>4</v>
      </c>
      <c r="I7107" s="48">
        <v>8</v>
      </c>
      <c r="J7107" s="48">
        <v>4</v>
      </c>
      <c r="K7107" s="48">
        <v>4</v>
      </c>
      <c r="L7107" s="48">
        <v>8</v>
      </c>
      <c r="M7107" s="48">
        <v>4</v>
      </c>
      <c r="N7107" s="48">
        <v>4</v>
      </c>
      <c r="O7107" s="48">
        <v>6</v>
      </c>
      <c r="P7107" s="48">
        <v>2</v>
      </c>
      <c r="Q7107" s="48">
        <v>4</v>
      </c>
      <c r="R7107" s="48">
        <v>6</v>
      </c>
      <c r="S7107" s="48">
        <v>2</v>
      </c>
      <c r="T7107" s="48">
        <v>4</v>
      </c>
      <c r="U7107" s="48">
        <v>7</v>
      </c>
      <c r="V7107" s="48">
        <v>3</v>
      </c>
      <c r="W7107" s="48">
        <v>4</v>
      </c>
    </row>
    <row r="7108" spans="3:28" ht="15" customHeight="1" outlineLevel="2" x14ac:dyDescent="0.2">
      <c r="D7108" s="41" t="s">
        <v>1313</v>
      </c>
      <c r="E7108" s="17" t="s">
        <v>1314</v>
      </c>
      <c r="F7108" s="48">
        <v>3</v>
      </c>
      <c r="G7108" s="48">
        <v>0</v>
      </c>
      <c r="H7108" s="48">
        <v>3</v>
      </c>
      <c r="I7108" s="48">
        <v>5</v>
      </c>
      <c r="J7108" s="48">
        <v>2</v>
      </c>
      <c r="K7108" s="48">
        <v>3</v>
      </c>
      <c r="L7108" s="48">
        <v>5</v>
      </c>
      <c r="M7108" s="48">
        <v>0</v>
      </c>
      <c r="N7108" s="48">
        <v>5</v>
      </c>
      <c r="O7108" s="48">
        <v>4</v>
      </c>
      <c r="P7108" s="48">
        <v>0</v>
      </c>
      <c r="Q7108" s="48">
        <v>4</v>
      </c>
      <c r="R7108" s="48">
        <v>6</v>
      </c>
      <c r="S7108" s="48">
        <v>2</v>
      </c>
      <c r="T7108" s="48">
        <v>4</v>
      </c>
      <c r="U7108" s="48">
        <v>3</v>
      </c>
      <c r="V7108" s="48">
        <v>0</v>
      </c>
      <c r="W7108" s="48">
        <v>3</v>
      </c>
    </row>
    <row r="7109" spans="3:28" ht="15" customHeight="1" outlineLevel="2" x14ac:dyDescent="0.2">
      <c r="D7109" s="41" t="s">
        <v>1315</v>
      </c>
      <c r="E7109" s="17" t="s">
        <v>1316</v>
      </c>
      <c r="F7109" s="48">
        <v>5</v>
      </c>
      <c r="G7109" s="48">
        <v>0</v>
      </c>
      <c r="H7109" s="48">
        <v>5</v>
      </c>
      <c r="I7109" s="48">
        <v>5</v>
      </c>
      <c r="J7109" s="48">
        <v>0</v>
      </c>
      <c r="K7109" s="48">
        <v>5</v>
      </c>
      <c r="L7109" s="48">
        <v>5</v>
      </c>
      <c r="M7109" s="48">
        <v>0</v>
      </c>
      <c r="N7109" s="48">
        <v>5</v>
      </c>
      <c r="O7109" s="48">
        <v>4</v>
      </c>
      <c r="P7109" s="48">
        <v>0</v>
      </c>
      <c r="Q7109" s="48">
        <v>4</v>
      </c>
      <c r="R7109" s="48">
        <v>5</v>
      </c>
      <c r="S7109" s="48">
        <v>0</v>
      </c>
      <c r="T7109" s="48">
        <v>5</v>
      </c>
      <c r="U7109" s="48">
        <v>6</v>
      </c>
      <c r="V7109" s="48">
        <v>0</v>
      </c>
      <c r="W7109" s="48">
        <v>6</v>
      </c>
    </row>
    <row r="7110" spans="3:28" ht="15" customHeight="1" outlineLevel="2" x14ac:dyDescent="0.2">
      <c r="D7110" s="41" t="s">
        <v>1317</v>
      </c>
      <c r="E7110" s="17" t="s">
        <v>1318</v>
      </c>
      <c r="F7110" s="48">
        <v>1</v>
      </c>
      <c r="G7110" s="48">
        <v>0</v>
      </c>
      <c r="H7110" s="48">
        <v>1</v>
      </c>
      <c r="I7110" s="48">
        <v>1</v>
      </c>
      <c r="J7110" s="48">
        <v>0</v>
      </c>
      <c r="K7110" s="48">
        <v>1</v>
      </c>
      <c r="L7110" s="48">
        <v>1</v>
      </c>
      <c r="M7110" s="48">
        <v>0</v>
      </c>
      <c r="N7110" s="48">
        <v>1</v>
      </c>
      <c r="O7110" s="48">
        <v>1</v>
      </c>
      <c r="P7110" s="48">
        <v>0</v>
      </c>
      <c r="Q7110" s="48">
        <v>1</v>
      </c>
      <c r="R7110" s="48">
        <v>1</v>
      </c>
      <c r="S7110" s="48">
        <v>0</v>
      </c>
      <c r="T7110" s="48">
        <v>1</v>
      </c>
      <c r="U7110" s="48">
        <v>2</v>
      </c>
      <c r="V7110" s="48">
        <v>1</v>
      </c>
      <c r="W7110" s="48">
        <v>1</v>
      </c>
    </row>
    <row r="7111" spans="3:28" ht="15" customHeight="1" outlineLevel="2" x14ac:dyDescent="0.2">
      <c r="D7111" s="41" t="s">
        <v>1319</v>
      </c>
      <c r="E7111" s="17" t="s">
        <v>1320</v>
      </c>
      <c r="F7111" s="48">
        <v>12</v>
      </c>
      <c r="G7111" s="48">
        <v>7</v>
      </c>
      <c r="H7111" s="48">
        <v>5</v>
      </c>
      <c r="I7111" s="48">
        <v>9</v>
      </c>
      <c r="J7111" s="48">
        <v>6</v>
      </c>
      <c r="K7111" s="48">
        <v>3</v>
      </c>
      <c r="L7111" s="48">
        <v>9</v>
      </c>
      <c r="M7111" s="48">
        <v>7</v>
      </c>
      <c r="N7111" s="48">
        <v>2</v>
      </c>
      <c r="O7111" s="48">
        <v>6</v>
      </c>
      <c r="P7111" s="48">
        <v>4</v>
      </c>
      <c r="Q7111" s="48">
        <v>2</v>
      </c>
      <c r="R7111" s="48">
        <v>5</v>
      </c>
      <c r="S7111" s="48">
        <v>3</v>
      </c>
      <c r="T7111" s="48">
        <v>2</v>
      </c>
      <c r="U7111" s="48">
        <v>7</v>
      </c>
      <c r="V7111" s="48">
        <v>3</v>
      </c>
      <c r="W7111" s="48">
        <v>4</v>
      </c>
    </row>
    <row r="7112" spans="3:28" ht="15" customHeight="1" outlineLevel="2" x14ac:dyDescent="0.2">
      <c r="D7112" s="41" t="s">
        <v>1321</v>
      </c>
      <c r="E7112" s="17" t="s">
        <v>1322</v>
      </c>
      <c r="F7112" s="48">
        <v>2</v>
      </c>
      <c r="G7112" s="48">
        <v>1</v>
      </c>
      <c r="H7112" s="48">
        <v>1</v>
      </c>
      <c r="I7112" s="48">
        <v>2</v>
      </c>
      <c r="J7112" s="48">
        <v>1</v>
      </c>
      <c r="K7112" s="48">
        <v>1</v>
      </c>
      <c r="L7112" s="48">
        <v>2</v>
      </c>
      <c r="M7112" s="48">
        <v>1</v>
      </c>
      <c r="N7112" s="48">
        <v>1</v>
      </c>
      <c r="O7112" s="48">
        <v>2</v>
      </c>
      <c r="P7112" s="48">
        <v>1</v>
      </c>
      <c r="Q7112" s="48">
        <v>1</v>
      </c>
      <c r="R7112" s="48">
        <v>3</v>
      </c>
      <c r="S7112" s="48">
        <v>1</v>
      </c>
      <c r="T7112" s="48">
        <v>2</v>
      </c>
      <c r="U7112" s="48">
        <v>3</v>
      </c>
      <c r="V7112" s="48">
        <v>1</v>
      </c>
      <c r="W7112" s="48">
        <v>2</v>
      </c>
    </row>
    <row r="7113" spans="3:28" ht="15" customHeight="1" outlineLevel="2" x14ac:dyDescent="0.2">
      <c r="D7113" s="41" t="s">
        <v>1323</v>
      </c>
      <c r="E7113" s="17" t="s">
        <v>1324</v>
      </c>
      <c r="F7113" s="48">
        <v>6</v>
      </c>
      <c r="G7113" s="48">
        <v>6</v>
      </c>
      <c r="H7113" s="48">
        <v>0</v>
      </c>
      <c r="I7113" s="48">
        <v>5</v>
      </c>
      <c r="J7113" s="48">
        <v>5</v>
      </c>
      <c r="K7113" s="48">
        <v>0</v>
      </c>
      <c r="L7113" s="48">
        <v>4</v>
      </c>
      <c r="M7113" s="48">
        <v>3</v>
      </c>
      <c r="N7113" s="48">
        <v>1</v>
      </c>
      <c r="O7113" s="48">
        <v>5</v>
      </c>
      <c r="P7113" s="48">
        <v>4</v>
      </c>
      <c r="Q7113" s="48">
        <v>1</v>
      </c>
      <c r="R7113" s="48">
        <v>3</v>
      </c>
      <c r="S7113" s="48">
        <v>2</v>
      </c>
      <c r="T7113" s="48">
        <v>1</v>
      </c>
      <c r="U7113" s="48">
        <v>3</v>
      </c>
      <c r="V7113" s="48">
        <v>3</v>
      </c>
      <c r="W7113" s="48">
        <v>0</v>
      </c>
    </row>
    <row r="7114" spans="3:28" ht="15" customHeight="1" outlineLevel="2" x14ac:dyDescent="0.2">
      <c r="D7114" s="41" t="s">
        <v>1325</v>
      </c>
      <c r="E7114" s="17" t="s">
        <v>1326</v>
      </c>
      <c r="F7114" s="48">
        <v>3</v>
      </c>
      <c r="G7114" s="48">
        <v>3</v>
      </c>
      <c r="H7114" s="48">
        <v>0</v>
      </c>
      <c r="I7114" s="48">
        <v>4</v>
      </c>
      <c r="J7114" s="48">
        <v>4</v>
      </c>
      <c r="K7114" s="48">
        <v>0</v>
      </c>
      <c r="L7114" s="48">
        <v>2</v>
      </c>
      <c r="M7114" s="48">
        <v>2</v>
      </c>
      <c r="N7114" s="48">
        <v>0</v>
      </c>
      <c r="O7114" s="48">
        <v>2</v>
      </c>
      <c r="P7114" s="48">
        <v>2</v>
      </c>
      <c r="Q7114" s="48">
        <v>0</v>
      </c>
      <c r="R7114" s="48">
        <v>1</v>
      </c>
      <c r="S7114" s="48">
        <v>1</v>
      </c>
      <c r="T7114" s="48">
        <v>0</v>
      </c>
      <c r="U7114" s="48">
        <v>1</v>
      </c>
      <c r="V7114" s="48">
        <v>1</v>
      </c>
      <c r="W7114" s="48">
        <v>0</v>
      </c>
    </row>
    <row r="7115" spans="3:28" ht="15" customHeight="1" outlineLevel="2" x14ac:dyDescent="0.2">
      <c r="D7115" s="41" t="s">
        <v>1327</v>
      </c>
      <c r="E7115" s="17" t="s">
        <v>1328</v>
      </c>
      <c r="F7115" s="48">
        <v>1</v>
      </c>
      <c r="G7115" s="48">
        <v>0</v>
      </c>
      <c r="H7115" s="48">
        <v>1</v>
      </c>
      <c r="I7115" s="48">
        <v>1</v>
      </c>
      <c r="J7115" s="48">
        <v>0</v>
      </c>
      <c r="K7115" s="48">
        <v>1</v>
      </c>
      <c r="L7115" s="48">
        <v>1</v>
      </c>
      <c r="M7115" s="48">
        <v>0</v>
      </c>
      <c r="N7115" s="48">
        <v>1</v>
      </c>
      <c r="O7115" s="48">
        <v>0</v>
      </c>
      <c r="P7115" s="48">
        <v>0</v>
      </c>
      <c r="Q7115" s="48">
        <v>0</v>
      </c>
      <c r="R7115" s="48">
        <v>1</v>
      </c>
      <c r="S7115" s="48">
        <v>0</v>
      </c>
      <c r="T7115" s="48">
        <v>1</v>
      </c>
      <c r="U7115" s="48">
        <v>1</v>
      </c>
      <c r="V7115" s="48">
        <v>0</v>
      </c>
      <c r="W7115" s="48">
        <v>1</v>
      </c>
    </row>
    <row r="7116" spans="3:28" ht="15" customHeight="1" outlineLevel="2" x14ac:dyDescent="0.2">
      <c r="D7116" s="41" t="s">
        <v>1329</v>
      </c>
      <c r="E7116" s="17" t="s">
        <v>1330</v>
      </c>
      <c r="F7116" s="48">
        <v>1</v>
      </c>
      <c r="G7116" s="48">
        <v>0</v>
      </c>
      <c r="H7116" s="48">
        <v>1</v>
      </c>
      <c r="I7116" s="48">
        <v>1</v>
      </c>
      <c r="J7116" s="48">
        <v>0</v>
      </c>
      <c r="K7116" s="48">
        <v>1</v>
      </c>
      <c r="L7116" s="48">
        <v>0</v>
      </c>
      <c r="M7116" s="48">
        <v>0</v>
      </c>
      <c r="N7116" s="48">
        <v>0</v>
      </c>
      <c r="O7116" s="48">
        <v>0</v>
      </c>
      <c r="P7116" s="48">
        <v>0</v>
      </c>
      <c r="Q7116" s="48">
        <v>0</v>
      </c>
      <c r="R7116" s="48">
        <v>0</v>
      </c>
      <c r="S7116" s="48">
        <v>0</v>
      </c>
      <c r="T7116" s="48">
        <v>0</v>
      </c>
      <c r="U7116" s="48">
        <v>0</v>
      </c>
      <c r="V7116" s="48">
        <v>0</v>
      </c>
      <c r="W7116" s="48">
        <v>0</v>
      </c>
    </row>
    <row r="7117" spans="3:28" ht="15" customHeight="1" outlineLevel="2" x14ac:dyDescent="0.2">
      <c r="D7117" s="41" t="s">
        <v>1331</v>
      </c>
      <c r="E7117" s="17" t="s">
        <v>1332</v>
      </c>
      <c r="F7117" s="48">
        <v>5</v>
      </c>
      <c r="G7117" s="48">
        <v>3</v>
      </c>
      <c r="H7117" s="48">
        <v>2</v>
      </c>
      <c r="I7117" s="48">
        <v>2</v>
      </c>
      <c r="J7117" s="48">
        <v>1</v>
      </c>
      <c r="K7117" s="48">
        <v>1</v>
      </c>
      <c r="L7117" s="48">
        <v>1</v>
      </c>
      <c r="M7117" s="48">
        <v>0</v>
      </c>
      <c r="N7117" s="48">
        <v>1</v>
      </c>
      <c r="O7117" s="48">
        <v>1</v>
      </c>
      <c r="P7117" s="48">
        <v>1</v>
      </c>
      <c r="Q7117" s="48">
        <v>0</v>
      </c>
      <c r="R7117" s="48">
        <v>3</v>
      </c>
      <c r="S7117" s="48">
        <v>2</v>
      </c>
      <c r="T7117" s="48">
        <v>1</v>
      </c>
      <c r="U7117" s="48">
        <v>3</v>
      </c>
      <c r="V7117" s="48">
        <v>2</v>
      </c>
      <c r="W7117" s="48">
        <v>1</v>
      </c>
    </row>
    <row r="7118" spans="3:28" ht="15" customHeight="1" outlineLevel="1" x14ac:dyDescent="0.2">
      <c r="C7118" s="226" t="s">
        <v>1333</v>
      </c>
      <c r="E7118" s="225" t="s">
        <v>1334</v>
      </c>
      <c r="F7118" s="48">
        <v>610</v>
      </c>
      <c r="G7118" s="48">
        <v>282</v>
      </c>
      <c r="H7118" s="48">
        <v>328</v>
      </c>
      <c r="I7118" s="48">
        <v>582</v>
      </c>
      <c r="J7118" s="48">
        <v>262</v>
      </c>
      <c r="K7118" s="48">
        <v>320</v>
      </c>
      <c r="L7118" s="48">
        <v>573</v>
      </c>
      <c r="M7118" s="48">
        <v>256</v>
      </c>
      <c r="N7118" s="48">
        <v>317</v>
      </c>
      <c r="O7118" s="48">
        <v>577</v>
      </c>
      <c r="P7118" s="48">
        <v>256</v>
      </c>
      <c r="Q7118" s="48">
        <v>321</v>
      </c>
      <c r="R7118" s="48">
        <v>579</v>
      </c>
      <c r="S7118" s="48">
        <v>263</v>
      </c>
      <c r="T7118" s="48">
        <v>316</v>
      </c>
      <c r="U7118" s="48">
        <v>549</v>
      </c>
      <c r="V7118" s="48">
        <v>252</v>
      </c>
      <c r="W7118" s="48">
        <v>297</v>
      </c>
      <c r="AB7118" s="270"/>
    </row>
    <row r="7119" spans="3:28" ht="15" customHeight="1" outlineLevel="2" x14ac:dyDescent="0.2">
      <c r="D7119" s="41" t="s">
        <v>1335</v>
      </c>
      <c r="E7119" s="17" t="s">
        <v>1336</v>
      </c>
      <c r="F7119" s="48">
        <v>23</v>
      </c>
      <c r="G7119" s="48">
        <v>0</v>
      </c>
      <c r="H7119" s="48">
        <v>23</v>
      </c>
      <c r="I7119" s="48">
        <v>20</v>
      </c>
      <c r="J7119" s="48">
        <v>1</v>
      </c>
      <c r="K7119" s="48">
        <v>19</v>
      </c>
      <c r="L7119" s="48">
        <v>21</v>
      </c>
      <c r="M7119" s="48">
        <v>1</v>
      </c>
      <c r="N7119" s="48">
        <v>20</v>
      </c>
      <c r="O7119" s="48">
        <v>24</v>
      </c>
      <c r="P7119" s="48">
        <v>4</v>
      </c>
      <c r="Q7119" s="48">
        <v>20</v>
      </c>
      <c r="R7119" s="48">
        <v>23</v>
      </c>
      <c r="S7119" s="48">
        <v>4</v>
      </c>
      <c r="T7119" s="48">
        <v>19</v>
      </c>
      <c r="U7119" s="48">
        <v>19</v>
      </c>
      <c r="V7119" s="48">
        <v>3</v>
      </c>
      <c r="W7119" s="48">
        <v>16</v>
      </c>
    </row>
    <row r="7120" spans="3:28" ht="15" customHeight="1" outlineLevel="2" x14ac:dyDescent="0.2">
      <c r="D7120" s="41" t="s">
        <v>1337</v>
      </c>
      <c r="E7120" s="17" t="s">
        <v>1338</v>
      </c>
      <c r="F7120" s="48">
        <v>2</v>
      </c>
      <c r="G7120" s="48">
        <v>0</v>
      </c>
      <c r="H7120" s="48">
        <v>2</v>
      </c>
      <c r="I7120" s="48">
        <v>2</v>
      </c>
      <c r="J7120" s="48">
        <v>0</v>
      </c>
      <c r="K7120" s="48">
        <v>2</v>
      </c>
      <c r="L7120" s="48">
        <v>2</v>
      </c>
      <c r="M7120" s="48">
        <v>0</v>
      </c>
      <c r="N7120" s="48">
        <v>2</v>
      </c>
      <c r="O7120" s="48">
        <v>2</v>
      </c>
      <c r="P7120" s="48">
        <v>0</v>
      </c>
      <c r="Q7120" s="48">
        <v>2</v>
      </c>
      <c r="R7120" s="48">
        <v>0</v>
      </c>
      <c r="S7120" s="48">
        <v>0</v>
      </c>
      <c r="T7120" s="48">
        <v>0</v>
      </c>
      <c r="U7120" s="48">
        <v>1</v>
      </c>
      <c r="V7120" s="48">
        <v>0</v>
      </c>
      <c r="W7120" s="48">
        <v>1</v>
      </c>
    </row>
    <row r="7121" spans="4:23" ht="15" customHeight="1" outlineLevel="2" x14ac:dyDescent="0.2">
      <c r="D7121" s="41" t="s">
        <v>1339</v>
      </c>
      <c r="E7121" s="17" t="s">
        <v>1340</v>
      </c>
      <c r="F7121" s="48">
        <v>115</v>
      </c>
      <c r="G7121" s="48">
        <v>67</v>
      </c>
      <c r="H7121" s="48">
        <v>48</v>
      </c>
      <c r="I7121" s="48">
        <v>94</v>
      </c>
      <c r="J7121" s="48">
        <v>48</v>
      </c>
      <c r="K7121" s="48">
        <v>46</v>
      </c>
      <c r="L7121" s="48">
        <v>89</v>
      </c>
      <c r="M7121" s="48">
        <v>45</v>
      </c>
      <c r="N7121" s="48">
        <v>44</v>
      </c>
      <c r="O7121" s="48">
        <v>80</v>
      </c>
      <c r="P7121" s="48">
        <v>37</v>
      </c>
      <c r="Q7121" s="48">
        <v>43</v>
      </c>
      <c r="R7121" s="48">
        <v>81</v>
      </c>
      <c r="S7121" s="48">
        <v>38</v>
      </c>
      <c r="T7121" s="48">
        <v>43</v>
      </c>
      <c r="U7121" s="48">
        <v>76</v>
      </c>
      <c r="V7121" s="48">
        <v>38</v>
      </c>
      <c r="W7121" s="48">
        <v>38</v>
      </c>
    </row>
    <row r="7122" spans="4:23" ht="15" customHeight="1" outlineLevel="2" x14ac:dyDescent="0.2">
      <c r="D7122" s="41" t="s">
        <v>1341</v>
      </c>
      <c r="E7122" s="17" t="s">
        <v>1342</v>
      </c>
      <c r="F7122" s="48">
        <v>3</v>
      </c>
      <c r="G7122" s="48">
        <v>0</v>
      </c>
      <c r="H7122" s="48">
        <v>3</v>
      </c>
      <c r="I7122" s="48">
        <v>4</v>
      </c>
      <c r="J7122" s="48">
        <v>0</v>
      </c>
      <c r="K7122" s="48">
        <v>4</v>
      </c>
      <c r="L7122" s="48">
        <v>3</v>
      </c>
      <c r="M7122" s="48">
        <v>0</v>
      </c>
      <c r="N7122" s="48">
        <v>3</v>
      </c>
      <c r="O7122" s="48">
        <v>3</v>
      </c>
      <c r="P7122" s="48">
        <v>0</v>
      </c>
      <c r="Q7122" s="48">
        <v>3</v>
      </c>
      <c r="R7122" s="48">
        <v>2</v>
      </c>
      <c r="S7122" s="48">
        <v>0</v>
      </c>
      <c r="T7122" s="48">
        <v>2</v>
      </c>
      <c r="U7122" s="48">
        <v>2</v>
      </c>
      <c r="V7122" s="48">
        <v>0</v>
      </c>
      <c r="W7122" s="48">
        <v>2</v>
      </c>
    </row>
    <row r="7123" spans="4:23" ht="15" customHeight="1" outlineLevel="2" x14ac:dyDescent="0.2">
      <c r="D7123" s="41" t="s">
        <v>1343</v>
      </c>
      <c r="E7123" s="17" t="s">
        <v>1344</v>
      </c>
      <c r="F7123" s="48">
        <v>12</v>
      </c>
      <c r="G7123" s="48">
        <v>1</v>
      </c>
      <c r="H7123" s="48">
        <v>11</v>
      </c>
      <c r="I7123" s="48">
        <v>12</v>
      </c>
      <c r="J7123" s="48">
        <v>1</v>
      </c>
      <c r="K7123" s="48">
        <v>11</v>
      </c>
      <c r="L7123" s="48">
        <v>12</v>
      </c>
      <c r="M7123" s="48">
        <v>1</v>
      </c>
      <c r="N7123" s="48">
        <v>11</v>
      </c>
      <c r="O7123" s="48">
        <v>11</v>
      </c>
      <c r="P7123" s="48">
        <v>1</v>
      </c>
      <c r="Q7123" s="48">
        <v>10</v>
      </c>
      <c r="R7123" s="48">
        <v>12</v>
      </c>
      <c r="S7123" s="48">
        <v>1</v>
      </c>
      <c r="T7123" s="48">
        <v>11</v>
      </c>
      <c r="U7123" s="48">
        <v>13</v>
      </c>
      <c r="V7123" s="48">
        <v>1</v>
      </c>
      <c r="W7123" s="48">
        <v>12</v>
      </c>
    </row>
    <row r="7124" spans="4:23" ht="15" customHeight="1" outlineLevel="2" x14ac:dyDescent="0.2">
      <c r="D7124" s="41" t="s">
        <v>1345</v>
      </c>
      <c r="E7124" s="17" t="s">
        <v>1346</v>
      </c>
      <c r="F7124" s="48">
        <v>0</v>
      </c>
      <c r="G7124" s="48">
        <v>0</v>
      </c>
      <c r="H7124" s="48">
        <v>0</v>
      </c>
      <c r="I7124" s="48">
        <v>0</v>
      </c>
      <c r="J7124" s="48">
        <v>0</v>
      </c>
      <c r="K7124" s="48">
        <v>0</v>
      </c>
      <c r="L7124" s="48">
        <v>0</v>
      </c>
      <c r="M7124" s="48">
        <v>0</v>
      </c>
      <c r="N7124" s="48">
        <v>0</v>
      </c>
      <c r="O7124" s="48">
        <v>0</v>
      </c>
      <c r="P7124" s="48">
        <v>0</v>
      </c>
      <c r="Q7124" s="48">
        <v>0</v>
      </c>
      <c r="R7124" s="48">
        <v>0</v>
      </c>
      <c r="S7124" s="48">
        <v>0</v>
      </c>
      <c r="T7124" s="48">
        <v>0</v>
      </c>
      <c r="U7124" s="48">
        <v>0</v>
      </c>
      <c r="V7124" s="48">
        <v>0</v>
      </c>
      <c r="W7124" s="48">
        <v>0</v>
      </c>
    </row>
    <row r="7125" spans="4:23" ht="15" customHeight="1" outlineLevel="2" x14ac:dyDescent="0.2">
      <c r="D7125" s="41" t="s">
        <v>1347</v>
      </c>
      <c r="E7125" s="17" t="s">
        <v>1348</v>
      </c>
      <c r="F7125" s="48">
        <v>0</v>
      </c>
      <c r="G7125" s="48">
        <v>0</v>
      </c>
      <c r="H7125" s="48">
        <v>0</v>
      </c>
      <c r="I7125" s="48">
        <v>1</v>
      </c>
      <c r="J7125" s="48">
        <v>0</v>
      </c>
      <c r="K7125" s="48">
        <v>1</v>
      </c>
      <c r="L7125" s="48">
        <v>1</v>
      </c>
      <c r="M7125" s="48">
        <v>0</v>
      </c>
      <c r="N7125" s="48">
        <v>1</v>
      </c>
      <c r="O7125" s="48">
        <v>1</v>
      </c>
      <c r="P7125" s="48">
        <v>0</v>
      </c>
      <c r="Q7125" s="48">
        <v>1</v>
      </c>
      <c r="R7125" s="48">
        <v>1</v>
      </c>
      <c r="S7125" s="48">
        <v>0</v>
      </c>
      <c r="T7125" s="48">
        <v>1</v>
      </c>
      <c r="U7125" s="48">
        <v>2</v>
      </c>
      <c r="V7125" s="48">
        <v>0</v>
      </c>
      <c r="W7125" s="48">
        <v>2</v>
      </c>
    </row>
    <row r="7126" spans="4:23" ht="15" customHeight="1" outlineLevel="2" x14ac:dyDescent="0.2">
      <c r="D7126" s="41" t="s">
        <v>1349</v>
      </c>
      <c r="E7126" s="17" t="s">
        <v>1350</v>
      </c>
      <c r="F7126" s="48">
        <v>0</v>
      </c>
      <c r="G7126" s="48">
        <v>0</v>
      </c>
      <c r="H7126" s="48">
        <v>0</v>
      </c>
      <c r="I7126" s="48">
        <v>0</v>
      </c>
      <c r="J7126" s="48">
        <v>0</v>
      </c>
      <c r="K7126" s="48">
        <v>0</v>
      </c>
      <c r="L7126" s="48">
        <v>0</v>
      </c>
      <c r="M7126" s="48">
        <v>0</v>
      </c>
      <c r="N7126" s="48">
        <v>0</v>
      </c>
      <c r="O7126" s="48">
        <v>0</v>
      </c>
      <c r="P7126" s="48">
        <v>0</v>
      </c>
      <c r="Q7126" s="48">
        <v>0</v>
      </c>
      <c r="R7126" s="48">
        <v>0</v>
      </c>
      <c r="S7126" s="48">
        <v>0</v>
      </c>
      <c r="T7126" s="48">
        <v>0</v>
      </c>
      <c r="U7126" s="48">
        <v>0</v>
      </c>
      <c r="V7126" s="48">
        <v>0</v>
      </c>
      <c r="W7126" s="48">
        <v>0</v>
      </c>
    </row>
    <row r="7127" spans="4:23" ht="15" customHeight="1" outlineLevel="2" x14ac:dyDescent="0.2">
      <c r="D7127" s="41" t="s">
        <v>1351</v>
      </c>
      <c r="E7127" s="17" t="s">
        <v>1352</v>
      </c>
      <c r="F7127" s="48">
        <v>0</v>
      </c>
      <c r="G7127" s="48">
        <v>0</v>
      </c>
      <c r="H7127" s="48">
        <v>0</v>
      </c>
      <c r="I7127" s="48">
        <v>0</v>
      </c>
      <c r="J7127" s="48">
        <v>0</v>
      </c>
      <c r="K7127" s="48">
        <v>0</v>
      </c>
      <c r="L7127" s="48">
        <v>0</v>
      </c>
      <c r="M7127" s="48">
        <v>0</v>
      </c>
      <c r="N7127" s="48">
        <v>0</v>
      </c>
      <c r="O7127" s="48">
        <v>0</v>
      </c>
      <c r="P7127" s="48">
        <v>0</v>
      </c>
      <c r="Q7127" s="48">
        <v>0</v>
      </c>
      <c r="R7127" s="48">
        <v>0</v>
      </c>
      <c r="S7127" s="48">
        <v>0</v>
      </c>
      <c r="T7127" s="48">
        <v>0</v>
      </c>
      <c r="U7127" s="48">
        <v>0</v>
      </c>
      <c r="V7127" s="48">
        <v>0</v>
      </c>
      <c r="W7127" s="48">
        <v>0</v>
      </c>
    </row>
    <row r="7128" spans="4:23" ht="15" customHeight="1" outlineLevel="2" x14ac:dyDescent="0.2">
      <c r="D7128" s="41" t="s">
        <v>1353</v>
      </c>
      <c r="E7128" s="17" t="s">
        <v>1354</v>
      </c>
      <c r="F7128" s="48">
        <v>0</v>
      </c>
      <c r="G7128" s="48">
        <v>0</v>
      </c>
      <c r="H7128" s="48">
        <v>0</v>
      </c>
      <c r="I7128" s="48">
        <v>0</v>
      </c>
      <c r="J7128" s="48">
        <v>0</v>
      </c>
      <c r="K7128" s="48">
        <v>0</v>
      </c>
      <c r="L7128" s="48">
        <v>0</v>
      </c>
      <c r="M7128" s="48">
        <v>0</v>
      </c>
      <c r="N7128" s="48">
        <v>0</v>
      </c>
      <c r="O7128" s="48">
        <v>0</v>
      </c>
      <c r="P7128" s="48">
        <v>0</v>
      </c>
      <c r="Q7128" s="48">
        <v>0</v>
      </c>
      <c r="R7128" s="48">
        <v>0</v>
      </c>
      <c r="S7128" s="48">
        <v>0</v>
      </c>
      <c r="T7128" s="48">
        <v>0</v>
      </c>
      <c r="U7128" s="48">
        <v>0</v>
      </c>
      <c r="V7128" s="48">
        <v>0</v>
      </c>
      <c r="W7128" s="48">
        <v>0</v>
      </c>
    </row>
    <row r="7129" spans="4:23" ht="15" customHeight="1" outlineLevel="2" x14ac:dyDescent="0.2">
      <c r="D7129" s="41" t="s">
        <v>1355</v>
      </c>
      <c r="E7129" s="17" t="s">
        <v>1356</v>
      </c>
      <c r="F7129" s="48">
        <v>1</v>
      </c>
      <c r="G7129" s="48">
        <v>0</v>
      </c>
      <c r="H7129" s="48">
        <v>1</v>
      </c>
      <c r="I7129" s="48">
        <v>0</v>
      </c>
      <c r="J7129" s="48">
        <v>0</v>
      </c>
      <c r="K7129" s="48">
        <v>0</v>
      </c>
      <c r="L7129" s="48">
        <v>0</v>
      </c>
      <c r="M7129" s="48">
        <v>0</v>
      </c>
      <c r="N7129" s="48">
        <v>0</v>
      </c>
      <c r="O7129" s="48">
        <v>1</v>
      </c>
      <c r="P7129" s="48">
        <v>0</v>
      </c>
      <c r="Q7129" s="48">
        <v>1</v>
      </c>
      <c r="R7129" s="48">
        <v>0</v>
      </c>
      <c r="S7129" s="48">
        <v>0</v>
      </c>
      <c r="T7129" s="48">
        <v>0</v>
      </c>
      <c r="U7129" s="48">
        <v>0</v>
      </c>
      <c r="V7129" s="48">
        <v>0</v>
      </c>
      <c r="W7129" s="48">
        <v>0</v>
      </c>
    </row>
    <row r="7130" spans="4:23" ht="15" customHeight="1" outlineLevel="2" x14ac:dyDescent="0.2">
      <c r="D7130" s="41" t="s">
        <v>1357</v>
      </c>
      <c r="E7130" s="17" t="s">
        <v>1358</v>
      </c>
      <c r="F7130" s="48">
        <v>0</v>
      </c>
      <c r="G7130" s="48">
        <v>0</v>
      </c>
      <c r="H7130" s="48">
        <v>0</v>
      </c>
      <c r="I7130" s="48">
        <v>0</v>
      </c>
      <c r="J7130" s="48">
        <v>0</v>
      </c>
      <c r="K7130" s="48">
        <v>0</v>
      </c>
      <c r="L7130" s="48">
        <v>0</v>
      </c>
      <c r="M7130" s="48">
        <v>0</v>
      </c>
      <c r="N7130" s="48">
        <v>0</v>
      </c>
      <c r="O7130" s="48">
        <v>0</v>
      </c>
      <c r="P7130" s="48">
        <v>0</v>
      </c>
      <c r="Q7130" s="48">
        <v>0</v>
      </c>
      <c r="R7130" s="48">
        <v>0</v>
      </c>
      <c r="S7130" s="48">
        <v>0</v>
      </c>
      <c r="T7130" s="48">
        <v>0</v>
      </c>
      <c r="U7130" s="48">
        <v>0</v>
      </c>
      <c r="V7130" s="48">
        <v>0</v>
      </c>
      <c r="W7130" s="48">
        <v>0</v>
      </c>
    </row>
    <row r="7131" spans="4:23" ht="15" customHeight="1" outlineLevel="2" x14ac:dyDescent="0.2">
      <c r="D7131" s="41" t="s">
        <v>1359</v>
      </c>
      <c r="E7131" s="17" t="s">
        <v>1360</v>
      </c>
      <c r="F7131" s="48">
        <v>0</v>
      </c>
      <c r="G7131" s="48">
        <v>0</v>
      </c>
      <c r="H7131" s="48">
        <v>0</v>
      </c>
      <c r="I7131" s="48">
        <v>0</v>
      </c>
      <c r="J7131" s="48">
        <v>0</v>
      </c>
      <c r="K7131" s="48">
        <v>0</v>
      </c>
      <c r="L7131" s="48">
        <v>0</v>
      </c>
      <c r="M7131" s="48">
        <v>0</v>
      </c>
      <c r="N7131" s="48">
        <v>0</v>
      </c>
      <c r="O7131" s="48">
        <v>0</v>
      </c>
      <c r="P7131" s="48">
        <v>0</v>
      </c>
      <c r="Q7131" s="48">
        <v>0</v>
      </c>
      <c r="R7131" s="48">
        <v>0</v>
      </c>
      <c r="S7131" s="48">
        <v>0</v>
      </c>
      <c r="T7131" s="48">
        <v>0</v>
      </c>
      <c r="U7131" s="48">
        <v>0</v>
      </c>
      <c r="V7131" s="48">
        <v>0</v>
      </c>
      <c r="W7131" s="48">
        <v>0</v>
      </c>
    </row>
    <row r="7132" spans="4:23" ht="15" customHeight="1" outlineLevel="2" x14ac:dyDescent="0.2">
      <c r="D7132" s="41" t="s">
        <v>1361</v>
      </c>
      <c r="E7132" s="17" t="s">
        <v>1362</v>
      </c>
      <c r="F7132" s="48">
        <v>0</v>
      </c>
      <c r="G7132" s="48">
        <v>0</v>
      </c>
      <c r="H7132" s="48">
        <v>0</v>
      </c>
      <c r="I7132" s="48">
        <v>0</v>
      </c>
      <c r="J7132" s="48">
        <v>0</v>
      </c>
      <c r="K7132" s="48">
        <v>0</v>
      </c>
      <c r="L7132" s="48">
        <v>0</v>
      </c>
      <c r="M7132" s="48">
        <v>0</v>
      </c>
      <c r="N7132" s="48">
        <v>0</v>
      </c>
      <c r="O7132" s="48">
        <v>0</v>
      </c>
      <c r="P7132" s="48">
        <v>0</v>
      </c>
      <c r="Q7132" s="48">
        <v>0</v>
      </c>
      <c r="R7132" s="48">
        <v>0</v>
      </c>
      <c r="S7132" s="48">
        <v>0</v>
      </c>
      <c r="T7132" s="48">
        <v>0</v>
      </c>
      <c r="U7132" s="48">
        <v>1</v>
      </c>
      <c r="V7132" s="48">
        <v>0</v>
      </c>
      <c r="W7132" s="48">
        <v>1</v>
      </c>
    </row>
    <row r="7133" spans="4:23" ht="15" customHeight="1" outlineLevel="2" x14ac:dyDescent="0.2">
      <c r="D7133" s="41" t="s">
        <v>1363</v>
      </c>
      <c r="E7133" s="17" t="s">
        <v>1364</v>
      </c>
      <c r="F7133" s="48">
        <v>0</v>
      </c>
      <c r="G7133" s="48">
        <v>0</v>
      </c>
      <c r="H7133" s="48">
        <v>0</v>
      </c>
      <c r="I7133" s="48">
        <v>0</v>
      </c>
      <c r="J7133" s="48">
        <v>0</v>
      </c>
      <c r="K7133" s="48">
        <v>0</v>
      </c>
      <c r="L7133" s="48">
        <v>0</v>
      </c>
      <c r="M7133" s="48">
        <v>0</v>
      </c>
      <c r="N7133" s="48">
        <v>0</v>
      </c>
      <c r="O7133" s="48">
        <v>1</v>
      </c>
      <c r="P7133" s="48">
        <v>0</v>
      </c>
      <c r="Q7133" s="48">
        <v>1</v>
      </c>
      <c r="R7133" s="48">
        <v>1</v>
      </c>
      <c r="S7133" s="48">
        <v>0</v>
      </c>
      <c r="T7133" s="48">
        <v>1</v>
      </c>
      <c r="U7133" s="48">
        <v>0</v>
      </c>
      <c r="V7133" s="48">
        <v>0</v>
      </c>
      <c r="W7133" s="48">
        <v>0</v>
      </c>
    </row>
    <row r="7134" spans="4:23" ht="15" customHeight="1" outlineLevel="2" x14ac:dyDescent="0.2">
      <c r="D7134" s="41" t="s">
        <v>1365</v>
      </c>
      <c r="E7134" s="17" t="s">
        <v>1366</v>
      </c>
      <c r="F7134" s="48">
        <v>88</v>
      </c>
      <c r="G7134" s="48">
        <v>88</v>
      </c>
      <c r="H7134" s="48">
        <v>0</v>
      </c>
      <c r="I7134" s="48">
        <v>85</v>
      </c>
      <c r="J7134" s="48">
        <v>85</v>
      </c>
      <c r="K7134" s="48">
        <v>0</v>
      </c>
      <c r="L7134" s="48">
        <v>78</v>
      </c>
      <c r="M7134" s="48">
        <v>78</v>
      </c>
      <c r="N7134" s="48">
        <v>0</v>
      </c>
      <c r="O7134" s="48">
        <v>77</v>
      </c>
      <c r="P7134" s="48">
        <v>77</v>
      </c>
      <c r="Q7134" s="48">
        <v>0</v>
      </c>
      <c r="R7134" s="48">
        <v>82</v>
      </c>
      <c r="S7134" s="48">
        <v>82</v>
      </c>
      <c r="T7134" s="48">
        <v>0</v>
      </c>
      <c r="U7134" s="48">
        <v>72</v>
      </c>
      <c r="V7134" s="48">
        <v>72</v>
      </c>
      <c r="W7134" s="48">
        <v>0</v>
      </c>
    </row>
    <row r="7135" spans="4:23" ht="15" customHeight="1" outlineLevel="2" x14ac:dyDescent="0.2">
      <c r="D7135" s="41" t="s">
        <v>1367</v>
      </c>
      <c r="E7135" s="17" t="s">
        <v>1368</v>
      </c>
      <c r="F7135" s="48">
        <v>1</v>
      </c>
      <c r="G7135" s="48">
        <v>0</v>
      </c>
      <c r="H7135" s="48">
        <v>1</v>
      </c>
      <c r="I7135" s="48">
        <v>1</v>
      </c>
      <c r="J7135" s="48">
        <v>0</v>
      </c>
      <c r="K7135" s="48">
        <v>1</v>
      </c>
      <c r="L7135" s="48">
        <v>1</v>
      </c>
      <c r="M7135" s="48">
        <v>0</v>
      </c>
      <c r="N7135" s="48">
        <v>1</v>
      </c>
      <c r="O7135" s="48">
        <v>0</v>
      </c>
      <c r="P7135" s="48">
        <v>0</v>
      </c>
      <c r="Q7135" s="48">
        <v>0</v>
      </c>
      <c r="R7135" s="48">
        <v>0</v>
      </c>
      <c r="S7135" s="48">
        <v>0</v>
      </c>
      <c r="T7135" s="48">
        <v>0</v>
      </c>
      <c r="U7135" s="48">
        <v>0</v>
      </c>
      <c r="V7135" s="48">
        <v>0</v>
      </c>
      <c r="W7135" s="48">
        <v>0</v>
      </c>
    </row>
    <row r="7136" spans="4:23" ht="15" customHeight="1" outlineLevel="2" x14ac:dyDescent="0.2">
      <c r="D7136" s="41" t="s">
        <v>1369</v>
      </c>
      <c r="E7136" s="17" t="s">
        <v>1370</v>
      </c>
      <c r="F7136" s="48">
        <v>0</v>
      </c>
      <c r="G7136" s="48">
        <v>0</v>
      </c>
      <c r="H7136" s="48">
        <v>0</v>
      </c>
      <c r="I7136" s="48">
        <v>0</v>
      </c>
      <c r="J7136" s="48">
        <v>0</v>
      </c>
      <c r="K7136" s="48">
        <v>0</v>
      </c>
      <c r="L7136" s="48">
        <v>0</v>
      </c>
      <c r="M7136" s="48">
        <v>0</v>
      </c>
      <c r="N7136" s="48">
        <v>0</v>
      </c>
      <c r="O7136" s="48">
        <v>0</v>
      </c>
      <c r="P7136" s="48">
        <v>0</v>
      </c>
      <c r="Q7136" s="48">
        <v>0</v>
      </c>
      <c r="R7136" s="48">
        <v>0</v>
      </c>
      <c r="S7136" s="48">
        <v>0</v>
      </c>
      <c r="T7136" s="48">
        <v>0</v>
      </c>
      <c r="U7136" s="48">
        <v>0</v>
      </c>
      <c r="V7136" s="48">
        <v>0</v>
      </c>
      <c r="W7136" s="48">
        <v>0</v>
      </c>
    </row>
    <row r="7137" spans="4:23" ht="15" customHeight="1" outlineLevel="2" x14ac:dyDescent="0.2">
      <c r="D7137" s="41" t="s">
        <v>1371</v>
      </c>
      <c r="E7137" s="17" t="s">
        <v>1372</v>
      </c>
      <c r="F7137" s="48">
        <v>0</v>
      </c>
      <c r="G7137" s="48">
        <v>0</v>
      </c>
      <c r="H7137" s="48">
        <v>0</v>
      </c>
      <c r="I7137" s="48">
        <v>0</v>
      </c>
      <c r="J7137" s="48">
        <v>0</v>
      </c>
      <c r="K7137" s="48">
        <v>0</v>
      </c>
      <c r="L7137" s="48">
        <v>0</v>
      </c>
      <c r="M7137" s="48">
        <v>0</v>
      </c>
      <c r="N7137" s="48">
        <v>0</v>
      </c>
      <c r="O7137" s="48">
        <v>0</v>
      </c>
      <c r="P7137" s="48">
        <v>0</v>
      </c>
      <c r="Q7137" s="48">
        <v>0</v>
      </c>
      <c r="R7137" s="48">
        <v>0</v>
      </c>
      <c r="S7137" s="48">
        <v>0</v>
      </c>
      <c r="T7137" s="48">
        <v>0</v>
      </c>
      <c r="U7137" s="48">
        <v>0</v>
      </c>
      <c r="V7137" s="48">
        <v>0</v>
      </c>
      <c r="W7137" s="48">
        <v>0</v>
      </c>
    </row>
    <row r="7138" spans="4:23" ht="15" customHeight="1" outlineLevel="2" x14ac:dyDescent="0.2">
      <c r="D7138" s="41" t="s">
        <v>1373</v>
      </c>
      <c r="E7138" s="17" t="s">
        <v>1374</v>
      </c>
      <c r="F7138" s="48">
        <v>0</v>
      </c>
      <c r="G7138" s="48">
        <v>0</v>
      </c>
      <c r="H7138" s="48">
        <v>0</v>
      </c>
      <c r="I7138" s="48">
        <v>0</v>
      </c>
      <c r="J7138" s="48">
        <v>0</v>
      </c>
      <c r="K7138" s="48">
        <v>0</v>
      </c>
      <c r="L7138" s="48">
        <v>0</v>
      </c>
      <c r="M7138" s="48">
        <v>0</v>
      </c>
      <c r="N7138" s="48">
        <v>0</v>
      </c>
      <c r="O7138" s="48">
        <v>0</v>
      </c>
      <c r="P7138" s="48">
        <v>0</v>
      </c>
      <c r="Q7138" s="48">
        <v>0</v>
      </c>
      <c r="R7138" s="48">
        <v>0</v>
      </c>
      <c r="S7138" s="48">
        <v>0</v>
      </c>
      <c r="T7138" s="48">
        <v>0</v>
      </c>
      <c r="U7138" s="48">
        <v>0</v>
      </c>
      <c r="V7138" s="48">
        <v>0</v>
      </c>
      <c r="W7138" s="48">
        <v>0</v>
      </c>
    </row>
    <row r="7139" spans="4:23" ht="15" customHeight="1" outlineLevel="2" x14ac:dyDescent="0.2">
      <c r="D7139" s="41" t="s">
        <v>1375</v>
      </c>
      <c r="E7139" s="17" t="s">
        <v>1376</v>
      </c>
      <c r="F7139" s="48">
        <v>0</v>
      </c>
      <c r="G7139" s="48">
        <v>0</v>
      </c>
      <c r="H7139" s="48">
        <v>0</v>
      </c>
      <c r="I7139" s="48">
        <v>0</v>
      </c>
      <c r="J7139" s="48">
        <v>0</v>
      </c>
      <c r="K7139" s="48">
        <v>0</v>
      </c>
      <c r="L7139" s="48">
        <v>0</v>
      </c>
      <c r="M7139" s="48">
        <v>0</v>
      </c>
      <c r="N7139" s="48">
        <v>0</v>
      </c>
      <c r="O7139" s="48">
        <v>1</v>
      </c>
      <c r="P7139" s="48">
        <v>1</v>
      </c>
      <c r="Q7139" s="48">
        <v>0</v>
      </c>
      <c r="R7139" s="48">
        <v>1</v>
      </c>
      <c r="S7139" s="48">
        <v>1</v>
      </c>
      <c r="T7139" s="48">
        <v>0</v>
      </c>
      <c r="U7139" s="48">
        <v>1</v>
      </c>
      <c r="V7139" s="48">
        <v>1</v>
      </c>
      <c r="W7139" s="48">
        <v>0</v>
      </c>
    </row>
    <row r="7140" spans="4:23" ht="15" customHeight="1" outlineLevel="2" x14ac:dyDescent="0.2">
      <c r="D7140" s="41" t="s">
        <v>1377</v>
      </c>
      <c r="E7140" s="17" t="s">
        <v>1378</v>
      </c>
      <c r="F7140" s="48">
        <v>1</v>
      </c>
      <c r="G7140" s="48">
        <v>0</v>
      </c>
      <c r="H7140" s="48">
        <v>1</v>
      </c>
      <c r="I7140" s="48">
        <v>1</v>
      </c>
      <c r="J7140" s="48">
        <v>0</v>
      </c>
      <c r="K7140" s="48">
        <v>1</v>
      </c>
      <c r="L7140" s="48">
        <v>1</v>
      </c>
      <c r="M7140" s="48">
        <v>0</v>
      </c>
      <c r="N7140" s="48">
        <v>1</v>
      </c>
      <c r="O7140" s="48">
        <v>0</v>
      </c>
      <c r="P7140" s="48">
        <v>0</v>
      </c>
      <c r="Q7140" s="48">
        <v>0</v>
      </c>
      <c r="R7140" s="48">
        <v>0</v>
      </c>
      <c r="S7140" s="48">
        <v>0</v>
      </c>
      <c r="T7140" s="48">
        <v>0</v>
      </c>
      <c r="U7140" s="48">
        <v>0</v>
      </c>
      <c r="V7140" s="48">
        <v>0</v>
      </c>
      <c r="W7140" s="48">
        <v>0</v>
      </c>
    </row>
    <row r="7141" spans="4:23" ht="15" customHeight="1" outlineLevel="2" x14ac:dyDescent="0.2">
      <c r="D7141" s="41" t="s">
        <v>1379</v>
      </c>
      <c r="E7141" s="17" t="s">
        <v>1380</v>
      </c>
      <c r="F7141" s="48">
        <v>0</v>
      </c>
      <c r="G7141" s="48">
        <v>0</v>
      </c>
      <c r="H7141" s="48">
        <v>0</v>
      </c>
      <c r="I7141" s="48">
        <v>0</v>
      </c>
      <c r="J7141" s="48">
        <v>0</v>
      </c>
      <c r="K7141" s="48">
        <v>0</v>
      </c>
      <c r="L7141" s="48">
        <v>0</v>
      </c>
      <c r="M7141" s="48">
        <v>0</v>
      </c>
      <c r="N7141" s="48">
        <v>0</v>
      </c>
      <c r="O7141" s="48">
        <v>0</v>
      </c>
      <c r="P7141" s="48">
        <v>0</v>
      </c>
      <c r="Q7141" s="48">
        <v>0</v>
      </c>
      <c r="R7141" s="48">
        <v>0</v>
      </c>
      <c r="S7141" s="48">
        <v>0</v>
      </c>
      <c r="T7141" s="48">
        <v>0</v>
      </c>
      <c r="U7141" s="48">
        <v>0</v>
      </c>
      <c r="V7141" s="48">
        <v>0</v>
      </c>
      <c r="W7141" s="48">
        <v>0</v>
      </c>
    </row>
    <row r="7142" spans="4:23" ht="15" customHeight="1" outlineLevel="2" x14ac:dyDescent="0.2">
      <c r="D7142" s="41" t="s">
        <v>1381</v>
      </c>
      <c r="E7142" s="17" t="s">
        <v>1382</v>
      </c>
      <c r="F7142" s="48">
        <v>2</v>
      </c>
      <c r="G7142" s="48">
        <v>0</v>
      </c>
      <c r="H7142" s="48">
        <v>2</v>
      </c>
      <c r="I7142" s="48">
        <v>4</v>
      </c>
      <c r="J7142" s="48">
        <v>1</v>
      </c>
      <c r="K7142" s="48">
        <v>3</v>
      </c>
      <c r="L7142" s="48">
        <v>2</v>
      </c>
      <c r="M7142" s="48">
        <v>1</v>
      </c>
      <c r="N7142" s="48">
        <v>1</v>
      </c>
      <c r="O7142" s="48">
        <v>1</v>
      </c>
      <c r="P7142" s="48">
        <v>0</v>
      </c>
      <c r="Q7142" s="48">
        <v>1</v>
      </c>
      <c r="R7142" s="48">
        <v>2</v>
      </c>
      <c r="S7142" s="48">
        <v>0</v>
      </c>
      <c r="T7142" s="48">
        <v>2</v>
      </c>
      <c r="U7142" s="48">
        <v>2</v>
      </c>
      <c r="V7142" s="48">
        <v>0</v>
      </c>
      <c r="W7142" s="48">
        <v>2</v>
      </c>
    </row>
    <row r="7143" spans="4:23" ht="15" customHeight="1" outlineLevel="2" x14ac:dyDescent="0.2">
      <c r="D7143" s="41" t="s">
        <v>1383</v>
      </c>
      <c r="E7143" s="17" t="s">
        <v>1384</v>
      </c>
      <c r="F7143" s="48">
        <v>1</v>
      </c>
      <c r="G7143" s="48">
        <v>1</v>
      </c>
      <c r="H7143" s="48">
        <v>0</v>
      </c>
      <c r="I7143" s="48">
        <v>0</v>
      </c>
      <c r="J7143" s="48">
        <v>0</v>
      </c>
      <c r="K7143" s="48">
        <v>0</v>
      </c>
      <c r="L7143" s="48">
        <v>0</v>
      </c>
      <c r="M7143" s="48">
        <v>0</v>
      </c>
      <c r="N7143" s="48">
        <v>0</v>
      </c>
      <c r="O7143" s="48">
        <v>0</v>
      </c>
      <c r="P7143" s="48">
        <v>0</v>
      </c>
      <c r="Q7143" s="48">
        <v>0</v>
      </c>
      <c r="R7143" s="48">
        <v>0</v>
      </c>
      <c r="S7143" s="48">
        <v>0</v>
      </c>
      <c r="T7143" s="48">
        <v>0</v>
      </c>
      <c r="U7143" s="48">
        <v>0</v>
      </c>
      <c r="V7143" s="48">
        <v>0</v>
      </c>
      <c r="W7143" s="48">
        <v>0</v>
      </c>
    </row>
    <row r="7144" spans="4:23" ht="15" customHeight="1" outlineLevel="2" x14ac:dyDescent="0.2">
      <c r="D7144" s="41" t="s">
        <v>1385</v>
      </c>
      <c r="E7144" s="17" t="s">
        <v>1386</v>
      </c>
      <c r="F7144" s="48">
        <v>2</v>
      </c>
      <c r="G7144" s="48">
        <v>0</v>
      </c>
      <c r="H7144" s="48">
        <v>2</v>
      </c>
      <c r="I7144" s="48">
        <v>3</v>
      </c>
      <c r="J7144" s="48">
        <v>0</v>
      </c>
      <c r="K7144" s="48">
        <v>3</v>
      </c>
      <c r="L7144" s="48">
        <v>3</v>
      </c>
      <c r="M7144" s="48">
        <v>0</v>
      </c>
      <c r="N7144" s="48">
        <v>3</v>
      </c>
      <c r="O7144" s="48">
        <v>3</v>
      </c>
      <c r="P7144" s="48">
        <v>0</v>
      </c>
      <c r="Q7144" s="48">
        <v>3</v>
      </c>
      <c r="R7144" s="48">
        <v>2</v>
      </c>
      <c r="S7144" s="48">
        <v>0</v>
      </c>
      <c r="T7144" s="48">
        <v>2</v>
      </c>
      <c r="U7144" s="48">
        <v>2</v>
      </c>
      <c r="V7144" s="48">
        <v>0</v>
      </c>
      <c r="W7144" s="48">
        <v>2</v>
      </c>
    </row>
    <row r="7145" spans="4:23" ht="15" customHeight="1" outlineLevel="2" x14ac:dyDescent="0.2">
      <c r="D7145" s="41" t="s">
        <v>1387</v>
      </c>
      <c r="E7145" s="17" t="s">
        <v>1388</v>
      </c>
      <c r="F7145" s="48">
        <v>0</v>
      </c>
      <c r="G7145" s="48">
        <v>0</v>
      </c>
      <c r="H7145" s="48">
        <v>0</v>
      </c>
      <c r="I7145" s="48">
        <v>0</v>
      </c>
      <c r="J7145" s="48">
        <v>0</v>
      </c>
      <c r="K7145" s="48">
        <v>0</v>
      </c>
      <c r="L7145" s="48">
        <v>1</v>
      </c>
      <c r="M7145" s="48">
        <v>0</v>
      </c>
      <c r="N7145" s="48">
        <v>1</v>
      </c>
      <c r="O7145" s="48">
        <v>1</v>
      </c>
      <c r="P7145" s="48">
        <v>0</v>
      </c>
      <c r="Q7145" s="48">
        <v>1</v>
      </c>
      <c r="R7145" s="48">
        <v>2</v>
      </c>
      <c r="S7145" s="48">
        <v>0</v>
      </c>
      <c r="T7145" s="48">
        <v>2</v>
      </c>
      <c r="U7145" s="48">
        <v>2</v>
      </c>
      <c r="V7145" s="48">
        <v>0</v>
      </c>
      <c r="W7145" s="48">
        <v>2</v>
      </c>
    </row>
    <row r="7146" spans="4:23" ht="15" customHeight="1" outlineLevel="2" x14ac:dyDescent="0.2">
      <c r="D7146" s="41" t="s">
        <v>1389</v>
      </c>
      <c r="E7146" s="17" t="s">
        <v>1390</v>
      </c>
      <c r="F7146" s="48">
        <v>0</v>
      </c>
      <c r="G7146" s="48">
        <v>0</v>
      </c>
      <c r="H7146" s="48">
        <v>0</v>
      </c>
      <c r="I7146" s="48">
        <v>0</v>
      </c>
      <c r="J7146" s="48">
        <v>0</v>
      </c>
      <c r="K7146" s="48">
        <v>0</v>
      </c>
      <c r="L7146" s="48">
        <v>0</v>
      </c>
      <c r="M7146" s="48">
        <v>0</v>
      </c>
      <c r="N7146" s="48">
        <v>0</v>
      </c>
      <c r="O7146" s="48">
        <v>0</v>
      </c>
      <c r="P7146" s="48">
        <v>0</v>
      </c>
      <c r="Q7146" s="48">
        <v>0</v>
      </c>
      <c r="R7146" s="48">
        <v>0</v>
      </c>
      <c r="S7146" s="48">
        <v>0</v>
      </c>
      <c r="T7146" s="48">
        <v>0</v>
      </c>
      <c r="U7146" s="48">
        <v>0</v>
      </c>
      <c r="V7146" s="48">
        <v>0</v>
      </c>
      <c r="W7146" s="48">
        <v>0</v>
      </c>
    </row>
    <row r="7147" spans="4:23" ht="15" customHeight="1" outlineLevel="2" x14ac:dyDescent="0.2">
      <c r="D7147" s="41" t="s">
        <v>1391</v>
      </c>
      <c r="E7147" s="17" t="s">
        <v>1392</v>
      </c>
      <c r="F7147" s="48">
        <v>7</v>
      </c>
      <c r="G7147" s="48">
        <v>3</v>
      </c>
      <c r="H7147" s="48">
        <v>4</v>
      </c>
      <c r="I7147" s="48">
        <v>4</v>
      </c>
      <c r="J7147" s="48">
        <v>1</v>
      </c>
      <c r="K7147" s="48">
        <v>3</v>
      </c>
      <c r="L7147" s="48">
        <v>4</v>
      </c>
      <c r="M7147" s="48">
        <v>1</v>
      </c>
      <c r="N7147" s="48">
        <v>3</v>
      </c>
      <c r="O7147" s="48">
        <v>4</v>
      </c>
      <c r="P7147" s="48">
        <v>1</v>
      </c>
      <c r="Q7147" s="48">
        <v>3</v>
      </c>
      <c r="R7147" s="48">
        <v>4</v>
      </c>
      <c r="S7147" s="48">
        <v>1</v>
      </c>
      <c r="T7147" s="48">
        <v>3</v>
      </c>
      <c r="U7147" s="48">
        <v>6</v>
      </c>
      <c r="V7147" s="48">
        <v>2</v>
      </c>
      <c r="W7147" s="48">
        <v>4</v>
      </c>
    </row>
    <row r="7148" spans="4:23" ht="15" customHeight="1" outlineLevel="2" x14ac:dyDescent="0.2">
      <c r="D7148" s="41" t="s">
        <v>1393</v>
      </c>
      <c r="E7148" s="17" t="s">
        <v>1394</v>
      </c>
      <c r="F7148" s="48">
        <v>0</v>
      </c>
      <c r="G7148" s="48">
        <v>0</v>
      </c>
      <c r="H7148" s="48">
        <v>0</v>
      </c>
      <c r="I7148" s="48">
        <v>0</v>
      </c>
      <c r="J7148" s="48">
        <v>0</v>
      </c>
      <c r="K7148" s="48">
        <v>0</v>
      </c>
      <c r="L7148" s="48">
        <v>0</v>
      </c>
      <c r="M7148" s="48">
        <v>0</v>
      </c>
      <c r="N7148" s="48">
        <v>0</v>
      </c>
      <c r="O7148" s="48">
        <v>0</v>
      </c>
      <c r="P7148" s="48">
        <v>0</v>
      </c>
      <c r="Q7148" s="48">
        <v>0</v>
      </c>
      <c r="R7148" s="48">
        <v>0</v>
      </c>
      <c r="S7148" s="48">
        <v>0</v>
      </c>
      <c r="T7148" s="48">
        <v>0</v>
      </c>
      <c r="U7148" s="48">
        <v>0</v>
      </c>
      <c r="V7148" s="48">
        <v>0</v>
      </c>
      <c r="W7148" s="48">
        <v>0</v>
      </c>
    </row>
    <row r="7149" spans="4:23" ht="15" customHeight="1" outlineLevel="2" x14ac:dyDescent="0.2">
      <c r="D7149" s="41" t="s">
        <v>1395</v>
      </c>
      <c r="E7149" s="17" t="s">
        <v>1396</v>
      </c>
      <c r="F7149" s="48">
        <v>5</v>
      </c>
      <c r="G7149" s="48">
        <v>0</v>
      </c>
      <c r="H7149" s="48">
        <v>5</v>
      </c>
      <c r="I7149" s="48">
        <v>5</v>
      </c>
      <c r="J7149" s="48">
        <v>0</v>
      </c>
      <c r="K7149" s="48">
        <v>5</v>
      </c>
      <c r="L7149" s="48">
        <v>4</v>
      </c>
      <c r="M7149" s="48">
        <v>0</v>
      </c>
      <c r="N7149" s="48">
        <v>4</v>
      </c>
      <c r="O7149" s="48">
        <v>4</v>
      </c>
      <c r="P7149" s="48">
        <v>0</v>
      </c>
      <c r="Q7149" s="48">
        <v>4</v>
      </c>
      <c r="R7149" s="48">
        <v>4</v>
      </c>
      <c r="S7149" s="48">
        <v>0</v>
      </c>
      <c r="T7149" s="48">
        <v>4</v>
      </c>
      <c r="U7149" s="48">
        <v>4</v>
      </c>
      <c r="V7149" s="48">
        <v>0</v>
      </c>
      <c r="W7149" s="48">
        <v>4</v>
      </c>
    </row>
    <row r="7150" spans="4:23" ht="15" customHeight="1" outlineLevel="2" x14ac:dyDescent="0.2">
      <c r="D7150" s="41" t="s">
        <v>1397</v>
      </c>
      <c r="E7150" s="17" t="s">
        <v>1398</v>
      </c>
      <c r="F7150" s="48">
        <v>0</v>
      </c>
      <c r="G7150" s="48">
        <v>0</v>
      </c>
      <c r="H7150" s="48">
        <v>0</v>
      </c>
      <c r="I7150" s="48">
        <v>0</v>
      </c>
      <c r="J7150" s="48">
        <v>0</v>
      </c>
      <c r="K7150" s="48">
        <v>0</v>
      </c>
      <c r="L7150" s="48">
        <v>0</v>
      </c>
      <c r="M7150" s="48">
        <v>0</v>
      </c>
      <c r="N7150" s="48">
        <v>0</v>
      </c>
      <c r="O7150" s="48">
        <v>0</v>
      </c>
      <c r="P7150" s="48">
        <v>0</v>
      </c>
      <c r="Q7150" s="48">
        <v>0</v>
      </c>
      <c r="R7150" s="48">
        <v>0</v>
      </c>
      <c r="S7150" s="48">
        <v>0</v>
      </c>
      <c r="T7150" s="48">
        <v>0</v>
      </c>
      <c r="U7150" s="48">
        <v>0</v>
      </c>
      <c r="V7150" s="48">
        <v>0</v>
      </c>
      <c r="W7150" s="48">
        <v>0</v>
      </c>
    </row>
    <row r="7151" spans="4:23" ht="15" customHeight="1" outlineLevel="2" x14ac:dyDescent="0.2">
      <c r="D7151" s="41" t="s">
        <v>1399</v>
      </c>
      <c r="E7151" s="17" t="s">
        <v>1400</v>
      </c>
      <c r="F7151" s="48">
        <v>0</v>
      </c>
      <c r="G7151" s="48">
        <v>0</v>
      </c>
      <c r="H7151" s="48">
        <v>0</v>
      </c>
      <c r="I7151" s="48">
        <v>0</v>
      </c>
      <c r="J7151" s="48">
        <v>0</v>
      </c>
      <c r="K7151" s="48">
        <v>0</v>
      </c>
      <c r="L7151" s="48">
        <v>0</v>
      </c>
      <c r="M7151" s="48">
        <v>0</v>
      </c>
      <c r="N7151" s="48">
        <v>0</v>
      </c>
      <c r="O7151" s="48">
        <v>1</v>
      </c>
      <c r="P7151" s="48">
        <v>0</v>
      </c>
      <c r="Q7151" s="48">
        <v>1</v>
      </c>
      <c r="R7151" s="48">
        <v>1</v>
      </c>
      <c r="S7151" s="48">
        <v>0</v>
      </c>
      <c r="T7151" s="48">
        <v>1</v>
      </c>
      <c r="U7151" s="48">
        <v>1</v>
      </c>
      <c r="V7151" s="48">
        <v>0</v>
      </c>
      <c r="W7151" s="48">
        <v>1</v>
      </c>
    </row>
    <row r="7152" spans="4:23" ht="15" customHeight="1" outlineLevel="2" x14ac:dyDescent="0.2">
      <c r="D7152" s="41" t="s">
        <v>1401</v>
      </c>
      <c r="E7152" s="17" t="s">
        <v>1402</v>
      </c>
      <c r="F7152" s="48">
        <v>5</v>
      </c>
      <c r="G7152" s="48">
        <v>0</v>
      </c>
      <c r="H7152" s="48">
        <v>5</v>
      </c>
      <c r="I7152" s="48">
        <v>5</v>
      </c>
      <c r="J7152" s="48">
        <v>0</v>
      </c>
      <c r="K7152" s="48">
        <v>5</v>
      </c>
      <c r="L7152" s="48">
        <v>4</v>
      </c>
      <c r="M7152" s="48">
        <v>0</v>
      </c>
      <c r="N7152" s="48">
        <v>4</v>
      </c>
      <c r="O7152" s="48">
        <v>4</v>
      </c>
      <c r="P7152" s="48">
        <v>0</v>
      </c>
      <c r="Q7152" s="48">
        <v>4</v>
      </c>
      <c r="R7152" s="48">
        <v>4</v>
      </c>
      <c r="S7152" s="48">
        <v>0</v>
      </c>
      <c r="T7152" s="48">
        <v>4</v>
      </c>
      <c r="U7152" s="48">
        <v>4</v>
      </c>
      <c r="V7152" s="48">
        <v>0</v>
      </c>
      <c r="W7152" s="48">
        <v>4</v>
      </c>
    </row>
    <row r="7153" spans="4:23" ht="15" customHeight="1" outlineLevel="2" x14ac:dyDescent="0.2">
      <c r="D7153" s="41" t="s">
        <v>1403</v>
      </c>
      <c r="E7153" s="17" t="s">
        <v>1404</v>
      </c>
      <c r="F7153" s="48">
        <v>2</v>
      </c>
      <c r="G7153" s="48">
        <v>0</v>
      </c>
      <c r="H7153" s="48">
        <v>2</v>
      </c>
      <c r="I7153" s="48">
        <v>1</v>
      </c>
      <c r="J7153" s="48">
        <v>0</v>
      </c>
      <c r="K7153" s="48">
        <v>1</v>
      </c>
      <c r="L7153" s="48">
        <v>1</v>
      </c>
      <c r="M7153" s="48">
        <v>0</v>
      </c>
      <c r="N7153" s="48">
        <v>1</v>
      </c>
      <c r="O7153" s="48">
        <v>1</v>
      </c>
      <c r="P7153" s="48">
        <v>0</v>
      </c>
      <c r="Q7153" s="48">
        <v>1</v>
      </c>
      <c r="R7153" s="48">
        <v>1</v>
      </c>
      <c r="S7153" s="48">
        <v>0</v>
      </c>
      <c r="T7153" s="48">
        <v>1</v>
      </c>
      <c r="U7153" s="48">
        <v>1</v>
      </c>
      <c r="V7153" s="48">
        <v>0</v>
      </c>
      <c r="W7153" s="48">
        <v>1</v>
      </c>
    </row>
    <row r="7154" spans="4:23" ht="15" customHeight="1" outlineLevel="2" x14ac:dyDescent="0.2">
      <c r="D7154" s="41" t="s">
        <v>1405</v>
      </c>
      <c r="E7154" s="17" t="s">
        <v>1406</v>
      </c>
      <c r="F7154" s="48">
        <v>2</v>
      </c>
      <c r="G7154" s="48">
        <v>1</v>
      </c>
      <c r="H7154" s="48">
        <v>1</v>
      </c>
      <c r="I7154" s="48">
        <v>2</v>
      </c>
      <c r="J7154" s="48">
        <v>1</v>
      </c>
      <c r="K7154" s="48">
        <v>1</v>
      </c>
      <c r="L7154" s="48">
        <v>3</v>
      </c>
      <c r="M7154" s="48">
        <v>1</v>
      </c>
      <c r="N7154" s="48">
        <v>2</v>
      </c>
      <c r="O7154" s="48">
        <v>2</v>
      </c>
      <c r="P7154" s="48">
        <v>1</v>
      </c>
      <c r="Q7154" s="48">
        <v>1</v>
      </c>
      <c r="R7154" s="48">
        <v>1</v>
      </c>
      <c r="S7154" s="48">
        <v>1</v>
      </c>
      <c r="T7154" s="48">
        <v>0</v>
      </c>
      <c r="U7154" s="48">
        <v>1</v>
      </c>
      <c r="V7154" s="48">
        <v>1</v>
      </c>
      <c r="W7154" s="48">
        <v>0</v>
      </c>
    </row>
    <row r="7155" spans="4:23" ht="15" customHeight="1" outlineLevel="2" x14ac:dyDescent="0.2">
      <c r="D7155" s="41" t="s">
        <v>1407</v>
      </c>
      <c r="E7155" s="17" t="s">
        <v>1408</v>
      </c>
      <c r="F7155" s="48">
        <v>4</v>
      </c>
      <c r="G7155" s="48">
        <v>0</v>
      </c>
      <c r="H7155" s="48">
        <v>4</v>
      </c>
      <c r="I7155" s="48">
        <v>4</v>
      </c>
      <c r="J7155" s="48">
        <v>0</v>
      </c>
      <c r="K7155" s="48">
        <v>4</v>
      </c>
      <c r="L7155" s="48">
        <v>5</v>
      </c>
      <c r="M7155" s="48">
        <v>0</v>
      </c>
      <c r="N7155" s="48">
        <v>5</v>
      </c>
      <c r="O7155" s="48">
        <v>4</v>
      </c>
      <c r="P7155" s="48">
        <v>0</v>
      </c>
      <c r="Q7155" s="48">
        <v>4</v>
      </c>
      <c r="R7155" s="48">
        <v>4</v>
      </c>
      <c r="S7155" s="48">
        <v>0</v>
      </c>
      <c r="T7155" s="48">
        <v>4</v>
      </c>
      <c r="U7155" s="48">
        <v>3</v>
      </c>
      <c r="V7155" s="48">
        <v>0</v>
      </c>
      <c r="W7155" s="48">
        <v>3</v>
      </c>
    </row>
    <row r="7156" spans="4:23" ht="15" customHeight="1" outlineLevel="2" x14ac:dyDescent="0.2">
      <c r="D7156" s="41" t="s">
        <v>1409</v>
      </c>
      <c r="E7156" s="17" t="s">
        <v>1410</v>
      </c>
      <c r="F7156" s="48">
        <v>0</v>
      </c>
      <c r="G7156" s="48">
        <v>0</v>
      </c>
      <c r="H7156" s="48">
        <v>0</v>
      </c>
      <c r="I7156" s="48">
        <v>0</v>
      </c>
      <c r="J7156" s="48">
        <v>0</v>
      </c>
      <c r="K7156" s="48">
        <v>0</v>
      </c>
      <c r="L7156" s="48">
        <v>0</v>
      </c>
      <c r="M7156" s="48">
        <v>0</v>
      </c>
      <c r="N7156" s="48">
        <v>0</v>
      </c>
      <c r="O7156" s="48">
        <v>0</v>
      </c>
      <c r="P7156" s="48">
        <v>0</v>
      </c>
      <c r="Q7156" s="48">
        <v>0</v>
      </c>
      <c r="R7156" s="48">
        <v>0</v>
      </c>
      <c r="S7156" s="48">
        <v>0</v>
      </c>
      <c r="T7156" s="48">
        <v>0</v>
      </c>
      <c r="U7156" s="48">
        <v>0</v>
      </c>
      <c r="V7156" s="48">
        <v>0</v>
      </c>
      <c r="W7156" s="48">
        <v>0</v>
      </c>
    </row>
    <row r="7157" spans="4:23" ht="15" customHeight="1" outlineLevel="2" x14ac:dyDescent="0.2">
      <c r="D7157" s="41" t="s">
        <v>1411</v>
      </c>
      <c r="E7157" s="17" t="s">
        <v>1412</v>
      </c>
      <c r="F7157" s="48">
        <v>1</v>
      </c>
      <c r="G7157" s="48">
        <v>0</v>
      </c>
      <c r="H7157" s="48">
        <v>1</v>
      </c>
      <c r="I7157" s="48">
        <v>1</v>
      </c>
      <c r="J7157" s="48">
        <v>0</v>
      </c>
      <c r="K7157" s="48">
        <v>1</v>
      </c>
      <c r="L7157" s="48">
        <v>1</v>
      </c>
      <c r="M7157" s="48">
        <v>0</v>
      </c>
      <c r="N7157" s="48">
        <v>1</v>
      </c>
      <c r="O7157" s="48">
        <v>1</v>
      </c>
      <c r="P7157" s="48">
        <v>0</v>
      </c>
      <c r="Q7157" s="48">
        <v>1</v>
      </c>
      <c r="R7157" s="48">
        <v>0</v>
      </c>
      <c r="S7157" s="48">
        <v>0</v>
      </c>
      <c r="T7157" s="48">
        <v>0</v>
      </c>
      <c r="U7157" s="48">
        <v>0</v>
      </c>
      <c r="V7157" s="48">
        <v>0</v>
      </c>
      <c r="W7157" s="48">
        <v>0</v>
      </c>
    </row>
    <row r="7158" spans="4:23" ht="15" customHeight="1" outlineLevel="2" x14ac:dyDescent="0.2">
      <c r="D7158" s="41" t="s">
        <v>1413</v>
      </c>
      <c r="E7158" s="17" t="s">
        <v>1414</v>
      </c>
      <c r="F7158" s="48">
        <v>0</v>
      </c>
      <c r="G7158" s="48">
        <v>0</v>
      </c>
      <c r="H7158" s="48">
        <v>0</v>
      </c>
      <c r="I7158" s="48">
        <v>0</v>
      </c>
      <c r="J7158" s="48">
        <v>0</v>
      </c>
      <c r="K7158" s="48">
        <v>0</v>
      </c>
      <c r="L7158" s="48">
        <v>0</v>
      </c>
      <c r="M7158" s="48">
        <v>0</v>
      </c>
      <c r="N7158" s="48">
        <v>0</v>
      </c>
      <c r="O7158" s="48">
        <v>0</v>
      </c>
      <c r="P7158" s="48">
        <v>0</v>
      </c>
      <c r="Q7158" s="48">
        <v>0</v>
      </c>
      <c r="R7158" s="48">
        <v>0</v>
      </c>
      <c r="S7158" s="48">
        <v>0</v>
      </c>
      <c r="T7158" s="48">
        <v>0</v>
      </c>
      <c r="U7158" s="48">
        <v>0</v>
      </c>
      <c r="V7158" s="48">
        <v>0</v>
      </c>
      <c r="W7158" s="48">
        <v>0</v>
      </c>
    </row>
    <row r="7159" spans="4:23" ht="15" customHeight="1" outlineLevel="2" x14ac:dyDescent="0.2">
      <c r="D7159" s="41" t="s">
        <v>1415</v>
      </c>
      <c r="E7159" s="17" t="s">
        <v>1416</v>
      </c>
      <c r="F7159" s="48">
        <v>1</v>
      </c>
      <c r="G7159" s="48">
        <v>0</v>
      </c>
      <c r="H7159" s="48">
        <v>1</v>
      </c>
      <c r="I7159" s="48">
        <v>2</v>
      </c>
      <c r="J7159" s="48">
        <v>0</v>
      </c>
      <c r="K7159" s="48">
        <v>2</v>
      </c>
      <c r="L7159" s="48">
        <v>3</v>
      </c>
      <c r="M7159" s="48">
        <v>0</v>
      </c>
      <c r="N7159" s="48">
        <v>3</v>
      </c>
      <c r="O7159" s="48">
        <v>2</v>
      </c>
      <c r="P7159" s="48">
        <v>0</v>
      </c>
      <c r="Q7159" s="48">
        <v>2</v>
      </c>
      <c r="R7159" s="48">
        <v>2</v>
      </c>
      <c r="S7159" s="48">
        <v>0</v>
      </c>
      <c r="T7159" s="48">
        <v>2</v>
      </c>
      <c r="U7159" s="48">
        <v>3</v>
      </c>
      <c r="V7159" s="48">
        <v>0</v>
      </c>
      <c r="W7159" s="48">
        <v>3</v>
      </c>
    </row>
    <row r="7160" spans="4:23" ht="15" customHeight="1" outlineLevel="2" x14ac:dyDescent="0.2">
      <c r="D7160" s="41" t="s">
        <v>1417</v>
      </c>
      <c r="E7160" s="17" t="s">
        <v>1418</v>
      </c>
      <c r="F7160" s="48">
        <v>0</v>
      </c>
      <c r="G7160" s="48">
        <v>0</v>
      </c>
      <c r="H7160" s="48">
        <v>0</v>
      </c>
      <c r="I7160" s="48">
        <v>0</v>
      </c>
      <c r="J7160" s="48">
        <v>0</v>
      </c>
      <c r="K7160" s="48">
        <v>0</v>
      </c>
      <c r="L7160" s="48">
        <v>0</v>
      </c>
      <c r="M7160" s="48">
        <v>0</v>
      </c>
      <c r="N7160" s="48">
        <v>0</v>
      </c>
      <c r="O7160" s="48">
        <v>0</v>
      </c>
      <c r="P7160" s="48">
        <v>0</v>
      </c>
      <c r="Q7160" s="48">
        <v>0</v>
      </c>
      <c r="R7160" s="48">
        <v>0</v>
      </c>
      <c r="S7160" s="48">
        <v>0</v>
      </c>
      <c r="T7160" s="48">
        <v>0</v>
      </c>
      <c r="U7160" s="48">
        <v>0</v>
      </c>
      <c r="V7160" s="48">
        <v>0</v>
      </c>
      <c r="W7160" s="48">
        <v>0</v>
      </c>
    </row>
    <row r="7161" spans="4:23" ht="15" customHeight="1" outlineLevel="2" x14ac:dyDescent="0.2">
      <c r="D7161" s="41" t="s">
        <v>1419</v>
      </c>
      <c r="E7161" s="17" t="s">
        <v>1420</v>
      </c>
      <c r="F7161" s="48">
        <v>3</v>
      </c>
      <c r="G7161" s="48">
        <v>1</v>
      </c>
      <c r="H7161" s="48">
        <v>2</v>
      </c>
      <c r="I7161" s="48">
        <v>3</v>
      </c>
      <c r="J7161" s="48">
        <v>0</v>
      </c>
      <c r="K7161" s="48">
        <v>3</v>
      </c>
      <c r="L7161" s="48">
        <v>3</v>
      </c>
      <c r="M7161" s="48">
        <v>0</v>
      </c>
      <c r="N7161" s="48">
        <v>3</v>
      </c>
      <c r="O7161" s="48">
        <v>2</v>
      </c>
      <c r="P7161" s="48">
        <v>0</v>
      </c>
      <c r="Q7161" s="48">
        <v>2</v>
      </c>
      <c r="R7161" s="48">
        <v>2</v>
      </c>
      <c r="S7161" s="48">
        <v>0</v>
      </c>
      <c r="T7161" s="48">
        <v>2</v>
      </c>
      <c r="U7161" s="48">
        <v>2</v>
      </c>
      <c r="V7161" s="48">
        <v>0</v>
      </c>
      <c r="W7161" s="48">
        <v>2</v>
      </c>
    </row>
    <row r="7162" spans="4:23" ht="15" customHeight="1" outlineLevel="2" x14ac:dyDescent="0.2">
      <c r="D7162" s="41" t="s">
        <v>1421</v>
      </c>
      <c r="E7162" s="17" t="s">
        <v>1422</v>
      </c>
      <c r="F7162" s="48">
        <v>1</v>
      </c>
      <c r="G7162" s="48">
        <v>0</v>
      </c>
      <c r="H7162" s="48">
        <v>1</v>
      </c>
      <c r="I7162" s="48">
        <v>1</v>
      </c>
      <c r="J7162" s="48">
        <v>0</v>
      </c>
      <c r="K7162" s="48">
        <v>1</v>
      </c>
      <c r="L7162" s="48">
        <v>1</v>
      </c>
      <c r="M7162" s="48">
        <v>0</v>
      </c>
      <c r="N7162" s="48">
        <v>1</v>
      </c>
      <c r="O7162" s="48">
        <v>1</v>
      </c>
      <c r="P7162" s="48">
        <v>0</v>
      </c>
      <c r="Q7162" s="48">
        <v>1</v>
      </c>
      <c r="R7162" s="48">
        <v>1</v>
      </c>
      <c r="S7162" s="48">
        <v>0</v>
      </c>
      <c r="T7162" s="48">
        <v>1</v>
      </c>
      <c r="U7162" s="48">
        <v>1</v>
      </c>
      <c r="V7162" s="48">
        <v>0</v>
      </c>
      <c r="W7162" s="48">
        <v>1</v>
      </c>
    </row>
    <row r="7163" spans="4:23" ht="15" customHeight="1" outlineLevel="2" x14ac:dyDescent="0.2">
      <c r="D7163" s="41" t="s">
        <v>1423</v>
      </c>
      <c r="E7163" s="17" t="s">
        <v>1424</v>
      </c>
      <c r="F7163" s="48">
        <v>3</v>
      </c>
      <c r="G7163" s="48">
        <v>0</v>
      </c>
      <c r="H7163" s="48">
        <v>3</v>
      </c>
      <c r="I7163" s="48">
        <v>3</v>
      </c>
      <c r="J7163" s="48">
        <v>0</v>
      </c>
      <c r="K7163" s="48">
        <v>3</v>
      </c>
      <c r="L7163" s="48">
        <v>3</v>
      </c>
      <c r="M7163" s="48">
        <v>0</v>
      </c>
      <c r="N7163" s="48">
        <v>3</v>
      </c>
      <c r="O7163" s="48">
        <v>3</v>
      </c>
      <c r="P7163" s="48">
        <v>0</v>
      </c>
      <c r="Q7163" s="48">
        <v>3</v>
      </c>
      <c r="R7163" s="48">
        <v>3</v>
      </c>
      <c r="S7163" s="48">
        <v>0</v>
      </c>
      <c r="T7163" s="48">
        <v>3</v>
      </c>
      <c r="U7163" s="48">
        <v>2</v>
      </c>
      <c r="V7163" s="48">
        <v>0</v>
      </c>
      <c r="W7163" s="48">
        <v>2</v>
      </c>
    </row>
    <row r="7164" spans="4:23" ht="15" customHeight="1" outlineLevel="2" x14ac:dyDescent="0.2">
      <c r="D7164" s="41" t="s">
        <v>1425</v>
      </c>
      <c r="E7164" s="17" t="s">
        <v>1426</v>
      </c>
      <c r="F7164" s="48">
        <v>0</v>
      </c>
      <c r="G7164" s="48">
        <v>0</v>
      </c>
      <c r="H7164" s="48">
        <v>0</v>
      </c>
      <c r="I7164" s="48">
        <v>0</v>
      </c>
      <c r="J7164" s="48">
        <v>0</v>
      </c>
      <c r="K7164" s="48">
        <v>0</v>
      </c>
      <c r="L7164" s="48">
        <v>0</v>
      </c>
      <c r="M7164" s="48">
        <v>0</v>
      </c>
      <c r="N7164" s="48">
        <v>0</v>
      </c>
      <c r="O7164" s="48">
        <v>0</v>
      </c>
      <c r="P7164" s="48">
        <v>0</v>
      </c>
      <c r="Q7164" s="48">
        <v>0</v>
      </c>
      <c r="R7164" s="48">
        <v>0</v>
      </c>
      <c r="S7164" s="48">
        <v>0</v>
      </c>
      <c r="T7164" s="48">
        <v>0</v>
      </c>
      <c r="U7164" s="48">
        <v>0</v>
      </c>
      <c r="V7164" s="48">
        <v>0</v>
      </c>
      <c r="W7164" s="48">
        <v>0</v>
      </c>
    </row>
    <row r="7165" spans="4:23" ht="15" customHeight="1" outlineLevel="2" x14ac:dyDescent="0.2">
      <c r="D7165" s="41" t="s">
        <v>1427</v>
      </c>
      <c r="E7165" s="17" t="s">
        <v>1428</v>
      </c>
      <c r="F7165" s="48">
        <v>0</v>
      </c>
      <c r="G7165" s="48">
        <v>0</v>
      </c>
      <c r="H7165" s="48">
        <v>0</v>
      </c>
      <c r="I7165" s="48">
        <v>0</v>
      </c>
      <c r="J7165" s="48">
        <v>0</v>
      </c>
      <c r="K7165" s="48">
        <v>0</v>
      </c>
      <c r="L7165" s="48">
        <v>0</v>
      </c>
      <c r="M7165" s="48">
        <v>0</v>
      </c>
      <c r="N7165" s="48">
        <v>0</v>
      </c>
      <c r="O7165" s="48">
        <v>0</v>
      </c>
      <c r="P7165" s="48">
        <v>0</v>
      </c>
      <c r="Q7165" s="48">
        <v>0</v>
      </c>
      <c r="R7165" s="48">
        <v>0</v>
      </c>
      <c r="S7165" s="48">
        <v>0</v>
      </c>
      <c r="T7165" s="48">
        <v>0</v>
      </c>
      <c r="U7165" s="48">
        <v>0</v>
      </c>
      <c r="V7165" s="48">
        <v>0</v>
      </c>
      <c r="W7165" s="48">
        <v>0</v>
      </c>
    </row>
    <row r="7166" spans="4:23" ht="15" customHeight="1" outlineLevel="2" x14ac:dyDescent="0.2">
      <c r="D7166" s="41" t="s">
        <v>1429</v>
      </c>
      <c r="E7166" s="17" t="s">
        <v>1430</v>
      </c>
      <c r="F7166" s="48">
        <v>0</v>
      </c>
      <c r="G7166" s="48">
        <v>0</v>
      </c>
      <c r="H7166" s="48">
        <v>0</v>
      </c>
      <c r="I7166" s="48">
        <v>0</v>
      </c>
      <c r="J7166" s="48">
        <v>0</v>
      </c>
      <c r="K7166" s="48">
        <v>0</v>
      </c>
      <c r="L7166" s="48">
        <v>0</v>
      </c>
      <c r="M7166" s="48">
        <v>0</v>
      </c>
      <c r="N7166" s="48">
        <v>0</v>
      </c>
      <c r="O7166" s="48">
        <v>0</v>
      </c>
      <c r="P7166" s="48">
        <v>0</v>
      </c>
      <c r="Q7166" s="48">
        <v>0</v>
      </c>
      <c r="R7166" s="48">
        <v>0</v>
      </c>
      <c r="S7166" s="48">
        <v>0</v>
      </c>
      <c r="T7166" s="48">
        <v>0</v>
      </c>
      <c r="U7166" s="48">
        <v>0</v>
      </c>
      <c r="V7166" s="48">
        <v>0</v>
      </c>
      <c r="W7166" s="48">
        <v>0</v>
      </c>
    </row>
    <row r="7167" spans="4:23" ht="15" customHeight="1" outlineLevel="2" x14ac:dyDescent="0.2">
      <c r="D7167" s="41" t="s">
        <v>1431</v>
      </c>
      <c r="E7167" s="17" t="s">
        <v>1432</v>
      </c>
      <c r="F7167" s="48">
        <v>1</v>
      </c>
      <c r="G7167" s="48">
        <v>0</v>
      </c>
      <c r="H7167" s="48">
        <v>1</v>
      </c>
      <c r="I7167" s="48">
        <v>0</v>
      </c>
      <c r="J7167" s="48">
        <v>0</v>
      </c>
      <c r="K7167" s="48">
        <v>0</v>
      </c>
      <c r="L7167" s="48">
        <v>0</v>
      </c>
      <c r="M7167" s="48">
        <v>0</v>
      </c>
      <c r="N7167" s="48">
        <v>0</v>
      </c>
      <c r="O7167" s="48">
        <v>1</v>
      </c>
      <c r="P7167" s="48">
        <v>0</v>
      </c>
      <c r="Q7167" s="48">
        <v>1</v>
      </c>
      <c r="R7167" s="48">
        <v>1</v>
      </c>
      <c r="S7167" s="48">
        <v>0</v>
      </c>
      <c r="T7167" s="48">
        <v>1</v>
      </c>
      <c r="U7167" s="48">
        <v>0</v>
      </c>
      <c r="V7167" s="48">
        <v>0</v>
      </c>
      <c r="W7167" s="48">
        <v>0</v>
      </c>
    </row>
    <row r="7168" spans="4:23" ht="15" customHeight="1" outlineLevel="2" x14ac:dyDescent="0.2">
      <c r="D7168" s="41" t="s">
        <v>1433</v>
      </c>
      <c r="E7168" s="17" t="s">
        <v>1434</v>
      </c>
      <c r="F7168" s="48">
        <v>0</v>
      </c>
      <c r="G7168" s="48">
        <v>0</v>
      </c>
      <c r="H7168" s="48">
        <v>0</v>
      </c>
      <c r="I7168" s="48">
        <v>0</v>
      </c>
      <c r="J7168" s="48">
        <v>0</v>
      </c>
      <c r="K7168" s="48">
        <v>0</v>
      </c>
      <c r="L7168" s="48">
        <v>0</v>
      </c>
      <c r="M7168" s="48">
        <v>0</v>
      </c>
      <c r="N7168" s="48">
        <v>0</v>
      </c>
      <c r="O7168" s="48">
        <v>0</v>
      </c>
      <c r="P7168" s="48">
        <v>0</v>
      </c>
      <c r="Q7168" s="48">
        <v>0</v>
      </c>
      <c r="R7168" s="48">
        <v>0</v>
      </c>
      <c r="S7168" s="48">
        <v>0</v>
      </c>
      <c r="T7168" s="48">
        <v>0</v>
      </c>
      <c r="U7168" s="48">
        <v>0</v>
      </c>
      <c r="V7168" s="48">
        <v>0</v>
      </c>
      <c r="W7168" s="48">
        <v>0</v>
      </c>
    </row>
    <row r="7169" spans="4:23" ht="15" customHeight="1" outlineLevel="2" x14ac:dyDescent="0.2">
      <c r="D7169" s="41" t="s">
        <v>1435</v>
      </c>
      <c r="E7169" s="17" t="s">
        <v>1436</v>
      </c>
      <c r="F7169" s="48">
        <v>1</v>
      </c>
      <c r="G7169" s="48">
        <v>1</v>
      </c>
      <c r="H7169" s="48">
        <v>0</v>
      </c>
      <c r="I7169" s="48">
        <v>2</v>
      </c>
      <c r="J7169" s="48">
        <v>2</v>
      </c>
      <c r="K7169" s="48">
        <v>0</v>
      </c>
      <c r="L7169" s="48">
        <v>1</v>
      </c>
      <c r="M7169" s="48">
        <v>1</v>
      </c>
      <c r="N7169" s="48">
        <v>0</v>
      </c>
      <c r="O7169" s="48">
        <v>1</v>
      </c>
      <c r="P7169" s="48">
        <v>1</v>
      </c>
      <c r="Q7169" s="48">
        <v>0</v>
      </c>
      <c r="R7169" s="48">
        <v>1</v>
      </c>
      <c r="S7169" s="48">
        <v>1</v>
      </c>
      <c r="T7169" s="48">
        <v>0</v>
      </c>
      <c r="U7169" s="48">
        <v>1</v>
      </c>
      <c r="V7169" s="48">
        <v>1</v>
      </c>
      <c r="W7169" s="48">
        <v>0</v>
      </c>
    </row>
    <row r="7170" spans="4:23" ht="15" customHeight="1" outlineLevel="2" x14ac:dyDescent="0.2">
      <c r="D7170" s="41" t="s">
        <v>1437</v>
      </c>
      <c r="E7170" s="17" t="s">
        <v>1438</v>
      </c>
      <c r="F7170" s="48">
        <v>0</v>
      </c>
      <c r="G7170" s="48">
        <v>0</v>
      </c>
      <c r="H7170" s="48">
        <v>0</v>
      </c>
      <c r="I7170" s="48">
        <v>0</v>
      </c>
      <c r="J7170" s="48">
        <v>0</v>
      </c>
      <c r="K7170" s="48">
        <v>0</v>
      </c>
      <c r="L7170" s="48">
        <v>0</v>
      </c>
      <c r="M7170" s="48">
        <v>0</v>
      </c>
      <c r="N7170" s="48">
        <v>0</v>
      </c>
      <c r="O7170" s="48">
        <v>1</v>
      </c>
      <c r="P7170" s="48">
        <v>0</v>
      </c>
      <c r="Q7170" s="48">
        <v>1</v>
      </c>
      <c r="R7170" s="48">
        <v>1</v>
      </c>
      <c r="S7170" s="48">
        <v>0</v>
      </c>
      <c r="T7170" s="48">
        <v>1</v>
      </c>
      <c r="U7170" s="48">
        <v>1</v>
      </c>
      <c r="V7170" s="48">
        <v>0</v>
      </c>
      <c r="W7170" s="48">
        <v>1</v>
      </c>
    </row>
    <row r="7171" spans="4:23" ht="15" customHeight="1" outlineLevel="2" x14ac:dyDescent="0.2">
      <c r="D7171" s="41" t="s">
        <v>1439</v>
      </c>
      <c r="E7171" s="17" t="s">
        <v>1440</v>
      </c>
      <c r="F7171" s="48">
        <v>0</v>
      </c>
      <c r="G7171" s="48">
        <v>0</v>
      </c>
      <c r="H7171" s="48">
        <v>0</v>
      </c>
      <c r="I7171" s="48">
        <v>0</v>
      </c>
      <c r="J7171" s="48">
        <v>0</v>
      </c>
      <c r="K7171" s="48">
        <v>0</v>
      </c>
      <c r="L7171" s="48">
        <v>0</v>
      </c>
      <c r="M7171" s="48">
        <v>0</v>
      </c>
      <c r="N7171" s="48">
        <v>0</v>
      </c>
      <c r="O7171" s="48">
        <v>0</v>
      </c>
      <c r="P7171" s="48">
        <v>0</v>
      </c>
      <c r="Q7171" s="48">
        <v>0</v>
      </c>
      <c r="R7171" s="48">
        <v>0</v>
      </c>
      <c r="S7171" s="48">
        <v>0</v>
      </c>
      <c r="T7171" s="48">
        <v>0</v>
      </c>
      <c r="U7171" s="48">
        <v>0</v>
      </c>
      <c r="V7171" s="48">
        <v>0</v>
      </c>
      <c r="W7171" s="48">
        <v>0</v>
      </c>
    </row>
    <row r="7172" spans="4:23" ht="15" customHeight="1" outlineLevel="2" x14ac:dyDescent="0.2">
      <c r="D7172" s="41" t="s">
        <v>1441</v>
      </c>
      <c r="E7172" s="17" t="s">
        <v>1442</v>
      </c>
      <c r="F7172" s="48">
        <v>1</v>
      </c>
      <c r="G7172" s="48">
        <v>0</v>
      </c>
      <c r="H7172" s="48">
        <v>1</v>
      </c>
      <c r="I7172" s="48">
        <v>1</v>
      </c>
      <c r="J7172" s="48">
        <v>0</v>
      </c>
      <c r="K7172" s="48">
        <v>1</v>
      </c>
      <c r="L7172" s="48">
        <v>1</v>
      </c>
      <c r="M7172" s="48">
        <v>0</v>
      </c>
      <c r="N7172" s="48">
        <v>1</v>
      </c>
      <c r="O7172" s="48">
        <v>1</v>
      </c>
      <c r="P7172" s="48">
        <v>0</v>
      </c>
      <c r="Q7172" s="48">
        <v>1</v>
      </c>
      <c r="R7172" s="48">
        <v>1</v>
      </c>
      <c r="S7172" s="48">
        <v>0</v>
      </c>
      <c r="T7172" s="48">
        <v>1</v>
      </c>
      <c r="U7172" s="48">
        <v>1</v>
      </c>
      <c r="V7172" s="48">
        <v>0</v>
      </c>
      <c r="W7172" s="48">
        <v>1</v>
      </c>
    </row>
    <row r="7173" spans="4:23" ht="15" customHeight="1" outlineLevel="2" x14ac:dyDescent="0.2">
      <c r="D7173" s="41" t="s">
        <v>1443</v>
      </c>
      <c r="E7173" s="17" t="s">
        <v>1444</v>
      </c>
      <c r="F7173" s="48">
        <v>1</v>
      </c>
      <c r="G7173" s="48">
        <v>0</v>
      </c>
      <c r="H7173" s="48">
        <v>1</v>
      </c>
      <c r="I7173" s="48">
        <v>1</v>
      </c>
      <c r="J7173" s="48">
        <v>0</v>
      </c>
      <c r="K7173" s="48">
        <v>1</v>
      </c>
      <c r="L7173" s="48">
        <v>0</v>
      </c>
      <c r="M7173" s="48">
        <v>0</v>
      </c>
      <c r="N7173" s="48">
        <v>0</v>
      </c>
      <c r="O7173" s="48">
        <v>0</v>
      </c>
      <c r="P7173" s="48">
        <v>0</v>
      </c>
      <c r="Q7173" s="48">
        <v>0</v>
      </c>
      <c r="R7173" s="48">
        <v>0</v>
      </c>
      <c r="S7173" s="48">
        <v>0</v>
      </c>
      <c r="T7173" s="48">
        <v>0</v>
      </c>
      <c r="U7173" s="48">
        <v>0</v>
      </c>
      <c r="V7173" s="48">
        <v>0</v>
      </c>
      <c r="W7173" s="48">
        <v>0</v>
      </c>
    </row>
    <row r="7174" spans="4:23" ht="15" customHeight="1" outlineLevel="2" x14ac:dyDescent="0.2">
      <c r="D7174" s="41" t="s">
        <v>1445</v>
      </c>
      <c r="E7174" s="17" t="s">
        <v>1446</v>
      </c>
      <c r="F7174" s="48">
        <v>5</v>
      </c>
      <c r="G7174" s="48">
        <v>0</v>
      </c>
      <c r="H7174" s="48">
        <v>5</v>
      </c>
      <c r="I7174" s="48">
        <v>5</v>
      </c>
      <c r="J7174" s="48">
        <v>0</v>
      </c>
      <c r="K7174" s="48">
        <v>5</v>
      </c>
      <c r="L7174" s="48">
        <v>4</v>
      </c>
      <c r="M7174" s="48">
        <v>0</v>
      </c>
      <c r="N7174" s="48">
        <v>4</v>
      </c>
      <c r="O7174" s="48">
        <v>4</v>
      </c>
      <c r="P7174" s="48">
        <v>0</v>
      </c>
      <c r="Q7174" s="48">
        <v>4</v>
      </c>
      <c r="R7174" s="48">
        <v>3</v>
      </c>
      <c r="S7174" s="48">
        <v>0</v>
      </c>
      <c r="T7174" s="48">
        <v>3</v>
      </c>
      <c r="U7174" s="48">
        <v>3</v>
      </c>
      <c r="V7174" s="48">
        <v>0</v>
      </c>
      <c r="W7174" s="48">
        <v>3</v>
      </c>
    </row>
    <row r="7175" spans="4:23" ht="15" customHeight="1" outlineLevel="2" x14ac:dyDescent="0.2">
      <c r="D7175" s="41" t="s">
        <v>1447</v>
      </c>
      <c r="E7175" s="17" t="s">
        <v>1448</v>
      </c>
      <c r="F7175" s="48">
        <v>0</v>
      </c>
      <c r="G7175" s="48">
        <v>0</v>
      </c>
      <c r="H7175" s="48">
        <v>0</v>
      </c>
      <c r="I7175" s="48">
        <v>0</v>
      </c>
      <c r="J7175" s="48">
        <v>0</v>
      </c>
      <c r="K7175" s="48">
        <v>0</v>
      </c>
      <c r="L7175" s="48">
        <v>0</v>
      </c>
      <c r="M7175" s="48">
        <v>0</v>
      </c>
      <c r="N7175" s="48">
        <v>0</v>
      </c>
      <c r="O7175" s="48">
        <v>0</v>
      </c>
      <c r="P7175" s="48">
        <v>0</v>
      </c>
      <c r="Q7175" s="48">
        <v>0</v>
      </c>
      <c r="R7175" s="48">
        <v>1</v>
      </c>
      <c r="S7175" s="48">
        <v>0</v>
      </c>
      <c r="T7175" s="48">
        <v>1</v>
      </c>
      <c r="U7175" s="48">
        <v>0</v>
      </c>
      <c r="V7175" s="48">
        <v>0</v>
      </c>
      <c r="W7175" s="48">
        <v>0</v>
      </c>
    </row>
    <row r="7176" spans="4:23" ht="15" customHeight="1" outlineLevel="2" x14ac:dyDescent="0.2">
      <c r="D7176" s="41" t="s">
        <v>1449</v>
      </c>
      <c r="E7176" s="17" t="s">
        <v>1450</v>
      </c>
      <c r="F7176" s="48">
        <v>0</v>
      </c>
      <c r="G7176" s="48">
        <v>0</v>
      </c>
      <c r="H7176" s="48">
        <v>0</v>
      </c>
      <c r="I7176" s="48">
        <v>0</v>
      </c>
      <c r="J7176" s="48">
        <v>0</v>
      </c>
      <c r="K7176" s="48">
        <v>0</v>
      </c>
      <c r="L7176" s="48">
        <v>0</v>
      </c>
      <c r="M7176" s="48">
        <v>0</v>
      </c>
      <c r="N7176" s="48">
        <v>0</v>
      </c>
      <c r="O7176" s="48">
        <v>0</v>
      </c>
      <c r="P7176" s="48">
        <v>0</v>
      </c>
      <c r="Q7176" s="48">
        <v>0</v>
      </c>
      <c r="R7176" s="48">
        <v>0</v>
      </c>
      <c r="S7176" s="48">
        <v>0</v>
      </c>
      <c r="T7176" s="48">
        <v>0</v>
      </c>
      <c r="U7176" s="48">
        <v>0</v>
      </c>
      <c r="V7176" s="48">
        <v>0</v>
      </c>
      <c r="W7176" s="48">
        <v>0</v>
      </c>
    </row>
    <row r="7177" spans="4:23" ht="15" customHeight="1" outlineLevel="2" x14ac:dyDescent="0.2">
      <c r="D7177" s="41" t="s">
        <v>1451</v>
      </c>
      <c r="E7177" s="17" t="s">
        <v>1452</v>
      </c>
      <c r="F7177" s="48">
        <v>0</v>
      </c>
      <c r="G7177" s="48">
        <v>0</v>
      </c>
      <c r="H7177" s="48">
        <v>0</v>
      </c>
      <c r="I7177" s="48">
        <v>0</v>
      </c>
      <c r="J7177" s="48">
        <v>0</v>
      </c>
      <c r="K7177" s="48">
        <v>0</v>
      </c>
      <c r="L7177" s="48">
        <v>1</v>
      </c>
      <c r="M7177" s="48">
        <v>0</v>
      </c>
      <c r="N7177" s="48">
        <v>1</v>
      </c>
      <c r="O7177" s="48">
        <v>1</v>
      </c>
      <c r="P7177" s="48">
        <v>0</v>
      </c>
      <c r="Q7177" s="48">
        <v>1</v>
      </c>
      <c r="R7177" s="48">
        <v>1</v>
      </c>
      <c r="S7177" s="48">
        <v>0</v>
      </c>
      <c r="T7177" s="48">
        <v>1</v>
      </c>
      <c r="U7177" s="48">
        <v>1</v>
      </c>
      <c r="V7177" s="48">
        <v>0</v>
      </c>
      <c r="W7177" s="48">
        <v>1</v>
      </c>
    </row>
    <row r="7178" spans="4:23" ht="15" customHeight="1" outlineLevel="2" x14ac:dyDescent="0.2">
      <c r="D7178" s="41" t="s">
        <v>1453</v>
      </c>
      <c r="E7178" s="17" t="s">
        <v>1454</v>
      </c>
      <c r="F7178" s="48">
        <v>8</v>
      </c>
      <c r="G7178" s="48">
        <v>0</v>
      </c>
      <c r="H7178" s="48">
        <v>8</v>
      </c>
      <c r="I7178" s="48">
        <v>5</v>
      </c>
      <c r="J7178" s="48">
        <v>0</v>
      </c>
      <c r="K7178" s="48">
        <v>5</v>
      </c>
      <c r="L7178" s="48">
        <v>3</v>
      </c>
      <c r="M7178" s="48">
        <v>0</v>
      </c>
      <c r="N7178" s="48">
        <v>3</v>
      </c>
      <c r="O7178" s="48">
        <v>4</v>
      </c>
      <c r="P7178" s="48">
        <v>0</v>
      </c>
      <c r="Q7178" s="48">
        <v>4</v>
      </c>
      <c r="R7178" s="48">
        <v>4</v>
      </c>
      <c r="S7178" s="48">
        <v>0</v>
      </c>
      <c r="T7178" s="48">
        <v>4</v>
      </c>
      <c r="U7178" s="48">
        <v>5</v>
      </c>
      <c r="V7178" s="48">
        <v>0</v>
      </c>
      <c r="W7178" s="48">
        <v>5</v>
      </c>
    </row>
    <row r="7179" spans="4:23" ht="15" customHeight="1" outlineLevel="2" x14ac:dyDescent="0.2">
      <c r="D7179" s="41" t="s">
        <v>1455</v>
      </c>
      <c r="E7179" s="17" t="s">
        <v>1456</v>
      </c>
      <c r="F7179" s="48">
        <v>2</v>
      </c>
      <c r="G7179" s="48">
        <v>0</v>
      </c>
      <c r="H7179" s="48">
        <v>2</v>
      </c>
      <c r="I7179" s="48">
        <v>2</v>
      </c>
      <c r="J7179" s="48">
        <v>0</v>
      </c>
      <c r="K7179" s="48">
        <v>2</v>
      </c>
      <c r="L7179" s="48">
        <v>2</v>
      </c>
      <c r="M7179" s="48">
        <v>0</v>
      </c>
      <c r="N7179" s="48">
        <v>2</v>
      </c>
      <c r="O7179" s="48">
        <v>2</v>
      </c>
      <c r="P7179" s="48">
        <v>0</v>
      </c>
      <c r="Q7179" s="48">
        <v>2</v>
      </c>
      <c r="R7179" s="48">
        <v>3</v>
      </c>
      <c r="S7179" s="48">
        <v>0</v>
      </c>
      <c r="T7179" s="48">
        <v>3</v>
      </c>
      <c r="U7179" s="48">
        <v>2</v>
      </c>
      <c r="V7179" s="48">
        <v>0</v>
      </c>
      <c r="W7179" s="48">
        <v>2</v>
      </c>
    </row>
    <row r="7180" spans="4:23" ht="15" customHeight="1" outlineLevel="2" x14ac:dyDescent="0.2">
      <c r="D7180" s="41" t="s">
        <v>1457</v>
      </c>
      <c r="E7180" s="17" t="s">
        <v>1458</v>
      </c>
      <c r="F7180" s="48">
        <v>0</v>
      </c>
      <c r="G7180" s="48">
        <v>0</v>
      </c>
      <c r="H7180" s="48">
        <v>0</v>
      </c>
      <c r="I7180" s="48">
        <v>0</v>
      </c>
      <c r="J7180" s="48">
        <v>0</v>
      </c>
      <c r="K7180" s="48">
        <v>0</v>
      </c>
      <c r="L7180" s="48">
        <v>0</v>
      </c>
      <c r="M7180" s="48">
        <v>0</v>
      </c>
      <c r="N7180" s="48">
        <v>0</v>
      </c>
      <c r="O7180" s="48">
        <v>0</v>
      </c>
      <c r="P7180" s="48">
        <v>0</v>
      </c>
      <c r="Q7180" s="48">
        <v>0</v>
      </c>
      <c r="R7180" s="48">
        <v>0</v>
      </c>
      <c r="S7180" s="48">
        <v>0</v>
      </c>
      <c r="T7180" s="48">
        <v>0</v>
      </c>
      <c r="U7180" s="48">
        <v>0</v>
      </c>
      <c r="V7180" s="48">
        <v>0</v>
      </c>
      <c r="W7180" s="48">
        <v>0</v>
      </c>
    </row>
    <row r="7181" spans="4:23" ht="15" customHeight="1" outlineLevel="2" x14ac:dyDescent="0.2">
      <c r="D7181" s="41" t="s">
        <v>1459</v>
      </c>
      <c r="E7181" s="17" t="s">
        <v>1460</v>
      </c>
      <c r="F7181" s="48">
        <v>4</v>
      </c>
      <c r="G7181" s="48">
        <v>0</v>
      </c>
      <c r="H7181" s="48">
        <v>4</v>
      </c>
      <c r="I7181" s="48">
        <v>2</v>
      </c>
      <c r="J7181" s="48">
        <v>0</v>
      </c>
      <c r="K7181" s="48">
        <v>2</v>
      </c>
      <c r="L7181" s="48">
        <v>2</v>
      </c>
      <c r="M7181" s="48">
        <v>0</v>
      </c>
      <c r="N7181" s="48">
        <v>2</v>
      </c>
      <c r="O7181" s="48">
        <v>4</v>
      </c>
      <c r="P7181" s="48">
        <v>0</v>
      </c>
      <c r="Q7181" s="48">
        <v>4</v>
      </c>
      <c r="R7181" s="48">
        <v>4</v>
      </c>
      <c r="S7181" s="48">
        <v>0</v>
      </c>
      <c r="T7181" s="48">
        <v>4</v>
      </c>
      <c r="U7181" s="48">
        <v>4</v>
      </c>
      <c r="V7181" s="48">
        <v>0</v>
      </c>
      <c r="W7181" s="48">
        <v>4</v>
      </c>
    </row>
    <row r="7182" spans="4:23" ht="15" customHeight="1" outlineLevel="2" x14ac:dyDescent="0.2">
      <c r="D7182" s="41" t="s">
        <v>1461</v>
      </c>
      <c r="E7182" s="17" t="s">
        <v>1462</v>
      </c>
      <c r="F7182" s="48">
        <v>0</v>
      </c>
      <c r="G7182" s="48">
        <v>0</v>
      </c>
      <c r="H7182" s="48">
        <v>0</v>
      </c>
      <c r="I7182" s="48">
        <v>0</v>
      </c>
      <c r="J7182" s="48">
        <v>0</v>
      </c>
      <c r="K7182" s="48">
        <v>0</v>
      </c>
      <c r="L7182" s="48">
        <v>0</v>
      </c>
      <c r="M7182" s="48">
        <v>0</v>
      </c>
      <c r="N7182" s="48">
        <v>0</v>
      </c>
      <c r="O7182" s="48">
        <v>0</v>
      </c>
      <c r="P7182" s="48">
        <v>0</v>
      </c>
      <c r="Q7182" s="48">
        <v>0</v>
      </c>
      <c r="R7182" s="48">
        <v>0</v>
      </c>
      <c r="S7182" s="48">
        <v>0</v>
      </c>
      <c r="T7182" s="48">
        <v>0</v>
      </c>
      <c r="U7182" s="48">
        <v>0</v>
      </c>
      <c r="V7182" s="48">
        <v>0</v>
      </c>
      <c r="W7182" s="48">
        <v>0</v>
      </c>
    </row>
    <row r="7183" spans="4:23" ht="15" customHeight="1" outlineLevel="2" x14ac:dyDescent="0.2">
      <c r="D7183" s="41" t="s">
        <v>1463</v>
      </c>
      <c r="E7183" s="17" t="s">
        <v>1464</v>
      </c>
      <c r="F7183" s="48">
        <v>5</v>
      </c>
      <c r="G7183" s="48">
        <v>0</v>
      </c>
      <c r="H7183" s="48">
        <v>5</v>
      </c>
      <c r="I7183" s="48">
        <v>3</v>
      </c>
      <c r="J7183" s="48">
        <v>0</v>
      </c>
      <c r="K7183" s="48">
        <v>3</v>
      </c>
      <c r="L7183" s="48">
        <v>3</v>
      </c>
      <c r="M7183" s="48">
        <v>0</v>
      </c>
      <c r="N7183" s="48">
        <v>3</v>
      </c>
      <c r="O7183" s="48">
        <v>4</v>
      </c>
      <c r="P7183" s="48">
        <v>0</v>
      </c>
      <c r="Q7183" s="48">
        <v>4</v>
      </c>
      <c r="R7183" s="48">
        <v>6</v>
      </c>
      <c r="S7183" s="48">
        <v>0</v>
      </c>
      <c r="T7183" s="48">
        <v>6</v>
      </c>
      <c r="U7183" s="48">
        <v>4</v>
      </c>
      <c r="V7183" s="48">
        <v>0</v>
      </c>
      <c r="W7183" s="48">
        <v>4</v>
      </c>
    </row>
    <row r="7184" spans="4:23" ht="15" customHeight="1" outlineLevel="2" x14ac:dyDescent="0.2">
      <c r="D7184" s="41" t="s">
        <v>1465</v>
      </c>
      <c r="E7184" s="17" t="s">
        <v>1466</v>
      </c>
      <c r="F7184" s="48">
        <v>2</v>
      </c>
      <c r="G7184" s="48">
        <v>0</v>
      </c>
      <c r="H7184" s="48">
        <v>2</v>
      </c>
      <c r="I7184" s="48">
        <v>5</v>
      </c>
      <c r="J7184" s="48">
        <v>0</v>
      </c>
      <c r="K7184" s="48">
        <v>5</v>
      </c>
      <c r="L7184" s="48">
        <v>5</v>
      </c>
      <c r="M7184" s="48">
        <v>0</v>
      </c>
      <c r="N7184" s="48">
        <v>5</v>
      </c>
      <c r="O7184" s="48">
        <v>4</v>
      </c>
      <c r="P7184" s="48">
        <v>0</v>
      </c>
      <c r="Q7184" s="48">
        <v>4</v>
      </c>
      <c r="R7184" s="48">
        <v>4</v>
      </c>
      <c r="S7184" s="48">
        <v>0</v>
      </c>
      <c r="T7184" s="48">
        <v>4</v>
      </c>
      <c r="U7184" s="48">
        <v>3</v>
      </c>
      <c r="V7184" s="48">
        <v>0</v>
      </c>
      <c r="W7184" s="48">
        <v>3</v>
      </c>
    </row>
    <row r="7185" spans="4:23" ht="15" customHeight="1" outlineLevel="2" x14ac:dyDescent="0.2">
      <c r="D7185" s="41" t="s">
        <v>1467</v>
      </c>
      <c r="E7185" s="17" t="s">
        <v>1468</v>
      </c>
      <c r="F7185" s="48">
        <v>0</v>
      </c>
      <c r="G7185" s="48">
        <v>0</v>
      </c>
      <c r="H7185" s="48">
        <v>0</v>
      </c>
      <c r="I7185" s="48">
        <v>0</v>
      </c>
      <c r="J7185" s="48">
        <v>0</v>
      </c>
      <c r="K7185" s="48">
        <v>0</v>
      </c>
      <c r="L7185" s="48">
        <v>0</v>
      </c>
      <c r="M7185" s="48">
        <v>0</v>
      </c>
      <c r="N7185" s="48">
        <v>0</v>
      </c>
      <c r="O7185" s="48">
        <v>0</v>
      </c>
      <c r="P7185" s="48">
        <v>0</v>
      </c>
      <c r="Q7185" s="48">
        <v>0</v>
      </c>
      <c r="R7185" s="48">
        <v>0</v>
      </c>
      <c r="S7185" s="48">
        <v>0</v>
      </c>
      <c r="T7185" s="48">
        <v>0</v>
      </c>
      <c r="U7185" s="48">
        <v>0</v>
      </c>
      <c r="V7185" s="48">
        <v>0</v>
      </c>
      <c r="W7185" s="48">
        <v>0</v>
      </c>
    </row>
    <row r="7186" spans="4:23" ht="15" customHeight="1" outlineLevel="2" x14ac:dyDescent="0.2">
      <c r="D7186" s="41" t="s">
        <v>1469</v>
      </c>
      <c r="E7186" s="17" t="s">
        <v>1470</v>
      </c>
      <c r="F7186" s="48">
        <v>0</v>
      </c>
      <c r="G7186" s="48">
        <v>0</v>
      </c>
      <c r="H7186" s="48">
        <v>0</v>
      </c>
      <c r="I7186" s="48">
        <v>0</v>
      </c>
      <c r="J7186" s="48">
        <v>0</v>
      </c>
      <c r="K7186" s="48">
        <v>0</v>
      </c>
      <c r="L7186" s="48">
        <v>0</v>
      </c>
      <c r="M7186" s="48">
        <v>0</v>
      </c>
      <c r="N7186" s="48">
        <v>0</v>
      </c>
      <c r="O7186" s="48">
        <v>0</v>
      </c>
      <c r="P7186" s="48">
        <v>0</v>
      </c>
      <c r="Q7186" s="48">
        <v>0</v>
      </c>
      <c r="R7186" s="48">
        <v>0</v>
      </c>
      <c r="S7186" s="48">
        <v>0</v>
      </c>
      <c r="T7186" s="48">
        <v>0</v>
      </c>
      <c r="U7186" s="48">
        <v>0</v>
      </c>
      <c r="V7186" s="48">
        <v>0</v>
      </c>
      <c r="W7186" s="48">
        <v>0</v>
      </c>
    </row>
    <row r="7187" spans="4:23" ht="15" customHeight="1" outlineLevel="2" x14ac:dyDescent="0.2">
      <c r="D7187" s="41" t="s">
        <v>1471</v>
      </c>
      <c r="E7187" s="17" t="s">
        <v>1472</v>
      </c>
      <c r="F7187" s="48">
        <v>0</v>
      </c>
      <c r="G7187" s="48">
        <v>0</v>
      </c>
      <c r="H7187" s="48">
        <v>0</v>
      </c>
      <c r="I7187" s="48">
        <v>0</v>
      </c>
      <c r="J7187" s="48">
        <v>0</v>
      </c>
      <c r="K7187" s="48">
        <v>0</v>
      </c>
      <c r="L7187" s="48">
        <v>1</v>
      </c>
      <c r="M7187" s="48">
        <v>0</v>
      </c>
      <c r="N7187" s="48">
        <v>1</v>
      </c>
      <c r="O7187" s="48">
        <v>1</v>
      </c>
      <c r="P7187" s="48">
        <v>0</v>
      </c>
      <c r="Q7187" s="48">
        <v>1</v>
      </c>
      <c r="R7187" s="48">
        <v>1</v>
      </c>
      <c r="S7187" s="48">
        <v>0</v>
      </c>
      <c r="T7187" s="48">
        <v>1</v>
      </c>
      <c r="U7187" s="48">
        <v>1</v>
      </c>
      <c r="V7187" s="48">
        <v>0</v>
      </c>
      <c r="W7187" s="48">
        <v>1</v>
      </c>
    </row>
    <row r="7188" spans="4:23" ht="15" customHeight="1" outlineLevel="2" x14ac:dyDescent="0.2">
      <c r="D7188" s="41" t="s">
        <v>1473</v>
      </c>
      <c r="E7188" s="17" t="s">
        <v>1474</v>
      </c>
      <c r="F7188" s="48">
        <v>0</v>
      </c>
      <c r="G7188" s="48">
        <v>0</v>
      </c>
      <c r="H7188" s="48">
        <v>0</v>
      </c>
      <c r="I7188" s="48">
        <v>0</v>
      </c>
      <c r="J7188" s="48">
        <v>0</v>
      </c>
      <c r="K7188" s="48">
        <v>0</v>
      </c>
      <c r="L7188" s="48">
        <v>1</v>
      </c>
      <c r="M7188" s="48">
        <v>0</v>
      </c>
      <c r="N7188" s="48">
        <v>1</v>
      </c>
      <c r="O7188" s="48">
        <v>0</v>
      </c>
      <c r="P7188" s="48">
        <v>0</v>
      </c>
      <c r="Q7188" s="48">
        <v>0</v>
      </c>
      <c r="R7188" s="48">
        <v>1</v>
      </c>
      <c r="S7188" s="48">
        <v>0</v>
      </c>
      <c r="T7188" s="48">
        <v>1</v>
      </c>
      <c r="U7188" s="48">
        <v>1</v>
      </c>
      <c r="V7188" s="48">
        <v>0</v>
      </c>
      <c r="W7188" s="48">
        <v>1</v>
      </c>
    </row>
    <row r="7189" spans="4:23" ht="15" customHeight="1" outlineLevel="2" x14ac:dyDescent="0.2">
      <c r="D7189" s="41" t="s">
        <v>1475</v>
      </c>
      <c r="E7189" s="17" t="s">
        <v>1476</v>
      </c>
      <c r="F7189" s="48">
        <v>0</v>
      </c>
      <c r="G7189" s="48">
        <v>0</v>
      </c>
      <c r="H7189" s="48">
        <v>0</v>
      </c>
      <c r="I7189" s="48">
        <v>0</v>
      </c>
      <c r="J7189" s="48">
        <v>0</v>
      </c>
      <c r="K7189" s="48">
        <v>0</v>
      </c>
      <c r="L7189" s="48">
        <v>0</v>
      </c>
      <c r="M7189" s="48">
        <v>0</v>
      </c>
      <c r="N7189" s="48">
        <v>0</v>
      </c>
      <c r="O7189" s="48">
        <v>0</v>
      </c>
      <c r="P7189" s="48">
        <v>0</v>
      </c>
      <c r="Q7189" s="48">
        <v>0</v>
      </c>
      <c r="R7189" s="48">
        <v>0</v>
      </c>
      <c r="S7189" s="48">
        <v>0</v>
      </c>
      <c r="T7189" s="48">
        <v>0</v>
      </c>
      <c r="U7189" s="48">
        <v>0</v>
      </c>
      <c r="V7189" s="48">
        <v>0</v>
      </c>
      <c r="W7189" s="48">
        <v>0</v>
      </c>
    </row>
    <row r="7190" spans="4:23" ht="15" customHeight="1" outlineLevel="2" x14ac:dyDescent="0.2">
      <c r="D7190" s="41" t="s">
        <v>1477</v>
      </c>
      <c r="E7190" s="17" t="s">
        <v>1478</v>
      </c>
      <c r="F7190" s="48">
        <v>0</v>
      </c>
      <c r="G7190" s="48">
        <v>0</v>
      </c>
      <c r="H7190" s="48">
        <v>0</v>
      </c>
      <c r="I7190" s="48">
        <v>0</v>
      </c>
      <c r="J7190" s="48">
        <v>0</v>
      </c>
      <c r="K7190" s="48">
        <v>0</v>
      </c>
      <c r="L7190" s="48">
        <v>0</v>
      </c>
      <c r="M7190" s="48">
        <v>0</v>
      </c>
      <c r="N7190" s="48">
        <v>0</v>
      </c>
      <c r="O7190" s="48">
        <v>0</v>
      </c>
      <c r="P7190" s="48">
        <v>0</v>
      </c>
      <c r="Q7190" s="48">
        <v>0</v>
      </c>
      <c r="R7190" s="48">
        <v>0</v>
      </c>
      <c r="S7190" s="48">
        <v>0</v>
      </c>
      <c r="T7190" s="48">
        <v>0</v>
      </c>
      <c r="U7190" s="48">
        <v>0</v>
      </c>
      <c r="V7190" s="48">
        <v>0</v>
      </c>
      <c r="W7190" s="48">
        <v>0</v>
      </c>
    </row>
    <row r="7191" spans="4:23" ht="15" customHeight="1" outlineLevel="2" x14ac:dyDescent="0.2">
      <c r="D7191" s="41" t="s">
        <v>1479</v>
      </c>
      <c r="E7191" s="17" t="s">
        <v>1480</v>
      </c>
      <c r="F7191" s="48">
        <v>5</v>
      </c>
      <c r="G7191" s="48">
        <v>2</v>
      </c>
      <c r="H7191" s="48">
        <v>3</v>
      </c>
      <c r="I7191" s="48">
        <v>5</v>
      </c>
      <c r="J7191" s="48">
        <v>3</v>
      </c>
      <c r="K7191" s="48">
        <v>2</v>
      </c>
      <c r="L7191" s="48">
        <v>4</v>
      </c>
      <c r="M7191" s="48">
        <v>2</v>
      </c>
      <c r="N7191" s="48">
        <v>2</v>
      </c>
      <c r="O7191" s="48">
        <v>5</v>
      </c>
      <c r="P7191" s="48">
        <v>2</v>
      </c>
      <c r="Q7191" s="48">
        <v>3</v>
      </c>
      <c r="R7191" s="48">
        <v>4</v>
      </c>
      <c r="S7191" s="48">
        <v>1</v>
      </c>
      <c r="T7191" s="48">
        <v>3</v>
      </c>
      <c r="U7191" s="48">
        <v>4</v>
      </c>
      <c r="V7191" s="48">
        <v>1</v>
      </c>
      <c r="W7191" s="48">
        <v>3</v>
      </c>
    </row>
    <row r="7192" spans="4:23" ht="15" customHeight="1" outlineLevel="2" x14ac:dyDescent="0.2">
      <c r="D7192" s="41" t="s">
        <v>1481</v>
      </c>
      <c r="E7192" s="17" t="s">
        <v>1482</v>
      </c>
      <c r="F7192" s="48">
        <v>11</v>
      </c>
      <c r="G7192" s="48">
        <v>3</v>
      </c>
      <c r="H7192" s="48">
        <v>8</v>
      </c>
      <c r="I7192" s="48">
        <v>10</v>
      </c>
      <c r="J7192" s="48">
        <v>2</v>
      </c>
      <c r="K7192" s="48">
        <v>8</v>
      </c>
      <c r="L7192" s="48">
        <v>10</v>
      </c>
      <c r="M7192" s="48">
        <v>2</v>
      </c>
      <c r="N7192" s="48">
        <v>8</v>
      </c>
      <c r="O7192" s="48">
        <v>11</v>
      </c>
      <c r="P7192" s="48">
        <v>3</v>
      </c>
      <c r="Q7192" s="48">
        <v>8</v>
      </c>
      <c r="R7192" s="48">
        <v>12</v>
      </c>
      <c r="S7192" s="48">
        <v>5</v>
      </c>
      <c r="T7192" s="48">
        <v>7</v>
      </c>
      <c r="U7192" s="48">
        <v>11</v>
      </c>
      <c r="V7192" s="48">
        <v>5</v>
      </c>
      <c r="W7192" s="48">
        <v>6</v>
      </c>
    </row>
    <row r="7193" spans="4:23" ht="15" customHeight="1" outlineLevel="2" x14ac:dyDescent="0.2">
      <c r="D7193" s="41" t="s">
        <v>1483</v>
      </c>
      <c r="E7193" s="17" t="s">
        <v>1484</v>
      </c>
      <c r="F7193" s="48">
        <v>38</v>
      </c>
      <c r="G7193" s="48">
        <v>12</v>
      </c>
      <c r="H7193" s="48">
        <v>26</v>
      </c>
      <c r="I7193" s="48">
        <v>36</v>
      </c>
      <c r="J7193" s="48">
        <v>12</v>
      </c>
      <c r="K7193" s="48">
        <v>24</v>
      </c>
      <c r="L7193" s="48">
        <v>37</v>
      </c>
      <c r="M7193" s="48">
        <v>12</v>
      </c>
      <c r="N7193" s="48">
        <v>25</v>
      </c>
      <c r="O7193" s="48">
        <v>40</v>
      </c>
      <c r="P7193" s="48">
        <v>12</v>
      </c>
      <c r="Q7193" s="48">
        <v>28</v>
      </c>
      <c r="R7193" s="48">
        <v>39</v>
      </c>
      <c r="S7193" s="48">
        <v>11</v>
      </c>
      <c r="T7193" s="48">
        <v>28</v>
      </c>
      <c r="U7193" s="48">
        <v>40</v>
      </c>
      <c r="V7193" s="48">
        <v>14</v>
      </c>
      <c r="W7193" s="48">
        <v>26</v>
      </c>
    </row>
    <row r="7194" spans="4:23" ht="15" customHeight="1" outlineLevel="2" x14ac:dyDescent="0.2">
      <c r="D7194" s="41" t="s">
        <v>1485</v>
      </c>
      <c r="E7194" s="17" t="s">
        <v>1486</v>
      </c>
      <c r="F7194" s="48">
        <v>4</v>
      </c>
      <c r="G7194" s="48">
        <v>2</v>
      </c>
      <c r="H7194" s="48">
        <v>2</v>
      </c>
      <c r="I7194" s="48">
        <v>4</v>
      </c>
      <c r="J7194" s="48">
        <v>2</v>
      </c>
      <c r="K7194" s="48">
        <v>2</v>
      </c>
      <c r="L7194" s="48">
        <v>5</v>
      </c>
      <c r="M7194" s="48">
        <v>3</v>
      </c>
      <c r="N7194" s="48">
        <v>2</v>
      </c>
      <c r="O7194" s="48">
        <v>4</v>
      </c>
      <c r="P7194" s="48">
        <v>3</v>
      </c>
      <c r="Q7194" s="48">
        <v>1</v>
      </c>
      <c r="R7194" s="48">
        <v>3</v>
      </c>
      <c r="S7194" s="48">
        <v>2</v>
      </c>
      <c r="T7194" s="48">
        <v>1</v>
      </c>
      <c r="U7194" s="48">
        <v>4</v>
      </c>
      <c r="V7194" s="48">
        <v>2</v>
      </c>
      <c r="W7194" s="48">
        <v>2</v>
      </c>
    </row>
    <row r="7195" spans="4:23" ht="15" customHeight="1" outlineLevel="2" x14ac:dyDescent="0.2">
      <c r="D7195" s="41" t="s">
        <v>1487</v>
      </c>
      <c r="E7195" s="17" t="s">
        <v>1488</v>
      </c>
      <c r="F7195" s="48">
        <v>7</v>
      </c>
      <c r="G7195" s="48">
        <v>3</v>
      </c>
      <c r="H7195" s="48">
        <v>4</v>
      </c>
      <c r="I7195" s="48">
        <v>8</v>
      </c>
      <c r="J7195" s="48">
        <v>3</v>
      </c>
      <c r="K7195" s="48">
        <v>5</v>
      </c>
      <c r="L7195" s="48">
        <v>7</v>
      </c>
      <c r="M7195" s="48">
        <v>2</v>
      </c>
      <c r="N7195" s="48">
        <v>5</v>
      </c>
      <c r="O7195" s="48">
        <v>7</v>
      </c>
      <c r="P7195" s="48">
        <v>2</v>
      </c>
      <c r="Q7195" s="48">
        <v>5</v>
      </c>
      <c r="R7195" s="48">
        <v>6</v>
      </c>
      <c r="S7195" s="48">
        <v>2</v>
      </c>
      <c r="T7195" s="48">
        <v>4</v>
      </c>
      <c r="U7195" s="48">
        <v>6</v>
      </c>
      <c r="V7195" s="48">
        <v>1</v>
      </c>
      <c r="W7195" s="48">
        <v>5</v>
      </c>
    </row>
    <row r="7196" spans="4:23" ht="15" customHeight="1" outlineLevel="2" x14ac:dyDescent="0.2">
      <c r="D7196" s="41" t="s">
        <v>1489</v>
      </c>
      <c r="E7196" s="17" t="s">
        <v>1490</v>
      </c>
      <c r="F7196" s="48">
        <v>12</v>
      </c>
      <c r="G7196" s="48">
        <v>9</v>
      </c>
      <c r="H7196" s="48">
        <v>3</v>
      </c>
      <c r="I7196" s="48">
        <v>10</v>
      </c>
      <c r="J7196" s="48">
        <v>7</v>
      </c>
      <c r="K7196" s="48">
        <v>3</v>
      </c>
      <c r="L7196" s="48">
        <v>10</v>
      </c>
      <c r="M7196" s="48">
        <v>7</v>
      </c>
      <c r="N7196" s="48">
        <v>3</v>
      </c>
      <c r="O7196" s="48">
        <v>10</v>
      </c>
      <c r="P7196" s="48">
        <v>8</v>
      </c>
      <c r="Q7196" s="48">
        <v>2</v>
      </c>
      <c r="R7196" s="48">
        <v>12</v>
      </c>
      <c r="S7196" s="48">
        <v>9</v>
      </c>
      <c r="T7196" s="48">
        <v>3</v>
      </c>
      <c r="U7196" s="48">
        <v>14</v>
      </c>
      <c r="V7196" s="48">
        <v>11</v>
      </c>
      <c r="W7196" s="48">
        <v>3</v>
      </c>
    </row>
    <row r="7197" spans="4:23" ht="15" customHeight="1" outlineLevel="2" x14ac:dyDescent="0.2">
      <c r="D7197" s="41" t="s">
        <v>1491</v>
      </c>
      <c r="E7197" s="17" t="s">
        <v>1492</v>
      </c>
      <c r="F7197" s="48">
        <v>3</v>
      </c>
      <c r="G7197" s="48">
        <v>1</v>
      </c>
      <c r="H7197" s="48">
        <v>2</v>
      </c>
      <c r="I7197" s="48">
        <v>5</v>
      </c>
      <c r="J7197" s="48">
        <v>3</v>
      </c>
      <c r="K7197" s="48">
        <v>2</v>
      </c>
      <c r="L7197" s="48">
        <v>5</v>
      </c>
      <c r="M7197" s="48">
        <v>3</v>
      </c>
      <c r="N7197" s="48">
        <v>2</v>
      </c>
      <c r="O7197" s="48">
        <v>6</v>
      </c>
      <c r="P7197" s="48">
        <v>4</v>
      </c>
      <c r="Q7197" s="48">
        <v>2</v>
      </c>
      <c r="R7197" s="48">
        <v>4</v>
      </c>
      <c r="S7197" s="48">
        <v>2</v>
      </c>
      <c r="T7197" s="48">
        <v>2</v>
      </c>
      <c r="U7197" s="48">
        <v>3</v>
      </c>
      <c r="V7197" s="48">
        <v>2</v>
      </c>
      <c r="W7197" s="48">
        <v>1</v>
      </c>
    </row>
    <row r="7198" spans="4:23" ht="15" customHeight="1" outlineLevel="2" x14ac:dyDescent="0.2">
      <c r="D7198" s="41" t="s">
        <v>1493</v>
      </c>
      <c r="E7198" s="17" t="s">
        <v>1494</v>
      </c>
      <c r="F7198" s="48">
        <v>0</v>
      </c>
      <c r="G7198" s="48">
        <v>0</v>
      </c>
      <c r="H7198" s="48">
        <v>0</v>
      </c>
      <c r="I7198" s="48">
        <v>0</v>
      </c>
      <c r="J7198" s="48">
        <v>0</v>
      </c>
      <c r="K7198" s="48">
        <v>0</v>
      </c>
      <c r="L7198" s="48">
        <v>1</v>
      </c>
      <c r="M7198" s="48">
        <v>0</v>
      </c>
      <c r="N7198" s="48">
        <v>1</v>
      </c>
      <c r="O7198" s="48">
        <v>1</v>
      </c>
      <c r="P7198" s="48">
        <v>0</v>
      </c>
      <c r="Q7198" s="48">
        <v>1</v>
      </c>
      <c r="R7198" s="48">
        <v>0</v>
      </c>
      <c r="S7198" s="48">
        <v>0</v>
      </c>
      <c r="T7198" s="48">
        <v>0</v>
      </c>
      <c r="U7198" s="48">
        <v>0</v>
      </c>
      <c r="V7198" s="48">
        <v>0</v>
      </c>
      <c r="W7198" s="48">
        <v>0</v>
      </c>
    </row>
    <row r="7199" spans="4:23" ht="15" customHeight="1" outlineLevel="2" x14ac:dyDescent="0.2">
      <c r="D7199" s="41" t="s">
        <v>1495</v>
      </c>
      <c r="E7199" s="17" t="s">
        <v>1496</v>
      </c>
      <c r="F7199" s="48">
        <v>7</v>
      </c>
      <c r="G7199" s="48">
        <v>2</v>
      </c>
      <c r="H7199" s="48">
        <v>5</v>
      </c>
      <c r="I7199" s="48">
        <v>8</v>
      </c>
      <c r="J7199" s="48">
        <v>4</v>
      </c>
      <c r="K7199" s="48">
        <v>4</v>
      </c>
      <c r="L7199" s="48">
        <v>9</v>
      </c>
      <c r="M7199" s="48">
        <v>4</v>
      </c>
      <c r="N7199" s="48">
        <v>5</v>
      </c>
      <c r="O7199" s="48">
        <v>9</v>
      </c>
      <c r="P7199" s="48">
        <v>4</v>
      </c>
      <c r="Q7199" s="48">
        <v>5</v>
      </c>
      <c r="R7199" s="48">
        <v>10</v>
      </c>
      <c r="S7199" s="48">
        <v>3</v>
      </c>
      <c r="T7199" s="48">
        <v>7</v>
      </c>
      <c r="U7199" s="48">
        <v>8</v>
      </c>
      <c r="V7199" s="48">
        <v>3</v>
      </c>
      <c r="W7199" s="48">
        <v>5</v>
      </c>
    </row>
    <row r="7200" spans="4:23" ht="15" customHeight="1" outlineLevel="2" x14ac:dyDescent="0.2">
      <c r="D7200" s="41" t="s">
        <v>1497</v>
      </c>
      <c r="E7200" s="17" t="s">
        <v>1498</v>
      </c>
      <c r="F7200" s="48">
        <v>3</v>
      </c>
      <c r="G7200" s="48">
        <v>0</v>
      </c>
      <c r="H7200" s="48">
        <v>3</v>
      </c>
      <c r="I7200" s="48">
        <v>2</v>
      </c>
      <c r="J7200" s="48">
        <v>0</v>
      </c>
      <c r="K7200" s="48">
        <v>2</v>
      </c>
      <c r="L7200" s="48">
        <v>2</v>
      </c>
      <c r="M7200" s="48">
        <v>1</v>
      </c>
      <c r="N7200" s="48">
        <v>1</v>
      </c>
      <c r="O7200" s="48">
        <v>1</v>
      </c>
      <c r="P7200" s="48">
        <v>1</v>
      </c>
      <c r="Q7200" s="48">
        <v>0</v>
      </c>
      <c r="R7200" s="48">
        <v>1</v>
      </c>
      <c r="S7200" s="48">
        <v>1</v>
      </c>
      <c r="T7200" s="48">
        <v>0</v>
      </c>
      <c r="U7200" s="48">
        <v>1</v>
      </c>
      <c r="V7200" s="48">
        <v>1</v>
      </c>
      <c r="W7200" s="48">
        <v>0</v>
      </c>
    </row>
    <row r="7201" spans="4:23" ht="15" customHeight="1" outlineLevel="2" x14ac:dyDescent="0.2">
      <c r="D7201" s="41" t="s">
        <v>1499</v>
      </c>
      <c r="E7201" s="17" t="s">
        <v>1500</v>
      </c>
      <c r="F7201" s="48">
        <v>5</v>
      </c>
      <c r="G7201" s="48">
        <v>0</v>
      </c>
      <c r="H7201" s="48">
        <v>5</v>
      </c>
      <c r="I7201" s="48">
        <v>5</v>
      </c>
      <c r="J7201" s="48">
        <v>0</v>
      </c>
      <c r="K7201" s="48">
        <v>5</v>
      </c>
      <c r="L7201" s="48">
        <v>5</v>
      </c>
      <c r="M7201" s="48">
        <v>0</v>
      </c>
      <c r="N7201" s="48">
        <v>5</v>
      </c>
      <c r="O7201" s="48">
        <v>5</v>
      </c>
      <c r="P7201" s="48">
        <v>0</v>
      </c>
      <c r="Q7201" s="48">
        <v>5</v>
      </c>
      <c r="R7201" s="48">
        <v>4</v>
      </c>
      <c r="S7201" s="48">
        <v>0</v>
      </c>
      <c r="T7201" s="48">
        <v>4</v>
      </c>
      <c r="U7201" s="48">
        <v>4</v>
      </c>
      <c r="V7201" s="48">
        <v>0</v>
      </c>
      <c r="W7201" s="48">
        <v>4</v>
      </c>
    </row>
    <row r="7202" spans="4:23" ht="15" customHeight="1" outlineLevel="2" x14ac:dyDescent="0.2">
      <c r="D7202" s="41" t="s">
        <v>1501</v>
      </c>
      <c r="E7202" s="17" t="s">
        <v>1502</v>
      </c>
      <c r="F7202" s="48">
        <v>0</v>
      </c>
      <c r="G7202" s="48">
        <v>0</v>
      </c>
      <c r="H7202" s="48">
        <v>0</v>
      </c>
      <c r="I7202" s="48">
        <v>0</v>
      </c>
      <c r="J7202" s="48">
        <v>0</v>
      </c>
      <c r="K7202" s="48">
        <v>0</v>
      </c>
      <c r="L7202" s="48">
        <v>0</v>
      </c>
      <c r="M7202" s="48">
        <v>0</v>
      </c>
      <c r="N7202" s="48">
        <v>0</v>
      </c>
      <c r="O7202" s="48">
        <v>0</v>
      </c>
      <c r="P7202" s="48">
        <v>0</v>
      </c>
      <c r="Q7202" s="48">
        <v>0</v>
      </c>
      <c r="R7202" s="48">
        <v>0</v>
      </c>
      <c r="S7202" s="48">
        <v>0</v>
      </c>
      <c r="T7202" s="48">
        <v>0</v>
      </c>
      <c r="U7202" s="48">
        <v>0</v>
      </c>
      <c r="V7202" s="48">
        <v>0</v>
      </c>
      <c r="W7202" s="48">
        <v>0</v>
      </c>
    </row>
    <row r="7203" spans="4:23" ht="15" customHeight="1" outlineLevel="2" x14ac:dyDescent="0.2">
      <c r="D7203" s="41" t="s">
        <v>1503</v>
      </c>
      <c r="E7203" s="17" t="s">
        <v>1504</v>
      </c>
      <c r="F7203" s="48">
        <v>5</v>
      </c>
      <c r="G7203" s="48">
        <v>1</v>
      </c>
      <c r="H7203" s="48">
        <v>4</v>
      </c>
      <c r="I7203" s="48">
        <v>5</v>
      </c>
      <c r="J7203" s="48">
        <v>1</v>
      </c>
      <c r="K7203" s="48">
        <v>4</v>
      </c>
      <c r="L7203" s="48">
        <v>5</v>
      </c>
      <c r="M7203" s="48">
        <v>1</v>
      </c>
      <c r="N7203" s="48">
        <v>4</v>
      </c>
      <c r="O7203" s="48">
        <v>6</v>
      </c>
      <c r="P7203" s="48">
        <v>1</v>
      </c>
      <c r="Q7203" s="48">
        <v>5</v>
      </c>
      <c r="R7203" s="48">
        <v>5</v>
      </c>
      <c r="S7203" s="48">
        <v>1</v>
      </c>
      <c r="T7203" s="48">
        <v>4</v>
      </c>
      <c r="U7203" s="48">
        <v>5</v>
      </c>
      <c r="V7203" s="48">
        <v>1</v>
      </c>
      <c r="W7203" s="48">
        <v>4</v>
      </c>
    </row>
    <row r="7204" spans="4:23" ht="15" customHeight="1" outlineLevel="2" x14ac:dyDescent="0.2">
      <c r="D7204" s="41" t="s">
        <v>1505</v>
      </c>
      <c r="E7204" s="17" t="s">
        <v>1506</v>
      </c>
      <c r="F7204" s="48">
        <v>5</v>
      </c>
      <c r="G7204" s="48">
        <v>1</v>
      </c>
      <c r="H7204" s="48">
        <v>4</v>
      </c>
      <c r="I7204" s="48">
        <v>6</v>
      </c>
      <c r="J7204" s="48">
        <v>1</v>
      </c>
      <c r="K7204" s="48">
        <v>5</v>
      </c>
      <c r="L7204" s="48">
        <v>5</v>
      </c>
      <c r="M7204" s="48">
        <v>1</v>
      </c>
      <c r="N7204" s="48">
        <v>4</v>
      </c>
      <c r="O7204" s="48">
        <v>6</v>
      </c>
      <c r="P7204" s="48">
        <v>2</v>
      </c>
      <c r="Q7204" s="48">
        <v>4</v>
      </c>
      <c r="R7204" s="48">
        <v>7</v>
      </c>
      <c r="S7204" s="48">
        <v>2</v>
      </c>
      <c r="T7204" s="48">
        <v>5</v>
      </c>
      <c r="U7204" s="48">
        <v>7</v>
      </c>
      <c r="V7204" s="48">
        <v>2</v>
      </c>
      <c r="W7204" s="48">
        <v>5</v>
      </c>
    </row>
    <row r="7205" spans="4:23" ht="15" customHeight="1" outlineLevel="2" x14ac:dyDescent="0.2">
      <c r="D7205" s="41" t="s">
        <v>1507</v>
      </c>
      <c r="E7205" s="17" t="s">
        <v>1508</v>
      </c>
      <c r="F7205" s="48">
        <v>9</v>
      </c>
      <c r="G7205" s="48">
        <v>0</v>
      </c>
      <c r="H7205" s="48">
        <v>9</v>
      </c>
      <c r="I7205" s="48">
        <v>7</v>
      </c>
      <c r="J7205" s="48">
        <v>0</v>
      </c>
      <c r="K7205" s="48">
        <v>7</v>
      </c>
      <c r="L7205" s="48">
        <v>7</v>
      </c>
      <c r="M7205" s="48">
        <v>0</v>
      </c>
      <c r="N7205" s="48">
        <v>7</v>
      </c>
      <c r="O7205" s="48">
        <v>7</v>
      </c>
      <c r="P7205" s="48">
        <v>0</v>
      </c>
      <c r="Q7205" s="48">
        <v>7</v>
      </c>
      <c r="R7205" s="48">
        <v>8</v>
      </c>
      <c r="S7205" s="48">
        <v>0</v>
      </c>
      <c r="T7205" s="48">
        <v>8</v>
      </c>
      <c r="U7205" s="48">
        <v>7</v>
      </c>
      <c r="V7205" s="48">
        <v>0</v>
      </c>
      <c r="W7205" s="48">
        <v>7</v>
      </c>
    </row>
    <row r="7206" spans="4:23" ht="15" customHeight="1" outlineLevel="2" x14ac:dyDescent="0.2">
      <c r="D7206" s="41" t="s">
        <v>1509</v>
      </c>
      <c r="E7206" s="17" t="s">
        <v>1510</v>
      </c>
      <c r="F7206" s="48">
        <v>6</v>
      </c>
      <c r="G7206" s="48">
        <v>1</v>
      </c>
      <c r="H7206" s="48">
        <v>5</v>
      </c>
      <c r="I7206" s="48">
        <v>5</v>
      </c>
      <c r="J7206" s="48">
        <v>1</v>
      </c>
      <c r="K7206" s="48">
        <v>4</v>
      </c>
      <c r="L7206" s="48">
        <v>6</v>
      </c>
      <c r="M7206" s="48">
        <v>1</v>
      </c>
      <c r="N7206" s="48">
        <v>5</v>
      </c>
      <c r="O7206" s="48">
        <v>9</v>
      </c>
      <c r="P7206" s="48">
        <v>2</v>
      </c>
      <c r="Q7206" s="48">
        <v>7</v>
      </c>
      <c r="R7206" s="48">
        <v>7</v>
      </c>
      <c r="S7206" s="48">
        <v>2</v>
      </c>
      <c r="T7206" s="48">
        <v>5</v>
      </c>
      <c r="U7206" s="48">
        <v>7</v>
      </c>
      <c r="V7206" s="48">
        <v>1</v>
      </c>
      <c r="W7206" s="48">
        <v>6</v>
      </c>
    </row>
    <row r="7207" spans="4:23" ht="15" customHeight="1" outlineLevel="2" x14ac:dyDescent="0.2">
      <c r="D7207" s="41" t="s">
        <v>1511</v>
      </c>
      <c r="E7207" s="17" t="s">
        <v>1512</v>
      </c>
      <c r="F7207" s="48">
        <v>1</v>
      </c>
      <c r="G7207" s="48">
        <v>1</v>
      </c>
      <c r="H7207" s="48">
        <v>0</v>
      </c>
      <c r="I7207" s="48">
        <v>1</v>
      </c>
      <c r="J7207" s="48">
        <v>1</v>
      </c>
      <c r="K7207" s="48">
        <v>0</v>
      </c>
      <c r="L7207" s="48">
        <v>4</v>
      </c>
      <c r="M7207" s="48">
        <v>1</v>
      </c>
      <c r="N7207" s="48">
        <v>3</v>
      </c>
      <c r="O7207" s="48">
        <v>4</v>
      </c>
      <c r="P7207" s="48">
        <v>1</v>
      </c>
      <c r="Q7207" s="48">
        <v>3</v>
      </c>
      <c r="R7207" s="48">
        <v>4</v>
      </c>
      <c r="S7207" s="48">
        <v>1</v>
      </c>
      <c r="T7207" s="48">
        <v>3</v>
      </c>
      <c r="U7207" s="48">
        <v>5</v>
      </c>
      <c r="V7207" s="48">
        <v>1</v>
      </c>
      <c r="W7207" s="48">
        <v>4</v>
      </c>
    </row>
    <row r="7208" spans="4:23" ht="15" customHeight="1" outlineLevel="2" x14ac:dyDescent="0.2">
      <c r="D7208" s="41" t="s">
        <v>1513</v>
      </c>
      <c r="E7208" s="17" t="s">
        <v>1514</v>
      </c>
      <c r="F7208" s="48">
        <v>2</v>
      </c>
      <c r="G7208" s="48">
        <v>1</v>
      </c>
      <c r="H7208" s="48">
        <v>1</v>
      </c>
      <c r="I7208" s="48">
        <v>2</v>
      </c>
      <c r="J7208" s="48">
        <v>1</v>
      </c>
      <c r="K7208" s="48">
        <v>1</v>
      </c>
      <c r="L7208" s="48">
        <v>2</v>
      </c>
      <c r="M7208" s="48">
        <v>1</v>
      </c>
      <c r="N7208" s="48">
        <v>1</v>
      </c>
      <c r="O7208" s="48">
        <v>2</v>
      </c>
      <c r="P7208" s="48">
        <v>2</v>
      </c>
      <c r="Q7208" s="48">
        <v>0</v>
      </c>
      <c r="R7208" s="48">
        <v>2</v>
      </c>
      <c r="S7208" s="48">
        <v>1</v>
      </c>
      <c r="T7208" s="48">
        <v>1</v>
      </c>
      <c r="U7208" s="48">
        <v>3</v>
      </c>
      <c r="V7208" s="48">
        <v>2</v>
      </c>
      <c r="W7208" s="48">
        <v>1</v>
      </c>
    </row>
    <row r="7209" spans="4:23" ht="15" customHeight="1" outlineLevel="2" x14ac:dyDescent="0.2">
      <c r="D7209" s="41" t="s">
        <v>1515</v>
      </c>
      <c r="E7209" s="17" t="s">
        <v>1516</v>
      </c>
      <c r="F7209" s="48">
        <v>1</v>
      </c>
      <c r="G7209" s="48">
        <v>1</v>
      </c>
      <c r="H7209" s="48">
        <v>0</v>
      </c>
      <c r="I7209" s="48">
        <v>2</v>
      </c>
      <c r="J7209" s="48">
        <v>2</v>
      </c>
      <c r="K7209" s="48">
        <v>0</v>
      </c>
      <c r="L7209" s="48">
        <v>3</v>
      </c>
      <c r="M7209" s="48">
        <v>3</v>
      </c>
      <c r="N7209" s="48">
        <v>0</v>
      </c>
      <c r="O7209" s="48">
        <v>3</v>
      </c>
      <c r="P7209" s="48">
        <v>3</v>
      </c>
      <c r="Q7209" s="48">
        <v>0</v>
      </c>
      <c r="R7209" s="48">
        <v>3</v>
      </c>
      <c r="S7209" s="48">
        <v>3</v>
      </c>
      <c r="T7209" s="48">
        <v>0</v>
      </c>
      <c r="U7209" s="48">
        <v>3</v>
      </c>
      <c r="V7209" s="48">
        <v>2</v>
      </c>
      <c r="W7209" s="48">
        <v>1</v>
      </c>
    </row>
    <row r="7210" spans="4:23" ht="15" customHeight="1" outlineLevel="2" x14ac:dyDescent="0.2">
      <c r="D7210" s="41" t="s">
        <v>1517</v>
      </c>
      <c r="E7210" s="17" t="s">
        <v>1518</v>
      </c>
      <c r="F7210" s="48">
        <v>5</v>
      </c>
      <c r="G7210" s="48">
        <v>0</v>
      </c>
      <c r="H7210" s="48">
        <v>5</v>
      </c>
      <c r="I7210" s="48">
        <v>6</v>
      </c>
      <c r="J7210" s="48">
        <v>1</v>
      </c>
      <c r="K7210" s="48">
        <v>5</v>
      </c>
      <c r="L7210" s="48">
        <v>5</v>
      </c>
      <c r="M7210" s="48">
        <v>1</v>
      </c>
      <c r="N7210" s="48">
        <v>4</v>
      </c>
      <c r="O7210" s="48">
        <v>5</v>
      </c>
      <c r="P7210" s="48">
        <v>1</v>
      </c>
      <c r="Q7210" s="48">
        <v>4</v>
      </c>
      <c r="R7210" s="48">
        <v>4</v>
      </c>
      <c r="S7210" s="48">
        <v>0</v>
      </c>
      <c r="T7210" s="48">
        <v>4</v>
      </c>
      <c r="U7210" s="48">
        <v>4</v>
      </c>
      <c r="V7210" s="48">
        <v>0</v>
      </c>
      <c r="W7210" s="48">
        <v>4</v>
      </c>
    </row>
    <row r="7211" spans="4:23" ht="15" customHeight="1" outlineLevel="2" x14ac:dyDescent="0.2">
      <c r="D7211" s="41" t="s">
        <v>1519</v>
      </c>
      <c r="E7211" s="17" t="s">
        <v>1520</v>
      </c>
      <c r="F7211" s="48">
        <v>2</v>
      </c>
      <c r="G7211" s="48">
        <v>0</v>
      </c>
      <c r="H7211" s="48">
        <v>2</v>
      </c>
      <c r="I7211" s="48">
        <v>2</v>
      </c>
      <c r="J7211" s="48">
        <v>0</v>
      </c>
      <c r="K7211" s="48">
        <v>2</v>
      </c>
      <c r="L7211" s="48">
        <v>2</v>
      </c>
      <c r="M7211" s="48">
        <v>0</v>
      </c>
      <c r="N7211" s="48">
        <v>2</v>
      </c>
      <c r="O7211" s="48">
        <v>2</v>
      </c>
      <c r="P7211" s="48">
        <v>0</v>
      </c>
      <c r="Q7211" s="48">
        <v>2</v>
      </c>
      <c r="R7211" s="48">
        <v>2</v>
      </c>
      <c r="S7211" s="48">
        <v>0</v>
      </c>
      <c r="T7211" s="48">
        <v>2</v>
      </c>
      <c r="U7211" s="48">
        <v>2</v>
      </c>
      <c r="V7211" s="48">
        <v>0</v>
      </c>
      <c r="W7211" s="48">
        <v>2</v>
      </c>
    </row>
    <row r="7212" spans="4:23" ht="15" customHeight="1" outlineLevel="2" x14ac:dyDescent="0.2">
      <c r="D7212" s="41" t="s">
        <v>1521</v>
      </c>
      <c r="E7212" s="17" t="s">
        <v>1522</v>
      </c>
      <c r="F7212" s="48">
        <v>4</v>
      </c>
      <c r="G7212" s="48">
        <v>0</v>
      </c>
      <c r="H7212" s="48">
        <v>4</v>
      </c>
      <c r="I7212" s="48">
        <v>5</v>
      </c>
      <c r="J7212" s="48">
        <v>0</v>
      </c>
      <c r="K7212" s="48">
        <v>5</v>
      </c>
      <c r="L7212" s="48">
        <v>4</v>
      </c>
      <c r="M7212" s="48">
        <v>1</v>
      </c>
      <c r="N7212" s="48">
        <v>3</v>
      </c>
      <c r="O7212" s="48">
        <v>4</v>
      </c>
      <c r="P7212" s="48">
        <v>0</v>
      </c>
      <c r="Q7212" s="48">
        <v>4</v>
      </c>
      <c r="R7212" s="48">
        <v>5</v>
      </c>
      <c r="S7212" s="48">
        <v>1</v>
      </c>
      <c r="T7212" s="48">
        <v>4</v>
      </c>
      <c r="U7212" s="48">
        <v>3</v>
      </c>
      <c r="V7212" s="48">
        <v>0</v>
      </c>
      <c r="W7212" s="48">
        <v>3</v>
      </c>
    </row>
    <row r="7213" spans="4:23" ht="15" customHeight="1" outlineLevel="2" x14ac:dyDescent="0.2">
      <c r="D7213" s="41" t="s">
        <v>1523</v>
      </c>
      <c r="E7213" s="17" t="s">
        <v>1524</v>
      </c>
      <c r="F7213" s="48">
        <v>0</v>
      </c>
      <c r="G7213" s="48">
        <v>0</v>
      </c>
      <c r="H7213" s="48">
        <v>0</v>
      </c>
      <c r="I7213" s="48">
        <v>0</v>
      </c>
      <c r="J7213" s="48">
        <v>0</v>
      </c>
      <c r="K7213" s="48">
        <v>0</v>
      </c>
      <c r="L7213" s="48">
        <v>0</v>
      </c>
      <c r="M7213" s="48">
        <v>0</v>
      </c>
      <c r="N7213" s="48">
        <v>0</v>
      </c>
      <c r="O7213" s="48">
        <v>0</v>
      </c>
      <c r="P7213" s="48">
        <v>0</v>
      </c>
      <c r="Q7213" s="48">
        <v>0</v>
      </c>
      <c r="R7213" s="48">
        <v>0</v>
      </c>
      <c r="S7213" s="48">
        <v>0</v>
      </c>
      <c r="T7213" s="48">
        <v>0</v>
      </c>
      <c r="U7213" s="48">
        <v>0</v>
      </c>
      <c r="V7213" s="48">
        <v>0</v>
      </c>
      <c r="W7213" s="48">
        <v>0</v>
      </c>
    </row>
    <row r="7214" spans="4:23" ht="15" customHeight="1" outlineLevel="2" x14ac:dyDescent="0.2">
      <c r="D7214" s="41" t="s">
        <v>1525</v>
      </c>
      <c r="E7214" s="17" t="s">
        <v>1526</v>
      </c>
      <c r="F7214" s="48">
        <v>7</v>
      </c>
      <c r="G7214" s="48">
        <v>0</v>
      </c>
      <c r="H7214" s="48">
        <v>7</v>
      </c>
      <c r="I7214" s="48">
        <v>9</v>
      </c>
      <c r="J7214" s="48">
        <v>1</v>
      </c>
      <c r="K7214" s="48">
        <v>8</v>
      </c>
      <c r="L7214" s="48">
        <v>8</v>
      </c>
      <c r="M7214" s="48">
        <v>1</v>
      </c>
      <c r="N7214" s="48">
        <v>7</v>
      </c>
      <c r="O7214" s="48">
        <v>7</v>
      </c>
      <c r="P7214" s="48">
        <v>0</v>
      </c>
      <c r="Q7214" s="48">
        <v>7</v>
      </c>
      <c r="R7214" s="48">
        <v>8</v>
      </c>
      <c r="S7214" s="48">
        <v>1</v>
      </c>
      <c r="T7214" s="48">
        <v>7</v>
      </c>
      <c r="U7214" s="48">
        <v>7</v>
      </c>
      <c r="V7214" s="48">
        <v>0</v>
      </c>
      <c r="W7214" s="48">
        <v>7</v>
      </c>
    </row>
    <row r="7215" spans="4:23" ht="15" customHeight="1" outlineLevel="2" x14ac:dyDescent="0.2">
      <c r="D7215" s="41" t="s">
        <v>1527</v>
      </c>
      <c r="E7215" s="17" t="s">
        <v>1528</v>
      </c>
      <c r="F7215" s="48">
        <v>7</v>
      </c>
      <c r="G7215" s="48">
        <v>1</v>
      </c>
      <c r="H7215" s="48">
        <v>6</v>
      </c>
      <c r="I7215" s="48">
        <v>8</v>
      </c>
      <c r="J7215" s="48">
        <v>1</v>
      </c>
      <c r="K7215" s="48">
        <v>7</v>
      </c>
      <c r="L7215" s="48">
        <v>8</v>
      </c>
      <c r="M7215" s="48">
        <v>1</v>
      </c>
      <c r="N7215" s="48">
        <v>7</v>
      </c>
      <c r="O7215" s="48">
        <v>9</v>
      </c>
      <c r="P7215" s="48">
        <v>1</v>
      </c>
      <c r="Q7215" s="48">
        <v>8</v>
      </c>
      <c r="R7215" s="48">
        <v>10</v>
      </c>
      <c r="S7215" s="48">
        <v>2</v>
      </c>
      <c r="T7215" s="48">
        <v>8</v>
      </c>
      <c r="U7215" s="48">
        <v>7</v>
      </c>
      <c r="V7215" s="48">
        <v>2</v>
      </c>
      <c r="W7215" s="48">
        <v>5</v>
      </c>
    </row>
    <row r="7216" spans="4:23" ht="15" customHeight="1" outlineLevel="2" x14ac:dyDescent="0.2">
      <c r="D7216" s="41" t="s">
        <v>1529</v>
      </c>
      <c r="E7216" s="17" t="s">
        <v>1530</v>
      </c>
      <c r="F7216" s="48">
        <v>4</v>
      </c>
      <c r="G7216" s="48">
        <v>0</v>
      </c>
      <c r="H7216" s="48">
        <v>4</v>
      </c>
      <c r="I7216" s="48">
        <v>4</v>
      </c>
      <c r="J7216" s="48">
        <v>0</v>
      </c>
      <c r="K7216" s="48">
        <v>4</v>
      </c>
      <c r="L7216" s="48">
        <v>5</v>
      </c>
      <c r="M7216" s="48">
        <v>0</v>
      </c>
      <c r="N7216" s="48">
        <v>5</v>
      </c>
      <c r="O7216" s="48">
        <v>4</v>
      </c>
      <c r="P7216" s="48">
        <v>0</v>
      </c>
      <c r="Q7216" s="48">
        <v>4</v>
      </c>
      <c r="R7216" s="48">
        <v>4</v>
      </c>
      <c r="S7216" s="48">
        <v>0</v>
      </c>
      <c r="T7216" s="48">
        <v>4</v>
      </c>
      <c r="U7216" s="48">
        <v>4</v>
      </c>
      <c r="V7216" s="48">
        <v>0</v>
      </c>
      <c r="W7216" s="48">
        <v>4</v>
      </c>
    </row>
    <row r="7217" spans="4:23" ht="15" customHeight="1" outlineLevel="2" x14ac:dyDescent="0.2">
      <c r="D7217" s="41" t="s">
        <v>1531</v>
      </c>
      <c r="E7217" s="17" t="s">
        <v>1532</v>
      </c>
      <c r="F7217" s="48">
        <v>5</v>
      </c>
      <c r="G7217" s="48">
        <v>2</v>
      </c>
      <c r="H7217" s="48">
        <v>3</v>
      </c>
      <c r="I7217" s="48">
        <v>6</v>
      </c>
      <c r="J7217" s="48">
        <v>3</v>
      </c>
      <c r="K7217" s="48">
        <v>3</v>
      </c>
      <c r="L7217" s="48">
        <v>6</v>
      </c>
      <c r="M7217" s="48">
        <v>3</v>
      </c>
      <c r="N7217" s="48">
        <v>3</v>
      </c>
      <c r="O7217" s="48">
        <v>8</v>
      </c>
      <c r="P7217" s="48">
        <v>4</v>
      </c>
      <c r="Q7217" s="48">
        <v>4</v>
      </c>
      <c r="R7217" s="48">
        <v>7</v>
      </c>
      <c r="S7217" s="48">
        <v>3</v>
      </c>
      <c r="T7217" s="48">
        <v>4</v>
      </c>
      <c r="U7217" s="48">
        <v>10</v>
      </c>
      <c r="V7217" s="48">
        <v>6</v>
      </c>
      <c r="W7217" s="48">
        <v>4</v>
      </c>
    </row>
    <row r="7218" spans="4:23" ht="15" customHeight="1" outlineLevel="2" x14ac:dyDescent="0.2">
      <c r="D7218" s="41" t="s">
        <v>1533</v>
      </c>
      <c r="E7218" s="17" t="s">
        <v>1534</v>
      </c>
      <c r="F7218" s="48">
        <v>2</v>
      </c>
      <c r="G7218" s="48">
        <v>1</v>
      </c>
      <c r="H7218" s="48">
        <v>1</v>
      </c>
      <c r="I7218" s="48">
        <v>2</v>
      </c>
      <c r="J7218" s="48">
        <v>1</v>
      </c>
      <c r="K7218" s="48">
        <v>1</v>
      </c>
      <c r="L7218" s="48">
        <v>2</v>
      </c>
      <c r="M7218" s="48">
        <v>1</v>
      </c>
      <c r="N7218" s="48">
        <v>1</v>
      </c>
      <c r="O7218" s="48">
        <v>2</v>
      </c>
      <c r="P7218" s="48">
        <v>1</v>
      </c>
      <c r="Q7218" s="48">
        <v>1</v>
      </c>
      <c r="R7218" s="48">
        <v>1</v>
      </c>
      <c r="S7218" s="48">
        <v>0</v>
      </c>
      <c r="T7218" s="48">
        <v>1</v>
      </c>
      <c r="U7218" s="48">
        <v>1</v>
      </c>
      <c r="V7218" s="48">
        <v>0</v>
      </c>
      <c r="W7218" s="48">
        <v>1</v>
      </c>
    </row>
    <row r="7219" spans="4:23" ht="15" customHeight="1" outlineLevel="2" x14ac:dyDescent="0.2">
      <c r="D7219" s="41" t="s">
        <v>1535</v>
      </c>
      <c r="E7219" s="17" t="s">
        <v>1536</v>
      </c>
      <c r="F7219" s="48">
        <v>6</v>
      </c>
      <c r="G7219" s="48">
        <v>2</v>
      </c>
      <c r="H7219" s="48">
        <v>4</v>
      </c>
      <c r="I7219" s="48">
        <v>7</v>
      </c>
      <c r="J7219" s="48">
        <v>2</v>
      </c>
      <c r="K7219" s="48">
        <v>5</v>
      </c>
      <c r="L7219" s="48">
        <v>9</v>
      </c>
      <c r="M7219" s="48">
        <v>2</v>
      </c>
      <c r="N7219" s="48">
        <v>7</v>
      </c>
      <c r="O7219" s="48">
        <v>9</v>
      </c>
      <c r="P7219" s="48">
        <v>2</v>
      </c>
      <c r="Q7219" s="48">
        <v>7</v>
      </c>
      <c r="R7219" s="48">
        <v>9</v>
      </c>
      <c r="S7219" s="48">
        <v>2</v>
      </c>
      <c r="T7219" s="48">
        <v>7</v>
      </c>
      <c r="U7219" s="48">
        <v>7</v>
      </c>
      <c r="V7219" s="48">
        <v>2</v>
      </c>
      <c r="W7219" s="48">
        <v>5</v>
      </c>
    </row>
    <row r="7220" spans="4:23" ht="15" customHeight="1" outlineLevel="2" x14ac:dyDescent="0.2">
      <c r="D7220" s="41" t="s">
        <v>1537</v>
      </c>
      <c r="E7220" s="17" t="s">
        <v>1538</v>
      </c>
      <c r="F7220" s="48">
        <v>1</v>
      </c>
      <c r="G7220" s="48">
        <v>0</v>
      </c>
      <c r="H7220" s="48">
        <v>1</v>
      </c>
      <c r="I7220" s="48">
        <v>1</v>
      </c>
      <c r="J7220" s="48">
        <v>0</v>
      </c>
      <c r="K7220" s="48">
        <v>1</v>
      </c>
      <c r="L7220" s="48">
        <v>0</v>
      </c>
      <c r="M7220" s="48">
        <v>0</v>
      </c>
      <c r="N7220" s="48">
        <v>0</v>
      </c>
      <c r="O7220" s="48">
        <v>0</v>
      </c>
      <c r="P7220" s="48">
        <v>0</v>
      </c>
      <c r="Q7220" s="48">
        <v>0</v>
      </c>
      <c r="R7220" s="48">
        <v>0</v>
      </c>
      <c r="S7220" s="48">
        <v>0</v>
      </c>
      <c r="T7220" s="48">
        <v>0</v>
      </c>
      <c r="U7220" s="48">
        <v>0</v>
      </c>
      <c r="V7220" s="48">
        <v>0</v>
      </c>
      <c r="W7220" s="48">
        <v>0</v>
      </c>
    </row>
    <row r="7221" spans="4:23" ht="15" customHeight="1" outlineLevel="2" x14ac:dyDescent="0.2">
      <c r="D7221" s="41" t="s">
        <v>1539</v>
      </c>
      <c r="E7221" s="17" t="s">
        <v>1540</v>
      </c>
      <c r="F7221" s="48">
        <v>3</v>
      </c>
      <c r="G7221" s="48">
        <v>0</v>
      </c>
      <c r="H7221" s="48">
        <v>3</v>
      </c>
      <c r="I7221" s="48">
        <v>2</v>
      </c>
      <c r="J7221" s="48">
        <v>0</v>
      </c>
      <c r="K7221" s="48">
        <v>2</v>
      </c>
      <c r="L7221" s="48">
        <v>3</v>
      </c>
      <c r="M7221" s="48">
        <v>1</v>
      </c>
      <c r="N7221" s="48">
        <v>2</v>
      </c>
      <c r="O7221" s="48">
        <v>2</v>
      </c>
      <c r="P7221" s="48">
        <v>1</v>
      </c>
      <c r="Q7221" s="48">
        <v>1</v>
      </c>
      <c r="R7221" s="48">
        <v>2</v>
      </c>
      <c r="S7221" s="48">
        <v>1</v>
      </c>
      <c r="T7221" s="48">
        <v>1</v>
      </c>
      <c r="U7221" s="48">
        <v>2</v>
      </c>
      <c r="V7221" s="48">
        <v>1</v>
      </c>
      <c r="W7221" s="48">
        <v>1</v>
      </c>
    </row>
    <row r="7222" spans="4:23" ht="15" customHeight="1" outlineLevel="2" x14ac:dyDescent="0.2">
      <c r="D7222" s="41" t="s">
        <v>1541</v>
      </c>
      <c r="E7222" s="17" t="s">
        <v>1542</v>
      </c>
      <c r="F7222" s="48">
        <v>2</v>
      </c>
      <c r="G7222" s="48">
        <v>1</v>
      </c>
      <c r="H7222" s="48">
        <v>1</v>
      </c>
      <c r="I7222" s="48">
        <v>2</v>
      </c>
      <c r="J7222" s="48">
        <v>1</v>
      </c>
      <c r="K7222" s="48">
        <v>1</v>
      </c>
      <c r="L7222" s="48">
        <v>2</v>
      </c>
      <c r="M7222" s="48">
        <v>1</v>
      </c>
      <c r="N7222" s="48">
        <v>1</v>
      </c>
      <c r="O7222" s="48">
        <v>2</v>
      </c>
      <c r="P7222" s="48">
        <v>1</v>
      </c>
      <c r="Q7222" s="48">
        <v>1</v>
      </c>
      <c r="R7222" s="48">
        <v>2</v>
      </c>
      <c r="S7222" s="48">
        <v>1</v>
      </c>
      <c r="T7222" s="48">
        <v>1</v>
      </c>
      <c r="U7222" s="48">
        <v>3</v>
      </c>
      <c r="V7222" s="48">
        <v>2</v>
      </c>
      <c r="W7222" s="48">
        <v>1</v>
      </c>
    </row>
    <row r="7223" spans="4:23" ht="15" customHeight="1" outlineLevel="2" x14ac:dyDescent="0.2">
      <c r="D7223" s="41" t="s">
        <v>1543</v>
      </c>
      <c r="E7223" s="17" t="s">
        <v>1544</v>
      </c>
      <c r="F7223" s="48">
        <v>8</v>
      </c>
      <c r="G7223" s="48">
        <v>4</v>
      </c>
      <c r="H7223" s="48">
        <v>4</v>
      </c>
      <c r="I7223" s="48">
        <v>10</v>
      </c>
      <c r="J7223" s="48">
        <v>5</v>
      </c>
      <c r="K7223" s="48">
        <v>5</v>
      </c>
      <c r="L7223" s="48">
        <v>11</v>
      </c>
      <c r="M7223" s="48">
        <v>7</v>
      </c>
      <c r="N7223" s="48">
        <v>4</v>
      </c>
      <c r="O7223" s="48">
        <v>12</v>
      </c>
      <c r="P7223" s="48">
        <v>7</v>
      </c>
      <c r="Q7223" s="48">
        <v>5</v>
      </c>
      <c r="R7223" s="48">
        <v>14</v>
      </c>
      <c r="S7223" s="48">
        <v>9</v>
      </c>
      <c r="T7223" s="48">
        <v>5</v>
      </c>
      <c r="U7223" s="48">
        <v>14</v>
      </c>
      <c r="V7223" s="48">
        <v>8</v>
      </c>
      <c r="W7223" s="48">
        <v>6</v>
      </c>
    </row>
    <row r="7224" spans="4:23" ht="15" customHeight="1" outlineLevel="2" x14ac:dyDescent="0.2">
      <c r="D7224" s="41" t="s">
        <v>1545</v>
      </c>
      <c r="E7224" s="17" t="s">
        <v>1546</v>
      </c>
      <c r="F7224" s="48">
        <v>4</v>
      </c>
      <c r="G7224" s="48">
        <v>1</v>
      </c>
      <c r="H7224" s="48">
        <v>3</v>
      </c>
      <c r="I7224" s="48">
        <v>4</v>
      </c>
      <c r="J7224" s="48">
        <v>2</v>
      </c>
      <c r="K7224" s="48">
        <v>2</v>
      </c>
      <c r="L7224" s="48">
        <v>5</v>
      </c>
      <c r="M7224" s="48">
        <v>3</v>
      </c>
      <c r="N7224" s="48">
        <v>2</v>
      </c>
      <c r="O7224" s="48">
        <v>6</v>
      </c>
      <c r="P7224" s="48">
        <v>3</v>
      </c>
      <c r="Q7224" s="48">
        <v>3</v>
      </c>
      <c r="R7224" s="48">
        <v>7</v>
      </c>
      <c r="S7224" s="48">
        <v>4</v>
      </c>
      <c r="T7224" s="48">
        <v>3</v>
      </c>
      <c r="U7224" s="48">
        <v>7</v>
      </c>
      <c r="V7224" s="48">
        <v>3</v>
      </c>
      <c r="W7224" s="48">
        <v>4</v>
      </c>
    </row>
    <row r="7225" spans="4:23" ht="15" customHeight="1" outlineLevel="2" x14ac:dyDescent="0.2">
      <c r="D7225" s="41" t="s">
        <v>1547</v>
      </c>
      <c r="E7225" s="17" t="s">
        <v>1548</v>
      </c>
      <c r="F7225" s="48">
        <v>3</v>
      </c>
      <c r="G7225" s="48">
        <v>2</v>
      </c>
      <c r="H7225" s="48">
        <v>1</v>
      </c>
      <c r="I7225" s="48">
        <v>3</v>
      </c>
      <c r="J7225" s="48">
        <v>2</v>
      </c>
      <c r="K7225" s="48">
        <v>1</v>
      </c>
      <c r="L7225" s="48">
        <v>3</v>
      </c>
      <c r="M7225" s="48">
        <v>2</v>
      </c>
      <c r="N7225" s="48">
        <v>1</v>
      </c>
      <c r="O7225" s="48">
        <v>3</v>
      </c>
      <c r="P7225" s="48">
        <v>2</v>
      </c>
      <c r="Q7225" s="48">
        <v>1</v>
      </c>
      <c r="R7225" s="48">
        <v>4</v>
      </c>
      <c r="S7225" s="48">
        <v>3</v>
      </c>
      <c r="T7225" s="48">
        <v>1</v>
      </c>
      <c r="U7225" s="48">
        <v>4</v>
      </c>
      <c r="V7225" s="48">
        <v>3</v>
      </c>
      <c r="W7225" s="48">
        <v>1</v>
      </c>
    </row>
    <row r="7226" spans="4:23" ht="15" customHeight="1" outlineLevel="2" x14ac:dyDescent="0.2">
      <c r="D7226" s="41" t="s">
        <v>1549</v>
      </c>
      <c r="E7226" s="17" t="s">
        <v>1550</v>
      </c>
      <c r="F7226" s="48">
        <v>1</v>
      </c>
      <c r="G7226" s="48">
        <v>0</v>
      </c>
      <c r="H7226" s="48">
        <v>1</v>
      </c>
      <c r="I7226" s="48">
        <v>1</v>
      </c>
      <c r="J7226" s="48">
        <v>0</v>
      </c>
      <c r="K7226" s="48">
        <v>1</v>
      </c>
      <c r="L7226" s="48">
        <v>1</v>
      </c>
      <c r="M7226" s="48">
        <v>0</v>
      </c>
      <c r="N7226" s="48">
        <v>1</v>
      </c>
      <c r="O7226" s="48">
        <v>3</v>
      </c>
      <c r="P7226" s="48">
        <v>1</v>
      </c>
      <c r="Q7226" s="48">
        <v>2</v>
      </c>
      <c r="R7226" s="48">
        <v>3</v>
      </c>
      <c r="S7226" s="48">
        <v>1</v>
      </c>
      <c r="T7226" s="48">
        <v>2</v>
      </c>
      <c r="U7226" s="48">
        <v>3</v>
      </c>
      <c r="V7226" s="48">
        <v>1</v>
      </c>
      <c r="W7226" s="48">
        <v>2</v>
      </c>
    </row>
    <row r="7227" spans="4:23" ht="15" customHeight="1" outlineLevel="2" x14ac:dyDescent="0.2">
      <c r="D7227" s="41" t="s">
        <v>1551</v>
      </c>
      <c r="E7227" s="17" t="s">
        <v>1552</v>
      </c>
      <c r="F7227" s="48">
        <v>14</v>
      </c>
      <c r="G7227" s="48">
        <v>2</v>
      </c>
      <c r="H7227" s="48">
        <v>12</v>
      </c>
      <c r="I7227" s="48">
        <v>13</v>
      </c>
      <c r="J7227" s="48">
        <v>3</v>
      </c>
      <c r="K7227" s="48">
        <v>10</v>
      </c>
      <c r="L7227" s="48">
        <v>12</v>
      </c>
      <c r="M7227" s="48">
        <v>2</v>
      </c>
      <c r="N7227" s="48">
        <v>10</v>
      </c>
      <c r="O7227" s="48">
        <v>13</v>
      </c>
      <c r="P7227" s="48">
        <v>4</v>
      </c>
      <c r="Q7227" s="48">
        <v>9</v>
      </c>
      <c r="R7227" s="48">
        <v>13</v>
      </c>
      <c r="S7227" s="48">
        <v>3</v>
      </c>
      <c r="T7227" s="48">
        <v>10</v>
      </c>
      <c r="U7227" s="48">
        <v>11</v>
      </c>
      <c r="V7227" s="48">
        <v>1</v>
      </c>
      <c r="W7227" s="48">
        <v>10</v>
      </c>
    </row>
    <row r="7228" spans="4:23" ht="15" customHeight="1" outlineLevel="2" x14ac:dyDescent="0.2">
      <c r="D7228" s="41" t="s">
        <v>1553</v>
      </c>
      <c r="E7228" s="17" t="s">
        <v>1554</v>
      </c>
      <c r="F7228" s="48">
        <v>2</v>
      </c>
      <c r="G7228" s="48">
        <v>0</v>
      </c>
      <c r="H7228" s="48">
        <v>2</v>
      </c>
      <c r="I7228" s="48">
        <v>3</v>
      </c>
      <c r="J7228" s="48">
        <v>0</v>
      </c>
      <c r="K7228" s="48">
        <v>3</v>
      </c>
      <c r="L7228" s="48">
        <v>3</v>
      </c>
      <c r="M7228" s="48">
        <v>0</v>
      </c>
      <c r="N7228" s="48">
        <v>3</v>
      </c>
      <c r="O7228" s="48">
        <v>1</v>
      </c>
      <c r="P7228" s="48">
        <v>0</v>
      </c>
      <c r="Q7228" s="48">
        <v>1</v>
      </c>
      <c r="R7228" s="48">
        <v>1</v>
      </c>
      <c r="S7228" s="48">
        <v>0</v>
      </c>
      <c r="T7228" s="48">
        <v>1</v>
      </c>
      <c r="U7228" s="48">
        <v>1</v>
      </c>
      <c r="V7228" s="48">
        <v>0</v>
      </c>
      <c r="W7228" s="48">
        <v>1</v>
      </c>
    </row>
    <row r="7229" spans="4:23" ht="15" customHeight="1" outlineLevel="2" x14ac:dyDescent="0.2">
      <c r="D7229" s="41" t="s">
        <v>1555</v>
      </c>
      <c r="E7229" s="17" t="s">
        <v>1556</v>
      </c>
      <c r="F7229" s="48">
        <v>7</v>
      </c>
      <c r="G7229" s="48">
        <v>3</v>
      </c>
      <c r="H7229" s="48">
        <v>4</v>
      </c>
      <c r="I7229" s="48">
        <v>5</v>
      </c>
      <c r="J7229" s="48">
        <v>1</v>
      </c>
      <c r="K7229" s="48">
        <v>4</v>
      </c>
      <c r="L7229" s="48">
        <v>5</v>
      </c>
      <c r="M7229" s="48">
        <v>1</v>
      </c>
      <c r="N7229" s="48">
        <v>4</v>
      </c>
      <c r="O7229" s="48">
        <v>5</v>
      </c>
      <c r="P7229" s="48">
        <v>1</v>
      </c>
      <c r="Q7229" s="48">
        <v>4</v>
      </c>
      <c r="R7229" s="48">
        <v>4</v>
      </c>
      <c r="S7229" s="48">
        <v>1</v>
      </c>
      <c r="T7229" s="48">
        <v>3</v>
      </c>
      <c r="U7229" s="48">
        <v>3</v>
      </c>
      <c r="V7229" s="48">
        <v>1</v>
      </c>
      <c r="W7229" s="48">
        <v>2</v>
      </c>
    </row>
    <row r="7230" spans="4:23" ht="15" customHeight="1" outlineLevel="2" x14ac:dyDescent="0.2">
      <c r="D7230" s="41" t="s">
        <v>1557</v>
      </c>
      <c r="E7230" s="17" t="s">
        <v>1558</v>
      </c>
      <c r="F7230" s="48">
        <v>17</v>
      </c>
      <c r="G7230" s="48">
        <v>14</v>
      </c>
      <c r="H7230" s="48">
        <v>3</v>
      </c>
      <c r="I7230" s="48">
        <v>20</v>
      </c>
      <c r="J7230" s="48">
        <v>15</v>
      </c>
      <c r="K7230" s="48">
        <v>5</v>
      </c>
      <c r="L7230" s="48">
        <v>23</v>
      </c>
      <c r="M7230" s="48">
        <v>17</v>
      </c>
      <c r="N7230" s="48">
        <v>6</v>
      </c>
      <c r="O7230" s="48">
        <v>22</v>
      </c>
      <c r="P7230" s="48">
        <v>15</v>
      </c>
      <c r="Q7230" s="48">
        <v>7</v>
      </c>
      <c r="R7230" s="48">
        <v>25</v>
      </c>
      <c r="S7230" s="48">
        <v>18</v>
      </c>
      <c r="T7230" s="48">
        <v>7</v>
      </c>
      <c r="U7230" s="48">
        <v>23</v>
      </c>
      <c r="V7230" s="48">
        <v>17</v>
      </c>
      <c r="W7230" s="48">
        <v>6</v>
      </c>
    </row>
    <row r="7231" spans="4:23" ht="15" customHeight="1" outlineLevel="2" x14ac:dyDescent="0.2">
      <c r="D7231" s="41" t="s">
        <v>1559</v>
      </c>
      <c r="E7231" s="17" t="s">
        <v>1560</v>
      </c>
      <c r="F7231" s="48">
        <v>2</v>
      </c>
      <c r="G7231" s="48">
        <v>0</v>
      </c>
      <c r="H7231" s="48">
        <v>2</v>
      </c>
      <c r="I7231" s="48">
        <v>4</v>
      </c>
      <c r="J7231" s="48">
        <v>0</v>
      </c>
      <c r="K7231" s="48">
        <v>4</v>
      </c>
      <c r="L7231" s="48">
        <v>3</v>
      </c>
      <c r="M7231" s="48">
        <v>0</v>
      </c>
      <c r="N7231" s="48">
        <v>3</v>
      </c>
      <c r="O7231" s="48">
        <v>3</v>
      </c>
      <c r="P7231" s="48">
        <v>0</v>
      </c>
      <c r="Q7231" s="48">
        <v>3</v>
      </c>
      <c r="R7231" s="48">
        <v>1</v>
      </c>
      <c r="S7231" s="48">
        <v>0</v>
      </c>
      <c r="T7231" s="48">
        <v>1</v>
      </c>
      <c r="U7231" s="48">
        <v>2</v>
      </c>
      <c r="V7231" s="48">
        <v>0</v>
      </c>
      <c r="W7231" s="48">
        <v>2</v>
      </c>
    </row>
    <row r="7232" spans="4:23" ht="15" customHeight="1" outlineLevel="2" x14ac:dyDescent="0.2">
      <c r="D7232" s="41" t="s">
        <v>1561</v>
      </c>
      <c r="E7232" s="17" t="s">
        <v>1562</v>
      </c>
      <c r="F7232" s="48">
        <v>4</v>
      </c>
      <c r="G7232" s="48">
        <v>3</v>
      </c>
      <c r="H7232" s="48">
        <v>1</v>
      </c>
      <c r="I7232" s="48">
        <v>5</v>
      </c>
      <c r="J7232" s="48">
        <v>4</v>
      </c>
      <c r="K7232" s="48">
        <v>1</v>
      </c>
      <c r="L7232" s="48">
        <v>5</v>
      </c>
      <c r="M7232" s="48">
        <v>4</v>
      </c>
      <c r="N7232" s="48">
        <v>1</v>
      </c>
      <c r="O7232" s="48">
        <v>5</v>
      </c>
      <c r="P7232" s="48">
        <v>4</v>
      </c>
      <c r="Q7232" s="48">
        <v>1</v>
      </c>
      <c r="R7232" s="48">
        <v>6</v>
      </c>
      <c r="S7232" s="48">
        <v>4</v>
      </c>
      <c r="T7232" s="48">
        <v>2</v>
      </c>
      <c r="U7232" s="48">
        <v>6</v>
      </c>
      <c r="V7232" s="48">
        <v>4</v>
      </c>
      <c r="W7232" s="48">
        <v>2</v>
      </c>
    </row>
    <row r="7233" spans="3:28" ht="15" customHeight="1" outlineLevel="2" x14ac:dyDescent="0.2">
      <c r="D7233" s="41" t="s">
        <v>1563</v>
      </c>
      <c r="E7233" s="17" t="s">
        <v>1564</v>
      </c>
      <c r="F7233" s="48">
        <v>1</v>
      </c>
      <c r="G7233" s="48">
        <v>0</v>
      </c>
      <c r="H7233" s="48">
        <v>1</v>
      </c>
      <c r="I7233" s="48">
        <v>1</v>
      </c>
      <c r="J7233" s="48">
        <v>0</v>
      </c>
      <c r="K7233" s="48">
        <v>1</v>
      </c>
      <c r="L7233" s="48">
        <v>1</v>
      </c>
      <c r="M7233" s="48">
        <v>0</v>
      </c>
      <c r="N7233" s="48">
        <v>1</v>
      </c>
      <c r="O7233" s="48">
        <v>1</v>
      </c>
      <c r="P7233" s="48">
        <v>0</v>
      </c>
      <c r="Q7233" s="48">
        <v>1</v>
      </c>
      <c r="R7233" s="48">
        <v>1</v>
      </c>
      <c r="S7233" s="48">
        <v>0</v>
      </c>
      <c r="T7233" s="48">
        <v>1</v>
      </c>
      <c r="U7233" s="48">
        <v>2</v>
      </c>
      <c r="V7233" s="48">
        <v>0</v>
      </c>
      <c r="W7233" s="48">
        <v>2</v>
      </c>
    </row>
    <row r="7234" spans="3:28" ht="15" customHeight="1" outlineLevel="2" x14ac:dyDescent="0.2">
      <c r="D7234" s="41" t="s">
        <v>1565</v>
      </c>
      <c r="E7234" s="17" t="s">
        <v>1566</v>
      </c>
      <c r="F7234" s="48">
        <v>2</v>
      </c>
      <c r="G7234" s="48">
        <v>0</v>
      </c>
      <c r="H7234" s="48">
        <v>2</v>
      </c>
      <c r="I7234" s="48">
        <v>2</v>
      </c>
      <c r="J7234" s="48">
        <v>0</v>
      </c>
      <c r="K7234" s="48">
        <v>2</v>
      </c>
      <c r="L7234" s="48">
        <v>3</v>
      </c>
      <c r="M7234" s="48">
        <v>0</v>
      </c>
      <c r="N7234" s="48">
        <v>3</v>
      </c>
      <c r="O7234" s="48">
        <v>5</v>
      </c>
      <c r="P7234" s="48">
        <v>1</v>
      </c>
      <c r="Q7234" s="48">
        <v>4</v>
      </c>
      <c r="R7234" s="48">
        <v>5</v>
      </c>
      <c r="S7234" s="48">
        <v>1</v>
      </c>
      <c r="T7234" s="48">
        <v>4</v>
      </c>
      <c r="U7234" s="48">
        <v>3</v>
      </c>
      <c r="V7234" s="48">
        <v>1</v>
      </c>
      <c r="W7234" s="48">
        <v>2</v>
      </c>
    </row>
    <row r="7235" spans="3:28" ht="15" customHeight="1" outlineLevel="2" x14ac:dyDescent="0.2">
      <c r="D7235" s="41" t="s">
        <v>1567</v>
      </c>
      <c r="E7235" s="17" t="s">
        <v>1568</v>
      </c>
      <c r="F7235" s="48">
        <v>1</v>
      </c>
      <c r="G7235" s="48">
        <v>1</v>
      </c>
      <c r="H7235" s="48">
        <v>0</v>
      </c>
      <c r="I7235" s="48">
        <v>1</v>
      </c>
      <c r="J7235" s="48">
        <v>1</v>
      </c>
      <c r="K7235" s="48">
        <v>0</v>
      </c>
      <c r="L7235" s="48">
        <v>1</v>
      </c>
      <c r="M7235" s="48">
        <v>1</v>
      </c>
      <c r="N7235" s="48">
        <v>0</v>
      </c>
      <c r="O7235" s="48">
        <v>1</v>
      </c>
      <c r="P7235" s="48">
        <v>1</v>
      </c>
      <c r="Q7235" s="48">
        <v>0</v>
      </c>
      <c r="R7235" s="48">
        <v>1</v>
      </c>
      <c r="S7235" s="48">
        <v>1</v>
      </c>
      <c r="T7235" s="48">
        <v>0</v>
      </c>
      <c r="U7235" s="48">
        <v>1</v>
      </c>
      <c r="V7235" s="48">
        <v>1</v>
      </c>
      <c r="W7235" s="48">
        <v>0</v>
      </c>
    </row>
    <row r="7236" spans="3:28" ht="15" customHeight="1" outlineLevel="2" x14ac:dyDescent="0.2">
      <c r="D7236" s="41" t="s">
        <v>1569</v>
      </c>
      <c r="E7236" s="17" t="s">
        <v>1570</v>
      </c>
      <c r="F7236" s="48">
        <v>16</v>
      </c>
      <c r="G7236" s="48">
        <v>7</v>
      </c>
      <c r="H7236" s="48">
        <v>9</v>
      </c>
      <c r="I7236" s="48">
        <v>15</v>
      </c>
      <c r="J7236" s="48">
        <v>6</v>
      </c>
      <c r="K7236" s="48">
        <v>9</v>
      </c>
      <c r="L7236" s="48">
        <v>17</v>
      </c>
      <c r="M7236" s="48">
        <v>8</v>
      </c>
      <c r="N7236" s="48">
        <v>9</v>
      </c>
      <c r="O7236" s="48">
        <v>19</v>
      </c>
      <c r="P7236" s="48">
        <v>11</v>
      </c>
      <c r="Q7236" s="48">
        <v>8</v>
      </c>
      <c r="R7236" s="48">
        <v>16</v>
      </c>
      <c r="S7236" s="48">
        <v>9</v>
      </c>
      <c r="T7236" s="48">
        <v>7</v>
      </c>
      <c r="U7236" s="48">
        <v>15</v>
      </c>
      <c r="V7236" s="48">
        <v>8</v>
      </c>
      <c r="W7236" s="48">
        <v>7</v>
      </c>
    </row>
    <row r="7237" spans="3:28" ht="15" customHeight="1" outlineLevel="2" x14ac:dyDescent="0.2">
      <c r="D7237" s="41" t="s">
        <v>1571</v>
      </c>
      <c r="E7237" s="17" t="s">
        <v>1572</v>
      </c>
      <c r="F7237" s="48">
        <v>1</v>
      </c>
      <c r="G7237" s="48">
        <v>1</v>
      </c>
      <c r="H7237" s="48">
        <v>0</v>
      </c>
      <c r="I7237" s="48">
        <v>1</v>
      </c>
      <c r="J7237" s="48">
        <v>1</v>
      </c>
      <c r="K7237" s="48">
        <v>0</v>
      </c>
      <c r="L7237" s="48">
        <v>0</v>
      </c>
      <c r="M7237" s="48">
        <v>0</v>
      </c>
      <c r="N7237" s="48">
        <v>0</v>
      </c>
      <c r="O7237" s="48">
        <v>0</v>
      </c>
      <c r="P7237" s="48">
        <v>0</v>
      </c>
      <c r="Q7237" s="48">
        <v>0</v>
      </c>
      <c r="R7237" s="48">
        <v>2</v>
      </c>
      <c r="S7237" s="48">
        <v>2</v>
      </c>
      <c r="T7237" s="48">
        <v>0</v>
      </c>
      <c r="U7237" s="48">
        <v>1</v>
      </c>
      <c r="V7237" s="48">
        <v>1</v>
      </c>
      <c r="W7237" s="48">
        <v>0</v>
      </c>
    </row>
    <row r="7238" spans="3:28" ht="15" customHeight="1" outlineLevel="2" x14ac:dyDescent="0.2">
      <c r="D7238" s="41" t="s">
        <v>1573</v>
      </c>
      <c r="E7238" s="17" t="s">
        <v>1574</v>
      </c>
      <c r="F7238" s="48">
        <v>15</v>
      </c>
      <c r="G7238" s="48">
        <v>14</v>
      </c>
      <c r="H7238" s="48">
        <v>1</v>
      </c>
      <c r="I7238" s="48">
        <v>14</v>
      </c>
      <c r="J7238" s="48">
        <v>13</v>
      </c>
      <c r="K7238" s="48">
        <v>1</v>
      </c>
      <c r="L7238" s="48">
        <v>13</v>
      </c>
      <c r="M7238" s="48">
        <v>12</v>
      </c>
      <c r="N7238" s="48">
        <v>1</v>
      </c>
      <c r="O7238" s="48">
        <v>13</v>
      </c>
      <c r="P7238" s="48">
        <v>12</v>
      </c>
      <c r="Q7238" s="48">
        <v>1</v>
      </c>
      <c r="R7238" s="48">
        <v>13</v>
      </c>
      <c r="S7238" s="48">
        <v>11</v>
      </c>
      <c r="T7238" s="48">
        <v>2</v>
      </c>
      <c r="U7238" s="48">
        <v>12</v>
      </c>
      <c r="V7238" s="48">
        <v>11</v>
      </c>
      <c r="W7238" s="48">
        <v>1</v>
      </c>
    </row>
    <row r="7239" spans="3:28" ht="15" customHeight="1" outlineLevel="2" x14ac:dyDescent="0.2">
      <c r="D7239" s="41" t="s">
        <v>1575</v>
      </c>
      <c r="E7239" s="17" t="s">
        <v>1576</v>
      </c>
      <c r="F7239" s="48">
        <v>2</v>
      </c>
      <c r="G7239" s="48">
        <v>2</v>
      </c>
      <c r="H7239" s="48">
        <v>0</v>
      </c>
      <c r="I7239" s="48">
        <v>1</v>
      </c>
      <c r="J7239" s="48">
        <v>1</v>
      </c>
      <c r="K7239" s="48">
        <v>0</v>
      </c>
      <c r="L7239" s="48">
        <v>1</v>
      </c>
      <c r="M7239" s="48">
        <v>1</v>
      </c>
      <c r="N7239" s="48">
        <v>0</v>
      </c>
      <c r="O7239" s="48">
        <v>1</v>
      </c>
      <c r="P7239" s="48">
        <v>1</v>
      </c>
      <c r="Q7239" s="48">
        <v>0</v>
      </c>
      <c r="R7239" s="48">
        <v>1</v>
      </c>
      <c r="S7239" s="48">
        <v>1</v>
      </c>
      <c r="T7239" s="48">
        <v>0</v>
      </c>
      <c r="U7239" s="48">
        <v>1</v>
      </c>
      <c r="V7239" s="48">
        <v>1</v>
      </c>
      <c r="W7239" s="48">
        <v>0</v>
      </c>
    </row>
    <row r="7240" spans="3:28" ht="15" customHeight="1" outlineLevel="2" x14ac:dyDescent="0.2">
      <c r="D7240" s="41" t="s">
        <v>1577</v>
      </c>
      <c r="E7240" s="17" t="s">
        <v>1578</v>
      </c>
      <c r="F7240" s="48">
        <v>4</v>
      </c>
      <c r="G7240" s="48">
        <v>4</v>
      </c>
      <c r="H7240" s="48">
        <v>0</v>
      </c>
      <c r="I7240" s="48">
        <v>3</v>
      </c>
      <c r="J7240" s="48">
        <v>3</v>
      </c>
      <c r="K7240" s="48">
        <v>0</v>
      </c>
      <c r="L7240" s="48">
        <v>5</v>
      </c>
      <c r="M7240" s="48">
        <v>5</v>
      </c>
      <c r="N7240" s="48">
        <v>0</v>
      </c>
      <c r="O7240" s="48">
        <v>5</v>
      </c>
      <c r="P7240" s="48">
        <v>4</v>
      </c>
      <c r="Q7240" s="48">
        <v>1</v>
      </c>
      <c r="R7240" s="48">
        <v>4</v>
      </c>
      <c r="S7240" s="48">
        <v>4</v>
      </c>
      <c r="T7240" s="48">
        <v>0</v>
      </c>
      <c r="U7240" s="48">
        <v>3</v>
      </c>
      <c r="V7240" s="48">
        <v>3</v>
      </c>
      <c r="W7240" s="48">
        <v>0</v>
      </c>
    </row>
    <row r="7241" spans="3:28" ht="15" customHeight="1" outlineLevel="2" x14ac:dyDescent="0.2">
      <c r="D7241" s="41" t="s">
        <v>1579</v>
      </c>
      <c r="E7241" s="17" t="s">
        <v>1580</v>
      </c>
      <c r="F7241" s="48">
        <v>13</v>
      </c>
      <c r="G7241" s="48">
        <v>9</v>
      </c>
      <c r="H7241" s="48">
        <v>4</v>
      </c>
      <c r="I7241" s="48">
        <v>11</v>
      </c>
      <c r="J7241" s="48">
        <v>7</v>
      </c>
      <c r="K7241" s="48">
        <v>4</v>
      </c>
      <c r="L7241" s="48">
        <v>6</v>
      </c>
      <c r="M7241" s="48">
        <v>5</v>
      </c>
      <c r="N7241" s="48">
        <v>1</v>
      </c>
      <c r="O7241" s="48">
        <v>3</v>
      </c>
      <c r="P7241" s="48">
        <v>3</v>
      </c>
      <c r="Q7241" s="48">
        <v>0</v>
      </c>
      <c r="R7241" s="48">
        <v>3</v>
      </c>
      <c r="S7241" s="48">
        <v>3</v>
      </c>
      <c r="T7241" s="48">
        <v>0</v>
      </c>
      <c r="U7241" s="48">
        <v>2</v>
      </c>
      <c r="V7241" s="48">
        <v>2</v>
      </c>
      <c r="W7241" s="48">
        <v>0</v>
      </c>
    </row>
    <row r="7242" spans="3:28" ht="15" customHeight="1" outlineLevel="2" x14ac:dyDescent="0.2">
      <c r="D7242" s="41" t="s">
        <v>1581</v>
      </c>
      <c r="E7242" s="17" t="s">
        <v>1582</v>
      </c>
      <c r="F7242" s="48">
        <v>6</v>
      </c>
      <c r="G7242" s="48">
        <v>5</v>
      </c>
      <c r="H7242" s="48">
        <v>1</v>
      </c>
      <c r="I7242" s="48">
        <v>6</v>
      </c>
      <c r="J7242" s="48">
        <v>5</v>
      </c>
      <c r="K7242" s="48">
        <v>1</v>
      </c>
      <c r="L7242" s="48">
        <v>4</v>
      </c>
      <c r="M7242" s="48">
        <v>3</v>
      </c>
      <c r="N7242" s="48">
        <v>1</v>
      </c>
      <c r="O7242" s="48">
        <v>3</v>
      </c>
      <c r="P7242" s="48">
        <v>2</v>
      </c>
      <c r="Q7242" s="48">
        <v>1</v>
      </c>
      <c r="R7242" s="48">
        <v>2</v>
      </c>
      <c r="S7242" s="48">
        <v>2</v>
      </c>
      <c r="T7242" s="48">
        <v>0</v>
      </c>
      <c r="U7242" s="48">
        <v>5</v>
      </c>
      <c r="V7242" s="48">
        <v>5</v>
      </c>
      <c r="W7242" s="48">
        <v>0</v>
      </c>
    </row>
    <row r="7243" spans="3:28" ht="15" customHeight="1" outlineLevel="1" x14ac:dyDescent="0.2">
      <c r="C7243" s="226" t="s">
        <v>1583</v>
      </c>
      <c r="E7243" s="225" t="s">
        <v>1584</v>
      </c>
      <c r="F7243" s="48">
        <v>188</v>
      </c>
      <c r="G7243" s="48">
        <v>54</v>
      </c>
      <c r="H7243" s="48">
        <v>134</v>
      </c>
      <c r="I7243" s="48">
        <v>178</v>
      </c>
      <c r="J7243" s="48">
        <v>45</v>
      </c>
      <c r="K7243" s="48">
        <v>133</v>
      </c>
      <c r="L7243" s="48">
        <v>172</v>
      </c>
      <c r="M7243" s="48">
        <v>38</v>
      </c>
      <c r="N7243" s="48">
        <v>134</v>
      </c>
      <c r="O7243" s="48">
        <v>155</v>
      </c>
      <c r="P7243" s="48">
        <v>24</v>
      </c>
      <c r="Q7243" s="48">
        <v>131</v>
      </c>
      <c r="R7243" s="48">
        <v>155</v>
      </c>
      <c r="S7243" s="48">
        <v>23</v>
      </c>
      <c r="T7243" s="48">
        <v>132</v>
      </c>
      <c r="U7243" s="48">
        <v>154</v>
      </c>
      <c r="V7243" s="48">
        <v>23</v>
      </c>
      <c r="W7243" s="48">
        <v>131</v>
      </c>
      <c r="AB7243" s="270"/>
    </row>
    <row r="7244" spans="3:28" ht="15" customHeight="1" outlineLevel="2" x14ac:dyDescent="0.2">
      <c r="D7244" s="41" t="s">
        <v>1585</v>
      </c>
      <c r="E7244" s="17" t="s">
        <v>1586</v>
      </c>
      <c r="F7244" s="48">
        <v>0</v>
      </c>
      <c r="G7244" s="48">
        <v>0</v>
      </c>
      <c r="H7244" s="48">
        <v>0</v>
      </c>
      <c r="I7244" s="48">
        <v>0</v>
      </c>
      <c r="J7244" s="48">
        <v>0</v>
      </c>
      <c r="K7244" s="48">
        <v>0</v>
      </c>
      <c r="L7244" s="48">
        <v>0</v>
      </c>
      <c r="M7244" s="48">
        <v>0</v>
      </c>
      <c r="N7244" s="48">
        <v>0</v>
      </c>
      <c r="O7244" s="48">
        <v>0</v>
      </c>
      <c r="P7244" s="48">
        <v>0</v>
      </c>
      <c r="Q7244" s="48">
        <v>0</v>
      </c>
      <c r="R7244" s="48">
        <v>0</v>
      </c>
      <c r="S7244" s="48">
        <v>0</v>
      </c>
      <c r="T7244" s="48">
        <v>0</v>
      </c>
      <c r="U7244" s="48">
        <v>0</v>
      </c>
      <c r="V7244" s="48">
        <v>0</v>
      </c>
      <c r="W7244" s="48">
        <v>0</v>
      </c>
    </row>
    <row r="7245" spans="3:28" ht="15" customHeight="1" outlineLevel="2" x14ac:dyDescent="0.2">
      <c r="D7245" s="41" t="s">
        <v>1587</v>
      </c>
      <c r="E7245" s="17" t="s">
        <v>1588</v>
      </c>
      <c r="F7245" s="48">
        <v>0</v>
      </c>
      <c r="G7245" s="48">
        <v>0</v>
      </c>
      <c r="H7245" s="48">
        <v>0</v>
      </c>
      <c r="I7245" s="48">
        <v>0</v>
      </c>
      <c r="J7245" s="48">
        <v>0</v>
      </c>
      <c r="K7245" s="48">
        <v>0</v>
      </c>
      <c r="L7245" s="48">
        <v>0</v>
      </c>
      <c r="M7245" s="48">
        <v>0</v>
      </c>
      <c r="N7245" s="48">
        <v>0</v>
      </c>
      <c r="O7245" s="48">
        <v>0</v>
      </c>
      <c r="P7245" s="48">
        <v>0</v>
      </c>
      <c r="Q7245" s="48">
        <v>0</v>
      </c>
      <c r="R7245" s="48">
        <v>0</v>
      </c>
      <c r="S7245" s="48">
        <v>0</v>
      </c>
      <c r="T7245" s="48">
        <v>0</v>
      </c>
      <c r="U7245" s="48">
        <v>0</v>
      </c>
      <c r="V7245" s="48">
        <v>0</v>
      </c>
      <c r="W7245" s="48">
        <v>0</v>
      </c>
    </row>
    <row r="7246" spans="3:28" ht="15" customHeight="1" outlineLevel="2" x14ac:dyDescent="0.2">
      <c r="D7246" s="41" t="s">
        <v>1589</v>
      </c>
      <c r="E7246" s="17" t="s">
        <v>1590</v>
      </c>
      <c r="F7246" s="48">
        <v>0</v>
      </c>
      <c r="G7246" s="48">
        <v>0</v>
      </c>
      <c r="H7246" s="48">
        <v>0</v>
      </c>
      <c r="I7246" s="48">
        <v>0</v>
      </c>
      <c r="J7246" s="48">
        <v>0</v>
      </c>
      <c r="K7246" s="48">
        <v>0</v>
      </c>
      <c r="L7246" s="48">
        <v>0</v>
      </c>
      <c r="M7246" s="48">
        <v>0</v>
      </c>
      <c r="N7246" s="48">
        <v>0</v>
      </c>
      <c r="O7246" s="48">
        <v>0</v>
      </c>
      <c r="P7246" s="48">
        <v>0</v>
      </c>
      <c r="Q7246" s="48">
        <v>0</v>
      </c>
      <c r="R7246" s="48">
        <v>0</v>
      </c>
      <c r="S7246" s="48">
        <v>0</v>
      </c>
      <c r="T7246" s="48">
        <v>0</v>
      </c>
      <c r="U7246" s="48">
        <v>0</v>
      </c>
      <c r="V7246" s="48">
        <v>0</v>
      </c>
      <c r="W7246" s="48">
        <v>0</v>
      </c>
    </row>
    <row r="7247" spans="3:28" ht="15" customHeight="1" outlineLevel="2" x14ac:dyDescent="0.2">
      <c r="D7247" s="41" t="s">
        <v>1591</v>
      </c>
      <c r="E7247" s="17" t="s">
        <v>1592</v>
      </c>
      <c r="F7247" s="48">
        <v>118</v>
      </c>
      <c r="G7247" s="48">
        <v>32</v>
      </c>
      <c r="H7247" s="48">
        <v>86</v>
      </c>
      <c r="I7247" s="48">
        <v>109</v>
      </c>
      <c r="J7247" s="48">
        <v>24</v>
      </c>
      <c r="K7247" s="48">
        <v>85</v>
      </c>
      <c r="L7247" s="48">
        <v>112</v>
      </c>
      <c r="M7247" s="48">
        <v>24</v>
      </c>
      <c r="N7247" s="48">
        <v>88</v>
      </c>
      <c r="O7247" s="48">
        <v>104</v>
      </c>
      <c r="P7247" s="48">
        <v>18</v>
      </c>
      <c r="Q7247" s="48">
        <v>86</v>
      </c>
      <c r="R7247" s="48">
        <v>101</v>
      </c>
      <c r="S7247" s="48">
        <v>17</v>
      </c>
      <c r="T7247" s="48">
        <v>84</v>
      </c>
      <c r="U7247" s="48">
        <v>102</v>
      </c>
      <c r="V7247" s="48">
        <v>18</v>
      </c>
      <c r="W7247" s="48">
        <v>84</v>
      </c>
    </row>
    <row r="7248" spans="3:28" ht="15" customHeight="1" outlineLevel="2" x14ac:dyDescent="0.2">
      <c r="D7248" s="41" t="s">
        <v>1593</v>
      </c>
      <c r="E7248" s="17" t="s">
        <v>1594</v>
      </c>
      <c r="F7248" s="48">
        <v>1</v>
      </c>
      <c r="G7248" s="48">
        <v>0</v>
      </c>
      <c r="H7248" s="48">
        <v>1</v>
      </c>
      <c r="I7248" s="48">
        <v>1</v>
      </c>
      <c r="J7248" s="48">
        <v>0</v>
      </c>
      <c r="K7248" s="48">
        <v>1</v>
      </c>
      <c r="L7248" s="48">
        <v>2</v>
      </c>
      <c r="M7248" s="48">
        <v>0</v>
      </c>
      <c r="N7248" s="48">
        <v>2</v>
      </c>
      <c r="O7248" s="48">
        <v>1</v>
      </c>
      <c r="P7248" s="48">
        <v>0</v>
      </c>
      <c r="Q7248" s="48">
        <v>1</v>
      </c>
      <c r="R7248" s="48">
        <v>1</v>
      </c>
      <c r="S7248" s="48">
        <v>0</v>
      </c>
      <c r="T7248" s="48">
        <v>1</v>
      </c>
      <c r="U7248" s="48">
        <v>1</v>
      </c>
      <c r="V7248" s="48">
        <v>0</v>
      </c>
      <c r="W7248" s="48">
        <v>1</v>
      </c>
    </row>
    <row r="7249" spans="4:23" ht="15" customHeight="1" outlineLevel="2" x14ac:dyDescent="0.2">
      <c r="D7249" s="41" t="s">
        <v>1595</v>
      </c>
      <c r="E7249" s="17" t="s">
        <v>1596</v>
      </c>
      <c r="F7249" s="48">
        <v>6</v>
      </c>
      <c r="G7249" s="48">
        <v>4</v>
      </c>
      <c r="H7249" s="48">
        <v>2</v>
      </c>
      <c r="I7249" s="48">
        <v>2</v>
      </c>
      <c r="J7249" s="48">
        <v>0</v>
      </c>
      <c r="K7249" s="48">
        <v>2</v>
      </c>
      <c r="L7249" s="48">
        <v>4</v>
      </c>
      <c r="M7249" s="48">
        <v>2</v>
      </c>
      <c r="N7249" s="48">
        <v>2</v>
      </c>
      <c r="O7249" s="48">
        <v>3</v>
      </c>
      <c r="P7249" s="48">
        <v>1</v>
      </c>
      <c r="Q7249" s="48">
        <v>2</v>
      </c>
      <c r="R7249" s="48">
        <v>3</v>
      </c>
      <c r="S7249" s="48">
        <v>1</v>
      </c>
      <c r="T7249" s="48">
        <v>2</v>
      </c>
      <c r="U7249" s="48">
        <v>2</v>
      </c>
      <c r="V7249" s="48">
        <v>0</v>
      </c>
      <c r="W7249" s="48">
        <v>2</v>
      </c>
    </row>
    <row r="7250" spans="4:23" ht="15" customHeight="1" outlineLevel="2" x14ac:dyDescent="0.2">
      <c r="D7250" s="41" t="s">
        <v>1597</v>
      </c>
      <c r="E7250" s="17" t="s">
        <v>1598</v>
      </c>
      <c r="F7250" s="48">
        <v>22</v>
      </c>
      <c r="G7250" s="48">
        <v>3</v>
      </c>
      <c r="H7250" s="48">
        <v>19</v>
      </c>
      <c r="I7250" s="48">
        <v>21</v>
      </c>
      <c r="J7250" s="48">
        <v>2</v>
      </c>
      <c r="K7250" s="48">
        <v>19</v>
      </c>
      <c r="L7250" s="48">
        <v>21</v>
      </c>
      <c r="M7250" s="48">
        <v>3</v>
      </c>
      <c r="N7250" s="48">
        <v>18</v>
      </c>
      <c r="O7250" s="48">
        <v>21</v>
      </c>
      <c r="P7250" s="48">
        <v>3</v>
      </c>
      <c r="Q7250" s="48">
        <v>18</v>
      </c>
      <c r="R7250" s="48">
        <v>26</v>
      </c>
      <c r="S7250" s="48">
        <v>4</v>
      </c>
      <c r="T7250" s="48">
        <v>22</v>
      </c>
      <c r="U7250" s="48">
        <v>24</v>
      </c>
      <c r="V7250" s="48">
        <v>4</v>
      </c>
      <c r="W7250" s="48">
        <v>20</v>
      </c>
    </row>
    <row r="7251" spans="4:23" ht="15" customHeight="1" outlineLevel="2" x14ac:dyDescent="0.2">
      <c r="D7251" s="41" t="s">
        <v>1599</v>
      </c>
      <c r="E7251" s="17" t="s">
        <v>1600</v>
      </c>
      <c r="F7251" s="48">
        <v>1</v>
      </c>
      <c r="G7251" s="48">
        <v>0</v>
      </c>
      <c r="H7251" s="48">
        <v>1</v>
      </c>
      <c r="I7251" s="48">
        <v>1</v>
      </c>
      <c r="J7251" s="48">
        <v>0</v>
      </c>
      <c r="K7251" s="48">
        <v>1</v>
      </c>
      <c r="L7251" s="48">
        <v>1</v>
      </c>
      <c r="M7251" s="48">
        <v>0</v>
      </c>
      <c r="N7251" s="48">
        <v>1</v>
      </c>
      <c r="O7251" s="48">
        <v>1</v>
      </c>
      <c r="P7251" s="48">
        <v>0</v>
      </c>
      <c r="Q7251" s="48">
        <v>1</v>
      </c>
      <c r="R7251" s="48">
        <v>1</v>
      </c>
      <c r="S7251" s="48">
        <v>0</v>
      </c>
      <c r="T7251" s="48">
        <v>1</v>
      </c>
      <c r="U7251" s="48">
        <v>1</v>
      </c>
      <c r="V7251" s="48">
        <v>0</v>
      </c>
      <c r="W7251" s="48">
        <v>1</v>
      </c>
    </row>
    <row r="7252" spans="4:23" ht="15" customHeight="1" outlineLevel="2" x14ac:dyDescent="0.2">
      <c r="D7252" s="41" t="s">
        <v>1601</v>
      </c>
      <c r="E7252" s="17" t="s">
        <v>1602</v>
      </c>
      <c r="F7252" s="48">
        <v>0</v>
      </c>
      <c r="G7252" s="48">
        <v>0</v>
      </c>
      <c r="H7252" s="48">
        <v>0</v>
      </c>
      <c r="I7252" s="48">
        <v>0</v>
      </c>
      <c r="J7252" s="48">
        <v>0</v>
      </c>
      <c r="K7252" s="48">
        <v>0</v>
      </c>
      <c r="L7252" s="48">
        <v>0</v>
      </c>
      <c r="M7252" s="48">
        <v>0</v>
      </c>
      <c r="N7252" s="48">
        <v>0</v>
      </c>
      <c r="O7252" s="48">
        <v>0</v>
      </c>
      <c r="P7252" s="48">
        <v>0</v>
      </c>
      <c r="Q7252" s="48">
        <v>0</v>
      </c>
      <c r="R7252" s="48">
        <v>0</v>
      </c>
      <c r="S7252" s="48">
        <v>0</v>
      </c>
      <c r="T7252" s="48">
        <v>0</v>
      </c>
      <c r="U7252" s="48">
        <v>0</v>
      </c>
      <c r="V7252" s="48">
        <v>0</v>
      </c>
      <c r="W7252" s="48">
        <v>0</v>
      </c>
    </row>
    <row r="7253" spans="4:23" ht="15" customHeight="1" outlineLevel="2" x14ac:dyDescent="0.2">
      <c r="D7253" s="41" t="s">
        <v>1603</v>
      </c>
      <c r="E7253" s="17" t="s">
        <v>1604</v>
      </c>
      <c r="F7253" s="48">
        <v>1</v>
      </c>
      <c r="G7253" s="48">
        <v>0</v>
      </c>
      <c r="H7253" s="48">
        <v>1</v>
      </c>
      <c r="I7253" s="48">
        <v>0</v>
      </c>
      <c r="J7253" s="48">
        <v>0</v>
      </c>
      <c r="K7253" s="48">
        <v>0</v>
      </c>
      <c r="L7253" s="48">
        <v>0</v>
      </c>
      <c r="M7253" s="48">
        <v>0</v>
      </c>
      <c r="N7253" s="48">
        <v>0</v>
      </c>
      <c r="O7253" s="48">
        <v>0</v>
      </c>
      <c r="P7253" s="48">
        <v>0</v>
      </c>
      <c r="Q7253" s="48">
        <v>0</v>
      </c>
      <c r="R7253" s="48">
        <v>0</v>
      </c>
      <c r="S7253" s="48">
        <v>0</v>
      </c>
      <c r="T7253" s="48">
        <v>0</v>
      </c>
      <c r="U7253" s="48">
        <v>0</v>
      </c>
      <c r="V7253" s="48">
        <v>0</v>
      </c>
      <c r="W7253" s="48">
        <v>0</v>
      </c>
    </row>
    <row r="7254" spans="4:23" ht="15" customHeight="1" outlineLevel="2" x14ac:dyDescent="0.2">
      <c r="D7254" s="41" t="s">
        <v>1605</v>
      </c>
      <c r="E7254" s="17" t="s">
        <v>1606</v>
      </c>
      <c r="F7254" s="48">
        <v>0</v>
      </c>
      <c r="G7254" s="48">
        <v>0</v>
      </c>
      <c r="H7254" s="48">
        <v>0</v>
      </c>
      <c r="I7254" s="48">
        <v>0</v>
      </c>
      <c r="J7254" s="48">
        <v>0</v>
      </c>
      <c r="K7254" s="48">
        <v>0</v>
      </c>
      <c r="L7254" s="48">
        <v>0</v>
      </c>
      <c r="M7254" s="48">
        <v>0</v>
      </c>
      <c r="N7254" s="48">
        <v>0</v>
      </c>
      <c r="O7254" s="48">
        <v>0</v>
      </c>
      <c r="P7254" s="48">
        <v>0</v>
      </c>
      <c r="Q7254" s="48">
        <v>0</v>
      </c>
      <c r="R7254" s="48">
        <v>0</v>
      </c>
      <c r="S7254" s="48">
        <v>0</v>
      </c>
      <c r="T7254" s="48">
        <v>0</v>
      </c>
      <c r="U7254" s="48">
        <v>0</v>
      </c>
      <c r="V7254" s="48">
        <v>0</v>
      </c>
      <c r="W7254" s="48">
        <v>0</v>
      </c>
    </row>
    <row r="7255" spans="4:23" ht="15" customHeight="1" outlineLevel="2" x14ac:dyDescent="0.2">
      <c r="D7255" s="41" t="s">
        <v>1607</v>
      </c>
      <c r="E7255" s="17" t="s">
        <v>1608</v>
      </c>
      <c r="F7255" s="48">
        <v>2</v>
      </c>
      <c r="G7255" s="48">
        <v>1</v>
      </c>
      <c r="H7255" s="48">
        <v>1</v>
      </c>
      <c r="I7255" s="48">
        <v>1</v>
      </c>
      <c r="J7255" s="48">
        <v>1</v>
      </c>
      <c r="K7255" s="48">
        <v>0</v>
      </c>
      <c r="L7255" s="48">
        <v>1</v>
      </c>
      <c r="M7255" s="48">
        <v>1</v>
      </c>
      <c r="N7255" s="48">
        <v>0</v>
      </c>
      <c r="O7255" s="48">
        <v>1</v>
      </c>
      <c r="P7255" s="48">
        <v>1</v>
      </c>
      <c r="Q7255" s="48">
        <v>0</v>
      </c>
      <c r="R7255" s="48">
        <v>1</v>
      </c>
      <c r="S7255" s="48">
        <v>1</v>
      </c>
      <c r="T7255" s="48">
        <v>0</v>
      </c>
      <c r="U7255" s="48">
        <v>1</v>
      </c>
      <c r="V7255" s="48">
        <v>1</v>
      </c>
      <c r="W7255" s="48">
        <v>0</v>
      </c>
    </row>
    <row r="7256" spans="4:23" ht="15" customHeight="1" outlineLevel="2" x14ac:dyDescent="0.2">
      <c r="D7256" s="41" t="s">
        <v>1609</v>
      </c>
      <c r="E7256" s="17" t="s">
        <v>1610</v>
      </c>
      <c r="F7256" s="48">
        <v>0</v>
      </c>
      <c r="G7256" s="48">
        <v>0</v>
      </c>
      <c r="H7256" s="48">
        <v>0</v>
      </c>
      <c r="I7256" s="48">
        <v>0</v>
      </c>
      <c r="J7256" s="48">
        <v>0</v>
      </c>
      <c r="K7256" s="48">
        <v>0</v>
      </c>
      <c r="L7256" s="48">
        <v>0</v>
      </c>
      <c r="M7256" s="48">
        <v>0</v>
      </c>
      <c r="N7256" s="48">
        <v>0</v>
      </c>
      <c r="O7256" s="48">
        <v>0</v>
      </c>
      <c r="P7256" s="48">
        <v>0</v>
      </c>
      <c r="Q7256" s="48">
        <v>0</v>
      </c>
      <c r="R7256" s="48">
        <v>0</v>
      </c>
      <c r="S7256" s="48">
        <v>0</v>
      </c>
      <c r="T7256" s="48">
        <v>0</v>
      </c>
      <c r="U7256" s="48">
        <v>0</v>
      </c>
      <c r="V7256" s="48">
        <v>0</v>
      </c>
      <c r="W7256" s="48">
        <v>0</v>
      </c>
    </row>
    <row r="7257" spans="4:23" ht="15" customHeight="1" outlineLevel="2" x14ac:dyDescent="0.2">
      <c r="D7257" s="41" t="s">
        <v>1611</v>
      </c>
      <c r="E7257" s="17" t="s">
        <v>1612</v>
      </c>
      <c r="F7257" s="48">
        <v>0</v>
      </c>
      <c r="G7257" s="48">
        <v>0</v>
      </c>
      <c r="H7257" s="48">
        <v>0</v>
      </c>
      <c r="I7257" s="48">
        <v>0</v>
      </c>
      <c r="J7257" s="48">
        <v>0</v>
      </c>
      <c r="K7257" s="48">
        <v>0</v>
      </c>
      <c r="L7257" s="48">
        <v>0</v>
      </c>
      <c r="M7257" s="48">
        <v>0</v>
      </c>
      <c r="N7257" s="48">
        <v>0</v>
      </c>
      <c r="O7257" s="48">
        <v>0</v>
      </c>
      <c r="P7257" s="48">
        <v>0</v>
      </c>
      <c r="Q7257" s="48">
        <v>0</v>
      </c>
      <c r="R7257" s="48">
        <v>0</v>
      </c>
      <c r="S7257" s="48">
        <v>0</v>
      </c>
      <c r="T7257" s="48">
        <v>0</v>
      </c>
      <c r="U7257" s="48">
        <v>0</v>
      </c>
      <c r="V7257" s="48">
        <v>0</v>
      </c>
      <c r="W7257" s="48">
        <v>0</v>
      </c>
    </row>
    <row r="7258" spans="4:23" ht="15" customHeight="1" outlineLevel="2" x14ac:dyDescent="0.2">
      <c r="D7258" s="41" t="s">
        <v>1613</v>
      </c>
      <c r="E7258" s="17" t="s">
        <v>1614</v>
      </c>
      <c r="F7258" s="48">
        <v>1</v>
      </c>
      <c r="G7258" s="48">
        <v>0</v>
      </c>
      <c r="H7258" s="48">
        <v>1</v>
      </c>
      <c r="I7258" s="48">
        <v>1</v>
      </c>
      <c r="J7258" s="48">
        <v>0</v>
      </c>
      <c r="K7258" s="48">
        <v>1</v>
      </c>
      <c r="L7258" s="48">
        <v>1</v>
      </c>
      <c r="M7258" s="48">
        <v>0</v>
      </c>
      <c r="N7258" s="48">
        <v>1</v>
      </c>
      <c r="O7258" s="48">
        <v>1</v>
      </c>
      <c r="P7258" s="48">
        <v>0</v>
      </c>
      <c r="Q7258" s="48">
        <v>1</v>
      </c>
      <c r="R7258" s="48">
        <v>1</v>
      </c>
      <c r="S7258" s="48">
        <v>0</v>
      </c>
      <c r="T7258" s="48">
        <v>1</v>
      </c>
      <c r="U7258" s="48">
        <v>2</v>
      </c>
      <c r="V7258" s="48">
        <v>0</v>
      </c>
      <c r="W7258" s="48">
        <v>2</v>
      </c>
    </row>
    <row r="7259" spans="4:23" ht="15" customHeight="1" outlineLevel="2" x14ac:dyDescent="0.2">
      <c r="D7259" s="41" t="s">
        <v>1615</v>
      </c>
      <c r="E7259" s="17" t="s">
        <v>1616</v>
      </c>
      <c r="F7259" s="48">
        <v>0</v>
      </c>
      <c r="G7259" s="48">
        <v>0</v>
      </c>
      <c r="H7259" s="48">
        <v>0</v>
      </c>
      <c r="I7259" s="48">
        <v>0</v>
      </c>
      <c r="J7259" s="48">
        <v>0</v>
      </c>
      <c r="K7259" s="48">
        <v>0</v>
      </c>
      <c r="L7259" s="48">
        <v>0</v>
      </c>
      <c r="M7259" s="48">
        <v>0</v>
      </c>
      <c r="N7259" s="48">
        <v>0</v>
      </c>
      <c r="O7259" s="48">
        <v>0</v>
      </c>
      <c r="P7259" s="48">
        <v>0</v>
      </c>
      <c r="Q7259" s="48">
        <v>0</v>
      </c>
      <c r="R7259" s="48">
        <v>0</v>
      </c>
      <c r="S7259" s="48">
        <v>0</v>
      </c>
      <c r="T7259" s="48">
        <v>0</v>
      </c>
      <c r="U7259" s="48">
        <v>0</v>
      </c>
      <c r="V7259" s="48">
        <v>0</v>
      </c>
      <c r="W7259" s="48">
        <v>0</v>
      </c>
    </row>
    <row r="7260" spans="4:23" ht="15" customHeight="1" outlineLevel="2" x14ac:dyDescent="0.2">
      <c r="D7260" s="41" t="s">
        <v>1617</v>
      </c>
      <c r="E7260" s="17" t="s">
        <v>1618</v>
      </c>
      <c r="F7260" s="48">
        <v>0</v>
      </c>
      <c r="G7260" s="48">
        <v>0</v>
      </c>
      <c r="H7260" s="48">
        <v>0</v>
      </c>
      <c r="I7260" s="48">
        <v>0</v>
      </c>
      <c r="J7260" s="48">
        <v>0</v>
      </c>
      <c r="K7260" s="48">
        <v>0</v>
      </c>
      <c r="L7260" s="48">
        <v>0</v>
      </c>
      <c r="M7260" s="48">
        <v>0</v>
      </c>
      <c r="N7260" s="48">
        <v>0</v>
      </c>
      <c r="O7260" s="48">
        <v>0</v>
      </c>
      <c r="P7260" s="48">
        <v>0</v>
      </c>
      <c r="Q7260" s="48">
        <v>0</v>
      </c>
      <c r="R7260" s="48">
        <v>0</v>
      </c>
      <c r="S7260" s="48">
        <v>0</v>
      </c>
      <c r="T7260" s="48">
        <v>0</v>
      </c>
      <c r="U7260" s="48">
        <v>0</v>
      </c>
      <c r="V7260" s="48">
        <v>0</v>
      </c>
      <c r="W7260" s="48">
        <v>0</v>
      </c>
    </row>
    <row r="7261" spans="4:23" ht="15" customHeight="1" outlineLevel="2" x14ac:dyDescent="0.2">
      <c r="D7261" s="41" t="s">
        <v>1619</v>
      </c>
      <c r="E7261" s="17" t="s">
        <v>1620</v>
      </c>
      <c r="F7261" s="48">
        <v>0</v>
      </c>
      <c r="G7261" s="48">
        <v>0</v>
      </c>
      <c r="H7261" s="48">
        <v>0</v>
      </c>
      <c r="I7261" s="48">
        <v>0</v>
      </c>
      <c r="J7261" s="48">
        <v>0</v>
      </c>
      <c r="K7261" s="48">
        <v>0</v>
      </c>
      <c r="L7261" s="48">
        <v>0</v>
      </c>
      <c r="M7261" s="48">
        <v>0</v>
      </c>
      <c r="N7261" s="48">
        <v>0</v>
      </c>
      <c r="O7261" s="48">
        <v>0</v>
      </c>
      <c r="P7261" s="48">
        <v>0</v>
      </c>
      <c r="Q7261" s="48">
        <v>0</v>
      </c>
      <c r="R7261" s="48">
        <v>0</v>
      </c>
      <c r="S7261" s="48">
        <v>0</v>
      </c>
      <c r="T7261" s="48">
        <v>0</v>
      </c>
      <c r="U7261" s="48">
        <v>0</v>
      </c>
      <c r="V7261" s="48">
        <v>0</v>
      </c>
      <c r="W7261" s="48">
        <v>0</v>
      </c>
    </row>
    <row r="7262" spans="4:23" ht="15" customHeight="1" outlineLevel="2" x14ac:dyDescent="0.2">
      <c r="D7262" s="41" t="s">
        <v>1621</v>
      </c>
      <c r="E7262" s="17" t="s">
        <v>1622</v>
      </c>
      <c r="F7262" s="48">
        <v>1</v>
      </c>
      <c r="G7262" s="48">
        <v>0</v>
      </c>
      <c r="H7262" s="48">
        <v>1</v>
      </c>
      <c r="I7262" s="48">
        <v>1</v>
      </c>
      <c r="J7262" s="48">
        <v>0</v>
      </c>
      <c r="K7262" s="48">
        <v>1</v>
      </c>
      <c r="L7262" s="48">
        <v>1</v>
      </c>
      <c r="M7262" s="48">
        <v>0</v>
      </c>
      <c r="N7262" s="48">
        <v>1</v>
      </c>
      <c r="O7262" s="48">
        <v>1</v>
      </c>
      <c r="P7262" s="48">
        <v>0</v>
      </c>
      <c r="Q7262" s="48">
        <v>1</v>
      </c>
      <c r="R7262" s="48">
        <v>1</v>
      </c>
      <c r="S7262" s="48">
        <v>0</v>
      </c>
      <c r="T7262" s="48">
        <v>1</v>
      </c>
      <c r="U7262" s="48">
        <v>1</v>
      </c>
      <c r="V7262" s="48">
        <v>0</v>
      </c>
      <c r="W7262" s="48">
        <v>1</v>
      </c>
    </row>
    <row r="7263" spans="4:23" ht="15" customHeight="1" outlineLevel="2" x14ac:dyDescent="0.2">
      <c r="D7263" s="41" t="s">
        <v>1623</v>
      </c>
      <c r="E7263" s="17" t="s">
        <v>1624</v>
      </c>
      <c r="F7263" s="48">
        <v>0</v>
      </c>
      <c r="G7263" s="48">
        <v>0</v>
      </c>
      <c r="H7263" s="48">
        <v>0</v>
      </c>
      <c r="I7263" s="48">
        <v>0</v>
      </c>
      <c r="J7263" s="48">
        <v>0</v>
      </c>
      <c r="K7263" s="48">
        <v>0</v>
      </c>
      <c r="L7263" s="48">
        <v>0</v>
      </c>
      <c r="M7263" s="48">
        <v>0</v>
      </c>
      <c r="N7263" s="48">
        <v>0</v>
      </c>
      <c r="O7263" s="48">
        <v>0</v>
      </c>
      <c r="P7263" s="48">
        <v>0</v>
      </c>
      <c r="Q7263" s="48">
        <v>0</v>
      </c>
      <c r="R7263" s="48">
        <v>0</v>
      </c>
      <c r="S7263" s="48">
        <v>0</v>
      </c>
      <c r="T7263" s="48">
        <v>0</v>
      </c>
      <c r="U7263" s="48">
        <v>0</v>
      </c>
      <c r="V7263" s="48">
        <v>0</v>
      </c>
      <c r="W7263" s="48">
        <v>0</v>
      </c>
    </row>
    <row r="7264" spans="4:23" ht="15" customHeight="1" outlineLevel="2" x14ac:dyDescent="0.2">
      <c r="D7264" s="41" t="s">
        <v>1625</v>
      </c>
      <c r="E7264" s="17" t="s">
        <v>1626</v>
      </c>
      <c r="F7264" s="48">
        <v>2</v>
      </c>
      <c r="G7264" s="48">
        <v>0</v>
      </c>
      <c r="H7264" s="48">
        <v>2</v>
      </c>
      <c r="I7264" s="48">
        <v>2</v>
      </c>
      <c r="J7264" s="48">
        <v>0</v>
      </c>
      <c r="K7264" s="48">
        <v>2</v>
      </c>
      <c r="L7264" s="48">
        <v>2</v>
      </c>
      <c r="M7264" s="48">
        <v>0</v>
      </c>
      <c r="N7264" s="48">
        <v>2</v>
      </c>
      <c r="O7264" s="48">
        <v>2</v>
      </c>
      <c r="P7264" s="48">
        <v>0</v>
      </c>
      <c r="Q7264" s="48">
        <v>2</v>
      </c>
      <c r="R7264" s="48">
        <v>2</v>
      </c>
      <c r="S7264" s="48">
        <v>0</v>
      </c>
      <c r="T7264" s="48">
        <v>2</v>
      </c>
      <c r="U7264" s="48">
        <v>2</v>
      </c>
      <c r="V7264" s="48">
        <v>0</v>
      </c>
      <c r="W7264" s="48">
        <v>2</v>
      </c>
    </row>
    <row r="7265" spans="3:28" ht="15" customHeight="1" outlineLevel="2" x14ac:dyDescent="0.2">
      <c r="D7265" s="41" t="s">
        <v>1627</v>
      </c>
      <c r="E7265" s="17" t="s">
        <v>1628</v>
      </c>
      <c r="F7265" s="48">
        <v>2</v>
      </c>
      <c r="G7265" s="48">
        <v>0</v>
      </c>
      <c r="H7265" s="48">
        <v>2</v>
      </c>
      <c r="I7265" s="48">
        <v>2</v>
      </c>
      <c r="J7265" s="48">
        <v>0</v>
      </c>
      <c r="K7265" s="48">
        <v>2</v>
      </c>
      <c r="L7265" s="48">
        <v>2</v>
      </c>
      <c r="M7265" s="48">
        <v>0</v>
      </c>
      <c r="N7265" s="48">
        <v>2</v>
      </c>
      <c r="O7265" s="48">
        <v>2</v>
      </c>
      <c r="P7265" s="48">
        <v>0</v>
      </c>
      <c r="Q7265" s="48">
        <v>2</v>
      </c>
      <c r="R7265" s="48">
        <v>0</v>
      </c>
      <c r="S7265" s="48">
        <v>0</v>
      </c>
      <c r="T7265" s="48">
        <v>0</v>
      </c>
      <c r="U7265" s="48">
        <v>1</v>
      </c>
      <c r="V7265" s="48">
        <v>0</v>
      </c>
      <c r="W7265" s="48">
        <v>1</v>
      </c>
    </row>
    <row r="7266" spans="3:28" ht="15" customHeight="1" outlineLevel="2" x14ac:dyDescent="0.2">
      <c r="D7266" s="41" t="s">
        <v>1629</v>
      </c>
      <c r="E7266" s="17" t="s">
        <v>1630</v>
      </c>
      <c r="F7266" s="48">
        <v>0</v>
      </c>
      <c r="G7266" s="48">
        <v>0</v>
      </c>
      <c r="H7266" s="48">
        <v>0</v>
      </c>
      <c r="I7266" s="48">
        <v>0</v>
      </c>
      <c r="J7266" s="48">
        <v>0</v>
      </c>
      <c r="K7266" s="48">
        <v>0</v>
      </c>
      <c r="L7266" s="48">
        <v>0</v>
      </c>
      <c r="M7266" s="48">
        <v>0</v>
      </c>
      <c r="N7266" s="48">
        <v>0</v>
      </c>
      <c r="O7266" s="48">
        <v>0</v>
      </c>
      <c r="P7266" s="48">
        <v>0</v>
      </c>
      <c r="Q7266" s="48">
        <v>0</v>
      </c>
      <c r="R7266" s="48">
        <v>0</v>
      </c>
      <c r="S7266" s="48">
        <v>0</v>
      </c>
      <c r="T7266" s="48">
        <v>0</v>
      </c>
      <c r="U7266" s="48">
        <v>0</v>
      </c>
      <c r="V7266" s="48">
        <v>0</v>
      </c>
      <c r="W7266" s="48">
        <v>0</v>
      </c>
    </row>
    <row r="7267" spans="3:28" ht="15" customHeight="1" outlineLevel="2" x14ac:dyDescent="0.2">
      <c r="D7267" s="41" t="s">
        <v>1631</v>
      </c>
      <c r="E7267" s="17" t="s">
        <v>1632</v>
      </c>
      <c r="F7267" s="48">
        <v>6</v>
      </c>
      <c r="G7267" s="48">
        <v>0</v>
      </c>
      <c r="H7267" s="48">
        <v>6</v>
      </c>
      <c r="I7267" s="48">
        <v>6</v>
      </c>
      <c r="J7267" s="48">
        <v>0</v>
      </c>
      <c r="K7267" s="48">
        <v>6</v>
      </c>
      <c r="L7267" s="48">
        <v>6</v>
      </c>
      <c r="M7267" s="48">
        <v>0</v>
      </c>
      <c r="N7267" s="48">
        <v>6</v>
      </c>
      <c r="O7267" s="48">
        <v>6</v>
      </c>
      <c r="P7267" s="48">
        <v>0</v>
      </c>
      <c r="Q7267" s="48">
        <v>6</v>
      </c>
      <c r="R7267" s="48">
        <v>6</v>
      </c>
      <c r="S7267" s="48">
        <v>0</v>
      </c>
      <c r="T7267" s="48">
        <v>6</v>
      </c>
      <c r="U7267" s="48">
        <v>4</v>
      </c>
      <c r="V7267" s="48">
        <v>0</v>
      </c>
      <c r="W7267" s="48">
        <v>4</v>
      </c>
    </row>
    <row r="7268" spans="3:28" ht="15" customHeight="1" outlineLevel="2" x14ac:dyDescent="0.2">
      <c r="D7268" s="41" t="s">
        <v>1633</v>
      </c>
      <c r="E7268" s="17" t="s">
        <v>1634</v>
      </c>
      <c r="F7268" s="48">
        <v>2</v>
      </c>
      <c r="G7268" s="48">
        <v>0</v>
      </c>
      <c r="H7268" s="48">
        <v>2</v>
      </c>
      <c r="I7268" s="48">
        <v>3</v>
      </c>
      <c r="J7268" s="48">
        <v>1</v>
      </c>
      <c r="K7268" s="48">
        <v>2</v>
      </c>
      <c r="L7268" s="48">
        <v>2</v>
      </c>
      <c r="M7268" s="48">
        <v>0</v>
      </c>
      <c r="N7268" s="48">
        <v>2</v>
      </c>
      <c r="O7268" s="48">
        <v>2</v>
      </c>
      <c r="P7268" s="48">
        <v>0</v>
      </c>
      <c r="Q7268" s="48">
        <v>2</v>
      </c>
      <c r="R7268" s="48">
        <v>2</v>
      </c>
      <c r="S7268" s="48">
        <v>0</v>
      </c>
      <c r="T7268" s="48">
        <v>2</v>
      </c>
      <c r="U7268" s="48">
        <v>3</v>
      </c>
      <c r="V7268" s="48">
        <v>0</v>
      </c>
      <c r="W7268" s="48">
        <v>3</v>
      </c>
    </row>
    <row r="7269" spans="3:28" ht="15" customHeight="1" outlineLevel="2" x14ac:dyDescent="0.2">
      <c r="D7269" s="41" t="s">
        <v>1635</v>
      </c>
      <c r="E7269" s="17" t="s">
        <v>1636</v>
      </c>
      <c r="F7269" s="48">
        <v>5</v>
      </c>
      <c r="G7269" s="48">
        <v>0</v>
      </c>
      <c r="H7269" s="48">
        <v>5</v>
      </c>
      <c r="I7269" s="48">
        <v>6</v>
      </c>
      <c r="J7269" s="48">
        <v>0</v>
      </c>
      <c r="K7269" s="48">
        <v>6</v>
      </c>
      <c r="L7269" s="48">
        <v>5</v>
      </c>
      <c r="M7269" s="48">
        <v>0</v>
      </c>
      <c r="N7269" s="48">
        <v>5</v>
      </c>
      <c r="O7269" s="48">
        <v>4</v>
      </c>
      <c r="P7269" s="48">
        <v>0</v>
      </c>
      <c r="Q7269" s="48">
        <v>4</v>
      </c>
      <c r="R7269" s="48">
        <v>5</v>
      </c>
      <c r="S7269" s="48">
        <v>0</v>
      </c>
      <c r="T7269" s="48">
        <v>5</v>
      </c>
      <c r="U7269" s="48">
        <v>5</v>
      </c>
      <c r="V7269" s="48">
        <v>0</v>
      </c>
      <c r="W7269" s="48">
        <v>5</v>
      </c>
    </row>
    <row r="7270" spans="3:28" ht="15" customHeight="1" outlineLevel="2" x14ac:dyDescent="0.2">
      <c r="D7270" s="41" t="s">
        <v>1637</v>
      </c>
      <c r="E7270" s="17" t="s">
        <v>1638</v>
      </c>
      <c r="F7270" s="48">
        <v>2</v>
      </c>
      <c r="G7270" s="48">
        <v>0</v>
      </c>
      <c r="H7270" s="48">
        <v>2</v>
      </c>
      <c r="I7270" s="48">
        <v>2</v>
      </c>
      <c r="J7270" s="48">
        <v>0</v>
      </c>
      <c r="K7270" s="48">
        <v>2</v>
      </c>
      <c r="L7270" s="48">
        <v>1</v>
      </c>
      <c r="M7270" s="48">
        <v>0</v>
      </c>
      <c r="N7270" s="48">
        <v>1</v>
      </c>
      <c r="O7270" s="48">
        <v>1</v>
      </c>
      <c r="P7270" s="48">
        <v>0</v>
      </c>
      <c r="Q7270" s="48">
        <v>1</v>
      </c>
      <c r="R7270" s="48">
        <v>1</v>
      </c>
      <c r="S7270" s="48">
        <v>0</v>
      </c>
      <c r="T7270" s="48">
        <v>1</v>
      </c>
      <c r="U7270" s="48">
        <v>1</v>
      </c>
      <c r="V7270" s="48">
        <v>0</v>
      </c>
      <c r="W7270" s="48">
        <v>1</v>
      </c>
    </row>
    <row r="7271" spans="3:28" ht="15" customHeight="1" outlineLevel="2" x14ac:dyDescent="0.2">
      <c r="D7271" s="41" t="s">
        <v>1639</v>
      </c>
      <c r="E7271" s="17" t="s">
        <v>1640</v>
      </c>
      <c r="F7271" s="48">
        <v>1</v>
      </c>
      <c r="G7271" s="48">
        <v>0</v>
      </c>
      <c r="H7271" s="48">
        <v>1</v>
      </c>
      <c r="I7271" s="48">
        <v>2</v>
      </c>
      <c r="J7271" s="48">
        <v>0</v>
      </c>
      <c r="K7271" s="48">
        <v>2</v>
      </c>
      <c r="L7271" s="48">
        <v>3</v>
      </c>
      <c r="M7271" s="48">
        <v>0</v>
      </c>
      <c r="N7271" s="48">
        <v>3</v>
      </c>
      <c r="O7271" s="48">
        <v>3</v>
      </c>
      <c r="P7271" s="48">
        <v>0</v>
      </c>
      <c r="Q7271" s="48">
        <v>3</v>
      </c>
      <c r="R7271" s="48">
        <v>3</v>
      </c>
      <c r="S7271" s="48">
        <v>0</v>
      </c>
      <c r="T7271" s="48">
        <v>3</v>
      </c>
      <c r="U7271" s="48">
        <v>3</v>
      </c>
      <c r="V7271" s="48">
        <v>0</v>
      </c>
      <c r="W7271" s="48">
        <v>3</v>
      </c>
    </row>
    <row r="7272" spans="3:28" ht="15" customHeight="1" outlineLevel="2" x14ac:dyDescent="0.2">
      <c r="D7272" s="41" t="s">
        <v>1641</v>
      </c>
      <c r="E7272" s="17" t="s">
        <v>1642</v>
      </c>
      <c r="F7272" s="48">
        <v>15</v>
      </c>
      <c r="G7272" s="48">
        <v>14</v>
      </c>
      <c r="H7272" s="48">
        <v>1</v>
      </c>
      <c r="I7272" s="48">
        <v>18</v>
      </c>
      <c r="J7272" s="48">
        <v>17</v>
      </c>
      <c r="K7272" s="48">
        <v>1</v>
      </c>
      <c r="L7272" s="48">
        <v>8</v>
      </c>
      <c r="M7272" s="48">
        <v>8</v>
      </c>
      <c r="N7272" s="48">
        <v>0</v>
      </c>
      <c r="O7272" s="48">
        <v>2</v>
      </c>
      <c r="P7272" s="48">
        <v>1</v>
      </c>
      <c r="Q7272" s="48">
        <v>1</v>
      </c>
      <c r="R7272" s="48">
        <v>1</v>
      </c>
      <c r="S7272" s="48">
        <v>0</v>
      </c>
      <c r="T7272" s="48">
        <v>1</v>
      </c>
      <c r="U7272" s="48">
        <v>1</v>
      </c>
      <c r="V7272" s="48">
        <v>0</v>
      </c>
      <c r="W7272" s="48">
        <v>1</v>
      </c>
    </row>
    <row r="7273" spans="3:28" ht="15" customHeight="1" outlineLevel="1" x14ac:dyDescent="0.2">
      <c r="C7273" s="226" t="s">
        <v>1643</v>
      </c>
      <c r="E7273" s="225" t="s">
        <v>1644</v>
      </c>
      <c r="F7273" s="48">
        <v>593</v>
      </c>
      <c r="G7273" s="48">
        <v>322</v>
      </c>
      <c r="H7273" s="48">
        <v>271</v>
      </c>
      <c r="I7273" s="48">
        <v>515</v>
      </c>
      <c r="J7273" s="48">
        <v>264</v>
      </c>
      <c r="K7273" s="48">
        <v>251</v>
      </c>
      <c r="L7273" s="48">
        <v>521</v>
      </c>
      <c r="M7273" s="48">
        <v>272</v>
      </c>
      <c r="N7273" s="48">
        <v>249</v>
      </c>
      <c r="O7273" s="48">
        <v>534</v>
      </c>
      <c r="P7273" s="48">
        <v>299</v>
      </c>
      <c r="Q7273" s="48">
        <v>235</v>
      </c>
      <c r="R7273" s="48">
        <v>513</v>
      </c>
      <c r="S7273" s="48">
        <v>281</v>
      </c>
      <c r="T7273" s="48">
        <v>232</v>
      </c>
      <c r="U7273" s="48">
        <v>445</v>
      </c>
      <c r="V7273" s="48">
        <v>251</v>
      </c>
      <c r="W7273" s="48">
        <v>194</v>
      </c>
      <c r="AB7273" s="270"/>
    </row>
    <row r="7274" spans="3:28" ht="15" customHeight="1" outlineLevel="2" x14ac:dyDescent="0.2">
      <c r="D7274" s="41" t="s">
        <v>1645</v>
      </c>
      <c r="E7274" s="17" t="s">
        <v>1646</v>
      </c>
      <c r="F7274" s="48">
        <v>16</v>
      </c>
      <c r="G7274" s="48">
        <v>0</v>
      </c>
      <c r="H7274" s="48">
        <v>16</v>
      </c>
      <c r="I7274" s="48">
        <v>12</v>
      </c>
      <c r="J7274" s="48">
        <v>0</v>
      </c>
      <c r="K7274" s="48">
        <v>12</v>
      </c>
      <c r="L7274" s="48">
        <v>18</v>
      </c>
      <c r="M7274" s="48">
        <v>0</v>
      </c>
      <c r="N7274" s="48">
        <v>18</v>
      </c>
      <c r="O7274" s="48">
        <v>17</v>
      </c>
      <c r="P7274" s="48">
        <v>0</v>
      </c>
      <c r="Q7274" s="48">
        <v>17</v>
      </c>
      <c r="R7274" s="48">
        <v>16</v>
      </c>
      <c r="S7274" s="48">
        <v>0</v>
      </c>
      <c r="T7274" s="48">
        <v>16</v>
      </c>
      <c r="U7274" s="48">
        <v>10</v>
      </c>
      <c r="V7274" s="48">
        <v>0</v>
      </c>
      <c r="W7274" s="48">
        <v>10</v>
      </c>
    </row>
    <row r="7275" spans="3:28" ht="15" customHeight="1" outlineLevel="2" x14ac:dyDescent="0.2">
      <c r="D7275" s="41" t="s">
        <v>1647</v>
      </c>
      <c r="E7275" s="17" t="s">
        <v>1648</v>
      </c>
      <c r="F7275" s="48">
        <v>1</v>
      </c>
      <c r="G7275" s="48">
        <v>0</v>
      </c>
      <c r="H7275" s="48">
        <v>1</v>
      </c>
      <c r="I7275" s="48">
        <v>2</v>
      </c>
      <c r="J7275" s="48">
        <v>0</v>
      </c>
      <c r="K7275" s="48">
        <v>2</v>
      </c>
      <c r="L7275" s="48">
        <v>1</v>
      </c>
      <c r="M7275" s="48">
        <v>0</v>
      </c>
      <c r="N7275" s="48">
        <v>1</v>
      </c>
      <c r="O7275" s="48">
        <v>1</v>
      </c>
      <c r="P7275" s="48">
        <v>0</v>
      </c>
      <c r="Q7275" s="48">
        <v>1</v>
      </c>
      <c r="R7275" s="48">
        <v>2</v>
      </c>
      <c r="S7275" s="48">
        <v>1</v>
      </c>
      <c r="T7275" s="48">
        <v>1</v>
      </c>
      <c r="U7275" s="48">
        <v>1</v>
      </c>
      <c r="V7275" s="48">
        <v>0</v>
      </c>
      <c r="W7275" s="48">
        <v>1</v>
      </c>
    </row>
    <row r="7276" spans="3:28" ht="15" customHeight="1" outlineLevel="2" x14ac:dyDescent="0.2">
      <c r="D7276" s="41" t="s">
        <v>1649</v>
      </c>
      <c r="E7276" s="17" t="s">
        <v>1650</v>
      </c>
      <c r="F7276" s="48">
        <v>1</v>
      </c>
      <c r="G7276" s="48">
        <v>0</v>
      </c>
      <c r="H7276" s="48">
        <v>1</v>
      </c>
      <c r="I7276" s="48">
        <v>1</v>
      </c>
      <c r="J7276" s="48">
        <v>0</v>
      </c>
      <c r="K7276" s="48">
        <v>1</v>
      </c>
      <c r="L7276" s="48">
        <v>1</v>
      </c>
      <c r="M7276" s="48">
        <v>0</v>
      </c>
      <c r="N7276" s="48">
        <v>1</v>
      </c>
      <c r="O7276" s="48">
        <v>1</v>
      </c>
      <c r="P7276" s="48">
        <v>0</v>
      </c>
      <c r="Q7276" s="48">
        <v>1</v>
      </c>
      <c r="R7276" s="48">
        <v>1</v>
      </c>
      <c r="S7276" s="48">
        <v>0</v>
      </c>
      <c r="T7276" s="48">
        <v>1</v>
      </c>
      <c r="U7276" s="48">
        <v>1</v>
      </c>
      <c r="V7276" s="48">
        <v>0</v>
      </c>
      <c r="W7276" s="48">
        <v>1</v>
      </c>
    </row>
    <row r="7277" spans="3:28" ht="15" customHeight="1" outlineLevel="2" x14ac:dyDescent="0.2">
      <c r="D7277" s="41" t="s">
        <v>1651</v>
      </c>
      <c r="E7277" s="17" t="s">
        <v>1652</v>
      </c>
      <c r="F7277" s="48">
        <v>0</v>
      </c>
      <c r="G7277" s="48">
        <v>0</v>
      </c>
      <c r="H7277" s="48">
        <v>0</v>
      </c>
      <c r="I7277" s="48">
        <v>0</v>
      </c>
      <c r="J7277" s="48">
        <v>0</v>
      </c>
      <c r="K7277" s="48">
        <v>0</v>
      </c>
      <c r="L7277" s="48">
        <v>0</v>
      </c>
      <c r="M7277" s="48">
        <v>0</v>
      </c>
      <c r="N7277" s="48">
        <v>0</v>
      </c>
      <c r="O7277" s="48">
        <v>0</v>
      </c>
      <c r="P7277" s="48">
        <v>0</v>
      </c>
      <c r="Q7277" s="48">
        <v>0</v>
      </c>
      <c r="R7277" s="48">
        <v>0</v>
      </c>
      <c r="S7277" s="48">
        <v>0</v>
      </c>
      <c r="T7277" s="48">
        <v>0</v>
      </c>
      <c r="U7277" s="48">
        <v>0</v>
      </c>
      <c r="V7277" s="48">
        <v>0</v>
      </c>
      <c r="W7277" s="48">
        <v>0</v>
      </c>
    </row>
    <row r="7278" spans="3:28" ht="15" customHeight="1" outlineLevel="2" x14ac:dyDescent="0.2">
      <c r="D7278" s="41" t="s">
        <v>1653</v>
      </c>
      <c r="E7278" s="17" t="s">
        <v>1654</v>
      </c>
      <c r="F7278" s="48">
        <v>0</v>
      </c>
      <c r="G7278" s="48">
        <v>0</v>
      </c>
      <c r="H7278" s="48">
        <v>0</v>
      </c>
      <c r="I7278" s="48">
        <v>0</v>
      </c>
      <c r="J7278" s="48">
        <v>0</v>
      </c>
      <c r="K7278" s="48">
        <v>0</v>
      </c>
      <c r="L7278" s="48">
        <v>0</v>
      </c>
      <c r="M7278" s="48">
        <v>0</v>
      </c>
      <c r="N7278" s="48">
        <v>0</v>
      </c>
      <c r="O7278" s="48">
        <v>0</v>
      </c>
      <c r="P7278" s="48">
        <v>0</v>
      </c>
      <c r="Q7278" s="48">
        <v>0</v>
      </c>
      <c r="R7278" s="48">
        <v>0</v>
      </c>
      <c r="S7278" s="48">
        <v>0</v>
      </c>
      <c r="T7278" s="48">
        <v>0</v>
      </c>
      <c r="U7278" s="48">
        <v>0</v>
      </c>
      <c r="V7278" s="48">
        <v>0</v>
      </c>
      <c r="W7278" s="48">
        <v>0</v>
      </c>
    </row>
    <row r="7279" spans="3:28" ht="15" customHeight="1" outlineLevel="2" x14ac:dyDescent="0.2">
      <c r="D7279" s="41" t="s">
        <v>1655</v>
      </c>
      <c r="E7279" s="17" t="s">
        <v>1656</v>
      </c>
      <c r="F7279" s="48">
        <v>6</v>
      </c>
      <c r="G7279" s="48">
        <v>0</v>
      </c>
      <c r="H7279" s="48">
        <v>6</v>
      </c>
      <c r="I7279" s="48">
        <v>7</v>
      </c>
      <c r="J7279" s="48">
        <v>0</v>
      </c>
      <c r="K7279" s="48">
        <v>7</v>
      </c>
      <c r="L7279" s="48">
        <v>8</v>
      </c>
      <c r="M7279" s="48">
        <v>1</v>
      </c>
      <c r="N7279" s="48">
        <v>7</v>
      </c>
      <c r="O7279" s="48">
        <v>8</v>
      </c>
      <c r="P7279" s="48">
        <v>1</v>
      </c>
      <c r="Q7279" s="48">
        <v>7</v>
      </c>
      <c r="R7279" s="48">
        <v>6</v>
      </c>
      <c r="S7279" s="48">
        <v>1</v>
      </c>
      <c r="T7279" s="48">
        <v>5</v>
      </c>
      <c r="U7279" s="48">
        <v>7</v>
      </c>
      <c r="V7279" s="48">
        <v>1</v>
      </c>
      <c r="W7279" s="48">
        <v>6</v>
      </c>
    </row>
    <row r="7280" spans="3:28" ht="15" customHeight="1" outlineLevel="2" x14ac:dyDescent="0.2">
      <c r="D7280" s="41" t="s">
        <v>1657</v>
      </c>
      <c r="E7280" s="17" t="s">
        <v>1658</v>
      </c>
      <c r="F7280" s="48">
        <v>0</v>
      </c>
      <c r="G7280" s="48">
        <v>0</v>
      </c>
      <c r="H7280" s="48">
        <v>0</v>
      </c>
      <c r="I7280" s="48">
        <v>0</v>
      </c>
      <c r="J7280" s="48">
        <v>0</v>
      </c>
      <c r="K7280" s="48">
        <v>0</v>
      </c>
      <c r="L7280" s="48">
        <v>0</v>
      </c>
      <c r="M7280" s="48">
        <v>0</v>
      </c>
      <c r="N7280" s="48">
        <v>0</v>
      </c>
      <c r="O7280" s="48">
        <v>0</v>
      </c>
      <c r="P7280" s="48">
        <v>0</v>
      </c>
      <c r="Q7280" s="48">
        <v>0</v>
      </c>
      <c r="R7280" s="48">
        <v>0</v>
      </c>
      <c r="S7280" s="48">
        <v>0</v>
      </c>
      <c r="T7280" s="48">
        <v>0</v>
      </c>
      <c r="U7280" s="48">
        <v>0</v>
      </c>
      <c r="V7280" s="48">
        <v>0</v>
      </c>
      <c r="W7280" s="48">
        <v>0</v>
      </c>
    </row>
    <row r="7281" spans="4:23" ht="15" customHeight="1" outlineLevel="2" x14ac:dyDescent="0.2">
      <c r="D7281" s="41" t="s">
        <v>1659</v>
      </c>
      <c r="E7281" s="17" t="s">
        <v>1660</v>
      </c>
      <c r="F7281" s="48">
        <v>1</v>
      </c>
      <c r="G7281" s="48">
        <v>0</v>
      </c>
      <c r="H7281" s="48">
        <v>1</v>
      </c>
      <c r="I7281" s="48">
        <v>1</v>
      </c>
      <c r="J7281" s="48">
        <v>0</v>
      </c>
      <c r="K7281" s="48">
        <v>1</v>
      </c>
      <c r="L7281" s="48">
        <v>1</v>
      </c>
      <c r="M7281" s="48">
        <v>0</v>
      </c>
      <c r="N7281" s="48">
        <v>1</v>
      </c>
      <c r="O7281" s="48">
        <v>1</v>
      </c>
      <c r="P7281" s="48">
        <v>0</v>
      </c>
      <c r="Q7281" s="48">
        <v>1</v>
      </c>
      <c r="R7281" s="48">
        <v>1</v>
      </c>
      <c r="S7281" s="48">
        <v>0</v>
      </c>
      <c r="T7281" s="48">
        <v>1</v>
      </c>
      <c r="U7281" s="48">
        <v>0</v>
      </c>
      <c r="V7281" s="48">
        <v>0</v>
      </c>
      <c r="W7281" s="48">
        <v>0</v>
      </c>
    </row>
    <row r="7282" spans="4:23" ht="15" customHeight="1" outlineLevel="2" x14ac:dyDescent="0.2">
      <c r="D7282" s="41" t="s">
        <v>1661</v>
      </c>
      <c r="E7282" s="17" t="s">
        <v>1662</v>
      </c>
      <c r="F7282" s="48">
        <v>4</v>
      </c>
      <c r="G7282" s="48">
        <v>0</v>
      </c>
      <c r="H7282" s="48">
        <v>4</v>
      </c>
      <c r="I7282" s="48">
        <v>3</v>
      </c>
      <c r="J7282" s="48">
        <v>0</v>
      </c>
      <c r="K7282" s="48">
        <v>3</v>
      </c>
      <c r="L7282" s="48">
        <v>5</v>
      </c>
      <c r="M7282" s="48">
        <v>0</v>
      </c>
      <c r="N7282" s="48">
        <v>5</v>
      </c>
      <c r="O7282" s="48">
        <v>5</v>
      </c>
      <c r="P7282" s="48">
        <v>0</v>
      </c>
      <c r="Q7282" s="48">
        <v>5</v>
      </c>
      <c r="R7282" s="48">
        <v>5</v>
      </c>
      <c r="S7282" s="48">
        <v>0</v>
      </c>
      <c r="T7282" s="48">
        <v>5</v>
      </c>
      <c r="U7282" s="48">
        <v>5</v>
      </c>
      <c r="V7282" s="48">
        <v>0</v>
      </c>
      <c r="W7282" s="48">
        <v>5</v>
      </c>
    </row>
    <row r="7283" spans="4:23" ht="15" customHeight="1" outlineLevel="2" x14ac:dyDescent="0.2">
      <c r="D7283" s="41" t="s">
        <v>1663</v>
      </c>
      <c r="E7283" s="17" t="s">
        <v>1664</v>
      </c>
      <c r="F7283" s="48">
        <v>0</v>
      </c>
      <c r="G7283" s="48">
        <v>0</v>
      </c>
      <c r="H7283" s="48">
        <v>0</v>
      </c>
      <c r="I7283" s="48">
        <v>0</v>
      </c>
      <c r="J7283" s="48">
        <v>0</v>
      </c>
      <c r="K7283" s="48">
        <v>0</v>
      </c>
      <c r="L7283" s="48">
        <v>0</v>
      </c>
      <c r="M7283" s="48">
        <v>0</v>
      </c>
      <c r="N7283" s="48">
        <v>0</v>
      </c>
      <c r="O7283" s="48">
        <v>0</v>
      </c>
      <c r="P7283" s="48">
        <v>0</v>
      </c>
      <c r="Q7283" s="48">
        <v>0</v>
      </c>
      <c r="R7283" s="48">
        <v>0</v>
      </c>
      <c r="S7283" s="48">
        <v>0</v>
      </c>
      <c r="T7283" s="48">
        <v>0</v>
      </c>
      <c r="U7283" s="48">
        <v>0</v>
      </c>
      <c r="V7283" s="48">
        <v>0</v>
      </c>
      <c r="W7283" s="48">
        <v>0</v>
      </c>
    </row>
    <row r="7284" spans="4:23" ht="15" customHeight="1" outlineLevel="2" x14ac:dyDescent="0.2">
      <c r="D7284" s="41" t="s">
        <v>1665</v>
      </c>
      <c r="E7284" s="17" t="s">
        <v>1666</v>
      </c>
      <c r="F7284" s="48">
        <v>1</v>
      </c>
      <c r="G7284" s="48">
        <v>1</v>
      </c>
      <c r="H7284" s="48">
        <v>0</v>
      </c>
      <c r="I7284" s="48">
        <v>1</v>
      </c>
      <c r="J7284" s="48">
        <v>1</v>
      </c>
      <c r="K7284" s="48">
        <v>0</v>
      </c>
      <c r="L7284" s="48">
        <v>1</v>
      </c>
      <c r="M7284" s="48">
        <v>1</v>
      </c>
      <c r="N7284" s="48">
        <v>0</v>
      </c>
      <c r="O7284" s="48">
        <v>1</v>
      </c>
      <c r="P7284" s="48">
        <v>1</v>
      </c>
      <c r="Q7284" s="48">
        <v>0</v>
      </c>
      <c r="R7284" s="48">
        <v>1</v>
      </c>
      <c r="S7284" s="48">
        <v>1</v>
      </c>
      <c r="T7284" s="48">
        <v>0</v>
      </c>
      <c r="U7284" s="48">
        <v>1</v>
      </c>
      <c r="V7284" s="48">
        <v>1</v>
      </c>
      <c r="W7284" s="48">
        <v>0</v>
      </c>
    </row>
    <row r="7285" spans="4:23" ht="15" customHeight="1" outlineLevel="2" x14ac:dyDescent="0.2">
      <c r="D7285" s="41" t="s">
        <v>1667</v>
      </c>
      <c r="E7285" s="17" t="s">
        <v>1668</v>
      </c>
      <c r="F7285" s="48">
        <v>2</v>
      </c>
      <c r="G7285" s="48">
        <v>0</v>
      </c>
      <c r="H7285" s="48">
        <v>2</v>
      </c>
      <c r="I7285" s="48">
        <v>2</v>
      </c>
      <c r="J7285" s="48">
        <v>0</v>
      </c>
      <c r="K7285" s="48">
        <v>2</v>
      </c>
      <c r="L7285" s="48">
        <v>2</v>
      </c>
      <c r="M7285" s="48">
        <v>0</v>
      </c>
      <c r="N7285" s="48">
        <v>2</v>
      </c>
      <c r="O7285" s="48">
        <v>2</v>
      </c>
      <c r="P7285" s="48">
        <v>0</v>
      </c>
      <c r="Q7285" s="48">
        <v>2</v>
      </c>
      <c r="R7285" s="48">
        <v>2</v>
      </c>
      <c r="S7285" s="48">
        <v>0</v>
      </c>
      <c r="T7285" s="48">
        <v>2</v>
      </c>
      <c r="U7285" s="48">
        <v>2</v>
      </c>
      <c r="V7285" s="48">
        <v>0</v>
      </c>
      <c r="W7285" s="48">
        <v>2</v>
      </c>
    </row>
    <row r="7286" spans="4:23" ht="15" customHeight="1" outlineLevel="2" x14ac:dyDescent="0.2">
      <c r="D7286" s="41" t="s">
        <v>1669</v>
      </c>
      <c r="E7286" s="17" t="s">
        <v>1670</v>
      </c>
      <c r="F7286" s="48">
        <v>0</v>
      </c>
      <c r="G7286" s="48">
        <v>0</v>
      </c>
      <c r="H7286" s="48">
        <v>0</v>
      </c>
      <c r="I7286" s="48">
        <v>0</v>
      </c>
      <c r="J7286" s="48">
        <v>0</v>
      </c>
      <c r="K7286" s="48">
        <v>0</v>
      </c>
      <c r="L7286" s="48">
        <v>0</v>
      </c>
      <c r="M7286" s="48">
        <v>0</v>
      </c>
      <c r="N7286" s="48">
        <v>0</v>
      </c>
      <c r="O7286" s="48">
        <v>1</v>
      </c>
      <c r="P7286" s="48">
        <v>0</v>
      </c>
      <c r="Q7286" s="48">
        <v>1</v>
      </c>
      <c r="R7286" s="48">
        <v>1</v>
      </c>
      <c r="S7286" s="48">
        <v>0</v>
      </c>
      <c r="T7286" s="48">
        <v>1</v>
      </c>
      <c r="U7286" s="48">
        <v>1</v>
      </c>
      <c r="V7286" s="48">
        <v>0</v>
      </c>
      <c r="W7286" s="48">
        <v>1</v>
      </c>
    </row>
    <row r="7287" spans="4:23" ht="15" customHeight="1" outlineLevel="2" x14ac:dyDescent="0.2">
      <c r="D7287" s="41" t="s">
        <v>1671</v>
      </c>
      <c r="E7287" s="17" t="s">
        <v>1672</v>
      </c>
      <c r="F7287" s="48">
        <v>246</v>
      </c>
      <c r="G7287" s="48">
        <v>188</v>
      </c>
      <c r="H7287" s="48">
        <v>58</v>
      </c>
      <c r="I7287" s="48">
        <v>187</v>
      </c>
      <c r="J7287" s="48">
        <v>136</v>
      </c>
      <c r="K7287" s="48">
        <v>51</v>
      </c>
      <c r="L7287" s="48">
        <v>170</v>
      </c>
      <c r="M7287" s="48">
        <v>139</v>
      </c>
      <c r="N7287" s="48">
        <v>31</v>
      </c>
      <c r="O7287" s="48">
        <v>192</v>
      </c>
      <c r="P7287" s="48">
        <v>165</v>
      </c>
      <c r="Q7287" s="48">
        <v>27</v>
      </c>
      <c r="R7287" s="48">
        <v>175</v>
      </c>
      <c r="S7287" s="48">
        <v>149</v>
      </c>
      <c r="T7287" s="48">
        <v>26</v>
      </c>
      <c r="U7287" s="48">
        <v>120</v>
      </c>
      <c r="V7287" s="48">
        <v>112</v>
      </c>
      <c r="W7287" s="48">
        <v>8</v>
      </c>
    </row>
    <row r="7288" spans="4:23" ht="15" customHeight="1" outlineLevel="2" x14ac:dyDescent="0.2">
      <c r="D7288" s="41" t="s">
        <v>1673</v>
      </c>
      <c r="E7288" s="17" t="s">
        <v>1674</v>
      </c>
      <c r="F7288" s="48">
        <v>15</v>
      </c>
      <c r="G7288" s="48">
        <v>0</v>
      </c>
      <c r="H7288" s="48">
        <v>15</v>
      </c>
      <c r="I7288" s="48">
        <v>15</v>
      </c>
      <c r="J7288" s="48">
        <v>1</v>
      </c>
      <c r="K7288" s="48">
        <v>14</v>
      </c>
      <c r="L7288" s="48">
        <v>13</v>
      </c>
      <c r="M7288" s="48">
        <v>1</v>
      </c>
      <c r="N7288" s="48">
        <v>12</v>
      </c>
      <c r="O7288" s="48">
        <v>14</v>
      </c>
      <c r="P7288" s="48">
        <v>2</v>
      </c>
      <c r="Q7288" s="48">
        <v>12</v>
      </c>
      <c r="R7288" s="48">
        <v>12</v>
      </c>
      <c r="S7288" s="48">
        <v>1</v>
      </c>
      <c r="T7288" s="48">
        <v>11</v>
      </c>
      <c r="U7288" s="48">
        <v>11</v>
      </c>
      <c r="V7288" s="48">
        <v>2</v>
      </c>
      <c r="W7288" s="48">
        <v>9</v>
      </c>
    </row>
    <row r="7289" spans="4:23" ht="15" customHeight="1" outlineLevel="2" x14ac:dyDescent="0.2">
      <c r="D7289" s="41" t="s">
        <v>1675</v>
      </c>
      <c r="E7289" s="17" t="s">
        <v>1676</v>
      </c>
      <c r="F7289" s="48">
        <v>0</v>
      </c>
      <c r="G7289" s="48">
        <v>0</v>
      </c>
      <c r="H7289" s="48">
        <v>0</v>
      </c>
      <c r="I7289" s="48">
        <v>0</v>
      </c>
      <c r="J7289" s="48">
        <v>0</v>
      </c>
      <c r="K7289" s="48">
        <v>0</v>
      </c>
      <c r="L7289" s="48">
        <v>0</v>
      </c>
      <c r="M7289" s="48">
        <v>0</v>
      </c>
      <c r="N7289" s="48">
        <v>0</v>
      </c>
      <c r="O7289" s="48">
        <v>0</v>
      </c>
      <c r="P7289" s="48">
        <v>0</v>
      </c>
      <c r="Q7289" s="48">
        <v>0</v>
      </c>
      <c r="R7289" s="48">
        <v>0</v>
      </c>
      <c r="S7289" s="48">
        <v>0</v>
      </c>
      <c r="T7289" s="48">
        <v>0</v>
      </c>
      <c r="U7289" s="48">
        <v>0</v>
      </c>
      <c r="V7289" s="48">
        <v>0</v>
      </c>
      <c r="W7289" s="48">
        <v>0</v>
      </c>
    </row>
    <row r="7290" spans="4:23" ht="15" customHeight="1" outlineLevel="2" x14ac:dyDescent="0.2">
      <c r="D7290" s="41" t="s">
        <v>1677</v>
      </c>
      <c r="E7290" s="17" t="s">
        <v>1678</v>
      </c>
      <c r="F7290" s="48">
        <v>13</v>
      </c>
      <c r="G7290" s="48">
        <v>9</v>
      </c>
      <c r="H7290" s="48">
        <v>4</v>
      </c>
      <c r="I7290" s="48">
        <v>10</v>
      </c>
      <c r="J7290" s="48">
        <v>7</v>
      </c>
      <c r="K7290" s="48">
        <v>3</v>
      </c>
      <c r="L7290" s="48">
        <v>10</v>
      </c>
      <c r="M7290" s="48">
        <v>7</v>
      </c>
      <c r="N7290" s="48">
        <v>3</v>
      </c>
      <c r="O7290" s="48">
        <v>11</v>
      </c>
      <c r="P7290" s="48">
        <v>8</v>
      </c>
      <c r="Q7290" s="48">
        <v>3</v>
      </c>
      <c r="R7290" s="48">
        <v>11</v>
      </c>
      <c r="S7290" s="48">
        <v>7</v>
      </c>
      <c r="T7290" s="48">
        <v>4</v>
      </c>
      <c r="U7290" s="48">
        <v>10</v>
      </c>
      <c r="V7290" s="48">
        <v>7</v>
      </c>
      <c r="W7290" s="48">
        <v>3</v>
      </c>
    </row>
    <row r="7291" spans="4:23" ht="15" customHeight="1" outlineLevel="2" x14ac:dyDescent="0.2">
      <c r="D7291" s="41" t="s">
        <v>1679</v>
      </c>
      <c r="E7291" s="17" t="s">
        <v>1680</v>
      </c>
      <c r="F7291" s="48">
        <v>0</v>
      </c>
      <c r="G7291" s="48">
        <v>0</v>
      </c>
      <c r="H7291" s="48">
        <v>0</v>
      </c>
      <c r="I7291" s="48">
        <v>0</v>
      </c>
      <c r="J7291" s="48">
        <v>0</v>
      </c>
      <c r="K7291" s="48">
        <v>0</v>
      </c>
      <c r="L7291" s="48">
        <v>0</v>
      </c>
      <c r="M7291" s="48">
        <v>0</v>
      </c>
      <c r="N7291" s="48">
        <v>0</v>
      </c>
      <c r="O7291" s="48">
        <v>0</v>
      </c>
      <c r="P7291" s="48">
        <v>0</v>
      </c>
      <c r="Q7291" s="48">
        <v>0</v>
      </c>
      <c r="R7291" s="48">
        <v>0</v>
      </c>
      <c r="S7291" s="48">
        <v>0</v>
      </c>
      <c r="T7291" s="48">
        <v>0</v>
      </c>
      <c r="U7291" s="48">
        <v>0</v>
      </c>
      <c r="V7291" s="48">
        <v>0</v>
      </c>
      <c r="W7291" s="48">
        <v>0</v>
      </c>
    </row>
    <row r="7292" spans="4:23" ht="15" customHeight="1" outlineLevel="2" x14ac:dyDescent="0.2">
      <c r="D7292" s="41" t="s">
        <v>1681</v>
      </c>
      <c r="E7292" s="17" t="s">
        <v>1682</v>
      </c>
      <c r="F7292" s="48">
        <v>0</v>
      </c>
      <c r="G7292" s="48">
        <v>0</v>
      </c>
      <c r="H7292" s="48">
        <v>0</v>
      </c>
      <c r="I7292" s="48">
        <v>0</v>
      </c>
      <c r="J7292" s="48">
        <v>0</v>
      </c>
      <c r="K7292" s="48">
        <v>0</v>
      </c>
      <c r="L7292" s="48">
        <v>0</v>
      </c>
      <c r="M7292" s="48">
        <v>0</v>
      </c>
      <c r="N7292" s="48">
        <v>0</v>
      </c>
      <c r="O7292" s="48">
        <v>0</v>
      </c>
      <c r="P7292" s="48">
        <v>0</v>
      </c>
      <c r="Q7292" s="48">
        <v>0</v>
      </c>
      <c r="R7292" s="48">
        <v>0</v>
      </c>
      <c r="S7292" s="48">
        <v>0</v>
      </c>
      <c r="T7292" s="48">
        <v>0</v>
      </c>
      <c r="U7292" s="48">
        <v>0</v>
      </c>
      <c r="V7292" s="48">
        <v>0</v>
      </c>
      <c r="W7292" s="48">
        <v>0</v>
      </c>
    </row>
    <row r="7293" spans="4:23" ht="15" customHeight="1" outlineLevel="2" x14ac:dyDescent="0.2">
      <c r="D7293" s="41" t="s">
        <v>1683</v>
      </c>
      <c r="E7293" s="17" t="s">
        <v>1684</v>
      </c>
      <c r="F7293" s="48">
        <v>86</v>
      </c>
      <c r="G7293" s="48">
        <v>12</v>
      </c>
      <c r="H7293" s="48">
        <v>74</v>
      </c>
      <c r="I7293" s="48">
        <v>80</v>
      </c>
      <c r="J7293" s="48">
        <v>10</v>
      </c>
      <c r="K7293" s="48">
        <v>70</v>
      </c>
      <c r="L7293" s="48">
        <v>72</v>
      </c>
      <c r="M7293" s="48">
        <v>9</v>
      </c>
      <c r="N7293" s="48">
        <v>63</v>
      </c>
      <c r="O7293" s="48">
        <v>68</v>
      </c>
      <c r="P7293" s="48">
        <v>12</v>
      </c>
      <c r="Q7293" s="48">
        <v>56</v>
      </c>
      <c r="R7293" s="48">
        <v>62</v>
      </c>
      <c r="S7293" s="48">
        <v>10</v>
      </c>
      <c r="T7293" s="48">
        <v>52</v>
      </c>
      <c r="U7293" s="48">
        <v>59</v>
      </c>
      <c r="V7293" s="48">
        <v>14</v>
      </c>
      <c r="W7293" s="48">
        <v>45</v>
      </c>
    </row>
    <row r="7294" spans="4:23" ht="15" customHeight="1" outlineLevel="2" x14ac:dyDescent="0.2">
      <c r="D7294" s="41" t="s">
        <v>1685</v>
      </c>
      <c r="E7294" s="17" t="s">
        <v>1686</v>
      </c>
      <c r="F7294" s="48">
        <v>31</v>
      </c>
      <c r="G7294" s="48">
        <v>15</v>
      </c>
      <c r="H7294" s="48">
        <v>16</v>
      </c>
      <c r="I7294" s="48">
        <v>32</v>
      </c>
      <c r="J7294" s="48">
        <v>14</v>
      </c>
      <c r="K7294" s="48">
        <v>18</v>
      </c>
      <c r="L7294" s="48">
        <v>35</v>
      </c>
      <c r="M7294" s="48">
        <v>14</v>
      </c>
      <c r="N7294" s="48">
        <v>21</v>
      </c>
      <c r="O7294" s="48">
        <v>32</v>
      </c>
      <c r="P7294" s="48">
        <v>13</v>
      </c>
      <c r="Q7294" s="48">
        <v>19</v>
      </c>
      <c r="R7294" s="48">
        <v>35</v>
      </c>
      <c r="S7294" s="48">
        <v>16</v>
      </c>
      <c r="T7294" s="48">
        <v>19</v>
      </c>
      <c r="U7294" s="48">
        <v>37</v>
      </c>
      <c r="V7294" s="48">
        <v>19</v>
      </c>
      <c r="W7294" s="48">
        <v>18</v>
      </c>
    </row>
    <row r="7295" spans="4:23" ht="15" customHeight="1" outlineLevel="2" x14ac:dyDescent="0.2">
      <c r="D7295" s="41" t="s">
        <v>1687</v>
      </c>
      <c r="E7295" s="17" t="s">
        <v>1688</v>
      </c>
      <c r="F7295" s="48">
        <v>3</v>
      </c>
      <c r="G7295" s="48">
        <v>2</v>
      </c>
      <c r="H7295" s="48">
        <v>1</v>
      </c>
      <c r="I7295" s="48">
        <v>2</v>
      </c>
      <c r="J7295" s="48">
        <v>1</v>
      </c>
      <c r="K7295" s="48">
        <v>1</v>
      </c>
      <c r="L7295" s="48">
        <v>1</v>
      </c>
      <c r="M7295" s="48">
        <v>1</v>
      </c>
      <c r="N7295" s="48">
        <v>0</v>
      </c>
      <c r="O7295" s="48">
        <v>1</v>
      </c>
      <c r="P7295" s="48">
        <v>1</v>
      </c>
      <c r="Q7295" s="48">
        <v>0</v>
      </c>
      <c r="R7295" s="48">
        <v>1</v>
      </c>
      <c r="S7295" s="48">
        <v>1</v>
      </c>
      <c r="T7295" s="48">
        <v>0</v>
      </c>
      <c r="U7295" s="48">
        <v>1</v>
      </c>
      <c r="V7295" s="48">
        <v>1</v>
      </c>
      <c r="W7295" s="48">
        <v>0</v>
      </c>
    </row>
    <row r="7296" spans="4:23" ht="15" customHeight="1" outlineLevel="2" x14ac:dyDescent="0.2">
      <c r="D7296" s="41" t="s">
        <v>1689</v>
      </c>
      <c r="E7296" s="17" t="s">
        <v>1690</v>
      </c>
      <c r="F7296" s="48">
        <v>3</v>
      </c>
      <c r="G7296" s="48">
        <v>2</v>
      </c>
      <c r="H7296" s="48">
        <v>1</v>
      </c>
      <c r="I7296" s="48">
        <v>4</v>
      </c>
      <c r="J7296" s="48">
        <v>2</v>
      </c>
      <c r="K7296" s="48">
        <v>2</v>
      </c>
      <c r="L7296" s="48">
        <v>7</v>
      </c>
      <c r="M7296" s="48">
        <v>3</v>
      </c>
      <c r="N7296" s="48">
        <v>4</v>
      </c>
      <c r="O7296" s="48">
        <v>8</v>
      </c>
      <c r="P7296" s="48">
        <v>3</v>
      </c>
      <c r="Q7296" s="48">
        <v>5</v>
      </c>
      <c r="R7296" s="48">
        <v>9</v>
      </c>
      <c r="S7296" s="48">
        <v>2</v>
      </c>
      <c r="T7296" s="48">
        <v>7</v>
      </c>
      <c r="U7296" s="48">
        <v>7</v>
      </c>
      <c r="V7296" s="48">
        <v>0</v>
      </c>
      <c r="W7296" s="48">
        <v>7</v>
      </c>
    </row>
    <row r="7297" spans="3:28" ht="15" customHeight="1" outlineLevel="2" x14ac:dyDescent="0.2">
      <c r="D7297" s="41" t="s">
        <v>1691</v>
      </c>
      <c r="E7297" s="17" t="s">
        <v>1692</v>
      </c>
      <c r="F7297" s="48">
        <v>2</v>
      </c>
      <c r="G7297" s="48">
        <v>0</v>
      </c>
      <c r="H7297" s="48">
        <v>2</v>
      </c>
      <c r="I7297" s="48">
        <v>2</v>
      </c>
      <c r="J7297" s="48">
        <v>0</v>
      </c>
      <c r="K7297" s="48">
        <v>2</v>
      </c>
      <c r="L7297" s="48">
        <v>2</v>
      </c>
      <c r="M7297" s="48">
        <v>0</v>
      </c>
      <c r="N7297" s="48">
        <v>2</v>
      </c>
      <c r="O7297" s="48">
        <v>2</v>
      </c>
      <c r="P7297" s="48">
        <v>0</v>
      </c>
      <c r="Q7297" s="48">
        <v>2</v>
      </c>
      <c r="R7297" s="48">
        <v>2</v>
      </c>
      <c r="S7297" s="48">
        <v>0</v>
      </c>
      <c r="T7297" s="48">
        <v>2</v>
      </c>
      <c r="U7297" s="48">
        <v>1</v>
      </c>
      <c r="V7297" s="48">
        <v>0</v>
      </c>
      <c r="W7297" s="48">
        <v>1</v>
      </c>
    </row>
    <row r="7298" spans="3:28" ht="15" customHeight="1" outlineLevel="2" x14ac:dyDescent="0.2">
      <c r="D7298" s="41" t="s">
        <v>1693</v>
      </c>
      <c r="E7298" s="17" t="s">
        <v>1694</v>
      </c>
      <c r="F7298" s="48">
        <v>4</v>
      </c>
      <c r="G7298" s="48">
        <v>2</v>
      </c>
      <c r="H7298" s="48">
        <v>2</v>
      </c>
      <c r="I7298" s="48">
        <v>4</v>
      </c>
      <c r="J7298" s="48">
        <v>2</v>
      </c>
      <c r="K7298" s="48">
        <v>2</v>
      </c>
      <c r="L7298" s="48">
        <v>2</v>
      </c>
      <c r="M7298" s="48">
        <v>1</v>
      </c>
      <c r="N7298" s="48">
        <v>1</v>
      </c>
      <c r="O7298" s="48">
        <v>2</v>
      </c>
      <c r="P7298" s="48">
        <v>2</v>
      </c>
      <c r="Q7298" s="48">
        <v>0</v>
      </c>
      <c r="R7298" s="48">
        <v>3</v>
      </c>
      <c r="S7298" s="48">
        <v>2</v>
      </c>
      <c r="T7298" s="48">
        <v>1</v>
      </c>
      <c r="U7298" s="48">
        <v>3</v>
      </c>
      <c r="V7298" s="48">
        <v>2</v>
      </c>
      <c r="W7298" s="48">
        <v>1</v>
      </c>
    </row>
    <row r="7299" spans="3:28" ht="15" customHeight="1" outlineLevel="2" x14ac:dyDescent="0.2">
      <c r="D7299" s="41" t="s">
        <v>1695</v>
      </c>
      <c r="E7299" s="17" t="s">
        <v>1696</v>
      </c>
      <c r="F7299" s="48">
        <v>33</v>
      </c>
      <c r="G7299" s="48">
        <v>9</v>
      </c>
      <c r="H7299" s="48">
        <v>24</v>
      </c>
      <c r="I7299" s="48">
        <v>27</v>
      </c>
      <c r="J7299" s="48">
        <v>9</v>
      </c>
      <c r="K7299" s="48">
        <v>18</v>
      </c>
      <c r="L7299" s="48">
        <v>26</v>
      </c>
      <c r="M7299" s="48">
        <v>10</v>
      </c>
      <c r="N7299" s="48">
        <v>16</v>
      </c>
      <c r="O7299" s="48">
        <v>26</v>
      </c>
      <c r="P7299" s="48">
        <v>10</v>
      </c>
      <c r="Q7299" s="48">
        <v>16</v>
      </c>
      <c r="R7299" s="48">
        <v>22</v>
      </c>
      <c r="S7299" s="48">
        <v>8</v>
      </c>
      <c r="T7299" s="48">
        <v>14</v>
      </c>
      <c r="U7299" s="48">
        <v>18</v>
      </c>
      <c r="V7299" s="48">
        <v>7</v>
      </c>
      <c r="W7299" s="48">
        <v>11</v>
      </c>
    </row>
    <row r="7300" spans="3:28" ht="15" customHeight="1" outlineLevel="2" x14ac:dyDescent="0.2">
      <c r="D7300" s="41" t="s">
        <v>1697</v>
      </c>
      <c r="E7300" s="17" t="s">
        <v>1698</v>
      </c>
      <c r="F7300" s="48">
        <v>2</v>
      </c>
      <c r="G7300" s="48">
        <v>0</v>
      </c>
      <c r="H7300" s="48">
        <v>2</v>
      </c>
      <c r="I7300" s="48">
        <v>0</v>
      </c>
      <c r="J7300" s="48">
        <v>0</v>
      </c>
      <c r="K7300" s="48">
        <v>0</v>
      </c>
      <c r="L7300" s="48">
        <v>0</v>
      </c>
      <c r="M7300" s="48">
        <v>0</v>
      </c>
      <c r="N7300" s="48">
        <v>0</v>
      </c>
      <c r="O7300" s="48">
        <v>0</v>
      </c>
      <c r="P7300" s="48">
        <v>0</v>
      </c>
      <c r="Q7300" s="48">
        <v>0</v>
      </c>
      <c r="R7300" s="48">
        <v>0</v>
      </c>
      <c r="S7300" s="48">
        <v>0</v>
      </c>
      <c r="T7300" s="48">
        <v>0</v>
      </c>
      <c r="U7300" s="48">
        <v>0</v>
      </c>
      <c r="V7300" s="48">
        <v>0</v>
      </c>
      <c r="W7300" s="48">
        <v>0</v>
      </c>
    </row>
    <row r="7301" spans="3:28" ht="15" customHeight="1" outlineLevel="2" x14ac:dyDescent="0.2">
      <c r="D7301" s="41" t="s">
        <v>1699</v>
      </c>
      <c r="E7301" s="17" t="s">
        <v>1700</v>
      </c>
      <c r="F7301" s="48">
        <v>3</v>
      </c>
      <c r="G7301" s="48">
        <v>2</v>
      </c>
      <c r="H7301" s="48">
        <v>1</v>
      </c>
      <c r="I7301" s="48">
        <v>3</v>
      </c>
      <c r="J7301" s="48">
        <v>2</v>
      </c>
      <c r="K7301" s="48">
        <v>1</v>
      </c>
      <c r="L7301" s="48">
        <v>17</v>
      </c>
      <c r="M7301" s="48">
        <v>1</v>
      </c>
      <c r="N7301" s="48">
        <v>16</v>
      </c>
      <c r="O7301" s="48">
        <v>17</v>
      </c>
      <c r="P7301" s="48">
        <v>1</v>
      </c>
      <c r="Q7301" s="48">
        <v>16</v>
      </c>
      <c r="R7301" s="48">
        <v>17</v>
      </c>
      <c r="S7301" s="48">
        <v>1</v>
      </c>
      <c r="T7301" s="48">
        <v>16</v>
      </c>
      <c r="U7301" s="48">
        <v>17</v>
      </c>
      <c r="V7301" s="48">
        <v>1</v>
      </c>
      <c r="W7301" s="48">
        <v>16</v>
      </c>
    </row>
    <row r="7302" spans="3:28" ht="15" customHeight="1" outlineLevel="2" x14ac:dyDescent="0.2">
      <c r="D7302" s="41" t="s">
        <v>1701</v>
      </c>
      <c r="E7302" s="17" t="s">
        <v>1702</v>
      </c>
      <c r="F7302" s="48">
        <v>13</v>
      </c>
      <c r="G7302" s="48">
        <v>3</v>
      </c>
      <c r="H7302" s="48">
        <v>10</v>
      </c>
      <c r="I7302" s="48">
        <v>14</v>
      </c>
      <c r="J7302" s="48">
        <v>5</v>
      </c>
      <c r="K7302" s="48">
        <v>9</v>
      </c>
      <c r="L7302" s="48">
        <v>15</v>
      </c>
      <c r="M7302" s="48">
        <v>5</v>
      </c>
      <c r="N7302" s="48">
        <v>10</v>
      </c>
      <c r="O7302" s="48">
        <v>13</v>
      </c>
      <c r="P7302" s="48">
        <v>4</v>
      </c>
      <c r="Q7302" s="48">
        <v>9</v>
      </c>
      <c r="R7302" s="48">
        <v>11</v>
      </c>
      <c r="S7302" s="48">
        <v>2</v>
      </c>
      <c r="T7302" s="48">
        <v>9</v>
      </c>
      <c r="U7302" s="48">
        <v>14</v>
      </c>
      <c r="V7302" s="48">
        <v>6</v>
      </c>
      <c r="W7302" s="48">
        <v>8</v>
      </c>
    </row>
    <row r="7303" spans="3:28" ht="15" customHeight="1" outlineLevel="2" x14ac:dyDescent="0.2">
      <c r="D7303" s="41" t="s">
        <v>1703</v>
      </c>
      <c r="E7303" s="17" t="s">
        <v>1704</v>
      </c>
      <c r="F7303" s="48">
        <v>93</v>
      </c>
      <c r="G7303" s="48">
        <v>71</v>
      </c>
      <c r="H7303" s="48">
        <v>22</v>
      </c>
      <c r="I7303" s="48">
        <v>92</v>
      </c>
      <c r="J7303" s="48">
        <v>69</v>
      </c>
      <c r="K7303" s="48">
        <v>23</v>
      </c>
      <c r="L7303" s="48">
        <v>98</v>
      </c>
      <c r="M7303" s="48">
        <v>75</v>
      </c>
      <c r="N7303" s="48">
        <v>23</v>
      </c>
      <c r="O7303" s="48">
        <v>95</v>
      </c>
      <c r="P7303" s="48">
        <v>71</v>
      </c>
      <c r="Q7303" s="48">
        <v>24</v>
      </c>
      <c r="R7303" s="48">
        <v>103</v>
      </c>
      <c r="S7303" s="48">
        <v>75</v>
      </c>
      <c r="T7303" s="48">
        <v>28</v>
      </c>
      <c r="U7303" s="48">
        <v>103</v>
      </c>
      <c r="V7303" s="48">
        <v>71</v>
      </c>
      <c r="W7303" s="48">
        <v>32</v>
      </c>
    </row>
    <row r="7304" spans="3:28" ht="15" customHeight="1" outlineLevel="2" x14ac:dyDescent="0.2">
      <c r="D7304" s="41" t="s">
        <v>1705</v>
      </c>
      <c r="E7304" s="17" t="s">
        <v>1706</v>
      </c>
      <c r="F7304" s="48">
        <v>11</v>
      </c>
      <c r="G7304" s="48">
        <v>5</v>
      </c>
      <c r="H7304" s="48">
        <v>6</v>
      </c>
      <c r="I7304" s="48">
        <v>10</v>
      </c>
      <c r="J7304" s="48">
        <v>5</v>
      </c>
      <c r="K7304" s="48">
        <v>5</v>
      </c>
      <c r="L7304" s="48">
        <v>12</v>
      </c>
      <c r="M7304" s="48">
        <v>4</v>
      </c>
      <c r="N7304" s="48">
        <v>8</v>
      </c>
      <c r="O7304" s="48">
        <v>12</v>
      </c>
      <c r="P7304" s="48">
        <v>4</v>
      </c>
      <c r="Q7304" s="48">
        <v>8</v>
      </c>
      <c r="R7304" s="48">
        <v>12</v>
      </c>
      <c r="S7304" s="48">
        <v>4</v>
      </c>
      <c r="T7304" s="48">
        <v>8</v>
      </c>
      <c r="U7304" s="48">
        <v>11</v>
      </c>
      <c r="V7304" s="48">
        <v>5</v>
      </c>
      <c r="W7304" s="48">
        <v>6</v>
      </c>
    </row>
    <row r="7305" spans="3:28" ht="15" customHeight="1" outlineLevel="2" x14ac:dyDescent="0.2">
      <c r="D7305" s="41" t="s">
        <v>1707</v>
      </c>
      <c r="E7305" s="17" t="s">
        <v>1708</v>
      </c>
      <c r="F7305" s="48">
        <v>1</v>
      </c>
      <c r="G7305" s="48">
        <v>1</v>
      </c>
      <c r="H7305" s="48">
        <v>0</v>
      </c>
      <c r="I7305" s="48">
        <v>2</v>
      </c>
      <c r="J7305" s="48">
        <v>0</v>
      </c>
      <c r="K7305" s="48">
        <v>2</v>
      </c>
      <c r="L7305" s="48">
        <v>3</v>
      </c>
      <c r="M7305" s="48">
        <v>0</v>
      </c>
      <c r="N7305" s="48">
        <v>3</v>
      </c>
      <c r="O7305" s="48">
        <v>2</v>
      </c>
      <c r="P7305" s="48">
        <v>0</v>
      </c>
      <c r="Q7305" s="48">
        <v>2</v>
      </c>
      <c r="R7305" s="48">
        <v>2</v>
      </c>
      <c r="S7305" s="48">
        <v>0</v>
      </c>
      <c r="T7305" s="48">
        <v>2</v>
      </c>
      <c r="U7305" s="48">
        <v>4</v>
      </c>
      <c r="V7305" s="48">
        <v>2</v>
      </c>
      <c r="W7305" s="48">
        <v>2</v>
      </c>
    </row>
    <row r="7306" spans="3:28" ht="15" customHeight="1" outlineLevel="2" x14ac:dyDescent="0.2">
      <c r="D7306" s="41" t="s">
        <v>1709</v>
      </c>
      <c r="E7306" s="17" t="s">
        <v>1710</v>
      </c>
      <c r="F7306" s="48">
        <v>2</v>
      </c>
      <c r="G7306" s="48">
        <v>0</v>
      </c>
      <c r="H7306" s="48">
        <v>2</v>
      </c>
      <c r="I7306" s="48">
        <v>2</v>
      </c>
      <c r="J7306" s="48">
        <v>0</v>
      </c>
      <c r="K7306" s="48">
        <v>2</v>
      </c>
      <c r="L7306" s="48">
        <v>1</v>
      </c>
      <c r="M7306" s="48">
        <v>0</v>
      </c>
      <c r="N7306" s="48">
        <v>1</v>
      </c>
      <c r="O7306" s="48">
        <v>2</v>
      </c>
      <c r="P7306" s="48">
        <v>1</v>
      </c>
      <c r="Q7306" s="48">
        <v>1</v>
      </c>
      <c r="R7306" s="48">
        <v>1</v>
      </c>
      <c r="S7306" s="48">
        <v>0</v>
      </c>
      <c r="T7306" s="48">
        <v>1</v>
      </c>
      <c r="U7306" s="48">
        <v>1</v>
      </c>
      <c r="V7306" s="48">
        <v>0</v>
      </c>
      <c r="W7306" s="48">
        <v>1</v>
      </c>
    </row>
    <row r="7307" spans="3:28" ht="15" customHeight="1" outlineLevel="2" x14ac:dyDescent="0.2">
      <c r="D7307" s="41" t="s">
        <v>1711</v>
      </c>
      <c r="E7307" s="17" t="s">
        <v>1712</v>
      </c>
      <c r="F7307" s="48">
        <v>0</v>
      </c>
      <c r="G7307" s="48">
        <v>0</v>
      </c>
      <c r="H7307" s="48">
        <v>0</v>
      </c>
      <c r="I7307" s="48">
        <v>0</v>
      </c>
      <c r="J7307" s="48">
        <v>0</v>
      </c>
      <c r="K7307" s="48">
        <v>0</v>
      </c>
      <c r="L7307" s="48">
        <v>0</v>
      </c>
      <c r="M7307" s="48">
        <v>0</v>
      </c>
      <c r="N7307" s="48">
        <v>0</v>
      </c>
      <c r="O7307" s="48">
        <v>0</v>
      </c>
      <c r="P7307" s="48">
        <v>0</v>
      </c>
      <c r="Q7307" s="48">
        <v>0</v>
      </c>
      <c r="R7307" s="48">
        <v>0</v>
      </c>
      <c r="S7307" s="48">
        <v>0</v>
      </c>
      <c r="T7307" s="48">
        <v>0</v>
      </c>
      <c r="U7307" s="48">
        <v>0</v>
      </c>
      <c r="V7307" s="48">
        <v>0</v>
      </c>
      <c r="W7307" s="48">
        <v>0</v>
      </c>
    </row>
    <row r="7308" spans="3:28" ht="15" customHeight="1" outlineLevel="1" x14ac:dyDescent="0.2">
      <c r="C7308" s="226" t="s">
        <v>1713</v>
      </c>
      <c r="E7308" s="225" t="s">
        <v>1714</v>
      </c>
      <c r="F7308" s="48">
        <v>80</v>
      </c>
      <c r="G7308" s="48">
        <v>42</v>
      </c>
      <c r="H7308" s="48">
        <v>38</v>
      </c>
      <c r="I7308" s="48">
        <v>61</v>
      </c>
      <c r="J7308" s="48">
        <v>32</v>
      </c>
      <c r="K7308" s="48">
        <v>29</v>
      </c>
      <c r="L7308" s="48">
        <v>48</v>
      </c>
      <c r="M7308" s="48">
        <v>24</v>
      </c>
      <c r="N7308" s="48">
        <v>24</v>
      </c>
      <c r="O7308" s="48">
        <v>46</v>
      </c>
      <c r="P7308" s="48">
        <v>24</v>
      </c>
      <c r="Q7308" s="48">
        <v>22</v>
      </c>
      <c r="R7308" s="48">
        <v>37</v>
      </c>
      <c r="S7308" s="48">
        <v>19</v>
      </c>
      <c r="T7308" s="48">
        <v>18</v>
      </c>
      <c r="U7308" s="48">
        <v>43</v>
      </c>
      <c r="V7308" s="48">
        <v>24</v>
      </c>
      <c r="W7308" s="48">
        <v>19</v>
      </c>
      <c r="AB7308" s="270"/>
    </row>
    <row r="7309" spans="3:28" ht="15" customHeight="1" outlineLevel="2" x14ac:dyDescent="0.2">
      <c r="D7309" s="41" t="s">
        <v>1715</v>
      </c>
      <c r="E7309" s="17" t="s">
        <v>1716</v>
      </c>
      <c r="F7309" s="48">
        <v>1</v>
      </c>
      <c r="G7309" s="48">
        <v>0</v>
      </c>
      <c r="H7309" s="48">
        <v>1</v>
      </c>
      <c r="I7309" s="48">
        <v>1</v>
      </c>
      <c r="J7309" s="48">
        <v>0</v>
      </c>
      <c r="K7309" s="48">
        <v>1</v>
      </c>
      <c r="L7309" s="48">
        <v>0</v>
      </c>
      <c r="M7309" s="48">
        <v>0</v>
      </c>
      <c r="N7309" s="48">
        <v>0</v>
      </c>
      <c r="O7309" s="48">
        <v>0</v>
      </c>
      <c r="P7309" s="48">
        <v>0</v>
      </c>
      <c r="Q7309" s="48">
        <v>0</v>
      </c>
      <c r="R7309" s="48">
        <v>0</v>
      </c>
      <c r="S7309" s="48">
        <v>0</v>
      </c>
      <c r="T7309" s="48">
        <v>0</v>
      </c>
      <c r="U7309" s="48">
        <v>0</v>
      </c>
      <c r="V7309" s="48">
        <v>0</v>
      </c>
      <c r="W7309" s="48">
        <v>0</v>
      </c>
    </row>
    <row r="7310" spans="3:28" ht="15" customHeight="1" outlineLevel="2" x14ac:dyDescent="0.2">
      <c r="D7310" s="41" t="s">
        <v>1717</v>
      </c>
      <c r="E7310" s="17" t="s">
        <v>1718</v>
      </c>
      <c r="F7310" s="48">
        <v>0</v>
      </c>
      <c r="G7310" s="48">
        <v>0</v>
      </c>
      <c r="H7310" s="48">
        <v>0</v>
      </c>
      <c r="I7310" s="48">
        <v>0</v>
      </c>
      <c r="J7310" s="48">
        <v>0</v>
      </c>
      <c r="K7310" s="48">
        <v>0</v>
      </c>
      <c r="L7310" s="48">
        <v>0</v>
      </c>
      <c r="M7310" s="48">
        <v>0</v>
      </c>
      <c r="N7310" s="48">
        <v>0</v>
      </c>
      <c r="O7310" s="48">
        <v>0</v>
      </c>
      <c r="P7310" s="48">
        <v>0</v>
      </c>
      <c r="Q7310" s="48">
        <v>0</v>
      </c>
      <c r="R7310" s="48">
        <v>0</v>
      </c>
      <c r="S7310" s="48">
        <v>0</v>
      </c>
      <c r="T7310" s="48">
        <v>0</v>
      </c>
      <c r="U7310" s="48">
        <v>0</v>
      </c>
      <c r="V7310" s="48">
        <v>0</v>
      </c>
      <c r="W7310" s="48">
        <v>0</v>
      </c>
    </row>
    <row r="7311" spans="3:28" ht="15" customHeight="1" outlineLevel="2" x14ac:dyDescent="0.2">
      <c r="D7311" s="41" t="s">
        <v>1719</v>
      </c>
      <c r="E7311" s="17" t="s">
        <v>1720</v>
      </c>
      <c r="F7311" s="48">
        <v>0</v>
      </c>
      <c r="G7311" s="48">
        <v>0</v>
      </c>
      <c r="H7311" s="48">
        <v>0</v>
      </c>
      <c r="I7311" s="48">
        <v>0</v>
      </c>
      <c r="J7311" s="48">
        <v>0</v>
      </c>
      <c r="K7311" s="48">
        <v>0</v>
      </c>
      <c r="L7311" s="48">
        <v>0</v>
      </c>
      <c r="M7311" s="48">
        <v>0</v>
      </c>
      <c r="N7311" s="48">
        <v>0</v>
      </c>
      <c r="O7311" s="48">
        <v>0</v>
      </c>
      <c r="P7311" s="48">
        <v>0</v>
      </c>
      <c r="Q7311" s="48">
        <v>0</v>
      </c>
      <c r="R7311" s="48">
        <v>0</v>
      </c>
      <c r="S7311" s="48">
        <v>0</v>
      </c>
      <c r="T7311" s="48">
        <v>0</v>
      </c>
      <c r="U7311" s="48">
        <v>0</v>
      </c>
      <c r="V7311" s="48">
        <v>0</v>
      </c>
      <c r="W7311" s="48">
        <v>0</v>
      </c>
    </row>
    <row r="7312" spans="3:28" ht="15" customHeight="1" outlineLevel="2" x14ac:dyDescent="0.2">
      <c r="D7312" s="41" t="s">
        <v>1721</v>
      </c>
      <c r="E7312" s="17" t="s">
        <v>1722</v>
      </c>
      <c r="F7312" s="48">
        <v>0</v>
      </c>
      <c r="G7312" s="48">
        <v>0</v>
      </c>
      <c r="H7312" s="48">
        <v>0</v>
      </c>
      <c r="I7312" s="48">
        <v>0</v>
      </c>
      <c r="J7312" s="48">
        <v>0</v>
      </c>
      <c r="K7312" s="48">
        <v>0</v>
      </c>
      <c r="L7312" s="48">
        <v>0</v>
      </c>
      <c r="M7312" s="48">
        <v>0</v>
      </c>
      <c r="N7312" s="48">
        <v>0</v>
      </c>
      <c r="O7312" s="48">
        <v>1</v>
      </c>
      <c r="P7312" s="48">
        <v>0</v>
      </c>
      <c r="Q7312" s="48">
        <v>1</v>
      </c>
      <c r="R7312" s="48">
        <v>1</v>
      </c>
      <c r="S7312" s="48">
        <v>0</v>
      </c>
      <c r="T7312" s="48">
        <v>1</v>
      </c>
      <c r="U7312" s="48">
        <v>2</v>
      </c>
      <c r="V7312" s="48">
        <v>0</v>
      </c>
      <c r="W7312" s="48">
        <v>2</v>
      </c>
    </row>
    <row r="7313" spans="4:23" ht="15" customHeight="1" outlineLevel="2" x14ac:dyDescent="0.2">
      <c r="D7313" s="41" t="s">
        <v>1723</v>
      </c>
      <c r="E7313" s="17" t="s">
        <v>1724</v>
      </c>
      <c r="F7313" s="48">
        <v>1</v>
      </c>
      <c r="G7313" s="48">
        <v>1</v>
      </c>
      <c r="H7313" s="48">
        <v>0</v>
      </c>
      <c r="I7313" s="48">
        <v>1</v>
      </c>
      <c r="J7313" s="48">
        <v>1</v>
      </c>
      <c r="K7313" s="48">
        <v>0</v>
      </c>
      <c r="L7313" s="48">
        <v>0</v>
      </c>
      <c r="M7313" s="48">
        <v>0</v>
      </c>
      <c r="N7313" s="48">
        <v>0</v>
      </c>
      <c r="O7313" s="48">
        <v>0</v>
      </c>
      <c r="P7313" s="48">
        <v>0</v>
      </c>
      <c r="Q7313" s="48">
        <v>0</v>
      </c>
      <c r="R7313" s="48">
        <v>0</v>
      </c>
      <c r="S7313" s="48">
        <v>0</v>
      </c>
      <c r="T7313" s="48">
        <v>0</v>
      </c>
      <c r="U7313" s="48">
        <v>0</v>
      </c>
      <c r="V7313" s="48">
        <v>0</v>
      </c>
      <c r="W7313" s="48">
        <v>0</v>
      </c>
    </row>
    <row r="7314" spans="4:23" ht="15" customHeight="1" outlineLevel="2" x14ac:dyDescent="0.2">
      <c r="D7314" s="41" t="s">
        <v>1725</v>
      </c>
      <c r="E7314" s="17" t="s">
        <v>1726</v>
      </c>
      <c r="F7314" s="48">
        <v>0</v>
      </c>
      <c r="G7314" s="48">
        <v>0</v>
      </c>
      <c r="H7314" s="48">
        <v>0</v>
      </c>
      <c r="I7314" s="48">
        <v>0</v>
      </c>
      <c r="J7314" s="48">
        <v>0</v>
      </c>
      <c r="K7314" s="48">
        <v>0</v>
      </c>
      <c r="L7314" s="48">
        <v>1</v>
      </c>
      <c r="M7314" s="48">
        <v>0</v>
      </c>
      <c r="N7314" s="48">
        <v>1</v>
      </c>
      <c r="O7314" s="48">
        <v>1</v>
      </c>
      <c r="P7314" s="48">
        <v>0</v>
      </c>
      <c r="Q7314" s="48">
        <v>1</v>
      </c>
      <c r="R7314" s="48">
        <v>0</v>
      </c>
      <c r="S7314" s="48">
        <v>0</v>
      </c>
      <c r="T7314" s="48">
        <v>0</v>
      </c>
      <c r="U7314" s="48">
        <v>0</v>
      </c>
      <c r="V7314" s="48">
        <v>0</v>
      </c>
      <c r="W7314" s="48">
        <v>0</v>
      </c>
    </row>
    <row r="7315" spans="4:23" ht="15" customHeight="1" outlineLevel="2" x14ac:dyDescent="0.2">
      <c r="D7315" s="41" t="s">
        <v>1727</v>
      </c>
      <c r="E7315" s="17" t="s">
        <v>1728</v>
      </c>
      <c r="F7315" s="48">
        <v>0</v>
      </c>
      <c r="G7315" s="48">
        <v>0</v>
      </c>
      <c r="H7315" s="48">
        <v>0</v>
      </c>
      <c r="I7315" s="48">
        <v>0</v>
      </c>
      <c r="J7315" s="48">
        <v>0</v>
      </c>
      <c r="K7315" s="48">
        <v>0</v>
      </c>
      <c r="L7315" s="48">
        <v>0</v>
      </c>
      <c r="M7315" s="48">
        <v>0</v>
      </c>
      <c r="N7315" s="48">
        <v>0</v>
      </c>
      <c r="O7315" s="48">
        <v>0</v>
      </c>
      <c r="P7315" s="48">
        <v>0</v>
      </c>
      <c r="Q7315" s="48">
        <v>0</v>
      </c>
      <c r="R7315" s="48">
        <v>0</v>
      </c>
      <c r="S7315" s="48">
        <v>0</v>
      </c>
      <c r="T7315" s="48">
        <v>0</v>
      </c>
      <c r="U7315" s="48">
        <v>0</v>
      </c>
      <c r="V7315" s="48">
        <v>0</v>
      </c>
      <c r="W7315" s="48">
        <v>0</v>
      </c>
    </row>
    <row r="7316" spans="4:23" ht="15" customHeight="1" outlineLevel="2" x14ac:dyDescent="0.2">
      <c r="D7316" s="41" t="s">
        <v>1729</v>
      </c>
      <c r="E7316" s="17" t="s">
        <v>1730</v>
      </c>
      <c r="F7316" s="48">
        <v>2</v>
      </c>
      <c r="G7316" s="48">
        <v>1</v>
      </c>
      <c r="H7316" s="48">
        <v>1</v>
      </c>
      <c r="I7316" s="48">
        <v>2</v>
      </c>
      <c r="J7316" s="48">
        <v>1</v>
      </c>
      <c r="K7316" s="48">
        <v>1</v>
      </c>
      <c r="L7316" s="48">
        <v>2</v>
      </c>
      <c r="M7316" s="48">
        <v>1</v>
      </c>
      <c r="N7316" s="48">
        <v>1</v>
      </c>
      <c r="O7316" s="48">
        <v>3</v>
      </c>
      <c r="P7316" s="48">
        <v>2</v>
      </c>
      <c r="Q7316" s="48">
        <v>1</v>
      </c>
      <c r="R7316" s="48">
        <v>3</v>
      </c>
      <c r="S7316" s="48">
        <v>2</v>
      </c>
      <c r="T7316" s="48">
        <v>1</v>
      </c>
      <c r="U7316" s="48">
        <v>3</v>
      </c>
      <c r="V7316" s="48">
        <v>2</v>
      </c>
      <c r="W7316" s="48">
        <v>1</v>
      </c>
    </row>
    <row r="7317" spans="4:23" ht="15" customHeight="1" outlineLevel="2" x14ac:dyDescent="0.2">
      <c r="D7317" s="41" t="s">
        <v>1731</v>
      </c>
      <c r="E7317" s="17" t="s">
        <v>1732</v>
      </c>
      <c r="F7317" s="48">
        <v>4</v>
      </c>
      <c r="G7317" s="48">
        <v>3</v>
      </c>
      <c r="H7317" s="48">
        <v>1</v>
      </c>
      <c r="I7317" s="48">
        <v>1</v>
      </c>
      <c r="J7317" s="48">
        <v>1</v>
      </c>
      <c r="K7317" s="48">
        <v>0</v>
      </c>
      <c r="L7317" s="48">
        <v>0</v>
      </c>
      <c r="M7317" s="48">
        <v>0</v>
      </c>
      <c r="N7317" s="48">
        <v>0</v>
      </c>
      <c r="O7317" s="48">
        <v>0</v>
      </c>
      <c r="P7317" s="48">
        <v>0</v>
      </c>
      <c r="Q7317" s="48">
        <v>0</v>
      </c>
      <c r="R7317" s="48">
        <v>0</v>
      </c>
      <c r="S7317" s="48">
        <v>0</v>
      </c>
      <c r="T7317" s="48">
        <v>0</v>
      </c>
      <c r="U7317" s="48">
        <v>1</v>
      </c>
      <c r="V7317" s="48">
        <v>1</v>
      </c>
      <c r="W7317" s="48">
        <v>0</v>
      </c>
    </row>
    <row r="7318" spans="4:23" ht="15" customHeight="1" outlineLevel="2" x14ac:dyDescent="0.2">
      <c r="D7318" s="41" t="s">
        <v>1733</v>
      </c>
      <c r="E7318" s="17" t="s">
        <v>1734</v>
      </c>
      <c r="F7318" s="48">
        <v>0</v>
      </c>
      <c r="G7318" s="48">
        <v>0</v>
      </c>
      <c r="H7318" s="48">
        <v>0</v>
      </c>
      <c r="I7318" s="48">
        <v>0</v>
      </c>
      <c r="J7318" s="48">
        <v>0</v>
      </c>
      <c r="K7318" s="48">
        <v>0</v>
      </c>
      <c r="L7318" s="48">
        <v>0</v>
      </c>
      <c r="M7318" s="48">
        <v>0</v>
      </c>
      <c r="N7318" s="48">
        <v>0</v>
      </c>
      <c r="O7318" s="48">
        <v>0</v>
      </c>
      <c r="P7318" s="48">
        <v>0</v>
      </c>
      <c r="Q7318" s="48">
        <v>0</v>
      </c>
      <c r="R7318" s="48">
        <v>0</v>
      </c>
      <c r="S7318" s="48">
        <v>0</v>
      </c>
      <c r="T7318" s="48">
        <v>0</v>
      </c>
      <c r="U7318" s="48">
        <v>0</v>
      </c>
      <c r="V7318" s="48">
        <v>0</v>
      </c>
      <c r="W7318" s="48">
        <v>0</v>
      </c>
    </row>
    <row r="7319" spans="4:23" ht="15" customHeight="1" outlineLevel="2" x14ac:dyDescent="0.2">
      <c r="D7319" s="41" t="s">
        <v>1735</v>
      </c>
      <c r="E7319" s="17" t="s">
        <v>1736</v>
      </c>
      <c r="F7319" s="48">
        <v>0</v>
      </c>
      <c r="G7319" s="48">
        <v>0</v>
      </c>
      <c r="H7319" s="48">
        <v>0</v>
      </c>
      <c r="I7319" s="48">
        <v>0</v>
      </c>
      <c r="J7319" s="48">
        <v>0</v>
      </c>
      <c r="K7319" s="48">
        <v>0</v>
      </c>
      <c r="L7319" s="48">
        <v>0</v>
      </c>
      <c r="M7319" s="48">
        <v>0</v>
      </c>
      <c r="N7319" s="48">
        <v>0</v>
      </c>
      <c r="O7319" s="48">
        <v>0</v>
      </c>
      <c r="P7319" s="48">
        <v>0</v>
      </c>
      <c r="Q7319" s="48">
        <v>0</v>
      </c>
      <c r="R7319" s="48">
        <v>0</v>
      </c>
      <c r="S7319" s="48">
        <v>0</v>
      </c>
      <c r="T7319" s="48">
        <v>0</v>
      </c>
      <c r="U7319" s="48">
        <v>0</v>
      </c>
      <c r="V7319" s="48">
        <v>0</v>
      </c>
      <c r="W7319" s="48">
        <v>0</v>
      </c>
    </row>
    <row r="7320" spans="4:23" ht="15" customHeight="1" outlineLevel="2" x14ac:dyDescent="0.2">
      <c r="D7320" s="41" t="s">
        <v>1737</v>
      </c>
      <c r="E7320" s="17" t="s">
        <v>1738</v>
      </c>
      <c r="F7320" s="48">
        <v>3</v>
      </c>
      <c r="G7320" s="48">
        <v>0</v>
      </c>
      <c r="H7320" s="48">
        <v>3</v>
      </c>
      <c r="I7320" s="48">
        <v>4</v>
      </c>
      <c r="J7320" s="48">
        <v>1</v>
      </c>
      <c r="K7320" s="48">
        <v>3</v>
      </c>
      <c r="L7320" s="48">
        <v>3</v>
      </c>
      <c r="M7320" s="48">
        <v>1</v>
      </c>
      <c r="N7320" s="48">
        <v>2</v>
      </c>
      <c r="O7320" s="48">
        <v>1</v>
      </c>
      <c r="P7320" s="48">
        <v>1</v>
      </c>
      <c r="Q7320" s="48">
        <v>0</v>
      </c>
      <c r="R7320" s="48">
        <v>0</v>
      </c>
      <c r="S7320" s="48">
        <v>0</v>
      </c>
      <c r="T7320" s="48">
        <v>0</v>
      </c>
      <c r="U7320" s="48">
        <v>0</v>
      </c>
      <c r="V7320" s="48">
        <v>0</v>
      </c>
      <c r="W7320" s="48">
        <v>0</v>
      </c>
    </row>
    <row r="7321" spans="4:23" ht="15" customHeight="1" outlineLevel="2" x14ac:dyDescent="0.2">
      <c r="D7321" s="41" t="s">
        <v>1739</v>
      </c>
      <c r="E7321" s="17" t="s">
        <v>1740</v>
      </c>
      <c r="F7321" s="48">
        <v>0</v>
      </c>
      <c r="G7321" s="48">
        <v>0</v>
      </c>
      <c r="H7321" s="48">
        <v>0</v>
      </c>
      <c r="I7321" s="48">
        <v>0</v>
      </c>
      <c r="J7321" s="48">
        <v>0</v>
      </c>
      <c r="K7321" s="48">
        <v>0</v>
      </c>
      <c r="L7321" s="48">
        <v>0</v>
      </c>
      <c r="M7321" s="48">
        <v>0</v>
      </c>
      <c r="N7321" s="48">
        <v>0</v>
      </c>
      <c r="O7321" s="48">
        <v>0</v>
      </c>
      <c r="P7321" s="48">
        <v>0</v>
      </c>
      <c r="Q7321" s="48">
        <v>0</v>
      </c>
      <c r="R7321" s="48">
        <v>0</v>
      </c>
      <c r="S7321" s="48">
        <v>0</v>
      </c>
      <c r="T7321" s="48">
        <v>0</v>
      </c>
      <c r="U7321" s="48">
        <v>0</v>
      </c>
      <c r="V7321" s="48">
        <v>0</v>
      </c>
      <c r="W7321" s="48">
        <v>0</v>
      </c>
    </row>
    <row r="7322" spans="4:23" ht="15" customHeight="1" outlineLevel="2" x14ac:dyDescent="0.2">
      <c r="D7322" s="41" t="s">
        <v>1741</v>
      </c>
      <c r="E7322" s="17" t="s">
        <v>1742</v>
      </c>
      <c r="F7322" s="48">
        <v>0</v>
      </c>
      <c r="G7322" s="48">
        <v>0</v>
      </c>
      <c r="H7322" s="48">
        <v>0</v>
      </c>
      <c r="I7322" s="48">
        <v>0</v>
      </c>
      <c r="J7322" s="48">
        <v>0</v>
      </c>
      <c r="K7322" s="48">
        <v>0</v>
      </c>
      <c r="L7322" s="48">
        <v>0</v>
      </c>
      <c r="M7322" s="48">
        <v>0</v>
      </c>
      <c r="N7322" s="48">
        <v>0</v>
      </c>
      <c r="O7322" s="48">
        <v>0</v>
      </c>
      <c r="P7322" s="48">
        <v>0</v>
      </c>
      <c r="Q7322" s="48">
        <v>0</v>
      </c>
      <c r="R7322" s="48">
        <v>0</v>
      </c>
      <c r="S7322" s="48">
        <v>0</v>
      </c>
      <c r="T7322" s="48">
        <v>0</v>
      </c>
      <c r="U7322" s="48">
        <v>0</v>
      </c>
      <c r="V7322" s="48">
        <v>0</v>
      </c>
      <c r="W7322" s="48">
        <v>0</v>
      </c>
    </row>
    <row r="7323" spans="4:23" ht="15" customHeight="1" outlineLevel="2" x14ac:dyDescent="0.2">
      <c r="D7323" s="41" t="s">
        <v>1743</v>
      </c>
      <c r="E7323" s="17" t="s">
        <v>1744</v>
      </c>
      <c r="F7323" s="48">
        <v>3</v>
      </c>
      <c r="G7323" s="48">
        <v>0</v>
      </c>
      <c r="H7323" s="48">
        <v>3</v>
      </c>
      <c r="I7323" s="48">
        <v>3</v>
      </c>
      <c r="J7323" s="48">
        <v>0</v>
      </c>
      <c r="K7323" s="48">
        <v>3</v>
      </c>
      <c r="L7323" s="48">
        <v>2</v>
      </c>
      <c r="M7323" s="48">
        <v>0</v>
      </c>
      <c r="N7323" s="48">
        <v>2</v>
      </c>
      <c r="O7323" s="48">
        <v>2</v>
      </c>
      <c r="P7323" s="48">
        <v>0</v>
      </c>
      <c r="Q7323" s="48">
        <v>2</v>
      </c>
      <c r="R7323" s="48">
        <v>3</v>
      </c>
      <c r="S7323" s="48">
        <v>0</v>
      </c>
      <c r="T7323" s="48">
        <v>3</v>
      </c>
      <c r="U7323" s="48">
        <v>3</v>
      </c>
      <c r="V7323" s="48">
        <v>0</v>
      </c>
      <c r="W7323" s="48">
        <v>3</v>
      </c>
    </row>
    <row r="7324" spans="4:23" ht="15" customHeight="1" outlineLevel="2" x14ac:dyDescent="0.2">
      <c r="D7324" s="41" t="s">
        <v>1745</v>
      </c>
      <c r="E7324" s="17" t="s">
        <v>1746</v>
      </c>
      <c r="F7324" s="48">
        <v>0</v>
      </c>
      <c r="G7324" s="48">
        <v>0</v>
      </c>
      <c r="H7324" s="48">
        <v>0</v>
      </c>
      <c r="I7324" s="48">
        <v>0</v>
      </c>
      <c r="J7324" s="48">
        <v>0</v>
      </c>
      <c r="K7324" s="48">
        <v>0</v>
      </c>
      <c r="L7324" s="48">
        <v>0</v>
      </c>
      <c r="M7324" s="48">
        <v>0</v>
      </c>
      <c r="N7324" s="48">
        <v>0</v>
      </c>
      <c r="O7324" s="48">
        <v>0</v>
      </c>
      <c r="P7324" s="48">
        <v>0</v>
      </c>
      <c r="Q7324" s="48">
        <v>0</v>
      </c>
      <c r="R7324" s="48">
        <v>0</v>
      </c>
      <c r="S7324" s="48">
        <v>0</v>
      </c>
      <c r="T7324" s="48">
        <v>0</v>
      </c>
      <c r="U7324" s="48">
        <v>0</v>
      </c>
      <c r="V7324" s="48">
        <v>0</v>
      </c>
      <c r="W7324" s="48">
        <v>0</v>
      </c>
    </row>
    <row r="7325" spans="4:23" ht="15" customHeight="1" outlineLevel="2" x14ac:dyDescent="0.2">
      <c r="D7325" s="41" t="s">
        <v>1747</v>
      </c>
      <c r="E7325" s="17" t="s">
        <v>1748</v>
      </c>
      <c r="F7325" s="48">
        <v>0</v>
      </c>
      <c r="G7325" s="48">
        <v>0</v>
      </c>
      <c r="H7325" s="48">
        <v>0</v>
      </c>
      <c r="I7325" s="48">
        <v>0</v>
      </c>
      <c r="J7325" s="48">
        <v>0</v>
      </c>
      <c r="K7325" s="48">
        <v>0</v>
      </c>
      <c r="L7325" s="48">
        <v>0</v>
      </c>
      <c r="M7325" s="48">
        <v>0</v>
      </c>
      <c r="N7325" s="48">
        <v>0</v>
      </c>
      <c r="O7325" s="48">
        <v>0</v>
      </c>
      <c r="P7325" s="48">
        <v>0</v>
      </c>
      <c r="Q7325" s="48">
        <v>0</v>
      </c>
      <c r="R7325" s="48">
        <v>0</v>
      </c>
      <c r="S7325" s="48">
        <v>0</v>
      </c>
      <c r="T7325" s="48">
        <v>0</v>
      </c>
      <c r="U7325" s="48">
        <v>0</v>
      </c>
      <c r="V7325" s="48">
        <v>0</v>
      </c>
      <c r="W7325" s="48">
        <v>0</v>
      </c>
    </row>
    <row r="7326" spans="4:23" ht="15" customHeight="1" outlineLevel="2" x14ac:dyDescent="0.2">
      <c r="D7326" s="41" t="s">
        <v>1749</v>
      </c>
      <c r="E7326" s="17" t="s">
        <v>1750</v>
      </c>
      <c r="F7326" s="48">
        <v>1</v>
      </c>
      <c r="G7326" s="48">
        <v>0</v>
      </c>
      <c r="H7326" s="48">
        <v>1</v>
      </c>
      <c r="I7326" s="48">
        <v>1</v>
      </c>
      <c r="J7326" s="48">
        <v>0</v>
      </c>
      <c r="K7326" s="48">
        <v>1</v>
      </c>
      <c r="L7326" s="48">
        <v>1</v>
      </c>
      <c r="M7326" s="48">
        <v>0</v>
      </c>
      <c r="N7326" s="48">
        <v>1</v>
      </c>
      <c r="O7326" s="48">
        <v>1</v>
      </c>
      <c r="P7326" s="48">
        <v>0</v>
      </c>
      <c r="Q7326" s="48">
        <v>1</v>
      </c>
      <c r="R7326" s="48">
        <v>0</v>
      </c>
      <c r="S7326" s="48">
        <v>0</v>
      </c>
      <c r="T7326" s="48">
        <v>0</v>
      </c>
      <c r="U7326" s="48">
        <v>1</v>
      </c>
      <c r="V7326" s="48">
        <v>0</v>
      </c>
      <c r="W7326" s="48">
        <v>1</v>
      </c>
    </row>
    <row r="7327" spans="4:23" ht="15" customHeight="1" outlineLevel="2" x14ac:dyDescent="0.2">
      <c r="D7327" s="41" t="s">
        <v>1751</v>
      </c>
      <c r="E7327" s="17" t="s">
        <v>1752</v>
      </c>
      <c r="F7327" s="48">
        <v>29</v>
      </c>
      <c r="G7327" s="48">
        <v>23</v>
      </c>
      <c r="H7327" s="48">
        <v>6</v>
      </c>
      <c r="I7327" s="48">
        <v>20</v>
      </c>
      <c r="J7327" s="48">
        <v>15</v>
      </c>
      <c r="K7327" s="48">
        <v>5</v>
      </c>
      <c r="L7327" s="48">
        <v>14</v>
      </c>
      <c r="M7327" s="48">
        <v>10</v>
      </c>
      <c r="N7327" s="48">
        <v>4</v>
      </c>
      <c r="O7327" s="48">
        <v>13</v>
      </c>
      <c r="P7327" s="48">
        <v>9</v>
      </c>
      <c r="Q7327" s="48">
        <v>4</v>
      </c>
      <c r="R7327" s="48">
        <v>9</v>
      </c>
      <c r="S7327" s="48">
        <v>6</v>
      </c>
      <c r="T7327" s="48">
        <v>3</v>
      </c>
      <c r="U7327" s="48">
        <v>9</v>
      </c>
      <c r="V7327" s="48">
        <v>8</v>
      </c>
      <c r="W7327" s="48">
        <v>1</v>
      </c>
    </row>
    <row r="7328" spans="4:23" ht="15" customHeight="1" outlineLevel="2" x14ac:dyDescent="0.2">
      <c r="D7328" s="41" t="s">
        <v>1753</v>
      </c>
      <c r="E7328" s="17" t="s">
        <v>1754</v>
      </c>
      <c r="F7328" s="48">
        <v>23</v>
      </c>
      <c r="G7328" s="48">
        <v>12</v>
      </c>
      <c r="H7328" s="48">
        <v>11</v>
      </c>
      <c r="I7328" s="48">
        <v>18</v>
      </c>
      <c r="J7328" s="48">
        <v>10</v>
      </c>
      <c r="K7328" s="48">
        <v>8</v>
      </c>
      <c r="L7328" s="48">
        <v>15</v>
      </c>
      <c r="M7328" s="48">
        <v>9</v>
      </c>
      <c r="N7328" s="48">
        <v>6</v>
      </c>
      <c r="O7328" s="48">
        <v>15</v>
      </c>
      <c r="P7328" s="48">
        <v>9</v>
      </c>
      <c r="Q7328" s="48">
        <v>6</v>
      </c>
      <c r="R7328" s="48">
        <v>12</v>
      </c>
      <c r="S7328" s="48">
        <v>9</v>
      </c>
      <c r="T7328" s="48">
        <v>3</v>
      </c>
      <c r="U7328" s="48">
        <v>14</v>
      </c>
      <c r="V7328" s="48">
        <v>10</v>
      </c>
      <c r="W7328" s="48">
        <v>4</v>
      </c>
    </row>
    <row r="7329" spans="3:28" ht="15" customHeight="1" outlineLevel="2" x14ac:dyDescent="0.2">
      <c r="D7329" s="41" t="s">
        <v>1755</v>
      </c>
      <c r="E7329" s="17" t="s">
        <v>1756</v>
      </c>
      <c r="F7329" s="48">
        <v>2</v>
      </c>
      <c r="G7329" s="48">
        <v>0</v>
      </c>
      <c r="H7329" s="48">
        <v>2</v>
      </c>
      <c r="I7329" s="48">
        <v>2</v>
      </c>
      <c r="J7329" s="48">
        <v>0</v>
      </c>
      <c r="K7329" s="48">
        <v>2</v>
      </c>
      <c r="L7329" s="48">
        <v>2</v>
      </c>
      <c r="M7329" s="48">
        <v>0</v>
      </c>
      <c r="N7329" s="48">
        <v>2</v>
      </c>
      <c r="O7329" s="48">
        <v>2</v>
      </c>
      <c r="P7329" s="48">
        <v>0</v>
      </c>
      <c r="Q7329" s="48">
        <v>2</v>
      </c>
      <c r="R7329" s="48">
        <v>2</v>
      </c>
      <c r="S7329" s="48">
        <v>0</v>
      </c>
      <c r="T7329" s="48">
        <v>2</v>
      </c>
      <c r="U7329" s="48">
        <v>2</v>
      </c>
      <c r="V7329" s="48">
        <v>0</v>
      </c>
      <c r="W7329" s="48">
        <v>2</v>
      </c>
    </row>
    <row r="7330" spans="3:28" ht="15" customHeight="1" outlineLevel="2" x14ac:dyDescent="0.2">
      <c r="D7330" s="41" t="s">
        <v>1757</v>
      </c>
      <c r="E7330" s="17" t="s">
        <v>1758</v>
      </c>
      <c r="F7330" s="48">
        <v>7</v>
      </c>
      <c r="G7330" s="48">
        <v>2</v>
      </c>
      <c r="H7330" s="48">
        <v>5</v>
      </c>
      <c r="I7330" s="48">
        <v>4</v>
      </c>
      <c r="J7330" s="48">
        <v>1</v>
      </c>
      <c r="K7330" s="48">
        <v>3</v>
      </c>
      <c r="L7330" s="48">
        <v>4</v>
      </c>
      <c r="M7330" s="48">
        <v>2</v>
      </c>
      <c r="N7330" s="48">
        <v>2</v>
      </c>
      <c r="O7330" s="48">
        <v>3</v>
      </c>
      <c r="P7330" s="48">
        <v>2</v>
      </c>
      <c r="Q7330" s="48">
        <v>1</v>
      </c>
      <c r="R7330" s="48">
        <v>4</v>
      </c>
      <c r="S7330" s="48">
        <v>2</v>
      </c>
      <c r="T7330" s="48">
        <v>2</v>
      </c>
      <c r="U7330" s="48">
        <v>5</v>
      </c>
      <c r="V7330" s="48">
        <v>3</v>
      </c>
      <c r="W7330" s="48">
        <v>2</v>
      </c>
    </row>
    <row r="7331" spans="3:28" ht="15" customHeight="1" outlineLevel="2" x14ac:dyDescent="0.2">
      <c r="D7331" s="41" t="s">
        <v>1759</v>
      </c>
      <c r="E7331" s="17" t="s">
        <v>1760</v>
      </c>
      <c r="F7331" s="48">
        <v>1</v>
      </c>
      <c r="G7331" s="48">
        <v>0</v>
      </c>
      <c r="H7331" s="48">
        <v>1</v>
      </c>
      <c r="I7331" s="48">
        <v>0</v>
      </c>
      <c r="J7331" s="48">
        <v>0</v>
      </c>
      <c r="K7331" s="48">
        <v>0</v>
      </c>
      <c r="L7331" s="48">
        <v>1</v>
      </c>
      <c r="M7331" s="48">
        <v>0</v>
      </c>
      <c r="N7331" s="48">
        <v>1</v>
      </c>
      <c r="O7331" s="48">
        <v>1</v>
      </c>
      <c r="P7331" s="48">
        <v>0</v>
      </c>
      <c r="Q7331" s="48">
        <v>1</v>
      </c>
      <c r="R7331" s="48">
        <v>1</v>
      </c>
      <c r="S7331" s="48">
        <v>0</v>
      </c>
      <c r="T7331" s="48">
        <v>1</v>
      </c>
      <c r="U7331" s="48">
        <v>1</v>
      </c>
      <c r="V7331" s="48">
        <v>0</v>
      </c>
      <c r="W7331" s="48">
        <v>1</v>
      </c>
    </row>
    <row r="7332" spans="3:28" ht="15" customHeight="1" outlineLevel="2" x14ac:dyDescent="0.2">
      <c r="D7332" s="41" t="s">
        <v>1761</v>
      </c>
      <c r="E7332" s="17" t="s">
        <v>1762</v>
      </c>
      <c r="F7332" s="48">
        <v>1</v>
      </c>
      <c r="G7332" s="48">
        <v>0</v>
      </c>
      <c r="H7332" s="48">
        <v>1</v>
      </c>
      <c r="I7332" s="48">
        <v>3</v>
      </c>
      <c r="J7332" s="48">
        <v>2</v>
      </c>
      <c r="K7332" s="48">
        <v>1</v>
      </c>
      <c r="L7332" s="48">
        <v>2</v>
      </c>
      <c r="M7332" s="48">
        <v>1</v>
      </c>
      <c r="N7332" s="48">
        <v>1</v>
      </c>
      <c r="O7332" s="48">
        <v>2</v>
      </c>
      <c r="P7332" s="48">
        <v>1</v>
      </c>
      <c r="Q7332" s="48">
        <v>1</v>
      </c>
      <c r="R7332" s="48">
        <v>1</v>
      </c>
      <c r="S7332" s="48">
        <v>0</v>
      </c>
      <c r="T7332" s="48">
        <v>1</v>
      </c>
      <c r="U7332" s="48">
        <v>1</v>
      </c>
      <c r="V7332" s="48">
        <v>0</v>
      </c>
      <c r="W7332" s="48">
        <v>1</v>
      </c>
    </row>
    <row r="7333" spans="3:28" ht="15" customHeight="1" outlineLevel="2" x14ac:dyDescent="0.2">
      <c r="D7333" s="41" t="s">
        <v>1763</v>
      </c>
      <c r="E7333" s="17" t="s">
        <v>1764</v>
      </c>
      <c r="F7333" s="48">
        <v>0</v>
      </c>
      <c r="G7333" s="48">
        <v>0</v>
      </c>
      <c r="H7333" s="48">
        <v>0</v>
      </c>
      <c r="I7333" s="48">
        <v>0</v>
      </c>
      <c r="J7333" s="48">
        <v>0</v>
      </c>
      <c r="K7333" s="48">
        <v>0</v>
      </c>
      <c r="L7333" s="48">
        <v>0</v>
      </c>
      <c r="M7333" s="48">
        <v>0</v>
      </c>
      <c r="N7333" s="48">
        <v>0</v>
      </c>
      <c r="O7333" s="48">
        <v>0</v>
      </c>
      <c r="P7333" s="48">
        <v>0</v>
      </c>
      <c r="Q7333" s="48">
        <v>0</v>
      </c>
      <c r="R7333" s="48">
        <v>0</v>
      </c>
      <c r="S7333" s="48">
        <v>0</v>
      </c>
      <c r="T7333" s="48">
        <v>0</v>
      </c>
      <c r="U7333" s="48">
        <v>0</v>
      </c>
      <c r="V7333" s="48">
        <v>0</v>
      </c>
      <c r="W7333" s="48">
        <v>0</v>
      </c>
    </row>
    <row r="7334" spans="3:28" ht="15" customHeight="1" outlineLevel="2" x14ac:dyDescent="0.2">
      <c r="D7334" s="41" t="s">
        <v>1765</v>
      </c>
      <c r="E7334" s="17" t="s">
        <v>1766</v>
      </c>
      <c r="F7334" s="48">
        <v>2</v>
      </c>
      <c r="G7334" s="48">
        <v>0</v>
      </c>
      <c r="H7334" s="48">
        <v>2</v>
      </c>
      <c r="I7334" s="48">
        <v>1</v>
      </c>
      <c r="J7334" s="48">
        <v>0</v>
      </c>
      <c r="K7334" s="48">
        <v>1</v>
      </c>
      <c r="L7334" s="48">
        <v>1</v>
      </c>
      <c r="M7334" s="48">
        <v>0</v>
      </c>
      <c r="N7334" s="48">
        <v>1</v>
      </c>
      <c r="O7334" s="48">
        <v>1</v>
      </c>
      <c r="P7334" s="48">
        <v>0</v>
      </c>
      <c r="Q7334" s="48">
        <v>1</v>
      </c>
      <c r="R7334" s="48">
        <v>1</v>
      </c>
      <c r="S7334" s="48">
        <v>0</v>
      </c>
      <c r="T7334" s="48">
        <v>1</v>
      </c>
      <c r="U7334" s="48">
        <v>1</v>
      </c>
      <c r="V7334" s="48">
        <v>0</v>
      </c>
      <c r="W7334" s="48">
        <v>1</v>
      </c>
    </row>
    <row r="7335" spans="3:28" ht="15" customHeight="1" outlineLevel="1" x14ac:dyDescent="0.2">
      <c r="C7335" s="226" t="s">
        <v>1767</v>
      </c>
      <c r="E7335" s="225" t="s">
        <v>1768</v>
      </c>
      <c r="F7335" s="48">
        <v>126</v>
      </c>
      <c r="G7335" s="48">
        <v>26</v>
      </c>
      <c r="H7335" s="48">
        <v>100</v>
      </c>
      <c r="I7335" s="48">
        <v>107</v>
      </c>
      <c r="J7335" s="48">
        <v>26</v>
      </c>
      <c r="K7335" s="48">
        <v>81</v>
      </c>
      <c r="L7335" s="48">
        <v>93</v>
      </c>
      <c r="M7335" s="48">
        <v>22</v>
      </c>
      <c r="N7335" s="48">
        <v>71</v>
      </c>
      <c r="O7335" s="48">
        <v>87</v>
      </c>
      <c r="P7335" s="48">
        <v>22</v>
      </c>
      <c r="Q7335" s="48">
        <v>65</v>
      </c>
      <c r="R7335" s="48">
        <v>97</v>
      </c>
      <c r="S7335" s="48">
        <v>23</v>
      </c>
      <c r="T7335" s="48">
        <v>74</v>
      </c>
      <c r="U7335" s="48">
        <v>58</v>
      </c>
      <c r="V7335" s="48">
        <v>16</v>
      </c>
      <c r="W7335" s="48">
        <v>42</v>
      </c>
      <c r="AB7335" s="270"/>
    </row>
    <row r="7336" spans="3:28" ht="15" customHeight="1" outlineLevel="2" x14ac:dyDescent="0.2">
      <c r="D7336" s="41" t="s">
        <v>1769</v>
      </c>
      <c r="E7336" s="118" t="s">
        <v>1770</v>
      </c>
      <c r="F7336" s="48">
        <v>55</v>
      </c>
      <c r="G7336" s="48">
        <v>1</v>
      </c>
      <c r="H7336" s="48">
        <v>54</v>
      </c>
      <c r="I7336" s="48">
        <v>49</v>
      </c>
      <c r="J7336" s="48">
        <v>0</v>
      </c>
      <c r="K7336" s="48">
        <v>49</v>
      </c>
      <c r="L7336" s="48">
        <v>46</v>
      </c>
      <c r="M7336" s="48">
        <v>1</v>
      </c>
      <c r="N7336" s="48">
        <v>45</v>
      </c>
      <c r="O7336" s="48">
        <v>43</v>
      </c>
      <c r="P7336" s="48">
        <v>0</v>
      </c>
      <c r="Q7336" s="48">
        <v>43</v>
      </c>
      <c r="R7336" s="48">
        <v>56</v>
      </c>
      <c r="S7336" s="48">
        <v>0</v>
      </c>
      <c r="T7336" s="48">
        <v>56</v>
      </c>
      <c r="U7336" s="48">
        <v>24</v>
      </c>
      <c r="V7336" s="48">
        <v>1</v>
      </c>
      <c r="W7336" s="48">
        <v>23</v>
      </c>
    </row>
    <row r="7337" spans="3:28" ht="15" customHeight="1" outlineLevel="2" x14ac:dyDescent="0.2">
      <c r="D7337" s="41" t="s">
        <v>1771</v>
      </c>
      <c r="E7337" s="118" t="s">
        <v>1772</v>
      </c>
      <c r="F7337" s="48">
        <v>15</v>
      </c>
      <c r="G7337" s="48">
        <v>4</v>
      </c>
      <c r="H7337" s="48">
        <v>11</v>
      </c>
      <c r="I7337" s="48">
        <v>12</v>
      </c>
      <c r="J7337" s="48">
        <v>5</v>
      </c>
      <c r="K7337" s="48">
        <v>7</v>
      </c>
      <c r="L7337" s="48">
        <v>12</v>
      </c>
      <c r="M7337" s="48">
        <v>4</v>
      </c>
      <c r="N7337" s="48">
        <v>8</v>
      </c>
      <c r="O7337" s="48">
        <v>10</v>
      </c>
      <c r="P7337" s="48">
        <v>3</v>
      </c>
      <c r="Q7337" s="48">
        <v>7</v>
      </c>
      <c r="R7337" s="48">
        <v>8</v>
      </c>
      <c r="S7337" s="48">
        <v>3</v>
      </c>
      <c r="T7337" s="48">
        <v>5</v>
      </c>
      <c r="U7337" s="48">
        <v>9</v>
      </c>
      <c r="V7337" s="48">
        <v>4</v>
      </c>
      <c r="W7337" s="48">
        <v>5</v>
      </c>
    </row>
    <row r="7338" spans="3:28" ht="15" customHeight="1" outlineLevel="2" x14ac:dyDescent="0.2">
      <c r="D7338" s="41" t="s">
        <v>1773</v>
      </c>
      <c r="E7338" s="118" t="s">
        <v>1774</v>
      </c>
      <c r="F7338" s="48">
        <v>35</v>
      </c>
      <c r="G7338" s="48">
        <v>8</v>
      </c>
      <c r="H7338" s="48">
        <v>27</v>
      </c>
      <c r="I7338" s="48">
        <v>27</v>
      </c>
      <c r="J7338" s="48">
        <v>9</v>
      </c>
      <c r="K7338" s="48">
        <v>18</v>
      </c>
      <c r="L7338" s="48">
        <v>20</v>
      </c>
      <c r="M7338" s="48">
        <v>7</v>
      </c>
      <c r="N7338" s="48">
        <v>13</v>
      </c>
      <c r="O7338" s="48">
        <v>16</v>
      </c>
      <c r="P7338" s="48">
        <v>6</v>
      </c>
      <c r="Q7338" s="48">
        <v>10</v>
      </c>
      <c r="R7338" s="48">
        <v>16</v>
      </c>
      <c r="S7338" s="48">
        <v>7</v>
      </c>
      <c r="T7338" s="48">
        <v>9</v>
      </c>
      <c r="U7338" s="48">
        <v>14</v>
      </c>
      <c r="V7338" s="48">
        <v>4</v>
      </c>
      <c r="W7338" s="48">
        <v>10</v>
      </c>
    </row>
    <row r="7339" spans="3:28" ht="15" customHeight="1" outlineLevel="2" x14ac:dyDescent="0.2">
      <c r="D7339" s="41" t="s">
        <v>1775</v>
      </c>
      <c r="E7339" s="118" t="s">
        <v>1776</v>
      </c>
      <c r="F7339" s="48">
        <v>11</v>
      </c>
      <c r="G7339" s="48">
        <v>11</v>
      </c>
      <c r="H7339" s="48">
        <v>0</v>
      </c>
      <c r="I7339" s="48">
        <v>10</v>
      </c>
      <c r="J7339" s="48">
        <v>10</v>
      </c>
      <c r="K7339" s="48">
        <v>0</v>
      </c>
      <c r="L7339" s="48">
        <v>7</v>
      </c>
      <c r="M7339" s="48">
        <v>7</v>
      </c>
      <c r="N7339" s="48">
        <v>0</v>
      </c>
      <c r="O7339" s="48">
        <v>10</v>
      </c>
      <c r="P7339" s="48">
        <v>10</v>
      </c>
      <c r="Q7339" s="48">
        <v>0</v>
      </c>
      <c r="R7339" s="48">
        <v>9</v>
      </c>
      <c r="S7339" s="48">
        <v>9</v>
      </c>
      <c r="T7339" s="48">
        <v>0</v>
      </c>
      <c r="U7339" s="48">
        <v>4</v>
      </c>
      <c r="V7339" s="48">
        <v>4</v>
      </c>
      <c r="W7339" s="48">
        <v>0</v>
      </c>
    </row>
    <row r="7340" spans="3:28" ht="15" customHeight="1" outlineLevel="2" x14ac:dyDescent="0.2">
      <c r="D7340" s="41" t="s">
        <v>1777</v>
      </c>
      <c r="E7340" s="118" t="s">
        <v>1778</v>
      </c>
      <c r="F7340" s="48">
        <v>1</v>
      </c>
      <c r="G7340" s="48">
        <v>1</v>
      </c>
      <c r="H7340" s="48">
        <v>0</v>
      </c>
      <c r="I7340" s="48">
        <v>1</v>
      </c>
      <c r="J7340" s="48">
        <v>1</v>
      </c>
      <c r="K7340" s="48">
        <v>0</v>
      </c>
      <c r="L7340" s="48">
        <v>2</v>
      </c>
      <c r="M7340" s="48">
        <v>2</v>
      </c>
      <c r="N7340" s="48">
        <v>0</v>
      </c>
      <c r="O7340" s="48">
        <v>3</v>
      </c>
      <c r="P7340" s="48">
        <v>3</v>
      </c>
      <c r="Q7340" s="48">
        <v>0</v>
      </c>
      <c r="R7340" s="48">
        <v>3</v>
      </c>
      <c r="S7340" s="48">
        <v>3</v>
      </c>
      <c r="T7340" s="48">
        <v>0</v>
      </c>
      <c r="U7340" s="48">
        <v>2</v>
      </c>
      <c r="V7340" s="48">
        <v>2</v>
      </c>
      <c r="W7340" s="48">
        <v>0</v>
      </c>
    </row>
    <row r="7341" spans="3:28" ht="15" customHeight="1" outlineLevel="2" x14ac:dyDescent="0.2">
      <c r="D7341" s="41" t="s">
        <v>1779</v>
      </c>
      <c r="E7341" s="118" t="s">
        <v>1780</v>
      </c>
      <c r="F7341" s="48">
        <v>6</v>
      </c>
      <c r="G7341" s="48">
        <v>1</v>
      </c>
      <c r="H7341" s="48">
        <v>5</v>
      </c>
      <c r="I7341" s="48">
        <v>5</v>
      </c>
      <c r="J7341" s="48">
        <v>1</v>
      </c>
      <c r="K7341" s="48">
        <v>4</v>
      </c>
      <c r="L7341" s="48">
        <v>5</v>
      </c>
      <c r="M7341" s="48">
        <v>1</v>
      </c>
      <c r="N7341" s="48">
        <v>4</v>
      </c>
      <c r="O7341" s="48">
        <v>4</v>
      </c>
      <c r="P7341" s="48">
        <v>0</v>
      </c>
      <c r="Q7341" s="48">
        <v>4</v>
      </c>
      <c r="R7341" s="48">
        <v>4</v>
      </c>
      <c r="S7341" s="48">
        <v>1</v>
      </c>
      <c r="T7341" s="48">
        <v>3</v>
      </c>
      <c r="U7341" s="48">
        <v>4</v>
      </c>
      <c r="V7341" s="48">
        <v>1</v>
      </c>
      <c r="W7341" s="48">
        <v>3</v>
      </c>
    </row>
    <row r="7342" spans="3:28" ht="15" customHeight="1" outlineLevel="2" x14ac:dyDescent="0.2">
      <c r="D7342" s="41" t="s">
        <v>1781</v>
      </c>
      <c r="E7342" s="118" t="s">
        <v>1782</v>
      </c>
      <c r="F7342" s="48">
        <v>3</v>
      </c>
      <c r="G7342" s="48">
        <v>0</v>
      </c>
      <c r="H7342" s="48">
        <v>3</v>
      </c>
      <c r="I7342" s="48">
        <v>3</v>
      </c>
      <c r="J7342" s="48">
        <v>0</v>
      </c>
      <c r="K7342" s="48">
        <v>3</v>
      </c>
      <c r="L7342" s="48">
        <v>1</v>
      </c>
      <c r="M7342" s="48">
        <v>0</v>
      </c>
      <c r="N7342" s="48">
        <v>1</v>
      </c>
      <c r="O7342" s="48">
        <v>1</v>
      </c>
      <c r="P7342" s="48">
        <v>0</v>
      </c>
      <c r="Q7342" s="48">
        <v>1</v>
      </c>
      <c r="R7342" s="48">
        <v>1</v>
      </c>
      <c r="S7342" s="48">
        <v>0</v>
      </c>
      <c r="T7342" s="48">
        <v>1</v>
      </c>
      <c r="U7342" s="48">
        <v>1</v>
      </c>
      <c r="V7342" s="48">
        <v>0</v>
      </c>
      <c r="W7342" s="48">
        <v>1</v>
      </c>
    </row>
    <row r="7343" spans="3:28" ht="15" customHeight="1" outlineLevel="1" x14ac:dyDescent="0.2">
      <c r="C7343" s="226" t="s">
        <v>1783</v>
      </c>
      <c r="E7343" s="225" t="s">
        <v>1784</v>
      </c>
      <c r="F7343" s="48">
        <v>404</v>
      </c>
      <c r="G7343" s="48">
        <v>304</v>
      </c>
      <c r="H7343" s="48">
        <v>100</v>
      </c>
      <c r="I7343" s="48">
        <v>363</v>
      </c>
      <c r="J7343" s="48">
        <v>274</v>
      </c>
      <c r="K7343" s="48">
        <v>89</v>
      </c>
      <c r="L7343" s="48">
        <v>317</v>
      </c>
      <c r="M7343" s="48">
        <v>240</v>
      </c>
      <c r="N7343" s="48">
        <v>77</v>
      </c>
      <c r="O7343" s="48">
        <v>301</v>
      </c>
      <c r="P7343" s="48">
        <v>235</v>
      </c>
      <c r="Q7343" s="48">
        <v>66</v>
      </c>
      <c r="R7343" s="48">
        <v>288</v>
      </c>
      <c r="S7343" s="48">
        <v>233</v>
      </c>
      <c r="T7343" s="48">
        <v>55</v>
      </c>
      <c r="U7343" s="48">
        <v>285</v>
      </c>
      <c r="V7343" s="48">
        <v>233</v>
      </c>
      <c r="W7343" s="48">
        <v>52</v>
      </c>
      <c r="AB7343" s="270"/>
    </row>
    <row r="7344" spans="3:28" ht="15" customHeight="1" outlineLevel="2" x14ac:dyDescent="0.2">
      <c r="D7344" s="41" t="s">
        <v>1785</v>
      </c>
      <c r="E7344" s="118" t="s">
        <v>1786</v>
      </c>
      <c r="F7344" s="48">
        <v>79</v>
      </c>
      <c r="G7344" s="48">
        <v>78</v>
      </c>
      <c r="H7344" s="48">
        <v>1</v>
      </c>
      <c r="I7344" s="48">
        <v>77</v>
      </c>
      <c r="J7344" s="48">
        <v>76</v>
      </c>
      <c r="K7344" s="48">
        <v>1</v>
      </c>
      <c r="L7344" s="48">
        <v>76</v>
      </c>
      <c r="M7344" s="48">
        <v>75</v>
      </c>
      <c r="N7344" s="48">
        <v>1</v>
      </c>
      <c r="O7344" s="48">
        <v>76</v>
      </c>
      <c r="P7344" s="48">
        <v>75</v>
      </c>
      <c r="Q7344" s="48">
        <v>1</v>
      </c>
      <c r="R7344" s="48">
        <v>76</v>
      </c>
      <c r="S7344" s="48">
        <v>76</v>
      </c>
      <c r="T7344" s="48">
        <v>0</v>
      </c>
      <c r="U7344" s="48">
        <v>72</v>
      </c>
      <c r="V7344" s="48">
        <v>71</v>
      </c>
      <c r="W7344" s="48">
        <v>1</v>
      </c>
    </row>
    <row r="7345" spans="4:23" ht="15" customHeight="1" outlineLevel="2" x14ac:dyDescent="0.2">
      <c r="D7345" s="41" t="s">
        <v>1787</v>
      </c>
      <c r="E7345" s="118" t="s">
        <v>1788</v>
      </c>
      <c r="F7345" s="48">
        <v>2</v>
      </c>
      <c r="G7345" s="48">
        <v>2</v>
      </c>
      <c r="H7345" s="48">
        <v>0</v>
      </c>
      <c r="I7345" s="48">
        <v>2</v>
      </c>
      <c r="J7345" s="48">
        <v>2</v>
      </c>
      <c r="K7345" s="48">
        <v>0</v>
      </c>
      <c r="L7345" s="48">
        <v>2</v>
      </c>
      <c r="M7345" s="48">
        <v>2</v>
      </c>
      <c r="N7345" s="48">
        <v>0</v>
      </c>
      <c r="O7345" s="48">
        <v>2</v>
      </c>
      <c r="P7345" s="48">
        <v>2</v>
      </c>
      <c r="Q7345" s="48">
        <v>0</v>
      </c>
      <c r="R7345" s="48">
        <v>1</v>
      </c>
      <c r="S7345" s="48">
        <v>1</v>
      </c>
      <c r="T7345" s="48">
        <v>0</v>
      </c>
      <c r="U7345" s="48">
        <v>1</v>
      </c>
      <c r="V7345" s="48">
        <v>1</v>
      </c>
      <c r="W7345" s="48">
        <v>0</v>
      </c>
    </row>
    <row r="7346" spans="4:23" ht="15" customHeight="1" outlineLevel="2" x14ac:dyDescent="0.2">
      <c r="D7346" s="41" t="s">
        <v>1789</v>
      </c>
      <c r="E7346" s="118" t="s">
        <v>1790</v>
      </c>
      <c r="F7346" s="48">
        <v>59</v>
      </c>
      <c r="G7346" s="48">
        <v>32</v>
      </c>
      <c r="H7346" s="48">
        <v>27</v>
      </c>
      <c r="I7346" s="48">
        <v>52</v>
      </c>
      <c r="J7346" s="48">
        <v>26</v>
      </c>
      <c r="K7346" s="48">
        <v>26</v>
      </c>
      <c r="L7346" s="48">
        <v>43</v>
      </c>
      <c r="M7346" s="48">
        <v>25</v>
      </c>
      <c r="N7346" s="48">
        <v>18</v>
      </c>
      <c r="O7346" s="48">
        <v>46</v>
      </c>
      <c r="P7346" s="48">
        <v>30</v>
      </c>
      <c r="Q7346" s="48">
        <v>16</v>
      </c>
      <c r="R7346" s="48">
        <v>49</v>
      </c>
      <c r="S7346" s="48">
        <v>35</v>
      </c>
      <c r="T7346" s="48">
        <v>14</v>
      </c>
      <c r="U7346" s="48">
        <v>48</v>
      </c>
      <c r="V7346" s="48">
        <v>34</v>
      </c>
      <c r="W7346" s="48">
        <v>14</v>
      </c>
    </row>
    <row r="7347" spans="4:23" ht="15" customHeight="1" outlineLevel="2" x14ac:dyDescent="0.2">
      <c r="D7347" s="41" t="s">
        <v>1791</v>
      </c>
      <c r="E7347" s="118" t="s">
        <v>1792</v>
      </c>
      <c r="F7347" s="48">
        <v>2</v>
      </c>
      <c r="G7347" s="48">
        <v>0</v>
      </c>
      <c r="H7347" s="48">
        <v>2</v>
      </c>
      <c r="I7347" s="48">
        <v>2</v>
      </c>
      <c r="J7347" s="48">
        <v>0</v>
      </c>
      <c r="K7347" s="48">
        <v>2</v>
      </c>
      <c r="L7347" s="48">
        <v>2</v>
      </c>
      <c r="M7347" s="48">
        <v>0</v>
      </c>
      <c r="N7347" s="48">
        <v>2</v>
      </c>
      <c r="O7347" s="48">
        <v>2</v>
      </c>
      <c r="P7347" s="48">
        <v>0</v>
      </c>
      <c r="Q7347" s="48">
        <v>2</v>
      </c>
      <c r="R7347" s="48">
        <v>1</v>
      </c>
      <c r="S7347" s="48">
        <v>0</v>
      </c>
      <c r="T7347" s="48">
        <v>1</v>
      </c>
      <c r="U7347" s="48">
        <v>1</v>
      </c>
      <c r="V7347" s="48">
        <v>0</v>
      </c>
      <c r="W7347" s="48">
        <v>1</v>
      </c>
    </row>
    <row r="7348" spans="4:23" ht="15" customHeight="1" outlineLevel="2" x14ac:dyDescent="0.2">
      <c r="D7348" s="41" t="s">
        <v>1793</v>
      </c>
      <c r="E7348" s="118" t="s">
        <v>1794</v>
      </c>
      <c r="F7348" s="48">
        <v>0</v>
      </c>
      <c r="G7348" s="48">
        <v>0</v>
      </c>
      <c r="H7348" s="48">
        <v>0</v>
      </c>
      <c r="I7348" s="48">
        <v>0</v>
      </c>
      <c r="J7348" s="48">
        <v>0</v>
      </c>
      <c r="K7348" s="48">
        <v>0</v>
      </c>
      <c r="L7348" s="48">
        <v>0</v>
      </c>
      <c r="M7348" s="48">
        <v>0</v>
      </c>
      <c r="N7348" s="48">
        <v>0</v>
      </c>
      <c r="O7348" s="48">
        <v>0</v>
      </c>
      <c r="P7348" s="48">
        <v>0</v>
      </c>
      <c r="Q7348" s="48">
        <v>0</v>
      </c>
      <c r="R7348" s="48">
        <v>0</v>
      </c>
      <c r="S7348" s="48">
        <v>0</v>
      </c>
      <c r="T7348" s="48">
        <v>0</v>
      </c>
      <c r="U7348" s="48">
        <v>0</v>
      </c>
      <c r="V7348" s="48">
        <v>0</v>
      </c>
      <c r="W7348" s="48">
        <v>0</v>
      </c>
    </row>
    <row r="7349" spans="4:23" ht="15" customHeight="1" outlineLevel="2" x14ac:dyDescent="0.2">
      <c r="D7349" s="41" t="s">
        <v>1795</v>
      </c>
      <c r="E7349" s="118" t="s">
        <v>1796</v>
      </c>
      <c r="F7349" s="48">
        <v>65</v>
      </c>
      <c r="G7349" s="48">
        <v>38</v>
      </c>
      <c r="H7349" s="48">
        <v>27</v>
      </c>
      <c r="I7349" s="48">
        <v>50</v>
      </c>
      <c r="J7349" s="48">
        <v>28</v>
      </c>
      <c r="K7349" s="48">
        <v>22</v>
      </c>
      <c r="L7349" s="48">
        <v>47</v>
      </c>
      <c r="M7349" s="48">
        <v>26</v>
      </c>
      <c r="N7349" s="48">
        <v>21</v>
      </c>
      <c r="O7349" s="48">
        <v>37</v>
      </c>
      <c r="P7349" s="48">
        <v>23</v>
      </c>
      <c r="Q7349" s="48">
        <v>14</v>
      </c>
      <c r="R7349" s="48">
        <v>32</v>
      </c>
      <c r="S7349" s="48">
        <v>21</v>
      </c>
      <c r="T7349" s="48">
        <v>11</v>
      </c>
      <c r="U7349" s="48">
        <v>28</v>
      </c>
      <c r="V7349" s="48">
        <v>21</v>
      </c>
      <c r="W7349" s="48">
        <v>7</v>
      </c>
    </row>
    <row r="7350" spans="4:23" ht="15" customHeight="1" outlineLevel="2" x14ac:dyDescent="0.2">
      <c r="D7350" s="41" t="s">
        <v>1797</v>
      </c>
      <c r="E7350" s="118" t="s">
        <v>1798</v>
      </c>
      <c r="F7350" s="48">
        <v>21</v>
      </c>
      <c r="G7350" s="48">
        <v>16</v>
      </c>
      <c r="H7350" s="48">
        <v>5</v>
      </c>
      <c r="I7350" s="48">
        <v>22</v>
      </c>
      <c r="J7350" s="48">
        <v>18</v>
      </c>
      <c r="K7350" s="48">
        <v>4</v>
      </c>
      <c r="L7350" s="48">
        <v>22</v>
      </c>
      <c r="M7350" s="48">
        <v>19</v>
      </c>
      <c r="N7350" s="48">
        <v>3</v>
      </c>
      <c r="O7350" s="48">
        <v>18</v>
      </c>
      <c r="P7350" s="48">
        <v>15</v>
      </c>
      <c r="Q7350" s="48">
        <v>3</v>
      </c>
      <c r="R7350" s="48">
        <v>20</v>
      </c>
      <c r="S7350" s="48">
        <v>17</v>
      </c>
      <c r="T7350" s="48">
        <v>3</v>
      </c>
      <c r="U7350" s="48">
        <v>20</v>
      </c>
      <c r="V7350" s="48">
        <v>18</v>
      </c>
      <c r="W7350" s="48">
        <v>2</v>
      </c>
    </row>
    <row r="7351" spans="4:23" ht="15" customHeight="1" outlineLevel="2" x14ac:dyDescent="0.2">
      <c r="D7351" s="41" t="s">
        <v>1799</v>
      </c>
      <c r="E7351" s="118" t="s">
        <v>1800</v>
      </c>
      <c r="F7351" s="48">
        <v>67</v>
      </c>
      <c r="G7351" s="48">
        <v>61</v>
      </c>
      <c r="H7351" s="48">
        <v>6</v>
      </c>
      <c r="I7351" s="48">
        <v>68</v>
      </c>
      <c r="J7351" s="48">
        <v>62</v>
      </c>
      <c r="K7351" s="48">
        <v>6</v>
      </c>
      <c r="L7351" s="48">
        <v>54</v>
      </c>
      <c r="M7351" s="48">
        <v>49</v>
      </c>
      <c r="N7351" s="48">
        <v>5</v>
      </c>
      <c r="O7351" s="48">
        <v>55</v>
      </c>
      <c r="P7351" s="48">
        <v>50</v>
      </c>
      <c r="Q7351" s="48">
        <v>5</v>
      </c>
      <c r="R7351" s="48">
        <v>57</v>
      </c>
      <c r="S7351" s="48">
        <v>52</v>
      </c>
      <c r="T7351" s="48">
        <v>5</v>
      </c>
      <c r="U7351" s="48">
        <v>59</v>
      </c>
      <c r="V7351" s="48">
        <v>53</v>
      </c>
      <c r="W7351" s="48">
        <v>6</v>
      </c>
    </row>
    <row r="7352" spans="4:23" ht="15" customHeight="1" outlineLevel="2" x14ac:dyDescent="0.2">
      <c r="D7352" s="41" t="s">
        <v>1801</v>
      </c>
      <c r="E7352" s="118" t="s">
        <v>1802</v>
      </c>
      <c r="F7352" s="48">
        <v>5</v>
      </c>
      <c r="G7352" s="48">
        <v>2</v>
      </c>
      <c r="H7352" s="48">
        <v>3</v>
      </c>
      <c r="I7352" s="48">
        <v>4</v>
      </c>
      <c r="J7352" s="48">
        <v>2</v>
      </c>
      <c r="K7352" s="48">
        <v>2</v>
      </c>
      <c r="L7352" s="48">
        <v>6</v>
      </c>
      <c r="M7352" s="48">
        <v>3</v>
      </c>
      <c r="N7352" s="48">
        <v>3</v>
      </c>
      <c r="O7352" s="48">
        <v>5</v>
      </c>
      <c r="P7352" s="48">
        <v>2</v>
      </c>
      <c r="Q7352" s="48">
        <v>3</v>
      </c>
      <c r="R7352" s="48">
        <v>5</v>
      </c>
      <c r="S7352" s="48">
        <v>2</v>
      </c>
      <c r="T7352" s="48">
        <v>3</v>
      </c>
      <c r="U7352" s="48">
        <v>3</v>
      </c>
      <c r="V7352" s="48">
        <v>2</v>
      </c>
      <c r="W7352" s="48">
        <v>1</v>
      </c>
    </row>
    <row r="7353" spans="4:23" ht="15" customHeight="1" outlineLevel="2" x14ac:dyDescent="0.2">
      <c r="D7353" s="41" t="s">
        <v>1803</v>
      </c>
      <c r="E7353" s="118" t="s">
        <v>1804</v>
      </c>
      <c r="F7353" s="48">
        <v>0</v>
      </c>
      <c r="G7353" s="48">
        <v>0</v>
      </c>
      <c r="H7353" s="48">
        <v>0</v>
      </c>
      <c r="I7353" s="48">
        <v>1</v>
      </c>
      <c r="J7353" s="48">
        <v>1</v>
      </c>
      <c r="K7353" s="48">
        <v>0</v>
      </c>
      <c r="L7353" s="48">
        <v>0</v>
      </c>
      <c r="M7353" s="48">
        <v>0</v>
      </c>
      <c r="N7353" s="48">
        <v>0</v>
      </c>
      <c r="O7353" s="48">
        <v>0</v>
      </c>
      <c r="P7353" s="48">
        <v>0</v>
      </c>
      <c r="Q7353" s="48">
        <v>0</v>
      </c>
      <c r="R7353" s="48">
        <v>0</v>
      </c>
      <c r="S7353" s="48">
        <v>0</v>
      </c>
      <c r="T7353" s="48">
        <v>0</v>
      </c>
      <c r="U7353" s="48">
        <v>0</v>
      </c>
      <c r="V7353" s="48">
        <v>0</v>
      </c>
      <c r="W7353" s="48">
        <v>0</v>
      </c>
    </row>
    <row r="7354" spans="4:23" ht="15" customHeight="1" outlineLevel="2" x14ac:dyDescent="0.2">
      <c r="D7354" s="41" t="s">
        <v>1805</v>
      </c>
      <c r="E7354" s="118" t="s">
        <v>1806</v>
      </c>
      <c r="F7354" s="48">
        <v>3</v>
      </c>
      <c r="G7354" s="48">
        <v>2</v>
      </c>
      <c r="H7354" s="48">
        <v>1</v>
      </c>
      <c r="I7354" s="48">
        <v>2</v>
      </c>
      <c r="J7354" s="48">
        <v>1</v>
      </c>
      <c r="K7354" s="48">
        <v>1</v>
      </c>
      <c r="L7354" s="48">
        <v>2</v>
      </c>
      <c r="M7354" s="48">
        <v>1</v>
      </c>
      <c r="N7354" s="48">
        <v>1</v>
      </c>
      <c r="O7354" s="48">
        <v>2</v>
      </c>
      <c r="P7354" s="48">
        <v>1</v>
      </c>
      <c r="Q7354" s="48">
        <v>1</v>
      </c>
      <c r="R7354" s="48">
        <v>2</v>
      </c>
      <c r="S7354" s="48">
        <v>1</v>
      </c>
      <c r="T7354" s="48">
        <v>1</v>
      </c>
      <c r="U7354" s="48">
        <v>3</v>
      </c>
      <c r="V7354" s="48">
        <v>3</v>
      </c>
      <c r="W7354" s="48">
        <v>0</v>
      </c>
    </row>
    <row r="7355" spans="4:23" ht="15" customHeight="1" outlineLevel="2" x14ac:dyDescent="0.2">
      <c r="D7355" s="41" t="s">
        <v>1807</v>
      </c>
      <c r="E7355" s="118" t="s">
        <v>1808</v>
      </c>
      <c r="F7355" s="48">
        <v>0</v>
      </c>
      <c r="G7355" s="48">
        <v>0</v>
      </c>
      <c r="H7355" s="48">
        <v>0</v>
      </c>
      <c r="I7355" s="48">
        <v>1</v>
      </c>
      <c r="J7355" s="48">
        <v>1</v>
      </c>
      <c r="K7355" s="48">
        <v>0</v>
      </c>
      <c r="L7355" s="48">
        <v>1</v>
      </c>
      <c r="M7355" s="48">
        <v>0</v>
      </c>
      <c r="N7355" s="48">
        <v>1</v>
      </c>
      <c r="O7355" s="48">
        <v>0</v>
      </c>
      <c r="P7355" s="48">
        <v>0</v>
      </c>
      <c r="Q7355" s="48">
        <v>0</v>
      </c>
      <c r="R7355" s="48">
        <v>0</v>
      </c>
      <c r="S7355" s="48">
        <v>0</v>
      </c>
      <c r="T7355" s="48">
        <v>0</v>
      </c>
      <c r="U7355" s="48">
        <v>1</v>
      </c>
      <c r="V7355" s="48">
        <v>1</v>
      </c>
      <c r="W7355" s="48">
        <v>0</v>
      </c>
    </row>
    <row r="7356" spans="4:23" ht="15" customHeight="1" outlineLevel="2" x14ac:dyDescent="0.2">
      <c r="D7356" s="41" t="s">
        <v>1809</v>
      </c>
      <c r="E7356" s="118" t="s">
        <v>1810</v>
      </c>
      <c r="F7356" s="48">
        <v>25</v>
      </c>
      <c r="G7356" s="48">
        <v>17</v>
      </c>
      <c r="H7356" s="48">
        <v>8</v>
      </c>
      <c r="I7356" s="48">
        <v>16</v>
      </c>
      <c r="J7356" s="48">
        <v>12</v>
      </c>
      <c r="K7356" s="48">
        <v>4</v>
      </c>
      <c r="L7356" s="48">
        <v>11</v>
      </c>
      <c r="M7356" s="48">
        <v>8</v>
      </c>
      <c r="N7356" s="48">
        <v>3</v>
      </c>
      <c r="O7356" s="48">
        <v>10</v>
      </c>
      <c r="P7356" s="48">
        <v>7</v>
      </c>
      <c r="Q7356" s="48">
        <v>3</v>
      </c>
      <c r="R7356" s="48">
        <v>8</v>
      </c>
      <c r="S7356" s="48">
        <v>4</v>
      </c>
      <c r="T7356" s="48">
        <v>4</v>
      </c>
      <c r="U7356" s="48">
        <v>7</v>
      </c>
      <c r="V7356" s="48">
        <v>3</v>
      </c>
      <c r="W7356" s="48">
        <v>4</v>
      </c>
    </row>
    <row r="7357" spans="4:23" ht="15" customHeight="1" outlineLevel="2" x14ac:dyDescent="0.2">
      <c r="D7357" s="41" t="s">
        <v>1811</v>
      </c>
      <c r="E7357" s="118" t="s">
        <v>1812</v>
      </c>
      <c r="F7357" s="48">
        <v>1</v>
      </c>
      <c r="G7357" s="48">
        <v>1</v>
      </c>
      <c r="H7357" s="48">
        <v>0</v>
      </c>
      <c r="I7357" s="48">
        <v>1</v>
      </c>
      <c r="J7357" s="48">
        <v>0</v>
      </c>
      <c r="K7357" s="48">
        <v>1</v>
      </c>
      <c r="L7357" s="48">
        <v>1</v>
      </c>
      <c r="M7357" s="48">
        <v>0</v>
      </c>
      <c r="N7357" s="48">
        <v>1</v>
      </c>
      <c r="O7357" s="48">
        <v>1</v>
      </c>
      <c r="P7357" s="48">
        <v>0</v>
      </c>
      <c r="Q7357" s="48">
        <v>1</v>
      </c>
      <c r="R7357" s="48">
        <v>1</v>
      </c>
      <c r="S7357" s="48">
        <v>0</v>
      </c>
      <c r="T7357" s="48">
        <v>1</v>
      </c>
      <c r="U7357" s="48">
        <v>1</v>
      </c>
      <c r="V7357" s="48">
        <v>0</v>
      </c>
      <c r="W7357" s="48">
        <v>1</v>
      </c>
    </row>
    <row r="7358" spans="4:23" ht="15" customHeight="1" outlineLevel="2" x14ac:dyDescent="0.2">
      <c r="D7358" s="41" t="s">
        <v>1813</v>
      </c>
      <c r="E7358" s="118" t="s">
        <v>1814</v>
      </c>
      <c r="F7358" s="48">
        <v>1</v>
      </c>
      <c r="G7358" s="48">
        <v>0</v>
      </c>
      <c r="H7358" s="48">
        <v>1</v>
      </c>
      <c r="I7358" s="48">
        <v>0</v>
      </c>
      <c r="J7358" s="48">
        <v>0</v>
      </c>
      <c r="K7358" s="48">
        <v>0</v>
      </c>
      <c r="L7358" s="48">
        <v>0</v>
      </c>
      <c r="M7358" s="48">
        <v>0</v>
      </c>
      <c r="N7358" s="48">
        <v>0</v>
      </c>
      <c r="O7358" s="48">
        <v>0</v>
      </c>
      <c r="P7358" s="48">
        <v>0</v>
      </c>
      <c r="Q7358" s="48">
        <v>0</v>
      </c>
      <c r="R7358" s="48">
        <v>0</v>
      </c>
      <c r="S7358" s="48">
        <v>0</v>
      </c>
      <c r="T7358" s="48">
        <v>0</v>
      </c>
      <c r="U7358" s="48">
        <v>0</v>
      </c>
      <c r="V7358" s="48">
        <v>0</v>
      </c>
      <c r="W7358" s="48">
        <v>0</v>
      </c>
    </row>
    <row r="7359" spans="4:23" ht="15" customHeight="1" outlineLevel="2" x14ac:dyDescent="0.2">
      <c r="D7359" s="41" t="s">
        <v>1815</v>
      </c>
      <c r="E7359" s="118" t="s">
        <v>1816</v>
      </c>
      <c r="F7359" s="48">
        <v>27</v>
      </c>
      <c r="G7359" s="48">
        <v>23</v>
      </c>
      <c r="H7359" s="48">
        <v>4</v>
      </c>
      <c r="I7359" s="48">
        <v>23</v>
      </c>
      <c r="J7359" s="48">
        <v>18</v>
      </c>
      <c r="K7359" s="48">
        <v>5</v>
      </c>
      <c r="L7359" s="48">
        <v>14</v>
      </c>
      <c r="M7359" s="48">
        <v>9</v>
      </c>
      <c r="N7359" s="48">
        <v>5</v>
      </c>
      <c r="O7359" s="48">
        <v>16</v>
      </c>
      <c r="P7359" s="48">
        <v>12</v>
      </c>
      <c r="Q7359" s="48">
        <v>4</v>
      </c>
      <c r="R7359" s="48">
        <v>11</v>
      </c>
      <c r="S7359" s="48">
        <v>10</v>
      </c>
      <c r="T7359" s="48">
        <v>1</v>
      </c>
      <c r="U7359" s="48">
        <v>13</v>
      </c>
      <c r="V7359" s="48">
        <v>11</v>
      </c>
      <c r="W7359" s="48">
        <v>2</v>
      </c>
    </row>
    <row r="7360" spans="4:23" ht="15" customHeight="1" outlineLevel="2" x14ac:dyDescent="0.2">
      <c r="D7360" s="41" t="s">
        <v>1817</v>
      </c>
      <c r="E7360" s="118" t="s">
        <v>1818</v>
      </c>
      <c r="F7360" s="48">
        <v>13</v>
      </c>
      <c r="G7360" s="48">
        <v>10</v>
      </c>
      <c r="H7360" s="48">
        <v>3</v>
      </c>
      <c r="I7360" s="48">
        <v>12</v>
      </c>
      <c r="J7360" s="48">
        <v>9</v>
      </c>
      <c r="K7360" s="48">
        <v>3</v>
      </c>
      <c r="L7360" s="48">
        <v>10</v>
      </c>
      <c r="M7360" s="48">
        <v>8</v>
      </c>
      <c r="N7360" s="48">
        <v>2</v>
      </c>
      <c r="O7360" s="48">
        <v>6</v>
      </c>
      <c r="P7360" s="48">
        <v>4</v>
      </c>
      <c r="Q7360" s="48">
        <v>2</v>
      </c>
      <c r="R7360" s="48">
        <v>3</v>
      </c>
      <c r="S7360" s="48">
        <v>2</v>
      </c>
      <c r="T7360" s="48">
        <v>1</v>
      </c>
      <c r="U7360" s="48">
        <v>5</v>
      </c>
      <c r="V7360" s="48">
        <v>4</v>
      </c>
      <c r="W7360" s="48">
        <v>1</v>
      </c>
    </row>
    <row r="7361" spans="3:28" ht="15" customHeight="1" outlineLevel="2" x14ac:dyDescent="0.2">
      <c r="D7361" s="41" t="s">
        <v>1819</v>
      </c>
      <c r="E7361" s="118" t="s">
        <v>1820</v>
      </c>
      <c r="F7361" s="48">
        <v>14</v>
      </c>
      <c r="G7361" s="48">
        <v>14</v>
      </c>
      <c r="H7361" s="48">
        <v>0</v>
      </c>
      <c r="I7361" s="48">
        <v>11</v>
      </c>
      <c r="J7361" s="48">
        <v>11</v>
      </c>
      <c r="K7361" s="48">
        <v>0</v>
      </c>
      <c r="L7361" s="48">
        <v>8</v>
      </c>
      <c r="M7361" s="48">
        <v>8</v>
      </c>
      <c r="N7361" s="48">
        <v>0</v>
      </c>
      <c r="O7361" s="48">
        <v>8</v>
      </c>
      <c r="P7361" s="48">
        <v>8</v>
      </c>
      <c r="Q7361" s="48">
        <v>0</v>
      </c>
      <c r="R7361" s="48">
        <v>8</v>
      </c>
      <c r="S7361" s="48">
        <v>8</v>
      </c>
      <c r="T7361" s="48">
        <v>0</v>
      </c>
      <c r="U7361" s="48">
        <v>6</v>
      </c>
      <c r="V7361" s="48">
        <v>6</v>
      </c>
      <c r="W7361" s="48">
        <v>0</v>
      </c>
    </row>
    <row r="7362" spans="3:28" ht="15" customHeight="1" outlineLevel="2" x14ac:dyDescent="0.2">
      <c r="D7362" s="41" t="s">
        <v>1821</v>
      </c>
      <c r="E7362" s="118" t="s">
        <v>1822</v>
      </c>
      <c r="F7362" s="48">
        <v>11</v>
      </c>
      <c r="G7362" s="48">
        <v>5</v>
      </c>
      <c r="H7362" s="48">
        <v>6</v>
      </c>
      <c r="I7362" s="48">
        <v>10</v>
      </c>
      <c r="J7362" s="48">
        <v>4</v>
      </c>
      <c r="K7362" s="48">
        <v>6</v>
      </c>
      <c r="L7362" s="48">
        <v>8</v>
      </c>
      <c r="M7362" s="48">
        <v>2</v>
      </c>
      <c r="N7362" s="48">
        <v>6</v>
      </c>
      <c r="O7362" s="48">
        <v>8</v>
      </c>
      <c r="P7362" s="48">
        <v>1</v>
      </c>
      <c r="Q7362" s="48">
        <v>7</v>
      </c>
      <c r="R7362" s="48">
        <v>7</v>
      </c>
      <c r="S7362" s="48">
        <v>1</v>
      </c>
      <c r="T7362" s="48">
        <v>6</v>
      </c>
      <c r="U7362" s="48">
        <v>10</v>
      </c>
      <c r="V7362" s="48">
        <v>3</v>
      </c>
      <c r="W7362" s="48">
        <v>7</v>
      </c>
    </row>
    <row r="7363" spans="3:28" ht="15" customHeight="1" outlineLevel="2" x14ac:dyDescent="0.2">
      <c r="D7363" s="41" t="s">
        <v>1823</v>
      </c>
      <c r="E7363" s="118" t="s">
        <v>1824</v>
      </c>
      <c r="F7363" s="48">
        <v>9</v>
      </c>
      <c r="G7363" s="48">
        <v>3</v>
      </c>
      <c r="H7363" s="48">
        <v>6</v>
      </c>
      <c r="I7363" s="48">
        <v>9</v>
      </c>
      <c r="J7363" s="48">
        <v>3</v>
      </c>
      <c r="K7363" s="48">
        <v>6</v>
      </c>
      <c r="L7363" s="48">
        <v>10</v>
      </c>
      <c r="M7363" s="48">
        <v>5</v>
      </c>
      <c r="N7363" s="48">
        <v>5</v>
      </c>
      <c r="O7363" s="48">
        <v>9</v>
      </c>
      <c r="P7363" s="48">
        <v>5</v>
      </c>
      <c r="Q7363" s="48">
        <v>4</v>
      </c>
      <c r="R7363" s="48">
        <v>7</v>
      </c>
      <c r="S7363" s="48">
        <v>3</v>
      </c>
      <c r="T7363" s="48">
        <v>4</v>
      </c>
      <c r="U7363" s="48">
        <v>7</v>
      </c>
      <c r="V7363" s="48">
        <v>2</v>
      </c>
      <c r="W7363" s="48">
        <v>5</v>
      </c>
    </row>
    <row r="7364" spans="3:28" ht="15" customHeight="1" outlineLevel="1" x14ac:dyDescent="0.2">
      <c r="C7364" s="226" t="s">
        <v>1825</v>
      </c>
      <c r="E7364" s="225" t="s">
        <v>1826</v>
      </c>
      <c r="F7364" s="48">
        <v>872</v>
      </c>
      <c r="G7364" s="48">
        <v>806</v>
      </c>
      <c r="H7364" s="48">
        <v>66</v>
      </c>
      <c r="I7364" s="48">
        <v>810</v>
      </c>
      <c r="J7364" s="48">
        <v>749</v>
      </c>
      <c r="K7364" s="48">
        <v>61</v>
      </c>
      <c r="L7364" s="48">
        <v>801</v>
      </c>
      <c r="M7364" s="48">
        <v>743</v>
      </c>
      <c r="N7364" s="48">
        <v>58</v>
      </c>
      <c r="O7364" s="48">
        <v>864</v>
      </c>
      <c r="P7364" s="48">
        <v>805</v>
      </c>
      <c r="Q7364" s="48">
        <v>59</v>
      </c>
      <c r="R7364" s="48">
        <v>836</v>
      </c>
      <c r="S7364" s="48">
        <v>783</v>
      </c>
      <c r="T7364" s="48">
        <v>53</v>
      </c>
      <c r="U7364" s="48">
        <v>841</v>
      </c>
      <c r="V7364" s="48">
        <v>794</v>
      </c>
      <c r="W7364" s="48">
        <v>47</v>
      </c>
      <c r="AB7364" s="270"/>
    </row>
    <row r="7365" spans="3:28" ht="15" customHeight="1" outlineLevel="2" x14ac:dyDescent="0.2">
      <c r="D7365" s="41" t="s">
        <v>1827</v>
      </c>
      <c r="E7365" s="118" t="s">
        <v>1828</v>
      </c>
      <c r="F7365" s="48">
        <v>29</v>
      </c>
      <c r="G7365" s="48">
        <v>0</v>
      </c>
      <c r="H7365" s="48">
        <v>29</v>
      </c>
      <c r="I7365" s="48">
        <v>24</v>
      </c>
      <c r="J7365" s="48">
        <v>0</v>
      </c>
      <c r="K7365" s="48">
        <v>24</v>
      </c>
      <c r="L7365" s="48">
        <v>26</v>
      </c>
      <c r="M7365" s="48">
        <v>0</v>
      </c>
      <c r="N7365" s="48">
        <v>26</v>
      </c>
      <c r="O7365" s="48">
        <v>22</v>
      </c>
      <c r="P7365" s="48">
        <v>0</v>
      </c>
      <c r="Q7365" s="48">
        <v>22</v>
      </c>
      <c r="R7365" s="48">
        <v>21</v>
      </c>
      <c r="S7365" s="48">
        <v>0</v>
      </c>
      <c r="T7365" s="48">
        <v>21</v>
      </c>
      <c r="U7365" s="48">
        <v>17</v>
      </c>
      <c r="V7365" s="48">
        <v>0</v>
      </c>
      <c r="W7365" s="48">
        <v>17</v>
      </c>
    </row>
    <row r="7366" spans="3:28" ht="15" customHeight="1" outlineLevel="2" x14ac:dyDescent="0.2">
      <c r="D7366" s="41" t="s">
        <v>1829</v>
      </c>
      <c r="E7366" s="118" t="s">
        <v>1830</v>
      </c>
      <c r="F7366" s="48">
        <v>0</v>
      </c>
      <c r="G7366" s="48">
        <v>0</v>
      </c>
      <c r="H7366" s="48">
        <v>0</v>
      </c>
      <c r="I7366" s="48">
        <v>0</v>
      </c>
      <c r="J7366" s="48">
        <v>0</v>
      </c>
      <c r="K7366" s="48">
        <v>0</v>
      </c>
      <c r="L7366" s="48">
        <v>0</v>
      </c>
      <c r="M7366" s="48">
        <v>0</v>
      </c>
      <c r="N7366" s="48">
        <v>0</v>
      </c>
      <c r="O7366" s="48">
        <v>0</v>
      </c>
      <c r="P7366" s="48">
        <v>0</v>
      </c>
      <c r="Q7366" s="48">
        <v>0</v>
      </c>
      <c r="R7366" s="48">
        <v>0</v>
      </c>
      <c r="S7366" s="48">
        <v>0</v>
      </c>
      <c r="T7366" s="48">
        <v>0</v>
      </c>
      <c r="U7366" s="48">
        <v>0</v>
      </c>
      <c r="V7366" s="48">
        <v>0</v>
      </c>
      <c r="W7366" s="48">
        <v>0</v>
      </c>
    </row>
    <row r="7367" spans="3:28" ht="15" customHeight="1" outlineLevel="2" x14ac:dyDescent="0.2">
      <c r="D7367" s="41" t="s">
        <v>1831</v>
      </c>
      <c r="E7367" s="118" t="s">
        <v>1832</v>
      </c>
      <c r="F7367" s="48">
        <v>1</v>
      </c>
      <c r="G7367" s="48">
        <v>0</v>
      </c>
      <c r="H7367" s="48">
        <v>1</v>
      </c>
      <c r="I7367" s="48">
        <v>0</v>
      </c>
      <c r="J7367" s="48">
        <v>0</v>
      </c>
      <c r="K7367" s="48">
        <v>0</v>
      </c>
      <c r="L7367" s="48">
        <v>0</v>
      </c>
      <c r="M7367" s="48">
        <v>0</v>
      </c>
      <c r="N7367" s="48">
        <v>0</v>
      </c>
      <c r="O7367" s="48">
        <v>0</v>
      </c>
      <c r="P7367" s="48">
        <v>0</v>
      </c>
      <c r="Q7367" s="48">
        <v>0</v>
      </c>
      <c r="R7367" s="48">
        <v>0</v>
      </c>
      <c r="S7367" s="48">
        <v>0</v>
      </c>
      <c r="T7367" s="48">
        <v>0</v>
      </c>
      <c r="U7367" s="48">
        <v>0</v>
      </c>
      <c r="V7367" s="48">
        <v>0</v>
      </c>
      <c r="W7367" s="48">
        <v>0</v>
      </c>
    </row>
    <row r="7368" spans="3:28" ht="15" customHeight="1" outlineLevel="2" x14ac:dyDescent="0.2">
      <c r="D7368" s="41" t="s">
        <v>1833</v>
      </c>
      <c r="E7368" s="118" t="s">
        <v>1834</v>
      </c>
      <c r="F7368" s="48">
        <v>0</v>
      </c>
      <c r="G7368" s="48">
        <v>0</v>
      </c>
      <c r="H7368" s="48">
        <v>0</v>
      </c>
      <c r="I7368" s="48">
        <v>0</v>
      </c>
      <c r="J7368" s="48">
        <v>0</v>
      </c>
      <c r="K7368" s="48">
        <v>0</v>
      </c>
      <c r="L7368" s="48">
        <v>0</v>
      </c>
      <c r="M7368" s="48">
        <v>0</v>
      </c>
      <c r="N7368" s="48">
        <v>0</v>
      </c>
      <c r="O7368" s="48">
        <v>0</v>
      </c>
      <c r="P7368" s="48">
        <v>0</v>
      </c>
      <c r="Q7368" s="48">
        <v>0</v>
      </c>
      <c r="R7368" s="48">
        <v>0</v>
      </c>
      <c r="S7368" s="48">
        <v>0</v>
      </c>
      <c r="T7368" s="48">
        <v>0</v>
      </c>
      <c r="U7368" s="48">
        <v>0</v>
      </c>
      <c r="V7368" s="48">
        <v>0</v>
      </c>
      <c r="W7368" s="48">
        <v>0</v>
      </c>
    </row>
    <row r="7369" spans="3:28" ht="15" customHeight="1" outlineLevel="2" x14ac:dyDescent="0.2">
      <c r="D7369" s="41" t="s">
        <v>1835</v>
      </c>
      <c r="E7369" s="118" t="s">
        <v>1836</v>
      </c>
      <c r="F7369" s="48">
        <v>0</v>
      </c>
      <c r="G7369" s="48">
        <v>0</v>
      </c>
      <c r="H7369" s="48">
        <v>0</v>
      </c>
      <c r="I7369" s="48">
        <v>0</v>
      </c>
      <c r="J7369" s="48">
        <v>0</v>
      </c>
      <c r="K7369" s="48">
        <v>0</v>
      </c>
      <c r="L7369" s="48">
        <v>0</v>
      </c>
      <c r="M7369" s="48">
        <v>0</v>
      </c>
      <c r="N7369" s="48">
        <v>0</v>
      </c>
      <c r="O7369" s="48">
        <v>0</v>
      </c>
      <c r="P7369" s="48">
        <v>0</v>
      </c>
      <c r="Q7369" s="48">
        <v>0</v>
      </c>
      <c r="R7369" s="48">
        <v>0</v>
      </c>
      <c r="S7369" s="48">
        <v>0</v>
      </c>
      <c r="T7369" s="48">
        <v>0</v>
      </c>
      <c r="U7369" s="48">
        <v>0</v>
      </c>
      <c r="V7369" s="48">
        <v>0</v>
      </c>
      <c r="W7369" s="48">
        <v>0</v>
      </c>
    </row>
    <row r="7370" spans="3:28" ht="15" customHeight="1" outlineLevel="2" x14ac:dyDescent="0.2">
      <c r="D7370" s="41" t="s">
        <v>1837</v>
      </c>
      <c r="E7370" s="118" t="s">
        <v>1838</v>
      </c>
      <c r="F7370" s="48">
        <v>0</v>
      </c>
      <c r="G7370" s="48">
        <v>0</v>
      </c>
      <c r="H7370" s="48">
        <v>0</v>
      </c>
      <c r="I7370" s="48">
        <v>0</v>
      </c>
      <c r="J7370" s="48">
        <v>0</v>
      </c>
      <c r="K7370" s="48">
        <v>0</v>
      </c>
      <c r="L7370" s="48">
        <v>0</v>
      </c>
      <c r="M7370" s="48">
        <v>0</v>
      </c>
      <c r="N7370" s="48">
        <v>0</v>
      </c>
      <c r="O7370" s="48">
        <v>0</v>
      </c>
      <c r="P7370" s="48">
        <v>0</v>
      </c>
      <c r="Q7370" s="48">
        <v>0</v>
      </c>
      <c r="R7370" s="48">
        <v>0</v>
      </c>
      <c r="S7370" s="48">
        <v>0</v>
      </c>
      <c r="T7370" s="48">
        <v>0</v>
      </c>
      <c r="U7370" s="48">
        <v>0</v>
      </c>
      <c r="V7370" s="48">
        <v>0</v>
      </c>
      <c r="W7370" s="48">
        <v>0</v>
      </c>
    </row>
    <row r="7371" spans="3:28" ht="15" customHeight="1" outlineLevel="2" x14ac:dyDescent="0.2">
      <c r="D7371" s="41" t="s">
        <v>1839</v>
      </c>
      <c r="E7371" s="118" t="s">
        <v>1840</v>
      </c>
      <c r="F7371" s="48">
        <v>0</v>
      </c>
      <c r="G7371" s="48">
        <v>0</v>
      </c>
      <c r="H7371" s="48">
        <v>0</v>
      </c>
      <c r="I7371" s="48">
        <v>1</v>
      </c>
      <c r="J7371" s="48">
        <v>0</v>
      </c>
      <c r="K7371" s="48">
        <v>1</v>
      </c>
      <c r="L7371" s="48">
        <v>0</v>
      </c>
      <c r="M7371" s="48">
        <v>0</v>
      </c>
      <c r="N7371" s="48">
        <v>0</v>
      </c>
      <c r="O7371" s="48">
        <v>0</v>
      </c>
      <c r="P7371" s="48">
        <v>0</v>
      </c>
      <c r="Q7371" s="48">
        <v>0</v>
      </c>
      <c r="R7371" s="48">
        <v>0</v>
      </c>
      <c r="S7371" s="48">
        <v>0</v>
      </c>
      <c r="T7371" s="48">
        <v>0</v>
      </c>
      <c r="U7371" s="48">
        <v>0</v>
      </c>
      <c r="V7371" s="48">
        <v>0</v>
      </c>
      <c r="W7371" s="48">
        <v>0</v>
      </c>
    </row>
    <row r="7372" spans="3:28" ht="15" customHeight="1" outlineLevel="2" x14ac:dyDescent="0.2">
      <c r="D7372" s="41" t="s">
        <v>1841</v>
      </c>
      <c r="E7372" s="118" t="s">
        <v>1842</v>
      </c>
      <c r="F7372" s="48">
        <v>0</v>
      </c>
      <c r="G7372" s="48">
        <v>0</v>
      </c>
      <c r="H7372" s="48">
        <v>0</v>
      </c>
      <c r="I7372" s="48">
        <v>0</v>
      </c>
      <c r="J7372" s="48">
        <v>0</v>
      </c>
      <c r="K7372" s="48">
        <v>0</v>
      </c>
      <c r="L7372" s="48">
        <v>0</v>
      </c>
      <c r="M7372" s="48">
        <v>0</v>
      </c>
      <c r="N7372" s="48">
        <v>0</v>
      </c>
      <c r="O7372" s="48">
        <v>0</v>
      </c>
      <c r="P7372" s="48">
        <v>0</v>
      </c>
      <c r="Q7372" s="48">
        <v>0</v>
      </c>
      <c r="R7372" s="48">
        <v>0</v>
      </c>
      <c r="S7372" s="48">
        <v>0</v>
      </c>
      <c r="T7372" s="48">
        <v>0</v>
      </c>
      <c r="U7372" s="48">
        <v>0</v>
      </c>
      <c r="V7372" s="48">
        <v>0</v>
      </c>
      <c r="W7372" s="48">
        <v>0</v>
      </c>
    </row>
    <row r="7373" spans="3:28" ht="15" customHeight="1" outlineLevel="2" x14ac:dyDescent="0.2">
      <c r="D7373" s="41" t="s">
        <v>1843</v>
      </c>
      <c r="E7373" s="118" t="s">
        <v>1844</v>
      </c>
      <c r="F7373" s="48">
        <v>0</v>
      </c>
      <c r="G7373" s="48">
        <v>0</v>
      </c>
      <c r="H7373" s="48">
        <v>0</v>
      </c>
      <c r="I7373" s="48">
        <v>0</v>
      </c>
      <c r="J7373" s="48">
        <v>0</v>
      </c>
      <c r="K7373" s="48">
        <v>0</v>
      </c>
      <c r="L7373" s="48">
        <v>0</v>
      </c>
      <c r="M7373" s="48">
        <v>0</v>
      </c>
      <c r="N7373" s="48">
        <v>0</v>
      </c>
      <c r="O7373" s="48">
        <v>0</v>
      </c>
      <c r="P7373" s="48">
        <v>0</v>
      </c>
      <c r="Q7373" s="48">
        <v>0</v>
      </c>
      <c r="R7373" s="48">
        <v>0</v>
      </c>
      <c r="S7373" s="48">
        <v>0</v>
      </c>
      <c r="T7373" s="48">
        <v>0</v>
      </c>
      <c r="U7373" s="48">
        <v>0</v>
      </c>
      <c r="V7373" s="48">
        <v>0</v>
      </c>
      <c r="W7373" s="48">
        <v>0</v>
      </c>
    </row>
    <row r="7374" spans="3:28" ht="15" customHeight="1" outlineLevel="2" x14ac:dyDescent="0.2">
      <c r="D7374" s="41" t="s">
        <v>1845</v>
      </c>
      <c r="E7374" s="118" t="s">
        <v>1846</v>
      </c>
      <c r="F7374" s="48">
        <v>0</v>
      </c>
      <c r="G7374" s="48">
        <v>0</v>
      </c>
      <c r="H7374" s="48">
        <v>0</v>
      </c>
      <c r="I7374" s="48">
        <v>0</v>
      </c>
      <c r="J7374" s="48">
        <v>0</v>
      </c>
      <c r="K7374" s="48">
        <v>0</v>
      </c>
      <c r="L7374" s="48">
        <v>0</v>
      </c>
      <c r="M7374" s="48">
        <v>0</v>
      </c>
      <c r="N7374" s="48">
        <v>0</v>
      </c>
      <c r="O7374" s="48">
        <v>0</v>
      </c>
      <c r="P7374" s="48">
        <v>0</v>
      </c>
      <c r="Q7374" s="48">
        <v>0</v>
      </c>
      <c r="R7374" s="48">
        <v>0</v>
      </c>
      <c r="S7374" s="48">
        <v>0</v>
      </c>
      <c r="T7374" s="48">
        <v>0</v>
      </c>
      <c r="U7374" s="48">
        <v>0</v>
      </c>
      <c r="V7374" s="48">
        <v>0</v>
      </c>
      <c r="W7374" s="48">
        <v>0</v>
      </c>
    </row>
    <row r="7375" spans="3:28" ht="15" customHeight="1" outlineLevel="2" x14ac:dyDescent="0.2">
      <c r="D7375" s="41" t="s">
        <v>1847</v>
      </c>
      <c r="E7375" s="118" t="s">
        <v>1848</v>
      </c>
      <c r="F7375" s="48">
        <v>0</v>
      </c>
      <c r="G7375" s="48">
        <v>0</v>
      </c>
      <c r="H7375" s="48">
        <v>0</v>
      </c>
      <c r="I7375" s="48">
        <v>2</v>
      </c>
      <c r="J7375" s="48">
        <v>0</v>
      </c>
      <c r="K7375" s="48">
        <v>2</v>
      </c>
      <c r="L7375" s="48">
        <v>2</v>
      </c>
      <c r="M7375" s="48">
        <v>0</v>
      </c>
      <c r="N7375" s="48">
        <v>2</v>
      </c>
      <c r="O7375" s="48">
        <v>2</v>
      </c>
      <c r="P7375" s="48">
        <v>0</v>
      </c>
      <c r="Q7375" s="48">
        <v>2</v>
      </c>
      <c r="R7375" s="48">
        <v>2</v>
      </c>
      <c r="S7375" s="48">
        <v>0</v>
      </c>
      <c r="T7375" s="48">
        <v>2</v>
      </c>
      <c r="U7375" s="48">
        <v>1</v>
      </c>
      <c r="V7375" s="48">
        <v>0</v>
      </c>
      <c r="W7375" s="48">
        <v>1</v>
      </c>
    </row>
    <row r="7376" spans="3:28" ht="15" customHeight="1" outlineLevel="2" x14ac:dyDescent="0.2">
      <c r="D7376" s="41" t="s">
        <v>1849</v>
      </c>
      <c r="E7376" s="118" t="s">
        <v>1850</v>
      </c>
      <c r="F7376" s="48">
        <v>0</v>
      </c>
      <c r="G7376" s="48">
        <v>0</v>
      </c>
      <c r="H7376" s="48">
        <v>0</v>
      </c>
      <c r="I7376" s="48">
        <v>0</v>
      </c>
      <c r="J7376" s="48">
        <v>0</v>
      </c>
      <c r="K7376" s="48">
        <v>0</v>
      </c>
      <c r="L7376" s="48">
        <v>0</v>
      </c>
      <c r="M7376" s="48">
        <v>0</v>
      </c>
      <c r="N7376" s="48">
        <v>0</v>
      </c>
      <c r="O7376" s="48">
        <v>0</v>
      </c>
      <c r="P7376" s="48">
        <v>0</v>
      </c>
      <c r="Q7376" s="48">
        <v>0</v>
      </c>
      <c r="R7376" s="48">
        <v>0</v>
      </c>
      <c r="S7376" s="48">
        <v>0</v>
      </c>
      <c r="T7376" s="48">
        <v>0</v>
      </c>
      <c r="U7376" s="48">
        <v>0</v>
      </c>
      <c r="V7376" s="48">
        <v>0</v>
      </c>
      <c r="W7376" s="48">
        <v>0</v>
      </c>
    </row>
    <row r="7377" spans="4:23" ht="15" customHeight="1" outlineLevel="2" x14ac:dyDescent="0.2">
      <c r="D7377" s="41" t="s">
        <v>1851</v>
      </c>
      <c r="E7377" s="118" t="s">
        <v>1852</v>
      </c>
      <c r="F7377" s="48">
        <v>0</v>
      </c>
      <c r="G7377" s="48">
        <v>0</v>
      </c>
      <c r="H7377" s="48">
        <v>0</v>
      </c>
      <c r="I7377" s="48">
        <v>0</v>
      </c>
      <c r="J7377" s="48">
        <v>0</v>
      </c>
      <c r="K7377" s="48">
        <v>0</v>
      </c>
      <c r="L7377" s="48">
        <v>0</v>
      </c>
      <c r="M7377" s="48">
        <v>0</v>
      </c>
      <c r="N7377" s="48">
        <v>0</v>
      </c>
      <c r="O7377" s="48">
        <v>0</v>
      </c>
      <c r="P7377" s="48">
        <v>0</v>
      </c>
      <c r="Q7377" s="48">
        <v>0</v>
      </c>
      <c r="R7377" s="48">
        <v>0</v>
      </c>
      <c r="S7377" s="48">
        <v>0</v>
      </c>
      <c r="T7377" s="48">
        <v>0</v>
      </c>
      <c r="U7377" s="48">
        <v>0</v>
      </c>
      <c r="V7377" s="48">
        <v>0</v>
      </c>
      <c r="W7377" s="48">
        <v>0</v>
      </c>
    </row>
    <row r="7378" spans="4:23" ht="15" customHeight="1" outlineLevel="2" x14ac:dyDescent="0.2">
      <c r="D7378" s="41" t="s">
        <v>1853</v>
      </c>
      <c r="E7378" s="118" t="s">
        <v>1854</v>
      </c>
      <c r="F7378" s="48">
        <v>0</v>
      </c>
      <c r="G7378" s="48">
        <v>0</v>
      </c>
      <c r="H7378" s="48">
        <v>0</v>
      </c>
      <c r="I7378" s="48">
        <v>0</v>
      </c>
      <c r="J7378" s="48">
        <v>0</v>
      </c>
      <c r="K7378" s="48">
        <v>0</v>
      </c>
      <c r="L7378" s="48">
        <v>0</v>
      </c>
      <c r="M7378" s="48">
        <v>0</v>
      </c>
      <c r="N7378" s="48">
        <v>0</v>
      </c>
      <c r="O7378" s="48">
        <v>0</v>
      </c>
      <c r="P7378" s="48">
        <v>0</v>
      </c>
      <c r="Q7378" s="48">
        <v>0</v>
      </c>
      <c r="R7378" s="48">
        <v>0</v>
      </c>
      <c r="S7378" s="48">
        <v>0</v>
      </c>
      <c r="T7378" s="48">
        <v>0</v>
      </c>
      <c r="U7378" s="48">
        <v>0</v>
      </c>
      <c r="V7378" s="48">
        <v>0</v>
      </c>
      <c r="W7378" s="48">
        <v>0</v>
      </c>
    </row>
    <row r="7379" spans="4:23" ht="15" customHeight="1" outlineLevel="2" x14ac:dyDescent="0.2">
      <c r="D7379" s="41" t="s">
        <v>1855</v>
      </c>
      <c r="E7379" s="118" t="s">
        <v>1856</v>
      </c>
      <c r="F7379" s="48">
        <v>0</v>
      </c>
      <c r="G7379" s="48">
        <v>0</v>
      </c>
      <c r="H7379" s="48">
        <v>0</v>
      </c>
      <c r="I7379" s="48">
        <v>0</v>
      </c>
      <c r="J7379" s="48">
        <v>0</v>
      </c>
      <c r="K7379" s="48">
        <v>0</v>
      </c>
      <c r="L7379" s="48">
        <v>0</v>
      </c>
      <c r="M7379" s="48">
        <v>0</v>
      </c>
      <c r="N7379" s="48">
        <v>0</v>
      </c>
      <c r="O7379" s="48">
        <v>0</v>
      </c>
      <c r="P7379" s="48">
        <v>0</v>
      </c>
      <c r="Q7379" s="48">
        <v>0</v>
      </c>
      <c r="R7379" s="48">
        <v>0</v>
      </c>
      <c r="S7379" s="48">
        <v>0</v>
      </c>
      <c r="T7379" s="48">
        <v>0</v>
      </c>
      <c r="U7379" s="48">
        <v>0</v>
      </c>
      <c r="V7379" s="48">
        <v>0</v>
      </c>
      <c r="W7379" s="48">
        <v>0</v>
      </c>
    </row>
    <row r="7380" spans="4:23" ht="15" customHeight="1" outlineLevel="2" x14ac:dyDescent="0.2">
      <c r="D7380" s="41" t="s">
        <v>1857</v>
      </c>
      <c r="E7380" s="118" t="s">
        <v>1858</v>
      </c>
      <c r="F7380" s="48">
        <v>13</v>
      </c>
      <c r="G7380" s="48">
        <v>2</v>
      </c>
      <c r="H7380" s="48">
        <v>11</v>
      </c>
      <c r="I7380" s="48">
        <v>9</v>
      </c>
      <c r="J7380" s="48">
        <v>1</v>
      </c>
      <c r="K7380" s="48">
        <v>8</v>
      </c>
      <c r="L7380" s="48">
        <v>9</v>
      </c>
      <c r="M7380" s="48">
        <v>1</v>
      </c>
      <c r="N7380" s="48">
        <v>8</v>
      </c>
      <c r="O7380" s="48">
        <v>11</v>
      </c>
      <c r="P7380" s="48">
        <v>2</v>
      </c>
      <c r="Q7380" s="48">
        <v>9</v>
      </c>
      <c r="R7380" s="48">
        <v>10</v>
      </c>
      <c r="S7380" s="48">
        <v>2</v>
      </c>
      <c r="T7380" s="48">
        <v>8</v>
      </c>
      <c r="U7380" s="48">
        <v>11</v>
      </c>
      <c r="V7380" s="48">
        <v>2</v>
      </c>
      <c r="W7380" s="48">
        <v>9</v>
      </c>
    </row>
    <row r="7381" spans="4:23" ht="15" customHeight="1" outlineLevel="2" x14ac:dyDescent="0.2">
      <c r="D7381" s="41" t="s">
        <v>1859</v>
      </c>
      <c r="E7381" s="118" t="s">
        <v>1860</v>
      </c>
      <c r="F7381" s="48">
        <v>1</v>
      </c>
      <c r="G7381" s="48">
        <v>0</v>
      </c>
      <c r="H7381" s="48">
        <v>1</v>
      </c>
      <c r="I7381" s="48">
        <v>1</v>
      </c>
      <c r="J7381" s="48">
        <v>0</v>
      </c>
      <c r="K7381" s="48">
        <v>1</v>
      </c>
      <c r="L7381" s="48">
        <v>1</v>
      </c>
      <c r="M7381" s="48">
        <v>0</v>
      </c>
      <c r="N7381" s="48">
        <v>1</v>
      </c>
      <c r="O7381" s="48">
        <v>1</v>
      </c>
      <c r="P7381" s="48">
        <v>0</v>
      </c>
      <c r="Q7381" s="48">
        <v>1</v>
      </c>
      <c r="R7381" s="48">
        <v>1</v>
      </c>
      <c r="S7381" s="48">
        <v>0</v>
      </c>
      <c r="T7381" s="48">
        <v>1</v>
      </c>
      <c r="U7381" s="48">
        <v>0</v>
      </c>
      <c r="V7381" s="48">
        <v>0</v>
      </c>
      <c r="W7381" s="48">
        <v>0</v>
      </c>
    </row>
    <row r="7382" spans="4:23" ht="15" customHeight="1" outlineLevel="2" x14ac:dyDescent="0.2">
      <c r="D7382" s="41" t="s">
        <v>1861</v>
      </c>
      <c r="E7382" s="118" t="s">
        <v>1862</v>
      </c>
      <c r="F7382" s="48">
        <v>28</v>
      </c>
      <c r="G7382" s="48">
        <v>24</v>
      </c>
      <c r="H7382" s="48">
        <v>4</v>
      </c>
      <c r="I7382" s="48">
        <v>15</v>
      </c>
      <c r="J7382" s="48">
        <v>12</v>
      </c>
      <c r="K7382" s="48">
        <v>3</v>
      </c>
      <c r="L7382" s="48">
        <v>25</v>
      </c>
      <c r="M7382" s="48">
        <v>23</v>
      </c>
      <c r="N7382" s="48">
        <v>2</v>
      </c>
      <c r="O7382" s="48">
        <v>28</v>
      </c>
      <c r="P7382" s="48">
        <v>25</v>
      </c>
      <c r="Q7382" s="48">
        <v>3</v>
      </c>
      <c r="R7382" s="48">
        <v>27</v>
      </c>
      <c r="S7382" s="48">
        <v>26</v>
      </c>
      <c r="T7382" s="48">
        <v>1</v>
      </c>
      <c r="U7382" s="48">
        <v>29</v>
      </c>
      <c r="V7382" s="48">
        <v>28</v>
      </c>
      <c r="W7382" s="48">
        <v>1</v>
      </c>
    </row>
    <row r="7383" spans="4:23" ht="15" customHeight="1" outlineLevel="2" x14ac:dyDescent="0.2">
      <c r="D7383" s="41" t="s">
        <v>1863</v>
      </c>
      <c r="E7383" s="118" t="s">
        <v>1864</v>
      </c>
      <c r="F7383" s="48">
        <v>1</v>
      </c>
      <c r="G7383" s="48">
        <v>0</v>
      </c>
      <c r="H7383" s="48">
        <v>1</v>
      </c>
      <c r="I7383" s="48">
        <v>1</v>
      </c>
      <c r="J7383" s="48">
        <v>0</v>
      </c>
      <c r="K7383" s="48">
        <v>1</v>
      </c>
      <c r="L7383" s="48">
        <v>1</v>
      </c>
      <c r="M7383" s="48">
        <v>0</v>
      </c>
      <c r="N7383" s="48">
        <v>1</v>
      </c>
      <c r="O7383" s="48">
        <v>1</v>
      </c>
      <c r="P7383" s="48">
        <v>0</v>
      </c>
      <c r="Q7383" s="48">
        <v>1</v>
      </c>
      <c r="R7383" s="48">
        <v>1</v>
      </c>
      <c r="S7383" s="48">
        <v>0</v>
      </c>
      <c r="T7383" s="48">
        <v>1</v>
      </c>
      <c r="U7383" s="48">
        <v>1</v>
      </c>
      <c r="V7383" s="48">
        <v>0</v>
      </c>
      <c r="W7383" s="48">
        <v>1</v>
      </c>
    </row>
    <row r="7384" spans="4:23" ht="15" customHeight="1" outlineLevel="2" x14ac:dyDescent="0.2">
      <c r="D7384" s="41" t="s">
        <v>1865</v>
      </c>
      <c r="E7384" s="118" t="s">
        <v>1866</v>
      </c>
      <c r="F7384" s="48">
        <v>0</v>
      </c>
      <c r="G7384" s="48">
        <v>0</v>
      </c>
      <c r="H7384" s="48">
        <v>0</v>
      </c>
      <c r="I7384" s="48">
        <v>0</v>
      </c>
      <c r="J7384" s="48">
        <v>0</v>
      </c>
      <c r="K7384" s="48">
        <v>0</v>
      </c>
      <c r="L7384" s="48">
        <v>0</v>
      </c>
      <c r="M7384" s="48">
        <v>0</v>
      </c>
      <c r="N7384" s="48">
        <v>0</v>
      </c>
      <c r="O7384" s="48">
        <v>0</v>
      </c>
      <c r="P7384" s="48">
        <v>0</v>
      </c>
      <c r="Q7384" s="48">
        <v>0</v>
      </c>
      <c r="R7384" s="48">
        <v>0</v>
      </c>
      <c r="S7384" s="48">
        <v>0</v>
      </c>
      <c r="T7384" s="48">
        <v>0</v>
      </c>
      <c r="U7384" s="48">
        <v>0</v>
      </c>
      <c r="V7384" s="48">
        <v>0</v>
      </c>
      <c r="W7384" s="48">
        <v>0</v>
      </c>
    </row>
    <row r="7385" spans="4:23" ht="15" customHeight="1" outlineLevel="2" x14ac:dyDescent="0.2">
      <c r="D7385" s="41" t="s">
        <v>1867</v>
      </c>
      <c r="E7385" s="118" t="s">
        <v>1868</v>
      </c>
      <c r="F7385" s="48">
        <v>0</v>
      </c>
      <c r="G7385" s="48">
        <v>0</v>
      </c>
      <c r="H7385" s="48">
        <v>0</v>
      </c>
      <c r="I7385" s="48">
        <v>0</v>
      </c>
      <c r="J7385" s="48">
        <v>0</v>
      </c>
      <c r="K7385" s="48">
        <v>0</v>
      </c>
      <c r="L7385" s="48">
        <v>0</v>
      </c>
      <c r="M7385" s="48">
        <v>0</v>
      </c>
      <c r="N7385" s="48">
        <v>0</v>
      </c>
      <c r="O7385" s="48">
        <v>0</v>
      </c>
      <c r="P7385" s="48">
        <v>0</v>
      </c>
      <c r="Q7385" s="48">
        <v>0</v>
      </c>
      <c r="R7385" s="48">
        <v>0</v>
      </c>
      <c r="S7385" s="48">
        <v>0</v>
      </c>
      <c r="T7385" s="48">
        <v>0</v>
      </c>
      <c r="U7385" s="48">
        <v>0</v>
      </c>
      <c r="V7385" s="48">
        <v>0</v>
      </c>
      <c r="W7385" s="48">
        <v>0</v>
      </c>
    </row>
    <row r="7386" spans="4:23" ht="15" customHeight="1" outlineLevel="2" x14ac:dyDescent="0.2">
      <c r="D7386" s="41" t="s">
        <v>1869</v>
      </c>
      <c r="E7386" s="118" t="s">
        <v>1870</v>
      </c>
      <c r="F7386" s="48">
        <v>1</v>
      </c>
      <c r="G7386" s="48">
        <v>1</v>
      </c>
      <c r="H7386" s="48">
        <v>0</v>
      </c>
      <c r="I7386" s="48">
        <v>1</v>
      </c>
      <c r="J7386" s="48">
        <v>1</v>
      </c>
      <c r="K7386" s="48">
        <v>0</v>
      </c>
      <c r="L7386" s="48">
        <v>0</v>
      </c>
      <c r="M7386" s="48">
        <v>0</v>
      </c>
      <c r="N7386" s="48">
        <v>0</v>
      </c>
      <c r="O7386" s="48">
        <v>0</v>
      </c>
      <c r="P7386" s="48">
        <v>0</v>
      </c>
      <c r="Q7386" s="48">
        <v>0</v>
      </c>
      <c r="R7386" s="48">
        <v>1</v>
      </c>
      <c r="S7386" s="48">
        <v>1</v>
      </c>
      <c r="T7386" s="48">
        <v>0</v>
      </c>
      <c r="U7386" s="48">
        <v>1</v>
      </c>
      <c r="V7386" s="48">
        <v>1</v>
      </c>
      <c r="W7386" s="48">
        <v>0</v>
      </c>
    </row>
    <row r="7387" spans="4:23" ht="15" customHeight="1" outlineLevel="2" x14ac:dyDescent="0.2">
      <c r="D7387" s="41" t="s">
        <v>1871</v>
      </c>
      <c r="E7387" s="118" t="s">
        <v>1872</v>
      </c>
      <c r="F7387" s="48">
        <v>17</v>
      </c>
      <c r="G7387" s="48">
        <v>13</v>
      </c>
      <c r="H7387" s="48">
        <v>4</v>
      </c>
      <c r="I7387" s="48">
        <v>17</v>
      </c>
      <c r="J7387" s="48">
        <v>10</v>
      </c>
      <c r="K7387" s="48">
        <v>7</v>
      </c>
      <c r="L7387" s="48">
        <v>10</v>
      </c>
      <c r="M7387" s="48">
        <v>5</v>
      </c>
      <c r="N7387" s="48">
        <v>5</v>
      </c>
      <c r="O7387" s="48">
        <v>9</v>
      </c>
      <c r="P7387" s="48">
        <v>4</v>
      </c>
      <c r="Q7387" s="48">
        <v>5</v>
      </c>
      <c r="R7387" s="48">
        <v>9</v>
      </c>
      <c r="S7387" s="48">
        <v>4</v>
      </c>
      <c r="T7387" s="48">
        <v>5</v>
      </c>
      <c r="U7387" s="48">
        <v>7</v>
      </c>
      <c r="V7387" s="48">
        <v>2</v>
      </c>
      <c r="W7387" s="48">
        <v>5</v>
      </c>
    </row>
    <row r="7388" spans="4:23" ht="15" customHeight="1" outlineLevel="2" x14ac:dyDescent="0.2">
      <c r="D7388" s="41" t="s">
        <v>1873</v>
      </c>
      <c r="E7388" s="118" t="s">
        <v>1874</v>
      </c>
      <c r="F7388" s="48">
        <v>2</v>
      </c>
      <c r="G7388" s="48">
        <v>0</v>
      </c>
      <c r="H7388" s="48">
        <v>2</v>
      </c>
      <c r="I7388" s="48">
        <v>1</v>
      </c>
      <c r="J7388" s="48">
        <v>0</v>
      </c>
      <c r="K7388" s="48">
        <v>1</v>
      </c>
      <c r="L7388" s="48">
        <v>1</v>
      </c>
      <c r="M7388" s="48">
        <v>0</v>
      </c>
      <c r="N7388" s="48">
        <v>1</v>
      </c>
      <c r="O7388" s="48">
        <v>1</v>
      </c>
      <c r="P7388" s="48">
        <v>0</v>
      </c>
      <c r="Q7388" s="48">
        <v>1</v>
      </c>
      <c r="R7388" s="48">
        <v>1</v>
      </c>
      <c r="S7388" s="48">
        <v>0</v>
      </c>
      <c r="T7388" s="48">
        <v>1</v>
      </c>
      <c r="U7388" s="48">
        <v>1</v>
      </c>
      <c r="V7388" s="48">
        <v>0</v>
      </c>
      <c r="W7388" s="48">
        <v>1</v>
      </c>
    </row>
    <row r="7389" spans="4:23" ht="15" customHeight="1" outlineLevel="2" x14ac:dyDescent="0.2">
      <c r="D7389" s="41" t="s">
        <v>1875</v>
      </c>
      <c r="E7389" s="118" t="s">
        <v>1876</v>
      </c>
      <c r="F7389" s="48">
        <v>3</v>
      </c>
      <c r="G7389" s="48">
        <v>1</v>
      </c>
      <c r="H7389" s="48">
        <v>2</v>
      </c>
      <c r="I7389" s="48">
        <v>3</v>
      </c>
      <c r="J7389" s="48">
        <v>1</v>
      </c>
      <c r="K7389" s="48">
        <v>2</v>
      </c>
      <c r="L7389" s="48">
        <v>2</v>
      </c>
      <c r="M7389" s="48">
        <v>0</v>
      </c>
      <c r="N7389" s="48">
        <v>2</v>
      </c>
      <c r="O7389" s="48">
        <v>3</v>
      </c>
      <c r="P7389" s="48">
        <v>1</v>
      </c>
      <c r="Q7389" s="48">
        <v>2</v>
      </c>
      <c r="R7389" s="48">
        <v>3</v>
      </c>
      <c r="S7389" s="48">
        <v>1</v>
      </c>
      <c r="T7389" s="48">
        <v>2</v>
      </c>
      <c r="U7389" s="48">
        <v>2</v>
      </c>
      <c r="V7389" s="48">
        <v>0</v>
      </c>
      <c r="W7389" s="48">
        <v>2</v>
      </c>
    </row>
    <row r="7390" spans="4:23" ht="15" customHeight="1" outlineLevel="2" x14ac:dyDescent="0.2">
      <c r="D7390" s="41" t="s">
        <v>1877</v>
      </c>
      <c r="E7390" s="118" t="s">
        <v>1878</v>
      </c>
      <c r="F7390" s="48">
        <v>1</v>
      </c>
      <c r="G7390" s="48">
        <v>0</v>
      </c>
      <c r="H7390" s="48">
        <v>1</v>
      </c>
      <c r="I7390" s="48">
        <v>0</v>
      </c>
      <c r="J7390" s="48">
        <v>0</v>
      </c>
      <c r="K7390" s="48">
        <v>0</v>
      </c>
      <c r="L7390" s="48">
        <v>0</v>
      </c>
      <c r="M7390" s="48">
        <v>0</v>
      </c>
      <c r="N7390" s="48">
        <v>0</v>
      </c>
      <c r="O7390" s="48">
        <v>0</v>
      </c>
      <c r="P7390" s="48">
        <v>0</v>
      </c>
      <c r="Q7390" s="48">
        <v>0</v>
      </c>
      <c r="R7390" s="48">
        <v>0</v>
      </c>
      <c r="S7390" s="48">
        <v>0</v>
      </c>
      <c r="T7390" s="48">
        <v>0</v>
      </c>
      <c r="U7390" s="48">
        <v>0</v>
      </c>
      <c r="V7390" s="48">
        <v>0</v>
      </c>
      <c r="W7390" s="48">
        <v>0</v>
      </c>
    </row>
    <row r="7391" spans="4:23" ht="15" customHeight="1" outlineLevel="2" x14ac:dyDescent="0.2">
      <c r="D7391" s="41" t="s">
        <v>1879</v>
      </c>
      <c r="E7391" s="118" t="s">
        <v>1880</v>
      </c>
      <c r="F7391" s="48">
        <v>3</v>
      </c>
      <c r="G7391" s="48">
        <v>2</v>
      </c>
      <c r="H7391" s="48">
        <v>1</v>
      </c>
      <c r="I7391" s="48">
        <v>1</v>
      </c>
      <c r="J7391" s="48">
        <v>0</v>
      </c>
      <c r="K7391" s="48">
        <v>1</v>
      </c>
      <c r="L7391" s="48">
        <v>2</v>
      </c>
      <c r="M7391" s="48">
        <v>1</v>
      </c>
      <c r="N7391" s="48">
        <v>1</v>
      </c>
      <c r="O7391" s="48">
        <v>2</v>
      </c>
      <c r="P7391" s="48">
        <v>1</v>
      </c>
      <c r="Q7391" s="48">
        <v>1</v>
      </c>
      <c r="R7391" s="48">
        <v>2</v>
      </c>
      <c r="S7391" s="48">
        <v>1</v>
      </c>
      <c r="T7391" s="48">
        <v>1</v>
      </c>
      <c r="U7391" s="48">
        <v>2</v>
      </c>
      <c r="V7391" s="48">
        <v>1</v>
      </c>
      <c r="W7391" s="48">
        <v>1</v>
      </c>
    </row>
    <row r="7392" spans="4:23" ht="15" customHeight="1" outlineLevel="2" x14ac:dyDescent="0.2">
      <c r="D7392" s="41" t="s">
        <v>1881</v>
      </c>
      <c r="E7392" s="118" t="s">
        <v>1882</v>
      </c>
      <c r="F7392" s="48">
        <v>6</v>
      </c>
      <c r="G7392" s="48">
        <v>5</v>
      </c>
      <c r="H7392" s="48">
        <v>1</v>
      </c>
      <c r="I7392" s="48">
        <v>3</v>
      </c>
      <c r="J7392" s="48">
        <v>3</v>
      </c>
      <c r="K7392" s="48">
        <v>0</v>
      </c>
      <c r="L7392" s="48">
        <v>1</v>
      </c>
      <c r="M7392" s="48">
        <v>1</v>
      </c>
      <c r="N7392" s="48">
        <v>0</v>
      </c>
      <c r="O7392" s="48">
        <v>0</v>
      </c>
      <c r="P7392" s="48">
        <v>0</v>
      </c>
      <c r="Q7392" s="48">
        <v>0</v>
      </c>
      <c r="R7392" s="48">
        <v>0</v>
      </c>
      <c r="S7392" s="48">
        <v>0</v>
      </c>
      <c r="T7392" s="48">
        <v>0</v>
      </c>
      <c r="U7392" s="48">
        <v>0</v>
      </c>
      <c r="V7392" s="48">
        <v>0</v>
      </c>
      <c r="W7392" s="48">
        <v>0</v>
      </c>
    </row>
    <row r="7393" spans="3:28" ht="15" customHeight="1" outlineLevel="2" x14ac:dyDescent="0.2">
      <c r="D7393" s="41" t="s">
        <v>1883</v>
      </c>
      <c r="E7393" s="118" t="s">
        <v>1884</v>
      </c>
      <c r="F7393" s="48">
        <v>1</v>
      </c>
      <c r="G7393" s="48">
        <v>1</v>
      </c>
      <c r="H7393" s="48">
        <v>0</v>
      </c>
      <c r="I7393" s="48">
        <v>1</v>
      </c>
      <c r="J7393" s="48">
        <v>1</v>
      </c>
      <c r="K7393" s="48">
        <v>0</v>
      </c>
      <c r="L7393" s="48">
        <v>0</v>
      </c>
      <c r="M7393" s="48">
        <v>0</v>
      </c>
      <c r="N7393" s="48">
        <v>0</v>
      </c>
      <c r="O7393" s="48">
        <v>0</v>
      </c>
      <c r="P7393" s="48">
        <v>0</v>
      </c>
      <c r="Q7393" s="48">
        <v>0</v>
      </c>
      <c r="R7393" s="48">
        <v>0</v>
      </c>
      <c r="S7393" s="48">
        <v>0</v>
      </c>
      <c r="T7393" s="48">
        <v>0</v>
      </c>
      <c r="U7393" s="48">
        <v>0</v>
      </c>
      <c r="V7393" s="48">
        <v>0</v>
      </c>
      <c r="W7393" s="48">
        <v>0</v>
      </c>
    </row>
    <row r="7394" spans="3:28" ht="15" customHeight="1" outlineLevel="2" x14ac:dyDescent="0.2">
      <c r="D7394" s="41" t="s">
        <v>1885</v>
      </c>
      <c r="E7394" s="118" t="s">
        <v>1886</v>
      </c>
      <c r="F7394" s="48">
        <v>0</v>
      </c>
      <c r="G7394" s="48">
        <v>0</v>
      </c>
      <c r="H7394" s="48">
        <v>0</v>
      </c>
      <c r="I7394" s="48">
        <v>0</v>
      </c>
      <c r="J7394" s="48">
        <v>0</v>
      </c>
      <c r="K7394" s="48">
        <v>0</v>
      </c>
      <c r="L7394" s="48">
        <v>0</v>
      </c>
      <c r="M7394" s="48">
        <v>0</v>
      </c>
      <c r="N7394" s="48">
        <v>0</v>
      </c>
      <c r="O7394" s="48">
        <v>0</v>
      </c>
      <c r="P7394" s="48">
        <v>0</v>
      </c>
      <c r="Q7394" s="48">
        <v>0</v>
      </c>
      <c r="R7394" s="48">
        <v>0</v>
      </c>
      <c r="S7394" s="48">
        <v>0</v>
      </c>
      <c r="T7394" s="48">
        <v>0</v>
      </c>
      <c r="U7394" s="48">
        <v>0</v>
      </c>
      <c r="V7394" s="48">
        <v>0</v>
      </c>
      <c r="W7394" s="48">
        <v>0</v>
      </c>
    </row>
    <row r="7395" spans="3:28" ht="15" customHeight="1" outlineLevel="2" x14ac:dyDescent="0.2">
      <c r="D7395" s="41" t="s">
        <v>1887</v>
      </c>
      <c r="E7395" s="118" t="s">
        <v>1888</v>
      </c>
      <c r="F7395" s="48">
        <v>8</v>
      </c>
      <c r="G7395" s="48">
        <v>4</v>
      </c>
      <c r="H7395" s="48">
        <v>4</v>
      </c>
      <c r="I7395" s="48">
        <v>8</v>
      </c>
      <c r="J7395" s="48">
        <v>3</v>
      </c>
      <c r="K7395" s="48">
        <v>5</v>
      </c>
      <c r="L7395" s="48">
        <v>3</v>
      </c>
      <c r="M7395" s="48">
        <v>0</v>
      </c>
      <c r="N7395" s="48">
        <v>3</v>
      </c>
      <c r="O7395" s="48">
        <v>4</v>
      </c>
      <c r="P7395" s="48">
        <v>0</v>
      </c>
      <c r="Q7395" s="48">
        <v>4</v>
      </c>
      <c r="R7395" s="48">
        <v>3</v>
      </c>
      <c r="S7395" s="48">
        <v>0</v>
      </c>
      <c r="T7395" s="48">
        <v>3</v>
      </c>
      <c r="U7395" s="48">
        <v>3</v>
      </c>
      <c r="V7395" s="48">
        <v>0</v>
      </c>
      <c r="W7395" s="48">
        <v>3</v>
      </c>
    </row>
    <row r="7396" spans="3:28" ht="15" customHeight="1" outlineLevel="2" x14ac:dyDescent="0.2">
      <c r="D7396" s="41" t="s">
        <v>1889</v>
      </c>
      <c r="E7396" s="118" t="s">
        <v>1890</v>
      </c>
      <c r="F7396" s="48">
        <v>1</v>
      </c>
      <c r="G7396" s="48">
        <v>0</v>
      </c>
      <c r="H7396" s="48">
        <v>1</v>
      </c>
      <c r="I7396" s="48">
        <v>1</v>
      </c>
      <c r="J7396" s="48">
        <v>0</v>
      </c>
      <c r="K7396" s="48">
        <v>1</v>
      </c>
      <c r="L7396" s="48">
        <v>1</v>
      </c>
      <c r="M7396" s="48">
        <v>0</v>
      </c>
      <c r="N7396" s="48">
        <v>1</v>
      </c>
      <c r="O7396" s="48">
        <v>1</v>
      </c>
      <c r="P7396" s="48">
        <v>0</v>
      </c>
      <c r="Q7396" s="48">
        <v>1</v>
      </c>
      <c r="R7396" s="48">
        <v>1</v>
      </c>
      <c r="S7396" s="48">
        <v>0</v>
      </c>
      <c r="T7396" s="48">
        <v>1</v>
      </c>
      <c r="U7396" s="48">
        <v>1</v>
      </c>
      <c r="V7396" s="48">
        <v>0</v>
      </c>
      <c r="W7396" s="48">
        <v>1</v>
      </c>
    </row>
    <row r="7397" spans="3:28" ht="15" customHeight="1" outlineLevel="2" x14ac:dyDescent="0.2">
      <c r="D7397" s="41" t="s">
        <v>1891</v>
      </c>
      <c r="E7397" s="118" t="s">
        <v>1892</v>
      </c>
      <c r="F7397" s="48">
        <v>0</v>
      </c>
      <c r="G7397" s="48">
        <v>0</v>
      </c>
      <c r="H7397" s="48">
        <v>0</v>
      </c>
      <c r="I7397" s="48">
        <v>0</v>
      </c>
      <c r="J7397" s="48">
        <v>0</v>
      </c>
      <c r="K7397" s="48">
        <v>0</v>
      </c>
      <c r="L7397" s="48">
        <v>0</v>
      </c>
      <c r="M7397" s="48">
        <v>0</v>
      </c>
      <c r="N7397" s="48">
        <v>0</v>
      </c>
      <c r="O7397" s="48">
        <v>0</v>
      </c>
      <c r="P7397" s="48">
        <v>0</v>
      </c>
      <c r="Q7397" s="48">
        <v>0</v>
      </c>
      <c r="R7397" s="48">
        <v>0</v>
      </c>
      <c r="S7397" s="48">
        <v>0</v>
      </c>
      <c r="T7397" s="48">
        <v>0</v>
      </c>
      <c r="U7397" s="48">
        <v>0</v>
      </c>
      <c r="V7397" s="48">
        <v>0</v>
      </c>
      <c r="W7397" s="48">
        <v>0</v>
      </c>
    </row>
    <row r="7398" spans="3:28" ht="15" customHeight="1" outlineLevel="2" x14ac:dyDescent="0.2">
      <c r="D7398" s="41" t="s">
        <v>1893</v>
      </c>
      <c r="E7398" s="118" t="s">
        <v>1894</v>
      </c>
      <c r="F7398" s="48">
        <v>0</v>
      </c>
      <c r="G7398" s="48">
        <v>0</v>
      </c>
      <c r="H7398" s="48">
        <v>0</v>
      </c>
      <c r="I7398" s="48">
        <v>0</v>
      </c>
      <c r="J7398" s="48">
        <v>0</v>
      </c>
      <c r="K7398" s="48">
        <v>0</v>
      </c>
      <c r="L7398" s="48">
        <v>0</v>
      </c>
      <c r="M7398" s="48">
        <v>0</v>
      </c>
      <c r="N7398" s="48">
        <v>0</v>
      </c>
      <c r="O7398" s="48">
        <v>0</v>
      </c>
      <c r="P7398" s="48">
        <v>0</v>
      </c>
      <c r="Q7398" s="48">
        <v>0</v>
      </c>
      <c r="R7398" s="48">
        <v>0</v>
      </c>
      <c r="S7398" s="48">
        <v>0</v>
      </c>
      <c r="T7398" s="48">
        <v>0</v>
      </c>
      <c r="U7398" s="48">
        <v>0</v>
      </c>
      <c r="V7398" s="48">
        <v>0</v>
      </c>
      <c r="W7398" s="48">
        <v>0</v>
      </c>
    </row>
    <row r="7399" spans="3:28" ht="15" customHeight="1" outlineLevel="2" x14ac:dyDescent="0.2">
      <c r="D7399" s="41" t="s">
        <v>1895</v>
      </c>
      <c r="E7399" s="118" t="s">
        <v>1896</v>
      </c>
      <c r="F7399" s="48">
        <v>756</v>
      </c>
      <c r="G7399" s="48">
        <v>753</v>
      </c>
      <c r="H7399" s="48">
        <v>3</v>
      </c>
      <c r="I7399" s="48">
        <v>721</v>
      </c>
      <c r="J7399" s="48">
        <v>717</v>
      </c>
      <c r="K7399" s="48">
        <v>4</v>
      </c>
      <c r="L7399" s="48">
        <v>717</v>
      </c>
      <c r="M7399" s="48">
        <v>712</v>
      </c>
      <c r="N7399" s="48">
        <v>5</v>
      </c>
      <c r="O7399" s="48">
        <v>779</v>
      </c>
      <c r="P7399" s="48">
        <v>772</v>
      </c>
      <c r="Q7399" s="48">
        <v>7</v>
      </c>
      <c r="R7399" s="48">
        <v>754</v>
      </c>
      <c r="S7399" s="48">
        <v>748</v>
      </c>
      <c r="T7399" s="48">
        <v>6</v>
      </c>
      <c r="U7399" s="48">
        <v>765</v>
      </c>
      <c r="V7399" s="48">
        <v>760</v>
      </c>
      <c r="W7399" s="48">
        <v>5</v>
      </c>
    </row>
    <row r="7400" spans="3:28" ht="15" customHeight="1" outlineLevel="1" x14ac:dyDescent="0.2">
      <c r="C7400" s="226" t="s">
        <v>325</v>
      </c>
      <c r="E7400" s="225" t="s">
        <v>1897</v>
      </c>
      <c r="F7400" s="48">
        <v>178</v>
      </c>
      <c r="G7400" s="48">
        <v>162</v>
      </c>
      <c r="H7400" s="48">
        <v>16</v>
      </c>
      <c r="I7400" s="48">
        <v>157</v>
      </c>
      <c r="J7400" s="48">
        <v>143</v>
      </c>
      <c r="K7400" s="48">
        <v>14</v>
      </c>
      <c r="L7400" s="48">
        <v>170</v>
      </c>
      <c r="M7400" s="48">
        <v>158</v>
      </c>
      <c r="N7400" s="48">
        <v>12</v>
      </c>
      <c r="O7400" s="48">
        <v>167</v>
      </c>
      <c r="P7400" s="48">
        <v>154</v>
      </c>
      <c r="Q7400" s="48">
        <v>13</v>
      </c>
      <c r="R7400" s="48">
        <v>168</v>
      </c>
      <c r="S7400" s="48">
        <v>156</v>
      </c>
      <c r="T7400" s="48">
        <v>12</v>
      </c>
      <c r="U7400" s="48">
        <v>156</v>
      </c>
      <c r="V7400" s="48">
        <v>145</v>
      </c>
      <c r="W7400" s="48">
        <v>11</v>
      </c>
      <c r="AB7400" s="270"/>
    </row>
    <row r="7401" spans="3:28" ht="15" customHeight="1" outlineLevel="2" x14ac:dyDescent="0.2">
      <c r="D7401" s="41" t="s">
        <v>1898</v>
      </c>
      <c r="E7401" s="118" t="s">
        <v>1899</v>
      </c>
      <c r="F7401" s="48">
        <v>5</v>
      </c>
      <c r="G7401" s="48">
        <v>0</v>
      </c>
      <c r="H7401" s="48">
        <v>5</v>
      </c>
      <c r="I7401" s="48">
        <v>5</v>
      </c>
      <c r="J7401" s="48">
        <v>0</v>
      </c>
      <c r="K7401" s="48">
        <v>5</v>
      </c>
      <c r="L7401" s="48">
        <v>4</v>
      </c>
      <c r="M7401" s="48">
        <v>0</v>
      </c>
      <c r="N7401" s="48">
        <v>4</v>
      </c>
      <c r="O7401" s="48">
        <v>4</v>
      </c>
      <c r="P7401" s="48">
        <v>0</v>
      </c>
      <c r="Q7401" s="48">
        <v>4</v>
      </c>
      <c r="R7401" s="48">
        <v>4</v>
      </c>
      <c r="S7401" s="48">
        <v>0</v>
      </c>
      <c r="T7401" s="48">
        <v>4</v>
      </c>
      <c r="U7401" s="48">
        <v>4</v>
      </c>
      <c r="V7401" s="48">
        <v>0</v>
      </c>
      <c r="W7401" s="48">
        <v>4</v>
      </c>
    </row>
    <row r="7402" spans="3:28" ht="15" customHeight="1" outlineLevel="2" x14ac:dyDescent="0.2">
      <c r="D7402" s="41" t="s">
        <v>1900</v>
      </c>
      <c r="E7402" s="118" t="s">
        <v>1901</v>
      </c>
      <c r="F7402" s="48">
        <v>0</v>
      </c>
      <c r="G7402" s="48">
        <v>0</v>
      </c>
      <c r="H7402" s="48">
        <v>0</v>
      </c>
      <c r="I7402" s="48">
        <v>0</v>
      </c>
      <c r="J7402" s="48">
        <v>0</v>
      </c>
      <c r="K7402" s="48">
        <v>0</v>
      </c>
      <c r="L7402" s="48">
        <v>0</v>
      </c>
      <c r="M7402" s="48">
        <v>0</v>
      </c>
      <c r="N7402" s="48">
        <v>0</v>
      </c>
      <c r="O7402" s="48">
        <v>0</v>
      </c>
      <c r="P7402" s="48">
        <v>0</v>
      </c>
      <c r="Q7402" s="48">
        <v>0</v>
      </c>
      <c r="R7402" s="48">
        <v>0</v>
      </c>
      <c r="S7402" s="48">
        <v>0</v>
      </c>
      <c r="T7402" s="48">
        <v>0</v>
      </c>
      <c r="U7402" s="48">
        <v>0</v>
      </c>
      <c r="V7402" s="48">
        <v>0</v>
      </c>
      <c r="W7402" s="48">
        <v>0</v>
      </c>
    </row>
    <row r="7403" spans="3:28" ht="15" customHeight="1" outlineLevel="2" x14ac:dyDescent="0.2">
      <c r="D7403" s="41" t="s">
        <v>1902</v>
      </c>
      <c r="E7403" s="118" t="s">
        <v>1903</v>
      </c>
      <c r="F7403" s="48">
        <v>0</v>
      </c>
      <c r="G7403" s="48">
        <v>0</v>
      </c>
      <c r="H7403" s="48">
        <v>0</v>
      </c>
      <c r="I7403" s="48">
        <v>0</v>
      </c>
      <c r="J7403" s="48">
        <v>0</v>
      </c>
      <c r="K7403" s="48">
        <v>0</v>
      </c>
      <c r="L7403" s="48">
        <v>0</v>
      </c>
      <c r="M7403" s="48">
        <v>0</v>
      </c>
      <c r="N7403" s="48">
        <v>0</v>
      </c>
      <c r="O7403" s="48">
        <v>0</v>
      </c>
      <c r="P7403" s="48">
        <v>0</v>
      </c>
      <c r="Q7403" s="48">
        <v>0</v>
      </c>
      <c r="R7403" s="48">
        <v>0</v>
      </c>
      <c r="S7403" s="48">
        <v>0</v>
      </c>
      <c r="T7403" s="48">
        <v>0</v>
      </c>
      <c r="U7403" s="48">
        <v>0</v>
      </c>
      <c r="V7403" s="48">
        <v>0</v>
      </c>
      <c r="W7403" s="48">
        <v>0</v>
      </c>
    </row>
    <row r="7404" spans="3:28" ht="15" customHeight="1" outlineLevel="2" x14ac:dyDescent="0.2">
      <c r="D7404" s="41" t="s">
        <v>1904</v>
      </c>
      <c r="E7404" s="118" t="s">
        <v>1905</v>
      </c>
      <c r="F7404" s="48">
        <v>0</v>
      </c>
      <c r="G7404" s="48">
        <v>0</v>
      </c>
      <c r="H7404" s="48">
        <v>0</v>
      </c>
      <c r="I7404" s="48">
        <v>0</v>
      </c>
      <c r="J7404" s="48">
        <v>0</v>
      </c>
      <c r="K7404" s="48">
        <v>0</v>
      </c>
      <c r="L7404" s="48">
        <v>0</v>
      </c>
      <c r="M7404" s="48">
        <v>0</v>
      </c>
      <c r="N7404" s="48">
        <v>0</v>
      </c>
      <c r="O7404" s="48">
        <v>0</v>
      </c>
      <c r="P7404" s="48">
        <v>0</v>
      </c>
      <c r="Q7404" s="48">
        <v>0</v>
      </c>
      <c r="R7404" s="48">
        <v>0</v>
      </c>
      <c r="S7404" s="48">
        <v>0</v>
      </c>
      <c r="T7404" s="48">
        <v>0</v>
      </c>
      <c r="U7404" s="48">
        <v>0</v>
      </c>
      <c r="V7404" s="48">
        <v>0</v>
      </c>
      <c r="W7404" s="48">
        <v>0</v>
      </c>
    </row>
    <row r="7405" spans="3:28" ht="15" customHeight="1" outlineLevel="2" x14ac:dyDescent="0.2">
      <c r="D7405" s="41" t="s">
        <v>1906</v>
      </c>
      <c r="E7405" s="118" t="s">
        <v>1907</v>
      </c>
      <c r="F7405" s="48">
        <v>0</v>
      </c>
      <c r="G7405" s="48">
        <v>0</v>
      </c>
      <c r="H7405" s="48">
        <v>0</v>
      </c>
      <c r="I7405" s="48">
        <v>0</v>
      </c>
      <c r="J7405" s="48">
        <v>0</v>
      </c>
      <c r="K7405" s="48">
        <v>0</v>
      </c>
      <c r="L7405" s="48">
        <v>0</v>
      </c>
      <c r="M7405" s="48">
        <v>0</v>
      </c>
      <c r="N7405" s="48">
        <v>0</v>
      </c>
      <c r="O7405" s="48">
        <v>0</v>
      </c>
      <c r="P7405" s="48">
        <v>0</v>
      </c>
      <c r="Q7405" s="48">
        <v>0</v>
      </c>
      <c r="R7405" s="48">
        <v>0</v>
      </c>
      <c r="S7405" s="48">
        <v>0</v>
      </c>
      <c r="T7405" s="48">
        <v>0</v>
      </c>
      <c r="U7405" s="48">
        <v>0</v>
      </c>
      <c r="V7405" s="48">
        <v>0</v>
      </c>
      <c r="W7405" s="48">
        <v>0</v>
      </c>
    </row>
    <row r="7406" spans="3:28" ht="15" customHeight="1" outlineLevel="2" x14ac:dyDescent="0.2">
      <c r="D7406" s="41" t="s">
        <v>1908</v>
      </c>
      <c r="E7406" s="118" t="s">
        <v>1909</v>
      </c>
      <c r="F7406" s="48">
        <v>0</v>
      </c>
      <c r="G7406" s="48">
        <v>0</v>
      </c>
      <c r="H7406" s="48">
        <v>0</v>
      </c>
      <c r="I7406" s="48">
        <v>0</v>
      </c>
      <c r="J7406" s="48">
        <v>0</v>
      </c>
      <c r="K7406" s="48">
        <v>0</v>
      </c>
      <c r="L7406" s="48">
        <v>0</v>
      </c>
      <c r="M7406" s="48">
        <v>0</v>
      </c>
      <c r="N7406" s="48">
        <v>0</v>
      </c>
      <c r="O7406" s="48">
        <v>0</v>
      </c>
      <c r="P7406" s="48">
        <v>0</v>
      </c>
      <c r="Q7406" s="48">
        <v>0</v>
      </c>
      <c r="R7406" s="48">
        <v>0</v>
      </c>
      <c r="S7406" s="48">
        <v>0</v>
      </c>
      <c r="T7406" s="48">
        <v>0</v>
      </c>
      <c r="U7406" s="48">
        <v>0</v>
      </c>
      <c r="V7406" s="48">
        <v>0</v>
      </c>
      <c r="W7406" s="48">
        <v>0</v>
      </c>
    </row>
    <row r="7407" spans="3:28" ht="15" customHeight="1" outlineLevel="2" x14ac:dyDescent="0.2">
      <c r="D7407" s="41" t="s">
        <v>1910</v>
      </c>
      <c r="E7407" s="118" t="s">
        <v>1911</v>
      </c>
      <c r="F7407" s="48">
        <v>0</v>
      </c>
      <c r="G7407" s="48">
        <v>0</v>
      </c>
      <c r="H7407" s="48">
        <v>0</v>
      </c>
      <c r="I7407" s="48">
        <v>0</v>
      </c>
      <c r="J7407" s="48">
        <v>0</v>
      </c>
      <c r="K7407" s="48">
        <v>0</v>
      </c>
      <c r="L7407" s="48">
        <v>0</v>
      </c>
      <c r="M7407" s="48">
        <v>0</v>
      </c>
      <c r="N7407" s="48">
        <v>0</v>
      </c>
      <c r="O7407" s="48">
        <v>0</v>
      </c>
      <c r="P7407" s="48">
        <v>0</v>
      </c>
      <c r="Q7407" s="48">
        <v>0</v>
      </c>
      <c r="R7407" s="48">
        <v>0</v>
      </c>
      <c r="S7407" s="48">
        <v>0</v>
      </c>
      <c r="T7407" s="48">
        <v>0</v>
      </c>
      <c r="U7407" s="48">
        <v>0</v>
      </c>
      <c r="V7407" s="48">
        <v>0</v>
      </c>
      <c r="W7407" s="48">
        <v>0</v>
      </c>
    </row>
    <row r="7408" spans="3:28" ht="15" customHeight="1" outlineLevel="2" x14ac:dyDescent="0.2">
      <c r="D7408" s="41" t="s">
        <v>1912</v>
      </c>
      <c r="E7408" s="118" t="s">
        <v>1913</v>
      </c>
      <c r="F7408" s="48">
        <v>19</v>
      </c>
      <c r="G7408" s="48">
        <v>19</v>
      </c>
      <c r="H7408" s="48">
        <v>0</v>
      </c>
      <c r="I7408" s="48">
        <v>16</v>
      </c>
      <c r="J7408" s="48">
        <v>16</v>
      </c>
      <c r="K7408" s="48">
        <v>0</v>
      </c>
      <c r="L7408" s="48">
        <v>15</v>
      </c>
      <c r="M7408" s="48">
        <v>15</v>
      </c>
      <c r="N7408" s="48">
        <v>0</v>
      </c>
      <c r="O7408" s="48">
        <v>13</v>
      </c>
      <c r="P7408" s="48">
        <v>13</v>
      </c>
      <c r="Q7408" s="48">
        <v>0</v>
      </c>
      <c r="R7408" s="48">
        <v>13</v>
      </c>
      <c r="S7408" s="48">
        <v>13</v>
      </c>
      <c r="T7408" s="48">
        <v>0</v>
      </c>
      <c r="U7408" s="48">
        <v>19</v>
      </c>
      <c r="V7408" s="48">
        <v>19</v>
      </c>
      <c r="W7408" s="48">
        <v>0</v>
      </c>
    </row>
    <row r="7409" spans="3:28" ht="15" customHeight="1" outlineLevel="2" x14ac:dyDescent="0.2">
      <c r="D7409" s="41" t="s">
        <v>1914</v>
      </c>
      <c r="E7409" s="118" t="s">
        <v>1915</v>
      </c>
      <c r="F7409" s="48">
        <v>1</v>
      </c>
      <c r="G7409" s="48">
        <v>0</v>
      </c>
      <c r="H7409" s="48">
        <v>1</v>
      </c>
      <c r="I7409" s="48">
        <v>1</v>
      </c>
      <c r="J7409" s="48">
        <v>0</v>
      </c>
      <c r="K7409" s="48">
        <v>1</v>
      </c>
      <c r="L7409" s="48">
        <v>1</v>
      </c>
      <c r="M7409" s="48">
        <v>0</v>
      </c>
      <c r="N7409" s="48">
        <v>1</v>
      </c>
      <c r="O7409" s="48">
        <v>1</v>
      </c>
      <c r="P7409" s="48">
        <v>0</v>
      </c>
      <c r="Q7409" s="48">
        <v>1</v>
      </c>
      <c r="R7409" s="48">
        <v>0</v>
      </c>
      <c r="S7409" s="48">
        <v>0</v>
      </c>
      <c r="T7409" s="48">
        <v>0</v>
      </c>
      <c r="U7409" s="48">
        <v>0</v>
      </c>
      <c r="V7409" s="48">
        <v>0</v>
      </c>
      <c r="W7409" s="48">
        <v>0</v>
      </c>
    </row>
    <row r="7410" spans="3:28" ht="15" customHeight="1" outlineLevel="2" x14ac:dyDescent="0.2">
      <c r="D7410" s="41" t="s">
        <v>1916</v>
      </c>
      <c r="E7410" s="118" t="s">
        <v>1917</v>
      </c>
      <c r="F7410" s="48">
        <v>5</v>
      </c>
      <c r="G7410" s="48">
        <v>0</v>
      </c>
      <c r="H7410" s="48">
        <v>5</v>
      </c>
      <c r="I7410" s="48">
        <v>5</v>
      </c>
      <c r="J7410" s="48">
        <v>0</v>
      </c>
      <c r="K7410" s="48">
        <v>5</v>
      </c>
      <c r="L7410" s="48">
        <v>5</v>
      </c>
      <c r="M7410" s="48">
        <v>0</v>
      </c>
      <c r="N7410" s="48">
        <v>5</v>
      </c>
      <c r="O7410" s="48">
        <v>5</v>
      </c>
      <c r="P7410" s="48">
        <v>0</v>
      </c>
      <c r="Q7410" s="48">
        <v>5</v>
      </c>
      <c r="R7410" s="48">
        <v>5</v>
      </c>
      <c r="S7410" s="48">
        <v>0</v>
      </c>
      <c r="T7410" s="48">
        <v>5</v>
      </c>
      <c r="U7410" s="48">
        <v>4</v>
      </c>
      <c r="V7410" s="48">
        <v>0</v>
      </c>
      <c r="W7410" s="48">
        <v>4</v>
      </c>
    </row>
    <row r="7411" spans="3:28" ht="15" customHeight="1" outlineLevel="2" x14ac:dyDescent="0.2">
      <c r="D7411" s="41" t="s">
        <v>1918</v>
      </c>
      <c r="E7411" s="118" t="s">
        <v>1919</v>
      </c>
      <c r="F7411" s="48">
        <v>10</v>
      </c>
      <c r="G7411" s="48">
        <v>5</v>
      </c>
      <c r="H7411" s="48">
        <v>5</v>
      </c>
      <c r="I7411" s="48">
        <v>10</v>
      </c>
      <c r="J7411" s="48">
        <v>7</v>
      </c>
      <c r="K7411" s="48">
        <v>3</v>
      </c>
      <c r="L7411" s="48">
        <v>10</v>
      </c>
      <c r="M7411" s="48">
        <v>8</v>
      </c>
      <c r="N7411" s="48">
        <v>2</v>
      </c>
      <c r="O7411" s="48">
        <v>10</v>
      </c>
      <c r="P7411" s="48">
        <v>7</v>
      </c>
      <c r="Q7411" s="48">
        <v>3</v>
      </c>
      <c r="R7411" s="48">
        <v>12</v>
      </c>
      <c r="S7411" s="48">
        <v>9</v>
      </c>
      <c r="T7411" s="48">
        <v>3</v>
      </c>
      <c r="U7411" s="48">
        <v>11</v>
      </c>
      <c r="V7411" s="48">
        <v>8</v>
      </c>
      <c r="W7411" s="48">
        <v>3</v>
      </c>
    </row>
    <row r="7412" spans="3:28" ht="15" customHeight="1" outlineLevel="2" x14ac:dyDescent="0.2">
      <c r="D7412" s="41" t="s">
        <v>1920</v>
      </c>
      <c r="E7412" s="118" t="s">
        <v>1921</v>
      </c>
      <c r="F7412" s="48">
        <v>0</v>
      </c>
      <c r="G7412" s="48">
        <v>0</v>
      </c>
      <c r="H7412" s="48">
        <v>0</v>
      </c>
      <c r="I7412" s="48">
        <v>0</v>
      </c>
      <c r="J7412" s="48">
        <v>0</v>
      </c>
      <c r="K7412" s="48">
        <v>0</v>
      </c>
      <c r="L7412" s="48">
        <v>0</v>
      </c>
      <c r="M7412" s="48">
        <v>0</v>
      </c>
      <c r="N7412" s="48">
        <v>0</v>
      </c>
      <c r="O7412" s="48">
        <v>0</v>
      </c>
      <c r="P7412" s="48">
        <v>0</v>
      </c>
      <c r="Q7412" s="48">
        <v>0</v>
      </c>
      <c r="R7412" s="48">
        <v>0</v>
      </c>
      <c r="S7412" s="48">
        <v>0</v>
      </c>
      <c r="T7412" s="48">
        <v>0</v>
      </c>
      <c r="U7412" s="48">
        <v>0</v>
      </c>
      <c r="V7412" s="48">
        <v>0</v>
      </c>
      <c r="W7412" s="48">
        <v>0</v>
      </c>
    </row>
    <row r="7413" spans="3:28" ht="15" customHeight="1" outlineLevel="2" x14ac:dyDescent="0.2">
      <c r="D7413" s="41" t="s">
        <v>1922</v>
      </c>
      <c r="E7413" s="118" t="s">
        <v>1923</v>
      </c>
      <c r="F7413" s="48">
        <v>137</v>
      </c>
      <c r="G7413" s="48">
        <v>137</v>
      </c>
      <c r="H7413" s="48">
        <v>0</v>
      </c>
      <c r="I7413" s="48">
        <v>120</v>
      </c>
      <c r="J7413" s="48">
        <v>120</v>
      </c>
      <c r="K7413" s="48">
        <v>0</v>
      </c>
      <c r="L7413" s="48">
        <v>135</v>
      </c>
      <c r="M7413" s="48">
        <v>135</v>
      </c>
      <c r="N7413" s="48">
        <v>0</v>
      </c>
      <c r="O7413" s="48">
        <v>134</v>
      </c>
      <c r="P7413" s="48">
        <v>134</v>
      </c>
      <c r="Q7413" s="48">
        <v>0</v>
      </c>
      <c r="R7413" s="48">
        <v>134</v>
      </c>
      <c r="S7413" s="48">
        <v>134</v>
      </c>
      <c r="T7413" s="48">
        <v>0</v>
      </c>
      <c r="U7413" s="48">
        <v>118</v>
      </c>
      <c r="V7413" s="48">
        <v>118</v>
      </c>
      <c r="W7413" s="48">
        <v>0</v>
      </c>
    </row>
    <row r="7414" spans="3:28" ht="15" customHeight="1" outlineLevel="2" x14ac:dyDescent="0.2">
      <c r="D7414" s="41" t="s">
        <v>1924</v>
      </c>
      <c r="E7414" s="118" t="s">
        <v>1925</v>
      </c>
      <c r="F7414" s="48">
        <v>1</v>
      </c>
      <c r="G7414" s="48">
        <v>1</v>
      </c>
      <c r="H7414" s="48">
        <v>0</v>
      </c>
      <c r="I7414" s="48">
        <v>0</v>
      </c>
      <c r="J7414" s="48">
        <v>0</v>
      </c>
      <c r="K7414" s="48">
        <v>0</v>
      </c>
      <c r="L7414" s="48">
        <v>0</v>
      </c>
      <c r="M7414" s="48">
        <v>0</v>
      </c>
      <c r="N7414" s="48">
        <v>0</v>
      </c>
      <c r="O7414" s="48">
        <v>0</v>
      </c>
      <c r="P7414" s="48">
        <v>0</v>
      </c>
      <c r="Q7414" s="48">
        <v>0</v>
      </c>
      <c r="R7414" s="48">
        <v>0</v>
      </c>
      <c r="S7414" s="48">
        <v>0</v>
      </c>
      <c r="T7414" s="48">
        <v>0</v>
      </c>
      <c r="U7414" s="48">
        <v>0</v>
      </c>
      <c r="V7414" s="48">
        <v>0</v>
      </c>
      <c r="W7414" s="48">
        <v>0</v>
      </c>
    </row>
    <row r="7415" spans="3:28" ht="15" customHeight="1" outlineLevel="1" x14ac:dyDescent="0.2">
      <c r="C7415" s="226" t="s">
        <v>1926</v>
      </c>
      <c r="E7415" s="225" t="s">
        <v>1927</v>
      </c>
      <c r="F7415" s="48">
        <v>431</v>
      </c>
      <c r="G7415" s="48">
        <v>392</v>
      </c>
      <c r="H7415" s="48">
        <v>39</v>
      </c>
      <c r="I7415" s="48">
        <v>394</v>
      </c>
      <c r="J7415" s="48">
        <v>358</v>
      </c>
      <c r="K7415" s="48">
        <v>36</v>
      </c>
      <c r="L7415" s="48">
        <v>338</v>
      </c>
      <c r="M7415" s="48">
        <v>307</v>
      </c>
      <c r="N7415" s="48">
        <v>31</v>
      </c>
      <c r="O7415" s="48">
        <v>301</v>
      </c>
      <c r="P7415" s="48">
        <v>271</v>
      </c>
      <c r="Q7415" s="48">
        <v>30</v>
      </c>
      <c r="R7415" s="48">
        <v>271</v>
      </c>
      <c r="S7415" s="48">
        <v>246</v>
      </c>
      <c r="T7415" s="48">
        <v>25</v>
      </c>
      <c r="U7415" s="48">
        <v>252</v>
      </c>
      <c r="V7415" s="48">
        <v>230</v>
      </c>
      <c r="W7415" s="48">
        <v>22</v>
      </c>
      <c r="AB7415" s="270"/>
    </row>
    <row r="7416" spans="3:28" ht="15" customHeight="1" outlineLevel="2" x14ac:dyDescent="0.2">
      <c r="D7416" s="41" t="s">
        <v>1928</v>
      </c>
      <c r="E7416" s="118" t="s">
        <v>1929</v>
      </c>
      <c r="F7416" s="48">
        <v>2</v>
      </c>
      <c r="G7416" s="48">
        <v>0</v>
      </c>
      <c r="H7416" s="48">
        <v>2</v>
      </c>
      <c r="I7416" s="48">
        <v>2</v>
      </c>
      <c r="J7416" s="48">
        <v>0</v>
      </c>
      <c r="K7416" s="48">
        <v>2</v>
      </c>
      <c r="L7416" s="48">
        <v>1</v>
      </c>
      <c r="M7416" s="48">
        <v>0</v>
      </c>
      <c r="N7416" s="48">
        <v>1</v>
      </c>
      <c r="O7416" s="48">
        <v>1</v>
      </c>
      <c r="P7416" s="48">
        <v>0</v>
      </c>
      <c r="Q7416" s="48">
        <v>1</v>
      </c>
      <c r="R7416" s="48">
        <v>0</v>
      </c>
      <c r="S7416" s="48">
        <v>0</v>
      </c>
      <c r="T7416" s="48">
        <v>0</v>
      </c>
      <c r="U7416" s="48">
        <v>1</v>
      </c>
      <c r="V7416" s="48">
        <v>0</v>
      </c>
      <c r="W7416" s="48">
        <v>1</v>
      </c>
    </row>
    <row r="7417" spans="3:28" ht="15" customHeight="1" outlineLevel="2" x14ac:dyDescent="0.2">
      <c r="D7417" s="41" t="s">
        <v>1930</v>
      </c>
      <c r="E7417" s="118" t="s">
        <v>1931</v>
      </c>
      <c r="F7417" s="48">
        <v>35</v>
      </c>
      <c r="G7417" s="48">
        <v>26</v>
      </c>
      <c r="H7417" s="48">
        <v>9</v>
      </c>
      <c r="I7417" s="48">
        <v>33</v>
      </c>
      <c r="J7417" s="48">
        <v>25</v>
      </c>
      <c r="K7417" s="48">
        <v>8</v>
      </c>
      <c r="L7417" s="48">
        <v>28</v>
      </c>
      <c r="M7417" s="48">
        <v>21</v>
      </c>
      <c r="N7417" s="48">
        <v>7</v>
      </c>
      <c r="O7417" s="48">
        <v>27</v>
      </c>
      <c r="P7417" s="48">
        <v>20</v>
      </c>
      <c r="Q7417" s="48">
        <v>7</v>
      </c>
      <c r="R7417" s="48">
        <v>22</v>
      </c>
      <c r="S7417" s="48">
        <v>15</v>
      </c>
      <c r="T7417" s="48">
        <v>7</v>
      </c>
      <c r="U7417" s="48">
        <v>22</v>
      </c>
      <c r="V7417" s="48">
        <v>16</v>
      </c>
      <c r="W7417" s="48">
        <v>6</v>
      </c>
    </row>
    <row r="7418" spans="3:28" ht="15" customHeight="1" outlineLevel="2" x14ac:dyDescent="0.2">
      <c r="D7418" s="41" t="s">
        <v>1932</v>
      </c>
      <c r="E7418" s="118" t="s">
        <v>1933</v>
      </c>
      <c r="F7418" s="48">
        <v>49</v>
      </c>
      <c r="G7418" s="48">
        <v>40</v>
      </c>
      <c r="H7418" s="48">
        <v>9</v>
      </c>
      <c r="I7418" s="48">
        <v>39</v>
      </c>
      <c r="J7418" s="48">
        <v>31</v>
      </c>
      <c r="K7418" s="48">
        <v>8</v>
      </c>
      <c r="L7418" s="48">
        <v>40</v>
      </c>
      <c r="M7418" s="48">
        <v>31</v>
      </c>
      <c r="N7418" s="48">
        <v>9</v>
      </c>
      <c r="O7418" s="48">
        <v>41</v>
      </c>
      <c r="P7418" s="48">
        <v>32</v>
      </c>
      <c r="Q7418" s="48">
        <v>9</v>
      </c>
      <c r="R7418" s="48">
        <v>40</v>
      </c>
      <c r="S7418" s="48">
        <v>33</v>
      </c>
      <c r="T7418" s="48">
        <v>7</v>
      </c>
      <c r="U7418" s="48">
        <v>36</v>
      </c>
      <c r="V7418" s="48">
        <v>31</v>
      </c>
      <c r="W7418" s="48">
        <v>5</v>
      </c>
    </row>
    <row r="7419" spans="3:28" ht="15" customHeight="1" outlineLevel="2" x14ac:dyDescent="0.2">
      <c r="D7419" s="41" t="s">
        <v>1934</v>
      </c>
      <c r="E7419" s="118" t="s">
        <v>1935</v>
      </c>
      <c r="F7419" s="48">
        <v>19</v>
      </c>
      <c r="G7419" s="48">
        <v>7</v>
      </c>
      <c r="H7419" s="48">
        <v>12</v>
      </c>
      <c r="I7419" s="48">
        <v>19</v>
      </c>
      <c r="J7419" s="48">
        <v>7</v>
      </c>
      <c r="K7419" s="48">
        <v>12</v>
      </c>
      <c r="L7419" s="48">
        <v>17</v>
      </c>
      <c r="M7419" s="48">
        <v>7</v>
      </c>
      <c r="N7419" s="48">
        <v>10</v>
      </c>
      <c r="O7419" s="48">
        <v>17</v>
      </c>
      <c r="P7419" s="48">
        <v>9</v>
      </c>
      <c r="Q7419" s="48">
        <v>8</v>
      </c>
      <c r="R7419" s="48">
        <v>20</v>
      </c>
      <c r="S7419" s="48">
        <v>13</v>
      </c>
      <c r="T7419" s="48">
        <v>7</v>
      </c>
      <c r="U7419" s="48">
        <v>16</v>
      </c>
      <c r="V7419" s="48">
        <v>10</v>
      </c>
      <c r="W7419" s="48">
        <v>6</v>
      </c>
    </row>
    <row r="7420" spans="3:28" ht="15" customHeight="1" outlineLevel="2" x14ac:dyDescent="0.2">
      <c r="D7420" s="41" t="s">
        <v>1936</v>
      </c>
      <c r="E7420" s="118" t="s">
        <v>1937</v>
      </c>
      <c r="F7420" s="48">
        <v>0</v>
      </c>
      <c r="G7420" s="48">
        <v>0</v>
      </c>
      <c r="H7420" s="48">
        <v>0</v>
      </c>
      <c r="I7420" s="48">
        <v>0</v>
      </c>
      <c r="J7420" s="48">
        <v>0</v>
      </c>
      <c r="K7420" s="48">
        <v>0</v>
      </c>
      <c r="L7420" s="48">
        <v>0</v>
      </c>
      <c r="M7420" s="48">
        <v>0</v>
      </c>
      <c r="N7420" s="48">
        <v>0</v>
      </c>
      <c r="O7420" s="48">
        <v>0</v>
      </c>
      <c r="P7420" s="48">
        <v>0</v>
      </c>
      <c r="Q7420" s="48">
        <v>0</v>
      </c>
      <c r="R7420" s="48">
        <v>0</v>
      </c>
      <c r="S7420" s="48">
        <v>0</v>
      </c>
      <c r="T7420" s="48">
        <v>0</v>
      </c>
      <c r="U7420" s="48">
        <v>0</v>
      </c>
      <c r="V7420" s="48">
        <v>0</v>
      </c>
      <c r="W7420" s="48">
        <v>0</v>
      </c>
    </row>
    <row r="7421" spans="3:28" ht="15" customHeight="1" outlineLevel="2" x14ac:dyDescent="0.2">
      <c r="D7421" s="41" t="s">
        <v>1938</v>
      </c>
      <c r="E7421" s="118" t="s">
        <v>1939</v>
      </c>
      <c r="F7421" s="48">
        <v>0</v>
      </c>
      <c r="G7421" s="48">
        <v>0</v>
      </c>
      <c r="H7421" s="48">
        <v>0</v>
      </c>
      <c r="I7421" s="48">
        <v>0</v>
      </c>
      <c r="J7421" s="48">
        <v>0</v>
      </c>
      <c r="K7421" s="48">
        <v>0</v>
      </c>
      <c r="L7421" s="48">
        <v>0</v>
      </c>
      <c r="M7421" s="48">
        <v>0</v>
      </c>
      <c r="N7421" s="48">
        <v>0</v>
      </c>
      <c r="O7421" s="48">
        <v>0</v>
      </c>
      <c r="P7421" s="48">
        <v>0</v>
      </c>
      <c r="Q7421" s="48">
        <v>0</v>
      </c>
      <c r="R7421" s="48">
        <v>0</v>
      </c>
      <c r="S7421" s="48">
        <v>0</v>
      </c>
      <c r="T7421" s="48">
        <v>0</v>
      </c>
      <c r="U7421" s="48">
        <v>0</v>
      </c>
      <c r="V7421" s="48">
        <v>0</v>
      </c>
      <c r="W7421" s="48">
        <v>0</v>
      </c>
    </row>
    <row r="7422" spans="3:28" ht="15" customHeight="1" outlineLevel="2" x14ac:dyDescent="0.2">
      <c r="D7422" s="41" t="s">
        <v>1940</v>
      </c>
      <c r="E7422" s="118" t="s">
        <v>1941</v>
      </c>
      <c r="F7422" s="48">
        <v>190</v>
      </c>
      <c r="G7422" s="48">
        <v>189</v>
      </c>
      <c r="H7422" s="48">
        <v>1</v>
      </c>
      <c r="I7422" s="48">
        <v>188</v>
      </c>
      <c r="J7422" s="48">
        <v>187</v>
      </c>
      <c r="K7422" s="48">
        <v>1</v>
      </c>
      <c r="L7422" s="48">
        <v>153</v>
      </c>
      <c r="M7422" s="48">
        <v>153</v>
      </c>
      <c r="N7422" s="48">
        <v>0</v>
      </c>
      <c r="O7422" s="48">
        <v>134</v>
      </c>
      <c r="P7422" s="48">
        <v>134</v>
      </c>
      <c r="Q7422" s="48">
        <v>0</v>
      </c>
      <c r="R7422" s="48">
        <v>111</v>
      </c>
      <c r="S7422" s="48">
        <v>110</v>
      </c>
      <c r="T7422" s="48">
        <v>1</v>
      </c>
      <c r="U7422" s="48">
        <v>103</v>
      </c>
      <c r="V7422" s="48">
        <v>102</v>
      </c>
      <c r="W7422" s="48">
        <v>1</v>
      </c>
    </row>
    <row r="7423" spans="3:28" ht="15" customHeight="1" outlineLevel="2" x14ac:dyDescent="0.2">
      <c r="D7423" s="41" t="s">
        <v>1942</v>
      </c>
      <c r="E7423" s="118" t="s">
        <v>1943</v>
      </c>
      <c r="F7423" s="48">
        <v>0</v>
      </c>
      <c r="G7423" s="48">
        <v>0</v>
      </c>
      <c r="H7423" s="48">
        <v>0</v>
      </c>
      <c r="I7423" s="48">
        <v>0</v>
      </c>
      <c r="J7423" s="48">
        <v>0</v>
      </c>
      <c r="K7423" s="48">
        <v>0</v>
      </c>
      <c r="L7423" s="48">
        <v>0</v>
      </c>
      <c r="M7423" s="48">
        <v>0</v>
      </c>
      <c r="N7423" s="48">
        <v>0</v>
      </c>
      <c r="O7423" s="48">
        <v>0</v>
      </c>
      <c r="P7423" s="48">
        <v>0</v>
      </c>
      <c r="Q7423" s="48">
        <v>0</v>
      </c>
      <c r="R7423" s="48">
        <v>0</v>
      </c>
      <c r="S7423" s="48">
        <v>0</v>
      </c>
      <c r="T7423" s="48">
        <v>0</v>
      </c>
      <c r="U7423" s="48">
        <v>0</v>
      </c>
      <c r="V7423" s="48">
        <v>0</v>
      </c>
      <c r="W7423" s="48">
        <v>0</v>
      </c>
    </row>
    <row r="7424" spans="3:28" ht="15" customHeight="1" outlineLevel="2" x14ac:dyDescent="0.2">
      <c r="D7424" s="41" t="s">
        <v>1944</v>
      </c>
      <c r="E7424" s="118" t="s">
        <v>1945</v>
      </c>
      <c r="F7424" s="48">
        <v>0</v>
      </c>
      <c r="G7424" s="48">
        <v>0</v>
      </c>
      <c r="H7424" s="48">
        <v>0</v>
      </c>
      <c r="I7424" s="48">
        <v>0</v>
      </c>
      <c r="J7424" s="48">
        <v>0</v>
      </c>
      <c r="K7424" s="48">
        <v>0</v>
      </c>
      <c r="L7424" s="48">
        <v>1</v>
      </c>
      <c r="M7424" s="48">
        <v>0</v>
      </c>
      <c r="N7424" s="48">
        <v>1</v>
      </c>
      <c r="O7424" s="48">
        <v>1</v>
      </c>
      <c r="P7424" s="48">
        <v>0</v>
      </c>
      <c r="Q7424" s="48">
        <v>1</v>
      </c>
      <c r="R7424" s="48">
        <v>1</v>
      </c>
      <c r="S7424" s="48">
        <v>0</v>
      </c>
      <c r="T7424" s="48">
        <v>1</v>
      </c>
      <c r="U7424" s="48">
        <v>1</v>
      </c>
      <c r="V7424" s="48">
        <v>0</v>
      </c>
      <c r="W7424" s="48">
        <v>1</v>
      </c>
    </row>
    <row r="7425" spans="3:28" ht="15" customHeight="1" outlineLevel="2" x14ac:dyDescent="0.2">
      <c r="D7425" s="41" t="s">
        <v>1946</v>
      </c>
      <c r="E7425" s="118" t="s">
        <v>1947</v>
      </c>
      <c r="F7425" s="48">
        <v>116</v>
      </c>
      <c r="G7425" s="48">
        <v>111</v>
      </c>
      <c r="H7425" s="48">
        <v>5</v>
      </c>
      <c r="I7425" s="48">
        <v>100</v>
      </c>
      <c r="J7425" s="48">
        <v>96</v>
      </c>
      <c r="K7425" s="48">
        <v>4</v>
      </c>
      <c r="L7425" s="48">
        <v>92</v>
      </c>
      <c r="M7425" s="48">
        <v>90</v>
      </c>
      <c r="N7425" s="48">
        <v>2</v>
      </c>
      <c r="O7425" s="48">
        <v>76</v>
      </c>
      <c r="P7425" s="48">
        <v>73</v>
      </c>
      <c r="Q7425" s="48">
        <v>3</v>
      </c>
      <c r="R7425" s="48">
        <v>75</v>
      </c>
      <c r="S7425" s="48">
        <v>73</v>
      </c>
      <c r="T7425" s="48">
        <v>2</v>
      </c>
      <c r="U7425" s="48">
        <v>70</v>
      </c>
      <c r="V7425" s="48">
        <v>68</v>
      </c>
      <c r="W7425" s="48">
        <v>2</v>
      </c>
    </row>
    <row r="7426" spans="3:28" ht="15" customHeight="1" outlineLevel="2" x14ac:dyDescent="0.2">
      <c r="D7426" s="41" t="s">
        <v>1948</v>
      </c>
      <c r="E7426" s="118" t="s">
        <v>1949</v>
      </c>
      <c r="F7426" s="48">
        <v>0</v>
      </c>
      <c r="G7426" s="48">
        <v>0</v>
      </c>
      <c r="H7426" s="48">
        <v>0</v>
      </c>
      <c r="I7426" s="48">
        <v>0</v>
      </c>
      <c r="J7426" s="48">
        <v>0</v>
      </c>
      <c r="K7426" s="48">
        <v>0</v>
      </c>
      <c r="L7426" s="48">
        <v>0</v>
      </c>
      <c r="M7426" s="48">
        <v>0</v>
      </c>
      <c r="N7426" s="48">
        <v>0</v>
      </c>
      <c r="O7426" s="48">
        <v>0</v>
      </c>
      <c r="P7426" s="48">
        <v>0</v>
      </c>
      <c r="Q7426" s="48">
        <v>0</v>
      </c>
      <c r="R7426" s="48">
        <v>0</v>
      </c>
      <c r="S7426" s="48">
        <v>0</v>
      </c>
      <c r="T7426" s="48">
        <v>0</v>
      </c>
      <c r="U7426" s="48">
        <v>0</v>
      </c>
      <c r="V7426" s="48">
        <v>0</v>
      </c>
      <c r="W7426" s="48">
        <v>0</v>
      </c>
    </row>
    <row r="7427" spans="3:28" ht="15" customHeight="1" outlineLevel="2" x14ac:dyDescent="0.2">
      <c r="D7427" s="41" t="s">
        <v>1950</v>
      </c>
      <c r="E7427" s="118" t="s">
        <v>1951</v>
      </c>
      <c r="F7427" s="48">
        <v>0</v>
      </c>
      <c r="G7427" s="48">
        <v>0</v>
      </c>
      <c r="H7427" s="48">
        <v>0</v>
      </c>
      <c r="I7427" s="48">
        <v>0</v>
      </c>
      <c r="J7427" s="48">
        <v>0</v>
      </c>
      <c r="K7427" s="48">
        <v>0</v>
      </c>
      <c r="L7427" s="48">
        <v>0</v>
      </c>
      <c r="M7427" s="48">
        <v>0</v>
      </c>
      <c r="N7427" s="48">
        <v>0</v>
      </c>
      <c r="O7427" s="48">
        <v>0</v>
      </c>
      <c r="P7427" s="48">
        <v>0</v>
      </c>
      <c r="Q7427" s="48">
        <v>0</v>
      </c>
      <c r="R7427" s="48">
        <v>0</v>
      </c>
      <c r="S7427" s="48">
        <v>0</v>
      </c>
      <c r="T7427" s="48">
        <v>0</v>
      </c>
      <c r="U7427" s="48">
        <v>0</v>
      </c>
      <c r="V7427" s="48">
        <v>0</v>
      </c>
      <c r="W7427" s="48">
        <v>0</v>
      </c>
    </row>
    <row r="7428" spans="3:28" ht="15" customHeight="1" outlineLevel="2" x14ac:dyDescent="0.2">
      <c r="D7428" s="41" t="s">
        <v>1952</v>
      </c>
      <c r="E7428" s="118" t="s">
        <v>1953</v>
      </c>
      <c r="F7428" s="48">
        <v>11</v>
      </c>
      <c r="G7428" s="48">
        <v>11</v>
      </c>
      <c r="H7428" s="48">
        <v>0</v>
      </c>
      <c r="I7428" s="48">
        <v>6</v>
      </c>
      <c r="J7428" s="48">
        <v>6</v>
      </c>
      <c r="K7428" s="48">
        <v>0</v>
      </c>
      <c r="L7428" s="48">
        <v>0</v>
      </c>
      <c r="M7428" s="48">
        <v>0</v>
      </c>
      <c r="N7428" s="48">
        <v>0</v>
      </c>
      <c r="O7428" s="48">
        <v>0</v>
      </c>
      <c r="P7428" s="48">
        <v>0</v>
      </c>
      <c r="Q7428" s="48">
        <v>0</v>
      </c>
      <c r="R7428" s="48">
        <v>0</v>
      </c>
      <c r="S7428" s="48">
        <v>0</v>
      </c>
      <c r="T7428" s="48">
        <v>0</v>
      </c>
      <c r="U7428" s="48">
        <v>0</v>
      </c>
      <c r="V7428" s="48">
        <v>0</v>
      </c>
      <c r="W7428" s="48">
        <v>0</v>
      </c>
    </row>
    <row r="7429" spans="3:28" ht="15" customHeight="1" outlineLevel="2" x14ac:dyDescent="0.2">
      <c r="D7429" s="41" t="s">
        <v>1954</v>
      </c>
      <c r="E7429" s="118" t="s">
        <v>1955</v>
      </c>
      <c r="F7429" s="48">
        <v>0</v>
      </c>
      <c r="G7429" s="48">
        <v>0</v>
      </c>
      <c r="H7429" s="48">
        <v>0</v>
      </c>
      <c r="I7429" s="48">
        <v>0</v>
      </c>
      <c r="J7429" s="48">
        <v>0</v>
      </c>
      <c r="K7429" s="48">
        <v>0</v>
      </c>
      <c r="L7429" s="48">
        <v>0</v>
      </c>
      <c r="M7429" s="48">
        <v>0</v>
      </c>
      <c r="N7429" s="48">
        <v>0</v>
      </c>
      <c r="O7429" s="48">
        <v>0</v>
      </c>
      <c r="P7429" s="48">
        <v>0</v>
      </c>
      <c r="Q7429" s="48">
        <v>0</v>
      </c>
      <c r="R7429" s="48">
        <v>0</v>
      </c>
      <c r="S7429" s="48">
        <v>0</v>
      </c>
      <c r="T7429" s="48">
        <v>0</v>
      </c>
      <c r="U7429" s="48">
        <v>0</v>
      </c>
      <c r="V7429" s="48">
        <v>0</v>
      </c>
      <c r="W7429" s="48">
        <v>0</v>
      </c>
    </row>
    <row r="7430" spans="3:28" ht="15" customHeight="1" outlineLevel="2" x14ac:dyDescent="0.2">
      <c r="D7430" s="41" t="s">
        <v>1956</v>
      </c>
      <c r="E7430" s="118" t="s">
        <v>1957</v>
      </c>
      <c r="F7430" s="48">
        <v>0</v>
      </c>
      <c r="G7430" s="48">
        <v>0</v>
      </c>
      <c r="H7430" s="48">
        <v>0</v>
      </c>
      <c r="I7430" s="48">
        <v>0</v>
      </c>
      <c r="J7430" s="48">
        <v>0</v>
      </c>
      <c r="K7430" s="48">
        <v>0</v>
      </c>
      <c r="L7430" s="48">
        <v>0</v>
      </c>
      <c r="M7430" s="48">
        <v>0</v>
      </c>
      <c r="N7430" s="48">
        <v>0</v>
      </c>
      <c r="O7430" s="48">
        <v>0</v>
      </c>
      <c r="P7430" s="48">
        <v>0</v>
      </c>
      <c r="Q7430" s="48">
        <v>0</v>
      </c>
      <c r="R7430" s="48">
        <v>0</v>
      </c>
      <c r="S7430" s="48">
        <v>0</v>
      </c>
      <c r="T7430" s="48">
        <v>0</v>
      </c>
      <c r="U7430" s="48">
        <v>0</v>
      </c>
      <c r="V7430" s="48">
        <v>0</v>
      </c>
      <c r="W7430" s="48">
        <v>0</v>
      </c>
    </row>
    <row r="7431" spans="3:28" ht="15" customHeight="1" outlineLevel="2" x14ac:dyDescent="0.2">
      <c r="D7431" s="41" t="s">
        <v>1958</v>
      </c>
      <c r="E7431" s="118" t="s">
        <v>1959</v>
      </c>
      <c r="F7431" s="48">
        <v>0</v>
      </c>
      <c r="G7431" s="48">
        <v>0</v>
      </c>
      <c r="H7431" s="48">
        <v>0</v>
      </c>
      <c r="I7431" s="48">
        <v>0</v>
      </c>
      <c r="J7431" s="48">
        <v>0</v>
      </c>
      <c r="K7431" s="48">
        <v>0</v>
      </c>
      <c r="L7431" s="48">
        <v>0</v>
      </c>
      <c r="M7431" s="48">
        <v>0</v>
      </c>
      <c r="N7431" s="48">
        <v>0</v>
      </c>
      <c r="O7431" s="48">
        <v>0</v>
      </c>
      <c r="P7431" s="48">
        <v>0</v>
      </c>
      <c r="Q7431" s="48">
        <v>0</v>
      </c>
      <c r="R7431" s="48">
        <v>0</v>
      </c>
      <c r="S7431" s="48">
        <v>0</v>
      </c>
      <c r="T7431" s="48">
        <v>0</v>
      </c>
      <c r="U7431" s="48">
        <v>0</v>
      </c>
      <c r="V7431" s="48">
        <v>0</v>
      </c>
      <c r="W7431" s="48">
        <v>0</v>
      </c>
    </row>
    <row r="7432" spans="3:28" ht="15" customHeight="1" outlineLevel="2" x14ac:dyDescent="0.2">
      <c r="D7432" s="41" t="s">
        <v>1960</v>
      </c>
      <c r="E7432" s="118" t="s">
        <v>1961</v>
      </c>
      <c r="F7432" s="48">
        <v>1</v>
      </c>
      <c r="G7432" s="48">
        <v>1</v>
      </c>
      <c r="H7432" s="48">
        <v>0</v>
      </c>
      <c r="I7432" s="48">
        <v>2</v>
      </c>
      <c r="J7432" s="48">
        <v>2</v>
      </c>
      <c r="K7432" s="48">
        <v>0</v>
      </c>
      <c r="L7432" s="48">
        <v>1</v>
      </c>
      <c r="M7432" s="48">
        <v>1</v>
      </c>
      <c r="N7432" s="48">
        <v>0</v>
      </c>
      <c r="O7432" s="48">
        <v>0</v>
      </c>
      <c r="P7432" s="48">
        <v>0</v>
      </c>
      <c r="Q7432" s="48">
        <v>0</v>
      </c>
      <c r="R7432" s="48">
        <v>0</v>
      </c>
      <c r="S7432" s="48">
        <v>0</v>
      </c>
      <c r="T7432" s="48">
        <v>0</v>
      </c>
      <c r="U7432" s="48">
        <v>0</v>
      </c>
      <c r="V7432" s="48">
        <v>0</v>
      </c>
      <c r="W7432" s="48">
        <v>0</v>
      </c>
    </row>
    <row r="7433" spans="3:28" ht="15" customHeight="1" outlineLevel="2" x14ac:dyDescent="0.2">
      <c r="D7433" s="41" t="s">
        <v>1962</v>
      </c>
      <c r="E7433" s="118" t="s">
        <v>1963</v>
      </c>
      <c r="F7433" s="48">
        <v>0</v>
      </c>
      <c r="G7433" s="48">
        <v>0</v>
      </c>
      <c r="H7433" s="48">
        <v>0</v>
      </c>
      <c r="I7433" s="48">
        <v>0</v>
      </c>
      <c r="J7433" s="48">
        <v>0</v>
      </c>
      <c r="K7433" s="48">
        <v>0</v>
      </c>
      <c r="L7433" s="48">
        <v>0</v>
      </c>
      <c r="M7433" s="48">
        <v>0</v>
      </c>
      <c r="N7433" s="48">
        <v>0</v>
      </c>
      <c r="O7433" s="48">
        <v>0</v>
      </c>
      <c r="P7433" s="48">
        <v>0</v>
      </c>
      <c r="Q7433" s="48">
        <v>0</v>
      </c>
      <c r="R7433" s="48">
        <v>0</v>
      </c>
      <c r="S7433" s="48">
        <v>0</v>
      </c>
      <c r="T7433" s="48">
        <v>0</v>
      </c>
      <c r="U7433" s="48">
        <v>0</v>
      </c>
      <c r="V7433" s="48">
        <v>0</v>
      </c>
      <c r="W7433" s="48">
        <v>0</v>
      </c>
    </row>
    <row r="7434" spans="3:28" ht="15" customHeight="1" outlineLevel="2" x14ac:dyDescent="0.2">
      <c r="D7434" s="41" t="s">
        <v>1964</v>
      </c>
      <c r="E7434" s="118" t="s">
        <v>1965</v>
      </c>
      <c r="F7434" s="48">
        <v>7</v>
      </c>
      <c r="G7434" s="48">
        <v>6</v>
      </c>
      <c r="H7434" s="48">
        <v>1</v>
      </c>
      <c r="I7434" s="48">
        <v>5</v>
      </c>
      <c r="J7434" s="48">
        <v>4</v>
      </c>
      <c r="K7434" s="48">
        <v>1</v>
      </c>
      <c r="L7434" s="48">
        <v>5</v>
      </c>
      <c r="M7434" s="48">
        <v>4</v>
      </c>
      <c r="N7434" s="48">
        <v>1</v>
      </c>
      <c r="O7434" s="48">
        <v>4</v>
      </c>
      <c r="P7434" s="48">
        <v>3</v>
      </c>
      <c r="Q7434" s="48">
        <v>1</v>
      </c>
      <c r="R7434" s="48">
        <v>2</v>
      </c>
      <c r="S7434" s="48">
        <v>2</v>
      </c>
      <c r="T7434" s="48">
        <v>0</v>
      </c>
      <c r="U7434" s="48">
        <v>3</v>
      </c>
      <c r="V7434" s="48">
        <v>3</v>
      </c>
      <c r="W7434" s="48">
        <v>0</v>
      </c>
    </row>
    <row r="7435" spans="3:28" ht="15" customHeight="1" outlineLevel="2" x14ac:dyDescent="0.2">
      <c r="D7435" s="41" t="s">
        <v>1966</v>
      </c>
      <c r="E7435" s="118" t="s">
        <v>1967</v>
      </c>
      <c r="F7435" s="48">
        <v>1</v>
      </c>
      <c r="G7435" s="48">
        <v>1</v>
      </c>
      <c r="H7435" s="48">
        <v>0</v>
      </c>
      <c r="I7435" s="48">
        <v>0</v>
      </c>
      <c r="J7435" s="48">
        <v>0</v>
      </c>
      <c r="K7435" s="48">
        <v>0</v>
      </c>
      <c r="L7435" s="48">
        <v>0</v>
      </c>
      <c r="M7435" s="48">
        <v>0</v>
      </c>
      <c r="N7435" s="48">
        <v>0</v>
      </c>
      <c r="O7435" s="48">
        <v>0</v>
      </c>
      <c r="P7435" s="48">
        <v>0</v>
      </c>
      <c r="Q7435" s="48">
        <v>0</v>
      </c>
      <c r="R7435" s="48">
        <v>0</v>
      </c>
      <c r="S7435" s="48">
        <v>0</v>
      </c>
      <c r="T7435" s="48">
        <v>0</v>
      </c>
      <c r="U7435" s="48">
        <v>0</v>
      </c>
      <c r="V7435" s="48">
        <v>0</v>
      </c>
      <c r="W7435" s="48">
        <v>0</v>
      </c>
    </row>
    <row r="7436" spans="3:28" ht="15" customHeight="1" outlineLevel="1" x14ac:dyDescent="0.2">
      <c r="C7436" s="226" t="s">
        <v>1968</v>
      </c>
      <c r="E7436" s="225" t="s">
        <v>1969</v>
      </c>
      <c r="F7436" s="48">
        <v>209</v>
      </c>
      <c r="G7436" s="48">
        <v>155</v>
      </c>
      <c r="H7436" s="48">
        <v>54</v>
      </c>
      <c r="I7436" s="48">
        <v>181</v>
      </c>
      <c r="J7436" s="48">
        <v>133</v>
      </c>
      <c r="K7436" s="48">
        <v>48</v>
      </c>
      <c r="L7436" s="48">
        <v>182</v>
      </c>
      <c r="M7436" s="48">
        <v>129</v>
      </c>
      <c r="N7436" s="48">
        <v>53</v>
      </c>
      <c r="O7436" s="48">
        <v>177</v>
      </c>
      <c r="P7436" s="48">
        <v>126</v>
      </c>
      <c r="Q7436" s="48">
        <v>51</v>
      </c>
      <c r="R7436" s="48">
        <v>163</v>
      </c>
      <c r="S7436" s="48">
        <v>118</v>
      </c>
      <c r="T7436" s="48">
        <v>45</v>
      </c>
      <c r="U7436" s="48">
        <v>150</v>
      </c>
      <c r="V7436" s="48">
        <v>107</v>
      </c>
      <c r="W7436" s="48">
        <v>43</v>
      </c>
      <c r="AB7436" s="270"/>
    </row>
    <row r="7437" spans="3:28" ht="15" customHeight="1" outlineLevel="2" x14ac:dyDescent="0.2">
      <c r="D7437" s="41" t="s">
        <v>1970</v>
      </c>
      <c r="E7437" s="118" t="s">
        <v>1971</v>
      </c>
      <c r="F7437" s="48">
        <v>100</v>
      </c>
      <c r="G7437" s="48">
        <v>98</v>
      </c>
      <c r="H7437" s="48">
        <v>2</v>
      </c>
      <c r="I7437" s="48">
        <v>88</v>
      </c>
      <c r="J7437" s="48">
        <v>87</v>
      </c>
      <c r="K7437" s="48">
        <v>1</v>
      </c>
      <c r="L7437" s="48">
        <v>91</v>
      </c>
      <c r="M7437" s="48">
        <v>90</v>
      </c>
      <c r="N7437" s="48">
        <v>1</v>
      </c>
      <c r="O7437" s="48">
        <v>85</v>
      </c>
      <c r="P7437" s="48">
        <v>84</v>
      </c>
      <c r="Q7437" s="48">
        <v>1</v>
      </c>
      <c r="R7437" s="48">
        <v>75</v>
      </c>
      <c r="S7437" s="48">
        <v>74</v>
      </c>
      <c r="T7437" s="48">
        <v>1</v>
      </c>
      <c r="U7437" s="48">
        <v>69</v>
      </c>
      <c r="V7437" s="48">
        <v>67</v>
      </c>
      <c r="W7437" s="48">
        <v>2</v>
      </c>
    </row>
    <row r="7438" spans="3:28" ht="15" customHeight="1" outlineLevel="2" x14ac:dyDescent="0.2">
      <c r="D7438" s="41" t="s">
        <v>1972</v>
      </c>
      <c r="E7438" s="118" t="s">
        <v>1973</v>
      </c>
      <c r="F7438" s="48">
        <v>5</v>
      </c>
      <c r="G7438" s="48">
        <v>5</v>
      </c>
      <c r="H7438" s="48">
        <v>0</v>
      </c>
      <c r="I7438" s="48">
        <v>3</v>
      </c>
      <c r="J7438" s="48">
        <v>3</v>
      </c>
      <c r="K7438" s="48">
        <v>0</v>
      </c>
      <c r="L7438" s="48">
        <v>3</v>
      </c>
      <c r="M7438" s="48">
        <v>3</v>
      </c>
      <c r="N7438" s="48">
        <v>0</v>
      </c>
      <c r="O7438" s="48">
        <v>2</v>
      </c>
      <c r="P7438" s="48">
        <v>2</v>
      </c>
      <c r="Q7438" s="48">
        <v>0</v>
      </c>
      <c r="R7438" s="48">
        <v>3</v>
      </c>
      <c r="S7438" s="48">
        <v>3</v>
      </c>
      <c r="T7438" s="48">
        <v>0</v>
      </c>
      <c r="U7438" s="48">
        <v>2</v>
      </c>
      <c r="V7438" s="48">
        <v>2</v>
      </c>
      <c r="W7438" s="48">
        <v>0</v>
      </c>
    </row>
    <row r="7439" spans="3:28" ht="15" customHeight="1" outlineLevel="2" x14ac:dyDescent="0.2">
      <c r="D7439" s="41" t="s">
        <v>1974</v>
      </c>
      <c r="E7439" s="118" t="s">
        <v>1975</v>
      </c>
      <c r="F7439" s="48">
        <v>26</v>
      </c>
      <c r="G7439" s="48">
        <v>23</v>
      </c>
      <c r="H7439" s="48">
        <v>3</v>
      </c>
      <c r="I7439" s="48">
        <v>24</v>
      </c>
      <c r="J7439" s="48">
        <v>21</v>
      </c>
      <c r="K7439" s="48">
        <v>3</v>
      </c>
      <c r="L7439" s="48">
        <v>20</v>
      </c>
      <c r="M7439" s="48">
        <v>17</v>
      </c>
      <c r="N7439" s="48">
        <v>3</v>
      </c>
      <c r="O7439" s="48">
        <v>19</v>
      </c>
      <c r="P7439" s="48">
        <v>17</v>
      </c>
      <c r="Q7439" s="48">
        <v>2</v>
      </c>
      <c r="R7439" s="48">
        <v>22</v>
      </c>
      <c r="S7439" s="48">
        <v>19</v>
      </c>
      <c r="T7439" s="48">
        <v>3</v>
      </c>
      <c r="U7439" s="48">
        <v>25</v>
      </c>
      <c r="V7439" s="48">
        <v>22</v>
      </c>
      <c r="W7439" s="48">
        <v>3</v>
      </c>
    </row>
    <row r="7440" spans="3:28" ht="15" customHeight="1" outlineLevel="2" x14ac:dyDescent="0.2">
      <c r="D7440" s="41" t="s">
        <v>1976</v>
      </c>
      <c r="E7440" s="118" t="s">
        <v>1977</v>
      </c>
      <c r="F7440" s="48">
        <v>0</v>
      </c>
      <c r="G7440" s="48">
        <v>0</v>
      </c>
      <c r="H7440" s="48">
        <v>0</v>
      </c>
      <c r="I7440" s="48">
        <v>0</v>
      </c>
      <c r="J7440" s="48">
        <v>0</v>
      </c>
      <c r="K7440" s="48">
        <v>0</v>
      </c>
      <c r="L7440" s="48">
        <v>0</v>
      </c>
      <c r="M7440" s="48">
        <v>0</v>
      </c>
      <c r="N7440" s="48">
        <v>0</v>
      </c>
      <c r="O7440" s="48">
        <v>0</v>
      </c>
      <c r="P7440" s="48">
        <v>0</v>
      </c>
      <c r="Q7440" s="48">
        <v>0</v>
      </c>
      <c r="R7440" s="48">
        <v>0</v>
      </c>
      <c r="S7440" s="48">
        <v>0</v>
      </c>
      <c r="T7440" s="48">
        <v>0</v>
      </c>
      <c r="U7440" s="48">
        <v>0</v>
      </c>
      <c r="V7440" s="48">
        <v>0</v>
      </c>
      <c r="W7440" s="48">
        <v>0</v>
      </c>
    </row>
    <row r="7441" spans="4:23" ht="15" customHeight="1" outlineLevel="2" x14ac:dyDescent="0.2">
      <c r="D7441" s="41" t="s">
        <v>1978</v>
      </c>
      <c r="E7441" s="118" t="s">
        <v>1979</v>
      </c>
      <c r="F7441" s="48">
        <v>0</v>
      </c>
      <c r="G7441" s="48">
        <v>0</v>
      </c>
      <c r="H7441" s="48">
        <v>0</v>
      </c>
      <c r="I7441" s="48">
        <v>0</v>
      </c>
      <c r="J7441" s="48">
        <v>0</v>
      </c>
      <c r="K7441" s="48">
        <v>0</v>
      </c>
      <c r="L7441" s="48">
        <v>0</v>
      </c>
      <c r="M7441" s="48">
        <v>0</v>
      </c>
      <c r="N7441" s="48">
        <v>0</v>
      </c>
      <c r="O7441" s="48">
        <v>0</v>
      </c>
      <c r="P7441" s="48">
        <v>0</v>
      </c>
      <c r="Q7441" s="48">
        <v>0</v>
      </c>
      <c r="R7441" s="48">
        <v>0</v>
      </c>
      <c r="S7441" s="48">
        <v>0</v>
      </c>
      <c r="T7441" s="48">
        <v>0</v>
      </c>
      <c r="U7441" s="48">
        <v>0</v>
      </c>
      <c r="V7441" s="48">
        <v>0</v>
      </c>
      <c r="W7441" s="48">
        <v>0</v>
      </c>
    </row>
    <row r="7442" spans="4:23" ht="15" customHeight="1" outlineLevel="2" x14ac:dyDescent="0.2">
      <c r="D7442" s="41" t="s">
        <v>1980</v>
      </c>
      <c r="E7442" s="118" t="s">
        <v>1981</v>
      </c>
      <c r="F7442" s="48">
        <v>1</v>
      </c>
      <c r="G7442" s="48">
        <v>0</v>
      </c>
      <c r="H7442" s="48">
        <v>1</v>
      </c>
      <c r="I7442" s="48">
        <v>1</v>
      </c>
      <c r="J7442" s="48">
        <v>0</v>
      </c>
      <c r="K7442" s="48">
        <v>1</v>
      </c>
      <c r="L7442" s="48">
        <v>1</v>
      </c>
      <c r="M7442" s="48">
        <v>0</v>
      </c>
      <c r="N7442" s="48">
        <v>1</v>
      </c>
      <c r="O7442" s="48">
        <v>0</v>
      </c>
      <c r="P7442" s="48">
        <v>0</v>
      </c>
      <c r="Q7442" s="48">
        <v>0</v>
      </c>
      <c r="R7442" s="48">
        <v>0</v>
      </c>
      <c r="S7442" s="48">
        <v>0</v>
      </c>
      <c r="T7442" s="48">
        <v>0</v>
      </c>
      <c r="U7442" s="48">
        <v>0</v>
      </c>
      <c r="V7442" s="48">
        <v>0</v>
      </c>
      <c r="W7442" s="48">
        <v>0</v>
      </c>
    </row>
    <row r="7443" spans="4:23" ht="15" customHeight="1" outlineLevel="2" x14ac:dyDescent="0.2">
      <c r="D7443" s="41" t="s">
        <v>1982</v>
      </c>
      <c r="E7443" s="118" t="s">
        <v>1983</v>
      </c>
      <c r="F7443" s="48">
        <v>0</v>
      </c>
      <c r="G7443" s="48">
        <v>0</v>
      </c>
      <c r="H7443" s="48">
        <v>0</v>
      </c>
      <c r="I7443" s="48">
        <v>0</v>
      </c>
      <c r="J7443" s="48">
        <v>0</v>
      </c>
      <c r="K7443" s="48">
        <v>0</v>
      </c>
      <c r="L7443" s="48">
        <v>0</v>
      </c>
      <c r="M7443" s="48">
        <v>0</v>
      </c>
      <c r="N7443" s="48">
        <v>0</v>
      </c>
      <c r="O7443" s="48">
        <v>0</v>
      </c>
      <c r="P7443" s="48">
        <v>0</v>
      </c>
      <c r="Q7443" s="48">
        <v>0</v>
      </c>
      <c r="R7443" s="48">
        <v>0</v>
      </c>
      <c r="S7443" s="48">
        <v>0</v>
      </c>
      <c r="T7443" s="48">
        <v>0</v>
      </c>
      <c r="U7443" s="48">
        <v>0</v>
      </c>
      <c r="V7443" s="48">
        <v>0</v>
      </c>
      <c r="W7443" s="48">
        <v>0</v>
      </c>
    </row>
    <row r="7444" spans="4:23" ht="15" customHeight="1" outlineLevel="2" x14ac:dyDescent="0.2">
      <c r="D7444" s="41" t="s">
        <v>1984</v>
      </c>
      <c r="E7444" s="118" t="s">
        <v>1985</v>
      </c>
      <c r="F7444" s="48">
        <v>1</v>
      </c>
      <c r="G7444" s="48">
        <v>1</v>
      </c>
      <c r="H7444" s="48">
        <v>0</v>
      </c>
      <c r="I7444" s="48">
        <v>0</v>
      </c>
      <c r="J7444" s="48">
        <v>0</v>
      </c>
      <c r="K7444" s="48">
        <v>0</v>
      </c>
      <c r="L7444" s="48">
        <v>0</v>
      </c>
      <c r="M7444" s="48">
        <v>0</v>
      </c>
      <c r="N7444" s="48">
        <v>0</v>
      </c>
      <c r="O7444" s="48">
        <v>0</v>
      </c>
      <c r="P7444" s="48">
        <v>0</v>
      </c>
      <c r="Q7444" s="48">
        <v>0</v>
      </c>
      <c r="R7444" s="48">
        <v>0</v>
      </c>
      <c r="S7444" s="48">
        <v>0</v>
      </c>
      <c r="T7444" s="48">
        <v>0</v>
      </c>
      <c r="U7444" s="48">
        <v>0</v>
      </c>
      <c r="V7444" s="48">
        <v>0</v>
      </c>
      <c r="W7444" s="48">
        <v>0</v>
      </c>
    </row>
    <row r="7445" spans="4:23" ht="15" customHeight="1" outlineLevel="2" x14ac:dyDescent="0.2">
      <c r="D7445" s="41" t="s">
        <v>1986</v>
      </c>
      <c r="E7445" s="118" t="s">
        <v>1987</v>
      </c>
      <c r="F7445" s="48">
        <v>0</v>
      </c>
      <c r="G7445" s="48">
        <v>0</v>
      </c>
      <c r="H7445" s="48">
        <v>0</v>
      </c>
      <c r="I7445" s="48">
        <v>0</v>
      </c>
      <c r="J7445" s="48">
        <v>0</v>
      </c>
      <c r="K7445" s="48">
        <v>0</v>
      </c>
      <c r="L7445" s="48">
        <v>0</v>
      </c>
      <c r="M7445" s="48">
        <v>0</v>
      </c>
      <c r="N7445" s="48">
        <v>0</v>
      </c>
      <c r="O7445" s="48">
        <v>0</v>
      </c>
      <c r="P7445" s="48">
        <v>0</v>
      </c>
      <c r="Q7445" s="48">
        <v>0</v>
      </c>
      <c r="R7445" s="48">
        <v>0</v>
      </c>
      <c r="S7445" s="48">
        <v>0</v>
      </c>
      <c r="T7445" s="48">
        <v>0</v>
      </c>
      <c r="U7445" s="48">
        <v>0</v>
      </c>
      <c r="V7445" s="48">
        <v>0</v>
      </c>
      <c r="W7445" s="48">
        <v>0</v>
      </c>
    </row>
    <row r="7446" spans="4:23" ht="15" customHeight="1" outlineLevel="2" x14ac:dyDescent="0.2">
      <c r="D7446" s="41" t="s">
        <v>1988</v>
      </c>
      <c r="E7446" s="118" t="s">
        <v>1989</v>
      </c>
      <c r="F7446" s="48">
        <v>0</v>
      </c>
      <c r="G7446" s="48">
        <v>0</v>
      </c>
      <c r="H7446" s="48">
        <v>0</v>
      </c>
      <c r="I7446" s="48">
        <v>0</v>
      </c>
      <c r="J7446" s="48">
        <v>0</v>
      </c>
      <c r="K7446" s="48">
        <v>0</v>
      </c>
      <c r="L7446" s="48">
        <v>0</v>
      </c>
      <c r="M7446" s="48">
        <v>0</v>
      </c>
      <c r="N7446" s="48">
        <v>0</v>
      </c>
      <c r="O7446" s="48">
        <v>0</v>
      </c>
      <c r="P7446" s="48">
        <v>0</v>
      </c>
      <c r="Q7446" s="48">
        <v>0</v>
      </c>
      <c r="R7446" s="48">
        <v>0</v>
      </c>
      <c r="S7446" s="48">
        <v>0</v>
      </c>
      <c r="T7446" s="48">
        <v>0</v>
      </c>
      <c r="U7446" s="48">
        <v>0</v>
      </c>
      <c r="V7446" s="48">
        <v>0</v>
      </c>
      <c r="W7446" s="48">
        <v>0</v>
      </c>
    </row>
    <row r="7447" spans="4:23" ht="15" customHeight="1" outlineLevel="2" x14ac:dyDescent="0.2">
      <c r="D7447" s="41" t="s">
        <v>1990</v>
      </c>
      <c r="E7447" s="118" t="s">
        <v>1991</v>
      </c>
      <c r="F7447" s="48">
        <v>0</v>
      </c>
      <c r="G7447" s="48">
        <v>0</v>
      </c>
      <c r="H7447" s="48">
        <v>0</v>
      </c>
      <c r="I7447" s="48">
        <v>0</v>
      </c>
      <c r="J7447" s="48">
        <v>0</v>
      </c>
      <c r="K7447" s="48">
        <v>0</v>
      </c>
      <c r="L7447" s="48">
        <v>0</v>
      </c>
      <c r="M7447" s="48">
        <v>0</v>
      </c>
      <c r="N7447" s="48">
        <v>0</v>
      </c>
      <c r="O7447" s="48">
        <v>0</v>
      </c>
      <c r="P7447" s="48">
        <v>0</v>
      </c>
      <c r="Q7447" s="48">
        <v>0</v>
      </c>
      <c r="R7447" s="48">
        <v>0</v>
      </c>
      <c r="S7447" s="48">
        <v>0</v>
      </c>
      <c r="T7447" s="48">
        <v>0</v>
      </c>
      <c r="U7447" s="48">
        <v>0</v>
      </c>
      <c r="V7447" s="48">
        <v>0</v>
      </c>
      <c r="W7447" s="48">
        <v>0</v>
      </c>
    </row>
    <row r="7448" spans="4:23" ht="15" customHeight="1" outlineLevel="2" x14ac:dyDescent="0.2">
      <c r="D7448" s="41" t="s">
        <v>1992</v>
      </c>
      <c r="E7448" s="118" t="s">
        <v>1993</v>
      </c>
      <c r="F7448" s="48">
        <v>0</v>
      </c>
      <c r="G7448" s="48">
        <v>0</v>
      </c>
      <c r="H7448" s="48">
        <v>0</v>
      </c>
      <c r="I7448" s="48">
        <v>0</v>
      </c>
      <c r="J7448" s="48">
        <v>0</v>
      </c>
      <c r="K7448" s="48">
        <v>0</v>
      </c>
      <c r="L7448" s="48">
        <v>0</v>
      </c>
      <c r="M7448" s="48">
        <v>0</v>
      </c>
      <c r="N7448" s="48">
        <v>0</v>
      </c>
      <c r="O7448" s="48">
        <v>0</v>
      </c>
      <c r="P7448" s="48">
        <v>0</v>
      </c>
      <c r="Q7448" s="48">
        <v>0</v>
      </c>
      <c r="R7448" s="48">
        <v>0</v>
      </c>
      <c r="S7448" s="48">
        <v>0</v>
      </c>
      <c r="T7448" s="48">
        <v>0</v>
      </c>
      <c r="U7448" s="48">
        <v>0</v>
      </c>
      <c r="V7448" s="48">
        <v>0</v>
      </c>
      <c r="W7448" s="48">
        <v>0</v>
      </c>
    </row>
    <row r="7449" spans="4:23" ht="15" customHeight="1" outlineLevel="2" x14ac:dyDescent="0.2">
      <c r="D7449" s="41" t="s">
        <v>1994</v>
      </c>
      <c r="E7449" s="118" t="s">
        <v>1995</v>
      </c>
      <c r="F7449" s="48">
        <v>1</v>
      </c>
      <c r="G7449" s="48">
        <v>1</v>
      </c>
      <c r="H7449" s="48">
        <v>0</v>
      </c>
      <c r="I7449" s="48">
        <v>0</v>
      </c>
      <c r="J7449" s="48">
        <v>0</v>
      </c>
      <c r="K7449" s="48">
        <v>0</v>
      </c>
      <c r="L7449" s="48">
        <v>0</v>
      </c>
      <c r="M7449" s="48">
        <v>0</v>
      </c>
      <c r="N7449" s="48">
        <v>0</v>
      </c>
      <c r="O7449" s="48">
        <v>0</v>
      </c>
      <c r="P7449" s="48">
        <v>0</v>
      </c>
      <c r="Q7449" s="48">
        <v>0</v>
      </c>
      <c r="R7449" s="48">
        <v>0</v>
      </c>
      <c r="S7449" s="48">
        <v>0</v>
      </c>
      <c r="T7449" s="48">
        <v>0</v>
      </c>
      <c r="U7449" s="48">
        <v>0</v>
      </c>
      <c r="V7449" s="48">
        <v>0</v>
      </c>
      <c r="W7449" s="48">
        <v>0</v>
      </c>
    </row>
    <row r="7450" spans="4:23" ht="15" customHeight="1" outlineLevel="2" x14ac:dyDescent="0.2">
      <c r="D7450" s="41" t="s">
        <v>1996</v>
      </c>
      <c r="E7450" s="118" t="s">
        <v>1997</v>
      </c>
      <c r="F7450" s="48">
        <v>2</v>
      </c>
      <c r="G7450" s="48">
        <v>0</v>
      </c>
      <c r="H7450" s="48">
        <v>2</v>
      </c>
      <c r="I7450" s="48">
        <v>3</v>
      </c>
      <c r="J7450" s="48">
        <v>2</v>
      </c>
      <c r="K7450" s="48">
        <v>1</v>
      </c>
      <c r="L7450" s="48">
        <v>3</v>
      </c>
      <c r="M7450" s="48">
        <v>1</v>
      </c>
      <c r="N7450" s="48">
        <v>2</v>
      </c>
      <c r="O7450" s="48">
        <v>3</v>
      </c>
      <c r="P7450" s="48">
        <v>1</v>
      </c>
      <c r="Q7450" s="48">
        <v>2</v>
      </c>
      <c r="R7450" s="48">
        <v>0</v>
      </c>
      <c r="S7450" s="48">
        <v>0</v>
      </c>
      <c r="T7450" s="48">
        <v>0</v>
      </c>
      <c r="U7450" s="48">
        <v>0</v>
      </c>
      <c r="V7450" s="48">
        <v>0</v>
      </c>
      <c r="W7450" s="48">
        <v>0</v>
      </c>
    </row>
    <row r="7451" spans="4:23" ht="15" customHeight="1" outlineLevel="2" x14ac:dyDescent="0.2">
      <c r="D7451" s="41" t="s">
        <v>1998</v>
      </c>
      <c r="E7451" s="118" t="s">
        <v>1999</v>
      </c>
      <c r="F7451" s="48">
        <v>0</v>
      </c>
      <c r="G7451" s="48">
        <v>0</v>
      </c>
      <c r="H7451" s="48">
        <v>0</v>
      </c>
      <c r="I7451" s="48">
        <v>0</v>
      </c>
      <c r="J7451" s="48">
        <v>0</v>
      </c>
      <c r="K7451" s="48">
        <v>0</v>
      </c>
      <c r="L7451" s="48">
        <v>0</v>
      </c>
      <c r="M7451" s="48">
        <v>0</v>
      </c>
      <c r="N7451" s="48">
        <v>0</v>
      </c>
      <c r="O7451" s="48">
        <v>0</v>
      </c>
      <c r="P7451" s="48">
        <v>0</v>
      </c>
      <c r="Q7451" s="48">
        <v>0</v>
      </c>
      <c r="R7451" s="48">
        <v>0</v>
      </c>
      <c r="S7451" s="48">
        <v>0</v>
      </c>
      <c r="T7451" s="48">
        <v>0</v>
      </c>
      <c r="U7451" s="48">
        <v>0</v>
      </c>
      <c r="V7451" s="48">
        <v>0</v>
      </c>
      <c r="W7451" s="48">
        <v>0</v>
      </c>
    </row>
    <row r="7452" spans="4:23" ht="15" customHeight="1" outlineLevel="2" x14ac:dyDescent="0.2">
      <c r="D7452" s="41" t="s">
        <v>2000</v>
      </c>
      <c r="E7452" s="118" t="s">
        <v>2001</v>
      </c>
      <c r="F7452" s="48">
        <v>23</v>
      </c>
      <c r="G7452" s="48">
        <v>16</v>
      </c>
      <c r="H7452" s="48">
        <v>7</v>
      </c>
      <c r="I7452" s="48">
        <v>18</v>
      </c>
      <c r="J7452" s="48">
        <v>10</v>
      </c>
      <c r="K7452" s="48">
        <v>8</v>
      </c>
      <c r="L7452" s="48">
        <v>19</v>
      </c>
      <c r="M7452" s="48">
        <v>9</v>
      </c>
      <c r="N7452" s="48">
        <v>10</v>
      </c>
      <c r="O7452" s="48">
        <v>23</v>
      </c>
      <c r="P7452" s="48">
        <v>11</v>
      </c>
      <c r="Q7452" s="48">
        <v>12</v>
      </c>
      <c r="R7452" s="48">
        <v>23</v>
      </c>
      <c r="S7452" s="48">
        <v>13</v>
      </c>
      <c r="T7452" s="48">
        <v>10</v>
      </c>
      <c r="U7452" s="48">
        <v>22</v>
      </c>
      <c r="V7452" s="48">
        <v>11</v>
      </c>
      <c r="W7452" s="48">
        <v>11</v>
      </c>
    </row>
    <row r="7453" spans="4:23" ht="15" customHeight="1" outlineLevel="2" x14ac:dyDescent="0.2">
      <c r="D7453" s="41" t="s">
        <v>2002</v>
      </c>
      <c r="E7453" s="118" t="s">
        <v>2003</v>
      </c>
      <c r="F7453" s="48">
        <v>2</v>
      </c>
      <c r="G7453" s="48">
        <v>1</v>
      </c>
      <c r="H7453" s="48">
        <v>1</v>
      </c>
      <c r="I7453" s="48">
        <v>1</v>
      </c>
      <c r="J7453" s="48">
        <v>0</v>
      </c>
      <c r="K7453" s="48">
        <v>1</v>
      </c>
      <c r="L7453" s="48">
        <v>2</v>
      </c>
      <c r="M7453" s="48">
        <v>0</v>
      </c>
      <c r="N7453" s="48">
        <v>2</v>
      </c>
      <c r="O7453" s="48">
        <v>1</v>
      </c>
      <c r="P7453" s="48">
        <v>0</v>
      </c>
      <c r="Q7453" s="48">
        <v>1</v>
      </c>
      <c r="R7453" s="48">
        <v>1</v>
      </c>
      <c r="S7453" s="48">
        <v>0</v>
      </c>
      <c r="T7453" s="48">
        <v>1</v>
      </c>
      <c r="U7453" s="48">
        <v>1</v>
      </c>
      <c r="V7453" s="48">
        <v>0</v>
      </c>
      <c r="W7453" s="48">
        <v>1</v>
      </c>
    </row>
    <row r="7454" spans="4:23" ht="15" customHeight="1" outlineLevel="2" x14ac:dyDescent="0.2">
      <c r="D7454" s="41" t="s">
        <v>2004</v>
      </c>
      <c r="E7454" s="118" t="s">
        <v>2005</v>
      </c>
      <c r="F7454" s="48">
        <v>0</v>
      </c>
      <c r="G7454" s="48">
        <v>0</v>
      </c>
      <c r="H7454" s="48">
        <v>0</v>
      </c>
      <c r="I7454" s="48">
        <v>0</v>
      </c>
      <c r="J7454" s="48">
        <v>0</v>
      </c>
      <c r="K7454" s="48">
        <v>0</v>
      </c>
      <c r="L7454" s="48">
        <v>0</v>
      </c>
      <c r="M7454" s="48">
        <v>0</v>
      </c>
      <c r="N7454" s="48">
        <v>0</v>
      </c>
      <c r="O7454" s="48">
        <v>0</v>
      </c>
      <c r="P7454" s="48">
        <v>0</v>
      </c>
      <c r="Q7454" s="48">
        <v>0</v>
      </c>
      <c r="R7454" s="48">
        <v>0</v>
      </c>
      <c r="S7454" s="48">
        <v>0</v>
      </c>
      <c r="T7454" s="48">
        <v>0</v>
      </c>
      <c r="U7454" s="48">
        <v>0</v>
      </c>
      <c r="V7454" s="48">
        <v>0</v>
      </c>
      <c r="W7454" s="48">
        <v>0</v>
      </c>
    </row>
    <row r="7455" spans="4:23" ht="15" customHeight="1" outlineLevel="2" x14ac:dyDescent="0.2">
      <c r="D7455" s="41" t="s">
        <v>2006</v>
      </c>
      <c r="E7455" s="118" t="s">
        <v>2007</v>
      </c>
      <c r="F7455" s="48">
        <v>0</v>
      </c>
      <c r="G7455" s="48">
        <v>0</v>
      </c>
      <c r="H7455" s="48">
        <v>0</v>
      </c>
      <c r="I7455" s="48">
        <v>0</v>
      </c>
      <c r="J7455" s="48">
        <v>0</v>
      </c>
      <c r="K7455" s="48">
        <v>0</v>
      </c>
      <c r="L7455" s="48">
        <v>0</v>
      </c>
      <c r="M7455" s="48">
        <v>0</v>
      </c>
      <c r="N7455" s="48">
        <v>0</v>
      </c>
      <c r="O7455" s="48">
        <v>0</v>
      </c>
      <c r="P7455" s="48">
        <v>0</v>
      </c>
      <c r="Q7455" s="48">
        <v>0</v>
      </c>
      <c r="R7455" s="48">
        <v>0</v>
      </c>
      <c r="S7455" s="48">
        <v>0</v>
      </c>
      <c r="T7455" s="48">
        <v>0</v>
      </c>
      <c r="U7455" s="48">
        <v>0</v>
      </c>
      <c r="V7455" s="48">
        <v>0</v>
      </c>
      <c r="W7455" s="48">
        <v>0</v>
      </c>
    </row>
    <row r="7456" spans="4:23" ht="15" customHeight="1" outlineLevel="2" x14ac:dyDescent="0.2">
      <c r="D7456" s="41" t="s">
        <v>2008</v>
      </c>
      <c r="E7456" s="118" t="s">
        <v>2009</v>
      </c>
      <c r="F7456" s="48">
        <v>0</v>
      </c>
      <c r="G7456" s="48">
        <v>0</v>
      </c>
      <c r="H7456" s="48">
        <v>0</v>
      </c>
      <c r="I7456" s="48">
        <v>0</v>
      </c>
      <c r="J7456" s="48">
        <v>0</v>
      </c>
      <c r="K7456" s="48">
        <v>0</v>
      </c>
      <c r="L7456" s="48">
        <v>0</v>
      </c>
      <c r="M7456" s="48">
        <v>0</v>
      </c>
      <c r="N7456" s="48">
        <v>0</v>
      </c>
      <c r="O7456" s="48">
        <v>0</v>
      </c>
      <c r="P7456" s="48">
        <v>0</v>
      </c>
      <c r="Q7456" s="48">
        <v>0</v>
      </c>
      <c r="R7456" s="48">
        <v>0</v>
      </c>
      <c r="S7456" s="48">
        <v>0</v>
      </c>
      <c r="T7456" s="48">
        <v>0</v>
      </c>
      <c r="U7456" s="48">
        <v>0</v>
      </c>
      <c r="V7456" s="48">
        <v>0</v>
      </c>
      <c r="W7456" s="48">
        <v>0</v>
      </c>
    </row>
    <row r="7457" spans="3:28" ht="15" customHeight="1" outlineLevel="2" x14ac:dyDescent="0.2">
      <c r="D7457" s="41" t="s">
        <v>2010</v>
      </c>
      <c r="E7457" s="118" t="s">
        <v>2011</v>
      </c>
      <c r="F7457" s="48">
        <v>38</v>
      </c>
      <c r="G7457" s="48">
        <v>7</v>
      </c>
      <c r="H7457" s="48">
        <v>31</v>
      </c>
      <c r="I7457" s="48">
        <v>33</v>
      </c>
      <c r="J7457" s="48">
        <v>7</v>
      </c>
      <c r="K7457" s="48">
        <v>26</v>
      </c>
      <c r="L7457" s="48">
        <v>34</v>
      </c>
      <c r="M7457" s="48">
        <v>7</v>
      </c>
      <c r="N7457" s="48">
        <v>27</v>
      </c>
      <c r="O7457" s="48">
        <v>35</v>
      </c>
      <c r="P7457" s="48">
        <v>9</v>
      </c>
      <c r="Q7457" s="48">
        <v>26</v>
      </c>
      <c r="R7457" s="48">
        <v>31</v>
      </c>
      <c r="S7457" s="48">
        <v>7</v>
      </c>
      <c r="T7457" s="48">
        <v>24</v>
      </c>
      <c r="U7457" s="48">
        <v>24</v>
      </c>
      <c r="V7457" s="48">
        <v>4</v>
      </c>
      <c r="W7457" s="48">
        <v>20</v>
      </c>
    </row>
    <row r="7458" spans="3:28" ht="15" customHeight="1" outlineLevel="2" x14ac:dyDescent="0.2">
      <c r="D7458" s="41" t="s">
        <v>2012</v>
      </c>
      <c r="E7458" s="118" t="s">
        <v>2013</v>
      </c>
      <c r="F7458" s="48">
        <v>10</v>
      </c>
      <c r="G7458" s="48">
        <v>3</v>
      </c>
      <c r="H7458" s="48">
        <v>7</v>
      </c>
      <c r="I7458" s="48">
        <v>10</v>
      </c>
      <c r="J7458" s="48">
        <v>3</v>
      </c>
      <c r="K7458" s="48">
        <v>7</v>
      </c>
      <c r="L7458" s="48">
        <v>9</v>
      </c>
      <c r="M7458" s="48">
        <v>2</v>
      </c>
      <c r="N7458" s="48">
        <v>7</v>
      </c>
      <c r="O7458" s="48">
        <v>9</v>
      </c>
      <c r="P7458" s="48">
        <v>2</v>
      </c>
      <c r="Q7458" s="48">
        <v>7</v>
      </c>
      <c r="R7458" s="48">
        <v>8</v>
      </c>
      <c r="S7458" s="48">
        <v>2</v>
      </c>
      <c r="T7458" s="48">
        <v>6</v>
      </c>
      <c r="U7458" s="48">
        <v>7</v>
      </c>
      <c r="V7458" s="48">
        <v>1</v>
      </c>
      <c r="W7458" s="48">
        <v>6</v>
      </c>
    </row>
    <row r="7459" spans="3:28" ht="15" customHeight="1" outlineLevel="2" x14ac:dyDescent="0.2">
      <c r="D7459" s="41" t="s">
        <v>2014</v>
      </c>
      <c r="E7459" s="118" t="s">
        <v>2015</v>
      </c>
      <c r="F7459" s="48">
        <v>0</v>
      </c>
      <c r="G7459" s="48">
        <v>0</v>
      </c>
      <c r="H7459" s="48">
        <v>0</v>
      </c>
      <c r="I7459" s="48">
        <v>0</v>
      </c>
      <c r="J7459" s="48">
        <v>0</v>
      </c>
      <c r="K7459" s="48">
        <v>0</v>
      </c>
      <c r="L7459" s="48">
        <v>0</v>
      </c>
      <c r="M7459" s="48">
        <v>0</v>
      </c>
      <c r="N7459" s="48">
        <v>0</v>
      </c>
      <c r="O7459" s="48">
        <v>0</v>
      </c>
      <c r="P7459" s="48">
        <v>0</v>
      </c>
      <c r="Q7459" s="48">
        <v>0</v>
      </c>
      <c r="R7459" s="48">
        <v>0</v>
      </c>
      <c r="S7459" s="48">
        <v>0</v>
      </c>
      <c r="T7459" s="48">
        <v>0</v>
      </c>
      <c r="U7459" s="48">
        <v>0</v>
      </c>
      <c r="V7459" s="48">
        <v>0</v>
      </c>
      <c r="W7459" s="48">
        <v>0</v>
      </c>
    </row>
    <row r="7460" spans="3:28" ht="15" customHeight="1" outlineLevel="1" x14ac:dyDescent="0.2">
      <c r="C7460" s="226" t="s">
        <v>2016</v>
      </c>
      <c r="E7460" s="225" t="s">
        <v>2017</v>
      </c>
      <c r="F7460" s="48">
        <v>269</v>
      </c>
      <c r="G7460" s="48">
        <v>215</v>
      </c>
      <c r="H7460" s="48">
        <v>54</v>
      </c>
      <c r="I7460" s="48">
        <v>224</v>
      </c>
      <c r="J7460" s="48">
        <v>175</v>
      </c>
      <c r="K7460" s="48">
        <v>49</v>
      </c>
      <c r="L7460" s="48">
        <v>227</v>
      </c>
      <c r="M7460" s="48">
        <v>184</v>
      </c>
      <c r="N7460" s="48">
        <v>43</v>
      </c>
      <c r="O7460" s="48">
        <v>219</v>
      </c>
      <c r="P7460" s="48">
        <v>176</v>
      </c>
      <c r="Q7460" s="48">
        <v>43</v>
      </c>
      <c r="R7460" s="48">
        <v>218</v>
      </c>
      <c r="S7460" s="48">
        <v>173</v>
      </c>
      <c r="T7460" s="48">
        <v>45</v>
      </c>
      <c r="U7460" s="48">
        <v>187</v>
      </c>
      <c r="V7460" s="48">
        <v>149</v>
      </c>
      <c r="W7460" s="48">
        <v>38</v>
      </c>
      <c r="AB7460" s="270"/>
    </row>
    <row r="7461" spans="3:28" ht="15" customHeight="1" outlineLevel="2" x14ac:dyDescent="0.2">
      <c r="D7461" s="41" t="s">
        <v>2018</v>
      </c>
      <c r="E7461" s="118" t="s">
        <v>2019</v>
      </c>
      <c r="F7461" s="48">
        <v>0</v>
      </c>
      <c r="G7461" s="48">
        <v>0</v>
      </c>
      <c r="H7461" s="48">
        <v>0</v>
      </c>
      <c r="I7461" s="48">
        <v>0</v>
      </c>
      <c r="J7461" s="48">
        <v>0</v>
      </c>
      <c r="K7461" s="48">
        <v>0</v>
      </c>
      <c r="L7461" s="48">
        <v>0</v>
      </c>
      <c r="M7461" s="48">
        <v>0</v>
      </c>
      <c r="N7461" s="48">
        <v>0</v>
      </c>
      <c r="O7461" s="48">
        <v>0</v>
      </c>
      <c r="P7461" s="48">
        <v>0</v>
      </c>
      <c r="Q7461" s="48">
        <v>0</v>
      </c>
      <c r="R7461" s="48">
        <v>0</v>
      </c>
      <c r="S7461" s="48">
        <v>0</v>
      </c>
      <c r="T7461" s="48">
        <v>0</v>
      </c>
      <c r="U7461" s="48">
        <v>0</v>
      </c>
      <c r="V7461" s="48">
        <v>0</v>
      </c>
      <c r="W7461" s="48">
        <v>0</v>
      </c>
    </row>
    <row r="7462" spans="3:28" ht="15" customHeight="1" outlineLevel="2" x14ac:dyDescent="0.2">
      <c r="D7462" s="41" t="s">
        <v>2020</v>
      </c>
      <c r="E7462" s="118" t="s">
        <v>2021</v>
      </c>
      <c r="F7462" s="48">
        <v>0</v>
      </c>
      <c r="G7462" s="48">
        <v>0</v>
      </c>
      <c r="H7462" s="48">
        <v>0</v>
      </c>
      <c r="I7462" s="48">
        <v>0</v>
      </c>
      <c r="J7462" s="48">
        <v>0</v>
      </c>
      <c r="K7462" s="48">
        <v>0</v>
      </c>
      <c r="L7462" s="48">
        <v>0</v>
      </c>
      <c r="M7462" s="48">
        <v>0</v>
      </c>
      <c r="N7462" s="48">
        <v>0</v>
      </c>
      <c r="O7462" s="48">
        <v>0</v>
      </c>
      <c r="P7462" s="48">
        <v>0</v>
      </c>
      <c r="Q7462" s="48">
        <v>0</v>
      </c>
      <c r="R7462" s="48">
        <v>0</v>
      </c>
      <c r="S7462" s="48">
        <v>0</v>
      </c>
      <c r="T7462" s="48">
        <v>0</v>
      </c>
      <c r="U7462" s="48">
        <v>0</v>
      </c>
      <c r="V7462" s="48">
        <v>0</v>
      </c>
      <c r="W7462" s="48">
        <v>0</v>
      </c>
    </row>
    <row r="7463" spans="3:28" ht="15" customHeight="1" outlineLevel="2" x14ac:dyDescent="0.2">
      <c r="D7463" s="41" t="s">
        <v>2022</v>
      </c>
      <c r="E7463" s="118" t="s">
        <v>2023</v>
      </c>
      <c r="F7463" s="48">
        <v>0</v>
      </c>
      <c r="G7463" s="48">
        <v>0</v>
      </c>
      <c r="H7463" s="48">
        <v>0</v>
      </c>
      <c r="I7463" s="48">
        <v>0</v>
      </c>
      <c r="J7463" s="48">
        <v>0</v>
      </c>
      <c r="K7463" s="48">
        <v>0</v>
      </c>
      <c r="L7463" s="48">
        <v>0</v>
      </c>
      <c r="M7463" s="48">
        <v>0</v>
      </c>
      <c r="N7463" s="48">
        <v>0</v>
      </c>
      <c r="O7463" s="48">
        <v>0</v>
      </c>
      <c r="P7463" s="48">
        <v>0</v>
      </c>
      <c r="Q7463" s="48">
        <v>0</v>
      </c>
      <c r="R7463" s="48">
        <v>0</v>
      </c>
      <c r="S7463" s="48">
        <v>0</v>
      </c>
      <c r="T7463" s="48">
        <v>0</v>
      </c>
      <c r="U7463" s="48">
        <v>0</v>
      </c>
      <c r="V7463" s="48">
        <v>0</v>
      </c>
      <c r="W7463" s="48">
        <v>0</v>
      </c>
    </row>
    <row r="7464" spans="3:28" ht="15" customHeight="1" outlineLevel="2" x14ac:dyDescent="0.2">
      <c r="D7464" s="41" t="s">
        <v>2024</v>
      </c>
      <c r="E7464" s="118" t="s">
        <v>2025</v>
      </c>
      <c r="F7464" s="48">
        <v>0</v>
      </c>
      <c r="G7464" s="48">
        <v>0</v>
      </c>
      <c r="H7464" s="48">
        <v>0</v>
      </c>
      <c r="I7464" s="48">
        <v>0</v>
      </c>
      <c r="J7464" s="48">
        <v>0</v>
      </c>
      <c r="K7464" s="48">
        <v>0</v>
      </c>
      <c r="L7464" s="48">
        <v>0</v>
      </c>
      <c r="M7464" s="48">
        <v>0</v>
      </c>
      <c r="N7464" s="48">
        <v>0</v>
      </c>
      <c r="O7464" s="48">
        <v>0</v>
      </c>
      <c r="P7464" s="48">
        <v>0</v>
      </c>
      <c r="Q7464" s="48">
        <v>0</v>
      </c>
      <c r="R7464" s="48">
        <v>0</v>
      </c>
      <c r="S7464" s="48">
        <v>0</v>
      </c>
      <c r="T7464" s="48">
        <v>0</v>
      </c>
      <c r="U7464" s="48">
        <v>0</v>
      </c>
      <c r="V7464" s="48">
        <v>0</v>
      </c>
      <c r="W7464" s="48">
        <v>0</v>
      </c>
    </row>
    <row r="7465" spans="3:28" ht="15" customHeight="1" outlineLevel="2" x14ac:dyDescent="0.2">
      <c r="D7465" s="41" t="s">
        <v>2026</v>
      </c>
      <c r="E7465" s="118" t="s">
        <v>2027</v>
      </c>
      <c r="F7465" s="48">
        <v>0</v>
      </c>
      <c r="G7465" s="48">
        <v>0</v>
      </c>
      <c r="H7465" s="48">
        <v>0</v>
      </c>
      <c r="I7465" s="48">
        <v>0</v>
      </c>
      <c r="J7465" s="48">
        <v>0</v>
      </c>
      <c r="K7465" s="48">
        <v>0</v>
      </c>
      <c r="L7465" s="48">
        <v>0</v>
      </c>
      <c r="M7465" s="48">
        <v>0</v>
      </c>
      <c r="N7465" s="48">
        <v>0</v>
      </c>
      <c r="O7465" s="48">
        <v>0</v>
      </c>
      <c r="P7465" s="48">
        <v>0</v>
      </c>
      <c r="Q7465" s="48">
        <v>0</v>
      </c>
      <c r="R7465" s="48">
        <v>0</v>
      </c>
      <c r="S7465" s="48">
        <v>0</v>
      </c>
      <c r="T7465" s="48">
        <v>0</v>
      </c>
      <c r="U7465" s="48">
        <v>0</v>
      </c>
      <c r="V7465" s="48">
        <v>0</v>
      </c>
      <c r="W7465" s="48">
        <v>0</v>
      </c>
    </row>
    <row r="7466" spans="3:28" ht="15" customHeight="1" outlineLevel="2" x14ac:dyDescent="0.2">
      <c r="D7466" s="41" t="s">
        <v>2028</v>
      </c>
      <c r="E7466" s="118" t="s">
        <v>2029</v>
      </c>
      <c r="F7466" s="48">
        <v>0</v>
      </c>
      <c r="G7466" s="48">
        <v>0</v>
      </c>
      <c r="H7466" s="48">
        <v>0</v>
      </c>
      <c r="I7466" s="48">
        <v>0</v>
      </c>
      <c r="J7466" s="48">
        <v>0</v>
      </c>
      <c r="K7466" s="48">
        <v>0</v>
      </c>
      <c r="L7466" s="48">
        <v>0</v>
      </c>
      <c r="M7466" s="48">
        <v>0</v>
      </c>
      <c r="N7466" s="48">
        <v>0</v>
      </c>
      <c r="O7466" s="48">
        <v>0</v>
      </c>
      <c r="P7466" s="48">
        <v>0</v>
      </c>
      <c r="Q7466" s="48">
        <v>0</v>
      </c>
      <c r="R7466" s="48">
        <v>0</v>
      </c>
      <c r="S7466" s="48">
        <v>0</v>
      </c>
      <c r="T7466" s="48">
        <v>0</v>
      </c>
      <c r="U7466" s="48">
        <v>0</v>
      </c>
      <c r="V7466" s="48">
        <v>0</v>
      </c>
      <c r="W7466" s="48">
        <v>0</v>
      </c>
    </row>
    <row r="7467" spans="3:28" ht="15" customHeight="1" outlineLevel="2" x14ac:dyDescent="0.2">
      <c r="D7467" s="41" t="s">
        <v>2030</v>
      </c>
      <c r="E7467" s="118" t="s">
        <v>2031</v>
      </c>
      <c r="F7467" s="48">
        <v>0</v>
      </c>
      <c r="G7467" s="48">
        <v>0</v>
      </c>
      <c r="H7467" s="48">
        <v>0</v>
      </c>
      <c r="I7467" s="48">
        <v>0</v>
      </c>
      <c r="J7467" s="48">
        <v>0</v>
      </c>
      <c r="K7467" s="48">
        <v>0</v>
      </c>
      <c r="L7467" s="48">
        <v>0</v>
      </c>
      <c r="M7467" s="48">
        <v>0</v>
      </c>
      <c r="N7467" s="48">
        <v>0</v>
      </c>
      <c r="O7467" s="48">
        <v>0</v>
      </c>
      <c r="P7467" s="48">
        <v>0</v>
      </c>
      <c r="Q7467" s="48">
        <v>0</v>
      </c>
      <c r="R7467" s="48">
        <v>0</v>
      </c>
      <c r="S7467" s="48">
        <v>0</v>
      </c>
      <c r="T7467" s="48">
        <v>0</v>
      </c>
      <c r="U7467" s="48">
        <v>0</v>
      </c>
      <c r="V7467" s="48">
        <v>0</v>
      </c>
      <c r="W7467" s="48">
        <v>0</v>
      </c>
    </row>
    <row r="7468" spans="3:28" ht="15" customHeight="1" outlineLevel="2" x14ac:dyDescent="0.2">
      <c r="D7468" s="41" t="s">
        <v>2032</v>
      </c>
      <c r="E7468" s="118" t="s">
        <v>2033</v>
      </c>
      <c r="F7468" s="48">
        <v>0</v>
      </c>
      <c r="G7468" s="48">
        <v>0</v>
      </c>
      <c r="H7468" s="48">
        <v>0</v>
      </c>
      <c r="I7468" s="48">
        <v>0</v>
      </c>
      <c r="J7468" s="48">
        <v>0</v>
      </c>
      <c r="K7468" s="48">
        <v>0</v>
      </c>
      <c r="L7468" s="48">
        <v>0</v>
      </c>
      <c r="M7468" s="48">
        <v>0</v>
      </c>
      <c r="N7468" s="48">
        <v>0</v>
      </c>
      <c r="O7468" s="48">
        <v>0</v>
      </c>
      <c r="P7468" s="48">
        <v>0</v>
      </c>
      <c r="Q7468" s="48">
        <v>0</v>
      </c>
      <c r="R7468" s="48">
        <v>0</v>
      </c>
      <c r="S7468" s="48">
        <v>0</v>
      </c>
      <c r="T7468" s="48">
        <v>0</v>
      </c>
      <c r="U7468" s="48">
        <v>0</v>
      </c>
      <c r="V7468" s="48">
        <v>0</v>
      </c>
      <c r="W7468" s="48">
        <v>0</v>
      </c>
    </row>
    <row r="7469" spans="3:28" ht="15" customHeight="1" outlineLevel="2" x14ac:dyDescent="0.2">
      <c r="D7469" s="41" t="s">
        <v>2034</v>
      </c>
      <c r="E7469" s="118" t="s">
        <v>2035</v>
      </c>
      <c r="F7469" s="48">
        <v>0</v>
      </c>
      <c r="G7469" s="48">
        <v>0</v>
      </c>
      <c r="H7469" s="48">
        <v>0</v>
      </c>
      <c r="I7469" s="48">
        <v>0</v>
      </c>
      <c r="J7469" s="48">
        <v>0</v>
      </c>
      <c r="K7469" s="48">
        <v>0</v>
      </c>
      <c r="L7469" s="48">
        <v>0</v>
      </c>
      <c r="M7469" s="48">
        <v>0</v>
      </c>
      <c r="N7469" s="48">
        <v>0</v>
      </c>
      <c r="O7469" s="48">
        <v>0</v>
      </c>
      <c r="P7469" s="48">
        <v>0</v>
      </c>
      <c r="Q7469" s="48">
        <v>0</v>
      </c>
      <c r="R7469" s="48">
        <v>0</v>
      </c>
      <c r="S7469" s="48">
        <v>0</v>
      </c>
      <c r="T7469" s="48">
        <v>0</v>
      </c>
      <c r="U7469" s="48">
        <v>0</v>
      </c>
      <c r="V7469" s="48">
        <v>0</v>
      </c>
      <c r="W7469" s="48">
        <v>0</v>
      </c>
    </row>
    <row r="7470" spans="3:28" ht="15" customHeight="1" outlineLevel="2" x14ac:dyDescent="0.2">
      <c r="D7470" s="41" t="s">
        <v>2036</v>
      </c>
      <c r="E7470" s="118" t="s">
        <v>2037</v>
      </c>
      <c r="F7470" s="48">
        <v>0</v>
      </c>
      <c r="G7470" s="48">
        <v>0</v>
      </c>
      <c r="H7470" s="48">
        <v>0</v>
      </c>
      <c r="I7470" s="48">
        <v>0</v>
      </c>
      <c r="J7470" s="48">
        <v>0</v>
      </c>
      <c r="K7470" s="48">
        <v>0</v>
      </c>
      <c r="L7470" s="48">
        <v>0</v>
      </c>
      <c r="M7470" s="48">
        <v>0</v>
      </c>
      <c r="N7470" s="48">
        <v>0</v>
      </c>
      <c r="O7470" s="48">
        <v>0</v>
      </c>
      <c r="P7470" s="48">
        <v>0</v>
      </c>
      <c r="Q7470" s="48">
        <v>0</v>
      </c>
      <c r="R7470" s="48">
        <v>0</v>
      </c>
      <c r="S7470" s="48">
        <v>0</v>
      </c>
      <c r="T7470" s="48">
        <v>0</v>
      </c>
      <c r="U7470" s="48">
        <v>0</v>
      </c>
      <c r="V7470" s="48">
        <v>0</v>
      </c>
      <c r="W7470" s="48">
        <v>0</v>
      </c>
    </row>
    <row r="7471" spans="3:28" ht="15" customHeight="1" outlineLevel="2" x14ac:dyDescent="0.2">
      <c r="D7471" s="41" t="s">
        <v>2038</v>
      </c>
      <c r="E7471" s="118" t="s">
        <v>2039</v>
      </c>
      <c r="F7471" s="48">
        <v>5</v>
      </c>
      <c r="G7471" s="48">
        <v>3</v>
      </c>
      <c r="H7471" s="48">
        <v>2</v>
      </c>
      <c r="I7471" s="48">
        <v>5</v>
      </c>
      <c r="J7471" s="48">
        <v>3</v>
      </c>
      <c r="K7471" s="48">
        <v>2</v>
      </c>
      <c r="L7471" s="48">
        <v>5</v>
      </c>
      <c r="M7471" s="48">
        <v>3</v>
      </c>
      <c r="N7471" s="48">
        <v>2</v>
      </c>
      <c r="O7471" s="48">
        <v>6</v>
      </c>
      <c r="P7471" s="48">
        <v>4</v>
      </c>
      <c r="Q7471" s="48">
        <v>2</v>
      </c>
      <c r="R7471" s="48">
        <v>6</v>
      </c>
      <c r="S7471" s="48">
        <v>4</v>
      </c>
      <c r="T7471" s="48">
        <v>2</v>
      </c>
      <c r="U7471" s="48">
        <v>7</v>
      </c>
      <c r="V7471" s="48">
        <v>5</v>
      </c>
      <c r="W7471" s="48">
        <v>2</v>
      </c>
    </row>
    <row r="7472" spans="3:28" ht="15" customHeight="1" outlineLevel="2" x14ac:dyDescent="0.2">
      <c r="D7472" s="41" t="s">
        <v>2040</v>
      </c>
      <c r="E7472" s="118" t="s">
        <v>2041</v>
      </c>
      <c r="F7472" s="48">
        <v>0</v>
      </c>
      <c r="G7472" s="48">
        <v>0</v>
      </c>
      <c r="H7472" s="48">
        <v>0</v>
      </c>
      <c r="I7472" s="48">
        <v>0</v>
      </c>
      <c r="J7472" s="48">
        <v>0</v>
      </c>
      <c r="K7472" s="48">
        <v>0</v>
      </c>
      <c r="L7472" s="48">
        <v>0</v>
      </c>
      <c r="M7472" s="48">
        <v>0</v>
      </c>
      <c r="N7472" s="48">
        <v>0</v>
      </c>
      <c r="O7472" s="48">
        <v>0</v>
      </c>
      <c r="P7472" s="48">
        <v>0</v>
      </c>
      <c r="Q7472" s="48">
        <v>0</v>
      </c>
      <c r="R7472" s="48">
        <v>0</v>
      </c>
      <c r="S7472" s="48">
        <v>0</v>
      </c>
      <c r="T7472" s="48">
        <v>0</v>
      </c>
      <c r="U7472" s="48">
        <v>0</v>
      </c>
      <c r="V7472" s="48">
        <v>0</v>
      </c>
      <c r="W7472" s="48">
        <v>0</v>
      </c>
    </row>
    <row r="7473" spans="2:28" ht="15" customHeight="1" outlineLevel="2" x14ac:dyDescent="0.2">
      <c r="D7473" s="41" t="s">
        <v>2042</v>
      </c>
      <c r="E7473" s="118" t="s">
        <v>2043</v>
      </c>
      <c r="F7473" s="48">
        <v>2</v>
      </c>
      <c r="G7473" s="48">
        <v>2</v>
      </c>
      <c r="H7473" s="48">
        <v>0</v>
      </c>
      <c r="I7473" s="48">
        <v>3</v>
      </c>
      <c r="J7473" s="48">
        <v>3</v>
      </c>
      <c r="K7473" s="48">
        <v>0</v>
      </c>
      <c r="L7473" s="48">
        <v>3</v>
      </c>
      <c r="M7473" s="48">
        <v>3</v>
      </c>
      <c r="N7473" s="48">
        <v>0</v>
      </c>
      <c r="O7473" s="48">
        <v>3</v>
      </c>
      <c r="P7473" s="48">
        <v>3</v>
      </c>
      <c r="Q7473" s="48">
        <v>0</v>
      </c>
      <c r="R7473" s="48">
        <v>3</v>
      </c>
      <c r="S7473" s="48">
        <v>3</v>
      </c>
      <c r="T7473" s="48">
        <v>0</v>
      </c>
      <c r="U7473" s="48">
        <v>4</v>
      </c>
      <c r="V7473" s="48">
        <v>3</v>
      </c>
      <c r="W7473" s="48">
        <v>1</v>
      </c>
    </row>
    <row r="7474" spans="2:28" ht="15" customHeight="1" outlineLevel="2" x14ac:dyDescent="0.2">
      <c r="D7474" s="41" t="s">
        <v>2044</v>
      </c>
      <c r="E7474" s="118" t="s">
        <v>2045</v>
      </c>
      <c r="F7474" s="48">
        <v>6</v>
      </c>
      <c r="G7474" s="48">
        <v>2</v>
      </c>
      <c r="H7474" s="48">
        <v>4</v>
      </c>
      <c r="I7474" s="48">
        <v>5</v>
      </c>
      <c r="J7474" s="48">
        <v>2</v>
      </c>
      <c r="K7474" s="48">
        <v>3</v>
      </c>
      <c r="L7474" s="48">
        <v>4</v>
      </c>
      <c r="M7474" s="48">
        <v>2</v>
      </c>
      <c r="N7474" s="48">
        <v>2</v>
      </c>
      <c r="O7474" s="48">
        <v>3</v>
      </c>
      <c r="P7474" s="48">
        <v>2</v>
      </c>
      <c r="Q7474" s="48">
        <v>1</v>
      </c>
      <c r="R7474" s="48">
        <v>3</v>
      </c>
      <c r="S7474" s="48">
        <v>2</v>
      </c>
      <c r="T7474" s="48">
        <v>1</v>
      </c>
      <c r="U7474" s="48">
        <v>2</v>
      </c>
      <c r="V7474" s="48">
        <v>1</v>
      </c>
      <c r="W7474" s="48">
        <v>1</v>
      </c>
    </row>
    <row r="7475" spans="2:28" ht="15" customHeight="1" outlineLevel="2" x14ac:dyDescent="0.2">
      <c r="D7475" s="41" t="s">
        <v>2046</v>
      </c>
      <c r="E7475" s="118" t="s">
        <v>2047</v>
      </c>
      <c r="F7475" s="48">
        <v>4</v>
      </c>
      <c r="G7475" s="48">
        <v>4</v>
      </c>
      <c r="H7475" s="48">
        <v>0</v>
      </c>
      <c r="I7475" s="48">
        <v>4</v>
      </c>
      <c r="J7475" s="48">
        <v>4</v>
      </c>
      <c r="K7475" s="48">
        <v>0</v>
      </c>
      <c r="L7475" s="48">
        <v>5</v>
      </c>
      <c r="M7475" s="48">
        <v>5</v>
      </c>
      <c r="N7475" s="48">
        <v>0</v>
      </c>
      <c r="O7475" s="48">
        <v>5</v>
      </c>
      <c r="P7475" s="48">
        <v>5</v>
      </c>
      <c r="Q7475" s="48">
        <v>0</v>
      </c>
      <c r="R7475" s="48">
        <v>5</v>
      </c>
      <c r="S7475" s="48">
        <v>5</v>
      </c>
      <c r="T7475" s="48">
        <v>0</v>
      </c>
      <c r="U7475" s="48">
        <v>4</v>
      </c>
      <c r="V7475" s="48">
        <v>4</v>
      </c>
      <c r="W7475" s="48">
        <v>0</v>
      </c>
    </row>
    <row r="7476" spans="2:28" ht="15" customHeight="1" outlineLevel="2" x14ac:dyDescent="0.2">
      <c r="D7476" s="41" t="s">
        <v>2048</v>
      </c>
      <c r="E7476" s="118" t="s">
        <v>2049</v>
      </c>
      <c r="F7476" s="48">
        <v>1</v>
      </c>
      <c r="G7476" s="48">
        <v>1</v>
      </c>
      <c r="H7476" s="48">
        <v>0</v>
      </c>
      <c r="I7476" s="48">
        <v>1</v>
      </c>
      <c r="J7476" s="48">
        <v>1</v>
      </c>
      <c r="K7476" s="48">
        <v>0</v>
      </c>
      <c r="L7476" s="48">
        <v>1</v>
      </c>
      <c r="M7476" s="48">
        <v>1</v>
      </c>
      <c r="N7476" s="48">
        <v>0</v>
      </c>
      <c r="O7476" s="48">
        <v>1</v>
      </c>
      <c r="P7476" s="48">
        <v>1</v>
      </c>
      <c r="Q7476" s="48">
        <v>0</v>
      </c>
      <c r="R7476" s="48">
        <v>1</v>
      </c>
      <c r="S7476" s="48">
        <v>1</v>
      </c>
      <c r="T7476" s="48">
        <v>0</v>
      </c>
      <c r="U7476" s="48">
        <v>1</v>
      </c>
      <c r="V7476" s="48">
        <v>1</v>
      </c>
      <c r="W7476" s="48">
        <v>0</v>
      </c>
    </row>
    <row r="7477" spans="2:28" ht="15" customHeight="1" outlineLevel="2" x14ac:dyDescent="0.2">
      <c r="D7477" s="41" t="s">
        <v>2050</v>
      </c>
      <c r="E7477" s="118" t="s">
        <v>2051</v>
      </c>
      <c r="F7477" s="48">
        <v>0</v>
      </c>
      <c r="G7477" s="48">
        <v>0</v>
      </c>
      <c r="H7477" s="48">
        <v>0</v>
      </c>
      <c r="I7477" s="48">
        <v>0</v>
      </c>
      <c r="J7477" s="48">
        <v>0</v>
      </c>
      <c r="K7477" s="48">
        <v>0</v>
      </c>
      <c r="L7477" s="48">
        <v>0</v>
      </c>
      <c r="M7477" s="48">
        <v>0</v>
      </c>
      <c r="N7477" s="48">
        <v>0</v>
      </c>
      <c r="O7477" s="48">
        <v>0</v>
      </c>
      <c r="P7477" s="48">
        <v>0</v>
      </c>
      <c r="Q7477" s="48">
        <v>0</v>
      </c>
      <c r="R7477" s="48">
        <v>0</v>
      </c>
      <c r="S7477" s="48">
        <v>0</v>
      </c>
      <c r="T7477" s="48">
        <v>0</v>
      </c>
      <c r="U7477" s="48">
        <v>0</v>
      </c>
      <c r="V7477" s="48">
        <v>0</v>
      </c>
      <c r="W7477" s="48">
        <v>0</v>
      </c>
    </row>
    <row r="7478" spans="2:28" ht="15" customHeight="1" outlineLevel="2" x14ac:dyDescent="0.2">
      <c r="D7478" s="41" t="s">
        <v>2052</v>
      </c>
      <c r="E7478" s="118" t="s">
        <v>2053</v>
      </c>
      <c r="F7478" s="48">
        <v>2</v>
      </c>
      <c r="G7478" s="48">
        <v>1</v>
      </c>
      <c r="H7478" s="48">
        <v>1</v>
      </c>
      <c r="I7478" s="48">
        <v>2</v>
      </c>
      <c r="J7478" s="48">
        <v>1</v>
      </c>
      <c r="K7478" s="48">
        <v>1</v>
      </c>
      <c r="L7478" s="48">
        <v>2</v>
      </c>
      <c r="M7478" s="48">
        <v>1</v>
      </c>
      <c r="N7478" s="48">
        <v>1</v>
      </c>
      <c r="O7478" s="48">
        <v>2</v>
      </c>
      <c r="P7478" s="48">
        <v>1</v>
      </c>
      <c r="Q7478" s="48">
        <v>1</v>
      </c>
      <c r="R7478" s="48">
        <v>1</v>
      </c>
      <c r="S7478" s="48">
        <v>0</v>
      </c>
      <c r="T7478" s="48">
        <v>1</v>
      </c>
      <c r="U7478" s="48">
        <v>1</v>
      </c>
      <c r="V7478" s="48">
        <v>0</v>
      </c>
      <c r="W7478" s="48">
        <v>1</v>
      </c>
    </row>
    <row r="7479" spans="2:28" ht="15" customHeight="1" outlineLevel="2" x14ac:dyDescent="0.2">
      <c r="D7479" s="41" t="s">
        <v>2054</v>
      </c>
      <c r="E7479" s="118" t="s">
        <v>2055</v>
      </c>
      <c r="F7479" s="48">
        <v>6</v>
      </c>
      <c r="G7479" s="48">
        <v>1</v>
      </c>
      <c r="H7479" s="48">
        <v>5</v>
      </c>
      <c r="I7479" s="48">
        <v>6</v>
      </c>
      <c r="J7479" s="48">
        <v>1</v>
      </c>
      <c r="K7479" s="48">
        <v>5</v>
      </c>
      <c r="L7479" s="48">
        <v>7</v>
      </c>
      <c r="M7479" s="48">
        <v>1</v>
      </c>
      <c r="N7479" s="48">
        <v>6</v>
      </c>
      <c r="O7479" s="48">
        <v>7</v>
      </c>
      <c r="P7479" s="48">
        <v>1</v>
      </c>
      <c r="Q7479" s="48">
        <v>6</v>
      </c>
      <c r="R7479" s="48">
        <v>5</v>
      </c>
      <c r="S7479" s="48">
        <v>0</v>
      </c>
      <c r="T7479" s="48">
        <v>5</v>
      </c>
      <c r="U7479" s="48">
        <v>5</v>
      </c>
      <c r="V7479" s="48">
        <v>0</v>
      </c>
      <c r="W7479" s="48">
        <v>5</v>
      </c>
    </row>
    <row r="7480" spans="2:28" ht="15" customHeight="1" outlineLevel="2" x14ac:dyDescent="0.2">
      <c r="D7480" s="41" t="s">
        <v>2056</v>
      </c>
      <c r="E7480" s="118" t="s">
        <v>2057</v>
      </c>
      <c r="F7480" s="48">
        <v>77</v>
      </c>
      <c r="G7480" s="48">
        <v>51</v>
      </c>
      <c r="H7480" s="48">
        <v>26</v>
      </c>
      <c r="I7480" s="48">
        <v>73</v>
      </c>
      <c r="J7480" s="48">
        <v>50</v>
      </c>
      <c r="K7480" s="48">
        <v>23</v>
      </c>
      <c r="L7480" s="48">
        <v>74</v>
      </c>
      <c r="M7480" s="48">
        <v>56</v>
      </c>
      <c r="N7480" s="48">
        <v>18</v>
      </c>
      <c r="O7480" s="48">
        <v>70</v>
      </c>
      <c r="P7480" s="48">
        <v>53</v>
      </c>
      <c r="Q7480" s="48">
        <v>17</v>
      </c>
      <c r="R7480" s="48">
        <v>72</v>
      </c>
      <c r="S7480" s="48">
        <v>56</v>
      </c>
      <c r="T7480" s="48">
        <v>16</v>
      </c>
      <c r="U7480" s="48">
        <v>63</v>
      </c>
      <c r="V7480" s="48">
        <v>50</v>
      </c>
      <c r="W7480" s="48">
        <v>13</v>
      </c>
    </row>
    <row r="7481" spans="2:28" ht="15" customHeight="1" outlineLevel="2" x14ac:dyDescent="0.2">
      <c r="D7481" s="41" t="s">
        <v>2058</v>
      </c>
      <c r="E7481" s="118" t="s">
        <v>2059</v>
      </c>
      <c r="F7481" s="48">
        <v>93</v>
      </c>
      <c r="G7481" s="48">
        <v>85</v>
      </c>
      <c r="H7481" s="48">
        <v>8</v>
      </c>
      <c r="I7481" s="48">
        <v>73</v>
      </c>
      <c r="J7481" s="48">
        <v>65</v>
      </c>
      <c r="K7481" s="48">
        <v>8</v>
      </c>
      <c r="L7481" s="48">
        <v>68</v>
      </c>
      <c r="M7481" s="48">
        <v>60</v>
      </c>
      <c r="N7481" s="48">
        <v>8</v>
      </c>
      <c r="O7481" s="48">
        <v>60</v>
      </c>
      <c r="P7481" s="48">
        <v>51</v>
      </c>
      <c r="Q7481" s="48">
        <v>9</v>
      </c>
      <c r="R7481" s="48">
        <v>57</v>
      </c>
      <c r="S7481" s="48">
        <v>45</v>
      </c>
      <c r="T7481" s="48">
        <v>12</v>
      </c>
      <c r="U7481" s="48">
        <v>43</v>
      </c>
      <c r="V7481" s="48">
        <v>34</v>
      </c>
      <c r="W7481" s="48">
        <v>9</v>
      </c>
    </row>
    <row r="7482" spans="2:28" ht="15" customHeight="1" outlineLevel="2" x14ac:dyDescent="0.2">
      <c r="D7482" s="41" t="s">
        <v>2060</v>
      </c>
      <c r="E7482" s="118" t="s">
        <v>2061</v>
      </c>
      <c r="F7482" s="48">
        <v>3</v>
      </c>
      <c r="G7482" s="48">
        <v>0</v>
      </c>
      <c r="H7482" s="48">
        <v>3</v>
      </c>
      <c r="I7482" s="48">
        <v>3</v>
      </c>
      <c r="J7482" s="48">
        <v>0</v>
      </c>
      <c r="K7482" s="48">
        <v>3</v>
      </c>
      <c r="L7482" s="48">
        <v>3</v>
      </c>
      <c r="M7482" s="48">
        <v>0</v>
      </c>
      <c r="N7482" s="48">
        <v>3</v>
      </c>
      <c r="O7482" s="48">
        <v>3</v>
      </c>
      <c r="P7482" s="48">
        <v>0</v>
      </c>
      <c r="Q7482" s="48">
        <v>3</v>
      </c>
      <c r="R7482" s="48">
        <v>3</v>
      </c>
      <c r="S7482" s="48">
        <v>0</v>
      </c>
      <c r="T7482" s="48">
        <v>3</v>
      </c>
      <c r="U7482" s="48">
        <v>3</v>
      </c>
      <c r="V7482" s="48">
        <v>0</v>
      </c>
      <c r="W7482" s="48">
        <v>3</v>
      </c>
    </row>
    <row r="7483" spans="2:28" ht="15" customHeight="1" outlineLevel="2" x14ac:dyDescent="0.2">
      <c r="D7483" s="41" t="s">
        <v>2062</v>
      </c>
      <c r="E7483" s="118" t="s">
        <v>2063</v>
      </c>
      <c r="F7483" s="48">
        <v>30</v>
      </c>
      <c r="G7483" s="48">
        <v>29</v>
      </c>
      <c r="H7483" s="48">
        <v>1</v>
      </c>
      <c r="I7483" s="48">
        <v>21</v>
      </c>
      <c r="J7483" s="48">
        <v>20</v>
      </c>
      <c r="K7483" s="48">
        <v>1</v>
      </c>
      <c r="L7483" s="48">
        <v>22</v>
      </c>
      <c r="M7483" s="48">
        <v>21</v>
      </c>
      <c r="N7483" s="48">
        <v>1</v>
      </c>
      <c r="O7483" s="48">
        <v>24</v>
      </c>
      <c r="P7483" s="48">
        <v>22</v>
      </c>
      <c r="Q7483" s="48">
        <v>2</v>
      </c>
      <c r="R7483" s="48">
        <v>26</v>
      </c>
      <c r="S7483" s="48">
        <v>24</v>
      </c>
      <c r="T7483" s="48">
        <v>2</v>
      </c>
      <c r="U7483" s="48">
        <v>18</v>
      </c>
      <c r="V7483" s="48">
        <v>17</v>
      </c>
      <c r="W7483" s="48">
        <v>1</v>
      </c>
    </row>
    <row r="7484" spans="2:28" ht="15" customHeight="1" outlineLevel="2" x14ac:dyDescent="0.2">
      <c r="D7484" s="41" t="s">
        <v>2064</v>
      </c>
      <c r="E7484" s="118" t="s">
        <v>2065</v>
      </c>
      <c r="F7484" s="48">
        <v>5</v>
      </c>
      <c r="G7484" s="48">
        <v>4</v>
      </c>
      <c r="H7484" s="48">
        <v>1</v>
      </c>
      <c r="I7484" s="48">
        <v>4</v>
      </c>
      <c r="J7484" s="48">
        <v>3</v>
      </c>
      <c r="K7484" s="48">
        <v>1</v>
      </c>
      <c r="L7484" s="48">
        <v>5</v>
      </c>
      <c r="M7484" s="48">
        <v>5</v>
      </c>
      <c r="N7484" s="48">
        <v>0</v>
      </c>
      <c r="O7484" s="48">
        <v>3</v>
      </c>
      <c r="P7484" s="48">
        <v>3</v>
      </c>
      <c r="Q7484" s="48">
        <v>0</v>
      </c>
      <c r="R7484" s="48">
        <v>4</v>
      </c>
      <c r="S7484" s="48">
        <v>4</v>
      </c>
      <c r="T7484" s="48">
        <v>0</v>
      </c>
      <c r="U7484" s="48">
        <v>4</v>
      </c>
      <c r="V7484" s="48">
        <v>4</v>
      </c>
      <c r="W7484" s="48">
        <v>0</v>
      </c>
    </row>
    <row r="7485" spans="2:28" ht="15" customHeight="1" outlineLevel="2" x14ac:dyDescent="0.2">
      <c r="D7485" s="41" t="s">
        <v>2066</v>
      </c>
      <c r="E7485" s="118" t="s">
        <v>2067</v>
      </c>
      <c r="F7485" s="48">
        <v>5</v>
      </c>
      <c r="G7485" s="48">
        <v>4</v>
      </c>
      <c r="H7485" s="48">
        <v>1</v>
      </c>
      <c r="I7485" s="48">
        <v>1</v>
      </c>
      <c r="J7485" s="48">
        <v>1</v>
      </c>
      <c r="K7485" s="48">
        <v>0</v>
      </c>
      <c r="L7485" s="48">
        <v>0</v>
      </c>
      <c r="M7485" s="48">
        <v>0</v>
      </c>
      <c r="N7485" s="48">
        <v>0</v>
      </c>
      <c r="O7485" s="48">
        <v>0</v>
      </c>
      <c r="P7485" s="48">
        <v>0</v>
      </c>
      <c r="Q7485" s="48">
        <v>0</v>
      </c>
      <c r="R7485" s="48">
        <v>0</v>
      </c>
      <c r="S7485" s="48">
        <v>0</v>
      </c>
      <c r="T7485" s="48">
        <v>0</v>
      </c>
      <c r="U7485" s="48">
        <v>0</v>
      </c>
      <c r="V7485" s="48">
        <v>0</v>
      </c>
      <c r="W7485" s="48">
        <v>0</v>
      </c>
    </row>
    <row r="7486" spans="2:28" ht="15" customHeight="1" outlineLevel="2" x14ac:dyDescent="0.2">
      <c r="D7486" s="41" t="s">
        <v>2068</v>
      </c>
      <c r="E7486" s="118" t="s">
        <v>2069</v>
      </c>
      <c r="F7486" s="48">
        <v>30</v>
      </c>
      <c r="G7486" s="48">
        <v>28</v>
      </c>
      <c r="H7486" s="48">
        <v>2</v>
      </c>
      <c r="I7486" s="48">
        <v>23</v>
      </c>
      <c r="J7486" s="48">
        <v>21</v>
      </c>
      <c r="K7486" s="48">
        <v>2</v>
      </c>
      <c r="L7486" s="48">
        <v>28</v>
      </c>
      <c r="M7486" s="48">
        <v>26</v>
      </c>
      <c r="N7486" s="48">
        <v>2</v>
      </c>
      <c r="O7486" s="48">
        <v>32</v>
      </c>
      <c r="P7486" s="48">
        <v>30</v>
      </c>
      <c r="Q7486" s="48">
        <v>2</v>
      </c>
      <c r="R7486" s="48">
        <v>32</v>
      </c>
      <c r="S7486" s="48">
        <v>29</v>
      </c>
      <c r="T7486" s="48">
        <v>3</v>
      </c>
      <c r="U7486" s="48">
        <v>32</v>
      </c>
      <c r="V7486" s="48">
        <v>30</v>
      </c>
      <c r="W7486" s="48">
        <v>2</v>
      </c>
    </row>
    <row r="7487" spans="2:28" ht="8.25" customHeight="1" outlineLevel="1" x14ac:dyDescent="0.2">
      <c r="E7487" s="118"/>
      <c r="F7487" s="48"/>
      <c r="G7487" s="48"/>
      <c r="H7487" s="48"/>
      <c r="I7487" s="48"/>
      <c r="J7487" s="48"/>
      <c r="K7487" s="48"/>
      <c r="L7487" s="48"/>
      <c r="M7487" s="48"/>
      <c r="N7487" s="48"/>
      <c r="O7487" s="48"/>
      <c r="P7487" s="48"/>
      <c r="Q7487" s="48"/>
      <c r="R7487" s="48"/>
      <c r="S7487" s="48"/>
      <c r="T7487" s="48"/>
      <c r="U7487" s="48"/>
      <c r="V7487" s="48"/>
      <c r="W7487" s="48"/>
    </row>
    <row r="7488" spans="2:28" s="229" customFormat="1" ht="15" customHeight="1" x14ac:dyDescent="0.2">
      <c r="B7488" s="149" t="s">
        <v>368</v>
      </c>
      <c r="C7488" s="230"/>
      <c r="D7488" s="230"/>
      <c r="E7488" s="230"/>
      <c r="F7488" s="228">
        <v>694</v>
      </c>
      <c r="G7488" s="228">
        <v>530</v>
      </c>
      <c r="H7488" s="228">
        <v>164</v>
      </c>
      <c r="I7488" s="228">
        <v>690</v>
      </c>
      <c r="J7488" s="228">
        <v>534</v>
      </c>
      <c r="K7488" s="228">
        <v>156</v>
      </c>
      <c r="L7488" s="229">
        <v>694</v>
      </c>
      <c r="M7488" s="229">
        <v>541</v>
      </c>
      <c r="N7488" s="229">
        <v>153</v>
      </c>
      <c r="O7488" s="229">
        <v>677</v>
      </c>
      <c r="P7488" s="229">
        <v>530</v>
      </c>
      <c r="Q7488" s="229">
        <v>147</v>
      </c>
      <c r="R7488" s="229">
        <v>655</v>
      </c>
      <c r="S7488" s="229">
        <v>521</v>
      </c>
      <c r="T7488" s="229">
        <v>134</v>
      </c>
      <c r="U7488" s="229">
        <v>616</v>
      </c>
      <c r="V7488" s="229">
        <v>487</v>
      </c>
      <c r="W7488" s="229">
        <v>129</v>
      </c>
      <c r="Y7488" s="270"/>
      <c r="Z7488" s="270"/>
      <c r="AA7488" s="270"/>
      <c r="AB7488" s="270"/>
    </row>
    <row r="7489" spans="3:28" ht="15" customHeight="1" outlineLevel="1" x14ac:dyDescent="0.2">
      <c r="C7489" s="226" t="s">
        <v>413</v>
      </c>
      <c r="E7489" s="225" t="s">
        <v>414</v>
      </c>
      <c r="F7489" s="48">
        <v>207</v>
      </c>
      <c r="G7489" s="48">
        <v>200</v>
      </c>
      <c r="H7489" s="48">
        <v>7</v>
      </c>
      <c r="I7489" s="48">
        <v>217</v>
      </c>
      <c r="J7489" s="48">
        <v>212</v>
      </c>
      <c r="K7489" s="48">
        <v>5</v>
      </c>
      <c r="L7489" s="48">
        <v>219</v>
      </c>
      <c r="M7489" s="48">
        <v>215</v>
      </c>
      <c r="N7489" s="48">
        <v>4</v>
      </c>
      <c r="O7489" s="48">
        <v>213</v>
      </c>
      <c r="P7489" s="48">
        <v>209</v>
      </c>
      <c r="Q7489" s="48">
        <v>4</v>
      </c>
      <c r="R7489" s="48">
        <v>222</v>
      </c>
      <c r="S7489" s="48">
        <v>217</v>
      </c>
      <c r="T7489" s="48">
        <v>5</v>
      </c>
      <c r="U7489" s="48">
        <v>222</v>
      </c>
      <c r="V7489" s="48">
        <v>216</v>
      </c>
      <c r="W7489" s="48">
        <v>6</v>
      </c>
      <c r="AB7489" s="270"/>
    </row>
    <row r="7490" spans="3:28" ht="15" customHeight="1" outlineLevel="2" x14ac:dyDescent="0.2">
      <c r="D7490" s="41" t="s">
        <v>415</v>
      </c>
      <c r="E7490" s="118" t="s">
        <v>416</v>
      </c>
      <c r="F7490" s="48">
        <v>0</v>
      </c>
      <c r="G7490" s="48">
        <v>0</v>
      </c>
      <c r="H7490" s="48">
        <v>0</v>
      </c>
      <c r="I7490" s="48">
        <v>0</v>
      </c>
      <c r="J7490" s="48">
        <v>0</v>
      </c>
      <c r="K7490" s="48">
        <v>0</v>
      </c>
      <c r="L7490" s="48">
        <v>0</v>
      </c>
      <c r="M7490" s="48">
        <v>0</v>
      </c>
      <c r="N7490" s="48">
        <v>0</v>
      </c>
      <c r="O7490" s="48">
        <v>0</v>
      </c>
      <c r="P7490" s="48">
        <v>0</v>
      </c>
      <c r="Q7490" s="48">
        <v>0</v>
      </c>
      <c r="R7490" s="48">
        <v>0</v>
      </c>
      <c r="S7490" s="48">
        <v>0</v>
      </c>
      <c r="T7490" s="48">
        <v>0</v>
      </c>
      <c r="U7490" s="48">
        <v>0</v>
      </c>
      <c r="V7490" s="48">
        <v>0</v>
      </c>
      <c r="W7490" s="48">
        <v>0</v>
      </c>
    </row>
    <row r="7491" spans="3:28" ht="15" customHeight="1" outlineLevel="2" x14ac:dyDescent="0.2">
      <c r="D7491" s="41" t="s">
        <v>417</v>
      </c>
      <c r="E7491" s="118" t="s">
        <v>418</v>
      </c>
      <c r="F7491" s="48">
        <v>5</v>
      </c>
      <c r="G7491" s="48">
        <v>5</v>
      </c>
      <c r="H7491" s="48">
        <v>0</v>
      </c>
      <c r="I7491" s="48">
        <v>5</v>
      </c>
      <c r="J7491" s="48">
        <v>5</v>
      </c>
      <c r="K7491" s="48">
        <v>0</v>
      </c>
      <c r="L7491" s="48">
        <v>5</v>
      </c>
      <c r="M7491" s="48">
        <v>5</v>
      </c>
      <c r="N7491" s="48">
        <v>0</v>
      </c>
      <c r="O7491" s="48">
        <v>4</v>
      </c>
      <c r="P7491" s="48">
        <v>4</v>
      </c>
      <c r="Q7491" s="48">
        <v>0</v>
      </c>
      <c r="R7491" s="48">
        <v>4</v>
      </c>
      <c r="S7491" s="48">
        <v>4</v>
      </c>
      <c r="T7491" s="48">
        <v>0</v>
      </c>
      <c r="U7491" s="48">
        <v>3</v>
      </c>
      <c r="V7491" s="48">
        <v>3</v>
      </c>
      <c r="W7491" s="48">
        <v>0</v>
      </c>
    </row>
    <row r="7492" spans="3:28" ht="15" customHeight="1" outlineLevel="2" x14ac:dyDescent="0.2">
      <c r="D7492" s="41" t="s">
        <v>419</v>
      </c>
      <c r="E7492" s="118" t="s">
        <v>420</v>
      </c>
      <c r="F7492" s="48">
        <v>0</v>
      </c>
      <c r="G7492" s="48">
        <v>0</v>
      </c>
      <c r="H7492" s="48">
        <v>0</v>
      </c>
      <c r="I7492" s="48">
        <v>0</v>
      </c>
      <c r="J7492" s="48">
        <v>0</v>
      </c>
      <c r="K7492" s="48">
        <v>0</v>
      </c>
      <c r="L7492" s="48">
        <v>0</v>
      </c>
      <c r="M7492" s="48">
        <v>0</v>
      </c>
      <c r="N7492" s="48">
        <v>0</v>
      </c>
      <c r="O7492" s="48">
        <v>0</v>
      </c>
      <c r="P7492" s="48">
        <v>0</v>
      </c>
      <c r="Q7492" s="48">
        <v>0</v>
      </c>
      <c r="R7492" s="48">
        <v>0</v>
      </c>
      <c r="S7492" s="48">
        <v>0</v>
      </c>
      <c r="T7492" s="48">
        <v>0</v>
      </c>
      <c r="U7492" s="48">
        <v>0</v>
      </c>
      <c r="V7492" s="48">
        <v>0</v>
      </c>
      <c r="W7492" s="48">
        <v>0</v>
      </c>
    </row>
    <row r="7493" spans="3:28" ht="15" customHeight="1" outlineLevel="2" x14ac:dyDescent="0.2">
      <c r="D7493" s="41" t="s">
        <v>421</v>
      </c>
      <c r="E7493" s="118" t="s">
        <v>422</v>
      </c>
      <c r="F7493" s="48">
        <v>120</v>
      </c>
      <c r="G7493" s="48">
        <v>116</v>
      </c>
      <c r="H7493" s="48">
        <v>4</v>
      </c>
      <c r="I7493" s="48">
        <v>130</v>
      </c>
      <c r="J7493" s="48">
        <v>127</v>
      </c>
      <c r="K7493" s="48">
        <v>3</v>
      </c>
      <c r="L7493" s="48">
        <v>130</v>
      </c>
      <c r="M7493" s="48">
        <v>126</v>
      </c>
      <c r="N7493" s="48">
        <v>4</v>
      </c>
      <c r="O7493" s="48">
        <v>123</v>
      </c>
      <c r="P7493" s="48">
        <v>119</v>
      </c>
      <c r="Q7493" s="48">
        <v>4</v>
      </c>
      <c r="R7493" s="48">
        <v>129</v>
      </c>
      <c r="S7493" s="48">
        <v>125</v>
      </c>
      <c r="T7493" s="48">
        <v>4</v>
      </c>
      <c r="U7493" s="48">
        <v>135</v>
      </c>
      <c r="V7493" s="48">
        <v>130</v>
      </c>
      <c r="W7493" s="48">
        <v>5</v>
      </c>
    </row>
    <row r="7494" spans="3:28" ht="15" customHeight="1" outlineLevel="2" x14ac:dyDescent="0.2">
      <c r="D7494" s="41" t="s">
        <v>423</v>
      </c>
      <c r="E7494" s="118" t="s">
        <v>424</v>
      </c>
      <c r="F7494" s="48">
        <v>23</v>
      </c>
      <c r="G7494" s="48">
        <v>23</v>
      </c>
      <c r="H7494" s="48">
        <v>0</v>
      </c>
      <c r="I7494" s="48">
        <v>25</v>
      </c>
      <c r="J7494" s="48">
        <v>25</v>
      </c>
      <c r="K7494" s="48">
        <v>0</v>
      </c>
      <c r="L7494" s="48">
        <v>26</v>
      </c>
      <c r="M7494" s="48">
        <v>26</v>
      </c>
      <c r="N7494" s="48">
        <v>0</v>
      </c>
      <c r="O7494" s="48">
        <v>24</v>
      </c>
      <c r="P7494" s="48">
        <v>24</v>
      </c>
      <c r="Q7494" s="48">
        <v>0</v>
      </c>
      <c r="R7494" s="48">
        <v>24</v>
      </c>
      <c r="S7494" s="48">
        <v>24</v>
      </c>
      <c r="T7494" s="48">
        <v>0</v>
      </c>
      <c r="U7494" s="48">
        <v>23</v>
      </c>
      <c r="V7494" s="48">
        <v>23</v>
      </c>
      <c r="W7494" s="48">
        <v>0</v>
      </c>
    </row>
    <row r="7495" spans="3:28" ht="15" customHeight="1" outlineLevel="2" x14ac:dyDescent="0.2">
      <c r="D7495" s="41" t="s">
        <v>425</v>
      </c>
      <c r="E7495" s="118" t="s">
        <v>426</v>
      </c>
      <c r="F7495" s="48">
        <v>0</v>
      </c>
      <c r="G7495" s="48">
        <v>0</v>
      </c>
      <c r="H7495" s="48">
        <v>0</v>
      </c>
      <c r="I7495" s="48">
        <v>0</v>
      </c>
      <c r="J7495" s="48">
        <v>0</v>
      </c>
      <c r="K7495" s="48">
        <v>0</v>
      </c>
      <c r="L7495" s="48">
        <v>0</v>
      </c>
      <c r="M7495" s="48">
        <v>0</v>
      </c>
      <c r="N7495" s="48">
        <v>0</v>
      </c>
      <c r="O7495" s="48">
        <v>0</v>
      </c>
      <c r="P7495" s="48">
        <v>0</v>
      </c>
      <c r="Q7495" s="48">
        <v>0</v>
      </c>
      <c r="R7495" s="48">
        <v>0</v>
      </c>
      <c r="S7495" s="48">
        <v>0</v>
      </c>
      <c r="T7495" s="48">
        <v>0</v>
      </c>
      <c r="U7495" s="48">
        <v>0</v>
      </c>
      <c r="V7495" s="48">
        <v>0</v>
      </c>
      <c r="W7495" s="48">
        <v>0</v>
      </c>
    </row>
    <row r="7496" spans="3:28" ht="15" customHeight="1" outlineLevel="2" x14ac:dyDescent="0.2">
      <c r="D7496" s="41" t="s">
        <v>427</v>
      </c>
      <c r="E7496" s="118" t="s">
        <v>428</v>
      </c>
      <c r="F7496" s="48">
        <v>0</v>
      </c>
      <c r="G7496" s="48">
        <v>0</v>
      </c>
      <c r="H7496" s="48">
        <v>0</v>
      </c>
      <c r="I7496" s="48">
        <v>0</v>
      </c>
      <c r="J7496" s="48">
        <v>0</v>
      </c>
      <c r="K7496" s="48">
        <v>0</v>
      </c>
      <c r="L7496" s="48">
        <v>0</v>
      </c>
      <c r="M7496" s="48">
        <v>0</v>
      </c>
      <c r="N7496" s="48">
        <v>0</v>
      </c>
      <c r="O7496" s="48">
        <v>0</v>
      </c>
      <c r="P7496" s="48">
        <v>0</v>
      </c>
      <c r="Q7496" s="48">
        <v>0</v>
      </c>
      <c r="R7496" s="48">
        <v>0</v>
      </c>
      <c r="S7496" s="48">
        <v>0</v>
      </c>
      <c r="T7496" s="48">
        <v>0</v>
      </c>
      <c r="U7496" s="48">
        <v>0</v>
      </c>
      <c r="V7496" s="48">
        <v>0</v>
      </c>
      <c r="W7496" s="48">
        <v>0</v>
      </c>
    </row>
    <row r="7497" spans="3:28" ht="15" customHeight="1" outlineLevel="2" x14ac:dyDescent="0.2">
      <c r="D7497" s="41" t="s">
        <v>429</v>
      </c>
      <c r="E7497" s="118" t="s">
        <v>430</v>
      </c>
      <c r="F7497" s="48">
        <v>0</v>
      </c>
      <c r="G7497" s="48">
        <v>0</v>
      </c>
      <c r="H7497" s="48">
        <v>0</v>
      </c>
      <c r="I7497" s="48">
        <v>0</v>
      </c>
      <c r="J7497" s="48">
        <v>0</v>
      </c>
      <c r="K7497" s="48">
        <v>0</v>
      </c>
      <c r="L7497" s="48">
        <v>0</v>
      </c>
      <c r="M7497" s="48">
        <v>0</v>
      </c>
      <c r="N7497" s="48">
        <v>0</v>
      </c>
      <c r="O7497" s="48">
        <v>0</v>
      </c>
      <c r="P7497" s="48">
        <v>0</v>
      </c>
      <c r="Q7497" s="48">
        <v>0</v>
      </c>
      <c r="R7497" s="48">
        <v>0</v>
      </c>
      <c r="S7497" s="48">
        <v>0</v>
      </c>
      <c r="T7497" s="48">
        <v>0</v>
      </c>
      <c r="U7497" s="48">
        <v>0</v>
      </c>
      <c r="V7497" s="48">
        <v>0</v>
      </c>
      <c r="W7497" s="48">
        <v>0</v>
      </c>
    </row>
    <row r="7498" spans="3:28" ht="15" customHeight="1" outlineLevel="2" x14ac:dyDescent="0.2">
      <c r="D7498" s="41" t="s">
        <v>431</v>
      </c>
      <c r="E7498" s="118" t="s">
        <v>432</v>
      </c>
      <c r="F7498" s="48">
        <v>1</v>
      </c>
      <c r="G7498" s="48">
        <v>1</v>
      </c>
      <c r="H7498" s="48">
        <v>0</v>
      </c>
      <c r="I7498" s="48">
        <v>2</v>
      </c>
      <c r="J7498" s="48">
        <v>2</v>
      </c>
      <c r="K7498" s="48">
        <v>0</v>
      </c>
      <c r="L7498" s="48">
        <v>2</v>
      </c>
      <c r="M7498" s="48">
        <v>2</v>
      </c>
      <c r="N7498" s="48">
        <v>0</v>
      </c>
      <c r="O7498" s="48">
        <v>5</v>
      </c>
      <c r="P7498" s="48">
        <v>5</v>
      </c>
      <c r="Q7498" s="48">
        <v>0</v>
      </c>
      <c r="R7498" s="48">
        <v>6</v>
      </c>
      <c r="S7498" s="48">
        <v>5</v>
      </c>
      <c r="T7498" s="48">
        <v>1</v>
      </c>
      <c r="U7498" s="48">
        <v>7</v>
      </c>
      <c r="V7498" s="48">
        <v>6</v>
      </c>
      <c r="W7498" s="48">
        <v>1</v>
      </c>
    </row>
    <row r="7499" spans="3:28" ht="15" customHeight="1" outlineLevel="2" x14ac:dyDescent="0.2">
      <c r="D7499" s="41" t="s">
        <v>433</v>
      </c>
      <c r="E7499" s="118" t="s">
        <v>434</v>
      </c>
      <c r="F7499" s="48">
        <v>36</v>
      </c>
      <c r="G7499" s="48">
        <v>35</v>
      </c>
      <c r="H7499" s="48">
        <v>1</v>
      </c>
      <c r="I7499" s="48">
        <v>34</v>
      </c>
      <c r="J7499" s="48">
        <v>33</v>
      </c>
      <c r="K7499" s="48">
        <v>1</v>
      </c>
      <c r="L7499" s="48">
        <v>32</v>
      </c>
      <c r="M7499" s="48">
        <v>32</v>
      </c>
      <c r="N7499" s="48">
        <v>0</v>
      </c>
      <c r="O7499" s="48">
        <v>32</v>
      </c>
      <c r="P7499" s="48">
        <v>32</v>
      </c>
      <c r="Q7499" s="48">
        <v>0</v>
      </c>
      <c r="R7499" s="48">
        <v>35</v>
      </c>
      <c r="S7499" s="48">
        <v>35</v>
      </c>
      <c r="T7499" s="48">
        <v>0</v>
      </c>
      <c r="U7499" s="48">
        <v>33</v>
      </c>
      <c r="V7499" s="48">
        <v>33</v>
      </c>
      <c r="W7499" s="48">
        <v>0</v>
      </c>
    </row>
    <row r="7500" spans="3:28" ht="15" customHeight="1" outlineLevel="2" x14ac:dyDescent="0.2">
      <c r="D7500" s="41" t="s">
        <v>435</v>
      </c>
      <c r="E7500" s="118" t="s">
        <v>436</v>
      </c>
      <c r="F7500" s="48">
        <v>9</v>
      </c>
      <c r="G7500" s="48">
        <v>9</v>
      </c>
      <c r="H7500" s="48">
        <v>0</v>
      </c>
      <c r="I7500" s="48">
        <v>10</v>
      </c>
      <c r="J7500" s="48">
        <v>10</v>
      </c>
      <c r="K7500" s="48">
        <v>0</v>
      </c>
      <c r="L7500" s="48">
        <v>11</v>
      </c>
      <c r="M7500" s="48">
        <v>11</v>
      </c>
      <c r="N7500" s="48">
        <v>0</v>
      </c>
      <c r="O7500" s="48">
        <v>8</v>
      </c>
      <c r="P7500" s="48">
        <v>8</v>
      </c>
      <c r="Q7500" s="48">
        <v>0</v>
      </c>
      <c r="R7500" s="48">
        <v>10</v>
      </c>
      <c r="S7500" s="48">
        <v>10</v>
      </c>
      <c r="T7500" s="48">
        <v>0</v>
      </c>
      <c r="U7500" s="48">
        <v>8</v>
      </c>
      <c r="V7500" s="48">
        <v>8</v>
      </c>
      <c r="W7500" s="48">
        <v>0</v>
      </c>
    </row>
    <row r="7501" spans="3:28" ht="15" customHeight="1" outlineLevel="2" x14ac:dyDescent="0.2">
      <c r="D7501" s="41" t="s">
        <v>437</v>
      </c>
      <c r="E7501" s="118" t="s">
        <v>438</v>
      </c>
      <c r="F7501" s="48">
        <v>2</v>
      </c>
      <c r="G7501" s="48">
        <v>2</v>
      </c>
      <c r="H7501" s="48">
        <v>0</v>
      </c>
      <c r="I7501" s="48">
        <v>1</v>
      </c>
      <c r="J7501" s="48">
        <v>1</v>
      </c>
      <c r="K7501" s="48">
        <v>0</v>
      </c>
      <c r="L7501" s="48">
        <v>2</v>
      </c>
      <c r="M7501" s="48">
        <v>2</v>
      </c>
      <c r="N7501" s="48">
        <v>0</v>
      </c>
      <c r="O7501" s="48">
        <v>2</v>
      </c>
      <c r="P7501" s="48">
        <v>2</v>
      </c>
      <c r="Q7501" s="48">
        <v>0</v>
      </c>
      <c r="R7501" s="48">
        <v>1</v>
      </c>
      <c r="S7501" s="48">
        <v>1</v>
      </c>
      <c r="T7501" s="48">
        <v>0</v>
      </c>
      <c r="U7501" s="48">
        <v>0</v>
      </c>
      <c r="V7501" s="48">
        <v>0</v>
      </c>
      <c r="W7501" s="48">
        <v>0</v>
      </c>
    </row>
    <row r="7502" spans="3:28" ht="15" customHeight="1" outlineLevel="2" x14ac:dyDescent="0.2">
      <c r="D7502" s="41" t="s">
        <v>439</v>
      </c>
      <c r="E7502" s="118" t="s">
        <v>440</v>
      </c>
      <c r="F7502" s="48">
        <v>1</v>
      </c>
      <c r="G7502" s="48">
        <v>1</v>
      </c>
      <c r="H7502" s="48">
        <v>0</v>
      </c>
      <c r="I7502" s="48">
        <v>1</v>
      </c>
      <c r="J7502" s="48">
        <v>1</v>
      </c>
      <c r="K7502" s="48">
        <v>0</v>
      </c>
      <c r="L7502" s="48">
        <v>1</v>
      </c>
      <c r="M7502" s="48">
        <v>1</v>
      </c>
      <c r="N7502" s="48">
        <v>0</v>
      </c>
      <c r="O7502" s="48">
        <v>1</v>
      </c>
      <c r="P7502" s="48">
        <v>1</v>
      </c>
      <c r="Q7502" s="48">
        <v>0</v>
      </c>
      <c r="R7502" s="48">
        <v>1</v>
      </c>
      <c r="S7502" s="48">
        <v>1</v>
      </c>
      <c r="T7502" s="48">
        <v>0</v>
      </c>
      <c r="U7502" s="48">
        <v>1</v>
      </c>
      <c r="V7502" s="48">
        <v>1</v>
      </c>
      <c r="W7502" s="48">
        <v>0</v>
      </c>
    </row>
    <row r="7503" spans="3:28" ht="15" customHeight="1" outlineLevel="2" x14ac:dyDescent="0.2">
      <c r="D7503" s="41" t="s">
        <v>441</v>
      </c>
      <c r="E7503" s="118" t="s">
        <v>442</v>
      </c>
      <c r="F7503" s="48">
        <v>0</v>
      </c>
      <c r="G7503" s="48">
        <v>0</v>
      </c>
      <c r="H7503" s="48">
        <v>0</v>
      </c>
      <c r="I7503" s="48">
        <v>0</v>
      </c>
      <c r="J7503" s="48">
        <v>0</v>
      </c>
      <c r="K7503" s="48">
        <v>0</v>
      </c>
      <c r="L7503" s="48">
        <v>0</v>
      </c>
      <c r="M7503" s="48">
        <v>0</v>
      </c>
      <c r="N7503" s="48">
        <v>0</v>
      </c>
      <c r="O7503" s="48">
        <v>0</v>
      </c>
      <c r="P7503" s="48">
        <v>0</v>
      </c>
      <c r="Q7503" s="48">
        <v>0</v>
      </c>
      <c r="R7503" s="48">
        <v>0</v>
      </c>
      <c r="S7503" s="48">
        <v>0</v>
      </c>
      <c r="T7503" s="48">
        <v>0</v>
      </c>
      <c r="U7503" s="48">
        <v>0</v>
      </c>
      <c r="V7503" s="48">
        <v>0</v>
      </c>
      <c r="W7503" s="48">
        <v>0</v>
      </c>
    </row>
    <row r="7504" spans="3:28" ht="15" customHeight="1" outlineLevel="2" x14ac:dyDescent="0.2">
      <c r="D7504" s="41" t="s">
        <v>443</v>
      </c>
      <c r="E7504" s="118" t="s">
        <v>444</v>
      </c>
      <c r="F7504" s="48">
        <v>0</v>
      </c>
      <c r="G7504" s="48">
        <v>0</v>
      </c>
      <c r="H7504" s="48">
        <v>0</v>
      </c>
      <c r="I7504" s="48">
        <v>0</v>
      </c>
      <c r="J7504" s="48">
        <v>0</v>
      </c>
      <c r="K7504" s="48">
        <v>0</v>
      </c>
      <c r="L7504" s="48">
        <v>0</v>
      </c>
      <c r="M7504" s="48">
        <v>0</v>
      </c>
      <c r="N7504" s="48">
        <v>0</v>
      </c>
      <c r="O7504" s="48">
        <v>0</v>
      </c>
      <c r="P7504" s="48">
        <v>0</v>
      </c>
      <c r="Q7504" s="48">
        <v>0</v>
      </c>
      <c r="R7504" s="48">
        <v>0</v>
      </c>
      <c r="S7504" s="48">
        <v>0</v>
      </c>
      <c r="T7504" s="48">
        <v>0</v>
      </c>
      <c r="U7504" s="48">
        <v>0</v>
      </c>
      <c r="V7504" s="48">
        <v>0</v>
      </c>
      <c r="W7504" s="48">
        <v>0</v>
      </c>
    </row>
    <row r="7505" spans="4:23" ht="15" customHeight="1" outlineLevel="2" x14ac:dyDescent="0.2">
      <c r="D7505" s="41" t="s">
        <v>445</v>
      </c>
      <c r="E7505" s="118" t="s">
        <v>446</v>
      </c>
      <c r="F7505" s="48">
        <v>0</v>
      </c>
      <c r="G7505" s="48">
        <v>0</v>
      </c>
      <c r="H7505" s="48">
        <v>0</v>
      </c>
      <c r="I7505" s="48">
        <v>0</v>
      </c>
      <c r="J7505" s="48">
        <v>0</v>
      </c>
      <c r="K7505" s="48">
        <v>0</v>
      </c>
      <c r="L7505" s="48">
        <v>0</v>
      </c>
      <c r="M7505" s="48">
        <v>0</v>
      </c>
      <c r="N7505" s="48">
        <v>0</v>
      </c>
      <c r="O7505" s="48">
        <v>0</v>
      </c>
      <c r="P7505" s="48">
        <v>0</v>
      </c>
      <c r="Q7505" s="48">
        <v>0</v>
      </c>
      <c r="R7505" s="48">
        <v>0</v>
      </c>
      <c r="S7505" s="48">
        <v>0</v>
      </c>
      <c r="T7505" s="48">
        <v>0</v>
      </c>
      <c r="U7505" s="48">
        <v>0</v>
      </c>
      <c r="V7505" s="48">
        <v>0</v>
      </c>
      <c r="W7505" s="48">
        <v>0</v>
      </c>
    </row>
    <row r="7506" spans="4:23" ht="15" customHeight="1" outlineLevel="2" x14ac:dyDescent="0.2">
      <c r="D7506" s="41" t="s">
        <v>447</v>
      </c>
      <c r="E7506" s="118" t="s">
        <v>448</v>
      </c>
      <c r="F7506" s="48">
        <v>0</v>
      </c>
      <c r="G7506" s="48">
        <v>0</v>
      </c>
      <c r="H7506" s="48">
        <v>0</v>
      </c>
      <c r="I7506" s="48">
        <v>0</v>
      </c>
      <c r="J7506" s="48">
        <v>0</v>
      </c>
      <c r="K7506" s="48">
        <v>0</v>
      </c>
      <c r="L7506" s="48">
        <v>0</v>
      </c>
      <c r="M7506" s="48">
        <v>0</v>
      </c>
      <c r="N7506" s="48">
        <v>0</v>
      </c>
      <c r="O7506" s="48">
        <v>0</v>
      </c>
      <c r="P7506" s="48">
        <v>0</v>
      </c>
      <c r="Q7506" s="48">
        <v>0</v>
      </c>
      <c r="R7506" s="48">
        <v>0</v>
      </c>
      <c r="S7506" s="48">
        <v>0</v>
      </c>
      <c r="T7506" s="48">
        <v>0</v>
      </c>
      <c r="U7506" s="48">
        <v>0</v>
      </c>
      <c r="V7506" s="48">
        <v>0</v>
      </c>
      <c r="W7506" s="48">
        <v>0</v>
      </c>
    </row>
    <row r="7507" spans="4:23" ht="15" customHeight="1" outlineLevel="2" x14ac:dyDescent="0.2">
      <c r="D7507" s="41" t="s">
        <v>449</v>
      </c>
      <c r="E7507" s="118" t="s">
        <v>450</v>
      </c>
      <c r="F7507" s="48">
        <v>0</v>
      </c>
      <c r="G7507" s="48">
        <v>0</v>
      </c>
      <c r="H7507" s="48">
        <v>0</v>
      </c>
      <c r="I7507" s="48">
        <v>0</v>
      </c>
      <c r="J7507" s="48">
        <v>0</v>
      </c>
      <c r="K7507" s="48">
        <v>0</v>
      </c>
      <c r="L7507" s="48">
        <v>0</v>
      </c>
      <c r="M7507" s="48">
        <v>0</v>
      </c>
      <c r="N7507" s="48">
        <v>0</v>
      </c>
      <c r="O7507" s="48">
        <v>0</v>
      </c>
      <c r="P7507" s="48">
        <v>0</v>
      </c>
      <c r="Q7507" s="48">
        <v>0</v>
      </c>
      <c r="R7507" s="48">
        <v>0</v>
      </c>
      <c r="S7507" s="48">
        <v>0</v>
      </c>
      <c r="T7507" s="48">
        <v>0</v>
      </c>
      <c r="U7507" s="48">
        <v>0</v>
      </c>
      <c r="V7507" s="48">
        <v>0</v>
      </c>
      <c r="W7507" s="48">
        <v>0</v>
      </c>
    </row>
    <row r="7508" spans="4:23" ht="15" customHeight="1" outlineLevel="2" x14ac:dyDescent="0.2">
      <c r="D7508" s="41" t="s">
        <v>451</v>
      </c>
      <c r="E7508" s="118" t="s">
        <v>452</v>
      </c>
      <c r="F7508" s="48">
        <v>0</v>
      </c>
      <c r="G7508" s="48">
        <v>0</v>
      </c>
      <c r="H7508" s="48">
        <v>0</v>
      </c>
      <c r="I7508" s="48">
        <v>0</v>
      </c>
      <c r="J7508" s="48">
        <v>0</v>
      </c>
      <c r="K7508" s="48">
        <v>0</v>
      </c>
      <c r="L7508" s="48">
        <v>0</v>
      </c>
      <c r="M7508" s="48">
        <v>0</v>
      </c>
      <c r="N7508" s="48">
        <v>0</v>
      </c>
      <c r="O7508" s="48">
        <v>0</v>
      </c>
      <c r="P7508" s="48">
        <v>0</v>
      </c>
      <c r="Q7508" s="48">
        <v>0</v>
      </c>
      <c r="R7508" s="48">
        <v>0</v>
      </c>
      <c r="S7508" s="48">
        <v>0</v>
      </c>
      <c r="T7508" s="48">
        <v>0</v>
      </c>
      <c r="U7508" s="48">
        <v>0</v>
      </c>
      <c r="V7508" s="48">
        <v>0</v>
      </c>
      <c r="W7508" s="48">
        <v>0</v>
      </c>
    </row>
    <row r="7509" spans="4:23" ht="15" customHeight="1" outlineLevel="2" x14ac:dyDescent="0.2">
      <c r="D7509" s="41" t="s">
        <v>453</v>
      </c>
      <c r="E7509" s="118" t="s">
        <v>454</v>
      </c>
      <c r="F7509" s="48">
        <v>0</v>
      </c>
      <c r="G7509" s="48">
        <v>0</v>
      </c>
      <c r="H7509" s="48">
        <v>0</v>
      </c>
      <c r="I7509" s="48">
        <v>0</v>
      </c>
      <c r="J7509" s="48">
        <v>0</v>
      </c>
      <c r="K7509" s="48">
        <v>0</v>
      </c>
      <c r="L7509" s="48">
        <v>0</v>
      </c>
      <c r="M7509" s="48">
        <v>0</v>
      </c>
      <c r="N7509" s="48">
        <v>0</v>
      </c>
      <c r="O7509" s="48">
        <v>0</v>
      </c>
      <c r="P7509" s="48">
        <v>0</v>
      </c>
      <c r="Q7509" s="48">
        <v>0</v>
      </c>
      <c r="R7509" s="48">
        <v>0</v>
      </c>
      <c r="S7509" s="48">
        <v>0</v>
      </c>
      <c r="T7509" s="48">
        <v>0</v>
      </c>
      <c r="U7509" s="48">
        <v>0</v>
      </c>
      <c r="V7509" s="48">
        <v>0</v>
      </c>
      <c r="W7509" s="48">
        <v>0</v>
      </c>
    </row>
    <row r="7510" spans="4:23" ht="15" customHeight="1" outlineLevel="2" x14ac:dyDescent="0.2">
      <c r="D7510" s="41" t="s">
        <v>455</v>
      </c>
      <c r="E7510" s="118" t="s">
        <v>456</v>
      </c>
      <c r="F7510" s="48">
        <v>0</v>
      </c>
      <c r="G7510" s="48">
        <v>0</v>
      </c>
      <c r="H7510" s="48">
        <v>0</v>
      </c>
      <c r="I7510" s="48">
        <v>0</v>
      </c>
      <c r="J7510" s="48">
        <v>0</v>
      </c>
      <c r="K7510" s="48">
        <v>0</v>
      </c>
      <c r="L7510" s="48">
        <v>0</v>
      </c>
      <c r="M7510" s="48">
        <v>0</v>
      </c>
      <c r="N7510" s="48">
        <v>0</v>
      </c>
      <c r="O7510" s="48">
        <v>0</v>
      </c>
      <c r="P7510" s="48">
        <v>0</v>
      </c>
      <c r="Q7510" s="48">
        <v>0</v>
      </c>
      <c r="R7510" s="48">
        <v>0</v>
      </c>
      <c r="S7510" s="48">
        <v>0</v>
      </c>
      <c r="T7510" s="48">
        <v>0</v>
      </c>
      <c r="U7510" s="48">
        <v>0</v>
      </c>
      <c r="V7510" s="48">
        <v>0</v>
      </c>
      <c r="W7510" s="48">
        <v>0</v>
      </c>
    </row>
    <row r="7511" spans="4:23" ht="15" customHeight="1" outlineLevel="2" x14ac:dyDescent="0.2">
      <c r="D7511" s="41" t="s">
        <v>457</v>
      </c>
      <c r="E7511" s="118" t="s">
        <v>458</v>
      </c>
      <c r="F7511" s="48">
        <v>2</v>
      </c>
      <c r="G7511" s="48">
        <v>2</v>
      </c>
      <c r="H7511" s="48">
        <v>0</v>
      </c>
      <c r="I7511" s="48">
        <v>3</v>
      </c>
      <c r="J7511" s="48">
        <v>3</v>
      </c>
      <c r="K7511" s="48">
        <v>0</v>
      </c>
      <c r="L7511" s="48">
        <v>5</v>
      </c>
      <c r="M7511" s="48">
        <v>5</v>
      </c>
      <c r="N7511" s="48">
        <v>0</v>
      </c>
      <c r="O7511" s="48">
        <v>8</v>
      </c>
      <c r="P7511" s="48">
        <v>8</v>
      </c>
      <c r="Q7511" s="48">
        <v>0</v>
      </c>
      <c r="R7511" s="48">
        <v>6</v>
      </c>
      <c r="S7511" s="48">
        <v>6</v>
      </c>
      <c r="T7511" s="48">
        <v>0</v>
      </c>
      <c r="U7511" s="48">
        <v>7</v>
      </c>
      <c r="V7511" s="48">
        <v>7</v>
      </c>
      <c r="W7511" s="48">
        <v>0</v>
      </c>
    </row>
    <row r="7512" spans="4:23" ht="15" customHeight="1" outlineLevel="2" x14ac:dyDescent="0.2">
      <c r="D7512" s="41" t="s">
        <v>459</v>
      </c>
      <c r="E7512" s="118" t="s">
        <v>460</v>
      </c>
      <c r="F7512" s="48">
        <v>0</v>
      </c>
      <c r="G7512" s="48">
        <v>0</v>
      </c>
      <c r="H7512" s="48">
        <v>0</v>
      </c>
      <c r="I7512" s="48">
        <v>0</v>
      </c>
      <c r="J7512" s="48">
        <v>0</v>
      </c>
      <c r="K7512" s="48">
        <v>0</v>
      </c>
      <c r="L7512" s="48">
        <v>1</v>
      </c>
      <c r="M7512" s="48">
        <v>1</v>
      </c>
      <c r="N7512" s="48">
        <v>0</v>
      </c>
      <c r="O7512" s="48">
        <v>1</v>
      </c>
      <c r="P7512" s="48">
        <v>1</v>
      </c>
      <c r="Q7512" s="48">
        <v>0</v>
      </c>
      <c r="R7512" s="48">
        <v>1</v>
      </c>
      <c r="S7512" s="48">
        <v>1</v>
      </c>
      <c r="T7512" s="48">
        <v>0</v>
      </c>
      <c r="U7512" s="48">
        <v>1</v>
      </c>
      <c r="V7512" s="48">
        <v>1</v>
      </c>
      <c r="W7512" s="48">
        <v>0</v>
      </c>
    </row>
    <row r="7513" spans="4:23" ht="15" customHeight="1" outlineLevel="2" x14ac:dyDescent="0.2">
      <c r="D7513" s="41" t="s">
        <v>461</v>
      </c>
      <c r="E7513" s="118" t="s">
        <v>462</v>
      </c>
      <c r="F7513" s="48">
        <v>0</v>
      </c>
      <c r="G7513" s="48">
        <v>0</v>
      </c>
      <c r="H7513" s="48">
        <v>0</v>
      </c>
      <c r="I7513" s="48">
        <v>0</v>
      </c>
      <c r="J7513" s="48">
        <v>0</v>
      </c>
      <c r="K7513" s="48">
        <v>0</v>
      </c>
      <c r="L7513" s="48">
        <v>0</v>
      </c>
      <c r="M7513" s="48">
        <v>0</v>
      </c>
      <c r="N7513" s="48">
        <v>0</v>
      </c>
      <c r="O7513" s="48">
        <v>0</v>
      </c>
      <c r="P7513" s="48">
        <v>0</v>
      </c>
      <c r="Q7513" s="48">
        <v>0</v>
      </c>
      <c r="R7513" s="48">
        <v>0</v>
      </c>
      <c r="S7513" s="48">
        <v>0</v>
      </c>
      <c r="T7513" s="48">
        <v>0</v>
      </c>
      <c r="U7513" s="48">
        <v>0</v>
      </c>
      <c r="V7513" s="48">
        <v>0</v>
      </c>
      <c r="W7513" s="48">
        <v>0</v>
      </c>
    </row>
    <row r="7514" spans="4:23" ht="15" customHeight="1" outlineLevel="2" x14ac:dyDescent="0.2">
      <c r="D7514" s="41" t="s">
        <v>463</v>
      </c>
      <c r="E7514" s="118" t="s">
        <v>464</v>
      </c>
      <c r="F7514" s="48">
        <v>0</v>
      </c>
      <c r="G7514" s="48">
        <v>0</v>
      </c>
      <c r="H7514" s="48">
        <v>0</v>
      </c>
      <c r="I7514" s="48">
        <v>0</v>
      </c>
      <c r="J7514" s="48">
        <v>0</v>
      </c>
      <c r="K7514" s="48">
        <v>0</v>
      </c>
      <c r="L7514" s="48">
        <v>0</v>
      </c>
      <c r="M7514" s="48">
        <v>0</v>
      </c>
      <c r="N7514" s="48">
        <v>0</v>
      </c>
      <c r="O7514" s="48">
        <v>0</v>
      </c>
      <c r="P7514" s="48">
        <v>0</v>
      </c>
      <c r="Q7514" s="48">
        <v>0</v>
      </c>
      <c r="R7514" s="48">
        <v>0</v>
      </c>
      <c r="S7514" s="48">
        <v>0</v>
      </c>
      <c r="T7514" s="48">
        <v>0</v>
      </c>
      <c r="U7514" s="48">
        <v>0</v>
      </c>
      <c r="V7514" s="48">
        <v>0</v>
      </c>
      <c r="W7514" s="48">
        <v>0</v>
      </c>
    </row>
    <row r="7515" spans="4:23" ht="15" customHeight="1" outlineLevel="2" x14ac:dyDescent="0.2">
      <c r="D7515" s="41" t="s">
        <v>465</v>
      </c>
      <c r="E7515" s="118" t="s">
        <v>466</v>
      </c>
      <c r="F7515" s="48">
        <v>0</v>
      </c>
      <c r="G7515" s="48">
        <v>0</v>
      </c>
      <c r="H7515" s="48">
        <v>0</v>
      </c>
      <c r="I7515" s="48">
        <v>0</v>
      </c>
      <c r="J7515" s="48">
        <v>0</v>
      </c>
      <c r="K7515" s="48">
        <v>0</v>
      </c>
      <c r="L7515" s="48">
        <v>0</v>
      </c>
      <c r="M7515" s="48">
        <v>0</v>
      </c>
      <c r="N7515" s="48">
        <v>0</v>
      </c>
      <c r="O7515" s="48">
        <v>0</v>
      </c>
      <c r="P7515" s="48">
        <v>0</v>
      </c>
      <c r="Q7515" s="48">
        <v>0</v>
      </c>
      <c r="R7515" s="48">
        <v>0</v>
      </c>
      <c r="S7515" s="48">
        <v>0</v>
      </c>
      <c r="T7515" s="48">
        <v>0</v>
      </c>
      <c r="U7515" s="48">
        <v>0</v>
      </c>
      <c r="V7515" s="48">
        <v>0</v>
      </c>
      <c r="W7515" s="48">
        <v>0</v>
      </c>
    </row>
    <row r="7516" spans="4:23" ht="15" customHeight="1" outlineLevel="2" x14ac:dyDescent="0.2">
      <c r="D7516" s="41" t="s">
        <v>467</v>
      </c>
      <c r="E7516" s="118" t="s">
        <v>468</v>
      </c>
      <c r="F7516" s="48">
        <v>0</v>
      </c>
      <c r="G7516" s="48">
        <v>0</v>
      </c>
      <c r="H7516" s="48">
        <v>0</v>
      </c>
      <c r="I7516" s="48">
        <v>0</v>
      </c>
      <c r="J7516" s="48">
        <v>0</v>
      </c>
      <c r="K7516" s="48">
        <v>0</v>
      </c>
      <c r="L7516" s="48">
        <v>0</v>
      </c>
      <c r="M7516" s="48">
        <v>0</v>
      </c>
      <c r="N7516" s="48">
        <v>0</v>
      </c>
      <c r="O7516" s="48">
        <v>0</v>
      </c>
      <c r="P7516" s="48">
        <v>0</v>
      </c>
      <c r="Q7516" s="48">
        <v>0</v>
      </c>
      <c r="R7516" s="48">
        <v>0</v>
      </c>
      <c r="S7516" s="48">
        <v>0</v>
      </c>
      <c r="T7516" s="48">
        <v>0</v>
      </c>
      <c r="U7516" s="48">
        <v>0</v>
      </c>
      <c r="V7516" s="48">
        <v>0</v>
      </c>
      <c r="W7516" s="48">
        <v>0</v>
      </c>
    </row>
    <row r="7517" spans="4:23" ht="15" customHeight="1" outlineLevel="2" x14ac:dyDescent="0.2">
      <c r="D7517" s="41" t="s">
        <v>469</v>
      </c>
      <c r="E7517" s="118" t="s">
        <v>470</v>
      </c>
      <c r="F7517" s="48">
        <v>1</v>
      </c>
      <c r="G7517" s="48">
        <v>0</v>
      </c>
      <c r="H7517" s="48">
        <v>1</v>
      </c>
      <c r="I7517" s="48">
        <v>0</v>
      </c>
      <c r="J7517" s="48">
        <v>0</v>
      </c>
      <c r="K7517" s="48">
        <v>0</v>
      </c>
      <c r="L7517" s="48">
        <v>0</v>
      </c>
      <c r="M7517" s="48">
        <v>0</v>
      </c>
      <c r="N7517" s="48">
        <v>0</v>
      </c>
      <c r="O7517" s="48">
        <v>0</v>
      </c>
      <c r="P7517" s="48">
        <v>0</v>
      </c>
      <c r="Q7517" s="48">
        <v>0</v>
      </c>
      <c r="R7517" s="48">
        <v>0</v>
      </c>
      <c r="S7517" s="48">
        <v>0</v>
      </c>
      <c r="T7517" s="48">
        <v>0</v>
      </c>
      <c r="U7517" s="48">
        <v>0</v>
      </c>
      <c r="V7517" s="48">
        <v>0</v>
      </c>
      <c r="W7517" s="48">
        <v>0</v>
      </c>
    </row>
    <row r="7518" spans="4:23" ht="15" customHeight="1" outlineLevel="2" x14ac:dyDescent="0.2">
      <c r="D7518" s="41" t="s">
        <v>471</v>
      </c>
      <c r="E7518" s="118" t="s">
        <v>472</v>
      </c>
      <c r="F7518" s="48">
        <v>1</v>
      </c>
      <c r="G7518" s="48">
        <v>1</v>
      </c>
      <c r="H7518" s="48">
        <v>0</v>
      </c>
      <c r="I7518" s="48">
        <v>0</v>
      </c>
      <c r="J7518" s="48">
        <v>0</v>
      </c>
      <c r="K7518" s="48">
        <v>0</v>
      </c>
      <c r="L7518" s="48">
        <v>0</v>
      </c>
      <c r="M7518" s="48">
        <v>0</v>
      </c>
      <c r="N7518" s="48">
        <v>0</v>
      </c>
      <c r="O7518" s="48">
        <v>0</v>
      </c>
      <c r="P7518" s="48">
        <v>0</v>
      </c>
      <c r="Q7518" s="48">
        <v>0</v>
      </c>
      <c r="R7518" s="48">
        <v>0</v>
      </c>
      <c r="S7518" s="48">
        <v>0</v>
      </c>
      <c r="T7518" s="48">
        <v>0</v>
      </c>
      <c r="U7518" s="48">
        <v>0</v>
      </c>
      <c r="V7518" s="48">
        <v>0</v>
      </c>
      <c r="W7518" s="48">
        <v>0</v>
      </c>
    </row>
    <row r="7519" spans="4:23" ht="15" customHeight="1" outlineLevel="2" x14ac:dyDescent="0.2">
      <c r="D7519" s="41" t="s">
        <v>473</v>
      </c>
      <c r="E7519" s="118" t="s">
        <v>474</v>
      </c>
      <c r="F7519" s="48">
        <v>0</v>
      </c>
      <c r="G7519" s="48">
        <v>0</v>
      </c>
      <c r="H7519" s="48">
        <v>0</v>
      </c>
      <c r="I7519" s="48">
        <v>0</v>
      </c>
      <c r="J7519" s="48">
        <v>0</v>
      </c>
      <c r="K7519" s="48">
        <v>0</v>
      </c>
      <c r="L7519" s="48">
        <v>0</v>
      </c>
      <c r="M7519" s="48">
        <v>0</v>
      </c>
      <c r="N7519" s="48">
        <v>0</v>
      </c>
      <c r="O7519" s="48">
        <v>0</v>
      </c>
      <c r="P7519" s="48">
        <v>0</v>
      </c>
      <c r="Q7519" s="48">
        <v>0</v>
      </c>
      <c r="R7519" s="48">
        <v>0</v>
      </c>
      <c r="S7519" s="48">
        <v>0</v>
      </c>
      <c r="T7519" s="48">
        <v>0</v>
      </c>
      <c r="U7519" s="48">
        <v>0</v>
      </c>
      <c r="V7519" s="48">
        <v>0</v>
      </c>
      <c r="W7519" s="48">
        <v>0</v>
      </c>
    </row>
    <row r="7520" spans="4:23" ht="15" customHeight="1" outlineLevel="2" x14ac:dyDescent="0.2">
      <c r="D7520" s="41" t="s">
        <v>475</v>
      </c>
      <c r="E7520" s="118" t="s">
        <v>476</v>
      </c>
      <c r="F7520" s="48">
        <v>0</v>
      </c>
      <c r="G7520" s="48">
        <v>0</v>
      </c>
      <c r="H7520" s="48">
        <v>0</v>
      </c>
      <c r="I7520" s="48">
        <v>0</v>
      </c>
      <c r="J7520" s="48">
        <v>0</v>
      </c>
      <c r="K7520" s="48">
        <v>0</v>
      </c>
      <c r="L7520" s="48">
        <v>0</v>
      </c>
      <c r="M7520" s="48">
        <v>0</v>
      </c>
      <c r="N7520" s="48">
        <v>0</v>
      </c>
      <c r="O7520" s="48">
        <v>0</v>
      </c>
      <c r="P7520" s="48">
        <v>0</v>
      </c>
      <c r="Q7520" s="48">
        <v>0</v>
      </c>
      <c r="R7520" s="48">
        <v>0</v>
      </c>
      <c r="S7520" s="48">
        <v>0</v>
      </c>
      <c r="T7520" s="48">
        <v>0</v>
      </c>
      <c r="U7520" s="48">
        <v>0</v>
      </c>
      <c r="V7520" s="48">
        <v>0</v>
      </c>
      <c r="W7520" s="48">
        <v>0</v>
      </c>
    </row>
    <row r="7521" spans="4:23" ht="15" customHeight="1" outlineLevel="2" x14ac:dyDescent="0.2">
      <c r="D7521" s="41" t="s">
        <v>477</v>
      </c>
      <c r="E7521" s="118" t="s">
        <v>478</v>
      </c>
      <c r="F7521" s="48">
        <v>0</v>
      </c>
      <c r="G7521" s="48">
        <v>0</v>
      </c>
      <c r="H7521" s="48">
        <v>0</v>
      </c>
      <c r="I7521" s="48">
        <v>0</v>
      </c>
      <c r="J7521" s="48">
        <v>0</v>
      </c>
      <c r="K7521" s="48">
        <v>0</v>
      </c>
      <c r="L7521" s="48">
        <v>0</v>
      </c>
      <c r="M7521" s="48">
        <v>0</v>
      </c>
      <c r="N7521" s="48">
        <v>0</v>
      </c>
      <c r="O7521" s="48">
        <v>0</v>
      </c>
      <c r="P7521" s="48">
        <v>0</v>
      </c>
      <c r="Q7521" s="48">
        <v>0</v>
      </c>
      <c r="R7521" s="48">
        <v>0</v>
      </c>
      <c r="S7521" s="48">
        <v>0</v>
      </c>
      <c r="T7521" s="48">
        <v>0</v>
      </c>
      <c r="U7521" s="48">
        <v>0</v>
      </c>
      <c r="V7521" s="48">
        <v>0</v>
      </c>
      <c r="W7521" s="48">
        <v>0</v>
      </c>
    </row>
    <row r="7522" spans="4:23" ht="15" customHeight="1" outlineLevel="2" x14ac:dyDescent="0.2">
      <c r="D7522" s="41" t="s">
        <v>479</v>
      </c>
      <c r="E7522" s="118" t="s">
        <v>480</v>
      </c>
      <c r="F7522" s="48">
        <v>0</v>
      </c>
      <c r="G7522" s="48">
        <v>0</v>
      </c>
      <c r="H7522" s="48">
        <v>0</v>
      </c>
      <c r="I7522" s="48">
        <v>0</v>
      </c>
      <c r="J7522" s="48">
        <v>0</v>
      </c>
      <c r="K7522" s="48">
        <v>0</v>
      </c>
      <c r="L7522" s="48">
        <v>0</v>
      </c>
      <c r="M7522" s="48">
        <v>0</v>
      </c>
      <c r="N7522" s="48">
        <v>0</v>
      </c>
      <c r="O7522" s="48">
        <v>0</v>
      </c>
      <c r="P7522" s="48">
        <v>0</v>
      </c>
      <c r="Q7522" s="48">
        <v>0</v>
      </c>
      <c r="R7522" s="48">
        <v>0</v>
      </c>
      <c r="S7522" s="48">
        <v>0</v>
      </c>
      <c r="T7522" s="48">
        <v>0</v>
      </c>
      <c r="U7522" s="48">
        <v>0</v>
      </c>
      <c r="V7522" s="48">
        <v>0</v>
      </c>
      <c r="W7522" s="48">
        <v>0</v>
      </c>
    </row>
    <row r="7523" spans="4:23" ht="15" customHeight="1" outlineLevel="2" x14ac:dyDescent="0.2">
      <c r="D7523" s="41" t="s">
        <v>481</v>
      </c>
      <c r="E7523" s="118" t="s">
        <v>482</v>
      </c>
      <c r="F7523" s="48">
        <v>3</v>
      </c>
      <c r="G7523" s="48">
        <v>2</v>
      </c>
      <c r="H7523" s="48">
        <v>1</v>
      </c>
      <c r="I7523" s="48">
        <v>3</v>
      </c>
      <c r="J7523" s="48">
        <v>2</v>
      </c>
      <c r="K7523" s="48">
        <v>1</v>
      </c>
      <c r="L7523" s="48">
        <v>2</v>
      </c>
      <c r="M7523" s="48">
        <v>2</v>
      </c>
      <c r="N7523" s="48">
        <v>0</v>
      </c>
      <c r="O7523" s="48">
        <v>2</v>
      </c>
      <c r="P7523" s="48">
        <v>2</v>
      </c>
      <c r="Q7523" s="48">
        <v>0</v>
      </c>
      <c r="R7523" s="48">
        <v>3</v>
      </c>
      <c r="S7523" s="48">
        <v>3</v>
      </c>
      <c r="T7523" s="48">
        <v>0</v>
      </c>
      <c r="U7523" s="48">
        <v>2</v>
      </c>
      <c r="V7523" s="48">
        <v>2</v>
      </c>
      <c r="W7523" s="48">
        <v>0</v>
      </c>
    </row>
    <row r="7524" spans="4:23" ht="15" customHeight="1" outlineLevel="2" x14ac:dyDescent="0.2">
      <c r="D7524" s="41" t="s">
        <v>483</v>
      </c>
      <c r="E7524" s="118" t="s">
        <v>484</v>
      </c>
      <c r="F7524" s="48">
        <v>0</v>
      </c>
      <c r="G7524" s="48">
        <v>0</v>
      </c>
      <c r="H7524" s="48">
        <v>0</v>
      </c>
      <c r="I7524" s="48">
        <v>0</v>
      </c>
      <c r="J7524" s="48">
        <v>0</v>
      </c>
      <c r="K7524" s="48">
        <v>0</v>
      </c>
      <c r="L7524" s="48">
        <v>0</v>
      </c>
      <c r="M7524" s="48">
        <v>0</v>
      </c>
      <c r="N7524" s="48">
        <v>0</v>
      </c>
      <c r="O7524" s="48">
        <v>0</v>
      </c>
      <c r="P7524" s="48">
        <v>0</v>
      </c>
      <c r="Q7524" s="48">
        <v>0</v>
      </c>
      <c r="R7524" s="48">
        <v>0</v>
      </c>
      <c r="S7524" s="48">
        <v>0</v>
      </c>
      <c r="T7524" s="48">
        <v>0</v>
      </c>
      <c r="U7524" s="48">
        <v>0</v>
      </c>
      <c r="V7524" s="48">
        <v>0</v>
      </c>
      <c r="W7524" s="48">
        <v>0</v>
      </c>
    </row>
    <row r="7525" spans="4:23" ht="15" customHeight="1" outlineLevel="2" x14ac:dyDescent="0.2">
      <c r="D7525" s="41" t="s">
        <v>485</v>
      </c>
      <c r="E7525" s="118" t="s">
        <v>486</v>
      </c>
      <c r="F7525" s="48">
        <v>0</v>
      </c>
      <c r="G7525" s="48">
        <v>0</v>
      </c>
      <c r="H7525" s="48">
        <v>0</v>
      </c>
      <c r="I7525" s="48">
        <v>0</v>
      </c>
      <c r="J7525" s="48">
        <v>0</v>
      </c>
      <c r="K7525" s="48">
        <v>0</v>
      </c>
      <c r="L7525" s="48">
        <v>0</v>
      </c>
      <c r="M7525" s="48">
        <v>0</v>
      </c>
      <c r="N7525" s="48">
        <v>0</v>
      </c>
      <c r="O7525" s="48">
        <v>0</v>
      </c>
      <c r="P7525" s="48">
        <v>0</v>
      </c>
      <c r="Q7525" s="48">
        <v>0</v>
      </c>
      <c r="R7525" s="48">
        <v>0</v>
      </c>
      <c r="S7525" s="48">
        <v>0</v>
      </c>
      <c r="T7525" s="48">
        <v>0</v>
      </c>
      <c r="U7525" s="48">
        <v>0</v>
      </c>
      <c r="V7525" s="48">
        <v>0</v>
      </c>
      <c r="W7525" s="48">
        <v>0</v>
      </c>
    </row>
    <row r="7526" spans="4:23" ht="15" customHeight="1" outlineLevel="2" x14ac:dyDescent="0.2">
      <c r="D7526" s="41" t="s">
        <v>487</v>
      </c>
      <c r="E7526" s="118" t="s">
        <v>488</v>
      </c>
      <c r="F7526" s="48">
        <v>0</v>
      </c>
      <c r="G7526" s="48">
        <v>0</v>
      </c>
      <c r="H7526" s="48">
        <v>0</v>
      </c>
      <c r="I7526" s="48">
        <v>0</v>
      </c>
      <c r="J7526" s="48">
        <v>0</v>
      </c>
      <c r="K7526" s="48">
        <v>0</v>
      </c>
      <c r="L7526" s="48">
        <v>0</v>
      </c>
      <c r="M7526" s="48">
        <v>0</v>
      </c>
      <c r="N7526" s="48">
        <v>0</v>
      </c>
      <c r="O7526" s="48">
        <v>0</v>
      </c>
      <c r="P7526" s="48">
        <v>0</v>
      </c>
      <c r="Q7526" s="48">
        <v>0</v>
      </c>
      <c r="R7526" s="48">
        <v>0</v>
      </c>
      <c r="S7526" s="48">
        <v>0</v>
      </c>
      <c r="T7526" s="48">
        <v>0</v>
      </c>
      <c r="U7526" s="48">
        <v>0</v>
      </c>
      <c r="V7526" s="48">
        <v>0</v>
      </c>
      <c r="W7526" s="48">
        <v>0</v>
      </c>
    </row>
    <row r="7527" spans="4:23" ht="15" customHeight="1" outlineLevel="2" x14ac:dyDescent="0.2">
      <c r="D7527" s="41" t="s">
        <v>489</v>
      </c>
      <c r="E7527" s="118" t="s">
        <v>490</v>
      </c>
      <c r="F7527" s="48">
        <v>0</v>
      </c>
      <c r="G7527" s="48">
        <v>0</v>
      </c>
      <c r="H7527" s="48">
        <v>0</v>
      </c>
      <c r="I7527" s="48">
        <v>0</v>
      </c>
      <c r="J7527" s="48">
        <v>0</v>
      </c>
      <c r="K7527" s="48">
        <v>0</v>
      </c>
      <c r="L7527" s="48">
        <v>0</v>
      </c>
      <c r="M7527" s="48">
        <v>0</v>
      </c>
      <c r="N7527" s="48">
        <v>0</v>
      </c>
      <c r="O7527" s="48">
        <v>0</v>
      </c>
      <c r="P7527" s="48">
        <v>0</v>
      </c>
      <c r="Q7527" s="48">
        <v>0</v>
      </c>
      <c r="R7527" s="48">
        <v>0</v>
      </c>
      <c r="S7527" s="48">
        <v>0</v>
      </c>
      <c r="T7527" s="48">
        <v>0</v>
      </c>
      <c r="U7527" s="48">
        <v>0</v>
      </c>
      <c r="V7527" s="48">
        <v>0</v>
      </c>
      <c r="W7527" s="48">
        <v>0</v>
      </c>
    </row>
    <row r="7528" spans="4:23" ht="15" customHeight="1" outlineLevel="2" x14ac:dyDescent="0.2">
      <c r="D7528" s="41" t="s">
        <v>491</v>
      </c>
      <c r="E7528" s="118" t="s">
        <v>492</v>
      </c>
      <c r="F7528" s="48">
        <v>0</v>
      </c>
      <c r="G7528" s="48">
        <v>0</v>
      </c>
      <c r="H7528" s="48">
        <v>0</v>
      </c>
      <c r="I7528" s="48">
        <v>0</v>
      </c>
      <c r="J7528" s="48">
        <v>0</v>
      </c>
      <c r="K7528" s="48">
        <v>0</v>
      </c>
      <c r="L7528" s="48">
        <v>0</v>
      </c>
      <c r="M7528" s="48">
        <v>0</v>
      </c>
      <c r="N7528" s="48">
        <v>0</v>
      </c>
      <c r="O7528" s="48">
        <v>0</v>
      </c>
      <c r="P7528" s="48">
        <v>0</v>
      </c>
      <c r="Q7528" s="48">
        <v>0</v>
      </c>
      <c r="R7528" s="48">
        <v>0</v>
      </c>
      <c r="S7528" s="48">
        <v>0</v>
      </c>
      <c r="T7528" s="48">
        <v>0</v>
      </c>
      <c r="U7528" s="48">
        <v>0</v>
      </c>
      <c r="V7528" s="48">
        <v>0</v>
      </c>
      <c r="W7528" s="48">
        <v>0</v>
      </c>
    </row>
    <row r="7529" spans="4:23" ht="15" customHeight="1" outlineLevel="2" x14ac:dyDescent="0.2">
      <c r="D7529" s="41" t="s">
        <v>493</v>
      </c>
      <c r="E7529" s="118" t="s">
        <v>494</v>
      </c>
      <c r="F7529" s="48">
        <v>0</v>
      </c>
      <c r="G7529" s="48">
        <v>0</v>
      </c>
      <c r="H7529" s="48">
        <v>0</v>
      </c>
      <c r="I7529" s="48">
        <v>0</v>
      </c>
      <c r="J7529" s="48">
        <v>0</v>
      </c>
      <c r="K7529" s="48">
        <v>0</v>
      </c>
      <c r="L7529" s="48">
        <v>0</v>
      </c>
      <c r="M7529" s="48">
        <v>0</v>
      </c>
      <c r="N7529" s="48">
        <v>0</v>
      </c>
      <c r="O7529" s="48">
        <v>1</v>
      </c>
      <c r="P7529" s="48">
        <v>1</v>
      </c>
      <c r="Q7529" s="48">
        <v>0</v>
      </c>
      <c r="R7529" s="48">
        <v>0</v>
      </c>
      <c r="S7529" s="48">
        <v>0</v>
      </c>
      <c r="T7529" s="48">
        <v>0</v>
      </c>
      <c r="U7529" s="48">
        <v>0</v>
      </c>
      <c r="V7529" s="48">
        <v>0</v>
      </c>
      <c r="W7529" s="48">
        <v>0</v>
      </c>
    </row>
    <row r="7530" spans="4:23" ht="15" customHeight="1" outlineLevel="2" x14ac:dyDescent="0.2">
      <c r="D7530" s="41" t="s">
        <v>495</v>
      </c>
      <c r="E7530" s="118" t="s">
        <v>496</v>
      </c>
      <c r="F7530" s="48">
        <v>3</v>
      </c>
      <c r="G7530" s="48">
        <v>3</v>
      </c>
      <c r="H7530" s="48">
        <v>0</v>
      </c>
      <c r="I7530" s="48">
        <v>3</v>
      </c>
      <c r="J7530" s="48">
        <v>3</v>
      </c>
      <c r="K7530" s="48">
        <v>0</v>
      </c>
      <c r="L7530" s="48">
        <v>2</v>
      </c>
      <c r="M7530" s="48">
        <v>2</v>
      </c>
      <c r="N7530" s="48">
        <v>0</v>
      </c>
      <c r="O7530" s="48">
        <v>2</v>
      </c>
      <c r="P7530" s="48">
        <v>2</v>
      </c>
      <c r="Q7530" s="48">
        <v>0</v>
      </c>
      <c r="R7530" s="48">
        <v>2</v>
      </c>
      <c r="S7530" s="48">
        <v>2</v>
      </c>
      <c r="T7530" s="48">
        <v>0</v>
      </c>
      <c r="U7530" s="48">
        <v>2</v>
      </c>
      <c r="V7530" s="48">
        <v>2</v>
      </c>
      <c r="W7530" s="48">
        <v>0</v>
      </c>
    </row>
    <row r="7531" spans="4:23" ht="15" customHeight="1" outlineLevel="2" x14ac:dyDescent="0.2">
      <c r="D7531" s="41" t="s">
        <v>497</v>
      </c>
      <c r="E7531" s="118" t="s">
        <v>498</v>
      </c>
      <c r="F7531" s="48">
        <v>0</v>
      </c>
      <c r="G7531" s="48">
        <v>0</v>
      </c>
      <c r="H7531" s="48">
        <v>0</v>
      </c>
      <c r="I7531" s="48">
        <v>0</v>
      </c>
      <c r="J7531" s="48">
        <v>0</v>
      </c>
      <c r="K7531" s="48">
        <v>0</v>
      </c>
      <c r="L7531" s="48">
        <v>0</v>
      </c>
      <c r="M7531" s="48">
        <v>0</v>
      </c>
      <c r="N7531" s="48">
        <v>0</v>
      </c>
      <c r="O7531" s="48">
        <v>0</v>
      </c>
      <c r="P7531" s="48">
        <v>0</v>
      </c>
      <c r="Q7531" s="48">
        <v>0</v>
      </c>
      <c r="R7531" s="48">
        <v>0</v>
      </c>
      <c r="S7531" s="48">
        <v>0</v>
      </c>
      <c r="T7531" s="48">
        <v>0</v>
      </c>
      <c r="U7531" s="48">
        <v>0</v>
      </c>
      <c r="V7531" s="48">
        <v>0</v>
      </c>
      <c r="W7531" s="48">
        <v>0</v>
      </c>
    </row>
    <row r="7532" spans="4:23" ht="15" customHeight="1" outlineLevel="2" x14ac:dyDescent="0.2">
      <c r="D7532" s="41" t="s">
        <v>499</v>
      </c>
      <c r="E7532" s="118" t="s">
        <v>500</v>
      </c>
      <c r="F7532" s="48">
        <v>0</v>
      </c>
      <c r="G7532" s="48">
        <v>0</v>
      </c>
      <c r="H7532" s="48">
        <v>0</v>
      </c>
      <c r="I7532" s="48">
        <v>0</v>
      </c>
      <c r="J7532" s="48">
        <v>0</v>
      </c>
      <c r="K7532" s="48">
        <v>0</v>
      </c>
      <c r="L7532" s="48">
        <v>0</v>
      </c>
      <c r="M7532" s="48">
        <v>0</v>
      </c>
      <c r="N7532" s="48">
        <v>0</v>
      </c>
      <c r="O7532" s="48">
        <v>0</v>
      </c>
      <c r="P7532" s="48">
        <v>0</v>
      </c>
      <c r="Q7532" s="48">
        <v>0</v>
      </c>
      <c r="R7532" s="48">
        <v>0</v>
      </c>
      <c r="S7532" s="48">
        <v>0</v>
      </c>
      <c r="T7532" s="48">
        <v>0</v>
      </c>
      <c r="U7532" s="48">
        <v>0</v>
      </c>
      <c r="V7532" s="48">
        <v>0</v>
      </c>
      <c r="W7532" s="48">
        <v>0</v>
      </c>
    </row>
    <row r="7533" spans="4:23" ht="15" customHeight="1" outlineLevel="2" x14ac:dyDescent="0.2">
      <c r="D7533" s="41" t="s">
        <v>501</v>
      </c>
      <c r="E7533" s="118" t="s">
        <v>502</v>
      </c>
      <c r="F7533" s="48">
        <v>0</v>
      </c>
      <c r="G7533" s="48">
        <v>0</v>
      </c>
      <c r="H7533" s="48">
        <v>0</v>
      </c>
      <c r="I7533" s="48">
        <v>0</v>
      </c>
      <c r="J7533" s="48">
        <v>0</v>
      </c>
      <c r="K7533" s="48">
        <v>0</v>
      </c>
      <c r="L7533" s="48">
        <v>0</v>
      </c>
      <c r="M7533" s="48">
        <v>0</v>
      </c>
      <c r="N7533" s="48">
        <v>0</v>
      </c>
      <c r="O7533" s="48">
        <v>0</v>
      </c>
      <c r="P7533" s="48">
        <v>0</v>
      </c>
      <c r="Q7533" s="48">
        <v>0</v>
      </c>
      <c r="R7533" s="48">
        <v>0</v>
      </c>
      <c r="S7533" s="48">
        <v>0</v>
      </c>
      <c r="T7533" s="48">
        <v>0</v>
      </c>
      <c r="U7533" s="48">
        <v>0</v>
      </c>
      <c r="V7533" s="48">
        <v>0</v>
      </c>
      <c r="W7533" s="48">
        <v>0</v>
      </c>
    </row>
    <row r="7534" spans="4:23" ht="15" customHeight="1" outlineLevel="2" x14ac:dyDescent="0.2">
      <c r="D7534" s="41" t="s">
        <v>503</v>
      </c>
      <c r="E7534" s="118" t="s">
        <v>504</v>
      </c>
      <c r="F7534" s="48">
        <v>0</v>
      </c>
      <c r="G7534" s="48">
        <v>0</v>
      </c>
      <c r="H7534" s="48">
        <v>0</v>
      </c>
      <c r="I7534" s="48">
        <v>0</v>
      </c>
      <c r="J7534" s="48">
        <v>0</v>
      </c>
      <c r="K7534" s="48">
        <v>0</v>
      </c>
      <c r="L7534" s="48">
        <v>0</v>
      </c>
      <c r="M7534" s="48">
        <v>0</v>
      </c>
      <c r="N7534" s="48">
        <v>0</v>
      </c>
      <c r="O7534" s="48">
        <v>0</v>
      </c>
      <c r="P7534" s="48">
        <v>0</v>
      </c>
      <c r="Q7534" s="48">
        <v>0</v>
      </c>
      <c r="R7534" s="48">
        <v>0</v>
      </c>
      <c r="S7534" s="48">
        <v>0</v>
      </c>
      <c r="T7534" s="48">
        <v>0</v>
      </c>
      <c r="U7534" s="48">
        <v>0</v>
      </c>
      <c r="V7534" s="48">
        <v>0</v>
      </c>
      <c r="W7534" s="48">
        <v>0</v>
      </c>
    </row>
    <row r="7535" spans="4:23" ht="15" customHeight="1" outlineLevel="2" x14ac:dyDescent="0.2">
      <c r="D7535" s="41" t="s">
        <v>505</v>
      </c>
      <c r="E7535" s="118" t="s">
        <v>506</v>
      </c>
      <c r="F7535" s="48">
        <v>0</v>
      </c>
      <c r="G7535" s="48">
        <v>0</v>
      </c>
      <c r="H7535" s="48">
        <v>0</v>
      </c>
      <c r="I7535" s="48">
        <v>0</v>
      </c>
      <c r="J7535" s="48">
        <v>0</v>
      </c>
      <c r="K7535" s="48">
        <v>0</v>
      </c>
      <c r="L7535" s="48">
        <v>0</v>
      </c>
      <c r="M7535" s="48">
        <v>0</v>
      </c>
      <c r="N7535" s="48">
        <v>0</v>
      </c>
      <c r="O7535" s="48">
        <v>0</v>
      </c>
      <c r="P7535" s="48">
        <v>0</v>
      </c>
      <c r="Q7535" s="48">
        <v>0</v>
      </c>
      <c r="R7535" s="48">
        <v>0</v>
      </c>
      <c r="S7535" s="48">
        <v>0</v>
      </c>
      <c r="T7535" s="48">
        <v>0</v>
      </c>
      <c r="U7535" s="48">
        <v>0</v>
      </c>
      <c r="V7535" s="48">
        <v>0</v>
      </c>
      <c r="W7535" s="48">
        <v>0</v>
      </c>
    </row>
    <row r="7536" spans="4:23" ht="15" customHeight="1" outlineLevel="2" x14ac:dyDescent="0.2">
      <c r="D7536" s="41" t="s">
        <v>507</v>
      </c>
      <c r="E7536" s="118" t="s">
        <v>508</v>
      </c>
      <c r="F7536" s="48">
        <v>0</v>
      </c>
      <c r="G7536" s="48">
        <v>0</v>
      </c>
      <c r="H7536" s="48">
        <v>0</v>
      </c>
      <c r="I7536" s="48">
        <v>0</v>
      </c>
      <c r="J7536" s="48">
        <v>0</v>
      </c>
      <c r="K7536" s="48">
        <v>0</v>
      </c>
      <c r="L7536" s="48">
        <v>0</v>
      </c>
      <c r="M7536" s="48">
        <v>0</v>
      </c>
      <c r="N7536" s="48">
        <v>0</v>
      </c>
      <c r="O7536" s="48">
        <v>0</v>
      </c>
      <c r="P7536" s="48">
        <v>0</v>
      </c>
      <c r="Q7536" s="48">
        <v>0</v>
      </c>
      <c r="R7536" s="48">
        <v>0</v>
      </c>
      <c r="S7536" s="48">
        <v>0</v>
      </c>
      <c r="T7536" s="48">
        <v>0</v>
      </c>
      <c r="U7536" s="48">
        <v>0</v>
      </c>
      <c r="V7536" s="48">
        <v>0</v>
      </c>
      <c r="W7536" s="48">
        <v>0</v>
      </c>
    </row>
    <row r="7537" spans="3:28" ht="15" customHeight="1" outlineLevel="2" x14ac:dyDescent="0.2">
      <c r="D7537" s="41" t="s">
        <v>509</v>
      </c>
      <c r="E7537" s="118" t="s">
        <v>510</v>
      </c>
      <c r="F7537" s="48">
        <v>0</v>
      </c>
      <c r="G7537" s="48">
        <v>0</v>
      </c>
      <c r="H7537" s="48">
        <v>0</v>
      </c>
      <c r="I7537" s="48">
        <v>0</v>
      </c>
      <c r="J7537" s="48">
        <v>0</v>
      </c>
      <c r="K7537" s="48">
        <v>0</v>
      </c>
      <c r="L7537" s="48">
        <v>0</v>
      </c>
      <c r="M7537" s="48">
        <v>0</v>
      </c>
      <c r="N7537" s="48">
        <v>0</v>
      </c>
      <c r="O7537" s="48">
        <v>0</v>
      </c>
      <c r="P7537" s="48">
        <v>0</v>
      </c>
      <c r="Q7537" s="48">
        <v>0</v>
      </c>
      <c r="R7537" s="48">
        <v>0</v>
      </c>
      <c r="S7537" s="48">
        <v>0</v>
      </c>
      <c r="T7537" s="48">
        <v>0</v>
      </c>
      <c r="U7537" s="48">
        <v>0</v>
      </c>
      <c r="V7537" s="48">
        <v>0</v>
      </c>
      <c r="W7537" s="48">
        <v>0</v>
      </c>
    </row>
    <row r="7538" spans="3:28" ht="15" customHeight="1" outlineLevel="2" x14ac:dyDescent="0.2">
      <c r="D7538" s="41" t="s">
        <v>511</v>
      </c>
      <c r="E7538" s="118" t="s">
        <v>512</v>
      </c>
      <c r="F7538" s="48">
        <v>0</v>
      </c>
      <c r="G7538" s="48">
        <v>0</v>
      </c>
      <c r="H7538" s="48">
        <v>0</v>
      </c>
      <c r="I7538" s="48">
        <v>0</v>
      </c>
      <c r="J7538" s="48">
        <v>0</v>
      </c>
      <c r="K7538" s="48">
        <v>0</v>
      </c>
      <c r="L7538" s="48">
        <v>0</v>
      </c>
      <c r="M7538" s="48">
        <v>0</v>
      </c>
      <c r="N7538" s="48">
        <v>0</v>
      </c>
      <c r="O7538" s="48">
        <v>0</v>
      </c>
      <c r="P7538" s="48">
        <v>0</v>
      </c>
      <c r="Q7538" s="48">
        <v>0</v>
      </c>
      <c r="R7538" s="48">
        <v>0</v>
      </c>
      <c r="S7538" s="48">
        <v>0</v>
      </c>
      <c r="T7538" s="48">
        <v>0</v>
      </c>
      <c r="U7538" s="48">
        <v>0</v>
      </c>
      <c r="V7538" s="48">
        <v>0</v>
      </c>
      <c r="W7538" s="48">
        <v>0</v>
      </c>
    </row>
    <row r="7539" spans="3:28" ht="15" customHeight="1" outlineLevel="1" x14ac:dyDescent="0.2">
      <c r="C7539" s="226" t="s">
        <v>513</v>
      </c>
      <c r="E7539" s="225" t="s">
        <v>514</v>
      </c>
      <c r="F7539" s="48">
        <v>1</v>
      </c>
      <c r="G7539" s="48">
        <v>0</v>
      </c>
      <c r="H7539" s="48">
        <v>1</v>
      </c>
      <c r="I7539" s="48">
        <v>1</v>
      </c>
      <c r="J7539" s="48">
        <v>0</v>
      </c>
      <c r="K7539" s="48">
        <v>1</v>
      </c>
      <c r="L7539" s="48">
        <v>1</v>
      </c>
      <c r="M7539" s="48">
        <v>0</v>
      </c>
      <c r="N7539" s="48">
        <v>1</v>
      </c>
      <c r="O7539" s="48">
        <v>1</v>
      </c>
      <c r="P7539" s="48">
        <v>0</v>
      </c>
      <c r="Q7539" s="48">
        <v>1</v>
      </c>
      <c r="R7539" s="48">
        <v>1</v>
      </c>
      <c r="S7539" s="48">
        <v>0</v>
      </c>
      <c r="T7539" s="48">
        <v>1</v>
      </c>
      <c r="U7539" s="48">
        <v>1</v>
      </c>
      <c r="V7539" s="48">
        <v>0</v>
      </c>
      <c r="W7539" s="48">
        <v>1</v>
      </c>
      <c r="AB7539" s="270"/>
    </row>
    <row r="7540" spans="3:28" ht="15" customHeight="1" outlineLevel="2" x14ac:dyDescent="0.2">
      <c r="D7540" s="41" t="s">
        <v>515</v>
      </c>
      <c r="E7540" s="17" t="s">
        <v>516</v>
      </c>
      <c r="F7540" s="48">
        <v>0</v>
      </c>
      <c r="G7540" s="48">
        <v>0</v>
      </c>
      <c r="H7540" s="48">
        <v>0</v>
      </c>
      <c r="I7540" s="48">
        <v>0</v>
      </c>
      <c r="J7540" s="48">
        <v>0</v>
      </c>
      <c r="K7540" s="48">
        <v>0</v>
      </c>
      <c r="L7540" s="48">
        <v>0</v>
      </c>
      <c r="M7540" s="48">
        <v>0</v>
      </c>
      <c r="N7540" s="48">
        <v>0</v>
      </c>
      <c r="O7540" s="48">
        <v>0</v>
      </c>
      <c r="P7540" s="48">
        <v>0</v>
      </c>
      <c r="Q7540" s="48">
        <v>0</v>
      </c>
      <c r="R7540" s="48">
        <v>0</v>
      </c>
      <c r="S7540" s="48">
        <v>0</v>
      </c>
      <c r="T7540" s="48">
        <v>0</v>
      </c>
      <c r="U7540" s="48">
        <v>0</v>
      </c>
      <c r="V7540" s="48">
        <v>0</v>
      </c>
      <c r="W7540" s="48">
        <v>0</v>
      </c>
    </row>
    <row r="7541" spans="3:28" ht="15" customHeight="1" outlineLevel="2" x14ac:dyDescent="0.2">
      <c r="D7541" s="41" t="s">
        <v>517</v>
      </c>
      <c r="E7541" s="17" t="s">
        <v>518</v>
      </c>
      <c r="F7541" s="48">
        <v>0</v>
      </c>
      <c r="G7541" s="48">
        <v>0</v>
      </c>
      <c r="H7541" s="48">
        <v>0</v>
      </c>
      <c r="I7541" s="48">
        <v>0</v>
      </c>
      <c r="J7541" s="48">
        <v>0</v>
      </c>
      <c r="K7541" s="48">
        <v>0</v>
      </c>
      <c r="L7541" s="48">
        <v>0</v>
      </c>
      <c r="M7541" s="48">
        <v>0</v>
      </c>
      <c r="N7541" s="48">
        <v>0</v>
      </c>
      <c r="O7541" s="48">
        <v>0</v>
      </c>
      <c r="P7541" s="48">
        <v>0</v>
      </c>
      <c r="Q7541" s="48">
        <v>0</v>
      </c>
      <c r="R7541" s="48">
        <v>0</v>
      </c>
      <c r="S7541" s="48">
        <v>0</v>
      </c>
      <c r="T7541" s="48">
        <v>0</v>
      </c>
      <c r="U7541" s="48">
        <v>0</v>
      </c>
      <c r="V7541" s="48">
        <v>0</v>
      </c>
      <c r="W7541" s="48">
        <v>0</v>
      </c>
    </row>
    <row r="7542" spans="3:28" ht="15" customHeight="1" outlineLevel="2" x14ac:dyDescent="0.2">
      <c r="D7542" s="41" t="s">
        <v>519</v>
      </c>
      <c r="E7542" s="17" t="s">
        <v>520</v>
      </c>
      <c r="F7542" s="48">
        <v>0</v>
      </c>
      <c r="G7542" s="48">
        <v>0</v>
      </c>
      <c r="H7542" s="48">
        <v>0</v>
      </c>
      <c r="I7542" s="48">
        <v>0</v>
      </c>
      <c r="J7542" s="48">
        <v>0</v>
      </c>
      <c r="K7542" s="48">
        <v>0</v>
      </c>
      <c r="L7542" s="48">
        <v>0</v>
      </c>
      <c r="M7542" s="48">
        <v>0</v>
      </c>
      <c r="N7542" s="48">
        <v>0</v>
      </c>
      <c r="O7542" s="48">
        <v>0</v>
      </c>
      <c r="P7542" s="48">
        <v>0</v>
      </c>
      <c r="Q7542" s="48">
        <v>0</v>
      </c>
      <c r="R7542" s="48">
        <v>0</v>
      </c>
      <c r="S7542" s="48">
        <v>0</v>
      </c>
      <c r="T7542" s="48">
        <v>0</v>
      </c>
      <c r="U7542" s="48">
        <v>0</v>
      </c>
      <c r="V7542" s="48">
        <v>0</v>
      </c>
      <c r="W7542" s="48">
        <v>0</v>
      </c>
    </row>
    <row r="7543" spans="3:28" ht="15" customHeight="1" outlineLevel="2" x14ac:dyDescent="0.2">
      <c r="D7543" s="41" t="s">
        <v>521</v>
      </c>
      <c r="E7543" s="17" t="s">
        <v>522</v>
      </c>
      <c r="F7543" s="48">
        <v>0</v>
      </c>
      <c r="G7543" s="48">
        <v>0</v>
      </c>
      <c r="H7543" s="48">
        <v>0</v>
      </c>
      <c r="I7543" s="48">
        <v>0</v>
      </c>
      <c r="J7543" s="48">
        <v>0</v>
      </c>
      <c r="K7543" s="48">
        <v>0</v>
      </c>
      <c r="L7543" s="48">
        <v>0</v>
      </c>
      <c r="M7543" s="48">
        <v>0</v>
      </c>
      <c r="N7543" s="48">
        <v>0</v>
      </c>
      <c r="O7543" s="48">
        <v>0</v>
      </c>
      <c r="P7543" s="48">
        <v>0</v>
      </c>
      <c r="Q7543" s="48">
        <v>0</v>
      </c>
      <c r="R7543" s="48">
        <v>0</v>
      </c>
      <c r="S7543" s="48">
        <v>0</v>
      </c>
      <c r="T7543" s="48">
        <v>0</v>
      </c>
      <c r="U7543" s="48">
        <v>0</v>
      </c>
      <c r="V7543" s="48">
        <v>0</v>
      </c>
      <c r="W7543" s="48">
        <v>0</v>
      </c>
    </row>
    <row r="7544" spans="3:28" ht="15" customHeight="1" outlineLevel="2" x14ac:dyDescent="0.2">
      <c r="D7544" s="41" t="s">
        <v>523</v>
      </c>
      <c r="E7544" s="17" t="s">
        <v>524</v>
      </c>
      <c r="F7544" s="48">
        <v>0</v>
      </c>
      <c r="G7544" s="48">
        <v>0</v>
      </c>
      <c r="H7544" s="48">
        <v>0</v>
      </c>
      <c r="I7544" s="48">
        <v>0</v>
      </c>
      <c r="J7544" s="48">
        <v>0</v>
      </c>
      <c r="K7544" s="48">
        <v>0</v>
      </c>
      <c r="L7544" s="48">
        <v>0</v>
      </c>
      <c r="M7544" s="48">
        <v>0</v>
      </c>
      <c r="N7544" s="48">
        <v>0</v>
      </c>
      <c r="O7544" s="48">
        <v>0</v>
      </c>
      <c r="P7544" s="48">
        <v>0</v>
      </c>
      <c r="Q7544" s="48">
        <v>0</v>
      </c>
      <c r="R7544" s="48">
        <v>0</v>
      </c>
      <c r="S7544" s="48">
        <v>0</v>
      </c>
      <c r="T7544" s="48">
        <v>0</v>
      </c>
      <c r="U7544" s="48">
        <v>0</v>
      </c>
      <c r="V7544" s="48">
        <v>0</v>
      </c>
      <c r="W7544" s="48">
        <v>0</v>
      </c>
    </row>
    <row r="7545" spans="3:28" ht="15" customHeight="1" outlineLevel="2" x14ac:dyDescent="0.2">
      <c r="D7545" s="41" t="s">
        <v>525</v>
      </c>
      <c r="E7545" s="17" t="s">
        <v>526</v>
      </c>
      <c r="F7545" s="48">
        <v>0</v>
      </c>
      <c r="G7545" s="48">
        <v>0</v>
      </c>
      <c r="H7545" s="48">
        <v>0</v>
      </c>
      <c r="I7545" s="48">
        <v>0</v>
      </c>
      <c r="J7545" s="48">
        <v>0</v>
      </c>
      <c r="K7545" s="48">
        <v>0</v>
      </c>
      <c r="L7545" s="48">
        <v>0</v>
      </c>
      <c r="M7545" s="48">
        <v>0</v>
      </c>
      <c r="N7545" s="48">
        <v>0</v>
      </c>
      <c r="O7545" s="48">
        <v>0</v>
      </c>
      <c r="P7545" s="48">
        <v>0</v>
      </c>
      <c r="Q7545" s="48">
        <v>0</v>
      </c>
      <c r="R7545" s="48">
        <v>0</v>
      </c>
      <c r="S7545" s="48">
        <v>0</v>
      </c>
      <c r="T7545" s="48">
        <v>0</v>
      </c>
      <c r="U7545" s="48">
        <v>0</v>
      </c>
      <c r="V7545" s="48">
        <v>0</v>
      </c>
      <c r="W7545" s="48">
        <v>0</v>
      </c>
    </row>
    <row r="7546" spans="3:28" ht="15" customHeight="1" outlineLevel="2" x14ac:dyDescent="0.2">
      <c r="D7546" s="41" t="s">
        <v>527</v>
      </c>
      <c r="E7546" s="17" t="s">
        <v>528</v>
      </c>
      <c r="F7546" s="48">
        <v>0</v>
      </c>
      <c r="G7546" s="48">
        <v>0</v>
      </c>
      <c r="H7546" s="48">
        <v>0</v>
      </c>
      <c r="I7546" s="48">
        <v>0</v>
      </c>
      <c r="J7546" s="48">
        <v>0</v>
      </c>
      <c r="K7546" s="48">
        <v>0</v>
      </c>
      <c r="L7546" s="48">
        <v>0</v>
      </c>
      <c r="M7546" s="48">
        <v>0</v>
      </c>
      <c r="N7546" s="48">
        <v>0</v>
      </c>
      <c r="O7546" s="48">
        <v>0</v>
      </c>
      <c r="P7546" s="48">
        <v>0</v>
      </c>
      <c r="Q7546" s="48">
        <v>0</v>
      </c>
      <c r="R7546" s="48">
        <v>0</v>
      </c>
      <c r="S7546" s="48">
        <v>0</v>
      </c>
      <c r="T7546" s="48">
        <v>0</v>
      </c>
      <c r="U7546" s="48">
        <v>0</v>
      </c>
      <c r="V7546" s="48">
        <v>0</v>
      </c>
      <c r="W7546" s="48">
        <v>0</v>
      </c>
    </row>
    <row r="7547" spans="3:28" ht="15" customHeight="1" outlineLevel="2" x14ac:dyDescent="0.2">
      <c r="D7547" s="41" t="s">
        <v>529</v>
      </c>
      <c r="E7547" s="17" t="s">
        <v>530</v>
      </c>
      <c r="F7547" s="48">
        <v>0</v>
      </c>
      <c r="G7547" s="48">
        <v>0</v>
      </c>
      <c r="H7547" s="48">
        <v>0</v>
      </c>
      <c r="I7547" s="48">
        <v>0</v>
      </c>
      <c r="J7547" s="48">
        <v>0</v>
      </c>
      <c r="K7547" s="48">
        <v>0</v>
      </c>
      <c r="L7547" s="48">
        <v>0</v>
      </c>
      <c r="M7547" s="48">
        <v>0</v>
      </c>
      <c r="N7547" s="48">
        <v>0</v>
      </c>
      <c r="O7547" s="48">
        <v>0</v>
      </c>
      <c r="P7547" s="48">
        <v>0</v>
      </c>
      <c r="Q7547" s="48">
        <v>0</v>
      </c>
      <c r="R7547" s="48">
        <v>0</v>
      </c>
      <c r="S7547" s="48">
        <v>0</v>
      </c>
      <c r="T7547" s="48">
        <v>0</v>
      </c>
      <c r="U7547" s="48">
        <v>0</v>
      </c>
      <c r="V7547" s="48">
        <v>0</v>
      </c>
      <c r="W7547" s="48">
        <v>0</v>
      </c>
    </row>
    <row r="7548" spans="3:28" ht="15" customHeight="1" outlineLevel="2" x14ac:dyDescent="0.2">
      <c r="D7548" s="41" t="s">
        <v>531</v>
      </c>
      <c r="E7548" s="17" t="s">
        <v>532</v>
      </c>
      <c r="F7548" s="48">
        <v>0</v>
      </c>
      <c r="G7548" s="48">
        <v>0</v>
      </c>
      <c r="H7548" s="48">
        <v>0</v>
      </c>
      <c r="I7548" s="48">
        <v>0</v>
      </c>
      <c r="J7548" s="48">
        <v>0</v>
      </c>
      <c r="K7548" s="48">
        <v>0</v>
      </c>
      <c r="L7548" s="48">
        <v>0</v>
      </c>
      <c r="M7548" s="48">
        <v>0</v>
      </c>
      <c r="N7548" s="48">
        <v>0</v>
      </c>
      <c r="O7548" s="48">
        <v>0</v>
      </c>
      <c r="P7548" s="48">
        <v>0</v>
      </c>
      <c r="Q7548" s="48">
        <v>0</v>
      </c>
      <c r="R7548" s="48">
        <v>0</v>
      </c>
      <c r="S7548" s="48">
        <v>0</v>
      </c>
      <c r="T7548" s="48">
        <v>0</v>
      </c>
      <c r="U7548" s="48">
        <v>0</v>
      </c>
      <c r="V7548" s="48">
        <v>0</v>
      </c>
      <c r="W7548" s="48">
        <v>0</v>
      </c>
    </row>
    <row r="7549" spans="3:28" ht="15" customHeight="1" outlineLevel="2" x14ac:dyDescent="0.2">
      <c r="D7549" s="41" t="s">
        <v>533</v>
      </c>
      <c r="E7549" s="17" t="s">
        <v>534</v>
      </c>
      <c r="F7549" s="48">
        <v>0</v>
      </c>
      <c r="G7549" s="48">
        <v>0</v>
      </c>
      <c r="H7549" s="48">
        <v>0</v>
      </c>
      <c r="I7549" s="48">
        <v>0</v>
      </c>
      <c r="J7549" s="48">
        <v>0</v>
      </c>
      <c r="K7549" s="48">
        <v>0</v>
      </c>
      <c r="L7549" s="48">
        <v>0</v>
      </c>
      <c r="M7549" s="48">
        <v>0</v>
      </c>
      <c r="N7549" s="48">
        <v>0</v>
      </c>
      <c r="O7549" s="48">
        <v>0</v>
      </c>
      <c r="P7549" s="48">
        <v>0</v>
      </c>
      <c r="Q7549" s="48">
        <v>0</v>
      </c>
      <c r="R7549" s="48">
        <v>0</v>
      </c>
      <c r="S7549" s="48">
        <v>0</v>
      </c>
      <c r="T7549" s="48">
        <v>0</v>
      </c>
      <c r="U7549" s="48">
        <v>0</v>
      </c>
      <c r="V7549" s="48">
        <v>0</v>
      </c>
      <c r="W7549" s="48">
        <v>0</v>
      </c>
    </row>
    <row r="7550" spans="3:28" ht="15" customHeight="1" outlineLevel="2" x14ac:dyDescent="0.2">
      <c r="D7550" s="41" t="s">
        <v>535</v>
      </c>
      <c r="E7550" s="17" t="s">
        <v>536</v>
      </c>
      <c r="F7550" s="48">
        <v>0</v>
      </c>
      <c r="G7550" s="48">
        <v>0</v>
      </c>
      <c r="H7550" s="48">
        <v>0</v>
      </c>
      <c r="I7550" s="48">
        <v>0</v>
      </c>
      <c r="J7550" s="48">
        <v>0</v>
      </c>
      <c r="K7550" s="48">
        <v>0</v>
      </c>
      <c r="L7550" s="48">
        <v>0</v>
      </c>
      <c r="M7550" s="48">
        <v>0</v>
      </c>
      <c r="N7550" s="48">
        <v>0</v>
      </c>
      <c r="O7550" s="48">
        <v>0</v>
      </c>
      <c r="P7550" s="48">
        <v>0</v>
      </c>
      <c r="Q7550" s="48">
        <v>0</v>
      </c>
      <c r="R7550" s="48">
        <v>0</v>
      </c>
      <c r="S7550" s="48">
        <v>0</v>
      </c>
      <c r="T7550" s="48">
        <v>0</v>
      </c>
      <c r="U7550" s="48">
        <v>0</v>
      </c>
      <c r="V7550" s="48">
        <v>0</v>
      </c>
      <c r="W7550" s="48">
        <v>0</v>
      </c>
    </row>
    <row r="7551" spans="3:28" ht="15" customHeight="1" outlineLevel="2" x14ac:dyDescent="0.2">
      <c r="D7551" s="41" t="s">
        <v>537</v>
      </c>
      <c r="E7551" s="17" t="s">
        <v>538</v>
      </c>
      <c r="F7551" s="48">
        <v>0</v>
      </c>
      <c r="G7551" s="48">
        <v>0</v>
      </c>
      <c r="H7551" s="48">
        <v>0</v>
      </c>
      <c r="I7551" s="48">
        <v>0</v>
      </c>
      <c r="J7551" s="48">
        <v>0</v>
      </c>
      <c r="K7551" s="48">
        <v>0</v>
      </c>
      <c r="L7551" s="48">
        <v>0</v>
      </c>
      <c r="M7551" s="48">
        <v>0</v>
      </c>
      <c r="N7551" s="48">
        <v>0</v>
      </c>
      <c r="O7551" s="48">
        <v>0</v>
      </c>
      <c r="P7551" s="48">
        <v>0</v>
      </c>
      <c r="Q7551" s="48">
        <v>0</v>
      </c>
      <c r="R7551" s="48">
        <v>0</v>
      </c>
      <c r="S7551" s="48">
        <v>0</v>
      </c>
      <c r="T7551" s="48">
        <v>0</v>
      </c>
      <c r="U7551" s="48">
        <v>0</v>
      </c>
      <c r="V7551" s="48">
        <v>0</v>
      </c>
      <c r="W7551" s="48">
        <v>0</v>
      </c>
    </row>
    <row r="7552" spans="3:28" ht="15" customHeight="1" outlineLevel="2" x14ac:dyDescent="0.2">
      <c r="D7552" s="41" t="s">
        <v>539</v>
      </c>
      <c r="E7552" s="17" t="s">
        <v>540</v>
      </c>
      <c r="F7552" s="48">
        <v>1</v>
      </c>
      <c r="G7552" s="48">
        <v>0</v>
      </c>
      <c r="H7552" s="48">
        <v>1</v>
      </c>
      <c r="I7552" s="48">
        <v>1</v>
      </c>
      <c r="J7552" s="48">
        <v>0</v>
      </c>
      <c r="K7552" s="48">
        <v>1</v>
      </c>
      <c r="L7552" s="48">
        <v>1</v>
      </c>
      <c r="M7552" s="48">
        <v>0</v>
      </c>
      <c r="N7552" s="48">
        <v>1</v>
      </c>
      <c r="O7552" s="48">
        <v>1</v>
      </c>
      <c r="P7552" s="48">
        <v>0</v>
      </c>
      <c r="Q7552" s="48">
        <v>1</v>
      </c>
      <c r="R7552" s="48">
        <v>1</v>
      </c>
      <c r="S7552" s="48">
        <v>0</v>
      </c>
      <c r="T7552" s="48">
        <v>1</v>
      </c>
      <c r="U7552" s="48">
        <v>1</v>
      </c>
      <c r="V7552" s="48">
        <v>0</v>
      </c>
      <c r="W7552" s="48">
        <v>1</v>
      </c>
    </row>
    <row r="7553" spans="3:28" ht="15" customHeight="1" outlineLevel="2" x14ac:dyDescent="0.2">
      <c r="D7553" s="41" t="s">
        <v>541</v>
      </c>
      <c r="E7553" s="17" t="s">
        <v>542</v>
      </c>
      <c r="F7553" s="48">
        <v>0</v>
      </c>
      <c r="G7553" s="48">
        <v>0</v>
      </c>
      <c r="H7553" s="48">
        <v>0</v>
      </c>
      <c r="I7553" s="48">
        <v>0</v>
      </c>
      <c r="J7553" s="48">
        <v>0</v>
      </c>
      <c r="K7553" s="48">
        <v>0</v>
      </c>
      <c r="L7553" s="48">
        <v>0</v>
      </c>
      <c r="M7553" s="48">
        <v>0</v>
      </c>
      <c r="N7553" s="48">
        <v>0</v>
      </c>
      <c r="O7553" s="48">
        <v>0</v>
      </c>
      <c r="P7553" s="48">
        <v>0</v>
      </c>
      <c r="Q7553" s="48">
        <v>0</v>
      </c>
      <c r="R7553" s="48">
        <v>0</v>
      </c>
      <c r="S7553" s="48">
        <v>0</v>
      </c>
      <c r="T7553" s="48">
        <v>0</v>
      </c>
      <c r="U7553" s="48">
        <v>0</v>
      </c>
      <c r="V7553" s="48">
        <v>0</v>
      </c>
      <c r="W7553" s="48">
        <v>0</v>
      </c>
    </row>
    <row r="7554" spans="3:28" ht="15" customHeight="1" outlineLevel="2" x14ac:dyDescent="0.2">
      <c r="D7554" s="41" t="s">
        <v>543</v>
      </c>
      <c r="E7554" s="17" t="s">
        <v>544</v>
      </c>
      <c r="F7554" s="48">
        <v>0</v>
      </c>
      <c r="G7554" s="48">
        <v>0</v>
      </c>
      <c r="H7554" s="48">
        <v>0</v>
      </c>
      <c r="I7554" s="48">
        <v>0</v>
      </c>
      <c r="J7554" s="48">
        <v>0</v>
      </c>
      <c r="K7554" s="48">
        <v>0</v>
      </c>
      <c r="L7554" s="48">
        <v>0</v>
      </c>
      <c r="M7554" s="48">
        <v>0</v>
      </c>
      <c r="N7554" s="48">
        <v>0</v>
      </c>
      <c r="O7554" s="48">
        <v>0</v>
      </c>
      <c r="P7554" s="48">
        <v>0</v>
      </c>
      <c r="Q7554" s="48">
        <v>0</v>
      </c>
      <c r="R7554" s="48">
        <v>0</v>
      </c>
      <c r="S7554" s="48">
        <v>0</v>
      </c>
      <c r="T7554" s="48">
        <v>0</v>
      </c>
      <c r="U7554" s="48">
        <v>0</v>
      </c>
      <c r="V7554" s="48">
        <v>0</v>
      </c>
      <c r="W7554" s="48">
        <v>0</v>
      </c>
    </row>
    <row r="7555" spans="3:28" ht="15" customHeight="1" outlineLevel="2" x14ac:dyDescent="0.2">
      <c r="D7555" s="41" t="s">
        <v>545</v>
      </c>
      <c r="E7555" s="17" t="s">
        <v>546</v>
      </c>
      <c r="F7555" s="48">
        <v>0</v>
      </c>
      <c r="G7555" s="48">
        <v>0</v>
      </c>
      <c r="H7555" s="48">
        <v>0</v>
      </c>
      <c r="I7555" s="48">
        <v>0</v>
      </c>
      <c r="J7555" s="48">
        <v>0</v>
      </c>
      <c r="K7555" s="48">
        <v>0</v>
      </c>
      <c r="L7555" s="48">
        <v>0</v>
      </c>
      <c r="M7555" s="48">
        <v>0</v>
      </c>
      <c r="N7555" s="48">
        <v>0</v>
      </c>
      <c r="O7555" s="48">
        <v>0</v>
      </c>
      <c r="P7555" s="48">
        <v>0</v>
      </c>
      <c r="Q7555" s="48">
        <v>0</v>
      </c>
      <c r="R7555" s="48">
        <v>0</v>
      </c>
      <c r="S7555" s="48">
        <v>0</v>
      </c>
      <c r="T7555" s="48">
        <v>0</v>
      </c>
      <c r="U7555" s="48">
        <v>0</v>
      </c>
      <c r="V7555" s="48">
        <v>0</v>
      </c>
      <c r="W7555" s="48">
        <v>0</v>
      </c>
    </row>
    <row r="7556" spans="3:28" ht="15" customHeight="1" outlineLevel="2" x14ac:dyDescent="0.2">
      <c r="D7556" s="41" t="s">
        <v>547</v>
      </c>
      <c r="E7556" s="17" t="s">
        <v>548</v>
      </c>
      <c r="F7556" s="48">
        <v>0</v>
      </c>
      <c r="G7556" s="48">
        <v>0</v>
      </c>
      <c r="H7556" s="48">
        <v>0</v>
      </c>
      <c r="I7556" s="48">
        <v>0</v>
      </c>
      <c r="J7556" s="48">
        <v>0</v>
      </c>
      <c r="K7556" s="48">
        <v>0</v>
      </c>
      <c r="L7556" s="48">
        <v>0</v>
      </c>
      <c r="M7556" s="48">
        <v>0</v>
      </c>
      <c r="N7556" s="48">
        <v>0</v>
      </c>
      <c r="O7556" s="48">
        <v>0</v>
      </c>
      <c r="P7556" s="48">
        <v>0</v>
      </c>
      <c r="Q7556" s="48">
        <v>0</v>
      </c>
      <c r="R7556" s="48">
        <v>0</v>
      </c>
      <c r="S7556" s="48">
        <v>0</v>
      </c>
      <c r="T7556" s="48">
        <v>0</v>
      </c>
      <c r="U7556" s="48">
        <v>0</v>
      </c>
      <c r="V7556" s="48">
        <v>0</v>
      </c>
      <c r="W7556" s="48">
        <v>0</v>
      </c>
    </row>
    <row r="7557" spans="3:28" ht="15" customHeight="1" outlineLevel="2" x14ac:dyDescent="0.2">
      <c r="D7557" s="41" t="s">
        <v>549</v>
      </c>
      <c r="E7557" s="17" t="s">
        <v>550</v>
      </c>
      <c r="F7557" s="48">
        <v>0</v>
      </c>
      <c r="G7557" s="48">
        <v>0</v>
      </c>
      <c r="H7557" s="48">
        <v>0</v>
      </c>
      <c r="I7557" s="48">
        <v>0</v>
      </c>
      <c r="J7557" s="48">
        <v>0</v>
      </c>
      <c r="K7557" s="48">
        <v>0</v>
      </c>
      <c r="L7557" s="48">
        <v>0</v>
      </c>
      <c r="M7557" s="48">
        <v>0</v>
      </c>
      <c r="N7557" s="48">
        <v>0</v>
      </c>
      <c r="O7557" s="48">
        <v>0</v>
      </c>
      <c r="P7557" s="48">
        <v>0</v>
      </c>
      <c r="Q7557" s="48">
        <v>0</v>
      </c>
      <c r="R7557" s="48">
        <v>0</v>
      </c>
      <c r="S7557" s="48">
        <v>0</v>
      </c>
      <c r="T7557" s="48">
        <v>0</v>
      </c>
      <c r="U7557" s="48">
        <v>0</v>
      </c>
      <c r="V7557" s="48">
        <v>0</v>
      </c>
      <c r="W7557" s="48">
        <v>0</v>
      </c>
    </row>
    <row r="7558" spans="3:28" ht="15" customHeight="1" outlineLevel="2" x14ac:dyDescent="0.2">
      <c r="D7558" s="41" t="s">
        <v>551</v>
      </c>
      <c r="E7558" s="17" t="s">
        <v>552</v>
      </c>
      <c r="F7558" s="48">
        <v>0</v>
      </c>
      <c r="G7558" s="48">
        <v>0</v>
      </c>
      <c r="H7558" s="48">
        <v>0</v>
      </c>
      <c r="I7558" s="48">
        <v>0</v>
      </c>
      <c r="J7558" s="48">
        <v>0</v>
      </c>
      <c r="K7558" s="48">
        <v>0</v>
      </c>
      <c r="L7558" s="48">
        <v>0</v>
      </c>
      <c r="M7558" s="48">
        <v>0</v>
      </c>
      <c r="N7558" s="48">
        <v>0</v>
      </c>
      <c r="O7558" s="48">
        <v>0</v>
      </c>
      <c r="P7558" s="48">
        <v>0</v>
      </c>
      <c r="Q7558" s="48">
        <v>0</v>
      </c>
      <c r="R7558" s="48">
        <v>0</v>
      </c>
      <c r="S7558" s="48">
        <v>0</v>
      </c>
      <c r="T7558" s="48">
        <v>0</v>
      </c>
      <c r="U7558" s="48">
        <v>0</v>
      </c>
      <c r="V7558" s="48">
        <v>0</v>
      </c>
      <c r="W7558" s="48">
        <v>0</v>
      </c>
    </row>
    <row r="7559" spans="3:28" ht="15" customHeight="1" outlineLevel="2" x14ac:dyDescent="0.2">
      <c r="D7559" s="41" t="s">
        <v>553</v>
      </c>
      <c r="E7559" s="17" t="s">
        <v>554</v>
      </c>
      <c r="F7559" s="48">
        <v>0</v>
      </c>
      <c r="G7559" s="48">
        <v>0</v>
      </c>
      <c r="H7559" s="48">
        <v>0</v>
      </c>
      <c r="I7559" s="48">
        <v>0</v>
      </c>
      <c r="J7559" s="48">
        <v>0</v>
      </c>
      <c r="K7559" s="48">
        <v>0</v>
      </c>
      <c r="L7559" s="48">
        <v>0</v>
      </c>
      <c r="M7559" s="48">
        <v>0</v>
      </c>
      <c r="N7559" s="48">
        <v>0</v>
      </c>
      <c r="O7559" s="48">
        <v>0</v>
      </c>
      <c r="P7559" s="48">
        <v>0</v>
      </c>
      <c r="Q7559" s="48">
        <v>0</v>
      </c>
      <c r="R7559" s="48">
        <v>0</v>
      </c>
      <c r="S7559" s="48">
        <v>0</v>
      </c>
      <c r="T7559" s="48">
        <v>0</v>
      </c>
      <c r="U7559" s="48">
        <v>0</v>
      </c>
      <c r="V7559" s="48">
        <v>0</v>
      </c>
      <c r="W7559" s="48">
        <v>0</v>
      </c>
    </row>
    <row r="7560" spans="3:28" ht="15" customHeight="1" outlineLevel="2" x14ac:dyDescent="0.2">
      <c r="D7560" s="41" t="s">
        <v>555</v>
      </c>
      <c r="E7560" s="17" t="s">
        <v>556</v>
      </c>
      <c r="F7560" s="48">
        <v>0</v>
      </c>
      <c r="G7560" s="48">
        <v>0</v>
      </c>
      <c r="H7560" s="48">
        <v>0</v>
      </c>
      <c r="I7560" s="48">
        <v>0</v>
      </c>
      <c r="J7560" s="48">
        <v>0</v>
      </c>
      <c r="K7560" s="48">
        <v>0</v>
      </c>
      <c r="L7560" s="48">
        <v>0</v>
      </c>
      <c r="M7560" s="48">
        <v>0</v>
      </c>
      <c r="N7560" s="48">
        <v>0</v>
      </c>
      <c r="O7560" s="48">
        <v>0</v>
      </c>
      <c r="P7560" s="48">
        <v>0</v>
      </c>
      <c r="Q7560" s="48">
        <v>0</v>
      </c>
      <c r="R7560" s="48">
        <v>0</v>
      </c>
      <c r="S7560" s="48">
        <v>0</v>
      </c>
      <c r="T7560" s="48">
        <v>0</v>
      </c>
      <c r="U7560" s="48">
        <v>0</v>
      </c>
      <c r="V7560" s="48">
        <v>0</v>
      </c>
      <c r="W7560" s="48">
        <v>0</v>
      </c>
    </row>
    <row r="7561" spans="3:28" ht="15" customHeight="1" outlineLevel="2" x14ac:dyDescent="0.2">
      <c r="D7561" s="41" t="s">
        <v>557</v>
      </c>
      <c r="E7561" s="17" t="s">
        <v>558</v>
      </c>
      <c r="F7561" s="48">
        <v>0</v>
      </c>
      <c r="G7561" s="48">
        <v>0</v>
      </c>
      <c r="H7561" s="48">
        <v>0</v>
      </c>
      <c r="I7561" s="48">
        <v>0</v>
      </c>
      <c r="J7561" s="48">
        <v>0</v>
      </c>
      <c r="K7561" s="48">
        <v>0</v>
      </c>
      <c r="L7561" s="48">
        <v>0</v>
      </c>
      <c r="M7561" s="48">
        <v>0</v>
      </c>
      <c r="N7561" s="48">
        <v>0</v>
      </c>
      <c r="O7561" s="48">
        <v>0</v>
      </c>
      <c r="P7561" s="48">
        <v>0</v>
      </c>
      <c r="Q7561" s="48">
        <v>0</v>
      </c>
      <c r="R7561" s="48">
        <v>0</v>
      </c>
      <c r="S7561" s="48">
        <v>0</v>
      </c>
      <c r="T7561" s="48">
        <v>0</v>
      </c>
      <c r="U7561" s="48">
        <v>0</v>
      </c>
      <c r="V7561" s="48">
        <v>0</v>
      </c>
      <c r="W7561" s="48">
        <v>0</v>
      </c>
    </row>
    <row r="7562" spans="3:28" ht="15" customHeight="1" outlineLevel="1" x14ac:dyDescent="0.2">
      <c r="C7562" s="226" t="s">
        <v>559</v>
      </c>
      <c r="E7562" s="225" t="s">
        <v>560</v>
      </c>
      <c r="F7562" s="48">
        <v>23</v>
      </c>
      <c r="G7562" s="48">
        <v>10</v>
      </c>
      <c r="H7562" s="48">
        <v>13</v>
      </c>
      <c r="I7562" s="48">
        <v>24</v>
      </c>
      <c r="J7562" s="48">
        <v>11</v>
      </c>
      <c r="K7562" s="48">
        <v>13</v>
      </c>
      <c r="L7562" s="48">
        <v>25</v>
      </c>
      <c r="M7562" s="48">
        <v>11</v>
      </c>
      <c r="N7562" s="48">
        <v>14</v>
      </c>
      <c r="O7562" s="48">
        <v>25</v>
      </c>
      <c r="P7562" s="48">
        <v>12</v>
      </c>
      <c r="Q7562" s="48">
        <v>13</v>
      </c>
      <c r="R7562" s="48">
        <v>23</v>
      </c>
      <c r="S7562" s="48">
        <v>13</v>
      </c>
      <c r="T7562" s="48">
        <v>10</v>
      </c>
      <c r="U7562" s="48">
        <v>16</v>
      </c>
      <c r="V7562" s="48">
        <v>6</v>
      </c>
      <c r="W7562" s="48">
        <v>10</v>
      </c>
      <c r="AB7562" s="270"/>
    </row>
    <row r="7563" spans="3:28" ht="15" customHeight="1" outlineLevel="2" x14ac:dyDescent="0.2">
      <c r="D7563" s="41" t="s">
        <v>561</v>
      </c>
      <c r="E7563" s="17" t="s">
        <v>562</v>
      </c>
      <c r="F7563" s="48">
        <v>0</v>
      </c>
      <c r="G7563" s="48">
        <v>0</v>
      </c>
      <c r="H7563" s="48">
        <v>0</v>
      </c>
      <c r="I7563" s="48">
        <v>0</v>
      </c>
      <c r="J7563" s="48">
        <v>0</v>
      </c>
      <c r="K7563" s="48">
        <v>0</v>
      </c>
      <c r="L7563" s="48">
        <v>0</v>
      </c>
      <c r="M7563" s="48">
        <v>0</v>
      </c>
      <c r="N7563" s="48">
        <v>0</v>
      </c>
      <c r="O7563" s="48">
        <v>0</v>
      </c>
      <c r="P7563" s="48">
        <v>0</v>
      </c>
      <c r="Q7563" s="48">
        <v>0</v>
      </c>
      <c r="R7563" s="48">
        <v>0</v>
      </c>
      <c r="S7563" s="48">
        <v>0</v>
      </c>
      <c r="T7563" s="48">
        <v>0</v>
      </c>
      <c r="U7563" s="48">
        <v>0</v>
      </c>
      <c r="V7563" s="48">
        <v>0</v>
      </c>
      <c r="W7563" s="48">
        <v>0</v>
      </c>
    </row>
    <row r="7564" spans="3:28" ht="15" customHeight="1" outlineLevel="2" x14ac:dyDescent="0.2">
      <c r="D7564" s="41" t="s">
        <v>563</v>
      </c>
      <c r="E7564" s="17" t="s">
        <v>564</v>
      </c>
      <c r="F7564" s="48">
        <v>0</v>
      </c>
      <c r="G7564" s="48">
        <v>0</v>
      </c>
      <c r="H7564" s="48">
        <v>0</v>
      </c>
      <c r="I7564" s="48">
        <v>0</v>
      </c>
      <c r="J7564" s="48">
        <v>0</v>
      </c>
      <c r="K7564" s="48">
        <v>0</v>
      </c>
      <c r="L7564" s="48">
        <v>0</v>
      </c>
      <c r="M7564" s="48">
        <v>0</v>
      </c>
      <c r="N7564" s="48">
        <v>0</v>
      </c>
      <c r="O7564" s="48">
        <v>0</v>
      </c>
      <c r="P7564" s="48">
        <v>0</v>
      </c>
      <c r="Q7564" s="48">
        <v>0</v>
      </c>
      <c r="R7564" s="48">
        <v>0</v>
      </c>
      <c r="S7564" s="48">
        <v>0</v>
      </c>
      <c r="T7564" s="48">
        <v>0</v>
      </c>
      <c r="U7564" s="48">
        <v>0</v>
      </c>
      <c r="V7564" s="48">
        <v>0</v>
      </c>
      <c r="W7564" s="48">
        <v>0</v>
      </c>
    </row>
    <row r="7565" spans="3:28" ht="15" customHeight="1" outlineLevel="2" x14ac:dyDescent="0.2">
      <c r="D7565" s="41" t="s">
        <v>565</v>
      </c>
      <c r="E7565" s="17" t="s">
        <v>566</v>
      </c>
      <c r="F7565" s="48">
        <v>1</v>
      </c>
      <c r="G7565" s="48">
        <v>0</v>
      </c>
      <c r="H7565" s="48">
        <v>1</v>
      </c>
      <c r="I7565" s="48">
        <v>1</v>
      </c>
      <c r="J7565" s="48">
        <v>0</v>
      </c>
      <c r="K7565" s="48">
        <v>1</v>
      </c>
      <c r="L7565" s="48">
        <v>1</v>
      </c>
      <c r="M7565" s="48">
        <v>0</v>
      </c>
      <c r="N7565" s="48">
        <v>1</v>
      </c>
      <c r="O7565" s="48">
        <v>0</v>
      </c>
      <c r="P7565" s="48">
        <v>0</v>
      </c>
      <c r="Q7565" s="48">
        <v>0</v>
      </c>
      <c r="R7565" s="48">
        <v>0</v>
      </c>
      <c r="S7565" s="48">
        <v>0</v>
      </c>
      <c r="T7565" s="48">
        <v>0</v>
      </c>
      <c r="U7565" s="48">
        <v>0</v>
      </c>
      <c r="V7565" s="48">
        <v>0</v>
      </c>
      <c r="W7565" s="48">
        <v>0</v>
      </c>
    </row>
    <row r="7566" spans="3:28" ht="15" customHeight="1" outlineLevel="2" x14ac:dyDescent="0.2">
      <c r="D7566" s="41" t="s">
        <v>567</v>
      </c>
      <c r="E7566" s="17" t="s">
        <v>568</v>
      </c>
      <c r="F7566" s="48">
        <v>0</v>
      </c>
      <c r="G7566" s="48">
        <v>0</v>
      </c>
      <c r="H7566" s="48">
        <v>0</v>
      </c>
      <c r="I7566" s="48">
        <v>0</v>
      </c>
      <c r="J7566" s="48">
        <v>0</v>
      </c>
      <c r="K7566" s="48">
        <v>0</v>
      </c>
      <c r="L7566" s="48">
        <v>0</v>
      </c>
      <c r="M7566" s="48">
        <v>0</v>
      </c>
      <c r="N7566" s="48">
        <v>0</v>
      </c>
      <c r="O7566" s="48">
        <v>0</v>
      </c>
      <c r="P7566" s="48">
        <v>0</v>
      </c>
      <c r="Q7566" s="48">
        <v>0</v>
      </c>
      <c r="R7566" s="48">
        <v>0</v>
      </c>
      <c r="S7566" s="48">
        <v>0</v>
      </c>
      <c r="T7566" s="48">
        <v>0</v>
      </c>
      <c r="U7566" s="48">
        <v>0</v>
      </c>
      <c r="V7566" s="48">
        <v>0</v>
      </c>
      <c r="W7566" s="48">
        <v>0</v>
      </c>
    </row>
    <row r="7567" spans="3:28" ht="15" customHeight="1" outlineLevel="2" x14ac:dyDescent="0.2">
      <c r="D7567" s="41" t="s">
        <v>569</v>
      </c>
      <c r="E7567" s="17" t="s">
        <v>570</v>
      </c>
      <c r="F7567" s="48">
        <v>0</v>
      </c>
      <c r="G7567" s="48">
        <v>0</v>
      </c>
      <c r="H7567" s="48">
        <v>0</v>
      </c>
      <c r="I7567" s="48">
        <v>0</v>
      </c>
      <c r="J7567" s="48">
        <v>0</v>
      </c>
      <c r="K7567" s="48">
        <v>0</v>
      </c>
      <c r="L7567" s="48">
        <v>0</v>
      </c>
      <c r="M7567" s="48">
        <v>0</v>
      </c>
      <c r="N7567" s="48">
        <v>0</v>
      </c>
      <c r="O7567" s="48">
        <v>0</v>
      </c>
      <c r="P7567" s="48">
        <v>0</v>
      </c>
      <c r="Q7567" s="48">
        <v>0</v>
      </c>
      <c r="R7567" s="48">
        <v>0</v>
      </c>
      <c r="S7567" s="48">
        <v>0</v>
      </c>
      <c r="T7567" s="48">
        <v>0</v>
      </c>
      <c r="U7567" s="48">
        <v>0</v>
      </c>
      <c r="V7567" s="48">
        <v>0</v>
      </c>
      <c r="W7567" s="48">
        <v>0</v>
      </c>
    </row>
    <row r="7568" spans="3:28" ht="15" customHeight="1" outlineLevel="2" x14ac:dyDescent="0.2">
      <c r="D7568" s="41" t="s">
        <v>571</v>
      </c>
      <c r="E7568" s="17" t="s">
        <v>572</v>
      </c>
      <c r="F7568" s="48">
        <v>0</v>
      </c>
      <c r="G7568" s="48">
        <v>0</v>
      </c>
      <c r="H7568" s="48">
        <v>0</v>
      </c>
      <c r="I7568" s="48">
        <v>0</v>
      </c>
      <c r="J7568" s="48">
        <v>0</v>
      </c>
      <c r="K7568" s="48">
        <v>0</v>
      </c>
      <c r="L7568" s="48">
        <v>0</v>
      </c>
      <c r="M7568" s="48">
        <v>0</v>
      </c>
      <c r="N7568" s="48">
        <v>0</v>
      </c>
      <c r="O7568" s="48">
        <v>0</v>
      </c>
      <c r="P7568" s="48">
        <v>0</v>
      </c>
      <c r="Q7568" s="48">
        <v>0</v>
      </c>
      <c r="R7568" s="48">
        <v>0</v>
      </c>
      <c r="S7568" s="48">
        <v>0</v>
      </c>
      <c r="T7568" s="48">
        <v>0</v>
      </c>
      <c r="U7568" s="48">
        <v>0</v>
      </c>
      <c r="V7568" s="48">
        <v>0</v>
      </c>
      <c r="W7568" s="48">
        <v>0</v>
      </c>
    </row>
    <row r="7569" spans="4:23" ht="15" customHeight="1" outlineLevel="2" x14ac:dyDescent="0.2">
      <c r="D7569" s="41" t="s">
        <v>573</v>
      </c>
      <c r="E7569" s="17" t="s">
        <v>574</v>
      </c>
      <c r="F7569" s="48">
        <v>0</v>
      </c>
      <c r="G7569" s="48">
        <v>0</v>
      </c>
      <c r="H7569" s="48">
        <v>0</v>
      </c>
      <c r="I7569" s="48">
        <v>0</v>
      </c>
      <c r="J7569" s="48">
        <v>0</v>
      </c>
      <c r="K7569" s="48">
        <v>0</v>
      </c>
      <c r="L7569" s="48">
        <v>0</v>
      </c>
      <c r="M7569" s="48">
        <v>0</v>
      </c>
      <c r="N7569" s="48">
        <v>0</v>
      </c>
      <c r="O7569" s="48">
        <v>0</v>
      </c>
      <c r="P7569" s="48">
        <v>0</v>
      </c>
      <c r="Q7569" s="48">
        <v>0</v>
      </c>
      <c r="R7569" s="48">
        <v>0</v>
      </c>
      <c r="S7569" s="48">
        <v>0</v>
      </c>
      <c r="T7569" s="48">
        <v>0</v>
      </c>
      <c r="U7569" s="48">
        <v>0</v>
      </c>
      <c r="V7569" s="48">
        <v>0</v>
      </c>
      <c r="W7569" s="48">
        <v>0</v>
      </c>
    </row>
    <row r="7570" spans="4:23" ht="15" customHeight="1" outlineLevel="2" x14ac:dyDescent="0.2">
      <c r="D7570" s="41" t="s">
        <v>575</v>
      </c>
      <c r="E7570" s="17" t="s">
        <v>576</v>
      </c>
      <c r="F7570" s="48">
        <v>0</v>
      </c>
      <c r="G7570" s="48">
        <v>0</v>
      </c>
      <c r="H7570" s="48">
        <v>0</v>
      </c>
      <c r="I7570" s="48">
        <v>0</v>
      </c>
      <c r="J7570" s="48">
        <v>0</v>
      </c>
      <c r="K7570" s="48">
        <v>0</v>
      </c>
      <c r="L7570" s="48">
        <v>0</v>
      </c>
      <c r="M7570" s="48">
        <v>0</v>
      </c>
      <c r="N7570" s="48">
        <v>0</v>
      </c>
      <c r="O7570" s="48">
        <v>0</v>
      </c>
      <c r="P7570" s="48">
        <v>0</v>
      </c>
      <c r="Q7570" s="48">
        <v>0</v>
      </c>
      <c r="R7570" s="48">
        <v>0</v>
      </c>
      <c r="S7570" s="48">
        <v>0</v>
      </c>
      <c r="T7570" s="48">
        <v>0</v>
      </c>
      <c r="U7570" s="48">
        <v>0</v>
      </c>
      <c r="V7570" s="48">
        <v>0</v>
      </c>
      <c r="W7570" s="48">
        <v>0</v>
      </c>
    </row>
    <row r="7571" spans="4:23" ht="15" customHeight="1" outlineLevel="2" x14ac:dyDescent="0.2">
      <c r="D7571" s="41" t="s">
        <v>577</v>
      </c>
      <c r="E7571" s="17" t="s">
        <v>578</v>
      </c>
      <c r="F7571" s="48">
        <v>0</v>
      </c>
      <c r="G7571" s="48">
        <v>0</v>
      </c>
      <c r="H7571" s="48">
        <v>0</v>
      </c>
      <c r="I7571" s="48">
        <v>0</v>
      </c>
      <c r="J7571" s="48">
        <v>0</v>
      </c>
      <c r="K7571" s="48">
        <v>0</v>
      </c>
      <c r="L7571" s="48">
        <v>0</v>
      </c>
      <c r="M7571" s="48">
        <v>0</v>
      </c>
      <c r="N7571" s="48">
        <v>0</v>
      </c>
      <c r="O7571" s="48">
        <v>0</v>
      </c>
      <c r="P7571" s="48">
        <v>0</v>
      </c>
      <c r="Q7571" s="48">
        <v>0</v>
      </c>
      <c r="R7571" s="48">
        <v>0</v>
      </c>
      <c r="S7571" s="48">
        <v>0</v>
      </c>
      <c r="T7571" s="48">
        <v>0</v>
      </c>
      <c r="U7571" s="48">
        <v>0</v>
      </c>
      <c r="V7571" s="48">
        <v>0</v>
      </c>
      <c r="W7571" s="48">
        <v>0</v>
      </c>
    </row>
    <row r="7572" spans="4:23" ht="15" customHeight="1" outlineLevel="2" x14ac:dyDescent="0.2">
      <c r="D7572" s="41" t="s">
        <v>579</v>
      </c>
      <c r="E7572" s="17" t="s">
        <v>580</v>
      </c>
      <c r="F7572" s="48">
        <v>0</v>
      </c>
      <c r="G7572" s="48">
        <v>0</v>
      </c>
      <c r="H7572" s="48">
        <v>0</v>
      </c>
      <c r="I7572" s="48">
        <v>0</v>
      </c>
      <c r="J7572" s="48">
        <v>0</v>
      </c>
      <c r="K7572" s="48">
        <v>0</v>
      </c>
      <c r="L7572" s="48">
        <v>0</v>
      </c>
      <c r="M7572" s="48">
        <v>0</v>
      </c>
      <c r="N7572" s="48">
        <v>0</v>
      </c>
      <c r="O7572" s="48">
        <v>0</v>
      </c>
      <c r="P7572" s="48">
        <v>0</v>
      </c>
      <c r="Q7572" s="48">
        <v>0</v>
      </c>
      <c r="R7572" s="48">
        <v>0</v>
      </c>
      <c r="S7572" s="48">
        <v>0</v>
      </c>
      <c r="T7572" s="48">
        <v>0</v>
      </c>
      <c r="U7572" s="48">
        <v>0</v>
      </c>
      <c r="V7572" s="48">
        <v>0</v>
      </c>
      <c r="W7572" s="48">
        <v>0</v>
      </c>
    </row>
    <row r="7573" spans="4:23" ht="15" customHeight="1" outlineLevel="2" x14ac:dyDescent="0.2">
      <c r="D7573" s="41" t="s">
        <v>581</v>
      </c>
      <c r="E7573" s="17" t="s">
        <v>582</v>
      </c>
      <c r="F7573" s="48">
        <v>0</v>
      </c>
      <c r="G7573" s="48">
        <v>0</v>
      </c>
      <c r="H7573" s="48">
        <v>0</v>
      </c>
      <c r="I7573" s="48">
        <v>0</v>
      </c>
      <c r="J7573" s="48">
        <v>0</v>
      </c>
      <c r="K7573" s="48">
        <v>0</v>
      </c>
      <c r="L7573" s="48">
        <v>0</v>
      </c>
      <c r="M7573" s="48">
        <v>0</v>
      </c>
      <c r="N7573" s="48">
        <v>0</v>
      </c>
      <c r="O7573" s="48">
        <v>0</v>
      </c>
      <c r="P7573" s="48">
        <v>0</v>
      </c>
      <c r="Q7573" s="48">
        <v>0</v>
      </c>
      <c r="R7573" s="48">
        <v>0</v>
      </c>
      <c r="S7573" s="48">
        <v>0</v>
      </c>
      <c r="T7573" s="48">
        <v>0</v>
      </c>
      <c r="U7573" s="48">
        <v>0</v>
      </c>
      <c r="V7573" s="48">
        <v>0</v>
      </c>
      <c r="W7573" s="48">
        <v>0</v>
      </c>
    </row>
    <row r="7574" spans="4:23" ht="15" customHeight="1" outlineLevel="2" x14ac:dyDescent="0.2">
      <c r="D7574" s="41" t="s">
        <v>583</v>
      </c>
      <c r="E7574" s="17" t="s">
        <v>584</v>
      </c>
      <c r="F7574" s="48">
        <v>0</v>
      </c>
      <c r="G7574" s="48">
        <v>0</v>
      </c>
      <c r="H7574" s="48">
        <v>0</v>
      </c>
      <c r="I7574" s="48">
        <v>0</v>
      </c>
      <c r="J7574" s="48">
        <v>0</v>
      </c>
      <c r="K7574" s="48">
        <v>0</v>
      </c>
      <c r="L7574" s="48">
        <v>0</v>
      </c>
      <c r="M7574" s="48">
        <v>0</v>
      </c>
      <c r="N7574" s="48">
        <v>0</v>
      </c>
      <c r="O7574" s="48">
        <v>0</v>
      </c>
      <c r="P7574" s="48">
        <v>0</v>
      </c>
      <c r="Q7574" s="48">
        <v>0</v>
      </c>
      <c r="R7574" s="48">
        <v>0</v>
      </c>
      <c r="S7574" s="48">
        <v>0</v>
      </c>
      <c r="T7574" s="48">
        <v>0</v>
      </c>
      <c r="U7574" s="48">
        <v>0</v>
      </c>
      <c r="V7574" s="48">
        <v>0</v>
      </c>
      <c r="W7574" s="48">
        <v>0</v>
      </c>
    </row>
    <row r="7575" spans="4:23" ht="15" customHeight="1" outlineLevel="2" x14ac:dyDescent="0.2">
      <c r="D7575" s="41" t="s">
        <v>585</v>
      </c>
      <c r="E7575" s="17" t="s">
        <v>586</v>
      </c>
      <c r="F7575" s="48">
        <v>0</v>
      </c>
      <c r="G7575" s="48">
        <v>0</v>
      </c>
      <c r="H7575" s="48">
        <v>0</v>
      </c>
      <c r="I7575" s="48">
        <v>0</v>
      </c>
      <c r="J7575" s="48">
        <v>0</v>
      </c>
      <c r="K7575" s="48">
        <v>0</v>
      </c>
      <c r="L7575" s="48">
        <v>0</v>
      </c>
      <c r="M7575" s="48">
        <v>0</v>
      </c>
      <c r="N7575" s="48">
        <v>0</v>
      </c>
      <c r="O7575" s="48">
        <v>0</v>
      </c>
      <c r="P7575" s="48">
        <v>0</v>
      </c>
      <c r="Q7575" s="48">
        <v>0</v>
      </c>
      <c r="R7575" s="48">
        <v>0</v>
      </c>
      <c r="S7575" s="48">
        <v>0</v>
      </c>
      <c r="T7575" s="48">
        <v>0</v>
      </c>
      <c r="U7575" s="48">
        <v>0</v>
      </c>
      <c r="V7575" s="48">
        <v>0</v>
      </c>
      <c r="W7575" s="48">
        <v>0</v>
      </c>
    </row>
    <row r="7576" spans="4:23" ht="15" customHeight="1" outlineLevel="2" x14ac:dyDescent="0.2">
      <c r="D7576" s="41" t="s">
        <v>587</v>
      </c>
      <c r="E7576" s="17" t="s">
        <v>588</v>
      </c>
      <c r="F7576" s="48">
        <v>0</v>
      </c>
      <c r="G7576" s="48">
        <v>0</v>
      </c>
      <c r="H7576" s="48">
        <v>0</v>
      </c>
      <c r="I7576" s="48">
        <v>0</v>
      </c>
      <c r="J7576" s="48">
        <v>0</v>
      </c>
      <c r="K7576" s="48">
        <v>0</v>
      </c>
      <c r="L7576" s="48">
        <v>0</v>
      </c>
      <c r="M7576" s="48">
        <v>0</v>
      </c>
      <c r="N7576" s="48">
        <v>0</v>
      </c>
      <c r="O7576" s="48">
        <v>0</v>
      </c>
      <c r="P7576" s="48">
        <v>0</v>
      </c>
      <c r="Q7576" s="48">
        <v>0</v>
      </c>
      <c r="R7576" s="48">
        <v>0</v>
      </c>
      <c r="S7576" s="48">
        <v>0</v>
      </c>
      <c r="T7576" s="48">
        <v>0</v>
      </c>
      <c r="U7576" s="48">
        <v>0</v>
      </c>
      <c r="V7576" s="48">
        <v>0</v>
      </c>
      <c r="W7576" s="48">
        <v>0</v>
      </c>
    </row>
    <row r="7577" spans="4:23" ht="15" customHeight="1" outlineLevel="2" x14ac:dyDescent="0.2">
      <c r="D7577" s="41" t="s">
        <v>589</v>
      </c>
      <c r="E7577" s="17" t="s">
        <v>590</v>
      </c>
      <c r="F7577" s="48">
        <v>0</v>
      </c>
      <c r="G7577" s="48">
        <v>0</v>
      </c>
      <c r="H7577" s="48">
        <v>0</v>
      </c>
      <c r="I7577" s="48">
        <v>0</v>
      </c>
      <c r="J7577" s="48">
        <v>0</v>
      </c>
      <c r="K7577" s="48">
        <v>0</v>
      </c>
      <c r="L7577" s="48">
        <v>0</v>
      </c>
      <c r="M7577" s="48">
        <v>0</v>
      </c>
      <c r="N7577" s="48">
        <v>0</v>
      </c>
      <c r="O7577" s="48">
        <v>0</v>
      </c>
      <c r="P7577" s="48">
        <v>0</v>
      </c>
      <c r="Q7577" s="48">
        <v>0</v>
      </c>
      <c r="R7577" s="48">
        <v>0</v>
      </c>
      <c r="S7577" s="48">
        <v>0</v>
      </c>
      <c r="T7577" s="48">
        <v>0</v>
      </c>
      <c r="U7577" s="48">
        <v>0</v>
      </c>
      <c r="V7577" s="48">
        <v>0</v>
      </c>
      <c r="W7577" s="48">
        <v>0</v>
      </c>
    </row>
    <row r="7578" spans="4:23" ht="15" customHeight="1" outlineLevel="2" x14ac:dyDescent="0.2">
      <c r="D7578" s="41" t="s">
        <v>591</v>
      </c>
      <c r="E7578" s="17" t="s">
        <v>592</v>
      </c>
      <c r="F7578" s="48">
        <v>0</v>
      </c>
      <c r="G7578" s="48">
        <v>0</v>
      </c>
      <c r="H7578" s="48">
        <v>0</v>
      </c>
      <c r="I7578" s="48">
        <v>0</v>
      </c>
      <c r="J7578" s="48">
        <v>0</v>
      </c>
      <c r="K7578" s="48">
        <v>0</v>
      </c>
      <c r="L7578" s="48">
        <v>0</v>
      </c>
      <c r="M7578" s="48">
        <v>0</v>
      </c>
      <c r="N7578" s="48">
        <v>0</v>
      </c>
      <c r="O7578" s="48">
        <v>0</v>
      </c>
      <c r="P7578" s="48">
        <v>0</v>
      </c>
      <c r="Q7578" s="48">
        <v>0</v>
      </c>
      <c r="R7578" s="48">
        <v>0</v>
      </c>
      <c r="S7578" s="48">
        <v>0</v>
      </c>
      <c r="T7578" s="48">
        <v>0</v>
      </c>
      <c r="U7578" s="48">
        <v>0</v>
      </c>
      <c r="V7578" s="48">
        <v>0</v>
      </c>
      <c r="W7578" s="48">
        <v>0</v>
      </c>
    </row>
    <row r="7579" spans="4:23" ht="15" customHeight="1" outlineLevel="2" x14ac:dyDescent="0.2">
      <c r="D7579" s="41" t="s">
        <v>593</v>
      </c>
      <c r="E7579" s="17" t="s">
        <v>594</v>
      </c>
      <c r="F7579" s="48">
        <v>0</v>
      </c>
      <c r="G7579" s="48">
        <v>0</v>
      </c>
      <c r="H7579" s="48">
        <v>0</v>
      </c>
      <c r="I7579" s="48">
        <v>0</v>
      </c>
      <c r="J7579" s="48">
        <v>0</v>
      </c>
      <c r="K7579" s="48">
        <v>0</v>
      </c>
      <c r="L7579" s="48">
        <v>0</v>
      </c>
      <c r="M7579" s="48">
        <v>0</v>
      </c>
      <c r="N7579" s="48">
        <v>0</v>
      </c>
      <c r="O7579" s="48">
        <v>0</v>
      </c>
      <c r="P7579" s="48">
        <v>0</v>
      </c>
      <c r="Q7579" s="48">
        <v>0</v>
      </c>
      <c r="R7579" s="48">
        <v>0</v>
      </c>
      <c r="S7579" s="48">
        <v>0</v>
      </c>
      <c r="T7579" s="48">
        <v>0</v>
      </c>
      <c r="U7579" s="48">
        <v>0</v>
      </c>
      <c r="V7579" s="48">
        <v>0</v>
      </c>
      <c r="W7579" s="48">
        <v>0</v>
      </c>
    </row>
    <row r="7580" spans="4:23" ht="15" customHeight="1" outlineLevel="2" x14ac:dyDescent="0.2">
      <c r="D7580" s="41" t="s">
        <v>595</v>
      </c>
      <c r="E7580" s="17" t="s">
        <v>596</v>
      </c>
      <c r="F7580" s="48">
        <v>0</v>
      </c>
      <c r="G7580" s="48">
        <v>0</v>
      </c>
      <c r="H7580" s="48">
        <v>0</v>
      </c>
      <c r="I7580" s="48">
        <v>0</v>
      </c>
      <c r="J7580" s="48">
        <v>0</v>
      </c>
      <c r="K7580" s="48">
        <v>0</v>
      </c>
      <c r="L7580" s="48">
        <v>0</v>
      </c>
      <c r="M7580" s="48">
        <v>0</v>
      </c>
      <c r="N7580" s="48">
        <v>0</v>
      </c>
      <c r="O7580" s="48">
        <v>0</v>
      </c>
      <c r="P7580" s="48">
        <v>0</v>
      </c>
      <c r="Q7580" s="48">
        <v>0</v>
      </c>
      <c r="R7580" s="48">
        <v>0</v>
      </c>
      <c r="S7580" s="48">
        <v>0</v>
      </c>
      <c r="T7580" s="48">
        <v>0</v>
      </c>
      <c r="U7580" s="48">
        <v>0</v>
      </c>
      <c r="V7580" s="48">
        <v>0</v>
      </c>
      <c r="W7580" s="48">
        <v>0</v>
      </c>
    </row>
    <row r="7581" spans="4:23" ht="15" customHeight="1" outlineLevel="2" x14ac:dyDescent="0.2">
      <c r="D7581" s="41" t="s">
        <v>597</v>
      </c>
      <c r="E7581" s="17" t="s">
        <v>598</v>
      </c>
      <c r="F7581" s="48">
        <v>0</v>
      </c>
      <c r="G7581" s="48">
        <v>0</v>
      </c>
      <c r="H7581" s="48">
        <v>0</v>
      </c>
      <c r="I7581" s="48">
        <v>0</v>
      </c>
      <c r="J7581" s="48">
        <v>0</v>
      </c>
      <c r="K7581" s="48">
        <v>0</v>
      </c>
      <c r="L7581" s="48">
        <v>0</v>
      </c>
      <c r="M7581" s="48">
        <v>0</v>
      </c>
      <c r="N7581" s="48">
        <v>0</v>
      </c>
      <c r="O7581" s="48">
        <v>0</v>
      </c>
      <c r="P7581" s="48">
        <v>0</v>
      </c>
      <c r="Q7581" s="48">
        <v>0</v>
      </c>
      <c r="R7581" s="48">
        <v>0</v>
      </c>
      <c r="S7581" s="48">
        <v>0</v>
      </c>
      <c r="T7581" s="48">
        <v>0</v>
      </c>
      <c r="U7581" s="48">
        <v>0</v>
      </c>
      <c r="V7581" s="48">
        <v>0</v>
      </c>
      <c r="W7581" s="48">
        <v>0</v>
      </c>
    </row>
    <row r="7582" spans="4:23" ht="15" customHeight="1" outlineLevel="2" x14ac:dyDescent="0.2">
      <c r="D7582" s="41" t="s">
        <v>599</v>
      </c>
      <c r="E7582" s="17" t="s">
        <v>600</v>
      </c>
      <c r="F7582" s="48">
        <v>0</v>
      </c>
      <c r="G7582" s="48">
        <v>0</v>
      </c>
      <c r="H7582" s="48">
        <v>0</v>
      </c>
      <c r="I7582" s="48">
        <v>0</v>
      </c>
      <c r="J7582" s="48">
        <v>0</v>
      </c>
      <c r="K7582" s="48">
        <v>0</v>
      </c>
      <c r="L7582" s="48">
        <v>0</v>
      </c>
      <c r="M7582" s="48">
        <v>0</v>
      </c>
      <c r="N7582" s="48">
        <v>0</v>
      </c>
      <c r="O7582" s="48">
        <v>0</v>
      </c>
      <c r="P7582" s="48">
        <v>0</v>
      </c>
      <c r="Q7582" s="48">
        <v>0</v>
      </c>
      <c r="R7582" s="48">
        <v>0</v>
      </c>
      <c r="S7582" s="48">
        <v>0</v>
      </c>
      <c r="T7582" s="48">
        <v>0</v>
      </c>
      <c r="U7582" s="48">
        <v>0</v>
      </c>
      <c r="V7582" s="48">
        <v>0</v>
      </c>
      <c r="W7582" s="48">
        <v>0</v>
      </c>
    </row>
    <row r="7583" spans="4:23" ht="15" customHeight="1" outlineLevel="2" x14ac:dyDescent="0.2">
      <c r="D7583" s="41" t="s">
        <v>601</v>
      </c>
      <c r="E7583" s="17" t="s">
        <v>602</v>
      </c>
      <c r="F7583" s="48">
        <v>0</v>
      </c>
      <c r="G7583" s="48">
        <v>0</v>
      </c>
      <c r="H7583" s="48">
        <v>0</v>
      </c>
      <c r="I7583" s="48">
        <v>0</v>
      </c>
      <c r="J7583" s="48">
        <v>0</v>
      </c>
      <c r="K7583" s="48">
        <v>0</v>
      </c>
      <c r="L7583" s="48">
        <v>0</v>
      </c>
      <c r="M7583" s="48">
        <v>0</v>
      </c>
      <c r="N7583" s="48">
        <v>0</v>
      </c>
      <c r="O7583" s="48">
        <v>0</v>
      </c>
      <c r="P7583" s="48">
        <v>0</v>
      </c>
      <c r="Q7583" s="48">
        <v>0</v>
      </c>
      <c r="R7583" s="48">
        <v>0</v>
      </c>
      <c r="S7583" s="48">
        <v>0</v>
      </c>
      <c r="T7583" s="48">
        <v>0</v>
      </c>
      <c r="U7583" s="48">
        <v>0</v>
      </c>
      <c r="V7583" s="48">
        <v>0</v>
      </c>
      <c r="W7583" s="48">
        <v>0</v>
      </c>
    </row>
    <row r="7584" spans="4:23" ht="15" customHeight="1" outlineLevel="2" x14ac:dyDescent="0.2">
      <c r="D7584" s="41" t="s">
        <v>603</v>
      </c>
      <c r="E7584" s="17" t="s">
        <v>604</v>
      </c>
      <c r="F7584" s="48">
        <v>0</v>
      </c>
      <c r="G7584" s="48">
        <v>0</v>
      </c>
      <c r="H7584" s="48">
        <v>0</v>
      </c>
      <c r="I7584" s="48">
        <v>0</v>
      </c>
      <c r="J7584" s="48">
        <v>0</v>
      </c>
      <c r="K7584" s="48">
        <v>0</v>
      </c>
      <c r="L7584" s="48">
        <v>0</v>
      </c>
      <c r="M7584" s="48">
        <v>0</v>
      </c>
      <c r="N7584" s="48">
        <v>0</v>
      </c>
      <c r="O7584" s="48">
        <v>0</v>
      </c>
      <c r="P7584" s="48">
        <v>0</v>
      </c>
      <c r="Q7584" s="48">
        <v>0</v>
      </c>
      <c r="R7584" s="48">
        <v>0</v>
      </c>
      <c r="S7584" s="48">
        <v>0</v>
      </c>
      <c r="T7584" s="48">
        <v>0</v>
      </c>
      <c r="U7584" s="48">
        <v>0</v>
      </c>
      <c r="V7584" s="48">
        <v>0</v>
      </c>
      <c r="W7584" s="48">
        <v>0</v>
      </c>
    </row>
    <row r="7585" spans="4:23" ht="15" customHeight="1" outlineLevel="2" x14ac:dyDescent="0.2">
      <c r="D7585" s="41" t="s">
        <v>605</v>
      </c>
      <c r="E7585" s="17" t="s">
        <v>606</v>
      </c>
      <c r="F7585" s="48">
        <v>0</v>
      </c>
      <c r="G7585" s="48">
        <v>0</v>
      </c>
      <c r="H7585" s="48">
        <v>0</v>
      </c>
      <c r="I7585" s="48">
        <v>0</v>
      </c>
      <c r="J7585" s="48">
        <v>0</v>
      </c>
      <c r="K7585" s="48">
        <v>0</v>
      </c>
      <c r="L7585" s="48">
        <v>0</v>
      </c>
      <c r="M7585" s="48">
        <v>0</v>
      </c>
      <c r="N7585" s="48">
        <v>0</v>
      </c>
      <c r="O7585" s="48">
        <v>0</v>
      </c>
      <c r="P7585" s="48">
        <v>0</v>
      </c>
      <c r="Q7585" s="48">
        <v>0</v>
      </c>
      <c r="R7585" s="48">
        <v>0</v>
      </c>
      <c r="S7585" s="48">
        <v>0</v>
      </c>
      <c r="T7585" s="48">
        <v>0</v>
      </c>
      <c r="U7585" s="48">
        <v>0</v>
      </c>
      <c r="V7585" s="48">
        <v>0</v>
      </c>
      <c r="W7585" s="48">
        <v>0</v>
      </c>
    </row>
    <row r="7586" spans="4:23" ht="15" customHeight="1" outlineLevel="2" x14ac:dyDescent="0.2">
      <c r="D7586" s="41" t="s">
        <v>607</v>
      </c>
      <c r="E7586" s="17" t="s">
        <v>608</v>
      </c>
      <c r="F7586" s="48">
        <v>0</v>
      </c>
      <c r="G7586" s="48">
        <v>0</v>
      </c>
      <c r="H7586" s="48">
        <v>0</v>
      </c>
      <c r="I7586" s="48">
        <v>0</v>
      </c>
      <c r="J7586" s="48">
        <v>0</v>
      </c>
      <c r="K7586" s="48">
        <v>0</v>
      </c>
      <c r="L7586" s="48">
        <v>0</v>
      </c>
      <c r="M7586" s="48">
        <v>0</v>
      </c>
      <c r="N7586" s="48">
        <v>0</v>
      </c>
      <c r="O7586" s="48">
        <v>0</v>
      </c>
      <c r="P7586" s="48">
        <v>0</v>
      </c>
      <c r="Q7586" s="48">
        <v>0</v>
      </c>
      <c r="R7586" s="48">
        <v>0</v>
      </c>
      <c r="S7586" s="48">
        <v>0</v>
      </c>
      <c r="T7586" s="48">
        <v>0</v>
      </c>
      <c r="U7586" s="48">
        <v>0</v>
      </c>
      <c r="V7586" s="48">
        <v>0</v>
      </c>
      <c r="W7586" s="48">
        <v>0</v>
      </c>
    </row>
    <row r="7587" spans="4:23" ht="15" customHeight="1" outlineLevel="2" x14ac:dyDescent="0.2">
      <c r="D7587" s="41" t="s">
        <v>609</v>
      </c>
      <c r="E7587" s="17" t="s">
        <v>610</v>
      </c>
      <c r="F7587" s="48">
        <v>0</v>
      </c>
      <c r="G7587" s="48">
        <v>0</v>
      </c>
      <c r="H7587" s="48">
        <v>0</v>
      </c>
      <c r="I7587" s="48">
        <v>0</v>
      </c>
      <c r="J7587" s="48">
        <v>0</v>
      </c>
      <c r="K7587" s="48">
        <v>0</v>
      </c>
      <c r="L7587" s="48">
        <v>0</v>
      </c>
      <c r="M7587" s="48">
        <v>0</v>
      </c>
      <c r="N7587" s="48">
        <v>0</v>
      </c>
      <c r="O7587" s="48">
        <v>0</v>
      </c>
      <c r="P7587" s="48">
        <v>0</v>
      </c>
      <c r="Q7587" s="48">
        <v>0</v>
      </c>
      <c r="R7587" s="48">
        <v>0</v>
      </c>
      <c r="S7587" s="48">
        <v>0</v>
      </c>
      <c r="T7587" s="48">
        <v>0</v>
      </c>
      <c r="U7587" s="48">
        <v>0</v>
      </c>
      <c r="V7587" s="48">
        <v>0</v>
      </c>
      <c r="W7587" s="48">
        <v>0</v>
      </c>
    </row>
    <row r="7588" spans="4:23" ht="15" customHeight="1" outlineLevel="2" x14ac:dyDescent="0.2">
      <c r="D7588" s="41" t="s">
        <v>611</v>
      </c>
      <c r="E7588" s="17" t="s">
        <v>612</v>
      </c>
      <c r="F7588" s="48">
        <v>7</v>
      </c>
      <c r="G7588" s="48">
        <v>4</v>
      </c>
      <c r="H7588" s="48">
        <v>3</v>
      </c>
      <c r="I7588" s="48">
        <v>8</v>
      </c>
      <c r="J7588" s="48">
        <v>5</v>
      </c>
      <c r="K7588" s="48">
        <v>3</v>
      </c>
      <c r="L7588" s="48">
        <v>8</v>
      </c>
      <c r="M7588" s="48">
        <v>5</v>
      </c>
      <c r="N7588" s="48">
        <v>3</v>
      </c>
      <c r="O7588" s="48">
        <v>7</v>
      </c>
      <c r="P7588" s="48">
        <v>4</v>
      </c>
      <c r="Q7588" s="48">
        <v>3</v>
      </c>
      <c r="R7588" s="48">
        <v>7</v>
      </c>
      <c r="S7588" s="48">
        <v>5</v>
      </c>
      <c r="T7588" s="48">
        <v>2</v>
      </c>
      <c r="U7588" s="48">
        <v>5</v>
      </c>
      <c r="V7588" s="48">
        <v>3</v>
      </c>
      <c r="W7588" s="48">
        <v>2</v>
      </c>
    </row>
    <row r="7589" spans="4:23" ht="15" customHeight="1" outlineLevel="2" x14ac:dyDescent="0.2">
      <c r="D7589" s="41" t="s">
        <v>613</v>
      </c>
      <c r="E7589" s="17" t="s">
        <v>614</v>
      </c>
      <c r="F7589" s="48">
        <v>1</v>
      </c>
      <c r="G7589" s="48">
        <v>1</v>
      </c>
      <c r="H7589" s="48">
        <v>0</v>
      </c>
      <c r="I7589" s="48">
        <v>1</v>
      </c>
      <c r="J7589" s="48">
        <v>1</v>
      </c>
      <c r="K7589" s="48">
        <v>0</v>
      </c>
      <c r="L7589" s="48">
        <v>1</v>
      </c>
      <c r="M7589" s="48">
        <v>1</v>
      </c>
      <c r="N7589" s="48">
        <v>0</v>
      </c>
      <c r="O7589" s="48">
        <v>1</v>
      </c>
      <c r="P7589" s="48">
        <v>1</v>
      </c>
      <c r="Q7589" s="48">
        <v>0</v>
      </c>
      <c r="R7589" s="48">
        <v>2</v>
      </c>
      <c r="S7589" s="48">
        <v>1</v>
      </c>
      <c r="T7589" s="48">
        <v>1</v>
      </c>
      <c r="U7589" s="48">
        <v>1</v>
      </c>
      <c r="V7589" s="48">
        <v>0</v>
      </c>
      <c r="W7589" s="48">
        <v>1</v>
      </c>
    </row>
    <row r="7590" spans="4:23" ht="15" customHeight="1" outlineLevel="2" x14ac:dyDescent="0.2">
      <c r="D7590" s="41" t="s">
        <v>615</v>
      </c>
      <c r="E7590" s="17" t="s">
        <v>616</v>
      </c>
      <c r="F7590" s="48">
        <v>0</v>
      </c>
      <c r="G7590" s="48">
        <v>0</v>
      </c>
      <c r="H7590" s="48">
        <v>0</v>
      </c>
      <c r="I7590" s="48">
        <v>0</v>
      </c>
      <c r="J7590" s="48">
        <v>0</v>
      </c>
      <c r="K7590" s="48">
        <v>0</v>
      </c>
      <c r="L7590" s="48">
        <v>0</v>
      </c>
      <c r="M7590" s="48">
        <v>0</v>
      </c>
      <c r="N7590" s="48">
        <v>0</v>
      </c>
      <c r="O7590" s="48">
        <v>0</v>
      </c>
      <c r="P7590" s="48">
        <v>0</v>
      </c>
      <c r="Q7590" s="48">
        <v>0</v>
      </c>
      <c r="R7590" s="48">
        <v>0</v>
      </c>
      <c r="S7590" s="48">
        <v>0</v>
      </c>
      <c r="T7590" s="48">
        <v>0</v>
      </c>
      <c r="U7590" s="48">
        <v>0</v>
      </c>
      <c r="V7590" s="48">
        <v>0</v>
      </c>
      <c r="W7590" s="48">
        <v>0</v>
      </c>
    </row>
    <row r="7591" spans="4:23" ht="15" customHeight="1" outlineLevel="2" x14ac:dyDescent="0.2">
      <c r="D7591" s="41" t="s">
        <v>617</v>
      </c>
      <c r="E7591" s="17" t="s">
        <v>618</v>
      </c>
      <c r="F7591" s="48">
        <v>0</v>
      </c>
      <c r="G7591" s="48">
        <v>0</v>
      </c>
      <c r="H7591" s="48">
        <v>0</v>
      </c>
      <c r="I7591" s="48">
        <v>0</v>
      </c>
      <c r="J7591" s="48">
        <v>0</v>
      </c>
      <c r="K7591" s="48">
        <v>0</v>
      </c>
      <c r="L7591" s="48">
        <v>0</v>
      </c>
      <c r="M7591" s="48">
        <v>0</v>
      </c>
      <c r="N7591" s="48">
        <v>0</v>
      </c>
      <c r="O7591" s="48">
        <v>0</v>
      </c>
      <c r="P7591" s="48">
        <v>0</v>
      </c>
      <c r="Q7591" s="48">
        <v>0</v>
      </c>
      <c r="R7591" s="48">
        <v>0</v>
      </c>
      <c r="S7591" s="48">
        <v>0</v>
      </c>
      <c r="T7591" s="48">
        <v>0</v>
      </c>
      <c r="U7591" s="48">
        <v>0</v>
      </c>
      <c r="V7591" s="48">
        <v>0</v>
      </c>
      <c r="W7591" s="48">
        <v>0</v>
      </c>
    </row>
    <row r="7592" spans="4:23" ht="15" customHeight="1" outlineLevel="2" x14ac:dyDescent="0.2">
      <c r="D7592" s="41" t="s">
        <v>619</v>
      </c>
      <c r="E7592" s="17" t="s">
        <v>620</v>
      </c>
      <c r="F7592" s="48">
        <v>0</v>
      </c>
      <c r="G7592" s="48">
        <v>0</v>
      </c>
      <c r="H7592" s="48">
        <v>0</v>
      </c>
      <c r="I7592" s="48">
        <v>0</v>
      </c>
      <c r="J7592" s="48">
        <v>0</v>
      </c>
      <c r="K7592" s="48">
        <v>0</v>
      </c>
      <c r="L7592" s="48">
        <v>0</v>
      </c>
      <c r="M7592" s="48">
        <v>0</v>
      </c>
      <c r="N7592" s="48">
        <v>0</v>
      </c>
      <c r="O7592" s="48">
        <v>0</v>
      </c>
      <c r="P7592" s="48">
        <v>0</v>
      </c>
      <c r="Q7592" s="48">
        <v>0</v>
      </c>
      <c r="R7592" s="48">
        <v>0</v>
      </c>
      <c r="S7592" s="48">
        <v>0</v>
      </c>
      <c r="T7592" s="48">
        <v>0</v>
      </c>
      <c r="U7592" s="48">
        <v>0</v>
      </c>
      <c r="V7592" s="48">
        <v>0</v>
      </c>
      <c r="W7592" s="48">
        <v>0</v>
      </c>
    </row>
    <row r="7593" spans="4:23" ht="15" customHeight="1" outlineLevel="2" x14ac:dyDescent="0.2">
      <c r="D7593" s="41" t="s">
        <v>621</v>
      </c>
      <c r="E7593" s="17" t="s">
        <v>622</v>
      </c>
      <c r="F7593" s="48">
        <v>0</v>
      </c>
      <c r="G7593" s="48">
        <v>0</v>
      </c>
      <c r="H7593" s="48">
        <v>0</v>
      </c>
      <c r="I7593" s="48">
        <v>0</v>
      </c>
      <c r="J7593" s="48">
        <v>0</v>
      </c>
      <c r="K7593" s="48">
        <v>0</v>
      </c>
      <c r="L7593" s="48">
        <v>0</v>
      </c>
      <c r="M7593" s="48">
        <v>0</v>
      </c>
      <c r="N7593" s="48">
        <v>0</v>
      </c>
      <c r="O7593" s="48">
        <v>0</v>
      </c>
      <c r="P7593" s="48">
        <v>0</v>
      </c>
      <c r="Q7593" s="48">
        <v>0</v>
      </c>
      <c r="R7593" s="48">
        <v>0</v>
      </c>
      <c r="S7593" s="48">
        <v>0</v>
      </c>
      <c r="T7593" s="48">
        <v>0</v>
      </c>
      <c r="U7593" s="48">
        <v>0</v>
      </c>
      <c r="V7593" s="48">
        <v>0</v>
      </c>
      <c r="W7593" s="48">
        <v>0</v>
      </c>
    </row>
    <row r="7594" spans="4:23" ht="15" customHeight="1" outlineLevel="2" x14ac:dyDescent="0.2">
      <c r="D7594" s="41" t="s">
        <v>623</v>
      </c>
      <c r="E7594" s="17" t="s">
        <v>624</v>
      </c>
      <c r="F7594" s="48">
        <v>0</v>
      </c>
      <c r="G7594" s="48">
        <v>0</v>
      </c>
      <c r="H7594" s="48">
        <v>0</v>
      </c>
      <c r="I7594" s="48">
        <v>0</v>
      </c>
      <c r="J7594" s="48">
        <v>0</v>
      </c>
      <c r="K7594" s="48">
        <v>0</v>
      </c>
      <c r="L7594" s="48">
        <v>0</v>
      </c>
      <c r="M7594" s="48">
        <v>0</v>
      </c>
      <c r="N7594" s="48">
        <v>0</v>
      </c>
      <c r="O7594" s="48">
        <v>0</v>
      </c>
      <c r="P7594" s="48">
        <v>0</v>
      </c>
      <c r="Q7594" s="48">
        <v>0</v>
      </c>
      <c r="R7594" s="48">
        <v>0</v>
      </c>
      <c r="S7594" s="48">
        <v>0</v>
      </c>
      <c r="T7594" s="48">
        <v>0</v>
      </c>
      <c r="U7594" s="48">
        <v>0</v>
      </c>
      <c r="V7594" s="48">
        <v>0</v>
      </c>
      <c r="W7594" s="48">
        <v>0</v>
      </c>
    </row>
    <row r="7595" spans="4:23" ht="15" customHeight="1" outlineLevel="2" x14ac:dyDescent="0.2">
      <c r="D7595" s="41" t="s">
        <v>625</v>
      </c>
      <c r="E7595" s="17" t="s">
        <v>626</v>
      </c>
      <c r="F7595" s="48">
        <v>0</v>
      </c>
      <c r="G7595" s="48">
        <v>0</v>
      </c>
      <c r="H7595" s="48">
        <v>0</v>
      </c>
      <c r="I7595" s="48">
        <v>0</v>
      </c>
      <c r="J7595" s="48">
        <v>0</v>
      </c>
      <c r="K7595" s="48">
        <v>0</v>
      </c>
      <c r="L7595" s="48">
        <v>0</v>
      </c>
      <c r="M7595" s="48">
        <v>0</v>
      </c>
      <c r="N7595" s="48">
        <v>0</v>
      </c>
      <c r="O7595" s="48">
        <v>0</v>
      </c>
      <c r="P7595" s="48">
        <v>0</v>
      </c>
      <c r="Q7595" s="48">
        <v>0</v>
      </c>
      <c r="R7595" s="48">
        <v>0</v>
      </c>
      <c r="S7595" s="48">
        <v>0</v>
      </c>
      <c r="T7595" s="48">
        <v>0</v>
      </c>
      <c r="U7595" s="48">
        <v>0</v>
      </c>
      <c r="V7595" s="48">
        <v>0</v>
      </c>
      <c r="W7595" s="48">
        <v>0</v>
      </c>
    </row>
    <row r="7596" spans="4:23" ht="15" customHeight="1" outlineLevel="2" x14ac:dyDescent="0.2">
      <c r="D7596" s="41" t="s">
        <v>627</v>
      </c>
      <c r="E7596" s="17" t="s">
        <v>628</v>
      </c>
      <c r="F7596" s="48">
        <v>0</v>
      </c>
      <c r="G7596" s="48">
        <v>0</v>
      </c>
      <c r="H7596" s="48">
        <v>0</v>
      </c>
      <c r="I7596" s="48">
        <v>0</v>
      </c>
      <c r="J7596" s="48">
        <v>0</v>
      </c>
      <c r="K7596" s="48">
        <v>0</v>
      </c>
      <c r="L7596" s="48">
        <v>0</v>
      </c>
      <c r="M7596" s="48">
        <v>0</v>
      </c>
      <c r="N7596" s="48">
        <v>0</v>
      </c>
      <c r="O7596" s="48">
        <v>0</v>
      </c>
      <c r="P7596" s="48">
        <v>0</v>
      </c>
      <c r="Q7596" s="48">
        <v>0</v>
      </c>
      <c r="R7596" s="48">
        <v>0</v>
      </c>
      <c r="S7596" s="48">
        <v>0</v>
      </c>
      <c r="T7596" s="48">
        <v>0</v>
      </c>
      <c r="U7596" s="48">
        <v>0</v>
      </c>
      <c r="V7596" s="48">
        <v>0</v>
      </c>
      <c r="W7596" s="48">
        <v>0</v>
      </c>
    </row>
    <row r="7597" spans="4:23" ht="15" customHeight="1" outlineLevel="2" x14ac:dyDescent="0.2">
      <c r="D7597" s="41" t="s">
        <v>629</v>
      </c>
      <c r="E7597" s="17" t="s">
        <v>630</v>
      </c>
      <c r="F7597" s="48">
        <v>0</v>
      </c>
      <c r="G7597" s="48">
        <v>0</v>
      </c>
      <c r="H7597" s="48">
        <v>0</v>
      </c>
      <c r="I7597" s="48">
        <v>0</v>
      </c>
      <c r="J7597" s="48">
        <v>0</v>
      </c>
      <c r="K7597" s="48">
        <v>0</v>
      </c>
      <c r="L7597" s="48">
        <v>0</v>
      </c>
      <c r="M7597" s="48">
        <v>0</v>
      </c>
      <c r="N7597" s="48">
        <v>0</v>
      </c>
      <c r="O7597" s="48">
        <v>0</v>
      </c>
      <c r="P7597" s="48">
        <v>0</v>
      </c>
      <c r="Q7597" s="48">
        <v>0</v>
      </c>
      <c r="R7597" s="48">
        <v>0</v>
      </c>
      <c r="S7597" s="48">
        <v>0</v>
      </c>
      <c r="T7597" s="48">
        <v>0</v>
      </c>
      <c r="U7597" s="48">
        <v>0</v>
      </c>
      <c r="V7597" s="48">
        <v>0</v>
      </c>
      <c r="W7597" s="48">
        <v>0</v>
      </c>
    </row>
    <row r="7598" spans="4:23" ht="15" customHeight="1" outlineLevel="2" x14ac:dyDescent="0.2">
      <c r="D7598" s="41" t="s">
        <v>631</v>
      </c>
      <c r="E7598" s="17" t="s">
        <v>632</v>
      </c>
      <c r="F7598" s="48">
        <v>0</v>
      </c>
      <c r="G7598" s="48">
        <v>0</v>
      </c>
      <c r="H7598" s="48">
        <v>0</v>
      </c>
      <c r="I7598" s="48">
        <v>0</v>
      </c>
      <c r="J7598" s="48">
        <v>0</v>
      </c>
      <c r="K7598" s="48">
        <v>0</v>
      </c>
      <c r="L7598" s="48">
        <v>0</v>
      </c>
      <c r="M7598" s="48">
        <v>0</v>
      </c>
      <c r="N7598" s="48">
        <v>0</v>
      </c>
      <c r="O7598" s="48">
        <v>0</v>
      </c>
      <c r="P7598" s="48">
        <v>0</v>
      </c>
      <c r="Q7598" s="48">
        <v>0</v>
      </c>
      <c r="R7598" s="48">
        <v>0</v>
      </c>
      <c r="S7598" s="48">
        <v>0</v>
      </c>
      <c r="T7598" s="48">
        <v>0</v>
      </c>
      <c r="U7598" s="48">
        <v>0</v>
      </c>
      <c r="V7598" s="48">
        <v>0</v>
      </c>
      <c r="W7598" s="48">
        <v>0</v>
      </c>
    </row>
    <row r="7599" spans="4:23" ht="15" customHeight="1" outlineLevel="2" x14ac:dyDescent="0.2">
      <c r="D7599" s="41" t="s">
        <v>633</v>
      </c>
      <c r="E7599" s="17" t="s">
        <v>634</v>
      </c>
      <c r="F7599" s="48">
        <v>0</v>
      </c>
      <c r="G7599" s="48">
        <v>0</v>
      </c>
      <c r="H7599" s="48">
        <v>0</v>
      </c>
      <c r="I7599" s="48">
        <v>0</v>
      </c>
      <c r="J7599" s="48">
        <v>0</v>
      </c>
      <c r="K7599" s="48">
        <v>0</v>
      </c>
      <c r="L7599" s="48">
        <v>0</v>
      </c>
      <c r="M7599" s="48">
        <v>0</v>
      </c>
      <c r="N7599" s="48">
        <v>0</v>
      </c>
      <c r="O7599" s="48">
        <v>0</v>
      </c>
      <c r="P7599" s="48">
        <v>0</v>
      </c>
      <c r="Q7599" s="48">
        <v>0</v>
      </c>
      <c r="R7599" s="48">
        <v>0</v>
      </c>
      <c r="S7599" s="48">
        <v>0</v>
      </c>
      <c r="T7599" s="48">
        <v>0</v>
      </c>
      <c r="U7599" s="48">
        <v>0</v>
      </c>
      <c r="V7599" s="48">
        <v>0</v>
      </c>
      <c r="W7599" s="48">
        <v>0</v>
      </c>
    </row>
    <row r="7600" spans="4:23" ht="15" customHeight="1" outlineLevel="2" x14ac:dyDescent="0.2">
      <c r="D7600" s="41" t="s">
        <v>635</v>
      </c>
      <c r="E7600" s="17" t="s">
        <v>636</v>
      </c>
      <c r="F7600" s="48">
        <v>0</v>
      </c>
      <c r="G7600" s="48">
        <v>0</v>
      </c>
      <c r="H7600" s="48">
        <v>0</v>
      </c>
      <c r="I7600" s="48">
        <v>0</v>
      </c>
      <c r="J7600" s="48">
        <v>0</v>
      </c>
      <c r="K7600" s="48">
        <v>0</v>
      </c>
      <c r="L7600" s="48">
        <v>0</v>
      </c>
      <c r="M7600" s="48">
        <v>0</v>
      </c>
      <c r="N7600" s="48">
        <v>0</v>
      </c>
      <c r="O7600" s="48">
        <v>0</v>
      </c>
      <c r="P7600" s="48">
        <v>0</v>
      </c>
      <c r="Q7600" s="48">
        <v>0</v>
      </c>
      <c r="R7600" s="48">
        <v>0</v>
      </c>
      <c r="S7600" s="48">
        <v>0</v>
      </c>
      <c r="T7600" s="48">
        <v>0</v>
      </c>
      <c r="U7600" s="48">
        <v>0</v>
      </c>
      <c r="V7600" s="48">
        <v>0</v>
      </c>
      <c r="W7600" s="48">
        <v>0</v>
      </c>
    </row>
    <row r="7601" spans="4:23" ht="15" customHeight="1" outlineLevel="2" x14ac:dyDescent="0.2">
      <c r="D7601" s="41" t="s">
        <v>637</v>
      </c>
      <c r="E7601" s="17" t="s">
        <v>638</v>
      </c>
      <c r="F7601" s="48">
        <v>0</v>
      </c>
      <c r="G7601" s="48">
        <v>0</v>
      </c>
      <c r="H7601" s="48">
        <v>0</v>
      </c>
      <c r="I7601" s="48">
        <v>0</v>
      </c>
      <c r="J7601" s="48">
        <v>0</v>
      </c>
      <c r="K7601" s="48">
        <v>0</v>
      </c>
      <c r="L7601" s="48">
        <v>0</v>
      </c>
      <c r="M7601" s="48">
        <v>0</v>
      </c>
      <c r="N7601" s="48">
        <v>0</v>
      </c>
      <c r="O7601" s="48">
        <v>0</v>
      </c>
      <c r="P7601" s="48">
        <v>0</v>
      </c>
      <c r="Q7601" s="48">
        <v>0</v>
      </c>
      <c r="R7601" s="48">
        <v>0</v>
      </c>
      <c r="S7601" s="48">
        <v>0</v>
      </c>
      <c r="T7601" s="48">
        <v>0</v>
      </c>
      <c r="U7601" s="48">
        <v>0</v>
      </c>
      <c r="V7601" s="48">
        <v>0</v>
      </c>
      <c r="W7601" s="48">
        <v>0</v>
      </c>
    </row>
    <row r="7602" spans="4:23" ht="15" customHeight="1" outlineLevel="2" x14ac:dyDescent="0.2">
      <c r="D7602" s="41" t="s">
        <v>639</v>
      </c>
      <c r="E7602" s="17" t="s">
        <v>640</v>
      </c>
      <c r="F7602" s="48">
        <v>0</v>
      </c>
      <c r="G7602" s="48">
        <v>0</v>
      </c>
      <c r="H7602" s="48">
        <v>0</v>
      </c>
      <c r="I7602" s="48">
        <v>0</v>
      </c>
      <c r="J7602" s="48">
        <v>0</v>
      </c>
      <c r="K7602" s="48">
        <v>0</v>
      </c>
      <c r="L7602" s="48">
        <v>0</v>
      </c>
      <c r="M7602" s="48">
        <v>0</v>
      </c>
      <c r="N7602" s="48">
        <v>0</v>
      </c>
      <c r="O7602" s="48">
        <v>0</v>
      </c>
      <c r="P7602" s="48">
        <v>0</v>
      </c>
      <c r="Q7602" s="48">
        <v>0</v>
      </c>
      <c r="R7602" s="48">
        <v>0</v>
      </c>
      <c r="S7602" s="48">
        <v>0</v>
      </c>
      <c r="T7602" s="48">
        <v>0</v>
      </c>
      <c r="U7602" s="48">
        <v>0</v>
      </c>
      <c r="V7602" s="48">
        <v>0</v>
      </c>
      <c r="W7602" s="48">
        <v>0</v>
      </c>
    </row>
    <row r="7603" spans="4:23" ht="15" customHeight="1" outlineLevel="2" x14ac:dyDescent="0.2">
      <c r="D7603" s="41" t="s">
        <v>641</v>
      </c>
      <c r="E7603" s="17" t="s">
        <v>642</v>
      </c>
      <c r="F7603" s="48">
        <v>0</v>
      </c>
      <c r="G7603" s="48">
        <v>0</v>
      </c>
      <c r="H7603" s="48">
        <v>0</v>
      </c>
      <c r="I7603" s="48">
        <v>0</v>
      </c>
      <c r="J7603" s="48">
        <v>0</v>
      </c>
      <c r="K7603" s="48">
        <v>0</v>
      </c>
      <c r="L7603" s="48">
        <v>0</v>
      </c>
      <c r="M7603" s="48">
        <v>0</v>
      </c>
      <c r="N7603" s="48">
        <v>0</v>
      </c>
      <c r="O7603" s="48">
        <v>0</v>
      </c>
      <c r="P7603" s="48">
        <v>0</v>
      </c>
      <c r="Q7603" s="48">
        <v>0</v>
      </c>
      <c r="R7603" s="48">
        <v>0</v>
      </c>
      <c r="S7603" s="48">
        <v>0</v>
      </c>
      <c r="T7603" s="48">
        <v>0</v>
      </c>
      <c r="U7603" s="48">
        <v>0</v>
      </c>
      <c r="V7603" s="48">
        <v>0</v>
      </c>
      <c r="W7603" s="48">
        <v>0</v>
      </c>
    </row>
    <row r="7604" spans="4:23" ht="15" customHeight="1" outlineLevel="2" x14ac:dyDescent="0.2">
      <c r="D7604" s="41" t="s">
        <v>643</v>
      </c>
      <c r="E7604" s="17" t="s">
        <v>644</v>
      </c>
      <c r="F7604" s="48">
        <v>0</v>
      </c>
      <c r="G7604" s="48">
        <v>0</v>
      </c>
      <c r="H7604" s="48">
        <v>0</v>
      </c>
      <c r="I7604" s="48">
        <v>0</v>
      </c>
      <c r="J7604" s="48">
        <v>0</v>
      </c>
      <c r="K7604" s="48">
        <v>0</v>
      </c>
      <c r="L7604" s="48">
        <v>0</v>
      </c>
      <c r="M7604" s="48">
        <v>0</v>
      </c>
      <c r="N7604" s="48">
        <v>0</v>
      </c>
      <c r="O7604" s="48">
        <v>0</v>
      </c>
      <c r="P7604" s="48">
        <v>0</v>
      </c>
      <c r="Q7604" s="48">
        <v>0</v>
      </c>
      <c r="R7604" s="48">
        <v>0</v>
      </c>
      <c r="S7604" s="48">
        <v>0</v>
      </c>
      <c r="T7604" s="48">
        <v>0</v>
      </c>
      <c r="U7604" s="48">
        <v>0</v>
      </c>
      <c r="V7604" s="48">
        <v>0</v>
      </c>
      <c r="W7604" s="48">
        <v>0</v>
      </c>
    </row>
    <row r="7605" spans="4:23" ht="15" customHeight="1" outlineLevel="2" x14ac:dyDescent="0.2">
      <c r="D7605" s="41" t="s">
        <v>645</v>
      </c>
      <c r="E7605" s="17" t="s">
        <v>646</v>
      </c>
      <c r="F7605" s="48">
        <v>0</v>
      </c>
      <c r="G7605" s="48">
        <v>0</v>
      </c>
      <c r="H7605" s="48">
        <v>0</v>
      </c>
      <c r="I7605" s="48">
        <v>0</v>
      </c>
      <c r="J7605" s="48">
        <v>0</v>
      </c>
      <c r="K7605" s="48">
        <v>0</v>
      </c>
      <c r="L7605" s="48">
        <v>0</v>
      </c>
      <c r="M7605" s="48">
        <v>0</v>
      </c>
      <c r="N7605" s="48">
        <v>0</v>
      </c>
      <c r="O7605" s="48">
        <v>0</v>
      </c>
      <c r="P7605" s="48">
        <v>0</v>
      </c>
      <c r="Q7605" s="48">
        <v>0</v>
      </c>
      <c r="R7605" s="48">
        <v>0</v>
      </c>
      <c r="S7605" s="48">
        <v>0</v>
      </c>
      <c r="T7605" s="48">
        <v>0</v>
      </c>
      <c r="U7605" s="48">
        <v>0</v>
      </c>
      <c r="V7605" s="48">
        <v>0</v>
      </c>
      <c r="W7605" s="48">
        <v>0</v>
      </c>
    </row>
    <row r="7606" spans="4:23" ht="15" customHeight="1" outlineLevel="2" x14ac:dyDescent="0.2">
      <c r="D7606" s="41" t="s">
        <v>647</v>
      </c>
      <c r="E7606" s="17" t="s">
        <v>648</v>
      </c>
      <c r="F7606" s="48">
        <v>0</v>
      </c>
      <c r="G7606" s="48">
        <v>0</v>
      </c>
      <c r="H7606" s="48">
        <v>0</v>
      </c>
      <c r="I7606" s="48">
        <v>0</v>
      </c>
      <c r="J7606" s="48">
        <v>0</v>
      </c>
      <c r="K7606" s="48">
        <v>0</v>
      </c>
      <c r="L7606" s="48">
        <v>0</v>
      </c>
      <c r="M7606" s="48">
        <v>0</v>
      </c>
      <c r="N7606" s="48">
        <v>0</v>
      </c>
      <c r="O7606" s="48">
        <v>0</v>
      </c>
      <c r="P7606" s="48">
        <v>0</v>
      </c>
      <c r="Q7606" s="48">
        <v>0</v>
      </c>
      <c r="R7606" s="48">
        <v>0</v>
      </c>
      <c r="S7606" s="48">
        <v>0</v>
      </c>
      <c r="T7606" s="48">
        <v>0</v>
      </c>
      <c r="U7606" s="48">
        <v>0</v>
      </c>
      <c r="V7606" s="48">
        <v>0</v>
      </c>
      <c r="W7606" s="48">
        <v>0</v>
      </c>
    </row>
    <row r="7607" spans="4:23" ht="15" customHeight="1" outlineLevel="2" x14ac:dyDescent="0.2">
      <c r="D7607" s="41" t="s">
        <v>649</v>
      </c>
      <c r="E7607" s="17" t="s">
        <v>650</v>
      </c>
      <c r="F7607" s="48">
        <v>0</v>
      </c>
      <c r="G7607" s="48">
        <v>0</v>
      </c>
      <c r="H7607" s="48">
        <v>0</v>
      </c>
      <c r="I7607" s="48">
        <v>0</v>
      </c>
      <c r="J7607" s="48">
        <v>0</v>
      </c>
      <c r="K7607" s="48">
        <v>0</v>
      </c>
      <c r="L7607" s="48">
        <v>0</v>
      </c>
      <c r="M7607" s="48">
        <v>0</v>
      </c>
      <c r="N7607" s="48">
        <v>0</v>
      </c>
      <c r="O7607" s="48">
        <v>0</v>
      </c>
      <c r="P7607" s="48">
        <v>0</v>
      </c>
      <c r="Q7607" s="48">
        <v>0</v>
      </c>
      <c r="R7607" s="48">
        <v>0</v>
      </c>
      <c r="S7607" s="48">
        <v>0</v>
      </c>
      <c r="T7607" s="48">
        <v>0</v>
      </c>
      <c r="U7607" s="48">
        <v>0</v>
      </c>
      <c r="V7607" s="48">
        <v>0</v>
      </c>
      <c r="W7607" s="48">
        <v>0</v>
      </c>
    </row>
    <row r="7608" spans="4:23" ht="15" customHeight="1" outlineLevel="2" x14ac:dyDescent="0.2">
      <c r="D7608" s="41" t="s">
        <v>651</v>
      </c>
      <c r="E7608" s="17" t="s">
        <v>652</v>
      </c>
      <c r="F7608" s="48">
        <v>0</v>
      </c>
      <c r="G7608" s="48">
        <v>0</v>
      </c>
      <c r="H7608" s="48">
        <v>0</v>
      </c>
      <c r="I7608" s="48">
        <v>0</v>
      </c>
      <c r="J7608" s="48">
        <v>0</v>
      </c>
      <c r="K7608" s="48">
        <v>0</v>
      </c>
      <c r="L7608" s="48">
        <v>0</v>
      </c>
      <c r="M7608" s="48">
        <v>0</v>
      </c>
      <c r="N7608" s="48">
        <v>0</v>
      </c>
      <c r="O7608" s="48">
        <v>0</v>
      </c>
      <c r="P7608" s="48">
        <v>0</v>
      </c>
      <c r="Q7608" s="48">
        <v>0</v>
      </c>
      <c r="R7608" s="48">
        <v>0</v>
      </c>
      <c r="S7608" s="48">
        <v>0</v>
      </c>
      <c r="T7608" s="48">
        <v>0</v>
      </c>
      <c r="U7608" s="48">
        <v>0</v>
      </c>
      <c r="V7608" s="48">
        <v>0</v>
      </c>
      <c r="W7608" s="48">
        <v>0</v>
      </c>
    </row>
    <row r="7609" spans="4:23" ht="15" customHeight="1" outlineLevel="2" x14ac:dyDescent="0.2">
      <c r="D7609" s="41" t="s">
        <v>653</v>
      </c>
      <c r="E7609" s="17" t="s">
        <v>654</v>
      </c>
      <c r="F7609" s="48">
        <v>0</v>
      </c>
      <c r="G7609" s="48">
        <v>0</v>
      </c>
      <c r="H7609" s="48">
        <v>0</v>
      </c>
      <c r="I7609" s="48">
        <v>0</v>
      </c>
      <c r="J7609" s="48">
        <v>0</v>
      </c>
      <c r="K7609" s="48">
        <v>0</v>
      </c>
      <c r="L7609" s="48">
        <v>0</v>
      </c>
      <c r="M7609" s="48">
        <v>0</v>
      </c>
      <c r="N7609" s="48">
        <v>0</v>
      </c>
      <c r="O7609" s="48">
        <v>0</v>
      </c>
      <c r="P7609" s="48">
        <v>0</v>
      </c>
      <c r="Q7609" s="48">
        <v>0</v>
      </c>
      <c r="R7609" s="48">
        <v>0</v>
      </c>
      <c r="S7609" s="48">
        <v>0</v>
      </c>
      <c r="T7609" s="48">
        <v>0</v>
      </c>
      <c r="U7609" s="48">
        <v>0</v>
      </c>
      <c r="V7609" s="48">
        <v>0</v>
      </c>
      <c r="W7609" s="48">
        <v>0</v>
      </c>
    </row>
    <row r="7610" spans="4:23" ht="15" customHeight="1" outlineLevel="2" x14ac:dyDescent="0.2">
      <c r="D7610" s="41" t="s">
        <v>655</v>
      </c>
      <c r="E7610" s="17" t="s">
        <v>656</v>
      </c>
      <c r="F7610" s="48">
        <v>0</v>
      </c>
      <c r="G7610" s="48">
        <v>0</v>
      </c>
      <c r="H7610" s="48">
        <v>0</v>
      </c>
      <c r="I7610" s="48">
        <v>0</v>
      </c>
      <c r="J7610" s="48">
        <v>0</v>
      </c>
      <c r="K7610" s="48">
        <v>0</v>
      </c>
      <c r="L7610" s="48">
        <v>0</v>
      </c>
      <c r="M7610" s="48">
        <v>0</v>
      </c>
      <c r="N7610" s="48">
        <v>0</v>
      </c>
      <c r="O7610" s="48">
        <v>0</v>
      </c>
      <c r="P7610" s="48">
        <v>0</v>
      </c>
      <c r="Q7610" s="48">
        <v>0</v>
      </c>
      <c r="R7610" s="48">
        <v>0</v>
      </c>
      <c r="S7610" s="48">
        <v>0</v>
      </c>
      <c r="T7610" s="48">
        <v>0</v>
      </c>
      <c r="U7610" s="48">
        <v>0</v>
      </c>
      <c r="V7610" s="48">
        <v>0</v>
      </c>
      <c r="W7610" s="48">
        <v>0</v>
      </c>
    </row>
    <row r="7611" spans="4:23" ht="15" customHeight="1" outlineLevel="2" x14ac:dyDescent="0.2">
      <c r="D7611" s="41" t="s">
        <v>657</v>
      </c>
      <c r="E7611" s="17" t="s">
        <v>658</v>
      </c>
      <c r="F7611" s="48">
        <v>0</v>
      </c>
      <c r="G7611" s="48">
        <v>0</v>
      </c>
      <c r="H7611" s="48">
        <v>0</v>
      </c>
      <c r="I7611" s="48">
        <v>0</v>
      </c>
      <c r="J7611" s="48">
        <v>0</v>
      </c>
      <c r="K7611" s="48">
        <v>0</v>
      </c>
      <c r="L7611" s="48">
        <v>0</v>
      </c>
      <c r="M7611" s="48">
        <v>0</v>
      </c>
      <c r="N7611" s="48">
        <v>0</v>
      </c>
      <c r="O7611" s="48">
        <v>0</v>
      </c>
      <c r="P7611" s="48">
        <v>0</v>
      </c>
      <c r="Q7611" s="48">
        <v>0</v>
      </c>
      <c r="R7611" s="48">
        <v>0</v>
      </c>
      <c r="S7611" s="48">
        <v>0</v>
      </c>
      <c r="T7611" s="48">
        <v>0</v>
      </c>
      <c r="U7611" s="48">
        <v>0</v>
      </c>
      <c r="V7611" s="48">
        <v>0</v>
      </c>
      <c r="W7611" s="48">
        <v>0</v>
      </c>
    </row>
    <row r="7612" spans="4:23" ht="15" customHeight="1" outlineLevel="2" x14ac:dyDescent="0.2">
      <c r="D7612" s="41" t="s">
        <v>659</v>
      </c>
      <c r="E7612" s="17" t="s">
        <v>660</v>
      </c>
      <c r="F7612" s="48">
        <v>0</v>
      </c>
      <c r="G7612" s="48">
        <v>0</v>
      </c>
      <c r="H7612" s="48">
        <v>0</v>
      </c>
      <c r="I7612" s="48">
        <v>0</v>
      </c>
      <c r="J7612" s="48">
        <v>0</v>
      </c>
      <c r="K7612" s="48">
        <v>0</v>
      </c>
      <c r="L7612" s="48">
        <v>0</v>
      </c>
      <c r="M7612" s="48">
        <v>0</v>
      </c>
      <c r="N7612" s="48">
        <v>0</v>
      </c>
      <c r="O7612" s="48">
        <v>0</v>
      </c>
      <c r="P7612" s="48">
        <v>0</v>
      </c>
      <c r="Q7612" s="48">
        <v>0</v>
      </c>
      <c r="R7612" s="48">
        <v>0</v>
      </c>
      <c r="S7612" s="48">
        <v>0</v>
      </c>
      <c r="T7612" s="48">
        <v>0</v>
      </c>
      <c r="U7612" s="48">
        <v>0</v>
      </c>
      <c r="V7612" s="48">
        <v>0</v>
      </c>
      <c r="W7612" s="48">
        <v>0</v>
      </c>
    </row>
    <row r="7613" spans="4:23" ht="15" customHeight="1" outlineLevel="2" x14ac:dyDescent="0.2">
      <c r="D7613" s="41" t="s">
        <v>661</v>
      </c>
      <c r="E7613" s="17" t="s">
        <v>662</v>
      </c>
      <c r="F7613" s="48">
        <v>0</v>
      </c>
      <c r="G7613" s="48">
        <v>0</v>
      </c>
      <c r="H7613" s="48">
        <v>0</v>
      </c>
      <c r="I7613" s="48">
        <v>0</v>
      </c>
      <c r="J7613" s="48">
        <v>0</v>
      </c>
      <c r="K7613" s="48">
        <v>0</v>
      </c>
      <c r="L7613" s="48">
        <v>0</v>
      </c>
      <c r="M7613" s="48">
        <v>0</v>
      </c>
      <c r="N7613" s="48">
        <v>0</v>
      </c>
      <c r="O7613" s="48">
        <v>0</v>
      </c>
      <c r="P7613" s="48">
        <v>0</v>
      </c>
      <c r="Q7613" s="48">
        <v>0</v>
      </c>
      <c r="R7613" s="48">
        <v>0</v>
      </c>
      <c r="S7613" s="48">
        <v>0</v>
      </c>
      <c r="T7613" s="48">
        <v>0</v>
      </c>
      <c r="U7613" s="48">
        <v>0</v>
      </c>
      <c r="V7613" s="48">
        <v>0</v>
      </c>
      <c r="W7613" s="48">
        <v>0</v>
      </c>
    </row>
    <row r="7614" spans="4:23" ht="15" customHeight="1" outlineLevel="2" x14ac:dyDescent="0.2">
      <c r="D7614" s="41" t="s">
        <v>663</v>
      </c>
      <c r="E7614" s="17" t="s">
        <v>664</v>
      </c>
      <c r="F7614" s="48">
        <v>0</v>
      </c>
      <c r="G7614" s="48">
        <v>0</v>
      </c>
      <c r="H7614" s="48">
        <v>0</v>
      </c>
      <c r="I7614" s="48">
        <v>0</v>
      </c>
      <c r="J7614" s="48">
        <v>0</v>
      </c>
      <c r="K7614" s="48">
        <v>0</v>
      </c>
      <c r="L7614" s="48">
        <v>0</v>
      </c>
      <c r="M7614" s="48">
        <v>0</v>
      </c>
      <c r="N7614" s="48">
        <v>0</v>
      </c>
      <c r="O7614" s="48">
        <v>0</v>
      </c>
      <c r="P7614" s="48">
        <v>0</v>
      </c>
      <c r="Q7614" s="48">
        <v>0</v>
      </c>
      <c r="R7614" s="48">
        <v>0</v>
      </c>
      <c r="S7614" s="48">
        <v>0</v>
      </c>
      <c r="T7614" s="48">
        <v>0</v>
      </c>
      <c r="U7614" s="48">
        <v>0</v>
      </c>
      <c r="V7614" s="48">
        <v>0</v>
      </c>
      <c r="W7614" s="48">
        <v>0</v>
      </c>
    </row>
    <row r="7615" spans="4:23" ht="15" customHeight="1" outlineLevel="2" x14ac:dyDescent="0.2">
      <c r="D7615" s="41" t="s">
        <v>665</v>
      </c>
      <c r="E7615" s="17" t="s">
        <v>666</v>
      </c>
      <c r="F7615" s="48">
        <v>0</v>
      </c>
      <c r="G7615" s="48">
        <v>0</v>
      </c>
      <c r="H7615" s="48">
        <v>0</v>
      </c>
      <c r="I7615" s="48">
        <v>0</v>
      </c>
      <c r="J7615" s="48">
        <v>0</v>
      </c>
      <c r="K7615" s="48">
        <v>0</v>
      </c>
      <c r="L7615" s="48">
        <v>0</v>
      </c>
      <c r="M7615" s="48">
        <v>0</v>
      </c>
      <c r="N7615" s="48">
        <v>0</v>
      </c>
      <c r="O7615" s="48">
        <v>0</v>
      </c>
      <c r="P7615" s="48">
        <v>0</v>
      </c>
      <c r="Q7615" s="48">
        <v>0</v>
      </c>
      <c r="R7615" s="48">
        <v>0</v>
      </c>
      <c r="S7615" s="48">
        <v>0</v>
      </c>
      <c r="T7615" s="48">
        <v>0</v>
      </c>
      <c r="U7615" s="48">
        <v>0</v>
      </c>
      <c r="V7615" s="48">
        <v>0</v>
      </c>
      <c r="W7615" s="48">
        <v>0</v>
      </c>
    </row>
    <row r="7616" spans="4:23" ht="15" customHeight="1" outlineLevel="2" x14ac:dyDescent="0.2">
      <c r="D7616" s="41" t="s">
        <v>667</v>
      </c>
      <c r="E7616" s="17" t="s">
        <v>668</v>
      </c>
      <c r="F7616" s="48">
        <v>0</v>
      </c>
      <c r="G7616" s="48">
        <v>0</v>
      </c>
      <c r="H7616" s="48">
        <v>0</v>
      </c>
      <c r="I7616" s="48">
        <v>0</v>
      </c>
      <c r="J7616" s="48">
        <v>0</v>
      </c>
      <c r="K7616" s="48">
        <v>0</v>
      </c>
      <c r="L7616" s="48">
        <v>0</v>
      </c>
      <c r="M7616" s="48">
        <v>0</v>
      </c>
      <c r="N7616" s="48">
        <v>0</v>
      </c>
      <c r="O7616" s="48">
        <v>0</v>
      </c>
      <c r="P7616" s="48">
        <v>0</v>
      </c>
      <c r="Q7616" s="48">
        <v>0</v>
      </c>
      <c r="R7616" s="48">
        <v>0</v>
      </c>
      <c r="S7616" s="48">
        <v>0</v>
      </c>
      <c r="T7616" s="48">
        <v>0</v>
      </c>
      <c r="U7616" s="48">
        <v>0</v>
      </c>
      <c r="V7616" s="48">
        <v>0</v>
      </c>
      <c r="W7616" s="48">
        <v>0</v>
      </c>
    </row>
    <row r="7617" spans="4:23" ht="15" customHeight="1" outlineLevel="2" x14ac:dyDescent="0.2">
      <c r="D7617" s="41" t="s">
        <v>669</v>
      </c>
      <c r="E7617" s="17" t="s">
        <v>670</v>
      </c>
      <c r="F7617" s="48">
        <v>0</v>
      </c>
      <c r="G7617" s="48">
        <v>0</v>
      </c>
      <c r="H7617" s="48">
        <v>0</v>
      </c>
      <c r="I7617" s="48">
        <v>0</v>
      </c>
      <c r="J7617" s="48">
        <v>0</v>
      </c>
      <c r="K7617" s="48">
        <v>0</v>
      </c>
      <c r="L7617" s="48">
        <v>0</v>
      </c>
      <c r="M7617" s="48">
        <v>0</v>
      </c>
      <c r="N7617" s="48">
        <v>0</v>
      </c>
      <c r="O7617" s="48">
        <v>0</v>
      </c>
      <c r="P7617" s="48">
        <v>0</v>
      </c>
      <c r="Q7617" s="48">
        <v>0</v>
      </c>
      <c r="R7617" s="48">
        <v>0</v>
      </c>
      <c r="S7617" s="48">
        <v>0</v>
      </c>
      <c r="T7617" s="48">
        <v>0</v>
      </c>
      <c r="U7617" s="48">
        <v>0</v>
      </c>
      <c r="V7617" s="48">
        <v>0</v>
      </c>
      <c r="W7617" s="48">
        <v>0</v>
      </c>
    </row>
    <row r="7618" spans="4:23" ht="15" customHeight="1" outlineLevel="2" x14ac:dyDescent="0.2">
      <c r="D7618" s="41" t="s">
        <v>671</v>
      </c>
      <c r="E7618" s="17" t="s">
        <v>672</v>
      </c>
      <c r="F7618" s="48">
        <v>0</v>
      </c>
      <c r="G7618" s="48">
        <v>0</v>
      </c>
      <c r="H7618" s="48">
        <v>0</v>
      </c>
      <c r="I7618" s="48">
        <v>0</v>
      </c>
      <c r="J7618" s="48">
        <v>0</v>
      </c>
      <c r="K7618" s="48">
        <v>0</v>
      </c>
      <c r="L7618" s="48">
        <v>0</v>
      </c>
      <c r="M7618" s="48">
        <v>0</v>
      </c>
      <c r="N7618" s="48">
        <v>0</v>
      </c>
      <c r="O7618" s="48">
        <v>0</v>
      </c>
      <c r="P7618" s="48">
        <v>0</v>
      </c>
      <c r="Q7618" s="48">
        <v>0</v>
      </c>
      <c r="R7618" s="48">
        <v>0</v>
      </c>
      <c r="S7618" s="48">
        <v>0</v>
      </c>
      <c r="T7618" s="48">
        <v>0</v>
      </c>
      <c r="U7618" s="48">
        <v>0</v>
      </c>
      <c r="V7618" s="48">
        <v>0</v>
      </c>
      <c r="W7618" s="48">
        <v>0</v>
      </c>
    </row>
    <row r="7619" spans="4:23" ht="15" customHeight="1" outlineLevel="2" x14ac:dyDescent="0.2">
      <c r="D7619" s="41" t="s">
        <v>673</v>
      </c>
      <c r="E7619" s="17" t="s">
        <v>674</v>
      </c>
      <c r="F7619" s="48">
        <v>0</v>
      </c>
      <c r="G7619" s="48">
        <v>0</v>
      </c>
      <c r="H7619" s="48">
        <v>0</v>
      </c>
      <c r="I7619" s="48">
        <v>0</v>
      </c>
      <c r="J7619" s="48">
        <v>0</v>
      </c>
      <c r="K7619" s="48">
        <v>0</v>
      </c>
      <c r="L7619" s="48">
        <v>0</v>
      </c>
      <c r="M7619" s="48">
        <v>0</v>
      </c>
      <c r="N7619" s="48">
        <v>0</v>
      </c>
      <c r="O7619" s="48">
        <v>0</v>
      </c>
      <c r="P7619" s="48">
        <v>0</v>
      </c>
      <c r="Q7619" s="48">
        <v>0</v>
      </c>
      <c r="R7619" s="48">
        <v>0</v>
      </c>
      <c r="S7619" s="48">
        <v>0</v>
      </c>
      <c r="T7619" s="48">
        <v>0</v>
      </c>
      <c r="U7619" s="48">
        <v>0</v>
      </c>
      <c r="V7619" s="48">
        <v>0</v>
      </c>
      <c r="W7619" s="48">
        <v>0</v>
      </c>
    </row>
    <row r="7620" spans="4:23" ht="15" customHeight="1" outlineLevel="2" x14ac:dyDescent="0.2">
      <c r="D7620" s="41" t="s">
        <v>675</v>
      </c>
      <c r="E7620" s="17" t="s">
        <v>676</v>
      </c>
      <c r="F7620" s="48">
        <v>0</v>
      </c>
      <c r="G7620" s="48">
        <v>0</v>
      </c>
      <c r="H7620" s="48">
        <v>0</v>
      </c>
      <c r="I7620" s="48">
        <v>0</v>
      </c>
      <c r="J7620" s="48">
        <v>0</v>
      </c>
      <c r="K7620" s="48">
        <v>0</v>
      </c>
      <c r="L7620" s="48">
        <v>0</v>
      </c>
      <c r="M7620" s="48">
        <v>0</v>
      </c>
      <c r="N7620" s="48">
        <v>0</v>
      </c>
      <c r="O7620" s="48">
        <v>0</v>
      </c>
      <c r="P7620" s="48">
        <v>0</v>
      </c>
      <c r="Q7620" s="48">
        <v>0</v>
      </c>
      <c r="R7620" s="48">
        <v>0</v>
      </c>
      <c r="S7620" s="48">
        <v>0</v>
      </c>
      <c r="T7620" s="48">
        <v>0</v>
      </c>
      <c r="U7620" s="48">
        <v>0</v>
      </c>
      <c r="V7620" s="48">
        <v>0</v>
      </c>
      <c r="W7620" s="48">
        <v>0</v>
      </c>
    </row>
    <row r="7621" spans="4:23" ht="15" customHeight="1" outlineLevel="2" x14ac:dyDescent="0.2">
      <c r="D7621" s="41" t="s">
        <v>677</v>
      </c>
      <c r="E7621" s="17" t="s">
        <v>678</v>
      </c>
      <c r="F7621" s="48">
        <v>0</v>
      </c>
      <c r="G7621" s="48">
        <v>0</v>
      </c>
      <c r="H7621" s="48">
        <v>0</v>
      </c>
      <c r="I7621" s="48">
        <v>0</v>
      </c>
      <c r="J7621" s="48">
        <v>0</v>
      </c>
      <c r="K7621" s="48">
        <v>0</v>
      </c>
      <c r="L7621" s="48">
        <v>0</v>
      </c>
      <c r="M7621" s="48">
        <v>0</v>
      </c>
      <c r="N7621" s="48">
        <v>0</v>
      </c>
      <c r="O7621" s="48">
        <v>0</v>
      </c>
      <c r="P7621" s="48">
        <v>0</v>
      </c>
      <c r="Q7621" s="48">
        <v>0</v>
      </c>
      <c r="R7621" s="48">
        <v>0</v>
      </c>
      <c r="S7621" s="48">
        <v>0</v>
      </c>
      <c r="T7621" s="48">
        <v>0</v>
      </c>
      <c r="U7621" s="48">
        <v>0</v>
      </c>
      <c r="V7621" s="48">
        <v>0</v>
      </c>
      <c r="W7621" s="48">
        <v>0</v>
      </c>
    </row>
    <row r="7622" spans="4:23" ht="15" customHeight="1" outlineLevel="2" x14ac:dyDescent="0.2">
      <c r="D7622" s="41" t="s">
        <v>679</v>
      </c>
      <c r="E7622" s="17" t="s">
        <v>680</v>
      </c>
      <c r="F7622" s="48">
        <v>0</v>
      </c>
      <c r="G7622" s="48">
        <v>0</v>
      </c>
      <c r="H7622" s="48">
        <v>0</v>
      </c>
      <c r="I7622" s="48">
        <v>0</v>
      </c>
      <c r="J7622" s="48">
        <v>0</v>
      </c>
      <c r="K7622" s="48">
        <v>0</v>
      </c>
      <c r="L7622" s="48">
        <v>0</v>
      </c>
      <c r="M7622" s="48">
        <v>0</v>
      </c>
      <c r="N7622" s="48">
        <v>0</v>
      </c>
      <c r="O7622" s="48">
        <v>0</v>
      </c>
      <c r="P7622" s="48">
        <v>0</v>
      </c>
      <c r="Q7622" s="48">
        <v>0</v>
      </c>
      <c r="R7622" s="48">
        <v>0</v>
      </c>
      <c r="S7622" s="48">
        <v>0</v>
      </c>
      <c r="T7622" s="48">
        <v>0</v>
      </c>
      <c r="U7622" s="48">
        <v>0</v>
      </c>
      <c r="V7622" s="48">
        <v>0</v>
      </c>
      <c r="W7622" s="48">
        <v>0</v>
      </c>
    </row>
    <row r="7623" spans="4:23" ht="15" customHeight="1" outlineLevel="2" x14ac:dyDescent="0.2">
      <c r="D7623" s="41" t="s">
        <v>681</v>
      </c>
      <c r="E7623" s="17" t="s">
        <v>682</v>
      </c>
      <c r="F7623" s="48">
        <v>0</v>
      </c>
      <c r="G7623" s="48">
        <v>0</v>
      </c>
      <c r="H7623" s="48">
        <v>0</v>
      </c>
      <c r="I7623" s="48">
        <v>0</v>
      </c>
      <c r="J7623" s="48">
        <v>0</v>
      </c>
      <c r="K7623" s="48">
        <v>0</v>
      </c>
      <c r="L7623" s="48">
        <v>0</v>
      </c>
      <c r="M7623" s="48">
        <v>0</v>
      </c>
      <c r="N7623" s="48">
        <v>0</v>
      </c>
      <c r="O7623" s="48">
        <v>0</v>
      </c>
      <c r="P7623" s="48">
        <v>0</v>
      </c>
      <c r="Q7623" s="48">
        <v>0</v>
      </c>
      <c r="R7623" s="48">
        <v>0</v>
      </c>
      <c r="S7623" s="48">
        <v>0</v>
      </c>
      <c r="T7623" s="48">
        <v>0</v>
      </c>
      <c r="U7623" s="48">
        <v>0</v>
      </c>
      <c r="V7623" s="48">
        <v>0</v>
      </c>
      <c r="W7623" s="48">
        <v>0</v>
      </c>
    </row>
    <row r="7624" spans="4:23" ht="15" customHeight="1" outlineLevel="2" x14ac:dyDescent="0.2">
      <c r="D7624" s="41" t="s">
        <v>683</v>
      </c>
      <c r="E7624" s="17" t="s">
        <v>684</v>
      </c>
      <c r="F7624" s="48">
        <v>0</v>
      </c>
      <c r="G7624" s="48">
        <v>0</v>
      </c>
      <c r="H7624" s="48">
        <v>0</v>
      </c>
      <c r="I7624" s="48">
        <v>0</v>
      </c>
      <c r="J7624" s="48">
        <v>0</v>
      </c>
      <c r="K7624" s="48">
        <v>0</v>
      </c>
      <c r="L7624" s="48">
        <v>0</v>
      </c>
      <c r="M7624" s="48">
        <v>0</v>
      </c>
      <c r="N7624" s="48">
        <v>0</v>
      </c>
      <c r="O7624" s="48">
        <v>2</v>
      </c>
      <c r="P7624" s="48">
        <v>2</v>
      </c>
      <c r="Q7624" s="48">
        <v>0</v>
      </c>
      <c r="R7624" s="48">
        <v>2</v>
      </c>
      <c r="S7624" s="48">
        <v>2</v>
      </c>
      <c r="T7624" s="48">
        <v>0</v>
      </c>
      <c r="U7624" s="48">
        <v>0</v>
      </c>
      <c r="V7624" s="48">
        <v>0</v>
      </c>
      <c r="W7624" s="48">
        <v>0</v>
      </c>
    </row>
    <row r="7625" spans="4:23" ht="15" customHeight="1" outlineLevel="2" x14ac:dyDescent="0.2">
      <c r="D7625" s="41" t="s">
        <v>685</v>
      </c>
      <c r="E7625" s="17" t="s">
        <v>686</v>
      </c>
      <c r="F7625" s="48">
        <v>0</v>
      </c>
      <c r="G7625" s="48">
        <v>0</v>
      </c>
      <c r="H7625" s="48">
        <v>0</v>
      </c>
      <c r="I7625" s="48">
        <v>0</v>
      </c>
      <c r="J7625" s="48">
        <v>0</v>
      </c>
      <c r="K7625" s="48">
        <v>0</v>
      </c>
      <c r="L7625" s="48">
        <v>0</v>
      </c>
      <c r="M7625" s="48">
        <v>0</v>
      </c>
      <c r="N7625" s="48">
        <v>0</v>
      </c>
      <c r="O7625" s="48">
        <v>0</v>
      </c>
      <c r="P7625" s="48">
        <v>0</v>
      </c>
      <c r="Q7625" s="48">
        <v>0</v>
      </c>
      <c r="R7625" s="48">
        <v>0</v>
      </c>
      <c r="S7625" s="48">
        <v>0</v>
      </c>
      <c r="T7625" s="48">
        <v>0</v>
      </c>
      <c r="U7625" s="48">
        <v>0</v>
      </c>
      <c r="V7625" s="48">
        <v>0</v>
      </c>
      <c r="W7625" s="48">
        <v>0</v>
      </c>
    </row>
    <row r="7626" spans="4:23" ht="15" customHeight="1" outlineLevel="2" x14ac:dyDescent="0.2">
      <c r="D7626" s="41" t="s">
        <v>687</v>
      </c>
      <c r="E7626" s="17" t="s">
        <v>688</v>
      </c>
      <c r="F7626" s="48">
        <v>0</v>
      </c>
      <c r="G7626" s="48">
        <v>0</v>
      </c>
      <c r="H7626" s="48">
        <v>0</v>
      </c>
      <c r="I7626" s="48">
        <v>0</v>
      </c>
      <c r="J7626" s="48">
        <v>0</v>
      </c>
      <c r="K7626" s="48">
        <v>0</v>
      </c>
      <c r="L7626" s="48">
        <v>0</v>
      </c>
      <c r="M7626" s="48">
        <v>0</v>
      </c>
      <c r="N7626" s="48">
        <v>0</v>
      </c>
      <c r="O7626" s="48">
        <v>0</v>
      </c>
      <c r="P7626" s="48">
        <v>0</v>
      </c>
      <c r="Q7626" s="48">
        <v>0</v>
      </c>
      <c r="R7626" s="48">
        <v>0</v>
      </c>
      <c r="S7626" s="48">
        <v>0</v>
      </c>
      <c r="T7626" s="48">
        <v>0</v>
      </c>
      <c r="U7626" s="48">
        <v>0</v>
      </c>
      <c r="V7626" s="48">
        <v>0</v>
      </c>
      <c r="W7626" s="48">
        <v>0</v>
      </c>
    </row>
    <row r="7627" spans="4:23" ht="15" customHeight="1" outlineLevel="2" x14ac:dyDescent="0.2">
      <c r="D7627" s="41" t="s">
        <v>689</v>
      </c>
      <c r="E7627" s="17" t="s">
        <v>690</v>
      </c>
      <c r="F7627" s="48">
        <v>0</v>
      </c>
      <c r="G7627" s="48">
        <v>0</v>
      </c>
      <c r="H7627" s="48">
        <v>0</v>
      </c>
      <c r="I7627" s="48">
        <v>0</v>
      </c>
      <c r="J7627" s="48">
        <v>0</v>
      </c>
      <c r="K7627" s="48">
        <v>0</v>
      </c>
      <c r="L7627" s="48">
        <v>0</v>
      </c>
      <c r="M7627" s="48">
        <v>0</v>
      </c>
      <c r="N7627" s="48">
        <v>0</v>
      </c>
      <c r="O7627" s="48">
        <v>0</v>
      </c>
      <c r="P7627" s="48">
        <v>0</v>
      </c>
      <c r="Q7627" s="48">
        <v>0</v>
      </c>
      <c r="R7627" s="48">
        <v>0</v>
      </c>
      <c r="S7627" s="48">
        <v>0</v>
      </c>
      <c r="T7627" s="48">
        <v>0</v>
      </c>
      <c r="U7627" s="48">
        <v>0</v>
      </c>
      <c r="V7627" s="48">
        <v>0</v>
      </c>
      <c r="W7627" s="48">
        <v>0</v>
      </c>
    </row>
    <row r="7628" spans="4:23" ht="15" customHeight="1" outlineLevel="2" x14ac:dyDescent="0.2">
      <c r="D7628" s="41" t="s">
        <v>691</v>
      </c>
      <c r="E7628" s="17" t="s">
        <v>692</v>
      </c>
      <c r="F7628" s="48">
        <v>0</v>
      </c>
      <c r="G7628" s="48">
        <v>0</v>
      </c>
      <c r="H7628" s="48">
        <v>0</v>
      </c>
      <c r="I7628" s="48">
        <v>0</v>
      </c>
      <c r="J7628" s="48">
        <v>0</v>
      </c>
      <c r="K7628" s="48">
        <v>0</v>
      </c>
      <c r="L7628" s="48">
        <v>0</v>
      </c>
      <c r="M7628" s="48">
        <v>0</v>
      </c>
      <c r="N7628" s="48">
        <v>0</v>
      </c>
      <c r="O7628" s="48">
        <v>0</v>
      </c>
      <c r="P7628" s="48">
        <v>0</v>
      </c>
      <c r="Q7628" s="48">
        <v>0</v>
      </c>
      <c r="R7628" s="48">
        <v>0</v>
      </c>
      <c r="S7628" s="48">
        <v>0</v>
      </c>
      <c r="T7628" s="48">
        <v>0</v>
      </c>
      <c r="U7628" s="48">
        <v>0</v>
      </c>
      <c r="V7628" s="48">
        <v>0</v>
      </c>
      <c r="W7628" s="48">
        <v>0</v>
      </c>
    </row>
    <row r="7629" spans="4:23" ht="15" customHeight="1" outlineLevel="2" x14ac:dyDescent="0.2">
      <c r="D7629" s="41" t="s">
        <v>693</v>
      </c>
      <c r="E7629" s="17" t="s">
        <v>694</v>
      </c>
      <c r="F7629" s="48">
        <v>0</v>
      </c>
      <c r="G7629" s="48">
        <v>0</v>
      </c>
      <c r="H7629" s="48">
        <v>0</v>
      </c>
      <c r="I7629" s="48">
        <v>0</v>
      </c>
      <c r="J7629" s="48">
        <v>0</v>
      </c>
      <c r="K7629" s="48">
        <v>0</v>
      </c>
      <c r="L7629" s="48">
        <v>0</v>
      </c>
      <c r="M7629" s="48">
        <v>0</v>
      </c>
      <c r="N7629" s="48">
        <v>0</v>
      </c>
      <c r="O7629" s="48">
        <v>0</v>
      </c>
      <c r="P7629" s="48">
        <v>0</v>
      </c>
      <c r="Q7629" s="48">
        <v>0</v>
      </c>
      <c r="R7629" s="48">
        <v>0</v>
      </c>
      <c r="S7629" s="48">
        <v>0</v>
      </c>
      <c r="T7629" s="48">
        <v>0</v>
      </c>
      <c r="U7629" s="48">
        <v>0</v>
      </c>
      <c r="V7629" s="48">
        <v>0</v>
      </c>
      <c r="W7629" s="48">
        <v>0</v>
      </c>
    </row>
    <row r="7630" spans="4:23" ht="15" customHeight="1" outlineLevel="2" x14ac:dyDescent="0.2">
      <c r="D7630" s="41" t="s">
        <v>695</v>
      </c>
      <c r="E7630" s="17" t="s">
        <v>696</v>
      </c>
      <c r="F7630" s="48">
        <v>0</v>
      </c>
      <c r="G7630" s="48">
        <v>0</v>
      </c>
      <c r="H7630" s="48">
        <v>0</v>
      </c>
      <c r="I7630" s="48">
        <v>0</v>
      </c>
      <c r="J7630" s="48">
        <v>0</v>
      </c>
      <c r="K7630" s="48">
        <v>0</v>
      </c>
      <c r="L7630" s="48">
        <v>0</v>
      </c>
      <c r="M7630" s="48">
        <v>0</v>
      </c>
      <c r="N7630" s="48">
        <v>0</v>
      </c>
      <c r="O7630" s="48">
        <v>0</v>
      </c>
      <c r="P7630" s="48">
        <v>0</v>
      </c>
      <c r="Q7630" s="48">
        <v>0</v>
      </c>
      <c r="R7630" s="48">
        <v>0</v>
      </c>
      <c r="S7630" s="48">
        <v>0</v>
      </c>
      <c r="T7630" s="48">
        <v>0</v>
      </c>
      <c r="U7630" s="48">
        <v>0</v>
      </c>
      <c r="V7630" s="48">
        <v>0</v>
      </c>
      <c r="W7630" s="48">
        <v>0</v>
      </c>
    </row>
    <row r="7631" spans="4:23" ht="15" customHeight="1" outlineLevel="2" x14ac:dyDescent="0.2">
      <c r="D7631" s="41" t="s">
        <v>697</v>
      </c>
      <c r="E7631" s="17" t="s">
        <v>698</v>
      </c>
      <c r="F7631" s="48">
        <v>0</v>
      </c>
      <c r="G7631" s="48">
        <v>0</v>
      </c>
      <c r="H7631" s="48">
        <v>0</v>
      </c>
      <c r="I7631" s="48">
        <v>0</v>
      </c>
      <c r="J7631" s="48">
        <v>0</v>
      </c>
      <c r="K7631" s="48">
        <v>0</v>
      </c>
      <c r="L7631" s="48">
        <v>0</v>
      </c>
      <c r="M7631" s="48">
        <v>0</v>
      </c>
      <c r="N7631" s="48">
        <v>0</v>
      </c>
      <c r="O7631" s="48">
        <v>0</v>
      </c>
      <c r="P7631" s="48">
        <v>0</v>
      </c>
      <c r="Q7631" s="48">
        <v>0</v>
      </c>
      <c r="R7631" s="48">
        <v>0</v>
      </c>
      <c r="S7631" s="48">
        <v>0</v>
      </c>
      <c r="T7631" s="48">
        <v>0</v>
      </c>
      <c r="U7631" s="48">
        <v>0</v>
      </c>
      <c r="V7631" s="48">
        <v>0</v>
      </c>
      <c r="W7631" s="48">
        <v>0</v>
      </c>
    </row>
    <row r="7632" spans="4:23" ht="15" customHeight="1" outlineLevel="2" x14ac:dyDescent="0.2">
      <c r="D7632" s="41" t="s">
        <v>699</v>
      </c>
      <c r="E7632" s="17" t="s">
        <v>700</v>
      </c>
      <c r="F7632" s="48">
        <v>0</v>
      </c>
      <c r="G7632" s="48">
        <v>0</v>
      </c>
      <c r="H7632" s="48">
        <v>0</v>
      </c>
      <c r="I7632" s="48">
        <v>0</v>
      </c>
      <c r="J7632" s="48">
        <v>0</v>
      </c>
      <c r="K7632" s="48">
        <v>0</v>
      </c>
      <c r="L7632" s="48">
        <v>0</v>
      </c>
      <c r="M7632" s="48">
        <v>0</v>
      </c>
      <c r="N7632" s="48">
        <v>0</v>
      </c>
      <c r="O7632" s="48">
        <v>0</v>
      </c>
      <c r="P7632" s="48">
        <v>0</v>
      </c>
      <c r="Q7632" s="48">
        <v>0</v>
      </c>
      <c r="R7632" s="48">
        <v>0</v>
      </c>
      <c r="S7632" s="48">
        <v>0</v>
      </c>
      <c r="T7632" s="48">
        <v>0</v>
      </c>
      <c r="U7632" s="48">
        <v>0</v>
      </c>
      <c r="V7632" s="48">
        <v>0</v>
      </c>
      <c r="W7632" s="48">
        <v>0</v>
      </c>
    </row>
    <row r="7633" spans="4:23" ht="15" customHeight="1" outlineLevel="2" x14ac:dyDescent="0.2">
      <c r="D7633" s="41" t="s">
        <v>701</v>
      </c>
      <c r="E7633" s="17" t="s">
        <v>702</v>
      </c>
      <c r="F7633" s="48">
        <v>0</v>
      </c>
      <c r="G7633" s="48">
        <v>0</v>
      </c>
      <c r="H7633" s="48">
        <v>0</v>
      </c>
      <c r="I7633" s="48">
        <v>0</v>
      </c>
      <c r="J7633" s="48">
        <v>0</v>
      </c>
      <c r="K7633" s="48">
        <v>0</v>
      </c>
      <c r="L7633" s="48">
        <v>0</v>
      </c>
      <c r="M7633" s="48">
        <v>0</v>
      </c>
      <c r="N7633" s="48">
        <v>0</v>
      </c>
      <c r="O7633" s="48">
        <v>0</v>
      </c>
      <c r="P7633" s="48">
        <v>0</v>
      </c>
      <c r="Q7633" s="48">
        <v>0</v>
      </c>
      <c r="R7633" s="48">
        <v>0</v>
      </c>
      <c r="S7633" s="48">
        <v>0</v>
      </c>
      <c r="T7633" s="48">
        <v>0</v>
      </c>
      <c r="U7633" s="48">
        <v>0</v>
      </c>
      <c r="V7633" s="48">
        <v>0</v>
      </c>
      <c r="W7633" s="48">
        <v>0</v>
      </c>
    </row>
    <row r="7634" spans="4:23" ht="15" customHeight="1" outlineLevel="2" x14ac:dyDescent="0.2">
      <c r="D7634" s="41" t="s">
        <v>703</v>
      </c>
      <c r="E7634" s="17" t="s">
        <v>704</v>
      </c>
      <c r="F7634" s="48">
        <v>0</v>
      </c>
      <c r="G7634" s="48">
        <v>0</v>
      </c>
      <c r="H7634" s="48">
        <v>0</v>
      </c>
      <c r="I7634" s="48">
        <v>0</v>
      </c>
      <c r="J7634" s="48">
        <v>0</v>
      </c>
      <c r="K7634" s="48">
        <v>0</v>
      </c>
      <c r="L7634" s="48">
        <v>0</v>
      </c>
      <c r="M7634" s="48">
        <v>0</v>
      </c>
      <c r="N7634" s="48">
        <v>0</v>
      </c>
      <c r="O7634" s="48">
        <v>0</v>
      </c>
      <c r="P7634" s="48">
        <v>0</v>
      </c>
      <c r="Q7634" s="48">
        <v>0</v>
      </c>
      <c r="R7634" s="48">
        <v>0</v>
      </c>
      <c r="S7634" s="48">
        <v>0</v>
      </c>
      <c r="T7634" s="48">
        <v>0</v>
      </c>
      <c r="U7634" s="48">
        <v>0</v>
      </c>
      <c r="V7634" s="48">
        <v>0</v>
      </c>
      <c r="W7634" s="48">
        <v>0</v>
      </c>
    </row>
    <row r="7635" spans="4:23" ht="15" customHeight="1" outlineLevel="2" x14ac:dyDescent="0.2">
      <c r="D7635" s="41" t="s">
        <v>705</v>
      </c>
      <c r="E7635" s="17" t="s">
        <v>706</v>
      </c>
      <c r="F7635" s="48">
        <v>0</v>
      </c>
      <c r="G7635" s="48">
        <v>0</v>
      </c>
      <c r="H7635" s="48">
        <v>0</v>
      </c>
      <c r="I7635" s="48">
        <v>0</v>
      </c>
      <c r="J7635" s="48">
        <v>0</v>
      </c>
      <c r="K7635" s="48">
        <v>0</v>
      </c>
      <c r="L7635" s="48">
        <v>0</v>
      </c>
      <c r="M7635" s="48">
        <v>0</v>
      </c>
      <c r="N7635" s="48">
        <v>0</v>
      </c>
      <c r="O7635" s="48">
        <v>0</v>
      </c>
      <c r="P7635" s="48">
        <v>0</v>
      </c>
      <c r="Q7635" s="48">
        <v>0</v>
      </c>
      <c r="R7635" s="48">
        <v>0</v>
      </c>
      <c r="S7635" s="48">
        <v>0</v>
      </c>
      <c r="T7635" s="48">
        <v>0</v>
      </c>
      <c r="U7635" s="48">
        <v>0</v>
      </c>
      <c r="V7635" s="48">
        <v>0</v>
      </c>
      <c r="W7635" s="48">
        <v>0</v>
      </c>
    </row>
    <row r="7636" spans="4:23" ht="15" customHeight="1" outlineLevel="2" x14ac:dyDescent="0.2">
      <c r="D7636" s="41" t="s">
        <v>707</v>
      </c>
      <c r="E7636" s="17" t="s">
        <v>708</v>
      </c>
      <c r="F7636" s="48">
        <v>0</v>
      </c>
      <c r="G7636" s="48">
        <v>0</v>
      </c>
      <c r="H7636" s="48">
        <v>0</v>
      </c>
      <c r="I7636" s="48">
        <v>0</v>
      </c>
      <c r="J7636" s="48">
        <v>0</v>
      </c>
      <c r="K7636" s="48">
        <v>0</v>
      </c>
      <c r="L7636" s="48">
        <v>0</v>
      </c>
      <c r="M7636" s="48">
        <v>0</v>
      </c>
      <c r="N7636" s="48">
        <v>0</v>
      </c>
      <c r="O7636" s="48">
        <v>0</v>
      </c>
      <c r="P7636" s="48">
        <v>0</v>
      </c>
      <c r="Q7636" s="48">
        <v>0</v>
      </c>
      <c r="R7636" s="48">
        <v>0</v>
      </c>
      <c r="S7636" s="48">
        <v>0</v>
      </c>
      <c r="T7636" s="48">
        <v>0</v>
      </c>
      <c r="U7636" s="48">
        <v>0</v>
      </c>
      <c r="V7636" s="48">
        <v>0</v>
      </c>
      <c r="W7636" s="48">
        <v>0</v>
      </c>
    </row>
    <row r="7637" spans="4:23" ht="15" customHeight="1" outlineLevel="2" x14ac:dyDescent="0.2">
      <c r="D7637" s="41" t="s">
        <v>709</v>
      </c>
      <c r="E7637" s="17" t="s">
        <v>710</v>
      </c>
      <c r="F7637" s="48">
        <v>0</v>
      </c>
      <c r="G7637" s="48">
        <v>0</v>
      </c>
      <c r="H7637" s="48">
        <v>0</v>
      </c>
      <c r="I7637" s="48">
        <v>0</v>
      </c>
      <c r="J7637" s="48">
        <v>0</v>
      </c>
      <c r="K7637" s="48">
        <v>0</v>
      </c>
      <c r="L7637" s="48">
        <v>0</v>
      </c>
      <c r="M7637" s="48">
        <v>0</v>
      </c>
      <c r="N7637" s="48">
        <v>0</v>
      </c>
      <c r="O7637" s="48">
        <v>0</v>
      </c>
      <c r="P7637" s="48">
        <v>0</v>
      </c>
      <c r="Q7637" s="48">
        <v>0</v>
      </c>
      <c r="R7637" s="48">
        <v>0</v>
      </c>
      <c r="S7637" s="48">
        <v>0</v>
      </c>
      <c r="T7637" s="48">
        <v>0</v>
      </c>
      <c r="U7637" s="48">
        <v>0</v>
      </c>
      <c r="V7637" s="48">
        <v>0</v>
      </c>
      <c r="W7637" s="48">
        <v>0</v>
      </c>
    </row>
    <row r="7638" spans="4:23" ht="15" customHeight="1" outlineLevel="2" x14ac:dyDescent="0.2">
      <c r="D7638" s="41" t="s">
        <v>711</v>
      </c>
      <c r="E7638" s="17" t="s">
        <v>712</v>
      </c>
      <c r="F7638" s="48">
        <v>0</v>
      </c>
      <c r="G7638" s="48">
        <v>0</v>
      </c>
      <c r="H7638" s="48">
        <v>0</v>
      </c>
      <c r="I7638" s="48">
        <v>0</v>
      </c>
      <c r="J7638" s="48">
        <v>0</v>
      </c>
      <c r="K7638" s="48">
        <v>0</v>
      </c>
      <c r="L7638" s="48">
        <v>0</v>
      </c>
      <c r="M7638" s="48">
        <v>0</v>
      </c>
      <c r="N7638" s="48">
        <v>0</v>
      </c>
      <c r="O7638" s="48">
        <v>0</v>
      </c>
      <c r="P7638" s="48">
        <v>0</v>
      </c>
      <c r="Q7638" s="48">
        <v>0</v>
      </c>
      <c r="R7638" s="48">
        <v>0</v>
      </c>
      <c r="S7638" s="48">
        <v>0</v>
      </c>
      <c r="T7638" s="48">
        <v>0</v>
      </c>
      <c r="U7638" s="48">
        <v>0</v>
      </c>
      <c r="V7638" s="48">
        <v>0</v>
      </c>
      <c r="W7638" s="48">
        <v>0</v>
      </c>
    </row>
    <row r="7639" spans="4:23" ht="15" customHeight="1" outlineLevel="2" x14ac:dyDescent="0.2">
      <c r="D7639" s="41" t="s">
        <v>713</v>
      </c>
      <c r="E7639" s="17" t="s">
        <v>714</v>
      </c>
      <c r="F7639" s="48">
        <v>0</v>
      </c>
      <c r="G7639" s="48">
        <v>0</v>
      </c>
      <c r="H7639" s="48">
        <v>0</v>
      </c>
      <c r="I7639" s="48">
        <v>1</v>
      </c>
      <c r="J7639" s="48">
        <v>1</v>
      </c>
      <c r="K7639" s="48">
        <v>0</v>
      </c>
      <c r="L7639" s="48">
        <v>1</v>
      </c>
      <c r="M7639" s="48">
        <v>1</v>
      </c>
      <c r="N7639" s="48">
        <v>0</v>
      </c>
      <c r="O7639" s="48">
        <v>1</v>
      </c>
      <c r="P7639" s="48">
        <v>1</v>
      </c>
      <c r="Q7639" s="48">
        <v>0</v>
      </c>
      <c r="R7639" s="48">
        <v>1</v>
      </c>
      <c r="S7639" s="48">
        <v>1</v>
      </c>
      <c r="T7639" s="48">
        <v>0</v>
      </c>
      <c r="U7639" s="48">
        <v>0</v>
      </c>
      <c r="V7639" s="48">
        <v>0</v>
      </c>
      <c r="W7639" s="48">
        <v>0</v>
      </c>
    </row>
    <row r="7640" spans="4:23" ht="15" customHeight="1" outlineLevel="2" x14ac:dyDescent="0.2">
      <c r="D7640" s="41" t="s">
        <v>715</v>
      </c>
      <c r="E7640" s="17" t="s">
        <v>716</v>
      </c>
      <c r="F7640" s="48">
        <v>1</v>
      </c>
      <c r="G7640" s="48">
        <v>1</v>
      </c>
      <c r="H7640" s="48">
        <v>0</v>
      </c>
      <c r="I7640" s="48">
        <v>0</v>
      </c>
      <c r="J7640" s="48">
        <v>0</v>
      </c>
      <c r="K7640" s="48">
        <v>0</v>
      </c>
      <c r="L7640" s="48">
        <v>0</v>
      </c>
      <c r="M7640" s="48">
        <v>0</v>
      </c>
      <c r="N7640" s="48">
        <v>0</v>
      </c>
      <c r="O7640" s="48">
        <v>0</v>
      </c>
      <c r="P7640" s="48">
        <v>0</v>
      </c>
      <c r="Q7640" s="48">
        <v>0</v>
      </c>
      <c r="R7640" s="48">
        <v>0</v>
      </c>
      <c r="S7640" s="48">
        <v>0</v>
      </c>
      <c r="T7640" s="48">
        <v>0</v>
      </c>
      <c r="U7640" s="48">
        <v>0</v>
      </c>
      <c r="V7640" s="48">
        <v>0</v>
      </c>
      <c r="W7640" s="48">
        <v>0</v>
      </c>
    </row>
    <row r="7641" spans="4:23" ht="15" customHeight="1" outlineLevel="2" x14ac:dyDescent="0.2">
      <c r="D7641" s="41" t="s">
        <v>717</v>
      </c>
      <c r="E7641" s="17" t="s">
        <v>718</v>
      </c>
      <c r="F7641" s="48">
        <v>0</v>
      </c>
      <c r="G7641" s="48">
        <v>0</v>
      </c>
      <c r="H7641" s="48">
        <v>0</v>
      </c>
      <c r="I7641" s="48">
        <v>0</v>
      </c>
      <c r="J7641" s="48">
        <v>0</v>
      </c>
      <c r="K7641" s="48">
        <v>0</v>
      </c>
      <c r="L7641" s="48">
        <v>0</v>
      </c>
      <c r="M7641" s="48">
        <v>0</v>
      </c>
      <c r="N7641" s="48">
        <v>0</v>
      </c>
      <c r="O7641" s="48">
        <v>0</v>
      </c>
      <c r="P7641" s="48">
        <v>0</v>
      </c>
      <c r="Q7641" s="48">
        <v>0</v>
      </c>
      <c r="R7641" s="48">
        <v>0</v>
      </c>
      <c r="S7641" s="48">
        <v>0</v>
      </c>
      <c r="T7641" s="48">
        <v>0</v>
      </c>
      <c r="U7641" s="48">
        <v>0</v>
      </c>
      <c r="V7641" s="48">
        <v>0</v>
      </c>
      <c r="W7641" s="48">
        <v>0</v>
      </c>
    </row>
    <row r="7642" spans="4:23" ht="15" customHeight="1" outlineLevel="2" x14ac:dyDescent="0.2">
      <c r="D7642" s="41" t="s">
        <v>719</v>
      </c>
      <c r="E7642" s="17" t="s">
        <v>720</v>
      </c>
      <c r="F7642" s="48">
        <v>0</v>
      </c>
      <c r="G7642" s="48">
        <v>0</v>
      </c>
      <c r="H7642" s="48">
        <v>0</v>
      </c>
      <c r="I7642" s="48">
        <v>1</v>
      </c>
      <c r="J7642" s="48">
        <v>0</v>
      </c>
      <c r="K7642" s="48">
        <v>1</v>
      </c>
      <c r="L7642" s="48">
        <v>1</v>
      </c>
      <c r="M7642" s="48">
        <v>0</v>
      </c>
      <c r="N7642" s="48">
        <v>1</v>
      </c>
      <c r="O7642" s="48">
        <v>1</v>
      </c>
      <c r="P7642" s="48">
        <v>0</v>
      </c>
      <c r="Q7642" s="48">
        <v>1</v>
      </c>
      <c r="R7642" s="48">
        <v>1</v>
      </c>
      <c r="S7642" s="48">
        <v>0</v>
      </c>
      <c r="T7642" s="48">
        <v>1</v>
      </c>
      <c r="U7642" s="48">
        <v>1</v>
      </c>
      <c r="V7642" s="48">
        <v>0</v>
      </c>
      <c r="W7642" s="48">
        <v>1</v>
      </c>
    </row>
    <row r="7643" spans="4:23" ht="15" customHeight="1" outlineLevel="2" x14ac:dyDescent="0.2">
      <c r="D7643" s="41" t="s">
        <v>721</v>
      </c>
      <c r="E7643" s="17" t="s">
        <v>722</v>
      </c>
      <c r="F7643" s="48">
        <v>1</v>
      </c>
      <c r="G7643" s="48">
        <v>0</v>
      </c>
      <c r="H7643" s="48">
        <v>1</v>
      </c>
      <c r="I7643" s="48">
        <v>0</v>
      </c>
      <c r="J7643" s="48">
        <v>0</v>
      </c>
      <c r="K7643" s="48">
        <v>0</v>
      </c>
      <c r="L7643" s="48">
        <v>0</v>
      </c>
      <c r="M7643" s="48">
        <v>0</v>
      </c>
      <c r="N7643" s="48">
        <v>0</v>
      </c>
      <c r="O7643" s="48">
        <v>0</v>
      </c>
      <c r="P7643" s="48">
        <v>0</v>
      </c>
      <c r="Q7643" s="48">
        <v>0</v>
      </c>
      <c r="R7643" s="48">
        <v>0</v>
      </c>
      <c r="S7643" s="48">
        <v>0</v>
      </c>
      <c r="T7643" s="48">
        <v>0</v>
      </c>
      <c r="U7643" s="48">
        <v>0</v>
      </c>
      <c r="V7643" s="48">
        <v>0</v>
      </c>
      <c r="W7643" s="48">
        <v>0</v>
      </c>
    </row>
    <row r="7644" spans="4:23" ht="15" customHeight="1" outlineLevel="2" x14ac:dyDescent="0.2">
      <c r="D7644" s="41" t="s">
        <v>723</v>
      </c>
      <c r="E7644" s="17" t="s">
        <v>724</v>
      </c>
      <c r="F7644" s="48">
        <v>0</v>
      </c>
      <c r="G7644" s="48">
        <v>0</v>
      </c>
      <c r="H7644" s="48">
        <v>0</v>
      </c>
      <c r="I7644" s="48">
        <v>0</v>
      </c>
      <c r="J7644" s="48">
        <v>0</v>
      </c>
      <c r="K7644" s="48">
        <v>0</v>
      </c>
      <c r="L7644" s="48">
        <v>0</v>
      </c>
      <c r="M7644" s="48">
        <v>0</v>
      </c>
      <c r="N7644" s="48">
        <v>0</v>
      </c>
      <c r="O7644" s="48">
        <v>0</v>
      </c>
      <c r="P7644" s="48">
        <v>0</v>
      </c>
      <c r="Q7644" s="48">
        <v>0</v>
      </c>
      <c r="R7644" s="48">
        <v>0</v>
      </c>
      <c r="S7644" s="48">
        <v>0</v>
      </c>
      <c r="T7644" s="48">
        <v>0</v>
      </c>
      <c r="U7644" s="48">
        <v>0</v>
      </c>
      <c r="V7644" s="48">
        <v>0</v>
      </c>
      <c r="W7644" s="48">
        <v>0</v>
      </c>
    </row>
    <row r="7645" spans="4:23" ht="15" customHeight="1" outlineLevel="2" x14ac:dyDescent="0.2">
      <c r="D7645" s="41" t="s">
        <v>725</v>
      </c>
      <c r="E7645" s="17" t="s">
        <v>726</v>
      </c>
      <c r="F7645" s="48">
        <v>0</v>
      </c>
      <c r="G7645" s="48">
        <v>0</v>
      </c>
      <c r="H7645" s="48">
        <v>0</v>
      </c>
      <c r="I7645" s="48">
        <v>0</v>
      </c>
      <c r="J7645" s="48">
        <v>0</v>
      </c>
      <c r="K7645" s="48">
        <v>0</v>
      </c>
      <c r="L7645" s="48">
        <v>0</v>
      </c>
      <c r="M7645" s="48">
        <v>0</v>
      </c>
      <c r="N7645" s="48">
        <v>0</v>
      </c>
      <c r="O7645" s="48">
        <v>0</v>
      </c>
      <c r="P7645" s="48">
        <v>0</v>
      </c>
      <c r="Q7645" s="48">
        <v>0</v>
      </c>
      <c r="R7645" s="48">
        <v>0</v>
      </c>
      <c r="S7645" s="48">
        <v>0</v>
      </c>
      <c r="T7645" s="48">
        <v>0</v>
      </c>
      <c r="U7645" s="48">
        <v>0</v>
      </c>
      <c r="V7645" s="48">
        <v>0</v>
      </c>
      <c r="W7645" s="48">
        <v>0</v>
      </c>
    </row>
    <row r="7646" spans="4:23" ht="15" customHeight="1" outlineLevel="2" x14ac:dyDescent="0.2">
      <c r="D7646" s="41" t="s">
        <v>727</v>
      </c>
      <c r="E7646" s="17" t="s">
        <v>728</v>
      </c>
      <c r="F7646" s="48">
        <v>0</v>
      </c>
      <c r="G7646" s="48">
        <v>0</v>
      </c>
      <c r="H7646" s="48">
        <v>0</v>
      </c>
      <c r="I7646" s="48">
        <v>0</v>
      </c>
      <c r="J7646" s="48">
        <v>0</v>
      </c>
      <c r="K7646" s="48">
        <v>0</v>
      </c>
      <c r="L7646" s="48">
        <v>0</v>
      </c>
      <c r="M7646" s="48">
        <v>0</v>
      </c>
      <c r="N7646" s="48">
        <v>0</v>
      </c>
      <c r="O7646" s="48">
        <v>0</v>
      </c>
      <c r="P7646" s="48">
        <v>0</v>
      </c>
      <c r="Q7646" s="48">
        <v>0</v>
      </c>
      <c r="R7646" s="48">
        <v>0</v>
      </c>
      <c r="S7646" s="48">
        <v>0</v>
      </c>
      <c r="T7646" s="48">
        <v>0</v>
      </c>
      <c r="U7646" s="48">
        <v>0</v>
      </c>
      <c r="V7646" s="48">
        <v>0</v>
      </c>
      <c r="W7646" s="48">
        <v>0</v>
      </c>
    </row>
    <row r="7647" spans="4:23" ht="15" customHeight="1" outlineLevel="2" x14ac:dyDescent="0.2">
      <c r="D7647" s="41" t="s">
        <v>729</v>
      </c>
      <c r="E7647" s="17" t="s">
        <v>730</v>
      </c>
      <c r="F7647" s="48">
        <v>0</v>
      </c>
      <c r="G7647" s="48">
        <v>0</v>
      </c>
      <c r="H7647" s="48">
        <v>0</v>
      </c>
      <c r="I7647" s="48">
        <v>0</v>
      </c>
      <c r="J7647" s="48">
        <v>0</v>
      </c>
      <c r="K7647" s="48">
        <v>0</v>
      </c>
      <c r="L7647" s="48">
        <v>0</v>
      </c>
      <c r="M7647" s="48">
        <v>0</v>
      </c>
      <c r="N7647" s="48">
        <v>0</v>
      </c>
      <c r="O7647" s="48">
        <v>0</v>
      </c>
      <c r="P7647" s="48">
        <v>0</v>
      </c>
      <c r="Q7647" s="48">
        <v>0</v>
      </c>
      <c r="R7647" s="48">
        <v>0</v>
      </c>
      <c r="S7647" s="48">
        <v>0</v>
      </c>
      <c r="T7647" s="48">
        <v>0</v>
      </c>
      <c r="U7647" s="48">
        <v>0</v>
      </c>
      <c r="V7647" s="48">
        <v>0</v>
      </c>
      <c r="W7647" s="48">
        <v>0</v>
      </c>
    </row>
    <row r="7648" spans="4:23" ht="15" customHeight="1" outlineLevel="2" x14ac:dyDescent="0.2">
      <c r="D7648" s="41" t="s">
        <v>731</v>
      </c>
      <c r="E7648" s="17" t="s">
        <v>732</v>
      </c>
      <c r="F7648" s="48">
        <v>0</v>
      </c>
      <c r="G7648" s="48">
        <v>0</v>
      </c>
      <c r="H7648" s="48">
        <v>0</v>
      </c>
      <c r="I7648" s="48">
        <v>0</v>
      </c>
      <c r="J7648" s="48">
        <v>0</v>
      </c>
      <c r="K7648" s="48">
        <v>0</v>
      </c>
      <c r="L7648" s="48">
        <v>0</v>
      </c>
      <c r="M7648" s="48">
        <v>0</v>
      </c>
      <c r="N7648" s="48">
        <v>0</v>
      </c>
      <c r="O7648" s="48">
        <v>0</v>
      </c>
      <c r="P7648" s="48">
        <v>0</v>
      </c>
      <c r="Q7648" s="48">
        <v>0</v>
      </c>
      <c r="R7648" s="48">
        <v>0</v>
      </c>
      <c r="S7648" s="48">
        <v>0</v>
      </c>
      <c r="T7648" s="48">
        <v>0</v>
      </c>
      <c r="U7648" s="48">
        <v>0</v>
      </c>
      <c r="V7648" s="48">
        <v>0</v>
      </c>
      <c r="W7648" s="48">
        <v>0</v>
      </c>
    </row>
    <row r="7649" spans="4:23" ht="15" customHeight="1" outlineLevel="2" x14ac:dyDescent="0.2">
      <c r="D7649" s="41" t="s">
        <v>733</v>
      </c>
      <c r="E7649" s="17" t="s">
        <v>734</v>
      </c>
      <c r="F7649" s="48">
        <v>0</v>
      </c>
      <c r="G7649" s="48">
        <v>0</v>
      </c>
      <c r="H7649" s="48">
        <v>0</v>
      </c>
      <c r="I7649" s="48">
        <v>0</v>
      </c>
      <c r="J7649" s="48">
        <v>0</v>
      </c>
      <c r="K7649" s="48">
        <v>0</v>
      </c>
      <c r="L7649" s="48">
        <v>0</v>
      </c>
      <c r="M7649" s="48">
        <v>0</v>
      </c>
      <c r="N7649" s="48">
        <v>0</v>
      </c>
      <c r="O7649" s="48">
        <v>0</v>
      </c>
      <c r="P7649" s="48">
        <v>0</v>
      </c>
      <c r="Q7649" s="48">
        <v>0</v>
      </c>
      <c r="R7649" s="48">
        <v>0</v>
      </c>
      <c r="S7649" s="48">
        <v>0</v>
      </c>
      <c r="T7649" s="48">
        <v>0</v>
      </c>
      <c r="U7649" s="48">
        <v>0</v>
      </c>
      <c r="V7649" s="48">
        <v>0</v>
      </c>
      <c r="W7649" s="48">
        <v>0</v>
      </c>
    </row>
    <row r="7650" spans="4:23" ht="15" customHeight="1" outlineLevel="2" x14ac:dyDescent="0.2">
      <c r="D7650" s="41" t="s">
        <v>735</v>
      </c>
      <c r="E7650" s="17" t="s">
        <v>736</v>
      </c>
      <c r="F7650" s="48">
        <v>0</v>
      </c>
      <c r="G7650" s="48">
        <v>0</v>
      </c>
      <c r="H7650" s="48">
        <v>0</v>
      </c>
      <c r="I7650" s="48">
        <v>0</v>
      </c>
      <c r="J7650" s="48">
        <v>0</v>
      </c>
      <c r="K7650" s="48">
        <v>0</v>
      </c>
      <c r="L7650" s="48">
        <v>0</v>
      </c>
      <c r="M7650" s="48">
        <v>0</v>
      </c>
      <c r="N7650" s="48">
        <v>0</v>
      </c>
      <c r="O7650" s="48">
        <v>0</v>
      </c>
      <c r="P7650" s="48">
        <v>0</v>
      </c>
      <c r="Q7650" s="48">
        <v>0</v>
      </c>
      <c r="R7650" s="48">
        <v>0</v>
      </c>
      <c r="S7650" s="48">
        <v>0</v>
      </c>
      <c r="T7650" s="48">
        <v>0</v>
      </c>
      <c r="U7650" s="48">
        <v>0</v>
      </c>
      <c r="V7650" s="48">
        <v>0</v>
      </c>
      <c r="W7650" s="48">
        <v>0</v>
      </c>
    </row>
    <row r="7651" spans="4:23" ht="15" customHeight="1" outlineLevel="2" x14ac:dyDescent="0.2">
      <c r="D7651" s="41" t="s">
        <v>737</v>
      </c>
      <c r="E7651" s="17" t="s">
        <v>738</v>
      </c>
      <c r="F7651" s="48">
        <v>0</v>
      </c>
      <c r="G7651" s="48">
        <v>0</v>
      </c>
      <c r="H7651" s="48">
        <v>0</v>
      </c>
      <c r="I7651" s="48">
        <v>0</v>
      </c>
      <c r="J7651" s="48">
        <v>0</v>
      </c>
      <c r="K7651" s="48">
        <v>0</v>
      </c>
      <c r="L7651" s="48">
        <v>0</v>
      </c>
      <c r="M7651" s="48">
        <v>0</v>
      </c>
      <c r="N7651" s="48">
        <v>0</v>
      </c>
      <c r="O7651" s="48">
        <v>0</v>
      </c>
      <c r="P7651" s="48">
        <v>0</v>
      </c>
      <c r="Q7651" s="48">
        <v>0</v>
      </c>
      <c r="R7651" s="48">
        <v>0</v>
      </c>
      <c r="S7651" s="48">
        <v>0</v>
      </c>
      <c r="T7651" s="48">
        <v>0</v>
      </c>
      <c r="U7651" s="48">
        <v>0</v>
      </c>
      <c r="V7651" s="48">
        <v>0</v>
      </c>
      <c r="W7651" s="48">
        <v>0</v>
      </c>
    </row>
    <row r="7652" spans="4:23" ht="15" customHeight="1" outlineLevel="2" x14ac:dyDescent="0.2">
      <c r="D7652" s="41" t="s">
        <v>739</v>
      </c>
      <c r="E7652" s="17" t="s">
        <v>740</v>
      </c>
      <c r="F7652" s="48">
        <v>0</v>
      </c>
      <c r="G7652" s="48">
        <v>0</v>
      </c>
      <c r="H7652" s="48">
        <v>0</v>
      </c>
      <c r="I7652" s="48">
        <v>0</v>
      </c>
      <c r="J7652" s="48">
        <v>0</v>
      </c>
      <c r="K7652" s="48">
        <v>0</v>
      </c>
      <c r="L7652" s="48">
        <v>0</v>
      </c>
      <c r="M7652" s="48">
        <v>0</v>
      </c>
      <c r="N7652" s="48">
        <v>0</v>
      </c>
      <c r="O7652" s="48">
        <v>0</v>
      </c>
      <c r="P7652" s="48">
        <v>0</v>
      </c>
      <c r="Q7652" s="48">
        <v>0</v>
      </c>
      <c r="R7652" s="48">
        <v>0</v>
      </c>
      <c r="S7652" s="48">
        <v>0</v>
      </c>
      <c r="T7652" s="48">
        <v>0</v>
      </c>
      <c r="U7652" s="48">
        <v>0</v>
      </c>
      <c r="V7652" s="48">
        <v>0</v>
      </c>
      <c r="W7652" s="48">
        <v>0</v>
      </c>
    </row>
    <row r="7653" spans="4:23" ht="15" customHeight="1" outlineLevel="2" x14ac:dyDescent="0.2">
      <c r="D7653" s="41" t="s">
        <v>741</v>
      </c>
      <c r="E7653" s="17" t="s">
        <v>742</v>
      </c>
      <c r="F7653" s="48">
        <v>0</v>
      </c>
      <c r="G7653" s="48">
        <v>0</v>
      </c>
      <c r="H7653" s="48">
        <v>0</v>
      </c>
      <c r="I7653" s="48">
        <v>0</v>
      </c>
      <c r="J7653" s="48">
        <v>0</v>
      </c>
      <c r="K7653" s="48">
        <v>0</v>
      </c>
      <c r="L7653" s="48">
        <v>0</v>
      </c>
      <c r="M7653" s="48">
        <v>0</v>
      </c>
      <c r="N7653" s="48">
        <v>0</v>
      </c>
      <c r="O7653" s="48">
        <v>0</v>
      </c>
      <c r="P7653" s="48">
        <v>0</v>
      </c>
      <c r="Q7653" s="48">
        <v>0</v>
      </c>
      <c r="R7653" s="48">
        <v>0</v>
      </c>
      <c r="S7653" s="48">
        <v>0</v>
      </c>
      <c r="T7653" s="48">
        <v>0</v>
      </c>
      <c r="U7653" s="48">
        <v>0</v>
      </c>
      <c r="V7653" s="48">
        <v>0</v>
      </c>
      <c r="W7653" s="48">
        <v>0</v>
      </c>
    </row>
    <row r="7654" spans="4:23" ht="15" customHeight="1" outlineLevel="2" x14ac:dyDescent="0.2">
      <c r="D7654" s="41" t="s">
        <v>743</v>
      </c>
      <c r="E7654" s="17" t="s">
        <v>744</v>
      </c>
      <c r="F7654" s="48">
        <v>0</v>
      </c>
      <c r="G7654" s="48">
        <v>0</v>
      </c>
      <c r="H7654" s="48">
        <v>0</v>
      </c>
      <c r="I7654" s="48">
        <v>0</v>
      </c>
      <c r="J7654" s="48">
        <v>0</v>
      </c>
      <c r="K7654" s="48">
        <v>0</v>
      </c>
      <c r="L7654" s="48">
        <v>0</v>
      </c>
      <c r="M7654" s="48">
        <v>0</v>
      </c>
      <c r="N7654" s="48">
        <v>0</v>
      </c>
      <c r="O7654" s="48">
        <v>0</v>
      </c>
      <c r="P7654" s="48">
        <v>0</v>
      </c>
      <c r="Q7654" s="48">
        <v>0</v>
      </c>
      <c r="R7654" s="48">
        <v>0</v>
      </c>
      <c r="S7654" s="48">
        <v>0</v>
      </c>
      <c r="T7654" s="48">
        <v>0</v>
      </c>
      <c r="U7654" s="48">
        <v>0</v>
      </c>
      <c r="V7654" s="48">
        <v>0</v>
      </c>
      <c r="W7654" s="48">
        <v>0</v>
      </c>
    </row>
    <row r="7655" spans="4:23" ht="15" customHeight="1" outlineLevel="2" x14ac:dyDescent="0.2">
      <c r="D7655" s="41" t="s">
        <v>745</v>
      </c>
      <c r="E7655" s="17" t="s">
        <v>746</v>
      </c>
      <c r="F7655" s="48">
        <v>0</v>
      </c>
      <c r="G7655" s="48">
        <v>0</v>
      </c>
      <c r="H7655" s="48">
        <v>0</v>
      </c>
      <c r="I7655" s="48">
        <v>0</v>
      </c>
      <c r="J7655" s="48">
        <v>0</v>
      </c>
      <c r="K7655" s="48">
        <v>0</v>
      </c>
      <c r="L7655" s="48">
        <v>0</v>
      </c>
      <c r="M7655" s="48">
        <v>0</v>
      </c>
      <c r="N7655" s="48">
        <v>0</v>
      </c>
      <c r="O7655" s="48">
        <v>0</v>
      </c>
      <c r="P7655" s="48">
        <v>0</v>
      </c>
      <c r="Q7655" s="48">
        <v>0</v>
      </c>
      <c r="R7655" s="48">
        <v>0</v>
      </c>
      <c r="S7655" s="48">
        <v>0</v>
      </c>
      <c r="T7655" s="48">
        <v>0</v>
      </c>
      <c r="U7655" s="48">
        <v>0</v>
      </c>
      <c r="V7655" s="48">
        <v>0</v>
      </c>
      <c r="W7655" s="48">
        <v>0</v>
      </c>
    </row>
    <row r="7656" spans="4:23" ht="15" customHeight="1" outlineLevel="2" x14ac:dyDescent="0.2">
      <c r="D7656" s="41" t="s">
        <v>747</v>
      </c>
      <c r="E7656" s="17" t="s">
        <v>748</v>
      </c>
      <c r="F7656" s="48">
        <v>0</v>
      </c>
      <c r="G7656" s="48">
        <v>0</v>
      </c>
      <c r="H7656" s="48">
        <v>0</v>
      </c>
      <c r="I7656" s="48">
        <v>1</v>
      </c>
      <c r="J7656" s="48">
        <v>0</v>
      </c>
      <c r="K7656" s="48">
        <v>1</v>
      </c>
      <c r="L7656" s="48">
        <v>1</v>
      </c>
      <c r="M7656" s="48">
        <v>0</v>
      </c>
      <c r="N7656" s="48">
        <v>1</v>
      </c>
      <c r="O7656" s="48">
        <v>1</v>
      </c>
      <c r="P7656" s="48">
        <v>0</v>
      </c>
      <c r="Q7656" s="48">
        <v>1</v>
      </c>
      <c r="R7656" s="48">
        <v>1</v>
      </c>
      <c r="S7656" s="48">
        <v>0</v>
      </c>
      <c r="T7656" s="48">
        <v>1</v>
      </c>
      <c r="U7656" s="48">
        <v>1</v>
      </c>
      <c r="V7656" s="48">
        <v>0</v>
      </c>
      <c r="W7656" s="48">
        <v>1</v>
      </c>
    </row>
    <row r="7657" spans="4:23" ht="15" customHeight="1" outlineLevel="2" x14ac:dyDescent="0.2">
      <c r="D7657" s="41" t="s">
        <v>749</v>
      </c>
      <c r="E7657" s="17" t="s">
        <v>750</v>
      </c>
      <c r="F7657" s="48">
        <v>1</v>
      </c>
      <c r="G7657" s="48">
        <v>0</v>
      </c>
      <c r="H7657" s="48">
        <v>1</v>
      </c>
      <c r="I7657" s="48">
        <v>0</v>
      </c>
      <c r="J7657" s="48">
        <v>0</v>
      </c>
      <c r="K7657" s="48">
        <v>0</v>
      </c>
      <c r="L7657" s="48">
        <v>0</v>
      </c>
      <c r="M7657" s="48">
        <v>0</v>
      </c>
      <c r="N7657" s="48">
        <v>0</v>
      </c>
      <c r="O7657" s="48">
        <v>0</v>
      </c>
      <c r="P7657" s="48">
        <v>0</v>
      </c>
      <c r="Q7657" s="48">
        <v>0</v>
      </c>
      <c r="R7657" s="48">
        <v>0</v>
      </c>
      <c r="S7657" s="48">
        <v>0</v>
      </c>
      <c r="T7657" s="48">
        <v>0</v>
      </c>
      <c r="U7657" s="48">
        <v>0</v>
      </c>
      <c r="V7657" s="48">
        <v>0</v>
      </c>
      <c r="W7657" s="48">
        <v>0</v>
      </c>
    </row>
    <row r="7658" spans="4:23" ht="15" customHeight="1" outlineLevel="2" x14ac:dyDescent="0.2">
      <c r="D7658" s="41" t="s">
        <v>751</v>
      </c>
      <c r="E7658" s="17" t="s">
        <v>752</v>
      </c>
      <c r="F7658" s="48">
        <v>0</v>
      </c>
      <c r="G7658" s="48">
        <v>0</v>
      </c>
      <c r="H7658" s="48">
        <v>0</v>
      </c>
      <c r="I7658" s="48">
        <v>0</v>
      </c>
      <c r="J7658" s="48">
        <v>0</v>
      </c>
      <c r="K7658" s="48">
        <v>0</v>
      </c>
      <c r="L7658" s="48">
        <v>0</v>
      </c>
      <c r="M7658" s="48">
        <v>0</v>
      </c>
      <c r="N7658" s="48">
        <v>0</v>
      </c>
      <c r="O7658" s="48">
        <v>0</v>
      </c>
      <c r="P7658" s="48">
        <v>0</v>
      </c>
      <c r="Q7658" s="48">
        <v>0</v>
      </c>
      <c r="R7658" s="48">
        <v>0</v>
      </c>
      <c r="S7658" s="48">
        <v>0</v>
      </c>
      <c r="T7658" s="48">
        <v>0</v>
      </c>
      <c r="U7658" s="48">
        <v>0</v>
      </c>
      <c r="V7658" s="48">
        <v>0</v>
      </c>
      <c r="W7658" s="48">
        <v>0</v>
      </c>
    </row>
    <row r="7659" spans="4:23" ht="15" customHeight="1" outlineLevel="2" x14ac:dyDescent="0.2">
      <c r="D7659" s="41" t="s">
        <v>753</v>
      </c>
      <c r="E7659" s="17" t="s">
        <v>754</v>
      </c>
      <c r="F7659" s="48">
        <v>0</v>
      </c>
      <c r="G7659" s="48">
        <v>0</v>
      </c>
      <c r="H7659" s="48">
        <v>0</v>
      </c>
      <c r="I7659" s="48">
        <v>0</v>
      </c>
      <c r="J7659" s="48">
        <v>0</v>
      </c>
      <c r="K7659" s="48">
        <v>0</v>
      </c>
      <c r="L7659" s="48">
        <v>0</v>
      </c>
      <c r="M7659" s="48">
        <v>0</v>
      </c>
      <c r="N7659" s="48">
        <v>0</v>
      </c>
      <c r="O7659" s="48">
        <v>0</v>
      </c>
      <c r="P7659" s="48">
        <v>0</v>
      </c>
      <c r="Q7659" s="48">
        <v>0</v>
      </c>
      <c r="R7659" s="48">
        <v>0</v>
      </c>
      <c r="S7659" s="48">
        <v>0</v>
      </c>
      <c r="T7659" s="48">
        <v>0</v>
      </c>
      <c r="U7659" s="48">
        <v>0</v>
      </c>
      <c r="V7659" s="48">
        <v>0</v>
      </c>
      <c r="W7659" s="48">
        <v>0</v>
      </c>
    </row>
    <row r="7660" spans="4:23" ht="15" customHeight="1" outlineLevel="2" x14ac:dyDescent="0.2">
      <c r="D7660" s="41" t="s">
        <v>755</v>
      </c>
      <c r="E7660" s="17" t="s">
        <v>756</v>
      </c>
      <c r="F7660" s="48">
        <v>0</v>
      </c>
      <c r="G7660" s="48">
        <v>0</v>
      </c>
      <c r="H7660" s="48">
        <v>0</v>
      </c>
      <c r="I7660" s="48">
        <v>0</v>
      </c>
      <c r="J7660" s="48">
        <v>0</v>
      </c>
      <c r="K7660" s="48">
        <v>0</v>
      </c>
      <c r="L7660" s="48">
        <v>0</v>
      </c>
      <c r="M7660" s="48">
        <v>0</v>
      </c>
      <c r="N7660" s="48">
        <v>0</v>
      </c>
      <c r="O7660" s="48">
        <v>0</v>
      </c>
      <c r="P7660" s="48">
        <v>0</v>
      </c>
      <c r="Q7660" s="48">
        <v>0</v>
      </c>
      <c r="R7660" s="48">
        <v>0</v>
      </c>
      <c r="S7660" s="48">
        <v>0</v>
      </c>
      <c r="T7660" s="48">
        <v>0</v>
      </c>
      <c r="U7660" s="48">
        <v>0</v>
      </c>
      <c r="V7660" s="48">
        <v>0</v>
      </c>
      <c r="W7660" s="48">
        <v>0</v>
      </c>
    </row>
    <row r="7661" spans="4:23" ht="15" customHeight="1" outlineLevel="2" x14ac:dyDescent="0.2">
      <c r="D7661" s="41" t="s">
        <v>757</v>
      </c>
      <c r="E7661" s="17" t="s">
        <v>758</v>
      </c>
      <c r="F7661" s="48">
        <v>0</v>
      </c>
      <c r="G7661" s="48">
        <v>0</v>
      </c>
      <c r="H7661" s="48">
        <v>0</v>
      </c>
      <c r="I7661" s="48">
        <v>0</v>
      </c>
      <c r="J7661" s="48">
        <v>0</v>
      </c>
      <c r="K7661" s="48">
        <v>0</v>
      </c>
      <c r="L7661" s="48">
        <v>0</v>
      </c>
      <c r="M7661" s="48">
        <v>0</v>
      </c>
      <c r="N7661" s="48">
        <v>0</v>
      </c>
      <c r="O7661" s="48">
        <v>0</v>
      </c>
      <c r="P7661" s="48">
        <v>0</v>
      </c>
      <c r="Q7661" s="48">
        <v>0</v>
      </c>
      <c r="R7661" s="48">
        <v>0</v>
      </c>
      <c r="S7661" s="48">
        <v>0</v>
      </c>
      <c r="T7661" s="48">
        <v>0</v>
      </c>
      <c r="U7661" s="48">
        <v>0</v>
      </c>
      <c r="V7661" s="48">
        <v>0</v>
      </c>
      <c r="W7661" s="48">
        <v>0</v>
      </c>
    </row>
    <row r="7662" spans="4:23" ht="15" customHeight="1" outlineLevel="2" x14ac:dyDescent="0.2">
      <c r="D7662" s="41" t="s">
        <v>759</v>
      </c>
      <c r="E7662" s="17" t="s">
        <v>760</v>
      </c>
      <c r="F7662" s="48">
        <v>0</v>
      </c>
      <c r="G7662" s="48">
        <v>0</v>
      </c>
      <c r="H7662" s="48">
        <v>0</v>
      </c>
      <c r="I7662" s="48">
        <v>3</v>
      </c>
      <c r="J7662" s="48">
        <v>1</v>
      </c>
      <c r="K7662" s="48">
        <v>2</v>
      </c>
      <c r="L7662" s="48">
        <v>3</v>
      </c>
      <c r="M7662" s="48">
        <v>1</v>
      </c>
      <c r="N7662" s="48">
        <v>2</v>
      </c>
      <c r="O7662" s="48">
        <v>3</v>
      </c>
      <c r="P7662" s="48">
        <v>1</v>
      </c>
      <c r="Q7662" s="48">
        <v>2</v>
      </c>
      <c r="R7662" s="48">
        <v>2</v>
      </c>
      <c r="S7662" s="48">
        <v>1</v>
      </c>
      <c r="T7662" s="48">
        <v>1</v>
      </c>
      <c r="U7662" s="48">
        <v>2</v>
      </c>
      <c r="V7662" s="48">
        <v>1</v>
      </c>
      <c r="W7662" s="48">
        <v>1</v>
      </c>
    </row>
    <row r="7663" spans="4:23" ht="15" customHeight="1" outlineLevel="2" x14ac:dyDescent="0.2">
      <c r="D7663" s="41" t="s">
        <v>761</v>
      </c>
      <c r="E7663" s="17" t="s">
        <v>762</v>
      </c>
      <c r="F7663" s="48">
        <v>3</v>
      </c>
      <c r="G7663" s="48">
        <v>1</v>
      </c>
      <c r="H7663" s="48">
        <v>2</v>
      </c>
      <c r="I7663" s="48">
        <v>0</v>
      </c>
      <c r="J7663" s="48">
        <v>0</v>
      </c>
      <c r="K7663" s="48">
        <v>0</v>
      </c>
      <c r="L7663" s="48">
        <v>0</v>
      </c>
      <c r="M7663" s="48">
        <v>0</v>
      </c>
      <c r="N7663" s="48">
        <v>0</v>
      </c>
      <c r="O7663" s="48">
        <v>0</v>
      </c>
      <c r="P7663" s="48">
        <v>0</v>
      </c>
      <c r="Q7663" s="48">
        <v>0</v>
      </c>
      <c r="R7663" s="48">
        <v>0</v>
      </c>
      <c r="S7663" s="48">
        <v>0</v>
      </c>
      <c r="T7663" s="48">
        <v>0</v>
      </c>
      <c r="U7663" s="48">
        <v>0</v>
      </c>
      <c r="V7663" s="48">
        <v>0</v>
      </c>
      <c r="W7663" s="48">
        <v>0</v>
      </c>
    </row>
    <row r="7664" spans="4:23" ht="15" customHeight="1" outlineLevel="2" x14ac:dyDescent="0.2">
      <c r="D7664" s="41" t="s">
        <v>763</v>
      </c>
      <c r="E7664" s="17" t="s">
        <v>764</v>
      </c>
      <c r="F7664" s="48">
        <v>0</v>
      </c>
      <c r="G7664" s="48">
        <v>0</v>
      </c>
      <c r="H7664" s="48">
        <v>0</v>
      </c>
      <c r="I7664" s="48">
        <v>0</v>
      </c>
      <c r="J7664" s="48">
        <v>0</v>
      </c>
      <c r="K7664" s="48">
        <v>0</v>
      </c>
      <c r="L7664" s="48">
        <v>0</v>
      </c>
      <c r="M7664" s="48">
        <v>0</v>
      </c>
      <c r="N7664" s="48">
        <v>0</v>
      </c>
      <c r="O7664" s="48">
        <v>0</v>
      </c>
      <c r="P7664" s="48">
        <v>0</v>
      </c>
      <c r="Q7664" s="48">
        <v>0</v>
      </c>
      <c r="R7664" s="48">
        <v>0</v>
      </c>
      <c r="S7664" s="48">
        <v>0</v>
      </c>
      <c r="T7664" s="48">
        <v>0</v>
      </c>
      <c r="U7664" s="48">
        <v>0</v>
      </c>
      <c r="V7664" s="48">
        <v>0</v>
      </c>
      <c r="W7664" s="48">
        <v>0</v>
      </c>
    </row>
    <row r="7665" spans="4:23" ht="15" customHeight="1" outlineLevel="2" x14ac:dyDescent="0.2">
      <c r="D7665" s="41" t="s">
        <v>765</v>
      </c>
      <c r="E7665" s="17" t="s">
        <v>766</v>
      </c>
      <c r="F7665" s="48">
        <v>0</v>
      </c>
      <c r="G7665" s="48">
        <v>0</v>
      </c>
      <c r="H7665" s="48">
        <v>0</v>
      </c>
      <c r="I7665" s="48">
        <v>1</v>
      </c>
      <c r="J7665" s="48">
        <v>1</v>
      </c>
      <c r="K7665" s="48">
        <v>0</v>
      </c>
      <c r="L7665" s="48">
        <v>1</v>
      </c>
      <c r="M7665" s="48">
        <v>1</v>
      </c>
      <c r="N7665" s="48">
        <v>0</v>
      </c>
      <c r="O7665" s="48">
        <v>1</v>
      </c>
      <c r="P7665" s="48">
        <v>1</v>
      </c>
      <c r="Q7665" s="48">
        <v>0</v>
      </c>
      <c r="R7665" s="48">
        <v>1</v>
      </c>
      <c r="S7665" s="48">
        <v>1</v>
      </c>
      <c r="T7665" s="48">
        <v>0</v>
      </c>
      <c r="U7665" s="48">
        <v>0</v>
      </c>
      <c r="V7665" s="48">
        <v>0</v>
      </c>
      <c r="W7665" s="48">
        <v>0</v>
      </c>
    </row>
    <row r="7666" spans="4:23" ht="15" customHeight="1" outlineLevel="2" x14ac:dyDescent="0.2">
      <c r="D7666" s="41" t="s">
        <v>767</v>
      </c>
      <c r="E7666" s="17" t="s">
        <v>768</v>
      </c>
      <c r="F7666" s="48">
        <v>1</v>
      </c>
      <c r="G7666" s="48">
        <v>1</v>
      </c>
      <c r="H7666" s="48">
        <v>0</v>
      </c>
      <c r="I7666" s="48">
        <v>0</v>
      </c>
      <c r="J7666" s="48">
        <v>0</v>
      </c>
      <c r="K7666" s="48">
        <v>0</v>
      </c>
      <c r="L7666" s="48">
        <v>0</v>
      </c>
      <c r="M7666" s="48">
        <v>0</v>
      </c>
      <c r="N7666" s="48">
        <v>0</v>
      </c>
      <c r="O7666" s="48">
        <v>0</v>
      </c>
      <c r="P7666" s="48">
        <v>0</v>
      </c>
      <c r="Q7666" s="48">
        <v>0</v>
      </c>
      <c r="R7666" s="48">
        <v>0</v>
      </c>
      <c r="S7666" s="48">
        <v>0</v>
      </c>
      <c r="T7666" s="48">
        <v>0</v>
      </c>
      <c r="U7666" s="48">
        <v>0</v>
      </c>
      <c r="V7666" s="48">
        <v>0</v>
      </c>
      <c r="W7666" s="48">
        <v>0</v>
      </c>
    </row>
    <row r="7667" spans="4:23" ht="15" customHeight="1" outlineLevel="2" x14ac:dyDescent="0.2">
      <c r="D7667" s="41" t="s">
        <v>769</v>
      </c>
      <c r="E7667" s="17" t="s">
        <v>770</v>
      </c>
      <c r="F7667" s="48">
        <v>0</v>
      </c>
      <c r="G7667" s="48">
        <v>0</v>
      </c>
      <c r="H7667" s="48">
        <v>0</v>
      </c>
      <c r="I7667" s="48">
        <v>0</v>
      </c>
      <c r="J7667" s="48">
        <v>0</v>
      </c>
      <c r="K7667" s="48">
        <v>0</v>
      </c>
      <c r="L7667" s="48">
        <v>0</v>
      </c>
      <c r="M7667" s="48">
        <v>0</v>
      </c>
      <c r="N7667" s="48">
        <v>0</v>
      </c>
      <c r="O7667" s="48">
        <v>0</v>
      </c>
      <c r="P7667" s="48">
        <v>0</v>
      </c>
      <c r="Q7667" s="48">
        <v>0</v>
      </c>
      <c r="R7667" s="48">
        <v>0</v>
      </c>
      <c r="S7667" s="48">
        <v>0</v>
      </c>
      <c r="T7667" s="48">
        <v>0</v>
      </c>
      <c r="U7667" s="48">
        <v>0</v>
      </c>
      <c r="V7667" s="48">
        <v>0</v>
      </c>
      <c r="W7667" s="48">
        <v>0</v>
      </c>
    </row>
    <row r="7668" spans="4:23" ht="15" customHeight="1" outlineLevel="2" x14ac:dyDescent="0.2">
      <c r="D7668" s="41" t="s">
        <v>771</v>
      </c>
      <c r="E7668" s="17" t="s">
        <v>772</v>
      </c>
      <c r="F7668" s="48">
        <v>0</v>
      </c>
      <c r="G7668" s="48">
        <v>0</v>
      </c>
      <c r="H7668" s="48">
        <v>0</v>
      </c>
      <c r="I7668" s="48">
        <v>0</v>
      </c>
      <c r="J7668" s="48">
        <v>0</v>
      </c>
      <c r="K7668" s="48">
        <v>0</v>
      </c>
      <c r="L7668" s="48">
        <v>0</v>
      </c>
      <c r="M7668" s="48">
        <v>0</v>
      </c>
      <c r="N7668" s="48">
        <v>0</v>
      </c>
      <c r="O7668" s="48">
        <v>0</v>
      </c>
      <c r="P7668" s="48">
        <v>0</v>
      </c>
      <c r="Q7668" s="48">
        <v>0</v>
      </c>
      <c r="R7668" s="48">
        <v>0</v>
      </c>
      <c r="S7668" s="48">
        <v>0</v>
      </c>
      <c r="T7668" s="48">
        <v>0</v>
      </c>
      <c r="U7668" s="48">
        <v>0</v>
      </c>
      <c r="V7668" s="48">
        <v>0</v>
      </c>
      <c r="W7668" s="48">
        <v>0</v>
      </c>
    </row>
    <row r="7669" spans="4:23" ht="15" customHeight="1" outlineLevel="2" x14ac:dyDescent="0.2">
      <c r="D7669" s="41" t="s">
        <v>773</v>
      </c>
      <c r="E7669" s="17" t="s">
        <v>774</v>
      </c>
      <c r="F7669" s="48">
        <v>0</v>
      </c>
      <c r="G7669" s="48">
        <v>0</v>
      </c>
      <c r="H7669" s="48">
        <v>0</v>
      </c>
      <c r="I7669" s="48">
        <v>0</v>
      </c>
      <c r="J7669" s="48">
        <v>0</v>
      </c>
      <c r="K7669" s="48">
        <v>0</v>
      </c>
      <c r="L7669" s="48">
        <v>0</v>
      </c>
      <c r="M7669" s="48">
        <v>0</v>
      </c>
      <c r="N7669" s="48">
        <v>0</v>
      </c>
      <c r="O7669" s="48">
        <v>0</v>
      </c>
      <c r="P7669" s="48">
        <v>0</v>
      </c>
      <c r="Q7669" s="48">
        <v>0</v>
      </c>
      <c r="R7669" s="48">
        <v>0</v>
      </c>
      <c r="S7669" s="48">
        <v>0</v>
      </c>
      <c r="T7669" s="48">
        <v>0</v>
      </c>
      <c r="U7669" s="48">
        <v>0</v>
      </c>
      <c r="V7669" s="48">
        <v>0</v>
      </c>
      <c r="W7669" s="48">
        <v>0</v>
      </c>
    </row>
    <row r="7670" spans="4:23" ht="15" customHeight="1" outlineLevel="2" x14ac:dyDescent="0.2">
      <c r="D7670" s="41" t="s">
        <v>775</v>
      </c>
      <c r="E7670" s="17" t="s">
        <v>776</v>
      </c>
      <c r="F7670" s="48">
        <v>0</v>
      </c>
      <c r="G7670" s="48">
        <v>0</v>
      </c>
      <c r="H7670" s="48">
        <v>0</v>
      </c>
      <c r="I7670" s="48">
        <v>0</v>
      </c>
      <c r="J7670" s="48">
        <v>0</v>
      </c>
      <c r="K7670" s="48">
        <v>0</v>
      </c>
      <c r="L7670" s="48">
        <v>0</v>
      </c>
      <c r="M7670" s="48">
        <v>0</v>
      </c>
      <c r="N7670" s="48">
        <v>0</v>
      </c>
      <c r="O7670" s="48">
        <v>0</v>
      </c>
      <c r="P7670" s="48">
        <v>0</v>
      </c>
      <c r="Q7670" s="48">
        <v>0</v>
      </c>
      <c r="R7670" s="48">
        <v>0</v>
      </c>
      <c r="S7670" s="48">
        <v>0</v>
      </c>
      <c r="T7670" s="48">
        <v>0</v>
      </c>
      <c r="U7670" s="48">
        <v>0</v>
      </c>
      <c r="V7670" s="48">
        <v>0</v>
      </c>
      <c r="W7670" s="48">
        <v>0</v>
      </c>
    </row>
    <row r="7671" spans="4:23" ht="15" customHeight="1" outlineLevel="2" x14ac:dyDescent="0.2">
      <c r="D7671" s="41" t="s">
        <v>777</v>
      </c>
      <c r="E7671" s="17" t="s">
        <v>778</v>
      </c>
      <c r="F7671" s="48">
        <v>0</v>
      </c>
      <c r="G7671" s="48">
        <v>0</v>
      </c>
      <c r="H7671" s="48">
        <v>0</v>
      </c>
      <c r="I7671" s="48">
        <v>0</v>
      </c>
      <c r="J7671" s="48">
        <v>0</v>
      </c>
      <c r="K7671" s="48">
        <v>0</v>
      </c>
      <c r="L7671" s="48">
        <v>0</v>
      </c>
      <c r="M7671" s="48">
        <v>0</v>
      </c>
      <c r="N7671" s="48">
        <v>0</v>
      </c>
      <c r="O7671" s="48">
        <v>0</v>
      </c>
      <c r="P7671" s="48">
        <v>0</v>
      </c>
      <c r="Q7671" s="48">
        <v>0</v>
      </c>
      <c r="R7671" s="48">
        <v>0</v>
      </c>
      <c r="S7671" s="48">
        <v>0</v>
      </c>
      <c r="T7671" s="48">
        <v>0</v>
      </c>
      <c r="U7671" s="48">
        <v>0</v>
      </c>
      <c r="V7671" s="48">
        <v>0</v>
      </c>
      <c r="W7671" s="48">
        <v>0</v>
      </c>
    </row>
    <row r="7672" spans="4:23" ht="15" customHeight="1" outlineLevel="2" x14ac:dyDescent="0.2">
      <c r="D7672" s="41" t="s">
        <v>779</v>
      </c>
      <c r="E7672" s="17" t="s">
        <v>780</v>
      </c>
      <c r="F7672" s="48">
        <v>0</v>
      </c>
      <c r="G7672" s="48">
        <v>0</v>
      </c>
      <c r="H7672" s="48">
        <v>0</v>
      </c>
      <c r="I7672" s="48">
        <v>0</v>
      </c>
      <c r="J7672" s="48">
        <v>0</v>
      </c>
      <c r="K7672" s="48">
        <v>0</v>
      </c>
      <c r="L7672" s="48">
        <v>0</v>
      </c>
      <c r="M7672" s="48">
        <v>0</v>
      </c>
      <c r="N7672" s="48">
        <v>0</v>
      </c>
      <c r="O7672" s="48">
        <v>0</v>
      </c>
      <c r="P7672" s="48">
        <v>0</v>
      </c>
      <c r="Q7672" s="48">
        <v>0</v>
      </c>
      <c r="R7672" s="48">
        <v>0</v>
      </c>
      <c r="S7672" s="48">
        <v>0</v>
      </c>
      <c r="T7672" s="48">
        <v>0</v>
      </c>
      <c r="U7672" s="48">
        <v>0</v>
      </c>
      <c r="V7672" s="48">
        <v>0</v>
      </c>
      <c r="W7672" s="48">
        <v>0</v>
      </c>
    </row>
    <row r="7673" spans="4:23" ht="15" customHeight="1" outlineLevel="2" x14ac:dyDescent="0.2">
      <c r="D7673" s="41" t="s">
        <v>781</v>
      </c>
      <c r="E7673" s="17" t="s">
        <v>782</v>
      </c>
      <c r="F7673" s="48">
        <v>0</v>
      </c>
      <c r="G7673" s="48">
        <v>0</v>
      </c>
      <c r="H7673" s="48">
        <v>0</v>
      </c>
      <c r="I7673" s="48">
        <v>0</v>
      </c>
      <c r="J7673" s="48">
        <v>0</v>
      </c>
      <c r="K7673" s="48">
        <v>0</v>
      </c>
      <c r="L7673" s="48">
        <v>0</v>
      </c>
      <c r="M7673" s="48">
        <v>0</v>
      </c>
      <c r="N7673" s="48">
        <v>0</v>
      </c>
      <c r="O7673" s="48">
        <v>0</v>
      </c>
      <c r="P7673" s="48">
        <v>0</v>
      </c>
      <c r="Q7673" s="48">
        <v>0</v>
      </c>
      <c r="R7673" s="48">
        <v>0</v>
      </c>
      <c r="S7673" s="48">
        <v>0</v>
      </c>
      <c r="T7673" s="48">
        <v>0</v>
      </c>
      <c r="U7673" s="48">
        <v>0</v>
      </c>
      <c r="V7673" s="48">
        <v>0</v>
      </c>
      <c r="W7673" s="48">
        <v>0</v>
      </c>
    </row>
    <row r="7674" spans="4:23" ht="15" customHeight="1" outlineLevel="2" x14ac:dyDescent="0.2">
      <c r="D7674" s="41" t="s">
        <v>783</v>
      </c>
      <c r="E7674" s="17" t="s">
        <v>784</v>
      </c>
      <c r="F7674" s="48">
        <v>0</v>
      </c>
      <c r="G7674" s="48">
        <v>0</v>
      </c>
      <c r="H7674" s="48">
        <v>0</v>
      </c>
      <c r="I7674" s="48">
        <v>0</v>
      </c>
      <c r="J7674" s="48">
        <v>0</v>
      </c>
      <c r="K7674" s="48">
        <v>0</v>
      </c>
      <c r="L7674" s="48">
        <v>0</v>
      </c>
      <c r="M7674" s="48">
        <v>0</v>
      </c>
      <c r="N7674" s="48">
        <v>0</v>
      </c>
      <c r="O7674" s="48">
        <v>0</v>
      </c>
      <c r="P7674" s="48">
        <v>0</v>
      </c>
      <c r="Q7674" s="48">
        <v>0</v>
      </c>
      <c r="R7674" s="48">
        <v>0</v>
      </c>
      <c r="S7674" s="48">
        <v>0</v>
      </c>
      <c r="T7674" s="48">
        <v>0</v>
      </c>
      <c r="U7674" s="48">
        <v>0</v>
      </c>
      <c r="V7674" s="48">
        <v>0</v>
      </c>
      <c r="W7674" s="48">
        <v>0</v>
      </c>
    </row>
    <row r="7675" spans="4:23" ht="15" customHeight="1" outlineLevel="2" x14ac:dyDescent="0.2">
      <c r="D7675" s="41" t="s">
        <v>785</v>
      </c>
      <c r="E7675" s="17" t="s">
        <v>786</v>
      </c>
      <c r="F7675" s="48">
        <v>0</v>
      </c>
      <c r="G7675" s="48">
        <v>0</v>
      </c>
      <c r="H7675" s="48">
        <v>0</v>
      </c>
      <c r="I7675" s="48">
        <v>0</v>
      </c>
      <c r="J7675" s="48">
        <v>0</v>
      </c>
      <c r="K7675" s="48">
        <v>0</v>
      </c>
      <c r="L7675" s="48">
        <v>0</v>
      </c>
      <c r="M7675" s="48">
        <v>0</v>
      </c>
      <c r="N7675" s="48">
        <v>0</v>
      </c>
      <c r="O7675" s="48">
        <v>0</v>
      </c>
      <c r="P7675" s="48">
        <v>0</v>
      </c>
      <c r="Q7675" s="48">
        <v>0</v>
      </c>
      <c r="R7675" s="48">
        <v>0</v>
      </c>
      <c r="S7675" s="48">
        <v>0</v>
      </c>
      <c r="T7675" s="48">
        <v>0</v>
      </c>
      <c r="U7675" s="48">
        <v>0</v>
      </c>
      <c r="V7675" s="48">
        <v>0</v>
      </c>
      <c r="W7675" s="48">
        <v>0</v>
      </c>
    </row>
    <row r="7676" spans="4:23" ht="15" customHeight="1" outlineLevel="2" x14ac:dyDescent="0.2">
      <c r="D7676" s="41" t="s">
        <v>787</v>
      </c>
      <c r="E7676" s="17" t="s">
        <v>788</v>
      </c>
      <c r="F7676" s="48">
        <v>0</v>
      </c>
      <c r="G7676" s="48">
        <v>0</v>
      </c>
      <c r="H7676" s="48">
        <v>0</v>
      </c>
      <c r="I7676" s="48">
        <v>0</v>
      </c>
      <c r="J7676" s="48">
        <v>0</v>
      </c>
      <c r="K7676" s="48">
        <v>0</v>
      </c>
      <c r="L7676" s="48">
        <v>0</v>
      </c>
      <c r="M7676" s="48">
        <v>0</v>
      </c>
      <c r="N7676" s="48">
        <v>0</v>
      </c>
      <c r="O7676" s="48">
        <v>0</v>
      </c>
      <c r="P7676" s="48">
        <v>0</v>
      </c>
      <c r="Q7676" s="48">
        <v>0</v>
      </c>
      <c r="R7676" s="48">
        <v>0</v>
      </c>
      <c r="S7676" s="48">
        <v>0</v>
      </c>
      <c r="T7676" s="48">
        <v>0</v>
      </c>
      <c r="U7676" s="48">
        <v>0</v>
      </c>
      <c r="V7676" s="48">
        <v>0</v>
      </c>
      <c r="W7676" s="48">
        <v>0</v>
      </c>
    </row>
    <row r="7677" spans="4:23" ht="15" customHeight="1" outlineLevel="2" x14ac:dyDescent="0.2">
      <c r="D7677" s="41" t="s">
        <v>789</v>
      </c>
      <c r="E7677" s="17" t="s">
        <v>790</v>
      </c>
      <c r="F7677" s="48">
        <v>0</v>
      </c>
      <c r="G7677" s="48">
        <v>0</v>
      </c>
      <c r="H7677" s="48">
        <v>0</v>
      </c>
      <c r="I7677" s="48">
        <v>0</v>
      </c>
      <c r="J7677" s="48">
        <v>0</v>
      </c>
      <c r="K7677" s="48">
        <v>0</v>
      </c>
      <c r="L7677" s="48">
        <v>0</v>
      </c>
      <c r="M7677" s="48">
        <v>0</v>
      </c>
      <c r="N7677" s="48">
        <v>0</v>
      </c>
      <c r="O7677" s="48">
        <v>0</v>
      </c>
      <c r="P7677" s="48">
        <v>0</v>
      </c>
      <c r="Q7677" s="48">
        <v>0</v>
      </c>
      <c r="R7677" s="48">
        <v>0</v>
      </c>
      <c r="S7677" s="48">
        <v>0</v>
      </c>
      <c r="T7677" s="48">
        <v>0</v>
      </c>
      <c r="U7677" s="48">
        <v>0</v>
      </c>
      <c r="V7677" s="48">
        <v>0</v>
      </c>
      <c r="W7677" s="48">
        <v>0</v>
      </c>
    </row>
    <row r="7678" spans="4:23" ht="15" customHeight="1" outlineLevel="2" x14ac:dyDescent="0.2">
      <c r="D7678" s="41" t="s">
        <v>791</v>
      </c>
      <c r="E7678" s="17" t="s">
        <v>792</v>
      </c>
      <c r="F7678" s="48">
        <v>0</v>
      </c>
      <c r="G7678" s="48">
        <v>0</v>
      </c>
      <c r="H7678" s="48">
        <v>0</v>
      </c>
      <c r="I7678" s="48">
        <v>0</v>
      </c>
      <c r="J7678" s="48">
        <v>0</v>
      </c>
      <c r="K7678" s="48">
        <v>0</v>
      </c>
      <c r="L7678" s="48">
        <v>0</v>
      </c>
      <c r="M7678" s="48">
        <v>0</v>
      </c>
      <c r="N7678" s="48">
        <v>0</v>
      </c>
      <c r="O7678" s="48">
        <v>0</v>
      </c>
      <c r="P7678" s="48">
        <v>0</v>
      </c>
      <c r="Q7678" s="48">
        <v>0</v>
      </c>
      <c r="R7678" s="48">
        <v>0</v>
      </c>
      <c r="S7678" s="48">
        <v>0</v>
      </c>
      <c r="T7678" s="48">
        <v>0</v>
      </c>
      <c r="U7678" s="48">
        <v>0</v>
      </c>
      <c r="V7678" s="48">
        <v>0</v>
      </c>
      <c r="W7678" s="48">
        <v>0</v>
      </c>
    </row>
    <row r="7679" spans="4:23" ht="15" customHeight="1" outlineLevel="2" x14ac:dyDescent="0.2">
      <c r="D7679" s="41" t="s">
        <v>793</v>
      </c>
      <c r="E7679" s="17" t="s">
        <v>794</v>
      </c>
      <c r="F7679" s="48">
        <v>0</v>
      </c>
      <c r="G7679" s="48">
        <v>0</v>
      </c>
      <c r="H7679" s="48">
        <v>0</v>
      </c>
      <c r="I7679" s="48">
        <v>0</v>
      </c>
      <c r="J7679" s="48">
        <v>0</v>
      </c>
      <c r="K7679" s="48">
        <v>0</v>
      </c>
      <c r="L7679" s="48">
        <v>0</v>
      </c>
      <c r="M7679" s="48">
        <v>0</v>
      </c>
      <c r="N7679" s="48">
        <v>0</v>
      </c>
      <c r="O7679" s="48">
        <v>0</v>
      </c>
      <c r="P7679" s="48">
        <v>0</v>
      </c>
      <c r="Q7679" s="48">
        <v>0</v>
      </c>
      <c r="R7679" s="48">
        <v>0</v>
      </c>
      <c r="S7679" s="48">
        <v>0</v>
      </c>
      <c r="T7679" s="48">
        <v>0</v>
      </c>
      <c r="U7679" s="48">
        <v>0</v>
      </c>
      <c r="V7679" s="48">
        <v>0</v>
      </c>
      <c r="W7679" s="48">
        <v>0</v>
      </c>
    </row>
    <row r="7680" spans="4:23" ht="15" customHeight="1" outlineLevel="2" x14ac:dyDescent="0.2">
      <c r="D7680" s="41" t="s">
        <v>795</v>
      </c>
      <c r="E7680" s="17" t="s">
        <v>796</v>
      </c>
      <c r="F7680" s="48">
        <v>0</v>
      </c>
      <c r="G7680" s="48">
        <v>0</v>
      </c>
      <c r="H7680" s="48">
        <v>0</v>
      </c>
      <c r="I7680" s="48">
        <v>0</v>
      </c>
      <c r="J7680" s="48">
        <v>0</v>
      </c>
      <c r="K7680" s="48">
        <v>0</v>
      </c>
      <c r="L7680" s="48">
        <v>0</v>
      </c>
      <c r="M7680" s="48">
        <v>0</v>
      </c>
      <c r="N7680" s="48">
        <v>0</v>
      </c>
      <c r="O7680" s="48">
        <v>0</v>
      </c>
      <c r="P7680" s="48">
        <v>0</v>
      </c>
      <c r="Q7680" s="48">
        <v>0</v>
      </c>
      <c r="R7680" s="48">
        <v>0</v>
      </c>
      <c r="S7680" s="48">
        <v>0</v>
      </c>
      <c r="T7680" s="48">
        <v>0</v>
      </c>
      <c r="U7680" s="48">
        <v>0</v>
      </c>
      <c r="V7680" s="48">
        <v>0</v>
      </c>
      <c r="W7680" s="48">
        <v>0</v>
      </c>
    </row>
    <row r="7681" spans="4:23" ht="15" customHeight="1" outlineLevel="2" x14ac:dyDescent="0.2">
      <c r="D7681" s="41" t="s">
        <v>797</v>
      </c>
      <c r="E7681" s="17" t="s">
        <v>798</v>
      </c>
      <c r="F7681" s="48">
        <v>0</v>
      </c>
      <c r="G7681" s="48">
        <v>0</v>
      </c>
      <c r="H7681" s="48">
        <v>0</v>
      </c>
      <c r="I7681" s="48">
        <v>0</v>
      </c>
      <c r="J7681" s="48">
        <v>0</v>
      </c>
      <c r="K7681" s="48">
        <v>0</v>
      </c>
      <c r="L7681" s="48">
        <v>0</v>
      </c>
      <c r="M7681" s="48">
        <v>0</v>
      </c>
      <c r="N7681" s="48">
        <v>0</v>
      </c>
      <c r="O7681" s="48">
        <v>0</v>
      </c>
      <c r="P7681" s="48">
        <v>0</v>
      </c>
      <c r="Q7681" s="48">
        <v>0</v>
      </c>
      <c r="R7681" s="48">
        <v>0</v>
      </c>
      <c r="S7681" s="48">
        <v>0</v>
      </c>
      <c r="T7681" s="48">
        <v>0</v>
      </c>
      <c r="U7681" s="48">
        <v>0</v>
      </c>
      <c r="V7681" s="48">
        <v>0</v>
      </c>
      <c r="W7681" s="48">
        <v>0</v>
      </c>
    </row>
    <row r="7682" spans="4:23" ht="15" customHeight="1" outlineLevel="2" x14ac:dyDescent="0.2">
      <c r="D7682" s="41" t="s">
        <v>799</v>
      </c>
      <c r="E7682" s="17" t="s">
        <v>800</v>
      </c>
      <c r="F7682" s="48">
        <v>0</v>
      </c>
      <c r="G7682" s="48">
        <v>0</v>
      </c>
      <c r="H7682" s="48">
        <v>0</v>
      </c>
      <c r="I7682" s="48">
        <v>0</v>
      </c>
      <c r="J7682" s="48">
        <v>0</v>
      </c>
      <c r="K7682" s="48">
        <v>0</v>
      </c>
      <c r="L7682" s="48">
        <v>0</v>
      </c>
      <c r="M7682" s="48">
        <v>0</v>
      </c>
      <c r="N7682" s="48">
        <v>0</v>
      </c>
      <c r="O7682" s="48">
        <v>0</v>
      </c>
      <c r="P7682" s="48">
        <v>0</v>
      </c>
      <c r="Q7682" s="48">
        <v>0</v>
      </c>
      <c r="R7682" s="48">
        <v>0</v>
      </c>
      <c r="S7682" s="48">
        <v>0</v>
      </c>
      <c r="T7682" s="48">
        <v>0</v>
      </c>
      <c r="U7682" s="48">
        <v>0</v>
      </c>
      <c r="V7682" s="48">
        <v>0</v>
      </c>
      <c r="W7682" s="48">
        <v>0</v>
      </c>
    </row>
    <row r="7683" spans="4:23" ht="15" customHeight="1" outlineLevel="2" x14ac:dyDescent="0.2">
      <c r="D7683" s="41" t="s">
        <v>801</v>
      </c>
      <c r="E7683" s="17" t="s">
        <v>802</v>
      </c>
      <c r="F7683" s="48">
        <v>0</v>
      </c>
      <c r="G7683" s="48">
        <v>0</v>
      </c>
      <c r="H7683" s="48">
        <v>0</v>
      </c>
      <c r="I7683" s="48">
        <v>0</v>
      </c>
      <c r="J7683" s="48">
        <v>0</v>
      </c>
      <c r="K7683" s="48">
        <v>0</v>
      </c>
      <c r="L7683" s="48">
        <v>0</v>
      </c>
      <c r="M7683" s="48">
        <v>0</v>
      </c>
      <c r="N7683" s="48">
        <v>0</v>
      </c>
      <c r="O7683" s="48">
        <v>0</v>
      </c>
      <c r="P7683" s="48">
        <v>0</v>
      </c>
      <c r="Q7683" s="48">
        <v>0</v>
      </c>
      <c r="R7683" s="48">
        <v>0</v>
      </c>
      <c r="S7683" s="48">
        <v>0</v>
      </c>
      <c r="T7683" s="48">
        <v>0</v>
      </c>
      <c r="U7683" s="48">
        <v>0</v>
      </c>
      <c r="V7683" s="48">
        <v>0</v>
      </c>
      <c r="W7683" s="48">
        <v>0</v>
      </c>
    </row>
    <row r="7684" spans="4:23" ht="15" customHeight="1" outlineLevel="2" x14ac:dyDescent="0.2">
      <c r="D7684" s="41" t="s">
        <v>803</v>
      </c>
      <c r="E7684" s="17" t="s">
        <v>804</v>
      </c>
      <c r="F7684" s="48">
        <v>0</v>
      </c>
      <c r="G7684" s="48">
        <v>0</v>
      </c>
      <c r="H7684" s="48">
        <v>0</v>
      </c>
      <c r="I7684" s="48">
        <v>0</v>
      </c>
      <c r="J7684" s="48">
        <v>0</v>
      </c>
      <c r="K7684" s="48">
        <v>0</v>
      </c>
      <c r="L7684" s="48">
        <v>0</v>
      </c>
      <c r="M7684" s="48">
        <v>0</v>
      </c>
      <c r="N7684" s="48">
        <v>0</v>
      </c>
      <c r="O7684" s="48">
        <v>0</v>
      </c>
      <c r="P7684" s="48">
        <v>0</v>
      </c>
      <c r="Q7684" s="48">
        <v>0</v>
      </c>
      <c r="R7684" s="48">
        <v>0</v>
      </c>
      <c r="S7684" s="48">
        <v>0</v>
      </c>
      <c r="T7684" s="48">
        <v>0</v>
      </c>
      <c r="U7684" s="48">
        <v>0</v>
      </c>
      <c r="V7684" s="48">
        <v>0</v>
      </c>
      <c r="W7684" s="48">
        <v>0</v>
      </c>
    </row>
    <row r="7685" spans="4:23" ht="15" customHeight="1" outlineLevel="2" x14ac:dyDescent="0.2">
      <c r="D7685" s="41" t="s">
        <v>805</v>
      </c>
      <c r="E7685" s="17" t="s">
        <v>806</v>
      </c>
      <c r="F7685" s="48">
        <v>0</v>
      </c>
      <c r="G7685" s="48">
        <v>0</v>
      </c>
      <c r="H7685" s="48">
        <v>0</v>
      </c>
      <c r="I7685" s="48">
        <v>0</v>
      </c>
      <c r="J7685" s="48">
        <v>0</v>
      </c>
      <c r="K7685" s="48">
        <v>0</v>
      </c>
      <c r="L7685" s="48">
        <v>0</v>
      </c>
      <c r="M7685" s="48">
        <v>0</v>
      </c>
      <c r="N7685" s="48">
        <v>0</v>
      </c>
      <c r="O7685" s="48">
        <v>0</v>
      </c>
      <c r="P7685" s="48">
        <v>0</v>
      </c>
      <c r="Q7685" s="48">
        <v>0</v>
      </c>
      <c r="R7685" s="48">
        <v>0</v>
      </c>
      <c r="S7685" s="48">
        <v>0</v>
      </c>
      <c r="T7685" s="48">
        <v>0</v>
      </c>
      <c r="U7685" s="48">
        <v>0</v>
      </c>
      <c r="V7685" s="48">
        <v>0</v>
      </c>
      <c r="W7685" s="48">
        <v>0</v>
      </c>
    </row>
    <row r="7686" spans="4:23" ht="15" customHeight="1" outlineLevel="2" x14ac:dyDescent="0.2">
      <c r="D7686" s="41" t="s">
        <v>807</v>
      </c>
      <c r="E7686" s="17" t="s">
        <v>808</v>
      </c>
      <c r="F7686" s="48">
        <v>0</v>
      </c>
      <c r="G7686" s="48">
        <v>0</v>
      </c>
      <c r="H7686" s="48">
        <v>0</v>
      </c>
      <c r="I7686" s="48">
        <v>0</v>
      </c>
      <c r="J7686" s="48">
        <v>0</v>
      </c>
      <c r="K7686" s="48">
        <v>0</v>
      </c>
      <c r="L7686" s="48">
        <v>0</v>
      </c>
      <c r="M7686" s="48">
        <v>0</v>
      </c>
      <c r="N7686" s="48">
        <v>0</v>
      </c>
      <c r="O7686" s="48">
        <v>0</v>
      </c>
      <c r="P7686" s="48">
        <v>0</v>
      </c>
      <c r="Q7686" s="48">
        <v>0</v>
      </c>
      <c r="R7686" s="48">
        <v>0</v>
      </c>
      <c r="S7686" s="48">
        <v>0</v>
      </c>
      <c r="T7686" s="48">
        <v>0</v>
      </c>
      <c r="U7686" s="48">
        <v>0</v>
      </c>
      <c r="V7686" s="48">
        <v>0</v>
      </c>
      <c r="W7686" s="48">
        <v>0</v>
      </c>
    </row>
    <row r="7687" spans="4:23" ht="15" customHeight="1" outlineLevel="2" x14ac:dyDescent="0.2">
      <c r="D7687" s="41" t="s">
        <v>809</v>
      </c>
      <c r="E7687" s="17" t="s">
        <v>810</v>
      </c>
      <c r="F7687" s="48">
        <v>0</v>
      </c>
      <c r="G7687" s="48">
        <v>0</v>
      </c>
      <c r="H7687" s="48">
        <v>0</v>
      </c>
      <c r="I7687" s="48">
        <v>0</v>
      </c>
      <c r="J7687" s="48">
        <v>0</v>
      </c>
      <c r="K7687" s="48">
        <v>0</v>
      </c>
      <c r="L7687" s="48">
        <v>0</v>
      </c>
      <c r="M7687" s="48">
        <v>0</v>
      </c>
      <c r="N7687" s="48">
        <v>0</v>
      </c>
      <c r="O7687" s="48">
        <v>0</v>
      </c>
      <c r="P7687" s="48">
        <v>0</v>
      </c>
      <c r="Q7687" s="48">
        <v>0</v>
      </c>
      <c r="R7687" s="48">
        <v>0</v>
      </c>
      <c r="S7687" s="48">
        <v>0</v>
      </c>
      <c r="T7687" s="48">
        <v>0</v>
      </c>
      <c r="U7687" s="48">
        <v>0</v>
      </c>
      <c r="V7687" s="48">
        <v>0</v>
      </c>
      <c r="W7687" s="48">
        <v>0</v>
      </c>
    </row>
    <row r="7688" spans="4:23" ht="15" customHeight="1" outlineLevel="2" x14ac:dyDescent="0.2">
      <c r="D7688" s="41" t="s">
        <v>811</v>
      </c>
      <c r="E7688" s="17" t="s">
        <v>812</v>
      </c>
      <c r="F7688" s="48">
        <v>0</v>
      </c>
      <c r="G7688" s="48">
        <v>0</v>
      </c>
      <c r="H7688" s="48">
        <v>0</v>
      </c>
      <c r="I7688" s="48">
        <v>0</v>
      </c>
      <c r="J7688" s="48">
        <v>0</v>
      </c>
      <c r="K7688" s="48">
        <v>0</v>
      </c>
      <c r="L7688" s="48">
        <v>0</v>
      </c>
      <c r="M7688" s="48">
        <v>0</v>
      </c>
      <c r="N7688" s="48">
        <v>0</v>
      </c>
      <c r="O7688" s="48">
        <v>0</v>
      </c>
      <c r="P7688" s="48">
        <v>0</v>
      </c>
      <c r="Q7688" s="48">
        <v>0</v>
      </c>
      <c r="R7688" s="48">
        <v>0</v>
      </c>
      <c r="S7688" s="48">
        <v>0</v>
      </c>
      <c r="T7688" s="48">
        <v>0</v>
      </c>
      <c r="U7688" s="48">
        <v>0</v>
      </c>
      <c r="V7688" s="48">
        <v>0</v>
      </c>
      <c r="W7688" s="48">
        <v>0</v>
      </c>
    </row>
    <row r="7689" spans="4:23" ht="15" customHeight="1" outlineLevel="2" x14ac:dyDescent="0.2">
      <c r="D7689" s="41" t="s">
        <v>813</v>
      </c>
      <c r="E7689" s="17" t="s">
        <v>814</v>
      </c>
      <c r="F7689" s="48">
        <v>0</v>
      </c>
      <c r="G7689" s="48">
        <v>0</v>
      </c>
      <c r="H7689" s="48">
        <v>0</v>
      </c>
      <c r="I7689" s="48">
        <v>0</v>
      </c>
      <c r="J7689" s="48">
        <v>0</v>
      </c>
      <c r="K7689" s="48">
        <v>0</v>
      </c>
      <c r="L7689" s="48">
        <v>0</v>
      </c>
      <c r="M7689" s="48">
        <v>0</v>
      </c>
      <c r="N7689" s="48">
        <v>0</v>
      </c>
      <c r="O7689" s="48">
        <v>0</v>
      </c>
      <c r="P7689" s="48">
        <v>0</v>
      </c>
      <c r="Q7689" s="48">
        <v>0</v>
      </c>
      <c r="R7689" s="48">
        <v>0</v>
      </c>
      <c r="S7689" s="48">
        <v>0</v>
      </c>
      <c r="T7689" s="48">
        <v>0</v>
      </c>
      <c r="U7689" s="48">
        <v>0</v>
      </c>
      <c r="V7689" s="48">
        <v>0</v>
      </c>
      <c r="W7689" s="48">
        <v>0</v>
      </c>
    </row>
    <row r="7690" spans="4:23" ht="15" customHeight="1" outlineLevel="2" x14ac:dyDescent="0.2">
      <c r="D7690" s="41" t="s">
        <v>815</v>
      </c>
      <c r="E7690" s="17" t="s">
        <v>816</v>
      </c>
      <c r="F7690" s="48">
        <v>0</v>
      </c>
      <c r="G7690" s="48">
        <v>0</v>
      </c>
      <c r="H7690" s="48">
        <v>0</v>
      </c>
      <c r="I7690" s="48">
        <v>0</v>
      </c>
      <c r="J7690" s="48">
        <v>0</v>
      </c>
      <c r="K7690" s="48">
        <v>0</v>
      </c>
      <c r="L7690" s="48">
        <v>0</v>
      </c>
      <c r="M7690" s="48">
        <v>0</v>
      </c>
      <c r="N7690" s="48">
        <v>0</v>
      </c>
      <c r="O7690" s="48">
        <v>0</v>
      </c>
      <c r="P7690" s="48">
        <v>0</v>
      </c>
      <c r="Q7690" s="48">
        <v>0</v>
      </c>
      <c r="R7690" s="48">
        <v>0</v>
      </c>
      <c r="S7690" s="48">
        <v>0</v>
      </c>
      <c r="T7690" s="48">
        <v>0</v>
      </c>
      <c r="U7690" s="48">
        <v>0</v>
      </c>
      <c r="V7690" s="48">
        <v>0</v>
      </c>
      <c r="W7690" s="48">
        <v>0</v>
      </c>
    </row>
    <row r="7691" spans="4:23" ht="15" customHeight="1" outlineLevel="2" x14ac:dyDescent="0.2">
      <c r="D7691" s="41" t="s">
        <v>817</v>
      </c>
      <c r="E7691" s="17" t="s">
        <v>818</v>
      </c>
      <c r="F7691" s="48">
        <v>0</v>
      </c>
      <c r="G7691" s="48">
        <v>0</v>
      </c>
      <c r="H7691" s="48">
        <v>0</v>
      </c>
      <c r="I7691" s="48">
        <v>0</v>
      </c>
      <c r="J7691" s="48">
        <v>0</v>
      </c>
      <c r="K7691" s="48">
        <v>0</v>
      </c>
      <c r="L7691" s="48">
        <v>0</v>
      </c>
      <c r="M7691" s="48">
        <v>0</v>
      </c>
      <c r="N7691" s="48">
        <v>0</v>
      </c>
      <c r="O7691" s="48">
        <v>0</v>
      </c>
      <c r="P7691" s="48">
        <v>0</v>
      </c>
      <c r="Q7691" s="48">
        <v>0</v>
      </c>
      <c r="R7691" s="48">
        <v>0</v>
      </c>
      <c r="S7691" s="48">
        <v>0</v>
      </c>
      <c r="T7691" s="48">
        <v>0</v>
      </c>
      <c r="U7691" s="48">
        <v>0</v>
      </c>
      <c r="V7691" s="48">
        <v>0</v>
      </c>
      <c r="W7691" s="48">
        <v>0</v>
      </c>
    </row>
    <row r="7692" spans="4:23" ht="15" customHeight="1" outlineLevel="2" x14ac:dyDescent="0.2">
      <c r="D7692" s="41" t="s">
        <v>819</v>
      </c>
      <c r="E7692" s="17" t="s">
        <v>820</v>
      </c>
      <c r="F7692" s="48">
        <v>0</v>
      </c>
      <c r="G7692" s="48">
        <v>0</v>
      </c>
      <c r="H7692" s="48">
        <v>0</v>
      </c>
      <c r="I7692" s="48">
        <v>0</v>
      </c>
      <c r="J7692" s="48">
        <v>0</v>
      </c>
      <c r="K7692" s="48">
        <v>0</v>
      </c>
      <c r="L7692" s="48">
        <v>0</v>
      </c>
      <c r="M7692" s="48">
        <v>0</v>
      </c>
      <c r="N7692" s="48">
        <v>0</v>
      </c>
      <c r="O7692" s="48">
        <v>0</v>
      </c>
      <c r="P7692" s="48">
        <v>0</v>
      </c>
      <c r="Q7692" s="48">
        <v>0</v>
      </c>
      <c r="R7692" s="48">
        <v>0</v>
      </c>
      <c r="S7692" s="48">
        <v>0</v>
      </c>
      <c r="T7692" s="48">
        <v>0</v>
      </c>
      <c r="U7692" s="48">
        <v>0</v>
      </c>
      <c r="V7692" s="48">
        <v>0</v>
      </c>
      <c r="W7692" s="48">
        <v>0</v>
      </c>
    </row>
    <row r="7693" spans="4:23" ht="15" customHeight="1" outlineLevel="2" x14ac:dyDescent="0.2">
      <c r="D7693" s="41" t="s">
        <v>821</v>
      </c>
      <c r="E7693" s="17" t="s">
        <v>822</v>
      </c>
      <c r="F7693" s="48">
        <v>0</v>
      </c>
      <c r="G7693" s="48">
        <v>0</v>
      </c>
      <c r="H7693" s="48">
        <v>0</v>
      </c>
      <c r="I7693" s="48">
        <v>0</v>
      </c>
      <c r="J7693" s="48">
        <v>0</v>
      </c>
      <c r="K7693" s="48">
        <v>0</v>
      </c>
      <c r="L7693" s="48">
        <v>0</v>
      </c>
      <c r="M7693" s="48">
        <v>0</v>
      </c>
      <c r="N7693" s="48">
        <v>0</v>
      </c>
      <c r="O7693" s="48">
        <v>0</v>
      </c>
      <c r="P7693" s="48">
        <v>0</v>
      </c>
      <c r="Q7693" s="48">
        <v>0</v>
      </c>
      <c r="R7693" s="48">
        <v>0</v>
      </c>
      <c r="S7693" s="48">
        <v>0</v>
      </c>
      <c r="T7693" s="48">
        <v>0</v>
      </c>
      <c r="U7693" s="48">
        <v>0</v>
      </c>
      <c r="V7693" s="48">
        <v>0</v>
      </c>
      <c r="W7693" s="48">
        <v>0</v>
      </c>
    </row>
    <row r="7694" spans="4:23" ht="15" customHeight="1" outlineLevel="2" x14ac:dyDescent="0.2">
      <c r="D7694" s="41" t="s">
        <v>823</v>
      </c>
      <c r="E7694" s="17" t="s">
        <v>824</v>
      </c>
      <c r="F7694" s="48">
        <v>0</v>
      </c>
      <c r="G7694" s="48">
        <v>0</v>
      </c>
      <c r="H7694" s="48">
        <v>0</v>
      </c>
      <c r="I7694" s="48">
        <v>0</v>
      </c>
      <c r="J7694" s="48">
        <v>0</v>
      </c>
      <c r="K7694" s="48">
        <v>0</v>
      </c>
      <c r="L7694" s="48">
        <v>0</v>
      </c>
      <c r="M7694" s="48">
        <v>0</v>
      </c>
      <c r="N7694" s="48">
        <v>0</v>
      </c>
      <c r="O7694" s="48">
        <v>0</v>
      </c>
      <c r="P7694" s="48">
        <v>0</v>
      </c>
      <c r="Q7694" s="48">
        <v>0</v>
      </c>
      <c r="R7694" s="48">
        <v>0</v>
      </c>
      <c r="S7694" s="48">
        <v>0</v>
      </c>
      <c r="T7694" s="48">
        <v>0</v>
      </c>
      <c r="U7694" s="48">
        <v>0</v>
      </c>
      <c r="V7694" s="48">
        <v>0</v>
      </c>
      <c r="W7694" s="48">
        <v>0</v>
      </c>
    </row>
    <row r="7695" spans="4:23" ht="15" customHeight="1" outlineLevel="2" x14ac:dyDescent="0.2">
      <c r="D7695" s="41" t="s">
        <v>825</v>
      </c>
      <c r="E7695" s="17" t="s">
        <v>826</v>
      </c>
      <c r="F7695" s="48">
        <v>0</v>
      </c>
      <c r="G7695" s="48">
        <v>0</v>
      </c>
      <c r="H7695" s="48">
        <v>0</v>
      </c>
      <c r="I7695" s="48">
        <v>0</v>
      </c>
      <c r="J7695" s="48">
        <v>0</v>
      </c>
      <c r="K7695" s="48">
        <v>0</v>
      </c>
      <c r="L7695" s="48">
        <v>0</v>
      </c>
      <c r="M7695" s="48">
        <v>0</v>
      </c>
      <c r="N7695" s="48">
        <v>0</v>
      </c>
      <c r="O7695" s="48">
        <v>0</v>
      </c>
      <c r="P7695" s="48">
        <v>0</v>
      </c>
      <c r="Q7695" s="48">
        <v>0</v>
      </c>
      <c r="R7695" s="48">
        <v>0</v>
      </c>
      <c r="S7695" s="48">
        <v>0</v>
      </c>
      <c r="T7695" s="48">
        <v>0</v>
      </c>
      <c r="U7695" s="48">
        <v>0</v>
      </c>
      <c r="V7695" s="48">
        <v>0</v>
      </c>
      <c r="W7695" s="48">
        <v>0</v>
      </c>
    </row>
    <row r="7696" spans="4:23" ht="15" customHeight="1" outlineLevel="2" x14ac:dyDescent="0.2">
      <c r="D7696" s="41" t="s">
        <v>827</v>
      </c>
      <c r="E7696" s="17" t="s">
        <v>828</v>
      </c>
      <c r="F7696" s="48">
        <v>0</v>
      </c>
      <c r="G7696" s="48">
        <v>0</v>
      </c>
      <c r="H7696" s="48">
        <v>0</v>
      </c>
      <c r="I7696" s="48">
        <v>0</v>
      </c>
      <c r="J7696" s="48">
        <v>0</v>
      </c>
      <c r="K7696" s="48">
        <v>0</v>
      </c>
      <c r="L7696" s="48">
        <v>0</v>
      </c>
      <c r="M7696" s="48">
        <v>0</v>
      </c>
      <c r="N7696" s="48">
        <v>0</v>
      </c>
      <c r="O7696" s="48">
        <v>0</v>
      </c>
      <c r="P7696" s="48">
        <v>0</v>
      </c>
      <c r="Q7696" s="48">
        <v>0</v>
      </c>
      <c r="R7696" s="48">
        <v>0</v>
      </c>
      <c r="S7696" s="48">
        <v>0</v>
      </c>
      <c r="T7696" s="48">
        <v>0</v>
      </c>
      <c r="U7696" s="48">
        <v>0</v>
      </c>
      <c r="V7696" s="48">
        <v>0</v>
      </c>
      <c r="W7696" s="48">
        <v>0</v>
      </c>
    </row>
    <row r="7697" spans="4:23" ht="15" customHeight="1" outlineLevel="2" x14ac:dyDescent="0.2">
      <c r="D7697" s="41" t="s">
        <v>829</v>
      </c>
      <c r="E7697" s="17" t="s">
        <v>830</v>
      </c>
      <c r="F7697" s="48">
        <v>0</v>
      </c>
      <c r="G7697" s="48">
        <v>0</v>
      </c>
      <c r="H7697" s="48">
        <v>0</v>
      </c>
      <c r="I7697" s="48">
        <v>0</v>
      </c>
      <c r="J7697" s="48">
        <v>0</v>
      </c>
      <c r="K7697" s="48">
        <v>0</v>
      </c>
      <c r="L7697" s="48">
        <v>0</v>
      </c>
      <c r="M7697" s="48">
        <v>0</v>
      </c>
      <c r="N7697" s="48">
        <v>0</v>
      </c>
      <c r="O7697" s="48">
        <v>0</v>
      </c>
      <c r="P7697" s="48">
        <v>0</v>
      </c>
      <c r="Q7697" s="48">
        <v>0</v>
      </c>
      <c r="R7697" s="48">
        <v>0</v>
      </c>
      <c r="S7697" s="48">
        <v>0</v>
      </c>
      <c r="T7697" s="48">
        <v>0</v>
      </c>
      <c r="U7697" s="48">
        <v>0</v>
      </c>
      <c r="V7697" s="48">
        <v>0</v>
      </c>
      <c r="W7697" s="48">
        <v>0</v>
      </c>
    </row>
    <row r="7698" spans="4:23" ht="15" customHeight="1" outlineLevel="2" x14ac:dyDescent="0.2">
      <c r="D7698" s="41" t="s">
        <v>831</v>
      </c>
      <c r="E7698" s="17" t="s">
        <v>832</v>
      </c>
      <c r="F7698" s="48">
        <v>0</v>
      </c>
      <c r="G7698" s="48">
        <v>0</v>
      </c>
      <c r="H7698" s="48">
        <v>0</v>
      </c>
      <c r="I7698" s="48">
        <v>0</v>
      </c>
      <c r="J7698" s="48">
        <v>0</v>
      </c>
      <c r="K7698" s="48">
        <v>0</v>
      </c>
      <c r="L7698" s="48">
        <v>0</v>
      </c>
      <c r="M7698" s="48">
        <v>0</v>
      </c>
      <c r="N7698" s="48">
        <v>0</v>
      </c>
      <c r="O7698" s="48">
        <v>0</v>
      </c>
      <c r="P7698" s="48">
        <v>0</v>
      </c>
      <c r="Q7698" s="48">
        <v>0</v>
      </c>
      <c r="R7698" s="48">
        <v>0</v>
      </c>
      <c r="S7698" s="48">
        <v>0</v>
      </c>
      <c r="T7698" s="48">
        <v>0</v>
      </c>
      <c r="U7698" s="48">
        <v>0</v>
      </c>
      <c r="V7698" s="48">
        <v>0</v>
      </c>
      <c r="W7698" s="48">
        <v>0</v>
      </c>
    </row>
    <row r="7699" spans="4:23" ht="15" customHeight="1" outlineLevel="2" x14ac:dyDescent="0.2">
      <c r="D7699" s="41" t="s">
        <v>833</v>
      </c>
      <c r="E7699" s="17" t="s">
        <v>834</v>
      </c>
      <c r="F7699" s="48">
        <v>0</v>
      </c>
      <c r="G7699" s="48">
        <v>0</v>
      </c>
      <c r="H7699" s="48">
        <v>0</v>
      </c>
      <c r="I7699" s="48">
        <v>0</v>
      </c>
      <c r="J7699" s="48">
        <v>0</v>
      </c>
      <c r="K7699" s="48">
        <v>0</v>
      </c>
      <c r="L7699" s="48">
        <v>0</v>
      </c>
      <c r="M7699" s="48">
        <v>0</v>
      </c>
      <c r="N7699" s="48">
        <v>0</v>
      </c>
      <c r="O7699" s="48">
        <v>0</v>
      </c>
      <c r="P7699" s="48">
        <v>0</v>
      </c>
      <c r="Q7699" s="48">
        <v>0</v>
      </c>
      <c r="R7699" s="48">
        <v>0</v>
      </c>
      <c r="S7699" s="48">
        <v>0</v>
      </c>
      <c r="T7699" s="48">
        <v>0</v>
      </c>
      <c r="U7699" s="48">
        <v>0</v>
      </c>
      <c r="V7699" s="48">
        <v>0</v>
      </c>
      <c r="W7699" s="48">
        <v>0</v>
      </c>
    </row>
    <row r="7700" spans="4:23" ht="15" customHeight="1" outlineLevel="2" x14ac:dyDescent="0.2">
      <c r="D7700" s="41" t="s">
        <v>835</v>
      </c>
      <c r="E7700" s="17" t="s">
        <v>836</v>
      </c>
      <c r="F7700" s="48">
        <v>0</v>
      </c>
      <c r="G7700" s="48">
        <v>0</v>
      </c>
      <c r="H7700" s="48">
        <v>0</v>
      </c>
      <c r="I7700" s="48">
        <v>0</v>
      </c>
      <c r="J7700" s="48">
        <v>0</v>
      </c>
      <c r="K7700" s="48">
        <v>0</v>
      </c>
      <c r="L7700" s="48">
        <v>0</v>
      </c>
      <c r="M7700" s="48">
        <v>0</v>
      </c>
      <c r="N7700" s="48">
        <v>0</v>
      </c>
      <c r="O7700" s="48">
        <v>0</v>
      </c>
      <c r="P7700" s="48">
        <v>0</v>
      </c>
      <c r="Q7700" s="48">
        <v>0</v>
      </c>
      <c r="R7700" s="48">
        <v>0</v>
      </c>
      <c r="S7700" s="48">
        <v>0</v>
      </c>
      <c r="T7700" s="48">
        <v>0</v>
      </c>
      <c r="U7700" s="48">
        <v>0</v>
      </c>
      <c r="V7700" s="48">
        <v>0</v>
      </c>
      <c r="W7700" s="48">
        <v>0</v>
      </c>
    </row>
    <row r="7701" spans="4:23" ht="15" customHeight="1" outlineLevel="2" x14ac:dyDescent="0.2">
      <c r="D7701" s="41" t="s">
        <v>837</v>
      </c>
      <c r="E7701" s="17" t="s">
        <v>838</v>
      </c>
      <c r="F7701" s="48">
        <v>0</v>
      </c>
      <c r="G7701" s="48">
        <v>0</v>
      </c>
      <c r="H7701" s="48">
        <v>0</v>
      </c>
      <c r="I7701" s="48">
        <v>0</v>
      </c>
      <c r="J7701" s="48">
        <v>0</v>
      </c>
      <c r="K7701" s="48">
        <v>0</v>
      </c>
      <c r="L7701" s="48">
        <v>0</v>
      </c>
      <c r="M7701" s="48">
        <v>0</v>
      </c>
      <c r="N7701" s="48">
        <v>0</v>
      </c>
      <c r="O7701" s="48">
        <v>0</v>
      </c>
      <c r="P7701" s="48">
        <v>0</v>
      </c>
      <c r="Q7701" s="48">
        <v>0</v>
      </c>
      <c r="R7701" s="48">
        <v>0</v>
      </c>
      <c r="S7701" s="48">
        <v>0</v>
      </c>
      <c r="T7701" s="48">
        <v>0</v>
      </c>
      <c r="U7701" s="48">
        <v>0</v>
      </c>
      <c r="V7701" s="48">
        <v>0</v>
      </c>
      <c r="W7701" s="48">
        <v>0</v>
      </c>
    </row>
    <row r="7702" spans="4:23" ht="15" customHeight="1" outlineLevel="2" x14ac:dyDescent="0.2">
      <c r="D7702" s="41" t="s">
        <v>839</v>
      </c>
      <c r="E7702" s="17" t="s">
        <v>840</v>
      </c>
      <c r="F7702" s="48">
        <v>0</v>
      </c>
      <c r="G7702" s="48">
        <v>0</v>
      </c>
      <c r="H7702" s="48">
        <v>0</v>
      </c>
      <c r="I7702" s="48">
        <v>0</v>
      </c>
      <c r="J7702" s="48">
        <v>0</v>
      </c>
      <c r="K7702" s="48">
        <v>0</v>
      </c>
      <c r="L7702" s="48">
        <v>0</v>
      </c>
      <c r="M7702" s="48">
        <v>0</v>
      </c>
      <c r="N7702" s="48">
        <v>0</v>
      </c>
      <c r="O7702" s="48">
        <v>0</v>
      </c>
      <c r="P7702" s="48">
        <v>0</v>
      </c>
      <c r="Q7702" s="48">
        <v>0</v>
      </c>
      <c r="R7702" s="48">
        <v>0</v>
      </c>
      <c r="S7702" s="48">
        <v>0</v>
      </c>
      <c r="T7702" s="48">
        <v>0</v>
      </c>
      <c r="U7702" s="48">
        <v>0</v>
      </c>
      <c r="V7702" s="48">
        <v>0</v>
      </c>
      <c r="W7702" s="48">
        <v>0</v>
      </c>
    </row>
    <row r="7703" spans="4:23" ht="15" customHeight="1" outlineLevel="2" x14ac:dyDescent="0.2">
      <c r="D7703" s="41" t="s">
        <v>841</v>
      </c>
      <c r="E7703" s="17" t="s">
        <v>842</v>
      </c>
      <c r="F7703" s="48">
        <v>0</v>
      </c>
      <c r="G7703" s="48">
        <v>0</v>
      </c>
      <c r="H7703" s="48">
        <v>0</v>
      </c>
      <c r="I7703" s="48">
        <v>0</v>
      </c>
      <c r="J7703" s="48">
        <v>0</v>
      </c>
      <c r="K7703" s="48">
        <v>0</v>
      </c>
      <c r="L7703" s="48">
        <v>0</v>
      </c>
      <c r="M7703" s="48">
        <v>0</v>
      </c>
      <c r="N7703" s="48">
        <v>0</v>
      </c>
      <c r="O7703" s="48">
        <v>0</v>
      </c>
      <c r="P7703" s="48">
        <v>0</v>
      </c>
      <c r="Q7703" s="48">
        <v>0</v>
      </c>
      <c r="R7703" s="48">
        <v>0</v>
      </c>
      <c r="S7703" s="48">
        <v>0</v>
      </c>
      <c r="T7703" s="48">
        <v>0</v>
      </c>
      <c r="U7703" s="48">
        <v>0</v>
      </c>
      <c r="V7703" s="48">
        <v>0</v>
      </c>
      <c r="W7703" s="48">
        <v>0</v>
      </c>
    </row>
    <row r="7704" spans="4:23" ht="15" customHeight="1" outlineLevel="2" x14ac:dyDescent="0.2">
      <c r="D7704" s="41" t="s">
        <v>843</v>
      </c>
      <c r="E7704" s="17" t="s">
        <v>844</v>
      </c>
      <c r="F7704" s="48">
        <v>0</v>
      </c>
      <c r="G7704" s="48">
        <v>0</v>
      </c>
      <c r="H7704" s="48">
        <v>0</v>
      </c>
      <c r="I7704" s="48">
        <v>0</v>
      </c>
      <c r="J7704" s="48">
        <v>0</v>
      </c>
      <c r="K7704" s="48">
        <v>0</v>
      </c>
      <c r="L7704" s="48">
        <v>0</v>
      </c>
      <c r="M7704" s="48">
        <v>0</v>
      </c>
      <c r="N7704" s="48">
        <v>0</v>
      </c>
      <c r="O7704" s="48">
        <v>0</v>
      </c>
      <c r="P7704" s="48">
        <v>0</v>
      </c>
      <c r="Q7704" s="48">
        <v>0</v>
      </c>
      <c r="R7704" s="48">
        <v>0</v>
      </c>
      <c r="S7704" s="48">
        <v>0</v>
      </c>
      <c r="T7704" s="48">
        <v>0</v>
      </c>
      <c r="U7704" s="48">
        <v>0</v>
      </c>
      <c r="V7704" s="48">
        <v>0</v>
      </c>
      <c r="W7704" s="48">
        <v>0</v>
      </c>
    </row>
    <row r="7705" spans="4:23" ht="15" customHeight="1" outlineLevel="2" x14ac:dyDescent="0.2">
      <c r="D7705" s="41" t="s">
        <v>845</v>
      </c>
      <c r="E7705" s="17" t="s">
        <v>846</v>
      </c>
      <c r="F7705" s="48">
        <v>0</v>
      </c>
      <c r="G7705" s="48">
        <v>0</v>
      </c>
      <c r="H7705" s="48">
        <v>0</v>
      </c>
      <c r="I7705" s="48">
        <v>0</v>
      </c>
      <c r="J7705" s="48">
        <v>0</v>
      </c>
      <c r="K7705" s="48">
        <v>0</v>
      </c>
      <c r="L7705" s="48">
        <v>0</v>
      </c>
      <c r="M7705" s="48">
        <v>0</v>
      </c>
      <c r="N7705" s="48">
        <v>0</v>
      </c>
      <c r="O7705" s="48">
        <v>0</v>
      </c>
      <c r="P7705" s="48">
        <v>0</v>
      </c>
      <c r="Q7705" s="48">
        <v>0</v>
      </c>
      <c r="R7705" s="48">
        <v>0</v>
      </c>
      <c r="S7705" s="48">
        <v>0</v>
      </c>
      <c r="T7705" s="48">
        <v>0</v>
      </c>
      <c r="U7705" s="48">
        <v>0</v>
      </c>
      <c r="V7705" s="48">
        <v>0</v>
      </c>
      <c r="W7705" s="48">
        <v>0</v>
      </c>
    </row>
    <row r="7706" spans="4:23" ht="15" customHeight="1" outlineLevel="2" x14ac:dyDescent="0.2">
      <c r="D7706" s="41" t="s">
        <v>847</v>
      </c>
      <c r="E7706" s="17" t="s">
        <v>848</v>
      </c>
      <c r="F7706" s="48">
        <v>0</v>
      </c>
      <c r="G7706" s="48">
        <v>0</v>
      </c>
      <c r="H7706" s="48">
        <v>0</v>
      </c>
      <c r="I7706" s="48">
        <v>0</v>
      </c>
      <c r="J7706" s="48">
        <v>0</v>
      </c>
      <c r="K7706" s="48">
        <v>0</v>
      </c>
      <c r="L7706" s="48">
        <v>0</v>
      </c>
      <c r="M7706" s="48">
        <v>0</v>
      </c>
      <c r="N7706" s="48">
        <v>0</v>
      </c>
      <c r="O7706" s="48">
        <v>0</v>
      </c>
      <c r="P7706" s="48">
        <v>0</v>
      </c>
      <c r="Q7706" s="48">
        <v>0</v>
      </c>
      <c r="R7706" s="48">
        <v>0</v>
      </c>
      <c r="S7706" s="48">
        <v>0</v>
      </c>
      <c r="T7706" s="48">
        <v>0</v>
      </c>
      <c r="U7706" s="48">
        <v>0</v>
      </c>
      <c r="V7706" s="48">
        <v>0</v>
      </c>
      <c r="W7706" s="48">
        <v>0</v>
      </c>
    </row>
    <row r="7707" spans="4:23" ht="15" customHeight="1" outlineLevel="2" x14ac:dyDescent="0.2">
      <c r="D7707" s="41" t="s">
        <v>849</v>
      </c>
      <c r="E7707" s="17" t="s">
        <v>850</v>
      </c>
      <c r="F7707" s="48">
        <v>0</v>
      </c>
      <c r="G7707" s="48">
        <v>0</v>
      </c>
      <c r="H7707" s="48">
        <v>0</v>
      </c>
      <c r="I7707" s="48">
        <v>0</v>
      </c>
      <c r="J7707" s="48">
        <v>0</v>
      </c>
      <c r="K7707" s="48">
        <v>0</v>
      </c>
      <c r="L7707" s="48">
        <v>0</v>
      </c>
      <c r="M7707" s="48">
        <v>0</v>
      </c>
      <c r="N7707" s="48">
        <v>0</v>
      </c>
      <c r="O7707" s="48">
        <v>0</v>
      </c>
      <c r="P7707" s="48">
        <v>0</v>
      </c>
      <c r="Q7707" s="48">
        <v>0</v>
      </c>
      <c r="R7707" s="48">
        <v>0</v>
      </c>
      <c r="S7707" s="48">
        <v>0</v>
      </c>
      <c r="T7707" s="48">
        <v>0</v>
      </c>
      <c r="U7707" s="48">
        <v>0</v>
      </c>
      <c r="V7707" s="48">
        <v>0</v>
      </c>
      <c r="W7707" s="48">
        <v>0</v>
      </c>
    </row>
    <row r="7708" spans="4:23" ht="15" customHeight="1" outlineLevel="2" x14ac:dyDescent="0.2">
      <c r="D7708" s="41" t="s">
        <v>851</v>
      </c>
      <c r="E7708" s="17" t="s">
        <v>852</v>
      </c>
      <c r="F7708" s="48">
        <v>0</v>
      </c>
      <c r="G7708" s="48">
        <v>0</v>
      </c>
      <c r="H7708" s="48">
        <v>0</v>
      </c>
      <c r="I7708" s="48">
        <v>0</v>
      </c>
      <c r="J7708" s="48">
        <v>0</v>
      </c>
      <c r="K7708" s="48">
        <v>0</v>
      </c>
      <c r="L7708" s="48">
        <v>0</v>
      </c>
      <c r="M7708" s="48">
        <v>0</v>
      </c>
      <c r="N7708" s="48">
        <v>0</v>
      </c>
      <c r="O7708" s="48">
        <v>0</v>
      </c>
      <c r="P7708" s="48">
        <v>0</v>
      </c>
      <c r="Q7708" s="48">
        <v>0</v>
      </c>
      <c r="R7708" s="48">
        <v>0</v>
      </c>
      <c r="S7708" s="48">
        <v>0</v>
      </c>
      <c r="T7708" s="48">
        <v>0</v>
      </c>
      <c r="U7708" s="48">
        <v>0</v>
      </c>
      <c r="V7708" s="48">
        <v>0</v>
      </c>
      <c r="W7708" s="48">
        <v>0</v>
      </c>
    </row>
    <row r="7709" spans="4:23" ht="15" customHeight="1" outlineLevel="2" x14ac:dyDescent="0.2">
      <c r="D7709" s="41" t="s">
        <v>853</v>
      </c>
      <c r="E7709" s="17" t="s">
        <v>854</v>
      </c>
      <c r="F7709" s="48">
        <v>0</v>
      </c>
      <c r="G7709" s="48">
        <v>0</v>
      </c>
      <c r="H7709" s="48">
        <v>0</v>
      </c>
      <c r="I7709" s="48">
        <v>0</v>
      </c>
      <c r="J7709" s="48">
        <v>0</v>
      </c>
      <c r="K7709" s="48">
        <v>0</v>
      </c>
      <c r="L7709" s="48">
        <v>0</v>
      </c>
      <c r="M7709" s="48">
        <v>0</v>
      </c>
      <c r="N7709" s="48">
        <v>0</v>
      </c>
      <c r="O7709" s="48">
        <v>0</v>
      </c>
      <c r="P7709" s="48">
        <v>0</v>
      </c>
      <c r="Q7709" s="48">
        <v>0</v>
      </c>
      <c r="R7709" s="48">
        <v>0</v>
      </c>
      <c r="S7709" s="48">
        <v>0</v>
      </c>
      <c r="T7709" s="48">
        <v>0</v>
      </c>
      <c r="U7709" s="48">
        <v>0</v>
      </c>
      <c r="V7709" s="48">
        <v>0</v>
      </c>
      <c r="W7709" s="48">
        <v>0</v>
      </c>
    </row>
    <row r="7710" spans="4:23" ht="15" customHeight="1" outlineLevel="2" x14ac:dyDescent="0.2">
      <c r="D7710" s="41" t="s">
        <v>855</v>
      </c>
      <c r="E7710" s="17" t="s">
        <v>856</v>
      </c>
      <c r="F7710" s="48">
        <v>0</v>
      </c>
      <c r="G7710" s="48">
        <v>0</v>
      </c>
      <c r="H7710" s="48">
        <v>0</v>
      </c>
      <c r="I7710" s="48">
        <v>0</v>
      </c>
      <c r="J7710" s="48">
        <v>0</v>
      </c>
      <c r="K7710" s="48">
        <v>0</v>
      </c>
      <c r="L7710" s="48">
        <v>0</v>
      </c>
      <c r="M7710" s="48">
        <v>0</v>
      </c>
      <c r="N7710" s="48">
        <v>0</v>
      </c>
      <c r="O7710" s="48">
        <v>0</v>
      </c>
      <c r="P7710" s="48">
        <v>0</v>
      </c>
      <c r="Q7710" s="48">
        <v>0</v>
      </c>
      <c r="R7710" s="48">
        <v>0</v>
      </c>
      <c r="S7710" s="48">
        <v>0</v>
      </c>
      <c r="T7710" s="48">
        <v>0</v>
      </c>
      <c r="U7710" s="48">
        <v>0</v>
      </c>
      <c r="V7710" s="48">
        <v>0</v>
      </c>
      <c r="W7710" s="48">
        <v>0</v>
      </c>
    </row>
    <row r="7711" spans="4:23" ht="15" customHeight="1" outlineLevel="2" x14ac:dyDescent="0.2">
      <c r="D7711" s="41" t="s">
        <v>857</v>
      </c>
      <c r="E7711" s="17" t="s">
        <v>858</v>
      </c>
      <c r="F7711" s="48">
        <v>0</v>
      </c>
      <c r="G7711" s="48">
        <v>0</v>
      </c>
      <c r="H7711" s="48">
        <v>0</v>
      </c>
      <c r="I7711" s="48">
        <v>0</v>
      </c>
      <c r="J7711" s="48">
        <v>0</v>
      </c>
      <c r="K7711" s="48">
        <v>0</v>
      </c>
      <c r="L7711" s="48">
        <v>0</v>
      </c>
      <c r="M7711" s="48">
        <v>0</v>
      </c>
      <c r="N7711" s="48">
        <v>0</v>
      </c>
      <c r="O7711" s="48">
        <v>0</v>
      </c>
      <c r="P7711" s="48">
        <v>0</v>
      </c>
      <c r="Q7711" s="48">
        <v>0</v>
      </c>
      <c r="R7711" s="48">
        <v>0</v>
      </c>
      <c r="S7711" s="48">
        <v>0</v>
      </c>
      <c r="T7711" s="48">
        <v>0</v>
      </c>
      <c r="U7711" s="48">
        <v>0</v>
      </c>
      <c r="V7711" s="48">
        <v>0</v>
      </c>
      <c r="W7711" s="48">
        <v>0</v>
      </c>
    </row>
    <row r="7712" spans="4:23" ht="15" customHeight="1" outlineLevel="2" x14ac:dyDescent="0.2">
      <c r="D7712" s="41" t="s">
        <v>859</v>
      </c>
      <c r="E7712" s="17" t="s">
        <v>860</v>
      </c>
      <c r="F7712" s="48">
        <v>0</v>
      </c>
      <c r="G7712" s="48">
        <v>0</v>
      </c>
      <c r="H7712" s="48">
        <v>0</v>
      </c>
      <c r="I7712" s="48">
        <v>0</v>
      </c>
      <c r="J7712" s="48">
        <v>0</v>
      </c>
      <c r="K7712" s="48">
        <v>0</v>
      </c>
      <c r="L7712" s="48">
        <v>0</v>
      </c>
      <c r="M7712" s="48">
        <v>0</v>
      </c>
      <c r="N7712" s="48">
        <v>0</v>
      </c>
      <c r="O7712" s="48">
        <v>0</v>
      </c>
      <c r="P7712" s="48">
        <v>0</v>
      </c>
      <c r="Q7712" s="48">
        <v>0</v>
      </c>
      <c r="R7712" s="48">
        <v>0</v>
      </c>
      <c r="S7712" s="48">
        <v>0</v>
      </c>
      <c r="T7712" s="48">
        <v>0</v>
      </c>
      <c r="U7712" s="48">
        <v>0</v>
      </c>
      <c r="V7712" s="48">
        <v>0</v>
      </c>
      <c r="W7712" s="48">
        <v>0</v>
      </c>
    </row>
    <row r="7713" spans="4:23" ht="15" customHeight="1" outlineLevel="2" x14ac:dyDescent="0.2">
      <c r="D7713" s="41" t="s">
        <v>861</v>
      </c>
      <c r="E7713" s="17" t="s">
        <v>862</v>
      </c>
      <c r="F7713" s="48">
        <v>0</v>
      </c>
      <c r="G7713" s="48">
        <v>0</v>
      </c>
      <c r="H7713" s="48">
        <v>0</v>
      </c>
      <c r="I7713" s="48">
        <v>0</v>
      </c>
      <c r="J7713" s="48">
        <v>0</v>
      </c>
      <c r="K7713" s="48">
        <v>0</v>
      </c>
      <c r="L7713" s="48">
        <v>0</v>
      </c>
      <c r="M7713" s="48">
        <v>0</v>
      </c>
      <c r="N7713" s="48">
        <v>0</v>
      </c>
      <c r="O7713" s="48">
        <v>0</v>
      </c>
      <c r="P7713" s="48">
        <v>0</v>
      </c>
      <c r="Q7713" s="48">
        <v>0</v>
      </c>
      <c r="R7713" s="48">
        <v>0</v>
      </c>
      <c r="S7713" s="48">
        <v>0</v>
      </c>
      <c r="T7713" s="48">
        <v>0</v>
      </c>
      <c r="U7713" s="48">
        <v>0</v>
      </c>
      <c r="V7713" s="48">
        <v>0</v>
      </c>
      <c r="W7713" s="48">
        <v>0</v>
      </c>
    </row>
    <row r="7714" spans="4:23" ht="15" customHeight="1" outlineLevel="2" x14ac:dyDescent="0.2">
      <c r="D7714" s="41" t="s">
        <v>863</v>
      </c>
      <c r="E7714" s="17" t="s">
        <v>864</v>
      </c>
      <c r="F7714" s="48">
        <v>0</v>
      </c>
      <c r="G7714" s="48">
        <v>0</v>
      </c>
      <c r="H7714" s="48">
        <v>0</v>
      </c>
      <c r="I7714" s="48">
        <v>0</v>
      </c>
      <c r="J7714" s="48">
        <v>0</v>
      </c>
      <c r="K7714" s="48">
        <v>0</v>
      </c>
      <c r="L7714" s="48">
        <v>0</v>
      </c>
      <c r="M7714" s="48">
        <v>0</v>
      </c>
      <c r="N7714" s="48">
        <v>0</v>
      </c>
      <c r="O7714" s="48">
        <v>0</v>
      </c>
      <c r="P7714" s="48">
        <v>0</v>
      </c>
      <c r="Q7714" s="48">
        <v>0</v>
      </c>
      <c r="R7714" s="48">
        <v>0</v>
      </c>
      <c r="S7714" s="48">
        <v>0</v>
      </c>
      <c r="T7714" s="48">
        <v>0</v>
      </c>
      <c r="U7714" s="48">
        <v>0</v>
      </c>
      <c r="V7714" s="48">
        <v>0</v>
      </c>
      <c r="W7714" s="48">
        <v>0</v>
      </c>
    </row>
    <row r="7715" spans="4:23" ht="15" customHeight="1" outlineLevel="2" x14ac:dyDescent="0.2">
      <c r="D7715" s="41" t="s">
        <v>865</v>
      </c>
      <c r="E7715" s="17" t="s">
        <v>866</v>
      </c>
      <c r="F7715" s="48">
        <v>0</v>
      </c>
      <c r="G7715" s="48">
        <v>0</v>
      </c>
      <c r="H7715" s="48">
        <v>0</v>
      </c>
      <c r="I7715" s="48">
        <v>0</v>
      </c>
      <c r="J7715" s="48">
        <v>0</v>
      </c>
      <c r="K7715" s="48">
        <v>0</v>
      </c>
      <c r="L7715" s="48">
        <v>0</v>
      </c>
      <c r="M7715" s="48">
        <v>0</v>
      </c>
      <c r="N7715" s="48">
        <v>0</v>
      </c>
      <c r="O7715" s="48">
        <v>0</v>
      </c>
      <c r="P7715" s="48">
        <v>0</v>
      </c>
      <c r="Q7715" s="48">
        <v>0</v>
      </c>
      <c r="R7715" s="48">
        <v>0</v>
      </c>
      <c r="S7715" s="48">
        <v>0</v>
      </c>
      <c r="T7715" s="48">
        <v>0</v>
      </c>
      <c r="U7715" s="48">
        <v>0</v>
      </c>
      <c r="V7715" s="48">
        <v>0</v>
      </c>
      <c r="W7715" s="48">
        <v>0</v>
      </c>
    </row>
    <row r="7716" spans="4:23" ht="15" customHeight="1" outlineLevel="2" x14ac:dyDescent="0.2">
      <c r="D7716" s="41" t="s">
        <v>867</v>
      </c>
      <c r="E7716" s="17" t="s">
        <v>868</v>
      </c>
      <c r="F7716" s="48">
        <v>0</v>
      </c>
      <c r="G7716" s="48">
        <v>0</v>
      </c>
      <c r="H7716" s="48">
        <v>0</v>
      </c>
      <c r="I7716" s="48">
        <v>0</v>
      </c>
      <c r="J7716" s="48">
        <v>0</v>
      </c>
      <c r="K7716" s="48">
        <v>0</v>
      </c>
      <c r="L7716" s="48">
        <v>0</v>
      </c>
      <c r="M7716" s="48">
        <v>0</v>
      </c>
      <c r="N7716" s="48">
        <v>0</v>
      </c>
      <c r="O7716" s="48">
        <v>0</v>
      </c>
      <c r="P7716" s="48">
        <v>0</v>
      </c>
      <c r="Q7716" s="48">
        <v>0</v>
      </c>
      <c r="R7716" s="48">
        <v>0</v>
      </c>
      <c r="S7716" s="48">
        <v>0</v>
      </c>
      <c r="T7716" s="48">
        <v>0</v>
      </c>
      <c r="U7716" s="48">
        <v>0</v>
      </c>
      <c r="V7716" s="48">
        <v>0</v>
      </c>
      <c r="W7716" s="48">
        <v>0</v>
      </c>
    </row>
    <row r="7717" spans="4:23" ht="15" customHeight="1" outlineLevel="2" x14ac:dyDescent="0.2">
      <c r="D7717" s="41" t="s">
        <v>869</v>
      </c>
      <c r="E7717" s="17" t="s">
        <v>870</v>
      </c>
      <c r="F7717" s="48">
        <v>0</v>
      </c>
      <c r="G7717" s="48">
        <v>0</v>
      </c>
      <c r="H7717" s="48">
        <v>0</v>
      </c>
      <c r="I7717" s="48">
        <v>0</v>
      </c>
      <c r="J7717" s="48">
        <v>0</v>
      </c>
      <c r="K7717" s="48">
        <v>0</v>
      </c>
      <c r="L7717" s="48">
        <v>0</v>
      </c>
      <c r="M7717" s="48">
        <v>0</v>
      </c>
      <c r="N7717" s="48">
        <v>0</v>
      </c>
      <c r="O7717" s="48">
        <v>0</v>
      </c>
      <c r="P7717" s="48">
        <v>0</v>
      </c>
      <c r="Q7717" s="48">
        <v>0</v>
      </c>
      <c r="R7717" s="48">
        <v>0</v>
      </c>
      <c r="S7717" s="48">
        <v>0</v>
      </c>
      <c r="T7717" s="48">
        <v>0</v>
      </c>
      <c r="U7717" s="48">
        <v>0</v>
      </c>
      <c r="V7717" s="48">
        <v>0</v>
      </c>
      <c r="W7717" s="48">
        <v>0</v>
      </c>
    </row>
    <row r="7718" spans="4:23" ht="15" customHeight="1" outlineLevel="2" x14ac:dyDescent="0.2">
      <c r="D7718" s="41" t="s">
        <v>871</v>
      </c>
      <c r="E7718" s="17" t="s">
        <v>872</v>
      </c>
      <c r="F7718" s="48">
        <v>0</v>
      </c>
      <c r="G7718" s="48">
        <v>0</v>
      </c>
      <c r="H7718" s="48">
        <v>0</v>
      </c>
      <c r="I7718" s="48">
        <v>0</v>
      </c>
      <c r="J7718" s="48">
        <v>0</v>
      </c>
      <c r="K7718" s="48">
        <v>0</v>
      </c>
      <c r="L7718" s="48">
        <v>0</v>
      </c>
      <c r="M7718" s="48">
        <v>0</v>
      </c>
      <c r="N7718" s="48">
        <v>0</v>
      </c>
      <c r="O7718" s="48">
        <v>0</v>
      </c>
      <c r="P7718" s="48">
        <v>0</v>
      </c>
      <c r="Q7718" s="48">
        <v>0</v>
      </c>
      <c r="R7718" s="48">
        <v>0</v>
      </c>
      <c r="S7718" s="48">
        <v>0</v>
      </c>
      <c r="T7718" s="48">
        <v>0</v>
      </c>
      <c r="U7718" s="48">
        <v>0</v>
      </c>
      <c r="V7718" s="48">
        <v>0</v>
      </c>
      <c r="W7718" s="48">
        <v>0</v>
      </c>
    </row>
    <row r="7719" spans="4:23" ht="15" customHeight="1" outlineLevel="2" x14ac:dyDescent="0.2">
      <c r="D7719" s="41" t="s">
        <v>873</v>
      </c>
      <c r="E7719" s="17" t="s">
        <v>874</v>
      </c>
      <c r="F7719" s="48">
        <v>0</v>
      </c>
      <c r="G7719" s="48">
        <v>0</v>
      </c>
      <c r="H7719" s="48">
        <v>0</v>
      </c>
      <c r="I7719" s="48">
        <v>0</v>
      </c>
      <c r="J7719" s="48">
        <v>0</v>
      </c>
      <c r="K7719" s="48">
        <v>0</v>
      </c>
      <c r="L7719" s="48">
        <v>0</v>
      </c>
      <c r="M7719" s="48">
        <v>0</v>
      </c>
      <c r="N7719" s="48">
        <v>0</v>
      </c>
      <c r="O7719" s="48">
        <v>0</v>
      </c>
      <c r="P7719" s="48">
        <v>0</v>
      </c>
      <c r="Q7719" s="48">
        <v>0</v>
      </c>
      <c r="R7719" s="48">
        <v>0</v>
      </c>
      <c r="S7719" s="48">
        <v>0</v>
      </c>
      <c r="T7719" s="48">
        <v>0</v>
      </c>
      <c r="U7719" s="48">
        <v>0</v>
      </c>
      <c r="V7719" s="48">
        <v>0</v>
      </c>
      <c r="W7719" s="48">
        <v>0</v>
      </c>
    </row>
    <row r="7720" spans="4:23" ht="15" customHeight="1" outlineLevel="2" x14ac:dyDescent="0.2">
      <c r="D7720" s="41" t="s">
        <v>875</v>
      </c>
      <c r="E7720" s="17" t="s">
        <v>876</v>
      </c>
      <c r="F7720" s="48">
        <v>0</v>
      </c>
      <c r="G7720" s="48">
        <v>0</v>
      </c>
      <c r="H7720" s="48">
        <v>0</v>
      </c>
      <c r="I7720" s="48">
        <v>0</v>
      </c>
      <c r="J7720" s="48">
        <v>0</v>
      </c>
      <c r="K7720" s="48">
        <v>0</v>
      </c>
      <c r="L7720" s="48">
        <v>0</v>
      </c>
      <c r="M7720" s="48">
        <v>0</v>
      </c>
      <c r="N7720" s="48">
        <v>0</v>
      </c>
      <c r="O7720" s="48">
        <v>0</v>
      </c>
      <c r="P7720" s="48">
        <v>0</v>
      </c>
      <c r="Q7720" s="48">
        <v>0</v>
      </c>
      <c r="R7720" s="48">
        <v>0</v>
      </c>
      <c r="S7720" s="48">
        <v>0</v>
      </c>
      <c r="T7720" s="48">
        <v>0</v>
      </c>
      <c r="U7720" s="48">
        <v>0</v>
      </c>
      <c r="V7720" s="48">
        <v>0</v>
      </c>
      <c r="W7720" s="48">
        <v>0</v>
      </c>
    </row>
    <row r="7721" spans="4:23" ht="15" customHeight="1" outlineLevel="2" x14ac:dyDescent="0.2">
      <c r="D7721" s="41" t="s">
        <v>877</v>
      </c>
      <c r="E7721" s="17" t="s">
        <v>878</v>
      </c>
      <c r="F7721" s="48">
        <v>0</v>
      </c>
      <c r="G7721" s="48">
        <v>0</v>
      </c>
      <c r="H7721" s="48">
        <v>0</v>
      </c>
      <c r="I7721" s="48">
        <v>0</v>
      </c>
      <c r="J7721" s="48">
        <v>0</v>
      </c>
      <c r="K7721" s="48">
        <v>0</v>
      </c>
      <c r="L7721" s="48">
        <v>0</v>
      </c>
      <c r="M7721" s="48">
        <v>0</v>
      </c>
      <c r="N7721" s="48">
        <v>0</v>
      </c>
      <c r="O7721" s="48">
        <v>0</v>
      </c>
      <c r="P7721" s="48">
        <v>0</v>
      </c>
      <c r="Q7721" s="48">
        <v>0</v>
      </c>
      <c r="R7721" s="48">
        <v>0</v>
      </c>
      <c r="S7721" s="48">
        <v>0</v>
      </c>
      <c r="T7721" s="48">
        <v>0</v>
      </c>
      <c r="U7721" s="48">
        <v>0</v>
      </c>
      <c r="V7721" s="48">
        <v>0</v>
      </c>
      <c r="W7721" s="48">
        <v>0</v>
      </c>
    </row>
    <row r="7722" spans="4:23" ht="15" customHeight="1" outlineLevel="2" x14ac:dyDescent="0.2">
      <c r="D7722" s="41" t="s">
        <v>879</v>
      </c>
      <c r="E7722" s="17" t="s">
        <v>880</v>
      </c>
      <c r="F7722" s="48">
        <v>0</v>
      </c>
      <c r="G7722" s="48">
        <v>0</v>
      </c>
      <c r="H7722" s="48">
        <v>0</v>
      </c>
      <c r="I7722" s="48">
        <v>0</v>
      </c>
      <c r="J7722" s="48">
        <v>0</v>
      </c>
      <c r="K7722" s="48">
        <v>0</v>
      </c>
      <c r="L7722" s="48">
        <v>0</v>
      </c>
      <c r="M7722" s="48">
        <v>0</v>
      </c>
      <c r="N7722" s="48">
        <v>0</v>
      </c>
      <c r="O7722" s="48">
        <v>0</v>
      </c>
      <c r="P7722" s="48">
        <v>0</v>
      </c>
      <c r="Q7722" s="48">
        <v>0</v>
      </c>
      <c r="R7722" s="48">
        <v>0</v>
      </c>
      <c r="S7722" s="48">
        <v>0</v>
      </c>
      <c r="T7722" s="48">
        <v>0</v>
      </c>
      <c r="U7722" s="48">
        <v>0</v>
      </c>
      <c r="V7722" s="48">
        <v>0</v>
      </c>
      <c r="W7722" s="48">
        <v>0</v>
      </c>
    </row>
    <row r="7723" spans="4:23" ht="15" customHeight="1" outlineLevel="2" x14ac:dyDescent="0.2">
      <c r="D7723" s="41" t="s">
        <v>881</v>
      </c>
      <c r="E7723" s="17" t="s">
        <v>882</v>
      </c>
      <c r="F7723" s="48">
        <v>0</v>
      </c>
      <c r="G7723" s="48">
        <v>0</v>
      </c>
      <c r="H7723" s="48">
        <v>0</v>
      </c>
      <c r="I7723" s="48">
        <v>0</v>
      </c>
      <c r="J7723" s="48">
        <v>0</v>
      </c>
      <c r="K7723" s="48">
        <v>0</v>
      </c>
      <c r="L7723" s="48">
        <v>0</v>
      </c>
      <c r="M7723" s="48">
        <v>0</v>
      </c>
      <c r="N7723" s="48">
        <v>0</v>
      </c>
      <c r="O7723" s="48">
        <v>0</v>
      </c>
      <c r="P7723" s="48">
        <v>0</v>
      </c>
      <c r="Q7723" s="48">
        <v>0</v>
      </c>
      <c r="R7723" s="48">
        <v>0</v>
      </c>
      <c r="S7723" s="48">
        <v>0</v>
      </c>
      <c r="T7723" s="48">
        <v>0</v>
      </c>
      <c r="U7723" s="48">
        <v>0</v>
      </c>
      <c r="V7723" s="48">
        <v>0</v>
      </c>
      <c r="W7723" s="48">
        <v>0</v>
      </c>
    </row>
    <row r="7724" spans="4:23" ht="15" customHeight="1" outlineLevel="2" x14ac:dyDescent="0.2">
      <c r="D7724" s="41" t="s">
        <v>883</v>
      </c>
      <c r="E7724" s="17" t="s">
        <v>884</v>
      </c>
      <c r="F7724" s="48">
        <v>0</v>
      </c>
      <c r="G7724" s="48">
        <v>0</v>
      </c>
      <c r="H7724" s="48">
        <v>0</v>
      </c>
      <c r="I7724" s="48">
        <v>0</v>
      </c>
      <c r="J7724" s="48">
        <v>0</v>
      </c>
      <c r="K7724" s="48">
        <v>0</v>
      </c>
      <c r="L7724" s="48">
        <v>0</v>
      </c>
      <c r="M7724" s="48">
        <v>0</v>
      </c>
      <c r="N7724" s="48">
        <v>0</v>
      </c>
      <c r="O7724" s="48">
        <v>0</v>
      </c>
      <c r="P7724" s="48">
        <v>0</v>
      </c>
      <c r="Q7724" s="48">
        <v>0</v>
      </c>
      <c r="R7724" s="48">
        <v>0</v>
      </c>
      <c r="S7724" s="48">
        <v>0</v>
      </c>
      <c r="T7724" s="48">
        <v>0</v>
      </c>
      <c r="U7724" s="48">
        <v>0</v>
      </c>
      <c r="V7724" s="48">
        <v>0</v>
      </c>
      <c r="W7724" s="48">
        <v>0</v>
      </c>
    </row>
    <row r="7725" spans="4:23" ht="15" customHeight="1" outlineLevel="2" x14ac:dyDescent="0.2">
      <c r="D7725" s="41" t="s">
        <v>885</v>
      </c>
      <c r="E7725" s="17" t="s">
        <v>886</v>
      </c>
      <c r="F7725" s="48">
        <v>0</v>
      </c>
      <c r="G7725" s="48">
        <v>0</v>
      </c>
      <c r="H7725" s="48">
        <v>0</v>
      </c>
      <c r="I7725" s="48">
        <v>0</v>
      </c>
      <c r="J7725" s="48">
        <v>0</v>
      </c>
      <c r="K7725" s="48">
        <v>0</v>
      </c>
      <c r="L7725" s="48">
        <v>0</v>
      </c>
      <c r="M7725" s="48">
        <v>0</v>
      </c>
      <c r="N7725" s="48">
        <v>0</v>
      </c>
      <c r="O7725" s="48">
        <v>0</v>
      </c>
      <c r="P7725" s="48">
        <v>0</v>
      </c>
      <c r="Q7725" s="48">
        <v>0</v>
      </c>
      <c r="R7725" s="48">
        <v>0</v>
      </c>
      <c r="S7725" s="48">
        <v>0</v>
      </c>
      <c r="T7725" s="48">
        <v>0</v>
      </c>
      <c r="U7725" s="48">
        <v>0</v>
      </c>
      <c r="V7725" s="48">
        <v>0</v>
      </c>
      <c r="W7725" s="48">
        <v>0</v>
      </c>
    </row>
    <row r="7726" spans="4:23" ht="15" customHeight="1" outlineLevel="2" x14ac:dyDescent="0.2">
      <c r="D7726" s="41" t="s">
        <v>887</v>
      </c>
      <c r="E7726" s="17" t="s">
        <v>888</v>
      </c>
      <c r="F7726" s="48">
        <v>0</v>
      </c>
      <c r="G7726" s="48">
        <v>0</v>
      </c>
      <c r="H7726" s="48">
        <v>0</v>
      </c>
      <c r="I7726" s="48">
        <v>0</v>
      </c>
      <c r="J7726" s="48">
        <v>0</v>
      </c>
      <c r="K7726" s="48">
        <v>0</v>
      </c>
      <c r="L7726" s="48">
        <v>0</v>
      </c>
      <c r="M7726" s="48">
        <v>0</v>
      </c>
      <c r="N7726" s="48">
        <v>0</v>
      </c>
      <c r="O7726" s="48">
        <v>0</v>
      </c>
      <c r="P7726" s="48">
        <v>0</v>
      </c>
      <c r="Q7726" s="48">
        <v>0</v>
      </c>
      <c r="R7726" s="48">
        <v>0</v>
      </c>
      <c r="S7726" s="48">
        <v>0</v>
      </c>
      <c r="T7726" s="48">
        <v>0</v>
      </c>
      <c r="U7726" s="48">
        <v>0</v>
      </c>
      <c r="V7726" s="48">
        <v>0</v>
      </c>
      <c r="W7726" s="48">
        <v>0</v>
      </c>
    </row>
    <row r="7727" spans="4:23" ht="15" customHeight="1" outlineLevel="2" x14ac:dyDescent="0.2">
      <c r="D7727" s="41" t="s">
        <v>889</v>
      </c>
      <c r="E7727" s="17" t="s">
        <v>890</v>
      </c>
      <c r="F7727" s="48">
        <v>0</v>
      </c>
      <c r="G7727" s="48">
        <v>0</v>
      </c>
      <c r="H7727" s="48">
        <v>0</v>
      </c>
      <c r="I7727" s="48">
        <v>0</v>
      </c>
      <c r="J7727" s="48">
        <v>0</v>
      </c>
      <c r="K7727" s="48">
        <v>0</v>
      </c>
      <c r="L7727" s="48">
        <v>0</v>
      </c>
      <c r="M7727" s="48">
        <v>0</v>
      </c>
      <c r="N7727" s="48">
        <v>0</v>
      </c>
      <c r="O7727" s="48">
        <v>0</v>
      </c>
      <c r="P7727" s="48">
        <v>0</v>
      </c>
      <c r="Q7727" s="48">
        <v>0</v>
      </c>
      <c r="R7727" s="48">
        <v>0</v>
      </c>
      <c r="S7727" s="48">
        <v>0</v>
      </c>
      <c r="T7727" s="48">
        <v>0</v>
      </c>
      <c r="U7727" s="48">
        <v>0</v>
      </c>
      <c r="V7727" s="48">
        <v>0</v>
      </c>
      <c r="W7727" s="48">
        <v>0</v>
      </c>
    </row>
    <row r="7728" spans="4:23" ht="15" customHeight="1" outlineLevel="2" x14ac:dyDescent="0.2">
      <c r="D7728" s="41" t="s">
        <v>891</v>
      </c>
      <c r="E7728" s="17" t="s">
        <v>892</v>
      </c>
      <c r="F7728" s="48">
        <v>0</v>
      </c>
      <c r="G7728" s="48">
        <v>0</v>
      </c>
      <c r="H7728" s="48">
        <v>0</v>
      </c>
      <c r="I7728" s="48">
        <v>0</v>
      </c>
      <c r="J7728" s="48">
        <v>0</v>
      </c>
      <c r="K7728" s="48">
        <v>0</v>
      </c>
      <c r="L7728" s="48">
        <v>0</v>
      </c>
      <c r="M7728" s="48">
        <v>0</v>
      </c>
      <c r="N7728" s="48">
        <v>0</v>
      </c>
      <c r="O7728" s="48">
        <v>0</v>
      </c>
      <c r="P7728" s="48">
        <v>0</v>
      </c>
      <c r="Q7728" s="48">
        <v>0</v>
      </c>
      <c r="R7728" s="48">
        <v>0</v>
      </c>
      <c r="S7728" s="48">
        <v>0</v>
      </c>
      <c r="T7728" s="48">
        <v>0</v>
      </c>
      <c r="U7728" s="48">
        <v>0</v>
      </c>
      <c r="V7728" s="48">
        <v>0</v>
      </c>
      <c r="W7728" s="48">
        <v>0</v>
      </c>
    </row>
    <row r="7729" spans="4:23" ht="15" customHeight="1" outlineLevel="2" x14ac:dyDescent="0.2">
      <c r="D7729" s="41" t="s">
        <v>893</v>
      </c>
      <c r="E7729" s="17" t="s">
        <v>894</v>
      </c>
      <c r="F7729" s="48">
        <v>0</v>
      </c>
      <c r="G7729" s="48">
        <v>0</v>
      </c>
      <c r="H7729" s="48">
        <v>0</v>
      </c>
      <c r="I7729" s="48">
        <v>0</v>
      </c>
      <c r="J7729" s="48">
        <v>0</v>
      </c>
      <c r="K7729" s="48">
        <v>0</v>
      </c>
      <c r="L7729" s="48">
        <v>0</v>
      </c>
      <c r="M7729" s="48">
        <v>0</v>
      </c>
      <c r="N7729" s="48">
        <v>0</v>
      </c>
      <c r="O7729" s="48">
        <v>0</v>
      </c>
      <c r="P7729" s="48">
        <v>0</v>
      </c>
      <c r="Q7729" s="48">
        <v>0</v>
      </c>
      <c r="R7729" s="48">
        <v>0</v>
      </c>
      <c r="S7729" s="48">
        <v>0</v>
      </c>
      <c r="T7729" s="48">
        <v>0</v>
      </c>
      <c r="U7729" s="48">
        <v>0</v>
      </c>
      <c r="V7729" s="48">
        <v>0</v>
      </c>
      <c r="W7729" s="48">
        <v>0</v>
      </c>
    </row>
    <row r="7730" spans="4:23" ht="15" customHeight="1" outlineLevel="2" x14ac:dyDescent="0.2">
      <c r="D7730" s="41" t="s">
        <v>895</v>
      </c>
      <c r="E7730" s="17" t="s">
        <v>896</v>
      </c>
      <c r="F7730" s="48">
        <v>0</v>
      </c>
      <c r="G7730" s="48">
        <v>0</v>
      </c>
      <c r="H7730" s="48">
        <v>0</v>
      </c>
      <c r="I7730" s="48">
        <v>0</v>
      </c>
      <c r="J7730" s="48">
        <v>0</v>
      </c>
      <c r="K7730" s="48">
        <v>0</v>
      </c>
      <c r="L7730" s="48">
        <v>0</v>
      </c>
      <c r="M7730" s="48">
        <v>0</v>
      </c>
      <c r="N7730" s="48">
        <v>0</v>
      </c>
      <c r="O7730" s="48">
        <v>0</v>
      </c>
      <c r="P7730" s="48">
        <v>0</v>
      </c>
      <c r="Q7730" s="48">
        <v>0</v>
      </c>
      <c r="R7730" s="48">
        <v>0</v>
      </c>
      <c r="S7730" s="48">
        <v>0</v>
      </c>
      <c r="T7730" s="48">
        <v>0</v>
      </c>
      <c r="U7730" s="48">
        <v>0</v>
      </c>
      <c r="V7730" s="48">
        <v>0</v>
      </c>
      <c r="W7730" s="48">
        <v>0</v>
      </c>
    </row>
    <row r="7731" spans="4:23" ht="15" customHeight="1" outlineLevel="2" x14ac:dyDescent="0.2">
      <c r="D7731" s="41" t="s">
        <v>897</v>
      </c>
      <c r="E7731" s="17" t="s">
        <v>898</v>
      </c>
      <c r="F7731" s="48">
        <v>0</v>
      </c>
      <c r="G7731" s="48">
        <v>0</v>
      </c>
      <c r="H7731" s="48">
        <v>0</v>
      </c>
      <c r="I7731" s="48">
        <v>0</v>
      </c>
      <c r="J7731" s="48">
        <v>0</v>
      </c>
      <c r="K7731" s="48">
        <v>0</v>
      </c>
      <c r="L7731" s="48">
        <v>0</v>
      </c>
      <c r="M7731" s="48">
        <v>0</v>
      </c>
      <c r="N7731" s="48">
        <v>0</v>
      </c>
      <c r="O7731" s="48">
        <v>0</v>
      </c>
      <c r="P7731" s="48">
        <v>0</v>
      </c>
      <c r="Q7731" s="48">
        <v>0</v>
      </c>
      <c r="R7731" s="48">
        <v>0</v>
      </c>
      <c r="S7731" s="48">
        <v>0</v>
      </c>
      <c r="T7731" s="48">
        <v>0</v>
      </c>
      <c r="U7731" s="48">
        <v>0</v>
      </c>
      <c r="V7731" s="48">
        <v>0</v>
      </c>
      <c r="W7731" s="48">
        <v>0</v>
      </c>
    </row>
    <row r="7732" spans="4:23" ht="15" customHeight="1" outlineLevel="2" x14ac:dyDescent="0.2">
      <c r="D7732" s="41" t="s">
        <v>899</v>
      </c>
      <c r="E7732" s="17" t="s">
        <v>900</v>
      </c>
      <c r="F7732" s="48">
        <v>0</v>
      </c>
      <c r="G7732" s="48">
        <v>0</v>
      </c>
      <c r="H7732" s="48">
        <v>0</v>
      </c>
      <c r="I7732" s="48">
        <v>0</v>
      </c>
      <c r="J7732" s="48">
        <v>0</v>
      </c>
      <c r="K7732" s="48">
        <v>0</v>
      </c>
      <c r="L7732" s="48">
        <v>0</v>
      </c>
      <c r="M7732" s="48">
        <v>0</v>
      </c>
      <c r="N7732" s="48">
        <v>0</v>
      </c>
      <c r="O7732" s="48">
        <v>0</v>
      </c>
      <c r="P7732" s="48">
        <v>0</v>
      </c>
      <c r="Q7732" s="48">
        <v>0</v>
      </c>
      <c r="R7732" s="48">
        <v>0</v>
      </c>
      <c r="S7732" s="48">
        <v>0</v>
      </c>
      <c r="T7732" s="48">
        <v>0</v>
      </c>
      <c r="U7732" s="48">
        <v>0</v>
      </c>
      <c r="V7732" s="48">
        <v>0</v>
      </c>
      <c r="W7732" s="48">
        <v>0</v>
      </c>
    </row>
    <row r="7733" spans="4:23" ht="15" customHeight="1" outlineLevel="2" x14ac:dyDescent="0.2">
      <c r="D7733" s="41" t="s">
        <v>901</v>
      </c>
      <c r="E7733" s="17" t="s">
        <v>902</v>
      </c>
      <c r="F7733" s="48">
        <v>0</v>
      </c>
      <c r="G7733" s="48">
        <v>0</v>
      </c>
      <c r="H7733" s="48">
        <v>0</v>
      </c>
      <c r="I7733" s="48">
        <v>0</v>
      </c>
      <c r="J7733" s="48">
        <v>0</v>
      </c>
      <c r="K7733" s="48">
        <v>0</v>
      </c>
      <c r="L7733" s="48">
        <v>0</v>
      </c>
      <c r="M7733" s="48">
        <v>0</v>
      </c>
      <c r="N7733" s="48">
        <v>0</v>
      </c>
      <c r="O7733" s="48">
        <v>0</v>
      </c>
      <c r="P7733" s="48">
        <v>0</v>
      </c>
      <c r="Q7733" s="48">
        <v>0</v>
      </c>
      <c r="R7733" s="48">
        <v>0</v>
      </c>
      <c r="S7733" s="48">
        <v>0</v>
      </c>
      <c r="T7733" s="48">
        <v>0</v>
      </c>
      <c r="U7733" s="48">
        <v>0</v>
      </c>
      <c r="V7733" s="48">
        <v>0</v>
      </c>
      <c r="W7733" s="48">
        <v>0</v>
      </c>
    </row>
    <row r="7734" spans="4:23" ht="15" customHeight="1" outlineLevel="2" x14ac:dyDescent="0.2">
      <c r="D7734" s="41" t="s">
        <v>903</v>
      </c>
      <c r="E7734" s="17" t="s">
        <v>904</v>
      </c>
      <c r="F7734" s="48">
        <v>0</v>
      </c>
      <c r="G7734" s="48">
        <v>0</v>
      </c>
      <c r="H7734" s="48">
        <v>0</v>
      </c>
      <c r="I7734" s="48">
        <v>0</v>
      </c>
      <c r="J7734" s="48">
        <v>0</v>
      </c>
      <c r="K7734" s="48">
        <v>0</v>
      </c>
      <c r="L7734" s="48">
        <v>0</v>
      </c>
      <c r="M7734" s="48">
        <v>0</v>
      </c>
      <c r="N7734" s="48">
        <v>0</v>
      </c>
      <c r="O7734" s="48">
        <v>0</v>
      </c>
      <c r="P7734" s="48">
        <v>0</v>
      </c>
      <c r="Q7734" s="48">
        <v>0</v>
      </c>
      <c r="R7734" s="48">
        <v>0</v>
      </c>
      <c r="S7734" s="48">
        <v>0</v>
      </c>
      <c r="T7734" s="48">
        <v>0</v>
      </c>
      <c r="U7734" s="48">
        <v>0</v>
      </c>
      <c r="V7734" s="48">
        <v>0</v>
      </c>
      <c r="W7734" s="48">
        <v>0</v>
      </c>
    </row>
    <row r="7735" spans="4:23" ht="15" customHeight="1" outlineLevel="2" x14ac:dyDescent="0.2">
      <c r="D7735" s="41" t="s">
        <v>905</v>
      </c>
      <c r="E7735" s="17" t="s">
        <v>906</v>
      </c>
      <c r="F7735" s="48">
        <v>0</v>
      </c>
      <c r="G7735" s="48">
        <v>0</v>
      </c>
      <c r="H7735" s="48">
        <v>0</v>
      </c>
      <c r="I7735" s="48">
        <v>0</v>
      </c>
      <c r="J7735" s="48">
        <v>0</v>
      </c>
      <c r="K7735" s="48">
        <v>0</v>
      </c>
      <c r="L7735" s="48">
        <v>0</v>
      </c>
      <c r="M7735" s="48">
        <v>0</v>
      </c>
      <c r="N7735" s="48">
        <v>0</v>
      </c>
      <c r="O7735" s="48">
        <v>0</v>
      </c>
      <c r="P7735" s="48">
        <v>0</v>
      </c>
      <c r="Q7735" s="48">
        <v>0</v>
      </c>
      <c r="R7735" s="48">
        <v>0</v>
      </c>
      <c r="S7735" s="48">
        <v>0</v>
      </c>
      <c r="T7735" s="48">
        <v>0</v>
      </c>
      <c r="U7735" s="48">
        <v>0</v>
      </c>
      <c r="V7735" s="48">
        <v>0</v>
      </c>
      <c r="W7735" s="48">
        <v>0</v>
      </c>
    </row>
    <row r="7736" spans="4:23" ht="15" customHeight="1" outlineLevel="2" x14ac:dyDescent="0.2">
      <c r="D7736" s="41" t="s">
        <v>907</v>
      </c>
      <c r="E7736" s="17" t="s">
        <v>908</v>
      </c>
      <c r="F7736" s="48">
        <v>0</v>
      </c>
      <c r="G7736" s="48">
        <v>0</v>
      </c>
      <c r="H7736" s="48">
        <v>0</v>
      </c>
      <c r="I7736" s="48">
        <v>0</v>
      </c>
      <c r="J7736" s="48">
        <v>0</v>
      </c>
      <c r="K7736" s="48">
        <v>0</v>
      </c>
      <c r="L7736" s="48">
        <v>0</v>
      </c>
      <c r="M7736" s="48">
        <v>0</v>
      </c>
      <c r="N7736" s="48">
        <v>0</v>
      </c>
      <c r="O7736" s="48">
        <v>0</v>
      </c>
      <c r="P7736" s="48">
        <v>0</v>
      </c>
      <c r="Q7736" s="48">
        <v>0</v>
      </c>
      <c r="R7736" s="48">
        <v>0</v>
      </c>
      <c r="S7736" s="48">
        <v>0</v>
      </c>
      <c r="T7736" s="48">
        <v>0</v>
      </c>
      <c r="U7736" s="48">
        <v>0</v>
      </c>
      <c r="V7736" s="48">
        <v>0</v>
      </c>
      <c r="W7736" s="48">
        <v>0</v>
      </c>
    </row>
    <row r="7737" spans="4:23" ht="15" customHeight="1" outlineLevel="2" x14ac:dyDescent="0.2">
      <c r="D7737" s="41" t="s">
        <v>909</v>
      </c>
      <c r="E7737" s="17" t="s">
        <v>910</v>
      </c>
      <c r="F7737" s="48">
        <v>1</v>
      </c>
      <c r="G7737" s="48">
        <v>1</v>
      </c>
      <c r="H7737" s="48">
        <v>0</v>
      </c>
      <c r="I7737" s="48">
        <v>0</v>
      </c>
      <c r="J7737" s="48">
        <v>0</v>
      </c>
      <c r="K7737" s="48">
        <v>0</v>
      </c>
      <c r="L7737" s="48">
        <v>0</v>
      </c>
      <c r="M7737" s="48">
        <v>0</v>
      </c>
      <c r="N7737" s="48">
        <v>0</v>
      </c>
      <c r="O7737" s="48">
        <v>0</v>
      </c>
      <c r="P7737" s="48">
        <v>0</v>
      </c>
      <c r="Q7737" s="48">
        <v>0</v>
      </c>
      <c r="R7737" s="48">
        <v>0</v>
      </c>
      <c r="S7737" s="48">
        <v>0</v>
      </c>
      <c r="T7737" s="48">
        <v>0</v>
      </c>
      <c r="U7737" s="48">
        <v>1</v>
      </c>
      <c r="V7737" s="48">
        <v>1</v>
      </c>
      <c r="W7737" s="48">
        <v>0</v>
      </c>
    </row>
    <row r="7738" spans="4:23" ht="15" customHeight="1" outlineLevel="2" x14ac:dyDescent="0.2">
      <c r="D7738" s="41" t="s">
        <v>911</v>
      </c>
      <c r="E7738" s="17" t="s">
        <v>912</v>
      </c>
      <c r="F7738" s="48">
        <v>0</v>
      </c>
      <c r="G7738" s="48">
        <v>0</v>
      </c>
      <c r="H7738" s="48">
        <v>0</v>
      </c>
      <c r="I7738" s="48">
        <v>0</v>
      </c>
      <c r="J7738" s="48">
        <v>0</v>
      </c>
      <c r="K7738" s="48">
        <v>0</v>
      </c>
      <c r="L7738" s="48">
        <v>0</v>
      </c>
      <c r="M7738" s="48">
        <v>0</v>
      </c>
      <c r="N7738" s="48">
        <v>0</v>
      </c>
      <c r="O7738" s="48">
        <v>0</v>
      </c>
      <c r="P7738" s="48">
        <v>0</v>
      </c>
      <c r="Q7738" s="48">
        <v>0</v>
      </c>
      <c r="R7738" s="48">
        <v>0</v>
      </c>
      <c r="S7738" s="48">
        <v>0</v>
      </c>
      <c r="T7738" s="48">
        <v>0</v>
      </c>
      <c r="U7738" s="48">
        <v>0</v>
      </c>
      <c r="V7738" s="48">
        <v>0</v>
      </c>
      <c r="W7738" s="48">
        <v>0</v>
      </c>
    </row>
    <row r="7739" spans="4:23" ht="15" customHeight="1" outlineLevel="2" x14ac:dyDescent="0.2">
      <c r="D7739" s="41" t="s">
        <v>913</v>
      </c>
      <c r="E7739" s="17" t="s">
        <v>914</v>
      </c>
      <c r="F7739" s="48">
        <v>0</v>
      </c>
      <c r="G7739" s="48">
        <v>0</v>
      </c>
      <c r="H7739" s="48">
        <v>0</v>
      </c>
      <c r="I7739" s="48">
        <v>0</v>
      </c>
      <c r="J7739" s="48">
        <v>0</v>
      </c>
      <c r="K7739" s="48">
        <v>0</v>
      </c>
      <c r="L7739" s="48">
        <v>0</v>
      </c>
      <c r="M7739" s="48">
        <v>0</v>
      </c>
      <c r="N7739" s="48">
        <v>0</v>
      </c>
      <c r="O7739" s="48">
        <v>0</v>
      </c>
      <c r="P7739" s="48">
        <v>0</v>
      </c>
      <c r="Q7739" s="48">
        <v>0</v>
      </c>
      <c r="R7739" s="48">
        <v>0</v>
      </c>
      <c r="S7739" s="48">
        <v>0</v>
      </c>
      <c r="T7739" s="48">
        <v>0</v>
      </c>
      <c r="U7739" s="48">
        <v>0</v>
      </c>
      <c r="V7739" s="48">
        <v>0</v>
      </c>
      <c r="W7739" s="48">
        <v>0</v>
      </c>
    </row>
    <row r="7740" spans="4:23" ht="15" customHeight="1" outlineLevel="2" x14ac:dyDescent="0.2">
      <c r="D7740" s="41" t="s">
        <v>915</v>
      </c>
      <c r="E7740" s="17" t="s">
        <v>916</v>
      </c>
      <c r="F7740" s="48">
        <v>0</v>
      </c>
      <c r="G7740" s="48">
        <v>0</v>
      </c>
      <c r="H7740" s="48">
        <v>0</v>
      </c>
      <c r="I7740" s="48">
        <v>0</v>
      </c>
      <c r="J7740" s="48">
        <v>0</v>
      </c>
      <c r="K7740" s="48">
        <v>0</v>
      </c>
      <c r="L7740" s="48">
        <v>0</v>
      </c>
      <c r="M7740" s="48">
        <v>0</v>
      </c>
      <c r="N7740" s="48">
        <v>0</v>
      </c>
      <c r="O7740" s="48">
        <v>0</v>
      </c>
      <c r="P7740" s="48">
        <v>0</v>
      </c>
      <c r="Q7740" s="48">
        <v>0</v>
      </c>
      <c r="R7740" s="48">
        <v>0</v>
      </c>
      <c r="S7740" s="48">
        <v>0</v>
      </c>
      <c r="T7740" s="48">
        <v>0</v>
      </c>
      <c r="U7740" s="48">
        <v>0</v>
      </c>
      <c r="V7740" s="48">
        <v>0</v>
      </c>
      <c r="W7740" s="48">
        <v>0</v>
      </c>
    </row>
    <row r="7741" spans="4:23" ht="15" customHeight="1" outlineLevel="2" x14ac:dyDescent="0.2">
      <c r="D7741" s="41" t="s">
        <v>917</v>
      </c>
      <c r="E7741" s="17" t="s">
        <v>918</v>
      </c>
      <c r="F7741" s="48">
        <v>0</v>
      </c>
      <c r="G7741" s="48">
        <v>0</v>
      </c>
      <c r="H7741" s="48">
        <v>0</v>
      </c>
      <c r="I7741" s="48">
        <v>0</v>
      </c>
      <c r="J7741" s="48">
        <v>0</v>
      </c>
      <c r="K7741" s="48">
        <v>0</v>
      </c>
      <c r="L7741" s="48">
        <v>0</v>
      </c>
      <c r="M7741" s="48">
        <v>0</v>
      </c>
      <c r="N7741" s="48">
        <v>0</v>
      </c>
      <c r="O7741" s="48">
        <v>0</v>
      </c>
      <c r="P7741" s="48">
        <v>0</v>
      </c>
      <c r="Q7741" s="48">
        <v>0</v>
      </c>
      <c r="R7741" s="48">
        <v>0</v>
      </c>
      <c r="S7741" s="48">
        <v>0</v>
      </c>
      <c r="T7741" s="48">
        <v>0</v>
      </c>
      <c r="U7741" s="48">
        <v>0</v>
      </c>
      <c r="V7741" s="48">
        <v>0</v>
      </c>
      <c r="W7741" s="48">
        <v>0</v>
      </c>
    </row>
    <row r="7742" spans="4:23" ht="15" customHeight="1" outlineLevel="2" x14ac:dyDescent="0.2">
      <c r="D7742" s="41" t="s">
        <v>919</v>
      </c>
      <c r="E7742" s="17" t="s">
        <v>920</v>
      </c>
      <c r="F7742" s="48">
        <v>0</v>
      </c>
      <c r="G7742" s="48">
        <v>0</v>
      </c>
      <c r="H7742" s="48">
        <v>0</v>
      </c>
      <c r="I7742" s="48">
        <v>0</v>
      </c>
      <c r="J7742" s="48">
        <v>0</v>
      </c>
      <c r="K7742" s="48">
        <v>0</v>
      </c>
      <c r="L7742" s="48">
        <v>0</v>
      </c>
      <c r="M7742" s="48">
        <v>0</v>
      </c>
      <c r="N7742" s="48">
        <v>0</v>
      </c>
      <c r="O7742" s="48">
        <v>0</v>
      </c>
      <c r="P7742" s="48">
        <v>0</v>
      </c>
      <c r="Q7742" s="48">
        <v>0</v>
      </c>
      <c r="R7742" s="48">
        <v>0</v>
      </c>
      <c r="S7742" s="48">
        <v>0</v>
      </c>
      <c r="T7742" s="48">
        <v>0</v>
      </c>
      <c r="U7742" s="48">
        <v>0</v>
      </c>
      <c r="V7742" s="48">
        <v>0</v>
      </c>
      <c r="W7742" s="48">
        <v>0</v>
      </c>
    </row>
    <row r="7743" spans="4:23" ht="15" customHeight="1" outlineLevel="2" x14ac:dyDescent="0.2">
      <c r="D7743" s="41" t="s">
        <v>921</v>
      </c>
      <c r="E7743" s="17" t="s">
        <v>922</v>
      </c>
      <c r="F7743" s="48">
        <v>0</v>
      </c>
      <c r="G7743" s="48">
        <v>0</v>
      </c>
      <c r="H7743" s="48">
        <v>0</v>
      </c>
      <c r="I7743" s="48">
        <v>0</v>
      </c>
      <c r="J7743" s="48">
        <v>0</v>
      </c>
      <c r="K7743" s="48">
        <v>0</v>
      </c>
      <c r="L7743" s="48">
        <v>0</v>
      </c>
      <c r="M7743" s="48">
        <v>0</v>
      </c>
      <c r="N7743" s="48">
        <v>0</v>
      </c>
      <c r="O7743" s="48">
        <v>0</v>
      </c>
      <c r="P7743" s="48">
        <v>0</v>
      </c>
      <c r="Q7743" s="48">
        <v>0</v>
      </c>
      <c r="R7743" s="48">
        <v>0</v>
      </c>
      <c r="S7743" s="48">
        <v>0</v>
      </c>
      <c r="T7743" s="48">
        <v>0</v>
      </c>
      <c r="U7743" s="48">
        <v>0</v>
      </c>
      <c r="V7743" s="48">
        <v>0</v>
      </c>
      <c r="W7743" s="48">
        <v>0</v>
      </c>
    </row>
    <row r="7744" spans="4:23" ht="15" customHeight="1" outlineLevel="2" x14ac:dyDescent="0.2">
      <c r="D7744" s="41" t="s">
        <v>923</v>
      </c>
      <c r="E7744" s="17" t="s">
        <v>924</v>
      </c>
      <c r="F7744" s="48">
        <v>0</v>
      </c>
      <c r="G7744" s="48">
        <v>0</v>
      </c>
      <c r="H7744" s="48">
        <v>0</v>
      </c>
      <c r="I7744" s="48">
        <v>0</v>
      </c>
      <c r="J7744" s="48">
        <v>0</v>
      </c>
      <c r="K7744" s="48">
        <v>0</v>
      </c>
      <c r="L7744" s="48">
        <v>0</v>
      </c>
      <c r="M7744" s="48">
        <v>0</v>
      </c>
      <c r="N7744" s="48">
        <v>0</v>
      </c>
      <c r="O7744" s="48">
        <v>0</v>
      </c>
      <c r="P7744" s="48">
        <v>0</v>
      </c>
      <c r="Q7744" s="48">
        <v>0</v>
      </c>
      <c r="R7744" s="48">
        <v>0</v>
      </c>
      <c r="S7744" s="48">
        <v>0</v>
      </c>
      <c r="T7744" s="48">
        <v>0</v>
      </c>
      <c r="U7744" s="48">
        <v>0</v>
      </c>
      <c r="V7744" s="48">
        <v>0</v>
      </c>
      <c r="W7744" s="48">
        <v>0</v>
      </c>
    </row>
    <row r="7745" spans="4:23" ht="15" customHeight="1" outlineLevel="2" x14ac:dyDescent="0.2">
      <c r="D7745" s="41" t="s">
        <v>925</v>
      </c>
      <c r="E7745" s="17" t="s">
        <v>926</v>
      </c>
      <c r="F7745" s="48">
        <v>0</v>
      </c>
      <c r="G7745" s="48">
        <v>0</v>
      </c>
      <c r="H7745" s="48">
        <v>0</v>
      </c>
      <c r="I7745" s="48">
        <v>0</v>
      </c>
      <c r="J7745" s="48">
        <v>0</v>
      </c>
      <c r="K7745" s="48">
        <v>0</v>
      </c>
      <c r="L7745" s="48">
        <v>0</v>
      </c>
      <c r="M7745" s="48">
        <v>0</v>
      </c>
      <c r="N7745" s="48">
        <v>0</v>
      </c>
      <c r="O7745" s="48">
        <v>0</v>
      </c>
      <c r="P7745" s="48">
        <v>0</v>
      </c>
      <c r="Q7745" s="48">
        <v>0</v>
      </c>
      <c r="R7745" s="48">
        <v>0</v>
      </c>
      <c r="S7745" s="48">
        <v>0</v>
      </c>
      <c r="T7745" s="48">
        <v>0</v>
      </c>
      <c r="U7745" s="48">
        <v>0</v>
      </c>
      <c r="V7745" s="48">
        <v>0</v>
      </c>
      <c r="W7745" s="48">
        <v>0</v>
      </c>
    </row>
    <row r="7746" spans="4:23" ht="15" customHeight="1" outlineLevel="2" x14ac:dyDescent="0.2">
      <c r="D7746" s="41" t="s">
        <v>927</v>
      </c>
      <c r="E7746" s="17" t="s">
        <v>928</v>
      </c>
      <c r="F7746" s="48">
        <v>0</v>
      </c>
      <c r="G7746" s="48">
        <v>0</v>
      </c>
      <c r="H7746" s="48">
        <v>0</v>
      </c>
      <c r="I7746" s="48">
        <v>0</v>
      </c>
      <c r="J7746" s="48">
        <v>0</v>
      </c>
      <c r="K7746" s="48">
        <v>0</v>
      </c>
      <c r="L7746" s="48">
        <v>0</v>
      </c>
      <c r="M7746" s="48">
        <v>0</v>
      </c>
      <c r="N7746" s="48">
        <v>0</v>
      </c>
      <c r="O7746" s="48">
        <v>0</v>
      </c>
      <c r="P7746" s="48">
        <v>0</v>
      </c>
      <c r="Q7746" s="48">
        <v>0</v>
      </c>
      <c r="R7746" s="48">
        <v>0</v>
      </c>
      <c r="S7746" s="48">
        <v>0</v>
      </c>
      <c r="T7746" s="48">
        <v>0</v>
      </c>
      <c r="U7746" s="48">
        <v>0</v>
      </c>
      <c r="V7746" s="48">
        <v>0</v>
      </c>
      <c r="W7746" s="48">
        <v>0</v>
      </c>
    </row>
    <row r="7747" spans="4:23" ht="15" customHeight="1" outlineLevel="2" x14ac:dyDescent="0.2">
      <c r="D7747" s="41" t="s">
        <v>929</v>
      </c>
      <c r="E7747" s="17" t="s">
        <v>930</v>
      </c>
      <c r="F7747" s="48">
        <v>0</v>
      </c>
      <c r="G7747" s="48">
        <v>0</v>
      </c>
      <c r="H7747" s="48">
        <v>0</v>
      </c>
      <c r="I7747" s="48">
        <v>0</v>
      </c>
      <c r="J7747" s="48">
        <v>0</v>
      </c>
      <c r="K7747" s="48">
        <v>0</v>
      </c>
      <c r="L7747" s="48">
        <v>0</v>
      </c>
      <c r="M7747" s="48">
        <v>0</v>
      </c>
      <c r="N7747" s="48">
        <v>0</v>
      </c>
      <c r="O7747" s="48">
        <v>0</v>
      </c>
      <c r="P7747" s="48">
        <v>0</v>
      </c>
      <c r="Q7747" s="48">
        <v>0</v>
      </c>
      <c r="R7747" s="48">
        <v>0</v>
      </c>
      <c r="S7747" s="48">
        <v>0</v>
      </c>
      <c r="T7747" s="48">
        <v>0</v>
      </c>
      <c r="U7747" s="48">
        <v>0</v>
      </c>
      <c r="V7747" s="48">
        <v>0</v>
      </c>
      <c r="W7747" s="48">
        <v>0</v>
      </c>
    </row>
    <row r="7748" spans="4:23" ht="15" customHeight="1" outlineLevel="2" x14ac:dyDescent="0.2">
      <c r="D7748" s="41" t="s">
        <v>931</v>
      </c>
      <c r="E7748" s="17" t="s">
        <v>932</v>
      </c>
      <c r="F7748" s="48">
        <v>1</v>
      </c>
      <c r="G7748" s="48">
        <v>0</v>
      </c>
      <c r="H7748" s="48">
        <v>1</v>
      </c>
      <c r="I7748" s="48">
        <v>1</v>
      </c>
      <c r="J7748" s="48">
        <v>0</v>
      </c>
      <c r="K7748" s="48">
        <v>1</v>
      </c>
      <c r="L7748" s="48">
        <v>1</v>
      </c>
      <c r="M7748" s="48">
        <v>0</v>
      </c>
      <c r="N7748" s="48">
        <v>1</v>
      </c>
      <c r="O7748" s="48">
        <v>1</v>
      </c>
      <c r="P7748" s="48">
        <v>0</v>
      </c>
      <c r="Q7748" s="48">
        <v>1</v>
      </c>
      <c r="R7748" s="48">
        <v>1</v>
      </c>
      <c r="S7748" s="48">
        <v>0</v>
      </c>
      <c r="T7748" s="48">
        <v>1</v>
      </c>
      <c r="U7748" s="48">
        <v>1</v>
      </c>
      <c r="V7748" s="48">
        <v>0</v>
      </c>
      <c r="W7748" s="48">
        <v>1</v>
      </c>
    </row>
    <row r="7749" spans="4:23" ht="15" customHeight="1" outlineLevel="2" x14ac:dyDescent="0.2">
      <c r="D7749" s="41" t="s">
        <v>933</v>
      </c>
      <c r="E7749" s="17" t="s">
        <v>934</v>
      </c>
      <c r="F7749" s="48">
        <v>0</v>
      </c>
      <c r="G7749" s="48">
        <v>0</v>
      </c>
      <c r="H7749" s="48">
        <v>0</v>
      </c>
      <c r="I7749" s="48">
        <v>0</v>
      </c>
      <c r="J7749" s="48">
        <v>0</v>
      </c>
      <c r="K7749" s="48">
        <v>0</v>
      </c>
      <c r="L7749" s="48">
        <v>0</v>
      </c>
      <c r="M7749" s="48">
        <v>0</v>
      </c>
      <c r="N7749" s="48">
        <v>0</v>
      </c>
      <c r="O7749" s="48">
        <v>0</v>
      </c>
      <c r="P7749" s="48">
        <v>0</v>
      </c>
      <c r="Q7749" s="48">
        <v>0</v>
      </c>
      <c r="R7749" s="48">
        <v>0</v>
      </c>
      <c r="S7749" s="48">
        <v>0</v>
      </c>
      <c r="T7749" s="48">
        <v>0</v>
      </c>
      <c r="U7749" s="48">
        <v>0</v>
      </c>
      <c r="V7749" s="48">
        <v>0</v>
      </c>
      <c r="W7749" s="48">
        <v>0</v>
      </c>
    </row>
    <row r="7750" spans="4:23" ht="15" customHeight="1" outlineLevel="2" x14ac:dyDescent="0.2">
      <c r="D7750" s="41" t="s">
        <v>935</v>
      </c>
      <c r="E7750" s="17" t="s">
        <v>936</v>
      </c>
      <c r="F7750" s="48">
        <v>0</v>
      </c>
      <c r="G7750" s="48">
        <v>0</v>
      </c>
      <c r="H7750" s="48">
        <v>0</v>
      </c>
      <c r="I7750" s="48">
        <v>0</v>
      </c>
      <c r="J7750" s="48">
        <v>0</v>
      </c>
      <c r="K7750" s="48">
        <v>0</v>
      </c>
      <c r="L7750" s="48">
        <v>0</v>
      </c>
      <c r="M7750" s="48">
        <v>0</v>
      </c>
      <c r="N7750" s="48">
        <v>0</v>
      </c>
      <c r="O7750" s="48">
        <v>0</v>
      </c>
      <c r="P7750" s="48">
        <v>0</v>
      </c>
      <c r="Q7750" s="48">
        <v>0</v>
      </c>
      <c r="R7750" s="48">
        <v>0</v>
      </c>
      <c r="S7750" s="48">
        <v>0</v>
      </c>
      <c r="T7750" s="48">
        <v>0</v>
      </c>
      <c r="U7750" s="48">
        <v>0</v>
      </c>
      <c r="V7750" s="48">
        <v>0</v>
      </c>
      <c r="W7750" s="48">
        <v>0</v>
      </c>
    </row>
    <row r="7751" spans="4:23" ht="15" customHeight="1" outlineLevel="2" x14ac:dyDescent="0.2">
      <c r="D7751" s="41" t="s">
        <v>937</v>
      </c>
      <c r="E7751" s="17" t="s">
        <v>938</v>
      </c>
      <c r="F7751" s="48">
        <v>0</v>
      </c>
      <c r="G7751" s="48">
        <v>0</v>
      </c>
      <c r="H7751" s="48">
        <v>0</v>
      </c>
      <c r="I7751" s="48">
        <v>0</v>
      </c>
      <c r="J7751" s="48">
        <v>0</v>
      </c>
      <c r="K7751" s="48">
        <v>0</v>
      </c>
      <c r="L7751" s="48">
        <v>0</v>
      </c>
      <c r="M7751" s="48">
        <v>0</v>
      </c>
      <c r="N7751" s="48">
        <v>0</v>
      </c>
      <c r="O7751" s="48">
        <v>0</v>
      </c>
      <c r="P7751" s="48">
        <v>0</v>
      </c>
      <c r="Q7751" s="48">
        <v>0</v>
      </c>
      <c r="R7751" s="48">
        <v>0</v>
      </c>
      <c r="S7751" s="48">
        <v>0</v>
      </c>
      <c r="T7751" s="48">
        <v>0</v>
      </c>
      <c r="U7751" s="48">
        <v>0</v>
      </c>
      <c r="V7751" s="48">
        <v>0</v>
      </c>
      <c r="W7751" s="48">
        <v>0</v>
      </c>
    </row>
    <row r="7752" spans="4:23" ht="15" customHeight="1" outlineLevel="2" x14ac:dyDescent="0.2">
      <c r="D7752" s="41" t="s">
        <v>939</v>
      </c>
      <c r="E7752" s="17" t="s">
        <v>940</v>
      </c>
      <c r="F7752" s="48">
        <v>0</v>
      </c>
      <c r="G7752" s="48">
        <v>0</v>
      </c>
      <c r="H7752" s="48">
        <v>0</v>
      </c>
      <c r="I7752" s="48">
        <v>0</v>
      </c>
      <c r="J7752" s="48">
        <v>0</v>
      </c>
      <c r="K7752" s="48">
        <v>0</v>
      </c>
      <c r="L7752" s="48">
        <v>0</v>
      </c>
      <c r="M7752" s="48">
        <v>0</v>
      </c>
      <c r="N7752" s="48">
        <v>0</v>
      </c>
      <c r="O7752" s="48">
        <v>0</v>
      </c>
      <c r="P7752" s="48">
        <v>0</v>
      </c>
      <c r="Q7752" s="48">
        <v>0</v>
      </c>
      <c r="R7752" s="48">
        <v>0</v>
      </c>
      <c r="S7752" s="48">
        <v>0</v>
      </c>
      <c r="T7752" s="48">
        <v>0</v>
      </c>
      <c r="U7752" s="48">
        <v>0</v>
      </c>
      <c r="V7752" s="48">
        <v>0</v>
      </c>
      <c r="W7752" s="48">
        <v>0</v>
      </c>
    </row>
    <row r="7753" spans="4:23" ht="15" customHeight="1" outlineLevel="2" x14ac:dyDescent="0.2">
      <c r="D7753" s="41" t="s">
        <v>941</v>
      </c>
      <c r="E7753" s="17" t="s">
        <v>942</v>
      </c>
      <c r="F7753" s="48">
        <v>0</v>
      </c>
      <c r="G7753" s="48">
        <v>0</v>
      </c>
      <c r="H7753" s="48">
        <v>0</v>
      </c>
      <c r="I7753" s="48">
        <v>0</v>
      </c>
      <c r="J7753" s="48">
        <v>0</v>
      </c>
      <c r="K7753" s="48">
        <v>0</v>
      </c>
      <c r="L7753" s="48">
        <v>0</v>
      </c>
      <c r="M7753" s="48">
        <v>0</v>
      </c>
      <c r="N7753" s="48">
        <v>0</v>
      </c>
      <c r="O7753" s="48">
        <v>0</v>
      </c>
      <c r="P7753" s="48">
        <v>0</v>
      </c>
      <c r="Q7753" s="48">
        <v>0</v>
      </c>
      <c r="R7753" s="48">
        <v>0</v>
      </c>
      <c r="S7753" s="48">
        <v>0</v>
      </c>
      <c r="T7753" s="48">
        <v>0</v>
      </c>
      <c r="U7753" s="48">
        <v>0</v>
      </c>
      <c r="V7753" s="48">
        <v>0</v>
      </c>
      <c r="W7753" s="48">
        <v>0</v>
      </c>
    </row>
    <row r="7754" spans="4:23" ht="15" customHeight="1" outlineLevel="2" x14ac:dyDescent="0.2">
      <c r="D7754" s="41" t="s">
        <v>943</v>
      </c>
      <c r="E7754" s="17" t="s">
        <v>944</v>
      </c>
      <c r="F7754" s="48">
        <v>0</v>
      </c>
      <c r="G7754" s="48">
        <v>0</v>
      </c>
      <c r="H7754" s="48">
        <v>0</v>
      </c>
      <c r="I7754" s="48">
        <v>0</v>
      </c>
      <c r="J7754" s="48">
        <v>0</v>
      </c>
      <c r="K7754" s="48">
        <v>0</v>
      </c>
      <c r="L7754" s="48">
        <v>0</v>
      </c>
      <c r="M7754" s="48">
        <v>0</v>
      </c>
      <c r="N7754" s="48">
        <v>0</v>
      </c>
      <c r="O7754" s="48">
        <v>0</v>
      </c>
      <c r="P7754" s="48">
        <v>0</v>
      </c>
      <c r="Q7754" s="48">
        <v>0</v>
      </c>
      <c r="R7754" s="48">
        <v>0</v>
      </c>
      <c r="S7754" s="48">
        <v>0</v>
      </c>
      <c r="T7754" s="48">
        <v>0</v>
      </c>
      <c r="U7754" s="48">
        <v>0</v>
      </c>
      <c r="V7754" s="48">
        <v>0</v>
      </c>
      <c r="W7754" s="48">
        <v>0</v>
      </c>
    </row>
    <row r="7755" spans="4:23" ht="15" customHeight="1" outlineLevel="2" x14ac:dyDescent="0.2">
      <c r="D7755" s="41" t="s">
        <v>945</v>
      </c>
      <c r="E7755" s="17" t="s">
        <v>946</v>
      </c>
      <c r="F7755" s="48">
        <v>0</v>
      </c>
      <c r="G7755" s="48">
        <v>0</v>
      </c>
      <c r="H7755" s="48">
        <v>0</v>
      </c>
      <c r="I7755" s="48">
        <v>0</v>
      </c>
      <c r="J7755" s="48">
        <v>0</v>
      </c>
      <c r="K7755" s="48">
        <v>0</v>
      </c>
      <c r="L7755" s="48">
        <v>0</v>
      </c>
      <c r="M7755" s="48">
        <v>0</v>
      </c>
      <c r="N7755" s="48">
        <v>0</v>
      </c>
      <c r="O7755" s="48">
        <v>0</v>
      </c>
      <c r="P7755" s="48">
        <v>0</v>
      </c>
      <c r="Q7755" s="48">
        <v>0</v>
      </c>
      <c r="R7755" s="48">
        <v>0</v>
      </c>
      <c r="S7755" s="48">
        <v>0</v>
      </c>
      <c r="T7755" s="48">
        <v>0</v>
      </c>
      <c r="U7755" s="48">
        <v>0</v>
      </c>
      <c r="V7755" s="48">
        <v>0</v>
      </c>
      <c r="W7755" s="48">
        <v>0</v>
      </c>
    </row>
    <row r="7756" spans="4:23" ht="15" customHeight="1" outlineLevel="2" x14ac:dyDescent="0.2">
      <c r="D7756" s="41" t="s">
        <v>947</v>
      </c>
      <c r="E7756" s="17" t="s">
        <v>948</v>
      </c>
      <c r="F7756" s="48">
        <v>0</v>
      </c>
      <c r="G7756" s="48">
        <v>0</v>
      </c>
      <c r="H7756" s="48">
        <v>0</v>
      </c>
      <c r="I7756" s="48">
        <v>0</v>
      </c>
      <c r="J7756" s="48">
        <v>0</v>
      </c>
      <c r="K7756" s="48">
        <v>0</v>
      </c>
      <c r="L7756" s="48">
        <v>0</v>
      </c>
      <c r="M7756" s="48">
        <v>0</v>
      </c>
      <c r="N7756" s="48">
        <v>0</v>
      </c>
      <c r="O7756" s="48">
        <v>0</v>
      </c>
      <c r="P7756" s="48">
        <v>0</v>
      </c>
      <c r="Q7756" s="48">
        <v>0</v>
      </c>
      <c r="R7756" s="48">
        <v>0</v>
      </c>
      <c r="S7756" s="48">
        <v>0</v>
      </c>
      <c r="T7756" s="48">
        <v>0</v>
      </c>
      <c r="U7756" s="48">
        <v>0</v>
      </c>
      <c r="V7756" s="48">
        <v>0</v>
      </c>
      <c r="W7756" s="48">
        <v>0</v>
      </c>
    </row>
    <row r="7757" spans="4:23" ht="15" customHeight="1" outlineLevel="2" x14ac:dyDescent="0.2">
      <c r="D7757" s="41" t="s">
        <v>949</v>
      </c>
      <c r="E7757" s="17" t="s">
        <v>950</v>
      </c>
      <c r="F7757" s="48">
        <v>0</v>
      </c>
      <c r="G7757" s="48">
        <v>0</v>
      </c>
      <c r="H7757" s="48">
        <v>0</v>
      </c>
      <c r="I7757" s="48">
        <v>0</v>
      </c>
      <c r="J7757" s="48">
        <v>0</v>
      </c>
      <c r="K7757" s="48">
        <v>0</v>
      </c>
      <c r="L7757" s="48">
        <v>0</v>
      </c>
      <c r="M7757" s="48">
        <v>0</v>
      </c>
      <c r="N7757" s="48">
        <v>0</v>
      </c>
      <c r="O7757" s="48">
        <v>0</v>
      </c>
      <c r="P7757" s="48">
        <v>0</v>
      </c>
      <c r="Q7757" s="48">
        <v>0</v>
      </c>
      <c r="R7757" s="48">
        <v>0</v>
      </c>
      <c r="S7757" s="48">
        <v>0</v>
      </c>
      <c r="T7757" s="48">
        <v>0</v>
      </c>
      <c r="U7757" s="48">
        <v>0</v>
      </c>
      <c r="V7757" s="48">
        <v>0</v>
      </c>
      <c r="W7757" s="48">
        <v>0</v>
      </c>
    </row>
    <row r="7758" spans="4:23" ht="15" customHeight="1" outlineLevel="2" x14ac:dyDescent="0.2">
      <c r="D7758" s="41" t="s">
        <v>951</v>
      </c>
      <c r="E7758" s="17" t="s">
        <v>952</v>
      </c>
      <c r="F7758" s="48">
        <v>0</v>
      </c>
      <c r="G7758" s="48">
        <v>0</v>
      </c>
      <c r="H7758" s="48">
        <v>0</v>
      </c>
      <c r="I7758" s="48">
        <v>0</v>
      </c>
      <c r="J7758" s="48">
        <v>0</v>
      </c>
      <c r="K7758" s="48">
        <v>0</v>
      </c>
      <c r="L7758" s="48">
        <v>0</v>
      </c>
      <c r="M7758" s="48">
        <v>0</v>
      </c>
      <c r="N7758" s="48">
        <v>0</v>
      </c>
      <c r="O7758" s="48">
        <v>0</v>
      </c>
      <c r="P7758" s="48">
        <v>0</v>
      </c>
      <c r="Q7758" s="48">
        <v>0</v>
      </c>
      <c r="R7758" s="48">
        <v>0</v>
      </c>
      <c r="S7758" s="48">
        <v>0</v>
      </c>
      <c r="T7758" s="48">
        <v>0</v>
      </c>
      <c r="U7758" s="48">
        <v>0</v>
      </c>
      <c r="V7758" s="48">
        <v>0</v>
      </c>
      <c r="W7758" s="48">
        <v>0</v>
      </c>
    </row>
    <row r="7759" spans="4:23" ht="15" customHeight="1" outlineLevel="2" x14ac:dyDescent="0.2">
      <c r="D7759" s="41" t="s">
        <v>953</v>
      </c>
      <c r="E7759" s="17" t="s">
        <v>954</v>
      </c>
      <c r="F7759" s="48">
        <v>0</v>
      </c>
      <c r="G7759" s="48">
        <v>0</v>
      </c>
      <c r="H7759" s="48">
        <v>0</v>
      </c>
      <c r="I7759" s="48">
        <v>0</v>
      </c>
      <c r="J7759" s="48">
        <v>0</v>
      </c>
      <c r="K7759" s="48">
        <v>0</v>
      </c>
      <c r="L7759" s="48">
        <v>0</v>
      </c>
      <c r="M7759" s="48">
        <v>0</v>
      </c>
      <c r="N7759" s="48">
        <v>0</v>
      </c>
      <c r="O7759" s="48">
        <v>0</v>
      </c>
      <c r="P7759" s="48">
        <v>0</v>
      </c>
      <c r="Q7759" s="48">
        <v>0</v>
      </c>
      <c r="R7759" s="48">
        <v>0</v>
      </c>
      <c r="S7759" s="48">
        <v>0</v>
      </c>
      <c r="T7759" s="48">
        <v>0</v>
      </c>
      <c r="U7759" s="48">
        <v>0</v>
      </c>
      <c r="V7759" s="48">
        <v>0</v>
      </c>
      <c r="W7759" s="48">
        <v>0</v>
      </c>
    </row>
    <row r="7760" spans="4:23" ht="15" customHeight="1" outlineLevel="2" x14ac:dyDescent="0.2">
      <c r="D7760" s="41" t="s">
        <v>955</v>
      </c>
      <c r="E7760" s="17" t="s">
        <v>956</v>
      </c>
      <c r="F7760" s="48">
        <v>0</v>
      </c>
      <c r="G7760" s="48">
        <v>0</v>
      </c>
      <c r="H7760" s="48">
        <v>0</v>
      </c>
      <c r="I7760" s="48">
        <v>0</v>
      </c>
      <c r="J7760" s="48">
        <v>0</v>
      </c>
      <c r="K7760" s="48">
        <v>0</v>
      </c>
      <c r="L7760" s="48">
        <v>0</v>
      </c>
      <c r="M7760" s="48">
        <v>0</v>
      </c>
      <c r="N7760" s="48">
        <v>0</v>
      </c>
      <c r="O7760" s="48">
        <v>0</v>
      </c>
      <c r="P7760" s="48">
        <v>0</v>
      </c>
      <c r="Q7760" s="48">
        <v>0</v>
      </c>
      <c r="R7760" s="48">
        <v>0</v>
      </c>
      <c r="S7760" s="48">
        <v>0</v>
      </c>
      <c r="T7760" s="48">
        <v>0</v>
      </c>
      <c r="U7760" s="48">
        <v>0</v>
      </c>
      <c r="V7760" s="48">
        <v>0</v>
      </c>
      <c r="W7760" s="48">
        <v>0</v>
      </c>
    </row>
    <row r="7761" spans="4:23" ht="15" customHeight="1" outlineLevel="2" x14ac:dyDescent="0.2">
      <c r="D7761" s="41" t="s">
        <v>957</v>
      </c>
      <c r="E7761" s="17" t="s">
        <v>958</v>
      </c>
      <c r="F7761" s="48">
        <v>0</v>
      </c>
      <c r="G7761" s="48">
        <v>0</v>
      </c>
      <c r="H7761" s="48">
        <v>0</v>
      </c>
      <c r="I7761" s="48">
        <v>0</v>
      </c>
      <c r="J7761" s="48">
        <v>0</v>
      </c>
      <c r="K7761" s="48">
        <v>0</v>
      </c>
      <c r="L7761" s="48">
        <v>0</v>
      </c>
      <c r="M7761" s="48">
        <v>0</v>
      </c>
      <c r="N7761" s="48">
        <v>0</v>
      </c>
      <c r="O7761" s="48">
        <v>0</v>
      </c>
      <c r="P7761" s="48">
        <v>0</v>
      </c>
      <c r="Q7761" s="48">
        <v>0</v>
      </c>
      <c r="R7761" s="48">
        <v>0</v>
      </c>
      <c r="S7761" s="48">
        <v>0</v>
      </c>
      <c r="T7761" s="48">
        <v>0</v>
      </c>
      <c r="U7761" s="48">
        <v>0</v>
      </c>
      <c r="V7761" s="48">
        <v>0</v>
      </c>
      <c r="W7761" s="48">
        <v>0</v>
      </c>
    </row>
    <row r="7762" spans="4:23" ht="15" customHeight="1" outlineLevel="2" x14ac:dyDescent="0.2">
      <c r="D7762" s="41" t="s">
        <v>959</v>
      </c>
      <c r="E7762" s="17" t="s">
        <v>960</v>
      </c>
      <c r="F7762" s="48">
        <v>0</v>
      </c>
      <c r="G7762" s="48">
        <v>0</v>
      </c>
      <c r="H7762" s="48">
        <v>0</v>
      </c>
      <c r="I7762" s="48">
        <v>0</v>
      </c>
      <c r="J7762" s="48">
        <v>0</v>
      </c>
      <c r="K7762" s="48">
        <v>0</v>
      </c>
      <c r="L7762" s="48">
        <v>0</v>
      </c>
      <c r="M7762" s="48">
        <v>0</v>
      </c>
      <c r="N7762" s="48">
        <v>0</v>
      </c>
      <c r="O7762" s="48">
        <v>0</v>
      </c>
      <c r="P7762" s="48">
        <v>0</v>
      </c>
      <c r="Q7762" s="48">
        <v>0</v>
      </c>
      <c r="R7762" s="48">
        <v>0</v>
      </c>
      <c r="S7762" s="48">
        <v>0</v>
      </c>
      <c r="T7762" s="48">
        <v>0</v>
      </c>
      <c r="U7762" s="48">
        <v>0</v>
      </c>
      <c r="V7762" s="48">
        <v>0</v>
      </c>
      <c r="W7762" s="48">
        <v>0</v>
      </c>
    </row>
    <row r="7763" spans="4:23" ht="15" customHeight="1" outlineLevel="2" x14ac:dyDescent="0.2">
      <c r="D7763" s="41" t="s">
        <v>961</v>
      </c>
      <c r="E7763" s="17" t="s">
        <v>962</v>
      </c>
      <c r="F7763" s="48">
        <v>0</v>
      </c>
      <c r="G7763" s="48">
        <v>0</v>
      </c>
      <c r="H7763" s="48">
        <v>0</v>
      </c>
      <c r="I7763" s="48">
        <v>0</v>
      </c>
      <c r="J7763" s="48">
        <v>0</v>
      </c>
      <c r="K7763" s="48">
        <v>0</v>
      </c>
      <c r="L7763" s="48">
        <v>0</v>
      </c>
      <c r="M7763" s="48">
        <v>0</v>
      </c>
      <c r="N7763" s="48">
        <v>0</v>
      </c>
      <c r="O7763" s="48">
        <v>0</v>
      </c>
      <c r="P7763" s="48">
        <v>0</v>
      </c>
      <c r="Q7763" s="48">
        <v>0</v>
      </c>
      <c r="R7763" s="48">
        <v>0</v>
      </c>
      <c r="S7763" s="48">
        <v>0</v>
      </c>
      <c r="T7763" s="48">
        <v>0</v>
      </c>
      <c r="U7763" s="48">
        <v>0</v>
      </c>
      <c r="V7763" s="48">
        <v>0</v>
      </c>
      <c r="W7763" s="48">
        <v>0</v>
      </c>
    </row>
    <row r="7764" spans="4:23" ht="15" customHeight="1" outlineLevel="2" x14ac:dyDescent="0.2">
      <c r="D7764" s="41" t="s">
        <v>963</v>
      </c>
      <c r="E7764" s="17" t="s">
        <v>964</v>
      </c>
      <c r="F7764" s="48">
        <v>0</v>
      </c>
      <c r="G7764" s="48">
        <v>0</v>
      </c>
      <c r="H7764" s="48">
        <v>0</v>
      </c>
      <c r="I7764" s="48">
        <v>0</v>
      </c>
      <c r="J7764" s="48">
        <v>0</v>
      </c>
      <c r="K7764" s="48">
        <v>0</v>
      </c>
      <c r="L7764" s="48">
        <v>0</v>
      </c>
      <c r="M7764" s="48">
        <v>0</v>
      </c>
      <c r="N7764" s="48">
        <v>0</v>
      </c>
      <c r="O7764" s="48">
        <v>0</v>
      </c>
      <c r="P7764" s="48">
        <v>0</v>
      </c>
      <c r="Q7764" s="48">
        <v>0</v>
      </c>
      <c r="R7764" s="48">
        <v>0</v>
      </c>
      <c r="S7764" s="48">
        <v>0</v>
      </c>
      <c r="T7764" s="48">
        <v>0</v>
      </c>
      <c r="U7764" s="48">
        <v>0</v>
      </c>
      <c r="V7764" s="48">
        <v>0</v>
      </c>
      <c r="W7764" s="48">
        <v>0</v>
      </c>
    </row>
    <row r="7765" spans="4:23" ht="15" customHeight="1" outlineLevel="2" x14ac:dyDescent="0.2">
      <c r="D7765" s="41" t="s">
        <v>965</v>
      </c>
      <c r="E7765" s="17" t="s">
        <v>966</v>
      </c>
      <c r="F7765" s="48">
        <v>0</v>
      </c>
      <c r="G7765" s="48">
        <v>0</v>
      </c>
      <c r="H7765" s="48">
        <v>0</v>
      </c>
      <c r="I7765" s="48">
        <v>0</v>
      </c>
      <c r="J7765" s="48">
        <v>0</v>
      </c>
      <c r="K7765" s="48">
        <v>0</v>
      </c>
      <c r="L7765" s="48">
        <v>0</v>
      </c>
      <c r="M7765" s="48">
        <v>0</v>
      </c>
      <c r="N7765" s="48">
        <v>0</v>
      </c>
      <c r="O7765" s="48">
        <v>0</v>
      </c>
      <c r="P7765" s="48">
        <v>0</v>
      </c>
      <c r="Q7765" s="48">
        <v>0</v>
      </c>
      <c r="R7765" s="48">
        <v>0</v>
      </c>
      <c r="S7765" s="48">
        <v>0</v>
      </c>
      <c r="T7765" s="48">
        <v>0</v>
      </c>
      <c r="U7765" s="48">
        <v>0</v>
      </c>
      <c r="V7765" s="48">
        <v>0</v>
      </c>
      <c r="W7765" s="48">
        <v>0</v>
      </c>
    </row>
    <row r="7766" spans="4:23" ht="15" customHeight="1" outlineLevel="2" x14ac:dyDescent="0.2">
      <c r="D7766" s="41" t="s">
        <v>967</v>
      </c>
      <c r="E7766" s="17" t="s">
        <v>968</v>
      </c>
      <c r="F7766" s="48">
        <v>0</v>
      </c>
      <c r="G7766" s="48">
        <v>0</v>
      </c>
      <c r="H7766" s="48">
        <v>0</v>
      </c>
      <c r="I7766" s="48">
        <v>0</v>
      </c>
      <c r="J7766" s="48">
        <v>0</v>
      </c>
      <c r="K7766" s="48">
        <v>0</v>
      </c>
      <c r="L7766" s="48">
        <v>0</v>
      </c>
      <c r="M7766" s="48">
        <v>0</v>
      </c>
      <c r="N7766" s="48">
        <v>0</v>
      </c>
      <c r="O7766" s="48">
        <v>0</v>
      </c>
      <c r="P7766" s="48">
        <v>0</v>
      </c>
      <c r="Q7766" s="48">
        <v>0</v>
      </c>
      <c r="R7766" s="48">
        <v>0</v>
      </c>
      <c r="S7766" s="48">
        <v>0</v>
      </c>
      <c r="T7766" s="48">
        <v>0</v>
      </c>
      <c r="U7766" s="48">
        <v>0</v>
      </c>
      <c r="V7766" s="48">
        <v>0</v>
      </c>
      <c r="W7766" s="48">
        <v>0</v>
      </c>
    </row>
    <row r="7767" spans="4:23" ht="15" customHeight="1" outlineLevel="2" x14ac:dyDescent="0.2">
      <c r="D7767" s="41" t="s">
        <v>969</v>
      </c>
      <c r="E7767" s="17" t="s">
        <v>970</v>
      </c>
      <c r="F7767" s="48">
        <v>0</v>
      </c>
      <c r="G7767" s="48">
        <v>0</v>
      </c>
      <c r="H7767" s="48">
        <v>0</v>
      </c>
      <c r="I7767" s="48">
        <v>0</v>
      </c>
      <c r="J7767" s="48">
        <v>0</v>
      </c>
      <c r="K7767" s="48">
        <v>0</v>
      </c>
      <c r="L7767" s="48">
        <v>0</v>
      </c>
      <c r="M7767" s="48">
        <v>0</v>
      </c>
      <c r="N7767" s="48">
        <v>0</v>
      </c>
      <c r="O7767" s="48">
        <v>0</v>
      </c>
      <c r="P7767" s="48">
        <v>0</v>
      </c>
      <c r="Q7767" s="48">
        <v>0</v>
      </c>
      <c r="R7767" s="48">
        <v>0</v>
      </c>
      <c r="S7767" s="48">
        <v>0</v>
      </c>
      <c r="T7767" s="48">
        <v>0</v>
      </c>
      <c r="U7767" s="48">
        <v>0</v>
      </c>
      <c r="V7767" s="48">
        <v>0</v>
      </c>
      <c r="W7767" s="48">
        <v>0</v>
      </c>
    </row>
    <row r="7768" spans="4:23" ht="15" customHeight="1" outlineLevel="2" x14ac:dyDescent="0.2">
      <c r="D7768" s="41" t="s">
        <v>971</v>
      </c>
      <c r="E7768" s="17" t="s">
        <v>972</v>
      </c>
      <c r="F7768" s="48">
        <v>0</v>
      </c>
      <c r="G7768" s="48">
        <v>0</v>
      </c>
      <c r="H7768" s="48">
        <v>0</v>
      </c>
      <c r="I7768" s="48">
        <v>0</v>
      </c>
      <c r="J7768" s="48">
        <v>0</v>
      </c>
      <c r="K7768" s="48">
        <v>0</v>
      </c>
      <c r="L7768" s="48">
        <v>0</v>
      </c>
      <c r="M7768" s="48">
        <v>0</v>
      </c>
      <c r="N7768" s="48">
        <v>0</v>
      </c>
      <c r="O7768" s="48">
        <v>0</v>
      </c>
      <c r="P7768" s="48">
        <v>0</v>
      </c>
      <c r="Q7768" s="48">
        <v>0</v>
      </c>
      <c r="R7768" s="48">
        <v>0</v>
      </c>
      <c r="S7768" s="48">
        <v>0</v>
      </c>
      <c r="T7768" s="48">
        <v>0</v>
      </c>
      <c r="U7768" s="48">
        <v>0</v>
      </c>
      <c r="V7768" s="48">
        <v>0</v>
      </c>
      <c r="W7768" s="48">
        <v>0</v>
      </c>
    </row>
    <row r="7769" spans="4:23" ht="15" customHeight="1" outlineLevel="2" x14ac:dyDescent="0.2">
      <c r="D7769" s="41" t="s">
        <v>973</v>
      </c>
      <c r="E7769" s="17" t="s">
        <v>974</v>
      </c>
      <c r="F7769" s="48">
        <v>0</v>
      </c>
      <c r="G7769" s="48">
        <v>0</v>
      </c>
      <c r="H7769" s="48">
        <v>0</v>
      </c>
      <c r="I7769" s="48">
        <v>0</v>
      </c>
      <c r="J7769" s="48">
        <v>0</v>
      </c>
      <c r="K7769" s="48">
        <v>0</v>
      </c>
      <c r="L7769" s="48">
        <v>0</v>
      </c>
      <c r="M7769" s="48">
        <v>0</v>
      </c>
      <c r="N7769" s="48">
        <v>0</v>
      </c>
      <c r="O7769" s="48">
        <v>0</v>
      </c>
      <c r="P7769" s="48">
        <v>0</v>
      </c>
      <c r="Q7769" s="48">
        <v>0</v>
      </c>
      <c r="R7769" s="48">
        <v>0</v>
      </c>
      <c r="S7769" s="48">
        <v>0</v>
      </c>
      <c r="T7769" s="48">
        <v>0</v>
      </c>
      <c r="U7769" s="48">
        <v>0</v>
      </c>
      <c r="V7769" s="48">
        <v>0</v>
      </c>
      <c r="W7769" s="48">
        <v>0</v>
      </c>
    </row>
    <row r="7770" spans="4:23" ht="15" customHeight="1" outlineLevel="2" x14ac:dyDescent="0.2">
      <c r="D7770" s="41" t="s">
        <v>975</v>
      </c>
      <c r="E7770" s="17" t="s">
        <v>976</v>
      </c>
      <c r="F7770" s="48">
        <v>0</v>
      </c>
      <c r="G7770" s="48">
        <v>0</v>
      </c>
      <c r="H7770" s="48">
        <v>0</v>
      </c>
      <c r="I7770" s="48">
        <v>0</v>
      </c>
      <c r="J7770" s="48">
        <v>0</v>
      </c>
      <c r="K7770" s="48">
        <v>0</v>
      </c>
      <c r="L7770" s="48">
        <v>0</v>
      </c>
      <c r="M7770" s="48">
        <v>0</v>
      </c>
      <c r="N7770" s="48">
        <v>0</v>
      </c>
      <c r="O7770" s="48">
        <v>0</v>
      </c>
      <c r="P7770" s="48">
        <v>0</v>
      </c>
      <c r="Q7770" s="48">
        <v>0</v>
      </c>
      <c r="R7770" s="48">
        <v>0</v>
      </c>
      <c r="S7770" s="48">
        <v>0</v>
      </c>
      <c r="T7770" s="48">
        <v>0</v>
      </c>
      <c r="U7770" s="48">
        <v>0</v>
      </c>
      <c r="V7770" s="48">
        <v>0</v>
      </c>
      <c r="W7770" s="48">
        <v>0</v>
      </c>
    </row>
    <row r="7771" spans="4:23" ht="15" customHeight="1" outlineLevel="2" x14ac:dyDescent="0.2">
      <c r="D7771" s="41" t="s">
        <v>977</v>
      </c>
      <c r="E7771" s="17" t="s">
        <v>978</v>
      </c>
      <c r="F7771" s="48">
        <v>0</v>
      </c>
      <c r="G7771" s="48">
        <v>0</v>
      </c>
      <c r="H7771" s="48">
        <v>0</v>
      </c>
      <c r="I7771" s="48">
        <v>0</v>
      </c>
      <c r="J7771" s="48">
        <v>0</v>
      </c>
      <c r="K7771" s="48">
        <v>0</v>
      </c>
      <c r="L7771" s="48">
        <v>0</v>
      </c>
      <c r="M7771" s="48">
        <v>0</v>
      </c>
      <c r="N7771" s="48">
        <v>0</v>
      </c>
      <c r="O7771" s="48">
        <v>0</v>
      </c>
      <c r="P7771" s="48">
        <v>0</v>
      </c>
      <c r="Q7771" s="48">
        <v>0</v>
      </c>
      <c r="R7771" s="48">
        <v>0</v>
      </c>
      <c r="S7771" s="48">
        <v>0</v>
      </c>
      <c r="T7771" s="48">
        <v>0</v>
      </c>
      <c r="U7771" s="48">
        <v>0</v>
      </c>
      <c r="V7771" s="48">
        <v>0</v>
      </c>
      <c r="W7771" s="48">
        <v>0</v>
      </c>
    </row>
    <row r="7772" spans="4:23" ht="15" customHeight="1" outlineLevel="2" x14ac:dyDescent="0.2">
      <c r="D7772" s="41" t="s">
        <v>979</v>
      </c>
      <c r="E7772" s="17" t="s">
        <v>980</v>
      </c>
      <c r="F7772" s="48">
        <v>0</v>
      </c>
      <c r="G7772" s="48">
        <v>0</v>
      </c>
      <c r="H7772" s="48">
        <v>0</v>
      </c>
      <c r="I7772" s="48">
        <v>0</v>
      </c>
      <c r="J7772" s="48">
        <v>0</v>
      </c>
      <c r="K7772" s="48">
        <v>0</v>
      </c>
      <c r="L7772" s="48">
        <v>0</v>
      </c>
      <c r="M7772" s="48">
        <v>0</v>
      </c>
      <c r="N7772" s="48">
        <v>0</v>
      </c>
      <c r="O7772" s="48">
        <v>0</v>
      </c>
      <c r="P7772" s="48">
        <v>0</v>
      </c>
      <c r="Q7772" s="48">
        <v>0</v>
      </c>
      <c r="R7772" s="48">
        <v>0</v>
      </c>
      <c r="S7772" s="48">
        <v>0</v>
      </c>
      <c r="T7772" s="48">
        <v>0</v>
      </c>
      <c r="U7772" s="48">
        <v>0</v>
      </c>
      <c r="V7772" s="48">
        <v>0</v>
      </c>
      <c r="W7772" s="48">
        <v>0</v>
      </c>
    </row>
    <row r="7773" spans="4:23" ht="15" customHeight="1" outlineLevel="2" x14ac:dyDescent="0.2">
      <c r="D7773" s="41" t="s">
        <v>981</v>
      </c>
      <c r="E7773" s="17" t="s">
        <v>982</v>
      </c>
      <c r="F7773" s="48">
        <v>0</v>
      </c>
      <c r="G7773" s="48">
        <v>0</v>
      </c>
      <c r="H7773" s="48">
        <v>0</v>
      </c>
      <c r="I7773" s="48">
        <v>0</v>
      </c>
      <c r="J7773" s="48">
        <v>0</v>
      </c>
      <c r="K7773" s="48">
        <v>0</v>
      </c>
      <c r="L7773" s="48">
        <v>0</v>
      </c>
      <c r="M7773" s="48">
        <v>0</v>
      </c>
      <c r="N7773" s="48">
        <v>0</v>
      </c>
      <c r="O7773" s="48">
        <v>0</v>
      </c>
      <c r="P7773" s="48">
        <v>0</v>
      </c>
      <c r="Q7773" s="48">
        <v>0</v>
      </c>
      <c r="R7773" s="48">
        <v>0</v>
      </c>
      <c r="S7773" s="48">
        <v>0</v>
      </c>
      <c r="T7773" s="48">
        <v>0</v>
      </c>
      <c r="U7773" s="48">
        <v>0</v>
      </c>
      <c r="V7773" s="48">
        <v>0</v>
      </c>
      <c r="W7773" s="48">
        <v>0</v>
      </c>
    </row>
    <row r="7774" spans="4:23" ht="15" customHeight="1" outlineLevel="2" x14ac:dyDescent="0.2">
      <c r="D7774" s="41" t="s">
        <v>983</v>
      </c>
      <c r="E7774" s="17" t="s">
        <v>984</v>
      </c>
      <c r="F7774" s="48">
        <v>0</v>
      </c>
      <c r="G7774" s="48">
        <v>0</v>
      </c>
      <c r="H7774" s="48">
        <v>0</v>
      </c>
      <c r="I7774" s="48">
        <v>0</v>
      </c>
      <c r="J7774" s="48">
        <v>0</v>
      </c>
      <c r="K7774" s="48">
        <v>0</v>
      </c>
      <c r="L7774" s="48">
        <v>0</v>
      </c>
      <c r="M7774" s="48">
        <v>0</v>
      </c>
      <c r="N7774" s="48">
        <v>0</v>
      </c>
      <c r="O7774" s="48">
        <v>0</v>
      </c>
      <c r="P7774" s="48">
        <v>0</v>
      </c>
      <c r="Q7774" s="48">
        <v>0</v>
      </c>
      <c r="R7774" s="48">
        <v>0</v>
      </c>
      <c r="S7774" s="48">
        <v>0</v>
      </c>
      <c r="T7774" s="48">
        <v>0</v>
      </c>
      <c r="U7774" s="48">
        <v>0</v>
      </c>
      <c r="V7774" s="48">
        <v>0</v>
      </c>
      <c r="W7774" s="48">
        <v>0</v>
      </c>
    </row>
    <row r="7775" spans="4:23" ht="15" customHeight="1" outlineLevel="2" x14ac:dyDescent="0.2">
      <c r="D7775" s="41" t="s">
        <v>985</v>
      </c>
      <c r="E7775" s="17" t="s">
        <v>986</v>
      </c>
      <c r="F7775" s="48">
        <v>0</v>
      </c>
      <c r="G7775" s="48">
        <v>0</v>
      </c>
      <c r="H7775" s="48">
        <v>0</v>
      </c>
      <c r="I7775" s="48">
        <v>0</v>
      </c>
      <c r="J7775" s="48">
        <v>0</v>
      </c>
      <c r="K7775" s="48">
        <v>0</v>
      </c>
      <c r="L7775" s="48">
        <v>0</v>
      </c>
      <c r="M7775" s="48">
        <v>0</v>
      </c>
      <c r="N7775" s="48">
        <v>0</v>
      </c>
      <c r="O7775" s="48">
        <v>0</v>
      </c>
      <c r="P7775" s="48">
        <v>0</v>
      </c>
      <c r="Q7775" s="48">
        <v>0</v>
      </c>
      <c r="R7775" s="48">
        <v>0</v>
      </c>
      <c r="S7775" s="48">
        <v>0</v>
      </c>
      <c r="T7775" s="48">
        <v>0</v>
      </c>
      <c r="U7775" s="48">
        <v>0</v>
      </c>
      <c r="V7775" s="48">
        <v>0</v>
      </c>
      <c r="W7775" s="48">
        <v>0</v>
      </c>
    </row>
    <row r="7776" spans="4:23" ht="15" customHeight="1" outlineLevel="2" x14ac:dyDescent="0.2">
      <c r="D7776" s="41" t="s">
        <v>987</v>
      </c>
      <c r="E7776" s="17" t="s">
        <v>988</v>
      </c>
      <c r="F7776" s="48">
        <v>0</v>
      </c>
      <c r="G7776" s="48">
        <v>0</v>
      </c>
      <c r="H7776" s="48">
        <v>0</v>
      </c>
      <c r="I7776" s="48">
        <v>0</v>
      </c>
      <c r="J7776" s="48">
        <v>0</v>
      </c>
      <c r="K7776" s="48">
        <v>0</v>
      </c>
      <c r="L7776" s="48">
        <v>0</v>
      </c>
      <c r="M7776" s="48">
        <v>0</v>
      </c>
      <c r="N7776" s="48">
        <v>0</v>
      </c>
      <c r="O7776" s="48">
        <v>0</v>
      </c>
      <c r="P7776" s="48">
        <v>0</v>
      </c>
      <c r="Q7776" s="48">
        <v>0</v>
      </c>
      <c r="R7776" s="48">
        <v>0</v>
      </c>
      <c r="S7776" s="48">
        <v>0</v>
      </c>
      <c r="T7776" s="48">
        <v>0</v>
      </c>
      <c r="U7776" s="48">
        <v>0</v>
      </c>
      <c r="V7776" s="48">
        <v>0</v>
      </c>
      <c r="W7776" s="48">
        <v>0</v>
      </c>
    </row>
    <row r="7777" spans="4:23" ht="15" customHeight="1" outlineLevel="2" x14ac:dyDescent="0.2">
      <c r="D7777" s="41" t="s">
        <v>989</v>
      </c>
      <c r="E7777" s="17" t="s">
        <v>990</v>
      </c>
      <c r="F7777" s="48">
        <v>2</v>
      </c>
      <c r="G7777" s="48">
        <v>0</v>
      </c>
      <c r="H7777" s="48">
        <v>2</v>
      </c>
      <c r="I7777" s="48">
        <v>3</v>
      </c>
      <c r="J7777" s="48">
        <v>1</v>
      </c>
      <c r="K7777" s="48">
        <v>2</v>
      </c>
      <c r="L7777" s="48">
        <v>3</v>
      </c>
      <c r="M7777" s="48">
        <v>1</v>
      </c>
      <c r="N7777" s="48">
        <v>2</v>
      </c>
      <c r="O7777" s="48">
        <v>3</v>
      </c>
      <c r="P7777" s="48">
        <v>1</v>
      </c>
      <c r="Q7777" s="48">
        <v>2</v>
      </c>
      <c r="R7777" s="48">
        <v>2</v>
      </c>
      <c r="S7777" s="48">
        <v>1</v>
      </c>
      <c r="T7777" s="48">
        <v>1</v>
      </c>
      <c r="U7777" s="48">
        <v>2</v>
      </c>
      <c r="V7777" s="48">
        <v>1</v>
      </c>
      <c r="W7777" s="48">
        <v>1</v>
      </c>
    </row>
    <row r="7778" spans="4:23" ht="15" customHeight="1" outlineLevel="2" x14ac:dyDescent="0.2">
      <c r="D7778" s="41" t="s">
        <v>991</v>
      </c>
      <c r="E7778" s="17" t="s">
        <v>992</v>
      </c>
      <c r="F7778" s="48">
        <v>0</v>
      </c>
      <c r="G7778" s="48">
        <v>0</v>
      </c>
      <c r="H7778" s="48">
        <v>0</v>
      </c>
      <c r="I7778" s="48">
        <v>0</v>
      </c>
      <c r="J7778" s="48">
        <v>0</v>
      </c>
      <c r="K7778" s="48">
        <v>0</v>
      </c>
      <c r="L7778" s="48">
        <v>0</v>
      </c>
      <c r="M7778" s="48">
        <v>0</v>
      </c>
      <c r="N7778" s="48">
        <v>0</v>
      </c>
      <c r="O7778" s="48">
        <v>0</v>
      </c>
      <c r="P7778" s="48">
        <v>0</v>
      </c>
      <c r="Q7778" s="48">
        <v>0</v>
      </c>
      <c r="R7778" s="48">
        <v>0</v>
      </c>
      <c r="S7778" s="48">
        <v>0</v>
      </c>
      <c r="T7778" s="48">
        <v>0</v>
      </c>
      <c r="U7778" s="48">
        <v>0</v>
      </c>
      <c r="V7778" s="48">
        <v>0</v>
      </c>
      <c r="W7778" s="48">
        <v>0</v>
      </c>
    </row>
    <row r="7779" spans="4:23" ht="15" customHeight="1" outlineLevel="2" x14ac:dyDescent="0.2">
      <c r="D7779" s="41" t="s">
        <v>993</v>
      </c>
      <c r="E7779" s="17" t="s">
        <v>994</v>
      </c>
      <c r="F7779" s="48">
        <v>0</v>
      </c>
      <c r="G7779" s="48">
        <v>0</v>
      </c>
      <c r="H7779" s="48">
        <v>0</v>
      </c>
      <c r="I7779" s="48">
        <v>0</v>
      </c>
      <c r="J7779" s="48">
        <v>0</v>
      </c>
      <c r="K7779" s="48">
        <v>0</v>
      </c>
      <c r="L7779" s="48">
        <v>0</v>
      </c>
      <c r="M7779" s="48">
        <v>0</v>
      </c>
      <c r="N7779" s="48">
        <v>0</v>
      </c>
      <c r="O7779" s="48">
        <v>0</v>
      </c>
      <c r="P7779" s="48">
        <v>0</v>
      </c>
      <c r="Q7779" s="48">
        <v>0</v>
      </c>
      <c r="R7779" s="48">
        <v>0</v>
      </c>
      <c r="S7779" s="48">
        <v>0</v>
      </c>
      <c r="T7779" s="48">
        <v>0</v>
      </c>
      <c r="U7779" s="48">
        <v>0</v>
      </c>
      <c r="V7779" s="48">
        <v>0</v>
      </c>
      <c r="W7779" s="48">
        <v>0</v>
      </c>
    </row>
    <row r="7780" spans="4:23" ht="15" customHeight="1" outlineLevel="2" x14ac:dyDescent="0.2">
      <c r="D7780" s="41" t="s">
        <v>995</v>
      </c>
      <c r="E7780" s="17" t="s">
        <v>996</v>
      </c>
      <c r="F7780" s="48">
        <v>0</v>
      </c>
      <c r="G7780" s="48">
        <v>0</v>
      </c>
      <c r="H7780" s="48">
        <v>0</v>
      </c>
      <c r="I7780" s="48">
        <v>0</v>
      </c>
      <c r="J7780" s="48">
        <v>0</v>
      </c>
      <c r="K7780" s="48">
        <v>0</v>
      </c>
      <c r="L7780" s="48">
        <v>0</v>
      </c>
      <c r="M7780" s="48">
        <v>0</v>
      </c>
      <c r="N7780" s="48">
        <v>0</v>
      </c>
      <c r="O7780" s="48">
        <v>0</v>
      </c>
      <c r="P7780" s="48">
        <v>0</v>
      </c>
      <c r="Q7780" s="48">
        <v>0</v>
      </c>
      <c r="R7780" s="48">
        <v>0</v>
      </c>
      <c r="S7780" s="48">
        <v>0</v>
      </c>
      <c r="T7780" s="48">
        <v>0</v>
      </c>
      <c r="U7780" s="48">
        <v>0</v>
      </c>
      <c r="V7780" s="48">
        <v>0</v>
      </c>
      <c r="W7780" s="48">
        <v>0</v>
      </c>
    </row>
    <row r="7781" spans="4:23" ht="15" customHeight="1" outlineLevel="2" x14ac:dyDescent="0.2">
      <c r="D7781" s="41" t="s">
        <v>997</v>
      </c>
      <c r="E7781" s="17" t="s">
        <v>998</v>
      </c>
      <c r="F7781" s="48">
        <v>0</v>
      </c>
      <c r="G7781" s="48">
        <v>0</v>
      </c>
      <c r="H7781" s="48">
        <v>0</v>
      </c>
      <c r="I7781" s="48">
        <v>0</v>
      </c>
      <c r="J7781" s="48">
        <v>0</v>
      </c>
      <c r="K7781" s="48">
        <v>0</v>
      </c>
      <c r="L7781" s="48">
        <v>0</v>
      </c>
      <c r="M7781" s="48">
        <v>0</v>
      </c>
      <c r="N7781" s="48">
        <v>0</v>
      </c>
      <c r="O7781" s="48">
        <v>0</v>
      </c>
      <c r="P7781" s="48">
        <v>0</v>
      </c>
      <c r="Q7781" s="48">
        <v>0</v>
      </c>
      <c r="R7781" s="48">
        <v>0</v>
      </c>
      <c r="S7781" s="48">
        <v>0</v>
      </c>
      <c r="T7781" s="48">
        <v>0</v>
      </c>
      <c r="U7781" s="48">
        <v>0</v>
      </c>
      <c r="V7781" s="48">
        <v>0</v>
      </c>
      <c r="W7781" s="48">
        <v>0</v>
      </c>
    </row>
    <row r="7782" spans="4:23" ht="15" customHeight="1" outlineLevel="2" x14ac:dyDescent="0.2">
      <c r="D7782" s="41" t="s">
        <v>999</v>
      </c>
      <c r="E7782" s="17" t="s">
        <v>1000</v>
      </c>
      <c r="F7782" s="48">
        <v>0</v>
      </c>
      <c r="G7782" s="48">
        <v>0</v>
      </c>
      <c r="H7782" s="48">
        <v>0</v>
      </c>
      <c r="I7782" s="48">
        <v>0</v>
      </c>
      <c r="J7782" s="48">
        <v>0</v>
      </c>
      <c r="K7782" s="48">
        <v>0</v>
      </c>
      <c r="L7782" s="48">
        <v>0</v>
      </c>
      <c r="M7782" s="48">
        <v>0</v>
      </c>
      <c r="N7782" s="48">
        <v>0</v>
      </c>
      <c r="O7782" s="48">
        <v>0</v>
      </c>
      <c r="P7782" s="48">
        <v>0</v>
      </c>
      <c r="Q7782" s="48">
        <v>0</v>
      </c>
      <c r="R7782" s="48">
        <v>0</v>
      </c>
      <c r="S7782" s="48">
        <v>0</v>
      </c>
      <c r="T7782" s="48">
        <v>0</v>
      </c>
      <c r="U7782" s="48">
        <v>0</v>
      </c>
      <c r="V7782" s="48">
        <v>0</v>
      </c>
      <c r="W7782" s="48">
        <v>0</v>
      </c>
    </row>
    <row r="7783" spans="4:23" ht="15" customHeight="1" outlineLevel="2" x14ac:dyDescent="0.2">
      <c r="D7783" s="41" t="s">
        <v>1001</v>
      </c>
      <c r="E7783" s="17" t="s">
        <v>1002</v>
      </c>
      <c r="F7783" s="48">
        <v>0</v>
      </c>
      <c r="G7783" s="48">
        <v>0</v>
      </c>
      <c r="H7783" s="48">
        <v>0</v>
      </c>
      <c r="I7783" s="48">
        <v>0</v>
      </c>
      <c r="J7783" s="48">
        <v>0</v>
      </c>
      <c r="K7783" s="48">
        <v>0</v>
      </c>
      <c r="L7783" s="48">
        <v>0</v>
      </c>
      <c r="M7783" s="48">
        <v>0</v>
      </c>
      <c r="N7783" s="48">
        <v>0</v>
      </c>
      <c r="O7783" s="48">
        <v>0</v>
      </c>
      <c r="P7783" s="48">
        <v>0</v>
      </c>
      <c r="Q7783" s="48">
        <v>0</v>
      </c>
      <c r="R7783" s="48">
        <v>0</v>
      </c>
      <c r="S7783" s="48">
        <v>0</v>
      </c>
      <c r="T7783" s="48">
        <v>0</v>
      </c>
      <c r="U7783" s="48">
        <v>0</v>
      </c>
      <c r="V7783" s="48">
        <v>0</v>
      </c>
      <c r="W7783" s="48">
        <v>0</v>
      </c>
    </row>
    <row r="7784" spans="4:23" ht="15" customHeight="1" outlineLevel="2" x14ac:dyDescent="0.2">
      <c r="D7784" s="41" t="s">
        <v>1003</v>
      </c>
      <c r="E7784" s="17" t="s">
        <v>1004</v>
      </c>
      <c r="F7784" s="48">
        <v>0</v>
      </c>
      <c r="G7784" s="48">
        <v>0</v>
      </c>
      <c r="H7784" s="48">
        <v>0</v>
      </c>
      <c r="I7784" s="48">
        <v>0</v>
      </c>
      <c r="J7784" s="48">
        <v>0</v>
      </c>
      <c r="K7784" s="48">
        <v>0</v>
      </c>
      <c r="L7784" s="48">
        <v>0</v>
      </c>
      <c r="M7784" s="48">
        <v>0</v>
      </c>
      <c r="N7784" s="48">
        <v>0</v>
      </c>
      <c r="O7784" s="48">
        <v>0</v>
      </c>
      <c r="P7784" s="48">
        <v>0</v>
      </c>
      <c r="Q7784" s="48">
        <v>0</v>
      </c>
      <c r="R7784" s="48">
        <v>0</v>
      </c>
      <c r="S7784" s="48">
        <v>0</v>
      </c>
      <c r="T7784" s="48">
        <v>0</v>
      </c>
      <c r="U7784" s="48">
        <v>0</v>
      </c>
      <c r="V7784" s="48">
        <v>0</v>
      </c>
      <c r="W7784" s="48">
        <v>0</v>
      </c>
    </row>
    <row r="7785" spans="4:23" ht="15" customHeight="1" outlineLevel="2" x14ac:dyDescent="0.2">
      <c r="D7785" s="41" t="s">
        <v>1005</v>
      </c>
      <c r="E7785" s="17" t="s">
        <v>1006</v>
      </c>
      <c r="F7785" s="48">
        <v>0</v>
      </c>
      <c r="G7785" s="48">
        <v>0</v>
      </c>
      <c r="H7785" s="48">
        <v>0</v>
      </c>
      <c r="I7785" s="48">
        <v>0</v>
      </c>
      <c r="J7785" s="48">
        <v>0</v>
      </c>
      <c r="K7785" s="48">
        <v>0</v>
      </c>
      <c r="L7785" s="48">
        <v>0</v>
      </c>
      <c r="M7785" s="48">
        <v>0</v>
      </c>
      <c r="N7785" s="48">
        <v>0</v>
      </c>
      <c r="O7785" s="48">
        <v>0</v>
      </c>
      <c r="P7785" s="48">
        <v>0</v>
      </c>
      <c r="Q7785" s="48">
        <v>0</v>
      </c>
      <c r="R7785" s="48">
        <v>0</v>
      </c>
      <c r="S7785" s="48">
        <v>0</v>
      </c>
      <c r="T7785" s="48">
        <v>0</v>
      </c>
      <c r="U7785" s="48">
        <v>0</v>
      </c>
      <c r="V7785" s="48">
        <v>0</v>
      </c>
      <c r="W7785" s="48">
        <v>0</v>
      </c>
    </row>
    <row r="7786" spans="4:23" ht="15" customHeight="1" outlineLevel="2" x14ac:dyDescent="0.2">
      <c r="D7786" s="41" t="s">
        <v>1007</v>
      </c>
      <c r="E7786" s="17" t="s">
        <v>1008</v>
      </c>
      <c r="F7786" s="48">
        <v>0</v>
      </c>
      <c r="G7786" s="48">
        <v>0</v>
      </c>
      <c r="H7786" s="48">
        <v>0</v>
      </c>
      <c r="I7786" s="48">
        <v>0</v>
      </c>
      <c r="J7786" s="48">
        <v>0</v>
      </c>
      <c r="K7786" s="48">
        <v>0</v>
      </c>
      <c r="L7786" s="48">
        <v>0</v>
      </c>
      <c r="M7786" s="48">
        <v>0</v>
      </c>
      <c r="N7786" s="48">
        <v>0</v>
      </c>
      <c r="O7786" s="48">
        <v>0</v>
      </c>
      <c r="P7786" s="48">
        <v>0</v>
      </c>
      <c r="Q7786" s="48">
        <v>0</v>
      </c>
      <c r="R7786" s="48">
        <v>0</v>
      </c>
      <c r="S7786" s="48">
        <v>0</v>
      </c>
      <c r="T7786" s="48">
        <v>0</v>
      </c>
      <c r="U7786" s="48">
        <v>0</v>
      </c>
      <c r="V7786" s="48">
        <v>0</v>
      </c>
      <c r="W7786" s="48">
        <v>0</v>
      </c>
    </row>
    <row r="7787" spans="4:23" ht="15" customHeight="1" outlineLevel="2" x14ac:dyDescent="0.2">
      <c r="D7787" s="41" t="s">
        <v>1009</v>
      </c>
      <c r="E7787" s="17" t="s">
        <v>1010</v>
      </c>
      <c r="F7787" s="48">
        <v>0</v>
      </c>
      <c r="G7787" s="48">
        <v>0</v>
      </c>
      <c r="H7787" s="48">
        <v>0</v>
      </c>
      <c r="I7787" s="48">
        <v>0</v>
      </c>
      <c r="J7787" s="48">
        <v>0</v>
      </c>
      <c r="K7787" s="48">
        <v>0</v>
      </c>
      <c r="L7787" s="48">
        <v>0</v>
      </c>
      <c r="M7787" s="48">
        <v>0</v>
      </c>
      <c r="N7787" s="48">
        <v>0</v>
      </c>
      <c r="O7787" s="48">
        <v>0</v>
      </c>
      <c r="P7787" s="48">
        <v>0</v>
      </c>
      <c r="Q7787" s="48">
        <v>0</v>
      </c>
      <c r="R7787" s="48">
        <v>0</v>
      </c>
      <c r="S7787" s="48">
        <v>0</v>
      </c>
      <c r="T7787" s="48">
        <v>0</v>
      </c>
      <c r="U7787" s="48">
        <v>0</v>
      </c>
      <c r="V7787" s="48">
        <v>0</v>
      </c>
      <c r="W7787" s="48">
        <v>0</v>
      </c>
    </row>
    <row r="7788" spans="4:23" ht="15" customHeight="1" outlineLevel="2" x14ac:dyDescent="0.2">
      <c r="D7788" s="41" t="s">
        <v>1011</v>
      </c>
      <c r="E7788" s="17" t="s">
        <v>1012</v>
      </c>
      <c r="F7788" s="48">
        <v>0</v>
      </c>
      <c r="G7788" s="48">
        <v>0</v>
      </c>
      <c r="H7788" s="48">
        <v>0</v>
      </c>
      <c r="I7788" s="48">
        <v>0</v>
      </c>
      <c r="J7788" s="48">
        <v>0</v>
      </c>
      <c r="K7788" s="48">
        <v>0</v>
      </c>
      <c r="L7788" s="48">
        <v>0</v>
      </c>
      <c r="M7788" s="48">
        <v>0</v>
      </c>
      <c r="N7788" s="48">
        <v>0</v>
      </c>
      <c r="O7788" s="48">
        <v>0</v>
      </c>
      <c r="P7788" s="48">
        <v>0</v>
      </c>
      <c r="Q7788" s="48">
        <v>0</v>
      </c>
      <c r="R7788" s="48">
        <v>0</v>
      </c>
      <c r="S7788" s="48">
        <v>0</v>
      </c>
      <c r="T7788" s="48">
        <v>0</v>
      </c>
      <c r="U7788" s="48">
        <v>0</v>
      </c>
      <c r="V7788" s="48">
        <v>0</v>
      </c>
      <c r="W7788" s="48">
        <v>0</v>
      </c>
    </row>
    <row r="7789" spans="4:23" ht="15" customHeight="1" outlineLevel="2" x14ac:dyDescent="0.2">
      <c r="D7789" s="41" t="s">
        <v>1013</v>
      </c>
      <c r="E7789" s="17" t="s">
        <v>1014</v>
      </c>
      <c r="F7789" s="48">
        <v>0</v>
      </c>
      <c r="G7789" s="48">
        <v>0</v>
      </c>
      <c r="H7789" s="48">
        <v>0</v>
      </c>
      <c r="I7789" s="48">
        <v>0</v>
      </c>
      <c r="J7789" s="48">
        <v>0</v>
      </c>
      <c r="K7789" s="48">
        <v>0</v>
      </c>
      <c r="L7789" s="48">
        <v>0</v>
      </c>
      <c r="M7789" s="48">
        <v>0</v>
      </c>
      <c r="N7789" s="48">
        <v>0</v>
      </c>
      <c r="O7789" s="48">
        <v>0</v>
      </c>
      <c r="P7789" s="48">
        <v>0</v>
      </c>
      <c r="Q7789" s="48">
        <v>0</v>
      </c>
      <c r="R7789" s="48">
        <v>0</v>
      </c>
      <c r="S7789" s="48">
        <v>0</v>
      </c>
      <c r="T7789" s="48">
        <v>0</v>
      </c>
      <c r="U7789" s="48">
        <v>0</v>
      </c>
      <c r="V7789" s="48">
        <v>0</v>
      </c>
      <c r="W7789" s="48">
        <v>0</v>
      </c>
    </row>
    <row r="7790" spans="4:23" ht="15" customHeight="1" outlineLevel="2" x14ac:dyDescent="0.2">
      <c r="D7790" s="41" t="s">
        <v>1015</v>
      </c>
      <c r="E7790" s="17" t="s">
        <v>1016</v>
      </c>
      <c r="F7790" s="48">
        <v>0</v>
      </c>
      <c r="G7790" s="48">
        <v>0</v>
      </c>
      <c r="H7790" s="48">
        <v>0</v>
      </c>
      <c r="I7790" s="48">
        <v>0</v>
      </c>
      <c r="J7790" s="48">
        <v>0</v>
      </c>
      <c r="K7790" s="48">
        <v>0</v>
      </c>
      <c r="L7790" s="48">
        <v>0</v>
      </c>
      <c r="M7790" s="48">
        <v>0</v>
      </c>
      <c r="N7790" s="48">
        <v>0</v>
      </c>
      <c r="O7790" s="48">
        <v>0</v>
      </c>
      <c r="P7790" s="48">
        <v>0</v>
      </c>
      <c r="Q7790" s="48">
        <v>0</v>
      </c>
      <c r="R7790" s="48">
        <v>0</v>
      </c>
      <c r="S7790" s="48">
        <v>0</v>
      </c>
      <c r="T7790" s="48">
        <v>0</v>
      </c>
      <c r="U7790" s="48">
        <v>0</v>
      </c>
      <c r="V7790" s="48">
        <v>0</v>
      </c>
      <c r="W7790" s="48">
        <v>0</v>
      </c>
    </row>
    <row r="7791" spans="4:23" ht="15" customHeight="1" outlineLevel="2" x14ac:dyDescent="0.2">
      <c r="D7791" s="41" t="s">
        <v>1017</v>
      </c>
      <c r="E7791" s="17" t="s">
        <v>1018</v>
      </c>
      <c r="F7791" s="48">
        <v>0</v>
      </c>
      <c r="G7791" s="48">
        <v>0</v>
      </c>
      <c r="H7791" s="48">
        <v>0</v>
      </c>
      <c r="I7791" s="48">
        <v>0</v>
      </c>
      <c r="J7791" s="48">
        <v>0</v>
      </c>
      <c r="K7791" s="48">
        <v>0</v>
      </c>
      <c r="L7791" s="48">
        <v>0</v>
      </c>
      <c r="M7791" s="48">
        <v>0</v>
      </c>
      <c r="N7791" s="48">
        <v>0</v>
      </c>
      <c r="O7791" s="48">
        <v>0</v>
      </c>
      <c r="P7791" s="48">
        <v>0</v>
      </c>
      <c r="Q7791" s="48">
        <v>0</v>
      </c>
      <c r="R7791" s="48">
        <v>0</v>
      </c>
      <c r="S7791" s="48">
        <v>0</v>
      </c>
      <c r="T7791" s="48">
        <v>0</v>
      </c>
      <c r="U7791" s="48">
        <v>0</v>
      </c>
      <c r="V7791" s="48">
        <v>0</v>
      </c>
      <c r="W7791" s="48">
        <v>0</v>
      </c>
    </row>
    <row r="7792" spans="4:23" ht="15" customHeight="1" outlineLevel="2" x14ac:dyDescent="0.2">
      <c r="D7792" s="41" t="s">
        <v>1019</v>
      </c>
      <c r="E7792" s="17" t="s">
        <v>1020</v>
      </c>
      <c r="F7792" s="48">
        <v>0</v>
      </c>
      <c r="G7792" s="48">
        <v>0</v>
      </c>
      <c r="H7792" s="48">
        <v>0</v>
      </c>
      <c r="I7792" s="48">
        <v>0</v>
      </c>
      <c r="J7792" s="48">
        <v>0</v>
      </c>
      <c r="K7792" s="48">
        <v>0</v>
      </c>
      <c r="L7792" s="48">
        <v>0</v>
      </c>
      <c r="M7792" s="48">
        <v>0</v>
      </c>
      <c r="N7792" s="48">
        <v>0</v>
      </c>
      <c r="O7792" s="48">
        <v>0</v>
      </c>
      <c r="P7792" s="48">
        <v>0</v>
      </c>
      <c r="Q7792" s="48">
        <v>0</v>
      </c>
      <c r="R7792" s="48">
        <v>0</v>
      </c>
      <c r="S7792" s="48">
        <v>0</v>
      </c>
      <c r="T7792" s="48">
        <v>0</v>
      </c>
      <c r="U7792" s="48">
        <v>0</v>
      </c>
      <c r="V7792" s="48">
        <v>0</v>
      </c>
      <c r="W7792" s="48">
        <v>0</v>
      </c>
    </row>
    <row r="7793" spans="4:23" ht="15" customHeight="1" outlineLevel="2" x14ac:dyDescent="0.2">
      <c r="D7793" s="41" t="s">
        <v>1021</v>
      </c>
      <c r="E7793" s="17" t="s">
        <v>1022</v>
      </c>
      <c r="F7793" s="48">
        <v>0</v>
      </c>
      <c r="G7793" s="48">
        <v>0</v>
      </c>
      <c r="H7793" s="48">
        <v>0</v>
      </c>
      <c r="I7793" s="48">
        <v>0</v>
      </c>
      <c r="J7793" s="48">
        <v>0</v>
      </c>
      <c r="K7793" s="48">
        <v>0</v>
      </c>
      <c r="L7793" s="48">
        <v>0</v>
      </c>
      <c r="M7793" s="48">
        <v>0</v>
      </c>
      <c r="N7793" s="48">
        <v>0</v>
      </c>
      <c r="O7793" s="48">
        <v>0</v>
      </c>
      <c r="P7793" s="48">
        <v>0</v>
      </c>
      <c r="Q7793" s="48">
        <v>0</v>
      </c>
      <c r="R7793" s="48">
        <v>0</v>
      </c>
      <c r="S7793" s="48">
        <v>0</v>
      </c>
      <c r="T7793" s="48">
        <v>0</v>
      </c>
      <c r="U7793" s="48">
        <v>0</v>
      </c>
      <c r="V7793" s="48">
        <v>0</v>
      </c>
      <c r="W7793" s="48">
        <v>0</v>
      </c>
    </row>
    <row r="7794" spans="4:23" ht="15" customHeight="1" outlineLevel="2" x14ac:dyDescent="0.2">
      <c r="D7794" s="41" t="s">
        <v>1023</v>
      </c>
      <c r="E7794" s="17" t="s">
        <v>1024</v>
      </c>
      <c r="F7794" s="48">
        <v>0</v>
      </c>
      <c r="G7794" s="48">
        <v>0</v>
      </c>
      <c r="H7794" s="48">
        <v>0</v>
      </c>
      <c r="I7794" s="48">
        <v>0</v>
      </c>
      <c r="J7794" s="48">
        <v>0</v>
      </c>
      <c r="K7794" s="48">
        <v>0</v>
      </c>
      <c r="L7794" s="48">
        <v>0</v>
      </c>
      <c r="M7794" s="48">
        <v>0</v>
      </c>
      <c r="N7794" s="48">
        <v>0</v>
      </c>
      <c r="O7794" s="48">
        <v>0</v>
      </c>
      <c r="P7794" s="48">
        <v>0</v>
      </c>
      <c r="Q7794" s="48">
        <v>0</v>
      </c>
      <c r="R7794" s="48">
        <v>0</v>
      </c>
      <c r="S7794" s="48">
        <v>0</v>
      </c>
      <c r="T7794" s="48">
        <v>0</v>
      </c>
      <c r="U7794" s="48">
        <v>0</v>
      </c>
      <c r="V7794" s="48">
        <v>0</v>
      </c>
      <c r="W7794" s="48">
        <v>0</v>
      </c>
    </row>
    <row r="7795" spans="4:23" ht="15" customHeight="1" outlineLevel="2" x14ac:dyDescent="0.2">
      <c r="D7795" s="41" t="s">
        <v>1025</v>
      </c>
      <c r="E7795" s="17" t="s">
        <v>1026</v>
      </c>
      <c r="F7795" s="48">
        <v>0</v>
      </c>
      <c r="G7795" s="48">
        <v>0</v>
      </c>
      <c r="H7795" s="48">
        <v>0</v>
      </c>
      <c r="I7795" s="48">
        <v>0</v>
      </c>
      <c r="J7795" s="48">
        <v>0</v>
      </c>
      <c r="K7795" s="48">
        <v>0</v>
      </c>
      <c r="L7795" s="48">
        <v>0</v>
      </c>
      <c r="M7795" s="48">
        <v>0</v>
      </c>
      <c r="N7795" s="48">
        <v>0</v>
      </c>
      <c r="O7795" s="48">
        <v>0</v>
      </c>
      <c r="P7795" s="48">
        <v>0</v>
      </c>
      <c r="Q7795" s="48">
        <v>0</v>
      </c>
      <c r="R7795" s="48">
        <v>0</v>
      </c>
      <c r="S7795" s="48">
        <v>0</v>
      </c>
      <c r="T7795" s="48">
        <v>0</v>
      </c>
      <c r="U7795" s="48">
        <v>0</v>
      </c>
      <c r="V7795" s="48">
        <v>0</v>
      </c>
      <c r="W7795" s="48">
        <v>0</v>
      </c>
    </row>
    <row r="7796" spans="4:23" ht="15" customHeight="1" outlineLevel="2" x14ac:dyDescent="0.2">
      <c r="D7796" s="41" t="s">
        <v>1027</v>
      </c>
      <c r="E7796" s="17" t="s">
        <v>1028</v>
      </c>
      <c r="F7796" s="48">
        <v>0</v>
      </c>
      <c r="G7796" s="48">
        <v>0</v>
      </c>
      <c r="H7796" s="48">
        <v>0</v>
      </c>
      <c r="I7796" s="48">
        <v>0</v>
      </c>
      <c r="J7796" s="48">
        <v>0</v>
      </c>
      <c r="K7796" s="48">
        <v>0</v>
      </c>
      <c r="L7796" s="48">
        <v>0</v>
      </c>
      <c r="M7796" s="48">
        <v>0</v>
      </c>
      <c r="N7796" s="48">
        <v>0</v>
      </c>
      <c r="O7796" s="48">
        <v>0</v>
      </c>
      <c r="P7796" s="48">
        <v>0</v>
      </c>
      <c r="Q7796" s="48">
        <v>0</v>
      </c>
      <c r="R7796" s="48">
        <v>0</v>
      </c>
      <c r="S7796" s="48">
        <v>0</v>
      </c>
      <c r="T7796" s="48">
        <v>0</v>
      </c>
      <c r="U7796" s="48">
        <v>0</v>
      </c>
      <c r="V7796" s="48">
        <v>0</v>
      </c>
      <c r="W7796" s="48">
        <v>0</v>
      </c>
    </row>
    <row r="7797" spans="4:23" ht="15" customHeight="1" outlineLevel="2" x14ac:dyDescent="0.2">
      <c r="D7797" s="41" t="s">
        <v>1029</v>
      </c>
      <c r="E7797" s="17" t="s">
        <v>1030</v>
      </c>
      <c r="F7797" s="48">
        <v>0</v>
      </c>
      <c r="G7797" s="48">
        <v>0</v>
      </c>
      <c r="H7797" s="48">
        <v>0</v>
      </c>
      <c r="I7797" s="48">
        <v>0</v>
      </c>
      <c r="J7797" s="48">
        <v>0</v>
      </c>
      <c r="K7797" s="48">
        <v>0</v>
      </c>
      <c r="L7797" s="48">
        <v>0</v>
      </c>
      <c r="M7797" s="48">
        <v>0</v>
      </c>
      <c r="N7797" s="48">
        <v>0</v>
      </c>
      <c r="O7797" s="48">
        <v>0</v>
      </c>
      <c r="P7797" s="48">
        <v>0</v>
      </c>
      <c r="Q7797" s="48">
        <v>0</v>
      </c>
      <c r="R7797" s="48">
        <v>0</v>
      </c>
      <c r="S7797" s="48">
        <v>0</v>
      </c>
      <c r="T7797" s="48">
        <v>0</v>
      </c>
      <c r="U7797" s="48">
        <v>0</v>
      </c>
      <c r="V7797" s="48">
        <v>0</v>
      </c>
      <c r="W7797" s="48">
        <v>0</v>
      </c>
    </row>
    <row r="7798" spans="4:23" ht="15" customHeight="1" outlineLevel="2" x14ac:dyDescent="0.2">
      <c r="D7798" s="41" t="s">
        <v>1031</v>
      </c>
      <c r="E7798" s="17" t="s">
        <v>1032</v>
      </c>
      <c r="F7798" s="48">
        <v>0</v>
      </c>
      <c r="G7798" s="48">
        <v>0</v>
      </c>
      <c r="H7798" s="48">
        <v>0</v>
      </c>
      <c r="I7798" s="48">
        <v>0</v>
      </c>
      <c r="J7798" s="48">
        <v>0</v>
      </c>
      <c r="K7798" s="48">
        <v>0</v>
      </c>
      <c r="L7798" s="48">
        <v>0</v>
      </c>
      <c r="M7798" s="48">
        <v>0</v>
      </c>
      <c r="N7798" s="48">
        <v>0</v>
      </c>
      <c r="O7798" s="48">
        <v>0</v>
      </c>
      <c r="P7798" s="48">
        <v>0</v>
      </c>
      <c r="Q7798" s="48">
        <v>0</v>
      </c>
      <c r="R7798" s="48">
        <v>0</v>
      </c>
      <c r="S7798" s="48">
        <v>0</v>
      </c>
      <c r="T7798" s="48">
        <v>0</v>
      </c>
      <c r="U7798" s="48">
        <v>0</v>
      </c>
      <c r="V7798" s="48">
        <v>0</v>
      </c>
      <c r="W7798" s="48">
        <v>0</v>
      </c>
    </row>
    <row r="7799" spans="4:23" ht="15" customHeight="1" outlineLevel="2" x14ac:dyDescent="0.2">
      <c r="D7799" s="41" t="s">
        <v>1033</v>
      </c>
      <c r="E7799" s="17" t="s">
        <v>1034</v>
      </c>
      <c r="F7799" s="48">
        <v>0</v>
      </c>
      <c r="G7799" s="48">
        <v>0</v>
      </c>
      <c r="H7799" s="48">
        <v>0</v>
      </c>
      <c r="I7799" s="48">
        <v>0</v>
      </c>
      <c r="J7799" s="48">
        <v>0</v>
      </c>
      <c r="K7799" s="48">
        <v>0</v>
      </c>
      <c r="L7799" s="48">
        <v>0</v>
      </c>
      <c r="M7799" s="48">
        <v>0</v>
      </c>
      <c r="N7799" s="48">
        <v>0</v>
      </c>
      <c r="O7799" s="48">
        <v>0</v>
      </c>
      <c r="P7799" s="48">
        <v>0</v>
      </c>
      <c r="Q7799" s="48">
        <v>0</v>
      </c>
      <c r="R7799" s="48">
        <v>0</v>
      </c>
      <c r="S7799" s="48">
        <v>0</v>
      </c>
      <c r="T7799" s="48">
        <v>0</v>
      </c>
      <c r="U7799" s="48">
        <v>0</v>
      </c>
      <c r="V7799" s="48">
        <v>0</v>
      </c>
      <c r="W7799" s="48">
        <v>0</v>
      </c>
    </row>
    <row r="7800" spans="4:23" ht="15" customHeight="1" outlineLevel="2" x14ac:dyDescent="0.2">
      <c r="D7800" s="41" t="s">
        <v>1035</v>
      </c>
      <c r="E7800" s="17" t="s">
        <v>1036</v>
      </c>
      <c r="F7800" s="48">
        <v>0</v>
      </c>
      <c r="G7800" s="48">
        <v>0</v>
      </c>
      <c r="H7800" s="48">
        <v>0</v>
      </c>
      <c r="I7800" s="48">
        <v>0</v>
      </c>
      <c r="J7800" s="48">
        <v>0</v>
      </c>
      <c r="K7800" s="48">
        <v>0</v>
      </c>
      <c r="L7800" s="48">
        <v>1</v>
      </c>
      <c r="M7800" s="48">
        <v>0</v>
      </c>
      <c r="N7800" s="48">
        <v>1</v>
      </c>
      <c r="O7800" s="48">
        <v>1</v>
      </c>
      <c r="P7800" s="48">
        <v>0</v>
      </c>
      <c r="Q7800" s="48">
        <v>1</v>
      </c>
      <c r="R7800" s="48">
        <v>1</v>
      </c>
      <c r="S7800" s="48">
        <v>0</v>
      </c>
      <c r="T7800" s="48">
        <v>1</v>
      </c>
      <c r="U7800" s="48">
        <v>1</v>
      </c>
      <c r="V7800" s="48">
        <v>0</v>
      </c>
      <c r="W7800" s="48">
        <v>1</v>
      </c>
    </row>
    <row r="7801" spans="4:23" ht="15" customHeight="1" outlineLevel="2" x14ac:dyDescent="0.2">
      <c r="D7801" s="41" t="s">
        <v>1037</v>
      </c>
      <c r="E7801" s="17" t="s">
        <v>1038</v>
      </c>
      <c r="F7801" s="48">
        <v>0</v>
      </c>
      <c r="G7801" s="48">
        <v>0</v>
      </c>
      <c r="H7801" s="48">
        <v>0</v>
      </c>
      <c r="I7801" s="48">
        <v>0</v>
      </c>
      <c r="J7801" s="48">
        <v>0</v>
      </c>
      <c r="K7801" s="48">
        <v>0</v>
      </c>
      <c r="L7801" s="48">
        <v>0</v>
      </c>
      <c r="M7801" s="48">
        <v>0</v>
      </c>
      <c r="N7801" s="48">
        <v>0</v>
      </c>
      <c r="O7801" s="48">
        <v>0</v>
      </c>
      <c r="P7801" s="48">
        <v>0</v>
      </c>
      <c r="Q7801" s="48">
        <v>0</v>
      </c>
      <c r="R7801" s="48">
        <v>0</v>
      </c>
      <c r="S7801" s="48">
        <v>0</v>
      </c>
      <c r="T7801" s="48">
        <v>0</v>
      </c>
      <c r="U7801" s="48">
        <v>0</v>
      </c>
      <c r="V7801" s="48">
        <v>0</v>
      </c>
      <c r="W7801" s="48">
        <v>0</v>
      </c>
    </row>
    <row r="7802" spans="4:23" ht="15" customHeight="1" outlineLevel="2" x14ac:dyDescent="0.2">
      <c r="D7802" s="41" t="s">
        <v>1039</v>
      </c>
      <c r="E7802" s="17" t="s">
        <v>1040</v>
      </c>
      <c r="F7802" s="48">
        <v>0</v>
      </c>
      <c r="G7802" s="48">
        <v>0</v>
      </c>
      <c r="H7802" s="48">
        <v>0</v>
      </c>
      <c r="I7802" s="48">
        <v>0</v>
      </c>
      <c r="J7802" s="48">
        <v>0</v>
      </c>
      <c r="K7802" s="48">
        <v>0</v>
      </c>
      <c r="L7802" s="48">
        <v>0</v>
      </c>
      <c r="M7802" s="48">
        <v>0</v>
      </c>
      <c r="N7802" s="48">
        <v>0</v>
      </c>
      <c r="O7802" s="48">
        <v>0</v>
      </c>
      <c r="P7802" s="48">
        <v>0</v>
      </c>
      <c r="Q7802" s="48">
        <v>0</v>
      </c>
      <c r="R7802" s="48">
        <v>0</v>
      </c>
      <c r="S7802" s="48">
        <v>0</v>
      </c>
      <c r="T7802" s="48">
        <v>0</v>
      </c>
      <c r="U7802" s="48">
        <v>0</v>
      </c>
      <c r="V7802" s="48">
        <v>0</v>
      </c>
      <c r="W7802" s="48">
        <v>0</v>
      </c>
    </row>
    <row r="7803" spans="4:23" ht="15" customHeight="1" outlineLevel="2" x14ac:dyDescent="0.2">
      <c r="D7803" s="41" t="s">
        <v>1041</v>
      </c>
      <c r="E7803" s="17" t="s">
        <v>1042</v>
      </c>
      <c r="F7803" s="48">
        <v>0</v>
      </c>
      <c r="G7803" s="48">
        <v>0</v>
      </c>
      <c r="H7803" s="48">
        <v>0</v>
      </c>
      <c r="I7803" s="48">
        <v>0</v>
      </c>
      <c r="J7803" s="48">
        <v>0</v>
      </c>
      <c r="K7803" s="48">
        <v>0</v>
      </c>
      <c r="L7803" s="48">
        <v>0</v>
      </c>
      <c r="M7803" s="48">
        <v>0</v>
      </c>
      <c r="N7803" s="48">
        <v>0</v>
      </c>
      <c r="O7803" s="48">
        <v>0</v>
      </c>
      <c r="P7803" s="48">
        <v>0</v>
      </c>
      <c r="Q7803" s="48">
        <v>0</v>
      </c>
      <c r="R7803" s="48">
        <v>0</v>
      </c>
      <c r="S7803" s="48">
        <v>0</v>
      </c>
      <c r="T7803" s="48">
        <v>0</v>
      </c>
      <c r="U7803" s="48">
        <v>0</v>
      </c>
      <c r="V7803" s="48">
        <v>0</v>
      </c>
      <c r="W7803" s="48">
        <v>0</v>
      </c>
    </row>
    <row r="7804" spans="4:23" ht="15" customHeight="1" outlineLevel="2" x14ac:dyDescent="0.2">
      <c r="D7804" s="41" t="s">
        <v>1043</v>
      </c>
      <c r="E7804" s="17" t="s">
        <v>1044</v>
      </c>
      <c r="F7804" s="48">
        <v>0</v>
      </c>
      <c r="G7804" s="48">
        <v>0</v>
      </c>
      <c r="H7804" s="48">
        <v>0</v>
      </c>
      <c r="I7804" s="48">
        <v>0</v>
      </c>
      <c r="J7804" s="48">
        <v>0</v>
      </c>
      <c r="K7804" s="48">
        <v>0</v>
      </c>
      <c r="L7804" s="48">
        <v>0</v>
      </c>
      <c r="M7804" s="48">
        <v>0</v>
      </c>
      <c r="N7804" s="48">
        <v>0</v>
      </c>
      <c r="O7804" s="48">
        <v>0</v>
      </c>
      <c r="P7804" s="48">
        <v>0</v>
      </c>
      <c r="Q7804" s="48">
        <v>0</v>
      </c>
      <c r="R7804" s="48">
        <v>0</v>
      </c>
      <c r="S7804" s="48">
        <v>0</v>
      </c>
      <c r="T7804" s="48">
        <v>0</v>
      </c>
      <c r="U7804" s="48">
        <v>0</v>
      </c>
      <c r="V7804" s="48">
        <v>0</v>
      </c>
      <c r="W7804" s="48">
        <v>0</v>
      </c>
    </row>
    <row r="7805" spans="4:23" ht="15" customHeight="1" outlineLevel="2" x14ac:dyDescent="0.2">
      <c r="D7805" s="41" t="s">
        <v>1045</v>
      </c>
      <c r="E7805" s="17" t="s">
        <v>1046</v>
      </c>
      <c r="F7805" s="48">
        <v>0</v>
      </c>
      <c r="G7805" s="48">
        <v>0</v>
      </c>
      <c r="H7805" s="48">
        <v>0</v>
      </c>
      <c r="I7805" s="48">
        <v>0</v>
      </c>
      <c r="J7805" s="48">
        <v>0</v>
      </c>
      <c r="K7805" s="48">
        <v>0</v>
      </c>
      <c r="L7805" s="48">
        <v>0</v>
      </c>
      <c r="M7805" s="48">
        <v>0</v>
      </c>
      <c r="N7805" s="48">
        <v>0</v>
      </c>
      <c r="O7805" s="48">
        <v>0</v>
      </c>
      <c r="P7805" s="48">
        <v>0</v>
      </c>
      <c r="Q7805" s="48">
        <v>0</v>
      </c>
      <c r="R7805" s="48">
        <v>0</v>
      </c>
      <c r="S7805" s="48">
        <v>0</v>
      </c>
      <c r="T7805" s="48">
        <v>0</v>
      </c>
      <c r="U7805" s="48">
        <v>0</v>
      </c>
      <c r="V7805" s="48">
        <v>0</v>
      </c>
      <c r="W7805" s="48">
        <v>0</v>
      </c>
    </row>
    <row r="7806" spans="4:23" ht="15" customHeight="1" outlineLevel="2" x14ac:dyDescent="0.2">
      <c r="D7806" s="41" t="s">
        <v>1047</v>
      </c>
      <c r="E7806" s="17" t="s">
        <v>1048</v>
      </c>
      <c r="F7806" s="48">
        <v>0</v>
      </c>
      <c r="G7806" s="48">
        <v>0</v>
      </c>
      <c r="H7806" s="48">
        <v>0</v>
      </c>
      <c r="I7806" s="48">
        <v>0</v>
      </c>
      <c r="J7806" s="48">
        <v>0</v>
      </c>
      <c r="K7806" s="48">
        <v>0</v>
      </c>
      <c r="L7806" s="48">
        <v>0</v>
      </c>
      <c r="M7806" s="48">
        <v>0</v>
      </c>
      <c r="N7806" s="48">
        <v>0</v>
      </c>
      <c r="O7806" s="48">
        <v>0</v>
      </c>
      <c r="P7806" s="48">
        <v>0</v>
      </c>
      <c r="Q7806" s="48">
        <v>0</v>
      </c>
      <c r="R7806" s="48">
        <v>0</v>
      </c>
      <c r="S7806" s="48">
        <v>0</v>
      </c>
      <c r="T7806" s="48">
        <v>0</v>
      </c>
      <c r="U7806" s="48">
        <v>0</v>
      </c>
      <c r="V7806" s="48">
        <v>0</v>
      </c>
      <c r="W7806" s="48">
        <v>0</v>
      </c>
    </row>
    <row r="7807" spans="4:23" ht="15" customHeight="1" outlineLevel="2" x14ac:dyDescent="0.2">
      <c r="D7807" s="41" t="s">
        <v>1049</v>
      </c>
      <c r="E7807" s="17" t="s">
        <v>1050</v>
      </c>
      <c r="F7807" s="48">
        <v>0</v>
      </c>
      <c r="G7807" s="48">
        <v>0</v>
      </c>
      <c r="H7807" s="48">
        <v>0</v>
      </c>
      <c r="I7807" s="48">
        <v>0</v>
      </c>
      <c r="J7807" s="48">
        <v>0</v>
      </c>
      <c r="K7807" s="48">
        <v>0</v>
      </c>
      <c r="L7807" s="48">
        <v>0</v>
      </c>
      <c r="M7807" s="48">
        <v>0</v>
      </c>
      <c r="N7807" s="48">
        <v>0</v>
      </c>
      <c r="O7807" s="48">
        <v>0</v>
      </c>
      <c r="P7807" s="48">
        <v>0</v>
      </c>
      <c r="Q7807" s="48">
        <v>0</v>
      </c>
      <c r="R7807" s="48">
        <v>0</v>
      </c>
      <c r="S7807" s="48">
        <v>0</v>
      </c>
      <c r="T7807" s="48">
        <v>0</v>
      </c>
      <c r="U7807" s="48">
        <v>0</v>
      </c>
      <c r="V7807" s="48">
        <v>0</v>
      </c>
      <c r="W7807" s="48">
        <v>0</v>
      </c>
    </row>
    <row r="7808" spans="4:23" ht="15" customHeight="1" outlineLevel="2" x14ac:dyDescent="0.2">
      <c r="D7808" s="41" t="s">
        <v>1051</v>
      </c>
      <c r="E7808" s="17" t="s">
        <v>1052</v>
      </c>
      <c r="F7808" s="48">
        <v>0</v>
      </c>
      <c r="G7808" s="48">
        <v>0</v>
      </c>
      <c r="H7808" s="48">
        <v>0</v>
      </c>
      <c r="I7808" s="48">
        <v>0</v>
      </c>
      <c r="J7808" s="48">
        <v>0</v>
      </c>
      <c r="K7808" s="48">
        <v>0</v>
      </c>
      <c r="L7808" s="48">
        <v>0</v>
      </c>
      <c r="M7808" s="48">
        <v>0</v>
      </c>
      <c r="N7808" s="48">
        <v>0</v>
      </c>
      <c r="O7808" s="48">
        <v>0</v>
      </c>
      <c r="P7808" s="48">
        <v>0</v>
      </c>
      <c r="Q7808" s="48">
        <v>0</v>
      </c>
      <c r="R7808" s="48">
        <v>0</v>
      </c>
      <c r="S7808" s="48">
        <v>0</v>
      </c>
      <c r="T7808" s="48">
        <v>0</v>
      </c>
      <c r="U7808" s="48">
        <v>0</v>
      </c>
      <c r="V7808" s="48">
        <v>0</v>
      </c>
      <c r="W7808" s="48">
        <v>0</v>
      </c>
    </row>
    <row r="7809" spans="4:23" ht="15" customHeight="1" outlineLevel="2" x14ac:dyDescent="0.2">
      <c r="D7809" s="41" t="s">
        <v>1053</v>
      </c>
      <c r="E7809" s="17" t="s">
        <v>1054</v>
      </c>
      <c r="F7809" s="48">
        <v>0</v>
      </c>
      <c r="G7809" s="48">
        <v>0</v>
      </c>
      <c r="H7809" s="48">
        <v>0</v>
      </c>
      <c r="I7809" s="48">
        <v>0</v>
      </c>
      <c r="J7809" s="48">
        <v>0</v>
      </c>
      <c r="K7809" s="48">
        <v>0</v>
      </c>
      <c r="L7809" s="48">
        <v>0</v>
      </c>
      <c r="M7809" s="48">
        <v>0</v>
      </c>
      <c r="N7809" s="48">
        <v>0</v>
      </c>
      <c r="O7809" s="48">
        <v>0</v>
      </c>
      <c r="P7809" s="48">
        <v>0</v>
      </c>
      <c r="Q7809" s="48">
        <v>0</v>
      </c>
      <c r="R7809" s="48">
        <v>0</v>
      </c>
      <c r="S7809" s="48">
        <v>0</v>
      </c>
      <c r="T7809" s="48">
        <v>0</v>
      </c>
      <c r="U7809" s="48">
        <v>0</v>
      </c>
      <c r="V7809" s="48">
        <v>0</v>
      </c>
      <c r="W7809" s="48">
        <v>0</v>
      </c>
    </row>
    <row r="7810" spans="4:23" ht="15" customHeight="1" outlineLevel="2" x14ac:dyDescent="0.2">
      <c r="D7810" s="41" t="s">
        <v>1055</v>
      </c>
      <c r="E7810" s="17" t="s">
        <v>1056</v>
      </c>
      <c r="F7810" s="48">
        <v>0</v>
      </c>
      <c r="G7810" s="48">
        <v>0</v>
      </c>
      <c r="H7810" s="48">
        <v>0</v>
      </c>
      <c r="I7810" s="48">
        <v>0</v>
      </c>
      <c r="J7810" s="48">
        <v>0</v>
      </c>
      <c r="K7810" s="48">
        <v>0</v>
      </c>
      <c r="L7810" s="48">
        <v>0</v>
      </c>
      <c r="M7810" s="48">
        <v>0</v>
      </c>
      <c r="N7810" s="48">
        <v>0</v>
      </c>
      <c r="O7810" s="48">
        <v>0</v>
      </c>
      <c r="P7810" s="48">
        <v>0</v>
      </c>
      <c r="Q7810" s="48">
        <v>0</v>
      </c>
      <c r="R7810" s="48">
        <v>0</v>
      </c>
      <c r="S7810" s="48">
        <v>0</v>
      </c>
      <c r="T7810" s="48">
        <v>0</v>
      </c>
      <c r="U7810" s="48">
        <v>0</v>
      </c>
      <c r="V7810" s="48">
        <v>0</v>
      </c>
      <c r="W7810" s="48">
        <v>0</v>
      </c>
    </row>
    <row r="7811" spans="4:23" ht="15" customHeight="1" outlineLevel="2" x14ac:dyDescent="0.2">
      <c r="D7811" s="41" t="s">
        <v>1057</v>
      </c>
      <c r="E7811" s="17" t="s">
        <v>1058</v>
      </c>
      <c r="F7811" s="48">
        <v>0</v>
      </c>
      <c r="G7811" s="48">
        <v>0</v>
      </c>
      <c r="H7811" s="48">
        <v>0</v>
      </c>
      <c r="I7811" s="48">
        <v>0</v>
      </c>
      <c r="J7811" s="48">
        <v>0</v>
      </c>
      <c r="K7811" s="48">
        <v>0</v>
      </c>
      <c r="L7811" s="48">
        <v>0</v>
      </c>
      <c r="M7811" s="48">
        <v>0</v>
      </c>
      <c r="N7811" s="48">
        <v>0</v>
      </c>
      <c r="O7811" s="48">
        <v>0</v>
      </c>
      <c r="P7811" s="48">
        <v>0</v>
      </c>
      <c r="Q7811" s="48">
        <v>0</v>
      </c>
      <c r="R7811" s="48">
        <v>0</v>
      </c>
      <c r="S7811" s="48">
        <v>0</v>
      </c>
      <c r="T7811" s="48">
        <v>0</v>
      </c>
      <c r="U7811" s="48">
        <v>0</v>
      </c>
      <c r="V7811" s="48">
        <v>0</v>
      </c>
      <c r="W7811" s="48">
        <v>0</v>
      </c>
    </row>
    <row r="7812" spans="4:23" ht="15" customHeight="1" outlineLevel="2" x14ac:dyDescent="0.2">
      <c r="D7812" s="41" t="s">
        <v>1059</v>
      </c>
      <c r="E7812" s="17" t="s">
        <v>1060</v>
      </c>
      <c r="F7812" s="48">
        <v>0</v>
      </c>
      <c r="G7812" s="48">
        <v>0</v>
      </c>
      <c r="H7812" s="48">
        <v>0</v>
      </c>
      <c r="I7812" s="48">
        <v>0</v>
      </c>
      <c r="J7812" s="48">
        <v>0</v>
      </c>
      <c r="K7812" s="48">
        <v>0</v>
      </c>
      <c r="L7812" s="48">
        <v>0</v>
      </c>
      <c r="M7812" s="48">
        <v>0</v>
      </c>
      <c r="N7812" s="48">
        <v>0</v>
      </c>
      <c r="O7812" s="48">
        <v>0</v>
      </c>
      <c r="P7812" s="48">
        <v>0</v>
      </c>
      <c r="Q7812" s="48">
        <v>0</v>
      </c>
      <c r="R7812" s="48">
        <v>0</v>
      </c>
      <c r="S7812" s="48">
        <v>0</v>
      </c>
      <c r="T7812" s="48">
        <v>0</v>
      </c>
      <c r="U7812" s="48">
        <v>0</v>
      </c>
      <c r="V7812" s="48">
        <v>0</v>
      </c>
      <c r="W7812" s="48">
        <v>0</v>
      </c>
    </row>
    <row r="7813" spans="4:23" ht="15" customHeight="1" outlineLevel="2" x14ac:dyDescent="0.2">
      <c r="D7813" s="41" t="s">
        <v>1061</v>
      </c>
      <c r="E7813" s="17" t="s">
        <v>1062</v>
      </c>
      <c r="F7813" s="48">
        <v>0</v>
      </c>
      <c r="G7813" s="48">
        <v>0</v>
      </c>
      <c r="H7813" s="48">
        <v>0</v>
      </c>
      <c r="I7813" s="48">
        <v>0</v>
      </c>
      <c r="J7813" s="48">
        <v>0</v>
      </c>
      <c r="K7813" s="48">
        <v>0</v>
      </c>
      <c r="L7813" s="48">
        <v>0</v>
      </c>
      <c r="M7813" s="48">
        <v>0</v>
      </c>
      <c r="N7813" s="48">
        <v>0</v>
      </c>
      <c r="O7813" s="48">
        <v>0</v>
      </c>
      <c r="P7813" s="48">
        <v>0</v>
      </c>
      <c r="Q7813" s="48">
        <v>0</v>
      </c>
      <c r="R7813" s="48">
        <v>0</v>
      </c>
      <c r="S7813" s="48">
        <v>0</v>
      </c>
      <c r="T7813" s="48">
        <v>0</v>
      </c>
      <c r="U7813" s="48">
        <v>0</v>
      </c>
      <c r="V7813" s="48">
        <v>0</v>
      </c>
      <c r="W7813" s="48">
        <v>0</v>
      </c>
    </row>
    <row r="7814" spans="4:23" ht="15" customHeight="1" outlineLevel="2" x14ac:dyDescent="0.2">
      <c r="D7814" s="41" t="s">
        <v>1063</v>
      </c>
      <c r="E7814" s="17" t="s">
        <v>1064</v>
      </c>
      <c r="F7814" s="48">
        <v>0</v>
      </c>
      <c r="G7814" s="48">
        <v>0</v>
      </c>
      <c r="H7814" s="48">
        <v>0</v>
      </c>
      <c r="I7814" s="48">
        <v>0</v>
      </c>
      <c r="J7814" s="48">
        <v>0</v>
      </c>
      <c r="K7814" s="48">
        <v>0</v>
      </c>
      <c r="L7814" s="48">
        <v>0</v>
      </c>
      <c r="M7814" s="48">
        <v>0</v>
      </c>
      <c r="N7814" s="48">
        <v>0</v>
      </c>
      <c r="O7814" s="48">
        <v>0</v>
      </c>
      <c r="P7814" s="48">
        <v>0</v>
      </c>
      <c r="Q7814" s="48">
        <v>0</v>
      </c>
      <c r="R7814" s="48">
        <v>0</v>
      </c>
      <c r="S7814" s="48">
        <v>0</v>
      </c>
      <c r="T7814" s="48">
        <v>0</v>
      </c>
      <c r="U7814" s="48">
        <v>0</v>
      </c>
      <c r="V7814" s="48">
        <v>0</v>
      </c>
      <c r="W7814" s="48">
        <v>0</v>
      </c>
    </row>
    <row r="7815" spans="4:23" ht="15" customHeight="1" outlineLevel="2" x14ac:dyDescent="0.2">
      <c r="D7815" s="41" t="s">
        <v>1065</v>
      </c>
      <c r="E7815" s="17" t="s">
        <v>1066</v>
      </c>
      <c r="F7815" s="48">
        <v>0</v>
      </c>
      <c r="G7815" s="48">
        <v>0</v>
      </c>
      <c r="H7815" s="48">
        <v>0</v>
      </c>
      <c r="I7815" s="48">
        <v>0</v>
      </c>
      <c r="J7815" s="48">
        <v>0</v>
      </c>
      <c r="K7815" s="48">
        <v>0</v>
      </c>
      <c r="L7815" s="48">
        <v>0</v>
      </c>
      <c r="M7815" s="48">
        <v>0</v>
      </c>
      <c r="N7815" s="48">
        <v>0</v>
      </c>
      <c r="O7815" s="48">
        <v>0</v>
      </c>
      <c r="P7815" s="48">
        <v>0</v>
      </c>
      <c r="Q7815" s="48">
        <v>0</v>
      </c>
      <c r="R7815" s="48">
        <v>0</v>
      </c>
      <c r="S7815" s="48">
        <v>0</v>
      </c>
      <c r="T7815" s="48">
        <v>0</v>
      </c>
      <c r="U7815" s="48">
        <v>0</v>
      </c>
      <c r="V7815" s="48">
        <v>0</v>
      </c>
      <c r="W7815" s="48">
        <v>0</v>
      </c>
    </row>
    <row r="7816" spans="4:23" ht="15" customHeight="1" outlineLevel="2" x14ac:dyDescent="0.2">
      <c r="D7816" s="41" t="s">
        <v>1067</v>
      </c>
      <c r="E7816" s="17" t="s">
        <v>1068</v>
      </c>
      <c r="F7816" s="48">
        <v>0</v>
      </c>
      <c r="G7816" s="48">
        <v>0</v>
      </c>
      <c r="H7816" s="48">
        <v>0</v>
      </c>
      <c r="I7816" s="48">
        <v>0</v>
      </c>
      <c r="J7816" s="48">
        <v>0</v>
      </c>
      <c r="K7816" s="48">
        <v>0</v>
      </c>
      <c r="L7816" s="48">
        <v>0</v>
      </c>
      <c r="M7816" s="48">
        <v>0</v>
      </c>
      <c r="N7816" s="48">
        <v>0</v>
      </c>
      <c r="O7816" s="48">
        <v>0</v>
      </c>
      <c r="P7816" s="48">
        <v>0</v>
      </c>
      <c r="Q7816" s="48">
        <v>0</v>
      </c>
      <c r="R7816" s="48">
        <v>0</v>
      </c>
      <c r="S7816" s="48">
        <v>0</v>
      </c>
      <c r="T7816" s="48">
        <v>0</v>
      </c>
      <c r="U7816" s="48">
        <v>0</v>
      </c>
      <c r="V7816" s="48">
        <v>0</v>
      </c>
      <c r="W7816" s="48">
        <v>0</v>
      </c>
    </row>
    <row r="7817" spans="4:23" ht="15" customHeight="1" outlineLevel="2" x14ac:dyDescent="0.2">
      <c r="D7817" s="41" t="s">
        <v>1069</v>
      </c>
      <c r="E7817" s="17" t="s">
        <v>1070</v>
      </c>
      <c r="F7817" s="48">
        <v>0</v>
      </c>
      <c r="G7817" s="48">
        <v>0</v>
      </c>
      <c r="H7817" s="48">
        <v>0</v>
      </c>
      <c r="I7817" s="48">
        <v>0</v>
      </c>
      <c r="J7817" s="48">
        <v>0</v>
      </c>
      <c r="K7817" s="48">
        <v>0</v>
      </c>
      <c r="L7817" s="48">
        <v>0</v>
      </c>
      <c r="M7817" s="48">
        <v>0</v>
      </c>
      <c r="N7817" s="48">
        <v>0</v>
      </c>
      <c r="O7817" s="48">
        <v>0</v>
      </c>
      <c r="P7817" s="48">
        <v>0</v>
      </c>
      <c r="Q7817" s="48">
        <v>0</v>
      </c>
      <c r="R7817" s="48">
        <v>0</v>
      </c>
      <c r="S7817" s="48">
        <v>0</v>
      </c>
      <c r="T7817" s="48">
        <v>0</v>
      </c>
      <c r="U7817" s="48">
        <v>0</v>
      </c>
      <c r="V7817" s="48">
        <v>0</v>
      </c>
      <c r="W7817" s="48">
        <v>0</v>
      </c>
    </row>
    <row r="7818" spans="4:23" ht="15" customHeight="1" outlineLevel="2" x14ac:dyDescent="0.2">
      <c r="D7818" s="41" t="s">
        <v>1071</v>
      </c>
      <c r="E7818" s="17" t="s">
        <v>1072</v>
      </c>
      <c r="F7818" s="48">
        <v>0</v>
      </c>
      <c r="G7818" s="48">
        <v>0</v>
      </c>
      <c r="H7818" s="48">
        <v>0</v>
      </c>
      <c r="I7818" s="48">
        <v>0</v>
      </c>
      <c r="J7818" s="48">
        <v>0</v>
      </c>
      <c r="K7818" s="48">
        <v>0</v>
      </c>
      <c r="L7818" s="48">
        <v>0</v>
      </c>
      <c r="M7818" s="48">
        <v>0</v>
      </c>
      <c r="N7818" s="48">
        <v>0</v>
      </c>
      <c r="O7818" s="48">
        <v>0</v>
      </c>
      <c r="P7818" s="48">
        <v>0</v>
      </c>
      <c r="Q7818" s="48">
        <v>0</v>
      </c>
      <c r="R7818" s="48">
        <v>0</v>
      </c>
      <c r="S7818" s="48">
        <v>0</v>
      </c>
      <c r="T7818" s="48">
        <v>0</v>
      </c>
      <c r="U7818" s="48">
        <v>0</v>
      </c>
      <c r="V7818" s="48">
        <v>0</v>
      </c>
      <c r="W7818" s="48">
        <v>0</v>
      </c>
    </row>
    <row r="7819" spans="4:23" ht="15" customHeight="1" outlineLevel="2" x14ac:dyDescent="0.2">
      <c r="D7819" s="41" t="s">
        <v>1073</v>
      </c>
      <c r="E7819" s="17" t="s">
        <v>1074</v>
      </c>
      <c r="F7819" s="48">
        <v>0</v>
      </c>
      <c r="G7819" s="48">
        <v>0</v>
      </c>
      <c r="H7819" s="48">
        <v>0</v>
      </c>
      <c r="I7819" s="48">
        <v>0</v>
      </c>
      <c r="J7819" s="48">
        <v>0</v>
      </c>
      <c r="K7819" s="48">
        <v>0</v>
      </c>
      <c r="L7819" s="48">
        <v>0</v>
      </c>
      <c r="M7819" s="48">
        <v>0</v>
      </c>
      <c r="N7819" s="48">
        <v>0</v>
      </c>
      <c r="O7819" s="48">
        <v>0</v>
      </c>
      <c r="P7819" s="48">
        <v>0</v>
      </c>
      <c r="Q7819" s="48">
        <v>0</v>
      </c>
      <c r="R7819" s="48">
        <v>0</v>
      </c>
      <c r="S7819" s="48">
        <v>0</v>
      </c>
      <c r="T7819" s="48">
        <v>0</v>
      </c>
      <c r="U7819" s="48">
        <v>0</v>
      </c>
      <c r="V7819" s="48">
        <v>0</v>
      </c>
      <c r="W7819" s="48">
        <v>0</v>
      </c>
    </row>
    <row r="7820" spans="4:23" ht="15" customHeight="1" outlineLevel="2" x14ac:dyDescent="0.2">
      <c r="D7820" s="41" t="s">
        <v>1075</v>
      </c>
      <c r="E7820" s="17" t="s">
        <v>1076</v>
      </c>
      <c r="F7820" s="48">
        <v>0</v>
      </c>
      <c r="G7820" s="48">
        <v>0</v>
      </c>
      <c r="H7820" s="48">
        <v>0</v>
      </c>
      <c r="I7820" s="48">
        <v>0</v>
      </c>
      <c r="J7820" s="48">
        <v>0</v>
      </c>
      <c r="K7820" s="48">
        <v>0</v>
      </c>
      <c r="L7820" s="48">
        <v>0</v>
      </c>
      <c r="M7820" s="48">
        <v>0</v>
      </c>
      <c r="N7820" s="48">
        <v>0</v>
      </c>
      <c r="O7820" s="48">
        <v>0</v>
      </c>
      <c r="P7820" s="48">
        <v>0</v>
      </c>
      <c r="Q7820" s="48">
        <v>0</v>
      </c>
      <c r="R7820" s="48">
        <v>0</v>
      </c>
      <c r="S7820" s="48">
        <v>0</v>
      </c>
      <c r="T7820" s="48">
        <v>0</v>
      </c>
      <c r="U7820" s="48">
        <v>0</v>
      </c>
      <c r="V7820" s="48">
        <v>0</v>
      </c>
      <c r="W7820" s="48">
        <v>0</v>
      </c>
    </row>
    <row r="7821" spans="4:23" ht="15" customHeight="1" outlineLevel="2" x14ac:dyDescent="0.2">
      <c r="D7821" s="41" t="s">
        <v>1077</v>
      </c>
      <c r="E7821" s="17" t="s">
        <v>1078</v>
      </c>
      <c r="F7821" s="48">
        <v>0</v>
      </c>
      <c r="G7821" s="48">
        <v>0</v>
      </c>
      <c r="H7821" s="48">
        <v>0</v>
      </c>
      <c r="I7821" s="48">
        <v>0</v>
      </c>
      <c r="J7821" s="48">
        <v>0</v>
      </c>
      <c r="K7821" s="48">
        <v>0</v>
      </c>
      <c r="L7821" s="48">
        <v>0</v>
      </c>
      <c r="M7821" s="48">
        <v>0</v>
      </c>
      <c r="N7821" s="48">
        <v>0</v>
      </c>
      <c r="O7821" s="48">
        <v>0</v>
      </c>
      <c r="P7821" s="48">
        <v>0</v>
      </c>
      <c r="Q7821" s="48">
        <v>0</v>
      </c>
      <c r="R7821" s="48">
        <v>0</v>
      </c>
      <c r="S7821" s="48">
        <v>0</v>
      </c>
      <c r="T7821" s="48">
        <v>0</v>
      </c>
      <c r="U7821" s="48">
        <v>0</v>
      </c>
      <c r="V7821" s="48">
        <v>0</v>
      </c>
      <c r="W7821" s="48">
        <v>0</v>
      </c>
    </row>
    <row r="7822" spans="4:23" ht="15" customHeight="1" outlineLevel="2" x14ac:dyDescent="0.2">
      <c r="D7822" s="41" t="s">
        <v>1079</v>
      </c>
      <c r="E7822" s="17" t="s">
        <v>1080</v>
      </c>
      <c r="F7822" s="48">
        <v>0</v>
      </c>
      <c r="G7822" s="48">
        <v>0</v>
      </c>
      <c r="H7822" s="48">
        <v>0</v>
      </c>
      <c r="I7822" s="48">
        <v>0</v>
      </c>
      <c r="J7822" s="48">
        <v>0</v>
      </c>
      <c r="K7822" s="48">
        <v>0</v>
      </c>
      <c r="L7822" s="48">
        <v>0</v>
      </c>
      <c r="M7822" s="48">
        <v>0</v>
      </c>
      <c r="N7822" s="48">
        <v>0</v>
      </c>
      <c r="O7822" s="48">
        <v>0</v>
      </c>
      <c r="P7822" s="48">
        <v>0</v>
      </c>
      <c r="Q7822" s="48">
        <v>0</v>
      </c>
      <c r="R7822" s="48">
        <v>0</v>
      </c>
      <c r="S7822" s="48">
        <v>0</v>
      </c>
      <c r="T7822" s="48">
        <v>0</v>
      </c>
      <c r="U7822" s="48">
        <v>0</v>
      </c>
      <c r="V7822" s="48">
        <v>0</v>
      </c>
      <c r="W7822" s="48">
        <v>0</v>
      </c>
    </row>
    <row r="7823" spans="4:23" ht="15" customHeight="1" outlineLevel="2" x14ac:dyDescent="0.2">
      <c r="D7823" s="41" t="s">
        <v>1081</v>
      </c>
      <c r="E7823" s="17" t="s">
        <v>1082</v>
      </c>
      <c r="F7823" s="48">
        <v>0</v>
      </c>
      <c r="G7823" s="48">
        <v>0</v>
      </c>
      <c r="H7823" s="48">
        <v>0</v>
      </c>
      <c r="I7823" s="48">
        <v>0</v>
      </c>
      <c r="J7823" s="48">
        <v>0</v>
      </c>
      <c r="K7823" s="48">
        <v>0</v>
      </c>
      <c r="L7823" s="48">
        <v>0</v>
      </c>
      <c r="M7823" s="48">
        <v>0</v>
      </c>
      <c r="N7823" s="48">
        <v>0</v>
      </c>
      <c r="O7823" s="48">
        <v>0</v>
      </c>
      <c r="P7823" s="48">
        <v>0</v>
      </c>
      <c r="Q7823" s="48">
        <v>0</v>
      </c>
      <c r="R7823" s="48">
        <v>0</v>
      </c>
      <c r="S7823" s="48">
        <v>0</v>
      </c>
      <c r="T7823" s="48">
        <v>0</v>
      </c>
      <c r="U7823" s="48">
        <v>0</v>
      </c>
      <c r="V7823" s="48">
        <v>0</v>
      </c>
      <c r="W7823" s="48">
        <v>0</v>
      </c>
    </row>
    <row r="7824" spans="4:23" ht="15" customHeight="1" outlineLevel="2" x14ac:dyDescent="0.2">
      <c r="D7824" s="41" t="s">
        <v>1083</v>
      </c>
      <c r="E7824" s="17" t="s">
        <v>1084</v>
      </c>
      <c r="F7824" s="48">
        <v>0</v>
      </c>
      <c r="G7824" s="48">
        <v>0</v>
      </c>
      <c r="H7824" s="48">
        <v>0</v>
      </c>
      <c r="I7824" s="48">
        <v>0</v>
      </c>
      <c r="J7824" s="48">
        <v>0</v>
      </c>
      <c r="K7824" s="48">
        <v>0</v>
      </c>
      <c r="L7824" s="48">
        <v>0</v>
      </c>
      <c r="M7824" s="48">
        <v>0</v>
      </c>
      <c r="N7824" s="48">
        <v>0</v>
      </c>
      <c r="O7824" s="48">
        <v>0</v>
      </c>
      <c r="P7824" s="48">
        <v>0</v>
      </c>
      <c r="Q7824" s="48">
        <v>0</v>
      </c>
      <c r="R7824" s="48">
        <v>0</v>
      </c>
      <c r="S7824" s="48">
        <v>0</v>
      </c>
      <c r="T7824" s="48">
        <v>0</v>
      </c>
      <c r="U7824" s="48">
        <v>0</v>
      </c>
      <c r="V7824" s="48">
        <v>0</v>
      </c>
      <c r="W7824" s="48">
        <v>0</v>
      </c>
    </row>
    <row r="7825" spans="4:23" ht="15" customHeight="1" outlineLevel="2" x14ac:dyDescent="0.2">
      <c r="D7825" s="41" t="s">
        <v>1085</v>
      </c>
      <c r="E7825" s="17" t="s">
        <v>1086</v>
      </c>
      <c r="F7825" s="48">
        <v>0</v>
      </c>
      <c r="G7825" s="48">
        <v>0</v>
      </c>
      <c r="H7825" s="48">
        <v>0</v>
      </c>
      <c r="I7825" s="48">
        <v>0</v>
      </c>
      <c r="J7825" s="48">
        <v>0</v>
      </c>
      <c r="K7825" s="48">
        <v>0</v>
      </c>
      <c r="L7825" s="48">
        <v>0</v>
      </c>
      <c r="M7825" s="48">
        <v>0</v>
      </c>
      <c r="N7825" s="48">
        <v>0</v>
      </c>
      <c r="O7825" s="48">
        <v>0</v>
      </c>
      <c r="P7825" s="48">
        <v>0</v>
      </c>
      <c r="Q7825" s="48">
        <v>0</v>
      </c>
      <c r="R7825" s="48">
        <v>0</v>
      </c>
      <c r="S7825" s="48">
        <v>0</v>
      </c>
      <c r="T7825" s="48">
        <v>0</v>
      </c>
      <c r="U7825" s="48">
        <v>0</v>
      </c>
      <c r="V7825" s="48">
        <v>0</v>
      </c>
      <c r="W7825" s="48">
        <v>0</v>
      </c>
    </row>
    <row r="7826" spans="4:23" ht="15" customHeight="1" outlineLevel="2" x14ac:dyDescent="0.2">
      <c r="D7826" s="41" t="s">
        <v>1087</v>
      </c>
      <c r="E7826" s="17" t="s">
        <v>1088</v>
      </c>
      <c r="F7826" s="48">
        <v>0</v>
      </c>
      <c r="G7826" s="48">
        <v>0</v>
      </c>
      <c r="H7826" s="48">
        <v>0</v>
      </c>
      <c r="I7826" s="48">
        <v>0</v>
      </c>
      <c r="J7826" s="48">
        <v>0</v>
      </c>
      <c r="K7826" s="48">
        <v>0</v>
      </c>
      <c r="L7826" s="48">
        <v>0</v>
      </c>
      <c r="M7826" s="48">
        <v>0</v>
      </c>
      <c r="N7826" s="48">
        <v>0</v>
      </c>
      <c r="O7826" s="48">
        <v>0</v>
      </c>
      <c r="P7826" s="48">
        <v>0</v>
      </c>
      <c r="Q7826" s="48">
        <v>0</v>
      </c>
      <c r="R7826" s="48">
        <v>0</v>
      </c>
      <c r="S7826" s="48">
        <v>0</v>
      </c>
      <c r="T7826" s="48">
        <v>0</v>
      </c>
      <c r="U7826" s="48">
        <v>0</v>
      </c>
      <c r="V7826" s="48">
        <v>0</v>
      </c>
      <c r="W7826" s="48">
        <v>0</v>
      </c>
    </row>
    <row r="7827" spans="4:23" ht="15" customHeight="1" outlineLevel="2" x14ac:dyDescent="0.2">
      <c r="D7827" s="41" t="s">
        <v>1089</v>
      </c>
      <c r="E7827" s="17" t="s">
        <v>1090</v>
      </c>
      <c r="F7827" s="48">
        <v>0</v>
      </c>
      <c r="G7827" s="48">
        <v>0</v>
      </c>
      <c r="H7827" s="48">
        <v>0</v>
      </c>
      <c r="I7827" s="48">
        <v>0</v>
      </c>
      <c r="J7827" s="48">
        <v>0</v>
      </c>
      <c r="K7827" s="48">
        <v>0</v>
      </c>
      <c r="L7827" s="48">
        <v>0</v>
      </c>
      <c r="M7827" s="48">
        <v>0</v>
      </c>
      <c r="N7827" s="48">
        <v>0</v>
      </c>
      <c r="O7827" s="48">
        <v>0</v>
      </c>
      <c r="P7827" s="48">
        <v>0</v>
      </c>
      <c r="Q7827" s="48">
        <v>0</v>
      </c>
      <c r="R7827" s="48">
        <v>0</v>
      </c>
      <c r="S7827" s="48">
        <v>0</v>
      </c>
      <c r="T7827" s="48">
        <v>0</v>
      </c>
      <c r="U7827" s="48">
        <v>0</v>
      </c>
      <c r="V7827" s="48">
        <v>0</v>
      </c>
      <c r="W7827" s="48">
        <v>0</v>
      </c>
    </row>
    <row r="7828" spans="4:23" ht="15" customHeight="1" outlineLevel="2" x14ac:dyDescent="0.2">
      <c r="D7828" s="41" t="s">
        <v>1091</v>
      </c>
      <c r="E7828" s="17" t="s">
        <v>1092</v>
      </c>
      <c r="F7828" s="48">
        <v>0</v>
      </c>
      <c r="G7828" s="48">
        <v>0</v>
      </c>
      <c r="H7828" s="48">
        <v>0</v>
      </c>
      <c r="I7828" s="48">
        <v>0</v>
      </c>
      <c r="J7828" s="48">
        <v>0</v>
      </c>
      <c r="K7828" s="48">
        <v>0</v>
      </c>
      <c r="L7828" s="48">
        <v>0</v>
      </c>
      <c r="M7828" s="48">
        <v>0</v>
      </c>
      <c r="N7828" s="48">
        <v>0</v>
      </c>
      <c r="O7828" s="48">
        <v>0</v>
      </c>
      <c r="P7828" s="48">
        <v>0</v>
      </c>
      <c r="Q7828" s="48">
        <v>0</v>
      </c>
      <c r="R7828" s="48">
        <v>0</v>
      </c>
      <c r="S7828" s="48">
        <v>0</v>
      </c>
      <c r="T7828" s="48">
        <v>0</v>
      </c>
      <c r="U7828" s="48">
        <v>0</v>
      </c>
      <c r="V7828" s="48">
        <v>0</v>
      </c>
      <c r="W7828" s="48">
        <v>0</v>
      </c>
    </row>
    <row r="7829" spans="4:23" ht="15" customHeight="1" outlineLevel="2" x14ac:dyDescent="0.2">
      <c r="D7829" s="41" t="s">
        <v>1093</v>
      </c>
      <c r="E7829" s="17" t="s">
        <v>1094</v>
      </c>
      <c r="F7829" s="48">
        <v>0</v>
      </c>
      <c r="G7829" s="48">
        <v>0</v>
      </c>
      <c r="H7829" s="48">
        <v>0</v>
      </c>
      <c r="I7829" s="48">
        <v>0</v>
      </c>
      <c r="J7829" s="48">
        <v>0</v>
      </c>
      <c r="K7829" s="48">
        <v>0</v>
      </c>
      <c r="L7829" s="48">
        <v>0</v>
      </c>
      <c r="M7829" s="48">
        <v>0</v>
      </c>
      <c r="N7829" s="48">
        <v>0</v>
      </c>
      <c r="O7829" s="48">
        <v>0</v>
      </c>
      <c r="P7829" s="48">
        <v>0</v>
      </c>
      <c r="Q7829" s="48">
        <v>0</v>
      </c>
      <c r="R7829" s="48">
        <v>0</v>
      </c>
      <c r="S7829" s="48">
        <v>0</v>
      </c>
      <c r="T7829" s="48">
        <v>0</v>
      </c>
      <c r="U7829" s="48">
        <v>0</v>
      </c>
      <c r="V7829" s="48">
        <v>0</v>
      </c>
      <c r="W7829" s="48">
        <v>0</v>
      </c>
    </row>
    <row r="7830" spans="4:23" ht="15" customHeight="1" outlineLevel="2" x14ac:dyDescent="0.2">
      <c r="D7830" s="41" t="s">
        <v>1095</v>
      </c>
      <c r="E7830" s="17" t="s">
        <v>1096</v>
      </c>
      <c r="F7830" s="48">
        <v>0</v>
      </c>
      <c r="G7830" s="48">
        <v>0</v>
      </c>
      <c r="H7830" s="48">
        <v>0</v>
      </c>
      <c r="I7830" s="48">
        <v>0</v>
      </c>
      <c r="J7830" s="48">
        <v>0</v>
      </c>
      <c r="K7830" s="48">
        <v>0</v>
      </c>
      <c r="L7830" s="48">
        <v>0</v>
      </c>
      <c r="M7830" s="48">
        <v>0</v>
      </c>
      <c r="N7830" s="48">
        <v>0</v>
      </c>
      <c r="O7830" s="48">
        <v>0</v>
      </c>
      <c r="P7830" s="48">
        <v>0</v>
      </c>
      <c r="Q7830" s="48">
        <v>0</v>
      </c>
      <c r="R7830" s="48">
        <v>0</v>
      </c>
      <c r="S7830" s="48">
        <v>0</v>
      </c>
      <c r="T7830" s="48">
        <v>0</v>
      </c>
      <c r="U7830" s="48">
        <v>0</v>
      </c>
      <c r="V7830" s="48">
        <v>0</v>
      </c>
      <c r="W7830" s="48">
        <v>0</v>
      </c>
    </row>
    <row r="7831" spans="4:23" ht="15" customHeight="1" outlineLevel="2" x14ac:dyDescent="0.2">
      <c r="D7831" s="41" t="s">
        <v>1097</v>
      </c>
      <c r="E7831" s="17" t="s">
        <v>1098</v>
      </c>
      <c r="F7831" s="48">
        <v>0</v>
      </c>
      <c r="G7831" s="48">
        <v>0</v>
      </c>
      <c r="H7831" s="48">
        <v>0</v>
      </c>
      <c r="I7831" s="48">
        <v>0</v>
      </c>
      <c r="J7831" s="48">
        <v>0</v>
      </c>
      <c r="K7831" s="48">
        <v>0</v>
      </c>
      <c r="L7831" s="48">
        <v>0</v>
      </c>
      <c r="M7831" s="48">
        <v>0</v>
      </c>
      <c r="N7831" s="48">
        <v>0</v>
      </c>
      <c r="O7831" s="48">
        <v>0</v>
      </c>
      <c r="P7831" s="48">
        <v>0</v>
      </c>
      <c r="Q7831" s="48">
        <v>0</v>
      </c>
      <c r="R7831" s="48">
        <v>0</v>
      </c>
      <c r="S7831" s="48">
        <v>0</v>
      </c>
      <c r="T7831" s="48">
        <v>0</v>
      </c>
      <c r="U7831" s="48">
        <v>0</v>
      </c>
      <c r="V7831" s="48">
        <v>0</v>
      </c>
      <c r="W7831" s="48">
        <v>0</v>
      </c>
    </row>
    <row r="7832" spans="4:23" ht="15" customHeight="1" outlineLevel="2" x14ac:dyDescent="0.2">
      <c r="D7832" s="41" t="s">
        <v>1099</v>
      </c>
      <c r="E7832" s="17" t="s">
        <v>1100</v>
      </c>
      <c r="F7832" s="48">
        <v>0</v>
      </c>
      <c r="G7832" s="48">
        <v>0</v>
      </c>
      <c r="H7832" s="48">
        <v>0</v>
      </c>
      <c r="I7832" s="48">
        <v>0</v>
      </c>
      <c r="J7832" s="48">
        <v>0</v>
      </c>
      <c r="K7832" s="48">
        <v>0</v>
      </c>
      <c r="L7832" s="48">
        <v>0</v>
      </c>
      <c r="M7832" s="48">
        <v>0</v>
      </c>
      <c r="N7832" s="48">
        <v>0</v>
      </c>
      <c r="O7832" s="48">
        <v>0</v>
      </c>
      <c r="P7832" s="48">
        <v>0</v>
      </c>
      <c r="Q7832" s="48">
        <v>0</v>
      </c>
      <c r="R7832" s="48">
        <v>0</v>
      </c>
      <c r="S7832" s="48">
        <v>0</v>
      </c>
      <c r="T7832" s="48">
        <v>0</v>
      </c>
      <c r="U7832" s="48">
        <v>0</v>
      </c>
      <c r="V7832" s="48">
        <v>0</v>
      </c>
      <c r="W7832" s="48">
        <v>0</v>
      </c>
    </row>
    <row r="7833" spans="4:23" ht="15" customHeight="1" outlineLevel="2" x14ac:dyDescent="0.2">
      <c r="D7833" s="41" t="s">
        <v>1101</v>
      </c>
      <c r="E7833" s="17" t="s">
        <v>1102</v>
      </c>
      <c r="F7833" s="48">
        <v>0</v>
      </c>
      <c r="G7833" s="48">
        <v>0</v>
      </c>
      <c r="H7833" s="48">
        <v>0</v>
      </c>
      <c r="I7833" s="48">
        <v>0</v>
      </c>
      <c r="J7833" s="48">
        <v>0</v>
      </c>
      <c r="K7833" s="48">
        <v>0</v>
      </c>
      <c r="L7833" s="48">
        <v>0</v>
      </c>
      <c r="M7833" s="48">
        <v>0</v>
      </c>
      <c r="N7833" s="48">
        <v>0</v>
      </c>
      <c r="O7833" s="48">
        <v>0</v>
      </c>
      <c r="P7833" s="48">
        <v>0</v>
      </c>
      <c r="Q7833" s="48">
        <v>0</v>
      </c>
      <c r="R7833" s="48">
        <v>0</v>
      </c>
      <c r="S7833" s="48">
        <v>0</v>
      </c>
      <c r="T7833" s="48">
        <v>0</v>
      </c>
      <c r="U7833" s="48">
        <v>0</v>
      </c>
      <c r="V7833" s="48">
        <v>0</v>
      </c>
      <c r="W7833" s="48">
        <v>0</v>
      </c>
    </row>
    <row r="7834" spans="4:23" ht="15" customHeight="1" outlineLevel="2" x14ac:dyDescent="0.2">
      <c r="D7834" s="41" t="s">
        <v>1103</v>
      </c>
      <c r="E7834" s="17" t="s">
        <v>1104</v>
      </c>
      <c r="F7834" s="48">
        <v>0</v>
      </c>
      <c r="G7834" s="48">
        <v>0</v>
      </c>
      <c r="H7834" s="48">
        <v>0</v>
      </c>
      <c r="I7834" s="48">
        <v>0</v>
      </c>
      <c r="J7834" s="48">
        <v>0</v>
      </c>
      <c r="K7834" s="48">
        <v>0</v>
      </c>
      <c r="L7834" s="48">
        <v>0</v>
      </c>
      <c r="M7834" s="48">
        <v>0</v>
      </c>
      <c r="N7834" s="48">
        <v>0</v>
      </c>
      <c r="O7834" s="48">
        <v>0</v>
      </c>
      <c r="P7834" s="48">
        <v>0</v>
      </c>
      <c r="Q7834" s="48">
        <v>0</v>
      </c>
      <c r="R7834" s="48">
        <v>0</v>
      </c>
      <c r="S7834" s="48">
        <v>0</v>
      </c>
      <c r="T7834" s="48">
        <v>0</v>
      </c>
      <c r="U7834" s="48">
        <v>0</v>
      </c>
      <c r="V7834" s="48">
        <v>0</v>
      </c>
      <c r="W7834" s="48">
        <v>0</v>
      </c>
    </row>
    <row r="7835" spans="4:23" ht="15" customHeight="1" outlineLevel="2" x14ac:dyDescent="0.2">
      <c r="D7835" s="41" t="s">
        <v>1105</v>
      </c>
      <c r="E7835" s="17" t="s">
        <v>1106</v>
      </c>
      <c r="F7835" s="48">
        <v>0</v>
      </c>
      <c r="G7835" s="48">
        <v>0</v>
      </c>
      <c r="H7835" s="48">
        <v>0</v>
      </c>
      <c r="I7835" s="48">
        <v>0</v>
      </c>
      <c r="J7835" s="48">
        <v>0</v>
      </c>
      <c r="K7835" s="48">
        <v>0</v>
      </c>
      <c r="L7835" s="48">
        <v>0</v>
      </c>
      <c r="M7835" s="48">
        <v>0</v>
      </c>
      <c r="N7835" s="48">
        <v>0</v>
      </c>
      <c r="O7835" s="48">
        <v>0</v>
      </c>
      <c r="P7835" s="48">
        <v>0</v>
      </c>
      <c r="Q7835" s="48">
        <v>0</v>
      </c>
      <c r="R7835" s="48">
        <v>0</v>
      </c>
      <c r="S7835" s="48">
        <v>0</v>
      </c>
      <c r="T7835" s="48">
        <v>0</v>
      </c>
      <c r="U7835" s="48">
        <v>0</v>
      </c>
      <c r="V7835" s="48">
        <v>0</v>
      </c>
      <c r="W7835" s="48">
        <v>0</v>
      </c>
    </row>
    <row r="7836" spans="4:23" ht="15" customHeight="1" outlineLevel="2" x14ac:dyDescent="0.2">
      <c r="D7836" s="41" t="s">
        <v>1107</v>
      </c>
      <c r="E7836" s="17" t="s">
        <v>1108</v>
      </c>
      <c r="F7836" s="48">
        <v>0</v>
      </c>
      <c r="G7836" s="48">
        <v>0</v>
      </c>
      <c r="H7836" s="48">
        <v>0</v>
      </c>
      <c r="I7836" s="48">
        <v>0</v>
      </c>
      <c r="J7836" s="48">
        <v>0</v>
      </c>
      <c r="K7836" s="48">
        <v>0</v>
      </c>
      <c r="L7836" s="48">
        <v>0</v>
      </c>
      <c r="M7836" s="48">
        <v>0</v>
      </c>
      <c r="N7836" s="48">
        <v>0</v>
      </c>
      <c r="O7836" s="48">
        <v>0</v>
      </c>
      <c r="P7836" s="48">
        <v>0</v>
      </c>
      <c r="Q7836" s="48">
        <v>0</v>
      </c>
      <c r="R7836" s="48">
        <v>0</v>
      </c>
      <c r="S7836" s="48">
        <v>0</v>
      </c>
      <c r="T7836" s="48">
        <v>0</v>
      </c>
      <c r="U7836" s="48">
        <v>0</v>
      </c>
      <c r="V7836" s="48">
        <v>0</v>
      </c>
      <c r="W7836" s="48">
        <v>0</v>
      </c>
    </row>
    <row r="7837" spans="4:23" ht="15" customHeight="1" outlineLevel="2" x14ac:dyDescent="0.2">
      <c r="D7837" s="41" t="s">
        <v>1109</v>
      </c>
      <c r="E7837" s="17" t="s">
        <v>1110</v>
      </c>
      <c r="F7837" s="48">
        <v>0</v>
      </c>
      <c r="G7837" s="48">
        <v>0</v>
      </c>
      <c r="H7837" s="48">
        <v>0</v>
      </c>
      <c r="I7837" s="48">
        <v>0</v>
      </c>
      <c r="J7837" s="48">
        <v>0</v>
      </c>
      <c r="K7837" s="48">
        <v>0</v>
      </c>
      <c r="L7837" s="48">
        <v>0</v>
      </c>
      <c r="M7837" s="48">
        <v>0</v>
      </c>
      <c r="N7837" s="48">
        <v>0</v>
      </c>
      <c r="O7837" s="48">
        <v>0</v>
      </c>
      <c r="P7837" s="48">
        <v>0</v>
      </c>
      <c r="Q7837" s="48">
        <v>0</v>
      </c>
      <c r="R7837" s="48">
        <v>0</v>
      </c>
      <c r="S7837" s="48">
        <v>0</v>
      </c>
      <c r="T7837" s="48">
        <v>0</v>
      </c>
      <c r="U7837" s="48">
        <v>0</v>
      </c>
      <c r="V7837" s="48">
        <v>0</v>
      </c>
      <c r="W7837" s="48">
        <v>0</v>
      </c>
    </row>
    <row r="7838" spans="4:23" ht="15" customHeight="1" outlineLevel="2" x14ac:dyDescent="0.2">
      <c r="D7838" s="41" t="s">
        <v>1111</v>
      </c>
      <c r="E7838" s="17" t="s">
        <v>1112</v>
      </c>
      <c r="F7838" s="48">
        <v>0</v>
      </c>
      <c r="G7838" s="48">
        <v>0</v>
      </c>
      <c r="H7838" s="48">
        <v>0</v>
      </c>
      <c r="I7838" s="48">
        <v>0</v>
      </c>
      <c r="J7838" s="48">
        <v>0</v>
      </c>
      <c r="K7838" s="48">
        <v>0</v>
      </c>
      <c r="L7838" s="48">
        <v>0</v>
      </c>
      <c r="M7838" s="48">
        <v>0</v>
      </c>
      <c r="N7838" s="48">
        <v>0</v>
      </c>
      <c r="O7838" s="48">
        <v>0</v>
      </c>
      <c r="P7838" s="48">
        <v>0</v>
      </c>
      <c r="Q7838" s="48">
        <v>0</v>
      </c>
      <c r="R7838" s="48">
        <v>0</v>
      </c>
      <c r="S7838" s="48">
        <v>0</v>
      </c>
      <c r="T7838" s="48">
        <v>0</v>
      </c>
      <c r="U7838" s="48">
        <v>0</v>
      </c>
      <c r="V7838" s="48">
        <v>0</v>
      </c>
      <c r="W7838" s="48">
        <v>0</v>
      </c>
    </row>
    <row r="7839" spans="4:23" ht="15" customHeight="1" outlineLevel="2" x14ac:dyDescent="0.2">
      <c r="D7839" s="41" t="s">
        <v>1113</v>
      </c>
      <c r="E7839" s="17" t="s">
        <v>1114</v>
      </c>
      <c r="F7839" s="48">
        <v>0</v>
      </c>
      <c r="G7839" s="48">
        <v>0</v>
      </c>
      <c r="H7839" s="48">
        <v>0</v>
      </c>
      <c r="I7839" s="48">
        <v>0</v>
      </c>
      <c r="J7839" s="48">
        <v>0</v>
      </c>
      <c r="K7839" s="48">
        <v>0</v>
      </c>
      <c r="L7839" s="48">
        <v>0</v>
      </c>
      <c r="M7839" s="48">
        <v>0</v>
      </c>
      <c r="N7839" s="48">
        <v>0</v>
      </c>
      <c r="O7839" s="48">
        <v>0</v>
      </c>
      <c r="P7839" s="48">
        <v>0</v>
      </c>
      <c r="Q7839" s="48">
        <v>0</v>
      </c>
      <c r="R7839" s="48">
        <v>0</v>
      </c>
      <c r="S7839" s="48">
        <v>0</v>
      </c>
      <c r="T7839" s="48">
        <v>0</v>
      </c>
      <c r="U7839" s="48">
        <v>0</v>
      </c>
      <c r="V7839" s="48">
        <v>0</v>
      </c>
      <c r="W7839" s="48">
        <v>0</v>
      </c>
    </row>
    <row r="7840" spans="4:23" ht="15" customHeight="1" outlineLevel="2" x14ac:dyDescent="0.2">
      <c r="D7840" s="41" t="s">
        <v>1115</v>
      </c>
      <c r="E7840" s="17" t="s">
        <v>1116</v>
      </c>
      <c r="F7840" s="48">
        <v>0</v>
      </c>
      <c r="G7840" s="48">
        <v>0</v>
      </c>
      <c r="H7840" s="48">
        <v>0</v>
      </c>
      <c r="I7840" s="48">
        <v>0</v>
      </c>
      <c r="J7840" s="48">
        <v>0</v>
      </c>
      <c r="K7840" s="48">
        <v>0</v>
      </c>
      <c r="L7840" s="48">
        <v>0</v>
      </c>
      <c r="M7840" s="48">
        <v>0</v>
      </c>
      <c r="N7840" s="48">
        <v>0</v>
      </c>
      <c r="O7840" s="48">
        <v>0</v>
      </c>
      <c r="P7840" s="48">
        <v>0</v>
      </c>
      <c r="Q7840" s="48">
        <v>0</v>
      </c>
      <c r="R7840" s="48">
        <v>0</v>
      </c>
      <c r="S7840" s="48">
        <v>0</v>
      </c>
      <c r="T7840" s="48">
        <v>0</v>
      </c>
      <c r="U7840" s="48">
        <v>0</v>
      </c>
      <c r="V7840" s="48">
        <v>0</v>
      </c>
      <c r="W7840" s="48">
        <v>0</v>
      </c>
    </row>
    <row r="7841" spans="4:23" ht="15" customHeight="1" outlineLevel="2" x14ac:dyDescent="0.2">
      <c r="D7841" s="41" t="s">
        <v>1117</v>
      </c>
      <c r="E7841" s="17" t="s">
        <v>1118</v>
      </c>
      <c r="F7841" s="48">
        <v>0</v>
      </c>
      <c r="G7841" s="48">
        <v>0</v>
      </c>
      <c r="H7841" s="48">
        <v>0</v>
      </c>
      <c r="I7841" s="48">
        <v>0</v>
      </c>
      <c r="J7841" s="48">
        <v>0</v>
      </c>
      <c r="K7841" s="48">
        <v>0</v>
      </c>
      <c r="L7841" s="48">
        <v>0</v>
      </c>
      <c r="M7841" s="48">
        <v>0</v>
      </c>
      <c r="N7841" s="48">
        <v>0</v>
      </c>
      <c r="O7841" s="48">
        <v>0</v>
      </c>
      <c r="P7841" s="48">
        <v>0</v>
      </c>
      <c r="Q7841" s="48">
        <v>0</v>
      </c>
      <c r="R7841" s="48">
        <v>0</v>
      </c>
      <c r="S7841" s="48">
        <v>0</v>
      </c>
      <c r="T7841" s="48">
        <v>0</v>
      </c>
      <c r="U7841" s="48">
        <v>0</v>
      </c>
      <c r="V7841" s="48">
        <v>0</v>
      </c>
      <c r="W7841" s="48">
        <v>0</v>
      </c>
    </row>
    <row r="7842" spans="4:23" ht="15" customHeight="1" outlineLevel="2" x14ac:dyDescent="0.2">
      <c r="D7842" s="41" t="s">
        <v>1119</v>
      </c>
      <c r="E7842" s="17" t="s">
        <v>1120</v>
      </c>
      <c r="F7842" s="48">
        <v>0</v>
      </c>
      <c r="G7842" s="48">
        <v>0</v>
      </c>
      <c r="H7842" s="48">
        <v>0</v>
      </c>
      <c r="I7842" s="48">
        <v>0</v>
      </c>
      <c r="J7842" s="48">
        <v>0</v>
      </c>
      <c r="K7842" s="48">
        <v>0</v>
      </c>
      <c r="L7842" s="48">
        <v>0</v>
      </c>
      <c r="M7842" s="48">
        <v>0</v>
      </c>
      <c r="N7842" s="48">
        <v>0</v>
      </c>
      <c r="O7842" s="48">
        <v>0</v>
      </c>
      <c r="P7842" s="48">
        <v>0</v>
      </c>
      <c r="Q7842" s="48">
        <v>0</v>
      </c>
      <c r="R7842" s="48">
        <v>0</v>
      </c>
      <c r="S7842" s="48">
        <v>0</v>
      </c>
      <c r="T7842" s="48">
        <v>0</v>
      </c>
      <c r="U7842" s="48">
        <v>0</v>
      </c>
      <c r="V7842" s="48">
        <v>0</v>
      </c>
      <c r="W7842" s="48">
        <v>0</v>
      </c>
    </row>
    <row r="7843" spans="4:23" ht="15" customHeight="1" outlineLevel="2" x14ac:dyDescent="0.2">
      <c r="D7843" s="41" t="s">
        <v>1121</v>
      </c>
      <c r="E7843" s="17" t="s">
        <v>1122</v>
      </c>
      <c r="F7843" s="48">
        <v>0</v>
      </c>
      <c r="G7843" s="48">
        <v>0</v>
      </c>
      <c r="H7843" s="48">
        <v>0</v>
      </c>
      <c r="I7843" s="48">
        <v>0</v>
      </c>
      <c r="J7843" s="48">
        <v>0</v>
      </c>
      <c r="K7843" s="48">
        <v>0</v>
      </c>
      <c r="L7843" s="48">
        <v>0</v>
      </c>
      <c r="M7843" s="48">
        <v>0</v>
      </c>
      <c r="N7843" s="48">
        <v>0</v>
      </c>
      <c r="O7843" s="48">
        <v>0</v>
      </c>
      <c r="P7843" s="48">
        <v>0</v>
      </c>
      <c r="Q7843" s="48">
        <v>0</v>
      </c>
      <c r="R7843" s="48">
        <v>0</v>
      </c>
      <c r="S7843" s="48">
        <v>0</v>
      </c>
      <c r="T7843" s="48">
        <v>0</v>
      </c>
      <c r="U7843" s="48">
        <v>0</v>
      </c>
      <c r="V7843" s="48">
        <v>0</v>
      </c>
      <c r="W7843" s="48">
        <v>0</v>
      </c>
    </row>
    <row r="7844" spans="4:23" ht="15" customHeight="1" outlineLevel="2" x14ac:dyDescent="0.2">
      <c r="D7844" s="41" t="s">
        <v>1123</v>
      </c>
      <c r="E7844" s="17" t="s">
        <v>1124</v>
      </c>
      <c r="F7844" s="48">
        <v>0</v>
      </c>
      <c r="G7844" s="48">
        <v>0</v>
      </c>
      <c r="H7844" s="48">
        <v>0</v>
      </c>
      <c r="I7844" s="48">
        <v>0</v>
      </c>
      <c r="J7844" s="48">
        <v>0</v>
      </c>
      <c r="K7844" s="48">
        <v>0</v>
      </c>
      <c r="L7844" s="48">
        <v>0</v>
      </c>
      <c r="M7844" s="48">
        <v>0</v>
      </c>
      <c r="N7844" s="48">
        <v>0</v>
      </c>
      <c r="O7844" s="48">
        <v>0</v>
      </c>
      <c r="P7844" s="48">
        <v>0</v>
      </c>
      <c r="Q7844" s="48">
        <v>0</v>
      </c>
      <c r="R7844" s="48">
        <v>0</v>
      </c>
      <c r="S7844" s="48">
        <v>0</v>
      </c>
      <c r="T7844" s="48">
        <v>0</v>
      </c>
      <c r="U7844" s="48">
        <v>0</v>
      </c>
      <c r="V7844" s="48">
        <v>0</v>
      </c>
      <c r="W7844" s="48">
        <v>0</v>
      </c>
    </row>
    <row r="7845" spans="4:23" ht="15" customHeight="1" outlineLevel="2" x14ac:dyDescent="0.2">
      <c r="D7845" s="41" t="s">
        <v>1125</v>
      </c>
      <c r="E7845" s="17" t="s">
        <v>1126</v>
      </c>
      <c r="F7845" s="48">
        <v>0</v>
      </c>
      <c r="G7845" s="48">
        <v>0</v>
      </c>
      <c r="H7845" s="48">
        <v>0</v>
      </c>
      <c r="I7845" s="48">
        <v>0</v>
      </c>
      <c r="J7845" s="48">
        <v>0</v>
      </c>
      <c r="K7845" s="48">
        <v>0</v>
      </c>
      <c r="L7845" s="48">
        <v>0</v>
      </c>
      <c r="M7845" s="48">
        <v>0</v>
      </c>
      <c r="N7845" s="48">
        <v>0</v>
      </c>
      <c r="O7845" s="48">
        <v>0</v>
      </c>
      <c r="P7845" s="48">
        <v>0</v>
      </c>
      <c r="Q7845" s="48">
        <v>0</v>
      </c>
      <c r="R7845" s="48">
        <v>0</v>
      </c>
      <c r="S7845" s="48">
        <v>0</v>
      </c>
      <c r="T7845" s="48">
        <v>0</v>
      </c>
      <c r="U7845" s="48">
        <v>0</v>
      </c>
      <c r="V7845" s="48">
        <v>0</v>
      </c>
      <c r="W7845" s="48">
        <v>0</v>
      </c>
    </row>
    <row r="7846" spans="4:23" ht="15" customHeight="1" outlineLevel="2" x14ac:dyDescent="0.2">
      <c r="D7846" s="41" t="s">
        <v>1127</v>
      </c>
      <c r="E7846" s="17" t="s">
        <v>1128</v>
      </c>
      <c r="F7846" s="48">
        <v>0</v>
      </c>
      <c r="G7846" s="48">
        <v>0</v>
      </c>
      <c r="H7846" s="48">
        <v>0</v>
      </c>
      <c r="I7846" s="48">
        <v>0</v>
      </c>
      <c r="J7846" s="48">
        <v>0</v>
      </c>
      <c r="K7846" s="48">
        <v>0</v>
      </c>
      <c r="L7846" s="48">
        <v>0</v>
      </c>
      <c r="M7846" s="48">
        <v>0</v>
      </c>
      <c r="N7846" s="48">
        <v>0</v>
      </c>
      <c r="O7846" s="48">
        <v>0</v>
      </c>
      <c r="P7846" s="48">
        <v>0</v>
      </c>
      <c r="Q7846" s="48">
        <v>0</v>
      </c>
      <c r="R7846" s="48">
        <v>0</v>
      </c>
      <c r="S7846" s="48">
        <v>0</v>
      </c>
      <c r="T7846" s="48">
        <v>0</v>
      </c>
      <c r="U7846" s="48">
        <v>0</v>
      </c>
      <c r="V7846" s="48">
        <v>0</v>
      </c>
      <c r="W7846" s="48">
        <v>0</v>
      </c>
    </row>
    <row r="7847" spans="4:23" ht="15" customHeight="1" outlineLevel="2" x14ac:dyDescent="0.2">
      <c r="D7847" s="41" t="s">
        <v>1129</v>
      </c>
      <c r="E7847" s="17" t="s">
        <v>1130</v>
      </c>
      <c r="F7847" s="48">
        <v>0</v>
      </c>
      <c r="G7847" s="48">
        <v>0</v>
      </c>
      <c r="H7847" s="48">
        <v>0</v>
      </c>
      <c r="I7847" s="48">
        <v>0</v>
      </c>
      <c r="J7847" s="48">
        <v>0</v>
      </c>
      <c r="K7847" s="48">
        <v>0</v>
      </c>
      <c r="L7847" s="48">
        <v>0</v>
      </c>
      <c r="M7847" s="48">
        <v>0</v>
      </c>
      <c r="N7847" s="48">
        <v>0</v>
      </c>
      <c r="O7847" s="48">
        <v>0</v>
      </c>
      <c r="P7847" s="48">
        <v>0</v>
      </c>
      <c r="Q7847" s="48">
        <v>0</v>
      </c>
      <c r="R7847" s="48">
        <v>0</v>
      </c>
      <c r="S7847" s="48">
        <v>0</v>
      </c>
      <c r="T7847" s="48">
        <v>0</v>
      </c>
      <c r="U7847" s="48">
        <v>0</v>
      </c>
      <c r="V7847" s="48">
        <v>0</v>
      </c>
      <c r="W7847" s="48">
        <v>0</v>
      </c>
    </row>
    <row r="7848" spans="4:23" ht="15" customHeight="1" outlineLevel="2" x14ac:dyDescent="0.2">
      <c r="D7848" s="41" t="s">
        <v>1131</v>
      </c>
      <c r="E7848" s="17" t="s">
        <v>1132</v>
      </c>
      <c r="F7848" s="48">
        <v>0</v>
      </c>
      <c r="G7848" s="48">
        <v>0</v>
      </c>
      <c r="H7848" s="48">
        <v>0</v>
      </c>
      <c r="I7848" s="48">
        <v>0</v>
      </c>
      <c r="J7848" s="48">
        <v>0</v>
      </c>
      <c r="K7848" s="48">
        <v>0</v>
      </c>
      <c r="L7848" s="48">
        <v>0</v>
      </c>
      <c r="M7848" s="48">
        <v>0</v>
      </c>
      <c r="N7848" s="48">
        <v>0</v>
      </c>
      <c r="O7848" s="48">
        <v>0</v>
      </c>
      <c r="P7848" s="48">
        <v>0</v>
      </c>
      <c r="Q7848" s="48">
        <v>0</v>
      </c>
      <c r="R7848" s="48">
        <v>0</v>
      </c>
      <c r="S7848" s="48">
        <v>0</v>
      </c>
      <c r="T7848" s="48">
        <v>0</v>
      </c>
      <c r="U7848" s="48">
        <v>0</v>
      </c>
      <c r="V7848" s="48">
        <v>0</v>
      </c>
      <c r="W7848" s="48">
        <v>0</v>
      </c>
    </row>
    <row r="7849" spans="4:23" ht="15" customHeight="1" outlineLevel="2" x14ac:dyDescent="0.2">
      <c r="D7849" s="41" t="s">
        <v>1133</v>
      </c>
      <c r="E7849" s="17" t="s">
        <v>1134</v>
      </c>
      <c r="F7849" s="48">
        <v>0</v>
      </c>
      <c r="G7849" s="48">
        <v>0</v>
      </c>
      <c r="H7849" s="48">
        <v>0</v>
      </c>
      <c r="I7849" s="48">
        <v>0</v>
      </c>
      <c r="J7849" s="48">
        <v>0</v>
      </c>
      <c r="K7849" s="48">
        <v>0</v>
      </c>
      <c r="L7849" s="48">
        <v>0</v>
      </c>
      <c r="M7849" s="48">
        <v>0</v>
      </c>
      <c r="N7849" s="48">
        <v>0</v>
      </c>
      <c r="O7849" s="48">
        <v>0</v>
      </c>
      <c r="P7849" s="48">
        <v>0</v>
      </c>
      <c r="Q7849" s="48">
        <v>0</v>
      </c>
      <c r="R7849" s="48">
        <v>0</v>
      </c>
      <c r="S7849" s="48">
        <v>0</v>
      </c>
      <c r="T7849" s="48">
        <v>0</v>
      </c>
      <c r="U7849" s="48">
        <v>0</v>
      </c>
      <c r="V7849" s="48">
        <v>0</v>
      </c>
      <c r="W7849" s="48">
        <v>0</v>
      </c>
    </row>
    <row r="7850" spans="4:23" ht="15" customHeight="1" outlineLevel="2" x14ac:dyDescent="0.2">
      <c r="D7850" s="41" t="s">
        <v>1135</v>
      </c>
      <c r="E7850" s="17" t="s">
        <v>1136</v>
      </c>
      <c r="F7850" s="48">
        <v>0</v>
      </c>
      <c r="G7850" s="48">
        <v>0</v>
      </c>
      <c r="H7850" s="48">
        <v>0</v>
      </c>
      <c r="I7850" s="48">
        <v>0</v>
      </c>
      <c r="J7850" s="48">
        <v>0</v>
      </c>
      <c r="K7850" s="48">
        <v>0</v>
      </c>
      <c r="L7850" s="48">
        <v>0</v>
      </c>
      <c r="M7850" s="48">
        <v>0</v>
      </c>
      <c r="N7850" s="48">
        <v>0</v>
      </c>
      <c r="O7850" s="48">
        <v>0</v>
      </c>
      <c r="P7850" s="48">
        <v>0</v>
      </c>
      <c r="Q7850" s="48">
        <v>0</v>
      </c>
      <c r="R7850" s="48">
        <v>0</v>
      </c>
      <c r="S7850" s="48">
        <v>0</v>
      </c>
      <c r="T7850" s="48">
        <v>0</v>
      </c>
      <c r="U7850" s="48">
        <v>0</v>
      </c>
      <c r="V7850" s="48">
        <v>0</v>
      </c>
      <c r="W7850" s="48">
        <v>0</v>
      </c>
    </row>
    <row r="7851" spans="4:23" ht="15" customHeight="1" outlineLevel="2" x14ac:dyDescent="0.2">
      <c r="D7851" s="41" t="s">
        <v>1137</v>
      </c>
      <c r="E7851" s="17" t="s">
        <v>1138</v>
      </c>
      <c r="F7851" s="48">
        <v>0</v>
      </c>
      <c r="G7851" s="48">
        <v>0</v>
      </c>
      <c r="H7851" s="48">
        <v>0</v>
      </c>
      <c r="I7851" s="48">
        <v>0</v>
      </c>
      <c r="J7851" s="48">
        <v>0</v>
      </c>
      <c r="K7851" s="48">
        <v>0</v>
      </c>
      <c r="L7851" s="48">
        <v>0</v>
      </c>
      <c r="M7851" s="48">
        <v>0</v>
      </c>
      <c r="N7851" s="48">
        <v>0</v>
      </c>
      <c r="O7851" s="48">
        <v>0</v>
      </c>
      <c r="P7851" s="48">
        <v>0</v>
      </c>
      <c r="Q7851" s="48">
        <v>0</v>
      </c>
      <c r="R7851" s="48">
        <v>0</v>
      </c>
      <c r="S7851" s="48">
        <v>0</v>
      </c>
      <c r="T7851" s="48">
        <v>0</v>
      </c>
      <c r="U7851" s="48">
        <v>0</v>
      </c>
      <c r="V7851" s="48">
        <v>0</v>
      </c>
      <c r="W7851" s="48">
        <v>0</v>
      </c>
    </row>
    <row r="7852" spans="4:23" ht="15" customHeight="1" outlineLevel="2" x14ac:dyDescent="0.2">
      <c r="D7852" s="41" t="s">
        <v>1139</v>
      </c>
      <c r="E7852" s="17" t="s">
        <v>1140</v>
      </c>
      <c r="F7852" s="48">
        <v>0</v>
      </c>
      <c r="G7852" s="48">
        <v>0</v>
      </c>
      <c r="H7852" s="48">
        <v>0</v>
      </c>
      <c r="I7852" s="48">
        <v>0</v>
      </c>
      <c r="J7852" s="48">
        <v>0</v>
      </c>
      <c r="K7852" s="48">
        <v>0</v>
      </c>
      <c r="L7852" s="48">
        <v>0</v>
      </c>
      <c r="M7852" s="48">
        <v>0</v>
      </c>
      <c r="N7852" s="48">
        <v>0</v>
      </c>
      <c r="O7852" s="48">
        <v>0</v>
      </c>
      <c r="P7852" s="48">
        <v>0</v>
      </c>
      <c r="Q7852" s="48">
        <v>0</v>
      </c>
      <c r="R7852" s="48">
        <v>0</v>
      </c>
      <c r="S7852" s="48">
        <v>0</v>
      </c>
      <c r="T7852" s="48">
        <v>0</v>
      </c>
      <c r="U7852" s="48">
        <v>0</v>
      </c>
      <c r="V7852" s="48">
        <v>0</v>
      </c>
      <c r="W7852" s="48">
        <v>0</v>
      </c>
    </row>
    <row r="7853" spans="4:23" ht="15" customHeight="1" outlineLevel="2" x14ac:dyDescent="0.2">
      <c r="D7853" s="41" t="s">
        <v>1141</v>
      </c>
      <c r="E7853" s="17" t="s">
        <v>1142</v>
      </c>
      <c r="F7853" s="48">
        <v>0</v>
      </c>
      <c r="G7853" s="48">
        <v>0</v>
      </c>
      <c r="H7853" s="48">
        <v>0</v>
      </c>
      <c r="I7853" s="48">
        <v>0</v>
      </c>
      <c r="J7853" s="48">
        <v>0</v>
      </c>
      <c r="K7853" s="48">
        <v>0</v>
      </c>
      <c r="L7853" s="48">
        <v>0</v>
      </c>
      <c r="M7853" s="48">
        <v>0</v>
      </c>
      <c r="N7853" s="48">
        <v>0</v>
      </c>
      <c r="O7853" s="48">
        <v>0</v>
      </c>
      <c r="P7853" s="48">
        <v>0</v>
      </c>
      <c r="Q7853" s="48">
        <v>0</v>
      </c>
      <c r="R7853" s="48">
        <v>0</v>
      </c>
      <c r="S7853" s="48">
        <v>0</v>
      </c>
      <c r="T7853" s="48">
        <v>0</v>
      </c>
      <c r="U7853" s="48">
        <v>0</v>
      </c>
      <c r="V7853" s="48">
        <v>0</v>
      </c>
      <c r="W7853" s="48">
        <v>0</v>
      </c>
    </row>
    <row r="7854" spans="4:23" ht="15" customHeight="1" outlineLevel="2" x14ac:dyDescent="0.2">
      <c r="D7854" s="41" t="s">
        <v>1143</v>
      </c>
      <c r="E7854" s="17" t="s">
        <v>1144</v>
      </c>
      <c r="F7854" s="48">
        <v>0</v>
      </c>
      <c r="G7854" s="48">
        <v>0</v>
      </c>
      <c r="H7854" s="48">
        <v>0</v>
      </c>
      <c r="I7854" s="48">
        <v>0</v>
      </c>
      <c r="J7854" s="48">
        <v>0</v>
      </c>
      <c r="K7854" s="48">
        <v>0</v>
      </c>
      <c r="L7854" s="48">
        <v>0</v>
      </c>
      <c r="M7854" s="48">
        <v>0</v>
      </c>
      <c r="N7854" s="48">
        <v>0</v>
      </c>
      <c r="O7854" s="48">
        <v>0</v>
      </c>
      <c r="P7854" s="48">
        <v>0</v>
      </c>
      <c r="Q7854" s="48">
        <v>0</v>
      </c>
      <c r="R7854" s="48">
        <v>0</v>
      </c>
      <c r="S7854" s="48">
        <v>0</v>
      </c>
      <c r="T7854" s="48">
        <v>0</v>
      </c>
      <c r="U7854" s="48">
        <v>0</v>
      </c>
      <c r="V7854" s="48">
        <v>0</v>
      </c>
      <c r="W7854" s="48">
        <v>0</v>
      </c>
    </row>
    <row r="7855" spans="4:23" ht="15" customHeight="1" outlineLevel="2" x14ac:dyDescent="0.2">
      <c r="D7855" s="41" t="s">
        <v>1145</v>
      </c>
      <c r="E7855" s="17" t="s">
        <v>1146</v>
      </c>
      <c r="F7855" s="48">
        <v>0</v>
      </c>
      <c r="G7855" s="48">
        <v>0</v>
      </c>
      <c r="H7855" s="48">
        <v>0</v>
      </c>
      <c r="I7855" s="48">
        <v>0</v>
      </c>
      <c r="J7855" s="48">
        <v>0</v>
      </c>
      <c r="K7855" s="48">
        <v>0</v>
      </c>
      <c r="L7855" s="48">
        <v>0</v>
      </c>
      <c r="M7855" s="48">
        <v>0</v>
      </c>
      <c r="N7855" s="48">
        <v>0</v>
      </c>
      <c r="O7855" s="48">
        <v>0</v>
      </c>
      <c r="P7855" s="48">
        <v>0</v>
      </c>
      <c r="Q7855" s="48">
        <v>0</v>
      </c>
      <c r="R7855" s="48">
        <v>0</v>
      </c>
      <c r="S7855" s="48">
        <v>0</v>
      </c>
      <c r="T7855" s="48">
        <v>0</v>
      </c>
      <c r="U7855" s="48">
        <v>0</v>
      </c>
      <c r="V7855" s="48">
        <v>0</v>
      </c>
      <c r="W7855" s="48">
        <v>0</v>
      </c>
    </row>
    <row r="7856" spans="4:23" ht="15" customHeight="1" outlineLevel="2" x14ac:dyDescent="0.2">
      <c r="D7856" s="41" t="s">
        <v>1147</v>
      </c>
      <c r="E7856" s="17" t="s">
        <v>1148</v>
      </c>
      <c r="F7856" s="48">
        <v>0</v>
      </c>
      <c r="G7856" s="48">
        <v>0</v>
      </c>
      <c r="H7856" s="48">
        <v>0</v>
      </c>
      <c r="I7856" s="48">
        <v>0</v>
      </c>
      <c r="J7856" s="48">
        <v>0</v>
      </c>
      <c r="K7856" s="48">
        <v>0</v>
      </c>
      <c r="L7856" s="48">
        <v>0</v>
      </c>
      <c r="M7856" s="48">
        <v>0</v>
      </c>
      <c r="N7856" s="48">
        <v>0</v>
      </c>
      <c r="O7856" s="48">
        <v>0</v>
      </c>
      <c r="P7856" s="48">
        <v>0</v>
      </c>
      <c r="Q7856" s="48">
        <v>0</v>
      </c>
      <c r="R7856" s="48">
        <v>0</v>
      </c>
      <c r="S7856" s="48">
        <v>0</v>
      </c>
      <c r="T7856" s="48">
        <v>0</v>
      </c>
      <c r="U7856" s="48">
        <v>0</v>
      </c>
      <c r="V7856" s="48">
        <v>0</v>
      </c>
      <c r="W7856" s="48">
        <v>0</v>
      </c>
    </row>
    <row r="7857" spans="4:23" ht="15" customHeight="1" outlineLevel="2" x14ac:dyDescent="0.2">
      <c r="D7857" s="41" t="s">
        <v>1149</v>
      </c>
      <c r="E7857" s="17" t="s">
        <v>1150</v>
      </c>
      <c r="F7857" s="48">
        <v>0</v>
      </c>
      <c r="G7857" s="48">
        <v>0</v>
      </c>
      <c r="H7857" s="48">
        <v>0</v>
      </c>
      <c r="I7857" s="48">
        <v>0</v>
      </c>
      <c r="J7857" s="48">
        <v>0</v>
      </c>
      <c r="K7857" s="48">
        <v>0</v>
      </c>
      <c r="L7857" s="48">
        <v>0</v>
      </c>
      <c r="M7857" s="48">
        <v>0</v>
      </c>
      <c r="N7857" s="48">
        <v>0</v>
      </c>
      <c r="O7857" s="48">
        <v>0</v>
      </c>
      <c r="P7857" s="48">
        <v>0</v>
      </c>
      <c r="Q7857" s="48">
        <v>0</v>
      </c>
      <c r="R7857" s="48">
        <v>0</v>
      </c>
      <c r="S7857" s="48">
        <v>0</v>
      </c>
      <c r="T7857" s="48">
        <v>0</v>
      </c>
      <c r="U7857" s="48">
        <v>0</v>
      </c>
      <c r="V7857" s="48">
        <v>0</v>
      </c>
      <c r="W7857" s="48">
        <v>0</v>
      </c>
    </row>
    <row r="7858" spans="4:23" ht="15" customHeight="1" outlineLevel="2" x14ac:dyDescent="0.2">
      <c r="D7858" s="41" t="s">
        <v>1151</v>
      </c>
      <c r="E7858" s="17" t="s">
        <v>1152</v>
      </c>
      <c r="F7858" s="48">
        <v>0</v>
      </c>
      <c r="G7858" s="48">
        <v>0</v>
      </c>
      <c r="H7858" s="48">
        <v>0</v>
      </c>
      <c r="I7858" s="48">
        <v>0</v>
      </c>
      <c r="J7858" s="48">
        <v>0</v>
      </c>
      <c r="K7858" s="48">
        <v>0</v>
      </c>
      <c r="L7858" s="48">
        <v>0</v>
      </c>
      <c r="M7858" s="48">
        <v>0</v>
      </c>
      <c r="N7858" s="48">
        <v>0</v>
      </c>
      <c r="O7858" s="48">
        <v>0</v>
      </c>
      <c r="P7858" s="48">
        <v>0</v>
      </c>
      <c r="Q7858" s="48">
        <v>0</v>
      </c>
      <c r="R7858" s="48">
        <v>0</v>
      </c>
      <c r="S7858" s="48">
        <v>0</v>
      </c>
      <c r="T7858" s="48">
        <v>0</v>
      </c>
      <c r="U7858" s="48">
        <v>0</v>
      </c>
      <c r="V7858" s="48">
        <v>0</v>
      </c>
      <c r="W7858" s="48">
        <v>0</v>
      </c>
    </row>
    <row r="7859" spans="4:23" ht="15" customHeight="1" outlineLevel="2" x14ac:dyDescent="0.2">
      <c r="D7859" s="41" t="s">
        <v>1153</v>
      </c>
      <c r="E7859" s="17" t="s">
        <v>1154</v>
      </c>
      <c r="F7859" s="48">
        <v>0</v>
      </c>
      <c r="G7859" s="48">
        <v>0</v>
      </c>
      <c r="H7859" s="48">
        <v>0</v>
      </c>
      <c r="I7859" s="48">
        <v>0</v>
      </c>
      <c r="J7859" s="48">
        <v>0</v>
      </c>
      <c r="K7859" s="48">
        <v>0</v>
      </c>
      <c r="L7859" s="48">
        <v>0</v>
      </c>
      <c r="M7859" s="48">
        <v>0</v>
      </c>
      <c r="N7859" s="48">
        <v>0</v>
      </c>
      <c r="O7859" s="48">
        <v>0</v>
      </c>
      <c r="P7859" s="48">
        <v>0</v>
      </c>
      <c r="Q7859" s="48">
        <v>0</v>
      </c>
      <c r="R7859" s="48">
        <v>0</v>
      </c>
      <c r="S7859" s="48">
        <v>0</v>
      </c>
      <c r="T7859" s="48">
        <v>0</v>
      </c>
      <c r="U7859" s="48">
        <v>0</v>
      </c>
      <c r="V7859" s="48">
        <v>0</v>
      </c>
      <c r="W7859" s="48">
        <v>0</v>
      </c>
    </row>
    <row r="7860" spans="4:23" ht="15" customHeight="1" outlineLevel="2" x14ac:dyDescent="0.2">
      <c r="D7860" s="41" t="s">
        <v>1155</v>
      </c>
      <c r="E7860" s="17" t="s">
        <v>1156</v>
      </c>
      <c r="F7860" s="48">
        <v>0</v>
      </c>
      <c r="G7860" s="48">
        <v>0</v>
      </c>
      <c r="H7860" s="48">
        <v>0</v>
      </c>
      <c r="I7860" s="48">
        <v>0</v>
      </c>
      <c r="J7860" s="48">
        <v>0</v>
      </c>
      <c r="K7860" s="48">
        <v>0</v>
      </c>
      <c r="L7860" s="48">
        <v>0</v>
      </c>
      <c r="M7860" s="48">
        <v>0</v>
      </c>
      <c r="N7860" s="48">
        <v>0</v>
      </c>
      <c r="O7860" s="48">
        <v>0</v>
      </c>
      <c r="P7860" s="48">
        <v>0</v>
      </c>
      <c r="Q7860" s="48">
        <v>0</v>
      </c>
      <c r="R7860" s="48">
        <v>0</v>
      </c>
      <c r="S7860" s="48">
        <v>0</v>
      </c>
      <c r="T7860" s="48">
        <v>0</v>
      </c>
      <c r="U7860" s="48">
        <v>0</v>
      </c>
      <c r="V7860" s="48">
        <v>0</v>
      </c>
      <c r="W7860" s="48">
        <v>0</v>
      </c>
    </row>
    <row r="7861" spans="4:23" ht="15" customHeight="1" outlineLevel="2" x14ac:dyDescent="0.2">
      <c r="D7861" s="41" t="s">
        <v>1157</v>
      </c>
      <c r="E7861" s="17" t="s">
        <v>1158</v>
      </c>
      <c r="F7861" s="48">
        <v>0</v>
      </c>
      <c r="G7861" s="48">
        <v>0</v>
      </c>
      <c r="H7861" s="48">
        <v>0</v>
      </c>
      <c r="I7861" s="48">
        <v>0</v>
      </c>
      <c r="J7861" s="48">
        <v>0</v>
      </c>
      <c r="K7861" s="48">
        <v>0</v>
      </c>
      <c r="L7861" s="48">
        <v>0</v>
      </c>
      <c r="M7861" s="48">
        <v>0</v>
      </c>
      <c r="N7861" s="48">
        <v>0</v>
      </c>
      <c r="O7861" s="48">
        <v>0</v>
      </c>
      <c r="P7861" s="48">
        <v>0</v>
      </c>
      <c r="Q7861" s="48">
        <v>0</v>
      </c>
      <c r="R7861" s="48">
        <v>0</v>
      </c>
      <c r="S7861" s="48">
        <v>0</v>
      </c>
      <c r="T7861" s="48">
        <v>0</v>
      </c>
      <c r="U7861" s="48">
        <v>0</v>
      </c>
      <c r="V7861" s="48">
        <v>0</v>
      </c>
      <c r="W7861" s="48">
        <v>0</v>
      </c>
    </row>
    <row r="7862" spans="4:23" ht="15" customHeight="1" outlineLevel="2" x14ac:dyDescent="0.2">
      <c r="D7862" s="41" t="s">
        <v>1159</v>
      </c>
      <c r="E7862" s="17" t="s">
        <v>1160</v>
      </c>
      <c r="F7862" s="48">
        <v>0</v>
      </c>
      <c r="G7862" s="48">
        <v>0</v>
      </c>
      <c r="H7862" s="48">
        <v>0</v>
      </c>
      <c r="I7862" s="48">
        <v>0</v>
      </c>
      <c r="J7862" s="48">
        <v>0</v>
      </c>
      <c r="K7862" s="48">
        <v>0</v>
      </c>
      <c r="L7862" s="48">
        <v>0</v>
      </c>
      <c r="M7862" s="48">
        <v>0</v>
      </c>
      <c r="N7862" s="48">
        <v>0</v>
      </c>
      <c r="O7862" s="48">
        <v>0</v>
      </c>
      <c r="P7862" s="48">
        <v>0</v>
      </c>
      <c r="Q7862" s="48">
        <v>0</v>
      </c>
      <c r="R7862" s="48">
        <v>0</v>
      </c>
      <c r="S7862" s="48">
        <v>0</v>
      </c>
      <c r="T7862" s="48">
        <v>0</v>
      </c>
      <c r="U7862" s="48">
        <v>0</v>
      </c>
      <c r="V7862" s="48">
        <v>0</v>
      </c>
      <c r="W7862" s="48">
        <v>0</v>
      </c>
    </row>
    <row r="7863" spans="4:23" ht="15" customHeight="1" outlineLevel="2" x14ac:dyDescent="0.2">
      <c r="D7863" s="41" t="s">
        <v>1161</v>
      </c>
      <c r="E7863" s="17" t="s">
        <v>1162</v>
      </c>
      <c r="F7863" s="48">
        <v>0</v>
      </c>
      <c r="G7863" s="48">
        <v>0</v>
      </c>
      <c r="H7863" s="48">
        <v>0</v>
      </c>
      <c r="I7863" s="48">
        <v>0</v>
      </c>
      <c r="J7863" s="48">
        <v>0</v>
      </c>
      <c r="K7863" s="48">
        <v>0</v>
      </c>
      <c r="L7863" s="48">
        <v>0</v>
      </c>
      <c r="M7863" s="48">
        <v>0</v>
      </c>
      <c r="N7863" s="48">
        <v>0</v>
      </c>
      <c r="O7863" s="48">
        <v>0</v>
      </c>
      <c r="P7863" s="48">
        <v>0</v>
      </c>
      <c r="Q7863" s="48">
        <v>0</v>
      </c>
      <c r="R7863" s="48">
        <v>0</v>
      </c>
      <c r="S7863" s="48">
        <v>0</v>
      </c>
      <c r="T7863" s="48">
        <v>0</v>
      </c>
      <c r="U7863" s="48">
        <v>0</v>
      </c>
      <c r="V7863" s="48">
        <v>0</v>
      </c>
      <c r="W7863" s="48">
        <v>0</v>
      </c>
    </row>
    <row r="7864" spans="4:23" ht="15" customHeight="1" outlineLevel="2" x14ac:dyDescent="0.2">
      <c r="D7864" s="41" t="s">
        <v>1163</v>
      </c>
      <c r="E7864" s="17" t="s">
        <v>1164</v>
      </c>
      <c r="F7864" s="48">
        <v>0</v>
      </c>
      <c r="G7864" s="48">
        <v>0</v>
      </c>
      <c r="H7864" s="48">
        <v>0</v>
      </c>
      <c r="I7864" s="48">
        <v>0</v>
      </c>
      <c r="J7864" s="48">
        <v>0</v>
      </c>
      <c r="K7864" s="48">
        <v>0</v>
      </c>
      <c r="L7864" s="48">
        <v>0</v>
      </c>
      <c r="M7864" s="48">
        <v>0</v>
      </c>
      <c r="N7864" s="48">
        <v>0</v>
      </c>
      <c r="O7864" s="48">
        <v>0</v>
      </c>
      <c r="P7864" s="48">
        <v>0</v>
      </c>
      <c r="Q7864" s="48">
        <v>0</v>
      </c>
      <c r="R7864" s="48">
        <v>0</v>
      </c>
      <c r="S7864" s="48">
        <v>0</v>
      </c>
      <c r="T7864" s="48">
        <v>0</v>
      </c>
      <c r="U7864" s="48">
        <v>0</v>
      </c>
      <c r="V7864" s="48">
        <v>0</v>
      </c>
      <c r="W7864" s="48">
        <v>0</v>
      </c>
    </row>
    <row r="7865" spans="4:23" ht="15" customHeight="1" outlineLevel="2" x14ac:dyDescent="0.2">
      <c r="D7865" s="41" t="s">
        <v>1165</v>
      </c>
      <c r="E7865" s="17" t="s">
        <v>1166</v>
      </c>
      <c r="F7865" s="48">
        <v>2</v>
      </c>
      <c r="G7865" s="48">
        <v>1</v>
      </c>
      <c r="H7865" s="48">
        <v>1</v>
      </c>
      <c r="I7865" s="48">
        <v>2</v>
      </c>
      <c r="J7865" s="48">
        <v>1</v>
      </c>
      <c r="K7865" s="48">
        <v>1</v>
      </c>
      <c r="L7865" s="48">
        <v>2</v>
      </c>
      <c r="M7865" s="48">
        <v>1</v>
      </c>
      <c r="N7865" s="48">
        <v>1</v>
      </c>
      <c r="O7865" s="48">
        <v>2</v>
      </c>
      <c r="P7865" s="48">
        <v>1</v>
      </c>
      <c r="Q7865" s="48">
        <v>1</v>
      </c>
      <c r="R7865" s="48">
        <v>2</v>
      </c>
      <c r="S7865" s="48">
        <v>1</v>
      </c>
      <c r="T7865" s="48">
        <v>1</v>
      </c>
      <c r="U7865" s="48">
        <v>1</v>
      </c>
      <c r="V7865" s="48">
        <v>0</v>
      </c>
      <c r="W7865" s="48">
        <v>1</v>
      </c>
    </row>
    <row r="7866" spans="4:23" ht="15" customHeight="1" outlineLevel="2" x14ac:dyDescent="0.2">
      <c r="D7866" s="41" t="s">
        <v>1167</v>
      </c>
      <c r="E7866" s="17" t="s">
        <v>1168</v>
      </c>
      <c r="F7866" s="48">
        <v>0</v>
      </c>
      <c r="G7866" s="48">
        <v>0</v>
      </c>
      <c r="H7866" s="48">
        <v>0</v>
      </c>
      <c r="I7866" s="48">
        <v>0</v>
      </c>
      <c r="J7866" s="48">
        <v>0</v>
      </c>
      <c r="K7866" s="48">
        <v>0</v>
      </c>
      <c r="L7866" s="48">
        <v>0</v>
      </c>
      <c r="M7866" s="48">
        <v>0</v>
      </c>
      <c r="N7866" s="48">
        <v>0</v>
      </c>
      <c r="O7866" s="48">
        <v>0</v>
      </c>
      <c r="P7866" s="48">
        <v>0</v>
      </c>
      <c r="Q7866" s="48">
        <v>0</v>
      </c>
      <c r="R7866" s="48">
        <v>0</v>
      </c>
      <c r="S7866" s="48">
        <v>0</v>
      </c>
      <c r="T7866" s="48">
        <v>0</v>
      </c>
      <c r="U7866" s="48">
        <v>0</v>
      </c>
      <c r="V7866" s="48">
        <v>0</v>
      </c>
      <c r="W7866" s="48">
        <v>0</v>
      </c>
    </row>
    <row r="7867" spans="4:23" ht="15" customHeight="1" outlineLevel="2" x14ac:dyDescent="0.2">
      <c r="D7867" s="41" t="s">
        <v>1169</v>
      </c>
      <c r="E7867" s="17" t="s">
        <v>1170</v>
      </c>
      <c r="F7867" s="48">
        <v>0</v>
      </c>
      <c r="G7867" s="48">
        <v>0</v>
      </c>
      <c r="H7867" s="48">
        <v>0</v>
      </c>
      <c r="I7867" s="48">
        <v>0</v>
      </c>
      <c r="J7867" s="48">
        <v>0</v>
      </c>
      <c r="K7867" s="48">
        <v>0</v>
      </c>
      <c r="L7867" s="48">
        <v>0</v>
      </c>
      <c r="M7867" s="48">
        <v>0</v>
      </c>
      <c r="N7867" s="48">
        <v>0</v>
      </c>
      <c r="O7867" s="48">
        <v>0</v>
      </c>
      <c r="P7867" s="48">
        <v>0</v>
      </c>
      <c r="Q7867" s="48">
        <v>0</v>
      </c>
      <c r="R7867" s="48">
        <v>0</v>
      </c>
      <c r="S7867" s="48">
        <v>0</v>
      </c>
      <c r="T7867" s="48">
        <v>0</v>
      </c>
      <c r="U7867" s="48">
        <v>0</v>
      </c>
      <c r="V7867" s="48">
        <v>0</v>
      </c>
      <c r="W7867" s="48">
        <v>0</v>
      </c>
    </row>
    <row r="7868" spans="4:23" ht="15" customHeight="1" outlineLevel="2" x14ac:dyDescent="0.2">
      <c r="D7868" s="41" t="s">
        <v>1171</v>
      </c>
      <c r="E7868" s="17" t="s">
        <v>1172</v>
      </c>
      <c r="F7868" s="48">
        <v>0</v>
      </c>
      <c r="G7868" s="48">
        <v>0</v>
      </c>
      <c r="H7868" s="48">
        <v>0</v>
      </c>
      <c r="I7868" s="48">
        <v>0</v>
      </c>
      <c r="J7868" s="48">
        <v>0</v>
      </c>
      <c r="K7868" s="48">
        <v>0</v>
      </c>
      <c r="L7868" s="48">
        <v>0</v>
      </c>
      <c r="M7868" s="48">
        <v>0</v>
      </c>
      <c r="N7868" s="48">
        <v>0</v>
      </c>
      <c r="O7868" s="48">
        <v>0</v>
      </c>
      <c r="P7868" s="48">
        <v>0</v>
      </c>
      <c r="Q7868" s="48">
        <v>0</v>
      </c>
      <c r="R7868" s="48">
        <v>0</v>
      </c>
      <c r="S7868" s="48">
        <v>0</v>
      </c>
      <c r="T7868" s="48">
        <v>0</v>
      </c>
      <c r="U7868" s="48">
        <v>0</v>
      </c>
      <c r="V7868" s="48">
        <v>0</v>
      </c>
      <c r="W7868" s="48">
        <v>0</v>
      </c>
    </row>
    <row r="7869" spans="4:23" ht="15" customHeight="1" outlineLevel="2" x14ac:dyDescent="0.2">
      <c r="D7869" s="41" t="s">
        <v>1173</v>
      </c>
      <c r="E7869" s="17" t="s">
        <v>1174</v>
      </c>
      <c r="F7869" s="48">
        <v>0</v>
      </c>
      <c r="G7869" s="48">
        <v>0</v>
      </c>
      <c r="H7869" s="48">
        <v>0</v>
      </c>
      <c r="I7869" s="48">
        <v>0</v>
      </c>
      <c r="J7869" s="48">
        <v>0</v>
      </c>
      <c r="K7869" s="48">
        <v>0</v>
      </c>
      <c r="L7869" s="48">
        <v>0</v>
      </c>
      <c r="M7869" s="48">
        <v>0</v>
      </c>
      <c r="N7869" s="48">
        <v>0</v>
      </c>
      <c r="O7869" s="48">
        <v>0</v>
      </c>
      <c r="P7869" s="48">
        <v>0</v>
      </c>
      <c r="Q7869" s="48">
        <v>0</v>
      </c>
      <c r="R7869" s="48">
        <v>0</v>
      </c>
      <c r="S7869" s="48">
        <v>0</v>
      </c>
      <c r="T7869" s="48">
        <v>0</v>
      </c>
      <c r="U7869" s="48">
        <v>0</v>
      </c>
      <c r="V7869" s="48">
        <v>0</v>
      </c>
      <c r="W7869" s="48">
        <v>0</v>
      </c>
    </row>
    <row r="7870" spans="4:23" ht="15" customHeight="1" outlineLevel="2" x14ac:dyDescent="0.2">
      <c r="D7870" s="41" t="s">
        <v>1175</v>
      </c>
      <c r="E7870" s="17" t="s">
        <v>1176</v>
      </c>
      <c r="F7870" s="48">
        <v>0</v>
      </c>
      <c r="G7870" s="48">
        <v>0</v>
      </c>
      <c r="H7870" s="48">
        <v>0</v>
      </c>
      <c r="I7870" s="48">
        <v>0</v>
      </c>
      <c r="J7870" s="48">
        <v>0</v>
      </c>
      <c r="K7870" s="48">
        <v>0</v>
      </c>
      <c r="L7870" s="48">
        <v>0</v>
      </c>
      <c r="M7870" s="48">
        <v>0</v>
      </c>
      <c r="N7870" s="48">
        <v>0</v>
      </c>
      <c r="O7870" s="48">
        <v>0</v>
      </c>
      <c r="P7870" s="48">
        <v>0</v>
      </c>
      <c r="Q7870" s="48">
        <v>0</v>
      </c>
      <c r="R7870" s="48">
        <v>0</v>
      </c>
      <c r="S7870" s="48">
        <v>0</v>
      </c>
      <c r="T7870" s="48">
        <v>0</v>
      </c>
      <c r="U7870" s="48">
        <v>0</v>
      </c>
      <c r="V7870" s="48">
        <v>0</v>
      </c>
      <c r="W7870" s="48">
        <v>0</v>
      </c>
    </row>
    <row r="7871" spans="4:23" ht="15" customHeight="1" outlineLevel="2" x14ac:dyDescent="0.2">
      <c r="D7871" s="41" t="s">
        <v>1177</v>
      </c>
      <c r="E7871" s="17" t="s">
        <v>1178</v>
      </c>
      <c r="F7871" s="48">
        <v>0</v>
      </c>
      <c r="G7871" s="48">
        <v>0</v>
      </c>
      <c r="H7871" s="48">
        <v>0</v>
      </c>
      <c r="I7871" s="48">
        <v>0</v>
      </c>
      <c r="J7871" s="48">
        <v>0</v>
      </c>
      <c r="K7871" s="48">
        <v>0</v>
      </c>
      <c r="L7871" s="48">
        <v>0</v>
      </c>
      <c r="M7871" s="48">
        <v>0</v>
      </c>
      <c r="N7871" s="48">
        <v>0</v>
      </c>
      <c r="O7871" s="48">
        <v>0</v>
      </c>
      <c r="P7871" s="48">
        <v>0</v>
      </c>
      <c r="Q7871" s="48">
        <v>0</v>
      </c>
      <c r="R7871" s="48">
        <v>0</v>
      </c>
      <c r="S7871" s="48">
        <v>0</v>
      </c>
      <c r="T7871" s="48">
        <v>0</v>
      </c>
      <c r="U7871" s="48">
        <v>0</v>
      </c>
      <c r="V7871" s="48">
        <v>0</v>
      </c>
      <c r="W7871" s="48">
        <v>0</v>
      </c>
    </row>
    <row r="7872" spans="4:23" ht="15" customHeight="1" outlineLevel="2" x14ac:dyDescent="0.2">
      <c r="D7872" s="41" t="s">
        <v>1179</v>
      </c>
      <c r="E7872" s="17" t="s">
        <v>1180</v>
      </c>
      <c r="F7872" s="48">
        <v>0</v>
      </c>
      <c r="G7872" s="48">
        <v>0</v>
      </c>
      <c r="H7872" s="48">
        <v>0</v>
      </c>
      <c r="I7872" s="48">
        <v>0</v>
      </c>
      <c r="J7872" s="48">
        <v>0</v>
      </c>
      <c r="K7872" s="48">
        <v>0</v>
      </c>
      <c r="L7872" s="48">
        <v>0</v>
      </c>
      <c r="M7872" s="48">
        <v>0</v>
      </c>
      <c r="N7872" s="48">
        <v>0</v>
      </c>
      <c r="O7872" s="48">
        <v>0</v>
      </c>
      <c r="P7872" s="48">
        <v>0</v>
      </c>
      <c r="Q7872" s="48">
        <v>0</v>
      </c>
      <c r="R7872" s="48">
        <v>0</v>
      </c>
      <c r="S7872" s="48">
        <v>0</v>
      </c>
      <c r="T7872" s="48">
        <v>0</v>
      </c>
      <c r="U7872" s="48">
        <v>0</v>
      </c>
      <c r="V7872" s="48">
        <v>0</v>
      </c>
      <c r="W7872" s="48">
        <v>0</v>
      </c>
    </row>
    <row r="7873" spans="4:23" ht="15" customHeight="1" outlineLevel="2" x14ac:dyDescent="0.2">
      <c r="D7873" s="41" t="s">
        <v>1181</v>
      </c>
      <c r="E7873" s="17" t="s">
        <v>1182</v>
      </c>
      <c r="F7873" s="48">
        <v>0</v>
      </c>
      <c r="G7873" s="48">
        <v>0</v>
      </c>
      <c r="H7873" s="48">
        <v>0</v>
      </c>
      <c r="I7873" s="48">
        <v>0</v>
      </c>
      <c r="J7873" s="48">
        <v>0</v>
      </c>
      <c r="K7873" s="48">
        <v>0</v>
      </c>
      <c r="L7873" s="48">
        <v>0</v>
      </c>
      <c r="M7873" s="48">
        <v>0</v>
      </c>
      <c r="N7873" s="48">
        <v>0</v>
      </c>
      <c r="O7873" s="48">
        <v>0</v>
      </c>
      <c r="P7873" s="48">
        <v>0</v>
      </c>
      <c r="Q7873" s="48">
        <v>0</v>
      </c>
      <c r="R7873" s="48">
        <v>0</v>
      </c>
      <c r="S7873" s="48">
        <v>0</v>
      </c>
      <c r="T7873" s="48">
        <v>0</v>
      </c>
      <c r="U7873" s="48">
        <v>0</v>
      </c>
      <c r="V7873" s="48">
        <v>0</v>
      </c>
      <c r="W7873" s="48">
        <v>0</v>
      </c>
    </row>
    <row r="7874" spans="4:23" ht="15" customHeight="1" outlineLevel="2" x14ac:dyDescent="0.2">
      <c r="D7874" s="41" t="s">
        <v>1183</v>
      </c>
      <c r="E7874" s="17" t="s">
        <v>1184</v>
      </c>
      <c r="F7874" s="48">
        <v>0</v>
      </c>
      <c r="G7874" s="48">
        <v>0</v>
      </c>
      <c r="H7874" s="48">
        <v>0</v>
      </c>
      <c r="I7874" s="48">
        <v>0</v>
      </c>
      <c r="J7874" s="48">
        <v>0</v>
      </c>
      <c r="K7874" s="48">
        <v>0</v>
      </c>
      <c r="L7874" s="48">
        <v>0</v>
      </c>
      <c r="M7874" s="48">
        <v>0</v>
      </c>
      <c r="N7874" s="48">
        <v>0</v>
      </c>
      <c r="O7874" s="48">
        <v>0</v>
      </c>
      <c r="P7874" s="48">
        <v>0</v>
      </c>
      <c r="Q7874" s="48">
        <v>0</v>
      </c>
      <c r="R7874" s="48">
        <v>0</v>
      </c>
      <c r="S7874" s="48">
        <v>0</v>
      </c>
      <c r="T7874" s="48">
        <v>0</v>
      </c>
      <c r="U7874" s="48">
        <v>0</v>
      </c>
      <c r="V7874" s="48">
        <v>0</v>
      </c>
      <c r="W7874" s="48">
        <v>0</v>
      </c>
    </row>
    <row r="7875" spans="4:23" ht="15" customHeight="1" outlineLevel="2" x14ac:dyDescent="0.2">
      <c r="D7875" s="41" t="s">
        <v>1185</v>
      </c>
      <c r="E7875" s="17" t="s">
        <v>1186</v>
      </c>
      <c r="F7875" s="48">
        <v>0</v>
      </c>
      <c r="G7875" s="48">
        <v>0</v>
      </c>
      <c r="H7875" s="48">
        <v>0</v>
      </c>
      <c r="I7875" s="48">
        <v>0</v>
      </c>
      <c r="J7875" s="48">
        <v>0</v>
      </c>
      <c r="K7875" s="48">
        <v>0</v>
      </c>
      <c r="L7875" s="48">
        <v>0</v>
      </c>
      <c r="M7875" s="48">
        <v>0</v>
      </c>
      <c r="N7875" s="48">
        <v>0</v>
      </c>
      <c r="O7875" s="48">
        <v>0</v>
      </c>
      <c r="P7875" s="48">
        <v>0</v>
      </c>
      <c r="Q7875" s="48">
        <v>0</v>
      </c>
      <c r="R7875" s="48">
        <v>0</v>
      </c>
      <c r="S7875" s="48">
        <v>0</v>
      </c>
      <c r="T7875" s="48">
        <v>0</v>
      </c>
      <c r="U7875" s="48">
        <v>0</v>
      </c>
      <c r="V7875" s="48">
        <v>0</v>
      </c>
      <c r="W7875" s="48">
        <v>0</v>
      </c>
    </row>
    <row r="7876" spans="4:23" ht="15" customHeight="1" outlineLevel="2" x14ac:dyDescent="0.2">
      <c r="D7876" s="41" t="s">
        <v>1187</v>
      </c>
      <c r="E7876" s="17" t="s">
        <v>1188</v>
      </c>
      <c r="F7876" s="48">
        <v>0</v>
      </c>
      <c r="G7876" s="48">
        <v>0</v>
      </c>
      <c r="H7876" s="48">
        <v>0</v>
      </c>
      <c r="I7876" s="48">
        <v>0</v>
      </c>
      <c r="J7876" s="48">
        <v>0</v>
      </c>
      <c r="K7876" s="48">
        <v>0</v>
      </c>
      <c r="L7876" s="48">
        <v>0</v>
      </c>
      <c r="M7876" s="48">
        <v>0</v>
      </c>
      <c r="N7876" s="48">
        <v>0</v>
      </c>
      <c r="O7876" s="48">
        <v>0</v>
      </c>
      <c r="P7876" s="48">
        <v>0</v>
      </c>
      <c r="Q7876" s="48">
        <v>0</v>
      </c>
      <c r="R7876" s="48">
        <v>0</v>
      </c>
      <c r="S7876" s="48">
        <v>0</v>
      </c>
      <c r="T7876" s="48">
        <v>0</v>
      </c>
      <c r="U7876" s="48">
        <v>0</v>
      </c>
      <c r="V7876" s="48">
        <v>0</v>
      </c>
      <c r="W7876" s="48">
        <v>0</v>
      </c>
    </row>
    <row r="7877" spans="4:23" ht="15" customHeight="1" outlineLevel="2" x14ac:dyDescent="0.2">
      <c r="D7877" s="41" t="s">
        <v>1189</v>
      </c>
      <c r="E7877" s="17" t="s">
        <v>1190</v>
      </c>
      <c r="F7877" s="48">
        <v>0</v>
      </c>
      <c r="G7877" s="48">
        <v>0</v>
      </c>
      <c r="H7877" s="48">
        <v>0</v>
      </c>
      <c r="I7877" s="48">
        <v>0</v>
      </c>
      <c r="J7877" s="48">
        <v>0</v>
      </c>
      <c r="K7877" s="48">
        <v>0</v>
      </c>
      <c r="L7877" s="48">
        <v>0</v>
      </c>
      <c r="M7877" s="48">
        <v>0</v>
      </c>
      <c r="N7877" s="48">
        <v>0</v>
      </c>
      <c r="O7877" s="48">
        <v>0</v>
      </c>
      <c r="P7877" s="48">
        <v>0</v>
      </c>
      <c r="Q7877" s="48">
        <v>0</v>
      </c>
      <c r="R7877" s="48">
        <v>0</v>
      </c>
      <c r="S7877" s="48">
        <v>0</v>
      </c>
      <c r="T7877" s="48">
        <v>0</v>
      </c>
      <c r="U7877" s="48">
        <v>0</v>
      </c>
      <c r="V7877" s="48">
        <v>0</v>
      </c>
      <c r="W7877" s="48">
        <v>0</v>
      </c>
    </row>
    <row r="7878" spans="4:23" ht="15" customHeight="1" outlineLevel="2" x14ac:dyDescent="0.2">
      <c r="D7878" s="41" t="s">
        <v>1191</v>
      </c>
      <c r="E7878" s="17" t="s">
        <v>1192</v>
      </c>
      <c r="F7878" s="48">
        <v>0</v>
      </c>
      <c r="G7878" s="48">
        <v>0</v>
      </c>
      <c r="H7878" s="48">
        <v>0</v>
      </c>
      <c r="I7878" s="48">
        <v>0</v>
      </c>
      <c r="J7878" s="48">
        <v>0</v>
      </c>
      <c r="K7878" s="48">
        <v>0</v>
      </c>
      <c r="L7878" s="48">
        <v>0</v>
      </c>
      <c r="M7878" s="48">
        <v>0</v>
      </c>
      <c r="N7878" s="48">
        <v>0</v>
      </c>
      <c r="O7878" s="48">
        <v>0</v>
      </c>
      <c r="P7878" s="48">
        <v>0</v>
      </c>
      <c r="Q7878" s="48">
        <v>0</v>
      </c>
      <c r="R7878" s="48">
        <v>0</v>
      </c>
      <c r="S7878" s="48">
        <v>0</v>
      </c>
      <c r="T7878" s="48">
        <v>0</v>
      </c>
      <c r="U7878" s="48">
        <v>0</v>
      </c>
      <c r="V7878" s="48">
        <v>0</v>
      </c>
      <c r="W7878" s="48">
        <v>0</v>
      </c>
    </row>
    <row r="7879" spans="4:23" ht="15" customHeight="1" outlineLevel="2" x14ac:dyDescent="0.2">
      <c r="D7879" s="41" t="s">
        <v>1193</v>
      </c>
      <c r="E7879" s="17" t="s">
        <v>1194</v>
      </c>
      <c r="F7879" s="48">
        <v>0</v>
      </c>
      <c r="G7879" s="48">
        <v>0</v>
      </c>
      <c r="H7879" s="48">
        <v>0</v>
      </c>
      <c r="I7879" s="48">
        <v>0</v>
      </c>
      <c r="J7879" s="48">
        <v>0</v>
      </c>
      <c r="K7879" s="48">
        <v>0</v>
      </c>
      <c r="L7879" s="48">
        <v>0</v>
      </c>
      <c r="M7879" s="48">
        <v>0</v>
      </c>
      <c r="N7879" s="48">
        <v>0</v>
      </c>
      <c r="O7879" s="48">
        <v>0</v>
      </c>
      <c r="P7879" s="48">
        <v>0</v>
      </c>
      <c r="Q7879" s="48">
        <v>0</v>
      </c>
      <c r="R7879" s="48">
        <v>0</v>
      </c>
      <c r="S7879" s="48">
        <v>0</v>
      </c>
      <c r="T7879" s="48">
        <v>0</v>
      </c>
      <c r="U7879" s="48">
        <v>0</v>
      </c>
      <c r="V7879" s="48">
        <v>0</v>
      </c>
      <c r="W7879" s="48">
        <v>0</v>
      </c>
    </row>
    <row r="7880" spans="4:23" ht="15" customHeight="1" outlineLevel="2" x14ac:dyDescent="0.2">
      <c r="D7880" s="41" t="s">
        <v>1195</v>
      </c>
      <c r="E7880" s="17" t="s">
        <v>1196</v>
      </c>
      <c r="F7880" s="48">
        <v>0</v>
      </c>
      <c r="G7880" s="48">
        <v>0</v>
      </c>
      <c r="H7880" s="48">
        <v>0</v>
      </c>
      <c r="I7880" s="48">
        <v>0</v>
      </c>
      <c r="J7880" s="48">
        <v>0</v>
      </c>
      <c r="K7880" s="48">
        <v>0</v>
      </c>
      <c r="L7880" s="48">
        <v>0</v>
      </c>
      <c r="M7880" s="48">
        <v>0</v>
      </c>
      <c r="N7880" s="48">
        <v>0</v>
      </c>
      <c r="O7880" s="48">
        <v>0</v>
      </c>
      <c r="P7880" s="48">
        <v>0</v>
      </c>
      <c r="Q7880" s="48">
        <v>0</v>
      </c>
      <c r="R7880" s="48">
        <v>0</v>
      </c>
      <c r="S7880" s="48">
        <v>0</v>
      </c>
      <c r="T7880" s="48">
        <v>0</v>
      </c>
      <c r="U7880" s="48">
        <v>0</v>
      </c>
      <c r="V7880" s="48">
        <v>0</v>
      </c>
      <c r="W7880" s="48">
        <v>0</v>
      </c>
    </row>
    <row r="7881" spans="4:23" ht="15" customHeight="1" outlineLevel="2" x14ac:dyDescent="0.2">
      <c r="D7881" s="41" t="s">
        <v>1197</v>
      </c>
      <c r="E7881" s="17" t="s">
        <v>1198</v>
      </c>
      <c r="F7881" s="48">
        <v>0</v>
      </c>
      <c r="G7881" s="48">
        <v>0</v>
      </c>
      <c r="H7881" s="48">
        <v>0</v>
      </c>
      <c r="I7881" s="48">
        <v>0</v>
      </c>
      <c r="J7881" s="48">
        <v>0</v>
      </c>
      <c r="K7881" s="48">
        <v>0</v>
      </c>
      <c r="L7881" s="48">
        <v>0</v>
      </c>
      <c r="M7881" s="48">
        <v>0</v>
      </c>
      <c r="N7881" s="48">
        <v>0</v>
      </c>
      <c r="O7881" s="48">
        <v>0</v>
      </c>
      <c r="P7881" s="48">
        <v>0</v>
      </c>
      <c r="Q7881" s="48">
        <v>0</v>
      </c>
      <c r="R7881" s="48">
        <v>0</v>
      </c>
      <c r="S7881" s="48">
        <v>0</v>
      </c>
      <c r="T7881" s="48">
        <v>0</v>
      </c>
      <c r="U7881" s="48">
        <v>0</v>
      </c>
      <c r="V7881" s="48">
        <v>0</v>
      </c>
      <c r="W7881" s="48">
        <v>0</v>
      </c>
    </row>
    <row r="7882" spans="4:23" ht="15" customHeight="1" outlineLevel="2" x14ac:dyDescent="0.2">
      <c r="D7882" s="41" t="s">
        <v>1199</v>
      </c>
      <c r="E7882" s="17" t="s">
        <v>1200</v>
      </c>
      <c r="F7882" s="48">
        <v>0</v>
      </c>
      <c r="G7882" s="48">
        <v>0</v>
      </c>
      <c r="H7882" s="48">
        <v>0</v>
      </c>
      <c r="I7882" s="48">
        <v>0</v>
      </c>
      <c r="J7882" s="48">
        <v>0</v>
      </c>
      <c r="K7882" s="48">
        <v>0</v>
      </c>
      <c r="L7882" s="48">
        <v>0</v>
      </c>
      <c r="M7882" s="48">
        <v>0</v>
      </c>
      <c r="N7882" s="48">
        <v>0</v>
      </c>
      <c r="O7882" s="48">
        <v>0</v>
      </c>
      <c r="P7882" s="48">
        <v>0</v>
      </c>
      <c r="Q7882" s="48">
        <v>0</v>
      </c>
      <c r="R7882" s="48">
        <v>0</v>
      </c>
      <c r="S7882" s="48">
        <v>0</v>
      </c>
      <c r="T7882" s="48">
        <v>0</v>
      </c>
      <c r="U7882" s="48">
        <v>0</v>
      </c>
      <c r="V7882" s="48">
        <v>0</v>
      </c>
      <c r="W7882" s="48">
        <v>0</v>
      </c>
    </row>
    <row r="7883" spans="4:23" ht="15" customHeight="1" outlineLevel="2" x14ac:dyDescent="0.2">
      <c r="D7883" s="41" t="s">
        <v>1201</v>
      </c>
      <c r="E7883" s="17" t="s">
        <v>1202</v>
      </c>
      <c r="F7883" s="48">
        <v>0</v>
      </c>
      <c r="G7883" s="48">
        <v>0</v>
      </c>
      <c r="H7883" s="48">
        <v>0</v>
      </c>
      <c r="I7883" s="48">
        <v>0</v>
      </c>
      <c r="J7883" s="48">
        <v>0</v>
      </c>
      <c r="K7883" s="48">
        <v>0</v>
      </c>
      <c r="L7883" s="48">
        <v>0</v>
      </c>
      <c r="M7883" s="48">
        <v>0</v>
      </c>
      <c r="N7883" s="48">
        <v>0</v>
      </c>
      <c r="O7883" s="48">
        <v>0</v>
      </c>
      <c r="P7883" s="48">
        <v>0</v>
      </c>
      <c r="Q7883" s="48">
        <v>0</v>
      </c>
      <c r="R7883" s="48">
        <v>0</v>
      </c>
      <c r="S7883" s="48">
        <v>0</v>
      </c>
      <c r="T7883" s="48">
        <v>0</v>
      </c>
      <c r="U7883" s="48">
        <v>0</v>
      </c>
      <c r="V7883" s="48">
        <v>0</v>
      </c>
      <c r="W7883" s="48">
        <v>0</v>
      </c>
    </row>
    <row r="7884" spans="4:23" ht="15" customHeight="1" outlineLevel="2" x14ac:dyDescent="0.2">
      <c r="D7884" s="41" t="s">
        <v>1203</v>
      </c>
      <c r="E7884" s="17" t="s">
        <v>1204</v>
      </c>
      <c r="F7884" s="48">
        <v>0</v>
      </c>
      <c r="G7884" s="48">
        <v>0</v>
      </c>
      <c r="H7884" s="48">
        <v>0</v>
      </c>
      <c r="I7884" s="48">
        <v>0</v>
      </c>
      <c r="J7884" s="48">
        <v>0</v>
      </c>
      <c r="K7884" s="48">
        <v>0</v>
      </c>
      <c r="L7884" s="48">
        <v>0</v>
      </c>
      <c r="M7884" s="48">
        <v>0</v>
      </c>
      <c r="N7884" s="48">
        <v>0</v>
      </c>
      <c r="O7884" s="48">
        <v>0</v>
      </c>
      <c r="P7884" s="48">
        <v>0</v>
      </c>
      <c r="Q7884" s="48">
        <v>0</v>
      </c>
      <c r="R7884" s="48">
        <v>0</v>
      </c>
      <c r="S7884" s="48">
        <v>0</v>
      </c>
      <c r="T7884" s="48">
        <v>0</v>
      </c>
      <c r="U7884" s="48">
        <v>0</v>
      </c>
      <c r="V7884" s="48">
        <v>0</v>
      </c>
      <c r="W7884" s="48">
        <v>0</v>
      </c>
    </row>
    <row r="7885" spans="4:23" ht="15" customHeight="1" outlineLevel="2" x14ac:dyDescent="0.2">
      <c r="D7885" s="41" t="s">
        <v>1205</v>
      </c>
      <c r="E7885" s="17" t="s">
        <v>1206</v>
      </c>
      <c r="F7885" s="48">
        <v>0</v>
      </c>
      <c r="G7885" s="48">
        <v>0</v>
      </c>
      <c r="H7885" s="48">
        <v>0</v>
      </c>
      <c r="I7885" s="48">
        <v>0</v>
      </c>
      <c r="J7885" s="48">
        <v>0</v>
      </c>
      <c r="K7885" s="48">
        <v>0</v>
      </c>
      <c r="L7885" s="48">
        <v>0</v>
      </c>
      <c r="M7885" s="48">
        <v>0</v>
      </c>
      <c r="N7885" s="48">
        <v>0</v>
      </c>
      <c r="O7885" s="48">
        <v>0</v>
      </c>
      <c r="P7885" s="48">
        <v>0</v>
      </c>
      <c r="Q7885" s="48">
        <v>0</v>
      </c>
      <c r="R7885" s="48">
        <v>0</v>
      </c>
      <c r="S7885" s="48">
        <v>0</v>
      </c>
      <c r="T7885" s="48">
        <v>0</v>
      </c>
      <c r="U7885" s="48">
        <v>0</v>
      </c>
      <c r="V7885" s="48">
        <v>0</v>
      </c>
      <c r="W7885" s="48">
        <v>0</v>
      </c>
    </row>
    <row r="7886" spans="4:23" ht="15" customHeight="1" outlineLevel="2" x14ac:dyDescent="0.2">
      <c r="D7886" s="41" t="s">
        <v>1207</v>
      </c>
      <c r="E7886" s="17" t="s">
        <v>1208</v>
      </c>
      <c r="F7886" s="48">
        <v>0</v>
      </c>
      <c r="G7886" s="48">
        <v>0</v>
      </c>
      <c r="H7886" s="48">
        <v>0</v>
      </c>
      <c r="I7886" s="48">
        <v>0</v>
      </c>
      <c r="J7886" s="48">
        <v>0</v>
      </c>
      <c r="K7886" s="48">
        <v>0</v>
      </c>
      <c r="L7886" s="48">
        <v>0</v>
      </c>
      <c r="M7886" s="48">
        <v>0</v>
      </c>
      <c r="N7886" s="48">
        <v>0</v>
      </c>
      <c r="O7886" s="48">
        <v>0</v>
      </c>
      <c r="P7886" s="48">
        <v>0</v>
      </c>
      <c r="Q7886" s="48">
        <v>0</v>
      </c>
      <c r="R7886" s="48">
        <v>0</v>
      </c>
      <c r="S7886" s="48">
        <v>0</v>
      </c>
      <c r="T7886" s="48">
        <v>0</v>
      </c>
      <c r="U7886" s="48">
        <v>0</v>
      </c>
      <c r="V7886" s="48">
        <v>0</v>
      </c>
      <c r="W7886" s="48">
        <v>0</v>
      </c>
    </row>
    <row r="7887" spans="4:23" ht="15" customHeight="1" outlineLevel="2" x14ac:dyDescent="0.2">
      <c r="D7887" s="41" t="s">
        <v>1209</v>
      </c>
      <c r="E7887" s="17" t="s">
        <v>1210</v>
      </c>
      <c r="F7887" s="48">
        <v>1</v>
      </c>
      <c r="G7887" s="48">
        <v>0</v>
      </c>
      <c r="H7887" s="48">
        <v>1</v>
      </c>
      <c r="I7887" s="48">
        <v>1</v>
      </c>
      <c r="J7887" s="48">
        <v>0</v>
      </c>
      <c r="K7887" s="48">
        <v>1</v>
      </c>
      <c r="L7887" s="48">
        <v>1</v>
      </c>
      <c r="M7887" s="48">
        <v>0</v>
      </c>
      <c r="N7887" s="48">
        <v>1</v>
      </c>
      <c r="O7887" s="48">
        <v>1</v>
      </c>
      <c r="P7887" s="48">
        <v>0</v>
      </c>
      <c r="Q7887" s="48">
        <v>1</v>
      </c>
      <c r="R7887" s="48">
        <v>0</v>
      </c>
      <c r="S7887" s="48">
        <v>0</v>
      </c>
      <c r="T7887" s="48">
        <v>0</v>
      </c>
      <c r="U7887" s="48">
        <v>0</v>
      </c>
      <c r="V7887" s="48">
        <v>0</v>
      </c>
      <c r="W7887" s="48">
        <v>0</v>
      </c>
    </row>
    <row r="7888" spans="4:23" ht="15" customHeight="1" outlineLevel="2" x14ac:dyDescent="0.2">
      <c r="D7888" s="41" t="s">
        <v>1211</v>
      </c>
      <c r="E7888" s="17" t="s">
        <v>1212</v>
      </c>
      <c r="F7888" s="48">
        <v>0</v>
      </c>
      <c r="G7888" s="48">
        <v>0</v>
      </c>
      <c r="H7888" s="48">
        <v>0</v>
      </c>
      <c r="I7888" s="48">
        <v>0</v>
      </c>
      <c r="J7888" s="48">
        <v>0</v>
      </c>
      <c r="K7888" s="48">
        <v>0</v>
      </c>
      <c r="L7888" s="48">
        <v>0</v>
      </c>
      <c r="M7888" s="48">
        <v>0</v>
      </c>
      <c r="N7888" s="48">
        <v>0</v>
      </c>
      <c r="O7888" s="48">
        <v>0</v>
      </c>
      <c r="P7888" s="48">
        <v>0</v>
      </c>
      <c r="Q7888" s="48">
        <v>0</v>
      </c>
      <c r="R7888" s="48">
        <v>0</v>
      </c>
      <c r="S7888" s="48">
        <v>0</v>
      </c>
      <c r="T7888" s="48">
        <v>0</v>
      </c>
      <c r="U7888" s="48">
        <v>0</v>
      </c>
      <c r="V7888" s="48">
        <v>0</v>
      </c>
      <c r="W7888" s="48">
        <v>0</v>
      </c>
    </row>
    <row r="7889" spans="3:28" ht="15" customHeight="1" outlineLevel="2" x14ac:dyDescent="0.2">
      <c r="D7889" s="41" t="s">
        <v>1213</v>
      </c>
      <c r="E7889" s="17" t="s">
        <v>1214</v>
      </c>
      <c r="F7889" s="48">
        <v>0</v>
      </c>
      <c r="G7889" s="48">
        <v>0</v>
      </c>
      <c r="H7889" s="48">
        <v>0</v>
      </c>
      <c r="I7889" s="48">
        <v>0</v>
      </c>
      <c r="J7889" s="48">
        <v>0</v>
      </c>
      <c r="K7889" s="48">
        <v>0</v>
      </c>
      <c r="L7889" s="48">
        <v>0</v>
      </c>
      <c r="M7889" s="48">
        <v>0</v>
      </c>
      <c r="N7889" s="48">
        <v>0</v>
      </c>
      <c r="O7889" s="48">
        <v>0</v>
      </c>
      <c r="P7889" s="48">
        <v>0</v>
      </c>
      <c r="Q7889" s="48">
        <v>0</v>
      </c>
      <c r="R7889" s="48">
        <v>0</v>
      </c>
      <c r="S7889" s="48">
        <v>0</v>
      </c>
      <c r="T7889" s="48">
        <v>0</v>
      </c>
      <c r="U7889" s="48">
        <v>0</v>
      </c>
      <c r="V7889" s="48">
        <v>0</v>
      </c>
      <c r="W7889" s="48">
        <v>0</v>
      </c>
    </row>
    <row r="7890" spans="3:28" ht="15" customHeight="1" outlineLevel="2" x14ac:dyDescent="0.2">
      <c r="D7890" s="41" t="s">
        <v>1215</v>
      </c>
      <c r="E7890" s="17" t="s">
        <v>1216</v>
      </c>
      <c r="F7890" s="48">
        <v>0</v>
      </c>
      <c r="G7890" s="48">
        <v>0</v>
      </c>
      <c r="H7890" s="48">
        <v>0</v>
      </c>
      <c r="I7890" s="48">
        <v>0</v>
      </c>
      <c r="J7890" s="48">
        <v>0</v>
      </c>
      <c r="K7890" s="48">
        <v>0</v>
      </c>
      <c r="L7890" s="48">
        <v>0</v>
      </c>
      <c r="M7890" s="48">
        <v>0</v>
      </c>
      <c r="N7890" s="48">
        <v>0</v>
      </c>
      <c r="O7890" s="48">
        <v>0</v>
      </c>
      <c r="P7890" s="48">
        <v>0</v>
      </c>
      <c r="Q7890" s="48">
        <v>0</v>
      </c>
      <c r="R7890" s="48">
        <v>0</v>
      </c>
      <c r="S7890" s="48">
        <v>0</v>
      </c>
      <c r="T7890" s="48">
        <v>0</v>
      </c>
      <c r="U7890" s="48">
        <v>0</v>
      </c>
      <c r="V7890" s="48">
        <v>0</v>
      </c>
      <c r="W7890" s="48">
        <v>0</v>
      </c>
    </row>
    <row r="7891" spans="3:28" ht="15" customHeight="1" outlineLevel="2" x14ac:dyDescent="0.2">
      <c r="D7891" s="41" t="s">
        <v>1217</v>
      </c>
      <c r="E7891" s="17" t="s">
        <v>1218</v>
      </c>
      <c r="F7891" s="48">
        <v>0</v>
      </c>
      <c r="G7891" s="48">
        <v>0</v>
      </c>
      <c r="H7891" s="48">
        <v>0</v>
      </c>
      <c r="I7891" s="48">
        <v>0</v>
      </c>
      <c r="J7891" s="48">
        <v>0</v>
      </c>
      <c r="K7891" s="48">
        <v>0</v>
      </c>
      <c r="L7891" s="48">
        <v>0</v>
      </c>
      <c r="M7891" s="48">
        <v>0</v>
      </c>
      <c r="N7891" s="48">
        <v>0</v>
      </c>
      <c r="O7891" s="48">
        <v>0</v>
      </c>
      <c r="P7891" s="48">
        <v>0</v>
      </c>
      <c r="Q7891" s="48">
        <v>0</v>
      </c>
      <c r="R7891" s="48">
        <v>0</v>
      </c>
      <c r="S7891" s="48">
        <v>0</v>
      </c>
      <c r="T7891" s="48">
        <v>0</v>
      </c>
      <c r="U7891" s="48">
        <v>0</v>
      </c>
      <c r="V7891" s="48">
        <v>0</v>
      </c>
      <c r="W7891" s="48">
        <v>0</v>
      </c>
    </row>
    <row r="7892" spans="3:28" ht="15" customHeight="1" outlineLevel="2" x14ac:dyDescent="0.2">
      <c r="D7892" s="41" t="s">
        <v>1219</v>
      </c>
      <c r="E7892" s="17" t="s">
        <v>1220</v>
      </c>
      <c r="F7892" s="48">
        <v>0</v>
      </c>
      <c r="G7892" s="48">
        <v>0</v>
      </c>
      <c r="H7892" s="48">
        <v>0</v>
      </c>
      <c r="I7892" s="48">
        <v>0</v>
      </c>
      <c r="J7892" s="48">
        <v>0</v>
      </c>
      <c r="K7892" s="48">
        <v>0</v>
      </c>
      <c r="L7892" s="48">
        <v>0</v>
      </c>
      <c r="M7892" s="48">
        <v>0</v>
      </c>
      <c r="N7892" s="48">
        <v>0</v>
      </c>
      <c r="O7892" s="48">
        <v>0</v>
      </c>
      <c r="P7892" s="48">
        <v>0</v>
      </c>
      <c r="Q7892" s="48">
        <v>0</v>
      </c>
      <c r="R7892" s="48">
        <v>0</v>
      </c>
      <c r="S7892" s="48">
        <v>0</v>
      </c>
      <c r="T7892" s="48">
        <v>0</v>
      </c>
      <c r="U7892" s="48">
        <v>0</v>
      </c>
      <c r="V7892" s="48">
        <v>0</v>
      </c>
      <c r="W7892" s="48">
        <v>0</v>
      </c>
    </row>
    <row r="7893" spans="3:28" ht="15" customHeight="1" outlineLevel="2" x14ac:dyDescent="0.2">
      <c r="D7893" s="41" t="s">
        <v>1221</v>
      </c>
      <c r="E7893" s="17" t="s">
        <v>1222</v>
      </c>
      <c r="F7893" s="48">
        <v>0</v>
      </c>
      <c r="G7893" s="48">
        <v>0</v>
      </c>
      <c r="H7893" s="48">
        <v>0</v>
      </c>
      <c r="I7893" s="48">
        <v>0</v>
      </c>
      <c r="J7893" s="48">
        <v>0</v>
      </c>
      <c r="K7893" s="48">
        <v>0</v>
      </c>
      <c r="L7893" s="48">
        <v>0</v>
      </c>
      <c r="M7893" s="48">
        <v>0</v>
      </c>
      <c r="N7893" s="48">
        <v>0</v>
      </c>
      <c r="O7893" s="48">
        <v>0</v>
      </c>
      <c r="P7893" s="48">
        <v>0</v>
      </c>
      <c r="Q7893" s="48">
        <v>0</v>
      </c>
      <c r="R7893" s="48">
        <v>0</v>
      </c>
      <c r="S7893" s="48">
        <v>0</v>
      </c>
      <c r="T7893" s="48">
        <v>0</v>
      </c>
      <c r="U7893" s="48">
        <v>0</v>
      </c>
      <c r="V7893" s="48">
        <v>0</v>
      </c>
      <c r="W7893" s="48">
        <v>0</v>
      </c>
    </row>
    <row r="7894" spans="3:28" ht="15" customHeight="1" outlineLevel="2" x14ac:dyDescent="0.2">
      <c r="D7894" s="41" t="s">
        <v>1223</v>
      </c>
      <c r="E7894" s="17" t="s">
        <v>1224</v>
      </c>
      <c r="F7894" s="48">
        <v>0</v>
      </c>
      <c r="G7894" s="48">
        <v>0</v>
      </c>
      <c r="H7894" s="48">
        <v>0</v>
      </c>
      <c r="I7894" s="48">
        <v>0</v>
      </c>
      <c r="J7894" s="48">
        <v>0</v>
      </c>
      <c r="K7894" s="48">
        <v>0</v>
      </c>
      <c r="L7894" s="48">
        <v>0</v>
      </c>
      <c r="M7894" s="48">
        <v>0</v>
      </c>
      <c r="N7894" s="48">
        <v>0</v>
      </c>
      <c r="O7894" s="48">
        <v>0</v>
      </c>
      <c r="P7894" s="48">
        <v>0</v>
      </c>
      <c r="Q7894" s="48">
        <v>0</v>
      </c>
      <c r="R7894" s="48">
        <v>0</v>
      </c>
      <c r="S7894" s="48">
        <v>0</v>
      </c>
      <c r="T7894" s="48">
        <v>0</v>
      </c>
      <c r="U7894" s="48">
        <v>0</v>
      </c>
      <c r="V7894" s="48">
        <v>0</v>
      </c>
      <c r="W7894" s="48">
        <v>0</v>
      </c>
    </row>
    <row r="7895" spans="3:28" ht="15" customHeight="1" outlineLevel="1" x14ac:dyDescent="0.2">
      <c r="C7895" s="226" t="s">
        <v>1225</v>
      </c>
      <c r="E7895" s="225" t="s">
        <v>1226</v>
      </c>
      <c r="F7895" s="48">
        <v>2</v>
      </c>
      <c r="G7895" s="48">
        <v>2</v>
      </c>
      <c r="H7895" s="48">
        <v>0</v>
      </c>
      <c r="I7895" s="48">
        <v>0</v>
      </c>
      <c r="J7895" s="48">
        <v>0</v>
      </c>
      <c r="K7895" s="48">
        <v>0</v>
      </c>
      <c r="L7895" s="48">
        <v>0</v>
      </c>
      <c r="M7895" s="48">
        <v>0</v>
      </c>
      <c r="N7895" s="48">
        <v>0</v>
      </c>
      <c r="O7895" s="48">
        <v>0</v>
      </c>
      <c r="P7895" s="48">
        <v>0</v>
      </c>
      <c r="Q7895" s="48">
        <v>0</v>
      </c>
      <c r="R7895" s="48">
        <v>0</v>
      </c>
      <c r="S7895" s="48">
        <v>0</v>
      </c>
      <c r="T7895" s="48">
        <v>0</v>
      </c>
      <c r="U7895" s="48">
        <v>0</v>
      </c>
      <c r="V7895" s="48">
        <v>0</v>
      </c>
      <c r="W7895" s="48">
        <v>0</v>
      </c>
      <c r="AB7895" s="270"/>
    </row>
    <row r="7896" spans="3:28" ht="15" customHeight="1" outlineLevel="2" x14ac:dyDescent="0.2">
      <c r="D7896" s="41" t="s">
        <v>1227</v>
      </c>
      <c r="E7896" s="17" t="s">
        <v>1228</v>
      </c>
      <c r="F7896" s="48">
        <v>0</v>
      </c>
      <c r="G7896" s="48">
        <v>0</v>
      </c>
      <c r="H7896" s="48">
        <v>0</v>
      </c>
      <c r="I7896" s="48">
        <v>0</v>
      </c>
      <c r="J7896" s="48">
        <v>0</v>
      </c>
      <c r="K7896" s="48">
        <v>0</v>
      </c>
      <c r="L7896" s="48">
        <v>0</v>
      </c>
      <c r="M7896" s="48">
        <v>0</v>
      </c>
      <c r="N7896" s="48">
        <v>0</v>
      </c>
      <c r="O7896" s="48">
        <v>0</v>
      </c>
      <c r="P7896" s="48">
        <v>0</v>
      </c>
      <c r="Q7896" s="48">
        <v>0</v>
      </c>
      <c r="R7896" s="48">
        <v>0</v>
      </c>
      <c r="S7896" s="48">
        <v>0</v>
      </c>
      <c r="T7896" s="48">
        <v>0</v>
      </c>
      <c r="U7896" s="48">
        <v>0</v>
      </c>
      <c r="V7896" s="48">
        <v>0</v>
      </c>
      <c r="W7896" s="48">
        <v>0</v>
      </c>
    </row>
    <row r="7897" spans="3:28" ht="15" customHeight="1" outlineLevel="2" x14ac:dyDescent="0.2">
      <c r="D7897" s="41" t="s">
        <v>1229</v>
      </c>
      <c r="E7897" s="17" t="s">
        <v>1230</v>
      </c>
      <c r="F7897" s="48">
        <v>0</v>
      </c>
      <c r="G7897" s="48">
        <v>0</v>
      </c>
      <c r="H7897" s="48">
        <v>0</v>
      </c>
      <c r="I7897" s="48">
        <v>0</v>
      </c>
      <c r="J7897" s="48">
        <v>0</v>
      </c>
      <c r="K7897" s="48">
        <v>0</v>
      </c>
      <c r="L7897" s="48">
        <v>0</v>
      </c>
      <c r="M7897" s="48">
        <v>0</v>
      </c>
      <c r="N7897" s="48">
        <v>0</v>
      </c>
      <c r="O7897" s="48">
        <v>0</v>
      </c>
      <c r="P7897" s="48">
        <v>0</v>
      </c>
      <c r="Q7897" s="48">
        <v>0</v>
      </c>
      <c r="R7897" s="48">
        <v>0</v>
      </c>
      <c r="S7897" s="48">
        <v>0</v>
      </c>
      <c r="T7897" s="48">
        <v>0</v>
      </c>
      <c r="U7897" s="48">
        <v>0</v>
      </c>
      <c r="V7897" s="48">
        <v>0</v>
      </c>
      <c r="W7897" s="48">
        <v>0</v>
      </c>
    </row>
    <row r="7898" spans="3:28" ht="15" customHeight="1" outlineLevel="2" x14ac:dyDescent="0.2">
      <c r="D7898" s="41" t="s">
        <v>1231</v>
      </c>
      <c r="E7898" s="17" t="s">
        <v>1232</v>
      </c>
      <c r="F7898" s="48">
        <v>2</v>
      </c>
      <c r="G7898" s="48">
        <v>2</v>
      </c>
      <c r="H7898" s="48">
        <v>0</v>
      </c>
      <c r="I7898" s="48">
        <v>0</v>
      </c>
      <c r="J7898" s="48">
        <v>0</v>
      </c>
      <c r="K7898" s="48">
        <v>0</v>
      </c>
      <c r="L7898" s="48">
        <v>0</v>
      </c>
      <c r="M7898" s="48">
        <v>0</v>
      </c>
      <c r="N7898" s="48">
        <v>0</v>
      </c>
      <c r="O7898" s="48">
        <v>0</v>
      </c>
      <c r="P7898" s="48">
        <v>0</v>
      </c>
      <c r="Q7898" s="48">
        <v>0</v>
      </c>
      <c r="R7898" s="48">
        <v>0</v>
      </c>
      <c r="S7898" s="48">
        <v>0</v>
      </c>
      <c r="T7898" s="48">
        <v>0</v>
      </c>
      <c r="U7898" s="48">
        <v>0</v>
      </c>
      <c r="V7898" s="48">
        <v>0</v>
      </c>
      <c r="W7898" s="48">
        <v>0</v>
      </c>
    </row>
    <row r="7899" spans="3:28" ht="15" customHeight="1" outlineLevel="2" x14ac:dyDescent="0.2">
      <c r="D7899" s="41" t="s">
        <v>1233</v>
      </c>
      <c r="E7899" s="17" t="s">
        <v>1234</v>
      </c>
      <c r="F7899" s="48">
        <v>0</v>
      </c>
      <c r="G7899" s="48">
        <v>0</v>
      </c>
      <c r="H7899" s="48">
        <v>0</v>
      </c>
      <c r="I7899" s="48">
        <v>0</v>
      </c>
      <c r="J7899" s="48">
        <v>0</v>
      </c>
      <c r="K7899" s="48">
        <v>0</v>
      </c>
      <c r="L7899" s="48">
        <v>0</v>
      </c>
      <c r="M7899" s="48">
        <v>0</v>
      </c>
      <c r="N7899" s="48">
        <v>0</v>
      </c>
      <c r="O7899" s="48">
        <v>0</v>
      </c>
      <c r="P7899" s="48">
        <v>0</v>
      </c>
      <c r="Q7899" s="48">
        <v>0</v>
      </c>
      <c r="R7899" s="48">
        <v>0</v>
      </c>
      <c r="S7899" s="48">
        <v>0</v>
      </c>
      <c r="T7899" s="48">
        <v>0</v>
      </c>
      <c r="U7899" s="48">
        <v>0</v>
      </c>
      <c r="V7899" s="48">
        <v>0</v>
      </c>
      <c r="W7899" s="48">
        <v>0</v>
      </c>
    </row>
    <row r="7900" spans="3:28" ht="15" customHeight="1" outlineLevel="2" x14ac:dyDescent="0.2">
      <c r="D7900" s="41" t="s">
        <v>1235</v>
      </c>
      <c r="E7900" s="17" t="s">
        <v>1236</v>
      </c>
      <c r="F7900" s="48">
        <v>0</v>
      </c>
      <c r="G7900" s="48">
        <v>0</v>
      </c>
      <c r="H7900" s="48">
        <v>0</v>
      </c>
      <c r="I7900" s="48">
        <v>0</v>
      </c>
      <c r="J7900" s="48">
        <v>0</v>
      </c>
      <c r="K7900" s="48">
        <v>0</v>
      </c>
      <c r="L7900" s="48">
        <v>0</v>
      </c>
      <c r="M7900" s="48">
        <v>0</v>
      </c>
      <c r="N7900" s="48">
        <v>0</v>
      </c>
      <c r="O7900" s="48">
        <v>0</v>
      </c>
      <c r="P7900" s="48">
        <v>0</v>
      </c>
      <c r="Q7900" s="48">
        <v>0</v>
      </c>
      <c r="R7900" s="48">
        <v>0</v>
      </c>
      <c r="S7900" s="48">
        <v>0</v>
      </c>
      <c r="T7900" s="48">
        <v>0</v>
      </c>
      <c r="U7900" s="48">
        <v>0</v>
      </c>
      <c r="V7900" s="48">
        <v>0</v>
      </c>
      <c r="W7900" s="48">
        <v>0</v>
      </c>
    </row>
    <row r="7901" spans="3:28" ht="15" customHeight="1" outlineLevel="2" x14ac:dyDescent="0.2">
      <c r="D7901" s="41" t="s">
        <v>1237</v>
      </c>
      <c r="E7901" s="17" t="s">
        <v>1238</v>
      </c>
      <c r="F7901" s="48">
        <v>0</v>
      </c>
      <c r="G7901" s="48">
        <v>0</v>
      </c>
      <c r="H7901" s="48">
        <v>0</v>
      </c>
      <c r="I7901" s="48">
        <v>0</v>
      </c>
      <c r="J7901" s="48">
        <v>0</v>
      </c>
      <c r="K7901" s="48">
        <v>0</v>
      </c>
      <c r="L7901" s="48">
        <v>0</v>
      </c>
      <c r="M7901" s="48">
        <v>0</v>
      </c>
      <c r="N7901" s="48">
        <v>0</v>
      </c>
      <c r="O7901" s="48">
        <v>0</v>
      </c>
      <c r="P7901" s="48">
        <v>0</v>
      </c>
      <c r="Q7901" s="48">
        <v>0</v>
      </c>
      <c r="R7901" s="48">
        <v>0</v>
      </c>
      <c r="S7901" s="48">
        <v>0</v>
      </c>
      <c r="T7901" s="48">
        <v>0</v>
      </c>
      <c r="U7901" s="48">
        <v>0</v>
      </c>
      <c r="V7901" s="48">
        <v>0</v>
      </c>
      <c r="W7901" s="48">
        <v>0</v>
      </c>
    </row>
    <row r="7902" spans="3:28" ht="15" customHeight="1" outlineLevel="2" x14ac:dyDescent="0.2">
      <c r="D7902" s="41" t="s">
        <v>1239</v>
      </c>
      <c r="E7902" s="17" t="s">
        <v>1240</v>
      </c>
      <c r="F7902" s="48">
        <v>0</v>
      </c>
      <c r="G7902" s="48">
        <v>0</v>
      </c>
      <c r="H7902" s="48">
        <v>0</v>
      </c>
      <c r="I7902" s="48">
        <v>0</v>
      </c>
      <c r="J7902" s="48">
        <v>0</v>
      </c>
      <c r="K7902" s="48">
        <v>0</v>
      </c>
      <c r="L7902" s="48">
        <v>0</v>
      </c>
      <c r="M7902" s="48">
        <v>0</v>
      </c>
      <c r="N7902" s="48">
        <v>0</v>
      </c>
      <c r="O7902" s="48">
        <v>0</v>
      </c>
      <c r="P7902" s="48">
        <v>0</v>
      </c>
      <c r="Q7902" s="48">
        <v>0</v>
      </c>
      <c r="R7902" s="48">
        <v>0</v>
      </c>
      <c r="S7902" s="48">
        <v>0</v>
      </c>
      <c r="T7902" s="48">
        <v>0</v>
      </c>
      <c r="U7902" s="48">
        <v>0</v>
      </c>
      <c r="V7902" s="48">
        <v>0</v>
      </c>
      <c r="W7902" s="48">
        <v>0</v>
      </c>
    </row>
    <row r="7903" spans="3:28" ht="15" customHeight="1" outlineLevel="2" x14ac:dyDescent="0.2">
      <c r="D7903" s="41" t="s">
        <v>1241</v>
      </c>
      <c r="E7903" s="17" t="s">
        <v>1242</v>
      </c>
      <c r="F7903" s="48">
        <v>0</v>
      </c>
      <c r="G7903" s="48">
        <v>0</v>
      </c>
      <c r="H7903" s="48">
        <v>0</v>
      </c>
      <c r="I7903" s="48">
        <v>0</v>
      </c>
      <c r="J7903" s="48">
        <v>0</v>
      </c>
      <c r="K7903" s="48">
        <v>0</v>
      </c>
      <c r="L7903" s="48">
        <v>0</v>
      </c>
      <c r="M7903" s="48">
        <v>0</v>
      </c>
      <c r="N7903" s="48">
        <v>0</v>
      </c>
      <c r="O7903" s="48">
        <v>0</v>
      </c>
      <c r="P7903" s="48">
        <v>0</v>
      </c>
      <c r="Q7903" s="48">
        <v>0</v>
      </c>
      <c r="R7903" s="48">
        <v>0</v>
      </c>
      <c r="S7903" s="48">
        <v>0</v>
      </c>
      <c r="T7903" s="48">
        <v>0</v>
      </c>
      <c r="U7903" s="48">
        <v>0</v>
      </c>
      <c r="V7903" s="48">
        <v>0</v>
      </c>
      <c r="W7903" s="48">
        <v>0</v>
      </c>
    </row>
    <row r="7904" spans="3:28" ht="15" customHeight="1" outlineLevel="2" x14ac:dyDescent="0.2">
      <c r="D7904" s="41" t="s">
        <v>1243</v>
      </c>
      <c r="E7904" s="17" t="s">
        <v>1244</v>
      </c>
      <c r="F7904" s="48">
        <v>0</v>
      </c>
      <c r="G7904" s="48">
        <v>0</v>
      </c>
      <c r="H7904" s="48">
        <v>0</v>
      </c>
      <c r="I7904" s="48">
        <v>0</v>
      </c>
      <c r="J7904" s="48">
        <v>0</v>
      </c>
      <c r="K7904" s="48">
        <v>0</v>
      </c>
      <c r="L7904" s="48">
        <v>0</v>
      </c>
      <c r="M7904" s="48">
        <v>0</v>
      </c>
      <c r="N7904" s="48">
        <v>0</v>
      </c>
      <c r="O7904" s="48">
        <v>0</v>
      </c>
      <c r="P7904" s="48">
        <v>0</v>
      </c>
      <c r="Q7904" s="48">
        <v>0</v>
      </c>
      <c r="R7904" s="48">
        <v>0</v>
      </c>
      <c r="S7904" s="48">
        <v>0</v>
      </c>
      <c r="T7904" s="48">
        <v>0</v>
      </c>
      <c r="U7904" s="48">
        <v>0</v>
      </c>
      <c r="V7904" s="48">
        <v>0</v>
      </c>
      <c r="W7904" s="48">
        <v>0</v>
      </c>
    </row>
    <row r="7905" spans="3:28" ht="15" customHeight="1" outlineLevel="2" x14ac:dyDescent="0.2">
      <c r="D7905" s="41" t="s">
        <v>1245</v>
      </c>
      <c r="E7905" s="17" t="s">
        <v>1246</v>
      </c>
      <c r="F7905" s="48">
        <v>0</v>
      </c>
      <c r="G7905" s="48">
        <v>0</v>
      </c>
      <c r="H7905" s="48">
        <v>0</v>
      </c>
      <c r="I7905" s="48">
        <v>0</v>
      </c>
      <c r="J7905" s="48">
        <v>0</v>
      </c>
      <c r="K7905" s="48">
        <v>0</v>
      </c>
      <c r="L7905" s="48">
        <v>0</v>
      </c>
      <c r="M7905" s="48">
        <v>0</v>
      </c>
      <c r="N7905" s="48">
        <v>0</v>
      </c>
      <c r="O7905" s="48">
        <v>0</v>
      </c>
      <c r="P7905" s="48">
        <v>0</v>
      </c>
      <c r="Q7905" s="48">
        <v>0</v>
      </c>
      <c r="R7905" s="48">
        <v>0</v>
      </c>
      <c r="S7905" s="48">
        <v>0</v>
      </c>
      <c r="T7905" s="48">
        <v>0</v>
      </c>
      <c r="U7905" s="48">
        <v>0</v>
      </c>
      <c r="V7905" s="48">
        <v>0</v>
      </c>
      <c r="W7905" s="48">
        <v>0</v>
      </c>
    </row>
    <row r="7906" spans="3:28" ht="15" customHeight="1" outlineLevel="2" x14ac:dyDescent="0.2">
      <c r="D7906" s="41" t="s">
        <v>1247</v>
      </c>
      <c r="E7906" s="17" t="s">
        <v>1248</v>
      </c>
      <c r="F7906" s="48">
        <v>0</v>
      </c>
      <c r="G7906" s="48">
        <v>0</v>
      </c>
      <c r="H7906" s="48">
        <v>0</v>
      </c>
      <c r="I7906" s="48">
        <v>0</v>
      </c>
      <c r="J7906" s="48">
        <v>0</v>
      </c>
      <c r="K7906" s="48">
        <v>0</v>
      </c>
      <c r="L7906" s="48">
        <v>0</v>
      </c>
      <c r="M7906" s="48">
        <v>0</v>
      </c>
      <c r="N7906" s="48">
        <v>0</v>
      </c>
      <c r="O7906" s="48">
        <v>0</v>
      </c>
      <c r="P7906" s="48">
        <v>0</v>
      </c>
      <c r="Q7906" s="48">
        <v>0</v>
      </c>
      <c r="R7906" s="48">
        <v>0</v>
      </c>
      <c r="S7906" s="48">
        <v>0</v>
      </c>
      <c r="T7906" s="48">
        <v>0</v>
      </c>
      <c r="U7906" s="48">
        <v>0</v>
      </c>
      <c r="V7906" s="48">
        <v>0</v>
      </c>
      <c r="W7906" s="48">
        <v>0</v>
      </c>
    </row>
    <row r="7907" spans="3:28" ht="15" customHeight="1" outlineLevel="1" x14ac:dyDescent="0.2">
      <c r="C7907" s="226" t="s">
        <v>1249</v>
      </c>
      <c r="E7907" s="225" t="s">
        <v>1250</v>
      </c>
      <c r="F7907" s="48">
        <v>5</v>
      </c>
      <c r="G7907" s="48">
        <v>0</v>
      </c>
      <c r="H7907" s="48">
        <v>5</v>
      </c>
      <c r="I7907" s="48">
        <v>4</v>
      </c>
      <c r="J7907" s="48">
        <v>0</v>
      </c>
      <c r="K7907" s="48">
        <v>4</v>
      </c>
      <c r="L7907" s="48">
        <v>5</v>
      </c>
      <c r="M7907" s="48">
        <v>0</v>
      </c>
      <c r="N7907" s="48">
        <v>5</v>
      </c>
      <c r="O7907" s="48">
        <v>4</v>
      </c>
      <c r="P7907" s="48">
        <v>0</v>
      </c>
      <c r="Q7907" s="48">
        <v>4</v>
      </c>
      <c r="R7907" s="48">
        <v>3</v>
      </c>
      <c r="S7907" s="48">
        <v>0</v>
      </c>
      <c r="T7907" s="48">
        <v>3</v>
      </c>
      <c r="U7907" s="48">
        <v>3</v>
      </c>
      <c r="V7907" s="48">
        <v>0</v>
      </c>
      <c r="W7907" s="48">
        <v>3</v>
      </c>
      <c r="AB7907" s="270"/>
    </row>
    <row r="7908" spans="3:28" ht="15" customHeight="1" outlineLevel="2" x14ac:dyDescent="0.2">
      <c r="D7908" s="41" t="s">
        <v>1251</v>
      </c>
      <c r="E7908" s="17" t="s">
        <v>1252</v>
      </c>
      <c r="F7908" s="48">
        <v>2</v>
      </c>
      <c r="G7908" s="48">
        <v>0</v>
      </c>
      <c r="H7908" s="48">
        <v>2</v>
      </c>
      <c r="I7908" s="48">
        <v>2</v>
      </c>
      <c r="J7908" s="48">
        <v>0</v>
      </c>
      <c r="K7908" s="48">
        <v>2</v>
      </c>
      <c r="L7908" s="48">
        <v>2</v>
      </c>
      <c r="M7908" s="48">
        <v>0</v>
      </c>
      <c r="N7908" s="48">
        <v>2</v>
      </c>
      <c r="O7908" s="48">
        <v>2</v>
      </c>
      <c r="P7908" s="48">
        <v>0</v>
      </c>
      <c r="Q7908" s="48">
        <v>2</v>
      </c>
      <c r="R7908" s="48">
        <v>1</v>
      </c>
      <c r="S7908" s="48">
        <v>0</v>
      </c>
      <c r="T7908" s="48">
        <v>1</v>
      </c>
      <c r="U7908" s="48">
        <v>1</v>
      </c>
      <c r="V7908" s="48">
        <v>0</v>
      </c>
      <c r="W7908" s="48">
        <v>1</v>
      </c>
    </row>
    <row r="7909" spans="3:28" ht="15" customHeight="1" outlineLevel="2" x14ac:dyDescent="0.2">
      <c r="D7909" s="41" t="s">
        <v>1253</v>
      </c>
      <c r="E7909" s="17" t="s">
        <v>1254</v>
      </c>
      <c r="F7909" s="48">
        <v>1</v>
      </c>
      <c r="G7909" s="48">
        <v>0</v>
      </c>
      <c r="H7909" s="48">
        <v>1</v>
      </c>
      <c r="I7909" s="48">
        <v>1</v>
      </c>
      <c r="J7909" s="48">
        <v>0</v>
      </c>
      <c r="K7909" s="48">
        <v>1</v>
      </c>
      <c r="L7909" s="48">
        <v>0</v>
      </c>
      <c r="M7909" s="48">
        <v>0</v>
      </c>
      <c r="N7909" s="48">
        <v>0</v>
      </c>
      <c r="O7909" s="48">
        <v>0</v>
      </c>
      <c r="P7909" s="48">
        <v>0</v>
      </c>
      <c r="Q7909" s="48">
        <v>0</v>
      </c>
      <c r="R7909" s="48">
        <v>0</v>
      </c>
      <c r="S7909" s="48">
        <v>0</v>
      </c>
      <c r="T7909" s="48">
        <v>0</v>
      </c>
      <c r="U7909" s="48">
        <v>0</v>
      </c>
      <c r="V7909" s="48">
        <v>0</v>
      </c>
      <c r="W7909" s="48">
        <v>0</v>
      </c>
    </row>
    <row r="7910" spans="3:28" ht="15" customHeight="1" outlineLevel="2" x14ac:dyDescent="0.2">
      <c r="D7910" s="41" t="s">
        <v>1255</v>
      </c>
      <c r="E7910" s="17" t="s">
        <v>1256</v>
      </c>
      <c r="F7910" s="48">
        <v>0</v>
      </c>
      <c r="G7910" s="48">
        <v>0</v>
      </c>
      <c r="H7910" s="48">
        <v>0</v>
      </c>
      <c r="I7910" s="48">
        <v>0</v>
      </c>
      <c r="J7910" s="48">
        <v>0</v>
      </c>
      <c r="K7910" s="48">
        <v>0</v>
      </c>
      <c r="L7910" s="48">
        <v>0</v>
      </c>
      <c r="M7910" s="48">
        <v>0</v>
      </c>
      <c r="N7910" s="48">
        <v>0</v>
      </c>
      <c r="O7910" s="48">
        <v>0</v>
      </c>
      <c r="P7910" s="48">
        <v>0</v>
      </c>
      <c r="Q7910" s="48">
        <v>0</v>
      </c>
      <c r="R7910" s="48">
        <v>0</v>
      </c>
      <c r="S7910" s="48">
        <v>0</v>
      </c>
      <c r="T7910" s="48">
        <v>0</v>
      </c>
      <c r="U7910" s="48">
        <v>0</v>
      </c>
      <c r="V7910" s="48">
        <v>0</v>
      </c>
      <c r="W7910" s="48">
        <v>0</v>
      </c>
    </row>
    <row r="7911" spans="3:28" ht="15" customHeight="1" outlineLevel="2" x14ac:dyDescent="0.2">
      <c r="D7911" s="41" t="s">
        <v>1257</v>
      </c>
      <c r="E7911" s="17" t="s">
        <v>1258</v>
      </c>
      <c r="F7911" s="48">
        <v>2</v>
      </c>
      <c r="G7911" s="48">
        <v>0</v>
      </c>
      <c r="H7911" s="48">
        <v>2</v>
      </c>
      <c r="I7911" s="48">
        <v>1</v>
      </c>
      <c r="J7911" s="48">
        <v>0</v>
      </c>
      <c r="K7911" s="48">
        <v>1</v>
      </c>
      <c r="L7911" s="48">
        <v>2</v>
      </c>
      <c r="M7911" s="48">
        <v>0</v>
      </c>
      <c r="N7911" s="48">
        <v>2</v>
      </c>
      <c r="O7911" s="48">
        <v>2</v>
      </c>
      <c r="P7911" s="48">
        <v>0</v>
      </c>
      <c r="Q7911" s="48">
        <v>2</v>
      </c>
      <c r="R7911" s="48">
        <v>2</v>
      </c>
      <c r="S7911" s="48">
        <v>0</v>
      </c>
      <c r="T7911" s="48">
        <v>2</v>
      </c>
      <c r="U7911" s="48">
        <v>2</v>
      </c>
      <c r="V7911" s="48">
        <v>0</v>
      </c>
      <c r="W7911" s="48">
        <v>2</v>
      </c>
    </row>
    <row r="7912" spans="3:28" ht="15" customHeight="1" outlineLevel="2" x14ac:dyDescent="0.2">
      <c r="D7912" s="41" t="s">
        <v>1259</v>
      </c>
      <c r="E7912" s="17" t="s">
        <v>1260</v>
      </c>
      <c r="F7912" s="48">
        <v>0</v>
      </c>
      <c r="G7912" s="48">
        <v>0</v>
      </c>
      <c r="H7912" s="48">
        <v>0</v>
      </c>
      <c r="I7912" s="48">
        <v>0</v>
      </c>
      <c r="J7912" s="48">
        <v>0</v>
      </c>
      <c r="K7912" s="48">
        <v>0</v>
      </c>
      <c r="L7912" s="48">
        <v>0</v>
      </c>
      <c r="M7912" s="48">
        <v>0</v>
      </c>
      <c r="N7912" s="48">
        <v>0</v>
      </c>
      <c r="O7912" s="48">
        <v>0</v>
      </c>
      <c r="P7912" s="48">
        <v>0</v>
      </c>
      <c r="Q7912" s="48">
        <v>0</v>
      </c>
      <c r="R7912" s="48">
        <v>0</v>
      </c>
      <c r="S7912" s="48">
        <v>0</v>
      </c>
      <c r="T7912" s="48">
        <v>0</v>
      </c>
      <c r="U7912" s="48">
        <v>0</v>
      </c>
      <c r="V7912" s="48">
        <v>0</v>
      </c>
      <c r="W7912" s="48">
        <v>0</v>
      </c>
    </row>
    <row r="7913" spans="3:28" ht="15" customHeight="1" outlineLevel="2" x14ac:dyDescent="0.2">
      <c r="D7913" s="41" t="s">
        <v>1261</v>
      </c>
      <c r="E7913" s="17" t="s">
        <v>1262</v>
      </c>
      <c r="F7913" s="48">
        <v>0</v>
      </c>
      <c r="G7913" s="48">
        <v>0</v>
      </c>
      <c r="H7913" s="48">
        <v>0</v>
      </c>
      <c r="I7913" s="48">
        <v>0</v>
      </c>
      <c r="J7913" s="48">
        <v>0</v>
      </c>
      <c r="K7913" s="48">
        <v>0</v>
      </c>
      <c r="L7913" s="48">
        <v>1</v>
      </c>
      <c r="M7913" s="48">
        <v>0</v>
      </c>
      <c r="N7913" s="48">
        <v>1</v>
      </c>
      <c r="O7913" s="48">
        <v>0</v>
      </c>
      <c r="P7913" s="48">
        <v>0</v>
      </c>
      <c r="Q7913" s="48">
        <v>0</v>
      </c>
      <c r="R7913" s="48">
        <v>0</v>
      </c>
      <c r="S7913" s="48">
        <v>0</v>
      </c>
      <c r="T7913" s="48">
        <v>0</v>
      </c>
      <c r="U7913" s="48">
        <v>0</v>
      </c>
      <c r="V7913" s="48">
        <v>0</v>
      </c>
      <c r="W7913" s="48">
        <v>0</v>
      </c>
    </row>
    <row r="7914" spans="3:28" ht="15" customHeight="1" outlineLevel="2" x14ac:dyDescent="0.2">
      <c r="D7914" s="41" t="s">
        <v>1263</v>
      </c>
      <c r="E7914" s="17" t="s">
        <v>1264</v>
      </c>
      <c r="F7914" s="48">
        <v>0</v>
      </c>
      <c r="G7914" s="48">
        <v>0</v>
      </c>
      <c r="H7914" s="48">
        <v>0</v>
      </c>
      <c r="I7914" s="48">
        <v>0</v>
      </c>
      <c r="J7914" s="48">
        <v>0</v>
      </c>
      <c r="K7914" s="48">
        <v>0</v>
      </c>
      <c r="L7914" s="48">
        <v>0</v>
      </c>
      <c r="M7914" s="48">
        <v>0</v>
      </c>
      <c r="N7914" s="48">
        <v>0</v>
      </c>
      <c r="O7914" s="48">
        <v>0</v>
      </c>
      <c r="P7914" s="48">
        <v>0</v>
      </c>
      <c r="Q7914" s="48">
        <v>0</v>
      </c>
      <c r="R7914" s="48">
        <v>0</v>
      </c>
      <c r="S7914" s="48">
        <v>0</v>
      </c>
      <c r="T7914" s="48">
        <v>0</v>
      </c>
      <c r="U7914" s="48">
        <v>0</v>
      </c>
      <c r="V7914" s="48">
        <v>0</v>
      </c>
      <c r="W7914" s="48">
        <v>0</v>
      </c>
    </row>
    <row r="7915" spans="3:28" ht="15" customHeight="1" outlineLevel="2" x14ac:dyDescent="0.2">
      <c r="D7915" s="41" t="s">
        <v>1265</v>
      </c>
      <c r="E7915" s="17" t="s">
        <v>1266</v>
      </c>
      <c r="F7915" s="48">
        <v>0</v>
      </c>
      <c r="G7915" s="48">
        <v>0</v>
      </c>
      <c r="H7915" s="48">
        <v>0</v>
      </c>
      <c r="I7915" s="48">
        <v>0</v>
      </c>
      <c r="J7915" s="48">
        <v>0</v>
      </c>
      <c r="K7915" s="48">
        <v>0</v>
      </c>
      <c r="L7915" s="48">
        <v>0</v>
      </c>
      <c r="M7915" s="48">
        <v>0</v>
      </c>
      <c r="N7915" s="48">
        <v>0</v>
      </c>
      <c r="O7915" s="48">
        <v>0</v>
      </c>
      <c r="P7915" s="48">
        <v>0</v>
      </c>
      <c r="Q7915" s="48">
        <v>0</v>
      </c>
      <c r="R7915" s="48">
        <v>0</v>
      </c>
      <c r="S7915" s="48">
        <v>0</v>
      </c>
      <c r="T7915" s="48">
        <v>0</v>
      </c>
      <c r="U7915" s="48">
        <v>0</v>
      </c>
      <c r="V7915" s="48">
        <v>0</v>
      </c>
      <c r="W7915" s="48">
        <v>0</v>
      </c>
    </row>
    <row r="7916" spans="3:28" ht="15" customHeight="1" outlineLevel="2" x14ac:dyDescent="0.2">
      <c r="D7916" s="41" t="s">
        <v>1267</v>
      </c>
      <c r="E7916" s="17" t="s">
        <v>1268</v>
      </c>
      <c r="F7916" s="48">
        <v>0</v>
      </c>
      <c r="G7916" s="48">
        <v>0</v>
      </c>
      <c r="H7916" s="48">
        <v>0</v>
      </c>
      <c r="I7916" s="48">
        <v>0</v>
      </c>
      <c r="J7916" s="48">
        <v>0</v>
      </c>
      <c r="K7916" s="48">
        <v>0</v>
      </c>
      <c r="L7916" s="48">
        <v>0</v>
      </c>
      <c r="M7916" s="48">
        <v>0</v>
      </c>
      <c r="N7916" s="48">
        <v>0</v>
      </c>
      <c r="O7916" s="48">
        <v>0</v>
      </c>
      <c r="P7916" s="48">
        <v>0</v>
      </c>
      <c r="Q7916" s="48">
        <v>0</v>
      </c>
      <c r="R7916" s="48">
        <v>0</v>
      </c>
      <c r="S7916" s="48">
        <v>0</v>
      </c>
      <c r="T7916" s="48">
        <v>0</v>
      </c>
      <c r="U7916" s="48">
        <v>0</v>
      </c>
      <c r="V7916" s="48">
        <v>0</v>
      </c>
      <c r="W7916" s="48">
        <v>0</v>
      </c>
    </row>
    <row r="7917" spans="3:28" ht="15" customHeight="1" outlineLevel="2" x14ac:dyDescent="0.2">
      <c r="D7917" s="41" t="s">
        <v>1269</v>
      </c>
      <c r="E7917" s="17" t="s">
        <v>1270</v>
      </c>
      <c r="F7917" s="48">
        <v>0</v>
      </c>
      <c r="G7917" s="48">
        <v>0</v>
      </c>
      <c r="H7917" s="48">
        <v>0</v>
      </c>
      <c r="I7917" s="48">
        <v>0</v>
      </c>
      <c r="J7917" s="48">
        <v>0</v>
      </c>
      <c r="K7917" s="48">
        <v>0</v>
      </c>
      <c r="L7917" s="48">
        <v>0</v>
      </c>
      <c r="M7917" s="48">
        <v>0</v>
      </c>
      <c r="N7917" s="48">
        <v>0</v>
      </c>
      <c r="O7917" s="48">
        <v>0</v>
      </c>
      <c r="P7917" s="48">
        <v>0</v>
      </c>
      <c r="Q7917" s="48">
        <v>0</v>
      </c>
      <c r="R7917" s="48">
        <v>0</v>
      </c>
      <c r="S7917" s="48">
        <v>0</v>
      </c>
      <c r="T7917" s="48">
        <v>0</v>
      </c>
      <c r="U7917" s="48">
        <v>0</v>
      </c>
      <c r="V7917" s="48">
        <v>0</v>
      </c>
      <c r="W7917" s="48">
        <v>0</v>
      </c>
    </row>
    <row r="7918" spans="3:28" ht="15" customHeight="1" outlineLevel="2" x14ac:dyDescent="0.2">
      <c r="D7918" s="41" t="s">
        <v>1271</v>
      </c>
      <c r="E7918" s="17" t="s">
        <v>1272</v>
      </c>
      <c r="F7918" s="48">
        <v>0</v>
      </c>
      <c r="G7918" s="48">
        <v>0</v>
      </c>
      <c r="H7918" s="48">
        <v>0</v>
      </c>
      <c r="I7918" s="48">
        <v>0</v>
      </c>
      <c r="J7918" s="48">
        <v>0</v>
      </c>
      <c r="K7918" s="48">
        <v>0</v>
      </c>
      <c r="L7918" s="48">
        <v>0</v>
      </c>
      <c r="M7918" s="48">
        <v>0</v>
      </c>
      <c r="N7918" s="48">
        <v>0</v>
      </c>
      <c r="O7918" s="48">
        <v>0</v>
      </c>
      <c r="P7918" s="48">
        <v>0</v>
      </c>
      <c r="Q7918" s="48">
        <v>0</v>
      </c>
      <c r="R7918" s="48">
        <v>0</v>
      </c>
      <c r="S7918" s="48">
        <v>0</v>
      </c>
      <c r="T7918" s="48">
        <v>0</v>
      </c>
      <c r="U7918" s="48">
        <v>0</v>
      </c>
      <c r="V7918" s="48">
        <v>0</v>
      </c>
      <c r="W7918" s="48">
        <v>0</v>
      </c>
    </row>
    <row r="7919" spans="3:28" ht="15" customHeight="1" outlineLevel="2" x14ac:dyDescent="0.2">
      <c r="D7919" s="41" t="s">
        <v>1273</v>
      </c>
      <c r="E7919" s="17" t="s">
        <v>1274</v>
      </c>
      <c r="F7919" s="48">
        <v>0</v>
      </c>
      <c r="G7919" s="48">
        <v>0</v>
      </c>
      <c r="H7919" s="48">
        <v>0</v>
      </c>
      <c r="I7919" s="48">
        <v>0</v>
      </c>
      <c r="J7919" s="48">
        <v>0</v>
      </c>
      <c r="K7919" s="48">
        <v>0</v>
      </c>
      <c r="L7919" s="48">
        <v>0</v>
      </c>
      <c r="M7919" s="48">
        <v>0</v>
      </c>
      <c r="N7919" s="48">
        <v>0</v>
      </c>
      <c r="O7919" s="48">
        <v>0</v>
      </c>
      <c r="P7919" s="48">
        <v>0</v>
      </c>
      <c r="Q7919" s="48">
        <v>0</v>
      </c>
      <c r="R7919" s="48">
        <v>0</v>
      </c>
      <c r="S7919" s="48">
        <v>0</v>
      </c>
      <c r="T7919" s="48">
        <v>0</v>
      </c>
      <c r="U7919" s="48">
        <v>0</v>
      </c>
      <c r="V7919" s="48">
        <v>0</v>
      </c>
      <c r="W7919" s="48">
        <v>0</v>
      </c>
    </row>
    <row r="7920" spans="3:28" ht="15" customHeight="1" outlineLevel="2" x14ac:dyDescent="0.2">
      <c r="D7920" s="41" t="s">
        <v>1275</v>
      </c>
      <c r="E7920" s="17" t="s">
        <v>1276</v>
      </c>
      <c r="F7920" s="48">
        <v>0</v>
      </c>
      <c r="G7920" s="48">
        <v>0</v>
      </c>
      <c r="H7920" s="48">
        <v>0</v>
      </c>
      <c r="I7920" s="48">
        <v>0</v>
      </c>
      <c r="J7920" s="48">
        <v>0</v>
      </c>
      <c r="K7920" s="48">
        <v>0</v>
      </c>
      <c r="L7920" s="48">
        <v>0</v>
      </c>
      <c r="M7920" s="48">
        <v>0</v>
      </c>
      <c r="N7920" s="48">
        <v>0</v>
      </c>
      <c r="O7920" s="48">
        <v>0</v>
      </c>
      <c r="P7920" s="48">
        <v>0</v>
      </c>
      <c r="Q7920" s="48">
        <v>0</v>
      </c>
      <c r="R7920" s="48">
        <v>0</v>
      </c>
      <c r="S7920" s="48">
        <v>0</v>
      </c>
      <c r="T7920" s="48">
        <v>0</v>
      </c>
      <c r="U7920" s="48">
        <v>0</v>
      </c>
      <c r="V7920" s="48">
        <v>0</v>
      </c>
      <c r="W7920" s="48">
        <v>0</v>
      </c>
    </row>
    <row r="7921" spans="3:28" ht="15" customHeight="1" outlineLevel="2" x14ac:dyDescent="0.2">
      <c r="D7921" s="41" t="s">
        <v>1277</v>
      </c>
      <c r="E7921" s="17" t="s">
        <v>1278</v>
      </c>
      <c r="F7921" s="48">
        <v>0</v>
      </c>
      <c r="G7921" s="48">
        <v>0</v>
      </c>
      <c r="H7921" s="48">
        <v>0</v>
      </c>
      <c r="I7921" s="48">
        <v>0</v>
      </c>
      <c r="J7921" s="48">
        <v>0</v>
      </c>
      <c r="K7921" s="48">
        <v>0</v>
      </c>
      <c r="L7921" s="48">
        <v>0</v>
      </c>
      <c r="M7921" s="48">
        <v>0</v>
      </c>
      <c r="N7921" s="48">
        <v>0</v>
      </c>
      <c r="O7921" s="48">
        <v>0</v>
      </c>
      <c r="P7921" s="48">
        <v>0</v>
      </c>
      <c r="Q7921" s="48">
        <v>0</v>
      </c>
      <c r="R7921" s="48">
        <v>0</v>
      </c>
      <c r="S7921" s="48">
        <v>0</v>
      </c>
      <c r="T7921" s="48">
        <v>0</v>
      </c>
      <c r="U7921" s="48">
        <v>0</v>
      </c>
      <c r="V7921" s="48">
        <v>0</v>
      </c>
      <c r="W7921" s="48">
        <v>0</v>
      </c>
    </row>
    <row r="7922" spans="3:28" ht="15" customHeight="1" outlineLevel="2" x14ac:dyDescent="0.2">
      <c r="D7922" s="41" t="s">
        <v>1279</v>
      </c>
      <c r="E7922" s="17" t="s">
        <v>1280</v>
      </c>
      <c r="F7922" s="48">
        <v>0</v>
      </c>
      <c r="G7922" s="48">
        <v>0</v>
      </c>
      <c r="H7922" s="48">
        <v>0</v>
      </c>
      <c r="I7922" s="48">
        <v>0</v>
      </c>
      <c r="J7922" s="48">
        <v>0</v>
      </c>
      <c r="K7922" s="48">
        <v>0</v>
      </c>
      <c r="L7922" s="48">
        <v>0</v>
      </c>
      <c r="M7922" s="48">
        <v>0</v>
      </c>
      <c r="N7922" s="48">
        <v>0</v>
      </c>
      <c r="O7922" s="48">
        <v>0</v>
      </c>
      <c r="P7922" s="48">
        <v>0</v>
      </c>
      <c r="Q7922" s="48">
        <v>0</v>
      </c>
      <c r="R7922" s="48">
        <v>0</v>
      </c>
      <c r="S7922" s="48">
        <v>0</v>
      </c>
      <c r="T7922" s="48">
        <v>0</v>
      </c>
      <c r="U7922" s="48">
        <v>0</v>
      </c>
      <c r="V7922" s="48">
        <v>0</v>
      </c>
      <c r="W7922" s="48">
        <v>0</v>
      </c>
    </row>
    <row r="7923" spans="3:28" ht="15" customHeight="1" outlineLevel="2" x14ac:dyDescent="0.2">
      <c r="D7923" s="41" t="s">
        <v>1281</v>
      </c>
      <c r="E7923" s="17" t="s">
        <v>1282</v>
      </c>
      <c r="F7923" s="48">
        <v>0</v>
      </c>
      <c r="G7923" s="48">
        <v>0</v>
      </c>
      <c r="H7923" s="48">
        <v>0</v>
      </c>
      <c r="I7923" s="48">
        <v>0</v>
      </c>
      <c r="J7923" s="48">
        <v>0</v>
      </c>
      <c r="K7923" s="48">
        <v>0</v>
      </c>
      <c r="L7923" s="48">
        <v>0</v>
      </c>
      <c r="M7923" s="48">
        <v>0</v>
      </c>
      <c r="N7923" s="48">
        <v>0</v>
      </c>
      <c r="O7923" s="48">
        <v>0</v>
      </c>
      <c r="P7923" s="48">
        <v>0</v>
      </c>
      <c r="Q7923" s="48">
        <v>0</v>
      </c>
      <c r="R7923" s="48">
        <v>0</v>
      </c>
      <c r="S7923" s="48">
        <v>0</v>
      </c>
      <c r="T7923" s="48">
        <v>0</v>
      </c>
      <c r="U7923" s="48">
        <v>0</v>
      </c>
      <c r="V7923" s="48">
        <v>0</v>
      </c>
      <c r="W7923" s="48">
        <v>0</v>
      </c>
    </row>
    <row r="7924" spans="3:28" ht="15" customHeight="1" outlineLevel="1" x14ac:dyDescent="0.2">
      <c r="C7924" s="226" t="s">
        <v>1283</v>
      </c>
      <c r="E7924" s="225" t="s">
        <v>1284</v>
      </c>
      <c r="F7924" s="48">
        <v>36</v>
      </c>
      <c r="G7924" s="48">
        <v>16</v>
      </c>
      <c r="H7924" s="48">
        <v>20</v>
      </c>
      <c r="I7924" s="48">
        <v>35</v>
      </c>
      <c r="J7924" s="48">
        <v>15</v>
      </c>
      <c r="K7924" s="48">
        <v>20</v>
      </c>
      <c r="L7924" s="48">
        <v>36</v>
      </c>
      <c r="M7924" s="48">
        <v>15</v>
      </c>
      <c r="N7924" s="48">
        <v>21</v>
      </c>
      <c r="O7924" s="48">
        <v>32</v>
      </c>
      <c r="P7924" s="48">
        <v>12</v>
      </c>
      <c r="Q7924" s="48">
        <v>20</v>
      </c>
      <c r="R7924" s="48">
        <v>31</v>
      </c>
      <c r="S7924" s="48">
        <v>12</v>
      </c>
      <c r="T7924" s="48">
        <v>19</v>
      </c>
      <c r="U7924" s="48">
        <v>28</v>
      </c>
      <c r="V7924" s="48">
        <v>9</v>
      </c>
      <c r="W7924" s="48">
        <v>19</v>
      </c>
      <c r="AB7924" s="270"/>
    </row>
    <row r="7925" spans="3:28" ht="15" customHeight="1" outlineLevel="2" x14ac:dyDescent="0.2">
      <c r="D7925" s="41" t="s">
        <v>1285</v>
      </c>
      <c r="E7925" s="17" t="s">
        <v>1286</v>
      </c>
      <c r="F7925" s="48">
        <v>1</v>
      </c>
      <c r="G7925" s="48">
        <v>0</v>
      </c>
      <c r="H7925" s="48">
        <v>1</v>
      </c>
      <c r="I7925" s="48">
        <v>1</v>
      </c>
      <c r="J7925" s="48">
        <v>0</v>
      </c>
      <c r="K7925" s="48">
        <v>1</v>
      </c>
      <c r="L7925" s="48">
        <v>1</v>
      </c>
      <c r="M7925" s="48">
        <v>0</v>
      </c>
      <c r="N7925" s="48">
        <v>1</v>
      </c>
      <c r="O7925" s="48">
        <v>1</v>
      </c>
      <c r="P7925" s="48">
        <v>0</v>
      </c>
      <c r="Q7925" s="48">
        <v>1</v>
      </c>
      <c r="R7925" s="48">
        <v>1</v>
      </c>
      <c r="S7925" s="48">
        <v>0</v>
      </c>
      <c r="T7925" s="48">
        <v>1</v>
      </c>
      <c r="U7925" s="48">
        <v>1</v>
      </c>
      <c r="V7925" s="48">
        <v>0</v>
      </c>
      <c r="W7925" s="48">
        <v>1</v>
      </c>
    </row>
    <row r="7926" spans="3:28" ht="15" customHeight="1" outlineLevel="2" x14ac:dyDescent="0.2">
      <c r="D7926" s="41" t="s">
        <v>1287</v>
      </c>
      <c r="E7926" s="17" t="s">
        <v>1288</v>
      </c>
      <c r="F7926" s="48">
        <v>16</v>
      </c>
      <c r="G7926" s="48">
        <v>5</v>
      </c>
      <c r="H7926" s="48">
        <v>11</v>
      </c>
      <c r="I7926" s="48">
        <v>15</v>
      </c>
      <c r="J7926" s="48">
        <v>4</v>
      </c>
      <c r="K7926" s="48">
        <v>11</v>
      </c>
      <c r="L7926" s="48">
        <v>15</v>
      </c>
      <c r="M7926" s="48">
        <v>4</v>
      </c>
      <c r="N7926" s="48">
        <v>11</v>
      </c>
      <c r="O7926" s="48">
        <v>15</v>
      </c>
      <c r="P7926" s="48">
        <v>4</v>
      </c>
      <c r="Q7926" s="48">
        <v>11</v>
      </c>
      <c r="R7926" s="48">
        <v>14</v>
      </c>
      <c r="S7926" s="48">
        <v>4</v>
      </c>
      <c r="T7926" s="48">
        <v>10</v>
      </c>
      <c r="U7926" s="48">
        <v>14</v>
      </c>
      <c r="V7926" s="48">
        <v>4</v>
      </c>
      <c r="W7926" s="48">
        <v>10</v>
      </c>
    </row>
    <row r="7927" spans="3:28" ht="15" customHeight="1" outlineLevel="2" x14ac:dyDescent="0.2">
      <c r="D7927" s="41" t="s">
        <v>1289</v>
      </c>
      <c r="E7927" s="17" t="s">
        <v>1290</v>
      </c>
      <c r="F7927" s="48">
        <v>0</v>
      </c>
      <c r="G7927" s="48">
        <v>0</v>
      </c>
      <c r="H7927" s="48">
        <v>0</v>
      </c>
      <c r="I7927" s="48">
        <v>0</v>
      </c>
      <c r="J7927" s="48">
        <v>0</v>
      </c>
      <c r="K7927" s="48">
        <v>0</v>
      </c>
      <c r="L7927" s="48">
        <v>0</v>
      </c>
      <c r="M7927" s="48">
        <v>0</v>
      </c>
      <c r="N7927" s="48">
        <v>0</v>
      </c>
      <c r="O7927" s="48">
        <v>0</v>
      </c>
      <c r="P7927" s="48">
        <v>0</v>
      </c>
      <c r="Q7927" s="48">
        <v>0</v>
      </c>
      <c r="R7927" s="48">
        <v>0</v>
      </c>
      <c r="S7927" s="48">
        <v>0</v>
      </c>
      <c r="T7927" s="48">
        <v>0</v>
      </c>
      <c r="U7927" s="48">
        <v>0</v>
      </c>
      <c r="V7927" s="48">
        <v>0</v>
      </c>
      <c r="W7927" s="48">
        <v>0</v>
      </c>
    </row>
    <row r="7928" spans="3:28" ht="15" customHeight="1" outlineLevel="2" x14ac:dyDescent="0.2">
      <c r="D7928" s="41" t="s">
        <v>1291</v>
      </c>
      <c r="E7928" s="17" t="s">
        <v>1292</v>
      </c>
      <c r="F7928" s="48">
        <v>0</v>
      </c>
      <c r="G7928" s="48">
        <v>0</v>
      </c>
      <c r="H7928" s="48">
        <v>0</v>
      </c>
      <c r="I7928" s="48">
        <v>0</v>
      </c>
      <c r="J7928" s="48">
        <v>0</v>
      </c>
      <c r="K7928" s="48">
        <v>0</v>
      </c>
      <c r="L7928" s="48">
        <v>0</v>
      </c>
      <c r="M7928" s="48">
        <v>0</v>
      </c>
      <c r="N7928" s="48">
        <v>0</v>
      </c>
      <c r="O7928" s="48">
        <v>0</v>
      </c>
      <c r="P7928" s="48">
        <v>0</v>
      </c>
      <c r="Q7928" s="48">
        <v>0</v>
      </c>
      <c r="R7928" s="48">
        <v>0</v>
      </c>
      <c r="S7928" s="48">
        <v>0</v>
      </c>
      <c r="T7928" s="48">
        <v>0</v>
      </c>
      <c r="U7928" s="48">
        <v>0</v>
      </c>
      <c r="V7928" s="48">
        <v>0</v>
      </c>
      <c r="W7928" s="48">
        <v>0</v>
      </c>
    </row>
    <row r="7929" spans="3:28" ht="15" customHeight="1" outlineLevel="2" x14ac:dyDescent="0.2">
      <c r="D7929" s="41" t="s">
        <v>1293</v>
      </c>
      <c r="E7929" s="17" t="s">
        <v>1294</v>
      </c>
      <c r="F7929" s="48">
        <v>0</v>
      </c>
      <c r="G7929" s="48">
        <v>0</v>
      </c>
      <c r="H7929" s="48">
        <v>0</v>
      </c>
      <c r="I7929" s="48">
        <v>0</v>
      </c>
      <c r="J7929" s="48">
        <v>0</v>
      </c>
      <c r="K7929" s="48">
        <v>0</v>
      </c>
      <c r="L7929" s="48">
        <v>0</v>
      </c>
      <c r="M7929" s="48">
        <v>0</v>
      </c>
      <c r="N7929" s="48">
        <v>0</v>
      </c>
      <c r="O7929" s="48">
        <v>0</v>
      </c>
      <c r="P7929" s="48">
        <v>0</v>
      </c>
      <c r="Q7929" s="48">
        <v>0</v>
      </c>
      <c r="R7929" s="48">
        <v>0</v>
      </c>
      <c r="S7929" s="48">
        <v>0</v>
      </c>
      <c r="T7929" s="48">
        <v>0</v>
      </c>
      <c r="U7929" s="48">
        <v>0</v>
      </c>
      <c r="V7929" s="48">
        <v>0</v>
      </c>
      <c r="W7929" s="48">
        <v>0</v>
      </c>
    </row>
    <row r="7930" spans="3:28" ht="15" customHeight="1" outlineLevel="2" x14ac:dyDescent="0.2">
      <c r="D7930" s="41" t="s">
        <v>1295</v>
      </c>
      <c r="E7930" s="17" t="s">
        <v>1296</v>
      </c>
      <c r="F7930" s="48">
        <v>0</v>
      </c>
      <c r="G7930" s="48">
        <v>0</v>
      </c>
      <c r="H7930" s="48">
        <v>0</v>
      </c>
      <c r="I7930" s="48">
        <v>0</v>
      </c>
      <c r="J7930" s="48">
        <v>0</v>
      </c>
      <c r="K7930" s="48">
        <v>0</v>
      </c>
      <c r="L7930" s="48">
        <v>0</v>
      </c>
      <c r="M7930" s="48">
        <v>0</v>
      </c>
      <c r="N7930" s="48">
        <v>0</v>
      </c>
      <c r="O7930" s="48">
        <v>0</v>
      </c>
      <c r="P7930" s="48">
        <v>0</v>
      </c>
      <c r="Q7930" s="48">
        <v>0</v>
      </c>
      <c r="R7930" s="48">
        <v>0</v>
      </c>
      <c r="S7930" s="48">
        <v>0</v>
      </c>
      <c r="T7930" s="48">
        <v>0</v>
      </c>
      <c r="U7930" s="48">
        <v>0</v>
      </c>
      <c r="V7930" s="48">
        <v>0</v>
      </c>
      <c r="W7930" s="48">
        <v>0</v>
      </c>
    </row>
    <row r="7931" spans="3:28" ht="15" customHeight="1" outlineLevel="2" x14ac:dyDescent="0.2">
      <c r="D7931" s="41" t="s">
        <v>1297</v>
      </c>
      <c r="E7931" s="17" t="s">
        <v>1298</v>
      </c>
      <c r="F7931" s="48">
        <v>0</v>
      </c>
      <c r="G7931" s="48">
        <v>0</v>
      </c>
      <c r="H7931" s="48">
        <v>0</v>
      </c>
      <c r="I7931" s="48">
        <v>0</v>
      </c>
      <c r="J7931" s="48">
        <v>0</v>
      </c>
      <c r="K7931" s="48">
        <v>0</v>
      </c>
      <c r="L7931" s="48">
        <v>0</v>
      </c>
      <c r="M7931" s="48">
        <v>0</v>
      </c>
      <c r="N7931" s="48">
        <v>0</v>
      </c>
      <c r="O7931" s="48">
        <v>0</v>
      </c>
      <c r="P7931" s="48">
        <v>0</v>
      </c>
      <c r="Q7931" s="48">
        <v>0</v>
      </c>
      <c r="R7931" s="48">
        <v>0</v>
      </c>
      <c r="S7931" s="48">
        <v>0</v>
      </c>
      <c r="T7931" s="48">
        <v>0</v>
      </c>
      <c r="U7931" s="48">
        <v>0</v>
      </c>
      <c r="V7931" s="48">
        <v>0</v>
      </c>
      <c r="W7931" s="48">
        <v>0</v>
      </c>
    </row>
    <row r="7932" spans="3:28" ht="15" customHeight="1" outlineLevel="2" x14ac:dyDescent="0.2">
      <c r="D7932" s="41" t="s">
        <v>1299</v>
      </c>
      <c r="E7932" s="17" t="s">
        <v>1300</v>
      </c>
      <c r="F7932" s="48">
        <v>0</v>
      </c>
      <c r="G7932" s="48">
        <v>0</v>
      </c>
      <c r="H7932" s="48">
        <v>0</v>
      </c>
      <c r="I7932" s="48">
        <v>0</v>
      </c>
      <c r="J7932" s="48">
        <v>0</v>
      </c>
      <c r="K7932" s="48">
        <v>0</v>
      </c>
      <c r="L7932" s="48">
        <v>0</v>
      </c>
      <c r="M7932" s="48">
        <v>0</v>
      </c>
      <c r="N7932" s="48">
        <v>0</v>
      </c>
      <c r="O7932" s="48">
        <v>0</v>
      </c>
      <c r="P7932" s="48">
        <v>0</v>
      </c>
      <c r="Q7932" s="48">
        <v>0</v>
      </c>
      <c r="R7932" s="48">
        <v>0</v>
      </c>
      <c r="S7932" s="48">
        <v>0</v>
      </c>
      <c r="T7932" s="48">
        <v>0</v>
      </c>
      <c r="U7932" s="48">
        <v>0</v>
      </c>
      <c r="V7932" s="48">
        <v>0</v>
      </c>
      <c r="W7932" s="48">
        <v>0</v>
      </c>
    </row>
    <row r="7933" spans="3:28" ht="15" customHeight="1" outlineLevel="2" x14ac:dyDescent="0.2">
      <c r="D7933" s="41" t="s">
        <v>1301</v>
      </c>
      <c r="E7933" s="17" t="s">
        <v>1302</v>
      </c>
      <c r="F7933" s="48">
        <v>0</v>
      </c>
      <c r="G7933" s="48">
        <v>0</v>
      </c>
      <c r="H7933" s="48">
        <v>0</v>
      </c>
      <c r="I7933" s="48">
        <v>0</v>
      </c>
      <c r="J7933" s="48">
        <v>0</v>
      </c>
      <c r="K7933" s="48">
        <v>0</v>
      </c>
      <c r="L7933" s="48">
        <v>0</v>
      </c>
      <c r="M7933" s="48">
        <v>0</v>
      </c>
      <c r="N7933" s="48">
        <v>0</v>
      </c>
      <c r="O7933" s="48">
        <v>0</v>
      </c>
      <c r="P7933" s="48">
        <v>0</v>
      </c>
      <c r="Q7933" s="48">
        <v>0</v>
      </c>
      <c r="R7933" s="48">
        <v>0</v>
      </c>
      <c r="S7933" s="48">
        <v>0</v>
      </c>
      <c r="T7933" s="48">
        <v>0</v>
      </c>
      <c r="U7933" s="48">
        <v>0</v>
      </c>
      <c r="V7933" s="48">
        <v>0</v>
      </c>
      <c r="W7933" s="48">
        <v>0</v>
      </c>
    </row>
    <row r="7934" spans="3:28" ht="15" customHeight="1" outlineLevel="2" x14ac:dyDescent="0.2">
      <c r="D7934" s="41" t="s">
        <v>1303</v>
      </c>
      <c r="E7934" s="17" t="s">
        <v>1304</v>
      </c>
      <c r="F7934" s="48">
        <v>0</v>
      </c>
      <c r="G7934" s="48">
        <v>0</v>
      </c>
      <c r="H7934" s="48">
        <v>0</v>
      </c>
      <c r="I7934" s="48">
        <v>0</v>
      </c>
      <c r="J7934" s="48">
        <v>0</v>
      </c>
      <c r="K7934" s="48">
        <v>0</v>
      </c>
      <c r="L7934" s="48">
        <v>0</v>
      </c>
      <c r="M7934" s="48">
        <v>0</v>
      </c>
      <c r="N7934" s="48">
        <v>0</v>
      </c>
      <c r="O7934" s="48">
        <v>0</v>
      </c>
      <c r="P7934" s="48">
        <v>0</v>
      </c>
      <c r="Q7934" s="48">
        <v>0</v>
      </c>
      <c r="R7934" s="48">
        <v>0</v>
      </c>
      <c r="S7934" s="48">
        <v>0</v>
      </c>
      <c r="T7934" s="48">
        <v>0</v>
      </c>
      <c r="U7934" s="48">
        <v>0</v>
      </c>
      <c r="V7934" s="48">
        <v>0</v>
      </c>
      <c r="W7934" s="48">
        <v>0</v>
      </c>
    </row>
    <row r="7935" spans="3:28" ht="15" customHeight="1" outlineLevel="2" x14ac:dyDescent="0.2">
      <c r="D7935" s="41" t="s">
        <v>1305</v>
      </c>
      <c r="E7935" s="17" t="s">
        <v>1306</v>
      </c>
      <c r="F7935" s="48">
        <v>2</v>
      </c>
      <c r="G7935" s="48">
        <v>0</v>
      </c>
      <c r="H7935" s="48">
        <v>2</v>
      </c>
      <c r="I7935" s="48">
        <v>2</v>
      </c>
      <c r="J7935" s="48">
        <v>0</v>
      </c>
      <c r="K7935" s="48">
        <v>2</v>
      </c>
      <c r="L7935" s="48">
        <v>2</v>
      </c>
      <c r="M7935" s="48">
        <v>0</v>
      </c>
      <c r="N7935" s="48">
        <v>2</v>
      </c>
      <c r="O7935" s="48">
        <v>2</v>
      </c>
      <c r="P7935" s="48">
        <v>0</v>
      </c>
      <c r="Q7935" s="48">
        <v>2</v>
      </c>
      <c r="R7935" s="48">
        <v>2</v>
      </c>
      <c r="S7935" s="48">
        <v>0</v>
      </c>
      <c r="T7935" s="48">
        <v>2</v>
      </c>
      <c r="U7935" s="48">
        <v>2</v>
      </c>
      <c r="V7935" s="48">
        <v>0</v>
      </c>
      <c r="W7935" s="48">
        <v>2</v>
      </c>
    </row>
    <row r="7936" spans="3:28" ht="15" customHeight="1" outlineLevel="2" x14ac:dyDescent="0.2">
      <c r="D7936" s="41" t="s">
        <v>1307</v>
      </c>
      <c r="E7936" s="17" t="s">
        <v>1308</v>
      </c>
      <c r="F7936" s="48">
        <v>0</v>
      </c>
      <c r="G7936" s="48">
        <v>0</v>
      </c>
      <c r="H7936" s="48">
        <v>0</v>
      </c>
      <c r="I7936" s="48">
        <v>0</v>
      </c>
      <c r="J7936" s="48">
        <v>0</v>
      </c>
      <c r="K7936" s="48">
        <v>0</v>
      </c>
      <c r="L7936" s="48">
        <v>0</v>
      </c>
      <c r="M7936" s="48">
        <v>0</v>
      </c>
      <c r="N7936" s="48">
        <v>0</v>
      </c>
      <c r="O7936" s="48">
        <v>0</v>
      </c>
      <c r="P7936" s="48">
        <v>0</v>
      </c>
      <c r="Q7936" s="48">
        <v>0</v>
      </c>
      <c r="R7936" s="48">
        <v>0</v>
      </c>
      <c r="S7936" s="48">
        <v>0</v>
      </c>
      <c r="T7936" s="48">
        <v>0</v>
      </c>
      <c r="U7936" s="48">
        <v>0</v>
      </c>
      <c r="V7936" s="48">
        <v>0</v>
      </c>
      <c r="W7936" s="48">
        <v>0</v>
      </c>
    </row>
    <row r="7937" spans="3:28" ht="15" customHeight="1" outlineLevel="2" x14ac:dyDescent="0.2">
      <c r="D7937" s="41" t="s">
        <v>1309</v>
      </c>
      <c r="E7937" s="17" t="s">
        <v>1310</v>
      </c>
      <c r="F7937" s="48">
        <v>6</v>
      </c>
      <c r="G7937" s="48">
        <v>4</v>
      </c>
      <c r="H7937" s="48">
        <v>2</v>
      </c>
      <c r="I7937" s="48">
        <v>5</v>
      </c>
      <c r="J7937" s="48">
        <v>3</v>
      </c>
      <c r="K7937" s="48">
        <v>2</v>
      </c>
      <c r="L7937" s="48">
        <v>5</v>
      </c>
      <c r="M7937" s="48">
        <v>3</v>
      </c>
      <c r="N7937" s="48">
        <v>2</v>
      </c>
      <c r="O7937" s="48">
        <v>5</v>
      </c>
      <c r="P7937" s="48">
        <v>3</v>
      </c>
      <c r="Q7937" s="48">
        <v>2</v>
      </c>
      <c r="R7937" s="48">
        <v>5</v>
      </c>
      <c r="S7937" s="48">
        <v>3</v>
      </c>
      <c r="T7937" s="48">
        <v>2</v>
      </c>
      <c r="U7937" s="48">
        <v>5</v>
      </c>
      <c r="V7937" s="48">
        <v>2</v>
      </c>
      <c r="W7937" s="48">
        <v>3</v>
      </c>
    </row>
    <row r="7938" spans="3:28" ht="15" customHeight="1" outlineLevel="2" x14ac:dyDescent="0.2">
      <c r="D7938" s="41" t="s">
        <v>1311</v>
      </c>
      <c r="E7938" s="17" t="s">
        <v>1312</v>
      </c>
      <c r="F7938" s="48">
        <v>0</v>
      </c>
      <c r="G7938" s="48">
        <v>0</v>
      </c>
      <c r="H7938" s="48">
        <v>0</v>
      </c>
      <c r="I7938" s="48">
        <v>0</v>
      </c>
      <c r="J7938" s="48">
        <v>0</v>
      </c>
      <c r="K7938" s="48">
        <v>0</v>
      </c>
      <c r="L7938" s="48">
        <v>0</v>
      </c>
      <c r="M7938" s="48">
        <v>0</v>
      </c>
      <c r="N7938" s="48">
        <v>0</v>
      </c>
      <c r="O7938" s="48">
        <v>0</v>
      </c>
      <c r="P7938" s="48">
        <v>0</v>
      </c>
      <c r="Q7938" s="48">
        <v>0</v>
      </c>
      <c r="R7938" s="48">
        <v>0</v>
      </c>
      <c r="S7938" s="48">
        <v>0</v>
      </c>
      <c r="T7938" s="48">
        <v>0</v>
      </c>
      <c r="U7938" s="48">
        <v>0</v>
      </c>
      <c r="V7938" s="48">
        <v>0</v>
      </c>
      <c r="W7938" s="48">
        <v>0</v>
      </c>
    </row>
    <row r="7939" spans="3:28" ht="15" customHeight="1" outlineLevel="2" x14ac:dyDescent="0.2">
      <c r="D7939" s="41" t="s">
        <v>1313</v>
      </c>
      <c r="E7939" s="17" t="s">
        <v>1314</v>
      </c>
      <c r="F7939" s="48">
        <v>0</v>
      </c>
      <c r="G7939" s="48">
        <v>0</v>
      </c>
      <c r="H7939" s="48">
        <v>0</v>
      </c>
      <c r="I7939" s="48">
        <v>0</v>
      </c>
      <c r="J7939" s="48">
        <v>0</v>
      </c>
      <c r="K7939" s="48">
        <v>0</v>
      </c>
      <c r="L7939" s="48">
        <v>0</v>
      </c>
      <c r="M7939" s="48">
        <v>0</v>
      </c>
      <c r="N7939" s="48">
        <v>0</v>
      </c>
      <c r="O7939" s="48">
        <v>0</v>
      </c>
      <c r="P7939" s="48">
        <v>0</v>
      </c>
      <c r="Q7939" s="48">
        <v>0</v>
      </c>
      <c r="R7939" s="48">
        <v>0</v>
      </c>
      <c r="S7939" s="48">
        <v>0</v>
      </c>
      <c r="T7939" s="48">
        <v>0</v>
      </c>
      <c r="U7939" s="48">
        <v>0</v>
      </c>
      <c r="V7939" s="48">
        <v>0</v>
      </c>
      <c r="W7939" s="48">
        <v>0</v>
      </c>
    </row>
    <row r="7940" spans="3:28" ht="15" customHeight="1" outlineLevel="2" x14ac:dyDescent="0.2">
      <c r="D7940" s="41" t="s">
        <v>1315</v>
      </c>
      <c r="E7940" s="17" t="s">
        <v>1316</v>
      </c>
      <c r="F7940" s="48">
        <v>1</v>
      </c>
      <c r="G7940" s="48">
        <v>1</v>
      </c>
      <c r="H7940" s="48">
        <v>0</v>
      </c>
      <c r="I7940" s="48">
        <v>2</v>
      </c>
      <c r="J7940" s="48">
        <v>2</v>
      </c>
      <c r="K7940" s="48">
        <v>0</v>
      </c>
      <c r="L7940" s="48">
        <v>2</v>
      </c>
      <c r="M7940" s="48">
        <v>2</v>
      </c>
      <c r="N7940" s="48">
        <v>0</v>
      </c>
      <c r="O7940" s="48">
        <v>1</v>
      </c>
      <c r="P7940" s="48">
        <v>1</v>
      </c>
      <c r="Q7940" s="48">
        <v>0</v>
      </c>
      <c r="R7940" s="48">
        <v>1</v>
      </c>
      <c r="S7940" s="48">
        <v>1</v>
      </c>
      <c r="T7940" s="48">
        <v>0</v>
      </c>
      <c r="U7940" s="48">
        <v>0</v>
      </c>
      <c r="V7940" s="48">
        <v>0</v>
      </c>
      <c r="W7940" s="48">
        <v>0</v>
      </c>
    </row>
    <row r="7941" spans="3:28" ht="15" customHeight="1" outlineLevel="2" x14ac:dyDescent="0.2">
      <c r="D7941" s="41" t="s">
        <v>1317</v>
      </c>
      <c r="E7941" s="17" t="s">
        <v>1318</v>
      </c>
      <c r="F7941" s="48">
        <v>1</v>
      </c>
      <c r="G7941" s="48">
        <v>1</v>
      </c>
      <c r="H7941" s="48">
        <v>0</v>
      </c>
      <c r="I7941" s="48">
        <v>1</v>
      </c>
      <c r="J7941" s="48">
        <v>1</v>
      </c>
      <c r="K7941" s="48">
        <v>0</v>
      </c>
      <c r="L7941" s="48">
        <v>1</v>
      </c>
      <c r="M7941" s="48">
        <v>1</v>
      </c>
      <c r="N7941" s="48">
        <v>0</v>
      </c>
      <c r="O7941" s="48">
        <v>0</v>
      </c>
      <c r="P7941" s="48">
        <v>0</v>
      </c>
      <c r="Q7941" s="48">
        <v>0</v>
      </c>
      <c r="R7941" s="48">
        <v>0</v>
      </c>
      <c r="S7941" s="48">
        <v>0</v>
      </c>
      <c r="T7941" s="48">
        <v>0</v>
      </c>
      <c r="U7941" s="48">
        <v>0</v>
      </c>
      <c r="V7941" s="48">
        <v>0</v>
      </c>
      <c r="W7941" s="48">
        <v>0</v>
      </c>
    </row>
    <row r="7942" spans="3:28" ht="15" customHeight="1" outlineLevel="2" x14ac:dyDescent="0.2">
      <c r="D7942" s="41" t="s">
        <v>1319</v>
      </c>
      <c r="E7942" s="17" t="s">
        <v>1320</v>
      </c>
      <c r="F7942" s="48">
        <v>2</v>
      </c>
      <c r="G7942" s="48">
        <v>0</v>
      </c>
      <c r="H7942" s="48">
        <v>2</v>
      </c>
      <c r="I7942" s="48">
        <v>2</v>
      </c>
      <c r="J7942" s="48">
        <v>0</v>
      </c>
      <c r="K7942" s="48">
        <v>2</v>
      </c>
      <c r="L7942" s="48">
        <v>3</v>
      </c>
      <c r="M7942" s="48">
        <v>0</v>
      </c>
      <c r="N7942" s="48">
        <v>3</v>
      </c>
      <c r="O7942" s="48">
        <v>2</v>
      </c>
      <c r="P7942" s="48">
        <v>0</v>
      </c>
      <c r="Q7942" s="48">
        <v>2</v>
      </c>
      <c r="R7942" s="48">
        <v>2</v>
      </c>
      <c r="S7942" s="48">
        <v>0</v>
      </c>
      <c r="T7942" s="48">
        <v>2</v>
      </c>
      <c r="U7942" s="48">
        <v>2</v>
      </c>
      <c r="V7942" s="48">
        <v>0</v>
      </c>
      <c r="W7942" s="48">
        <v>2</v>
      </c>
    </row>
    <row r="7943" spans="3:28" ht="15" customHeight="1" outlineLevel="2" x14ac:dyDescent="0.2">
      <c r="D7943" s="41" t="s">
        <v>1321</v>
      </c>
      <c r="E7943" s="17" t="s">
        <v>1322</v>
      </c>
      <c r="F7943" s="48">
        <v>0</v>
      </c>
      <c r="G7943" s="48">
        <v>0</v>
      </c>
      <c r="H7943" s="48">
        <v>0</v>
      </c>
      <c r="I7943" s="48">
        <v>0</v>
      </c>
      <c r="J7943" s="48">
        <v>0</v>
      </c>
      <c r="K7943" s="48">
        <v>0</v>
      </c>
      <c r="L7943" s="48">
        <v>0</v>
      </c>
      <c r="M7943" s="48">
        <v>0</v>
      </c>
      <c r="N7943" s="48">
        <v>0</v>
      </c>
      <c r="O7943" s="48">
        <v>0</v>
      </c>
      <c r="P7943" s="48">
        <v>0</v>
      </c>
      <c r="Q7943" s="48">
        <v>0</v>
      </c>
      <c r="R7943" s="48">
        <v>0</v>
      </c>
      <c r="S7943" s="48">
        <v>0</v>
      </c>
      <c r="T7943" s="48">
        <v>0</v>
      </c>
      <c r="U7943" s="48">
        <v>0</v>
      </c>
      <c r="V7943" s="48">
        <v>0</v>
      </c>
      <c r="W7943" s="48">
        <v>0</v>
      </c>
    </row>
    <row r="7944" spans="3:28" ht="15" customHeight="1" outlineLevel="2" x14ac:dyDescent="0.2">
      <c r="D7944" s="41" t="s">
        <v>1323</v>
      </c>
      <c r="E7944" s="17" t="s">
        <v>1324</v>
      </c>
      <c r="F7944" s="48">
        <v>3</v>
      </c>
      <c r="G7944" s="48">
        <v>2</v>
      </c>
      <c r="H7944" s="48">
        <v>1</v>
      </c>
      <c r="I7944" s="48">
        <v>3</v>
      </c>
      <c r="J7944" s="48">
        <v>2</v>
      </c>
      <c r="K7944" s="48">
        <v>1</v>
      </c>
      <c r="L7944" s="48">
        <v>3</v>
      </c>
      <c r="M7944" s="48">
        <v>2</v>
      </c>
      <c r="N7944" s="48">
        <v>1</v>
      </c>
      <c r="O7944" s="48">
        <v>3</v>
      </c>
      <c r="P7944" s="48">
        <v>2</v>
      </c>
      <c r="Q7944" s="48">
        <v>1</v>
      </c>
      <c r="R7944" s="48">
        <v>3</v>
      </c>
      <c r="S7944" s="48">
        <v>2</v>
      </c>
      <c r="T7944" s="48">
        <v>1</v>
      </c>
      <c r="U7944" s="48">
        <v>2</v>
      </c>
      <c r="V7944" s="48">
        <v>2</v>
      </c>
      <c r="W7944" s="48">
        <v>0</v>
      </c>
    </row>
    <row r="7945" spans="3:28" ht="15" customHeight="1" outlineLevel="2" x14ac:dyDescent="0.2">
      <c r="D7945" s="41" t="s">
        <v>1325</v>
      </c>
      <c r="E7945" s="17" t="s">
        <v>1326</v>
      </c>
      <c r="F7945" s="48">
        <v>1</v>
      </c>
      <c r="G7945" s="48">
        <v>1</v>
      </c>
      <c r="H7945" s="48">
        <v>0</v>
      </c>
      <c r="I7945" s="48">
        <v>1</v>
      </c>
      <c r="J7945" s="48">
        <v>1</v>
      </c>
      <c r="K7945" s="48">
        <v>0</v>
      </c>
      <c r="L7945" s="48">
        <v>1</v>
      </c>
      <c r="M7945" s="48">
        <v>1</v>
      </c>
      <c r="N7945" s="48">
        <v>0</v>
      </c>
      <c r="O7945" s="48">
        <v>1</v>
      </c>
      <c r="P7945" s="48">
        <v>1</v>
      </c>
      <c r="Q7945" s="48">
        <v>0</v>
      </c>
      <c r="R7945" s="48">
        <v>1</v>
      </c>
      <c r="S7945" s="48">
        <v>1</v>
      </c>
      <c r="T7945" s="48">
        <v>0</v>
      </c>
      <c r="U7945" s="48">
        <v>1</v>
      </c>
      <c r="V7945" s="48">
        <v>1</v>
      </c>
      <c r="W7945" s="48">
        <v>0</v>
      </c>
    </row>
    <row r="7946" spans="3:28" ht="15" customHeight="1" outlineLevel="2" x14ac:dyDescent="0.2">
      <c r="D7946" s="41" t="s">
        <v>1327</v>
      </c>
      <c r="E7946" s="17" t="s">
        <v>1328</v>
      </c>
      <c r="F7946" s="48">
        <v>1</v>
      </c>
      <c r="G7946" s="48">
        <v>0</v>
      </c>
      <c r="H7946" s="48">
        <v>1</v>
      </c>
      <c r="I7946" s="48">
        <v>1</v>
      </c>
      <c r="J7946" s="48">
        <v>0</v>
      </c>
      <c r="K7946" s="48">
        <v>1</v>
      </c>
      <c r="L7946" s="48">
        <v>1</v>
      </c>
      <c r="M7946" s="48">
        <v>0</v>
      </c>
      <c r="N7946" s="48">
        <v>1</v>
      </c>
      <c r="O7946" s="48">
        <v>1</v>
      </c>
      <c r="P7946" s="48">
        <v>0</v>
      </c>
      <c r="Q7946" s="48">
        <v>1</v>
      </c>
      <c r="R7946" s="48">
        <v>1</v>
      </c>
      <c r="S7946" s="48">
        <v>0</v>
      </c>
      <c r="T7946" s="48">
        <v>1</v>
      </c>
      <c r="U7946" s="48">
        <v>1</v>
      </c>
      <c r="V7946" s="48">
        <v>0</v>
      </c>
      <c r="W7946" s="48">
        <v>1</v>
      </c>
    </row>
    <row r="7947" spans="3:28" ht="15" customHeight="1" outlineLevel="2" x14ac:dyDescent="0.2">
      <c r="D7947" s="41" t="s">
        <v>1329</v>
      </c>
      <c r="E7947" s="17" t="s">
        <v>1330</v>
      </c>
      <c r="F7947" s="48">
        <v>0</v>
      </c>
      <c r="G7947" s="48">
        <v>0</v>
      </c>
      <c r="H7947" s="48">
        <v>0</v>
      </c>
      <c r="I7947" s="48">
        <v>0</v>
      </c>
      <c r="J7947" s="48">
        <v>0</v>
      </c>
      <c r="K7947" s="48">
        <v>0</v>
      </c>
      <c r="L7947" s="48">
        <v>0</v>
      </c>
      <c r="M7947" s="48">
        <v>0</v>
      </c>
      <c r="N7947" s="48">
        <v>0</v>
      </c>
      <c r="O7947" s="48">
        <v>0</v>
      </c>
      <c r="P7947" s="48">
        <v>0</v>
      </c>
      <c r="Q7947" s="48">
        <v>0</v>
      </c>
      <c r="R7947" s="48">
        <v>0</v>
      </c>
      <c r="S7947" s="48">
        <v>0</v>
      </c>
      <c r="T7947" s="48">
        <v>0</v>
      </c>
      <c r="U7947" s="48">
        <v>0</v>
      </c>
      <c r="V7947" s="48">
        <v>0</v>
      </c>
      <c r="W7947" s="48">
        <v>0</v>
      </c>
    </row>
    <row r="7948" spans="3:28" ht="15" customHeight="1" outlineLevel="2" x14ac:dyDescent="0.2">
      <c r="D7948" s="41" t="s">
        <v>1331</v>
      </c>
      <c r="E7948" s="17" t="s">
        <v>1332</v>
      </c>
      <c r="F7948" s="48">
        <v>2</v>
      </c>
      <c r="G7948" s="48">
        <v>2</v>
      </c>
      <c r="H7948" s="48">
        <v>0</v>
      </c>
      <c r="I7948" s="48">
        <v>2</v>
      </c>
      <c r="J7948" s="48">
        <v>2</v>
      </c>
      <c r="K7948" s="48">
        <v>0</v>
      </c>
      <c r="L7948" s="48">
        <v>2</v>
      </c>
      <c r="M7948" s="48">
        <v>2</v>
      </c>
      <c r="N7948" s="48">
        <v>0</v>
      </c>
      <c r="O7948" s="48">
        <v>1</v>
      </c>
      <c r="P7948" s="48">
        <v>1</v>
      </c>
      <c r="Q7948" s="48">
        <v>0</v>
      </c>
      <c r="R7948" s="48">
        <v>1</v>
      </c>
      <c r="S7948" s="48">
        <v>1</v>
      </c>
      <c r="T7948" s="48">
        <v>0</v>
      </c>
      <c r="U7948" s="48">
        <v>0</v>
      </c>
      <c r="V7948" s="48">
        <v>0</v>
      </c>
      <c r="W7948" s="48">
        <v>0</v>
      </c>
    </row>
    <row r="7949" spans="3:28" ht="15" customHeight="1" outlineLevel="1" x14ac:dyDescent="0.2">
      <c r="C7949" s="226" t="s">
        <v>1333</v>
      </c>
      <c r="E7949" s="225" t="s">
        <v>1334</v>
      </c>
      <c r="F7949" s="48">
        <v>80</v>
      </c>
      <c r="G7949" s="48">
        <v>52</v>
      </c>
      <c r="H7949" s="48">
        <v>28</v>
      </c>
      <c r="I7949" s="48">
        <v>81</v>
      </c>
      <c r="J7949" s="48">
        <v>50</v>
      </c>
      <c r="K7949" s="48">
        <v>31</v>
      </c>
      <c r="L7949" s="48">
        <v>86</v>
      </c>
      <c r="M7949" s="48">
        <v>55</v>
      </c>
      <c r="N7949" s="48">
        <v>31</v>
      </c>
      <c r="O7949" s="48">
        <v>88</v>
      </c>
      <c r="P7949" s="48">
        <v>56</v>
      </c>
      <c r="Q7949" s="48">
        <v>32</v>
      </c>
      <c r="R7949" s="48">
        <v>86</v>
      </c>
      <c r="S7949" s="48">
        <v>57</v>
      </c>
      <c r="T7949" s="48">
        <v>29</v>
      </c>
      <c r="U7949" s="48">
        <v>75</v>
      </c>
      <c r="V7949" s="48">
        <v>47</v>
      </c>
      <c r="W7949" s="48">
        <v>28</v>
      </c>
      <c r="AB7949" s="270"/>
    </row>
    <row r="7950" spans="3:28" ht="15" customHeight="1" outlineLevel="2" x14ac:dyDescent="0.2">
      <c r="D7950" s="41" t="s">
        <v>1335</v>
      </c>
      <c r="E7950" s="17" t="s">
        <v>1336</v>
      </c>
      <c r="F7950" s="48">
        <v>2</v>
      </c>
      <c r="G7950" s="48">
        <v>1</v>
      </c>
      <c r="H7950" s="48">
        <v>1</v>
      </c>
      <c r="I7950" s="48">
        <v>2</v>
      </c>
      <c r="J7950" s="48">
        <v>1</v>
      </c>
      <c r="K7950" s="48">
        <v>1</v>
      </c>
      <c r="L7950" s="48">
        <v>2</v>
      </c>
      <c r="M7950" s="48">
        <v>1</v>
      </c>
      <c r="N7950" s="48">
        <v>1</v>
      </c>
      <c r="O7950" s="48">
        <v>2</v>
      </c>
      <c r="P7950" s="48">
        <v>1</v>
      </c>
      <c r="Q7950" s="48">
        <v>1</v>
      </c>
      <c r="R7950" s="48">
        <v>1</v>
      </c>
      <c r="S7950" s="48">
        <v>0</v>
      </c>
      <c r="T7950" s="48">
        <v>1</v>
      </c>
      <c r="U7950" s="48">
        <v>1</v>
      </c>
      <c r="V7950" s="48">
        <v>0</v>
      </c>
      <c r="W7950" s="48">
        <v>1</v>
      </c>
    </row>
    <row r="7951" spans="3:28" ht="15" customHeight="1" outlineLevel="2" x14ac:dyDescent="0.2">
      <c r="D7951" s="41" t="s">
        <v>1337</v>
      </c>
      <c r="E7951" s="17" t="s">
        <v>1338</v>
      </c>
      <c r="F7951" s="48">
        <v>0</v>
      </c>
      <c r="G7951" s="48">
        <v>0</v>
      </c>
      <c r="H7951" s="48">
        <v>0</v>
      </c>
      <c r="I7951" s="48">
        <v>0</v>
      </c>
      <c r="J7951" s="48">
        <v>0</v>
      </c>
      <c r="K7951" s="48">
        <v>0</v>
      </c>
      <c r="L7951" s="48">
        <v>0</v>
      </c>
      <c r="M7951" s="48">
        <v>0</v>
      </c>
      <c r="N7951" s="48">
        <v>0</v>
      </c>
      <c r="O7951" s="48">
        <v>0</v>
      </c>
      <c r="P7951" s="48">
        <v>0</v>
      </c>
      <c r="Q7951" s="48">
        <v>0</v>
      </c>
      <c r="R7951" s="48">
        <v>0</v>
      </c>
      <c r="S7951" s="48">
        <v>0</v>
      </c>
      <c r="T7951" s="48">
        <v>0</v>
      </c>
      <c r="U7951" s="48">
        <v>0</v>
      </c>
      <c r="V7951" s="48">
        <v>0</v>
      </c>
      <c r="W7951" s="48">
        <v>0</v>
      </c>
    </row>
    <row r="7952" spans="3:28" ht="15" customHeight="1" outlineLevel="2" x14ac:dyDescent="0.2">
      <c r="D7952" s="41" t="s">
        <v>1339</v>
      </c>
      <c r="E7952" s="17" t="s">
        <v>1340</v>
      </c>
      <c r="F7952" s="48">
        <v>6</v>
      </c>
      <c r="G7952" s="48">
        <v>5</v>
      </c>
      <c r="H7952" s="48">
        <v>1</v>
      </c>
      <c r="I7952" s="48">
        <v>6</v>
      </c>
      <c r="J7952" s="48">
        <v>5</v>
      </c>
      <c r="K7952" s="48">
        <v>1</v>
      </c>
      <c r="L7952" s="48">
        <v>5</v>
      </c>
      <c r="M7952" s="48">
        <v>4</v>
      </c>
      <c r="N7952" s="48">
        <v>1</v>
      </c>
      <c r="O7952" s="48">
        <v>5</v>
      </c>
      <c r="P7952" s="48">
        <v>4</v>
      </c>
      <c r="Q7952" s="48">
        <v>1</v>
      </c>
      <c r="R7952" s="48">
        <v>5</v>
      </c>
      <c r="S7952" s="48">
        <v>4</v>
      </c>
      <c r="T7952" s="48">
        <v>1</v>
      </c>
      <c r="U7952" s="48">
        <v>4</v>
      </c>
      <c r="V7952" s="48">
        <v>3</v>
      </c>
      <c r="W7952" s="48">
        <v>1</v>
      </c>
    </row>
    <row r="7953" spans="4:23" ht="15" customHeight="1" outlineLevel="2" x14ac:dyDescent="0.2">
      <c r="D7953" s="41" t="s">
        <v>1341</v>
      </c>
      <c r="E7953" s="17" t="s">
        <v>1342</v>
      </c>
      <c r="F7953" s="48">
        <v>0</v>
      </c>
      <c r="G7953" s="48">
        <v>0</v>
      </c>
      <c r="H7953" s="48">
        <v>0</v>
      </c>
      <c r="I7953" s="48">
        <v>0</v>
      </c>
      <c r="J7953" s="48">
        <v>0</v>
      </c>
      <c r="K7953" s="48">
        <v>0</v>
      </c>
      <c r="L7953" s="48">
        <v>0</v>
      </c>
      <c r="M7953" s="48">
        <v>0</v>
      </c>
      <c r="N7953" s="48">
        <v>0</v>
      </c>
      <c r="O7953" s="48">
        <v>0</v>
      </c>
      <c r="P7953" s="48">
        <v>0</v>
      </c>
      <c r="Q7953" s="48">
        <v>0</v>
      </c>
      <c r="R7953" s="48">
        <v>0</v>
      </c>
      <c r="S7953" s="48">
        <v>0</v>
      </c>
      <c r="T7953" s="48">
        <v>0</v>
      </c>
      <c r="U7953" s="48">
        <v>0</v>
      </c>
      <c r="V7953" s="48">
        <v>0</v>
      </c>
      <c r="W7953" s="48">
        <v>0</v>
      </c>
    </row>
    <row r="7954" spans="4:23" ht="15" customHeight="1" outlineLevel="2" x14ac:dyDescent="0.2">
      <c r="D7954" s="41" t="s">
        <v>1343</v>
      </c>
      <c r="E7954" s="17" t="s">
        <v>1344</v>
      </c>
      <c r="F7954" s="48">
        <v>1</v>
      </c>
      <c r="G7954" s="48">
        <v>0</v>
      </c>
      <c r="H7954" s="48">
        <v>1</v>
      </c>
      <c r="I7954" s="48">
        <v>1</v>
      </c>
      <c r="J7954" s="48">
        <v>0</v>
      </c>
      <c r="K7954" s="48">
        <v>1</v>
      </c>
      <c r="L7954" s="48">
        <v>1</v>
      </c>
      <c r="M7954" s="48">
        <v>0</v>
      </c>
      <c r="N7954" s="48">
        <v>1</v>
      </c>
      <c r="O7954" s="48">
        <v>1</v>
      </c>
      <c r="P7954" s="48">
        <v>0</v>
      </c>
      <c r="Q7954" s="48">
        <v>1</v>
      </c>
      <c r="R7954" s="48">
        <v>1</v>
      </c>
      <c r="S7954" s="48">
        <v>0</v>
      </c>
      <c r="T7954" s="48">
        <v>1</v>
      </c>
      <c r="U7954" s="48">
        <v>0</v>
      </c>
      <c r="V7954" s="48">
        <v>0</v>
      </c>
      <c r="W7954" s="48">
        <v>0</v>
      </c>
    </row>
    <row r="7955" spans="4:23" ht="15" customHeight="1" outlineLevel="2" x14ac:dyDescent="0.2">
      <c r="D7955" s="41" t="s">
        <v>1345</v>
      </c>
      <c r="E7955" s="17" t="s">
        <v>1346</v>
      </c>
      <c r="F7955" s="48">
        <v>0</v>
      </c>
      <c r="G7955" s="48">
        <v>0</v>
      </c>
      <c r="H7955" s="48">
        <v>0</v>
      </c>
      <c r="I7955" s="48">
        <v>0</v>
      </c>
      <c r="J7955" s="48">
        <v>0</v>
      </c>
      <c r="K7955" s="48">
        <v>0</v>
      </c>
      <c r="L7955" s="48">
        <v>0</v>
      </c>
      <c r="M7955" s="48">
        <v>0</v>
      </c>
      <c r="N7955" s="48">
        <v>0</v>
      </c>
      <c r="O7955" s="48">
        <v>0</v>
      </c>
      <c r="P7955" s="48">
        <v>0</v>
      </c>
      <c r="Q7955" s="48">
        <v>0</v>
      </c>
      <c r="R7955" s="48">
        <v>0</v>
      </c>
      <c r="S7955" s="48">
        <v>0</v>
      </c>
      <c r="T7955" s="48">
        <v>0</v>
      </c>
      <c r="U7955" s="48">
        <v>0</v>
      </c>
      <c r="V7955" s="48">
        <v>0</v>
      </c>
      <c r="W7955" s="48">
        <v>0</v>
      </c>
    </row>
    <row r="7956" spans="4:23" ht="15" customHeight="1" outlineLevel="2" x14ac:dyDescent="0.2">
      <c r="D7956" s="41" t="s">
        <v>1347</v>
      </c>
      <c r="E7956" s="17" t="s">
        <v>1348</v>
      </c>
      <c r="F7956" s="48">
        <v>0</v>
      </c>
      <c r="G7956" s="48">
        <v>0</v>
      </c>
      <c r="H7956" s="48">
        <v>0</v>
      </c>
      <c r="I7956" s="48">
        <v>0</v>
      </c>
      <c r="J7956" s="48">
        <v>0</v>
      </c>
      <c r="K7956" s="48">
        <v>0</v>
      </c>
      <c r="L7956" s="48">
        <v>0</v>
      </c>
      <c r="M7956" s="48">
        <v>0</v>
      </c>
      <c r="N7956" s="48">
        <v>0</v>
      </c>
      <c r="O7956" s="48">
        <v>0</v>
      </c>
      <c r="P7956" s="48">
        <v>0</v>
      </c>
      <c r="Q7956" s="48">
        <v>0</v>
      </c>
      <c r="R7956" s="48">
        <v>0</v>
      </c>
      <c r="S7956" s="48">
        <v>0</v>
      </c>
      <c r="T7956" s="48">
        <v>0</v>
      </c>
      <c r="U7956" s="48">
        <v>0</v>
      </c>
      <c r="V7956" s="48">
        <v>0</v>
      </c>
      <c r="W7956" s="48">
        <v>0</v>
      </c>
    </row>
    <row r="7957" spans="4:23" ht="15" customHeight="1" outlineLevel="2" x14ac:dyDescent="0.2">
      <c r="D7957" s="41" t="s">
        <v>1349</v>
      </c>
      <c r="E7957" s="17" t="s">
        <v>1350</v>
      </c>
      <c r="F7957" s="48">
        <v>0</v>
      </c>
      <c r="G7957" s="48">
        <v>0</v>
      </c>
      <c r="H7957" s="48">
        <v>0</v>
      </c>
      <c r="I7957" s="48">
        <v>0</v>
      </c>
      <c r="J7957" s="48">
        <v>0</v>
      </c>
      <c r="K7957" s="48">
        <v>0</v>
      </c>
      <c r="L7957" s="48">
        <v>0</v>
      </c>
      <c r="M7957" s="48">
        <v>0</v>
      </c>
      <c r="N7957" s="48">
        <v>0</v>
      </c>
      <c r="O7957" s="48">
        <v>0</v>
      </c>
      <c r="P7957" s="48">
        <v>0</v>
      </c>
      <c r="Q7957" s="48">
        <v>0</v>
      </c>
      <c r="R7957" s="48">
        <v>0</v>
      </c>
      <c r="S7957" s="48">
        <v>0</v>
      </c>
      <c r="T7957" s="48">
        <v>0</v>
      </c>
      <c r="U7957" s="48">
        <v>0</v>
      </c>
      <c r="V7957" s="48">
        <v>0</v>
      </c>
      <c r="W7957" s="48">
        <v>0</v>
      </c>
    </row>
    <row r="7958" spans="4:23" ht="15" customHeight="1" outlineLevel="2" x14ac:dyDescent="0.2">
      <c r="D7958" s="41" t="s">
        <v>1351</v>
      </c>
      <c r="E7958" s="17" t="s">
        <v>1352</v>
      </c>
      <c r="F7958" s="48">
        <v>0</v>
      </c>
      <c r="G7958" s="48">
        <v>0</v>
      </c>
      <c r="H7958" s="48">
        <v>0</v>
      </c>
      <c r="I7958" s="48">
        <v>0</v>
      </c>
      <c r="J7958" s="48">
        <v>0</v>
      </c>
      <c r="K7958" s="48">
        <v>0</v>
      </c>
      <c r="L7958" s="48">
        <v>0</v>
      </c>
      <c r="M7958" s="48">
        <v>0</v>
      </c>
      <c r="N7958" s="48">
        <v>0</v>
      </c>
      <c r="O7958" s="48">
        <v>0</v>
      </c>
      <c r="P7958" s="48">
        <v>0</v>
      </c>
      <c r="Q7958" s="48">
        <v>0</v>
      </c>
      <c r="R7958" s="48">
        <v>0</v>
      </c>
      <c r="S7958" s="48">
        <v>0</v>
      </c>
      <c r="T7958" s="48">
        <v>0</v>
      </c>
      <c r="U7958" s="48">
        <v>0</v>
      </c>
      <c r="V7958" s="48">
        <v>0</v>
      </c>
      <c r="W7958" s="48">
        <v>0</v>
      </c>
    </row>
    <row r="7959" spans="4:23" ht="15" customHeight="1" outlineLevel="2" x14ac:dyDescent="0.2">
      <c r="D7959" s="41" t="s">
        <v>1353</v>
      </c>
      <c r="E7959" s="17" t="s">
        <v>1354</v>
      </c>
      <c r="F7959" s="48">
        <v>0</v>
      </c>
      <c r="G7959" s="48">
        <v>0</v>
      </c>
      <c r="H7959" s="48">
        <v>0</v>
      </c>
      <c r="I7959" s="48">
        <v>0</v>
      </c>
      <c r="J7959" s="48">
        <v>0</v>
      </c>
      <c r="K7959" s="48">
        <v>0</v>
      </c>
      <c r="L7959" s="48">
        <v>0</v>
      </c>
      <c r="M7959" s="48">
        <v>0</v>
      </c>
      <c r="N7959" s="48">
        <v>0</v>
      </c>
      <c r="O7959" s="48">
        <v>0</v>
      </c>
      <c r="P7959" s="48">
        <v>0</v>
      </c>
      <c r="Q7959" s="48">
        <v>0</v>
      </c>
      <c r="R7959" s="48">
        <v>0</v>
      </c>
      <c r="S7959" s="48">
        <v>0</v>
      </c>
      <c r="T7959" s="48">
        <v>0</v>
      </c>
      <c r="U7959" s="48">
        <v>0</v>
      </c>
      <c r="V7959" s="48">
        <v>0</v>
      </c>
      <c r="W7959" s="48">
        <v>0</v>
      </c>
    </row>
    <row r="7960" spans="4:23" ht="15" customHeight="1" outlineLevel="2" x14ac:dyDescent="0.2">
      <c r="D7960" s="41" t="s">
        <v>1355</v>
      </c>
      <c r="E7960" s="17" t="s">
        <v>1356</v>
      </c>
      <c r="F7960" s="48">
        <v>0</v>
      </c>
      <c r="G7960" s="48">
        <v>0</v>
      </c>
      <c r="H7960" s="48">
        <v>0</v>
      </c>
      <c r="I7960" s="48">
        <v>0</v>
      </c>
      <c r="J7960" s="48">
        <v>0</v>
      </c>
      <c r="K7960" s="48">
        <v>0</v>
      </c>
      <c r="L7960" s="48">
        <v>0</v>
      </c>
      <c r="M7960" s="48">
        <v>0</v>
      </c>
      <c r="N7960" s="48">
        <v>0</v>
      </c>
      <c r="O7960" s="48">
        <v>0</v>
      </c>
      <c r="P7960" s="48">
        <v>0</v>
      </c>
      <c r="Q7960" s="48">
        <v>0</v>
      </c>
      <c r="R7960" s="48">
        <v>0</v>
      </c>
      <c r="S7960" s="48">
        <v>0</v>
      </c>
      <c r="T7960" s="48">
        <v>0</v>
      </c>
      <c r="U7960" s="48">
        <v>0</v>
      </c>
      <c r="V7960" s="48">
        <v>0</v>
      </c>
      <c r="W7960" s="48">
        <v>0</v>
      </c>
    </row>
    <row r="7961" spans="4:23" ht="15" customHeight="1" outlineLevel="2" x14ac:dyDescent="0.2">
      <c r="D7961" s="41" t="s">
        <v>1357</v>
      </c>
      <c r="E7961" s="17" t="s">
        <v>1358</v>
      </c>
      <c r="F7961" s="48">
        <v>0</v>
      </c>
      <c r="G7961" s="48">
        <v>0</v>
      </c>
      <c r="H7961" s="48">
        <v>0</v>
      </c>
      <c r="I7961" s="48">
        <v>0</v>
      </c>
      <c r="J7961" s="48">
        <v>0</v>
      </c>
      <c r="K7961" s="48">
        <v>0</v>
      </c>
      <c r="L7961" s="48">
        <v>0</v>
      </c>
      <c r="M7961" s="48">
        <v>0</v>
      </c>
      <c r="N7961" s="48">
        <v>0</v>
      </c>
      <c r="O7961" s="48">
        <v>0</v>
      </c>
      <c r="P7961" s="48">
        <v>0</v>
      </c>
      <c r="Q7961" s="48">
        <v>0</v>
      </c>
      <c r="R7961" s="48">
        <v>0</v>
      </c>
      <c r="S7961" s="48">
        <v>0</v>
      </c>
      <c r="T7961" s="48">
        <v>0</v>
      </c>
      <c r="U7961" s="48">
        <v>0</v>
      </c>
      <c r="V7961" s="48">
        <v>0</v>
      </c>
      <c r="W7961" s="48">
        <v>0</v>
      </c>
    </row>
    <row r="7962" spans="4:23" ht="15" customHeight="1" outlineLevel="2" x14ac:dyDescent="0.2">
      <c r="D7962" s="41" t="s">
        <v>1359</v>
      </c>
      <c r="E7962" s="17" t="s">
        <v>1360</v>
      </c>
      <c r="F7962" s="48">
        <v>0</v>
      </c>
      <c r="G7962" s="48">
        <v>0</v>
      </c>
      <c r="H7962" s="48">
        <v>0</v>
      </c>
      <c r="I7962" s="48">
        <v>0</v>
      </c>
      <c r="J7962" s="48">
        <v>0</v>
      </c>
      <c r="K7962" s="48">
        <v>0</v>
      </c>
      <c r="L7962" s="48">
        <v>0</v>
      </c>
      <c r="M7962" s="48">
        <v>0</v>
      </c>
      <c r="N7962" s="48">
        <v>0</v>
      </c>
      <c r="O7962" s="48">
        <v>0</v>
      </c>
      <c r="P7962" s="48">
        <v>0</v>
      </c>
      <c r="Q7962" s="48">
        <v>0</v>
      </c>
      <c r="R7962" s="48">
        <v>0</v>
      </c>
      <c r="S7962" s="48">
        <v>0</v>
      </c>
      <c r="T7962" s="48">
        <v>0</v>
      </c>
      <c r="U7962" s="48">
        <v>0</v>
      </c>
      <c r="V7962" s="48">
        <v>0</v>
      </c>
      <c r="W7962" s="48">
        <v>0</v>
      </c>
    </row>
    <row r="7963" spans="4:23" ht="15" customHeight="1" outlineLevel="2" x14ac:dyDescent="0.2">
      <c r="D7963" s="41" t="s">
        <v>1361</v>
      </c>
      <c r="E7963" s="17" t="s">
        <v>1362</v>
      </c>
      <c r="F7963" s="48">
        <v>0</v>
      </c>
      <c r="G7963" s="48">
        <v>0</v>
      </c>
      <c r="H7963" s="48">
        <v>0</v>
      </c>
      <c r="I7963" s="48">
        <v>0</v>
      </c>
      <c r="J7963" s="48">
        <v>0</v>
      </c>
      <c r="K7963" s="48">
        <v>0</v>
      </c>
      <c r="L7963" s="48">
        <v>0</v>
      </c>
      <c r="M7963" s="48">
        <v>0</v>
      </c>
      <c r="N7963" s="48">
        <v>0</v>
      </c>
      <c r="O7963" s="48">
        <v>0</v>
      </c>
      <c r="P7963" s="48">
        <v>0</v>
      </c>
      <c r="Q7963" s="48">
        <v>0</v>
      </c>
      <c r="R7963" s="48">
        <v>0</v>
      </c>
      <c r="S7963" s="48">
        <v>0</v>
      </c>
      <c r="T7963" s="48">
        <v>0</v>
      </c>
      <c r="U7963" s="48">
        <v>0</v>
      </c>
      <c r="V7963" s="48">
        <v>0</v>
      </c>
      <c r="W7963" s="48">
        <v>0</v>
      </c>
    </row>
    <row r="7964" spans="4:23" ht="15" customHeight="1" outlineLevel="2" x14ac:dyDescent="0.2">
      <c r="D7964" s="41" t="s">
        <v>1363</v>
      </c>
      <c r="E7964" s="17" t="s">
        <v>1364</v>
      </c>
      <c r="F7964" s="48">
        <v>0</v>
      </c>
      <c r="G7964" s="48">
        <v>0</v>
      </c>
      <c r="H7964" s="48">
        <v>0</v>
      </c>
      <c r="I7964" s="48">
        <v>0</v>
      </c>
      <c r="J7964" s="48">
        <v>0</v>
      </c>
      <c r="K7964" s="48">
        <v>0</v>
      </c>
      <c r="L7964" s="48">
        <v>0</v>
      </c>
      <c r="M7964" s="48">
        <v>0</v>
      </c>
      <c r="N7964" s="48">
        <v>0</v>
      </c>
      <c r="O7964" s="48">
        <v>0</v>
      </c>
      <c r="P7964" s="48">
        <v>0</v>
      </c>
      <c r="Q7964" s="48">
        <v>0</v>
      </c>
      <c r="R7964" s="48">
        <v>0</v>
      </c>
      <c r="S7964" s="48">
        <v>0</v>
      </c>
      <c r="T7964" s="48">
        <v>0</v>
      </c>
      <c r="U7964" s="48">
        <v>0</v>
      </c>
      <c r="V7964" s="48">
        <v>0</v>
      </c>
      <c r="W7964" s="48">
        <v>0</v>
      </c>
    </row>
    <row r="7965" spans="4:23" ht="15" customHeight="1" outlineLevel="2" x14ac:dyDescent="0.2">
      <c r="D7965" s="41" t="s">
        <v>1365</v>
      </c>
      <c r="E7965" s="17" t="s">
        <v>1366</v>
      </c>
      <c r="F7965" s="48">
        <v>5</v>
      </c>
      <c r="G7965" s="48">
        <v>5</v>
      </c>
      <c r="H7965" s="48">
        <v>0</v>
      </c>
      <c r="I7965" s="48">
        <v>3</v>
      </c>
      <c r="J7965" s="48">
        <v>3</v>
      </c>
      <c r="K7965" s="48">
        <v>0</v>
      </c>
      <c r="L7965" s="48">
        <v>3</v>
      </c>
      <c r="M7965" s="48">
        <v>3</v>
      </c>
      <c r="N7965" s="48">
        <v>0</v>
      </c>
      <c r="O7965" s="48">
        <v>2</v>
      </c>
      <c r="P7965" s="48">
        <v>2</v>
      </c>
      <c r="Q7965" s="48">
        <v>0</v>
      </c>
      <c r="R7965" s="48">
        <v>1</v>
      </c>
      <c r="S7965" s="48">
        <v>1</v>
      </c>
      <c r="T7965" s="48">
        <v>0</v>
      </c>
      <c r="U7965" s="48">
        <v>0</v>
      </c>
      <c r="V7965" s="48">
        <v>0</v>
      </c>
      <c r="W7965" s="48">
        <v>0</v>
      </c>
    </row>
    <row r="7966" spans="4:23" ht="15" customHeight="1" outlineLevel="2" x14ac:dyDescent="0.2">
      <c r="D7966" s="41" t="s">
        <v>1367</v>
      </c>
      <c r="E7966" s="17" t="s">
        <v>1368</v>
      </c>
      <c r="F7966" s="48">
        <v>0</v>
      </c>
      <c r="G7966" s="48">
        <v>0</v>
      </c>
      <c r="H7966" s="48">
        <v>0</v>
      </c>
      <c r="I7966" s="48">
        <v>0</v>
      </c>
      <c r="J7966" s="48">
        <v>0</v>
      </c>
      <c r="K7966" s="48">
        <v>0</v>
      </c>
      <c r="L7966" s="48">
        <v>0</v>
      </c>
      <c r="M7966" s="48">
        <v>0</v>
      </c>
      <c r="N7966" s="48">
        <v>0</v>
      </c>
      <c r="O7966" s="48">
        <v>0</v>
      </c>
      <c r="P7966" s="48">
        <v>0</v>
      </c>
      <c r="Q7966" s="48">
        <v>0</v>
      </c>
      <c r="R7966" s="48">
        <v>0</v>
      </c>
      <c r="S7966" s="48">
        <v>0</v>
      </c>
      <c r="T7966" s="48">
        <v>0</v>
      </c>
      <c r="U7966" s="48">
        <v>0</v>
      </c>
      <c r="V7966" s="48">
        <v>0</v>
      </c>
      <c r="W7966" s="48">
        <v>0</v>
      </c>
    </row>
    <row r="7967" spans="4:23" ht="15" customHeight="1" outlineLevel="2" x14ac:dyDescent="0.2">
      <c r="D7967" s="41" t="s">
        <v>1369</v>
      </c>
      <c r="E7967" s="17" t="s">
        <v>1370</v>
      </c>
      <c r="F7967" s="48">
        <v>0</v>
      </c>
      <c r="G7967" s="48">
        <v>0</v>
      </c>
      <c r="H7967" s="48">
        <v>0</v>
      </c>
      <c r="I7967" s="48">
        <v>0</v>
      </c>
      <c r="J7967" s="48">
        <v>0</v>
      </c>
      <c r="K7967" s="48">
        <v>0</v>
      </c>
      <c r="L7967" s="48">
        <v>0</v>
      </c>
      <c r="M7967" s="48">
        <v>0</v>
      </c>
      <c r="N7967" s="48">
        <v>0</v>
      </c>
      <c r="O7967" s="48">
        <v>0</v>
      </c>
      <c r="P7967" s="48">
        <v>0</v>
      </c>
      <c r="Q7967" s="48">
        <v>0</v>
      </c>
      <c r="R7967" s="48">
        <v>0</v>
      </c>
      <c r="S7967" s="48">
        <v>0</v>
      </c>
      <c r="T7967" s="48">
        <v>0</v>
      </c>
      <c r="U7967" s="48">
        <v>0</v>
      </c>
      <c r="V7967" s="48">
        <v>0</v>
      </c>
      <c r="W7967" s="48">
        <v>0</v>
      </c>
    </row>
    <row r="7968" spans="4:23" ht="15" customHeight="1" outlineLevel="2" x14ac:dyDescent="0.2">
      <c r="D7968" s="41" t="s">
        <v>1371</v>
      </c>
      <c r="E7968" s="17" t="s">
        <v>1372</v>
      </c>
      <c r="F7968" s="48">
        <v>0</v>
      </c>
      <c r="G7968" s="48">
        <v>0</v>
      </c>
      <c r="H7968" s="48">
        <v>0</v>
      </c>
      <c r="I7968" s="48">
        <v>0</v>
      </c>
      <c r="J7968" s="48">
        <v>0</v>
      </c>
      <c r="K7968" s="48">
        <v>0</v>
      </c>
      <c r="L7968" s="48">
        <v>0</v>
      </c>
      <c r="M7968" s="48">
        <v>0</v>
      </c>
      <c r="N7968" s="48">
        <v>0</v>
      </c>
      <c r="O7968" s="48">
        <v>0</v>
      </c>
      <c r="P7968" s="48">
        <v>0</v>
      </c>
      <c r="Q7968" s="48">
        <v>0</v>
      </c>
      <c r="R7968" s="48">
        <v>0</v>
      </c>
      <c r="S7968" s="48">
        <v>0</v>
      </c>
      <c r="T7968" s="48">
        <v>0</v>
      </c>
      <c r="U7968" s="48">
        <v>0</v>
      </c>
      <c r="V7968" s="48">
        <v>0</v>
      </c>
      <c r="W7968" s="48">
        <v>0</v>
      </c>
    </row>
    <row r="7969" spans="4:23" ht="15" customHeight="1" outlineLevel="2" x14ac:dyDescent="0.2">
      <c r="D7969" s="41" t="s">
        <v>1373</v>
      </c>
      <c r="E7969" s="17" t="s">
        <v>1374</v>
      </c>
      <c r="F7969" s="48">
        <v>0</v>
      </c>
      <c r="G7969" s="48">
        <v>0</v>
      </c>
      <c r="H7969" s="48">
        <v>0</v>
      </c>
      <c r="I7969" s="48">
        <v>0</v>
      </c>
      <c r="J7969" s="48">
        <v>0</v>
      </c>
      <c r="K7969" s="48">
        <v>0</v>
      </c>
      <c r="L7969" s="48">
        <v>0</v>
      </c>
      <c r="M7969" s="48">
        <v>0</v>
      </c>
      <c r="N7969" s="48">
        <v>0</v>
      </c>
      <c r="O7969" s="48">
        <v>0</v>
      </c>
      <c r="P7969" s="48">
        <v>0</v>
      </c>
      <c r="Q7969" s="48">
        <v>0</v>
      </c>
      <c r="R7969" s="48">
        <v>0</v>
      </c>
      <c r="S7969" s="48">
        <v>0</v>
      </c>
      <c r="T7969" s="48">
        <v>0</v>
      </c>
      <c r="U7969" s="48">
        <v>0</v>
      </c>
      <c r="V7969" s="48">
        <v>0</v>
      </c>
      <c r="W7969" s="48">
        <v>0</v>
      </c>
    </row>
    <row r="7970" spans="4:23" ht="15" customHeight="1" outlineLevel="2" x14ac:dyDescent="0.2">
      <c r="D7970" s="41" t="s">
        <v>1375</v>
      </c>
      <c r="E7970" s="17" t="s">
        <v>1376</v>
      </c>
      <c r="F7970" s="48">
        <v>0</v>
      </c>
      <c r="G7970" s="48">
        <v>0</v>
      </c>
      <c r="H7970" s="48">
        <v>0</v>
      </c>
      <c r="I7970" s="48">
        <v>0</v>
      </c>
      <c r="J7970" s="48">
        <v>0</v>
      </c>
      <c r="K7970" s="48">
        <v>0</v>
      </c>
      <c r="L7970" s="48">
        <v>1</v>
      </c>
      <c r="M7970" s="48">
        <v>1</v>
      </c>
      <c r="N7970" s="48">
        <v>0</v>
      </c>
      <c r="O7970" s="48">
        <v>1</v>
      </c>
      <c r="P7970" s="48">
        <v>1</v>
      </c>
      <c r="Q7970" s="48">
        <v>0</v>
      </c>
      <c r="R7970" s="48">
        <v>1</v>
      </c>
      <c r="S7970" s="48">
        <v>1</v>
      </c>
      <c r="T7970" s="48">
        <v>0</v>
      </c>
      <c r="U7970" s="48">
        <v>1</v>
      </c>
      <c r="V7970" s="48">
        <v>1</v>
      </c>
      <c r="W7970" s="48">
        <v>0</v>
      </c>
    </row>
    <row r="7971" spans="4:23" ht="15" customHeight="1" outlineLevel="2" x14ac:dyDescent="0.2">
      <c r="D7971" s="41" t="s">
        <v>1377</v>
      </c>
      <c r="E7971" s="17" t="s">
        <v>1378</v>
      </c>
      <c r="F7971" s="48">
        <v>0</v>
      </c>
      <c r="G7971" s="48">
        <v>0</v>
      </c>
      <c r="H7971" s="48">
        <v>0</v>
      </c>
      <c r="I7971" s="48">
        <v>0</v>
      </c>
      <c r="J7971" s="48">
        <v>0</v>
      </c>
      <c r="K7971" s="48">
        <v>0</v>
      </c>
      <c r="L7971" s="48">
        <v>0</v>
      </c>
      <c r="M7971" s="48">
        <v>0</v>
      </c>
      <c r="N7971" s="48">
        <v>0</v>
      </c>
      <c r="O7971" s="48">
        <v>0</v>
      </c>
      <c r="P7971" s="48">
        <v>0</v>
      </c>
      <c r="Q7971" s="48">
        <v>0</v>
      </c>
      <c r="R7971" s="48">
        <v>0</v>
      </c>
      <c r="S7971" s="48">
        <v>0</v>
      </c>
      <c r="T7971" s="48">
        <v>0</v>
      </c>
      <c r="U7971" s="48">
        <v>0</v>
      </c>
      <c r="V7971" s="48">
        <v>0</v>
      </c>
      <c r="W7971" s="48">
        <v>0</v>
      </c>
    </row>
    <row r="7972" spans="4:23" ht="15" customHeight="1" outlineLevel="2" x14ac:dyDescent="0.2">
      <c r="D7972" s="41" t="s">
        <v>1379</v>
      </c>
      <c r="E7972" s="17" t="s">
        <v>1380</v>
      </c>
      <c r="F7972" s="48">
        <v>0</v>
      </c>
      <c r="G7972" s="48">
        <v>0</v>
      </c>
      <c r="H7972" s="48">
        <v>0</v>
      </c>
      <c r="I7972" s="48">
        <v>0</v>
      </c>
      <c r="J7972" s="48">
        <v>0</v>
      </c>
      <c r="K7972" s="48">
        <v>0</v>
      </c>
      <c r="L7972" s="48">
        <v>0</v>
      </c>
      <c r="M7972" s="48">
        <v>0</v>
      </c>
      <c r="N7972" s="48">
        <v>0</v>
      </c>
      <c r="O7972" s="48">
        <v>0</v>
      </c>
      <c r="P7972" s="48">
        <v>0</v>
      </c>
      <c r="Q7972" s="48">
        <v>0</v>
      </c>
      <c r="R7972" s="48">
        <v>0</v>
      </c>
      <c r="S7972" s="48">
        <v>0</v>
      </c>
      <c r="T7972" s="48">
        <v>0</v>
      </c>
      <c r="U7972" s="48">
        <v>0</v>
      </c>
      <c r="V7972" s="48">
        <v>0</v>
      </c>
      <c r="W7972" s="48">
        <v>0</v>
      </c>
    </row>
    <row r="7973" spans="4:23" ht="15" customHeight="1" outlineLevel="2" x14ac:dyDescent="0.2">
      <c r="D7973" s="41" t="s">
        <v>1381</v>
      </c>
      <c r="E7973" s="17" t="s">
        <v>1382</v>
      </c>
      <c r="F7973" s="48">
        <v>2</v>
      </c>
      <c r="G7973" s="48">
        <v>2</v>
      </c>
      <c r="H7973" s="48">
        <v>0</v>
      </c>
      <c r="I7973" s="48">
        <v>3</v>
      </c>
      <c r="J7973" s="48">
        <v>2</v>
      </c>
      <c r="K7973" s="48">
        <v>1</v>
      </c>
      <c r="L7973" s="48">
        <v>3</v>
      </c>
      <c r="M7973" s="48">
        <v>2</v>
      </c>
      <c r="N7973" s="48">
        <v>1</v>
      </c>
      <c r="O7973" s="48">
        <v>3</v>
      </c>
      <c r="P7973" s="48">
        <v>2</v>
      </c>
      <c r="Q7973" s="48">
        <v>1</v>
      </c>
      <c r="R7973" s="48">
        <v>4</v>
      </c>
      <c r="S7973" s="48">
        <v>3</v>
      </c>
      <c r="T7973" s="48">
        <v>1</v>
      </c>
      <c r="U7973" s="48">
        <v>3</v>
      </c>
      <c r="V7973" s="48">
        <v>2</v>
      </c>
      <c r="W7973" s="48">
        <v>1</v>
      </c>
    </row>
    <row r="7974" spans="4:23" ht="15" customHeight="1" outlineLevel="2" x14ac:dyDescent="0.2">
      <c r="D7974" s="41" t="s">
        <v>1383</v>
      </c>
      <c r="E7974" s="17" t="s">
        <v>1384</v>
      </c>
      <c r="F7974" s="48">
        <v>1</v>
      </c>
      <c r="G7974" s="48">
        <v>1</v>
      </c>
      <c r="H7974" s="48">
        <v>0</v>
      </c>
      <c r="I7974" s="48">
        <v>0</v>
      </c>
      <c r="J7974" s="48">
        <v>0</v>
      </c>
      <c r="K7974" s="48">
        <v>0</v>
      </c>
      <c r="L7974" s="48">
        <v>0</v>
      </c>
      <c r="M7974" s="48">
        <v>0</v>
      </c>
      <c r="N7974" s="48">
        <v>0</v>
      </c>
      <c r="O7974" s="48">
        <v>0</v>
      </c>
      <c r="P7974" s="48">
        <v>0</v>
      </c>
      <c r="Q7974" s="48">
        <v>0</v>
      </c>
      <c r="R7974" s="48">
        <v>0</v>
      </c>
      <c r="S7974" s="48">
        <v>0</v>
      </c>
      <c r="T7974" s="48">
        <v>0</v>
      </c>
      <c r="U7974" s="48">
        <v>0</v>
      </c>
      <c r="V7974" s="48">
        <v>0</v>
      </c>
      <c r="W7974" s="48">
        <v>0</v>
      </c>
    </row>
    <row r="7975" spans="4:23" ht="15" customHeight="1" outlineLevel="2" x14ac:dyDescent="0.2">
      <c r="D7975" s="41" t="s">
        <v>1385</v>
      </c>
      <c r="E7975" s="17" t="s">
        <v>1386</v>
      </c>
      <c r="F7975" s="48">
        <v>0</v>
      </c>
      <c r="G7975" s="48">
        <v>0</v>
      </c>
      <c r="H7975" s="48">
        <v>0</v>
      </c>
      <c r="I7975" s="48">
        <v>0</v>
      </c>
      <c r="J7975" s="48">
        <v>0</v>
      </c>
      <c r="K7975" s="48">
        <v>0</v>
      </c>
      <c r="L7975" s="48">
        <v>0</v>
      </c>
      <c r="M7975" s="48">
        <v>0</v>
      </c>
      <c r="N7975" s="48">
        <v>0</v>
      </c>
      <c r="O7975" s="48">
        <v>0</v>
      </c>
      <c r="P7975" s="48">
        <v>0</v>
      </c>
      <c r="Q7975" s="48">
        <v>0</v>
      </c>
      <c r="R7975" s="48">
        <v>0</v>
      </c>
      <c r="S7975" s="48">
        <v>0</v>
      </c>
      <c r="T7975" s="48">
        <v>0</v>
      </c>
      <c r="U7975" s="48">
        <v>0</v>
      </c>
      <c r="V7975" s="48">
        <v>0</v>
      </c>
      <c r="W7975" s="48">
        <v>0</v>
      </c>
    </row>
    <row r="7976" spans="4:23" ht="15" customHeight="1" outlineLevel="2" x14ac:dyDescent="0.2">
      <c r="D7976" s="41" t="s">
        <v>1387</v>
      </c>
      <c r="E7976" s="17" t="s">
        <v>1388</v>
      </c>
      <c r="F7976" s="48">
        <v>0</v>
      </c>
      <c r="G7976" s="48">
        <v>0</v>
      </c>
      <c r="H7976" s="48">
        <v>0</v>
      </c>
      <c r="I7976" s="48">
        <v>0</v>
      </c>
      <c r="J7976" s="48">
        <v>0</v>
      </c>
      <c r="K7976" s="48">
        <v>0</v>
      </c>
      <c r="L7976" s="48">
        <v>0</v>
      </c>
      <c r="M7976" s="48">
        <v>0</v>
      </c>
      <c r="N7976" s="48">
        <v>0</v>
      </c>
      <c r="O7976" s="48">
        <v>0</v>
      </c>
      <c r="P7976" s="48">
        <v>0</v>
      </c>
      <c r="Q7976" s="48">
        <v>0</v>
      </c>
      <c r="R7976" s="48">
        <v>0</v>
      </c>
      <c r="S7976" s="48">
        <v>0</v>
      </c>
      <c r="T7976" s="48">
        <v>0</v>
      </c>
      <c r="U7976" s="48">
        <v>0</v>
      </c>
      <c r="V7976" s="48">
        <v>0</v>
      </c>
      <c r="W7976" s="48">
        <v>0</v>
      </c>
    </row>
    <row r="7977" spans="4:23" ht="15" customHeight="1" outlineLevel="2" x14ac:dyDescent="0.2">
      <c r="D7977" s="41" t="s">
        <v>1389</v>
      </c>
      <c r="E7977" s="17" t="s">
        <v>1390</v>
      </c>
      <c r="F7977" s="48">
        <v>0</v>
      </c>
      <c r="G7977" s="48">
        <v>0</v>
      </c>
      <c r="H7977" s="48">
        <v>0</v>
      </c>
      <c r="I7977" s="48">
        <v>0</v>
      </c>
      <c r="J7977" s="48">
        <v>0</v>
      </c>
      <c r="K7977" s="48">
        <v>0</v>
      </c>
      <c r="L7977" s="48">
        <v>0</v>
      </c>
      <c r="M7977" s="48">
        <v>0</v>
      </c>
      <c r="N7977" s="48">
        <v>0</v>
      </c>
      <c r="O7977" s="48">
        <v>0</v>
      </c>
      <c r="P7977" s="48">
        <v>0</v>
      </c>
      <c r="Q7977" s="48">
        <v>0</v>
      </c>
      <c r="R7977" s="48">
        <v>0</v>
      </c>
      <c r="S7977" s="48">
        <v>0</v>
      </c>
      <c r="T7977" s="48">
        <v>0</v>
      </c>
      <c r="U7977" s="48">
        <v>0</v>
      </c>
      <c r="V7977" s="48">
        <v>0</v>
      </c>
      <c r="W7977" s="48">
        <v>0</v>
      </c>
    </row>
    <row r="7978" spans="4:23" ht="15" customHeight="1" outlineLevel="2" x14ac:dyDescent="0.2">
      <c r="D7978" s="41" t="s">
        <v>1391</v>
      </c>
      <c r="E7978" s="17" t="s">
        <v>1392</v>
      </c>
      <c r="F7978" s="48">
        <v>0</v>
      </c>
      <c r="G7978" s="48">
        <v>0</v>
      </c>
      <c r="H7978" s="48">
        <v>0</v>
      </c>
      <c r="I7978" s="48">
        <v>0</v>
      </c>
      <c r="J7978" s="48">
        <v>0</v>
      </c>
      <c r="K7978" s="48">
        <v>0</v>
      </c>
      <c r="L7978" s="48">
        <v>0</v>
      </c>
      <c r="M7978" s="48">
        <v>0</v>
      </c>
      <c r="N7978" s="48">
        <v>0</v>
      </c>
      <c r="O7978" s="48">
        <v>0</v>
      </c>
      <c r="P7978" s="48">
        <v>0</v>
      </c>
      <c r="Q7978" s="48">
        <v>0</v>
      </c>
      <c r="R7978" s="48">
        <v>0</v>
      </c>
      <c r="S7978" s="48">
        <v>0</v>
      </c>
      <c r="T7978" s="48">
        <v>0</v>
      </c>
      <c r="U7978" s="48">
        <v>0</v>
      </c>
      <c r="V7978" s="48">
        <v>0</v>
      </c>
      <c r="W7978" s="48">
        <v>0</v>
      </c>
    </row>
    <row r="7979" spans="4:23" ht="15" customHeight="1" outlineLevel="2" x14ac:dyDescent="0.2">
      <c r="D7979" s="41" t="s">
        <v>1393</v>
      </c>
      <c r="E7979" s="17" t="s">
        <v>1394</v>
      </c>
      <c r="F7979" s="48">
        <v>0</v>
      </c>
      <c r="G7979" s="48">
        <v>0</v>
      </c>
      <c r="H7979" s="48">
        <v>0</v>
      </c>
      <c r="I7979" s="48">
        <v>0</v>
      </c>
      <c r="J7979" s="48">
        <v>0</v>
      </c>
      <c r="K7979" s="48">
        <v>0</v>
      </c>
      <c r="L7979" s="48">
        <v>0</v>
      </c>
      <c r="M7979" s="48">
        <v>0</v>
      </c>
      <c r="N7979" s="48">
        <v>0</v>
      </c>
      <c r="O7979" s="48">
        <v>0</v>
      </c>
      <c r="P7979" s="48">
        <v>0</v>
      </c>
      <c r="Q7979" s="48">
        <v>0</v>
      </c>
      <c r="R7979" s="48">
        <v>0</v>
      </c>
      <c r="S7979" s="48">
        <v>0</v>
      </c>
      <c r="T7979" s="48">
        <v>0</v>
      </c>
      <c r="U7979" s="48">
        <v>0</v>
      </c>
      <c r="V7979" s="48">
        <v>0</v>
      </c>
      <c r="W7979" s="48">
        <v>0</v>
      </c>
    </row>
    <row r="7980" spans="4:23" ht="15" customHeight="1" outlineLevel="2" x14ac:dyDescent="0.2">
      <c r="D7980" s="41" t="s">
        <v>1395</v>
      </c>
      <c r="E7980" s="17" t="s">
        <v>1396</v>
      </c>
      <c r="F7980" s="48">
        <v>0</v>
      </c>
      <c r="G7980" s="48">
        <v>0</v>
      </c>
      <c r="H7980" s="48">
        <v>0</v>
      </c>
      <c r="I7980" s="48">
        <v>0</v>
      </c>
      <c r="J7980" s="48">
        <v>0</v>
      </c>
      <c r="K7980" s="48">
        <v>0</v>
      </c>
      <c r="L7980" s="48">
        <v>0</v>
      </c>
      <c r="M7980" s="48">
        <v>0</v>
      </c>
      <c r="N7980" s="48">
        <v>0</v>
      </c>
      <c r="O7980" s="48">
        <v>0</v>
      </c>
      <c r="P7980" s="48">
        <v>0</v>
      </c>
      <c r="Q7980" s="48">
        <v>0</v>
      </c>
      <c r="R7980" s="48">
        <v>0</v>
      </c>
      <c r="S7980" s="48">
        <v>0</v>
      </c>
      <c r="T7980" s="48">
        <v>0</v>
      </c>
      <c r="U7980" s="48">
        <v>0</v>
      </c>
      <c r="V7980" s="48">
        <v>0</v>
      </c>
      <c r="W7980" s="48">
        <v>0</v>
      </c>
    </row>
    <row r="7981" spans="4:23" ht="15" customHeight="1" outlineLevel="2" x14ac:dyDescent="0.2">
      <c r="D7981" s="41" t="s">
        <v>1397</v>
      </c>
      <c r="E7981" s="17" t="s">
        <v>1398</v>
      </c>
      <c r="F7981" s="48">
        <v>0</v>
      </c>
      <c r="G7981" s="48">
        <v>0</v>
      </c>
      <c r="H7981" s="48">
        <v>0</v>
      </c>
      <c r="I7981" s="48">
        <v>0</v>
      </c>
      <c r="J7981" s="48">
        <v>0</v>
      </c>
      <c r="K7981" s="48">
        <v>0</v>
      </c>
      <c r="L7981" s="48">
        <v>0</v>
      </c>
      <c r="M7981" s="48">
        <v>0</v>
      </c>
      <c r="N7981" s="48">
        <v>0</v>
      </c>
      <c r="O7981" s="48">
        <v>0</v>
      </c>
      <c r="P7981" s="48">
        <v>0</v>
      </c>
      <c r="Q7981" s="48">
        <v>0</v>
      </c>
      <c r="R7981" s="48">
        <v>0</v>
      </c>
      <c r="S7981" s="48">
        <v>0</v>
      </c>
      <c r="T7981" s="48">
        <v>0</v>
      </c>
      <c r="U7981" s="48">
        <v>0</v>
      </c>
      <c r="V7981" s="48">
        <v>0</v>
      </c>
      <c r="W7981" s="48">
        <v>0</v>
      </c>
    </row>
    <row r="7982" spans="4:23" ht="15" customHeight="1" outlineLevel="2" x14ac:dyDescent="0.2">
      <c r="D7982" s="41" t="s">
        <v>1399</v>
      </c>
      <c r="E7982" s="17" t="s">
        <v>1400</v>
      </c>
      <c r="F7982" s="48">
        <v>0</v>
      </c>
      <c r="G7982" s="48">
        <v>0</v>
      </c>
      <c r="H7982" s="48">
        <v>0</v>
      </c>
      <c r="I7982" s="48">
        <v>0</v>
      </c>
      <c r="J7982" s="48">
        <v>0</v>
      </c>
      <c r="K7982" s="48">
        <v>0</v>
      </c>
      <c r="L7982" s="48">
        <v>0</v>
      </c>
      <c r="M7982" s="48">
        <v>0</v>
      </c>
      <c r="N7982" s="48">
        <v>0</v>
      </c>
      <c r="O7982" s="48">
        <v>0</v>
      </c>
      <c r="P7982" s="48">
        <v>0</v>
      </c>
      <c r="Q7982" s="48">
        <v>0</v>
      </c>
      <c r="R7982" s="48">
        <v>0</v>
      </c>
      <c r="S7982" s="48">
        <v>0</v>
      </c>
      <c r="T7982" s="48">
        <v>0</v>
      </c>
      <c r="U7982" s="48">
        <v>0</v>
      </c>
      <c r="V7982" s="48">
        <v>0</v>
      </c>
      <c r="W7982" s="48">
        <v>0</v>
      </c>
    </row>
    <row r="7983" spans="4:23" ht="15" customHeight="1" outlineLevel="2" x14ac:dyDescent="0.2">
      <c r="D7983" s="41" t="s">
        <v>1401</v>
      </c>
      <c r="E7983" s="17" t="s">
        <v>1402</v>
      </c>
      <c r="F7983" s="48">
        <v>0</v>
      </c>
      <c r="G7983" s="48">
        <v>0</v>
      </c>
      <c r="H7983" s="48">
        <v>0</v>
      </c>
      <c r="I7983" s="48">
        <v>0</v>
      </c>
      <c r="J7983" s="48">
        <v>0</v>
      </c>
      <c r="K7983" s="48">
        <v>0</v>
      </c>
      <c r="L7983" s="48">
        <v>0</v>
      </c>
      <c r="M7983" s="48">
        <v>0</v>
      </c>
      <c r="N7983" s="48">
        <v>0</v>
      </c>
      <c r="O7983" s="48">
        <v>0</v>
      </c>
      <c r="P7983" s="48">
        <v>0</v>
      </c>
      <c r="Q7983" s="48">
        <v>0</v>
      </c>
      <c r="R7983" s="48">
        <v>0</v>
      </c>
      <c r="S7983" s="48">
        <v>0</v>
      </c>
      <c r="T7983" s="48">
        <v>0</v>
      </c>
      <c r="U7983" s="48">
        <v>0</v>
      </c>
      <c r="V7983" s="48">
        <v>0</v>
      </c>
      <c r="W7983" s="48">
        <v>0</v>
      </c>
    </row>
    <row r="7984" spans="4:23" ht="15" customHeight="1" outlineLevel="2" x14ac:dyDescent="0.2">
      <c r="D7984" s="41" t="s">
        <v>1403</v>
      </c>
      <c r="E7984" s="17" t="s">
        <v>1404</v>
      </c>
      <c r="F7984" s="48">
        <v>0</v>
      </c>
      <c r="G7984" s="48">
        <v>0</v>
      </c>
      <c r="H7984" s="48">
        <v>0</v>
      </c>
      <c r="I7984" s="48">
        <v>0</v>
      </c>
      <c r="J7984" s="48">
        <v>0</v>
      </c>
      <c r="K7984" s="48">
        <v>0</v>
      </c>
      <c r="L7984" s="48">
        <v>0</v>
      </c>
      <c r="M7984" s="48">
        <v>0</v>
      </c>
      <c r="N7984" s="48">
        <v>0</v>
      </c>
      <c r="O7984" s="48">
        <v>0</v>
      </c>
      <c r="P7984" s="48">
        <v>0</v>
      </c>
      <c r="Q7984" s="48">
        <v>0</v>
      </c>
      <c r="R7984" s="48">
        <v>0</v>
      </c>
      <c r="S7984" s="48">
        <v>0</v>
      </c>
      <c r="T7984" s="48">
        <v>0</v>
      </c>
      <c r="U7984" s="48">
        <v>0</v>
      </c>
      <c r="V7984" s="48">
        <v>0</v>
      </c>
      <c r="W7984" s="48">
        <v>0</v>
      </c>
    </row>
    <row r="7985" spans="4:23" ht="15" customHeight="1" outlineLevel="2" x14ac:dyDescent="0.2">
      <c r="D7985" s="41" t="s">
        <v>1405</v>
      </c>
      <c r="E7985" s="17" t="s">
        <v>1406</v>
      </c>
      <c r="F7985" s="48">
        <v>0</v>
      </c>
      <c r="G7985" s="48">
        <v>0</v>
      </c>
      <c r="H7985" s="48">
        <v>0</v>
      </c>
      <c r="I7985" s="48">
        <v>0</v>
      </c>
      <c r="J7985" s="48">
        <v>0</v>
      </c>
      <c r="K7985" s="48">
        <v>0</v>
      </c>
      <c r="L7985" s="48">
        <v>0</v>
      </c>
      <c r="M7985" s="48">
        <v>0</v>
      </c>
      <c r="N7985" s="48">
        <v>0</v>
      </c>
      <c r="O7985" s="48">
        <v>0</v>
      </c>
      <c r="P7985" s="48">
        <v>0</v>
      </c>
      <c r="Q7985" s="48">
        <v>0</v>
      </c>
      <c r="R7985" s="48">
        <v>0</v>
      </c>
      <c r="S7985" s="48">
        <v>0</v>
      </c>
      <c r="T7985" s="48">
        <v>0</v>
      </c>
      <c r="U7985" s="48">
        <v>0</v>
      </c>
      <c r="V7985" s="48">
        <v>0</v>
      </c>
      <c r="W7985" s="48">
        <v>0</v>
      </c>
    </row>
    <row r="7986" spans="4:23" ht="15" customHeight="1" outlineLevel="2" x14ac:dyDescent="0.2">
      <c r="D7986" s="41" t="s">
        <v>1407</v>
      </c>
      <c r="E7986" s="17" t="s">
        <v>1408</v>
      </c>
      <c r="F7986" s="48">
        <v>0</v>
      </c>
      <c r="G7986" s="48">
        <v>0</v>
      </c>
      <c r="H7986" s="48">
        <v>0</v>
      </c>
      <c r="I7986" s="48">
        <v>0</v>
      </c>
      <c r="J7986" s="48">
        <v>0</v>
      </c>
      <c r="K7986" s="48">
        <v>0</v>
      </c>
      <c r="L7986" s="48">
        <v>0</v>
      </c>
      <c r="M7986" s="48">
        <v>0</v>
      </c>
      <c r="N7986" s="48">
        <v>0</v>
      </c>
      <c r="O7986" s="48">
        <v>0</v>
      </c>
      <c r="P7986" s="48">
        <v>0</v>
      </c>
      <c r="Q7986" s="48">
        <v>0</v>
      </c>
      <c r="R7986" s="48">
        <v>0</v>
      </c>
      <c r="S7986" s="48">
        <v>0</v>
      </c>
      <c r="T7986" s="48">
        <v>0</v>
      </c>
      <c r="U7986" s="48">
        <v>0</v>
      </c>
      <c r="V7986" s="48">
        <v>0</v>
      </c>
      <c r="W7986" s="48">
        <v>0</v>
      </c>
    </row>
    <row r="7987" spans="4:23" ht="15" customHeight="1" outlineLevel="2" x14ac:dyDescent="0.2">
      <c r="D7987" s="41" t="s">
        <v>1409</v>
      </c>
      <c r="E7987" s="17" t="s">
        <v>1410</v>
      </c>
      <c r="F7987" s="48">
        <v>0</v>
      </c>
      <c r="G7987" s="48">
        <v>0</v>
      </c>
      <c r="H7987" s="48">
        <v>0</v>
      </c>
      <c r="I7987" s="48">
        <v>0</v>
      </c>
      <c r="J7987" s="48">
        <v>0</v>
      </c>
      <c r="K7987" s="48">
        <v>0</v>
      </c>
      <c r="L7987" s="48">
        <v>0</v>
      </c>
      <c r="M7987" s="48">
        <v>0</v>
      </c>
      <c r="N7987" s="48">
        <v>0</v>
      </c>
      <c r="O7987" s="48">
        <v>0</v>
      </c>
      <c r="P7987" s="48">
        <v>0</v>
      </c>
      <c r="Q7987" s="48">
        <v>0</v>
      </c>
      <c r="R7987" s="48">
        <v>0</v>
      </c>
      <c r="S7987" s="48">
        <v>0</v>
      </c>
      <c r="T7987" s="48">
        <v>0</v>
      </c>
      <c r="U7987" s="48">
        <v>0</v>
      </c>
      <c r="V7987" s="48">
        <v>0</v>
      </c>
      <c r="W7987" s="48">
        <v>0</v>
      </c>
    </row>
    <row r="7988" spans="4:23" ht="15" customHeight="1" outlineLevel="2" x14ac:dyDescent="0.2">
      <c r="D7988" s="41" t="s">
        <v>1411</v>
      </c>
      <c r="E7988" s="17" t="s">
        <v>1412</v>
      </c>
      <c r="F7988" s="48">
        <v>1</v>
      </c>
      <c r="G7988" s="48">
        <v>0</v>
      </c>
      <c r="H7988" s="48">
        <v>1</v>
      </c>
      <c r="I7988" s="48">
        <v>1</v>
      </c>
      <c r="J7988" s="48">
        <v>0</v>
      </c>
      <c r="K7988" s="48">
        <v>1</v>
      </c>
      <c r="L7988" s="48">
        <v>1</v>
      </c>
      <c r="M7988" s="48">
        <v>0</v>
      </c>
      <c r="N7988" s="48">
        <v>1</v>
      </c>
      <c r="O7988" s="48">
        <v>1</v>
      </c>
      <c r="P7988" s="48">
        <v>0</v>
      </c>
      <c r="Q7988" s="48">
        <v>1</v>
      </c>
      <c r="R7988" s="48">
        <v>1</v>
      </c>
      <c r="S7988" s="48">
        <v>0</v>
      </c>
      <c r="T7988" s="48">
        <v>1</v>
      </c>
      <c r="U7988" s="48">
        <v>1</v>
      </c>
      <c r="V7988" s="48">
        <v>0</v>
      </c>
      <c r="W7988" s="48">
        <v>1</v>
      </c>
    </row>
    <row r="7989" spans="4:23" ht="15" customHeight="1" outlineLevel="2" x14ac:dyDescent="0.2">
      <c r="D7989" s="41" t="s">
        <v>1413</v>
      </c>
      <c r="E7989" s="17" t="s">
        <v>1414</v>
      </c>
      <c r="F7989" s="48">
        <v>0</v>
      </c>
      <c r="G7989" s="48">
        <v>0</v>
      </c>
      <c r="H7989" s="48">
        <v>0</v>
      </c>
      <c r="I7989" s="48">
        <v>0</v>
      </c>
      <c r="J7989" s="48">
        <v>0</v>
      </c>
      <c r="K7989" s="48">
        <v>0</v>
      </c>
      <c r="L7989" s="48">
        <v>0</v>
      </c>
      <c r="M7989" s="48">
        <v>0</v>
      </c>
      <c r="N7989" s="48">
        <v>0</v>
      </c>
      <c r="O7989" s="48">
        <v>0</v>
      </c>
      <c r="P7989" s="48">
        <v>0</v>
      </c>
      <c r="Q7989" s="48">
        <v>0</v>
      </c>
      <c r="R7989" s="48">
        <v>0</v>
      </c>
      <c r="S7989" s="48">
        <v>0</v>
      </c>
      <c r="T7989" s="48">
        <v>0</v>
      </c>
      <c r="U7989" s="48">
        <v>0</v>
      </c>
      <c r="V7989" s="48">
        <v>0</v>
      </c>
      <c r="W7989" s="48">
        <v>0</v>
      </c>
    </row>
    <row r="7990" spans="4:23" ht="15" customHeight="1" outlineLevel="2" x14ac:dyDescent="0.2">
      <c r="D7990" s="41" t="s">
        <v>1415</v>
      </c>
      <c r="E7990" s="17" t="s">
        <v>1416</v>
      </c>
      <c r="F7990" s="48">
        <v>0</v>
      </c>
      <c r="G7990" s="48">
        <v>0</v>
      </c>
      <c r="H7990" s="48">
        <v>0</v>
      </c>
      <c r="I7990" s="48">
        <v>0</v>
      </c>
      <c r="J7990" s="48">
        <v>0</v>
      </c>
      <c r="K7990" s="48">
        <v>0</v>
      </c>
      <c r="L7990" s="48">
        <v>0</v>
      </c>
      <c r="M7990" s="48">
        <v>0</v>
      </c>
      <c r="N7990" s="48">
        <v>0</v>
      </c>
      <c r="O7990" s="48">
        <v>0</v>
      </c>
      <c r="P7990" s="48">
        <v>0</v>
      </c>
      <c r="Q7990" s="48">
        <v>0</v>
      </c>
      <c r="R7990" s="48">
        <v>0</v>
      </c>
      <c r="S7990" s="48">
        <v>0</v>
      </c>
      <c r="T7990" s="48">
        <v>0</v>
      </c>
      <c r="U7990" s="48">
        <v>0</v>
      </c>
      <c r="V7990" s="48">
        <v>0</v>
      </c>
      <c r="W7990" s="48">
        <v>0</v>
      </c>
    </row>
    <row r="7991" spans="4:23" ht="15" customHeight="1" outlineLevel="2" x14ac:dyDescent="0.2">
      <c r="D7991" s="41" t="s">
        <v>1417</v>
      </c>
      <c r="E7991" s="17" t="s">
        <v>1418</v>
      </c>
      <c r="F7991" s="48">
        <v>0</v>
      </c>
      <c r="G7991" s="48">
        <v>0</v>
      </c>
      <c r="H7991" s="48">
        <v>0</v>
      </c>
      <c r="I7991" s="48">
        <v>0</v>
      </c>
      <c r="J7991" s="48">
        <v>0</v>
      </c>
      <c r="K7991" s="48">
        <v>0</v>
      </c>
      <c r="L7991" s="48">
        <v>0</v>
      </c>
      <c r="M7991" s="48">
        <v>0</v>
      </c>
      <c r="N7991" s="48">
        <v>0</v>
      </c>
      <c r="O7991" s="48">
        <v>0</v>
      </c>
      <c r="P7991" s="48">
        <v>0</v>
      </c>
      <c r="Q7991" s="48">
        <v>0</v>
      </c>
      <c r="R7991" s="48">
        <v>0</v>
      </c>
      <c r="S7991" s="48">
        <v>0</v>
      </c>
      <c r="T7991" s="48">
        <v>0</v>
      </c>
      <c r="U7991" s="48">
        <v>0</v>
      </c>
      <c r="V7991" s="48">
        <v>0</v>
      </c>
      <c r="W7991" s="48">
        <v>0</v>
      </c>
    </row>
    <row r="7992" spans="4:23" ht="15" customHeight="1" outlineLevel="2" x14ac:dyDescent="0.2">
      <c r="D7992" s="41" t="s">
        <v>1419</v>
      </c>
      <c r="E7992" s="17" t="s">
        <v>1420</v>
      </c>
      <c r="F7992" s="48">
        <v>0</v>
      </c>
      <c r="G7992" s="48">
        <v>0</v>
      </c>
      <c r="H7992" s="48">
        <v>0</v>
      </c>
      <c r="I7992" s="48">
        <v>0</v>
      </c>
      <c r="J7992" s="48">
        <v>0</v>
      </c>
      <c r="K7992" s="48">
        <v>0</v>
      </c>
      <c r="L7992" s="48">
        <v>0</v>
      </c>
      <c r="M7992" s="48">
        <v>0</v>
      </c>
      <c r="N7992" s="48">
        <v>0</v>
      </c>
      <c r="O7992" s="48">
        <v>0</v>
      </c>
      <c r="P7992" s="48">
        <v>0</v>
      </c>
      <c r="Q7992" s="48">
        <v>0</v>
      </c>
      <c r="R7992" s="48">
        <v>0</v>
      </c>
      <c r="S7992" s="48">
        <v>0</v>
      </c>
      <c r="T7992" s="48">
        <v>0</v>
      </c>
      <c r="U7992" s="48">
        <v>0</v>
      </c>
      <c r="V7992" s="48">
        <v>0</v>
      </c>
      <c r="W7992" s="48">
        <v>0</v>
      </c>
    </row>
    <row r="7993" spans="4:23" ht="15" customHeight="1" outlineLevel="2" x14ac:dyDescent="0.2">
      <c r="D7993" s="41" t="s">
        <v>1421</v>
      </c>
      <c r="E7993" s="17" t="s">
        <v>1422</v>
      </c>
      <c r="F7993" s="48">
        <v>0</v>
      </c>
      <c r="G7993" s="48">
        <v>0</v>
      </c>
      <c r="H7993" s="48">
        <v>0</v>
      </c>
      <c r="I7993" s="48">
        <v>0</v>
      </c>
      <c r="J7993" s="48">
        <v>0</v>
      </c>
      <c r="K7993" s="48">
        <v>0</v>
      </c>
      <c r="L7993" s="48">
        <v>0</v>
      </c>
      <c r="M7993" s="48">
        <v>0</v>
      </c>
      <c r="N7993" s="48">
        <v>0</v>
      </c>
      <c r="O7993" s="48">
        <v>0</v>
      </c>
      <c r="P7993" s="48">
        <v>0</v>
      </c>
      <c r="Q7993" s="48">
        <v>0</v>
      </c>
      <c r="R7993" s="48">
        <v>0</v>
      </c>
      <c r="S7993" s="48">
        <v>0</v>
      </c>
      <c r="T7993" s="48">
        <v>0</v>
      </c>
      <c r="U7993" s="48">
        <v>0</v>
      </c>
      <c r="V7993" s="48">
        <v>0</v>
      </c>
      <c r="W7993" s="48">
        <v>0</v>
      </c>
    </row>
    <row r="7994" spans="4:23" ht="15" customHeight="1" outlineLevel="2" x14ac:dyDescent="0.2">
      <c r="D7994" s="41" t="s">
        <v>1423</v>
      </c>
      <c r="E7994" s="17" t="s">
        <v>1424</v>
      </c>
      <c r="F7994" s="48">
        <v>0</v>
      </c>
      <c r="G7994" s="48">
        <v>0</v>
      </c>
      <c r="H7994" s="48">
        <v>0</v>
      </c>
      <c r="I7994" s="48">
        <v>0</v>
      </c>
      <c r="J7994" s="48">
        <v>0</v>
      </c>
      <c r="K7994" s="48">
        <v>0</v>
      </c>
      <c r="L7994" s="48">
        <v>0</v>
      </c>
      <c r="M7994" s="48">
        <v>0</v>
      </c>
      <c r="N7994" s="48">
        <v>0</v>
      </c>
      <c r="O7994" s="48">
        <v>0</v>
      </c>
      <c r="P7994" s="48">
        <v>0</v>
      </c>
      <c r="Q7994" s="48">
        <v>0</v>
      </c>
      <c r="R7994" s="48">
        <v>0</v>
      </c>
      <c r="S7994" s="48">
        <v>0</v>
      </c>
      <c r="T7994" s="48">
        <v>0</v>
      </c>
      <c r="U7994" s="48">
        <v>0</v>
      </c>
      <c r="V7994" s="48">
        <v>0</v>
      </c>
      <c r="W7994" s="48">
        <v>0</v>
      </c>
    </row>
    <row r="7995" spans="4:23" ht="15" customHeight="1" outlineLevel="2" x14ac:dyDescent="0.2">
      <c r="D7995" s="41" t="s">
        <v>1425</v>
      </c>
      <c r="E7995" s="17" t="s">
        <v>1426</v>
      </c>
      <c r="F7995" s="48">
        <v>0</v>
      </c>
      <c r="G7995" s="48">
        <v>0</v>
      </c>
      <c r="H7995" s="48">
        <v>0</v>
      </c>
      <c r="I7995" s="48">
        <v>0</v>
      </c>
      <c r="J7995" s="48">
        <v>0</v>
      </c>
      <c r="K7995" s="48">
        <v>0</v>
      </c>
      <c r="L7995" s="48">
        <v>0</v>
      </c>
      <c r="M7995" s="48">
        <v>0</v>
      </c>
      <c r="N7995" s="48">
        <v>0</v>
      </c>
      <c r="O7995" s="48">
        <v>0</v>
      </c>
      <c r="P7995" s="48">
        <v>0</v>
      </c>
      <c r="Q7995" s="48">
        <v>0</v>
      </c>
      <c r="R7995" s="48">
        <v>0</v>
      </c>
      <c r="S7995" s="48">
        <v>0</v>
      </c>
      <c r="T7995" s="48">
        <v>0</v>
      </c>
      <c r="U7995" s="48">
        <v>0</v>
      </c>
      <c r="V7995" s="48">
        <v>0</v>
      </c>
      <c r="W7995" s="48">
        <v>0</v>
      </c>
    </row>
    <row r="7996" spans="4:23" ht="15" customHeight="1" outlineLevel="2" x14ac:dyDescent="0.2">
      <c r="D7996" s="41" t="s">
        <v>1427</v>
      </c>
      <c r="E7996" s="17" t="s">
        <v>1428</v>
      </c>
      <c r="F7996" s="48">
        <v>0</v>
      </c>
      <c r="G7996" s="48">
        <v>0</v>
      </c>
      <c r="H7996" s="48">
        <v>0</v>
      </c>
      <c r="I7996" s="48">
        <v>0</v>
      </c>
      <c r="J7996" s="48">
        <v>0</v>
      </c>
      <c r="K7996" s="48">
        <v>0</v>
      </c>
      <c r="L7996" s="48">
        <v>0</v>
      </c>
      <c r="M7996" s="48">
        <v>0</v>
      </c>
      <c r="N7996" s="48">
        <v>0</v>
      </c>
      <c r="O7996" s="48">
        <v>0</v>
      </c>
      <c r="P7996" s="48">
        <v>0</v>
      </c>
      <c r="Q7996" s="48">
        <v>0</v>
      </c>
      <c r="R7996" s="48">
        <v>0</v>
      </c>
      <c r="S7996" s="48">
        <v>0</v>
      </c>
      <c r="T7996" s="48">
        <v>0</v>
      </c>
      <c r="U7996" s="48">
        <v>0</v>
      </c>
      <c r="V7996" s="48">
        <v>0</v>
      </c>
      <c r="W7996" s="48">
        <v>0</v>
      </c>
    </row>
    <row r="7997" spans="4:23" ht="15" customHeight="1" outlineLevel="2" x14ac:dyDescent="0.2">
      <c r="D7997" s="41" t="s">
        <v>1429</v>
      </c>
      <c r="E7997" s="17" t="s">
        <v>1430</v>
      </c>
      <c r="F7997" s="48">
        <v>0</v>
      </c>
      <c r="G7997" s="48">
        <v>0</v>
      </c>
      <c r="H7997" s="48">
        <v>0</v>
      </c>
      <c r="I7997" s="48">
        <v>0</v>
      </c>
      <c r="J7997" s="48">
        <v>0</v>
      </c>
      <c r="K7997" s="48">
        <v>0</v>
      </c>
      <c r="L7997" s="48">
        <v>0</v>
      </c>
      <c r="M7997" s="48">
        <v>0</v>
      </c>
      <c r="N7997" s="48">
        <v>0</v>
      </c>
      <c r="O7997" s="48">
        <v>0</v>
      </c>
      <c r="P7997" s="48">
        <v>0</v>
      </c>
      <c r="Q7997" s="48">
        <v>0</v>
      </c>
      <c r="R7997" s="48">
        <v>0</v>
      </c>
      <c r="S7997" s="48">
        <v>0</v>
      </c>
      <c r="T7997" s="48">
        <v>0</v>
      </c>
      <c r="U7997" s="48">
        <v>0</v>
      </c>
      <c r="V7997" s="48">
        <v>0</v>
      </c>
      <c r="W7997" s="48">
        <v>0</v>
      </c>
    </row>
    <row r="7998" spans="4:23" ht="15" customHeight="1" outlineLevel="2" x14ac:dyDescent="0.2">
      <c r="D7998" s="41" t="s">
        <v>1431</v>
      </c>
      <c r="E7998" s="17" t="s">
        <v>1432</v>
      </c>
      <c r="F7998" s="48">
        <v>0</v>
      </c>
      <c r="G7998" s="48">
        <v>0</v>
      </c>
      <c r="H7998" s="48">
        <v>0</v>
      </c>
      <c r="I7998" s="48">
        <v>0</v>
      </c>
      <c r="J7998" s="48">
        <v>0</v>
      </c>
      <c r="K7998" s="48">
        <v>0</v>
      </c>
      <c r="L7998" s="48">
        <v>0</v>
      </c>
      <c r="M7998" s="48">
        <v>0</v>
      </c>
      <c r="N7998" s="48">
        <v>0</v>
      </c>
      <c r="O7998" s="48">
        <v>0</v>
      </c>
      <c r="P7998" s="48">
        <v>0</v>
      </c>
      <c r="Q7998" s="48">
        <v>0</v>
      </c>
      <c r="R7998" s="48">
        <v>0</v>
      </c>
      <c r="S7998" s="48">
        <v>0</v>
      </c>
      <c r="T7998" s="48">
        <v>0</v>
      </c>
      <c r="U7998" s="48">
        <v>0</v>
      </c>
      <c r="V7998" s="48">
        <v>0</v>
      </c>
      <c r="W7998" s="48">
        <v>0</v>
      </c>
    </row>
    <row r="7999" spans="4:23" ht="15" customHeight="1" outlineLevel="2" x14ac:dyDescent="0.2">
      <c r="D7999" s="41" t="s">
        <v>1433</v>
      </c>
      <c r="E7999" s="17" t="s">
        <v>1434</v>
      </c>
      <c r="F7999" s="48">
        <v>0</v>
      </c>
      <c r="G7999" s="48">
        <v>0</v>
      </c>
      <c r="H7999" s="48">
        <v>0</v>
      </c>
      <c r="I7999" s="48">
        <v>0</v>
      </c>
      <c r="J7999" s="48">
        <v>0</v>
      </c>
      <c r="K7999" s="48">
        <v>0</v>
      </c>
      <c r="L7999" s="48">
        <v>0</v>
      </c>
      <c r="M7999" s="48">
        <v>0</v>
      </c>
      <c r="N7999" s="48">
        <v>0</v>
      </c>
      <c r="O7999" s="48">
        <v>0</v>
      </c>
      <c r="P7999" s="48">
        <v>0</v>
      </c>
      <c r="Q7999" s="48">
        <v>0</v>
      </c>
      <c r="R7999" s="48">
        <v>0</v>
      </c>
      <c r="S7999" s="48">
        <v>0</v>
      </c>
      <c r="T7999" s="48">
        <v>0</v>
      </c>
      <c r="U7999" s="48">
        <v>0</v>
      </c>
      <c r="V7999" s="48">
        <v>0</v>
      </c>
      <c r="W7999" s="48">
        <v>0</v>
      </c>
    </row>
    <row r="8000" spans="4:23" ht="15" customHeight="1" outlineLevel="2" x14ac:dyDescent="0.2">
      <c r="D8000" s="41" t="s">
        <v>1435</v>
      </c>
      <c r="E8000" s="17" t="s">
        <v>1436</v>
      </c>
      <c r="F8000" s="48">
        <v>0</v>
      </c>
      <c r="G8000" s="48">
        <v>0</v>
      </c>
      <c r="H8000" s="48">
        <v>0</v>
      </c>
      <c r="I8000" s="48">
        <v>0</v>
      </c>
      <c r="J8000" s="48">
        <v>0</v>
      </c>
      <c r="K8000" s="48">
        <v>0</v>
      </c>
      <c r="L8000" s="48">
        <v>0</v>
      </c>
      <c r="M8000" s="48">
        <v>0</v>
      </c>
      <c r="N8000" s="48">
        <v>0</v>
      </c>
      <c r="O8000" s="48">
        <v>0</v>
      </c>
      <c r="P8000" s="48">
        <v>0</v>
      </c>
      <c r="Q8000" s="48">
        <v>0</v>
      </c>
      <c r="R8000" s="48">
        <v>0</v>
      </c>
      <c r="S8000" s="48">
        <v>0</v>
      </c>
      <c r="T8000" s="48">
        <v>0</v>
      </c>
      <c r="U8000" s="48">
        <v>0</v>
      </c>
      <c r="V8000" s="48">
        <v>0</v>
      </c>
      <c r="W8000" s="48">
        <v>0</v>
      </c>
    </row>
    <row r="8001" spans="4:23" ht="15" customHeight="1" outlineLevel="2" x14ac:dyDescent="0.2">
      <c r="D8001" s="41" t="s">
        <v>1437</v>
      </c>
      <c r="E8001" s="17" t="s">
        <v>1438</v>
      </c>
      <c r="F8001" s="48">
        <v>0</v>
      </c>
      <c r="G8001" s="48">
        <v>0</v>
      </c>
      <c r="H8001" s="48">
        <v>0</v>
      </c>
      <c r="I8001" s="48">
        <v>0</v>
      </c>
      <c r="J8001" s="48">
        <v>0</v>
      </c>
      <c r="K8001" s="48">
        <v>0</v>
      </c>
      <c r="L8001" s="48">
        <v>0</v>
      </c>
      <c r="M8001" s="48">
        <v>0</v>
      </c>
      <c r="N8001" s="48">
        <v>0</v>
      </c>
      <c r="O8001" s="48">
        <v>0</v>
      </c>
      <c r="P8001" s="48">
        <v>0</v>
      </c>
      <c r="Q8001" s="48">
        <v>0</v>
      </c>
      <c r="R8001" s="48">
        <v>0</v>
      </c>
      <c r="S8001" s="48">
        <v>0</v>
      </c>
      <c r="T8001" s="48">
        <v>0</v>
      </c>
      <c r="U8001" s="48">
        <v>0</v>
      </c>
      <c r="V8001" s="48">
        <v>0</v>
      </c>
      <c r="W8001" s="48">
        <v>0</v>
      </c>
    </row>
    <row r="8002" spans="4:23" ht="15" customHeight="1" outlineLevel="2" x14ac:dyDescent="0.2">
      <c r="D8002" s="41" t="s">
        <v>1439</v>
      </c>
      <c r="E8002" s="17" t="s">
        <v>1440</v>
      </c>
      <c r="F8002" s="48">
        <v>0</v>
      </c>
      <c r="G8002" s="48">
        <v>0</v>
      </c>
      <c r="H8002" s="48">
        <v>0</v>
      </c>
      <c r="I8002" s="48">
        <v>0</v>
      </c>
      <c r="J8002" s="48">
        <v>0</v>
      </c>
      <c r="K8002" s="48">
        <v>0</v>
      </c>
      <c r="L8002" s="48">
        <v>0</v>
      </c>
      <c r="M8002" s="48">
        <v>0</v>
      </c>
      <c r="N8002" s="48">
        <v>0</v>
      </c>
      <c r="O8002" s="48">
        <v>0</v>
      </c>
      <c r="P8002" s="48">
        <v>0</v>
      </c>
      <c r="Q8002" s="48">
        <v>0</v>
      </c>
      <c r="R8002" s="48">
        <v>0</v>
      </c>
      <c r="S8002" s="48">
        <v>0</v>
      </c>
      <c r="T8002" s="48">
        <v>0</v>
      </c>
      <c r="U8002" s="48">
        <v>0</v>
      </c>
      <c r="V8002" s="48">
        <v>0</v>
      </c>
      <c r="W8002" s="48">
        <v>0</v>
      </c>
    </row>
    <row r="8003" spans="4:23" ht="15" customHeight="1" outlineLevel="2" x14ac:dyDescent="0.2">
      <c r="D8003" s="41" t="s">
        <v>1441</v>
      </c>
      <c r="E8003" s="17" t="s">
        <v>1442</v>
      </c>
      <c r="F8003" s="48">
        <v>0</v>
      </c>
      <c r="G8003" s="48">
        <v>0</v>
      </c>
      <c r="H8003" s="48">
        <v>0</v>
      </c>
      <c r="I8003" s="48">
        <v>0</v>
      </c>
      <c r="J8003" s="48">
        <v>0</v>
      </c>
      <c r="K8003" s="48">
        <v>0</v>
      </c>
      <c r="L8003" s="48">
        <v>0</v>
      </c>
      <c r="M8003" s="48">
        <v>0</v>
      </c>
      <c r="N8003" s="48">
        <v>0</v>
      </c>
      <c r="O8003" s="48">
        <v>0</v>
      </c>
      <c r="P8003" s="48">
        <v>0</v>
      </c>
      <c r="Q8003" s="48">
        <v>0</v>
      </c>
      <c r="R8003" s="48">
        <v>0</v>
      </c>
      <c r="S8003" s="48">
        <v>0</v>
      </c>
      <c r="T8003" s="48">
        <v>0</v>
      </c>
      <c r="U8003" s="48">
        <v>0</v>
      </c>
      <c r="V8003" s="48">
        <v>0</v>
      </c>
      <c r="W8003" s="48">
        <v>0</v>
      </c>
    </row>
    <row r="8004" spans="4:23" ht="15" customHeight="1" outlineLevel="2" x14ac:dyDescent="0.2">
      <c r="D8004" s="41" t="s">
        <v>1443</v>
      </c>
      <c r="E8004" s="17" t="s">
        <v>1444</v>
      </c>
      <c r="F8004" s="48">
        <v>0</v>
      </c>
      <c r="G8004" s="48">
        <v>0</v>
      </c>
      <c r="H8004" s="48">
        <v>0</v>
      </c>
      <c r="I8004" s="48">
        <v>0</v>
      </c>
      <c r="J8004" s="48">
        <v>0</v>
      </c>
      <c r="K8004" s="48">
        <v>0</v>
      </c>
      <c r="L8004" s="48">
        <v>0</v>
      </c>
      <c r="M8004" s="48">
        <v>0</v>
      </c>
      <c r="N8004" s="48">
        <v>0</v>
      </c>
      <c r="O8004" s="48">
        <v>0</v>
      </c>
      <c r="P8004" s="48">
        <v>0</v>
      </c>
      <c r="Q8004" s="48">
        <v>0</v>
      </c>
      <c r="R8004" s="48">
        <v>0</v>
      </c>
      <c r="S8004" s="48">
        <v>0</v>
      </c>
      <c r="T8004" s="48">
        <v>0</v>
      </c>
      <c r="U8004" s="48">
        <v>0</v>
      </c>
      <c r="V8004" s="48">
        <v>0</v>
      </c>
      <c r="W8004" s="48">
        <v>0</v>
      </c>
    </row>
    <row r="8005" spans="4:23" ht="15" customHeight="1" outlineLevel="2" x14ac:dyDescent="0.2">
      <c r="D8005" s="41" t="s">
        <v>1445</v>
      </c>
      <c r="E8005" s="17" t="s">
        <v>1446</v>
      </c>
      <c r="F8005" s="48">
        <v>0</v>
      </c>
      <c r="G8005" s="48">
        <v>0</v>
      </c>
      <c r="H8005" s="48">
        <v>0</v>
      </c>
      <c r="I8005" s="48">
        <v>0</v>
      </c>
      <c r="J8005" s="48">
        <v>0</v>
      </c>
      <c r="K8005" s="48">
        <v>0</v>
      </c>
      <c r="L8005" s="48">
        <v>0</v>
      </c>
      <c r="M8005" s="48">
        <v>0</v>
      </c>
      <c r="N8005" s="48">
        <v>0</v>
      </c>
      <c r="O8005" s="48">
        <v>0</v>
      </c>
      <c r="P8005" s="48">
        <v>0</v>
      </c>
      <c r="Q8005" s="48">
        <v>0</v>
      </c>
      <c r="R8005" s="48">
        <v>0</v>
      </c>
      <c r="S8005" s="48">
        <v>0</v>
      </c>
      <c r="T8005" s="48">
        <v>0</v>
      </c>
      <c r="U8005" s="48">
        <v>0</v>
      </c>
      <c r="V8005" s="48">
        <v>0</v>
      </c>
      <c r="W8005" s="48">
        <v>0</v>
      </c>
    </row>
    <row r="8006" spans="4:23" ht="15" customHeight="1" outlineLevel="2" x14ac:dyDescent="0.2">
      <c r="D8006" s="41" t="s">
        <v>1447</v>
      </c>
      <c r="E8006" s="17" t="s">
        <v>1448</v>
      </c>
      <c r="F8006" s="48">
        <v>0</v>
      </c>
      <c r="G8006" s="48">
        <v>0</v>
      </c>
      <c r="H8006" s="48">
        <v>0</v>
      </c>
      <c r="I8006" s="48">
        <v>0</v>
      </c>
      <c r="J8006" s="48">
        <v>0</v>
      </c>
      <c r="K8006" s="48">
        <v>0</v>
      </c>
      <c r="L8006" s="48">
        <v>0</v>
      </c>
      <c r="M8006" s="48">
        <v>0</v>
      </c>
      <c r="N8006" s="48">
        <v>0</v>
      </c>
      <c r="O8006" s="48">
        <v>0</v>
      </c>
      <c r="P8006" s="48">
        <v>0</v>
      </c>
      <c r="Q8006" s="48">
        <v>0</v>
      </c>
      <c r="R8006" s="48">
        <v>0</v>
      </c>
      <c r="S8006" s="48">
        <v>0</v>
      </c>
      <c r="T8006" s="48">
        <v>0</v>
      </c>
      <c r="U8006" s="48">
        <v>0</v>
      </c>
      <c r="V8006" s="48">
        <v>0</v>
      </c>
      <c r="W8006" s="48">
        <v>0</v>
      </c>
    </row>
    <row r="8007" spans="4:23" ht="15" customHeight="1" outlineLevel="2" x14ac:dyDescent="0.2">
      <c r="D8007" s="41" t="s">
        <v>1449</v>
      </c>
      <c r="E8007" s="17" t="s">
        <v>1450</v>
      </c>
      <c r="F8007" s="48">
        <v>0</v>
      </c>
      <c r="G8007" s="48">
        <v>0</v>
      </c>
      <c r="H8007" s="48">
        <v>0</v>
      </c>
      <c r="I8007" s="48">
        <v>0</v>
      </c>
      <c r="J8007" s="48">
        <v>0</v>
      </c>
      <c r="K8007" s="48">
        <v>0</v>
      </c>
      <c r="L8007" s="48">
        <v>0</v>
      </c>
      <c r="M8007" s="48">
        <v>0</v>
      </c>
      <c r="N8007" s="48">
        <v>0</v>
      </c>
      <c r="O8007" s="48">
        <v>0</v>
      </c>
      <c r="P8007" s="48">
        <v>0</v>
      </c>
      <c r="Q8007" s="48">
        <v>0</v>
      </c>
      <c r="R8007" s="48">
        <v>0</v>
      </c>
      <c r="S8007" s="48">
        <v>0</v>
      </c>
      <c r="T8007" s="48">
        <v>0</v>
      </c>
      <c r="U8007" s="48">
        <v>0</v>
      </c>
      <c r="V8007" s="48">
        <v>0</v>
      </c>
      <c r="W8007" s="48">
        <v>0</v>
      </c>
    </row>
    <row r="8008" spans="4:23" ht="15" customHeight="1" outlineLevel="2" x14ac:dyDescent="0.2">
      <c r="D8008" s="41" t="s">
        <v>1451</v>
      </c>
      <c r="E8008" s="17" t="s">
        <v>1452</v>
      </c>
      <c r="F8008" s="48">
        <v>0</v>
      </c>
      <c r="G8008" s="48">
        <v>0</v>
      </c>
      <c r="H8008" s="48">
        <v>0</v>
      </c>
      <c r="I8008" s="48">
        <v>0</v>
      </c>
      <c r="J8008" s="48">
        <v>0</v>
      </c>
      <c r="K8008" s="48">
        <v>0</v>
      </c>
      <c r="L8008" s="48">
        <v>0</v>
      </c>
      <c r="M8008" s="48">
        <v>0</v>
      </c>
      <c r="N8008" s="48">
        <v>0</v>
      </c>
      <c r="O8008" s="48">
        <v>0</v>
      </c>
      <c r="P8008" s="48">
        <v>0</v>
      </c>
      <c r="Q8008" s="48">
        <v>0</v>
      </c>
      <c r="R8008" s="48">
        <v>0</v>
      </c>
      <c r="S8008" s="48">
        <v>0</v>
      </c>
      <c r="T8008" s="48">
        <v>0</v>
      </c>
      <c r="U8008" s="48">
        <v>0</v>
      </c>
      <c r="V8008" s="48">
        <v>0</v>
      </c>
      <c r="W8008" s="48">
        <v>0</v>
      </c>
    </row>
    <row r="8009" spans="4:23" ht="15" customHeight="1" outlineLevel="2" x14ac:dyDescent="0.2">
      <c r="D8009" s="41" t="s">
        <v>1453</v>
      </c>
      <c r="E8009" s="17" t="s">
        <v>1454</v>
      </c>
      <c r="F8009" s="48">
        <v>0</v>
      </c>
      <c r="G8009" s="48">
        <v>0</v>
      </c>
      <c r="H8009" s="48">
        <v>0</v>
      </c>
      <c r="I8009" s="48">
        <v>0</v>
      </c>
      <c r="J8009" s="48">
        <v>0</v>
      </c>
      <c r="K8009" s="48">
        <v>0</v>
      </c>
      <c r="L8009" s="48">
        <v>0</v>
      </c>
      <c r="M8009" s="48">
        <v>0</v>
      </c>
      <c r="N8009" s="48">
        <v>0</v>
      </c>
      <c r="O8009" s="48">
        <v>0</v>
      </c>
      <c r="P8009" s="48">
        <v>0</v>
      </c>
      <c r="Q8009" s="48">
        <v>0</v>
      </c>
      <c r="R8009" s="48">
        <v>0</v>
      </c>
      <c r="S8009" s="48">
        <v>0</v>
      </c>
      <c r="T8009" s="48">
        <v>0</v>
      </c>
      <c r="U8009" s="48">
        <v>0</v>
      </c>
      <c r="V8009" s="48">
        <v>0</v>
      </c>
      <c r="W8009" s="48">
        <v>0</v>
      </c>
    </row>
    <row r="8010" spans="4:23" ht="15" customHeight="1" outlineLevel="2" x14ac:dyDescent="0.2">
      <c r="D8010" s="41" t="s">
        <v>1455</v>
      </c>
      <c r="E8010" s="17" t="s">
        <v>1456</v>
      </c>
      <c r="F8010" s="48">
        <v>0</v>
      </c>
      <c r="G8010" s="48">
        <v>0</v>
      </c>
      <c r="H8010" s="48">
        <v>0</v>
      </c>
      <c r="I8010" s="48">
        <v>0</v>
      </c>
      <c r="J8010" s="48">
        <v>0</v>
      </c>
      <c r="K8010" s="48">
        <v>0</v>
      </c>
      <c r="L8010" s="48">
        <v>0</v>
      </c>
      <c r="M8010" s="48">
        <v>0</v>
      </c>
      <c r="N8010" s="48">
        <v>0</v>
      </c>
      <c r="O8010" s="48">
        <v>0</v>
      </c>
      <c r="P8010" s="48">
        <v>0</v>
      </c>
      <c r="Q8010" s="48">
        <v>0</v>
      </c>
      <c r="R8010" s="48">
        <v>0</v>
      </c>
      <c r="S8010" s="48">
        <v>0</v>
      </c>
      <c r="T8010" s="48">
        <v>0</v>
      </c>
      <c r="U8010" s="48">
        <v>0</v>
      </c>
      <c r="V8010" s="48">
        <v>0</v>
      </c>
      <c r="W8010" s="48">
        <v>0</v>
      </c>
    </row>
    <row r="8011" spans="4:23" ht="15" customHeight="1" outlineLevel="2" x14ac:dyDescent="0.2">
      <c r="D8011" s="41" t="s">
        <v>1457</v>
      </c>
      <c r="E8011" s="17" t="s">
        <v>1458</v>
      </c>
      <c r="F8011" s="48">
        <v>0</v>
      </c>
      <c r="G8011" s="48">
        <v>0</v>
      </c>
      <c r="H8011" s="48">
        <v>0</v>
      </c>
      <c r="I8011" s="48">
        <v>0</v>
      </c>
      <c r="J8011" s="48">
        <v>0</v>
      </c>
      <c r="K8011" s="48">
        <v>0</v>
      </c>
      <c r="L8011" s="48">
        <v>0</v>
      </c>
      <c r="M8011" s="48">
        <v>0</v>
      </c>
      <c r="N8011" s="48">
        <v>0</v>
      </c>
      <c r="O8011" s="48">
        <v>0</v>
      </c>
      <c r="P8011" s="48">
        <v>0</v>
      </c>
      <c r="Q8011" s="48">
        <v>0</v>
      </c>
      <c r="R8011" s="48">
        <v>0</v>
      </c>
      <c r="S8011" s="48">
        <v>0</v>
      </c>
      <c r="T8011" s="48">
        <v>0</v>
      </c>
      <c r="U8011" s="48">
        <v>0</v>
      </c>
      <c r="V8011" s="48">
        <v>0</v>
      </c>
      <c r="W8011" s="48">
        <v>0</v>
      </c>
    </row>
    <row r="8012" spans="4:23" ht="15" customHeight="1" outlineLevel="2" x14ac:dyDescent="0.2">
      <c r="D8012" s="41" t="s">
        <v>1459</v>
      </c>
      <c r="E8012" s="17" t="s">
        <v>1460</v>
      </c>
      <c r="F8012" s="48">
        <v>0</v>
      </c>
      <c r="G8012" s="48">
        <v>0</v>
      </c>
      <c r="H8012" s="48">
        <v>0</v>
      </c>
      <c r="I8012" s="48">
        <v>0</v>
      </c>
      <c r="J8012" s="48">
        <v>0</v>
      </c>
      <c r="K8012" s="48">
        <v>0</v>
      </c>
      <c r="L8012" s="48">
        <v>0</v>
      </c>
      <c r="M8012" s="48">
        <v>0</v>
      </c>
      <c r="N8012" s="48">
        <v>0</v>
      </c>
      <c r="O8012" s="48">
        <v>0</v>
      </c>
      <c r="P8012" s="48">
        <v>0</v>
      </c>
      <c r="Q8012" s="48">
        <v>0</v>
      </c>
      <c r="R8012" s="48">
        <v>0</v>
      </c>
      <c r="S8012" s="48">
        <v>0</v>
      </c>
      <c r="T8012" s="48">
        <v>0</v>
      </c>
      <c r="U8012" s="48">
        <v>0</v>
      </c>
      <c r="V8012" s="48">
        <v>0</v>
      </c>
      <c r="W8012" s="48">
        <v>0</v>
      </c>
    </row>
    <row r="8013" spans="4:23" ht="15" customHeight="1" outlineLevel="2" x14ac:dyDescent="0.2">
      <c r="D8013" s="41" t="s">
        <v>1461</v>
      </c>
      <c r="E8013" s="17" t="s">
        <v>1462</v>
      </c>
      <c r="F8013" s="48">
        <v>0</v>
      </c>
      <c r="G8013" s="48">
        <v>0</v>
      </c>
      <c r="H8013" s="48">
        <v>0</v>
      </c>
      <c r="I8013" s="48">
        <v>0</v>
      </c>
      <c r="J8013" s="48">
        <v>0</v>
      </c>
      <c r="K8013" s="48">
        <v>0</v>
      </c>
      <c r="L8013" s="48">
        <v>0</v>
      </c>
      <c r="M8013" s="48">
        <v>0</v>
      </c>
      <c r="N8013" s="48">
        <v>0</v>
      </c>
      <c r="O8013" s="48">
        <v>0</v>
      </c>
      <c r="P8013" s="48">
        <v>0</v>
      </c>
      <c r="Q8013" s="48">
        <v>0</v>
      </c>
      <c r="R8013" s="48">
        <v>0</v>
      </c>
      <c r="S8013" s="48">
        <v>0</v>
      </c>
      <c r="T8013" s="48">
        <v>0</v>
      </c>
      <c r="U8013" s="48">
        <v>0</v>
      </c>
      <c r="V8013" s="48">
        <v>0</v>
      </c>
      <c r="W8013" s="48">
        <v>0</v>
      </c>
    </row>
    <row r="8014" spans="4:23" ht="15" customHeight="1" outlineLevel="2" x14ac:dyDescent="0.2">
      <c r="D8014" s="41" t="s">
        <v>1463</v>
      </c>
      <c r="E8014" s="17" t="s">
        <v>1464</v>
      </c>
      <c r="F8014" s="48">
        <v>0</v>
      </c>
      <c r="G8014" s="48">
        <v>0</v>
      </c>
      <c r="H8014" s="48">
        <v>0</v>
      </c>
      <c r="I8014" s="48">
        <v>0</v>
      </c>
      <c r="J8014" s="48">
        <v>0</v>
      </c>
      <c r="K8014" s="48">
        <v>0</v>
      </c>
      <c r="L8014" s="48">
        <v>0</v>
      </c>
      <c r="M8014" s="48">
        <v>0</v>
      </c>
      <c r="N8014" s="48">
        <v>0</v>
      </c>
      <c r="O8014" s="48">
        <v>0</v>
      </c>
      <c r="P8014" s="48">
        <v>0</v>
      </c>
      <c r="Q8014" s="48">
        <v>0</v>
      </c>
      <c r="R8014" s="48">
        <v>0</v>
      </c>
      <c r="S8014" s="48">
        <v>0</v>
      </c>
      <c r="T8014" s="48">
        <v>0</v>
      </c>
      <c r="U8014" s="48">
        <v>0</v>
      </c>
      <c r="V8014" s="48">
        <v>0</v>
      </c>
      <c r="W8014" s="48">
        <v>0</v>
      </c>
    </row>
    <row r="8015" spans="4:23" ht="15" customHeight="1" outlineLevel="2" x14ac:dyDescent="0.2">
      <c r="D8015" s="41" t="s">
        <v>1465</v>
      </c>
      <c r="E8015" s="17" t="s">
        <v>1466</v>
      </c>
      <c r="F8015" s="48">
        <v>0</v>
      </c>
      <c r="G8015" s="48">
        <v>0</v>
      </c>
      <c r="H8015" s="48">
        <v>0</v>
      </c>
      <c r="I8015" s="48">
        <v>0</v>
      </c>
      <c r="J8015" s="48">
        <v>0</v>
      </c>
      <c r="K8015" s="48">
        <v>0</v>
      </c>
      <c r="L8015" s="48">
        <v>0</v>
      </c>
      <c r="M8015" s="48">
        <v>0</v>
      </c>
      <c r="N8015" s="48">
        <v>0</v>
      </c>
      <c r="O8015" s="48">
        <v>0</v>
      </c>
      <c r="P8015" s="48">
        <v>0</v>
      </c>
      <c r="Q8015" s="48">
        <v>0</v>
      </c>
      <c r="R8015" s="48">
        <v>0</v>
      </c>
      <c r="S8015" s="48">
        <v>0</v>
      </c>
      <c r="T8015" s="48">
        <v>0</v>
      </c>
      <c r="U8015" s="48">
        <v>0</v>
      </c>
      <c r="V8015" s="48">
        <v>0</v>
      </c>
      <c r="W8015" s="48">
        <v>0</v>
      </c>
    </row>
    <row r="8016" spans="4:23" ht="15" customHeight="1" outlineLevel="2" x14ac:dyDescent="0.2">
      <c r="D8016" s="41" t="s">
        <v>1467</v>
      </c>
      <c r="E8016" s="17" t="s">
        <v>1468</v>
      </c>
      <c r="F8016" s="48">
        <v>2</v>
      </c>
      <c r="G8016" s="48">
        <v>2</v>
      </c>
      <c r="H8016" s="48">
        <v>0</v>
      </c>
      <c r="I8016" s="48">
        <v>1</v>
      </c>
      <c r="J8016" s="48">
        <v>1</v>
      </c>
      <c r="K8016" s="48">
        <v>0</v>
      </c>
      <c r="L8016" s="48">
        <v>1</v>
      </c>
      <c r="M8016" s="48">
        <v>1</v>
      </c>
      <c r="N8016" s="48">
        <v>0</v>
      </c>
      <c r="O8016" s="48">
        <v>1</v>
      </c>
      <c r="P8016" s="48">
        <v>1</v>
      </c>
      <c r="Q8016" s="48">
        <v>0</v>
      </c>
      <c r="R8016" s="48">
        <v>1</v>
      </c>
      <c r="S8016" s="48">
        <v>1</v>
      </c>
      <c r="T8016" s="48">
        <v>0</v>
      </c>
      <c r="U8016" s="48">
        <v>1</v>
      </c>
      <c r="V8016" s="48">
        <v>1</v>
      </c>
      <c r="W8016" s="48">
        <v>0</v>
      </c>
    </row>
    <row r="8017" spans="4:23" ht="15" customHeight="1" outlineLevel="2" x14ac:dyDescent="0.2">
      <c r="D8017" s="41" t="s">
        <v>1469</v>
      </c>
      <c r="E8017" s="17" t="s">
        <v>1470</v>
      </c>
      <c r="F8017" s="48">
        <v>0</v>
      </c>
      <c r="G8017" s="48">
        <v>0</v>
      </c>
      <c r="H8017" s="48">
        <v>0</v>
      </c>
      <c r="I8017" s="48">
        <v>0</v>
      </c>
      <c r="J8017" s="48">
        <v>0</v>
      </c>
      <c r="K8017" s="48">
        <v>0</v>
      </c>
      <c r="L8017" s="48">
        <v>0</v>
      </c>
      <c r="M8017" s="48">
        <v>0</v>
      </c>
      <c r="N8017" s="48">
        <v>0</v>
      </c>
      <c r="O8017" s="48">
        <v>0</v>
      </c>
      <c r="P8017" s="48">
        <v>0</v>
      </c>
      <c r="Q8017" s="48">
        <v>0</v>
      </c>
      <c r="R8017" s="48">
        <v>0</v>
      </c>
      <c r="S8017" s="48">
        <v>0</v>
      </c>
      <c r="T8017" s="48">
        <v>0</v>
      </c>
      <c r="U8017" s="48">
        <v>0</v>
      </c>
      <c r="V8017" s="48">
        <v>0</v>
      </c>
      <c r="W8017" s="48">
        <v>0</v>
      </c>
    </row>
    <row r="8018" spans="4:23" ht="15" customHeight="1" outlineLevel="2" x14ac:dyDescent="0.2">
      <c r="D8018" s="41" t="s">
        <v>1471</v>
      </c>
      <c r="E8018" s="17" t="s">
        <v>1472</v>
      </c>
      <c r="F8018" s="48">
        <v>0</v>
      </c>
      <c r="G8018" s="48">
        <v>0</v>
      </c>
      <c r="H8018" s="48">
        <v>0</v>
      </c>
      <c r="I8018" s="48">
        <v>0</v>
      </c>
      <c r="J8018" s="48">
        <v>0</v>
      </c>
      <c r="K8018" s="48">
        <v>0</v>
      </c>
      <c r="L8018" s="48">
        <v>0</v>
      </c>
      <c r="M8018" s="48">
        <v>0</v>
      </c>
      <c r="N8018" s="48">
        <v>0</v>
      </c>
      <c r="O8018" s="48">
        <v>0</v>
      </c>
      <c r="P8018" s="48">
        <v>0</v>
      </c>
      <c r="Q8018" s="48">
        <v>0</v>
      </c>
      <c r="R8018" s="48">
        <v>0</v>
      </c>
      <c r="S8018" s="48">
        <v>0</v>
      </c>
      <c r="T8018" s="48">
        <v>0</v>
      </c>
      <c r="U8018" s="48">
        <v>0</v>
      </c>
      <c r="V8018" s="48">
        <v>0</v>
      </c>
      <c r="W8018" s="48">
        <v>0</v>
      </c>
    </row>
    <row r="8019" spans="4:23" ht="15" customHeight="1" outlineLevel="2" x14ac:dyDescent="0.2">
      <c r="D8019" s="41" t="s">
        <v>1473</v>
      </c>
      <c r="E8019" s="17" t="s">
        <v>1474</v>
      </c>
      <c r="F8019" s="48">
        <v>0</v>
      </c>
      <c r="G8019" s="48">
        <v>0</v>
      </c>
      <c r="H8019" s="48">
        <v>0</v>
      </c>
      <c r="I8019" s="48">
        <v>0</v>
      </c>
      <c r="J8019" s="48">
        <v>0</v>
      </c>
      <c r="K8019" s="48">
        <v>0</v>
      </c>
      <c r="L8019" s="48">
        <v>0</v>
      </c>
      <c r="M8019" s="48">
        <v>0</v>
      </c>
      <c r="N8019" s="48">
        <v>0</v>
      </c>
      <c r="O8019" s="48">
        <v>0</v>
      </c>
      <c r="P8019" s="48">
        <v>0</v>
      </c>
      <c r="Q8019" s="48">
        <v>0</v>
      </c>
      <c r="R8019" s="48">
        <v>0</v>
      </c>
      <c r="S8019" s="48">
        <v>0</v>
      </c>
      <c r="T8019" s="48">
        <v>0</v>
      </c>
      <c r="U8019" s="48">
        <v>0</v>
      </c>
      <c r="V8019" s="48">
        <v>0</v>
      </c>
      <c r="W8019" s="48">
        <v>0</v>
      </c>
    </row>
    <row r="8020" spans="4:23" ht="15" customHeight="1" outlineLevel="2" x14ac:dyDescent="0.2">
      <c r="D8020" s="41" t="s">
        <v>1475</v>
      </c>
      <c r="E8020" s="17" t="s">
        <v>1476</v>
      </c>
      <c r="F8020" s="48">
        <v>0</v>
      </c>
      <c r="G8020" s="48">
        <v>0</v>
      </c>
      <c r="H8020" s="48">
        <v>0</v>
      </c>
      <c r="I8020" s="48">
        <v>0</v>
      </c>
      <c r="J8020" s="48">
        <v>0</v>
      </c>
      <c r="K8020" s="48">
        <v>0</v>
      </c>
      <c r="L8020" s="48">
        <v>0</v>
      </c>
      <c r="M8020" s="48">
        <v>0</v>
      </c>
      <c r="N8020" s="48">
        <v>0</v>
      </c>
      <c r="O8020" s="48">
        <v>0</v>
      </c>
      <c r="P8020" s="48">
        <v>0</v>
      </c>
      <c r="Q8020" s="48">
        <v>0</v>
      </c>
      <c r="R8020" s="48">
        <v>0</v>
      </c>
      <c r="S8020" s="48">
        <v>0</v>
      </c>
      <c r="T8020" s="48">
        <v>0</v>
      </c>
      <c r="U8020" s="48">
        <v>0</v>
      </c>
      <c r="V8020" s="48">
        <v>0</v>
      </c>
      <c r="W8020" s="48">
        <v>0</v>
      </c>
    </row>
    <row r="8021" spans="4:23" ht="15" customHeight="1" outlineLevel="2" x14ac:dyDescent="0.2">
      <c r="D8021" s="41" t="s">
        <v>1477</v>
      </c>
      <c r="E8021" s="17" t="s">
        <v>1478</v>
      </c>
      <c r="F8021" s="48">
        <v>0</v>
      </c>
      <c r="G8021" s="48">
        <v>0</v>
      </c>
      <c r="H8021" s="48">
        <v>0</v>
      </c>
      <c r="I8021" s="48">
        <v>0</v>
      </c>
      <c r="J8021" s="48">
        <v>0</v>
      </c>
      <c r="K8021" s="48">
        <v>0</v>
      </c>
      <c r="L8021" s="48">
        <v>0</v>
      </c>
      <c r="M8021" s="48">
        <v>0</v>
      </c>
      <c r="N8021" s="48">
        <v>0</v>
      </c>
      <c r="O8021" s="48">
        <v>0</v>
      </c>
      <c r="P8021" s="48">
        <v>0</v>
      </c>
      <c r="Q8021" s="48">
        <v>0</v>
      </c>
      <c r="R8021" s="48">
        <v>0</v>
      </c>
      <c r="S8021" s="48">
        <v>0</v>
      </c>
      <c r="T8021" s="48">
        <v>0</v>
      </c>
      <c r="U8021" s="48">
        <v>0</v>
      </c>
      <c r="V8021" s="48">
        <v>0</v>
      </c>
      <c r="W8021" s="48">
        <v>0</v>
      </c>
    </row>
    <row r="8022" spans="4:23" ht="15" customHeight="1" outlineLevel="2" x14ac:dyDescent="0.2">
      <c r="D8022" s="41" t="s">
        <v>1479</v>
      </c>
      <c r="E8022" s="17" t="s">
        <v>1480</v>
      </c>
      <c r="F8022" s="48">
        <v>0</v>
      </c>
      <c r="G8022" s="48">
        <v>0</v>
      </c>
      <c r="H8022" s="48">
        <v>0</v>
      </c>
      <c r="I8022" s="48">
        <v>0</v>
      </c>
      <c r="J8022" s="48">
        <v>0</v>
      </c>
      <c r="K8022" s="48">
        <v>0</v>
      </c>
      <c r="L8022" s="48">
        <v>0</v>
      </c>
      <c r="M8022" s="48">
        <v>0</v>
      </c>
      <c r="N8022" s="48">
        <v>0</v>
      </c>
      <c r="O8022" s="48">
        <v>0</v>
      </c>
      <c r="P8022" s="48">
        <v>0</v>
      </c>
      <c r="Q8022" s="48">
        <v>0</v>
      </c>
      <c r="R8022" s="48">
        <v>0</v>
      </c>
      <c r="S8022" s="48">
        <v>0</v>
      </c>
      <c r="T8022" s="48">
        <v>0</v>
      </c>
      <c r="U8022" s="48">
        <v>0</v>
      </c>
      <c r="V8022" s="48">
        <v>0</v>
      </c>
      <c r="W8022" s="48">
        <v>0</v>
      </c>
    </row>
    <row r="8023" spans="4:23" ht="15" customHeight="1" outlineLevel="2" x14ac:dyDescent="0.2">
      <c r="D8023" s="41" t="s">
        <v>1481</v>
      </c>
      <c r="E8023" s="17" t="s">
        <v>1482</v>
      </c>
      <c r="F8023" s="48">
        <v>5</v>
      </c>
      <c r="G8023" s="48">
        <v>2</v>
      </c>
      <c r="H8023" s="48">
        <v>3</v>
      </c>
      <c r="I8023" s="48">
        <v>5</v>
      </c>
      <c r="J8023" s="48">
        <v>2</v>
      </c>
      <c r="K8023" s="48">
        <v>3</v>
      </c>
      <c r="L8023" s="48">
        <v>8</v>
      </c>
      <c r="M8023" s="48">
        <v>5</v>
      </c>
      <c r="N8023" s="48">
        <v>3</v>
      </c>
      <c r="O8023" s="48">
        <v>8</v>
      </c>
      <c r="P8023" s="48">
        <v>5</v>
      </c>
      <c r="Q8023" s="48">
        <v>3</v>
      </c>
      <c r="R8023" s="48">
        <v>9</v>
      </c>
      <c r="S8023" s="48">
        <v>6</v>
      </c>
      <c r="T8023" s="48">
        <v>3</v>
      </c>
      <c r="U8023" s="48">
        <v>9</v>
      </c>
      <c r="V8023" s="48">
        <v>6</v>
      </c>
      <c r="W8023" s="48">
        <v>3</v>
      </c>
    </row>
    <row r="8024" spans="4:23" ht="15" customHeight="1" outlineLevel="2" x14ac:dyDescent="0.2">
      <c r="D8024" s="41" t="s">
        <v>1483</v>
      </c>
      <c r="E8024" s="17" t="s">
        <v>1484</v>
      </c>
      <c r="F8024" s="48">
        <v>7</v>
      </c>
      <c r="G8024" s="48">
        <v>5</v>
      </c>
      <c r="H8024" s="48">
        <v>2</v>
      </c>
      <c r="I8024" s="48">
        <v>7</v>
      </c>
      <c r="J8024" s="48">
        <v>5</v>
      </c>
      <c r="K8024" s="48">
        <v>2</v>
      </c>
      <c r="L8024" s="48">
        <v>6</v>
      </c>
      <c r="M8024" s="48">
        <v>5</v>
      </c>
      <c r="N8024" s="48">
        <v>1</v>
      </c>
      <c r="O8024" s="48">
        <v>10</v>
      </c>
      <c r="P8024" s="48">
        <v>9</v>
      </c>
      <c r="Q8024" s="48">
        <v>1</v>
      </c>
      <c r="R8024" s="48">
        <v>11</v>
      </c>
      <c r="S8024" s="48">
        <v>10</v>
      </c>
      <c r="T8024" s="48">
        <v>1</v>
      </c>
      <c r="U8024" s="48">
        <v>10</v>
      </c>
      <c r="V8024" s="48">
        <v>10</v>
      </c>
      <c r="W8024" s="48">
        <v>0</v>
      </c>
    </row>
    <row r="8025" spans="4:23" ht="15" customHeight="1" outlineLevel="2" x14ac:dyDescent="0.2">
      <c r="D8025" s="41" t="s">
        <v>1485</v>
      </c>
      <c r="E8025" s="17" t="s">
        <v>1486</v>
      </c>
      <c r="F8025" s="48">
        <v>1</v>
      </c>
      <c r="G8025" s="48">
        <v>1</v>
      </c>
      <c r="H8025" s="48">
        <v>0</v>
      </c>
      <c r="I8025" s="48">
        <v>1</v>
      </c>
      <c r="J8025" s="48">
        <v>1</v>
      </c>
      <c r="K8025" s="48">
        <v>0</v>
      </c>
      <c r="L8025" s="48">
        <v>1</v>
      </c>
      <c r="M8025" s="48">
        <v>1</v>
      </c>
      <c r="N8025" s="48">
        <v>0</v>
      </c>
      <c r="O8025" s="48">
        <v>1</v>
      </c>
      <c r="P8025" s="48">
        <v>1</v>
      </c>
      <c r="Q8025" s="48">
        <v>0</v>
      </c>
      <c r="R8025" s="48">
        <v>1</v>
      </c>
      <c r="S8025" s="48">
        <v>1</v>
      </c>
      <c r="T8025" s="48">
        <v>0</v>
      </c>
      <c r="U8025" s="48">
        <v>0</v>
      </c>
      <c r="V8025" s="48">
        <v>0</v>
      </c>
      <c r="W8025" s="48">
        <v>0</v>
      </c>
    </row>
    <row r="8026" spans="4:23" ht="15" customHeight="1" outlineLevel="2" x14ac:dyDescent="0.2">
      <c r="D8026" s="41" t="s">
        <v>1487</v>
      </c>
      <c r="E8026" s="17" t="s">
        <v>1488</v>
      </c>
      <c r="F8026" s="48">
        <v>2</v>
      </c>
      <c r="G8026" s="48">
        <v>1</v>
      </c>
      <c r="H8026" s="48">
        <v>1</v>
      </c>
      <c r="I8026" s="48">
        <v>2</v>
      </c>
      <c r="J8026" s="48">
        <v>1</v>
      </c>
      <c r="K8026" s="48">
        <v>1</v>
      </c>
      <c r="L8026" s="48">
        <v>2</v>
      </c>
      <c r="M8026" s="48">
        <v>1</v>
      </c>
      <c r="N8026" s="48">
        <v>1</v>
      </c>
      <c r="O8026" s="48">
        <v>1</v>
      </c>
      <c r="P8026" s="48">
        <v>0</v>
      </c>
      <c r="Q8026" s="48">
        <v>1</v>
      </c>
      <c r="R8026" s="48">
        <v>1</v>
      </c>
      <c r="S8026" s="48">
        <v>0</v>
      </c>
      <c r="T8026" s="48">
        <v>1</v>
      </c>
      <c r="U8026" s="48">
        <v>0</v>
      </c>
      <c r="V8026" s="48">
        <v>0</v>
      </c>
      <c r="W8026" s="48">
        <v>0</v>
      </c>
    </row>
    <row r="8027" spans="4:23" ht="15" customHeight="1" outlineLevel="2" x14ac:dyDescent="0.2">
      <c r="D8027" s="41" t="s">
        <v>1489</v>
      </c>
      <c r="E8027" s="17" t="s">
        <v>1490</v>
      </c>
      <c r="F8027" s="48">
        <v>11</v>
      </c>
      <c r="G8027" s="48">
        <v>8</v>
      </c>
      <c r="H8027" s="48">
        <v>3</v>
      </c>
      <c r="I8027" s="48">
        <v>13</v>
      </c>
      <c r="J8027" s="48">
        <v>10</v>
      </c>
      <c r="K8027" s="48">
        <v>3</v>
      </c>
      <c r="L8027" s="48">
        <v>14</v>
      </c>
      <c r="M8027" s="48">
        <v>11</v>
      </c>
      <c r="N8027" s="48">
        <v>3</v>
      </c>
      <c r="O8027" s="48">
        <v>14</v>
      </c>
      <c r="P8027" s="48">
        <v>11</v>
      </c>
      <c r="Q8027" s="48">
        <v>3</v>
      </c>
      <c r="R8027" s="48">
        <v>13</v>
      </c>
      <c r="S8027" s="48">
        <v>11</v>
      </c>
      <c r="T8027" s="48">
        <v>2</v>
      </c>
      <c r="U8027" s="48">
        <v>13</v>
      </c>
      <c r="V8027" s="48">
        <v>11</v>
      </c>
      <c r="W8027" s="48">
        <v>2</v>
      </c>
    </row>
    <row r="8028" spans="4:23" ht="15" customHeight="1" outlineLevel="2" x14ac:dyDescent="0.2">
      <c r="D8028" s="41" t="s">
        <v>1491</v>
      </c>
      <c r="E8028" s="17" t="s">
        <v>1492</v>
      </c>
      <c r="F8028" s="48">
        <v>2</v>
      </c>
      <c r="G8028" s="48">
        <v>1</v>
      </c>
      <c r="H8028" s="48">
        <v>1</v>
      </c>
      <c r="I8028" s="48">
        <v>2</v>
      </c>
      <c r="J8028" s="48">
        <v>1</v>
      </c>
      <c r="K8028" s="48">
        <v>1</v>
      </c>
      <c r="L8028" s="48">
        <v>2</v>
      </c>
      <c r="M8028" s="48">
        <v>1</v>
      </c>
      <c r="N8028" s="48">
        <v>1</v>
      </c>
      <c r="O8028" s="48">
        <v>1</v>
      </c>
      <c r="P8028" s="48">
        <v>0</v>
      </c>
      <c r="Q8028" s="48">
        <v>1</v>
      </c>
      <c r="R8028" s="48">
        <v>1</v>
      </c>
      <c r="S8028" s="48">
        <v>0</v>
      </c>
      <c r="T8028" s="48">
        <v>1</v>
      </c>
      <c r="U8028" s="48">
        <v>1</v>
      </c>
      <c r="V8028" s="48">
        <v>0</v>
      </c>
      <c r="W8028" s="48">
        <v>1</v>
      </c>
    </row>
    <row r="8029" spans="4:23" ht="15" customHeight="1" outlineLevel="2" x14ac:dyDescent="0.2">
      <c r="D8029" s="41" t="s">
        <v>1493</v>
      </c>
      <c r="E8029" s="17" t="s">
        <v>1494</v>
      </c>
      <c r="F8029" s="48">
        <v>0</v>
      </c>
      <c r="G8029" s="48">
        <v>0</v>
      </c>
      <c r="H8029" s="48">
        <v>0</v>
      </c>
      <c r="I8029" s="48">
        <v>0</v>
      </c>
      <c r="J8029" s="48">
        <v>0</v>
      </c>
      <c r="K8029" s="48">
        <v>0</v>
      </c>
      <c r="L8029" s="48">
        <v>0</v>
      </c>
      <c r="M8029" s="48">
        <v>0</v>
      </c>
      <c r="N8029" s="48">
        <v>0</v>
      </c>
      <c r="O8029" s="48">
        <v>0</v>
      </c>
      <c r="P8029" s="48">
        <v>0</v>
      </c>
      <c r="Q8029" s="48">
        <v>0</v>
      </c>
      <c r="R8029" s="48">
        <v>0</v>
      </c>
      <c r="S8029" s="48">
        <v>0</v>
      </c>
      <c r="T8029" s="48">
        <v>0</v>
      </c>
      <c r="U8029" s="48">
        <v>0</v>
      </c>
      <c r="V8029" s="48">
        <v>0</v>
      </c>
      <c r="W8029" s="48">
        <v>0</v>
      </c>
    </row>
    <row r="8030" spans="4:23" ht="15" customHeight="1" outlineLevel="2" x14ac:dyDescent="0.2">
      <c r="D8030" s="41" t="s">
        <v>1495</v>
      </c>
      <c r="E8030" s="17" t="s">
        <v>1496</v>
      </c>
      <c r="F8030" s="48">
        <v>0</v>
      </c>
      <c r="G8030" s="48">
        <v>0</v>
      </c>
      <c r="H8030" s="48">
        <v>0</v>
      </c>
      <c r="I8030" s="48">
        <v>0</v>
      </c>
      <c r="J8030" s="48">
        <v>0</v>
      </c>
      <c r="K8030" s="48">
        <v>0</v>
      </c>
      <c r="L8030" s="48">
        <v>0</v>
      </c>
      <c r="M8030" s="48">
        <v>0</v>
      </c>
      <c r="N8030" s="48">
        <v>0</v>
      </c>
      <c r="O8030" s="48">
        <v>0</v>
      </c>
      <c r="P8030" s="48">
        <v>0</v>
      </c>
      <c r="Q8030" s="48">
        <v>0</v>
      </c>
      <c r="R8030" s="48">
        <v>0</v>
      </c>
      <c r="S8030" s="48">
        <v>0</v>
      </c>
      <c r="T8030" s="48">
        <v>0</v>
      </c>
      <c r="U8030" s="48">
        <v>0</v>
      </c>
      <c r="V8030" s="48">
        <v>0</v>
      </c>
      <c r="W8030" s="48">
        <v>0</v>
      </c>
    </row>
    <row r="8031" spans="4:23" ht="15" customHeight="1" outlineLevel="2" x14ac:dyDescent="0.2">
      <c r="D8031" s="41" t="s">
        <v>1497</v>
      </c>
      <c r="E8031" s="17" t="s">
        <v>1498</v>
      </c>
      <c r="F8031" s="48">
        <v>1</v>
      </c>
      <c r="G8031" s="48">
        <v>1</v>
      </c>
      <c r="H8031" s="48">
        <v>0</v>
      </c>
      <c r="I8031" s="48">
        <v>1</v>
      </c>
      <c r="J8031" s="48">
        <v>1</v>
      </c>
      <c r="K8031" s="48">
        <v>0</v>
      </c>
      <c r="L8031" s="48">
        <v>1</v>
      </c>
      <c r="M8031" s="48">
        <v>1</v>
      </c>
      <c r="N8031" s="48">
        <v>0</v>
      </c>
      <c r="O8031" s="48">
        <v>2</v>
      </c>
      <c r="P8031" s="48">
        <v>2</v>
      </c>
      <c r="Q8031" s="48">
        <v>0</v>
      </c>
      <c r="R8031" s="48">
        <v>1</v>
      </c>
      <c r="S8031" s="48">
        <v>1</v>
      </c>
      <c r="T8031" s="48">
        <v>0</v>
      </c>
      <c r="U8031" s="48">
        <v>1</v>
      </c>
      <c r="V8031" s="48">
        <v>1</v>
      </c>
      <c r="W8031" s="48">
        <v>0</v>
      </c>
    </row>
    <row r="8032" spans="4:23" ht="15" customHeight="1" outlineLevel="2" x14ac:dyDescent="0.2">
      <c r="D8032" s="41" t="s">
        <v>1499</v>
      </c>
      <c r="E8032" s="17" t="s">
        <v>1500</v>
      </c>
      <c r="F8032" s="48">
        <v>0</v>
      </c>
      <c r="G8032" s="48">
        <v>0</v>
      </c>
      <c r="H8032" s="48">
        <v>0</v>
      </c>
      <c r="I8032" s="48">
        <v>0</v>
      </c>
      <c r="J8032" s="48">
        <v>0</v>
      </c>
      <c r="K8032" s="48">
        <v>0</v>
      </c>
      <c r="L8032" s="48">
        <v>0</v>
      </c>
      <c r="M8032" s="48">
        <v>0</v>
      </c>
      <c r="N8032" s="48">
        <v>0</v>
      </c>
      <c r="O8032" s="48">
        <v>0</v>
      </c>
      <c r="P8032" s="48">
        <v>0</v>
      </c>
      <c r="Q8032" s="48">
        <v>0</v>
      </c>
      <c r="R8032" s="48">
        <v>0</v>
      </c>
      <c r="S8032" s="48">
        <v>0</v>
      </c>
      <c r="T8032" s="48">
        <v>0</v>
      </c>
      <c r="U8032" s="48">
        <v>0</v>
      </c>
      <c r="V8032" s="48">
        <v>0</v>
      </c>
      <c r="W8032" s="48">
        <v>0</v>
      </c>
    </row>
    <row r="8033" spans="4:23" ht="15" customHeight="1" outlineLevel="2" x14ac:dyDescent="0.2">
      <c r="D8033" s="41" t="s">
        <v>1501</v>
      </c>
      <c r="E8033" s="17" t="s">
        <v>1502</v>
      </c>
      <c r="F8033" s="48">
        <v>0</v>
      </c>
      <c r="G8033" s="48">
        <v>0</v>
      </c>
      <c r="H8033" s="48">
        <v>0</v>
      </c>
      <c r="I8033" s="48">
        <v>0</v>
      </c>
      <c r="J8033" s="48">
        <v>0</v>
      </c>
      <c r="K8033" s="48">
        <v>0</v>
      </c>
      <c r="L8033" s="48">
        <v>0</v>
      </c>
      <c r="M8033" s="48">
        <v>0</v>
      </c>
      <c r="N8033" s="48">
        <v>0</v>
      </c>
      <c r="O8033" s="48">
        <v>0</v>
      </c>
      <c r="P8033" s="48">
        <v>0</v>
      </c>
      <c r="Q8033" s="48">
        <v>0</v>
      </c>
      <c r="R8033" s="48">
        <v>0</v>
      </c>
      <c r="S8033" s="48">
        <v>0</v>
      </c>
      <c r="T8033" s="48">
        <v>0</v>
      </c>
      <c r="U8033" s="48">
        <v>0</v>
      </c>
      <c r="V8033" s="48">
        <v>0</v>
      </c>
      <c r="W8033" s="48">
        <v>0</v>
      </c>
    </row>
    <row r="8034" spans="4:23" ht="15" customHeight="1" outlineLevel="2" x14ac:dyDescent="0.2">
      <c r="D8034" s="41" t="s">
        <v>1503</v>
      </c>
      <c r="E8034" s="17" t="s">
        <v>1504</v>
      </c>
      <c r="F8034" s="48">
        <v>0</v>
      </c>
      <c r="G8034" s="48">
        <v>0</v>
      </c>
      <c r="H8034" s="48">
        <v>0</v>
      </c>
      <c r="I8034" s="48">
        <v>0</v>
      </c>
      <c r="J8034" s="48">
        <v>0</v>
      </c>
      <c r="K8034" s="48">
        <v>0</v>
      </c>
      <c r="L8034" s="48">
        <v>0</v>
      </c>
      <c r="M8034" s="48">
        <v>0</v>
      </c>
      <c r="N8034" s="48">
        <v>0</v>
      </c>
      <c r="O8034" s="48">
        <v>0</v>
      </c>
      <c r="P8034" s="48">
        <v>0</v>
      </c>
      <c r="Q8034" s="48">
        <v>0</v>
      </c>
      <c r="R8034" s="48">
        <v>0</v>
      </c>
      <c r="S8034" s="48">
        <v>0</v>
      </c>
      <c r="T8034" s="48">
        <v>0</v>
      </c>
      <c r="U8034" s="48">
        <v>0</v>
      </c>
      <c r="V8034" s="48">
        <v>0</v>
      </c>
      <c r="W8034" s="48">
        <v>0</v>
      </c>
    </row>
    <row r="8035" spans="4:23" ht="15" customHeight="1" outlineLevel="2" x14ac:dyDescent="0.2">
      <c r="D8035" s="41" t="s">
        <v>1505</v>
      </c>
      <c r="E8035" s="17" t="s">
        <v>1506</v>
      </c>
      <c r="F8035" s="48">
        <v>1</v>
      </c>
      <c r="G8035" s="48">
        <v>0</v>
      </c>
      <c r="H8035" s="48">
        <v>1</v>
      </c>
      <c r="I8035" s="48">
        <v>2</v>
      </c>
      <c r="J8035" s="48">
        <v>0</v>
      </c>
      <c r="K8035" s="48">
        <v>2</v>
      </c>
      <c r="L8035" s="48">
        <v>2</v>
      </c>
      <c r="M8035" s="48">
        <v>0</v>
      </c>
      <c r="N8035" s="48">
        <v>2</v>
      </c>
      <c r="O8035" s="48">
        <v>2</v>
      </c>
      <c r="P8035" s="48">
        <v>0</v>
      </c>
      <c r="Q8035" s="48">
        <v>2</v>
      </c>
      <c r="R8035" s="48">
        <v>1</v>
      </c>
      <c r="S8035" s="48">
        <v>0</v>
      </c>
      <c r="T8035" s="48">
        <v>1</v>
      </c>
      <c r="U8035" s="48">
        <v>1</v>
      </c>
      <c r="V8035" s="48">
        <v>0</v>
      </c>
      <c r="W8035" s="48">
        <v>1</v>
      </c>
    </row>
    <row r="8036" spans="4:23" ht="15" customHeight="1" outlineLevel="2" x14ac:dyDescent="0.2">
      <c r="D8036" s="41" t="s">
        <v>1507</v>
      </c>
      <c r="E8036" s="17" t="s">
        <v>1508</v>
      </c>
      <c r="F8036" s="48">
        <v>4</v>
      </c>
      <c r="G8036" s="48">
        <v>0</v>
      </c>
      <c r="H8036" s="48">
        <v>4</v>
      </c>
      <c r="I8036" s="48">
        <v>4</v>
      </c>
      <c r="J8036" s="48">
        <v>0</v>
      </c>
      <c r="K8036" s="48">
        <v>4</v>
      </c>
      <c r="L8036" s="48">
        <v>4</v>
      </c>
      <c r="M8036" s="48">
        <v>0</v>
      </c>
      <c r="N8036" s="48">
        <v>4</v>
      </c>
      <c r="O8036" s="48">
        <v>4</v>
      </c>
      <c r="P8036" s="48">
        <v>0</v>
      </c>
      <c r="Q8036" s="48">
        <v>4</v>
      </c>
      <c r="R8036" s="48">
        <v>4</v>
      </c>
      <c r="S8036" s="48">
        <v>0</v>
      </c>
      <c r="T8036" s="48">
        <v>4</v>
      </c>
      <c r="U8036" s="48">
        <v>5</v>
      </c>
      <c r="V8036" s="48">
        <v>0</v>
      </c>
      <c r="W8036" s="48">
        <v>5</v>
      </c>
    </row>
    <row r="8037" spans="4:23" ht="15" customHeight="1" outlineLevel="2" x14ac:dyDescent="0.2">
      <c r="D8037" s="41" t="s">
        <v>1509</v>
      </c>
      <c r="E8037" s="17" t="s">
        <v>1510</v>
      </c>
      <c r="F8037" s="48">
        <v>1</v>
      </c>
      <c r="G8037" s="48">
        <v>1</v>
      </c>
      <c r="H8037" s="48">
        <v>0</v>
      </c>
      <c r="I8037" s="48">
        <v>1</v>
      </c>
      <c r="J8037" s="48">
        <v>1</v>
      </c>
      <c r="K8037" s="48">
        <v>0</v>
      </c>
      <c r="L8037" s="48">
        <v>1</v>
      </c>
      <c r="M8037" s="48">
        <v>1</v>
      </c>
      <c r="N8037" s="48">
        <v>0</v>
      </c>
      <c r="O8037" s="48">
        <v>1</v>
      </c>
      <c r="P8037" s="48">
        <v>1</v>
      </c>
      <c r="Q8037" s="48">
        <v>0</v>
      </c>
      <c r="R8037" s="48">
        <v>0</v>
      </c>
      <c r="S8037" s="48">
        <v>0</v>
      </c>
      <c r="T8037" s="48">
        <v>0</v>
      </c>
      <c r="U8037" s="48">
        <v>0</v>
      </c>
      <c r="V8037" s="48">
        <v>0</v>
      </c>
      <c r="W8037" s="48">
        <v>0</v>
      </c>
    </row>
    <row r="8038" spans="4:23" ht="15" customHeight="1" outlineLevel="2" x14ac:dyDescent="0.2">
      <c r="D8038" s="41" t="s">
        <v>1511</v>
      </c>
      <c r="E8038" s="17" t="s">
        <v>1512</v>
      </c>
      <c r="F8038" s="48">
        <v>0</v>
      </c>
      <c r="G8038" s="48">
        <v>0</v>
      </c>
      <c r="H8038" s="48">
        <v>0</v>
      </c>
      <c r="I8038" s="48">
        <v>0</v>
      </c>
      <c r="J8038" s="48">
        <v>0</v>
      </c>
      <c r="K8038" s="48">
        <v>0</v>
      </c>
      <c r="L8038" s="48">
        <v>1</v>
      </c>
      <c r="M8038" s="48">
        <v>0</v>
      </c>
      <c r="N8038" s="48">
        <v>1</v>
      </c>
      <c r="O8038" s="48">
        <v>1</v>
      </c>
      <c r="P8038" s="48">
        <v>0</v>
      </c>
      <c r="Q8038" s="48">
        <v>1</v>
      </c>
      <c r="R8038" s="48">
        <v>1</v>
      </c>
      <c r="S8038" s="48">
        <v>0</v>
      </c>
      <c r="T8038" s="48">
        <v>1</v>
      </c>
      <c r="U8038" s="48">
        <v>1</v>
      </c>
      <c r="V8038" s="48">
        <v>0</v>
      </c>
      <c r="W8038" s="48">
        <v>1</v>
      </c>
    </row>
    <row r="8039" spans="4:23" ht="15" customHeight="1" outlineLevel="2" x14ac:dyDescent="0.2">
      <c r="D8039" s="41" t="s">
        <v>1513</v>
      </c>
      <c r="E8039" s="17" t="s">
        <v>1514</v>
      </c>
      <c r="F8039" s="48">
        <v>1</v>
      </c>
      <c r="G8039" s="48">
        <v>1</v>
      </c>
      <c r="H8039" s="48">
        <v>0</v>
      </c>
      <c r="I8039" s="48">
        <v>1</v>
      </c>
      <c r="J8039" s="48">
        <v>1</v>
      </c>
      <c r="K8039" s="48">
        <v>0</v>
      </c>
      <c r="L8039" s="48">
        <v>1</v>
      </c>
      <c r="M8039" s="48">
        <v>1</v>
      </c>
      <c r="N8039" s="48">
        <v>0</v>
      </c>
      <c r="O8039" s="48">
        <v>2</v>
      </c>
      <c r="P8039" s="48">
        <v>2</v>
      </c>
      <c r="Q8039" s="48">
        <v>0</v>
      </c>
      <c r="R8039" s="48">
        <v>2</v>
      </c>
      <c r="S8039" s="48">
        <v>2</v>
      </c>
      <c r="T8039" s="48">
        <v>0</v>
      </c>
      <c r="U8039" s="48">
        <v>2</v>
      </c>
      <c r="V8039" s="48">
        <v>2</v>
      </c>
      <c r="W8039" s="48">
        <v>0</v>
      </c>
    </row>
    <row r="8040" spans="4:23" ht="15" customHeight="1" outlineLevel="2" x14ac:dyDescent="0.2">
      <c r="D8040" s="41" t="s">
        <v>1515</v>
      </c>
      <c r="E8040" s="17" t="s">
        <v>1516</v>
      </c>
      <c r="F8040" s="48">
        <v>1</v>
      </c>
      <c r="G8040" s="48">
        <v>1</v>
      </c>
      <c r="H8040" s="48">
        <v>0</v>
      </c>
      <c r="I8040" s="48">
        <v>2</v>
      </c>
      <c r="J8040" s="48">
        <v>1</v>
      </c>
      <c r="K8040" s="48">
        <v>1</v>
      </c>
      <c r="L8040" s="48">
        <v>2</v>
      </c>
      <c r="M8040" s="48">
        <v>1</v>
      </c>
      <c r="N8040" s="48">
        <v>1</v>
      </c>
      <c r="O8040" s="48">
        <v>2</v>
      </c>
      <c r="P8040" s="48">
        <v>1</v>
      </c>
      <c r="Q8040" s="48">
        <v>1</v>
      </c>
      <c r="R8040" s="48">
        <v>1</v>
      </c>
      <c r="S8040" s="48">
        <v>1</v>
      </c>
      <c r="T8040" s="48">
        <v>0</v>
      </c>
      <c r="U8040" s="48">
        <v>0</v>
      </c>
      <c r="V8040" s="48">
        <v>0</v>
      </c>
      <c r="W8040" s="48">
        <v>0</v>
      </c>
    </row>
    <row r="8041" spans="4:23" ht="15" customHeight="1" outlineLevel="2" x14ac:dyDescent="0.2">
      <c r="D8041" s="41" t="s">
        <v>1517</v>
      </c>
      <c r="E8041" s="17" t="s">
        <v>1518</v>
      </c>
      <c r="F8041" s="48">
        <v>0</v>
      </c>
      <c r="G8041" s="48">
        <v>0</v>
      </c>
      <c r="H8041" s="48">
        <v>0</v>
      </c>
      <c r="I8041" s="48">
        <v>0</v>
      </c>
      <c r="J8041" s="48">
        <v>0</v>
      </c>
      <c r="K8041" s="48">
        <v>0</v>
      </c>
      <c r="L8041" s="48">
        <v>0</v>
      </c>
      <c r="M8041" s="48">
        <v>0</v>
      </c>
      <c r="N8041" s="48">
        <v>0</v>
      </c>
      <c r="O8041" s="48">
        <v>0</v>
      </c>
      <c r="P8041" s="48">
        <v>0</v>
      </c>
      <c r="Q8041" s="48">
        <v>0</v>
      </c>
      <c r="R8041" s="48">
        <v>0</v>
      </c>
      <c r="S8041" s="48">
        <v>0</v>
      </c>
      <c r="T8041" s="48">
        <v>0</v>
      </c>
      <c r="U8041" s="48">
        <v>0</v>
      </c>
      <c r="V8041" s="48">
        <v>0</v>
      </c>
      <c r="W8041" s="48">
        <v>0</v>
      </c>
    </row>
    <row r="8042" spans="4:23" ht="15" customHeight="1" outlineLevel="2" x14ac:dyDescent="0.2">
      <c r="D8042" s="41" t="s">
        <v>1519</v>
      </c>
      <c r="E8042" s="17" t="s">
        <v>1520</v>
      </c>
      <c r="F8042" s="48">
        <v>1</v>
      </c>
      <c r="G8042" s="48">
        <v>1</v>
      </c>
      <c r="H8042" s="48">
        <v>0</v>
      </c>
      <c r="I8042" s="48">
        <v>1</v>
      </c>
      <c r="J8042" s="48">
        <v>1</v>
      </c>
      <c r="K8042" s="48">
        <v>0</v>
      </c>
      <c r="L8042" s="48">
        <v>1</v>
      </c>
      <c r="M8042" s="48">
        <v>1</v>
      </c>
      <c r="N8042" s="48">
        <v>0</v>
      </c>
      <c r="O8042" s="48">
        <v>0</v>
      </c>
      <c r="P8042" s="48">
        <v>0</v>
      </c>
      <c r="Q8042" s="48">
        <v>0</v>
      </c>
      <c r="R8042" s="48">
        <v>1</v>
      </c>
      <c r="S8042" s="48">
        <v>1</v>
      </c>
      <c r="T8042" s="48">
        <v>0</v>
      </c>
      <c r="U8042" s="48">
        <v>0</v>
      </c>
      <c r="V8042" s="48">
        <v>0</v>
      </c>
      <c r="W8042" s="48">
        <v>0</v>
      </c>
    </row>
    <row r="8043" spans="4:23" ht="15" customHeight="1" outlineLevel="2" x14ac:dyDescent="0.2">
      <c r="D8043" s="41" t="s">
        <v>1521</v>
      </c>
      <c r="E8043" s="17" t="s">
        <v>1522</v>
      </c>
      <c r="F8043" s="48">
        <v>3</v>
      </c>
      <c r="G8043" s="48">
        <v>0</v>
      </c>
      <c r="H8043" s="48">
        <v>3</v>
      </c>
      <c r="I8043" s="48">
        <v>3</v>
      </c>
      <c r="J8043" s="48">
        <v>0</v>
      </c>
      <c r="K8043" s="48">
        <v>3</v>
      </c>
      <c r="L8043" s="48">
        <v>4</v>
      </c>
      <c r="M8043" s="48">
        <v>1</v>
      </c>
      <c r="N8043" s="48">
        <v>3</v>
      </c>
      <c r="O8043" s="48">
        <v>3</v>
      </c>
      <c r="P8043" s="48">
        <v>0</v>
      </c>
      <c r="Q8043" s="48">
        <v>3</v>
      </c>
      <c r="R8043" s="48">
        <v>4</v>
      </c>
      <c r="S8043" s="48">
        <v>1</v>
      </c>
      <c r="T8043" s="48">
        <v>3</v>
      </c>
      <c r="U8043" s="48">
        <v>3</v>
      </c>
      <c r="V8043" s="48">
        <v>0</v>
      </c>
      <c r="W8043" s="48">
        <v>3</v>
      </c>
    </row>
    <row r="8044" spans="4:23" ht="15" customHeight="1" outlineLevel="2" x14ac:dyDescent="0.2">
      <c r="D8044" s="41" t="s">
        <v>1523</v>
      </c>
      <c r="E8044" s="17" t="s">
        <v>1524</v>
      </c>
      <c r="F8044" s="48">
        <v>0</v>
      </c>
      <c r="G8044" s="48">
        <v>0</v>
      </c>
      <c r="H8044" s="48">
        <v>0</v>
      </c>
      <c r="I8044" s="48">
        <v>0</v>
      </c>
      <c r="J8044" s="48">
        <v>0</v>
      </c>
      <c r="K8044" s="48">
        <v>0</v>
      </c>
      <c r="L8044" s="48">
        <v>0</v>
      </c>
      <c r="M8044" s="48">
        <v>0</v>
      </c>
      <c r="N8044" s="48">
        <v>0</v>
      </c>
      <c r="O8044" s="48">
        <v>0</v>
      </c>
      <c r="P8044" s="48">
        <v>0</v>
      </c>
      <c r="Q8044" s="48">
        <v>0</v>
      </c>
      <c r="R8044" s="48">
        <v>0</v>
      </c>
      <c r="S8044" s="48">
        <v>0</v>
      </c>
      <c r="T8044" s="48">
        <v>0</v>
      </c>
      <c r="U8044" s="48">
        <v>0</v>
      </c>
      <c r="V8044" s="48">
        <v>0</v>
      </c>
      <c r="W8044" s="48">
        <v>0</v>
      </c>
    </row>
    <row r="8045" spans="4:23" ht="15" customHeight="1" outlineLevel="2" x14ac:dyDescent="0.2">
      <c r="D8045" s="41" t="s">
        <v>1525</v>
      </c>
      <c r="E8045" s="17" t="s">
        <v>1526</v>
      </c>
      <c r="F8045" s="48">
        <v>1</v>
      </c>
      <c r="G8045" s="48">
        <v>0</v>
      </c>
      <c r="H8045" s="48">
        <v>1</v>
      </c>
      <c r="I8045" s="48">
        <v>1</v>
      </c>
      <c r="J8045" s="48">
        <v>0</v>
      </c>
      <c r="K8045" s="48">
        <v>1</v>
      </c>
      <c r="L8045" s="48">
        <v>1</v>
      </c>
      <c r="M8045" s="48">
        <v>0</v>
      </c>
      <c r="N8045" s="48">
        <v>1</v>
      </c>
      <c r="O8045" s="48">
        <v>1</v>
      </c>
      <c r="P8045" s="48">
        <v>0</v>
      </c>
      <c r="Q8045" s="48">
        <v>1</v>
      </c>
      <c r="R8045" s="48">
        <v>1</v>
      </c>
      <c r="S8045" s="48">
        <v>0</v>
      </c>
      <c r="T8045" s="48">
        <v>1</v>
      </c>
      <c r="U8045" s="48">
        <v>1</v>
      </c>
      <c r="V8045" s="48">
        <v>0</v>
      </c>
      <c r="W8045" s="48">
        <v>1</v>
      </c>
    </row>
    <row r="8046" spans="4:23" ht="15" customHeight="1" outlineLevel="2" x14ac:dyDescent="0.2">
      <c r="D8046" s="41" t="s">
        <v>1527</v>
      </c>
      <c r="E8046" s="17" t="s">
        <v>1528</v>
      </c>
      <c r="F8046" s="48">
        <v>2</v>
      </c>
      <c r="G8046" s="48">
        <v>1</v>
      </c>
      <c r="H8046" s="48">
        <v>1</v>
      </c>
      <c r="I8046" s="48">
        <v>1</v>
      </c>
      <c r="J8046" s="48">
        <v>0</v>
      </c>
      <c r="K8046" s="48">
        <v>1</v>
      </c>
      <c r="L8046" s="48">
        <v>2</v>
      </c>
      <c r="M8046" s="48">
        <v>1</v>
      </c>
      <c r="N8046" s="48">
        <v>1</v>
      </c>
      <c r="O8046" s="48">
        <v>2</v>
      </c>
      <c r="P8046" s="48">
        <v>1</v>
      </c>
      <c r="Q8046" s="48">
        <v>1</v>
      </c>
      <c r="R8046" s="48">
        <v>2</v>
      </c>
      <c r="S8046" s="48">
        <v>1</v>
      </c>
      <c r="T8046" s="48">
        <v>1</v>
      </c>
      <c r="U8046" s="48">
        <v>3</v>
      </c>
      <c r="V8046" s="48">
        <v>1</v>
      </c>
      <c r="W8046" s="48">
        <v>2</v>
      </c>
    </row>
    <row r="8047" spans="4:23" ht="15" customHeight="1" outlineLevel="2" x14ac:dyDescent="0.2">
      <c r="D8047" s="41" t="s">
        <v>1529</v>
      </c>
      <c r="E8047" s="17" t="s">
        <v>1530</v>
      </c>
      <c r="F8047" s="48">
        <v>1</v>
      </c>
      <c r="G8047" s="48">
        <v>1</v>
      </c>
      <c r="H8047" s="48">
        <v>0</v>
      </c>
      <c r="I8047" s="48">
        <v>1</v>
      </c>
      <c r="J8047" s="48">
        <v>1</v>
      </c>
      <c r="K8047" s="48">
        <v>0</v>
      </c>
      <c r="L8047" s="48">
        <v>1</v>
      </c>
      <c r="M8047" s="48">
        <v>1</v>
      </c>
      <c r="N8047" s="48">
        <v>0</v>
      </c>
      <c r="O8047" s="48">
        <v>1</v>
      </c>
      <c r="P8047" s="48">
        <v>1</v>
      </c>
      <c r="Q8047" s="48">
        <v>0</v>
      </c>
      <c r="R8047" s="48">
        <v>1</v>
      </c>
      <c r="S8047" s="48">
        <v>1</v>
      </c>
      <c r="T8047" s="48">
        <v>0</v>
      </c>
      <c r="U8047" s="48">
        <v>1</v>
      </c>
      <c r="V8047" s="48">
        <v>1</v>
      </c>
      <c r="W8047" s="48">
        <v>0</v>
      </c>
    </row>
    <row r="8048" spans="4:23" ht="15" customHeight="1" outlineLevel="2" x14ac:dyDescent="0.2">
      <c r="D8048" s="41" t="s">
        <v>1531</v>
      </c>
      <c r="E8048" s="17" t="s">
        <v>1532</v>
      </c>
      <c r="F8048" s="48">
        <v>0</v>
      </c>
      <c r="G8048" s="48">
        <v>0</v>
      </c>
      <c r="H8048" s="48">
        <v>0</v>
      </c>
      <c r="I8048" s="48">
        <v>0</v>
      </c>
      <c r="J8048" s="48">
        <v>0</v>
      </c>
      <c r="K8048" s="48">
        <v>0</v>
      </c>
      <c r="L8048" s="48">
        <v>0</v>
      </c>
      <c r="M8048" s="48">
        <v>0</v>
      </c>
      <c r="N8048" s="48">
        <v>0</v>
      </c>
      <c r="O8048" s="48">
        <v>0</v>
      </c>
      <c r="P8048" s="48">
        <v>0</v>
      </c>
      <c r="Q8048" s="48">
        <v>0</v>
      </c>
      <c r="R8048" s="48">
        <v>0</v>
      </c>
      <c r="S8048" s="48">
        <v>0</v>
      </c>
      <c r="T8048" s="48">
        <v>0</v>
      </c>
      <c r="U8048" s="48">
        <v>0</v>
      </c>
      <c r="V8048" s="48">
        <v>0</v>
      </c>
      <c r="W8048" s="48">
        <v>0</v>
      </c>
    </row>
    <row r="8049" spans="4:23" ht="15" customHeight="1" outlineLevel="2" x14ac:dyDescent="0.2">
      <c r="D8049" s="41" t="s">
        <v>1533</v>
      </c>
      <c r="E8049" s="17" t="s">
        <v>1534</v>
      </c>
      <c r="F8049" s="48">
        <v>1</v>
      </c>
      <c r="G8049" s="48">
        <v>1</v>
      </c>
      <c r="H8049" s="48">
        <v>0</v>
      </c>
      <c r="I8049" s="48">
        <v>1</v>
      </c>
      <c r="J8049" s="48">
        <v>1</v>
      </c>
      <c r="K8049" s="48">
        <v>0</v>
      </c>
      <c r="L8049" s="48">
        <v>1</v>
      </c>
      <c r="M8049" s="48">
        <v>1</v>
      </c>
      <c r="N8049" s="48">
        <v>0</v>
      </c>
      <c r="O8049" s="48">
        <v>0</v>
      </c>
      <c r="P8049" s="48">
        <v>0</v>
      </c>
      <c r="Q8049" s="48">
        <v>0</v>
      </c>
      <c r="R8049" s="48">
        <v>0</v>
      </c>
      <c r="S8049" s="48">
        <v>0</v>
      </c>
      <c r="T8049" s="48">
        <v>0</v>
      </c>
      <c r="U8049" s="48">
        <v>0</v>
      </c>
      <c r="V8049" s="48">
        <v>0</v>
      </c>
      <c r="W8049" s="48">
        <v>0</v>
      </c>
    </row>
    <row r="8050" spans="4:23" ht="15" customHeight="1" outlineLevel="2" x14ac:dyDescent="0.2">
      <c r="D8050" s="41" t="s">
        <v>1535</v>
      </c>
      <c r="E8050" s="17" t="s">
        <v>1536</v>
      </c>
      <c r="F8050" s="48">
        <v>0</v>
      </c>
      <c r="G8050" s="48">
        <v>0</v>
      </c>
      <c r="H8050" s="48">
        <v>0</v>
      </c>
      <c r="I8050" s="48">
        <v>0</v>
      </c>
      <c r="J8050" s="48">
        <v>0</v>
      </c>
      <c r="K8050" s="48">
        <v>0</v>
      </c>
      <c r="L8050" s="48">
        <v>0</v>
      </c>
      <c r="M8050" s="48">
        <v>0</v>
      </c>
      <c r="N8050" s="48">
        <v>0</v>
      </c>
      <c r="O8050" s="48">
        <v>1</v>
      </c>
      <c r="P8050" s="48">
        <v>1</v>
      </c>
      <c r="Q8050" s="48">
        <v>0</v>
      </c>
      <c r="R8050" s="48">
        <v>1</v>
      </c>
      <c r="S8050" s="48">
        <v>1</v>
      </c>
      <c r="T8050" s="48">
        <v>0</v>
      </c>
      <c r="U8050" s="48">
        <v>1</v>
      </c>
      <c r="V8050" s="48">
        <v>1</v>
      </c>
      <c r="W8050" s="48">
        <v>0</v>
      </c>
    </row>
    <row r="8051" spans="4:23" ht="15" customHeight="1" outlineLevel="2" x14ac:dyDescent="0.2">
      <c r="D8051" s="41" t="s">
        <v>1537</v>
      </c>
      <c r="E8051" s="17" t="s">
        <v>1538</v>
      </c>
      <c r="F8051" s="48">
        <v>0</v>
      </c>
      <c r="G8051" s="48">
        <v>0</v>
      </c>
      <c r="H8051" s="48">
        <v>0</v>
      </c>
      <c r="I8051" s="48">
        <v>0</v>
      </c>
      <c r="J8051" s="48">
        <v>0</v>
      </c>
      <c r="K8051" s="48">
        <v>0</v>
      </c>
      <c r="L8051" s="48">
        <v>0</v>
      </c>
      <c r="M8051" s="48">
        <v>0</v>
      </c>
      <c r="N8051" s="48">
        <v>0</v>
      </c>
      <c r="O8051" s="48">
        <v>0</v>
      </c>
      <c r="P8051" s="48">
        <v>0</v>
      </c>
      <c r="Q8051" s="48">
        <v>0</v>
      </c>
      <c r="R8051" s="48">
        <v>0</v>
      </c>
      <c r="S8051" s="48">
        <v>0</v>
      </c>
      <c r="T8051" s="48">
        <v>0</v>
      </c>
      <c r="U8051" s="48">
        <v>0</v>
      </c>
      <c r="V8051" s="48">
        <v>0</v>
      </c>
      <c r="W8051" s="48">
        <v>0</v>
      </c>
    </row>
    <row r="8052" spans="4:23" ht="15" customHeight="1" outlineLevel="2" x14ac:dyDescent="0.2">
      <c r="D8052" s="41" t="s">
        <v>1539</v>
      </c>
      <c r="E8052" s="17" t="s">
        <v>1540</v>
      </c>
      <c r="F8052" s="48">
        <v>2</v>
      </c>
      <c r="G8052" s="48">
        <v>1</v>
      </c>
      <c r="H8052" s="48">
        <v>1</v>
      </c>
      <c r="I8052" s="48">
        <v>2</v>
      </c>
      <c r="J8052" s="48">
        <v>1</v>
      </c>
      <c r="K8052" s="48">
        <v>1</v>
      </c>
      <c r="L8052" s="48">
        <v>2</v>
      </c>
      <c r="M8052" s="48">
        <v>1</v>
      </c>
      <c r="N8052" s="48">
        <v>1</v>
      </c>
      <c r="O8052" s="48">
        <v>2</v>
      </c>
      <c r="P8052" s="48">
        <v>1</v>
      </c>
      <c r="Q8052" s="48">
        <v>1</v>
      </c>
      <c r="R8052" s="48">
        <v>2</v>
      </c>
      <c r="S8052" s="48">
        <v>1</v>
      </c>
      <c r="T8052" s="48">
        <v>1</v>
      </c>
      <c r="U8052" s="48">
        <v>1</v>
      </c>
      <c r="V8052" s="48">
        <v>0</v>
      </c>
      <c r="W8052" s="48">
        <v>1</v>
      </c>
    </row>
    <row r="8053" spans="4:23" ht="15" customHeight="1" outlineLevel="2" x14ac:dyDescent="0.2">
      <c r="D8053" s="41" t="s">
        <v>1541</v>
      </c>
      <c r="E8053" s="17" t="s">
        <v>1542</v>
      </c>
      <c r="F8053" s="48">
        <v>0</v>
      </c>
      <c r="G8053" s="48">
        <v>0</v>
      </c>
      <c r="H8053" s="48">
        <v>0</v>
      </c>
      <c r="I8053" s="48">
        <v>0</v>
      </c>
      <c r="J8053" s="48">
        <v>0</v>
      </c>
      <c r="K8053" s="48">
        <v>0</v>
      </c>
      <c r="L8053" s="48">
        <v>0</v>
      </c>
      <c r="M8053" s="48">
        <v>0</v>
      </c>
      <c r="N8053" s="48">
        <v>0</v>
      </c>
      <c r="O8053" s="48">
        <v>0</v>
      </c>
      <c r="P8053" s="48">
        <v>0</v>
      </c>
      <c r="Q8053" s="48">
        <v>0</v>
      </c>
      <c r="R8053" s="48">
        <v>0</v>
      </c>
      <c r="S8053" s="48">
        <v>0</v>
      </c>
      <c r="T8053" s="48">
        <v>0</v>
      </c>
      <c r="U8053" s="48">
        <v>0</v>
      </c>
      <c r="V8053" s="48">
        <v>0</v>
      </c>
      <c r="W8053" s="48">
        <v>0</v>
      </c>
    </row>
    <row r="8054" spans="4:23" ht="15" customHeight="1" outlineLevel="2" x14ac:dyDescent="0.2">
      <c r="D8054" s="41" t="s">
        <v>1543</v>
      </c>
      <c r="E8054" s="17" t="s">
        <v>1544</v>
      </c>
      <c r="F8054" s="48">
        <v>2</v>
      </c>
      <c r="G8054" s="48">
        <v>2</v>
      </c>
      <c r="H8054" s="48">
        <v>0</v>
      </c>
      <c r="I8054" s="48">
        <v>2</v>
      </c>
      <c r="J8054" s="48">
        <v>2</v>
      </c>
      <c r="K8054" s="48">
        <v>0</v>
      </c>
      <c r="L8054" s="48">
        <v>2</v>
      </c>
      <c r="M8054" s="48">
        <v>2</v>
      </c>
      <c r="N8054" s="48">
        <v>0</v>
      </c>
      <c r="O8054" s="48">
        <v>2</v>
      </c>
      <c r="P8054" s="48">
        <v>2</v>
      </c>
      <c r="Q8054" s="48">
        <v>0</v>
      </c>
      <c r="R8054" s="48">
        <v>2</v>
      </c>
      <c r="S8054" s="48">
        <v>2</v>
      </c>
      <c r="T8054" s="48">
        <v>0</v>
      </c>
      <c r="U8054" s="48">
        <v>2</v>
      </c>
      <c r="V8054" s="48">
        <v>2</v>
      </c>
      <c r="W8054" s="48">
        <v>0</v>
      </c>
    </row>
    <row r="8055" spans="4:23" ht="15" customHeight="1" outlineLevel="2" x14ac:dyDescent="0.2">
      <c r="D8055" s="41" t="s">
        <v>1545</v>
      </c>
      <c r="E8055" s="17" t="s">
        <v>1546</v>
      </c>
      <c r="F8055" s="48">
        <v>0</v>
      </c>
      <c r="G8055" s="48">
        <v>0</v>
      </c>
      <c r="H8055" s="48">
        <v>0</v>
      </c>
      <c r="I8055" s="48">
        <v>0</v>
      </c>
      <c r="J8055" s="48">
        <v>0</v>
      </c>
      <c r="K8055" s="48">
        <v>0</v>
      </c>
      <c r="L8055" s="48">
        <v>0</v>
      </c>
      <c r="M8055" s="48">
        <v>0</v>
      </c>
      <c r="N8055" s="48">
        <v>0</v>
      </c>
      <c r="O8055" s="48">
        <v>0</v>
      </c>
      <c r="P8055" s="48">
        <v>0</v>
      </c>
      <c r="Q8055" s="48">
        <v>0</v>
      </c>
      <c r="R8055" s="48">
        <v>0</v>
      </c>
      <c r="S8055" s="48">
        <v>0</v>
      </c>
      <c r="T8055" s="48">
        <v>0</v>
      </c>
      <c r="U8055" s="48">
        <v>0</v>
      </c>
      <c r="V8055" s="48">
        <v>0</v>
      </c>
      <c r="W8055" s="48">
        <v>0</v>
      </c>
    </row>
    <row r="8056" spans="4:23" ht="15" customHeight="1" outlineLevel="2" x14ac:dyDescent="0.2">
      <c r="D8056" s="41" t="s">
        <v>1547</v>
      </c>
      <c r="E8056" s="17" t="s">
        <v>1548</v>
      </c>
      <c r="F8056" s="48">
        <v>0</v>
      </c>
      <c r="G8056" s="48">
        <v>0</v>
      </c>
      <c r="H8056" s="48">
        <v>0</v>
      </c>
      <c r="I8056" s="48">
        <v>0</v>
      </c>
      <c r="J8056" s="48">
        <v>0</v>
      </c>
      <c r="K8056" s="48">
        <v>0</v>
      </c>
      <c r="L8056" s="48">
        <v>0</v>
      </c>
      <c r="M8056" s="48">
        <v>0</v>
      </c>
      <c r="N8056" s="48">
        <v>0</v>
      </c>
      <c r="O8056" s="48">
        <v>1</v>
      </c>
      <c r="P8056" s="48">
        <v>1</v>
      </c>
      <c r="Q8056" s="48">
        <v>0</v>
      </c>
      <c r="R8056" s="48">
        <v>1</v>
      </c>
      <c r="S8056" s="48">
        <v>1</v>
      </c>
      <c r="T8056" s="48">
        <v>0</v>
      </c>
      <c r="U8056" s="48">
        <v>1</v>
      </c>
      <c r="V8056" s="48">
        <v>1</v>
      </c>
      <c r="W8056" s="48">
        <v>0</v>
      </c>
    </row>
    <row r="8057" spans="4:23" ht="15" customHeight="1" outlineLevel="2" x14ac:dyDescent="0.2">
      <c r="D8057" s="41" t="s">
        <v>1549</v>
      </c>
      <c r="E8057" s="17" t="s">
        <v>1550</v>
      </c>
      <c r="F8057" s="48">
        <v>0</v>
      </c>
      <c r="G8057" s="48">
        <v>0</v>
      </c>
      <c r="H8057" s="48">
        <v>0</v>
      </c>
      <c r="I8057" s="48">
        <v>0</v>
      </c>
      <c r="J8057" s="48">
        <v>0</v>
      </c>
      <c r="K8057" s="48">
        <v>0</v>
      </c>
      <c r="L8057" s="48">
        <v>0</v>
      </c>
      <c r="M8057" s="48">
        <v>0</v>
      </c>
      <c r="N8057" s="48">
        <v>0</v>
      </c>
      <c r="O8057" s="48">
        <v>0</v>
      </c>
      <c r="P8057" s="48">
        <v>0</v>
      </c>
      <c r="Q8057" s="48">
        <v>0</v>
      </c>
      <c r="R8057" s="48">
        <v>0</v>
      </c>
      <c r="S8057" s="48">
        <v>0</v>
      </c>
      <c r="T8057" s="48">
        <v>0</v>
      </c>
      <c r="U8057" s="48">
        <v>0</v>
      </c>
      <c r="V8057" s="48">
        <v>0</v>
      </c>
      <c r="W8057" s="48">
        <v>0</v>
      </c>
    </row>
    <row r="8058" spans="4:23" ht="15" customHeight="1" outlineLevel="2" x14ac:dyDescent="0.2">
      <c r="D8058" s="41" t="s">
        <v>1551</v>
      </c>
      <c r="E8058" s="17" t="s">
        <v>1552</v>
      </c>
      <c r="F8058" s="48">
        <v>2</v>
      </c>
      <c r="G8058" s="48">
        <v>0</v>
      </c>
      <c r="H8058" s="48">
        <v>2</v>
      </c>
      <c r="I8058" s="48">
        <v>2</v>
      </c>
      <c r="J8058" s="48">
        <v>0</v>
      </c>
      <c r="K8058" s="48">
        <v>2</v>
      </c>
      <c r="L8058" s="48">
        <v>2</v>
      </c>
      <c r="M8058" s="48">
        <v>0</v>
      </c>
      <c r="N8058" s="48">
        <v>2</v>
      </c>
      <c r="O8058" s="48">
        <v>2</v>
      </c>
      <c r="P8058" s="48">
        <v>0</v>
      </c>
      <c r="Q8058" s="48">
        <v>2</v>
      </c>
      <c r="R8058" s="48">
        <v>2</v>
      </c>
      <c r="S8058" s="48">
        <v>0</v>
      </c>
      <c r="T8058" s="48">
        <v>2</v>
      </c>
      <c r="U8058" s="48">
        <v>2</v>
      </c>
      <c r="V8058" s="48">
        <v>0</v>
      </c>
      <c r="W8058" s="48">
        <v>2</v>
      </c>
    </row>
    <row r="8059" spans="4:23" ht="15" customHeight="1" outlineLevel="2" x14ac:dyDescent="0.2">
      <c r="D8059" s="41" t="s">
        <v>1553</v>
      </c>
      <c r="E8059" s="17" t="s">
        <v>1554</v>
      </c>
      <c r="F8059" s="48">
        <v>0</v>
      </c>
      <c r="G8059" s="48">
        <v>0</v>
      </c>
      <c r="H8059" s="48">
        <v>0</v>
      </c>
      <c r="I8059" s="48">
        <v>0</v>
      </c>
      <c r="J8059" s="48">
        <v>0</v>
      </c>
      <c r="K8059" s="48">
        <v>0</v>
      </c>
      <c r="L8059" s="48">
        <v>0</v>
      </c>
      <c r="M8059" s="48">
        <v>0</v>
      </c>
      <c r="N8059" s="48">
        <v>0</v>
      </c>
      <c r="O8059" s="48">
        <v>0</v>
      </c>
      <c r="P8059" s="48">
        <v>0</v>
      </c>
      <c r="Q8059" s="48">
        <v>0</v>
      </c>
      <c r="R8059" s="48">
        <v>0</v>
      </c>
      <c r="S8059" s="48">
        <v>0</v>
      </c>
      <c r="T8059" s="48">
        <v>0</v>
      </c>
      <c r="U8059" s="48">
        <v>0</v>
      </c>
      <c r="V8059" s="48">
        <v>0</v>
      </c>
      <c r="W8059" s="48">
        <v>0</v>
      </c>
    </row>
    <row r="8060" spans="4:23" ht="15" customHeight="1" outlineLevel="2" x14ac:dyDescent="0.2">
      <c r="D8060" s="41" t="s">
        <v>1555</v>
      </c>
      <c r="E8060" s="17" t="s">
        <v>1556</v>
      </c>
      <c r="F8060" s="48">
        <v>0</v>
      </c>
      <c r="G8060" s="48">
        <v>0</v>
      </c>
      <c r="H8060" s="48">
        <v>0</v>
      </c>
      <c r="I8060" s="48">
        <v>0</v>
      </c>
      <c r="J8060" s="48">
        <v>0</v>
      </c>
      <c r="K8060" s="48">
        <v>0</v>
      </c>
      <c r="L8060" s="48">
        <v>0</v>
      </c>
      <c r="M8060" s="48">
        <v>0</v>
      </c>
      <c r="N8060" s="48">
        <v>0</v>
      </c>
      <c r="O8060" s="48">
        <v>0</v>
      </c>
      <c r="P8060" s="48">
        <v>0</v>
      </c>
      <c r="Q8060" s="48">
        <v>0</v>
      </c>
      <c r="R8060" s="48">
        <v>0</v>
      </c>
      <c r="S8060" s="48">
        <v>0</v>
      </c>
      <c r="T8060" s="48">
        <v>0</v>
      </c>
      <c r="U8060" s="48">
        <v>0</v>
      </c>
      <c r="V8060" s="48">
        <v>0</v>
      </c>
      <c r="W8060" s="48">
        <v>0</v>
      </c>
    </row>
    <row r="8061" spans="4:23" ht="15" customHeight="1" outlineLevel="2" x14ac:dyDescent="0.2">
      <c r="D8061" s="41" t="s">
        <v>1557</v>
      </c>
      <c r="E8061" s="17" t="s">
        <v>1558</v>
      </c>
      <c r="F8061" s="48">
        <v>3</v>
      </c>
      <c r="G8061" s="48">
        <v>2</v>
      </c>
      <c r="H8061" s="48">
        <v>1</v>
      </c>
      <c r="I8061" s="48">
        <v>3</v>
      </c>
      <c r="J8061" s="48">
        <v>2</v>
      </c>
      <c r="K8061" s="48">
        <v>1</v>
      </c>
      <c r="L8061" s="48">
        <v>3</v>
      </c>
      <c r="M8061" s="48">
        <v>2</v>
      </c>
      <c r="N8061" s="48">
        <v>1</v>
      </c>
      <c r="O8061" s="48">
        <v>3</v>
      </c>
      <c r="P8061" s="48">
        <v>2</v>
      </c>
      <c r="Q8061" s="48">
        <v>1</v>
      </c>
      <c r="R8061" s="48">
        <v>3</v>
      </c>
      <c r="S8061" s="48">
        <v>2</v>
      </c>
      <c r="T8061" s="48">
        <v>1</v>
      </c>
      <c r="U8061" s="48">
        <v>2</v>
      </c>
      <c r="V8061" s="48">
        <v>1</v>
      </c>
      <c r="W8061" s="48">
        <v>1</v>
      </c>
    </row>
    <row r="8062" spans="4:23" ht="15" customHeight="1" outlineLevel="2" x14ac:dyDescent="0.2">
      <c r="D8062" s="41" t="s">
        <v>1559</v>
      </c>
      <c r="E8062" s="17" t="s">
        <v>1560</v>
      </c>
      <c r="F8062" s="48">
        <v>0</v>
      </c>
      <c r="G8062" s="48">
        <v>0</v>
      </c>
      <c r="H8062" s="48">
        <v>0</v>
      </c>
      <c r="I8062" s="48">
        <v>0</v>
      </c>
      <c r="J8062" s="48">
        <v>0</v>
      </c>
      <c r="K8062" s="48">
        <v>0</v>
      </c>
      <c r="L8062" s="48">
        <v>0</v>
      </c>
      <c r="M8062" s="48">
        <v>0</v>
      </c>
      <c r="N8062" s="48">
        <v>0</v>
      </c>
      <c r="O8062" s="48">
        <v>0</v>
      </c>
      <c r="P8062" s="48">
        <v>0</v>
      </c>
      <c r="Q8062" s="48">
        <v>0</v>
      </c>
      <c r="R8062" s="48">
        <v>0</v>
      </c>
      <c r="S8062" s="48">
        <v>0</v>
      </c>
      <c r="T8062" s="48">
        <v>0</v>
      </c>
      <c r="U8062" s="48">
        <v>0</v>
      </c>
      <c r="V8062" s="48">
        <v>0</v>
      </c>
      <c r="W8062" s="48">
        <v>0</v>
      </c>
    </row>
    <row r="8063" spans="4:23" ht="15" customHeight="1" outlineLevel="2" x14ac:dyDescent="0.2">
      <c r="D8063" s="41" t="s">
        <v>1561</v>
      </c>
      <c r="E8063" s="17" t="s">
        <v>1562</v>
      </c>
      <c r="F8063" s="48">
        <v>1</v>
      </c>
      <c r="G8063" s="48">
        <v>1</v>
      </c>
      <c r="H8063" s="48">
        <v>0</v>
      </c>
      <c r="I8063" s="48">
        <v>1</v>
      </c>
      <c r="J8063" s="48">
        <v>1</v>
      </c>
      <c r="K8063" s="48">
        <v>0</v>
      </c>
      <c r="L8063" s="48">
        <v>1</v>
      </c>
      <c r="M8063" s="48">
        <v>1</v>
      </c>
      <c r="N8063" s="48">
        <v>0</v>
      </c>
      <c r="O8063" s="48">
        <v>1</v>
      </c>
      <c r="P8063" s="48">
        <v>1</v>
      </c>
      <c r="Q8063" s="48">
        <v>0</v>
      </c>
      <c r="R8063" s="48">
        <v>1</v>
      </c>
      <c r="S8063" s="48">
        <v>1</v>
      </c>
      <c r="T8063" s="48">
        <v>0</v>
      </c>
      <c r="U8063" s="48">
        <v>1</v>
      </c>
      <c r="V8063" s="48">
        <v>1</v>
      </c>
      <c r="W8063" s="48">
        <v>0</v>
      </c>
    </row>
    <row r="8064" spans="4:23" ht="15" customHeight="1" outlineLevel="2" x14ac:dyDescent="0.2">
      <c r="D8064" s="41" t="s">
        <v>1563</v>
      </c>
      <c r="E8064" s="17" t="s">
        <v>1564</v>
      </c>
      <c r="F8064" s="48">
        <v>0</v>
      </c>
      <c r="G8064" s="48">
        <v>0</v>
      </c>
      <c r="H8064" s="48">
        <v>0</v>
      </c>
      <c r="I8064" s="48">
        <v>0</v>
      </c>
      <c r="J8064" s="48">
        <v>0</v>
      </c>
      <c r="K8064" s="48">
        <v>0</v>
      </c>
      <c r="L8064" s="48">
        <v>0</v>
      </c>
      <c r="M8064" s="48">
        <v>0</v>
      </c>
      <c r="N8064" s="48">
        <v>0</v>
      </c>
      <c r="O8064" s="48">
        <v>0</v>
      </c>
      <c r="P8064" s="48">
        <v>0</v>
      </c>
      <c r="Q8064" s="48">
        <v>0</v>
      </c>
      <c r="R8064" s="48">
        <v>0</v>
      </c>
      <c r="S8064" s="48">
        <v>0</v>
      </c>
      <c r="T8064" s="48">
        <v>0</v>
      </c>
      <c r="U8064" s="48">
        <v>0</v>
      </c>
      <c r="V8064" s="48">
        <v>0</v>
      </c>
      <c r="W8064" s="48">
        <v>0</v>
      </c>
    </row>
    <row r="8065" spans="3:28" ht="15" customHeight="1" outlineLevel="2" x14ac:dyDescent="0.2">
      <c r="D8065" s="41" t="s">
        <v>1565</v>
      </c>
      <c r="E8065" s="17" t="s">
        <v>1566</v>
      </c>
      <c r="F8065" s="48">
        <v>0</v>
      </c>
      <c r="G8065" s="48">
        <v>0</v>
      </c>
      <c r="H8065" s="48">
        <v>0</v>
      </c>
      <c r="I8065" s="48">
        <v>0</v>
      </c>
      <c r="J8065" s="48">
        <v>0</v>
      </c>
      <c r="K8065" s="48">
        <v>0</v>
      </c>
      <c r="L8065" s="48">
        <v>0</v>
      </c>
      <c r="M8065" s="48">
        <v>0</v>
      </c>
      <c r="N8065" s="48">
        <v>0</v>
      </c>
      <c r="O8065" s="48">
        <v>0</v>
      </c>
      <c r="P8065" s="48">
        <v>0</v>
      </c>
      <c r="Q8065" s="48">
        <v>0</v>
      </c>
      <c r="R8065" s="48">
        <v>0</v>
      </c>
      <c r="S8065" s="48">
        <v>0</v>
      </c>
      <c r="T8065" s="48">
        <v>0</v>
      </c>
      <c r="U8065" s="48">
        <v>0</v>
      </c>
      <c r="V8065" s="48">
        <v>0</v>
      </c>
      <c r="W8065" s="48">
        <v>0</v>
      </c>
    </row>
    <row r="8066" spans="3:28" ht="15" customHeight="1" outlineLevel="2" x14ac:dyDescent="0.2">
      <c r="D8066" s="41" t="s">
        <v>1567</v>
      </c>
      <c r="E8066" s="17" t="s">
        <v>1568</v>
      </c>
      <c r="F8066" s="48">
        <v>0</v>
      </c>
      <c r="G8066" s="48">
        <v>0</v>
      </c>
      <c r="H8066" s="48">
        <v>0</v>
      </c>
      <c r="I8066" s="48">
        <v>0</v>
      </c>
      <c r="J8066" s="48">
        <v>0</v>
      </c>
      <c r="K8066" s="48">
        <v>0</v>
      </c>
      <c r="L8066" s="48">
        <v>0</v>
      </c>
      <c r="M8066" s="48">
        <v>0</v>
      </c>
      <c r="N8066" s="48">
        <v>0</v>
      </c>
      <c r="O8066" s="48">
        <v>0</v>
      </c>
      <c r="P8066" s="48">
        <v>0</v>
      </c>
      <c r="Q8066" s="48">
        <v>0</v>
      </c>
      <c r="R8066" s="48">
        <v>0</v>
      </c>
      <c r="S8066" s="48">
        <v>0</v>
      </c>
      <c r="T8066" s="48">
        <v>0</v>
      </c>
      <c r="U8066" s="48">
        <v>0</v>
      </c>
      <c r="V8066" s="48">
        <v>0</v>
      </c>
      <c r="W8066" s="48">
        <v>0</v>
      </c>
    </row>
    <row r="8067" spans="3:28" ht="15" customHeight="1" outlineLevel="2" x14ac:dyDescent="0.2">
      <c r="D8067" s="41" t="s">
        <v>1569</v>
      </c>
      <c r="E8067" s="17" t="s">
        <v>1570</v>
      </c>
      <c r="F8067" s="48">
        <v>0</v>
      </c>
      <c r="G8067" s="48">
        <v>0</v>
      </c>
      <c r="H8067" s="48">
        <v>0</v>
      </c>
      <c r="I8067" s="48">
        <v>1</v>
      </c>
      <c r="J8067" s="48">
        <v>1</v>
      </c>
      <c r="K8067" s="48">
        <v>0</v>
      </c>
      <c r="L8067" s="48">
        <v>1</v>
      </c>
      <c r="M8067" s="48">
        <v>1</v>
      </c>
      <c r="N8067" s="48">
        <v>0</v>
      </c>
      <c r="O8067" s="48">
        <v>1</v>
      </c>
      <c r="P8067" s="48">
        <v>0</v>
      </c>
      <c r="Q8067" s="48">
        <v>1</v>
      </c>
      <c r="R8067" s="48">
        <v>1</v>
      </c>
      <c r="S8067" s="48">
        <v>0</v>
      </c>
      <c r="T8067" s="48">
        <v>1</v>
      </c>
      <c r="U8067" s="48">
        <v>1</v>
      </c>
      <c r="V8067" s="48">
        <v>0</v>
      </c>
      <c r="W8067" s="48">
        <v>1</v>
      </c>
    </row>
    <row r="8068" spans="3:28" ht="15" customHeight="1" outlineLevel="2" x14ac:dyDescent="0.2">
      <c r="D8068" s="41" t="s">
        <v>1571</v>
      </c>
      <c r="E8068" s="17" t="s">
        <v>1572</v>
      </c>
      <c r="F8068" s="48">
        <v>0</v>
      </c>
      <c r="G8068" s="48">
        <v>0</v>
      </c>
      <c r="H8068" s="48">
        <v>0</v>
      </c>
      <c r="I8068" s="48">
        <v>0</v>
      </c>
      <c r="J8068" s="48">
        <v>0</v>
      </c>
      <c r="K8068" s="48">
        <v>0</v>
      </c>
      <c r="L8068" s="48">
        <v>0</v>
      </c>
      <c r="M8068" s="48">
        <v>0</v>
      </c>
      <c r="N8068" s="48">
        <v>0</v>
      </c>
      <c r="O8068" s="48">
        <v>0</v>
      </c>
      <c r="P8068" s="48">
        <v>0</v>
      </c>
      <c r="Q8068" s="48">
        <v>0</v>
      </c>
      <c r="R8068" s="48">
        <v>0</v>
      </c>
      <c r="S8068" s="48">
        <v>0</v>
      </c>
      <c r="T8068" s="48">
        <v>0</v>
      </c>
      <c r="U8068" s="48">
        <v>0</v>
      </c>
      <c r="V8068" s="48">
        <v>0</v>
      </c>
      <c r="W8068" s="48">
        <v>0</v>
      </c>
    </row>
    <row r="8069" spans="3:28" ht="15" customHeight="1" outlineLevel="2" x14ac:dyDescent="0.2">
      <c r="D8069" s="41" t="s">
        <v>1573</v>
      </c>
      <c r="E8069" s="17" t="s">
        <v>1574</v>
      </c>
      <c r="F8069" s="48">
        <v>1</v>
      </c>
      <c r="G8069" s="48">
        <v>1</v>
      </c>
      <c r="H8069" s="48">
        <v>0</v>
      </c>
      <c r="I8069" s="48">
        <v>1</v>
      </c>
      <c r="J8069" s="48">
        <v>1</v>
      </c>
      <c r="K8069" s="48">
        <v>0</v>
      </c>
      <c r="L8069" s="48">
        <v>2</v>
      </c>
      <c r="M8069" s="48">
        <v>2</v>
      </c>
      <c r="N8069" s="48">
        <v>0</v>
      </c>
      <c r="O8069" s="48">
        <v>2</v>
      </c>
      <c r="P8069" s="48">
        <v>2</v>
      </c>
      <c r="Q8069" s="48">
        <v>0</v>
      </c>
      <c r="R8069" s="48">
        <v>2</v>
      </c>
      <c r="S8069" s="48">
        <v>2</v>
      </c>
      <c r="T8069" s="48">
        <v>0</v>
      </c>
      <c r="U8069" s="48">
        <v>2</v>
      </c>
      <c r="V8069" s="48">
        <v>2</v>
      </c>
      <c r="W8069" s="48">
        <v>0</v>
      </c>
    </row>
    <row r="8070" spans="3:28" ht="15" customHeight="1" outlineLevel="2" x14ac:dyDescent="0.2">
      <c r="D8070" s="41" t="s">
        <v>1575</v>
      </c>
      <c r="E8070" s="17" t="s">
        <v>1576</v>
      </c>
      <c r="F8070" s="48">
        <v>0</v>
      </c>
      <c r="G8070" s="48">
        <v>0</v>
      </c>
      <c r="H8070" s="48">
        <v>0</v>
      </c>
      <c r="I8070" s="48">
        <v>0</v>
      </c>
      <c r="J8070" s="48">
        <v>0</v>
      </c>
      <c r="K8070" s="48">
        <v>0</v>
      </c>
      <c r="L8070" s="48">
        <v>0</v>
      </c>
      <c r="M8070" s="48">
        <v>0</v>
      </c>
      <c r="N8070" s="48">
        <v>0</v>
      </c>
      <c r="O8070" s="48">
        <v>0</v>
      </c>
      <c r="P8070" s="48">
        <v>0</v>
      </c>
      <c r="Q8070" s="48">
        <v>0</v>
      </c>
      <c r="R8070" s="48">
        <v>0</v>
      </c>
      <c r="S8070" s="48">
        <v>0</v>
      </c>
      <c r="T8070" s="48">
        <v>0</v>
      </c>
      <c r="U8070" s="48">
        <v>0</v>
      </c>
      <c r="V8070" s="48">
        <v>0</v>
      </c>
      <c r="W8070" s="48">
        <v>0</v>
      </c>
    </row>
    <row r="8071" spans="3:28" ht="15" customHeight="1" outlineLevel="2" x14ac:dyDescent="0.2">
      <c r="D8071" s="41" t="s">
        <v>1577</v>
      </c>
      <c r="E8071" s="17" t="s">
        <v>1578</v>
      </c>
      <c r="F8071" s="48">
        <v>2</v>
      </c>
      <c r="G8071" s="48">
        <v>2</v>
      </c>
      <c r="H8071" s="48">
        <v>0</v>
      </c>
      <c r="I8071" s="48">
        <v>2</v>
      </c>
      <c r="J8071" s="48">
        <v>2</v>
      </c>
      <c r="K8071" s="48">
        <v>0</v>
      </c>
      <c r="L8071" s="48">
        <v>1</v>
      </c>
      <c r="M8071" s="48">
        <v>1</v>
      </c>
      <c r="N8071" s="48">
        <v>0</v>
      </c>
      <c r="O8071" s="48">
        <v>1</v>
      </c>
      <c r="P8071" s="48">
        <v>1</v>
      </c>
      <c r="Q8071" s="48">
        <v>0</v>
      </c>
      <c r="R8071" s="48">
        <v>1</v>
      </c>
      <c r="S8071" s="48">
        <v>1</v>
      </c>
      <c r="T8071" s="48">
        <v>0</v>
      </c>
      <c r="U8071" s="48">
        <v>0</v>
      </c>
      <c r="V8071" s="48">
        <v>0</v>
      </c>
      <c r="W8071" s="48">
        <v>0</v>
      </c>
    </row>
    <row r="8072" spans="3:28" ht="15" customHeight="1" outlineLevel="2" x14ac:dyDescent="0.2">
      <c r="D8072" s="41" t="s">
        <v>1579</v>
      </c>
      <c r="E8072" s="17" t="s">
        <v>1580</v>
      </c>
      <c r="F8072" s="48">
        <v>1</v>
      </c>
      <c r="G8072" s="48">
        <v>1</v>
      </c>
      <c r="H8072" s="48">
        <v>0</v>
      </c>
      <c r="I8072" s="48">
        <v>1</v>
      </c>
      <c r="J8072" s="48">
        <v>1</v>
      </c>
      <c r="K8072" s="48">
        <v>0</v>
      </c>
      <c r="L8072" s="48">
        <v>0</v>
      </c>
      <c r="M8072" s="48">
        <v>0</v>
      </c>
      <c r="N8072" s="48">
        <v>0</v>
      </c>
      <c r="O8072" s="48">
        <v>0</v>
      </c>
      <c r="P8072" s="48">
        <v>0</v>
      </c>
      <c r="Q8072" s="48">
        <v>0</v>
      </c>
      <c r="R8072" s="48">
        <v>0</v>
      </c>
      <c r="S8072" s="48">
        <v>0</v>
      </c>
      <c r="T8072" s="48">
        <v>0</v>
      </c>
      <c r="U8072" s="48">
        <v>0</v>
      </c>
      <c r="V8072" s="48">
        <v>0</v>
      </c>
      <c r="W8072" s="48">
        <v>0</v>
      </c>
    </row>
    <row r="8073" spans="3:28" ht="15" customHeight="1" outlineLevel="2" x14ac:dyDescent="0.2">
      <c r="D8073" s="41" t="s">
        <v>1581</v>
      </c>
      <c r="E8073" s="17" t="s">
        <v>1582</v>
      </c>
      <c r="F8073" s="48">
        <v>0</v>
      </c>
      <c r="G8073" s="48">
        <v>0</v>
      </c>
      <c r="H8073" s="48">
        <v>0</v>
      </c>
      <c r="I8073" s="48">
        <v>0</v>
      </c>
      <c r="J8073" s="48">
        <v>0</v>
      </c>
      <c r="K8073" s="48">
        <v>0</v>
      </c>
      <c r="L8073" s="48">
        <v>0</v>
      </c>
      <c r="M8073" s="48">
        <v>0</v>
      </c>
      <c r="N8073" s="48">
        <v>0</v>
      </c>
      <c r="O8073" s="48">
        <v>0</v>
      </c>
      <c r="P8073" s="48">
        <v>0</v>
      </c>
      <c r="Q8073" s="48">
        <v>0</v>
      </c>
      <c r="R8073" s="48">
        <v>0</v>
      </c>
      <c r="S8073" s="48">
        <v>0</v>
      </c>
      <c r="T8073" s="48">
        <v>0</v>
      </c>
      <c r="U8073" s="48">
        <v>0</v>
      </c>
      <c r="V8073" s="48">
        <v>0</v>
      </c>
      <c r="W8073" s="48">
        <v>0</v>
      </c>
    </row>
    <row r="8074" spans="3:28" ht="15" customHeight="1" outlineLevel="1" x14ac:dyDescent="0.2">
      <c r="C8074" s="226" t="s">
        <v>1583</v>
      </c>
      <c r="E8074" s="225" t="s">
        <v>1584</v>
      </c>
      <c r="F8074" s="48">
        <v>25</v>
      </c>
      <c r="G8074" s="48">
        <v>13</v>
      </c>
      <c r="H8074" s="48">
        <v>12</v>
      </c>
      <c r="I8074" s="48">
        <v>20</v>
      </c>
      <c r="J8074" s="48">
        <v>9</v>
      </c>
      <c r="K8074" s="48">
        <v>11</v>
      </c>
      <c r="L8074" s="48">
        <v>18</v>
      </c>
      <c r="M8074" s="48">
        <v>9</v>
      </c>
      <c r="N8074" s="48">
        <v>9</v>
      </c>
      <c r="O8074" s="48">
        <v>15</v>
      </c>
      <c r="P8074" s="48">
        <v>7</v>
      </c>
      <c r="Q8074" s="48">
        <v>8</v>
      </c>
      <c r="R8074" s="48">
        <v>17</v>
      </c>
      <c r="S8074" s="48">
        <v>8</v>
      </c>
      <c r="T8074" s="48">
        <v>9</v>
      </c>
      <c r="U8074" s="48">
        <v>16</v>
      </c>
      <c r="V8074" s="48">
        <v>6</v>
      </c>
      <c r="W8074" s="48">
        <v>10</v>
      </c>
      <c r="AB8074" s="270"/>
    </row>
    <row r="8075" spans="3:28" ht="15" customHeight="1" outlineLevel="2" x14ac:dyDescent="0.2">
      <c r="D8075" s="41" t="s">
        <v>1585</v>
      </c>
      <c r="E8075" s="17" t="s">
        <v>1586</v>
      </c>
      <c r="F8075" s="48">
        <v>0</v>
      </c>
      <c r="G8075" s="48">
        <v>0</v>
      </c>
      <c r="H8075" s="48">
        <v>0</v>
      </c>
      <c r="I8075" s="48">
        <v>0</v>
      </c>
      <c r="J8075" s="48">
        <v>0</v>
      </c>
      <c r="K8075" s="48">
        <v>0</v>
      </c>
      <c r="L8075" s="48">
        <v>0</v>
      </c>
      <c r="M8075" s="48">
        <v>0</v>
      </c>
      <c r="N8075" s="48">
        <v>0</v>
      </c>
      <c r="O8075" s="48">
        <v>0</v>
      </c>
      <c r="P8075" s="48">
        <v>0</v>
      </c>
      <c r="Q8075" s="48">
        <v>0</v>
      </c>
      <c r="R8075" s="48">
        <v>0</v>
      </c>
      <c r="S8075" s="48">
        <v>0</v>
      </c>
      <c r="T8075" s="48">
        <v>0</v>
      </c>
      <c r="U8075" s="48">
        <v>0</v>
      </c>
      <c r="V8075" s="48">
        <v>0</v>
      </c>
      <c r="W8075" s="48">
        <v>0</v>
      </c>
    </row>
    <row r="8076" spans="3:28" ht="15" customHeight="1" outlineLevel="2" x14ac:dyDescent="0.2">
      <c r="D8076" s="41" t="s">
        <v>1587</v>
      </c>
      <c r="E8076" s="17" t="s">
        <v>1588</v>
      </c>
      <c r="F8076" s="48">
        <v>0</v>
      </c>
      <c r="G8076" s="48">
        <v>0</v>
      </c>
      <c r="H8076" s="48">
        <v>0</v>
      </c>
      <c r="I8076" s="48">
        <v>0</v>
      </c>
      <c r="J8076" s="48">
        <v>0</v>
      </c>
      <c r="K8076" s="48">
        <v>0</v>
      </c>
      <c r="L8076" s="48">
        <v>0</v>
      </c>
      <c r="M8076" s="48">
        <v>0</v>
      </c>
      <c r="N8076" s="48">
        <v>0</v>
      </c>
      <c r="O8076" s="48">
        <v>0</v>
      </c>
      <c r="P8076" s="48">
        <v>0</v>
      </c>
      <c r="Q8076" s="48">
        <v>0</v>
      </c>
      <c r="R8076" s="48">
        <v>0</v>
      </c>
      <c r="S8076" s="48">
        <v>0</v>
      </c>
      <c r="T8076" s="48">
        <v>0</v>
      </c>
      <c r="U8076" s="48">
        <v>0</v>
      </c>
      <c r="V8076" s="48">
        <v>0</v>
      </c>
      <c r="W8076" s="48">
        <v>0</v>
      </c>
    </row>
    <row r="8077" spans="3:28" ht="15" customHeight="1" outlineLevel="2" x14ac:dyDescent="0.2">
      <c r="D8077" s="41" t="s">
        <v>1589</v>
      </c>
      <c r="E8077" s="17" t="s">
        <v>1590</v>
      </c>
      <c r="F8077" s="48">
        <v>0</v>
      </c>
      <c r="G8077" s="48">
        <v>0</v>
      </c>
      <c r="H8077" s="48">
        <v>0</v>
      </c>
      <c r="I8077" s="48">
        <v>0</v>
      </c>
      <c r="J8077" s="48">
        <v>0</v>
      </c>
      <c r="K8077" s="48">
        <v>0</v>
      </c>
      <c r="L8077" s="48">
        <v>0</v>
      </c>
      <c r="M8077" s="48">
        <v>0</v>
      </c>
      <c r="N8077" s="48">
        <v>0</v>
      </c>
      <c r="O8077" s="48">
        <v>0</v>
      </c>
      <c r="P8077" s="48">
        <v>0</v>
      </c>
      <c r="Q8077" s="48">
        <v>0</v>
      </c>
      <c r="R8077" s="48">
        <v>0</v>
      </c>
      <c r="S8077" s="48">
        <v>0</v>
      </c>
      <c r="T8077" s="48">
        <v>0</v>
      </c>
      <c r="U8077" s="48">
        <v>0</v>
      </c>
      <c r="V8077" s="48">
        <v>0</v>
      </c>
      <c r="W8077" s="48">
        <v>0</v>
      </c>
    </row>
    <row r="8078" spans="3:28" ht="15" customHeight="1" outlineLevel="2" x14ac:dyDescent="0.2">
      <c r="D8078" s="41" t="s">
        <v>1591</v>
      </c>
      <c r="E8078" s="17" t="s">
        <v>1592</v>
      </c>
      <c r="F8078" s="48">
        <v>20</v>
      </c>
      <c r="G8078" s="48">
        <v>12</v>
      </c>
      <c r="H8078" s="48">
        <v>8</v>
      </c>
      <c r="I8078" s="48">
        <v>15</v>
      </c>
      <c r="J8078" s="48">
        <v>8</v>
      </c>
      <c r="K8078" s="48">
        <v>7</v>
      </c>
      <c r="L8078" s="48">
        <v>14</v>
      </c>
      <c r="M8078" s="48">
        <v>9</v>
      </c>
      <c r="N8078" s="48">
        <v>5</v>
      </c>
      <c r="O8078" s="48">
        <v>11</v>
      </c>
      <c r="P8078" s="48">
        <v>7</v>
      </c>
      <c r="Q8078" s="48">
        <v>4</v>
      </c>
      <c r="R8078" s="48">
        <v>13</v>
      </c>
      <c r="S8078" s="48">
        <v>8</v>
      </c>
      <c r="T8078" s="48">
        <v>5</v>
      </c>
      <c r="U8078" s="48">
        <v>11</v>
      </c>
      <c r="V8078" s="48">
        <v>6</v>
      </c>
      <c r="W8078" s="48">
        <v>5</v>
      </c>
    </row>
    <row r="8079" spans="3:28" ht="15" customHeight="1" outlineLevel="2" x14ac:dyDescent="0.2">
      <c r="D8079" s="41" t="s">
        <v>1593</v>
      </c>
      <c r="E8079" s="17" t="s">
        <v>1594</v>
      </c>
      <c r="F8079" s="48">
        <v>0</v>
      </c>
      <c r="G8079" s="48">
        <v>0</v>
      </c>
      <c r="H8079" s="48">
        <v>0</v>
      </c>
      <c r="I8079" s="48">
        <v>0</v>
      </c>
      <c r="J8079" s="48">
        <v>0</v>
      </c>
      <c r="K8079" s="48">
        <v>0</v>
      </c>
      <c r="L8079" s="48">
        <v>0</v>
      </c>
      <c r="M8079" s="48">
        <v>0</v>
      </c>
      <c r="N8079" s="48">
        <v>0</v>
      </c>
      <c r="O8079" s="48">
        <v>0</v>
      </c>
      <c r="P8079" s="48">
        <v>0</v>
      </c>
      <c r="Q8079" s="48">
        <v>0</v>
      </c>
      <c r="R8079" s="48">
        <v>0</v>
      </c>
      <c r="S8079" s="48">
        <v>0</v>
      </c>
      <c r="T8079" s="48">
        <v>0</v>
      </c>
      <c r="U8079" s="48">
        <v>0</v>
      </c>
      <c r="V8079" s="48">
        <v>0</v>
      </c>
      <c r="W8079" s="48">
        <v>0</v>
      </c>
    </row>
    <row r="8080" spans="3:28" ht="15" customHeight="1" outlineLevel="2" x14ac:dyDescent="0.2">
      <c r="D8080" s="41" t="s">
        <v>1595</v>
      </c>
      <c r="E8080" s="17" t="s">
        <v>1596</v>
      </c>
      <c r="F8080" s="48">
        <v>0</v>
      </c>
      <c r="G8080" s="48">
        <v>0</v>
      </c>
      <c r="H8080" s="48">
        <v>0</v>
      </c>
      <c r="I8080" s="48">
        <v>0</v>
      </c>
      <c r="J8080" s="48">
        <v>0</v>
      </c>
      <c r="K8080" s="48">
        <v>0</v>
      </c>
      <c r="L8080" s="48">
        <v>0</v>
      </c>
      <c r="M8080" s="48">
        <v>0</v>
      </c>
      <c r="N8080" s="48">
        <v>0</v>
      </c>
      <c r="O8080" s="48">
        <v>0</v>
      </c>
      <c r="P8080" s="48">
        <v>0</v>
      </c>
      <c r="Q8080" s="48">
        <v>0</v>
      </c>
      <c r="R8080" s="48">
        <v>0</v>
      </c>
      <c r="S8080" s="48">
        <v>0</v>
      </c>
      <c r="T8080" s="48">
        <v>0</v>
      </c>
      <c r="U8080" s="48">
        <v>0</v>
      </c>
      <c r="V8080" s="48">
        <v>0</v>
      </c>
      <c r="W8080" s="48">
        <v>0</v>
      </c>
    </row>
    <row r="8081" spans="4:23" ht="15" customHeight="1" outlineLevel="2" x14ac:dyDescent="0.2">
      <c r="D8081" s="41" t="s">
        <v>1597</v>
      </c>
      <c r="E8081" s="17" t="s">
        <v>1598</v>
      </c>
      <c r="F8081" s="48">
        <v>2</v>
      </c>
      <c r="G8081" s="48">
        <v>0</v>
      </c>
      <c r="H8081" s="48">
        <v>2</v>
      </c>
      <c r="I8081" s="48">
        <v>2</v>
      </c>
      <c r="J8081" s="48">
        <v>0</v>
      </c>
      <c r="K8081" s="48">
        <v>2</v>
      </c>
      <c r="L8081" s="48">
        <v>2</v>
      </c>
      <c r="M8081" s="48">
        <v>0</v>
      </c>
      <c r="N8081" s="48">
        <v>2</v>
      </c>
      <c r="O8081" s="48">
        <v>2</v>
      </c>
      <c r="P8081" s="48">
        <v>0</v>
      </c>
      <c r="Q8081" s="48">
        <v>2</v>
      </c>
      <c r="R8081" s="48">
        <v>2</v>
      </c>
      <c r="S8081" s="48">
        <v>0</v>
      </c>
      <c r="T8081" s="48">
        <v>2</v>
      </c>
      <c r="U8081" s="48">
        <v>3</v>
      </c>
      <c r="V8081" s="48">
        <v>0</v>
      </c>
      <c r="W8081" s="48">
        <v>3</v>
      </c>
    </row>
    <row r="8082" spans="4:23" ht="15" customHeight="1" outlineLevel="2" x14ac:dyDescent="0.2">
      <c r="D8082" s="41" t="s">
        <v>1599</v>
      </c>
      <c r="E8082" s="17" t="s">
        <v>1600</v>
      </c>
      <c r="F8082" s="48">
        <v>0</v>
      </c>
      <c r="G8082" s="48">
        <v>0</v>
      </c>
      <c r="H8082" s="48">
        <v>0</v>
      </c>
      <c r="I8082" s="48">
        <v>0</v>
      </c>
      <c r="J8082" s="48">
        <v>0</v>
      </c>
      <c r="K8082" s="48">
        <v>0</v>
      </c>
      <c r="L8082" s="48">
        <v>0</v>
      </c>
      <c r="M8082" s="48">
        <v>0</v>
      </c>
      <c r="N8082" s="48">
        <v>0</v>
      </c>
      <c r="O8082" s="48">
        <v>0</v>
      </c>
      <c r="P8082" s="48">
        <v>0</v>
      </c>
      <c r="Q8082" s="48">
        <v>0</v>
      </c>
      <c r="R8082" s="48">
        <v>0</v>
      </c>
      <c r="S8082" s="48">
        <v>0</v>
      </c>
      <c r="T8082" s="48">
        <v>0</v>
      </c>
      <c r="U8082" s="48">
        <v>0</v>
      </c>
      <c r="V8082" s="48">
        <v>0</v>
      </c>
      <c r="W8082" s="48">
        <v>0</v>
      </c>
    </row>
    <row r="8083" spans="4:23" ht="15" customHeight="1" outlineLevel="2" x14ac:dyDescent="0.2">
      <c r="D8083" s="41" t="s">
        <v>1601</v>
      </c>
      <c r="E8083" s="17" t="s">
        <v>1602</v>
      </c>
      <c r="F8083" s="48">
        <v>0</v>
      </c>
      <c r="G8083" s="48">
        <v>0</v>
      </c>
      <c r="H8083" s="48">
        <v>0</v>
      </c>
      <c r="I8083" s="48">
        <v>0</v>
      </c>
      <c r="J8083" s="48">
        <v>0</v>
      </c>
      <c r="K8083" s="48">
        <v>0</v>
      </c>
      <c r="L8083" s="48">
        <v>0</v>
      </c>
      <c r="M8083" s="48">
        <v>0</v>
      </c>
      <c r="N8083" s="48">
        <v>0</v>
      </c>
      <c r="O8083" s="48">
        <v>0</v>
      </c>
      <c r="P8083" s="48">
        <v>0</v>
      </c>
      <c r="Q8083" s="48">
        <v>0</v>
      </c>
      <c r="R8083" s="48">
        <v>0</v>
      </c>
      <c r="S8083" s="48">
        <v>0</v>
      </c>
      <c r="T8083" s="48">
        <v>0</v>
      </c>
      <c r="U8083" s="48">
        <v>0</v>
      </c>
      <c r="V8083" s="48">
        <v>0</v>
      </c>
      <c r="W8083" s="48">
        <v>0</v>
      </c>
    </row>
    <row r="8084" spans="4:23" ht="15" customHeight="1" outlineLevel="2" x14ac:dyDescent="0.2">
      <c r="D8084" s="41" t="s">
        <v>1603</v>
      </c>
      <c r="E8084" s="17" t="s">
        <v>1604</v>
      </c>
      <c r="F8084" s="48">
        <v>0</v>
      </c>
      <c r="G8084" s="48">
        <v>0</v>
      </c>
      <c r="H8084" s="48">
        <v>0</v>
      </c>
      <c r="I8084" s="48">
        <v>0</v>
      </c>
      <c r="J8084" s="48">
        <v>0</v>
      </c>
      <c r="K8084" s="48">
        <v>0</v>
      </c>
      <c r="L8084" s="48">
        <v>0</v>
      </c>
      <c r="M8084" s="48">
        <v>0</v>
      </c>
      <c r="N8084" s="48">
        <v>0</v>
      </c>
      <c r="O8084" s="48">
        <v>0</v>
      </c>
      <c r="P8084" s="48">
        <v>0</v>
      </c>
      <c r="Q8084" s="48">
        <v>0</v>
      </c>
      <c r="R8084" s="48">
        <v>0</v>
      </c>
      <c r="S8084" s="48">
        <v>0</v>
      </c>
      <c r="T8084" s="48">
        <v>0</v>
      </c>
      <c r="U8084" s="48">
        <v>0</v>
      </c>
      <c r="V8084" s="48">
        <v>0</v>
      </c>
      <c r="W8084" s="48">
        <v>0</v>
      </c>
    </row>
    <row r="8085" spans="4:23" ht="15" customHeight="1" outlineLevel="2" x14ac:dyDescent="0.2">
      <c r="D8085" s="41" t="s">
        <v>1605</v>
      </c>
      <c r="E8085" s="17" t="s">
        <v>1606</v>
      </c>
      <c r="F8085" s="48">
        <v>0</v>
      </c>
      <c r="G8085" s="48">
        <v>0</v>
      </c>
      <c r="H8085" s="48">
        <v>0</v>
      </c>
      <c r="I8085" s="48">
        <v>0</v>
      </c>
      <c r="J8085" s="48">
        <v>0</v>
      </c>
      <c r="K8085" s="48">
        <v>0</v>
      </c>
      <c r="L8085" s="48">
        <v>0</v>
      </c>
      <c r="M8085" s="48">
        <v>0</v>
      </c>
      <c r="N8085" s="48">
        <v>0</v>
      </c>
      <c r="O8085" s="48">
        <v>0</v>
      </c>
      <c r="P8085" s="48">
        <v>0</v>
      </c>
      <c r="Q8085" s="48">
        <v>0</v>
      </c>
      <c r="R8085" s="48">
        <v>0</v>
      </c>
      <c r="S8085" s="48">
        <v>0</v>
      </c>
      <c r="T8085" s="48">
        <v>0</v>
      </c>
      <c r="U8085" s="48">
        <v>0</v>
      </c>
      <c r="V8085" s="48">
        <v>0</v>
      </c>
      <c r="W8085" s="48">
        <v>0</v>
      </c>
    </row>
    <row r="8086" spans="4:23" ht="15" customHeight="1" outlineLevel="2" x14ac:dyDescent="0.2">
      <c r="D8086" s="41" t="s">
        <v>1607</v>
      </c>
      <c r="E8086" s="17" t="s">
        <v>1608</v>
      </c>
      <c r="F8086" s="48">
        <v>0</v>
      </c>
      <c r="G8086" s="48">
        <v>0</v>
      </c>
      <c r="H8086" s="48">
        <v>0</v>
      </c>
      <c r="I8086" s="48">
        <v>0</v>
      </c>
      <c r="J8086" s="48">
        <v>0</v>
      </c>
      <c r="K8086" s="48">
        <v>0</v>
      </c>
      <c r="L8086" s="48">
        <v>0</v>
      </c>
      <c r="M8086" s="48">
        <v>0</v>
      </c>
      <c r="N8086" s="48">
        <v>0</v>
      </c>
      <c r="O8086" s="48">
        <v>0</v>
      </c>
      <c r="P8086" s="48">
        <v>0</v>
      </c>
      <c r="Q8086" s="48">
        <v>0</v>
      </c>
      <c r="R8086" s="48">
        <v>0</v>
      </c>
      <c r="S8086" s="48">
        <v>0</v>
      </c>
      <c r="T8086" s="48">
        <v>0</v>
      </c>
      <c r="U8086" s="48">
        <v>0</v>
      </c>
      <c r="V8086" s="48">
        <v>0</v>
      </c>
      <c r="W8086" s="48">
        <v>0</v>
      </c>
    </row>
    <row r="8087" spans="4:23" ht="15" customHeight="1" outlineLevel="2" x14ac:dyDescent="0.2">
      <c r="D8087" s="41" t="s">
        <v>1609</v>
      </c>
      <c r="E8087" s="17" t="s">
        <v>1610</v>
      </c>
      <c r="F8087" s="48">
        <v>0</v>
      </c>
      <c r="G8087" s="48">
        <v>0</v>
      </c>
      <c r="H8087" s="48">
        <v>0</v>
      </c>
      <c r="I8087" s="48">
        <v>0</v>
      </c>
      <c r="J8087" s="48">
        <v>0</v>
      </c>
      <c r="K8087" s="48">
        <v>0</v>
      </c>
      <c r="L8087" s="48">
        <v>0</v>
      </c>
      <c r="M8087" s="48">
        <v>0</v>
      </c>
      <c r="N8087" s="48">
        <v>0</v>
      </c>
      <c r="O8087" s="48">
        <v>0</v>
      </c>
      <c r="P8087" s="48">
        <v>0</v>
      </c>
      <c r="Q8087" s="48">
        <v>0</v>
      </c>
      <c r="R8087" s="48">
        <v>0</v>
      </c>
      <c r="S8087" s="48">
        <v>0</v>
      </c>
      <c r="T8087" s="48">
        <v>0</v>
      </c>
      <c r="U8087" s="48">
        <v>0</v>
      </c>
      <c r="V8087" s="48">
        <v>0</v>
      </c>
      <c r="W8087" s="48">
        <v>0</v>
      </c>
    </row>
    <row r="8088" spans="4:23" ht="15" customHeight="1" outlineLevel="2" x14ac:dyDescent="0.2">
      <c r="D8088" s="41" t="s">
        <v>1611</v>
      </c>
      <c r="E8088" s="17" t="s">
        <v>1612</v>
      </c>
      <c r="F8088" s="48">
        <v>0</v>
      </c>
      <c r="G8088" s="48">
        <v>0</v>
      </c>
      <c r="H8088" s="48">
        <v>0</v>
      </c>
      <c r="I8088" s="48">
        <v>0</v>
      </c>
      <c r="J8088" s="48">
        <v>0</v>
      </c>
      <c r="K8088" s="48">
        <v>0</v>
      </c>
      <c r="L8088" s="48">
        <v>0</v>
      </c>
      <c r="M8088" s="48">
        <v>0</v>
      </c>
      <c r="N8088" s="48">
        <v>0</v>
      </c>
      <c r="O8088" s="48">
        <v>0</v>
      </c>
      <c r="P8088" s="48">
        <v>0</v>
      </c>
      <c r="Q8088" s="48">
        <v>0</v>
      </c>
      <c r="R8088" s="48">
        <v>0</v>
      </c>
      <c r="S8088" s="48">
        <v>0</v>
      </c>
      <c r="T8088" s="48">
        <v>0</v>
      </c>
      <c r="U8088" s="48">
        <v>0</v>
      </c>
      <c r="V8088" s="48">
        <v>0</v>
      </c>
      <c r="W8088" s="48">
        <v>0</v>
      </c>
    </row>
    <row r="8089" spans="4:23" ht="15" customHeight="1" outlineLevel="2" x14ac:dyDescent="0.2">
      <c r="D8089" s="41" t="s">
        <v>1613</v>
      </c>
      <c r="E8089" s="17" t="s">
        <v>1614</v>
      </c>
      <c r="F8089" s="48">
        <v>0</v>
      </c>
      <c r="G8089" s="48">
        <v>0</v>
      </c>
      <c r="H8089" s="48">
        <v>0</v>
      </c>
      <c r="I8089" s="48">
        <v>0</v>
      </c>
      <c r="J8089" s="48">
        <v>0</v>
      </c>
      <c r="K8089" s="48">
        <v>0</v>
      </c>
      <c r="L8089" s="48">
        <v>0</v>
      </c>
      <c r="M8089" s="48">
        <v>0</v>
      </c>
      <c r="N8089" s="48">
        <v>0</v>
      </c>
      <c r="O8089" s="48">
        <v>0</v>
      </c>
      <c r="P8089" s="48">
        <v>0</v>
      </c>
      <c r="Q8089" s="48">
        <v>0</v>
      </c>
      <c r="R8089" s="48">
        <v>0</v>
      </c>
      <c r="S8089" s="48">
        <v>0</v>
      </c>
      <c r="T8089" s="48">
        <v>0</v>
      </c>
      <c r="U8089" s="48">
        <v>0</v>
      </c>
      <c r="V8089" s="48">
        <v>0</v>
      </c>
      <c r="W8089" s="48">
        <v>0</v>
      </c>
    </row>
    <row r="8090" spans="4:23" ht="15" customHeight="1" outlineLevel="2" x14ac:dyDescent="0.2">
      <c r="D8090" s="41" t="s">
        <v>1615</v>
      </c>
      <c r="E8090" s="17" t="s">
        <v>1616</v>
      </c>
      <c r="F8090" s="48">
        <v>0</v>
      </c>
      <c r="G8090" s="48">
        <v>0</v>
      </c>
      <c r="H8090" s="48">
        <v>0</v>
      </c>
      <c r="I8090" s="48">
        <v>0</v>
      </c>
      <c r="J8090" s="48">
        <v>0</v>
      </c>
      <c r="K8090" s="48">
        <v>0</v>
      </c>
      <c r="L8090" s="48">
        <v>0</v>
      </c>
      <c r="M8090" s="48">
        <v>0</v>
      </c>
      <c r="N8090" s="48">
        <v>0</v>
      </c>
      <c r="O8090" s="48">
        <v>0</v>
      </c>
      <c r="P8090" s="48">
        <v>0</v>
      </c>
      <c r="Q8090" s="48">
        <v>0</v>
      </c>
      <c r="R8090" s="48">
        <v>0</v>
      </c>
      <c r="S8090" s="48">
        <v>0</v>
      </c>
      <c r="T8090" s="48">
        <v>0</v>
      </c>
      <c r="U8090" s="48">
        <v>0</v>
      </c>
      <c r="V8090" s="48">
        <v>0</v>
      </c>
      <c r="W8090" s="48">
        <v>0</v>
      </c>
    </row>
    <row r="8091" spans="4:23" ht="15" customHeight="1" outlineLevel="2" x14ac:dyDescent="0.2">
      <c r="D8091" s="41" t="s">
        <v>1617</v>
      </c>
      <c r="E8091" s="17" t="s">
        <v>1618</v>
      </c>
      <c r="F8091" s="48">
        <v>0</v>
      </c>
      <c r="G8091" s="48">
        <v>0</v>
      </c>
      <c r="H8091" s="48">
        <v>0</v>
      </c>
      <c r="I8091" s="48">
        <v>0</v>
      </c>
      <c r="J8091" s="48">
        <v>0</v>
      </c>
      <c r="K8091" s="48">
        <v>0</v>
      </c>
      <c r="L8091" s="48">
        <v>0</v>
      </c>
      <c r="M8091" s="48">
        <v>0</v>
      </c>
      <c r="N8091" s="48">
        <v>0</v>
      </c>
      <c r="O8091" s="48">
        <v>0</v>
      </c>
      <c r="P8091" s="48">
        <v>0</v>
      </c>
      <c r="Q8091" s="48">
        <v>0</v>
      </c>
      <c r="R8091" s="48">
        <v>0</v>
      </c>
      <c r="S8091" s="48">
        <v>0</v>
      </c>
      <c r="T8091" s="48">
        <v>0</v>
      </c>
      <c r="U8091" s="48">
        <v>0</v>
      </c>
      <c r="V8091" s="48">
        <v>0</v>
      </c>
      <c r="W8091" s="48">
        <v>0</v>
      </c>
    </row>
    <row r="8092" spans="4:23" ht="15" customHeight="1" outlineLevel="2" x14ac:dyDescent="0.2">
      <c r="D8092" s="41" t="s">
        <v>1619</v>
      </c>
      <c r="E8092" s="17" t="s">
        <v>1620</v>
      </c>
      <c r="F8092" s="48">
        <v>0</v>
      </c>
      <c r="G8092" s="48">
        <v>0</v>
      </c>
      <c r="H8092" s="48">
        <v>0</v>
      </c>
      <c r="I8092" s="48">
        <v>0</v>
      </c>
      <c r="J8092" s="48">
        <v>0</v>
      </c>
      <c r="K8092" s="48">
        <v>0</v>
      </c>
      <c r="L8092" s="48">
        <v>0</v>
      </c>
      <c r="M8092" s="48">
        <v>0</v>
      </c>
      <c r="N8092" s="48">
        <v>0</v>
      </c>
      <c r="O8092" s="48">
        <v>0</v>
      </c>
      <c r="P8092" s="48">
        <v>0</v>
      </c>
      <c r="Q8092" s="48">
        <v>0</v>
      </c>
      <c r="R8092" s="48">
        <v>0</v>
      </c>
      <c r="S8092" s="48">
        <v>0</v>
      </c>
      <c r="T8092" s="48">
        <v>0</v>
      </c>
      <c r="U8092" s="48">
        <v>0</v>
      </c>
      <c r="V8092" s="48">
        <v>0</v>
      </c>
      <c r="W8092" s="48">
        <v>0</v>
      </c>
    </row>
    <row r="8093" spans="4:23" ht="15" customHeight="1" outlineLevel="2" x14ac:dyDescent="0.2">
      <c r="D8093" s="41" t="s">
        <v>1621</v>
      </c>
      <c r="E8093" s="17" t="s">
        <v>1622</v>
      </c>
      <c r="F8093" s="48">
        <v>0</v>
      </c>
      <c r="G8093" s="48">
        <v>0</v>
      </c>
      <c r="H8093" s="48">
        <v>0</v>
      </c>
      <c r="I8093" s="48">
        <v>0</v>
      </c>
      <c r="J8093" s="48">
        <v>0</v>
      </c>
      <c r="K8093" s="48">
        <v>0</v>
      </c>
      <c r="L8093" s="48">
        <v>0</v>
      </c>
      <c r="M8093" s="48">
        <v>0</v>
      </c>
      <c r="N8093" s="48">
        <v>0</v>
      </c>
      <c r="O8093" s="48">
        <v>0</v>
      </c>
      <c r="P8093" s="48">
        <v>0</v>
      </c>
      <c r="Q8093" s="48">
        <v>0</v>
      </c>
      <c r="R8093" s="48">
        <v>0</v>
      </c>
      <c r="S8093" s="48">
        <v>0</v>
      </c>
      <c r="T8093" s="48">
        <v>0</v>
      </c>
      <c r="U8093" s="48">
        <v>0</v>
      </c>
      <c r="V8093" s="48">
        <v>0</v>
      </c>
      <c r="W8093" s="48">
        <v>0</v>
      </c>
    </row>
    <row r="8094" spans="4:23" ht="15" customHeight="1" outlineLevel="2" x14ac:dyDescent="0.2">
      <c r="D8094" s="41" t="s">
        <v>1623</v>
      </c>
      <c r="E8094" s="17" t="s">
        <v>1624</v>
      </c>
      <c r="F8094" s="48">
        <v>0</v>
      </c>
      <c r="G8094" s="48">
        <v>0</v>
      </c>
      <c r="H8094" s="48">
        <v>0</v>
      </c>
      <c r="I8094" s="48">
        <v>0</v>
      </c>
      <c r="J8094" s="48">
        <v>0</v>
      </c>
      <c r="K8094" s="48">
        <v>0</v>
      </c>
      <c r="L8094" s="48">
        <v>0</v>
      </c>
      <c r="M8094" s="48">
        <v>0</v>
      </c>
      <c r="N8094" s="48">
        <v>0</v>
      </c>
      <c r="O8094" s="48">
        <v>0</v>
      </c>
      <c r="P8094" s="48">
        <v>0</v>
      </c>
      <c r="Q8094" s="48">
        <v>0</v>
      </c>
      <c r="R8094" s="48">
        <v>0</v>
      </c>
      <c r="S8094" s="48">
        <v>0</v>
      </c>
      <c r="T8094" s="48">
        <v>0</v>
      </c>
      <c r="U8094" s="48">
        <v>0</v>
      </c>
      <c r="V8094" s="48">
        <v>0</v>
      </c>
      <c r="W8094" s="48">
        <v>0</v>
      </c>
    </row>
    <row r="8095" spans="4:23" ht="15" customHeight="1" outlineLevel="2" x14ac:dyDescent="0.2">
      <c r="D8095" s="41" t="s">
        <v>1625</v>
      </c>
      <c r="E8095" s="17" t="s">
        <v>1626</v>
      </c>
      <c r="F8095" s="48">
        <v>0</v>
      </c>
      <c r="G8095" s="48">
        <v>0</v>
      </c>
      <c r="H8095" s="48">
        <v>0</v>
      </c>
      <c r="I8095" s="48">
        <v>0</v>
      </c>
      <c r="J8095" s="48">
        <v>0</v>
      </c>
      <c r="K8095" s="48">
        <v>0</v>
      </c>
      <c r="L8095" s="48">
        <v>0</v>
      </c>
      <c r="M8095" s="48">
        <v>0</v>
      </c>
      <c r="N8095" s="48">
        <v>0</v>
      </c>
      <c r="O8095" s="48">
        <v>0</v>
      </c>
      <c r="P8095" s="48">
        <v>0</v>
      </c>
      <c r="Q8095" s="48">
        <v>0</v>
      </c>
      <c r="R8095" s="48">
        <v>0</v>
      </c>
      <c r="S8095" s="48">
        <v>0</v>
      </c>
      <c r="T8095" s="48">
        <v>0</v>
      </c>
      <c r="U8095" s="48">
        <v>0</v>
      </c>
      <c r="V8095" s="48">
        <v>0</v>
      </c>
      <c r="W8095" s="48">
        <v>0</v>
      </c>
    </row>
    <row r="8096" spans="4:23" ht="15" customHeight="1" outlineLevel="2" x14ac:dyDescent="0.2">
      <c r="D8096" s="41" t="s">
        <v>1627</v>
      </c>
      <c r="E8096" s="17" t="s">
        <v>1628</v>
      </c>
      <c r="F8096" s="48">
        <v>0</v>
      </c>
      <c r="G8096" s="48">
        <v>0</v>
      </c>
      <c r="H8096" s="48">
        <v>0</v>
      </c>
      <c r="I8096" s="48">
        <v>0</v>
      </c>
      <c r="J8096" s="48">
        <v>0</v>
      </c>
      <c r="K8096" s="48">
        <v>0</v>
      </c>
      <c r="L8096" s="48">
        <v>0</v>
      </c>
      <c r="M8096" s="48">
        <v>0</v>
      </c>
      <c r="N8096" s="48">
        <v>0</v>
      </c>
      <c r="O8096" s="48">
        <v>0</v>
      </c>
      <c r="P8096" s="48">
        <v>0</v>
      </c>
      <c r="Q8096" s="48">
        <v>0</v>
      </c>
      <c r="R8096" s="48">
        <v>0</v>
      </c>
      <c r="S8096" s="48">
        <v>0</v>
      </c>
      <c r="T8096" s="48">
        <v>0</v>
      </c>
      <c r="U8096" s="48">
        <v>0</v>
      </c>
      <c r="V8096" s="48">
        <v>0</v>
      </c>
      <c r="W8096" s="48">
        <v>0</v>
      </c>
    </row>
    <row r="8097" spans="3:28" ht="15" customHeight="1" outlineLevel="2" x14ac:dyDescent="0.2">
      <c r="D8097" s="41" t="s">
        <v>1629</v>
      </c>
      <c r="E8097" s="17" t="s">
        <v>1630</v>
      </c>
      <c r="F8097" s="48">
        <v>0</v>
      </c>
      <c r="G8097" s="48">
        <v>0</v>
      </c>
      <c r="H8097" s="48">
        <v>0</v>
      </c>
      <c r="I8097" s="48">
        <v>0</v>
      </c>
      <c r="J8097" s="48">
        <v>0</v>
      </c>
      <c r="K8097" s="48">
        <v>0</v>
      </c>
      <c r="L8097" s="48">
        <v>0</v>
      </c>
      <c r="M8097" s="48">
        <v>0</v>
      </c>
      <c r="N8097" s="48">
        <v>0</v>
      </c>
      <c r="O8097" s="48">
        <v>0</v>
      </c>
      <c r="P8097" s="48">
        <v>0</v>
      </c>
      <c r="Q8097" s="48">
        <v>0</v>
      </c>
      <c r="R8097" s="48">
        <v>0</v>
      </c>
      <c r="S8097" s="48">
        <v>0</v>
      </c>
      <c r="T8097" s="48">
        <v>0</v>
      </c>
      <c r="U8097" s="48">
        <v>0</v>
      </c>
      <c r="V8097" s="48">
        <v>0</v>
      </c>
      <c r="W8097" s="48">
        <v>0</v>
      </c>
    </row>
    <row r="8098" spans="3:28" ht="15" customHeight="1" outlineLevel="2" x14ac:dyDescent="0.2">
      <c r="D8098" s="41" t="s">
        <v>1631</v>
      </c>
      <c r="E8098" s="17" t="s">
        <v>1632</v>
      </c>
      <c r="F8098" s="48">
        <v>0</v>
      </c>
      <c r="G8098" s="48">
        <v>0</v>
      </c>
      <c r="H8098" s="48">
        <v>0</v>
      </c>
      <c r="I8098" s="48">
        <v>0</v>
      </c>
      <c r="J8098" s="48">
        <v>0</v>
      </c>
      <c r="K8098" s="48">
        <v>0</v>
      </c>
      <c r="L8098" s="48">
        <v>0</v>
      </c>
      <c r="M8098" s="48">
        <v>0</v>
      </c>
      <c r="N8098" s="48">
        <v>0</v>
      </c>
      <c r="O8098" s="48">
        <v>0</v>
      </c>
      <c r="P8098" s="48">
        <v>0</v>
      </c>
      <c r="Q8098" s="48">
        <v>0</v>
      </c>
      <c r="R8098" s="48">
        <v>0</v>
      </c>
      <c r="S8098" s="48">
        <v>0</v>
      </c>
      <c r="T8098" s="48">
        <v>0</v>
      </c>
      <c r="U8098" s="48">
        <v>0</v>
      </c>
      <c r="V8098" s="48">
        <v>0</v>
      </c>
      <c r="W8098" s="48">
        <v>0</v>
      </c>
    </row>
    <row r="8099" spans="3:28" ht="15" customHeight="1" outlineLevel="2" x14ac:dyDescent="0.2">
      <c r="D8099" s="41" t="s">
        <v>1633</v>
      </c>
      <c r="E8099" s="17" t="s">
        <v>1634</v>
      </c>
      <c r="F8099" s="48">
        <v>0</v>
      </c>
      <c r="G8099" s="48">
        <v>0</v>
      </c>
      <c r="H8099" s="48">
        <v>0</v>
      </c>
      <c r="I8099" s="48">
        <v>0</v>
      </c>
      <c r="J8099" s="48">
        <v>0</v>
      </c>
      <c r="K8099" s="48">
        <v>0</v>
      </c>
      <c r="L8099" s="48">
        <v>0</v>
      </c>
      <c r="M8099" s="48">
        <v>0</v>
      </c>
      <c r="N8099" s="48">
        <v>0</v>
      </c>
      <c r="O8099" s="48">
        <v>0</v>
      </c>
      <c r="P8099" s="48">
        <v>0</v>
      </c>
      <c r="Q8099" s="48">
        <v>0</v>
      </c>
      <c r="R8099" s="48">
        <v>0</v>
      </c>
      <c r="S8099" s="48">
        <v>0</v>
      </c>
      <c r="T8099" s="48">
        <v>0</v>
      </c>
      <c r="U8099" s="48">
        <v>0</v>
      </c>
      <c r="V8099" s="48">
        <v>0</v>
      </c>
      <c r="W8099" s="48">
        <v>0</v>
      </c>
    </row>
    <row r="8100" spans="3:28" ht="15" customHeight="1" outlineLevel="2" x14ac:dyDescent="0.2">
      <c r="D8100" s="41" t="s">
        <v>1635</v>
      </c>
      <c r="E8100" s="17" t="s">
        <v>1636</v>
      </c>
      <c r="F8100" s="48">
        <v>0</v>
      </c>
      <c r="G8100" s="48">
        <v>0</v>
      </c>
      <c r="H8100" s="48">
        <v>0</v>
      </c>
      <c r="I8100" s="48">
        <v>0</v>
      </c>
      <c r="J8100" s="48">
        <v>0</v>
      </c>
      <c r="K8100" s="48">
        <v>0</v>
      </c>
      <c r="L8100" s="48">
        <v>0</v>
      </c>
      <c r="M8100" s="48">
        <v>0</v>
      </c>
      <c r="N8100" s="48">
        <v>0</v>
      </c>
      <c r="O8100" s="48">
        <v>0</v>
      </c>
      <c r="P8100" s="48">
        <v>0</v>
      </c>
      <c r="Q8100" s="48">
        <v>0</v>
      </c>
      <c r="R8100" s="48">
        <v>0</v>
      </c>
      <c r="S8100" s="48">
        <v>0</v>
      </c>
      <c r="T8100" s="48">
        <v>0</v>
      </c>
      <c r="U8100" s="48">
        <v>0</v>
      </c>
      <c r="V8100" s="48">
        <v>0</v>
      </c>
      <c r="W8100" s="48">
        <v>0</v>
      </c>
    </row>
    <row r="8101" spans="3:28" ht="15" customHeight="1" outlineLevel="2" x14ac:dyDescent="0.2">
      <c r="D8101" s="41" t="s">
        <v>1637</v>
      </c>
      <c r="E8101" s="17" t="s">
        <v>1638</v>
      </c>
      <c r="F8101" s="48">
        <v>0</v>
      </c>
      <c r="G8101" s="48">
        <v>0</v>
      </c>
      <c r="H8101" s="48">
        <v>0</v>
      </c>
      <c r="I8101" s="48">
        <v>0</v>
      </c>
      <c r="J8101" s="48">
        <v>0</v>
      </c>
      <c r="K8101" s="48">
        <v>0</v>
      </c>
      <c r="L8101" s="48">
        <v>0</v>
      </c>
      <c r="M8101" s="48">
        <v>0</v>
      </c>
      <c r="N8101" s="48">
        <v>0</v>
      </c>
      <c r="O8101" s="48">
        <v>0</v>
      </c>
      <c r="P8101" s="48">
        <v>0</v>
      </c>
      <c r="Q8101" s="48">
        <v>0</v>
      </c>
      <c r="R8101" s="48">
        <v>0</v>
      </c>
      <c r="S8101" s="48">
        <v>0</v>
      </c>
      <c r="T8101" s="48">
        <v>0</v>
      </c>
      <c r="U8101" s="48">
        <v>0</v>
      </c>
      <c r="V8101" s="48">
        <v>0</v>
      </c>
      <c r="W8101" s="48">
        <v>0</v>
      </c>
    </row>
    <row r="8102" spans="3:28" ht="15" customHeight="1" outlineLevel="2" x14ac:dyDescent="0.2">
      <c r="D8102" s="41" t="s">
        <v>1639</v>
      </c>
      <c r="E8102" s="17" t="s">
        <v>1640</v>
      </c>
      <c r="F8102" s="48">
        <v>2</v>
      </c>
      <c r="G8102" s="48">
        <v>0</v>
      </c>
      <c r="H8102" s="48">
        <v>2</v>
      </c>
      <c r="I8102" s="48">
        <v>2</v>
      </c>
      <c r="J8102" s="48">
        <v>0</v>
      </c>
      <c r="K8102" s="48">
        <v>2</v>
      </c>
      <c r="L8102" s="48">
        <v>2</v>
      </c>
      <c r="M8102" s="48">
        <v>0</v>
      </c>
      <c r="N8102" s="48">
        <v>2</v>
      </c>
      <c r="O8102" s="48">
        <v>2</v>
      </c>
      <c r="P8102" s="48">
        <v>0</v>
      </c>
      <c r="Q8102" s="48">
        <v>2</v>
      </c>
      <c r="R8102" s="48">
        <v>2</v>
      </c>
      <c r="S8102" s="48">
        <v>0</v>
      </c>
      <c r="T8102" s="48">
        <v>2</v>
      </c>
      <c r="U8102" s="48">
        <v>2</v>
      </c>
      <c r="V8102" s="48">
        <v>0</v>
      </c>
      <c r="W8102" s="48">
        <v>2</v>
      </c>
    </row>
    <row r="8103" spans="3:28" ht="15" customHeight="1" outlineLevel="2" x14ac:dyDescent="0.2">
      <c r="D8103" s="41" t="s">
        <v>1641</v>
      </c>
      <c r="E8103" s="17" t="s">
        <v>1642</v>
      </c>
      <c r="F8103" s="48">
        <v>1</v>
      </c>
      <c r="G8103" s="48">
        <v>1</v>
      </c>
      <c r="H8103" s="48">
        <v>0</v>
      </c>
      <c r="I8103" s="48">
        <v>1</v>
      </c>
      <c r="J8103" s="48">
        <v>1</v>
      </c>
      <c r="K8103" s="48">
        <v>0</v>
      </c>
      <c r="L8103" s="48">
        <v>0</v>
      </c>
      <c r="M8103" s="48">
        <v>0</v>
      </c>
      <c r="N8103" s="48">
        <v>0</v>
      </c>
      <c r="O8103" s="48">
        <v>0</v>
      </c>
      <c r="P8103" s="48">
        <v>0</v>
      </c>
      <c r="Q8103" s="48">
        <v>0</v>
      </c>
      <c r="R8103" s="48">
        <v>0</v>
      </c>
      <c r="S8103" s="48">
        <v>0</v>
      </c>
      <c r="T8103" s="48">
        <v>0</v>
      </c>
      <c r="U8103" s="48">
        <v>0</v>
      </c>
      <c r="V8103" s="48">
        <v>0</v>
      </c>
      <c r="W8103" s="48">
        <v>0</v>
      </c>
    </row>
    <row r="8104" spans="3:28" ht="15" customHeight="1" outlineLevel="1" x14ac:dyDescent="0.2">
      <c r="C8104" s="226" t="s">
        <v>1643</v>
      </c>
      <c r="E8104" s="225" t="s">
        <v>1644</v>
      </c>
      <c r="F8104" s="48">
        <v>122</v>
      </c>
      <c r="G8104" s="48">
        <v>71</v>
      </c>
      <c r="H8104" s="48">
        <v>51</v>
      </c>
      <c r="I8104" s="48">
        <v>118</v>
      </c>
      <c r="J8104" s="48">
        <v>69</v>
      </c>
      <c r="K8104" s="48">
        <v>49</v>
      </c>
      <c r="L8104" s="48">
        <v>119</v>
      </c>
      <c r="M8104" s="48">
        <v>71</v>
      </c>
      <c r="N8104" s="48">
        <v>48</v>
      </c>
      <c r="O8104" s="48">
        <v>119</v>
      </c>
      <c r="P8104" s="48">
        <v>71</v>
      </c>
      <c r="Q8104" s="48">
        <v>48</v>
      </c>
      <c r="R8104" s="48">
        <v>115</v>
      </c>
      <c r="S8104" s="48">
        <v>70</v>
      </c>
      <c r="T8104" s="48">
        <v>45</v>
      </c>
      <c r="U8104" s="48">
        <v>112</v>
      </c>
      <c r="V8104" s="48">
        <v>70</v>
      </c>
      <c r="W8104" s="48">
        <v>42</v>
      </c>
      <c r="AB8104" s="270"/>
    </row>
    <row r="8105" spans="3:28" ht="15" customHeight="1" outlineLevel="2" x14ac:dyDescent="0.2">
      <c r="D8105" s="41" t="s">
        <v>1645</v>
      </c>
      <c r="E8105" s="17" t="s">
        <v>1646</v>
      </c>
      <c r="F8105" s="48">
        <v>1</v>
      </c>
      <c r="G8105" s="48">
        <v>0</v>
      </c>
      <c r="H8105" s="48">
        <v>1</v>
      </c>
      <c r="I8105" s="48">
        <v>3</v>
      </c>
      <c r="J8105" s="48">
        <v>0</v>
      </c>
      <c r="K8105" s="48">
        <v>3</v>
      </c>
      <c r="L8105" s="48">
        <v>3</v>
      </c>
      <c r="M8105" s="48">
        <v>0</v>
      </c>
      <c r="N8105" s="48">
        <v>3</v>
      </c>
      <c r="O8105" s="48">
        <v>3</v>
      </c>
      <c r="P8105" s="48">
        <v>0</v>
      </c>
      <c r="Q8105" s="48">
        <v>3</v>
      </c>
      <c r="R8105" s="48">
        <v>2</v>
      </c>
      <c r="S8105" s="48">
        <v>0</v>
      </c>
      <c r="T8105" s="48">
        <v>2</v>
      </c>
      <c r="U8105" s="48">
        <v>2</v>
      </c>
      <c r="V8105" s="48">
        <v>0</v>
      </c>
      <c r="W8105" s="48">
        <v>2</v>
      </c>
    </row>
    <row r="8106" spans="3:28" ht="15" customHeight="1" outlineLevel="2" x14ac:dyDescent="0.2">
      <c r="D8106" s="41" t="s">
        <v>1647</v>
      </c>
      <c r="E8106" s="17" t="s">
        <v>1648</v>
      </c>
      <c r="F8106" s="48">
        <v>0</v>
      </c>
      <c r="G8106" s="48">
        <v>0</v>
      </c>
      <c r="H8106" s="48">
        <v>0</v>
      </c>
      <c r="I8106" s="48">
        <v>0</v>
      </c>
      <c r="J8106" s="48">
        <v>0</v>
      </c>
      <c r="K8106" s="48">
        <v>0</v>
      </c>
      <c r="L8106" s="48">
        <v>0</v>
      </c>
      <c r="M8106" s="48">
        <v>0</v>
      </c>
      <c r="N8106" s="48">
        <v>0</v>
      </c>
      <c r="O8106" s="48">
        <v>0</v>
      </c>
      <c r="P8106" s="48">
        <v>0</v>
      </c>
      <c r="Q8106" s="48">
        <v>0</v>
      </c>
      <c r="R8106" s="48">
        <v>0</v>
      </c>
      <c r="S8106" s="48">
        <v>0</v>
      </c>
      <c r="T8106" s="48">
        <v>0</v>
      </c>
      <c r="U8106" s="48">
        <v>0</v>
      </c>
      <c r="V8106" s="48">
        <v>0</v>
      </c>
      <c r="W8106" s="48">
        <v>0</v>
      </c>
    </row>
    <row r="8107" spans="3:28" ht="15" customHeight="1" outlineLevel="2" x14ac:dyDescent="0.2">
      <c r="D8107" s="41" t="s">
        <v>1649</v>
      </c>
      <c r="E8107" s="17" t="s">
        <v>1650</v>
      </c>
      <c r="F8107" s="48">
        <v>0</v>
      </c>
      <c r="G8107" s="48">
        <v>0</v>
      </c>
      <c r="H8107" s="48">
        <v>0</v>
      </c>
      <c r="I8107" s="48">
        <v>0</v>
      </c>
      <c r="J8107" s="48">
        <v>0</v>
      </c>
      <c r="K8107" s="48">
        <v>0</v>
      </c>
      <c r="L8107" s="48">
        <v>0</v>
      </c>
      <c r="M8107" s="48">
        <v>0</v>
      </c>
      <c r="N8107" s="48">
        <v>0</v>
      </c>
      <c r="O8107" s="48">
        <v>0</v>
      </c>
      <c r="P8107" s="48">
        <v>0</v>
      </c>
      <c r="Q8107" s="48">
        <v>0</v>
      </c>
      <c r="R8107" s="48">
        <v>0</v>
      </c>
      <c r="S8107" s="48">
        <v>0</v>
      </c>
      <c r="T8107" s="48">
        <v>0</v>
      </c>
      <c r="U8107" s="48">
        <v>0</v>
      </c>
      <c r="V8107" s="48">
        <v>0</v>
      </c>
      <c r="W8107" s="48">
        <v>0</v>
      </c>
    </row>
    <row r="8108" spans="3:28" ht="15" customHeight="1" outlineLevel="2" x14ac:dyDescent="0.2">
      <c r="D8108" s="41" t="s">
        <v>1651</v>
      </c>
      <c r="E8108" s="17" t="s">
        <v>1652</v>
      </c>
      <c r="F8108" s="48">
        <v>0</v>
      </c>
      <c r="G8108" s="48">
        <v>0</v>
      </c>
      <c r="H8108" s="48">
        <v>0</v>
      </c>
      <c r="I8108" s="48">
        <v>0</v>
      </c>
      <c r="J8108" s="48">
        <v>0</v>
      </c>
      <c r="K8108" s="48">
        <v>0</v>
      </c>
      <c r="L8108" s="48">
        <v>0</v>
      </c>
      <c r="M8108" s="48">
        <v>0</v>
      </c>
      <c r="N8108" s="48">
        <v>0</v>
      </c>
      <c r="O8108" s="48">
        <v>0</v>
      </c>
      <c r="P8108" s="48">
        <v>0</v>
      </c>
      <c r="Q8108" s="48">
        <v>0</v>
      </c>
      <c r="R8108" s="48">
        <v>0</v>
      </c>
      <c r="S8108" s="48">
        <v>0</v>
      </c>
      <c r="T8108" s="48">
        <v>0</v>
      </c>
      <c r="U8108" s="48">
        <v>0</v>
      </c>
      <c r="V8108" s="48">
        <v>0</v>
      </c>
      <c r="W8108" s="48">
        <v>0</v>
      </c>
    </row>
    <row r="8109" spans="3:28" ht="15" customHeight="1" outlineLevel="2" x14ac:dyDescent="0.2">
      <c r="D8109" s="41" t="s">
        <v>1653</v>
      </c>
      <c r="E8109" s="17" t="s">
        <v>1654</v>
      </c>
      <c r="F8109" s="48">
        <v>0</v>
      </c>
      <c r="G8109" s="48">
        <v>0</v>
      </c>
      <c r="H8109" s="48">
        <v>0</v>
      </c>
      <c r="I8109" s="48">
        <v>0</v>
      </c>
      <c r="J8109" s="48">
        <v>0</v>
      </c>
      <c r="K8109" s="48">
        <v>0</v>
      </c>
      <c r="L8109" s="48">
        <v>0</v>
      </c>
      <c r="M8109" s="48">
        <v>0</v>
      </c>
      <c r="N8109" s="48">
        <v>0</v>
      </c>
      <c r="O8109" s="48">
        <v>0</v>
      </c>
      <c r="P8109" s="48">
        <v>0</v>
      </c>
      <c r="Q8109" s="48">
        <v>0</v>
      </c>
      <c r="R8109" s="48">
        <v>0</v>
      </c>
      <c r="S8109" s="48">
        <v>0</v>
      </c>
      <c r="T8109" s="48">
        <v>0</v>
      </c>
      <c r="U8109" s="48">
        <v>0</v>
      </c>
      <c r="V8109" s="48">
        <v>0</v>
      </c>
      <c r="W8109" s="48">
        <v>0</v>
      </c>
    </row>
    <row r="8110" spans="3:28" ht="15" customHeight="1" outlineLevel="2" x14ac:dyDescent="0.2">
      <c r="D8110" s="41" t="s">
        <v>1655</v>
      </c>
      <c r="E8110" s="17" t="s">
        <v>1656</v>
      </c>
      <c r="F8110" s="48">
        <v>1</v>
      </c>
      <c r="G8110" s="48">
        <v>0</v>
      </c>
      <c r="H8110" s="48">
        <v>1</v>
      </c>
      <c r="I8110" s="48">
        <v>1</v>
      </c>
      <c r="J8110" s="48">
        <v>0</v>
      </c>
      <c r="K8110" s="48">
        <v>1</v>
      </c>
      <c r="L8110" s="48">
        <v>1</v>
      </c>
      <c r="M8110" s="48">
        <v>0</v>
      </c>
      <c r="N8110" s="48">
        <v>1</v>
      </c>
      <c r="O8110" s="48">
        <v>1</v>
      </c>
      <c r="P8110" s="48">
        <v>0</v>
      </c>
      <c r="Q8110" s="48">
        <v>1</v>
      </c>
      <c r="R8110" s="48">
        <v>1</v>
      </c>
      <c r="S8110" s="48">
        <v>0</v>
      </c>
      <c r="T8110" s="48">
        <v>1</v>
      </c>
      <c r="U8110" s="48">
        <v>1</v>
      </c>
      <c r="V8110" s="48">
        <v>0</v>
      </c>
      <c r="W8110" s="48">
        <v>1</v>
      </c>
    </row>
    <row r="8111" spans="3:28" ht="15" customHeight="1" outlineLevel="2" x14ac:dyDescent="0.2">
      <c r="D8111" s="41" t="s">
        <v>1657</v>
      </c>
      <c r="E8111" s="17" t="s">
        <v>1658</v>
      </c>
      <c r="F8111" s="48">
        <v>0</v>
      </c>
      <c r="G8111" s="48">
        <v>0</v>
      </c>
      <c r="H8111" s="48">
        <v>0</v>
      </c>
      <c r="I8111" s="48">
        <v>0</v>
      </c>
      <c r="J8111" s="48">
        <v>0</v>
      </c>
      <c r="K8111" s="48">
        <v>0</v>
      </c>
      <c r="L8111" s="48">
        <v>0</v>
      </c>
      <c r="M8111" s="48">
        <v>0</v>
      </c>
      <c r="N8111" s="48">
        <v>0</v>
      </c>
      <c r="O8111" s="48">
        <v>0</v>
      </c>
      <c r="P8111" s="48">
        <v>0</v>
      </c>
      <c r="Q8111" s="48">
        <v>0</v>
      </c>
      <c r="R8111" s="48">
        <v>0</v>
      </c>
      <c r="S8111" s="48">
        <v>0</v>
      </c>
      <c r="T8111" s="48">
        <v>0</v>
      </c>
      <c r="U8111" s="48">
        <v>0</v>
      </c>
      <c r="V8111" s="48">
        <v>0</v>
      </c>
      <c r="W8111" s="48">
        <v>0</v>
      </c>
    </row>
    <row r="8112" spans="3:28" ht="15" customHeight="1" outlineLevel="2" x14ac:dyDescent="0.2">
      <c r="D8112" s="41" t="s">
        <v>1659</v>
      </c>
      <c r="E8112" s="17" t="s">
        <v>1660</v>
      </c>
      <c r="F8112" s="48">
        <v>0</v>
      </c>
      <c r="G8112" s="48">
        <v>0</v>
      </c>
      <c r="H8112" s="48">
        <v>0</v>
      </c>
      <c r="I8112" s="48">
        <v>0</v>
      </c>
      <c r="J8112" s="48">
        <v>0</v>
      </c>
      <c r="K8112" s="48">
        <v>0</v>
      </c>
      <c r="L8112" s="48">
        <v>0</v>
      </c>
      <c r="M8112" s="48">
        <v>0</v>
      </c>
      <c r="N8112" s="48">
        <v>0</v>
      </c>
      <c r="O8112" s="48">
        <v>0</v>
      </c>
      <c r="P8112" s="48">
        <v>0</v>
      </c>
      <c r="Q8112" s="48">
        <v>0</v>
      </c>
      <c r="R8112" s="48">
        <v>0</v>
      </c>
      <c r="S8112" s="48">
        <v>0</v>
      </c>
      <c r="T8112" s="48">
        <v>0</v>
      </c>
      <c r="U8112" s="48">
        <v>0</v>
      </c>
      <c r="V8112" s="48">
        <v>0</v>
      </c>
      <c r="W8112" s="48">
        <v>0</v>
      </c>
    </row>
    <row r="8113" spans="4:23" ht="15" customHeight="1" outlineLevel="2" x14ac:dyDescent="0.2">
      <c r="D8113" s="41" t="s">
        <v>1661</v>
      </c>
      <c r="E8113" s="17" t="s">
        <v>1662</v>
      </c>
      <c r="F8113" s="48">
        <v>2</v>
      </c>
      <c r="G8113" s="48">
        <v>0</v>
      </c>
      <c r="H8113" s="48">
        <v>2</v>
      </c>
      <c r="I8113" s="48">
        <v>1</v>
      </c>
      <c r="J8113" s="48">
        <v>0</v>
      </c>
      <c r="K8113" s="48">
        <v>1</v>
      </c>
      <c r="L8113" s="48">
        <v>3</v>
      </c>
      <c r="M8113" s="48">
        <v>0</v>
      </c>
      <c r="N8113" s="48">
        <v>3</v>
      </c>
      <c r="O8113" s="48">
        <v>2</v>
      </c>
      <c r="P8113" s="48">
        <v>0</v>
      </c>
      <c r="Q8113" s="48">
        <v>2</v>
      </c>
      <c r="R8113" s="48">
        <v>2</v>
      </c>
      <c r="S8113" s="48">
        <v>0</v>
      </c>
      <c r="T8113" s="48">
        <v>2</v>
      </c>
      <c r="U8113" s="48">
        <v>0</v>
      </c>
      <c r="V8113" s="48">
        <v>0</v>
      </c>
      <c r="W8113" s="48">
        <v>0</v>
      </c>
    </row>
    <row r="8114" spans="4:23" ht="15" customHeight="1" outlineLevel="2" x14ac:dyDescent="0.2">
      <c r="D8114" s="41" t="s">
        <v>1663</v>
      </c>
      <c r="E8114" s="17" t="s">
        <v>1664</v>
      </c>
      <c r="F8114" s="48">
        <v>0</v>
      </c>
      <c r="G8114" s="48">
        <v>0</v>
      </c>
      <c r="H8114" s="48">
        <v>0</v>
      </c>
      <c r="I8114" s="48">
        <v>0</v>
      </c>
      <c r="J8114" s="48">
        <v>0</v>
      </c>
      <c r="K8114" s="48">
        <v>0</v>
      </c>
      <c r="L8114" s="48">
        <v>0</v>
      </c>
      <c r="M8114" s="48">
        <v>0</v>
      </c>
      <c r="N8114" s="48">
        <v>0</v>
      </c>
      <c r="O8114" s="48">
        <v>0</v>
      </c>
      <c r="P8114" s="48">
        <v>0</v>
      </c>
      <c r="Q8114" s="48">
        <v>0</v>
      </c>
      <c r="R8114" s="48">
        <v>0</v>
      </c>
      <c r="S8114" s="48">
        <v>0</v>
      </c>
      <c r="T8114" s="48">
        <v>0</v>
      </c>
      <c r="U8114" s="48">
        <v>0</v>
      </c>
      <c r="V8114" s="48">
        <v>0</v>
      </c>
      <c r="W8114" s="48">
        <v>0</v>
      </c>
    </row>
    <row r="8115" spans="4:23" ht="15" customHeight="1" outlineLevel="2" x14ac:dyDescent="0.2">
      <c r="D8115" s="41" t="s">
        <v>1665</v>
      </c>
      <c r="E8115" s="17" t="s">
        <v>1666</v>
      </c>
      <c r="F8115" s="48">
        <v>0</v>
      </c>
      <c r="G8115" s="48">
        <v>0</v>
      </c>
      <c r="H8115" s="48">
        <v>0</v>
      </c>
      <c r="I8115" s="48">
        <v>0</v>
      </c>
      <c r="J8115" s="48">
        <v>0</v>
      </c>
      <c r="K8115" s="48">
        <v>0</v>
      </c>
      <c r="L8115" s="48">
        <v>0</v>
      </c>
      <c r="M8115" s="48">
        <v>0</v>
      </c>
      <c r="N8115" s="48">
        <v>0</v>
      </c>
      <c r="O8115" s="48">
        <v>0</v>
      </c>
      <c r="P8115" s="48">
        <v>0</v>
      </c>
      <c r="Q8115" s="48">
        <v>0</v>
      </c>
      <c r="R8115" s="48">
        <v>0</v>
      </c>
      <c r="S8115" s="48">
        <v>0</v>
      </c>
      <c r="T8115" s="48">
        <v>0</v>
      </c>
      <c r="U8115" s="48">
        <v>0</v>
      </c>
      <c r="V8115" s="48">
        <v>0</v>
      </c>
      <c r="W8115" s="48">
        <v>0</v>
      </c>
    </row>
    <row r="8116" spans="4:23" ht="15" customHeight="1" outlineLevel="2" x14ac:dyDescent="0.2">
      <c r="D8116" s="41" t="s">
        <v>1667</v>
      </c>
      <c r="E8116" s="17" t="s">
        <v>1668</v>
      </c>
      <c r="F8116" s="48">
        <v>0</v>
      </c>
      <c r="G8116" s="48">
        <v>0</v>
      </c>
      <c r="H8116" s="48">
        <v>0</v>
      </c>
      <c r="I8116" s="48">
        <v>0</v>
      </c>
      <c r="J8116" s="48">
        <v>0</v>
      </c>
      <c r="K8116" s="48">
        <v>0</v>
      </c>
      <c r="L8116" s="48">
        <v>0</v>
      </c>
      <c r="M8116" s="48">
        <v>0</v>
      </c>
      <c r="N8116" s="48">
        <v>0</v>
      </c>
      <c r="O8116" s="48">
        <v>0</v>
      </c>
      <c r="P8116" s="48">
        <v>0</v>
      </c>
      <c r="Q8116" s="48">
        <v>0</v>
      </c>
      <c r="R8116" s="48">
        <v>0</v>
      </c>
      <c r="S8116" s="48">
        <v>0</v>
      </c>
      <c r="T8116" s="48">
        <v>0</v>
      </c>
      <c r="U8116" s="48">
        <v>0</v>
      </c>
      <c r="V8116" s="48">
        <v>0</v>
      </c>
      <c r="W8116" s="48">
        <v>0</v>
      </c>
    </row>
    <row r="8117" spans="4:23" ht="15" customHeight="1" outlineLevel="2" x14ac:dyDescent="0.2">
      <c r="D8117" s="41" t="s">
        <v>1669</v>
      </c>
      <c r="E8117" s="17" t="s">
        <v>1670</v>
      </c>
      <c r="F8117" s="48">
        <v>0</v>
      </c>
      <c r="G8117" s="48">
        <v>0</v>
      </c>
      <c r="H8117" s="48">
        <v>0</v>
      </c>
      <c r="I8117" s="48">
        <v>0</v>
      </c>
      <c r="J8117" s="48">
        <v>0</v>
      </c>
      <c r="K8117" s="48">
        <v>0</v>
      </c>
      <c r="L8117" s="48">
        <v>0</v>
      </c>
      <c r="M8117" s="48">
        <v>0</v>
      </c>
      <c r="N8117" s="48">
        <v>0</v>
      </c>
      <c r="O8117" s="48">
        <v>0</v>
      </c>
      <c r="P8117" s="48">
        <v>0</v>
      </c>
      <c r="Q8117" s="48">
        <v>0</v>
      </c>
      <c r="R8117" s="48">
        <v>0</v>
      </c>
      <c r="S8117" s="48">
        <v>0</v>
      </c>
      <c r="T8117" s="48">
        <v>0</v>
      </c>
      <c r="U8117" s="48">
        <v>0</v>
      </c>
      <c r="V8117" s="48">
        <v>0</v>
      </c>
      <c r="W8117" s="48">
        <v>0</v>
      </c>
    </row>
    <row r="8118" spans="4:23" ht="15" customHeight="1" outlineLevel="2" x14ac:dyDescent="0.2">
      <c r="D8118" s="41" t="s">
        <v>1671</v>
      </c>
      <c r="E8118" s="17" t="s">
        <v>1672</v>
      </c>
      <c r="F8118" s="48">
        <v>38</v>
      </c>
      <c r="G8118" s="48">
        <v>24</v>
      </c>
      <c r="H8118" s="48">
        <v>14</v>
      </c>
      <c r="I8118" s="48">
        <v>34</v>
      </c>
      <c r="J8118" s="48">
        <v>22</v>
      </c>
      <c r="K8118" s="48">
        <v>12</v>
      </c>
      <c r="L8118" s="48">
        <v>31</v>
      </c>
      <c r="M8118" s="48">
        <v>23</v>
      </c>
      <c r="N8118" s="48">
        <v>8</v>
      </c>
      <c r="O8118" s="48">
        <v>27</v>
      </c>
      <c r="P8118" s="48">
        <v>20</v>
      </c>
      <c r="Q8118" s="48">
        <v>7</v>
      </c>
      <c r="R8118" s="48">
        <v>23</v>
      </c>
      <c r="S8118" s="48">
        <v>19</v>
      </c>
      <c r="T8118" s="48">
        <v>4</v>
      </c>
      <c r="U8118" s="48">
        <v>23</v>
      </c>
      <c r="V8118" s="48">
        <v>19</v>
      </c>
      <c r="W8118" s="48">
        <v>4</v>
      </c>
    </row>
    <row r="8119" spans="4:23" ht="15" customHeight="1" outlineLevel="2" x14ac:dyDescent="0.2">
      <c r="D8119" s="41" t="s">
        <v>1673</v>
      </c>
      <c r="E8119" s="17" t="s">
        <v>1674</v>
      </c>
      <c r="F8119" s="48">
        <v>13</v>
      </c>
      <c r="G8119" s="48">
        <v>4</v>
      </c>
      <c r="H8119" s="48">
        <v>9</v>
      </c>
      <c r="I8119" s="48">
        <v>10</v>
      </c>
      <c r="J8119" s="48">
        <v>3</v>
      </c>
      <c r="K8119" s="48">
        <v>7</v>
      </c>
      <c r="L8119" s="48">
        <v>9</v>
      </c>
      <c r="M8119" s="48">
        <v>2</v>
      </c>
      <c r="N8119" s="48">
        <v>7</v>
      </c>
      <c r="O8119" s="48">
        <v>13</v>
      </c>
      <c r="P8119" s="48">
        <v>3</v>
      </c>
      <c r="Q8119" s="48">
        <v>10</v>
      </c>
      <c r="R8119" s="48">
        <v>13</v>
      </c>
      <c r="S8119" s="48">
        <v>3</v>
      </c>
      <c r="T8119" s="48">
        <v>10</v>
      </c>
      <c r="U8119" s="48">
        <v>12</v>
      </c>
      <c r="V8119" s="48">
        <v>3</v>
      </c>
      <c r="W8119" s="48">
        <v>9</v>
      </c>
    </row>
    <row r="8120" spans="4:23" ht="15" customHeight="1" outlineLevel="2" x14ac:dyDescent="0.2">
      <c r="D8120" s="41" t="s">
        <v>1675</v>
      </c>
      <c r="E8120" s="17" t="s">
        <v>1676</v>
      </c>
      <c r="F8120" s="48">
        <v>0</v>
      </c>
      <c r="G8120" s="48">
        <v>0</v>
      </c>
      <c r="H8120" s="48">
        <v>0</v>
      </c>
      <c r="I8120" s="48">
        <v>0</v>
      </c>
      <c r="J8120" s="48">
        <v>0</v>
      </c>
      <c r="K8120" s="48">
        <v>0</v>
      </c>
      <c r="L8120" s="48">
        <v>0</v>
      </c>
      <c r="M8120" s="48">
        <v>0</v>
      </c>
      <c r="N8120" s="48">
        <v>0</v>
      </c>
      <c r="O8120" s="48">
        <v>0</v>
      </c>
      <c r="P8120" s="48">
        <v>0</v>
      </c>
      <c r="Q8120" s="48">
        <v>0</v>
      </c>
      <c r="R8120" s="48">
        <v>0</v>
      </c>
      <c r="S8120" s="48">
        <v>0</v>
      </c>
      <c r="T8120" s="48">
        <v>0</v>
      </c>
      <c r="U8120" s="48">
        <v>0</v>
      </c>
      <c r="V8120" s="48">
        <v>0</v>
      </c>
      <c r="W8120" s="48">
        <v>0</v>
      </c>
    </row>
    <row r="8121" spans="4:23" ht="15" customHeight="1" outlineLevel="2" x14ac:dyDescent="0.2">
      <c r="D8121" s="41" t="s">
        <v>1677</v>
      </c>
      <c r="E8121" s="17" t="s">
        <v>1678</v>
      </c>
      <c r="F8121" s="48">
        <v>2</v>
      </c>
      <c r="G8121" s="48">
        <v>2</v>
      </c>
      <c r="H8121" s="48">
        <v>0</v>
      </c>
      <c r="I8121" s="48">
        <v>0</v>
      </c>
      <c r="J8121" s="48">
        <v>0</v>
      </c>
      <c r="K8121" s="48">
        <v>0</v>
      </c>
      <c r="L8121" s="48">
        <v>0</v>
      </c>
      <c r="M8121" s="48">
        <v>0</v>
      </c>
      <c r="N8121" s="48">
        <v>0</v>
      </c>
      <c r="O8121" s="48">
        <v>0</v>
      </c>
      <c r="P8121" s="48">
        <v>0</v>
      </c>
      <c r="Q8121" s="48">
        <v>0</v>
      </c>
      <c r="R8121" s="48">
        <v>0</v>
      </c>
      <c r="S8121" s="48">
        <v>0</v>
      </c>
      <c r="T8121" s="48">
        <v>0</v>
      </c>
      <c r="U8121" s="48">
        <v>0</v>
      </c>
      <c r="V8121" s="48">
        <v>0</v>
      </c>
      <c r="W8121" s="48">
        <v>0</v>
      </c>
    </row>
    <row r="8122" spans="4:23" ht="15" customHeight="1" outlineLevel="2" x14ac:dyDescent="0.2">
      <c r="D8122" s="41" t="s">
        <v>1679</v>
      </c>
      <c r="E8122" s="17" t="s">
        <v>1680</v>
      </c>
      <c r="F8122" s="48">
        <v>0</v>
      </c>
      <c r="G8122" s="48">
        <v>0</v>
      </c>
      <c r="H8122" s="48">
        <v>0</v>
      </c>
      <c r="I8122" s="48">
        <v>0</v>
      </c>
      <c r="J8122" s="48">
        <v>0</v>
      </c>
      <c r="K8122" s="48">
        <v>0</v>
      </c>
      <c r="L8122" s="48">
        <v>0</v>
      </c>
      <c r="M8122" s="48">
        <v>0</v>
      </c>
      <c r="N8122" s="48">
        <v>0</v>
      </c>
      <c r="O8122" s="48">
        <v>0</v>
      </c>
      <c r="P8122" s="48">
        <v>0</v>
      </c>
      <c r="Q8122" s="48">
        <v>0</v>
      </c>
      <c r="R8122" s="48">
        <v>0</v>
      </c>
      <c r="S8122" s="48">
        <v>0</v>
      </c>
      <c r="T8122" s="48">
        <v>0</v>
      </c>
      <c r="U8122" s="48">
        <v>0</v>
      </c>
      <c r="V8122" s="48">
        <v>0</v>
      </c>
      <c r="W8122" s="48">
        <v>0</v>
      </c>
    </row>
    <row r="8123" spans="4:23" ht="15" customHeight="1" outlineLevel="2" x14ac:dyDescent="0.2">
      <c r="D8123" s="41" t="s">
        <v>1681</v>
      </c>
      <c r="E8123" s="17" t="s">
        <v>1682</v>
      </c>
      <c r="F8123" s="48">
        <v>0</v>
      </c>
      <c r="G8123" s="48">
        <v>0</v>
      </c>
      <c r="H8123" s="48">
        <v>0</v>
      </c>
      <c r="I8123" s="48">
        <v>0</v>
      </c>
      <c r="J8123" s="48">
        <v>0</v>
      </c>
      <c r="K8123" s="48">
        <v>0</v>
      </c>
      <c r="L8123" s="48">
        <v>0</v>
      </c>
      <c r="M8123" s="48">
        <v>0</v>
      </c>
      <c r="N8123" s="48">
        <v>0</v>
      </c>
      <c r="O8123" s="48">
        <v>0</v>
      </c>
      <c r="P8123" s="48">
        <v>0</v>
      </c>
      <c r="Q8123" s="48">
        <v>0</v>
      </c>
      <c r="R8123" s="48">
        <v>0</v>
      </c>
      <c r="S8123" s="48">
        <v>0</v>
      </c>
      <c r="T8123" s="48">
        <v>0</v>
      </c>
      <c r="U8123" s="48">
        <v>0</v>
      </c>
      <c r="V8123" s="48">
        <v>0</v>
      </c>
      <c r="W8123" s="48">
        <v>0</v>
      </c>
    </row>
    <row r="8124" spans="4:23" ht="15" customHeight="1" outlineLevel="2" x14ac:dyDescent="0.2">
      <c r="D8124" s="41" t="s">
        <v>1683</v>
      </c>
      <c r="E8124" s="17" t="s">
        <v>1684</v>
      </c>
      <c r="F8124" s="48">
        <v>18</v>
      </c>
      <c r="G8124" s="48">
        <v>4</v>
      </c>
      <c r="H8124" s="48">
        <v>14</v>
      </c>
      <c r="I8124" s="48">
        <v>18</v>
      </c>
      <c r="J8124" s="48">
        <v>5</v>
      </c>
      <c r="K8124" s="48">
        <v>13</v>
      </c>
      <c r="L8124" s="48">
        <v>16</v>
      </c>
      <c r="M8124" s="48">
        <v>5</v>
      </c>
      <c r="N8124" s="48">
        <v>11</v>
      </c>
      <c r="O8124" s="48">
        <v>11</v>
      </c>
      <c r="P8124" s="48">
        <v>3</v>
      </c>
      <c r="Q8124" s="48">
        <v>8</v>
      </c>
      <c r="R8124" s="48">
        <v>10</v>
      </c>
      <c r="S8124" s="48">
        <v>2</v>
      </c>
      <c r="T8124" s="48">
        <v>8</v>
      </c>
      <c r="U8124" s="48">
        <v>10</v>
      </c>
      <c r="V8124" s="48">
        <v>1</v>
      </c>
      <c r="W8124" s="48">
        <v>9</v>
      </c>
    </row>
    <row r="8125" spans="4:23" ht="15" customHeight="1" outlineLevel="2" x14ac:dyDescent="0.2">
      <c r="D8125" s="41" t="s">
        <v>1685</v>
      </c>
      <c r="E8125" s="17" t="s">
        <v>1686</v>
      </c>
      <c r="F8125" s="48">
        <v>4</v>
      </c>
      <c r="G8125" s="48">
        <v>2</v>
      </c>
      <c r="H8125" s="48">
        <v>2</v>
      </c>
      <c r="I8125" s="48">
        <v>6</v>
      </c>
      <c r="J8125" s="48">
        <v>3</v>
      </c>
      <c r="K8125" s="48">
        <v>3</v>
      </c>
      <c r="L8125" s="48">
        <v>5</v>
      </c>
      <c r="M8125" s="48">
        <v>3</v>
      </c>
      <c r="N8125" s="48">
        <v>2</v>
      </c>
      <c r="O8125" s="48">
        <v>6</v>
      </c>
      <c r="P8125" s="48">
        <v>4</v>
      </c>
      <c r="Q8125" s="48">
        <v>2</v>
      </c>
      <c r="R8125" s="48">
        <v>6</v>
      </c>
      <c r="S8125" s="48">
        <v>4</v>
      </c>
      <c r="T8125" s="48">
        <v>2</v>
      </c>
      <c r="U8125" s="48">
        <v>7</v>
      </c>
      <c r="V8125" s="48">
        <v>5</v>
      </c>
      <c r="W8125" s="48">
        <v>2</v>
      </c>
    </row>
    <row r="8126" spans="4:23" ht="15" customHeight="1" outlineLevel="2" x14ac:dyDescent="0.2">
      <c r="D8126" s="41" t="s">
        <v>1687</v>
      </c>
      <c r="E8126" s="17" t="s">
        <v>1688</v>
      </c>
      <c r="F8126" s="48">
        <v>1</v>
      </c>
      <c r="G8126" s="48">
        <v>1</v>
      </c>
      <c r="H8126" s="48">
        <v>0</v>
      </c>
      <c r="I8126" s="48">
        <v>1</v>
      </c>
      <c r="J8126" s="48">
        <v>1</v>
      </c>
      <c r="K8126" s="48">
        <v>0</v>
      </c>
      <c r="L8126" s="48">
        <v>1</v>
      </c>
      <c r="M8126" s="48">
        <v>1</v>
      </c>
      <c r="N8126" s="48">
        <v>0</v>
      </c>
      <c r="O8126" s="48">
        <v>1</v>
      </c>
      <c r="P8126" s="48">
        <v>1</v>
      </c>
      <c r="Q8126" s="48">
        <v>0</v>
      </c>
      <c r="R8126" s="48">
        <v>1</v>
      </c>
      <c r="S8126" s="48">
        <v>1</v>
      </c>
      <c r="T8126" s="48">
        <v>0</v>
      </c>
      <c r="U8126" s="48">
        <v>1</v>
      </c>
      <c r="V8126" s="48">
        <v>1</v>
      </c>
      <c r="W8126" s="48">
        <v>0</v>
      </c>
    </row>
    <row r="8127" spans="4:23" ht="15" customHeight="1" outlineLevel="2" x14ac:dyDescent="0.2">
      <c r="D8127" s="41" t="s">
        <v>1689</v>
      </c>
      <c r="E8127" s="17" t="s">
        <v>1690</v>
      </c>
      <c r="F8127" s="48">
        <v>0</v>
      </c>
      <c r="G8127" s="48">
        <v>0</v>
      </c>
      <c r="H8127" s="48">
        <v>0</v>
      </c>
      <c r="I8127" s="48">
        <v>0</v>
      </c>
      <c r="J8127" s="48">
        <v>0</v>
      </c>
      <c r="K8127" s="48">
        <v>0</v>
      </c>
      <c r="L8127" s="48">
        <v>0</v>
      </c>
      <c r="M8127" s="48">
        <v>0</v>
      </c>
      <c r="N8127" s="48">
        <v>0</v>
      </c>
      <c r="O8127" s="48">
        <v>0</v>
      </c>
      <c r="P8127" s="48">
        <v>0</v>
      </c>
      <c r="Q8127" s="48">
        <v>0</v>
      </c>
      <c r="R8127" s="48">
        <v>0</v>
      </c>
      <c r="S8127" s="48">
        <v>0</v>
      </c>
      <c r="T8127" s="48">
        <v>0</v>
      </c>
      <c r="U8127" s="48">
        <v>0</v>
      </c>
      <c r="V8127" s="48">
        <v>0</v>
      </c>
      <c r="W8127" s="48">
        <v>0</v>
      </c>
    </row>
    <row r="8128" spans="4:23" ht="15" customHeight="1" outlineLevel="2" x14ac:dyDescent="0.2">
      <c r="D8128" s="41" t="s">
        <v>1691</v>
      </c>
      <c r="E8128" s="17" t="s">
        <v>1692</v>
      </c>
      <c r="F8128" s="48">
        <v>0</v>
      </c>
      <c r="G8128" s="48">
        <v>0</v>
      </c>
      <c r="H8128" s="48">
        <v>0</v>
      </c>
      <c r="I8128" s="48">
        <v>0</v>
      </c>
      <c r="J8128" s="48">
        <v>0</v>
      </c>
      <c r="K8128" s="48">
        <v>0</v>
      </c>
      <c r="L8128" s="48">
        <v>0</v>
      </c>
      <c r="M8128" s="48">
        <v>0</v>
      </c>
      <c r="N8128" s="48">
        <v>0</v>
      </c>
      <c r="O8128" s="48">
        <v>0</v>
      </c>
      <c r="P8128" s="48">
        <v>0</v>
      </c>
      <c r="Q8128" s="48">
        <v>0</v>
      </c>
      <c r="R8128" s="48">
        <v>0</v>
      </c>
      <c r="S8128" s="48">
        <v>0</v>
      </c>
      <c r="T8128" s="48">
        <v>0</v>
      </c>
      <c r="U8128" s="48">
        <v>0</v>
      </c>
      <c r="V8128" s="48">
        <v>0</v>
      </c>
      <c r="W8128" s="48">
        <v>0</v>
      </c>
    </row>
    <row r="8129" spans="3:28" ht="15" customHeight="1" outlineLevel="2" x14ac:dyDescent="0.2">
      <c r="D8129" s="41" t="s">
        <v>1693</v>
      </c>
      <c r="E8129" s="17" t="s">
        <v>1694</v>
      </c>
      <c r="F8129" s="48">
        <v>5</v>
      </c>
      <c r="G8129" s="48">
        <v>5</v>
      </c>
      <c r="H8129" s="48">
        <v>0</v>
      </c>
      <c r="I8129" s="48">
        <v>6</v>
      </c>
      <c r="J8129" s="48">
        <v>6</v>
      </c>
      <c r="K8129" s="48">
        <v>0</v>
      </c>
      <c r="L8129" s="48">
        <v>7</v>
      </c>
      <c r="M8129" s="48">
        <v>7</v>
      </c>
      <c r="N8129" s="48">
        <v>0</v>
      </c>
      <c r="O8129" s="48">
        <v>7</v>
      </c>
      <c r="P8129" s="48">
        <v>7</v>
      </c>
      <c r="Q8129" s="48">
        <v>0</v>
      </c>
      <c r="R8129" s="48">
        <v>7</v>
      </c>
      <c r="S8129" s="48">
        <v>7</v>
      </c>
      <c r="T8129" s="48">
        <v>0</v>
      </c>
      <c r="U8129" s="48">
        <v>7</v>
      </c>
      <c r="V8129" s="48">
        <v>7</v>
      </c>
      <c r="W8129" s="48">
        <v>0</v>
      </c>
    </row>
    <row r="8130" spans="3:28" ht="15" customHeight="1" outlineLevel="2" x14ac:dyDescent="0.2">
      <c r="D8130" s="41" t="s">
        <v>1695</v>
      </c>
      <c r="E8130" s="17" t="s">
        <v>1696</v>
      </c>
      <c r="F8130" s="48">
        <v>4</v>
      </c>
      <c r="G8130" s="48">
        <v>1</v>
      </c>
      <c r="H8130" s="48">
        <v>3</v>
      </c>
      <c r="I8130" s="48">
        <v>3</v>
      </c>
      <c r="J8130" s="48">
        <v>1</v>
      </c>
      <c r="K8130" s="48">
        <v>2</v>
      </c>
      <c r="L8130" s="48">
        <v>3</v>
      </c>
      <c r="M8130" s="48">
        <v>1</v>
      </c>
      <c r="N8130" s="48">
        <v>2</v>
      </c>
      <c r="O8130" s="48">
        <v>3</v>
      </c>
      <c r="P8130" s="48">
        <v>1</v>
      </c>
      <c r="Q8130" s="48">
        <v>2</v>
      </c>
      <c r="R8130" s="48">
        <v>3</v>
      </c>
      <c r="S8130" s="48">
        <v>1</v>
      </c>
      <c r="T8130" s="48">
        <v>2</v>
      </c>
      <c r="U8130" s="48">
        <v>3</v>
      </c>
      <c r="V8130" s="48">
        <v>1</v>
      </c>
      <c r="W8130" s="48">
        <v>2</v>
      </c>
    </row>
    <row r="8131" spans="3:28" ht="15" customHeight="1" outlineLevel="2" x14ac:dyDescent="0.2">
      <c r="D8131" s="41" t="s">
        <v>1697</v>
      </c>
      <c r="E8131" s="17" t="s">
        <v>1698</v>
      </c>
      <c r="F8131" s="48">
        <v>0</v>
      </c>
      <c r="G8131" s="48">
        <v>0</v>
      </c>
      <c r="H8131" s="48">
        <v>0</v>
      </c>
      <c r="I8131" s="48">
        <v>0</v>
      </c>
      <c r="J8131" s="48">
        <v>0</v>
      </c>
      <c r="K8131" s="48">
        <v>0</v>
      </c>
      <c r="L8131" s="48">
        <v>0</v>
      </c>
      <c r="M8131" s="48">
        <v>0</v>
      </c>
      <c r="N8131" s="48">
        <v>0</v>
      </c>
      <c r="O8131" s="48">
        <v>0</v>
      </c>
      <c r="P8131" s="48">
        <v>0</v>
      </c>
      <c r="Q8131" s="48">
        <v>0</v>
      </c>
      <c r="R8131" s="48">
        <v>0</v>
      </c>
      <c r="S8131" s="48">
        <v>0</v>
      </c>
      <c r="T8131" s="48">
        <v>0</v>
      </c>
      <c r="U8131" s="48">
        <v>0</v>
      </c>
      <c r="V8131" s="48">
        <v>0</v>
      </c>
      <c r="W8131" s="48">
        <v>0</v>
      </c>
    </row>
    <row r="8132" spans="3:28" ht="15" customHeight="1" outlineLevel="2" x14ac:dyDescent="0.2">
      <c r="D8132" s="41" t="s">
        <v>1699</v>
      </c>
      <c r="E8132" s="17" t="s">
        <v>1700</v>
      </c>
      <c r="F8132" s="48">
        <v>0</v>
      </c>
      <c r="G8132" s="48">
        <v>0</v>
      </c>
      <c r="H8132" s="48">
        <v>0</v>
      </c>
      <c r="I8132" s="48">
        <v>0</v>
      </c>
      <c r="J8132" s="48">
        <v>0</v>
      </c>
      <c r="K8132" s="48">
        <v>0</v>
      </c>
      <c r="L8132" s="48">
        <v>8</v>
      </c>
      <c r="M8132" s="48">
        <v>0</v>
      </c>
      <c r="N8132" s="48">
        <v>8</v>
      </c>
      <c r="O8132" s="48">
        <v>8</v>
      </c>
      <c r="P8132" s="48">
        <v>0</v>
      </c>
      <c r="Q8132" s="48">
        <v>8</v>
      </c>
      <c r="R8132" s="48">
        <v>8</v>
      </c>
      <c r="S8132" s="48">
        <v>0</v>
      </c>
      <c r="T8132" s="48">
        <v>8</v>
      </c>
      <c r="U8132" s="48">
        <v>8</v>
      </c>
      <c r="V8132" s="48">
        <v>0</v>
      </c>
      <c r="W8132" s="48">
        <v>8</v>
      </c>
    </row>
    <row r="8133" spans="3:28" ht="15" customHeight="1" outlineLevel="2" x14ac:dyDescent="0.2">
      <c r="D8133" s="41" t="s">
        <v>1701</v>
      </c>
      <c r="E8133" s="17" t="s">
        <v>1702</v>
      </c>
      <c r="F8133" s="48">
        <v>6</v>
      </c>
      <c r="G8133" s="48">
        <v>5</v>
      </c>
      <c r="H8133" s="48">
        <v>1</v>
      </c>
      <c r="I8133" s="48">
        <v>7</v>
      </c>
      <c r="J8133" s="48">
        <v>5</v>
      </c>
      <c r="K8133" s="48">
        <v>2</v>
      </c>
      <c r="L8133" s="48">
        <v>6</v>
      </c>
      <c r="M8133" s="48">
        <v>5</v>
      </c>
      <c r="N8133" s="48">
        <v>1</v>
      </c>
      <c r="O8133" s="48">
        <v>9</v>
      </c>
      <c r="P8133" s="48">
        <v>7</v>
      </c>
      <c r="Q8133" s="48">
        <v>2</v>
      </c>
      <c r="R8133" s="48">
        <v>8</v>
      </c>
      <c r="S8133" s="48">
        <v>6</v>
      </c>
      <c r="T8133" s="48">
        <v>2</v>
      </c>
      <c r="U8133" s="48">
        <v>8</v>
      </c>
      <c r="V8133" s="48">
        <v>6</v>
      </c>
      <c r="W8133" s="48">
        <v>2</v>
      </c>
    </row>
    <row r="8134" spans="3:28" ht="15" customHeight="1" outlineLevel="2" x14ac:dyDescent="0.2">
      <c r="D8134" s="41" t="s">
        <v>1703</v>
      </c>
      <c r="E8134" s="17" t="s">
        <v>1704</v>
      </c>
      <c r="F8134" s="48">
        <v>25</v>
      </c>
      <c r="G8134" s="48">
        <v>22</v>
      </c>
      <c r="H8134" s="48">
        <v>3</v>
      </c>
      <c r="I8134" s="48">
        <v>25</v>
      </c>
      <c r="J8134" s="48">
        <v>22</v>
      </c>
      <c r="K8134" s="48">
        <v>3</v>
      </c>
      <c r="L8134" s="48">
        <v>24</v>
      </c>
      <c r="M8134" s="48">
        <v>23</v>
      </c>
      <c r="N8134" s="48">
        <v>1</v>
      </c>
      <c r="O8134" s="48">
        <v>25</v>
      </c>
      <c r="P8134" s="48">
        <v>23</v>
      </c>
      <c r="Q8134" s="48">
        <v>2</v>
      </c>
      <c r="R8134" s="48">
        <v>27</v>
      </c>
      <c r="S8134" s="48">
        <v>25</v>
      </c>
      <c r="T8134" s="48">
        <v>2</v>
      </c>
      <c r="U8134" s="48">
        <v>27</v>
      </c>
      <c r="V8134" s="48">
        <v>25</v>
      </c>
      <c r="W8134" s="48">
        <v>2</v>
      </c>
    </row>
    <row r="8135" spans="3:28" ht="15" customHeight="1" outlineLevel="2" x14ac:dyDescent="0.2">
      <c r="D8135" s="41" t="s">
        <v>1705</v>
      </c>
      <c r="E8135" s="17" t="s">
        <v>1706</v>
      </c>
      <c r="F8135" s="48">
        <v>2</v>
      </c>
      <c r="G8135" s="48">
        <v>1</v>
      </c>
      <c r="H8135" s="48">
        <v>1</v>
      </c>
      <c r="I8135" s="48">
        <v>3</v>
      </c>
      <c r="J8135" s="48">
        <v>1</v>
      </c>
      <c r="K8135" s="48">
        <v>2</v>
      </c>
      <c r="L8135" s="48">
        <v>2</v>
      </c>
      <c r="M8135" s="48">
        <v>1</v>
      </c>
      <c r="N8135" s="48">
        <v>1</v>
      </c>
      <c r="O8135" s="48">
        <v>2</v>
      </c>
      <c r="P8135" s="48">
        <v>1</v>
      </c>
      <c r="Q8135" s="48">
        <v>1</v>
      </c>
      <c r="R8135" s="48">
        <v>3</v>
      </c>
      <c r="S8135" s="48">
        <v>1</v>
      </c>
      <c r="T8135" s="48">
        <v>2</v>
      </c>
      <c r="U8135" s="48">
        <v>2</v>
      </c>
      <c r="V8135" s="48">
        <v>1</v>
      </c>
      <c r="W8135" s="48">
        <v>1</v>
      </c>
    </row>
    <row r="8136" spans="3:28" ht="15" customHeight="1" outlineLevel="2" x14ac:dyDescent="0.2">
      <c r="D8136" s="41" t="s">
        <v>1707</v>
      </c>
      <c r="E8136" s="17" t="s">
        <v>1708</v>
      </c>
      <c r="F8136" s="48">
        <v>0</v>
      </c>
      <c r="G8136" s="48">
        <v>0</v>
      </c>
      <c r="H8136" s="48">
        <v>0</v>
      </c>
      <c r="I8136" s="48">
        <v>0</v>
      </c>
      <c r="J8136" s="48">
        <v>0</v>
      </c>
      <c r="K8136" s="48">
        <v>0</v>
      </c>
      <c r="L8136" s="48">
        <v>0</v>
      </c>
      <c r="M8136" s="48">
        <v>0</v>
      </c>
      <c r="N8136" s="48">
        <v>0</v>
      </c>
      <c r="O8136" s="48">
        <v>1</v>
      </c>
      <c r="P8136" s="48">
        <v>1</v>
      </c>
      <c r="Q8136" s="48">
        <v>0</v>
      </c>
      <c r="R8136" s="48">
        <v>1</v>
      </c>
      <c r="S8136" s="48">
        <v>1</v>
      </c>
      <c r="T8136" s="48">
        <v>0</v>
      </c>
      <c r="U8136" s="48">
        <v>1</v>
      </c>
      <c r="V8136" s="48">
        <v>1</v>
      </c>
      <c r="W8136" s="48">
        <v>0</v>
      </c>
    </row>
    <row r="8137" spans="3:28" ht="15" customHeight="1" outlineLevel="2" x14ac:dyDescent="0.2">
      <c r="D8137" s="41" t="s">
        <v>1709</v>
      </c>
      <c r="E8137" s="17" t="s">
        <v>1710</v>
      </c>
      <c r="F8137" s="48">
        <v>0</v>
      </c>
      <c r="G8137" s="48">
        <v>0</v>
      </c>
      <c r="H8137" s="48">
        <v>0</v>
      </c>
      <c r="I8137" s="48">
        <v>0</v>
      </c>
      <c r="J8137" s="48">
        <v>0</v>
      </c>
      <c r="K8137" s="48">
        <v>0</v>
      </c>
      <c r="L8137" s="48">
        <v>0</v>
      </c>
      <c r="M8137" s="48">
        <v>0</v>
      </c>
      <c r="N8137" s="48">
        <v>0</v>
      </c>
      <c r="O8137" s="48">
        <v>0</v>
      </c>
      <c r="P8137" s="48">
        <v>0</v>
      </c>
      <c r="Q8137" s="48">
        <v>0</v>
      </c>
      <c r="R8137" s="48">
        <v>0</v>
      </c>
      <c r="S8137" s="48">
        <v>0</v>
      </c>
      <c r="T8137" s="48">
        <v>0</v>
      </c>
      <c r="U8137" s="48">
        <v>0</v>
      </c>
      <c r="V8137" s="48">
        <v>0</v>
      </c>
      <c r="W8137" s="48">
        <v>0</v>
      </c>
    </row>
    <row r="8138" spans="3:28" ht="15" customHeight="1" outlineLevel="2" x14ac:dyDescent="0.2">
      <c r="D8138" s="41" t="s">
        <v>1711</v>
      </c>
      <c r="E8138" s="17" t="s">
        <v>1712</v>
      </c>
      <c r="F8138" s="48">
        <v>0</v>
      </c>
      <c r="G8138" s="48">
        <v>0</v>
      </c>
      <c r="H8138" s="48">
        <v>0</v>
      </c>
      <c r="I8138" s="48">
        <v>0</v>
      </c>
      <c r="J8138" s="48">
        <v>0</v>
      </c>
      <c r="K8138" s="48">
        <v>0</v>
      </c>
      <c r="L8138" s="48">
        <v>0</v>
      </c>
      <c r="M8138" s="48">
        <v>0</v>
      </c>
      <c r="N8138" s="48">
        <v>0</v>
      </c>
      <c r="O8138" s="48">
        <v>0</v>
      </c>
      <c r="P8138" s="48">
        <v>0</v>
      </c>
      <c r="Q8138" s="48">
        <v>0</v>
      </c>
      <c r="R8138" s="48">
        <v>0</v>
      </c>
      <c r="S8138" s="48">
        <v>0</v>
      </c>
      <c r="T8138" s="48">
        <v>0</v>
      </c>
      <c r="U8138" s="48">
        <v>0</v>
      </c>
      <c r="V8138" s="48">
        <v>0</v>
      </c>
      <c r="W8138" s="48">
        <v>0</v>
      </c>
    </row>
    <row r="8139" spans="3:28" ht="15" customHeight="1" outlineLevel="1" x14ac:dyDescent="0.2">
      <c r="C8139" s="226" t="s">
        <v>1713</v>
      </c>
      <c r="E8139" s="225" t="s">
        <v>1714</v>
      </c>
      <c r="F8139" s="48">
        <v>2</v>
      </c>
      <c r="G8139" s="48">
        <v>1</v>
      </c>
      <c r="H8139" s="48">
        <v>1</v>
      </c>
      <c r="I8139" s="48">
        <v>1</v>
      </c>
      <c r="J8139" s="48">
        <v>1</v>
      </c>
      <c r="K8139" s="48">
        <v>0</v>
      </c>
      <c r="L8139" s="48">
        <v>0</v>
      </c>
      <c r="M8139" s="48">
        <v>0</v>
      </c>
      <c r="N8139" s="48">
        <v>0</v>
      </c>
      <c r="O8139" s="48">
        <v>1</v>
      </c>
      <c r="P8139" s="48">
        <v>1</v>
      </c>
      <c r="Q8139" s="48">
        <v>0</v>
      </c>
      <c r="R8139" s="48">
        <v>1</v>
      </c>
      <c r="S8139" s="48">
        <v>1</v>
      </c>
      <c r="T8139" s="48">
        <v>0</v>
      </c>
      <c r="U8139" s="48">
        <v>2</v>
      </c>
      <c r="V8139" s="48">
        <v>2</v>
      </c>
      <c r="W8139" s="48">
        <v>0</v>
      </c>
      <c r="AB8139" s="270"/>
    </row>
    <row r="8140" spans="3:28" ht="15" customHeight="1" outlineLevel="2" x14ac:dyDescent="0.2">
      <c r="D8140" s="41" t="s">
        <v>1715</v>
      </c>
      <c r="E8140" s="17" t="s">
        <v>1716</v>
      </c>
      <c r="F8140" s="48">
        <v>0</v>
      </c>
      <c r="G8140" s="48">
        <v>0</v>
      </c>
      <c r="H8140" s="48">
        <v>0</v>
      </c>
      <c r="I8140" s="48">
        <v>0</v>
      </c>
      <c r="J8140" s="48">
        <v>0</v>
      </c>
      <c r="K8140" s="48">
        <v>0</v>
      </c>
      <c r="L8140" s="48">
        <v>0</v>
      </c>
      <c r="M8140" s="48">
        <v>0</v>
      </c>
      <c r="N8140" s="48">
        <v>0</v>
      </c>
      <c r="O8140" s="48">
        <v>0</v>
      </c>
      <c r="P8140" s="48">
        <v>0</v>
      </c>
      <c r="Q8140" s="48">
        <v>0</v>
      </c>
      <c r="R8140" s="48">
        <v>0</v>
      </c>
      <c r="S8140" s="48">
        <v>0</v>
      </c>
      <c r="T8140" s="48">
        <v>0</v>
      </c>
      <c r="U8140" s="48">
        <v>0</v>
      </c>
      <c r="V8140" s="48">
        <v>0</v>
      </c>
      <c r="W8140" s="48">
        <v>0</v>
      </c>
    </row>
    <row r="8141" spans="3:28" ht="15" customHeight="1" outlineLevel="2" x14ac:dyDescent="0.2">
      <c r="D8141" s="41" t="s">
        <v>1717</v>
      </c>
      <c r="E8141" s="17" t="s">
        <v>1718</v>
      </c>
      <c r="F8141" s="48">
        <v>0</v>
      </c>
      <c r="G8141" s="48">
        <v>0</v>
      </c>
      <c r="H8141" s="48">
        <v>0</v>
      </c>
      <c r="I8141" s="48">
        <v>0</v>
      </c>
      <c r="J8141" s="48">
        <v>0</v>
      </c>
      <c r="K8141" s="48">
        <v>0</v>
      </c>
      <c r="L8141" s="48">
        <v>0</v>
      </c>
      <c r="M8141" s="48">
        <v>0</v>
      </c>
      <c r="N8141" s="48">
        <v>0</v>
      </c>
      <c r="O8141" s="48">
        <v>0</v>
      </c>
      <c r="P8141" s="48">
        <v>0</v>
      </c>
      <c r="Q8141" s="48">
        <v>0</v>
      </c>
      <c r="R8141" s="48">
        <v>0</v>
      </c>
      <c r="S8141" s="48">
        <v>0</v>
      </c>
      <c r="T8141" s="48">
        <v>0</v>
      </c>
      <c r="U8141" s="48">
        <v>0</v>
      </c>
      <c r="V8141" s="48">
        <v>0</v>
      </c>
      <c r="W8141" s="48">
        <v>0</v>
      </c>
    </row>
    <row r="8142" spans="3:28" ht="15" customHeight="1" outlineLevel="2" x14ac:dyDescent="0.2">
      <c r="D8142" s="41" t="s">
        <v>1719</v>
      </c>
      <c r="E8142" s="17" t="s">
        <v>1720</v>
      </c>
      <c r="F8142" s="48">
        <v>0</v>
      </c>
      <c r="G8142" s="48">
        <v>0</v>
      </c>
      <c r="H8142" s="48">
        <v>0</v>
      </c>
      <c r="I8142" s="48">
        <v>0</v>
      </c>
      <c r="J8142" s="48">
        <v>0</v>
      </c>
      <c r="K8142" s="48">
        <v>0</v>
      </c>
      <c r="L8142" s="48">
        <v>0</v>
      </c>
      <c r="M8142" s="48">
        <v>0</v>
      </c>
      <c r="N8142" s="48">
        <v>0</v>
      </c>
      <c r="O8142" s="48">
        <v>0</v>
      </c>
      <c r="P8142" s="48">
        <v>0</v>
      </c>
      <c r="Q8142" s="48">
        <v>0</v>
      </c>
      <c r="R8142" s="48">
        <v>0</v>
      </c>
      <c r="S8142" s="48">
        <v>0</v>
      </c>
      <c r="T8142" s="48">
        <v>0</v>
      </c>
      <c r="U8142" s="48">
        <v>0</v>
      </c>
      <c r="V8142" s="48">
        <v>0</v>
      </c>
      <c r="W8142" s="48">
        <v>0</v>
      </c>
    </row>
    <row r="8143" spans="3:28" ht="15" customHeight="1" outlineLevel="2" x14ac:dyDescent="0.2">
      <c r="D8143" s="41" t="s">
        <v>1721</v>
      </c>
      <c r="E8143" s="17" t="s">
        <v>1722</v>
      </c>
      <c r="F8143" s="48">
        <v>0</v>
      </c>
      <c r="G8143" s="48">
        <v>0</v>
      </c>
      <c r="H8143" s="48">
        <v>0</v>
      </c>
      <c r="I8143" s="48">
        <v>0</v>
      </c>
      <c r="J8143" s="48">
        <v>0</v>
      </c>
      <c r="K8143" s="48">
        <v>0</v>
      </c>
      <c r="L8143" s="48">
        <v>0</v>
      </c>
      <c r="M8143" s="48">
        <v>0</v>
      </c>
      <c r="N8143" s="48">
        <v>0</v>
      </c>
      <c r="O8143" s="48">
        <v>0</v>
      </c>
      <c r="P8143" s="48">
        <v>0</v>
      </c>
      <c r="Q8143" s="48">
        <v>0</v>
      </c>
      <c r="R8143" s="48">
        <v>0</v>
      </c>
      <c r="S8143" s="48">
        <v>0</v>
      </c>
      <c r="T8143" s="48">
        <v>0</v>
      </c>
      <c r="U8143" s="48">
        <v>0</v>
      </c>
      <c r="V8143" s="48">
        <v>0</v>
      </c>
      <c r="W8143" s="48">
        <v>0</v>
      </c>
    </row>
    <row r="8144" spans="3:28" ht="15" customHeight="1" outlineLevel="2" x14ac:dyDescent="0.2">
      <c r="D8144" s="41" t="s">
        <v>1723</v>
      </c>
      <c r="E8144" s="17" t="s">
        <v>1724</v>
      </c>
      <c r="F8144" s="48">
        <v>0</v>
      </c>
      <c r="G8144" s="48">
        <v>0</v>
      </c>
      <c r="H8144" s="48">
        <v>0</v>
      </c>
      <c r="I8144" s="48">
        <v>0</v>
      </c>
      <c r="J8144" s="48">
        <v>0</v>
      </c>
      <c r="K8144" s="48">
        <v>0</v>
      </c>
      <c r="L8144" s="48">
        <v>0</v>
      </c>
      <c r="M8144" s="48">
        <v>0</v>
      </c>
      <c r="N8144" s="48">
        <v>0</v>
      </c>
      <c r="O8144" s="48">
        <v>0</v>
      </c>
      <c r="P8144" s="48">
        <v>0</v>
      </c>
      <c r="Q8144" s="48">
        <v>0</v>
      </c>
      <c r="R8144" s="48">
        <v>0</v>
      </c>
      <c r="S8144" s="48">
        <v>0</v>
      </c>
      <c r="T8144" s="48">
        <v>0</v>
      </c>
      <c r="U8144" s="48">
        <v>0</v>
      </c>
      <c r="V8144" s="48">
        <v>0</v>
      </c>
      <c r="W8144" s="48">
        <v>0</v>
      </c>
    </row>
    <row r="8145" spans="4:23" ht="15" customHeight="1" outlineLevel="2" x14ac:dyDescent="0.2">
      <c r="D8145" s="41" t="s">
        <v>1725</v>
      </c>
      <c r="E8145" s="17" t="s">
        <v>1726</v>
      </c>
      <c r="F8145" s="48">
        <v>0</v>
      </c>
      <c r="G8145" s="48">
        <v>0</v>
      </c>
      <c r="H8145" s="48">
        <v>0</v>
      </c>
      <c r="I8145" s="48">
        <v>0</v>
      </c>
      <c r="J8145" s="48">
        <v>0</v>
      </c>
      <c r="K8145" s="48">
        <v>0</v>
      </c>
      <c r="L8145" s="48">
        <v>0</v>
      </c>
      <c r="M8145" s="48">
        <v>0</v>
      </c>
      <c r="N8145" s="48">
        <v>0</v>
      </c>
      <c r="O8145" s="48">
        <v>0</v>
      </c>
      <c r="P8145" s="48">
        <v>0</v>
      </c>
      <c r="Q8145" s="48">
        <v>0</v>
      </c>
      <c r="R8145" s="48">
        <v>0</v>
      </c>
      <c r="S8145" s="48">
        <v>0</v>
      </c>
      <c r="T8145" s="48">
        <v>0</v>
      </c>
      <c r="U8145" s="48">
        <v>0</v>
      </c>
      <c r="V8145" s="48">
        <v>0</v>
      </c>
      <c r="W8145" s="48">
        <v>0</v>
      </c>
    </row>
    <row r="8146" spans="4:23" ht="15" customHeight="1" outlineLevel="2" x14ac:dyDescent="0.2">
      <c r="D8146" s="41" t="s">
        <v>1727</v>
      </c>
      <c r="E8146" s="17" t="s">
        <v>1728</v>
      </c>
      <c r="F8146" s="48">
        <v>0</v>
      </c>
      <c r="G8146" s="48">
        <v>0</v>
      </c>
      <c r="H8146" s="48">
        <v>0</v>
      </c>
      <c r="I8146" s="48">
        <v>0</v>
      </c>
      <c r="J8146" s="48">
        <v>0</v>
      </c>
      <c r="K8146" s="48">
        <v>0</v>
      </c>
      <c r="L8146" s="48">
        <v>0</v>
      </c>
      <c r="M8146" s="48">
        <v>0</v>
      </c>
      <c r="N8146" s="48">
        <v>0</v>
      </c>
      <c r="O8146" s="48">
        <v>0</v>
      </c>
      <c r="P8146" s="48">
        <v>0</v>
      </c>
      <c r="Q8146" s="48">
        <v>0</v>
      </c>
      <c r="R8146" s="48">
        <v>0</v>
      </c>
      <c r="S8146" s="48">
        <v>0</v>
      </c>
      <c r="T8146" s="48">
        <v>0</v>
      </c>
      <c r="U8146" s="48">
        <v>0</v>
      </c>
      <c r="V8146" s="48">
        <v>0</v>
      </c>
      <c r="W8146" s="48">
        <v>0</v>
      </c>
    </row>
    <row r="8147" spans="4:23" ht="15" customHeight="1" outlineLevel="2" x14ac:dyDescent="0.2">
      <c r="D8147" s="41" t="s">
        <v>1729</v>
      </c>
      <c r="E8147" s="17" t="s">
        <v>1730</v>
      </c>
      <c r="F8147" s="48">
        <v>0</v>
      </c>
      <c r="G8147" s="48">
        <v>0</v>
      </c>
      <c r="H8147" s="48">
        <v>0</v>
      </c>
      <c r="I8147" s="48">
        <v>0</v>
      </c>
      <c r="J8147" s="48">
        <v>0</v>
      </c>
      <c r="K8147" s="48">
        <v>0</v>
      </c>
      <c r="L8147" s="48">
        <v>0</v>
      </c>
      <c r="M8147" s="48">
        <v>0</v>
      </c>
      <c r="N8147" s="48">
        <v>0</v>
      </c>
      <c r="O8147" s="48">
        <v>0</v>
      </c>
      <c r="P8147" s="48">
        <v>0</v>
      </c>
      <c r="Q8147" s="48">
        <v>0</v>
      </c>
      <c r="R8147" s="48">
        <v>0</v>
      </c>
      <c r="S8147" s="48">
        <v>0</v>
      </c>
      <c r="T8147" s="48">
        <v>0</v>
      </c>
      <c r="U8147" s="48">
        <v>0</v>
      </c>
      <c r="V8147" s="48">
        <v>0</v>
      </c>
      <c r="W8147" s="48">
        <v>0</v>
      </c>
    </row>
    <row r="8148" spans="4:23" ht="15" customHeight="1" outlineLevel="2" x14ac:dyDescent="0.2">
      <c r="D8148" s="41" t="s">
        <v>1731</v>
      </c>
      <c r="E8148" s="17" t="s">
        <v>1732</v>
      </c>
      <c r="F8148" s="48">
        <v>0</v>
      </c>
      <c r="G8148" s="48">
        <v>0</v>
      </c>
      <c r="H8148" s="48">
        <v>0</v>
      </c>
      <c r="I8148" s="48">
        <v>0</v>
      </c>
      <c r="J8148" s="48">
        <v>0</v>
      </c>
      <c r="K8148" s="48">
        <v>0</v>
      </c>
      <c r="L8148" s="48">
        <v>0</v>
      </c>
      <c r="M8148" s="48">
        <v>0</v>
      </c>
      <c r="N8148" s="48">
        <v>0</v>
      </c>
      <c r="O8148" s="48">
        <v>0</v>
      </c>
      <c r="P8148" s="48">
        <v>0</v>
      </c>
      <c r="Q8148" s="48">
        <v>0</v>
      </c>
      <c r="R8148" s="48">
        <v>0</v>
      </c>
      <c r="S8148" s="48">
        <v>0</v>
      </c>
      <c r="T8148" s="48">
        <v>0</v>
      </c>
      <c r="U8148" s="48">
        <v>0</v>
      </c>
      <c r="V8148" s="48">
        <v>0</v>
      </c>
      <c r="W8148" s="48">
        <v>0</v>
      </c>
    </row>
    <row r="8149" spans="4:23" ht="15" customHeight="1" outlineLevel="2" x14ac:dyDescent="0.2">
      <c r="D8149" s="41" t="s">
        <v>1733</v>
      </c>
      <c r="E8149" s="17" t="s">
        <v>1734</v>
      </c>
      <c r="F8149" s="48">
        <v>0</v>
      </c>
      <c r="G8149" s="48">
        <v>0</v>
      </c>
      <c r="H8149" s="48">
        <v>0</v>
      </c>
      <c r="I8149" s="48">
        <v>0</v>
      </c>
      <c r="J8149" s="48">
        <v>0</v>
      </c>
      <c r="K8149" s="48">
        <v>0</v>
      </c>
      <c r="L8149" s="48">
        <v>0</v>
      </c>
      <c r="M8149" s="48">
        <v>0</v>
      </c>
      <c r="N8149" s="48">
        <v>0</v>
      </c>
      <c r="O8149" s="48">
        <v>0</v>
      </c>
      <c r="P8149" s="48">
        <v>0</v>
      </c>
      <c r="Q8149" s="48">
        <v>0</v>
      </c>
      <c r="R8149" s="48">
        <v>0</v>
      </c>
      <c r="S8149" s="48">
        <v>0</v>
      </c>
      <c r="T8149" s="48">
        <v>0</v>
      </c>
      <c r="U8149" s="48">
        <v>0</v>
      </c>
      <c r="V8149" s="48">
        <v>0</v>
      </c>
      <c r="W8149" s="48">
        <v>0</v>
      </c>
    </row>
    <row r="8150" spans="4:23" ht="15" customHeight="1" outlineLevel="2" x14ac:dyDescent="0.2">
      <c r="D8150" s="41" t="s">
        <v>1735</v>
      </c>
      <c r="E8150" s="17" t="s">
        <v>1736</v>
      </c>
      <c r="F8150" s="48">
        <v>0</v>
      </c>
      <c r="G8150" s="48">
        <v>0</v>
      </c>
      <c r="H8150" s="48">
        <v>0</v>
      </c>
      <c r="I8150" s="48">
        <v>0</v>
      </c>
      <c r="J8150" s="48">
        <v>0</v>
      </c>
      <c r="K8150" s="48">
        <v>0</v>
      </c>
      <c r="L8150" s="48">
        <v>0</v>
      </c>
      <c r="M8150" s="48">
        <v>0</v>
      </c>
      <c r="N8150" s="48">
        <v>0</v>
      </c>
      <c r="O8150" s="48">
        <v>0</v>
      </c>
      <c r="P8150" s="48">
        <v>0</v>
      </c>
      <c r="Q8150" s="48">
        <v>0</v>
      </c>
      <c r="R8150" s="48">
        <v>0</v>
      </c>
      <c r="S8150" s="48">
        <v>0</v>
      </c>
      <c r="T8150" s="48">
        <v>0</v>
      </c>
      <c r="U8150" s="48">
        <v>0</v>
      </c>
      <c r="V8150" s="48">
        <v>0</v>
      </c>
      <c r="W8150" s="48">
        <v>0</v>
      </c>
    </row>
    <row r="8151" spans="4:23" ht="15" customHeight="1" outlineLevel="2" x14ac:dyDescent="0.2">
      <c r="D8151" s="41" t="s">
        <v>1737</v>
      </c>
      <c r="E8151" s="17" t="s">
        <v>1738</v>
      </c>
      <c r="F8151" s="48">
        <v>0</v>
      </c>
      <c r="G8151" s="48">
        <v>0</v>
      </c>
      <c r="H8151" s="48">
        <v>0</v>
      </c>
      <c r="I8151" s="48">
        <v>0</v>
      </c>
      <c r="J8151" s="48">
        <v>0</v>
      </c>
      <c r="K8151" s="48">
        <v>0</v>
      </c>
      <c r="L8151" s="48">
        <v>0</v>
      </c>
      <c r="M8151" s="48">
        <v>0</v>
      </c>
      <c r="N8151" s="48">
        <v>0</v>
      </c>
      <c r="O8151" s="48">
        <v>0</v>
      </c>
      <c r="P8151" s="48">
        <v>0</v>
      </c>
      <c r="Q8151" s="48">
        <v>0</v>
      </c>
      <c r="R8151" s="48">
        <v>0</v>
      </c>
      <c r="S8151" s="48">
        <v>0</v>
      </c>
      <c r="T8151" s="48">
        <v>0</v>
      </c>
      <c r="U8151" s="48">
        <v>0</v>
      </c>
      <c r="V8151" s="48">
        <v>0</v>
      </c>
      <c r="W8151" s="48">
        <v>0</v>
      </c>
    </row>
    <row r="8152" spans="4:23" ht="15" customHeight="1" outlineLevel="2" x14ac:dyDescent="0.2">
      <c r="D8152" s="41" t="s">
        <v>1739</v>
      </c>
      <c r="E8152" s="17" t="s">
        <v>1740</v>
      </c>
      <c r="F8152" s="48">
        <v>0</v>
      </c>
      <c r="G8152" s="48">
        <v>0</v>
      </c>
      <c r="H8152" s="48">
        <v>0</v>
      </c>
      <c r="I8152" s="48">
        <v>0</v>
      </c>
      <c r="J8152" s="48">
        <v>0</v>
      </c>
      <c r="K8152" s="48">
        <v>0</v>
      </c>
      <c r="L8152" s="48">
        <v>0</v>
      </c>
      <c r="M8152" s="48">
        <v>0</v>
      </c>
      <c r="N8152" s="48">
        <v>0</v>
      </c>
      <c r="O8152" s="48">
        <v>0</v>
      </c>
      <c r="P8152" s="48">
        <v>0</v>
      </c>
      <c r="Q8152" s="48">
        <v>0</v>
      </c>
      <c r="R8152" s="48">
        <v>0</v>
      </c>
      <c r="S8152" s="48">
        <v>0</v>
      </c>
      <c r="T8152" s="48">
        <v>0</v>
      </c>
      <c r="U8152" s="48">
        <v>0</v>
      </c>
      <c r="V8152" s="48">
        <v>0</v>
      </c>
      <c r="W8152" s="48">
        <v>0</v>
      </c>
    </row>
    <row r="8153" spans="4:23" ht="15" customHeight="1" outlineLevel="2" x14ac:dyDescent="0.2">
      <c r="D8153" s="41" t="s">
        <v>1741</v>
      </c>
      <c r="E8153" s="17" t="s">
        <v>1742</v>
      </c>
      <c r="F8153" s="48">
        <v>0</v>
      </c>
      <c r="G8153" s="48">
        <v>0</v>
      </c>
      <c r="H8153" s="48">
        <v>0</v>
      </c>
      <c r="I8153" s="48">
        <v>0</v>
      </c>
      <c r="J8153" s="48">
        <v>0</v>
      </c>
      <c r="K8153" s="48">
        <v>0</v>
      </c>
      <c r="L8153" s="48">
        <v>0</v>
      </c>
      <c r="M8153" s="48">
        <v>0</v>
      </c>
      <c r="N8153" s="48">
        <v>0</v>
      </c>
      <c r="O8153" s="48">
        <v>0</v>
      </c>
      <c r="P8153" s="48">
        <v>0</v>
      </c>
      <c r="Q8153" s="48">
        <v>0</v>
      </c>
      <c r="R8153" s="48">
        <v>0</v>
      </c>
      <c r="S8153" s="48">
        <v>0</v>
      </c>
      <c r="T8153" s="48">
        <v>0</v>
      </c>
      <c r="U8153" s="48">
        <v>0</v>
      </c>
      <c r="V8153" s="48">
        <v>0</v>
      </c>
      <c r="W8153" s="48">
        <v>0</v>
      </c>
    </row>
    <row r="8154" spans="4:23" ht="15" customHeight="1" outlineLevel="2" x14ac:dyDescent="0.2">
      <c r="D8154" s="41" t="s">
        <v>1743</v>
      </c>
      <c r="E8154" s="17" t="s">
        <v>1744</v>
      </c>
      <c r="F8154" s="48">
        <v>0</v>
      </c>
      <c r="G8154" s="48">
        <v>0</v>
      </c>
      <c r="H8154" s="48">
        <v>0</v>
      </c>
      <c r="I8154" s="48">
        <v>0</v>
      </c>
      <c r="J8154" s="48">
        <v>0</v>
      </c>
      <c r="K8154" s="48">
        <v>0</v>
      </c>
      <c r="L8154" s="48">
        <v>0</v>
      </c>
      <c r="M8154" s="48">
        <v>0</v>
      </c>
      <c r="N8154" s="48">
        <v>0</v>
      </c>
      <c r="O8154" s="48">
        <v>0</v>
      </c>
      <c r="P8154" s="48">
        <v>0</v>
      </c>
      <c r="Q8154" s="48">
        <v>0</v>
      </c>
      <c r="R8154" s="48">
        <v>0</v>
      </c>
      <c r="S8154" s="48">
        <v>0</v>
      </c>
      <c r="T8154" s="48">
        <v>0</v>
      </c>
      <c r="U8154" s="48">
        <v>0</v>
      </c>
      <c r="V8154" s="48">
        <v>0</v>
      </c>
      <c r="W8154" s="48">
        <v>0</v>
      </c>
    </row>
    <row r="8155" spans="4:23" ht="15" customHeight="1" outlineLevel="2" x14ac:dyDescent="0.2">
      <c r="D8155" s="41" t="s">
        <v>1745</v>
      </c>
      <c r="E8155" s="17" t="s">
        <v>1746</v>
      </c>
      <c r="F8155" s="48">
        <v>0</v>
      </c>
      <c r="G8155" s="48">
        <v>0</v>
      </c>
      <c r="H8155" s="48">
        <v>0</v>
      </c>
      <c r="I8155" s="48">
        <v>0</v>
      </c>
      <c r="J8155" s="48">
        <v>0</v>
      </c>
      <c r="K8155" s="48">
        <v>0</v>
      </c>
      <c r="L8155" s="48">
        <v>0</v>
      </c>
      <c r="M8155" s="48">
        <v>0</v>
      </c>
      <c r="N8155" s="48">
        <v>0</v>
      </c>
      <c r="O8155" s="48">
        <v>0</v>
      </c>
      <c r="P8155" s="48">
        <v>0</v>
      </c>
      <c r="Q8155" s="48">
        <v>0</v>
      </c>
      <c r="R8155" s="48">
        <v>0</v>
      </c>
      <c r="S8155" s="48">
        <v>0</v>
      </c>
      <c r="T8155" s="48">
        <v>0</v>
      </c>
      <c r="U8155" s="48">
        <v>0</v>
      </c>
      <c r="V8155" s="48">
        <v>0</v>
      </c>
      <c r="W8155" s="48">
        <v>0</v>
      </c>
    </row>
    <row r="8156" spans="4:23" ht="15" customHeight="1" outlineLevel="2" x14ac:dyDescent="0.2">
      <c r="D8156" s="41" t="s">
        <v>1747</v>
      </c>
      <c r="E8156" s="17" t="s">
        <v>1748</v>
      </c>
      <c r="F8156" s="48">
        <v>0</v>
      </c>
      <c r="G8156" s="48">
        <v>0</v>
      </c>
      <c r="H8156" s="48">
        <v>0</v>
      </c>
      <c r="I8156" s="48">
        <v>0</v>
      </c>
      <c r="J8156" s="48">
        <v>0</v>
      </c>
      <c r="K8156" s="48">
        <v>0</v>
      </c>
      <c r="L8156" s="48">
        <v>0</v>
      </c>
      <c r="M8156" s="48">
        <v>0</v>
      </c>
      <c r="N8156" s="48">
        <v>0</v>
      </c>
      <c r="O8156" s="48">
        <v>0</v>
      </c>
      <c r="P8156" s="48">
        <v>0</v>
      </c>
      <c r="Q8156" s="48">
        <v>0</v>
      </c>
      <c r="R8156" s="48">
        <v>0</v>
      </c>
      <c r="S8156" s="48">
        <v>0</v>
      </c>
      <c r="T8156" s="48">
        <v>0</v>
      </c>
      <c r="U8156" s="48">
        <v>0</v>
      </c>
      <c r="V8156" s="48">
        <v>0</v>
      </c>
      <c r="W8156" s="48">
        <v>0</v>
      </c>
    </row>
    <row r="8157" spans="4:23" ht="15" customHeight="1" outlineLevel="2" x14ac:dyDescent="0.2">
      <c r="D8157" s="41" t="s">
        <v>1749</v>
      </c>
      <c r="E8157" s="17" t="s">
        <v>1750</v>
      </c>
      <c r="F8157" s="48">
        <v>0</v>
      </c>
      <c r="G8157" s="48">
        <v>0</v>
      </c>
      <c r="H8157" s="48">
        <v>0</v>
      </c>
      <c r="I8157" s="48">
        <v>0</v>
      </c>
      <c r="J8157" s="48">
        <v>0</v>
      </c>
      <c r="K8157" s="48">
        <v>0</v>
      </c>
      <c r="L8157" s="48">
        <v>0</v>
      </c>
      <c r="M8157" s="48">
        <v>0</v>
      </c>
      <c r="N8157" s="48">
        <v>0</v>
      </c>
      <c r="O8157" s="48">
        <v>0</v>
      </c>
      <c r="P8157" s="48">
        <v>0</v>
      </c>
      <c r="Q8157" s="48">
        <v>0</v>
      </c>
      <c r="R8157" s="48">
        <v>0</v>
      </c>
      <c r="S8157" s="48">
        <v>0</v>
      </c>
      <c r="T8157" s="48">
        <v>0</v>
      </c>
      <c r="U8157" s="48">
        <v>0</v>
      </c>
      <c r="V8157" s="48">
        <v>0</v>
      </c>
      <c r="W8157" s="48">
        <v>0</v>
      </c>
    </row>
    <row r="8158" spans="4:23" ht="15" customHeight="1" outlineLevel="2" x14ac:dyDescent="0.2">
      <c r="D8158" s="41" t="s">
        <v>1751</v>
      </c>
      <c r="E8158" s="17" t="s">
        <v>1752</v>
      </c>
      <c r="F8158" s="48">
        <v>0</v>
      </c>
      <c r="G8158" s="48">
        <v>0</v>
      </c>
      <c r="H8158" s="48">
        <v>0</v>
      </c>
      <c r="I8158" s="48">
        <v>0</v>
      </c>
      <c r="J8158" s="48">
        <v>0</v>
      </c>
      <c r="K8158" s="48">
        <v>0</v>
      </c>
      <c r="L8158" s="48">
        <v>0</v>
      </c>
      <c r="M8158" s="48">
        <v>0</v>
      </c>
      <c r="N8158" s="48">
        <v>0</v>
      </c>
      <c r="O8158" s="48">
        <v>1</v>
      </c>
      <c r="P8158" s="48">
        <v>1</v>
      </c>
      <c r="Q8158" s="48">
        <v>0</v>
      </c>
      <c r="R8158" s="48">
        <v>1</v>
      </c>
      <c r="S8158" s="48">
        <v>1</v>
      </c>
      <c r="T8158" s="48">
        <v>0</v>
      </c>
      <c r="U8158" s="48">
        <v>2</v>
      </c>
      <c r="V8158" s="48">
        <v>2</v>
      </c>
      <c r="W8158" s="48">
        <v>0</v>
      </c>
    </row>
    <row r="8159" spans="4:23" ht="15" customHeight="1" outlineLevel="2" x14ac:dyDescent="0.2">
      <c r="D8159" s="41" t="s">
        <v>1753</v>
      </c>
      <c r="E8159" s="17" t="s">
        <v>1754</v>
      </c>
      <c r="F8159" s="48">
        <v>2</v>
      </c>
      <c r="G8159" s="48">
        <v>1</v>
      </c>
      <c r="H8159" s="48">
        <v>1</v>
      </c>
      <c r="I8159" s="48">
        <v>1</v>
      </c>
      <c r="J8159" s="48">
        <v>1</v>
      </c>
      <c r="K8159" s="48">
        <v>0</v>
      </c>
      <c r="L8159" s="48">
        <v>0</v>
      </c>
      <c r="M8159" s="48">
        <v>0</v>
      </c>
      <c r="N8159" s="48">
        <v>0</v>
      </c>
      <c r="O8159" s="48">
        <v>0</v>
      </c>
      <c r="P8159" s="48">
        <v>0</v>
      </c>
      <c r="Q8159" s="48">
        <v>0</v>
      </c>
      <c r="R8159" s="48">
        <v>0</v>
      </c>
      <c r="S8159" s="48">
        <v>0</v>
      </c>
      <c r="T8159" s="48">
        <v>0</v>
      </c>
      <c r="U8159" s="48">
        <v>0</v>
      </c>
      <c r="V8159" s="48">
        <v>0</v>
      </c>
      <c r="W8159" s="48">
        <v>0</v>
      </c>
    </row>
    <row r="8160" spans="4:23" ht="15" customHeight="1" outlineLevel="2" x14ac:dyDescent="0.2">
      <c r="D8160" s="41" t="s">
        <v>1755</v>
      </c>
      <c r="E8160" s="17" t="s">
        <v>1756</v>
      </c>
      <c r="F8160" s="48">
        <v>0</v>
      </c>
      <c r="G8160" s="48">
        <v>0</v>
      </c>
      <c r="H8160" s="48">
        <v>0</v>
      </c>
      <c r="I8160" s="48">
        <v>0</v>
      </c>
      <c r="J8160" s="48">
        <v>0</v>
      </c>
      <c r="K8160" s="48">
        <v>0</v>
      </c>
      <c r="L8160" s="48">
        <v>0</v>
      </c>
      <c r="M8160" s="48">
        <v>0</v>
      </c>
      <c r="N8160" s="48">
        <v>0</v>
      </c>
      <c r="O8160" s="48">
        <v>0</v>
      </c>
      <c r="P8160" s="48">
        <v>0</v>
      </c>
      <c r="Q8160" s="48">
        <v>0</v>
      </c>
      <c r="R8160" s="48">
        <v>0</v>
      </c>
      <c r="S8160" s="48">
        <v>0</v>
      </c>
      <c r="T8160" s="48">
        <v>0</v>
      </c>
      <c r="U8160" s="48">
        <v>0</v>
      </c>
      <c r="V8160" s="48">
        <v>0</v>
      </c>
      <c r="W8160" s="48">
        <v>0</v>
      </c>
    </row>
    <row r="8161" spans="3:28" ht="15" customHeight="1" outlineLevel="2" x14ac:dyDescent="0.2">
      <c r="D8161" s="41" t="s">
        <v>1757</v>
      </c>
      <c r="E8161" s="17" t="s">
        <v>1758</v>
      </c>
      <c r="F8161" s="48">
        <v>0</v>
      </c>
      <c r="G8161" s="48">
        <v>0</v>
      </c>
      <c r="H8161" s="48">
        <v>0</v>
      </c>
      <c r="I8161" s="48">
        <v>0</v>
      </c>
      <c r="J8161" s="48">
        <v>0</v>
      </c>
      <c r="K8161" s="48">
        <v>0</v>
      </c>
      <c r="L8161" s="48">
        <v>0</v>
      </c>
      <c r="M8161" s="48">
        <v>0</v>
      </c>
      <c r="N8161" s="48">
        <v>0</v>
      </c>
      <c r="O8161" s="48">
        <v>0</v>
      </c>
      <c r="P8161" s="48">
        <v>0</v>
      </c>
      <c r="Q8161" s="48">
        <v>0</v>
      </c>
      <c r="R8161" s="48">
        <v>0</v>
      </c>
      <c r="S8161" s="48">
        <v>0</v>
      </c>
      <c r="T8161" s="48">
        <v>0</v>
      </c>
      <c r="U8161" s="48">
        <v>0</v>
      </c>
      <c r="V8161" s="48">
        <v>0</v>
      </c>
      <c r="W8161" s="48">
        <v>0</v>
      </c>
    </row>
    <row r="8162" spans="3:28" ht="15" customHeight="1" outlineLevel="2" x14ac:dyDescent="0.2">
      <c r="D8162" s="41" t="s">
        <v>1759</v>
      </c>
      <c r="E8162" s="17" t="s">
        <v>1760</v>
      </c>
      <c r="F8162" s="48">
        <v>0</v>
      </c>
      <c r="G8162" s="48">
        <v>0</v>
      </c>
      <c r="H8162" s="48">
        <v>0</v>
      </c>
      <c r="I8162" s="48">
        <v>0</v>
      </c>
      <c r="J8162" s="48">
        <v>0</v>
      </c>
      <c r="K8162" s="48">
        <v>0</v>
      </c>
      <c r="L8162" s="48">
        <v>0</v>
      </c>
      <c r="M8162" s="48">
        <v>0</v>
      </c>
      <c r="N8162" s="48">
        <v>0</v>
      </c>
      <c r="O8162" s="48">
        <v>0</v>
      </c>
      <c r="P8162" s="48">
        <v>0</v>
      </c>
      <c r="Q8162" s="48">
        <v>0</v>
      </c>
      <c r="R8162" s="48">
        <v>0</v>
      </c>
      <c r="S8162" s="48">
        <v>0</v>
      </c>
      <c r="T8162" s="48">
        <v>0</v>
      </c>
      <c r="U8162" s="48">
        <v>0</v>
      </c>
      <c r="V8162" s="48">
        <v>0</v>
      </c>
      <c r="W8162" s="48">
        <v>0</v>
      </c>
    </row>
    <row r="8163" spans="3:28" ht="15" customHeight="1" outlineLevel="2" x14ac:dyDescent="0.2">
      <c r="D8163" s="41" t="s">
        <v>1761</v>
      </c>
      <c r="E8163" s="17" t="s">
        <v>1762</v>
      </c>
      <c r="F8163" s="48">
        <v>0</v>
      </c>
      <c r="G8163" s="48">
        <v>0</v>
      </c>
      <c r="H8163" s="48">
        <v>0</v>
      </c>
      <c r="I8163" s="48">
        <v>0</v>
      </c>
      <c r="J8163" s="48">
        <v>0</v>
      </c>
      <c r="K8163" s="48">
        <v>0</v>
      </c>
      <c r="L8163" s="48">
        <v>0</v>
      </c>
      <c r="M8163" s="48">
        <v>0</v>
      </c>
      <c r="N8163" s="48">
        <v>0</v>
      </c>
      <c r="O8163" s="48">
        <v>0</v>
      </c>
      <c r="P8163" s="48">
        <v>0</v>
      </c>
      <c r="Q8163" s="48">
        <v>0</v>
      </c>
      <c r="R8163" s="48">
        <v>0</v>
      </c>
      <c r="S8163" s="48">
        <v>0</v>
      </c>
      <c r="T8163" s="48">
        <v>0</v>
      </c>
      <c r="U8163" s="48">
        <v>0</v>
      </c>
      <c r="V8163" s="48">
        <v>0</v>
      </c>
      <c r="W8163" s="48">
        <v>0</v>
      </c>
    </row>
    <row r="8164" spans="3:28" ht="15" customHeight="1" outlineLevel="2" x14ac:dyDescent="0.2">
      <c r="D8164" s="41" t="s">
        <v>1763</v>
      </c>
      <c r="E8164" s="17" t="s">
        <v>1764</v>
      </c>
      <c r="F8164" s="48">
        <v>0</v>
      </c>
      <c r="G8164" s="48">
        <v>0</v>
      </c>
      <c r="H8164" s="48">
        <v>0</v>
      </c>
      <c r="I8164" s="48">
        <v>0</v>
      </c>
      <c r="J8164" s="48">
        <v>0</v>
      </c>
      <c r="K8164" s="48">
        <v>0</v>
      </c>
      <c r="L8164" s="48">
        <v>0</v>
      </c>
      <c r="M8164" s="48">
        <v>0</v>
      </c>
      <c r="N8164" s="48">
        <v>0</v>
      </c>
      <c r="O8164" s="48">
        <v>0</v>
      </c>
      <c r="P8164" s="48">
        <v>0</v>
      </c>
      <c r="Q8164" s="48">
        <v>0</v>
      </c>
      <c r="R8164" s="48">
        <v>0</v>
      </c>
      <c r="S8164" s="48">
        <v>0</v>
      </c>
      <c r="T8164" s="48">
        <v>0</v>
      </c>
      <c r="U8164" s="48">
        <v>0</v>
      </c>
      <c r="V8164" s="48">
        <v>0</v>
      </c>
      <c r="W8164" s="48">
        <v>0</v>
      </c>
    </row>
    <row r="8165" spans="3:28" ht="15" customHeight="1" outlineLevel="2" x14ac:dyDescent="0.2">
      <c r="D8165" s="41" t="s">
        <v>1765</v>
      </c>
      <c r="E8165" s="17" t="s">
        <v>1766</v>
      </c>
      <c r="F8165" s="48">
        <v>0</v>
      </c>
      <c r="G8165" s="48">
        <v>0</v>
      </c>
      <c r="H8165" s="48">
        <v>0</v>
      </c>
      <c r="I8165" s="48">
        <v>0</v>
      </c>
      <c r="J8165" s="48">
        <v>0</v>
      </c>
      <c r="K8165" s="48">
        <v>0</v>
      </c>
      <c r="L8165" s="48">
        <v>0</v>
      </c>
      <c r="M8165" s="48">
        <v>0</v>
      </c>
      <c r="N8165" s="48">
        <v>0</v>
      </c>
      <c r="O8165" s="48">
        <v>0</v>
      </c>
      <c r="P8165" s="48">
        <v>0</v>
      </c>
      <c r="Q8165" s="48">
        <v>0</v>
      </c>
      <c r="R8165" s="48">
        <v>0</v>
      </c>
      <c r="S8165" s="48">
        <v>0</v>
      </c>
      <c r="T8165" s="48">
        <v>0</v>
      </c>
      <c r="U8165" s="48">
        <v>0</v>
      </c>
      <c r="V8165" s="48">
        <v>0</v>
      </c>
      <c r="W8165" s="48">
        <v>0</v>
      </c>
    </row>
    <row r="8166" spans="3:28" ht="15" customHeight="1" outlineLevel="1" x14ac:dyDescent="0.2">
      <c r="C8166" s="226" t="s">
        <v>1767</v>
      </c>
      <c r="E8166" s="225" t="s">
        <v>1768</v>
      </c>
      <c r="F8166" s="48">
        <v>5</v>
      </c>
      <c r="G8166" s="48">
        <v>2</v>
      </c>
      <c r="H8166" s="48">
        <v>3</v>
      </c>
      <c r="I8166" s="48">
        <v>4</v>
      </c>
      <c r="J8166" s="48">
        <v>2</v>
      </c>
      <c r="K8166" s="48">
        <v>2</v>
      </c>
      <c r="L8166" s="48">
        <v>3</v>
      </c>
      <c r="M8166" s="48">
        <v>2</v>
      </c>
      <c r="N8166" s="48">
        <v>1</v>
      </c>
      <c r="O8166" s="48">
        <v>5</v>
      </c>
      <c r="P8166" s="48">
        <v>4</v>
      </c>
      <c r="Q8166" s="48">
        <v>1</v>
      </c>
      <c r="R8166" s="48">
        <v>3</v>
      </c>
      <c r="S8166" s="48">
        <v>2</v>
      </c>
      <c r="T8166" s="48">
        <v>1</v>
      </c>
      <c r="U8166" s="48">
        <v>1</v>
      </c>
      <c r="V8166" s="48">
        <v>1</v>
      </c>
      <c r="W8166" s="48">
        <v>0</v>
      </c>
      <c r="AB8166" s="270"/>
    </row>
    <row r="8167" spans="3:28" ht="15" customHeight="1" outlineLevel="2" x14ac:dyDescent="0.2">
      <c r="D8167" s="41" t="s">
        <v>1769</v>
      </c>
      <c r="E8167" s="118" t="s">
        <v>1770</v>
      </c>
      <c r="F8167" s="48">
        <v>1</v>
      </c>
      <c r="G8167" s="48">
        <v>0</v>
      </c>
      <c r="H8167" s="48">
        <v>1</v>
      </c>
      <c r="I8167" s="48">
        <v>0</v>
      </c>
      <c r="J8167" s="48">
        <v>0</v>
      </c>
      <c r="K8167" s="48">
        <v>0</v>
      </c>
      <c r="L8167" s="48">
        <v>0</v>
      </c>
      <c r="M8167" s="48">
        <v>0</v>
      </c>
      <c r="N8167" s="48">
        <v>0</v>
      </c>
      <c r="O8167" s="48">
        <v>0</v>
      </c>
      <c r="P8167" s="48">
        <v>0</v>
      </c>
      <c r="Q8167" s="48">
        <v>0</v>
      </c>
      <c r="R8167" s="48">
        <v>0</v>
      </c>
      <c r="S8167" s="48">
        <v>0</v>
      </c>
      <c r="T8167" s="48">
        <v>0</v>
      </c>
      <c r="U8167" s="48">
        <v>0</v>
      </c>
      <c r="V8167" s="48">
        <v>0</v>
      </c>
      <c r="W8167" s="48">
        <v>0</v>
      </c>
    </row>
    <row r="8168" spans="3:28" ht="15" customHeight="1" outlineLevel="2" x14ac:dyDescent="0.2">
      <c r="D8168" s="41" t="s">
        <v>1771</v>
      </c>
      <c r="E8168" s="118" t="s">
        <v>1772</v>
      </c>
      <c r="F8168" s="48">
        <v>2</v>
      </c>
      <c r="G8168" s="48">
        <v>1</v>
      </c>
      <c r="H8168" s="48">
        <v>1</v>
      </c>
      <c r="I8168" s="48">
        <v>2</v>
      </c>
      <c r="J8168" s="48">
        <v>1</v>
      </c>
      <c r="K8168" s="48">
        <v>1</v>
      </c>
      <c r="L8168" s="48">
        <v>2</v>
      </c>
      <c r="M8168" s="48">
        <v>1</v>
      </c>
      <c r="N8168" s="48">
        <v>1</v>
      </c>
      <c r="O8168" s="48">
        <v>3</v>
      </c>
      <c r="P8168" s="48">
        <v>2</v>
      </c>
      <c r="Q8168" s="48">
        <v>1</v>
      </c>
      <c r="R8168" s="48">
        <v>3</v>
      </c>
      <c r="S8168" s="48">
        <v>2</v>
      </c>
      <c r="T8168" s="48">
        <v>1</v>
      </c>
      <c r="U8168" s="48">
        <v>1</v>
      </c>
      <c r="V8168" s="48">
        <v>1</v>
      </c>
      <c r="W8168" s="48">
        <v>0</v>
      </c>
    </row>
    <row r="8169" spans="3:28" ht="15" customHeight="1" outlineLevel="2" x14ac:dyDescent="0.2">
      <c r="D8169" s="41" t="s">
        <v>1773</v>
      </c>
      <c r="E8169" s="118" t="s">
        <v>1774</v>
      </c>
      <c r="F8169" s="48">
        <v>1</v>
      </c>
      <c r="G8169" s="48">
        <v>0</v>
      </c>
      <c r="H8169" s="48">
        <v>1</v>
      </c>
      <c r="I8169" s="48">
        <v>1</v>
      </c>
      <c r="J8169" s="48">
        <v>0</v>
      </c>
      <c r="K8169" s="48">
        <v>1</v>
      </c>
      <c r="L8169" s="48">
        <v>0</v>
      </c>
      <c r="M8169" s="48">
        <v>0</v>
      </c>
      <c r="N8169" s="48">
        <v>0</v>
      </c>
      <c r="O8169" s="48">
        <v>1</v>
      </c>
      <c r="P8169" s="48">
        <v>1</v>
      </c>
      <c r="Q8169" s="48">
        <v>0</v>
      </c>
      <c r="R8169" s="48">
        <v>0</v>
      </c>
      <c r="S8169" s="48">
        <v>0</v>
      </c>
      <c r="T8169" s="48">
        <v>0</v>
      </c>
      <c r="U8169" s="48">
        <v>0</v>
      </c>
      <c r="V8169" s="48">
        <v>0</v>
      </c>
      <c r="W8169" s="48">
        <v>0</v>
      </c>
    </row>
    <row r="8170" spans="3:28" ht="15" customHeight="1" outlineLevel="2" x14ac:dyDescent="0.2">
      <c r="D8170" s="41" t="s">
        <v>1775</v>
      </c>
      <c r="E8170" s="118" t="s">
        <v>1776</v>
      </c>
      <c r="F8170" s="48">
        <v>1</v>
      </c>
      <c r="G8170" s="48">
        <v>1</v>
      </c>
      <c r="H8170" s="48">
        <v>0</v>
      </c>
      <c r="I8170" s="48">
        <v>1</v>
      </c>
      <c r="J8170" s="48">
        <v>1</v>
      </c>
      <c r="K8170" s="48">
        <v>0</v>
      </c>
      <c r="L8170" s="48">
        <v>1</v>
      </c>
      <c r="M8170" s="48">
        <v>1</v>
      </c>
      <c r="N8170" s="48">
        <v>0</v>
      </c>
      <c r="O8170" s="48">
        <v>1</v>
      </c>
      <c r="P8170" s="48">
        <v>1</v>
      </c>
      <c r="Q8170" s="48">
        <v>0</v>
      </c>
      <c r="R8170" s="48">
        <v>0</v>
      </c>
      <c r="S8170" s="48">
        <v>0</v>
      </c>
      <c r="T8170" s="48">
        <v>0</v>
      </c>
      <c r="U8170" s="48">
        <v>0</v>
      </c>
      <c r="V8170" s="48">
        <v>0</v>
      </c>
      <c r="W8170" s="48">
        <v>0</v>
      </c>
    </row>
    <row r="8171" spans="3:28" ht="15" customHeight="1" outlineLevel="2" x14ac:dyDescent="0.2">
      <c r="D8171" s="41" t="s">
        <v>1777</v>
      </c>
      <c r="E8171" s="118" t="s">
        <v>1778</v>
      </c>
      <c r="F8171" s="48">
        <v>0</v>
      </c>
      <c r="G8171" s="48">
        <v>0</v>
      </c>
      <c r="H8171" s="48">
        <v>0</v>
      </c>
      <c r="I8171" s="48">
        <v>0</v>
      </c>
      <c r="J8171" s="48">
        <v>0</v>
      </c>
      <c r="K8171" s="48">
        <v>0</v>
      </c>
      <c r="L8171" s="48">
        <v>0</v>
      </c>
      <c r="M8171" s="48">
        <v>0</v>
      </c>
      <c r="N8171" s="48">
        <v>0</v>
      </c>
      <c r="O8171" s="48">
        <v>0</v>
      </c>
      <c r="P8171" s="48">
        <v>0</v>
      </c>
      <c r="Q8171" s="48">
        <v>0</v>
      </c>
      <c r="R8171" s="48">
        <v>0</v>
      </c>
      <c r="S8171" s="48">
        <v>0</v>
      </c>
      <c r="T8171" s="48">
        <v>0</v>
      </c>
      <c r="U8171" s="48">
        <v>0</v>
      </c>
      <c r="V8171" s="48">
        <v>0</v>
      </c>
      <c r="W8171" s="48">
        <v>0</v>
      </c>
    </row>
    <row r="8172" spans="3:28" ht="15" customHeight="1" outlineLevel="2" x14ac:dyDescent="0.2">
      <c r="D8172" s="41" t="s">
        <v>1779</v>
      </c>
      <c r="E8172" s="118" t="s">
        <v>1780</v>
      </c>
      <c r="F8172" s="48">
        <v>0</v>
      </c>
      <c r="G8172" s="48">
        <v>0</v>
      </c>
      <c r="H8172" s="48">
        <v>0</v>
      </c>
      <c r="I8172" s="48">
        <v>0</v>
      </c>
      <c r="J8172" s="48">
        <v>0</v>
      </c>
      <c r="K8172" s="48">
        <v>0</v>
      </c>
      <c r="L8172" s="48">
        <v>0</v>
      </c>
      <c r="M8172" s="48">
        <v>0</v>
      </c>
      <c r="N8172" s="48">
        <v>0</v>
      </c>
      <c r="O8172" s="48">
        <v>0</v>
      </c>
      <c r="P8172" s="48">
        <v>0</v>
      </c>
      <c r="Q8172" s="48">
        <v>0</v>
      </c>
      <c r="R8172" s="48">
        <v>0</v>
      </c>
      <c r="S8172" s="48">
        <v>0</v>
      </c>
      <c r="T8172" s="48">
        <v>0</v>
      </c>
      <c r="U8172" s="48">
        <v>0</v>
      </c>
      <c r="V8172" s="48">
        <v>0</v>
      </c>
      <c r="W8172" s="48">
        <v>0</v>
      </c>
    </row>
    <row r="8173" spans="3:28" ht="15" customHeight="1" outlineLevel="2" x14ac:dyDescent="0.2">
      <c r="D8173" s="41" t="s">
        <v>1781</v>
      </c>
      <c r="E8173" s="118" t="s">
        <v>1782</v>
      </c>
      <c r="F8173" s="48">
        <v>0</v>
      </c>
      <c r="G8173" s="48">
        <v>0</v>
      </c>
      <c r="H8173" s="48">
        <v>0</v>
      </c>
      <c r="I8173" s="48">
        <v>0</v>
      </c>
      <c r="J8173" s="48">
        <v>0</v>
      </c>
      <c r="K8173" s="48">
        <v>0</v>
      </c>
      <c r="L8173" s="48">
        <v>0</v>
      </c>
      <c r="M8173" s="48">
        <v>0</v>
      </c>
      <c r="N8173" s="48">
        <v>0</v>
      </c>
      <c r="O8173" s="48">
        <v>0</v>
      </c>
      <c r="P8173" s="48">
        <v>0</v>
      </c>
      <c r="Q8173" s="48">
        <v>0</v>
      </c>
      <c r="R8173" s="48">
        <v>0</v>
      </c>
      <c r="S8173" s="48">
        <v>0</v>
      </c>
      <c r="T8173" s="48">
        <v>0</v>
      </c>
      <c r="U8173" s="48">
        <v>0</v>
      </c>
      <c r="V8173" s="48">
        <v>0</v>
      </c>
      <c r="W8173" s="48">
        <v>0</v>
      </c>
    </row>
    <row r="8174" spans="3:28" ht="15" customHeight="1" outlineLevel="1" x14ac:dyDescent="0.2">
      <c r="C8174" s="226" t="s">
        <v>1783</v>
      </c>
      <c r="E8174" s="225" t="s">
        <v>1784</v>
      </c>
      <c r="F8174" s="48">
        <v>25</v>
      </c>
      <c r="G8174" s="48">
        <v>16</v>
      </c>
      <c r="H8174" s="48">
        <v>9</v>
      </c>
      <c r="I8174" s="48">
        <v>26</v>
      </c>
      <c r="J8174" s="48">
        <v>19</v>
      </c>
      <c r="K8174" s="48">
        <v>7</v>
      </c>
      <c r="L8174" s="48">
        <v>27</v>
      </c>
      <c r="M8174" s="48">
        <v>19</v>
      </c>
      <c r="N8174" s="48">
        <v>8</v>
      </c>
      <c r="O8174" s="48">
        <v>27</v>
      </c>
      <c r="P8174" s="48">
        <v>21</v>
      </c>
      <c r="Q8174" s="48">
        <v>6</v>
      </c>
      <c r="R8174" s="48">
        <v>24</v>
      </c>
      <c r="S8174" s="48">
        <v>20</v>
      </c>
      <c r="T8174" s="48">
        <v>4</v>
      </c>
      <c r="U8174" s="48">
        <v>20</v>
      </c>
      <c r="V8174" s="48">
        <v>17</v>
      </c>
      <c r="W8174" s="48">
        <v>3</v>
      </c>
      <c r="AB8174" s="270"/>
    </row>
    <row r="8175" spans="3:28" ht="15" customHeight="1" outlineLevel="2" x14ac:dyDescent="0.2">
      <c r="D8175" s="41" t="s">
        <v>1785</v>
      </c>
      <c r="E8175" s="118" t="s">
        <v>1786</v>
      </c>
      <c r="F8175" s="48">
        <v>9</v>
      </c>
      <c r="G8175" s="48">
        <v>9</v>
      </c>
      <c r="H8175" s="48">
        <v>0</v>
      </c>
      <c r="I8175" s="48">
        <v>7</v>
      </c>
      <c r="J8175" s="48">
        <v>7</v>
      </c>
      <c r="K8175" s="48">
        <v>0</v>
      </c>
      <c r="L8175" s="48">
        <v>6</v>
      </c>
      <c r="M8175" s="48">
        <v>6</v>
      </c>
      <c r="N8175" s="48">
        <v>0</v>
      </c>
      <c r="O8175" s="48">
        <v>6</v>
      </c>
      <c r="P8175" s="48">
        <v>6</v>
      </c>
      <c r="Q8175" s="48">
        <v>0</v>
      </c>
      <c r="R8175" s="48">
        <v>5</v>
      </c>
      <c r="S8175" s="48">
        <v>5</v>
      </c>
      <c r="T8175" s="48">
        <v>0</v>
      </c>
      <c r="U8175" s="48">
        <v>6</v>
      </c>
      <c r="V8175" s="48">
        <v>6</v>
      </c>
      <c r="W8175" s="48">
        <v>0</v>
      </c>
    </row>
    <row r="8176" spans="3:28" ht="15" customHeight="1" outlineLevel="2" x14ac:dyDescent="0.2">
      <c r="D8176" s="41" t="s">
        <v>1787</v>
      </c>
      <c r="E8176" s="118" t="s">
        <v>1788</v>
      </c>
      <c r="F8176" s="48">
        <v>0</v>
      </c>
      <c r="G8176" s="48">
        <v>0</v>
      </c>
      <c r="H8176" s="48">
        <v>0</v>
      </c>
      <c r="I8176" s="48">
        <v>0</v>
      </c>
      <c r="J8176" s="48">
        <v>0</v>
      </c>
      <c r="K8176" s="48">
        <v>0</v>
      </c>
      <c r="L8176" s="48">
        <v>0</v>
      </c>
      <c r="M8176" s="48">
        <v>0</v>
      </c>
      <c r="N8176" s="48">
        <v>0</v>
      </c>
      <c r="O8176" s="48">
        <v>1</v>
      </c>
      <c r="P8176" s="48">
        <v>1</v>
      </c>
      <c r="Q8176" s="48">
        <v>0</v>
      </c>
      <c r="R8176" s="48">
        <v>1</v>
      </c>
      <c r="S8176" s="48">
        <v>1</v>
      </c>
      <c r="T8176" s="48">
        <v>0</v>
      </c>
      <c r="U8176" s="48">
        <v>1</v>
      </c>
      <c r="V8176" s="48">
        <v>1</v>
      </c>
      <c r="W8176" s="48">
        <v>0</v>
      </c>
    </row>
    <row r="8177" spans="4:23" ht="15" customHeight="1" outlineLevel="2" x14ac:dyDescent="0.2">
      <c r="D8177" s="41" t="s">
        <v>1789</v>
      </c>
      <c r="E8177" s="118" t="s">
        <v>1790</v>
      </c>
      <c r="F8177" s="48">
        <v>3</v>
      </c>
      <c r="G8177" s="48">
        <v>2</v>
      </c>
      <c r="H8177" s="48">
        <v>1</v>
      </c>
      <c r="I8177" s="48">
        <v>3</v>
      </c>
      <c r="J8177" s="48">
        <v>2</v>
      </c>
      <c r="K8177" s="48">
        <v>1</v>
      </c>
      <c r="L8177" s="48">
        <v>3</v>
      </c>
      <c r="M8177" s="48">
        <v>2</v>
      </c>
      <c r="N8177" s="48">
        <v>1</v>
      </c>
      <c r="O8177" s="48">
        <v>3</v>
      </c>
      <c r="P8177" s="48">
        <v>2</v>
      </c>
      <c r="Q8177" s="48">
        <v>1</v>
      </c>
      <c r="R8177" s="48">
        <v>4</v>
      </c>
      <c r="S8177" s="48">
        <v>3</v>
      </c>
      <c r="T8177" s="48">
        <v>1</v>
      </c>
      <c r="U8177" s="48">
        <v>4</v>
      </c>
      <c r="V8177" s="48">
        <v>3</v>
      </c>
      <c r="W8177" s="48">
        <v>1</v>
      </c>
    </row>
    <row r="8178" spans="4:23" ht="15" customHeight="1" outlineLevel="2" x14ac:dyDescent="0.2">
      <c r="D8178" s="41" t="s">
        <v>1791</v>
      </c>
      <c r="E8178" s="118" t="s">
        <v>1792</v>
      </c>
      <c r="F8178" s="48">
        <v>1</v>
      </c>
      <c r="G8178" s="48">
        <v>0</v>
      </c>
      <c r="H8178" s="48">
        <v>1</v>
      </c>
      <c r="I8178" s="48">
        <v>1</v>
      </c>
      <c r="J8178" s="48">
        <v>0</v>
      </c>
      <c r="K8178" s="48">
        <v>1</v>
      </c>
      <c r="L8178" s="48">
        <v>1</v>
      </c>
      <c r="M8178" s="48">
        <v>0</v>
      </c>
      <c r="N8178" s="48">
        <v>1</v>
      </c>
      <c r="O8178" s="48">
        <v>1</v>
      </c>
      <c r="P8178" s="48">
        <v>0</v>
      </c>
      <c r="Q8178" s="48">
        <v>1</v>
      </c>
      <c r="R8178" s="48">
        <v>1</v>
      </c>
      <c r="S8178" s="48">
        <v>0</v>
      </c>
      <c r="T8178" s="48">
        <v>1</v>
      </c>
      <c r="U8178" s="48">
        <v>0</v>
      </c>
      <c r="V8178" s="48">
        <v>0</v>
      </c>
      <c r="W8178" s="48">
        <v>0</v>
      </c>
    </row>
    <row r="8179" spans="4:23" ht="15" customHeight="1" outlineLevel="2" x14ac:dyDescent="0.2">
      <c r="D8179" s="41" t="s">
        <v>1793</v>
      </c>
      <c r="E8179" s="118" t="s">
        <v>1794</v>
      </c>
      <c r="F8179" s="48">
        <v>0</v>
      </c>
      <c r="G8179" s="48">
        <v>0</v>
      </c>
      <c r="H8179" s="48">
        <v>0</v>
      </c>
      <c r="I8179" s="48">
        <v>0</v>
      </c>
      <c r="J8179" s="48">
        <v>0</v>
      </c>
      <c r="K8179" s="48">
        <v>0</v>
      </c>
      <c r="L8179" s="48">
        <v>0</v>
      </c>
      <c r="M8179" s="48">
        <v>0</v>
      </c>
      <c r="N8179" s="48">
        <v>0</v>
      </c>
      <c r="O8179" s="48">
        <v>0</v>
      </c>
      <c r="P8179" s="48">
        <v>0</v>
      </c>
      <c r="Q8179" s="48">
        <v>0</v>
      </c>
      <c r="R8179" s="48">
        <v>0</v>
      </c>
      <c r="S8179" s="48">
        <v>0</v>
      </c>
      <c r="T8179" s="48">
        <v>0</v>
      </c>
      <c r="U8179" s="48">
        <v>0</v>
      </c>
      <c r="V8179" s="48">
        <v>0</v>
      </c>
      <c r="W8179" s="48">
        <v>0</v>
      </c>
    </row>
    <row r="8180" spans="4:23" ht="15" customHeight="1" outlineLevel="2" x14ac:dyDescent="0.2">
      <c r="D8180" s="41" t="s">
        <v>1795</v>
      </c>
      <c r="E8180" s="118" t="s">
        <v>1796</v>
      </c>
      <c r="F8180" s="48">
        <v>3</v>
      </c>
      <c r="G8180" s="48">
        <v>0</v>
      </c>
      <c r="H8180" s="48">
        <v>3</v>
      </c>
      <c r="I8180" s="48">
        <v>3</v>
      </c>
      <c r="J8180" s="48">
        <v>2</v>
      </c>
      <c r="K8180" s="48">
        <v>1</v>
      </c>
      <c r="L8180" s="48">
        <v>4</v>
      </c>
      <c r="M8180" s="48">
        <v>2</v>
      </c>
      <c r="N8180" s="48">
        <v>2</v>
      </c>
      <c r="O8180" s="48">
        <v>2</v>
      </c>
      <c r="P8180" s="48">
        <v>2</v>
      </c>
      <c r="Q8180" s="48">
        <v>0</v>
      </c>
      <c r="R8180" s="48">
        <v>1</v>
      </c>
      <c r="S8180" s="48">
        <v>1</v>
      </c>
      <c r="T8180" s="48">
        <v>0</v>
      </c>
      <c r="U8180" s="48">
        <v>1</v>
      </c>
      <c r="V8180" s="48">
        <v>1</v>
      </c>
      <c r="W8180" s="48">
        <v>0</v>
      </c>
    </row>
    <row r="8181" spans="4:23" ht="15" customHeight="1" outlineLevel="2" x14ac:dyDescent="0.2">
      <c r="D8181" s="41" t="s">
        <v>1797</v>
      </c>
      <c r="E8181" s="118" t="s">
        <v>1798</v>
      </c>
      <c r="F8181" s="48">
        <v>3</v>
      </c>
      <c r="G8181" s="48">
        <v>2</v>
      </c>
      <c r="H8181" s="48">
        <v>1</v>
      </c>
      <c r="I8181" s="48">
        <v>3</v>
      </c>
      <c r="J8181" s="48">
        <v>2</v>
      </c>
      <c r="K8181" s="48">
        <v>1</v>
      </c>
      <c r="L8181" s="48">
        <v>3</v>
      </c>
      <c r="M8181" s="48">
        <v>2</v>
      </c>
      <c r="N8181" s="48">
        <v>1</v>
      </c>
      <c r="O8181" s="48">
        <v>3</v>
      </c>
      <c r="P8181" s="48">
        <v>3</v>
      </c>
      <c r="Q8181" s="48">
        <v>0</v>
      </c>
      <c r="R8181" s="48">
        <v>3</v>
      </c>
      <c r="S8181" s="48">
        <v>3</v>
      </c>
      <c r="T8181" s="48">
        <v>0</v>
      </c>
      <c r="U8181" s="48">
        <v>3</v>
      </c>
      <c r="V8181" s="48">
        <v>3</v>
      </c>
      <c r="W8181" s="48">
        <v>0</v>
      </c>
    </row>
    <row r="8182" spans="4:23" ht="15" customHeight="1" outlineLevel="2" x14ac:dyDescent="0.2">
      <c r="D8182" s="41" t="s">
        <v>1799</v>
      </c>
      <c r="E8182" s="118" t="s">
        <v>1800</v>
      </c>
      <c r="F8182" s="48">
        <v>1</v>
      </c>
      <c r="G8182" s="48">
        <v>1</v>
      </c>
      <c r="H8182" s="48">
        <v>0</v>
      </c>
      <c r="I8182" s="48">
        <v>1</v>
      </c>
      <c r="J8182" s="48">
        <v>1</v>
      </c>
      <c r="K8182" s="48">
        <v>0</v>
      </c>
      <c r="L8182" s="48">
        <v>3</v>
      </c>
      <c r="M8182" s="48">
        <v>2</v>
      </c>
      <c r="N8182" s="48">
        <v>1</v>
      </c>
      <c r="O8182" s="48">
        <v>3</v>
      </c>
      <c r="P8182" s="48">
        <v>2</v>
      </c>
      <c r="Q8182" s="48">
        <v>1</v>
      </c>
      <c r="R8182" s="48">
        <v>3</v>
      </c>
      <c r="S8182" s="48">
        <v>3</v>
      </c>
      <c r="T8182" s="48">
        <v>0</v>
      </c>
      <c r="U8182" s="48">
        <v>2</v>
      </c>
      <c r="V8182" s="48">
        <v>2</v>
      </c>
      <c r="W8182" s="48">
        <v>0</v>
      </c>
    </row>
    <row r="8183" spans="4:23" ht="15" customHeight="1" outlineLevel="2" x14ac:dyDescent="0.2">
      <c r="D8183" s="41" t="s">
        <v>1801</v>
      </c>
      <c r="E8183" s="118" t="s">
        <v>1802</v>
      </c>
      <c r="F8183" s="48">
        <v>0</v>
      </c>
      <c r="G8183" s="48">
        <v>0</v>
      </c>
      <c r="H8183" s="48">
        <v>0</v>
      </c>
      <c r="I8183" s="48">
        <v>0</v>
      </c>
      <c r="J8183" s="48">
        <v>0</v>
      </c>
      <c r="K8183" s="48">
        <v>0</v>
      </c>
      <c r="L8183" s="48">
        <v>0</v>
      </c>
      <c r="M8183" s="48">
        <v>0</v>
      </c>
      <c r="N8183" s="48">
        <v>0</v>
      </c>
      <c r="O8183" s="48">
        <v>0</v>
      </c>
      <c r="P8183" s="48">
        <v>0</v>
      </c>
      <c r="Q8183" s="48">
        <v>0</v>
      </c>
      <c r="R8183" s="48">
        <v>0</v>
      </c>
      <c r="S8183" s="48">
        <v>0</v>
      </c>
      <c r="T8183" s="48">
        <v>0</v>
      </c>
      <c r="U8183" s="48">
        <v>0</v>
      </c>
      <c r="V8183" s="48">
        <v>0</v>
      </c>
      <c r="W8183" s="48">
        <v>0</v>
      </c>
    </row>
    <row r="8184" spans="4:23" ht="15" customHeight="1" outlineLevel="2" x14ac:dyDescent="0.2">
      <c r="D8184" s="41" t="s">
        <v>1803</v>
      </c>
      <c r="E8184" s="118" t="s">
        <v>1804</v>
      </c>
      <c r="F8184" s="48">
        <v>0</v>
      </c>
      <c r="G8184" s="48">
        <v>0</v>
      </c>
      <c r="H8184" s="48">
        <v>0</v>
      </c>
      <c r="I8184" s="48">
        <v>0</v>
      </c>
      <c r="J8184" s="48">
        <v>0</v>
      </c>
      <c r="K8184" s="48">
        <v>0</v>
      </c>
      <c r="L8184" s="48">
        <v>0</v>
      </c>
      <c r="M8184" s="48">
        <v>0</v>
      </c>
      <c r="N8184" s="48">
        <v>0</v>
      </c>
      <c r="O8184" s="48">
        <v>0</v>
      </c>
      <c r="P8184" s="48">
        <v>0</v>
      </c>
      <c r="Q8184" s="48">
        <v>0</v>
      </c>
      <c r="R8184" s="48">
        <v>0</v>
      </c>
      <c r="S8184" s="48">
        <v>0</v>
      </c>
      <c r="T8184" s="48">
        <v>0</v>
      </c>
      <c r="U8184" s="48">
        <v>0</v>
      </c>
      <c r="V8184" s="48">
        <v>0</v>
      </c>
      <c r="W8184" s="48">
        <v>0</v>
      </c>
    </row>
    <row r="8185" spans="4:23" ht="15" customHeight="1" outlineLevel="2" x14ac:dyDescent="0.2">
      <c r="D8185" s="41" t="s">
        <v>1805</v>
      </c>
      <c r="E8185" s="118" t="s">
        <v>1806</v>
      </c>
      <c r="F8185" s="48">
        <v>0</v>
      </c>
      <c r="G8185" s="48">
        <v>0</v>
      </c>
      <c r="H8185" s="48">
        <v>0</v>
      </c>
      <c r="I8185" s="48">
        <v>0</v>
      </c>
      <c r="J8185" s="48">
        <v>0</v>
      </c>
      <c r="K8185" s="48">
        <v>0</v>
      </c>
      <c r="L8185" s="48">
        <v>0</v>
      </c>
      <c r="M8185" s="48">
        <v>0</v>
      </c>
      <c r="N8185" s="48">
        <v>0</v>
      </c>
      <c r="O8185" s="48">
        <v>1</v>
      </c>
      <c r="P8185" s="48">
        <v>1</v>
      </c>
      <c r="Q8185" s="48">
        <v>0</v>
      </c>
      <c r="R8185" s="48">
        <v>1</v>
      </c>
      <c r="S8185" s="48">
        <v>1</v>
      </c>
      <c r="T8185" s="48">
        <v>0</v>
      </c>
      <c r="U8185" s="48">
        <v>1</v>
      </c>
      <c r="V8185" s="48">
        <v>1</v>
      </c>
      <c r="W8185" s="48">
        <v>0</v>
      </c>
    </row>
    <row r="8186" spans="4:23" ht="15" customHeight="1" outlineLevel="2" x14ac:dyDescent="0.2">
      <c r="D8186" s="41" t="s">
        <v>1807</v>
      </c>
      <c r="E8186" s="118" t="s">
        <v>1808</v>
      </c>
      <c r="F8186" s="48">
        <v>0</v>
      </c>
      <c r="G8186" s="48">
        <v>0</v>
      </c>
      <c r="H8186" s="48">
        <v>0</v>
      </c>
      <c r="I8186" s="48">
        <v>0</v>
      </c>
      <c r="J8186" s="48">
        <v>0</v>
      </c>
      <c r="K8186" s="48">
        <v>0</v>
      </c>
      <c r="L8186" s="48">
        <v>0</v>
      </c>
      <c r="M8186" s="48">
        <v>0</v>
      </c>
      <c r="N8186" s="48">
        <v>0</v>
      </c>
      <c r="O8186" s="48">
        <v>0</v>
      </c>
      <c r="P8186" s="48">
        <v>0</v>
      </c>
      <c r="Q8186" s="48">
        <v>0</v>
      </c>
      <c r="R8186" s="48">
        <v>0</v>
      </c>
      <c r="S8186" s="48">
        <v>0</v>
      </c>
      <c r="T8186" s="48">
        <v>0</v>
      </c>
      <c r="U8186" s="48">
        <v>0</v>
      </c>
      <c r="V8186" s="48">
        <v>0</v>
      </c>
      <c r="W8186" s="48">
        <v>0</v>
      </c>
    </row>
    <row r="8187" spans="4:23" ht="15" customHeight="1" outlineLevel="2" x14ac:dyDescent="0.2">
      <c r="D8187" s="41" t="s">
        <v>1809</v>
      </c>
      <c r="E8187" s="118" t="s">
        <v>1810</v>
      </c>
      <c r="F8187" s="48">
        <v>0</v>
      </c>
      <c r="G8187" s="48">
        <v>0</v>
      </c>
      <c r="H8187" s="48">
        <v>0</v>
      </c>
      <c r="I8187" s="48">
        <v>0</v>
      </c>
      <c r="J8187" s="48">
        <v>0</v>
      </c>
      <c r="K8187" s="48">
        <v>0</v>
      </c>
      <c r="L8187" s="48">
        <v>0</v>
      </c>
      <c r="M8187" s="48">
        <v>0</v>
      </c>
      <c r="N8187" s="48">
        <v>0</v>
      </c>
      <c r="O8187" s="48">
        <v>0</v>
      </c>
      <c r="P8187" s="48">
        <v>0</v>
      </c>
      <c r="Q8187" s="48">
        <v>0</v>
      </c>
      <c r="R8187" s="48">
        <v>0</v>
      </c>
      <c r="S8187" s="48">
        <v>0</v>
      </c>
      <c r="T8187" s="48">
        <v>0</v>
      </c>
      <c r="U8187" s="48">
        <v>0</v>
      </c>
      <c r="V8187" s="48">
        <v>0</v>
      </c>
      <c r="W8187" s="48">
        <v>0</v>
      </c>
    </row>
    <row r="8188" spans="4:23" ht="15" customHeight="1" outlineLevel="2" x14ac:dyDescent="0.2">
      <c r="D8188" s="41" t="s">
        <v>1811</v>
      </c>
      <c r="E8188" s="118" t="s">
        <v>1812</v>
      </c>
      <c r="F8188" s="48">
        <v>0</v>
      </c>
      <c r="G8188" s="48">
        <v>0</v>
      </c>
      <c r="H8188" s="48">
        <v>0</v>
      </c>
      <c r="I8188" s="48">
        <v>0</v>
      </c>
      <c r="J8188" s="48">
        <v>0</v>
      </c>
      <c r="K8188" s="48">
        <v>0</v>
      </c>
      <c r="L8188" s="48">
        <v>0</v>
      </c>
      <c r="M8188" s="48">
        <v>0</v>
      </c>
      <c r="N8188" s="48">
        <v>0</v>
      </c>
      <c r="O8188" s="48">
        <v>0</v>
      </c>
      <c r="P8188" s="48">
        <v>0</v>
      </c>
      <c r="Q8188" s="48">
        <v>0</v>
      </c>
      <c r="R8188" s="48">
        <v>0</v>
      </c>
      <c r="S8188" s="48">
        <v>0</v>
      </c>
      <c r="T8188" s="48">
        <v>0</v>
      </c>
      <c r="U8188" s="48">
        <v>0</v>
      </c>
      <c r="V8188" s="48">
        <v>0</v>
      </c>
      <c r="W8188" s="48">
        <v>0</v>
      </c>
    </row>
    <row r="8189" spans="4:23" ht="15" customHeight="1" outlineLevel="2" x14ac:dyDescent="0.2">
      <c r="D8189" s="41" t="s">
        <v>1813</v>
      </c>
      <c r="E8189" s="118" t="s">
        <v>1814</v>
      </c>
      <c r="F8189" s="48">
        <v>0</v>
      </c>
      <c r="G8189" s="48">
        <v>0</v>
      </c>
      <c r="H8189" s="48">
        <v>0</v>
      </c>
      <c r="I8189" s="48">
        <v>0</v>
      </c>
      <c r="J8189" s="48">
        <v>0</v>
      </c>
      <c r="K8189" s="48">
        <v>0</v>
      </c>
      <c r="L8189" s="48">
        <v>0</v>
      </c>
      <c r="M8189" s="48">
        <v>0</v>
      </c>
      <c r="N8189" s="48">
        <v>0</v>
      </c>
      <c r="O8189" s="48">
        <v>0</v>
      </c>
      <c r="P8189" s="48">
        <v>0</v>
      </c>
      <c r="Q8189" s="48">
        <v>0</v>
      </c>
      <c r="R8189" s="48">
        <v>0</v>
      </c>
      <c r="S8189" s="48">
        <v>0</v>
      </c>
      <c r="T8189" s="48">
        <v>0</v>
      </c>
      <c r="U8189" s="48">
        <v>0</v>
      </c>
      <c r="V8189" s="48">
        <v>0</v>
      </c>
      <c r="W8189" s="48">
        <v>0</v>
      </c>
    </row>
    <row r="8190" spans="4:23" ht="15" customHeight="1" outlineLevel="2" x14ac:dyDescent="0.2">
      <c r="D8190" s="41" t="s">
        <v>1815</v>
      </c>
      <c r="E8190" s="118" t="s">
        <v>1816</v>
      </c>
      <c r="F8190" s="48">
        <v>2</v>
      </c>
      <c r="G8190" s="48">
        <v>2</v>
      </c>
      <c r="H8190" s="48">
        <v>0</v>
      </c>
      <c r="I8190" s="48">
        <v>2</v>
      </c>
      <c r="J8190" s="48">
        <v>2</v>
      </c>
      <c r="K8190" s="48">
        <v>0</v>
      </c>
      <c r="L8190" s="48">
        <v>1</v>
      </c>
      <c r="M8190" s="48">
        <v>1</v>
      </c>
      <c r="N8190" s="48">
        <v>0</v>
      </c>
      <c r="O8190" s="48">
        <v>2</v>
      </c>
      <c r="P8190" s="48">
        <v>1</v>
      </c>
      <c r="Q8190" s="48">
        <v>1</v>
      </c>
      <c r="R8190" s="48">
        <v>1</v>
      </c>
      <c r="S8190" s="48">
        <v>0</v>
      </c>
      <c r="T8190" s="48">
        <v>1</v>
      </c>
      <c r="U8190" s="48">
        <v>1</v>
      </c>
      <c r="V8190" s="48">
        <v>0</v>
      </c>
      <c r="W8190" s="48">
        <v>1</v>
      </c>
    </row>
    <row r="8191" spans="4:23" ht="15" customHeight="1" outlineLevel="2" x14ac:dyDescent="0.2">
      <c r="D8191" s="41" t="s">
        <v>1817</v>
      </c>
      <c r="E8191" s="118" t="s">
        <v>1818</v>
      </c>
      <c r="F8191" s="48">
        <v>0</v>
      </c>
      <c r="G8191" s="48">
        <v>0</v>
      </c>
      <c r="H8191" s="48">
        <v>0</v>
      </c>
      <c r="I8191" s="48">
        <v>1</v>
      </c>
      <c r="J8191" s="48">
        <v>1</v>
      </c>
      <c r="K8191" s="48">
        <v>0</v>
      </c>
      <c r="L8191" s="48">
        <v>1</v>
      </c>
      <c r="M8191" s="48">
        <v>1</v>
      </c>
      <c r="N8191" s="48">
        <v>0</v>
      </c>
      <c r="O8191" s="48">
        <v>1</v>
      </c>
      <c r="P8191" s="48">
        <v>1</v>
      </c>
      <c r="Q8191" s="48">
        <v>0</v>
      </c>
      <c r="R8191" s="48">
        <v>1</v>
      </c>
      <c r="S8191" s="48">
        <v>1</v>
      </c>
      <c r="T8191" s="48">
        <v>0</v>
      </c>
      <c r="U8191" s="48">
        <v>0</v>
      </c>
      <c r="V8191" s="48">
        <v>0</v>
      </c>
      <c r="W8191" s="48">
        <v>0</v>
      </c>
    </row>
    <row r="8192" spans="4:23" ht="15" customHeight="1" outlineLevel="2" x14ac:dyDescent="0.2">
      <c r="D8192" s="41" t="s">
        <v>1819</v>
      </c>
      <c r="E8192" s="118" t="s">
        <v>1820</v>
      </c>
      <c r="F8192" s="48">
        <v>0</v>
      </c>
      <c r="G8192" s="48">
        <v>0</v>
      </c>
      <c r="H8192" s="48">
        <v>0</v>
      </c>
      <c r="I8192" s="48">
        <v>1</v>
      </c>
      <c r="J8192" s="48">
        <v>1</v>
      </c>
      <c r="K8192" s="48">
        <v>0</v>
      </c>
      <c r="L8192" s="48">
        <v>1</v>
      </c>
      <c r="M8192" s="48">
        <v>1</v>
      </c>
      <c r="N8192" s="48">
        <v>0</v>
      </c>
      <c r="O8192" s="48">
        <v>1</v>
      </c>
      <c r="P8192" s="48">
        <v>1</v>
      </c>
      <c r="Q8192" s="48">
        <v>0</v>
      </c>
      <c r="R8192" s="48">
        <v>1</v>
      </c>
      <c r="S8192" s="48">
        <v>1</v>
      </c>
      <c r="T8192" s="48">
        <v>0</v>
      </c>
      <c r="U8192" s="48">
        <v>0</v>
      </c>
      <c r="V8192" s="48">
        <v>0</v>
      </c>
      <c r="W8192" s="48">
        <v>0</v>
      </c>
    </row>
    <row r="8193" spans="3:28" ht="15" customHeight="1" outlineLevel="2" x14ac:dyDescent="0.2">
      <c r="D8193" s="41" t="s">
        <v>1821</v>
      </c>
      <c r="E8193" s="118" t="s">
        <v>1822</v>
      </c>
      <c r="F8193" s="48">
        <v>1</v>
      </c>
      <c r="G8193" s="48">
        <v>0</v>
      </c>
      <c r="H8193" s="48">
        <v>1</v>
      </c>
      <c r="I8193" s="48">
        <v>2</v>
      </c>
      <c r="J8193" s="48">
        <v>1</v>
      </c>
      <c r="K8193" s="48">
        <v>1</v>
      </c>
      <c r="L8193" s="48">
        <v>2</v>
      </c>
      <c r="M8193" s="48">
        <v>1</v>
      </c>
      <c r="N8193" s="48">
        <v>1</v>
      </c>
      <c r="O8193" s="48">
        <v>2</v>
      </c>
      <c r="P8193" s="48">
        <v>1</v>
      </c>
      <c r="Q8193" s="48">
        <v>1</v>
      </c>
      <c r="R8193" s="48">
        <v>2</v>
      </c>
      <c r="S8193" s="48">
        <v>1</v>
      </c>
      <c r="T8193" s="48">
        <v>1</v>
      </c>
      <c r="U8193" s="48">
        <v>1</v>
      </c>
      <c r="V8193" s="48">
        <v>0</v>
      </c>
      <c r="W8193" s="48">
        <v>1</v>
      </c>
    </row>
    <row r="8194" spans="3:28" ht="15" customHeight="1" outlineLevel="2" x14ac:dyDescent="0.2">
      <c r="D8194" s="41" t="s">
        <v>1823</v>
      </c>
      <c r="E8194" s="118" t="s">
        <v>1824</v>
      </c>
      <c r="F8194" s="48">
        <v>2</v>
      </c>
      <c r="G8194" s="48">
        <v>0</v>
      </c>
      <c r="H8194" s="48">
        <v>2</v>
      </c>
      <c r="I8194" s="48">
        <v>2</v>
      </c>
      <c r="J8194" s="48">
        <v>0</v>
      </c>
      <c r="K8194" s="48">
        <v>2</v>
      </c>
      <c r="L8194" s="48">
        <v>2</v>
      </c>
      <c r="M8194" s="48">
        <v>1</v>
      </c>
      <c r="N8194" s="48">
        <v>1</v>
      </c>
      <c r="O8194" s="48">
        <v>1</v>
      </c>
      <c r="P8194" s="48">
        <v>0</v>
      </c>
      <c r="Q8194" s="48">
        <v>1</v>
      </c>
      <c r="R8194" s="48">
        <v>0</v>
      </c>
      <c r="S8194" s="48">
        <v>0</v>
      </c>
      <c r="T8194" s="48">
        <v>0</v>
      </c>
      <c r="U8194" s="48">
        <v>0</v>
      </c>
      <c r="V8194" s="48">
        <v>0</v>
      </c>
      <c r="W8194" s="48">
        <v>0</v>
      </c>
    </row>
    <row r="8195" spans="3:28" ht="15" customHeight="1" outlineLevel="1" x14ac:dyDescent="0.2">
      <c r="C8195" s="226" t="s">
        <v>1825</v>
      </c>
      <c r="E8195" s="225" t="s">
        <v>1826</v>
      </c>
      <c r="F8195" s="48">
        <v>80</v>
      </c>
      <c r="G8195" s="48">
        <v>78</v>
      </c>
      <c r="H8195" s="48">
        <v>2</v>
      </c>
      <c r="I8195" s="48">
        <v>79</v>
      </c>
      <c r="J8195" s="48">
        <v>77</v>
      </c>
      <c r="K8195" s="48">
        <v>2</v>
      </c>
      <c r="L8195" s="48">
        <v>81</v>
      </c>
      <c r="M8195" s="48">
        <v>80</v>
      </c>
      <c r="N8195" s="48">
        <v>1</v>
      </c>
      <c r="O8195" s="48">
        <v>81</v>
      </c>
      <c r="P8195" s="48">
        <v>80</v>
      </c>
      <c r="Q8195" s="48">
        <v>1</v>
      </c>
      <c r="R8195" s="48">
        <v>70</v>
      </c>
      <c r="S8195" s="48">
        <v>69</v>
      </c>
      <c r="T8195" s="48">
        <v>1</v>
      </c>
      <c r="U8195" s="48">
        <v>62</v>
      </c>
      <c r="V8195" s="48">
        <v>61</v>
      </c>
      <c r="W8195" s="48">
        <v>1</v>
      </c>
      <c r="AB8195" s="270"/>
    </row>
    <row r="8196" spans="3:28" ht="15" customHeight="1" outlineLevel="2" x14ac:dyDescent="0.2">
      <c r="D8196" s="41" t="s">
        <v>1827</v>
      </c>
      <c r="E8196" s="118" t="s">
        <v>1828</v>
      </c>
      <c r="F8196" s="48">
        <v>1</v>
      </c>
      <c r="G8196" s="48">
        <v>1</v>
      </c>
      <c r="H8196" s="48">
        <v>0</v>
      </c>
      <c r="I8196" s="48">
        <v>0</v>
      </c>
      <c r="J8196" s="48">
        <v>0</v>
      </c>
      <c r="K8196" s="48">
        <v>0</v>
      </c>
      <c r="L8196" s="48">
        <v>1</v>
      </c>
      <c r="M8196" s="48">
        <v>1</v>
      </c>
      <c r="N8196" s="48">
        <v>0</v>
      </c>
      <c r="O8196" s="48">
        <v>1</v>
      </c>
      <c r="P8196" s="48">
        <v>1</v>
      </c>
      <c r="Q8196" s="48">
        <v>0</v>
      </c>
      <c r="R8196" s="48">
        <v>1</v>
      </c>
      <c r="S8196" s="48">
        <v>1</v>
      </c>
      <c r="T8196" s="48">
        <v>0</v>
      </c>
      <c r="U8196" s="48">
        <v>0</v>
      </c>
      <c r="V8196" s="48">
        <v>0</v>
      </c>
      <c r="W8196" s="48">
        <v>0</v>
      </c>
    </row>
    <row r="8197" spans="3:28" ht="15" customHeight="1" outlineLevel="2" x14ac:dyDescent="0.2">
      <c r="D8197" s="41" t="s">
        <v>1829</v>
      </c>
      <c r="E8197" s="118" t="s">
        <v>1830</v>
      </c>
      <c r="F8197" s="48">
        <v>0</v>
      </c>
      <c r="G8197" s="48">
        <v>0</v>
      </c>
      <c r="H8197" s="48">
        <v>0</v>
      </c>
      <c r="I8197" s="48">
        <v>0</v>
      </c>
      <c r="J8197" s="48">
        <v>0</v>
      </c>
      <c r="K8197" s="48">
        <v>0</v>
      </c>
      <c r="L8197" s="48">
        <v>0</v>
      </c>
      <c r="M8197" s="48">
        <v>0</v>
      </c>
      <c r="N8197" s="48">
        <v>0</v>
      </c>
      <c r="O8197" s="48">
        <v>0</v>
      </c>
      <c r="P8197" s="48">
        <v>0</v>
      </c>
      <c r="Q8197" s="48">
        <v>0</v>
      </c>
      <c r="R8197" s="48">
        <v>0</v>
      </c>
      <c r="S8197" s="48">
        <v>0</v>
      </c>
      <c r="T8197" s="48">
        <v>0</v>
      </c>
      <c r="U8197" s="48">
        <v>0</v>
      </c>
      <c r="V8197" s="48">
        <v>0</v>
      </c>
      <c r="W8197" s="48">
        <v>0</v>
      </c>
    </row>
    <row r="8198" spans="3:28" ht="15" customHeight="1" outlineLevel="2" x14ac:dyDescent="0.2">
      <c r="D8198" s="41" t="s">
        <v>1831</v>
      </c>
      <c r="E8198" s="118" t="s">
        <v>1832</v>
      </c>
      <c r="F8198" s="48">
        <v>0</v>
      </c>
      <c r="G8198" s="48">
        <v>0</v>
      </c>
      <c r="H8198" s="48">
        <v>0</v>
      </c>
      <c r="I8198" s="48">
        <v>0</v>
      </c>
      <c r="J8198" s="48">
        <v>0</v>
      </c>
      <c r="K8198" s="48">
        <v>0</v>
      </c>
      <c r="L8198" s="48">
        <v>0</v>
      </c>
      <c r="M8198" s="48">
        <v>0</v>
      </c>
      <c r="N8198" s="48">
        <v>0</v>
      </c>
      <c r="O8198" s="48">
        <v>0</v>
      </c>
      <c r="P8198" s="48">
        <v>0</v>
      </c>
      <c r="Q8198" s="48">
        <v>0</v>
      </c>
      <c r="R8198" s="48">
        <v>0</v>
      </c>
      <c r="S8198" s="48">
        <v>0</v>
      </c>
      <c r="T8198" s="48">
        <v>0</v>
      </c>
      <c r="U8198" s="48">
        <v>0</v>
      </c>
      <c r="V8198" s="48">
        <v>0</v>
      </c>
      <c r="W8198" s="48">
        <v>0</v>
      </c>
    </row>
    <row r="8199" spans="3:28" ht="15" customHeight="1" outlineLevel="2" x14ac:dyDescent="0.2">
      <c r="D8199" s="41" t="s">
        <v>1833</v>
      </c>
      <c r="E8199" s="118" t="s">
        <v>1834</v>
      </c>
      <c r="F8199" s="48">
        <v>0</v>
      </c>
      <c r="G8199" s="48">
        <v>0</v>
      </c>
      <c r="H8199" s="48">
        <v>0</v>
      </c>
      <c r="I8199" s="48">
        <v>0</v>
      </c>
      <c r="J8199" s="48">
        <v>0</v>
      </c>
      <c r="K8199" s="48">
        <v>0</v>
      </c>
      <c r="L8199" s="48">
        <v>0</v>
      </c>
      <c r="M8199" s="48">
        <v>0</v>
      </c>
      <c r="N8199" s="48">
        <v>0</v>
      </c>
      <c r="O8199" s="48">
        <v>0</v>
      </c>
      <c r="P8199" s="48">
        <v>0</v>
      </c>
      <c r="Q8199" s="48">
        <v>0</v>
      </c>
      <c r="R8199" s="48">
        <v>0</v>
      </c>
      <c r="S8199" s="48">
        <v>0</v>
      </c>
      <c r="T8199" s="48">
        <v>0</v>
      </c>
      <c r="U8199" s="48">
        <v>0</v>
      </c>
      <c r="V8199" s="48">
        <v>0</v>
      </c>
      <c r="W8199" s="48">
        <v>0</v>
      </c>
    </row>
    <row r="8200" spans="3:28" ht="15" customHeight="1" outlineLevel="2" x14ac:dyDescent="0.2">
      <c r="D8200" s="41" t="s">
        <v>1835</v>
      </c>
      <c r="E8200" s="118" t="s">
        <v>1836</v>
      </c>
      <c r="F8200" s="48">
        <v>0</v>
      </c>
      <c r="G8200" s="48">
        <v>0</v>
      </c>
      <c r="H8200" s="48">
        <v>0</v>
      </c>
      <c r="I8200" s="48">
        <v>0</v>
      </c>
      <c r="J8200" s="48">
        <v>0</v>
      </c>
      <c r="K8200" s="48">
        <v>0</v>
      </c>
      <c r="L8200" s="48">
        <v>0</v>
      </c>
      <c r="M8200" s="48">
        <v>0</v>
      </c>
      <c r="N8200" s="48">
        <v>0</v>
      </c>
      <c r="O8200" s="48">
        <v>0</v>
      </c>
      <c r="P8200" s="48">
        <v>0</v>
      </c>
      <c r="Q8200" s="48">
        <v>0</v>
      </c>
      <c r="R8200" s="48">
        <v>0</v>
      </c>
      <c r="S8200" s="48">
        <v>0</v>
      </c>
      <c r="T8200" s="48">
        <v>0</v>
      </c>
      <c r="U8200" s="48">
        <v>0</v>
      </c>
      <c r="V8200" s="48">
        <v>0</v>
      </c>
      <c r="W8200" s="48">
        <v>0</v>
      </c>
    </row>
    <row r="8201" spans="3:28" ht="15" customHeight="1" outlineLevel="2" x14ac:dyDescent="0.2">
      <c r="D8201" s="41" t="s">
        <v>1837</v>
      </c>
      <c r="E8201" s="118" t="s">
        <v>1838</v>
      </c>
      <c r="F8201" s="48">
        <v>0</v>
      </c>
      <c r="G8201" s="48">
        <v>0</v>
      </c>
      <c r="H8201" s="48">
        <v>0</v>
      </c>
      <c r="I8201" s="48">
        <v>0</v>
      </c>
      <c r="J8201" s="48">
        <v>0</v>
      </c>
      <c r="K8201" s="48">
        <v>0</v>
      </c>
      <c r="L8201" s="48">
        <v>0</v>
      </c>
      <c r="M8201" s="48">
        <v>0</v>
      </c>
      <c r="N8201" s="48">
        <v>0</v>
      </c>
      <c r="O8201" s="48">
        <v>0</v>
      </c>
      <c r="P8201" s="48">
        <v>0</v>
      </c>
      <c r="Q8201" s="48">
        <v>0</v>
      </c>
      <c r="R8201" s="48">
        <v>0</v>
      </c>
      <c r="S8201" s="48">
        <v>0</v>
      </c>
      <c r="T8201" s="48">
        <v>0</v>
      </c>
      <c r="U8201" s="48">
        <v>0</v>
      </c>
      <c r="V8201" s="48">
        <v>0</v>
      </c>
      <c r="W8201" s="48">
        <v>0</v>
      </c>
    </row>
    <row r="8202" spans="3:28" ht="15" customHeight="1" outlineLevel="2" x14ac:dyDescent="0.2">
      <c r="D8202" s="41" t="s">
        <v>1839</v>
      </c>
      <c r="E8202" s="118" t="s">
        <v>1840</v>
      </c>
      <c r="F8202" s="48">
        <v>0</v>
      </c>
      <c r="G8202" s="48">
        <v>0</v>
      </c>
      <c r="H8202" s="48">
        <v>0</v>
      </c>
      <c r="I8202" s="48">
        <v>0</v>
      </c>
      <c r="J8202" s="48">
        <v>0</v>
      </c>
      <c r="K8202" s="48">
        <v>0</v>
      </c>
      <c r="L8202" s="48">
        <v>0</v>
      </c>
      <c r="M8202" s="48">
        <v>0</v>
      </c>
      <c r="N8202" s="48">
        <v>0</v>
      </c>
      <c r="O8202" s="48">
        <v>0</v>
      </c>
      <c r="P8202" s="48">
        <v>0</v>
      </c>
      <c r="Q8202" s="48">
        <v>0</v>
      </c>
      <c r="R8202" s="48">
        <v>0</v>
      </c>
      <c r="S8202" s="48">
        <v>0</v>
      </c>
      <c r="T8202" s="48">
        <v>0</v>
      </c>
      <c r="U8202" s="48">
        <v>0</v>
      </c>
      <c r="V8202" s="48">
        <v>0</v>
      </c>
      <c r="W8202" s="48">
        <v>0</v>
      </c>
    </row>
    <row r="8203" spans="3:28" ht="15" customHeight="1" outlineLevel="2" x14ac:dyDescent="0.2">
      <c r="D8203" s="41" t="s">
        <v>1841</v>
      </c>
      <c r="E8203" s="118" t="s">
        <v>1842</v>
      </c>
      <c r="F8203" s="48">
        <v>0</v>
      </c>
      <c r="G8203" s="48">
        <v>0</v>
      </c>
      <c r="H8203" s="48">
        <v>0</v>
      </c>
      <c r="I8203" s="48">
        <v>0</v>
      </c>
      <c r="J8203" s="48">
        <v>0</v>
      </c>
      <c r="K8203" s="48">
        <v>0</v>
      </c>
      <c r="L8203" s="48">
        <v>0</v>
      </c>
      <c r="M8203" s="48">
        <v>0</v>
      </c>
      <c r="N8203" s="48">
        <v>0</v>
      </c>
      <c r="O8203" s="48">
        <v>0</v>
      </c>
      <c r="P8203" s="48">
        <v>0</v>
      </c>
      <c r="Q8203" s="48">
        <v>0</v>
      </c>
      <c r="R8203" s="48">
        <v>0</v>
      </c>
      <c r="S8203" s="48">
        <v>0</v>
      </c>
      <c r="T8203" s="48">
        <v>0</v>
      </c>
      <c r="U8203" s="48">
        <v>0</v>
      </c>
      <c r="V8203" s="48">
        <v>0</v>
      </c>
      <c r="W8203" s="48">
        <v>0</v>
      </c>
    </row>
    <row r="8204" spans="3:28" ht="15" customHeight="1" outlineLevel="2" x14ac:dyDescent="0.2">
      <c r="D8204" s="41" t="s">
        <v>1843</v>
      </c>
      <c r="E8204" s="118" t="s">
        <v>1844</v>
      </c>
      <c r="F8204" s="48">
        <v>0</v>
      </c>
      <c r="G8204" s="48">
        <v>0</v>
      </c>
      <c r="H8204" s="48">
        <v>0</v>
      </c>
      <c r="I8204" s="48">
        <v>0</v>
      </c>
      <c r="J8204" s="48">
        <v>0</v>
      </c>
      <c r="K8204" s="48">
        <v>0</v>
      </c>
      <c r="L8204" s="48">
        <v>0</v>
      </c>
      <c r="M8204" s="48">
        <v>0</v>
      </c>
      <c r="N8204" s="48">
        <v>0</v>
      </c>
      <c r="O8204" s="48">
        <v>0</v>
      </c>
      <c r="P8204" s="48">
        <v>0</v>
      </c>
      <c r="Q8204" s="48">
        <v>0</v>
      </c>
      <c r="R8204" s="48">
        <v>0</v>
      </c>
      <c r="S8204" s="48">
        <v>0</v>
      </c>
      <c r="T8204" s="48">
        <v>0</v>
      </c>
      <c r="U8204" s="48">
        <v>0</v>
      </c>
      <c r="V8204" s="48">
        <v>0</v>
      </c>
      <c r="W8204" s="48">
        <v>0</v>
      </c>
    </row>
    <row r="8205" spans="3:28" ht="15" customHeight="1" outlineLevel="2" x14ac:dyDescent="0.2">
      <c r="D8205" s="41" t="s">
        <v>1845</v>
      </c>
      <c r="E8205" s="118" t="s">
        <v>1846</v>
      </c>
      <c r="F8205" s="48">
        <v>0</v>
      </c>
      <c r="G8205" s="48">
        <v>0</v>
      </c>
      <c r="H8205" s="48">
        <v>0</v>
      </c>
      <c r="I8205" s="48">
        <v>0</v>
      </c>
      <c r="J8205" s="48">
        <v>0</v>
      </c>
      <c r="K8205" s="48">
        <v>0</v>
      </c>
      <c r="L8205" s="48">
        <v>0</v>
      </c>
      <c r="M8205" s="48">
        <v>0</v>
      </c>
      <c r="N8205" s="48">
        <v>0</v>
      </c>
      <c r="O8205" s="48">
        <v>0</v>
      </c>
      <c r="P8205" s="48">
        <v>0</v>
      </c>
      <c r="Q8205" s="48">
        <v>0</v>
      </c>
      <c r="R8205" s="48">
        <v>0</v>
      </c>
      <c r="S8205" s="48">
        <v>0</v>
      </c>
      <c r="T8205" s="48">
        <v>0</v>
      </c>
      <c r="U8205" s="48">
        <v>0</v>
      </c>
      <c r="V8205" s="48">
        <v>0</v>
      </c>
      <c r="W8205" s="48">
        <v>0</v>
      </c>
    </row>
    <row r="8206" spans="3:28" ht="15" customHeight="1" outlineLevel="2" x14ac:dyDescent="0.2">
      <c r="D8206" s="41" t="s">
        <v>1847</v>
      </c>
      <c r="E8206" s="118" t="s">
        <v>1848</v>
      </c>
      <c r="F8206" s="48">
        <v>0</v>
      </c>
      <c r="G8206" s="48">
        <v>0</v>
      </c>
      <c r="H8206" s="48">
        <v>0</v>
      </c>
      <c r="I8206" s="48">
        <v>0</v>
      </c>
      <c r="J8206" s="48">
        <v>0</v>
      </c>
      <c r="K8206" s="48">
        <v>0</v>
      </c>
      <c r="L8206" s="48">
        <v>0</v>
      </c>
      <c r="M8206" s="48">
        <v>0</v>
      </c>
      <c r="N8206" s="48">
        <v>0</v>
      </c>
      <c r="O8206" s="48">
        <v>0</v>
      </c>
      <c r="P8206" s="48">
        <v>0</v>
      </c>
      <c r="Q8206" s="48">
        <v>0</v>
      </c>
      <c r="R8206" s="48">
        <v>0</v>
      </c>
      <c r="S8206" s="48">
        <v>0</v>
      </c>
      <c r="T8206" s="48">
        <v>0</v>
      </c>
      <c r="U8206" s="48">
        <v>0</v>
      </c>
      <c r="V8206" s="48">
        <v>0</v>
      </c>
      <c r="W8206" s="48">
        <v>0</v>
      </c>
    </row>
    <row r="8207" spans="3:28" ht="15" customHeight="1" outlineLevel="2" x14ac:dyDescent="0.2">
      <c r="D8207" s="41" t="s">
        <v>1849</v>
      </c>
      <c r="E8207" s="118" t="s">
        <v>1850</v>
      </c>
      <c r="F8207" s="48">
        <v>0</v>
      </c>
      <c r="G8207" s="48">
        <v>0</v>
      </c>
      <c r="H8207" s="48">
        <v>0</v>
      </c>
      <c r="I8207" s="48">
        <v>0</v>
      </c>
      <c r="J8207" s="48">
        <v>0</v>
      </c>
      <c r="K8207" s="48">
        <v>0</v>
      </c>
      <c r="L8207" s="48">
        <v>0</v>
      </c>
      <c r="M8207" s="48">
        <v>0</v>
      </c>
      <c r="N8207" s="48">
        <v>0</v>
      </c>
      <c r="O8207" s="48">
        <v>0</v>
      </c>
      <c r="P8207" s="48">
        <v>0</v>
      </c>
      <c r="Q8207" s="48">
        <v>0</v>
      </c>
      <c r="R8207" s="48">
        <v>0</v>
      </c>
      <c r="S8207" s="48">
        <v>0</v>
      </c>
      <c r="T8207" s="48">
        <v>0</v>
      </c>
      <c r="U8207" s="48">
        <v>0</v>
      </c>
      <c r="V8207" s="48">
        <v>0</v>
      </c>
      <c r="W8207" s="48">
        <v>0</v>
      </c>
    </row>
    <row r="8208" spans="3:28" ht="15" customHeight="1" outlineLevel="2" x14ac:dyDescent="0.2">
      <c r="D8208" s="41" t="s">
        <v>1851</v>
      </c>
      <c r="E8208" s="118" t="s">
        <v>1852</v>
      </c>
      <c r="F8208" s="48">
        <v>0</v>
      </c>
      <c r="G8208" s="48">
        <v>0</v>
      </c>
      <c r="H8208" s="48">
        <v>0</v>
      </c>
      <c r="I8208" s="48">
        <v>0</v>
      </c>
      <c r="J8208" s="48">
        <v>0</v>
      </c>
      <c r="K8208" s="48">
        <v>0</v>
      </c>
      <c r="L8208" s="48">
        <v>0</v>
      </c>
      <c r="M8208" s="48">
        <v>0</v>
      </c>
      <c r="N8208" s="48">
        <v>0</v>
      </c>
      <c r="O8208" s="48">
        <v>0</v>
      </c>
      <c r="P8208" s="48">
        <v>0</v>
      </c>
      <c r="Q8208" s="48">
        <v>0</v>
      </c>
      <c r="R8208" s="48">
        <v>0</v>
      </c>
      <c r="S8208" s="48">
        <v>0</v>
      </c>
      <c r="T8208" s="48">
        <v>0</v>
      </c>
      <c r="U8208" s="48">
        <v>0</v>
      </c>
      <c r="V8208" s="48">
        <v>0</v>
      </c>
      <c r="W8208" s="48">
        <v>0</v>
      </c>
    </row>
    <row r="8209" spans="4:23" ht="15" customHeight="1" outlineLevel="2" x14ac:dyDescent="0.2">
      <c r="D8209" s="41" t="s">
        <v>1853</v>
      </c>
      <c r="E8209" s="118" t="s">
        <v>1854</v>
      </c>
      <c r="F8209" s="48">
        <v>0</v>
      </c>
      <c r="G8209" s="48">
        <v>0</v>
      </c>
      <c r="H8209" s="48">
        <v>0</v>
      </c>
      <c r="I8209" s="48">
        <v>0</v>
      </c>
      <c r="J8209" s="48">
        <v>0</v>
      </c>
      <c r="K8209" s="48">
        <v>0</v>
      </c>
      <c r="L8209" s="48">
        <v>0</v>
      </c>
      <c r="M8209" s="48">
        <v>0</v>
      </c>
      <c r="N8209" s="48">
        <v>0</v>
      </c>
      <c r="O8209" s="48">
        <v>0</v>
      </c>
      <c r="P8209" s="48">
        <v>0</v>
      </c>
      <c r="Q8209" s="48">
        <v>0</v>
      </c>
      <c r="R8209" s="48">
        <v>0</v>
      </c>
      <c r="S8209" s="48">
        <v>0</v>
      </c>
      <c r="T8209" s="48">
        <v>0</v>
      </c>
      <c r="U8209" s="48">
        <v>0</v>
      </c>
      <c r="V8209" s="48">
        <v>0</v>
      </c>
      <c r="W8209" s="48">
        <v>0</v>
      </c>
    </row>
    <row r="8210" spans="4:23" ht="15" customHeight="1" outlineLevel="2" x14ac:dyDescent="0.2">
      <c r="D8210" s="41" t="s">
        <v>1855</v>
      </c>
      <c r="E8210" s="118" t="s">
        <v>1856</v>
      </c>
      <c r="F8210" s="48">
        <v>0</v>
      </c>
      <c r="G8210" s="48">
        <v>0</v>
      </c>
      <c r="H8210" s="48">
        <v>0</v>
      </c>
      <c r="I8210" s="48">
        <v>0</v>
      </c>
      <c r="J8210" s="48">
        <v>0</v>
      </c>
      <c r="K8210" s="48">
        <v>0</v>
      </c>
      <c r="L8210" s="48">
        <v>0</v>
      </c>
      <c r="M8210" s="48">
        <v>0</v>
      </c>
      <c r="N8210" s="48">
        <v>0</v>
      </c>
      <c r="O8210" s="48">
        <v>0</v>
      </c>
      <c r="P8210" s="48">
        <v>0</v>
      </c>
      <c r="Q8210" s="48">
        <v>0</v>
      </c>
      <c r="R8210" s="48">
        <v>0</v>
      </c>
      <c r="S8210" s="48">
        <v>0</v>
      </c>
      <c r="T8210" s="48">
        <v>0</v>
      </c>
      <c r="U8210" s="48">
        <v>0</v>
      </c>
      <c r="V8210" s="48">
        <v>0</v>
      </c>
      <c r="W8210" s="48">
        <v>0</v>
      </c>
    </row>
    <row r="8211" spans="4:23" ht="15" customHeight="1" outlineLevel="2" x14ac:dyDescent="0.2">
      <c r="D8211" s="41" t="s">
        <v>1857</v>
      </c>
      <c r="E8211" s="118" t="s">
        <v>1858</v>
      </c>
      <c r="F8211" s="48">
        <v>1</v>
      </c>
      <c r="G8211" s="48">
        <v>1</v>
      </c>
      <c r="H8211" s="48">
        <v>0</v>
      </c>
      <c r="I8211" s="48">
        <v>1</v>
      </c>
      <c r="J8211" s="48">
        <v>1</v>
      </c>
      <c r="K8211" s="48">
        <v>0</v>
      </c>
      <c r="L8211" s="48">
        <v>1</v>
      </c>
      <c r="M8211" s="48">
        <v>1</v>
      </c>
      <c r="N8211" s="48">
        <v>0</v>
      </c>
      <c r="O8211" s="48">
        <v>1</v>
      </c>
      <c r="P8211" s="48">
        <v>1</v>
      </c>
      <c r="Q8211" s="48">
        <v>0</v>
      </c>
      <c r="R8211" s="48">
        <v>0</v>
      </c>
      <c r="S8211" s="48">
        <v>0</v>
      </c>
      <c r="T8211" s="48">
        <v>0</v>
      </c>
      <c r="U8211" s="48">
        <v>0</v>
      </c>
      <c r="V8211" s="48">
        <v>0</v>
      </c>
      <c r="W8211" s="48">
        <v>0</v>
      </c>
    </row>
    <row r="8212" spans="4:23" ht="15" customHeight="1" outlineLevel="2" x14ac:dyDescent="0.2">
      <c r="D8212" s="41" t="s">
        <v>1859</v>
      </c>
      <c r="E8212" s="118" t="s">
        <v>1860</v>
      </c>
      <c r="F8212" s="48">
        <v>1</v>
      </c>
      <c r="G8212" s="48">
        <v>1</v>
      </c>
      <c r="H8212" s="48">
        <v>0</v>
      </c>
      <c r="I8212" s="48">
        <v>0</v>
      </c>
      <c r="J8212" s="48">
        <v>0</v>
      </c>
      <c r="K8212" s="48">
        <v>0</v>
      </c>
      <c r="L8212" s="48">
        <v>0</v>
      </c>
      <c r="M8212" s="48">
        <v>0</v>
      </c>
      <c r="N8212" s="48">
        <v>0</v>
      </c>
      <c r="O8212" s="48">
        <v>1</v>
      </c>
      <c r="P8212" s="48">
        <v>1</v>
      </c>
      <c r="Q8212" s="48">
        <v>0</v>
      </c>
      <c r="R8212" s="48">
        <v>1</v>
      </c>
      <c r="S8212" s="48">
        <v>1</v>
      </c>
      <c r="T8212" s="48">
        <v>0</v>
      </c>
      <c r="U8212" s="48">
        <v>0</v>
      </c>
      <c r="V8212" s="48">
        <v>0</v>
      </c>
      <c r="W8212" s="48">
        <v>0</v>
      </c>
    </row>
    <row r="8213" spans="4:23" ht="15" customHeight="1" outlineLevel="2" x14ac:dyDescent="0.2">
      <c r="D8213" s="41" t="s">
        <v>1861</v>
      </c>
      <c r="E8213" s="118" t="s">
        <v>1862</v>
      </c>
      <c r="F8213" s="48">
        <v>0</v>
      </c>
      <c r="G8213" s="48">
        <v>0</v>
      </c>
      <c r="H8213" s="48">
        <v>0</v>
      </c>
      <c r="I8213" s="48">
        <v>0</v>
      </c>
      <c r="J8213" s="48">
        <v>0</v>
      </c>
      <c r="K8213" s="48">
        <v>0</v>
      </c>
      <c r="L8213" s="48">
        <v>0</v>
      </c>
      <c r="M8213" s="48">
        <v>0</v>
      </c>
      <c r="N8213" s="48">
        <v>0</v>
      </c>
      <c r="O8213" s="48">
        <v>0</v>
      </c>
      <c r="P8213" s="48">
        <v>0</v>
      </c>
      <c r="Q8213" s="48">
        <v>0</v>
      </c>
      <c r="R8213" s="48">
        <v>0</v>
      </c>
      <c r="S8213" s="48">
        <v>0</v>
      </c>
      <c r="T8213" s="48">
        <v>0</v>
      </c>
      <c r="U8213" s="48">
        <v>0</v>
      </c>
      <c r="V8213" s="48">
        <v>0</v>
      </c>
      <c r="W8213" s="48">
        <v>0</v>
      </c>
    </row>
    <row r="8214" spans="4:23" ht="15" customHeight="1" outlineLevel="2" x14ac:dyDescent="0.2">
      <c r="D8214" s="41" t="s">
        <v>1863</v>
      </c>
      <c r="E8214" s="118" t="s">
        <v>1864</v>
      </c>
      <c r="F8214" s="48">
        <v>0</v>
      </c>
      <c r="G8214" s="48">
        <v>0</v>
      </c>
      <c r="H8214" s="48">
        <v>0</v>
      </c>
      <c r="I8214" s="48">
        <v>0</v>
      </c>
      <c r="J8214" s="48">
        <v>0</v>
      </c>
      <c r="K8214" s="48">
        <v>0</v>
      </c>
      <c r="L8214" s="48">
        <v>0</v>
      </c>
      <c r="M8214" s="48">
        <v>0</v>
      </c>
      <c r="N8214" s="48">
        <v>0</v>
      </c>
      <c r="O8214" s="48">
        <v>0</v>
      </c>
      <c r="P8214" s="48">
        <v>0</v>
      </c>
      <c r="Q8214" s="48">
        <v>0</v>
      </c>
      <c r="R8214" s="48">
        <v>0</v>
      </c>
      <c r="S8214" s="48">
        <v>0</v>
      </c>
      <c r="T8214" s="48">
        <v>0</v>
      </c>
      <c r="U8214" s="48">
        <v>0</v>
      </c>
      <c r="V8214" s="48">
        <v>0</v>
      </c>
      <c r="W8214" s="48">
        <v>0</v>
      </c>
    </row>
    <row r="8215" spans="4:23" ht="15" customHeight="1" outlineLevel="2" x14ac:dyDescent="0.2">
      <c r="D8215" s="41" t="s">
        <v>1865</v>
      </c>
      <c r="E8215" s="118" t="s">
        <v>1866</v>
      </c>
      <c r="F8215" s="48">
        <v>0</v>
      </c>
      <c r="G8215" s="48">
        <v>0</v>
      </c>
      <c r="H8215" s="48">
        <v>0</v>
      </c>
      <c r="I8215" s="48">
        <v>0</v>
      </c>
      <c r="J8215" s="48">
        <v>0</v>
      </c>
      <c r="K8215" s="48">
        <v>0</v>
      </c>
      <c r="L8215" s="48">
        <v>0</v>
      </c>
      <c r="M8215" s="48">
        <v>0</v>
      </c>
      <c r="N8215" s="48">
        <v>0</v>
      </c>
      <c r="O8215" s="48">
        <v>0</v>
      </c>
      <c r="P8215" s="48">
        <v>0</v>
      </c>
      <c r="Q8215" s="48">
        <v>0</v>
      </c>
      <c r="R8215" s="48">
        <v>0</v>
      </c>
      <c r="S8215" s="48">
        <v>0</v>
      </c>
      <c r="T8215" s="48">
        <v>0</v>
      </c>
      <c r="U8215" s="48">
        <v>0</v>
      </c>
      <c r="V8215" s="48">
        <v>0</v>
      </c>
      <c r="W8215" s="48">
        <v>0</v>
      </c>
    </row>
    <row r="8216" spans="4:23" ht="15" customHeight="1" outlineLevel="2" x14ac:dyDescent="0.2">
      <c r="D8216" s="41" t="s">
        <v>1867</v>
      </c>
      <c r="E8216" s="118" t="s">
        <v>1868</v>
      </c>
      <c r="F8216" s="48">
        <v>0</v>
      </c>
      <c r="G8216" s="48">
        <v>0</v>
      </c>
      <c r="H8216" s="48">
        <v>0</v>
      </c>
      <c r="I8216" s="48">
        <v>0</v>
      </c>
      <c r="J8216" s="48">
        <v>0</v>
      </c>
      <c r="K8216" s="48">
        <v>0</v>
      </c>
      <c r="L8216" s="48">
        <v>0</v>
      </c>
      <c r="M8216" s="48">
        <v>0</v>
      </c>
      <c r="N8216" s="48">
        <v>0</v>
      </c>
      <c r="O8216" s="48">
        <v>0</v>
      </c>
      <c r="P8216" s="48">
        <v>0</v>
      </c>
      <c r="Q8216" s="48">
        <v>0</v>
      </c>
      <c r="R8216" s="48">
        <v>0</v>
      </c>
      <c r="S8216" s="48">
        <v>0</v>
      </c>
      <c r="T8216" s="48">
        <v>0</v>
      </c>
      <c r="U8216" s="48">
        <v>0</v>
      </c>
      <c r="V8216" s="48">
        <v>0</v>
      </c>
      <c r="W8216" s="48">
        <v>0</v>
      </c>
    </row>
    <row r="8217" spans="4:23" ht="15" customHeight="1" outlineLevel="2" x14ac:dyDescent="0.2">
      <c r="D8217" s="41" t="s">
        <v>1869</v>
      </c>
      <c r="E8217" s="118" t="s">
        <v>1870</v>
      </c>
      <c r="F8217" s="48">
        <v>0</v>
      </c>
      <c r="G8217" s="48">
        <v>0</v>
      </c>
      <c r="H8217" s="48">
        <v>0</v>
      </c>
      <c r="I8217" s="48">
        <v>0</v>
      </c>
      <c r="J8217" s="48">
        <v>0</v>
      </c>
      <c r="K8217" s="48">
        <v>0</v>
      </c>
      <c r="L8217" s="48">
        <v>0</v>
      </c>
      <c r="M8217" s="48">
        <v>0</v>
      </c>
      <c r="N8217" s="48">
        <v>0</v>
      </c>
      <c r="O8217" s="48">
        <v>0</v>
      </c>
      <c r="P8217" s="48">
        <v>0</v>
      </c>
      <c r="Q8217" s="48">
        <v>0</v>
      </c>
      <c r="R8217" s="48">
        <v>0</v>
      </c>
      <c r="S8217" s="48">
        <v>0</v>
      </c>
      <c r="T8217" s="48">
        <v>0</v>
      </c>
      <c r="U8217" s="48">
        <v>0</v>
      </c>
      <c r="V8217" s="48">
        <v>0</v>
      </c>
      <c r="W8217" s="48">
        <v>0</v>
      </c>
    </row>
    <row r="8218" spans="4:23" ht="15" customHeight="1" outlineLevel="2" x14ac:dyDescent="0.2">
      <c r="D8218" s="41" t="s">
        <v>1871</v>
      </c>
      <c r="E8218" s="118" t="s">
        <v>1872</v>
      </c>
      <c r="F8218" s="48">
        <v>1</v>
      </c>
      <c r="G8218" s="48">
        <v>0</v>
      </c>
      <c r="H8218" s="48">
        <v>1</v>
      </c>
      <c r="I8218" s="48">
        <v>1</v>
      </c>
      <c r="J8218" s="48">
        <v>0</v>
      </c>
      <c r="K8218" s="48">
        <v>1</v>
      </c>
      <c r="L8218" s="48">
        <v>1</v>
      </c>
      <c r="M8218" s="48">
        <v>0</v>
      </c>
      <c r="N8218" s="48">
        <v>1</v>
      </c>
      <c r="O8218" s="48">
        <v>1</v>
      </c>
      <c r="P8218" s="48">
        <v>0</v>
      </c>
      <c r="Q8218" s="48">
        <v>1</v>
      </c>
      <c r="R8218" s="48">
        <v>1</v>
      </c>
      <c r="S8218" s="48">
        <v>0</v>
      </c>
      <c r="T8218" s="48">
        <v>1</v>
      </c>
      <c r="U8218" s="48">
        <v>1</v>
      </c>
      <c r="V8218" s="48">
        <v>0</v>
      </c>
      <c r="W8218" s="48">
        <v>1</v>
      </c>
    </row>
    <row r="8219" spans="4:23" ht="15" customHeight="1" outlineLevel="2" x14ac:dyDescent="0.2">
      <c r="D8219" s="41" t="s">
        <v>1873</v>
      </c>
      <c r="E8219" s="118" t="s">
        <v>1874</v>
      </c>
      <c r="F8219" s="48">
        <v>0</v>
      </c>
      <c r="G8219" s="48">
        <v>0</v>
      </c>
      <c r="H8219" s="48">
        <v>0</v>
      </c>
      <c r="I8219" s="48">
        <v>0</v>
      </c>
      <c r="J8219" s="48">
        <v>0</v>
      </c>
      <c r="K8219" s="48">
        <v>0</v>
      </c>
      <c r="L8219" s="48">
        <v>0</v>
      </c>
      <c r="M8219" s="48">
        <v>0</v>
      </c>
      <c r="N8219" s="48">
        <v>0</v>
      </c>
      <c r="O8219" s="48">
        <v>0</v>
      </c>
      <c r="P8219" s="48">
        <v>0</v>
      </c>
      <c r="Q8219" s="48">
        <v>0</v>
      </c>
      <c r="R8219" s="48">
        <v>0</v>
      </c>
      <c r="S8219" s="48">
        <v>0</v>
      </c>
      <c r="T8219" s="48">
        <v>0</v>
      </c>
      <c r="U8219" s="48">
        <v>0</v>
      </c>
      <c r="V8219" s="48">
        <v>0</v>
      </c>
      <c r="W8219" s="48">
        <v>0</v>
      </c>
    </row>
    <row r="8220" spans="4:23" ht="15" customHeight="1" outlineLevel="2" x14ac:dyDescent="0.2">
      <c r="D8220" s="41" t="s">
        <v>1875</v>
      </c>
      <c r="E8220" s="118" t="s">
        <v>1876</v>
      </c>
      <c r="F8220" s="48">
        <v>0</v>
      </c>
      <c r="G8220" s="48">
        <v>0</v>
      </c>
      <c r="H8220" s="48">
        <v>0</v>
      </c>
      <c r="I8220" s="48">
        <v>0</v>
      </c>
      <c r="J8220" s="48">
        <v>0</v>
      </c>
      <c r="K8220" s="48">
        <v>0</v>
      </c>
      <c r="L8220" s="48">
        <v>0</v>
      </c>
      <c r="M8220" s="48">
        <v>0</v>
      </c>
      <c r="N8220" s="48">
        <v>0</v>
      </c>
      <c r="O8220" s="48">
        <v>0</v>
      </c>
      <c r="P8220" s="48">
        <v>0</v>
      </c>
      <c r="Q8220" s="48">
        <v>0</v>
      </c>
      <c r="R8220" s="48">
        <v>0</v>
      </c>
      <c r="S8220" s="48">
        <v>0</v>
      </c>
      <c r="T8220" s="48">
        <v>0</v>
      </c>
      <c r="U8220" s="48">
        <v>0</v>
      </c>
      <c r="V8220" s="48">
        <v>0</v>
      </c>
      <c r="W8220" s="48">
        <v>0</v>
      </c>
    </row>
    <row r="8221" spans="4:23" ht="15" customHeight="1" outlineLevel="2" x14ac:dyDescent="0.2">
      <c r="D8221" s="41" t="s">
        <v>1877</v>
      </c>
      <c r="E8221" s="118" t="s">
        <v>1878</v>
      </c>
      <c r="F8221" s="48">
        <v>0</v>
      </c>
      <c r="G8221" s="48">
        <v>0</v>
      </c>
      <c r="H8221" s="48">
        <v>0</v>
      </c>
      <c r="I8221" s="48">
        <v>0</v>
      </c>
      <c r="J8221" s="48">
        <v>0</v>
      </c>
      <c r="K8221" s="48">
        <v>0</v>
      </c>
      <c r="L8221" s="48">
        <v>0</v>
      </c>
      <c r="M8221" s="48">
        <v>0</v>
      </c>
      <c r="N8221" s="48">
        <v>0</v>
      </c>
      <c r="O8221" s="48">
        <v>0</v>
      </c>
      <c r="P8221" s="48">
        <v>0</v>
      </c>
      <c r="Q8221" s="48">
        <v>0</v>
      </c>
      <c r="R8221" s="48">
        <v>0</v>
      </c>
      <c r="S8221" s="48">
        <v>0</v>
      </c>
      <c r="T8221" s="48">
        <v>0</v>
      </c>
      <c r="U8221" s="48">
        <v>0</v>
      </c>
      <c r="V8221" s="48">
        <v>0</v>
      </c>
      <c r="W8221" s="48">
        <v>0</v>
      </c>
    </row>
    <row r="8222" spans="4:23" ht="15" customHeight="1" outlineLevel="2" x14ac:dyDescent="0.2">
      <c r="D8222" s="41" t="s">
        <v>1879</v>
      </c>
      <c r="E8222" s="118" t="s">
        <v>1880</v>
      </c>
      <c r="F8222" s="48">
        <v>1</v>
      </c>
      <c r="G8222" s="48">
        <v>0</v>
      </c>
      <c r="H8222" s="48">
        <v>1</v>
      </c>
      <c r="I8222" s="48">
        <v>1</v>
      </c>
      <c r="J8222" s="48">
        <v>0</v>
      </c>
      <c r="K8222" s="48">
        <v>1</v>
      </c>
      <c r="L8222" s="48">
        <v>0</v>
      </c>
      <c r="M8222" s="48">
        <v>0</v>
      </c>
      <c r="N8222" s="48">
        <v>0</v>
      </c>
      <c r="O8222" s="48">
        <v>0</v>
      </c>
      <c r="P8222" s="48">
        <v>0</v>
      </c>
      <c r="Q8222" s="48">
        <v>0</v>
      </c>
      <c r="R8222" s="48">
        <v>0</v>
      </c>
      <c r="S8222" s="48">
        <v>0</v>
      </c>
      <c r="T8222" s="48">
        <v>0</v>
      </c>
      <c r="U8222" s="48">
        <v>0</v>
      </c>
      <c r="V8222" s="48">
        <v>0</v>
      </c>
      <c r="W8222" s="48">
        <v>0</v>
      </c>
    </row>
    <row r="8223" spans="4:23" ht="15" customHeight="1" outlineLevel="2" x14ac:dyDescent="0.2">
      <c r="D8223" s="41" t="s">
        <v>1881</v>
      </c>
      <c r="E8223" s="118" t="s">
        <v>1882</v>
      </c>
      <c r="F8223" s="48">
        <v>1</v>
      </c>
      <c r="G8223" s="48">
        <v>1</v>
      </c>
      <c r="H8223" s="48">
        <v>0</v>
      </c>
      <c r="I8223" s="48">
        <v>0</v>
      </c>
      <c r="J8223" s="48">
        <v>0</v>
      </c>
      <c r="K8223" s="48">
        <v>0</v>
      </c>
      <c r="L8223" s="48">
        <v>0</v>
      </c>
      <c r="M8223" s="48">
        <v>0</v>
      </c>
      <c r="N8223" s="48">
        <v>0</v>
      </c>
      <c r="O8223" s="48">
        <v>0</v>
      </c>
      <c r="P8223" s="48">
        <v>0</v>
      </c>
      <c r="Q8223" s="48">
        <v>0</v>
      </c>
      <c r="R8223" s="48">
        <v>0</v>
      </c>
      <c r="S8223" s="48">
        <v>0</v>
      </c>
      <c r="T8223" s="48">
        <v>0</v>
      </c>
      <c r="U8223" s="48">
        <v>0</v>
      </c>
      <c r="V8223" s="48">
        <v>0</v>
      </c>
      <c r="W8223" s="48">
        <v>0</v>
      </c>
    </row>
    <row r="8224" spans="4:23" ht="15" customHeight="1" outlineLevel="2" x14ac:dyDescent="0.2">
      <c r="D8224" s="41" t="s">
        <v>1883</v>
      </c>
      <c r="E8224" s="118" t="s">
        <v>1884</v>
      </c>
      <c r="F8224" s="48">
        <v>0</v>
      </c>
      <c r="G8224" s="48">
        <v>0</v>
      </c>
      <c r="H8224" s="48">
        <v>0</v>
      </c>
      <c r="I8224" s="48">
        <v>0</v>
      </c>
      <c r="J8224" s="48">
        <v>0</v>
      </c>
      <c r="K8224" s="48">
        <v>0</v>
      </c>
      <c r="L8224" s="48">
        <v>0</v>
      </c>
      <c r="M8224" s="48">
        <v>0</v>
      </c>
      <c r="N8224" s="48">
        <v>0</v>
      </c>
      <c r="O8224" s="48">
        <v>0</v>
      </c>
      <c r="P8224" s="48">
        <v>0</v>
      </c>
      <c r="Q8224" s="48">
        <v>0</v>
      </c>
      <c r="R8224" s="48">
        <v>0</v>
      </c>
      <c r="S8224" s="48">
        <v>0</v>
      </c>
      <c r="T8224" s="48">
        <v>0</v>
      </c>
      <c r="U8224" s="48">
        <v>0</v>
      </c>
      <c r="V8224" s="48">
        <v>0</v>
      </c>
      <c r="W8224" s="48">
        <v>0</v>
      </c>
    </row>
    <row r="8225" spans="3:28" ht="15" customHeight="1" outlineLevel="2" x14ac:dyDescent="0.2">
      <c r="D8225" s="41" t="s">
        <v>1885</v>
      </c>
      <c r="E8225" s="118" t="s">
        <v>1886</v>
      </c>
      <c r="F8225" s="48">
        <v>0</v>
      </c>
      <c r="G8225" s="48">
        <v>0</v>
      </c>
      <c r="H8225" s="48">
        <v>0</v>
      </c>
      <c r="I8225" s="48">
        <v>0</v>
      </c>
      <c r="J8225" s="48">
        <v>0</v>
      </c>
      <c r="K8225" s="48">
        <v>0</v>
      </c>
      <c r="L8225" s="48">
        <v>0</v>
      </c>
      <c r="M8225" s="48">
        <v>0</v>
      </c>
      <c r="N8225" s="48">
        <v>0</v>
      </c>
      <c r="O8225" s="48">
        <v>0</v>
      </c>
      <c r="P8225" s="48">
        <v>0</v>
      </c>
      <c r="Q8225" s="48">
        <v>0</v>
      </c>
      <c r="R8225" s="48">
        <v>0</v>
      </c>
      <c r="S8225" s="48">
        <v>0</v>
      </c>
      <c r="T8225" s="48">
        <v>0</v>
      </c>
      <c r="U8225" s="48">
        <v>0</v>
      </c>
      <c r="V8225" s="48">
        <v>0</v>
      </c>
      <c r="W8225" s="48">
        <v>0</v>
      </c>
    </row>
    <row r="8226" spans="3:28" ht="15" customHeight="1" outlineLevel="2" x14ac:dyDescent="0.2">
      <c r="D8226" s="41" t="s">
        <v>1887</v>
      </c>
      <c r="E8226" s="118" t="s">
        <v>1888</v>
      </c>
      <c r="F8226" s="48">
        <v>0</v>
      </c>
      <c r="G8226" s="48">
        <v>0</v>
      </c>
      <c r="H8226" s="48">
        <v>0</v>
      </c>
      <c r="I8226" s="48">
        <v>0</v>
      </c>
      <c r="J8226" s="48">
        <v>0</v>
      </c>
      <c r="K8226" s="48">
        <v>0</v>
      </c>
      <c r="L8226" s="48">
        <v>0</v>
      </c>
      <c r="M8226" s="48">
        <v>0</v>
      </c>
      <c r="N8226" s="48">
        <v>0</v>
      </c>
      <c r="O8226" s="48">
        <v>0</v>
      </c>
      <c r="P8226" s="48">
        <v>0</v>
      </c>
      <c r="Q8226" s="48">
        <v>0</v>
      </c>
      <c r="R8226" s="48">
        <v>0</v>
      </c>
      <c r="S8226" s="48">
        <v>0</v>
      </c>
      <c r="T8226" s="48">
        <v>0</v>
      </c>
      <c r="U8226" s="48">
        <v>0</v>
      </c>
      <c r="V8226" s="48">
        <v>0</v>
      </c>
      <c r="W8226" s="48">
        <v>0</v>
      </c>
    </row>
    <row r="8227" spans="3:28" ht="15" customHeight="1" outlineLevel="2" x14ac:dyDescent="0.2">
      <c r="D8227" s="41" t="s">
        <v>1889</v>
      </c>
      <c r="E8227" s="118" t="s">
        <v>1890</v>
      </c>
      <c r="F8227" s="48">
        <v>0</v>
      </c>
      <c r="G8227" s="48">
        <v>0</v>
      </c>
      <c r="H8227" s="48">
        <v>0</v>
      </c>
      <c r="I8227" s="48">
        <v>0</v>
      </c>
      <c r="J8227" s="48">
        <v>0</v>
      </c>
      <c r="K8227" s="48">
        <v>0</v>
      </c>
      <c r="L8227" s="48">
        <v>0</v>
      </c>
      <c r="M8227" s="48">
        <v>0</v>
      </c>
      <c r="N8227" s="48">
        <v>0</v>
      </c>
      <c r="O8227" s="48">
        <v>0</v>
      </c>
      <c r="P8227" s="48">
        <v>0</v>
      </c>
      <c r="Q8227" s="48">
        <v>0</v>
      </c>
      <c r="R8227" s="48">
        <v>0</v>
      </c>
      <c r="S8227" s="48">
        <v>0</v>
      </c>
      <c r="T8227" s="48">
        <v>0</v>
      </c>
      <c r="U8227" s="48">
        <v>0</v>
      </c>
      <c r="V8227" s="48">
        <v>0</v>
      </c>
      <c r="W8227" s="48">
        <v>0</v>
      </c>
    </row>
    <row r="8228" spans="3:28" ht="15" customHeight="1" outlineLevel="2" x14ac:dyDescent="0.2">
      <c r="D8228" s="41" t="s">
        <v>1891</v>
      </c>
      <c r="E8228" s="118" t="s">
        <v>1892</v>
      </c>
      <c r="F8228" s="48">
        <v>0</v>
      </c>
      <c r="G8228" s="48">
        <v>0</v>
      </c>
      <c r="H8228" s="48">
        <v>0</v>
      </c>
      <c r="I8228" s="48">
        <v>0</v>
      </c>
      <c r="J8228" s="48">
        <v>0</v>
      </c>
      <c r="K8228" s="48">
        <v>0</v>
      </c>
      <c r="L8228" s="48">
        <v>0</v>
      </c>
      <c r="M8228" s="48">
        <v>0</v>
      </c>
      <c r="N8228" s="48">
        <v>0</v>
      </c>
      <c r="O8228" s="48">
        <v>0</v>
      </c>
      <c r="P8228" s="48">
        <v>0</v>
      </c>
      <c r="Q8228" s="48">
        <v>0</v>
      </c>
      <c r="R8228" s="48">
        <v>0</v>
      </c>
      <c r="S8228" s="48">
        <v>0</v>
      </c>
      <c r="T8228" s="48">
        <v>0</v>
      </c>
      <c r="U8228" s="48">
        <v>0</v>
      </c>
      <c r="V8228" s="48">
        <v>0</v>
      </c>
      <c r="W8228" s="48">
        <v>0</v>
      </c>
    </row>
    <row r="8229" spans="3:28" ht="15" customHeight="1" outlineLevel="2" x14ac:dyDescent="0.2">
      <c r="D8229" s="41" t="s">
        <v>1893</v>
      </c>
      <c r="E8229" s="118" t="s">
        <v>1894</v>
      </c>
      <c r="F8229" s="48">
        <v>0</v>
      </c>
      <c r="G8229" s="48">
        <v>0</v>
      </c>
      <c r="H8229" s="48">
        <v>0</v>
      </c>
      <c r="I8229" s="48">
        <v>0</v>
      </c>
      <c r="J8229" s="48">
        <v>0</v>
      </c>
      <c r="K8229" s="48">
        <v>0</v>
      </c>
      <c r="L8229" s="48">
        <v>0</v>
      </c>
      <c r="M8229" s="48">
        <v>0</v>
      </c>
      <c r="N8229" s="48">
        <v>0</v>
      </c>
      <c r="O8229" s="48">
        <v>0</v>
      </c>
      <c r="P8229" s="48">
        <v>0</v>
      </c>
      <c r="Q8229" s="48">
        <v>0</v>
      </c>
      <c r="R8229" s="48">
        <v>0</v>
      </c>
      <c r="S8229" s="48">
        <v>0</v>
      </c>
      <c r="T8229" s="48">
        <v>0</v>
      </c>
      <c r="U8229" s="48">
        <v>0</v>
      </c>
      <c r="V8229" s="48">
        <v>0</v>
      </c>
      <c r="W8229" s="48">
        <v>0</v>
      </c>
    </row>
    <row r="8230" spans="3:28" ht="15" customHeight="1" outlineLevel="2" x14ac:dyDescent="0.2">
      <c r="D8230" s="41" t="s">
        <v>1895</v>
      </c>
      <c r="E8230" s="118" t="s">
        <v>1896</v>
      </c>
      <c r="F8230" s="48">
        <v>74</v>
      </c>
      <c r="G8230" s="48">
        <v>74</v>
      </c>
      <c r="H8230" s="48">
        <v>0</v>
      </c>
      <c r="I8230" s="48">
        <v>76</v>
      </c>
      <c r="J8230" s="48">
        <v>76</v>
      </c>
      <c r="K8230" s="48">
        <v>0</v>
      </c>
      <c r="L8230" s="48">
        <v>78</v>
      </c>
      <c r="M8230" s="48">
        <v>78</v>
      </c>
      <c r="N8230" s="48">
        <v>0</v>
      </c>
      <c r="O8230" s="48">
        <v>77</v>
      </c>
      <c r="P8230" s="48">
        <v>77</v>
      </c>
      <c r="Q8230" s="48">
        <v>0</v>
      </c>
      <c r="R8230" s="48">
        <v>67</v>
      </c>
      <c r="S8230" s="48">
        <v>67</v>
      </c>
      <c r="T8230" s="48">
        <v>0</v>
      </c>
      <c r="U8230" s="48">
        <v>61</v>
      </c>
      <c r="V8230" s="48">
        <v>61</v>
      </c>
      <c r="W8230" s="48">
        <v>0</v>
      </c>
    </row>
    <row r="8231" spans="3:28" ht="15" customHeight="1" outlineLevel="1" x14ac:dyDescent="0.2">
      <c r="C8231" s="226" t="s">
        <v>325</v>
      </c>
      <c r="E8231" s="225" t="s">
        <v>1897</v>
      </c>
      <c r="F8231" s="48">
        <v>6</v>
      </c>
      <c r="G8231" s="48">
        <v>6</v>
      </c>
      <c r="H8231" s="48">
        <v>0</v>
      </c>
      <c r="I8231" s="48">
        <v>8</v>
      </c>
      <c r="J8231" s="48">
        <v>8</v>
      </c>
      <c r="K8231" s="48">
        <v>0</v>
      </c>
      <c r="L8231" s="48">
        <v>9</v>
      </c>
      <c r="M8231" s="48">
        <v>9</v>
      </c>
      <c r="N8231" s="48">
        <v>0</v>
      </c>
      <c r="O8231" s="48">
        <v>11</v>
      </c>
      <c r="P8231" s="48">
        <v>11</v>
      </c>
      <c r="Q8231" s="48">
        <v>0</v>
      </c>
      <c r="R8231" s="48">
        <v>11</v>
      </c>
      <c r="S8231" s="48">
        <v>11</v>
      </c>
      <c r="T8231" s="48">
        <v>0</v>
      </c>
      <c r="U8231" s="48">
        <v>11</v>
      </c>
      <c r="V8231" s="48">
        <v>11</v>
      </c>
      <c r="W8231" s="48">
        <v>0</v>
      </c>
      <c r="AB8231" s="270"/>
    </row>
    <row r="8232" spans="3:28" ht="15" customHeight="1" outlineLevel="2" x14ac:dyDescent="0.2">
      <c r="D8232" s="41" t="s">
        <v>1898</v>
      </c>
      <c r="E8232" s="118" t="s">
        <v>1899</v>
      </c>
      <c r="F8232" s="48">
        <v>0</v>
      </c>
      <c r="G8232" s="48">
        <v>0</v>
      </c>
      <c r="H8232" s="48">
        <v>0</v>
      </c>
      <c r="I8232" s="48">
        <v>0</v>
      </c>
      <c r="J8232" s="48">
        <v>0</v>
      </c>
      <c r="K8232" s="48">
        <v>0</v>
      </c>
      <c r="L8232" s="48">
        <v>0</v>
      </c>
      <c r="M8232" s="48">
        <v>0</v>
      </c>
      <c r="N8232" s="48">
        <v>0</v>
      </c>
      <c r="O8232" s="48">
        <v>0</v>
      </c>
      <c r="P8232" s="48">
        <v>0</v>
      </c>
      <c r="Q8232" s="48">
        <v>0</v>
      </c>
      <c r="R8232" s="48">
        <v>0</v>
      </c>
      <c r="S8232" s="48">
        <v>0</v>
      </c>
      <c r="T8232" s="48">
        <v>0</v>
      </c>
      <c r="U8232" s="48">
        <v>0</v>
      </c>
      <c r="V8232" s="48">
        <v>0</v>
      </c>
      <c r="W8232" s="48">
        <v>0</v>
      </c>
    </row>
    <row r="8233" spans="3:28" ht="15" customHeight="1" outlineLevel="2" x14ac:dyDescent="0.2">
      <c r="D8233" s="41" t="s">
        <v>1900</v>
      </c>
      <c r="E8233" s="118" t="s">
        <v>1901</v>
      </c>
      <c r="F8233" s="48">
        <v>0</v>
      </c>
      <c r="G8233" s="48">
        <v>0</v>
      </c>
      <c r="H8233" s="48">
        <v>0</v>
      </c>
      <c r="I8233" s="48">
        <v>0</v>
      </c>
      <c r="J8233" s="48">
        <v>0</v>
      </c>
      <c r="K8233" s="48">
        <v>0</v>
      </c>
      <c r="L8233" s="48">
        <v>0</v>
      </c>
      <c r="M8233" s="48">
        <v>0</v>
      </c>
      <c r="N8233" s="48">
        <v>0</v>
      </c>
      <c r="O8233" s="48">
        <v>0</v>
      </c>
      <c r="P8233" s="48">
        <v>0</v>
      </c>
      <c r="Q8233" s="48">
        <v>0</v>
      </c>
      <c r="R8233" s="48">
        <v>0</v>
      </c>
      <c r="S8233" s="48">
        <v>0</v>
      </c>
      <c r="T8233" s="48">
        <v>0</v>
      </c>
      <c r="U8233" s="48">
        <v>0</v>
      </c>
      <c r="V8233" s="48">
        <v>0</v>
      </c>
      <c r="W8233" s="48">
        <v>0</v>
      </c>
    </row>
    <row r="8234" spans="3:28" ht="15" customHeight="1" outlineLevel="2" x14ac:dyDescent="0.2">
      <c r="D8234" s="41" t="s">
        <v>1902</v>
      </c>
      <c r="E8234" s="118" t="s">
        <v>1903</v>
      </c>
      <c r="F8234" s="48">
        <v>0</v>
      </c>
      <c r="G8234" s="48">
        <v>0</v>
      </c>
      <c r="H8234" s="48">
        <v>0</v>
      </c>
      <c r="I8234" s="48">
        <v>0</v>
      </c>
      <c r="J8234" s="48">
        <v>0</v>
      </c>
      <c r="K8234" s="48">
        <v>0</v>
      </c>
      <c r="L8234" s="48">
        <v>0</v>
      </c>
      <c r="M8234" s="48">
        <v>0</v>
      </c>
      <c r="N8234" s="48">
        <v>0</v>
      </c>
      <c r="O8234" s="48">
        <v>0</v>
      </c>
      <c r="P8234" s="48">
        <v>0</v>
      </c>
      <c r="Q8234" s="48">
        <v>0</v>
      </c>
      <c r="R8234" s="48">
        <v>0</v>
      </c>
      <c r="S8234" s="48">
        <v>0</v>
      </c>
      <c r="T8234" s="48">
        <v>0</v>
      </c>
      <c r="U8234" s="48">
        <v>0</v>
      </c>
      <c r="V8234" s="48">
        <v>0</v>
      </c>
      <c r="W8234" s="48">
        <v>0</v>
      </c>
    </row>
    <row r="8235" spans="3:28" ht="15" customHeight="1" outlineLevel="2" x14ac:dyDescent="0.2">
      <c r="D8235" s="41" t="s">
        <v>1904</v>
      </c>
      <c r="E8235" s="118" t="s">
        <v>1905</v>
      </c>
      <c r="F8235" s="48">
        <v>0</v>
      </c>
      <c r="G8235" s="48">
        <v>0</v>
      </c>
      <c r="H8235" s="48">
        <v>0</v>
      </c>
      <c r="I8235" s="48">
        <v>0</v>
      </c>
      <c r="J8235" s="48">
        <v>0</v>
      </c>
      <c r="K8235" s="48">
        <v>0</v>
      </c>
      <c r="L8235" s="48">
        <v>0</v>
      </c>
      <c r="M8235" s="48">
        <v>0</v>
      </c>
      <c r="N8235" s="48">
        <v>0</v>
      </c>
      <c r="O8235" s="48">
        <v>0</v>
      </c>
      <c r="P8235" s="48">
        <v>0</v>
      </c>
      <c r="Q8235" s="48">
        <v>0</v>
      </c>
      <c r="R8235" s="48">
        <v>0</v>
      </c>
      <c r="S8235" s="48">
        <v>0</v>
      </c>
      <c r="T8235" s="48">
        <v>0</v>
      </c>
      <c r="U8235" s="48">
        <v>0</v>
      </c>
      <c r="V8235" s="48">
        <v>0</v>
      </c>
      <c r="W8235" s="48">
        <v>0</v>
      </c>
    </row>
    <row r="8236" spans="3:28" ht="15" customHeight="1" outlineLevel="2" x14ac:dyDescent="0.2">
      <c r="D8236" s="41" t="s">
        <v>1906</v>
      </c>
      <c r="E8236" s="118" t="s">
        <v>1907</v>
      </c>
      <c r="F8236" s="48">
        <v>0</v>
      </c>
      <c r="G8236" s="48">
        <v>0</v>
      </c>
      <c r="H8236" s="48">
        <v>0</v>
      </c>
      <c r="I8236" s="48">
        <v>0</v>
      </c>
      <c r="J8236" s="48">
        <v>0</v>
      </c>
      <c r="K8236" s="48">
        <v>0</v>
      </c>
      <c r="L8236" s="48">
        <v>0</v>
      </c>
      <c r="M8236" s="48">
        <v>0</v>
      </c>
      <c r="N8236" s="48">
        <v>0</v>
      </c>
      <c r="O8236" s="48">
        <v>0</v>
      </c>
      <c r="P8236" s="48">
        <v>0</v>
      </c>
      <c r="Q8236" s="48">
        <v>0</v>
      </c>
      <c r="R8236" s="48">
        <v>0</v>
      </c>
      <c r="S8236" s="48">
        <v>0</v>
      </c>
      <c r="T8236" s="48">
        <v>0</v>
      </c>
      <c r="U8236" s="48">
        <v>0</v>
      </c>
      <c r="V8236" s="48">
        <v>0</v>
      </c>
      <c r="W8236" s="48">
        <v>0</v>
      </c>
    </row>
    <row r="8237" spans="3:28" ht="15" customHeight="1" outlineLevel="2" x14ac:dyDescent="0.2">
      <c r="D8237" s="41" t="s">
        <v>1908</v>
      </c>
      <c r="E8237" s="118" t="s">
        <v>1909</v>
      </c>
      <c r="F8237" s="48">
        <v>0</v>
      </c>
      <c r="G8237" s="48">
        <v>0</v>
      </c>
      <c r="H8237" s="48">
        <v>0</v>
      </c>
      <c r="I8237" s="48">
        <v>0</v>
      </c>
      <c r="J8237" s="48">
        <v>0</v>
      </c>
      <c r="K8237" s="48">
        <v>0</v>
      </c>
      <c r="L8237" s="48">
        <v>0</v>
      </c>
      <c r="M8237" s="48">
        <v>0</v>
      </c>
      <c r="N8237" s="48">
        <v>0</v>
      </c>
      <c r="O8237" s="48">
        <v>0</v>
      </c>
      <c r="P8237" s="48">
        <v>0</v>
      </c>
      <c r="Q8237" s="48">
        <v>0</v>
      </c>
      <c r="R8237" s="48">
        <v>0</v>
      </c>
      <c r="S8237" s="48">
        <v>0</v>
      </c>
      <c r="T8237" s="48">
        <v>0</v>
      </c>
      <c r="U8237" s="48">
        <v>0</v>
      </c>
      <c r="V8237" s="48">
        <v>0</v>
      </c>
      <c r="W8237" s="48">
        <v>0</v>
      </c>
    </row>
    <row r="8238" spans="3:28" ht="15" customHeight="1" outlineLevel="2" x14ac:dyDescent="0.2">
      <c r="D8238" s="41" t="s">
        <v>1910</v>
      </c>
      <c r="E8238" s="118" t="s">
        <v>1911</v>
      </c>
      <c r="F8238" s="48">
        <v>0</v>
      </c>
      <c r="G8238" s="48">
        <v>0</v>
      </c>
      <c r="H8238" s="48">
        <v>0</v>
      </c>
      <c r="I8238" s="48">
        <v>0</v>
      </c>
      <c r="J8238" s="48">
        <v>0</v>
      </c>
      <c r="K8238" s="48">
        <v>0</v>
      </c>
      <c r="L8238" s="48">
        <v>0</v>
      </c>
      <c r="M8238" s="48">
        <v>0</v>
      </c>
      <c r="N8238" s="48">
        <v>0</v>
      </c>
      <c r="O8238" s="48">
        <v>0</v>
      </c>
      <c r="P8238" s="48">
        <v>0</v>
      </c>
      <c r="Q8238" s="48">
        <v>0</v>
      </c>
      <c r="R8238" s="48">
        <v>0</v>
      </c>
      <c r="S8238" s="48">
        <v>0</v>
      </c>
      <c r="T8238" s="48">
        <v>0</v>
      </c>
      <c r="U8238" s="48">
        <v>0</v>
      </c>
      <c r="V8238" s="48">
        <v>0</v>
      </c>
      <c r="W8238" s="48">
        <v>0</v>
      </c>
    </row>
    <row r="8239" spans="3:28" ht="15" customHeight="1" outlineLevel="2" x14ac:dyDescent="0.2">
      <c r="D8239" s="41" t="s">
        <v>1912</v>
      </c>
      <c r="E8239" s="118" t="s">
        <v>1913</v>
      </c>
      <c r="F8239" s="48">
        <v>1</v>
      </c>
      <c r="G8239" s="48">
        <v>1</v>
      </c>
      <c r="H8239" s="48">
        <v>0</v>
      </c>
      <c r="I8239" s="48">
        <v>1</v>
      </c>
      <c r="J8239" s="48">
        <v>1</v>
      </c>
      <c r="K8239" s="48">
        <v>0</v>
      </c>
      <c r="L8239" s="48">
        <v>1</v>
      </c>
      <c r="M8239" s="48">
        <v>1</v>
      </c>
      <c r="N8239" s="48">
        <v>0</v>
      </c>
      <c r="O8239" s="48">
        <v>1</v>
      </c>
      <c r="P8239" s="48">
        <v>1</v>
      </c>
      <c r="Q8239" s="48">
        <v>0</v>
      </c>
      <c r="R8239" s="48">
        <v>1</v>
      </c>
      <c r="S8239" s="48">
        <v>1</v>
      </c>
      <c r="T8239" s="48">
        <v>0</v>
      </c>
      <c r="U8239" s="48">
        <v>1</v>
      </c>
      <c r="V8239" s="48">
        <v>1</v>
      </c>
      <c r="W8239" s="48">
        <v>0</v>
      </c>
    </row>
    <row r="8240" spans="3:28" ht="15" customHeight="1" outlineLevel="2" x14ac:dyDescent="0.2">
      <c r="D8240" s="41" t="s">
        <v>1914</v>
      </c>
      <c r="E8240" s="118" t="s">
        <v>1915</v>
      </c>
      <c r="F8240" s="48">
        <v>0</v>
      </c>
      <c r="G8240" s="48">
        <v>0</v>
      </c>
      <c r="H8240" s="48">
        <v>0</v>
      </c>
      <c r="I8240" s="48">
        <v>0</v>
      </c>
      <c r="J8240" s="48">
        <v>0</v>
      </c>
      <c r="K8240" s="48">
        <v>0</v>
      </c>
      <c r="L8240" s="48">
        <v>0</v>
      </c>
      <c r="M8240" s="48">
        <v>0</v>
      </c>
      <c r="N8240" s="48">
        <v>0</v>
      </c>
      <c r="O8240" s="48">
        <v>0</v>
      </c>
      <c r="P8240" s="48">
        <v>0</v>
      </c>
      <c r="Q8240" s="48">
        <v>0</v>
      </c>
      <c r="R8240" s="48">
        <v>0</v>
      </c>
      <c r="S8240" s="48">
        <v>0</v>
      </c>
      <c r="T8240" s="48">
        <v>0</v>
      </c>
      <c r="U8240" s="48">
        <v>0</v>
      </c>
      <c r="V8240" s="48">
        <v>0</v>
      </c>
      <c r="W8240" s="48">
        <v>0</v>
      </c>
    </row>
    <row r="8241" spans="3:28" ht="15" customHeight="1" outlineLevel="2" x14ac:dyDescent="0.2">
      <c r="D8241" s="41" t="s">
        <v>1916</v>
      </c>
      <c r="E8241" s="118" t="s">
        <v>1917</v>
      </c>
      <c r="F8241" s="48">
        <v>0</v>
      </c>
      <c r="G8241" s="48">
        <v>0</v>
      </c>
      <c r="H8241" s="48">
        <v>0</v>
      </c>
      <c r="I8241" s="48">
        <v>0</v>
      </c>
      <c r="J8241" s="48">
        <v>0</v>
      </c>
      <c r="K8241" s="48">
        <v>0</v>
      </c>
      <c r="L8241" s="48">
        <v>0</v>
      </c>
      <c r="M8241" s="48">
        <v>0</v>
      </c>
      <c r="N8241" s="48">
        <v>0</v>
      </c>
      <c r="O8241" s="48">
        <v>0</v>
      </c>
      <c r="P8241" s="48">
        <v>0</v>
      </c>
      <c r="Q8241" s="48">
        <v>0</v>
      </c>
      <c r="R8241" s="48">
        <v>0</v>
      </c>
      <c r="S8241" s="48">
        <v>0</v>
      </c>
      <c r="T8241" s="48">
        <v>0</v>
      </c>
      <c r="U8241" s="48">
        <v>0</v>
      </c>
      <c r="V8241" s="48">
        <v>0</v>
      </c>
      <c r="W8241" s="48">
        <v>0</v>
      </c>
    </row>
    <row r="8242" spans="3:28" ht="15" customHeight="1" outlineLevel="2" x14ac:dyDescent="0.2">
      <c r="D8242" s="41" t="s">
        <v>1918</v>
      </c>
      <c r="E8242" s="118" t="s">
        <v>1919</v>
      </c>
      <c r="F8242" s="48">
        <v>0</v>
      </c>
      <c r="G8242" s="48">
        <v>0</v>
      </c>
      <c r="H8242" s="48">
        <v>0</v>
      </c>
      <c r="I8242" s="48">
        <v>0</v>
      </c>
      <c r="J8242" s="48">
        <v>0</v>
      </c>
      <c r="K8242" s="48">
        <v>0</v>
      </c>
      <c r="L8242" s="48">
        <v>1</v>
      </c>
      <c r="M8242" s="48">
        <v>1</v>
      </c>
      <c r="N8242" s="48">
        <v>0</v>
      </c>
      <c r="O8242" s="48">
        <v>0</v>
      </c>
      <c r="P8242" s="48">
        <v>0</v>
      </c>
      <c r="Q8242" s="48">
        <v>0</v>
      </c>
      <c r="R8242" s="48">
        <v>0</v>
      </c>
      <c r="S8242" s="48">
        <v>0</v>
      </c>
      <c r="T8242" s="48">
        <v>0</v>
      </c>
      <c r="U8242" s="48">
        <v>0</v>
      </c>
      <c r="V8242" s="48">
        <v>0</v>
      </c>
      <c r="W8242" s="48">
        <v>0</v>
      </c>
    </row>
    <row r="8243" spans="3:28" ht="15" customHeight="1" outlineLevel="2" x14ac:dyDescent="0.2">
      <c r="D8243" s="41" t="s">
        <v>1920</v>
      </c>
      <c r="E8243" s="118" t="s">
        <v>1921</v>
      </c>
      <c r="F8243" s="48">
        <v>0</v>
      </c>
      <c r="G8243" s="48">
        <v>0</v>
      </c>
      <c r="H8243" s="48">
        <v>0</v>
      </c>
      <c r="I8243" s="48">
        <v>0</v>
      </c>
      <c r="J8243" s="48">
        <v>0</v>
      </c>
      <c r="K8243" s="48">
        <v>0</v>
      </c>
      <c r="L8243" s="48">
        <v>0</v>
      </c>
      <c r="M8243" s="48">
        <v>0</v>
      </c>
      <c r="N8243" s="48">
        <v>0</v>
      </c>
      <c r="O8243" s="48">
        <v>0</v>
      </c>
      <c r="P8243" s="48">
        <v>0</v>
      </c>
      <c r="Q8243" s="48">
        <v>0</v>
      </c>
      <c r="R8243" s="48">
        <v>0</v>
      </c>
      <c r="S8243" s="48">
        <v>0</v>
      </c>
      <c r="T8243" s="48">
        <v>0</v>
      </c>
      <c r="U8243" s="48">
        <v>0</v>
      </c>
      <c r="V8243" s="48">
        <v>0</v>
      </c>
      <c r="W8243" s="48">
        <v>0</v>
      </c>
    </row>
    <row r="8244" spans="3:28" ht="15" customHeight="1" outlineLevel="2" x14ac:dyDescent="0.2">
      <c r="D8244" s="41" t="s">
        <v>1922</v>
      </c>
      <c r="E8244" s="118" t="s">
        <v>1923</v>
      </c>
      <c r="F8244" s="48">
        <v>5</v>
      </c>
      <c r="G8244" s="48">
        <v>5</v>
      </c>
      <c r="H8244" s="48">
        <v>0</v>
      </c>
      <c r="I8244" s="48">
        <v>7</v>
      </c>
      <c r="J8244" s="48">
        <v>7</v>
      </c>
      <c r="K8244" s="48">
        <v>0</v>
      </c>
      <c r="L8244" s="48">
        <v>7</v>
      </c>
      <c r="M8244" s="48">
        <v>7</v>
      </c>
      <c r="N8244" s="48">
        <v>0</v>
      </c>
      <c r="O8244" s="48">
        <v>10</v>
      </c>
      <c r="P8244" s="48">
        <v>10</v>
      </c>
      <c r="Q8244" s="48">
        <v>0</v>
      </c>
      <c r="R8244" s="48">
        <v>9</v>
      </c>
      <c r="S8244" s="48">
        <v>9</v>
      </c>
      <c r="T8244" s="48">
        <v>0</v>
      </c>
      <c r="U8244" s="48">
        <v>9</v>
      </c>
      <c r="V8244" s="48">
        <v>9</v>
      </c>
      <c r="W8244" s="48">
        <v>0</v>
      </c>
    </row>
    <row r="8245" spans="3:28" ht="15" customHeight="1" outlineLevel="2" x14ac:dyDescent="0.2">
      <c r="D8245" s="41" t="s">
        <v>1924</v>
      </c>
      <c r="E8245" s="118" t="s">
        <v>1925</v>
      </c>
      <c r="F8245" s="48">
        <v>0</v>
      </c>
      <c r="G8245" s="48">
        <v>0</v>
      </c>
      <c r="H8245" s="48">
        <v>0</v>
      </c>
      <c r="I8245" s="48">
        <v>0</v>
      </c>
      <c r="J8245" s="48">
        <v>0</v>
      </c>
      <c r="K8245" s="48">
        <v>0</v>
      </c>
      <c r="L8245" s="48">
        <v>0</v>
      </c>
      <c r="M8245" s="48">
        <v>0</v>
      </c>
      <c r="N8245" s="48">
        <v>0</v>
      </c>
      <c r="O8245" s="48">
        <v>0</v>
      </c>
      <c r="P8245" s="48">
        <v>0</v>
      </c>
      <c r="Q8245" s="48">
        <v>0</v>
      </c>
      <c r="R8245" s="48">
        <v>1</v>
      </c>
      <c r="S8245" s="48">
        <v>1</v>
      </c>
      <c r="T8245" s="48">
        <v>0</v>
      </c>
      <c r="U8245" s="48">
        <v>1</v>
      </c>
      <c r="V8245" s="48">
        <v>1</v>
      </c>
      <c r="W8245" s="48">
        <v>0</v>
      </c>
    </row>
    <row r="8246" spans="3:28" ht="15" customHeight="1" outlineLevel="1" x14ac:dyDescent="0.2">
      <c r="C8246" s="226" t="s">
        <v>1926</v>
      </c>
      <c r="E8246" s="225" t="s">
        <v>1927</v>
      </c>
      <c r="F8246" s="48">
        <v>40</v>
      </c>
      <c r="G8246" s="48">
        <v>38</v>
      </c>
      <c r="H8246" s="48">
        <v>2</v>
      </c>
      <c r="I8246" s="48">
        <v>44</v>
      </c>
      <c r="J8246" s="48">
        <v>42</v>
      </c>
      <c r="K8246" s="48">
        <v>2</v>
      </c>
      <c r="L8246" s="48">
        <v>38</v>
      </c>
      <c r="M8246" s="48">
        <v>36</v>
      </c>
      <c r="N8246" s="48">
        <v>2</v>
      </c>
      <c r="O8246" s="48">
        <v>32</v>
      </c>
      <c r="P8246" s="48">
        <v>30</v>
      </c>
      <c r="Q8246" s="48">
        <v>2</v>
      </c>
      <c r="R8246" s="48">
        <v>26</v>
      </c>
      <c r="S8246" s="48">
        <v>24</v>
      </c>
      <c r="T8246" s="48">
        <v>2</v>
      </c>
      <c r="U8246" s="48">
        <v>29</v>
      </c>
      <c r="V8246" s="48">
        <v>27</v>
      </c>
      <c r="W8246" s="48">
        <v>2</v>
      </c>
      <c r="AB8246" s="270"/>
    </row>
    <row r="8247" spans="3:28" ht="15" customHeight="1" outlineLevel="2" x14ac:dyDescent="0.2">
      <c r="D8247" s="41" t="s">
        <v>1928</v>
      </c>
      <c r="E8247" s="118" t="s">
        <v>1929</v>
      </c>
      <c r="F8247" s="48">
        <v>0</v>
      </c>
      <c r="G8247" s="48">
        <v>0</v>
      </c>
      <c r="H8247" s="48">
        <v>0</v>
      </c>
      <c r="I8247" s="48">
        <v>0</v>
      </c>
      <c r="J8247" s="48">
        <v>0</v>
      </c>
      <c r="K8247" s="48">
        <v>0</v>
      </c>
      <c r="L8247" s="48">
        <v>0</v>
      </c>
      <c r="M8247" s="48">
        <v>0</v>
      </c>
      <c r="N8247" s="48">
        <v>0</v>
      </c>
      <c r="O8247" s="48">
        <v>0</v>
      </c>
      <c r="P8247" s="48">
        <v>0</v>
      </c>
      <c r="Q8247" s="48">
        <v>0</v>
      </c>
      <c r="R8247" s="48">
        <v>0</v>
      </c>
      <c r="S8247" s="48">
        <v>0</v>
      </c>
      <c r="T8247" s="48">
        <v>0</v>
      </c>
      <c r="U8247" s="48">
        <v>0</v>
      </c>
      <c r="V8247" s="48">
        <v>0</v>
      </c>
      <c r="W8247" s="48">
        <v>0</v>
      </c>
    </row>
    <row r="8248" spans="3:28" ht="15" customHeight="1" outlineLevel="2" x14ac:dyDescent="0.2">
      <c r="D8248" s="41" t="s">
        <v>1930</v>
      </c>
      <c r="E8248" s="118" t="s">
        <v>1931</v>
      </c>
      <c r="F8248" s="48">
        <v>1</v>
      </c>
      <c r="G8248" s="48">
        <v>1</v>
      </c>
      <c r="H8248" s="48">
        <v>0</v>
      </c>
      <c r="I8248" s="48">
        <v>2</v>
      </c>
      <c r="J8248" s="48">
        <v>2</v>
      </c>
      <c r="K8248" s="48">
        <v>0</v>
      </c>
      <c r="L8248" s="48">
        <v>2</v>
      </c>
      <c r="M8248" s="48">
        <v>2</v>
      </c>
      <c r="N8248" s="48">
        <v>0</v>
      </c>
      <c r="O8248" s="48">
        <v>1</v>
      </c>
      <c r="P8248" s="48">
        <v>1</v>
      </c>
      <c r="Q8248" s="48">
        <v>0</v>
      </c>
      <c r="R8248" s="48">
        <v>1</v>
      </c>
      <c r="S8248" s="48">
        <v>1</v>
      </c>
      <c r="T8248" s="48">
        <v>0</v>
      </c>
      <c r="U8248" s="48">
        <v>2</v>
      </c>
      <c r="V8248" s="48">
        <v>2</v>
      </c>
      <c r="W8248" s="48">
        <v>0</v>
      </c>
    </row>
    <row r="8249" spans="3:28" ht="15" customHeight="1" outlineLevel="2" x14ac:dyDescent="0.2">
      <c r="D8249" s="41" t="s">
        <v>1932</v>
      </c>
      <c r="E8249" s="118" t="s">
        <v>1933</v>
      </c>
      <c r="F8249" s="48">
        <v>1</v>
      </c>
      <c r="G8249" s="48">
        <v>1</v>
      </c>
      <c r="H8249" s="48">
        <v>0</v>
      </c>
      <c r="I8249" s="48">
        <v>0</v>
      </c>
      <c r="J8249" s="48">
        <v>0</v>
      </c>
      <c r="K8249" s="48">
        <v>0</v>
      </c>
      <c r="L8249" s="48">
        <v>0</v>
      </c>
      <c r="M8249" s="48">
        <v>0</v>
      </c>
      <c r="N8249" s="48">
        <v>0</v>
      </c>
      <c r="O8249" s="48">
        <v>1</v>
      </c>
      <c r="P8249" s="48">
        <v>1</v>
      </c>
      <c r="Q8249" s="48">
        <v>0</v>
      </c>
      <c r="R8249" s="48">
        <v>1</v>
      </c>
      <c r="S8249" s="48">
        <v>1</v>
      </c>
      <c r="T8249" s="48">
        <v>0</v>
      </c>
      <c r="U8249" s="48">
        <v>1</v>
      </c>
      <c r="V8249" s="48">
        <v>1</v>
      </c>
      <c r="W8249" s="48">
        <v>0</v>
      </c>
    </row>
    <row r="8250" spans="3:28" ht="15" customHeight="1" outlineLevel="2" x14ac:dyDescent="0.2">
      <c r="D8250" s="41" t="s">
        <v>1934</v>
      </c>
      <c r="E8250" s="118" t="s">
        <v>1935</v>
      </c>
      <c r="F8250" s="48">
        <v>3</v>
      </c>
      <c r="G8250" s="48">
        <v>1</v>
      </c>
      <c r="H8250" s="48">
        <v>2</v>
      </c>
      <c r="I8250" s="48">
        <v>3</v>
      </c>
      <c r="J8250" s="48">
        <v>1</v>
      </c>
      <c r="K8250" s="48">
        <v>2</v>
      </c>
      <c r="L8250" s="48">
        <v>3</v>
      </c>
      <c r="M8250" s="48">
        <v>1</v>
      </c>
      <c r="N8250" s="48">
        <v>2</v>
      </c>
      <c r="O8250" s="48">
        <v>2</v>
      </c>
      <c r="P8250" s="48">
        <v>0</v>
      </c>
      <c r="Q8250" s="48">
        <v>2</v>
      </c>
      <c r="R8250" s="48">
        <v>2</v>
      </c>
      <c r="S8250" s="48">
        <v>0</v>
      </c>
      <c r="T8250" s="48">
        <v>2</v>
      </c>
      <c r="U8250" s="48">
        <v>2</v>
      </c>
      <c r="V8250" s="48">
        <v>0</v>
      </c>
      <c r="W8250" s="48">
        <v>2</v>
      </c>
    </row>
    <row r="8251" spans="3:28" ht="15" customHeight="1" outlineLevel="2" x14ac:dyDescent="0.2">
      <c r="D8251" s="41" t="s">
        <v>1936</v>
      </c>
      <c r="E8251" s="118" t="s">
        <v>1937</v>
      </c>
      <c r="F8251" s="48">
        <v>0</v>
      </c>
      <c r="G8251" s="48">
        <v>0</v>
      </c>
      <c r="H8251" s="48">
        <v>0</v>
      </c>
      <c r="I8251" s="48">
        <v>0</v>
      </c>
      <c r="J8251" s="48">
        <v>0</v>
      </c>
      <c r="K8251" s="48">
        <v>0</v>
      </c>
      <c r="L8251" s="48">
        <v>0</v>
      </c>
      <c r="M8251" s="48">
        <v>0</v>
      </c>
      <c r="N8251" s="48">
        <v>0</v>
      </c>
      <c r="O8251" s="48">
        <v>0</v>
      </c>
      <c r="P8251" s="48">
        <v>0</v>
      </c>
      <c r="Q8251" s="48">
        <v>0</v>
      </c>
      <c r="R8251" s="48">
        <v>0</v>
      </c>
      <c r="S8251" s="48">
        <v>0</v>
      </c>
      <c r="T8251" s="48">
        <v>0</v>
      </c>
      <c r="U8251" s="48">
        <v>0</v>
      </c>
      <c r="V8251" s="48">
        <v>0</v>
      </c>
      <c r="W8251" s="48">
        <v>0</v>
      </c>
    </row>
    <row r="8252" spans="3:28" ht="15" customHeight="1" outlineLevel="2" x14ac:dyDescent="0.2">
      <c r="D8252" s="41" t="s">
        <v>1938</v>
      </c>
      <c r="E8252" s="118" t="s">
        <v>1939</v>
      </c>
      <c r="F8252" s="48">
        <v>0</v>
      </c>
      <c r="G8252" s="48">
        <v>0</v>
      </c>
      <c r="H8252" s="48">
        <v>0</v>
      </c>
      <c r="I8252" s="48">
        <v>0</v>
      </c>
      <c r="J8252" s="48">
        <v>0</v>
      </c>
      <c r="K8252" s="48">
        <v>0</v>
      </c>
      <c r="L8252" s="48">
        <v>0</v>
      </c>
      <c r="M8252" s="48">
        <v>0</v>
      </c>
      <c r="N8252" s="48">
        <v>0</v>
      </c>
      <c r="O8252" s="48">
        <v>0</v>
      </c>
      <c r="P8252" s="48">
        <v>0</v>
      </c>
      <c r="Q8252" s="48">
        <v>0</v>
      </c>
      <c r="R8252" s="48">
        <v>0</v>
      </c>
      <c r="S8252" s="48">
        <v>0</v>
      </c>
      <c r="T8252" s="48">
        <v>0</v>
      </c>
      <c r="U8252" s="48">
        <v>0</v>
      </c>
      <c r="V8252" s="48">
        <v>0</v>
      </c>
      <c r="W8252" s="48">
        <v>0</v>
      </c>
    </row>
    <row r="8253" spans="3:28" ht="15" customHeight="1" outlineLevel="2" x14ac:dyDescent="0.2">
      <c r="D8253" s="41" t="s">
        <v>1940</v>
      </c>
      <c r="E8253" s="118" t="s">
        <v>1941</v>
      </c>
      <c r="F8253" s="48">
        <v>18</v>
      </c>
      <c r="G8253" s="48">
        <v>18</v>
      </c>
      <c r="H8253" s="48">
        <v>0</v>
      </c>
      <c r="I8253" s="48">
        <v>23</v>
      </c>
      <c r="J8253" s="48">
        <v>23</v>
      </c>
      <c r="K8253" s="48">
        <v>0</v>
      </c>
      <c r="L8253" s="48">
        <v>19</v>
      </c>
      <c r="M8253" s="48">
        <v>19</v>
      </c>
      <c r="N8253" s="48">
        <v>0</v>
      </c>
      <c r="O8253" s="48">
        <v>15</v>
      </c>
      <c r="P8253" s="48">
        <v>15</v>
      </c>
      <c r="Q8253" s="48">
        <v>0</v>
      </c>
      <c r="R8253" s="48">
        <v>13</v>
      </c>
      <c r="S8253" s="48">
        <v>13</v>
      </c>
      <c r="T8253" s="48">
        <v>0</v>
      </c>
      <c r="U8253" s="48">
        <v>14</v>
      </c>
      <c r="V8253" s="48">
        <v>14</v>
      </c>
      <c r="W8253" s="48">
        <v>0</v>
      </c>
    </row>
    <row r="8254" spans="3:28" ht="15" customHeight="1" outlineLevel="2" x14ac:dyDescent="0.2">
      <c r="D8254" s="41" t="s">
        <v>1942</v>
      </c>
      <c r="E8254" s="118" t="s">
        <v>1943</v>
      </c>
      <c r="F8254" s="48">
        <v>0</v>
      </c>
      <c r="G8254" s="48">
        <v>0</v>
      </c>
      <c r="H8254" s="48">
        <v>0</v>
      </c>
      <c r="I8254" s="48">
        <v>0</v>
      </c>
      <c r="J8254" s="48">
        <v>0</v>
      </c>
      <c r="K8254" s="48">
        <v>0</v>
      </c>
      <c r="L8254" s="48">
        <v>0</v>
      </c>
      <c r="M8254" s="48">
        <v>0</v>
      </c>
      <c r="N8254" s="48">
        <v>0</v>
      </c>
      <c r="O8254" s="48">
        <v>0</v>
      </c>
      <c r="P8254" s="48">
        <v>0</v>
      </c>
      <c r="Q8254" s="48">
        <v>0</v>
      </c>
      <c r="R8254" s="48">
        <v>0</v>
      </c>
      <c r="S8254" s="48">
        <v>0</v>
      </c>
      <c r="T8254" s="48">
        <v>0</v>
      </c>
      <c r="U8254" s="48">
        <v>0</v>
      </c>
      <c r="V8254" s="48">
        <v>0</v>
      </c>
      <c r="W8254" s="48">
        <v>0</v>
      </c>
    </row>
    <row r="8255" spans="3:28" ht="15" customHeight="1" outlineLevel="2" x14ac:dyDescent="0.2">
      <c r="D8255" s="41" t="s">
        <v>1944</v>
      </c>
      <c r="E8255" s="118" t="s">
        <v>1945</v>
      </c>
      <c r="F8255" s="48">
        <v>0</v>
      </c>
      <c r="G8255" s="48">
        <v>0</v>
      </c>
      <c r="H8255" s="48">
        <v>0</v>
      </c>
      <c r="I8255" s="48">
        <v>0</v>
      </c>
      <c r="J8255" s="48">
        <v>0</v>
      </c>
      <c r="K8255" s="48">
        <v>0</v>
      </c>
      <c r="L8255" s="48">
        <v>0</v>
      </c>
      <c r="M8255" s="48">
        <v>0</v>
      </c>
      <c r="N8255" s="48">
        <v>0</v>
      </c>
      <c r="O8255" s="48">
        <v>0</v>
      </c>
      <c r="P8255" s="48">
        <v>0</v>
      </c>
      <c r="Q8255" s="48">
        <v>0</v>
      </c>
      <c r="R8255" s="48">
        <v>0</v>
      </c>
      <c r="S8255" s="48">
        <v>0</v>
      </c>
      <c r="T8255" s="48">
        <v>0</v>
      </c>
      <c r="U8255" s="48">
        <v>0</v>
      </c>
      <c r="V8255" s="48">
        <v>0</v>
      </c>
      <c r="W8255" s="48">
        <v>0</v>
      </c>
    </row>
    <row r="8256" spans="3:28" ht="15" customHeight="1" outlineLevel="2" x14ac:dyDescent="0.2">
      <c r="D8256" s="41" t="s">
        <v>1946</v>
      </c>
      <c r="E8256" s="118" t="s">
        <v>1947</v>
      </c>
      <c r="F8256" s="48">
        <v>17</v>
      </c>
      <c r="G8256" s="48">
        <v>17</v>
      </c>
      <c r="H8256" s="48">
        <v>0</v>
      </c>
      <c r="I8256" s="48">
        <v>15</v>
      </c>
      <c r="J8256" s="48">
        <v>15</v>
      </c>
      <c r="K8256" s="48">
        <v>0</v>
      </c>
      <c r="L8256" s="48">
        <v>14</v>
      </c>
      <c r="M8256" s="48">
        <v>14</v>
      </c>
      <c r="N8256" s="48">
        <v>0</v>
      </c>
      <c r="O8256" s="48">
        <v>13</v>
      </c>
      <c r="P8256" s="48">
        <v>13</v>
      </c>
      <c r="Q8256" s="48">
        <v>0</v>
      </c>
      <c r="R8256" s="48">
        <v>9</v>
      </c>
      <c r="S8256" s="48">
        <v>9</v>
      </c>
      <c r="T8256" s="48">
        <v>0</v>
      </c>
      <c r="U8256" s="48">
        <v>10</v>
      </c>
      <c r="V8256" s="48">
        <v>10</v>
      </c>
      <c r="W8256" s="48">
        <v>0</v>
      </c>
    </row>
    <row r="8257" spans="3:28" ht="15" customHeight="1" outlineLevel="2" x14ac:dyDescent="0.2">
      <c r="D8257" s="41" t="s">
        <v>1948</v>
      </c>
      <c r="E8257" s="118" t="s">
        <v>1949</v>
      </c>
      <c r="F8257" s="48">
        <v>0</v>
      </c>
      <c r="G8257" s="48">
        <v>0</v>
      </c>
      <c r="H8257" s="48">
        <v>0</v>
      </c>
      <c r="I8257" s="48">
        <v>0</v>
      </c>
      <c r="J8257" s="48">
        <v>0</v>
      </c>
      <c r="K8257" s="48">
        <v>0</v>
      </c>
      <c r="L8257" s="48">
        <v>0</v>
      </c>
      <c r="M8257" s="48">
        <v>0</v>
      </c>
      <c r="N8257" s="48">
        <v>0</v>
      </c>
      <c r="O8257" s="48">
        <v>0</v>
      </c>
      <c r="P8257" s="48">
        <v>0</v>
      </c>
      <c r="Q8257" s="48">
        <v>0</v>
      </c>
      <c r="R8257" s="48">
        <v>0</v>
      </c>
      <c r="S8257" s="48">
        <v>0</v>
      </c>
      <c r="T8257" s="48">
        <v>0</v>
      </c>
      <c r="U8257" s="48">
        <v>0</v>
      </c>
      <c r="V8257" s="48">
        <v>0</v>
      </c>
      <c r="W8257" s="48">
        <v>0</v>
      </c>
    </row>
    <row r="8258" spans="3:28" ht="15" customHeight="1" outlineLevel="2" x14ac:dyDescent="0.2">
      <c r="D8258" s="41" t="s">
        <v>1950</v>
      </c>
      <c r="E8258" s="118" t="s">
        <v>1951</v>
      </c>
      <c r="F8258" s="48">
        <v>0</v>
      </c>
      <c r="G8258" s="48">
        <v>0</v>
      </c>
      <c r="H8258" s="48">
        <v>0</v>
      </c>
      <c r="I8258" s="48">
        <v>0</v>
      </c>
      <c r="J8258" s="48">
        <v>0</v>
      </c>
      <c r="K8258" s="48">
        <v>0</v>
      </c>
      <c r="L8258" s="48">
        <v>0</v>
      </c>
      <c r="M8258" s="48">
        <v>0</v>
      </c>
      <c r="N8258" s="48">
        <v>0</v>
      </c>
      <c r="O8258" s="48">
        <v>0</v>
      </c>
      <c r="P8258" s="48">
        <v>0</v>
      </c>
      <c r="Q8258" s="48">
        <v>0</v>
      </c>
      <c r="R8258" s="48">
        <v>0</v>
      </c>
      <c r="S8258" s="48">
        <v>0</v>
      </c>
      <c r="T8258" s="48">
        <v>0</v>
      </c>
      <c r="U8258" s="48">
        <v>0</v>
      </c>
      <c r="V8258" s="48">
        <v>0</v>
      </c>
      <c r="W8258" s="48">
        <v>0</v>
      </c>
    </row>
    <row r="8259" spans="3:28" ht="15" customHeight="1" outlineLevel="2" x14ac:dyDescent="0.2">
      <c r="D8259" s="41" t="s">
        <v>1952</v>
      </c>
      <c r="E8259" s="118" t="s">
        <v>1953</v>
      </c>
      <c r="F8259" s="48">
        <v>0</v>
      </c>
      <c r="G8259" s="48">
        <v>0</v>
      </c>
      <c r="H8259" s="48">
        <v>0</v>
      </c>
      <c r="I8259" s="48">
        <v>1</v>
      </c>
      <c r="J8259" s="48">
        <v>1</v>
      </c>
      <c r="K8259" s="48">
        <v>0</v>
      </c>
      <c r="L8259" s="48">
        <v>0</v>
      </c>
      <c r="M8259" s="48">
        <v>0</v>
      </c>
      <c r="N8259" s="48">
        <v>0</v>
      </c>
      <c r="O8259" s="48">
        <v>0</v>
      </c>
      <c r="P8259" s="48">
        <v>0</v>
      </c>
      <c r="Q8259" s="48">
        <v>0</v>
      </c>
      <c r="R8259" s="48">
        <v>0</v>
      </c>
      <c r="S8259" s="48">
        <v>0</v>
      </c>
      <c r="T8259" s="48">
        <v>0</v>
      </c>
      <c r="U8259" s="48">
        <v>0</v>
      </c>
      <c r="V8259" s="48">
        <v>0</v>
      </c>
      <c r="W8259" s="48">
        <v>0</v>
      </c>
    </row>
    <row r="8260" spans="3:28" ht="15" customHeight="1" outlineLevel="2" x14ac:dyDescent="0.2">
      <c r="D8260" s="41" t="s">
        <v>1954</v>
      </c>
      <c r="E8260" s="118" t="s">
        <v>1955</v>
      </c>
      <c r="F8260" s="48">
        <v>0</v>
      </c>
      <c r="G8260" s="48">
        <v>0</v>
      </c>
      <c r="H8260" s="48">
        <v>0</v>
      </c>
      <c r="I8260" s="48">
        <v>0</v>
      </c>
      <c r="J8260" s="48">
        <v>0</v>
      </c>
      <c r="K8260" s="48">
        <v>0</v>
      </c>
      <c r="L8260" s="48">
        <v>0</v>
      </c>
      <c r="M8260" s="48">
        <v>0</v>
      </c>
      <c r="N8260" s="48">
        <v>0</v>
      </c>
      <c r="O8260" s="48">
        <v>0</v>
      </c>
      <c r="P8260" s="48">
        <v>0</v>
      </c>
      <c r="Q8260" s="48">
        <v>0</v>
      </c>
      <c r="R8260" s="48">
        <v>0</v>
      </c>
      <c r="S8260" s="48">
        <v>0</v>
      </c>
      <c r="T8260" s="48">
        <v>0</v>
      </c>
      <c r="U8260" s="48">
        <v>0</v>
      </c>
      <c r="V8260" s="48">
        <v>0</v>
      </c>
      <c r="W8260" s="48">
        <v>0</v>
      </c>
    </row>
    <row r="8261" spans="3:28" ht="15" customHeight="1" outlineLevel="2" x14ac:dyDescent="0.2">
      <c r="D8261" s="41" t="s">
        <v>1956</v>
      </c>
      <c r="E8261" s="118" t="s">
        <v>1957</v>
      </c>
      <c r="F8261" s="48">
        <v>0</v>
      </c>
      <c r="G8261" s="48">
        <v>0</v>
      </c>
      <c r="H8261" s="48">
        <v>0</v>
      </c>
      <c r="I8261" s="48">
        <v>0</v>
      </c>
      <c r="J8261" s="48">
        <v>0</v>
      </c>
      <c r="K8261" s="48">
        <v>0</v>
      </c>
      <c r="L8261" s="48">
        <v>0</v>
      </c>
      <c r="M8261" s="48">
        <v>0</v>
      </c>
      <c r="N8261" s="48">
        <v>0</v>
      </c>
      <c r="O8261" s="48">
        <v>0</v>
      </c>
      <c r="P8261" s="48">
        <v>0</v>
      </c>
      <c r="Q8261" s="48">
        <v>0</v>
      </c>
      <c r="R8261" s="48">
        <v>0</v>
      </c>
      <c r="S8261" s="48">
        <v>0</v>
      </c>
      <c r="T8261" s="48">
        <v>0</v>
      </c>
      <c r="U8261" s="48">
        <v>0</v>
      </c>
      <c r="V8261" s="48">
        <v>0</v>
      </c>
      <c r="W8261" s="48">
        <v>0</v>
      </c>
    </row>
    <row r="8262" spans="3:28" ht="15" customHeight="1" outlineLevel="2" x14ac:dyDescent="0.2">
      <c r="D8262" s="41" t="s">
        <v>1958</v>
      </c>
      <c r="E8262" s="118" t="s">
        <v>1959</v>
      </c>
      <c r="F8262" s="48">
        <v>0</v>
      </c>
      <c r="G8262" s="48">
        <v>0</v>
      </c>
      <c r="H8262" s="48">
        <v>0</v>
      </c>
      <c r="I8262" s="48">
        <v>0</v>
      </c>
      <c r="J8262" s="48">
        <v>0</v>
      </c>
      <c r="K8262" s="48">
        <v>0</v>
      </c>
      <c r="L8262" s="48">
        <v>0</v>
      </c>
      <c r="M8262" s="48">
        <v>0</v>
      </c>
      <c r="N8262" s="48">
        <v>0</v>
      </c>
      <c r="O8262" s="48">
        <v>0</v>
      </c>
      <c r="P8262" s="48">
        <v>0</v>
      </c>
      <c r="Q8262" s="48">
        <v>0</v>
      </c>
      <c r="R8262" s="48">
        <v>0</v>
      </c>
      <c r="S8262" s="48">
        <v>0</v>
      </c>
      <c r="T8262" s="48">
        <v>0</v>
      </c>
      <c r="U8262" s="48">
        <v>0</v>
      </c>
      <c r="V8262" s="48">
        <v>0</v>
      </c>
      <c r="W8262" s="48">
        <v>0</v>
      </c>
    </row>
    <row r="8263" spans="3:28" ht="15" customHeight="1" outlineLevel="2" x14ac:dyDescent="0.2">
      <c r="D8263" s="41" t="s">
        <v>1960</v>
      </c>
      <c r="E8263" s="118" t="s">
        <v>1961</v>
      </c>
      <c r="F8263" s="48">
        <v>0</v>
      </c>
      <c r="G8263" s="48">
        <v>0</v>
      </c>
      <c r="H8263" s="48">
        <v>0</v>
      </c>
      <c r="I8263" s="48">
        <v>0</v>
      </c>
      <c r="J8263" s="48">
        <v>0</v>
      </c>
      <c r="K8263" s="48">
        <v>0</v>
      </c>
      <c r="L8263" s="48">
        <v>0</v>
      </c>
      <c r="M8263" s="48">
        <v>0</v>
      </c>
      <c r="N8263" s="48">
        <v>0</v>
      </c>
      <c r="O8263" s="48">
        <v>0</v>
      </c>
      <c r="P8263" s="48">
        <v>0</v>
      </c>
      <c r="Q8263" s="48">
        <v>0</v>
      </c>
      <c r="R8263" s="48">
        <v>0</v>
      </c>
      <c r="S8263" s="48">
        <v>0</v>
      </c>
      <c r="T8263" s="48">
        <v>0</v>
      </c>
      <c r="U8263" s="48">
        <v>0</v>
      </c>
      <c r="V8263" s="48">
        <v>0</v>
      </c>
      <c r="W8263" s="48">
        <v>0</v>
      </c>
    </row>
    <row r="8264" spans="3:28" ht="15" customHeight="1" outlineLevel="2" x14ac:dyDescent="0.2">
      <c r="D8264" s="41" t="s">
        <v>1962</v>
      </c>
      <c r="E8264" s="118" t="s">
        <v>1963</v>
      </c>
      <c r="F8264" s="48">
        <v>0</v>
      </c>
      <c r="G8264" s="48">
        <v>0</v>
      </c>
      <c r="H8264" s="48">
        <v>0</v>
      </c>
      <c r="I8264" s="48">
        <v>0</v>
      </c>
      <c r="J8264" s="48">
        <v>0</v>
      </c>
      <c r="K8264" s="48">
        <v>0</v>
      </c>
      <c r="L8264" s="48">
        <v>0</v>
      </c>
      <c r="M8264" s="48">
        <v>0</v>
      </c>
      <c r="N8264" s="48">
        <v>0</v>
      </c>
      <c r="O8264" s="48">
        <v>0</v>
      </c>
      <c r="P8264" s="48">
        <v>0</v>
      </c>
      <c r="Q8264" s="48">
        <v>0</v>
      </c>
      <c r="R8264" s="48">
        <v>0</v>
      </c>
      <c r="S8264" s="48">
        <v>0</v>
      </c>
      <c r="T8264" s="48">
        <v>0</v>
      </c>
      <c r="U8264" s="48">
        <v>0</v>
      </c>
      <c r="V8264" s="48">
        <v>0</v>
      </c>
      <c r="W8264" s="48">
        <v>0</v>
      </c>
    </row>
    <row r="8265" spans="3:28" ht="15" customHeight="1" outlineLevel="2" x14ac:dyDescent="0.2">
      <c r="D8265" s="41" t="s">
        <v>1964</v>
      </c>
      <c r="E8265" s="118" t="s">
        <v>1965</v>
      </c>
      <c r="F8265" s="48">
        <v>0</v>
      </c>
      <c r="G8265" s="48">
        <v>0</v>
      </c>
      <c r="H8265" s="48">
        <v>0</v>
      </c>
      <c r="I8265" s="48">
        <v>0</v>
      </c>
      <c r="J8265" s="48">
        <v>0</v>
      </c>
      <c r="K8265" s="48">
        <v>0</v>
      </c>
      <c r="L8265" s="48">
        <v>0</v>
      </c>
      <c r="M8265" s="48">
        <v>0</v>
      </c>
      <c r="N8265" s="48">
        <v>0</v>
      </c>
      <c r="O8265" s="48">
        <v>0</v>
      </c>
      <c r="P8265" s="48">
        <v>0</v>
      </c>
      <c r="Q8265" s="48">
        <v>0</v>
      </c>
      <c r="R8265" s="48">
        <v>0</v>
      </c>
      <c r="S8265" s="48">
        <v>0</v>
      </c>
      <c r="T8265" s="48">
        <v>0</v>
      </c>
      <c r="U8265" s="48">
        <v>0</v>
      </c>
      <c r="V8265" s="48">
        <v>0</v>
      </c>
      <c r="W8265" s="48">
        <v>0</v>
      </c>
    </row>
    <row r="8266" spans="3:28" ht="15" customHeight="1" outlineLevel="2" x14ac:dyDescent="0.2">
      <c r="D8266" s="41" t="s">
        <v>1966</v>
      </c>
      <c r="E8266" s="118" t="s">
        <v>1967</v>
      </c>
      <c r="F8266" s="48">
        <v>0</v>
      </c>
      <c r="G8266" s="48">
        <v>0</v>
      </c>
      <c r="H8266" s="48">
        <v>0</v>
      </c>
      <c r="I8266" s="48">
        <v>0</v>
      </c>
      <c r="J8266" s="48">
        <v>0</v>
      </c>
      <c r="K8266" s="48">
        <v>0</v>
      </c>
      <c r="L8266" s="48">
        <v>0</v>
      </c>
      <c r="M8266" s="48">
        <v>0</v>
      </c>
      <c r="N8266" s="48">
        <v>0</v>
      </c>
      <c r="O8266" s="48">
        <v>0</v>
      </c>
      <c r="P8266" s="48">
        <v>0</v>
      </c>
      <c r="Q8266" s="48">
        <v>0</v>
      </c>
      <c r="R8266" s="48">
        <v>0</v>
      </c>
      <c r="S8266" s="48">
        <v>0</v>
      </c>
      <c r="T8266" s="48">
        <v>0</v>
      </c>
      <c r="U8266" s="48">
        <v>0</v>
      </c>
      <c r="V8266" s="48">
        <v>0</v>
      </c>
      <c r="W8266" s="48">
        <v>0</v>
      </c>
    </row>
    <row r="8267" spans="3:28" ht="15" customHeight="1" outlineLevel="1" x14ac:dyDescent="0.2">
      <c r="C8267" s="226" t="s">
        <v>1968</v>
      </c>
      <c r="E8267" s="225" t="s">
        <v>1969</v>
      </c>
      <c r="F8267" s="48">
        <v>14</v>
      </c>
      <c r="G8267" s="48">
        <v>10</v>
      </c>
      <c r="H8267" s="48">
        <v>4</v>
      </c>
      <c r="I8267" s="48">
        <v>12</v>
      </c>
      <c r="J8267" s="48">
        <v>9</v>
      </c>
      <c r="K8267" s="48">
        <v>3</v>
      </c>
      <c r="L8267" s="48">
        <v>11</v>
      </c>
      <c r="M8267" s="48">
        <v>9</v>
      </c>
      <c r="N8267" s="48">
        <v>2</v>
      </c>
      <c r="O8267" s="48">
        <v>10</v>
      </c>
      <c r="P8267" s="48">
        <v>8</v>
      </c>
      <c r="Q8267" s="48">
        <v>2</v>
      </c>
      <c r="R8267" s="48">
        <v>7</v>
      </c>
      <c r="S8267" s="48">
        <v>6</v>
      </c>
      <c r="T8267" s="48">
        <v>1</v>
      </c>
      <c r="U8267" s="48">
        <v>7</v>
      </c>
      <c r="V8267" s="48">
        <v>6</v>
      </c>
      <c r="W8267" s="48">
        <v>1</v>
      </c>
      <c r="AB8267" s="270"/>
    </row>
    <row r="8268" spans="3:28" ht="15" customHeight="1" outlineLevel="2" x14ac:dyDescent="0.2">
      <c r="D8268" s="41" t="s">
        <v>1970</v>
      </c>
      <c r="E8268" s="118" t="s">
        <v>1971</v>
      </c>
      <c r="F8268" s="48">
        <v>5</v>
      </c>
      <c r="G8268" s="48">
        <v>5</v>
      </c>
      <c r="H8268" s="48">
        <v>0</v>
      </c>
      <c r="I8268" s="48">
        <v>5</v>
      </c>
      <c r="J8268" s="48">
        <v>5</v>
      </c>
      <c r="K8268" s="48">
        <v>0</v>
      </c>
      <c r="L8268" s="48">
        <v>4</v>
      </c>
      <c r="M8268" s="48">
        <v>4</v>
      </c>
      <c r="N8268" s="48">
        <v>0</v>
      </c>
      <c r="O8268" s="48">
        <v>5</v>
      </c>
      <c r="P8268" s="48">
        <v>5</v>
      </c>
      <c r="Q8268" s="48">
        <v>0</v>
      </c>
      <c r="R8268" s="48">
        <v>3</v>
      </c>
      <c r="S8268" s="48">
        <v>3</v>
      </c>
      <c r="T8268" s="48">
        <v>0</v>
      </c>
      <c r="U8268" s="48">
        <v>3</v>
      </c>
      <c r="V8268" s="48">
        <v>3</v>
      </c>
      <c r="W8268" s="48">
        <v>0</v>
      </c>
    </row>
    <row r="8269" spans="3:28" ht="15" customHeight="1" outlineLevel="2" x14ac:dyDescent="0.2">
      <c r="D8269" s="41" t="s">
        <v>1972</v>
      </c>
      <c r="E8269" s="118" t="s">
        <v>1973</v>
      </c>
      <c r="F8269" s="48">
        <v>0</v>
      </c>
      <c r="G8269" s="48">
        <v>0</v>
      </c>
      <c r="H8269" s="48">
        <v>0</v>
      </c>
      <c r="I8269" s="48">
        <v>0</v>
      </c>
      <c r="J8269" s="48">
        <v>0</v>
      </c>
      <c r="K8269" s="48">
        <v>0</v>
      </c>
      <c r="L8269" s="48">
        <v>0</v>
      </c>
      <c r="M8269" s="48">
        <v>0</v>
      </c>
      <c r="N8269" s="48">
        <v>0</v>
      </c>
      <c r="O8269" s="48">
        <v>0</v>
      </c>
      <c r="P8269" s="48">
        <v>0</v>
      </c>
      <c r="Q8269" s="48">
        <v>0</v>
      </c>
      <c r="R8269" s="48">
        <v>0</v>
      </c>
      <c r="S8269" s="48">
        <v>0</v>
      </c>
      <c r="T8269" s="48">
        <v>0</v>
      </c>
      <c r="U8269" s="48">
        <v>0</v>
      </c>
      <c r="V8269" s="48">
        <v>0</v>
      </c>
      <c r="W8269" s="48">
        <v>0</v>
      </c>
    </row>
    <row r="8270" spans="3:28" ht="15" customHeight="1" outlineLevel="2" x14ac:dyDescent="0.2">
      <c r="D8270" s="41" t="s">
        <v>1974</v>
      </c>
      <c r="E8270" s="118" t="s">
        <v>1975</v>
      </c>
      <c r="F8270" s="48">
        <v>0</v>
      </c>
      <c r="G8270" s="48">
        <v>0</v>
      </c>
      <c r="H8270" s="48">
        <v>0</v>
      </c>
      <c r="I8270" s="48">
        <v>1</v>
      </c>
      <c r="J8270" s="48">
        <v>1</v>
      </c>
      <c r="K8270" s="48">
        <v>0</v>
      </c>
      <c r="L8270" s="48">
        <v>3</v>
      </c>
      <c r="M8270" s="48">
        <v>3</v>
      </c>
      <c r="N8270" s="48">
        <v>0</v>
      </c>
      <c r="O8270" s="48">
        <v>1</v>
      </c>
      <c r="P8270" s="48">
        <v>1</v>
      </c>
      <c r="Q8270" s="48">
        <v>0</v>
      </c>
      <c r="R8270" s="48">
        <v>1</v>
      </c>
      <c r="S8270" s="48">
        <v>1</v>
      </c>
      <c r="T8270" s="48">
        <v>0</v>
      </c>
      <c r="U8270" s="48">
        <v>1</v>
      </c>
      <c r="V8270" s="48">
        <v>1</v>
      </c>
      <c r="W8270" s="48">
        <v>0</v>
      </c>
    </row>
    <row r="8271" spans="3:28" ht="15" customHeight="1" outlineLevel="2" x14ac:dyDescent="0.2">
      <c r="D8271" s="41" t="s">
        <v>1976</v>
      </c>
      <c r="E8271" s="118" t="s">
        <v>1977</v>
      </c>
      <c r="F8271" s="48">
        <v>0</v>
      </c>
      <c r="G8271" s="48">
        <v>0</v>
      </c>
      <c r="H8271" s="48">
        <v>0</v>
      </c>
      <c r="I8271" s="48">
        <v>0</v>
      </c>
      <c r="J8271" s="48">
        <v>0</v>
      </c>
      <c r="K8271" s="48">
        <v>0</v>
      </c>
      <c r="L8271" s="48">
        <v>0</v>
      </c>
      <c r="M8271" s="48">
        <v>0</v>
      </c>
      <c r="N8271" s="48">
        <v>0</v>
      </c>
      <c r="O8271" s="48">
        <v>0</v>
      </c>
      <c r="P8271" s="48">
        <v>0</v>
      </c>
      <c r="Q8271" s="48">
        <v>0</v>
      </c>
      <c r="R8271" s="48">
        <v>0</v>
      </c>
      <c r="S8271" s="48">
        <v>0</v>
      </c>
      <c r="T8271" s="48">
        <v>0</v>
      </c>
      <c r="U8271" s="48">
        <v>0</v>
      </c>
      <c r="V8271" s="48">
        <v>0</v>
      </c>
      <c r="W8271" s="48">
        <v>0</v>
      </c>
    </row>
    <row r="8272" spans="3:28" ht="15" customHeight="1" outlineLevel="2" x14ac:dyDescent="0.2">
      <c r="D8272" s="41" t="s">
        <v>1978</v>
      </c>
      <c r="E8272" s="118" t="s">
        <v>1979</v>
      </c>
      <c r="F8272" s="48">
        <v>0</v>
      </c>
      <c r="G8272" s="48">
        <v>0</v>
      </c>
      <c r="H8272" s="48">
        <v>0</v>
      </c>
      <c r="I8272" s="48">
        <v>0</v>
      </c>
      <c r="J8272" s="48">
        <v>0</v>
      </c>
      <c r="K8272" s="48">
        <v>0</v>
      </c>
      <c r="L8272" s="48">
        <v>0</v>
      </c>
      <c r="M8272" s="48">
        <v>0</v>
      </c>
      <c r="N8272" s="48">
        <v>0</v>
      </c>
      <c r="O8272" s="48">
        <v>0</v>
      </c>
      <c r="P8272" s="48">
        <v>0</v>
      </c>
      <c r="Q8272" s="48">
        <v>0</v>
      </c>
      <c r="R8272" s="48">
        <v>0</v>
      </c>
      <c r="S8272" s="48">
        <v>0</v>
      </c>
      <c r="T8272" s="48">
        <v>0</v>
      </c>
      <c r="U8272" s="48">
        <v>0</v>
      </c>
      <c r="V8272" s="48">
        <v>0</v>
      </c>
      <c r="W8272" s="48">
        <v>0</v>
      </c>
    </row>
    <row r="8273" spans="4:23" ht="15" customHeight="1" outlineLevel="2" x14ac:dyDescent="0.2">
      <c r="D8273" s="41" t="s">
        <v>1980</v>
      </c>
      <c r="E8273" s="118" t="s">
        <v>1981</v>
      </c>
      <c r="F8273" s="48">
        <v>0</v>
      </c>
      <c r="G8273" s="48">
        <v>0</v>
      </c>
      <c r="H8273" s="48">
        <v>0</v>
      </c>
      <c r="I8273" s="48">
        <v>0</v>
      </c>
      <c r="J8273" s="48">
        <v>0</v>
      </c>
      <c r="K8273" s="48">
        <v>0</v>
      </c>
      <c r="L8273" s="48">
        <v>0</v>
      </c>
      <c r="M8273" s="48">
        <v>0</v>
      </c>
      <c r="N8273" s="48">
        <v>0</v>
      </c>
      <c r="O8273" s="48">
        <v>0</v>
      </c>
      <c r="P8273" s="48">
        <v>0</v>
      </c>
      <c r="Q8273" s="48">
        <v>0</v>
      </c>
      <c r="R8273" s="48">
        <v>0</v>
      </c>
      <c r="S8273" s="48">
        <v>0</v>
      </c>
      <c r="T8273" s="48">
        <v>0</v>
      </c>
      <c r="U8273" s="48">
        <v>0</v>
      </c>
      <c r="V8273" s="48">
        <v>0</v>
      </c>
      <c r="W8273" s="48">
        <v>0</v>
      </c>
    </row>
    <row r="8274" spans="4:23" ht="15" customHeight="1" outlineLevel="2" x14ac:dyDescent="0.2">
      <c r="D8274" s="41" t="s">
        <v>1982</v>
      </c>
      <c r="E8274" s="118" t="s">
        <v>1983</v>
      </c>
      <c r="F8274" s="48">
        <v>0</v>
      </c>
      <c r="G8274" s="48">
        <v>0</v>
      </c>
      <c r="H8274" s="48">
        <v>0</v>
      </c>
      <c r="I8274" s="48">
        <v>0</v>
      </c>
      <c r="J8274" s="48">
        <v>0</v>
      </c>
      <c r="K8274" s="48">
        <v>0</v>
      </c>
      <c r="L8274" s="48">
        <v>0</v>
      </c>
      <c r="M8274" s="48">
        <v>0</v>
      </c>
      <c r="N8274" s="48">
        <v>0</v>
      </c>
      <c r="O8274" s="48">
        <v>0</v>
      </c>
      <c r="P8274" s="48">
        <v>0</v>
      </c>
      <c r="Q8274" s="48">
        <v>0</v>
      </c>
      <c r="R8274" s="48">
        <v>0</v>
      </c>
      <c r="S8274" s="48">
        <v>0</v>
      </c>
      <c r="T8274" s="48">
        <v>0</v>
      </c>
      <c r="U8274" s="48">
        <v>0</v>
      </c>
      <c r="V8274" s="48">
        <v>0</v>
      </c>
      <c r="W8274" s="48">
        <v>0</v>
      </c>
    </row>
    <row r="8275" spans="4:23" ht="15" customHeight="1" outlineLevel="2" x14ac:dyDescent="0.2">
      <c r="D8275" s="41" t="s">
        <v>1984</v>
      </c>
      <c r="E8275" s="118" t="s">
        <v>1985</v>
      </c>
      <c r="F8275" s="48">
        <v>0</v>
      </c>
      <c r="G8275" s="48">
        <v>0</v>
      </c>
      <c r="H8275" s="48">
        <v>0</v>
      </c>
      <c r="I8275" s="48">
        <v>0</v>
      </c>
      <c r="J8275" s="48">
        <v>0</v>
      </c>
      <c r="K8275" s="48">
        <v>0</v>
      </c>
      <c r="L8275" s="48">
        <v>0</v>
      </c>
      <c r="M8275" s="48">
        <v>0</v>
      </c>
      <c r="N8275" s="48">
        <v>0</v>
      </c>
      <c r="O8275" s="48">
        <v>0</v>
      </c>
      <c r="P8275" s="48">
        <v>0</v>
      </c>
      <c r="Q8275" s="48">
        <v>0</v>
      </c>
      <c r="R8275" s="48">
        <v>0</v>
      </c>
      <c r="S8275" s="48">
        <v>0</v>
      </c>
      <c r="T8275" s="48">
        <v>0</v>
      </c>
      <c r="U8275" s="48">
        <v>0</v>
      </c>
      <c r="V8275" s="48">
        <v>0</v>
      </c>
      <c r="W8275" s="48">
        <v>0</v>
      </c>
    </row>
    <row r="8276" spans="4:23" ht="15" customHeight="1" outlineLevel="2" x14ac:dyDescent="0.2">
      <c r="D8276" s="41" t="s">
        <v>1986</v>
      </c>
      <c r="E8276" s="118" t="s">
        <v>1987</v>
      </c>
      <c r="F8276" s="48">
        <v>0</v>
      </c>
      <c r="G8276" s="48">
        <v>0</v>
      </c>
      <c r="H8276" s="48">
        <v>0</v>
      </c>
      <c r="I8276" s="48">
        <v>0</v>
      </c>
      <c r="J8276" s="48">
        <v>0</v>
      </c>
      <c r="K8276" s="48">
        <v>0</v>
      </c>
      <c r="L8276" s="48">
        <v>0</v>
      </c>
      <c r="M8276" s="48">
        <v>0</v>
      </c>
      <c r="N8276" s="48">
        <v>0</v>
      </c>
      <c r="O8276" s="48">
        <v>0</v>
      </c>
      <c r="P8276" s="48">
        <v>0</v>
      </c>
      <c r="Q8276" s="48">
        <v>0</v>
      </c>
      <c r="R8276" s="48">
        <v>0</v>
      </c>
      <c r="S8276" s="48">
        <v>0</v>
      </c>
      <c r="T8276" s="48">
        <v>0</v>
      </c>
      <c r="U8276" s="48">
        <v>0</v>
      </c>
      <c r="V8276" s="48">
        <v>0</v>
      </c>
      <c r="W8276" s="48">
        <v>0</v>
      </c>
    </row>
    <row r="8277" spans="4:23" ht="15" customHeight="1" outlineLevel="2" x14ac:dyDescent="0.2">
      <c r="D8277" s="41" t="s">
        <v>1988</v>
      </c>
      <c r="E8277" s="118" t="s">
        <v>1989</v>
      </c>
      <c r="F8277" s="48">
        <v>0</v>
      </c>
      <c r="G8277" s="48">
        <v>0</v>
      </c>
      <c r="H8277" s="48">
        <v>0</v>
      </c>
      <c r="I8277" s="48">
        <v>0</v>
      </c>
      <c r="J8277" s="48">
        <v>0</v>
      </c>
      <c r="K8277" s="48">
        <v>0</v>
      </c>
      <c r="L8277" s="48">
        <v>0</v>
      </c>
      <c r="M8277" s="48">
        <v>0</v>
      </c>
      <c r="N8277" s="48">
        <v>0</v>
      </c>
      <c r="O8277" s="48">
        <v>0</v>
      </c>
      <c r="P8277" s="48">
        <v>0</v>
      </c>
      <c r="Q8277" s="48">
        <v>0</v>
      </c>
      <c r="R8277" s="48">
        <v>0</v>
      </c>
      <c r="S8277" s="48">
        <v>0</v>
      </c>
      <c r="T8277" s="48">
        <v>0</v>
      </c>
      <c r="U8277" s="48">
        <v>0</v>
      </c>
      <c r="V8277" s="48">
        <v>0</v>
      </c>
      <c r="W8277" s="48">
        <v>0</v>
      </c>
    </row>
    <row r="8278" spans="4:23" ht="15" customHeight="1" outlineLevel="2" x14ac:dyDescent="0.2">
      <c r="D8278" s="41" t="s">
        <v>1990</v>
      </c>
      <c r="E8278" s="118" t="s">
        <v>1991</v>
      </c>
      <c r="F8278" s="48">
        <v>0</v>
      </c>
      <c r="G8278" s="48">
        <v>0</v>
      </c>
      <c r="H8278" s="48">
        <v>0</v>
      </c>
      <c r="I8278" s="48">
        <v>0</v>
      </c>
      <c r="J8278" s="48">
        <v>0</v>
      </c>
      <c r="K8278" s="48">
        <v>0</v>
      </c>
      <c r="L8278" s="48">
        <v>0</v>
      </c>
      <c r="M8278" s="48">
        <v>0</v>
      </c>
      <c r="N8278" s="48">
        <v>0</v>
      </c>
      <c r="O8278" s="48">
        <v>0</v>
      </c>
      <c r="P8278" s="48">
        <v>0</v>
      </c>
      <c r="Q8278" s="48">
        <v>0</v>
      </c>
      <c r="R8278" s="48">
        <v>0</v>
      </c>
      <c r="S8278" s="48">
        <v>0</v>
      </c>
      <c r="T8278" s="48">
        <v>0</v>
      </c>
      <c r="U8278" s="48">
        <v>0</v>
      </c>
      <c r="V8278" s="48">
        <v>0</v>
      </c>
      <c r="W8278" s="48">
        <v>0</v>
      </c>
    </row>
    <row r="8279" spans="4:23" ht="15" customHeight="1" outlineLevel="2" x14ac:dyDescent="0.2">
      <c r="D8279" s="41" t="s">
        <v>1992</v>
      </c>
      <c r="E8279" s="118" t="s">
        <v>1993</v>
      </c>
      <c r="F8279" s="48">
        <v>0</v>
      </c>
      <c r="G8279" s="48">
        <v>0</v>
      </c>
      <c r="H8279" s="48">
        <v>0</v>
      </c>
      <c r="I8279" s="48">
        <v>0</v>
      </c>
      <c r="J8279" s="48">
        <v>0</v>
      </c>
      <c r="K8279" s="48">
        <v>0</v>
      </c>
      <c r="L8279" s="48">
        <v>0</v>
      </c>
      <c r="M8279" s="48">
        <v>0</v>
      </c>
      <c r="N8279" s="48">
        <v>0</v>
      </c>
      <c r="O8279" s="48">
        <v>0</v>
      </c>
      <c r="P8279" s="48">
        <v>0</v>
      </c>
      <c r="Q8279" s="48">
        <v>0</v>
      </c>
      <c r="R8279" s="48">
        <v>0</v>
      </c>
      <c r="S8279" s="48">
        <v>0</v>
      </c>
      <c r="T8279" s="48">
        <v>0</v>
      </c>
      <c r="U8279" s="48">
        <v>0</v>
      </c>
      <c r="V8279" s="48">
        <v>0</v>
      </c>
      <c r="W8279" s="48">
        <v>0</v>
      </c>
    </row>
    <row r="8280" spans="4:23" ht="15" customHeight="1" outlineLevel="2" x14ac:dyDescent="0.2">
      <c r="D8280" s="41" t="s">
        <v>1994</v>
      </c>
      <c r="E8280" s="118" t="s">
        <v>1995</v>
      </c>
      <c r="F8280" s="48">
        <v>0</v>
      </c>
      <c r="G8280" s="48">
        <v>0</v>
      </c>
      <c r="H8280" s="48">
        <v>0</v>
      </c>
      <c r="I8280" s="48">
        <v>0</v>
      </c>
      <c r="J8280" s="48">
        <v>0</v>
      </c>
      <c r="K8280" s="48">
        <v>0</v>
      </c>
      <c r="L8280" s="48">
        <v>0</v>
      </c>
      <c r="M8280" s="48">
        <v>0</v>
      </c>
      <c r="N8280" s="48">
        <v>0</v>
      </c>
      <c r="O8280" s="48">
        <v>0</v>
      </c>
      <c r="P8280" s="48">
        <v>0</v>
      </c>
      <c r="Q8280" s="48">
        <v>0</v>
      </c>
      <c r="R8280" s="48">
        <v>0</v>
      </c>
      <c r="S8280" s="48">
        <v>0</v>
      </c>
      <c r="T8280" s="48">
        <v>0</v>
      </c>
      <c r="U8280" s="48">
        <v>0</v>
      </c>
      <c r="V8280" s="48">
        <v>0</v>
      </c>
      <c r="W8280" s="48">
        <v>0</v>
      </c>
    </row>
    <row r="8281" spans="4:23" ht="15" customHeight="1" outlineLevel="2" x14ac:dyDescent="0.2">
      <c r="D8281" s="41" t="s">
        <v>1996</v>
      </c>
      <c r="E8281" s="118" t="s">
        <v>1997</v>
      </c>
      <c r="F8281" s="48">
        <v>1</v>
      </c>
      <c r="G8281" s="48">
        <v>1</v>
      </c>
      <c r="H8281" s="48">
        <v>0</v>
      </c>
      <c r="I8281" s="48">
        <v>1</v>
      </c>
      <c r="J8281" s="48">
        <v>1</v>
      </c>
      <c r="K8281" s="48">
        <v>0</v>
      </c>
      <c r="L8281" s="48">
        <v>1</v>
      </c>
      <c r="M8281" s="48">
        <v>1</v>
      </c>
      <c r="N8281" s="48">
        <v>0</v>
      </c>
      <c r="O8281" s="48">
        <v>1</v>
      </c>
      <c r="P8281" s="48">
        <v>1</v>
      </c>
      <c r="Q8281" s="48">
        <v>0</v>
      </c>
      <c r="R8281" s="48">
        <v>1</v>
      </c>
      <c r="S8281" s="48">
        <v>1</v>
      </c>
      <c r="T8281" s="48">
        <v>0</v>
      </c>
      <c r="U8281" s="48">
        <v>1</v>
      </c>
      <c r="V8281" s="48">
        <v>1</v>
      </c>
      <c r="W8281" s="48">
        <v>0</v>
      </c>
    </row>
    <row r="8282" spans="4:23" ht="15" customHeight="1" outlineLevel="2" x14ac:dyDescent="0.2">
      <c r="D8282" s="41" t="s">
        <v>1998</v>
      </c>
      <c r="E8282" s="118" t="s">
        <v>1999</v>
      </c>
      <c r="F8282" s="48">
        <v>0</v>
      </c>
      <c r="G8282" s="48">
        <v>0</v>
      </c>
      <c r="H8282" s="48">
        <v>0</v>
      </c>
      <c r="I8282" s="48">
        <v>0</v>
      </c>
      <c r="J8282" s="48">
        <v>0</v>
      </c>
      <c r="K8282" s="48">
        <v>0</v>
      </c>
      <c r="L8282" s="48">
        <v>0</v>
      </c>
      <c r="M8282" s="48">
        <v>0</v>
      </c>
      <c r="N8282" s="48">
        <v>0</v>
      </c>
      <c r="O8282" s="48">
        <v>0</v>
      </c>
      <c r="P8282" s="48">
        <v>0</v>
      </c>
      <c r="Q8282" s="48">
        <v>0</v>
      </c>
      <c r="R8282" s="48">
        <v>0</v>
      </c>
      <c r="S8282" s="48">
        <v>0</v>
      </c>
      <c r="T8282" s="48">
        <v>0</v>
      </c>
      <c r="U8282" s="48">
        <v>0</v>
      </c>
      <c r="V8282" s="48">
        <v>0</v>
      </c>
      <c r="W8282" s="48">
        <v>0</v>
      </c>
    </row>
    <row r="8283" spans="4:23" ht="15" customHeight="1" outlineLevel="2" x14ac:dyDescent="0.2">
      <c r="D8283" s="41" t="s">
        <v>2000</v>
      </c>
      <c r="E8283" s="118" t="s">
        <v>2001</v>
      </c>
      <c r="F8283" s="48">
        <v>5</v>
      </c>
      <c r="G8283" s="48">
        <v>4</v>
      </c>
      <c r="H8283" s="48">
        <v>1</v>
      </c>
      <c r="I8283" s="48">
        <v>3</v>
      </c>
      <c r="J8283" s="48">
        <v>2</v>
      </c>
      <c r="K8283" s="48">
        <v>1</v>
      </c>
      <c r="L8283" s="48">
        <v>2</v>
      </c>
      <c r="M8283" s="48">
        <v>1</v>
      </c>
      <c r="N8283" s="48">
        <v>1</v>
      </c>
      <c r="O8283" s="48">
        <v>1</v>
      </c>
      <c r="P8283" s="48">
        <v>1</v>
      </c>
      <c r="Q8283" s="48">
        <v>0</v>
      </c>
      <c r="R8283" s="48">
        <v>1</v>
      </c>
      <c r="S8283" s="48">
        <v>1</v>
      </c>
      <c r="T8283" s="48">
        <v>0</v>
      </c>
      <c r="U8283" s="48">
        <v>1</v>
      </c>
      <c r="V8283" s="48">
        <v>1</v>
      </c>
      <c r="W8283" s="48">
        <v>0</v>
      </c>
    </row>
    <row r="8284" spans="4:23" ht="15" customHeight="1" outlineLevel="2" x14ac:dyDescent="0.2">
      <c r="D8284" s="41" t="s">
        <v>2002</v>
      </c>
      <c r="E8284" s="118" t="s">
        <v>2003</v>
      </c>
      <c r="F8284" s="48">
        <v>0</v>
      </c>
      <c r="G8284" s="48">
        <v>0</v>
      </c>
      <c r="H8284" s="48">
        <v>0</v>
      </c>
      <c r="I8284" s="48">
        <v>0</v>
      </c>
      <c r="J8284" s="48">
        <v>0</v>
      </c>
      <c r="K8284" s="48">
        <v>0</v>
      </c>
      <c r="L8284" s="48">
        <v>0</v>
      </c>
      <c r="M8284" s="48">
        <v>0</v>
      </c>
      <c r="N8284" s="48">
        <v>0</v>
      </c>
      <c r="O8284" s="48">
        <v>0</v>
      </c>
      <c r="P8284" s="48">
        <v>0</v>
      </c>
      <c r="Q8284" s="48">
        <v>0</v>
      </c>
      <c r="R8284" s="48">
        <v>0</v>
      </c>
      <c r="S8284" s="48">
        <v>0</v>
      </c>
      <c r="T8284" s="48">
        <v>0</v>
      </c>
      <c r="U8284" s="48">
        <v>0</v>
      </c>
      <c r="V8284" s="48">
        <v>0</v>
      </c>
      <c r="W8284" s="48">
        <v>0</v>
      </c>
    </row>
    <row r="8285" spans="4:23" ht="15" customHeight="1" outlineLevel="2" x14ac:dyDescent="0.2">
      <c r="D8285" s="41" t="s">
        <v>2004</v>
      </c>
      <c r="E8285" s="118" t="s">
        <v>2005</v>
      </c>
      <c r="F8285" s="48">
        <v>0</v>
      </c>
      <c r="G8285" s="48">
        <v>0</v>
      </c>
      <c r="H8285" s="48">
        <v>0</v>
      </c>
      <c r="I8285" s="48">
        <v>0</v>
      </c>
      <c r="J8285" s="48">
        <v>0</v>
      </c>
      <c r="K8285" s="48">
        <v>0</v>
      </c>
      <c r="L8285" s="48">
        <v>0</v>
      </c>
      <c r="M8285" s="48">
        <v>0</v>
      </c>
      <c r="N8285" s="48">
        <v>0</v>
      </c>
      <c r="O8285" s="48">
        <v>0</v>
      </c>
      <c r="P8285" s="48">
        <v>0</v>
      </c>
      <c r="Q8285" s="48">
        <v>0</v>
      </c>
      <c r="R8285" s="48">
        <v>0</v>
      </c>
      <c r="S8285" s="48">
        <v>0</v>
      </c>
      <c r="T8285" s="48">
        <v>0</v>
      </c>
      <c r="U8285" s="48">
        <v>0</v>
      </c>
      <c r="V8285" s="48">
        <v>0</v>
      </c>
      <c r="W8285" s="48">
        <v>0</v>
      </c>
    </row>
    <row r="8286" spans="4:23" ht="15" customHeight="1" outlineLevel="2" x14ac:dyDescent="0.2">
      <c r="D8286" s="41" t="s">
        <v>2006</v>
      </c>
      <c r="E8286" s="118" t="s">
        <v>2007</v>
      </c>
      <c r="F8286" s="48">
        <v>0</v>
      </c>
      <c r="G8286" s="48">
        <v>0</v>
      </c>
      <c r="H8286" s="48">
        <v>0</v>
      </c>
      <c r="I8286" s="48">
        <v>0</v>
      </c>
      <c r="J8286" s="48">
        <v>0</v>
      </c>
      <c r="K8286" s="48">
        <v>0</v>
      </c>
      <c r="L8286" s="48">
        <v>0</v>
      </c>
      <c r="M8286" s="48">
        <v>0</v>
      </c>
      <c r="N8286" s="48">
        <v>0</v>
      </c>
      <c r="O8286" s="48">
        <v>0</v>
      </c>
      <c r="P8286" s="48">
        <v>0</v>
      </c>
      <c r="Q8286" s="48">
        <v>0</v>
      </c>
      <c r="R8286" s="48">
        <v>0</v>
      </c>
      <c r="S8286" s="48">
        <v>0</v>
      </c>
      <c r="T8286" s="48">
        <v>0</v>
      </c>
      <c r="U8286" s="48">
        <v>0</v>
      </c>
      <c r="V8286" s="48">
        <v>0</v>
      </c>
      <c r="W8286" s="48">
        <v>0</v>
      </c>
    </row>
    <row r="8287" spans="4:23" ht="15" customHeight="1" outlineLevel="2" x14ac:dyDescent="0.2">
      <c r="D8287" s="41" t="s">
        <v>2008</v>
      </c>
      <c r="E8287" s="118" t="s">
        <v>2009</v>
      </c>
      <c r="F8287" s="48">
        <v>0</v>
      </c>
      <c r="G8287" s="48">
        <v>0</v>
      </c>
      <c r="H8287" s="48">
        <v>0</v>
      </c>
      <c r="I8287" s="48">
        <v>0</v>
      </c>
      <c r="J8287" s="48">
        <v>0</v>
      </c>
      <c r="K8287" s="48">
        <v>0</v>
      </c>
      <c r="L8287" s="48">
        <v>0</v>
      </c>
      <c r="M8287" s="48">
        <v>0</v>
      </c>
      <c r="N8287" s="48">
        <v>0</v>
      </c>
      <c r="O8287" s="48">
        <v>0</v>
      </c>
      <c r="P8287" s="48">
        <v>0</v>
      </c>
      <c r="Q8287" s="48">
        <v>0</v>
      </c>
      <c r="R8287" s="48">
        <v>0</v>
      </c>
      <c r="S8287" s="48">
        <v>0</v>
      </c>
      <c r="T8287" s="48">
        <v>0</v>
      </c>
      <c r="U8287" s="48">
        <v>0</v>
      </c>
      <c r="V8287" s="48">
        <v>0</v>
      </c>
      <c r="W8287" s="48">
        <v>0</v>
      </c>
    </row>
    <row r="8288" spans="4:23" ht="15" customHeight="1" outlineLevel="2" x14ac:dyDescent="0.2">
      <c r="D8288" s="41" t="s">
        <v>2010</v>
      </c>
      <c r="E8288" s="118" t="s">
        <v>2011</v>
      </c>
      <c r="F8288" s="48">
        <v>1</v>
      </c>
      <c r="G8288" s="48">
        <v>0</v>
      </c>
      <c r="H8288" s="48">
        <v>1</v>
      </c>
      <c r="I8288" s="48">
        <v>0</v>
      </c>
      <c r="J8288" s="48">
        <v>0</v>
      </c>
      <c r="K8288" s="48">
        <v>0</v>
      </c>
      <c r="L8288" s="48">
        <v>0</v>
      </c>
      <c r="M8288" s="48">
        <v>0</v>
      </c>
      <c r="N8288" s="48">
        <v>0</v>
      </c>
      <c r="O8288" s="48">
        <v>0</v>
      </c>
      <c r="P8288" s="48">
        <v>0</v>
      </c>
      <c r="Q8288" s="48">
        <v>0</v>
      </c>
      <c r="R8288" s="48">
        <v>0</v>
      </c>
      <c r="S8288" s="48">
        <v>0</v>
      </c>
      <c r="T8288" s="48">
        <v>0</v>
      </c>
      <c r="U8288" s="48">
        <v>0</v>
      </c>
      <c r="V8288" s="48">
        <v>0</v>
      </c>
      <c r="W8288" s="48">
        <v>0</v>
      </c>
    </row>
    <row r="8289" spans="3:28" ht="15" customHeight="1" outlineLevel="2" x14ac:dyDescent="0.2">
      <c r="D8289" s="41" t="s">
        <v>2012</v>
      </c>
      <c r="E8289" s="118" t="s">
        <v>2013</v>
      </c>
      <c r="F8289" s="48">
        <v>2</v>
      </c>
      <c r="G8289" s="48">
        <v>0</v>
      </c>
      <c r="H8289" s="48">
        <v>2</v>
      </c>
      <c r="I8289" s="48">
        <v>2</v>
      </c>
      <c r="J8289" s="48">
        <v>0</v>
      </c>
      <c r="K8289" s="48">
        <v>2</v>
      </c>
      <c r="L8289" s="48">
        <v>1</v>
      </c>
      <c r="M8289" s="48">
        <v>0</v>
      </c>
      <c r="N8289" s="48">
        <v>1</v>
      </c>
      <c r="O8289" s="48">
        <v>2</v>
      </c>
      <c r="P8289" s="48">
        <v>0</v>
      </c>
      <c r="Q8289" s="48">
        <v>2</v>
      </c>
      <c r="R8289" s="48">
        <v>1</v>
      </c>
      <c r="S8289" s="48">
        <v>0</v>
      </c>
      <c r="T8289" s="48">
        <v>1</v>
      </c>
      <c r="U8289" s="48">
        <v>1</v>
      </c>
      <c r="V8289" s="48">
        <v>0</v>
      </c>
      <c r="W8289" s="48">
        <v>1</v>
      </c>
    </row>
    <row r="8290" spans="3:28" ht="15" customHeight="1" outlineLevel="2" x14ac:dyDescent="0.2">
      <c r="D8290" s="41" t="s">
        <v>2014</v>
      </c>
      <c r="E8290" s="118" t="s">
        <v>2015</v>
      </c>
      <c r="F8290" s="48">
        <v>0</v>
      </c>
      <c r="G8290" s="48">
        <v>0</v>
      </c>
      <c r="H8290" s="48">
        <v>0</v>
      </c>
      <c r="I8290" s="48">
        <v>0</v>
      </c>
      <c r="J8290" s="48">
        <v>0</v>
      </c>
      <c r="K8290" s="48">
        <v>0</v>
      </c>
      <c r="L8290" s="48">
        <v>0</v>
      </c>
      <c r="M8290" s="48">
        <v>0</v>
      </c>
      <c r="N8290" s="48">
        <v>0</v>
      </c>
      <c r="O8290" s="48">
        <v>0</v>
      </c>
      <c r="P8290" s="48">
        <v>0</v>
      </c>
      <c r="Q8290" s="48">
        <v>0</v>
      </c>
      <c r="R8290" s="48">
        <v>0</v>
      </c>
      <c r="S8290" s="48">
        <v>0</v>
      </c>
      <c r="T8290" s="48">
        <v>0</v>
      </c>
      <c r="U8290" s="48">
        <v>0</v>
      </c>
      <c r="V8290" s="48">
        <v>0</v>
      </c>
      <c r="W8290" s="48">
        <v>0</v>
      </c>
    </row>
    <row r="8291" spans="3:28" ht="15" customHeight="1" outlineLevel="1" x14ac:dyDescent="0.2">
      <c r="C8291" s="226" t="s">
        <v>2016</v>
      </c>
      <c r="E8291" s="225" t="s">
        <v>2017</v>
      </c>
      <c r="F8291" s="48">
        <v>21</v>
      </c>
      <c r="G8291" s="48">
        <v>15</v>
      </c>
      <c r="H8291" s="48">
        <v>6</v>
      </c>
      <c r="I8291" s="48">
        <v>16</v>
      </c>
      <c r="J8291" s="48">
        <v>10</v>
      </c>
      <c r="K8291" s="48">
        <v>6</v>
      </c>
      <c r="L8291" s="48">
        <v>16</v>
      </c>
      <c r="M8291" s="48">
        <v>10</v>
      </c>
      <c r="N8291" s="48">
        <v>6</v>
      </c>
      <c r="O8291" s="48">
        <v>13</v>
      </c>
      <c r="P8291" s="48">
        <v>8</v>
      </c>
      <c r="Q8291" s="48">
        <v>5</v>
      </c>
      <c r="R8291" s="48">
        <v>15</v>
      </c>
      <c r="S8291" s="48">
        <v>11</v>
      </c>
      <c r="T8291" s="48">
        <v>4</v>
      </c>
      <c r="U8291" s="48">
        <v>11</v>
      </c>
      <c r="V8291" s="48">
        <v>8</v>
      </c>
      <c r="W8291" s="48">
        <v>3</v>
      </c>
      <c r="AB8291" s="270"/>
    </row>
    <row r="8292" spans="3:28" ht="15" customHeight="1" outlineLevel="2" x14ac:dyDescent="0.2">
      <c r="D8292" s="41" t="s">
        <v>2018</v>
      </c>
      <c r="E8292" s="118" t="s">
        <v>2019</v>
      </c>
      <c r="F8292" s="48">
        <v>1</v>
      </c>
      <c r="G8292" s="48">
        <v>0</v>
      </c>
      <c r="H8292" s="48">
        <v>1</v>
      </c>
      <c r="I8292" s="48">
        <v>1</v>
      </c>
      <c r="J8292" s="48">
        <v>0</v>
      </c>
      <c r="K8292" s="48">
        <v>1</v>
      </c>
      <c r="L8292" s="48">
        <v>1</v>
      </c>
      <c r="M8292" s="48">
        <v>0</v>
      </c>
      <c r="N8292" s="48">
        <v>1</v>
      </c>
      <c r="O8292" s="48">
        <v>1</v>
      </c>
      <c r="P8292" s="48">
        <v>0</v>
      </c>
      <c r="Q8292" s="48">
        <v>1</v>
      </c>
      <c r="R8292" s="48">
        <v>0</v>
      </c>
      <c r="S8292" s="48">
        <v>0</v>
      </c>
      <c r="T8292" s="48">
        <v>0</v>
      </c>
      <c r="U8292" s="48">
        <v>0</v>
      </c>
      <c r="V8292" s="48">
        <v>0</v>
      </c>
      <c r="W8292" s="48">
        <v>0</v>
      </c>
    </row>
    <row r="8293" spans="3:28" ht="15" customHeight="1" outlineLevel="2" x14ac:dyDescent="0.2">
      <c r="D8293" s="41" t="s">
        <v>2020</v>
      </c>
      <c r="E8293" s="118" t="s">
        <v>2021</v>
      </c>
      <c r="F8293" s="48">
        <v>0</v>
      </c>
      <c r="G8293" s="48">
        <v>0</v>
      </c>
      <c r="H8293" s="48">
        <v>0</v>
      </c>
      <c r="I8293" s="48">
        <v>0</v>
      </c>
      <c r="J8293" s="48">
        <v>0</v>
      </c>
      <c r="K8293" s="48">
        <v>0</v>
      </c>
      <c r="L8293" s="48">
        <v>0</v>
      </c>
      <c r="M8293" s="48">
        <v>0</v>
      </c>
      <c r="N8293" s="48">
        <v>0</v>
      </c>
      <c r="O8293" s="48">
        <v>0</v>
      </c>
      <c r="P8293" s="48">
        <v>0</v>
      </c>
      <c r="Q8293" s="48">
        <v>0</v>
      </c>
      <c r="R8293" s="48">
        <v>0</v>
      </c>
      <c r="S8293" s="48">
        <v>0</v>
      </c>
      <c r="T8293" s="48">
        <v>0</v>
      </c>
      <c r="U8293" s="48">
        <v>0</v>
      </c>
      <c r="V8293" s="48">
        <v>0</v>
      </c>
      <c r="W8293" s="48">
        <v>0</v>
      </c>
    </row>
    <row r="8294" spans="3:28" ht="15" customHeight="1" outlineLevel="2" x14ac:dyDescent="0.2">
      <c r="D8294" s="41" t="s">
        <v>2022</v>
      </c>
      <c r="E8294" s="118" t="s">
        <v>2023</v>
      </c>
      <c r="F8294" s="48">
        <v>0</v>
      </c>
      <c r="G8294" s="48">
        <v>0</v>
      </c>
      <c r="H8294" s="48">
        <v>0</v>
      </c>
      <c r="I8294" s="48">
        <v>0</v>
      </c>
      <c r="J8294" s="48">
        <v>0</v>
      </c>
      <c r="K8294" s="48">
        <v>0</v>
      </c>
      <c r="L8294" s="48">
        <v>0</v>
      </c>
      <c r="M8294" s="48">
        <v>0</v>
      </c>
      <c r="N8294" s="48">
        <v>0</v>
      </c>
      <c r="O8294" s="48">
        <v>0</v>
      </c>
      <c r="P8294" s="48">
        <v>0</v>
      </c>
      <c r="Q8294" s="48">
        <v>0</v>
      </c>
      <c r="R8294" s="48">
        <v>0</v>
      </c>
      <c r="S8294" s="48">
        <v>0</v>
      </c>
      <c r="T8294" s="48">
        <v>0</v>
      </c>
      <c r="U8294" s="48">
        <v>0</v>
      </c>
      <c r="V8294" s="48">
        <v>0</v>
      </c>
      <c r="W8294" s="48">
        <v>0</v>
      </c>
    </row>
    <row r="8295" spans="3:28" ht="15" customHeight="1" outlineLevel="2" x14ac:dyDescent="0.2">
      <c r="D8295" s="41" t="s">
        <v>2024</v>
      </c>
      <c r="E8295" s="118" t="s">
        <v>2025</v>
      </c>
      <c r="F8295" s="48">
        <v>0</v>
      </c>
      <c r="G8295" s="48">
        <v>0</v>
      </c>
      <c r="H8295" s="48">
        <v>0</v>
      </c>
      <c r="I8295" s="48">
        <v>0</v>
      </c>
      <c r="J8295" s="48">
        <v>0</v>
      </c>
      <c r="K8295" s="48">
        <v>0</v>
      </c>
      <c r="L8295" s="48">
        <v>0</v>
      </c>
      <c r="M8295" s="48">
        <v>0</v>
      </c>
      <c r="N8295" s="48">
        <v>0</v>
      </c>
      <c r="O8295" s="48">
        <v>0</v>
      </c>
      <c r="P8295" s="48">
        <v>0</v>
      </c>
      <c r="Q8295" s="48">
        <v>0</v>
      </c>
      <c r="R8295" s="48">
        <v>0</v>
      </c>
      <c r="S8295" s="48">
        <v>0</v>
      </c>
      <c r="T8295" s="48">
        <v>0</v>
      </c>
      <c r="U8295" s="48">
        <v>0</v>
      </c>
      <c r="V8295" s="48">
        <v>0</v>
      </c>
      <c r="W8295" s="48">
        <v>0</v>
      </c>
    </row>
    <row r="8296" spans="3:28" ht="15" customHeight="1" outlineLevel="2" x14ac:dyDescent="0.2">
      <c r="D8296" s="41" t="s">
        <v>2026</v>
      </c>
      <c r="E8296" s="118" t="s">
        <v>2027</v>
      </c>
      <c r="F8296" s="48">
        <v>0</v>
      </c>
      <c r="G8296" s="48">
        <v>0</v>
      </c>
      <c r="H8296" s="48">
        <v>0</v>
      </c>
      <c r="I8296" s="48">
        <v>0</v>
      </c>
      <c r="J8296" s="48">
        <v>0</v>
      </c>
      <c r="K8296" s="48">
        <v>0</v>
      </c>
      <c r="L8296" s="48">
        <v>0</v>
      </c>
      <c r="M8296" s="48">
        <v>0</v>
      </c>
      <c r="N8296" s="48">
        <v>0</v>
      </c>
      <c r="O8296" s="48">
        <v>0</v>
      </c>
      <c r="P8296" s="48">
        <v>0</v>
      </c>
      <c r="Q8296" s="48">
        <v>0</v>
      </c>
      <c r="R8296" s="48">
        <v>0</v>
      </c>
      <c r="S8296" s="48">
        <v>0</v>
      </c>
      <c r="T8296" s="48">
        <v>0</v>
      </c>
      <c r="U8296" s="48">
        <v>0</v>
      </c>
      <c r="V8296" s="48">
        <v>0</v>
      </c>
      <c r="W8296" s="48">
        <v>0</v>
      </c>
    </row>
    <row r="8297" spans="3:28" ht="15" customHeight="1" outlineLevel="2" x14ac:dyDescent="0.2">
      <c r="D8297" s="41" t="s">
        <v>2028</v>
      </c>
      <c r="E8297" s="118" t="s">
        <v>2029</v>
      </c>
      <c r="F8297" s="48">
        <v>0</v>
      </c>
      <c r="G8297" s="48">
        <v>0</v>
      </c>
      <c r="H8297" s="48">
        <v>0</v>
      </c>
      <c r="I8297" s="48">
        <v>0</v>
      </c>
      <c r="J8297" s="48">
        <v>0</v>
      </c>
      <c r="K8297" s="48">
        <v>0</v>
      </c>
      <c r="L8297" s="48">
        <v>0</v>
      </c>
      <c r="M8297" s="48">
        <v>0</v>
      </c>
      <c r="N8297" s="48">
        <v>0</v>
      </c>
      <c r="O8297" s="48">
        <v>0</v>
      </c>
      <c r="P8297" s="48">
        <v>0</v>
      </c>
      <c r="Q8297" s="48">
        <v>0</v>
      </c>
      <c r="R8297" s="48">
        <v>0</v>
      </c>
      <c r="S8297" s="48">
        <v>0</v>
      </c>
      <c r="T8297" s="48">
        <v>0</v>
      </c>
      <c r="U8297" s="48">
        <v>0</v>
      </c>
      <c r="V8297" s="48">
        <v>0</v>
      </c>
      <c r="W8297" s="48">
        <v>0</v>
      </c>
    </row>
    <row r="8298" spans="3:28" ht="15" customHeight="1" outlineLevel="2" x14ac:dyDescent="0.2">
      <c r="D8298" s="41" t="s">
        <v>2030</v>
      </c>
      <c r="E8298" s="118" t="s">
        <v>2031</v>
      </c>
      <c r="F8298" s="48">
        <v>0</v>
      </c>
      <c r="G8298" s="48">
        <v>0</v>
      </c>
      <c r="H8298" s="48">
        <v>0</v>
      </c>
      <c r="I8298" s="48">
        <v>0</v>
      </c>
      <c r="J8298" s="48">
        <v>0</v>
      </c>
      <c r="K8298" s="48">
        <v>0</v>
      </c>
      <c r="L8298" s="48">
        <v>0</v>
      </c>
      <c r="M8298" s="48">
        <v>0</v>
      </c>
      <c r="N8298" s="48">
        <v>0</v>
      </c>
      <c r="O8298" s="48">
        <v>0</v>
      </c>
      <c r="P8298" s="48">
        <v>0</v>
      </c>
      <c r="Q8298" s="48">
        <v>0</v>
      </c>
      <c r="R8298" s="48">
        <v>0</v>
      </c>
      <c r="S8298" s="48">
        <v>0</v>
      </c>
      <c r="T8298" s="48">
        <v>0</v>
      </c>
      <c r="U8298" s="48">
        <v>0</v>
      </c>
      <c r="V8298" s="48">
        <v>0</v>
      </c>
      <c r="W8298" s="48">
        <v>0</v>
      </c>
    </row>
    <row r="8299" spans="3:28" ht="15" customHeight="1" outlineLevel="2" x14ac:dyDescent="0.2">
      <c r="D8299" s="41" t="s">
        <v>2032</v>
      </c>
      <c r="E8299" s="118" t="s">
        <v>2033</v>
      </c>
      <c r="F8299" s="48">
        <v>0</v>
      </c>
      <c r="G8299" s="48">
        <v>0</v>
      </c>
      <c r="H8299" s="48">
        <v>0</v>
      </c>
      <c r="I8299" s="48">
        <v>0</v>
      </c>
      <c r="J8299" s="48">
        <v>0</v>
      </c>
      <c r="K8299" s="48">
        <v>0</v>
      </c>
      <c r="L8299" s="48">
        <v>0</v>
      </c>
      <c r="M8299" s="48">
        <v>0</v>
      </c>
      <c r="N8299" s="48">
        <v>0</v>
      </c>
      <c r="O8299" s="48">
        <v>0</v>
      </c>
      <c r="P8299" s="48">
        <v>0</v>
      </c>
      <c r="Q8299" s="48">
        <v>0</v>
      </c>
      <c r="R8299" s="48">
        <v>0</v>
      </c>
      <c r="S8299" s="48">
        <v>0</v>
      </c>
      <c r="T8299" s="48">
        <v>0</v>
      </c>
      <c r="U8299" s="48">
        <v>0</v>
      </c>
      <c r="V8299" s="48">
        <v>0</v>
      </c>
      <c r="W8299" s="48">
        <v>0</v>
      </c>
    </row>
    <row r="8300" spans="3:28" ht="15" customHeight="1" outlineLevel="2" x14ac:dyDescent="0.2">
      <c r="D8300" s="41" t="s">
        <v>2034</v>
      </c>
      <c r="E8300" s="118" t="s">
        <v>2035</v>
      </c>
      <c r="F8300" s="48">
        <v>0</v>
      </c>
      <c r="G8300" s="48">
        <v>0</v>
      </c>
      <c r="H8300" s="48">
        <v>0</v>
      </c>
      <c r="I8300" s="48">
        <v>0</v>
      </c>
      <c r="J8300" s="48">
        <v>0</v>
      </c>
      <c r="K8300" s="48">
        <v>0</v>
      </c>
      <c r="L8300" s="48">
        <v>0</v>
      </c>
      <c r="M8300" s="48">
        <v>0</v>
      </c>
      <c r="N8300" s="48">
        <v>0</v>
      </c>
      <c r="O8300" s="48">
        <v>0</v>
      </c>
      <c r="P8300" s="48">
        <v>0</v>
      </c>
      <c r="Q8300" s="48">
        <v>0</v>
      </c>
      <c r="R8300" s="48">
        <v>0</v>
      </c>
      <c r="S8300" s="48">
        <v>0</v>
      </c>
      <c r="T8300" s="48">
        <v>0</v>
      </c>
      <c r="U8300" s="48">
        <v>0</v>
      </c>
      <c r="V8300" s="48">
        <v>0</v>
      </c>
      <c r="W8300" s="48">
        <v>0</v>
      </c>
    </row>
    <row r="8301" spans="3:28" ht="15" customHeight="1" outlineLevel="2" x14ac:dyDescent="0.2">
      <c r="D8301" s="41" t="s">
        <v>2036</v>
      </c>
      <c r="E8301" s="118" t="s">
        <v>2037</v>
      </c>
      <c r="F8301" s="48">
        <v>0</v>
      </c>
      <c r="G8301" s="48">
        <v>0</v>
      </c>
      <c r="H8301" s="48">
        <v>0</v>
      </c>
      <c r="I8301" s="48">
        <v>0</v>
      </c>
      <c r="J8301" s="48">
        <v>0</v>
      </c>
      <c r="K8301" s="48">
        <v>0</v>
      </c>
      <c r="L8301" s="48">
        <v>0</v>
      </c>
      <c r="M8301" s="48">
        <v>0</v>
      </c>
      <c r="N8301" s="48">
        <v>0</v>
      </c>
      <c r="O8301" s="48">
        <v>0</v>
      </c>
      <c r="P8301" s="48">
        <v>0</v>
      </c>
      <c r="Q8301" s="48">
        <v>0</v>
      </c>
      <c r="R8301" s="48">
        <v>0</v>
      </c>
      <c r="S8301" s="48">
        <v>0</v>
      </c>
      <c r="T8301" s="48">
        <v>0</v>
      </c>
      <c r="U8301" s="48">
        <v>0</v>
      </c>
      <c r="V8301" s="48">
        <v>0</v>
      </c>
      <c r="W8301" s="48">
        <v>0</v>
      </c>
    </row>
    <row r="8302" spans="3:28" ht="15" customHeight="1" outlineLevel="2" x14ac:dyDescent="0.2">
      <c r="D8302" s="41" t="s">
        <v>2038</v>
      </c>
      <c r="E8302" s="118" t="s">
        <v>2039</v>
      </c>
      <c r="F8302" s="48">
        <v>0</v>
      </c>
      <c r="G8302" s="48">
        <v>0</v>
      </c>
      <c r="H8302" s="48">
        <v>0</v>
      </c>
      <c r="I8302" s="48">
        <v>0</v>
      </c>
      <c r="J8302" s="48">
        <v>0</v>
      </c>
      <c r="K8302" s="48">
        <v>0</v>
      </c>
      <c r="L8302" s="48">
        <v>0</v>
      </c>
      <c r="M8302" s="48">
        <v>0</v>
      </c>
      <c r="N8302" s="48">
        <v>0</v>
      </c>
      <c r="O8302" s="48">
        <v>0</v>
      </c>
      <c r="P8302" s="48">
        <v>0</v>
      </c>
      <c r="Q8302" s="48">
        <v>0</v>
      </c>
      <c r="R8302" s="48">
        <v>0</v>
      </c>
      <c r="S8302" s="48">
        <v>0</v>
      </c>
      <c r="T8302" s="48">
        <v>0</v>
      </c>
      <c r="U8302" s="48">
        <v>0</v>
      </c>
      <c r="V8302" s="48">
        <v>0</v>
      </c>
      <c r="W8302" s="48">
        <v>0</v>
      </c>
    </row>
    <row r="8303" spans="3:28" ht="15" customHeight="1" outlineLevel="2" x14ac:dyDescent="0.2">
      <c r="D8303" s="41" t="s">
        <v>2040</v>
      </c>
      <c r="E8303" s="118" t="s">
        <v>2041</v>
      </c>
      <c r="F8303" s="48">
        <v>0</v>
      </c>
      <c r="G8303" s="48">
        <v>0</v>
      </c>
      <c r="H8303" s="48">
        <v>0</v>
      </c>
      <c r="I8303" s="48">
        <v>0</v>
      </c>
      <c r="J8303" s="48">
        <v>0</v>
      </c>
      <c r="K8303" s="48">
        <v>0</v>
      </c>
      <c r="L8303" s="48">
        <v>0</v>
      </c>
      <c r="M8303" s="48">
        <v>0</v>
      </c>
      <c r="N8303" s="48">
        <v>0</v>
      </c>
      <c r="O8303" s="48">
        <v>0</v>
      </c>
      <c r="P8303" s="48">
        <v>0</v>
      </c>
      <c r="Q8303" s="48">
        <v>0</v>
      </c>
      <c r="R8303" s="48">
        <v>0</v>
      </c>
      <c r="S8303" s="48">
        <v>0</v>
      </c>
      <c r="T8303" s="48">
        <v>0</v>
      </c>
      <c r="U8303" s="48">
        <v>0</v>
      </c>
      <c r="V8303" s="48">
        <v>0</v>
      </c>
      <c r="W8303" s="48">
        <v>0</v>
      </c>
    </row>
    <row r="8304" spans="3:28" ht="15" customHeight="1" outlineLevel="2" x14ac:dyDescent="0.2">
      <c r="D8304" s="41" t="s">
        <v>2042</v>
      </c>
      <c r="E8304" s="118" t="s">
        <v>2043</v>
      </c>
      <c r="F8304" s="48">
        <v>0</v>
      </c>
      <c r="G8304" s="48">
        <v>0</v>
      </c>
      <c r="H8304" s="48">
        <v>0</v>
      </c>
      <c r="I8304" s="48">
        <v>0</v>
      </c>
      <c r="J8304" s="48">
        <v>0</v>
      </c>
      <c r="K8304" s="48">
        <v>0</v>
      </c>
      <c r="L8304" s="48">
        <v>0</v>
      </c>
      <c r="M8304" s="48">
        <v>0</v>
      </c>
      <c r="N8304" s="48">
        <v>0</v>
      </c>
      <c r="O8304" s="48">
        <v>0</v>
      </c>
      <c r="P8304" s="48">
        <v>0</v>
      </c>
      <c r="Q8304" s="48">
        <v>0</v>
      </c>
      <c r="R8304" s="48">
        <v>0</v>
      </c>
      <c r="S8304" s="48">
        <v>0</v>
      </c>
      <c r="T8304" s="48">
        <v>0</v>
      </c>
      <c r="U8304" s="48">
        <v>0</v>
      </c>
      <c r="V8304" s="48">
        <v>0</v>
      </c>
      <c r="W8304" s="48">
        <v>0</v>
      </c>
    </row>
    <row r="8305" spans="2:28" ht="15" customHeight="1" outlineLevel="2" x14ac:dyDescent="0.2">
      <c r="D8305" s="41" t="s">
        <v>2044</v>
      </c>
      <c r="E8305" s="118" t="s">
        <v>2045</v>
      </c>
      <c r="F8305" s="48">
        <v>1</v>
      </c>
      <c r="G8305" s="48">
        <v>1</v>
      </c>
      <c r="H8305" s="48">
        <v>0</v>
      </c>
      <c r="I8305" s="48">
        <v>1</v>
      </c>
      <c r="J8305" s="48">
        <v>1</v>
      </c>
      <c r="K8305" s="48">
        <v>0</v>
      </c>
      <c r="L8305" s="48">
        <v>0</v>
      </c>
      <c r="M8305" s="48">
        <v>0</v>
      </c>
      <c r="N8305" s="48">
        <v>0</v>
      </c>
      <c r="O8305" s="48">
        <v>1</v>
      </c>
      <c r="P8305" s="48">
        <v>1</v>
      </c>
      <c r="Q8305" s="48">
        <v>0</v>
      </c>
      <c r="R8305" s="48">
        <v>1</v>
      </c>
      <c r="S8305" s="48">
        <v>1</v>
      </c>
      <c r="T8305" s="48">
        <v>0</v>
      </c>
      <c r="U8305" s="48">
        <v>1</v>
      </c>
      <c r="V8305" s="48">
        <v>1</v>
      </c>
      <c r="W8305" s="48">
        <v>0</v>
      </c>
    </row>
    <row r="8306" spans="2:28" ht="15" customHeight="1" outlineLevel="2" x14ac:dyDescent="0.2">
      <c r="D8306" s="41" t="s">
        <v>2046</v>
      </c>
      <c r="E8306" s="118" t="s">
        <v>2047</v>
      </c>
      <c r="F8306" s="48">
        <v>0</v>
      </c>
      <c r="G8306" s="48">
        <v>0</v>
      </c>
      <c r="H8306" s="48">
        <v>0</v>
      </c>
      <c r="I8306" s="48">
        <v>0</v>
      </c>
      <c r="J8306" s="48">
        <v>0</v>
      </c>
      <c r="K8306" s="48">
        <v>0</v>
      </c>
      <c r="L8306" s="48">
        <v>0</v>
      </c>
      <c r="M8306" s="48">
        <v>0</v>
      </c>
      <c r="N8306" s="48">
        <v>0</v>
      </c>
      <c r="O8306" s="48">
        <v>0</v>
      </c>
      <c r="P8306" s="48">
        <v>0</v>
      </c>
      <c r="Q8306" s="48">
        <v>0</v>
      </c>
      <c r="R8306" s="48">
        <v>0</v>
      </c>
      <c r="S8306" s="48">
        <v>0</v>
      </c>
      <c r="T8306" s="48">
        <v>0</v>
      </c>
      <c r="U8306" s="48">
        <v>0</v>
      </c>
      <c r="V8306" s="48">
        <v>0</v>
      </c>
      <c r="W8306" s="48">
        <v>0</v>
      </c>
    </row>
    <row r="8307" spans="2:28" ht="15" customHeight="1" outlineLevel="2" x14ac:dyDescent="0.2">
      <c r="D8307" s="41" t="s">
        <v>2048</v>
      </c>
      <c r="E8307" s="118" t="s">
        <v>2049</v>
      </c>
      <c r="F8307" s="48">
        <v>0</v>
      </c>
      <c r="G8307" s="48">
        <v>0</v>
      </c>
      <c r="H8307" s="48">
        <v>0</v>
      </c>
      <c r="I8307" s="48">
        <v>0</v>
      </c>
      <c r="J8307" s="48">
        <v>0</v>
      </c>
      <c r="K8307" s="48">
        <v>0</v>
      </c>
      <c r="L8307" s="48">
        <v>0</v>
      </c>
      <c r="M8307" s="48">
        <v>0</v>
      </c>
      <c r="N8307" s="48">
        <v>0</v>
      </c>
      <c r="O8307" s="48">
        <v>0</v>
      </c>
      <c r="P8307" s="48">
        <v>0</v>
      </c>
      <c r="Q8307" s="48">
        <v>0</v>
      </c>
      <c r="R8307" s="48">
        <v>0</v>
      </c>
      <c r="S8307" s="48">
        <v>0</v>
      </c>
      <c r="T8307" s="48">
        <v>0</v>
      </c>
      <c r="U8307" s="48">
        <v>0</v>
      </c>
      <c r="V8307" s="48">
        <v>0</v>
      </c>
      <c r="W8307" s="48">
        <v>0</v>
      </c>
    </row>
    <row r="8308" spans="2:28" ht="15" customHeight="1" outlineLevel="2" x14ac:dyDescent="0.2">
      <c r="D8308" s="41" t="s">
        <v>2050</v>
      </c>
      <c r="E8308" s="118" t="s">
        <v>2051</v>
      </c>
      <c r="F8308" s="48">
        <v>0</v>
      </c>
      <c r="G8308" s="48">
        <v>0</v>
      </c>
      <c r="H8308" s="48">
        <v>0</v>
      </c>
      <c r="I8308" s="48">
        <v>0</v>
      </c>
      <c r="J8308" s="48">
        <v>0</v>
      </c>
      <c r="K8308" s="48">
        <v>0</v>
      </c>
      <c r="L8308" s="48">
        <v>0</v>
      </c>
      <c r="M8308" s="48">
        <v>0</v>
      </c>
      <c r="N8308" s="48">
        <v>0</v>
      </c>
      <c r="O8308" s="48">
        <v>0</v>
      </c>
      <c r="P8308" s="48">
        <v>0</v>
      </c>
      <c r="Q8308" s="48">
        <v>0</v>
      </c>
      <c r="R8308" s="48">
        <v>0</v>
      </c>
      <c r="S8308" s="48">
        <v>0</v>
      </c>
      <c r="T8308" s="48">
        <v>0</v>
      </c>
      <c r="U8308" s="48">
        <v>0</v>
      </c>
      <c r="V8308" s="48">
        <v>0</v>
      </c>
      <c r="W8308" s="48">
        <v>0</v>
      </c>
    </row>
    <row r="8309" spans="2:28" ht="15" customHeight="1" outlineLevel="2" x14ac:dyDescent="0.2">
      <c r="D8309" s="41" t="s">
        <v>2052</v>
      </c>
      <c r="E8309" s="118" t="s">
        <v>2053</v>
      </c>
      <c r="F8309" s="48">
        <v>0</v>
      </c>
      <c r="G8309" s="48">
        <v>0</v>
      </c>
      <c r="H8309" s="48">
        <v>0</v>
      </c>
      <c r="I8309" s="48">
        <v>0</v>
      </c>
      <c r="J8309" s="48">
        <v>0</v>
      </c>
      <c r="K8309" s="48">
        <v>0</v>
      </c>
      <c r="L8309" s="48">
        <v>0</v>
      </c>
      <c r="M8309" s="48">
        <v>0</v>
      </c>
      <c r="N8309" s="48">
        <v>0</v>
      </c>
      <c r="O8309" s="48">
        <v>0</v>
      </c>
      <c r="P8309" s="48">
        <v>0</v>
      </c>
      <c r="Q8309" s="48">
        <v>0</v>
      </c>
      <c r="R8309" s="48">
        <v>0</v>
      </c>
      <c r="S8309" s="48">
        <v>0</v>
      </c>
      <c r="T8309" s="48">
        <v>0</v>
      </c>
      <c r="U8309" s="48">
        <v>0</v>
      </c>
      <c r="V8309" s="48">
        <v>0</v>
      </c>
      <c r="W8309" s="48">
        <v>0</v>
      </c>
    </row>
    <row r="8310" spans="2:28" ht="15" customHeight="1" outlineLevel="2" x14ac:dyDescent="0.2">
      <c r="D8310" s="41" t="s">
        <v>2054</v>
      </c>
      <c r="E8310" s="118" t="s">
        <v>2055</v>
      </c>
      <c r="F8310" s="48">
        <v>1</v>
      </c>
      <c r="G8310" s="48">
        <v>1</v>
      </c>
      <c r="H8310" s="48">
        <v>0</v>
      </c>
      <c r="I8310" s="48">
        <v>0</v>
      </c>
      <c r="J8310" s="48">
        <v>0</v>
      </c>
      <c r="K8310" s="48">
        <v>0</v>
      </c>
      <c r="L8310" s="48">
        <v>0</v>
      </c>
      <c r="M8310" s="48">
        <v>0</v>
      </c>
      <c r="N8310" s="48">
        <v>0</v>
      </c>
      <c r="O8310" s="48">
        <v>0</v>
      </c>
      <c r="P8310" s="48">
        <v>0</v>
      </c>
      <c r="Q8310" s="48">
        <v>0</v>
      </c>
      <c r="R8310" s="48">
        <v>0</v>
      </c>
      <c r="S8310" s="48">
        <v>0</v>
      </c>
      <c r="T8310" s="48">
        <v>0</v>
      </c>
      <c r="U8310" s="48">
        <v>0</v>
      </c>
      <c r="V8310" s="48">
        <v>0</v>
      </c>
      <c r="W8310" s="48">
        <v>0</v>
      </c>
    </row>
    <row r="8311" spans="2:28" ht="15" customHeight="1" outlineLevel="2" x14ac:dyDescent="0.2">
      <c r="D8311" s="41" t="s">
        <v>2056</v>
      </c>
      <c r="E8311" s="118" t="s">
        <v>2057</v>
      </c>
      <c r="F8311" s="48">
        <v>9</v>
      </c>
      <c r="G8311" s="48">
        <v>7</v>
      </c>
      <c r="H8311" s="48">
        <v>2</v>
      </c>
      <c r="I8311" s="48">
        <v>8</v>
      </c>
      <c r="J8311" s="48">
        <v>6</v>
      </c>
      <c r="K8311" s="48">
        <v>2</v>
      </c>
      <c r="L8311" s="48">
        <v>8</v>
      </c>
      <c r="M8311" s="48">
        <v>6</v>
      </c>
      <c r="N8311" s="48">
        <v>2</v>
      </c>
      <c r="O8311" s="48">
        <v>6</v>
      </c>
      <c r="P8311" s="48">
        <v>4</v>
      </c>
      <c r="Q8311" s="48">
        <v>2</v>
      </c>
      <c r="R8311" s="48">
        <v>8</v>
      </c>
      <c r="S8311" s="48">
        <v>6</v>
      </c>
      <c r="T8311" s="48">
        <v>2</v>
      </c>
      <c r="U8311" s="48">
        <v>6</v>
      </c>
      <c r="V8311" s="48">
        <v>5</v>
      </c>
      <c r="W8311" s="48">
        <v>1</v>
      </c>
    </row>
    <row r="8312" spans="2:28" ht="15" customHeight="1" outlineLevel="2" x14ac:dyDescent="0.2">
      <c r="D8312" s="41" t="s">
        <v>2058</v>
      </c>
      <c r="E8312" s="118" t="s">
        <v>2059</v>
      </c>
      <c r="F8312" s="48">
        <v>5</v>
      </c>
      <c r="G8312" s="48">
        <v>4</v>
      </c>
      <c r="H8312" s="48">
        <v>1</v>
      </c>
      <c r="I8312" s="48">
        <v>3</v>
      </c>
      <c r="J8312" s="48">
        <v>2</v>
      </c>
      <c r="K8312" s="48">
        <v>1</v>
      </c>
      <c r="L8312" s="48">
        <v>5</v>
      </c>
      <c r="M8312" s="48">
        <v>4</v>
      </c>
      <c r="N8312" s="48">
        <v>1</v>
      </c>
      <c r="O8312" s="48">
        <v>3</v>
      </c>
      <c r="P8312" s="48">
        <v>3</v>
      </c>
      <c r="Q8312" s="48">
        <v>0</v>
      </c>
      <c r="R8312" s="48">
        <v>4</v>
      </c>
      <c r="S8312" s="48">
        <v>4</v>
      </c>
      <c r="T8312" s="48">
        <v>0</v>
      </c>
      <c r="U8312" s="48">
        <v>2</v>
      </c>
      <c r="V8312" s="48">
        <v>2</v>
      </c>
      <c r="W8312" s="48">
        <v>0</v>
      </c>
    </row>
    <row r="8313" spans="2:28" ht="15" customHeight="1" outlineLevel="2" x14ac:dyDescent="0.2">
      <c r="D8313" s="41" t="s">
        <v>2060</v>
      </c>
      <c r="E8313" s="118" t="s">
        <v>2061</v>
      </c>
      <c r="F8313" s="48">
        <v>2</v>
      </c>
      <c r="G8313" s="48">
        <v>0</v>
      </c>
      <c r="H8313" s="48">
        <v>2</v>
      </c>
      <c r="I8313" s="48">
        <v>2</v>
      </c>
      <c r="J8313" s="48">
        <v>0</v>
      </c>
      <c r="K8313" s="48">
        <v>2</v>
      </c>
      <c r="L8313" s="48">
        <v>2</v>
      </c>
      <c r="M8313" s="48">
        <v>0</v>
      </c>
      <c r="N8313" s="48">
        <v>2</v>
      </c>
      <c r="O8313" s="48">
        <v>2</v>
      </c>
      <c r="P8313" s="48">
        <v>0</v>
      </c>
      <c r="Q8313" s="48">
        <v>2</v>
      </c>
      <c r="R8313" s="48">
        <v>2</v>
      </c>
      <c r="S8313" s="48">
        <v>0</v>
      </c>
      <c r="T8313" s="48">
        <v>2</v>
      </c>
      <c r="U8313" s="48">
        <v>2</v>
      </c>
      <c r="V8313" s="48">
        <v>0</v>
      </c>
      <c r="W8313" s="48">
        <v>2</v>
      </c>
    </row>
    <row r="8314" spans="2:28" ht="15" customHeight="1" outlineLevel="2" x14ac:dyDescent="0.2">
      <c r="D8314" s="41" t="s">
        <v>2062</v>
      </c>
      <c r="E8314" s="118" t="s">
        <v>2063</v>
      </c>
      <c r="F8314" s="48">
        <v>0</v>
      </c>
      <c r="G8314" s="48">
        <v>0</v>
      </c>
      <c r="H8314" s="48">
        <v>0</v>
      </c>
      <c r="I8314" s="48">
        <v>1</v>
      </c>
      <c r="J8314" s="48">
        <v>1</v>
      </c>
      <c r="K8314" s="48">
        <v>0</v>
      </c>
      <c r="L8314" s="48">
        <v>0</v>
      </c>
      <c r="M8314" s="48">
        <v>0</v>
      </c>
      <c r="N8314" s="48">
        <v>0</v>
      </c>
      <c r="O8314" s="48">
        <v>0</v>
      </c>
      <c r="P8314" s="48">
        <v>0</v>
      </c>
      <c r="Q8314" s="48">
        <v>0</v>
      </c>
      <c r="R8314" s="48">
        <v>0</v>
      </c>
      <c r="S8314" s="48">
        <v>0</v>
      </c>
      <c r="T8314" s="48">
        <v>0</v>
      </c>
      <c r="U8314" s="48">
        <v>0</v>
      </c>
      <c r="V8314" s="48">
        <v>0</v>
      </c>
      <c r="W8314" s="48">
        <v>0</v>
      </c>
    </row>
    <row r="8315" spans="2:28" ht="15" customHeight="1" outlineLevel="2" x14ac:dyDescent="0.2">
      <c r="D8315" s="41" t="s">
        <v>2064</v>
      </c>
      <c r="E8315" s="118" t="s">
        <v>2065</v>
      </c>
      <c r="F8315" s="48">
        <v>1</v>
      </c>
      <c r="G8315" s="48">
        <v>1</v>
      </c>
      <c r="H8315" s="48">
        <v>0</v>
      </c>
      <c r="I8315" s="48">
        <v>0</v>
      </c>
      <c r="J8315" s="48">
        <v>0</v>
      </c>
      <c r="K8315" s="48">
        <v>0</v>
      </c>
      <c r="L8315" s="48">
        <v>0</v>
      </c>
      <c r="M8315" s="48">
        <v>0</v>
      </c>
      <c r="N8315" s="48">
        <v>0</v>
      </c>
      <c r="O8315" s="48">
        <v>0</v>
      </c>
      <c r="P8315" s="48">
        <v>0</v>
      </c>
      <c r="Q8315" s="48">
        <v>0</v>
      </c>
      <c r="R8315" s="48">
        <v>0</v>
      </c>
      <c r="S8315" s="48">
        <v>0</v>
      </c>
      <c r="T8315" s="48">
        <v>0</v>
      </c>
      <c r="U8315" s="48">
        <v>0</v>
      </c>
      <c r="V8315" s="48">
        <v>0</v>
      </c>
      <c r="W8315" s="48">
        <v>0</v>
      </c>
    </row>
    <row r="8316" spans="2:28" ht="15" customHeight="1" outlineLevel="2" x14ac:dyDescent="0.2">
      <c r="D8316" s="41" t="s">
        <v>2066</v>
      </c>
      <c r="E8316" s="118" t="s">
        <v>2067</v>
      </c>
      <c r="F8316" s="48">
        <v>0</v>
      </c>
      <c r="G8316" s="48">
        <v>0</v>
      </c>
      <c r="H8316" s="48">
        <v>0</v>
      </c>
      <c r="I8316" s="48">
        <v>0</v>
      </c>
      <c r="J8316" s="48">
        <v>0</v>
      </c>
      <c r="K8316" s="48">
        <v>0</v>
      </c>
      <c r="L8316" s="48">
        <v>0</v>
      </c>
      <c r="M8316" s="48">
        <v>0</v>
      </c>
      <c r="N8316" s="48">
        <v>0</v>
      </c>
      <c r="O8316" s="48">
        <v>0</v>
      </c>
      <c r="P8316" s="48">
        <v>0</v>
      </c>
      <c r="Q8316" s="48">
        <v>0</v>
      </c>
      <c r="R8316" s="48">
        <v>0</v>
      </c>
      <c r="S8316" s="48">
        <v>0</v>
      </c>
      <c r="T8316" s="48">
        <v>0</v>
      </c>
      <c r="U8316" s="48">
        <v>0</v>
      </c>
      <c r="V8316" s="48">
        <v>0</v>
      </c>
      <c r="W8316" s="48">
        <v>0</v>
      </c>
    </row>
    <row r="8317" spans="2:28" ht="15" customHeight="1" outlineLevel="2" x14ac:dyDescent="0.2">
      <c r="D8317" s="41" t="s">
        <v>2068</v>
      </c>
      <c r="E8317" s="118" t="s">
        <v>2069</v>
      </c>
      <c r="F8317" s="48">
        <v>1</v>
      </c>
      <c r="G8317" s="48">
        <v>1</v>
      </c>
      <c r="H8317" s="48">
        <v>0</v>
      </c>
      <c r="I8317" s="48">
        <v>0</v>
      </c>
      <c r="J8317" s="48">
        <v>0</v>
      </c>
      <c r="K8317" s="48">
        <v>0</v>
      </c>
      <c r="L8317" s="48">
        <v>0</v>
      </c>
      <c r="M8317" s="48">
        <v>0</v>
      </c>
      <c r="N8317" s="48">
        <v>0</v>
      </c>
      <c r="O8317" s="48">
        <v>0</v>
      </c>
      <c r="P8317" s="48">
        <v>0</v>
      </c>
      <c r="Q8317" s="48">
        <v>0</v>
      </c>
      <c r="R8317" s="48">
        <v>0</v>
      </c>
      <c r="S8317" s="48">
        <v>0</v>
      </c>
      <c r="T8317" s="48">
        <v>0</v>
      </c>
      <c r="U8317" s="48">
        <v>0</v>
      </c>
      <c r="V8317" s="48">
        <v>0</v>
      </c>
      <c r="W8317" s="48">
        <v>0</v>
      </c>
    </row>
    <row r="8318" spans="2:28" ht="8.25" customHeight="1" outlineLevel="1" x14ac:dyDescent="0.2">
      <c r="E8318" s="118"/>
      <c r="F8318" s="48"/>
      <c r="G8318" s="48"/>
      <c r="H8318" s="48"/>
      <c r="I8318" s="48"/>
      <c r="J8318" s="48"/>
      <c r="K8318" s="48"/>
      <c r="L8318" s="48"/>
      <c r="M8318" s="48"/>
      <c r="N8318" s="48"/>
      <c r="O8318" s="48"/>
      <c r="P8318" s="48"/>
      <c r="Q8318" s="48"/>
      <c r="R8318" s="48"/>
      <c r="S8318" s="48"/>
      <c r="T8318" s="48"/>
      <c r="U8318" s="48"/>
      <c r="V8318" s="48"/>
      <c r="W8318" s="48"/>
    </row>
    <row r="8319" spans="2:28" s="225" customFormat="1" ht="15" customHeight="1" x14ac:dyDescent="0.2">
      <c r="B8319" s="149" t="s">
        <v>369</v>
      </c>
      <c r="C8319" s="264"/>
      <c r="D8319" s="264"/>
      <c r="E8319" s="56"/>
      <c r="F8319" s="228">
        <v>779</v>
      </c>
      <c r="G8319" s="228">
        <v>565</v>
      </c>
      <c r="H8319" s="228">
        <v>214</v>
      </c>
      <c r="I8319" s="228">
        <v>762</v>
      </c>
      <c r="J8319" s="228">
        <v>565</v>
      </c>
      <c r="K8319" s="228">
        <v>197</v>
      </c>
      <c r="L8319" s="229">
        <v>729</v>
      </c>
      <c r="M8319" s="229">
        <v>548</v>
      </c>
      <c r="N8319" s="229">
        <v>181</v>
      </c>
      <c r="O8319" s="229">
        <v>716</v>
      </c>
      <c r="P8319" s="229">
        <v>538</v>
      </c>
      <c r="Q8319" s="229">
        <v>178</v>
      </c>
      <c r="R8319" s="229">
        <v>695</v>
      </c>
      <c r="S8319" s="229">
        <v>534</v>
      </c>
      <c r="T8319" s="229">
        <v>161</v>
      </c>
      <c r="U8319" s="229">
        <v>645</v>
      </c>
      <c r="V8319" s="229">
        <v>502</v>
      </c>
      <c r="W8319" s="229">
        <v>143</v>
      </c>
      <c r="Y8319" s="270"/>
      <c r="Z8319" s="270"/>
      <c r="AA8319" s="270"/>
      <c r="AB8319" s="270"/>
    </row>
    <row r="8320" spans="2:28" ht="15" customHeight="1" outlineLevel="1" x14ac:dyDescent="0.2">
      <c r="C8320" s="226" t="s">
        <v>413</v>
      </c>
      <c r="E8320" s="225" t="s">
        <v>414</v>
      </c>
      <c r="F8320" s="48">
        <v>257</v>
      </c>
      <c r="G8320" s="48">
        <v>252</v>
      </c>
      <c r="H8320" s="48">
        <v>5</v>
      </c>
      <c r="I8320" s="48">
        <v>278</v>
      </c>
      <c r="J8320" s="48">
        <v>272</v>
      </c>
      <c r="K8320" s="48">
        <v>6</v>
      </c>
      <c r="L8320" s="48">
        <v>282</v>
      </c>
      <c r="M8320" s="48">
        <v>274</v>
      </c>
      <c r="N8320" s="48">
        <v>8</v>
      </c>
      <c r="O8320" s="48">
        <v>264</v>
      </c>
      <c r="P8320" s="48">
        <v>258</v>
      </c>
      <c r="Q8320" s="48">
        <v>6</v>
      </c>
      <c r="R8320" s="48">
        <v>277</v>
      </c>
      <c r="S8320" s="48">
        <v>271</v>
      </c>
      <c r="T8320" s="48">
        <v>6</v>
      </c>
      <c r="U8320" s="48">
        <v>274</v>
      </c>
      <c r="V8320" s="48">
        <v>269</v>
      </c>
      <c r="W8320" s="48">
        <v>5</v>
      </c>
      <c r="AB8320" s="270"/>
    </row>
    <row r="8321" spans="4:23" ht="15" customHeight="1" outlineLevel="2" x14ac:dyDescent="0.2">
      <c r="D8321" s="41" t="s">
        <v>415</v>
      </c>
      <c r="E8321" s="118" t="s">
        <v>416</v>
      </c>
      <c r="F8321" s="48">
        <v>0</v>
      </c>
      <c r="G8321" s="48">
        <v>0</v>
      </c>
      <c r="H8321" s="48">
        <v>0</v>
      </c>
      <c r="I8321" s="48">
        <v>0</v>
      </c>
      <c r="J8321" s="48">
        <v>0</v>
      </c>
      <c r="K8321" s="48">
        <v>0</v>
      </c>
      <c r="L8321" s="48">
        <v>0</v>
      </c>
      <c r="M8321" s="48">
        <v>0</v>
      </c>
      <c r="N8321" s="48">
        <v>0</v>
      </c>
      <c r="O8321" s="48">
        <v>0</v>
      </c>
      <c r="P8321" s="48">
        <v>0</v>
      </c>
      <c r="Q8321" s="48">
        <v>0</v>
      </c>
      <c r="R8321" s="48">
        <v>0</v>
      </c>
      <c r="S8321" s="48">
        <v>0</v>
      </c>
      <c r="T8321" s="48">
        <v>0</v>
      </c>
      <c r="U8321" s="48">
        <v>0</v>
      </c>
      <c r="V8321" s="48">
        <v>0</v>
      </c>
      <c r="W8321" s="48">
        <v>0</v>
      </c>
    </row>
    <row r="8322" spans="4:23" ht="15" customHeight="1" outlineLevel="2" x14ac:dyDescent="0.2">
      <c r="D8322" s="41" t="s">
        <v>417</v>
      </c>
      <c r="E8322" s="118" t="s">
        <v>418</v>
      </c>
      <c r="F8322" s="48">
        <v>0</v>
      </c>
      <c r="G8322" s="48">
        <v>0</v>
      </c>
      <c r="H8322" s="48">
        <v>0</v>
      </c>
      <c r="I8322" s="48">
        <v>1</v>
      </c>
      <c r="J8322" s="48">
        <v>1</v>
      </c>
      <c r="K8322" s="48">
        <v>0</v>
      </c>
      <c r="L8322" s="48">
        <v>0</v>
      </c>
      <c r="M8322" s="48">
        <v>0</v>
      </c>
      <c r="N8322" s="48">
        <v>0</v>
      </c>
      <c r="O8322" s="48">
        <v>0</v>
      </c>
      <c r="P8322" s="48">
        <v>0</v>
      </c>
      <c r="Q8322" s="48">
        <v>0</v>
      </c>
      <c r="R8322" s="48">
        <v>1</v>
      </c>
      <c r="S8322" s="48">
        <v>1</v>
      </c>
      <c r="T8322" s="48">
        <v>0</v>
      </c>
      <c r="U8322" s="48">
        <v>1</v>
      </c>
      <c r="V8322" s="48">
        <v>1</v>
      </c>
      <c r="W8322" s="48">
        <v>0</v>
      </c>
    </row>
    <row r="8323" spans="4:23" ht="15" customHeight="1" outlineLevel="2" x14ac:dyDescent="0.2">
      <c r="D8323" s="41" t="s">
        <v>419</v>
      </c>
      <c r="E8323" s="118" t="s">
        <v>420</v>
      </c>
      <c r="F8323" s="48">
        <v>0</v>
      </c>
      <c r="G8323" s="48">
        <v>0</v>
      </c>
      <c r="H8323" s="48">
        <v>0</v>
      </c>
      <c r="I8323" s="48">
        <v>0</v>
      </c>
      <c r="J8323" s="48">
        <v>0</v>
      </c>
      <c r="K8323" s="48">
        <v>0</v>
      </c>
      <c r="L8323" s="48">
        <v>0</v>
      </c>
      <c r="M8323" s="48">
        <v>0</v>
      </c>
      <c r="N8323" s="48">
        <v>0</v>
      </c>
      <c r="O8323" s="48">
        <v>0</v>
      </c>
      <c r="P8323" s="48">
        <v>0</v>
      </c>
      <c r="Q8323" s="48">
        <v>0</v>
      </c>
      <c r="R8323" s="48">
        <v>0</v>
      </c>
      <c r="S8323" s="48">
        <v>0</v>
      </c>
      <c r="T8323" s="48">
        <v>0</v>
      </c>
      <c r="U8323" s="48">
        <v>0</v>
      </c>
      <c r="V8323" s="48">
        <v>0</v>
      </c>
      <c r="W8323" s="48">
        <v>0</v>
      </c>
    </row>
    <row r="8324" spans="4:23" ht="15" customHeight="1" outlineLevel="2" x14ac:dyDescent="0.2">
      <c r="D8324" s="41" t="s">
        <v>421</v>
      </c>
      <c r="E8324" s="118" t="s">
        <v>422</v>
      </c>
      <c r="F8324" s="48">
        <v>24</v>
      </c>
      <c r="G8324" s="48">
        <v>24</v>
      </c>
      <c r="H8324" s="48">
        <v>0</v>
      </c>
      <c r="I8324" s="48">
        <v>30</v>
      </c>
      <c r="J8324" s="48">
        <v>30</v>
      </c>
      <c r="K8324" s="48">
        <v>0</v>
      </c>
      <c r="L8324" s="48">
        <v>30</v>
      </c>
      <c r="M8324" s="48">
        <v>30</v>
      </c>
      <c r="N8324" s="48">
        <v>0</v>
      </c>
      <c r="O8324" s="48">
        <v>27</v>
      </c>
      <c r="P8324" s="48">
        <v>27</v>
      </c>
      <c r="Q8324" s="48">
        <v>0</v>
      </c>
      <c r="R8324" s="48">
        <v>28</v>
      </c>
      <c r="S8324" s="48">
        <v>28</v>
      </c>
      <c r="T8324" s="48">
        <v>0</v>
      </c>
      <c r="U8324" s="48">
        <v>21</v>
      </c>
      <c r="V8324" s="48">
        <v>21</v>
      </c>
      <c r="W8324" s="48">
        <v>0</v>
      </c>
    </row>
    <row r="8325" spans="4:23" ht="15" customHeight="1" outlineLevel="2" x14ac:dyDescent="0.2">
      <c r="D8325" s="41" t="s">
        <v>423</v>
      </c>
      <c r="E8325" s="118" t="s">
        <v>424</v>
      </c>
      <c r="F8325" s="48">
        <v>5</v>
      </c>
      <c r="G8325" s="48">
        <v>5</v>
      </c>
      <c r="H8325" s="48">
        <v>0</v>
      </c>
      <c r="I8325" s="48">
        <v>6</v>
      </c>
      <c r="J8325" s="48">
        <v>6</v>
      </c>
      <c r="K8325" s="48">
        <v>0</v>
      </c>
      <c r="L8325" s="48">
        <v>6</v>
      </c>
      <c r="M8325" s="48">
        <v>6</v>
      </c>
      <c r="N8325" s="48">
        <v>0</v>
      </c>
      <c r="O8325" s="48">
        <v>6</v>
      </c>
      <c r="P8325" s="48">
        <v>6</v>
      </c>
      <c r="Q8325" s="48">
        <v>0</v>
      </c>
      <c r="R8325" s="48">
        <v>10</v>
      </c>
      <c r="S8325" s="48">
        <v>10</v>
      </c>
      <c r="T8325" s="48">
        <v>0</v>
      </c>
      <c r="U8325" s="48">
        <v>11</v>
      </c>
      <c r="V8325" s="48">
        <v>11</v>
      </c>
      <c r="W8325" s="48">
        <v>0</v>
      </c>
    </row>
    <row r="8326" spans="4:23" ht="15" customHeight="1" outlineLevel="2" x14ac:dyDescent="0.2">
      <c r="D8326" s="41" t="s">
        <v>425</v>
      </c>
      <c r="E8326" s="118" t="s">
        <v>426</v>
      </c>
      <c r="F8326" s="48">
        <v>0</v>
      </c>
      <c r="G8326" s="48">
        <v>0</v>
      </c>
      <c r="H8326" s="48">
        <v>0</v>
      </c>
      <c r="I8326" s="48">
        <v>0</v>
      </c>
      <c r="J8326" s="48">
        <v>0</v>
      </c>
      <c r="K8326" s="48">
        <v>0</v>
      </c>
      <c r="L8326" s="48">
        <v>0</v>
      </c>
      <c r="M8326" s="48">
        <v>0</v>
      </c>
      <c r="N8326" s="48">
        <v>0</v>
      </c>
      <c r="O8326" s="48">
        <v>0</v>
      </c>
      <c r="P8326" s="48">
        <v>0</v>
      </c>
      <c r="Q8326" s="48">
        <v>0</v>
      </c>
      <c r="R8326" s="48">
        <v>0</v>
      </c>
      <c r="S8326" s="48">
        <v>0</v>
      </c>
      <c r="T8326" s="48">
        <v>0</v>
      </c>
      <c r="U8326" s="48">
        <v>0</v>
      </c>
      <c r="V8326" s="48">
        <v>0</v>
      </c>
      <c r="W8326" s="48">
        <v>0</v>
      </c>
    </row>
    <row r="8327" spans="4:23" ht="15" customHeight="1" outlineLevel="2" x14ac:dyDescent="0.2">
      <c r="D8327" s="41" t="s">
        <v>427</v>
      </c>
      <c r="E8327" s="118" t="s">
        <v>428</v>
      </c>
      <c r="F8327" s="48">
        <v>0</v>
      </c>
      <c r="G8327" s="48">
        <v>0</v>
      </c>
      <c r="H8327" s="48">
        <v>0</v>
      </c>
      <c r="I8327" s="48">
        <v>0</v>
      </c>
      <c r="J8327" s="48">
        <v>0</v>
      </c>
      <c r="K8327" s="48">
        <v>0</v>
      </c>
      <c r="L8327" s="48">
        <v>0</v>
      </c>
      <c r="M8327" s="48">
        <v>0</v>
      </c>
      <c r="N8327" s="48">
        <v>0</v>
      </c>
      <c r="O8327" s="48">
        <v>0</v>
      </c>
      <c r="P8327" s="48">
        <v>0</v>
      </c>
      <c r="Q8327" s="48">
        <v>0</v>
      </c>
      <c r="R8327" s="48">
        <v>0</v>
      </c>
      <c r="S8327" s="48">
        <v>0</v>
      </c>
      <c r="T8327" s="48">
        <v>0</v>
      </c>
      <c r="U8327" s="48">
        <v>0</v>
      </c>
      <c r="V8327" s="48">
        <v>0</v>
      </c>
      <c r="W8327" s="48">
        <v>0</v>
      </c>
    </row>
    <row r="8328" spans="4:23" ht="15" customHeight="1" outlineLevel="2" x14ac:dyDescent="0.2">
      <c r="D8328" s="41" t="s">
        <v>429</v>
      </c>
      <c r="E8328" s="118" t="s">
        <v>430</v>
      </c>
      <c r="F8328" s="48">
        <v>1</v>
      </c>
      <c r="G8328" s="48">
        <v>1</v>
      </c>
      <c r="H8328" s="48">
        <v>0</v>
      </c>
      <c r="I8328" s="48">
        <v>1</v>
      </c>
      <c r="J8328" s="48">
        <v>1</v>
      </c>
      <c r="K8328" s="48">
        <v>0</v>
      </c>
      <c r="L8328" s="48">
        <v>1</v>
      </c>
      <c r="M8328" s="48">
        <v>1</v>
      </c>
      <c r="N8328" s="48">
        <v>0</v>
      </c>
      <c r="O8328" s="48">
        <v>1</v>
      </c>
      <c r="P8328" s="48">
        <v>1</v>
      </c>
      <c r="Q8328" s="48">
        <v>0</v>
      </c>
      <c r="R8328" s="48">
        <v>2</v>
      </c>
      <c r="S8328" s="48">
        <v>2</v>
      </c>
      <c r="T8328" s="48">
        <v>0</v>
      </c>
      <c r="U8328" s="48">
        <v>2</v>
      </c>
      <c r="V8328" s="48">
        <v>2</v>
      </c>
      <c r="W8328" s="48">
        <v>0</v>
      </c>
    </row>
    <row r="8329" spans="4:23" ht="15" customHeight="1" outlineLevel="2" x14ac:dyDescent="0.2">
      <c r="D8329" s="41" t="s">
        <v>431</v>
      </c>
      <c r="E8329" s="118" t="s">
        <v>432</v>
      </c>
      <c r="F8329" s="48">
        <v>0</v>
      </c>
      <c r="G8329" s="48">
        <v>0</v>
      </c>
      <c r="H8329" s="48">
        <v>0</v>
      </c>
      <c r="I8329" s="48">
        <v>0</v>
      </c>
      <c r="J8329" s="48">
        <v>0</v>
      </c>
      <c r="K8329" s="48">
        <v>0</v>
      </c>
      <c r="L8329" s="48">
        <v>0</v>
      </c>
      <c r="M8329" s="48">
        <v>0</v>
      </c>
      <c r="N8329" s="48">
        <v>0</v>
      </c>
      <c r="O8329" s="48">
        <v>0</v>
      </c>
      <c r="P8329" s="48">
        <v>0</v>
      </c>
      <c r="Q8329" s="48">
        <v>0</v>
      </c>
      <c r="R8329" s="48">
        <v>0</v>
      </c>
      <c r="S8329" s="48">
        <v>0</v>
      </c>
      <c r="T8329" s="48">
        <v>0</v>
      </c>
      <c r="U8329" s="48">
        <v>0</v>
      </c>
      <c r="V8329" s="48">
        <v>0</v>
      </c>
      <c r="W8329" s="48">
        <v>0</v>
      </c>
    </row>
    <row r="8330" spans="4:23" ht="15" customHeight="1" outlineLevel="2" x14ac:dyDescent="0.2">
      <c r="D8330" s="41" t="s">
        <v>433</v>
      </c>
      <c r="E8330" s="118" t="s">
        <v>434</v>
      </c>
      <c r="F8330" s="48">
        <v>201</v>
      </c>
      <c r="G8330" s="48">
        <v>200</v>
      </c>
      <c r="H8330" s="48">
        <v>1</v>
      </c>
      <c r="I8330" s="48">
        <v>213</v>
      </c>
      <c r="J8330" s="48">
        <v>212</v>
      </c>
      <c r="K8330" s="48">
        <v>1</v>
      </c>
      <c r="L8330" s="48">
        <v>214</v>
      </c>
      <c r="M8330" s="48">
        <v>213</v>
      </c>
      <c r="N8330" s="48">
        <v>1</v>
      </c>
      <c r="O8330" s="48">
        <v>215</v>
      </c>
      <c r="P8330" s="48">
        <v>214</v>
      </c>
      <c r="Q8330" s="48">
        <v>1</v>
      </c>
      <c r="R8330" s="48">
        <v>221</v>
      </c>
      <c r="S8330" s="48">
        <v>220</v>
      </c>
      <c r="T8330" s="48">
        <v>1</v>
      </c>
      <c r="U8330" s="48">
        <v>228</v>
      </c>
      <c r="V8330" s="48">
        <v>227</v>
      </c>
      <c r="W8330" s="48">
        <v>1</v>
      </c>
    </row>
    <row r="8331" spans="4:23" ht="15" customHeight="1" outlineLevel="2" x14ac:dyDescent="0.2">
      <c r="D8331" s="41" t="s">
        <v>435</v>
      </c>
      <c r="E8331" s="118" t="s">
        <v>436</v>
      </c>
      <c r="F8331" s="48">
        <v>7</v>
      </c>
      <c r="G8331" s="48">
        <v>7</v>
      </c>
      <c r="H8331" s="48">
        <v>0</v>
      </c>
      <c r="I8331" s="48">
        <v>7</v>
      </c>
      <c r="J8331" s="48">
        <v>7</v>
      </c>
      <c r="K8331" s="48">
        <v>0</v>
      </c>
      <c r="L8331" s="48">
        <v>7</v>
      </c>
      <c r="M8331" s="48">
        <v>7</v>
      </c>
      <c r="N8331" s="48">
        <v>0</v>
      </c>
      <c r="O8331" s="48">
        <v>6</v>
      </c>
      <c r="P8331" s="48">
        <v>6</v>
      </c>
      <c r="Q8331" s="48">
        <v>0</v>
      </c>
      <c r="R8331" s="48">
        <v>6</v>
      </c>
      <c r="S8331" s="48">
        <v>6</v>
      </c>
      <c r="T8331" s="48">
        <v>0</v>
      </c>
      <c r="U8331" s="48">
        <v>4</v>
      </c>
      <c r="V8331" s="48">
        <v>4</v>
      </c>
      <c r="W8331" s="48">
        <v>0</v>
      </c>
    </row>
    <row r="8332" spans="4:23" ht="15" customHeight="1" outlineLevel="2" x14ac:dyDescent="0.2">
      <c r="D8332" s="41" t="s">
        <v>437</v>
      </c>
      <c r="E8332" s="118" t="s">
        <v>438</v>
      </c>
      <c r="F8332" s="48">
        <v>0</v>
      </c>
      <c r="G8332" s="48">
        <v>0</v>
      </c>
      <c r="H8332" s="48">
        <v>0</v>
      </c>
      <c r="I8332" s="48">
        <v>0</v>
      </c>
      <c r="J8332" s="48">
        <v>0</v>
      </c>
      <c r="K8332" s="48">
        <v>0</v>
      </c>
      <c r="L8332" s="48">
        <v>1</v>
      </c>
      <c r="M8332" s="48">
        <v>1</v>
      </c>
      <c r="N8332" s="48">
        <v>0</v>
      </c>
      <c r="O8332" s="48">
        <v>0</v>
      </c>
      <c r="P8332" s="48">
        <v>0</v>
      </c>
      <c r="Q8332" s="48">
        <v>0</v>
      </c>
      <c r="R8332" s="48">
        <v>0</v>
      </c>
      <c r="S8332" s="48">
        <v>0</v>
      </c>
      <c r="T8332" s="48">
        <v>0</v>
      </c>
      <c r="U8332" s="48">
        <v>0</v>
      </c>
      <c r="V8332" s="48">
        <v>0</v>
      </c>
      <c r="W8332" s="48">
        <v>0</v>
      </c>
    </row>
    <row r="8333" spans="4:23" ht="15" customHeight="1" outlineLevel="2" x14ac:dyDescent="0.2">
      <c r="D8333" s="41" t="s">
        <v>439</v>
      </c>
      <c r="E8333" s="118" t="s">
        <v>440</v>
      </c>
      <c r="F8333" s="48">
        <v>0</v>
      </c>
      <c r="G8333" s="48">
        <v>0</v>
      </c>
      <c r="H8333" s="48">
        <v>0</v>
      </c>
      <c r="I8333" s="48">
        <v>0</v>
      </c>
      <c r="J8333" s="48">
        <v>0</v>
      </c>
      <c r="K8333" s="48">
        <v>0</v>
      </c>
      <c r="L8333" s="48">
        <v>0</v>
      </c>
      <c r="M8333" s="48">
        <v>0</v>
      </c>
      <c r="N8333" s="48">
        <v>0</v>
      </c>
      <c r="O8333" s="48">
        <v>0</v>
      </c>
      <c r="P8333" s="48">
        <v>0</v>
      </c>
      <c r="Q8333" s="48">
        <v>0</v>
      </c>
      <c r="R8333" s="48">
        <v>0</v>
      </c>
      <c r="S8333" s="48">
        <v>0</v>
      </c>
      <c r="T8333" s="48">
        <v>0</v>
      </c>
      <c r="U8333" s="48">
        <v>0</v>
      </c>
      <c r="V8333" s="48">
        <v>0</v>
      </c>
      <c r="W8333" s="48">
        <v>0</v>
      </c>
    </row>
    <row r="8334" spans="4:23" ht="15" customHeight="1" outlineLevel="2" x14ac:dyDescent="0.2">
      <c r="D8334" s="41" t="s">
        <v>441</v>
      </c>
      <c r="E8334" s="118" t="s">
        <v>442</v>
      </c>
      <c r="F8334" s="48">
        <v>6</v>
      </c>
      <c r="G8334" s="48">
        <v>6</v>
      </c>
      <c r="H8334" s="48">
        <v>0</v>
      </c>
      <c r="I8334" s="48">
        <v>7</v>
      </c>
      <c r="J8334" s="48">
        <v>7</v>
      </c>
      <c r="K8334" s="48">
        <v>0</v>
      </c>
      <c r="L8334" s="48">
        <v>8</v>
      </c>
      <c r="M8334" s="48">
        <v>8</v>
      </c>
      <c r="N8334" s="48">
        <v>0</v>
      </c>
      <c r="O8334" s="48">
        <v>0</v>
      </c>
      <c r="P8334" s="48">
        <v>0</v>
      </c>
      <c r="Q8334" s="48">
        <v>0</v>
      </c>
      <c r="R8334" s="48">
        <v>0</v>
      </c>
      <c r="S8334" s="48">
        <v>0</v>
      </c>
      <c r="T8334" s="48">
        <v>0</v>
      </c>
      <c r="U8334" s="48">
        <v>0</v>
      </c>
      <c r="V8334" s="48">
        <v>0</v>
      </c>
      <c r="W8334" s="48">
        <v>0</v>
      </c>
    </row>
    <row r="8335" spans="4:23" ht="15" customHeight="1" outlineLevel="2" x14ac:dyDescent="0.2">
      <c r="D8335" s="41" t="s">
        <v>443</v>
      </c>
      <c r="E8335" s="118" t="s">
        <v>444</v>
      </c>
      <c r="F8335" s="48">
        <v>1</v>
      </c>
      <c r="G8335" s="48">
        <v>1</v>
      </c>
      <c r="H8335" s="48">
        <v>0</v>
      </c>
      <c r="I8335" s="48">
        <v>2</v>
      </c>
      <c r="J8335" s="48">
        <v>1</v>
      </c>
      <c r="K8335" s="48">
        <v>1</v>
      </c>
      <c r="L8335" s="48">
        <v>2</v>
      </c>
      <c r="M8335" s="48">
        <v>1</v>
      </c>
      <c r="N8335" s="48">
        <v>1</v>
      </c>
      <c r="O8335" s="48">
        <v>1</v>
      </c>
      <c r="P8335" s="48">
        <v>0</v>
      </c>
      <c r="Q8335" s="48">
        <v>1</v>
      </c>
      <c r="R8335" s="48">
        <v>1</v>
      </c>
      <c r="S8335" s="48">
        <v>0</v>
      </c>
      <c r="T8335" s="48">
        <v>1</v>
      </c>
      <c r="U8335" s="48">
        <v>1</v>
      </c>
      <c r="V8335" s="48">
        <v>0</v>
      </c>
      <c r="W8335" s="48">
        <v>1</v>
      </c>
    </row>
    <row r="8336" spans="4:23" ht="15" customHeight="1" outlineLevel="2" x14ac:dyDescent="0.2">
      <c r="D8336" s="41" t="s">
        <v>445</v>
      </c>
      <c r="E8336" s="118" t="s">
        <v>446</v>
      </c>
      <c r="F8336" s="48">
        <v>0</v>
      </c>
      <c r="G8336" s="48">
        <v>0</v>
      </c>
      <c r="H8336" s="48">
        <v>0</v>
      </c>
      <c r="I8336" s="48">
        <v>0</v>
      </c>
      <c r="J8336" s="48">
        <v>0</v>
      </c>
      <c r="K8336" s="48">
        <v>0</v>
      </c>
      <c r="L8336" s="48">
        <v>0</v>
      </c>
      <c r="M8336" s="48">
        <v>0</v>
      </c>
      <c r="N8336" s="48">
        <v>0</v>
      </c>
      <c r="O8336" s="48">
        <v>0</v>
      </c>
      <c r="P8336" s="48">
        <v>0</v>
      </c>
      <c r="Q8336" s="48">
        <v>0</v>
      </c>
      <c r="R8336" s="48">
        <v>0</v>
      </c>
      <c r="S8336" s="48">
        <v>0</v>
      </c>
      <c r="T8336" s="48">
        <v>0</v>
      </c>
      <c r="U8336" s="48">
        <v>0</v>
      </c>
      <c r="V8336" s="48">
        <v>0</v>
      </c>
      <c r="W8336" s="48">
        <v>0</v>
      </c>
    </row>
    <row r="8337" spans="4:23" ht="15" customHeight="1" outlineLevel="2" x14ac:dyDescent="0.2">
      <c r="D8337" s="41" t="s">
        <v>447</v>
      </c>
      <c r="E8337" s="118" t="s">
        <v>448</v>
      </c>
      <c r="F8337" s="48">
        <v>0</v>
      </c>
      <c r="G8337" s="48">
        <v>0</v>
      </c>
      <c r="H8337" s="48">
        <v>0</v>
      </c>
      <c r="I8337" s="48">
        <v>0</v>
      </c>
      <c r="J8337" s="48">
        <v>0</v>
      </c>
      <c r="K8337" s="48">
        <v>0</v>
      </c>
      <c r="L8337" s="48">
        <v>0</v>
      </c>
      <c r="M8337" s="48">
        <v>0</v>
      </c>
      <c r="N8337" s="48">
        <v>0</v>
      </c>
      <c r="O8337" s="48">
        <v>0</v>
      </c>
      <c r="P8337" s="48">
        <v>0</v>
      </c>
      <c r="Q8337" s="48">
        <v>0</v>
      </c>
      <c r="R8337" s="48">
        <v>0</v>
      </c>
      <c r="S8337" s="48">
        <v>0</v>
      </c>
      <c r="T8337" s="48">
        <v>0</v>
      </c>
      <c r="U8337" s="48">
        <v>0</v>
      </c>
      <c r="V8337" s="48">
        <v>0</v>
      </c>
      <c r="W8337" s="48">
        <v>0</v>
      </c>
    </row>
    <row r="8338" spans="4:23" ht="15" customHeight="1" outlineLevel="2" x14ac:dyDescent="0.2">
      <c r="D8338" s="41" t="s">
        <v>449</v>
      </c>
      <c r="E8338" s="118" t="s">
        <v>450</v>
      </c>
      <c r="F8338" s="48">
        <v>0</v>
      </c>
      <c r="G8338" s="48">
        <v>0</v>
      </c>
      <c r="H8338" s="48">
        <v>0</v>
      </c>
      <c r="I8338" s="48">
        <v>0</v>
      </c>
      <c r="J8338" s="48">
        <v>0</v>
      </c>
      <c r="K8338" s="48">
        <v>0</v>
      </c>
      <c r="L8338" s="48">
        <v>0</v>
      </c>
      <c r="M8338" s="48">
        <v>0</v>
      </c>
      <c r="N8338" s="48">
        <v>0</v>
      </c>
      <c r="O8338" s="48">
        <v>0</v>
      </c>
      <c r="P8338" s="48">
        <v>0</v>
      </c>
      <c r="Q8338" s="48">
        <v>0</v>
      </c>
      <c r="R8338" s="48">
        <v>0</v>
      </c>
      <c r="S8338" s="48">
        <v>0</v>
      </c>
      <c r="T8338" s="48">
        <v>0</v>
      </c>
      <c r="U8338" s="48">
        <v>0</v>
      </c>
      <c r="V8338" s="48">
        <v>0</v>
      </c>
      <c r="W8338" s="48">
        <v>0</v>
      </c>
    </row>
    <row r="8339" spans="4:23" ht="15" customHeight="1" outlineLevel="2" x14ac:dyDescent="0.2">
      <c r="D8339" s="41" t="s">
        <v>451</v>
      </c>
      <c r="E8339" s="118" t="s">
        <v>452</v>
      </c>
      <c r="F8339" s="48">
        <v>0</v>
      </c>
      <c r="G8339" s="48">
        <v>0</v>
      </c>
      <c r="H8339" s="48">
        <v>0</v>
      </c>
      <c r="I8339" s="48">
        <v>0</v>
      </c>
      <c r="J8339" s="48">
        <v>0</v>
      </c>
      <c r="K8339" s="48">
        <v>0</v>
      </c>
      <c r="L8339" s="48">
        <v>0</v>
      </c>
      <c r="M8339" s="48">
        <v>0</v>
      </c>
      <c r="N8339" s="48">
        <v>0</v>
      </c>
      <c r="O8339" s="48">
        <v>0</v>
      </c>
      <c r="P8339" s="48">
        <v>0</v>
      </c>
      <c r="Q8339" s="48">
        <v>0</v>
      </c>
      <c r="R8339" s="48">
        <v>0</v>
      </c>
      <c r="S8339" s="48">
        <v>0</v>
      </c>
      <c r="T8339" s="48">
        <v>0</v>
      </c>
      <c r="U8339" s="48">
        <v>0</v>
      </c>
      <c r="V8339" s="48">
        <v>0</v>
      </c>
      <c r="W8339" s="48">
        <v>0</v>
      </c>
    </row>
    <row r="8340" spans="4:23" ht="15" customHeight="1" outlineLevel="2" x14ac:dyDescent="0.2">
      <c r="D8340" s="41" t="s">
        <v>453</v>
      </c>
      <c r="E8340" s="118" t="s">
        <v>454</v>
      </c>
      <c r="F8340" s="48">
        <v>3</v>
      </c>
      <c r="G8340" s="48">
        <v>2</v>
      </c>
      <c r="H8340" s="48">
        <v>1</v>
      </c>
      <c r="I8340" s="48">
        <v>3</v>
      </c>
      <c r="J8340" s="48">
        <v>2</v>
      </c>
      <c r="K8340" s="48">
        <v>1</v>
      </c>
      <c r="L8340" s="48">
        <v>3</v>
      </c>
      <c r="M8340" s="48">
        <v>2</v>
      </c>
      <c r="N8340" s="48">
        <v>1</v>
      </c>
      <c r="O8340" s="48">
        <v>1</v>
      </c>
      <c r="P8340" s="48">
        <v>1</v>
      </c>
      <c r="Q8340" s="48">
        <v>0</v>
      </c>
      <c r="R8340" s="48">
        <v>1</v>
      </c>
      <c r="S8340" s="48">
        <v>1</v>
      </c>
      <c r="T8340" s="48">
        <v>0</v>
      </c>
      <c r="U8340" s="48">
        <v>1</v>
      </c>
      <c r="V8340" s="48">
        <v>1</v>
      </c>
      <c r="W8340" s="48">
        <v>0</v>
      </c>
    </row>
    <row r="8341" spans="4:23" ht="15" customHeight="1" outlineLevel="2" x14ac:dyDescent="0.2">
      <c r="D8341" s="41" t="s">
        <v>455</v>
      </c>
      <c r="E8341" s="118" t="s">
        <v>456</v>
      </c>
      <c r="F8341" s="48">
        <v>0</v>
      </c>
      <c r="G8341" s="48">
        <v>0</v>
      </c>
      <c r="H8341" s="48">
        <v>0</v>
      </c>
      <c r="I8341" s="48">
        <v>0</v>
      </c>
      <c r="J8341" s="48">
        <v>0</v>
      </c>
      <c r="K8341" s="48">
        <v>0</v>
      </c>
      <c r="L8341" s="48">
        <v>0</v>
      </c>
      <c r="M8341" s="48">
        <v>0</v>
      </c>
      <c r="N8341" s="48">
        <v>0</v>
      </c>
      <c r="O8341" s="48">
        <v>0</v>
      </c>
      <c r="P8341" s="48">
        <v>0</v>
      </c>
      <c r="Q8341" s="48">
        <v>0</v>
      </c>
      <c r="R8341" s="48">
        <v>0</v>
      </c>
      <c r="S8341" s="48">
        <v>0</v>
      </c>
      <c r="T8341" s="48">
        <v>0</v>
      </c>
      <c r="U8341" s="48">
        <v>0</v>
      </c>
      <c r="V8341" s="48">
        <v>0</v>
      </c>
      <c r="W8341" s="48">
        <v>0</v>
      </c>
    </row>
    <row r="8342" spans="4:23" ht="15" customHeight="1" outlineLevel="2" x14ac:dyDescent="0.2">
      <c r="D8342" s="41" t="s">
        <v>457</v>
      </c>
      <c r="E8342" s="118" t="s">
        <v>458</v>
      </c>
      <c r="F8342" s="48">
        <v>0</v>
      </c>
      <c r="G8342" s="48">
        <v>0</v>
      </c>
      <c r="H8342" s="48">
        <v>0</v>
      </c>
      <c r="I8342" s="48">
        <v>0</v>
      </c>
      <c r="J8342" s="48">
        <v>0</v>
      </c>
      <c r="K8342" s="48">
        <v>0</v>
      </c>
      <c r="L8342" s="48">
        <v>0</v>
      </c>
      <c r="M8342" s="48">
        <v>0</v>
      </c>
      <c r="N8342" s="48">
        <v>0</v>
      </c>
      <c r="O8342" s="48">
        <v>0</v>
      </c>
      <c r="P8342" s="48">
        <v>0</v>
      </c>
      <c r="Q8342" s="48">
        <v>0</v>
      </c>
      <c r="R8342" s="48">
        <v>0</v>
      </c>
      <c r="S8342" s="48">
        <v>0</v>
      </c>
      <c r="T8342" s="48">
        <v>0</v>
      </c>
      <c r="U8342" s="48">
        <v>0</v>
      </c>
      <c r="V8342" s="48">
        <v>0</v>
      </c>
      <c r="W8342" s="48">
        <v>0</v>
      </c>
    </row>
    <row r="8343" spans="4:23" ht="15" customHeight="1" outlineLevel="2" x14ac:dyDescent="0.2">
      <c r="D8343" s="41" t="s">
        <v>459</v>
      </c>
      <c r="E8343" s="118" t="s">
        <v>460</v>
      </c>
      <c r="F8343" s="48">
        <v>0</v>
      </c>
      <c r="G8343" s="48">
        <v>0</v>
      </c>
      <c r="H8343" s="48">
        <v>0</v>
      </c>
      <c r="I8343" s="48">
        <v>0</v>
      </c>
      <c r="J8343" s="48">
        <v>0</v>
      </c>
      <c r="K8343" s="48">
        <v>0</v>
      </c>
      <c r="L8343" s="48">
        <v>0</v>
      </c>
      <c r="M8343" s="48">
        <v>0</v>
      </c>
      <c r="N8343" s="48">
        <v>0</v>
      </c>
      <c r="O8343" s="48">
        <v>0</v>
      </c>
      <c r="P8343" s="48">
        <v>0</v>
      </c>
      <c r="Q8343" s="48">
        <v>0</v>
      </c>
      <c r="R8343" s="48">
        <v>0</v>
      </c>
      <c r="S8343" s="48">
        <v>0</v>
      </c>
      <c r="T8343" s="48">
        <v>0</v>
      </c>
      <c r="U8343" s="48">
        <v>0</v>
      </c>
      <c r="V8343" s="48">
        <v>0</v>
      </c>
      <c r="W8343" s="48">
        <v>0</v>
      </c>
    </row>
    <row r="8344" spans="4:23" ht="15" customHeight="1" outlineLevel="2" x14ac:dyDescent="0.2">
      <c r="D8344" s="41" t="s">
        <v>461</v>
      </c>
      <c r="E8344" s="118" t="s">
        <v>462</v>
      </c>
      <c r="F8344" s="48">
        <v>0</v>
      </c>
      <c r="G8344" s="48">
        <v>0</v>
      </c>
      <c r="H8344" s="48">
        <v>0</v>
      </c>
      <c r="I8344" s="48">
        <v>0</v>
      </c>
      <c r="J8344" s="48">
        <v>0</v>
      </c>
      <c r="K8344" s="48">
        <v>0</v>
      </c>
      <c r="L8344" s="48">
        <v>0</v>
      </c>
      <c r="M8344" s="48">
        <v>0</v>
      </c>
      <c r="N8344" s="48">
        <v>0</v>
      </c>
      <c r="O8344" s="48">
        <v>0</v>
      </c>
      <c r="P8344" s="48">
        <v>0</v>
      </c>
      <c r="Q8344" s="48">
        <v>0</v>
      </c>
      <c r="R8344" s="48">
        <v>0</v>
      </c>
      <c r="S8344" s="48">
        <v>0</v>
      </c>
      <c r="T8344" s="48">
        <v>0</v>
      </c>
      <c r="U8344" s="48">
        <v>0</v>
      </c>
      <c r="V8344" s="48">
        <v>0</v>
      </c>
      <c r="W8344" s="48">
        <v>0</v>
      </c>
    </row>
    <row r="8345" spans="4:23" ht="15" customHeight="1" outlineLevel="2" x14ac:dyDescent="0.2">
      <c r="D8345" s="41" t="s">
        <v>463</v>
      </c>
      <c r="E8345" s="118" t="s">
        <v>464</v>
      </c>
      <c r="F8345" s="48">
        <v>0</v>
      </c>
      <c r="G8345" s="48">
        <v>0</v>
      </c>
      <c r="H8345" s="48">
        <v>0</v>
      </c>
      <c r="I8345" s="48">
        <v>0</v>
      </c>
      <c r="J8345" s="48">
        <v>0</v>
      </c>
      <c r="K8345" s="48">
        <v>0</v>
      </c>
      <c r="L8345" s="48">
        <v>0</v>
      </c>
      <c r="M8345" s="48">
        <v>0</v>
      </c>
      <c r="N8345" s="48">
        <v>0</v>
      </c>
      <c r="O8345" s="48">
        <v>0</v>
      </c>
      <c r="P8345" s="48">
        <v>0</v>
      </c>
      <c r="Q8345" s="48">
        <v>0</v>
      </c>
      <c r="R8345" s="48">
        <v>0</v>
      </c>
      <c r="S8345" s="48">
        <v>0</v>
      </c>
      <c r="T8345" s="48">
        <v>0</v>
      </c>
      <c r="U8345" s="48">
        <v>0</v>
      </c>
      <c r="V8345" s="48">
        <v>0</v>
      </c>
      <c r="W8345" s="48">
        <v>0</v>
      </c>
    </row>
    <row r="8346" spans="4:23" ht="15" customHeight="1" outlineLevel="2" x14ac:dyDescent="0.2">
      <c r="D8346" s="41" t="s">
        <v>465</v>
      </c>
      <c r="E8346" s="118" t="s">
        <v>466</v>
      </c>
      <c r="F8346" s="48">
        <v>0</v>
      </c>
      <c r="G8346" s="48">
        <v>0</v>
      </c>
      <c r="H8346" s="48">
        <v>0</v>
      </c>
      <c r="I8346" s="48">
        <v>0</v>
      </c>
      <c r="J8346" s="48">
        <v>0</v>
      </c>
      <c r="K8346" s="48">
        <v>0</v>
      </c>
      <c r="L8346" s="48">
        <v>0</v>
      </c>
      <c r="M8346" s="48">
        <v>0</v>
      </c>
      <c r="N8346" s="48">
        <v>0</v>
      </c>
      <c r="O8346" s="48">
        <v>0</v>
      </c>
      <c r="P8346" s="48">
        <v>0</v>
      </c>
      <c r="Q8346" s="48">
        <v>0</v>
      </c>
      <c r="R8346" s="48">
        <v>0</v>
      </c>
      <c r="S8346" s="48">
        <v>0</v>
      </c>
      <c r="T8346" s="48">
        <v>0</v>
      </c>
      <c r="U8346" s="48">
        <v>0</v>
      </c>
      <c r="V8346" s="48">
        <v>0</v>
      </c>
      <c r="W8346" s="48">
        <v>0</v>
      </c>
    </row>
    <row r="8347" spans="4:23" ht="15" customHeight="1" outlineLevel="2" x14ac:dyDescent="0.2">
      <c r="D8347" s="41" t="s">
        <v>467</v>
      </c>
      <c r="E8347" s="118" t="s">
        <v>468</v>
      </c>
      <c r="F8347" s="48">
        <v>0</v>
      </c>
      <c r="G8347" s="48">
        <v>0</v>
      </c>
      <c r="H8347" s="48">
        <v>0</v>
      </c>
      <c r="I8347" s="48">
        <v>0</v>
      </c>
      <c r="J8347" s="48">
        <v>0</v>
      </c>
      <c r="K8347" s="48">
        <v>0</v>
      </c>
      <c r="L8347" s="48">
        <v>0</v>
      </c>
      <c r="M8347" s="48">
        <v>0</v>
      </c>
      <c r="N8347" s="48">
        <v>0</v>
      </c>
      <c r="O8347" s="48">
        <v>0</v>
      </c>
      <c r="P8347" s="48">
        <v>0</v>
      </c>
      <c r="Q8347" s="48">
        <v>0</v>
      </c>
      <c r="R8347" s="48">
        <v>0</v>
      </c>
      <c r="S8347" s="48">
        <v>0</v>
      </c>
      <c r="T8347" s="48">
        <v>0</v>
      </c>
      <c r="U8347" s="48">
        <v>0</v>
      </c>
      <c r="V8347" s="48">
        <v>0</v>
      </c>
      <c r="W8347" s="48">
        <v>0</v>
      </c>
    </row>
    <row r="8348" spans="4:23" ht="15" customHeight="1" outlineLevel="2" x14ac:dyDescent="0.2">
      <c r="D8348" s="41" t="s">
        <v>469</v>
      </c>
      <c r="E8348" s="118" t="s">
        <v>470</v>
      </c>
      <c r="F8348" s="48">
        <v>0</v>
      </c>
      <c r="G8348" s="48">
        <v>0</v>
      </c>
      <c r="H8348" s="48">
        <v>0</v>
      </c>
      <c r="I8348" s="48">
        <v>0</v>
      </c>
      <c r="J8348" s="48">
        <v>0</v>
      </c>
      <c r="K8348" s="48">
        <v>0</v>
      </c>
      <c r="L8348" s="48">
        <v>0</v>
      </c>
      <c r="M8348" s="48">
        <v>0</v>
      </c>
      <c r="N8348" s="48">
        <v>0</v>
      </c>
      <c r="O8348" s="48">
        <v>0</v>
      </c>
      <c r="P8348" s="48">
        <v>0</v>
      </c>
      <c r="Q8348" s="48">
        <v>0</v>
      </c>
      <c r="R8348" s="48">
        <v>0</v>
      </c>
      <c r="S8348" s="48">
        <v>0</v>
      </c>
      <c r="T8348" s="48">
        <v>0</v>
      </c>
      <c r="U8348" s="48">
        <v>0</v>
      </c>
      <c r="V8348" s="48">
        <v>0</v>
      </c>
      <c r="W8348" s="48">
        <v>0</v>
      </c>
    </row>
    <row r="8349" spans="4:23" ht="15" customHeight="1" outlineLevel="2" x14ac:dyDescent="0.2">
      <c r="D8349" s="41" t="s">
        <v>471</v>
      </c>
      <c r="E8349" s="118" t="s">
        <v>472</v>
      </c>
      <c r="F8349" s="48">
        <v>2</v>
      </c>
      <c r="G8349" s="48">
        <v>1</v>
      </c>
      <c r="H8349" s="48">
        <v>1</v>
      </c>
      <c r="I8349" s="48">
        <v>2</v>
      </c>
      <c r="J8349" s="48">
        <v>1</v>
      </c>
      <c r="K8349" s="48">
        <v>1</v>
      </c>
      <c r="L8349" s="48">
        <v>3</v>
      </c>
      <c r="M8349" s="48">
        <v>1</v>
      </c>
      <c r="N8349" s="48">
        <v>2</v>
      </c>
      <c r="O8349" s="48">
        <v>3</v>
      </c>
      <c r="P8349" s="48">
        <v>1</v>
      </c>
      <c r="Q8349" s="48">
        <v>2</v>
      </c>
      <c r="R8349" s="48">
        <v>3</v>
      </c>
      <c r="S8349" s="48">
        <v>1</v>
      </c>
      <c r="T8349" s="48">
        <v>2</v>
      </c>
      <c r="U8349" s="48">
        <v>2</v>
      </c>
      <c r="V8349" s="48">
        <v>1</v>
      </c>
      <c r="W8349" s="48">
        <v>1</v>
      </c>
    </row>
    <row r="8350" spans="4:23" ht="15" customHeight="1" outlineLevel="2" x14ac:dyDescent="0.2">
      <c r="D8350" s="41" t="s">
        <v>473</v>
      </c>
      <c r="E8350" s="118" t="s">
        <v>474</v>
      </c>
      <c r="F8350" s="48">
        <v>0</v>
      </c>
      <c r="G8350" s="48">
        <v>0</v>
      </c>
      <c r="H8350" s="48">
        <v>0</v>
      </c>
      <c r="I8350" s="48">
        <v>0</v>
      </c>
      <c r="J8350" s="48">
        <v>0</v>
      </c>
      <c r="K8350" s="48">
        <v>0</v>
      </c>
      <c r="L8350" s="48">
        <v>0</v>
      </c>
      <c r="M8350" s="48">
        <v>0</v>
      </c>
      <c r="N8350" s="48">
        <v>0</v>
      </c>
      <c r="O8350" s="48">
        <v>0</v>
      </c>
      <c r="P8350" s="48">
        <v>0</v>
      </c>
      <c r="Q8350" s="48">
        <v>0</v>
      </c>
      <c r="R8350" s="48">
        <v>0</v>
      </c>
      <c r="S8350" s="48">
        <v>0</v>
      </c>
      <c r="T8350" s="48">
        <v>0</v>
      </c>
      <c r="U8350" s="48">
        <v>0</v>
      </c>
      <c r="V8350" s="48">
        <v>0</v>
      </c>
      <c r="W8350" s="48">
        <v>0</v>
      </c>
    </row>
    <row r="8351" spans="4:23" ht="15" customHeight="1" outlineLevel="2" x14ac:dyDescent="0.2">
      <c r="D8351" s="41" t="s">
        <v>475</v>
      </c>
      <c r="E8351" s="118" t="s">
        <v>476</v>
      </c>
      <c r="F8351" s="48">
        <v>0</v>
      </c>
      <c r="G8351" s="48">
        <v>0</v>
      </c>
      <c r="H8351" s="48">
        <v>0</v>
      </c>
      <c r="I8351" s="48">
        <v>0</v>
      </c>
      <c r="J8351" s="48">
        <v>0</v>
      </c>
      <c r="K8351" s="48">
        <v>0</v>
      </c>
      <c r="L8351" s="48">
        <v>1</v>
      </c>
      <c r="M8351" s="48">
        <v>0</v>
      </c>
      <c r="N8351" s="48">
        <v>1</v>
      </c>
      <c r="O8351" s="48">
        <v>0</v>
      </c>
      <c r="P8351" s="48">
        <v>0</v>
      </c>
      <c r="Q8351" s="48">
        <v>0</v>
      </c>
      <c r="R8351" s="48">
        <v>0</v>
      </c>
      <c r="S8351" s="48">
        <v>0</v>
      </c>
      <c r="T8351" s="48">
        <v>0</v>
      </c>
      <c r="U8351" s="48">
        <v>0</v>
      </c>
      <c r="V8351" s="48">
        <v>0</v>
      </c>
      <c r="W8351" s="48">
        <v>0</v>
      </c>
    </row>
    <row r="8352" spans="4:23" ht="15" customHeight="1" outlineLevel="2" x14ac:dyDescent="0.2">
      <c r="D8352" s="41" t="s">
        <v>477</v>
      </c>
      <c r="E8352" s="118" t="s">
        <v>478</v>
      </c>
      <c r="F8352" s="48">
        <v>0</v>
      </c>
      <c r="G8352" s="48">
        <v>0</v>
      </c>
      <c r="H8352" s="48">
        <v>0</v>
      </c>
      <c r="I8352" s="48">
        <v>0</v>
      </c>
      <c r="J8352" s="48">
        <v>0</v>
      </c>
      <c r="K8352" s="48">
        <v>0</v>
      </c>
      <c r="L8352" s="48">
        <v>0</v>
      </c>
      <c r="M8352" s="48">
        <v>0</v>
      </c>
      <c r="N8352" s="48">
        <v>0</v>
      </c>
      <c r="O8352" s="48">
        <v>0</v>
      </c>
      <c r="P8352" s="48">
        <v>0</v>
      </c>
      <c r="Q8352" s="48">
        <v>0</v>
      </c>
      <c r="R8352" s="48">
        <v>0</v>
      </c>
      <c r="S8352" s="48">
        <v>0</v>
      </c>
      <c r="T8352" s="48">
        <v>0</v>
      </c>
      <c r="U8352" s="48">
        <v>0</v>
      </c>
      <c r="V8352" s="48">
        <v>0</v>
      </c>
      <c r="W8352" s="48">
        <v>0</v>
      </c>
    </row>
    <row r="8353" spans="4:23" ht="15" customHeight="1" outlineLevel="2" x14ac:dyDescent="0.2">
      <c r="D8353" s="41" t="s">
        <v>479</v>
      </c>
      <c r="E8353" s="118" t="s">
        <v>480</v>
      </c>
      <c r="F8353" s="48">
        <v>0</v>
      </c>
      <c r="G8353" s="48">
        <v>0</v>
      </c>
      <c r="H8353" s="48">
        <v>0</v>
      </c>
      <c r="I8353" s="48">
        <v>0</v>
      </c>
      <c r="J8353" s="48">
        <v>0</v>
      </c>
      <c r="K8353" s="48">
        <v>0</v>
      </c>
      <c r="L8353" s="48">
        <v>1</v>
      </c>
      <c r="M8353" s="48">
        <v>1</v>
      </c>
      <c r="N8353" s="48">
        <v>0</v>
      </c>
      <c r="O8353" s="48">
        <v>0</v>
      </c>
      <c r="P8353" s="48">
        <v>0</v>
      </c>
      <c r="Q8353" s="48">
        <v>0</v>
      </c>
      <c r="R8353" s="48">
        <v>0</v>
      </c>
      <c r="S8353" s="48">
        <v>0</v>
      </c>
      <c r="T8353" s="48">
        <v>0</v>
      </c>
      <c r="U8353" s="48">
        <v>0</v>
      </c>
      <c r="V8353" s="48">
        <v>0</v>
      </c>
      <c r="W8353" s="48">
        <v>0</v>
      </c>
    </row>
    <row r="8354" spans="4:23" ht="15" customHeight="1" outlineLevel="2" x14ac:dyDescent="0.2">
      <c r="D8354" s="41" t="s">
        <v>481</v>
      </c>
      <c r="E8354" s="118" t="s">
        <v>482</v>
      </c>
      <c r="F8354" s="48">
        <v>0</v>
      </c>
      <c r="G8354" s="48">
        <v>0</v>
      </c>
      <c r="H8354" s="48">
        <v>0</v>
      </c>
      <c r="I8354" s="48">
        <v>0</v>
      </c>
      <c r="J8354" s="48">
        <v>0</v>
      </c>
      <c r="K8354" s="48">
        <v>0</v>
      </c>
      <c r="L8354" s="48">
        <v>0</v>
      </c>
      <c r="M8354" s="48">
        <v>0</v>
      </c>
      <c r="N8354" s="48">
        <v>0</v>
      </c>
      <c r="O8354" s="48">
        <v>0</v>
      </c>
      <c r="P8354" s="48">
        <v>0</v>
      </c>
      <c r="Q8354" s="48">
        <v>0</v>
      </c>
      <c r="R8354" s="48">
        <v>0</v>
      </c>
      <c r="S8354" s="48">
        <v>0</v>
      </c>
      <c r="T8354" s="48">
        <v>0</v>
      </c>
      <c r="U8354" s="48">
        <v>0</v>
      </c>
      <c r="V8354" s="48">
        <v>0</v>
      </c>
      <c r="W8354" s="48">
        <v>0</v>
      </c>
    </row>
    <row r="8355" spans="4:23" ht="15" customHeight="1" outlineLevel="2" x14ac:dyDescent="0.2">
      <c r="D8355" s="41" t="s">
        <v>483</v>
      </c>
      <c r="E8355" s="118" t="s">
        <v>484</v>
      </c>
      <c r="F8355" s="48">
        <v>0</v>
      </c>
      <c r="G8355" s="48">
        <v>0</v>
      </c>
      <c r="H8355" s="48">
        <v>0</v>
      </c>
      <c r="I8355" s="48">
        <v>0</v>
      </c>
      <c r="J8355" s="48">
        <v>0</v>
      </c>
      <c r="K8355" s="48">
        <v>0</v>
      </c>
      <c r="L8355" s="48">
        <v>0</v>
      </c>
      <c r="M8355" s="48">
        <v>0</v>
      </c>
      <c r="N8355" s="48">
        <v>0</v>
      </c>
      <c r="O8355" s="48">
        <v>0</v>
      </c>
      <c r="P8355" s="48">
        <v>0</v>
      </c>
      <c r="Q8355" s="48">
        <v>0</v>
      </c>
      <c r="R8355" s="48">
        <v>0</v>
      </c>
      <c r="S8355" s="48">
        <v>0</v>
      </c>
      <c r="T8355" s="48">
        <v>0</v>
      </c>
      <c r="U8355" s="48">
        <v>0</v>
      </c>
      <c r="V8355" s="48">
        <v>0</v>
      </c>
      <c r="W8355" s="48">
        <v>0</v>
      </c>
    </row>
    <row r="8356" spans="4:23" ht="15" customHeight="1" outlineLevel="2" x14ac:dyDescent="0.2">
      <c r="D8356" s="41" t="s">
        <v>485</v>
      </c>
      <c r="E8356" s="118" t="s">
        <v>486</v>
      </c>
      <c r="F8356" s="48">
        <v>0</v>
      </c>
      <c r="G8356" s="48">
        <v>0</v>
      </c>
      <c r="H8356" s="48">
        <v>0</v>
      </c>
      <c r="I8356" s="48">
        <v>0</v>
      </c>
      <c r="J8356" s="48">
        <v>0</v>
      </c>
      <c r="K8356" s="48">
        <v>0</v>
      </c>
      <c r="L8356" s="48">
        <v>0</v>
      </c>
      <c r="M8356" s="48">
        <v>0</v>
      </c>
      <c r="N8356" s="48">
        <v>0</v>
      </c>
      <c r="O8356" s="48">
        <v>0</v>
      </c>
      <c r="P8356" s="48">
        <v>0</v>
      </c>
      <c r="Q8356" s="48">
        <v>0</v>
      </c>
      <c r="R8356" s="48">
        <v>0</v>
      </c>
      <c r="S8356" s="48">
        <v>0</v>
      </c>
      <c r="T8356" s="48">
        <v>0</v>
      </c>
      <c r="U8356" s="48">
        <v>0</v>
      </c>
      <c r="V8356" s="48">
        <v>0</v>
      </c>
      <c r="W8356" s="48">
        <v>0</v>
      </c>
    </row>
    <row r="8357" spans="4:23" ht="15" customHeight="1" outlineLevel="2" x14ac:dyDescent="0.2">
      <c r="D8357" s="41" t="s">
        <v>487</v>
      </c>
      <c r="E8357" s="118" t="s">
        <v>488</v>
      </c>
      <c r="F8357" s="48">
        <v>0</v>
      </c>
      <c r="G8357" s="48">
        <v>0</v>
      </c>
      <c r="H8357" s="48">
        <v>0</v>
      </c>
      <c r="I8357" s="48">
        <v>0</v>
      </c>
      <c r="J8357" s="48">
        <v>0</v>
      </c>
      <c r="K8357" s="48">
        <v>0</v>
      </c>
      <c r="L8357" s="48">
        <v>0</v>
      </c>
      <c r="M8357" s="48">
        <v>0</v>
      </c>
      <c r="N8357" s="48">
        <v>0</v>
      </c>
      <c r="O8357" s="48">
        <v>0</v>
      </c>
      <c r="P8357" s="48">
        <v>0</v>
      </c>
      <c r="Q8357" s="48">
        <v>0</v>
      </c>
      <c r="R8357" s="48">
        <v>0</v>
      </c>
      <c r="S8357" s="48">
        <v>0</v>
      </c>
      <c r="T8357" s="48">
        <v>0</v>
      </c>
      <c r="U8357" s="48">
        <v>0</v>
      </c>
      <c r="V8357" s="48">
        <v>0</v>
      </c>
      <c r="W8357" s="48">
        <v>0</v>
      </c>
    </row>
    <row r="8358" spans="4:23" ht="15" customHeight="1" outlineLevel="2" x14ac:dyDescent="0.2">
      <c r="D8358" s="41" t="s">
        <v>489</v>
      </c>
      <c r="E8358" s="118" t="s">
        <v>490</v>
      </c>
      <c r="F8358" s="48">
        <v>0</v>
      </c>
      <c r="G8358" s="48">
        <v>0</v>
      </c>
      <c r="H8358" s="48">
        <v>0</v>
      </c>
      <c r="I8358" s="48">
        <v>0</v>
      </c>
      <c r="J8358" s="48">
        <v>0</v>
      </c>
      <c r="K8358" s="48">
        <v>0</v>
      </c>
      <c r="L8358" s="48">
        <v>0</v>
      </c>
      <c r="M8358" s="48">
        <v>0</v>
      </c>
      <c r="N8358" s="48">
        <v>0</v>
      </c>
      <c r="O8358" s="48">
        <v>0</v>
      </c>
      <c r="P8358" s="48">
        <v>0</v>
      </c>
      <c r="Q8358" s="48">
        <v>0</v>
      </c>
      <c r="R8358" s="48">
        <v>0</v>
      </c>
      <c r="S8358" s="48">
        <v>0</v>
      </c>
      <c r="T8358" s="48">
        <v>0</v>
      </c>
      <c r="U8358" s="48">
        <v>0</v>
      </c>
      <c r="V8358" s="48">
        <v>0</v>
      </c>
      <c r="W8358" s="48">
        <v>0</v>
      </c>
    </row>
    <row r="8359" spans="4:23" ht="15" customHeight="1" outlineLevel="2" x14ac:dyDescent="0.2">
      <c r="D8359" s="41" t="s">
        <v>491</v>
      </c>
      <c r="E8359" s="118" t="s">
        <v>492</v>
      </c>
      <c r="F8359" s="48">
        <v>0</v>
      </c>
      <c r="G8359" s="48">
        <v>0</v>
      </c>
      <c r="H8359" s="48">
        <v>0</v>
      </c>
      <c r="I8359" s="48">
        <v>0</v>
      </c>
      <c r="J8359" s="48">
        <v>0</v>
      </c>
      <c r="K8359" s="48">
        <v>0</v>
      </c>
      <c r="L8359" s="48">
        <v>0</v>
      </c>
      <c r="M8359" s="48">
        <v>0</v>
      </c>
      <c r="N8359" s="48">
        <v>0</v>
      </c>
      <c r="O8359" s="48">
        <v>0</v>
      </c>
      <c r="P8359" s="48">
        <v>0</v>
      </c>
      <c r="Q8359" s="48">
        <v>0</v>
      </c>
      <c r="R8359" s="48">
        <v>0</v>
      </c>
      <c r="S8359" s="48">
        <v>0</v>
      </c>
      <c r="T8359" s="48">
        <v>0</v>
      </c>
      <c r="U8359" s="48">
        <v>0</v>
      </c>
      <c r="V8359" s="48">
        <v>0</v>
      </c>
      <c r="W8359" s="48">
        <v>0</v>
      </c>
    </row>
    <row r="8360" spans="4:23" ht="15" customHeight="1" outlineLevel="2" x14ac:dyDescent="0.2">
      <c r="D8360" s="41" t="s">
        <v>493</v>
      </c>
      <c r="E8360" s="118" t="s">
        <v>494</v>
      </c>
      <c r="F8360" s="48">
        <v>3</v>
      </c>
      <c r="G8360" s="48">
        <v>2</v>
      </c>
      <c r="H8360" s="48">
        <v>1</v>
      </c>
      <c r="I8360" s="48">
        <v>3</v>
      </c>
      <c r="J8360" s="48">
        <v>2</v>
      </c>
      <c r="K8360" s="48">
        <v>1</v>
      </c>
      <c r="L8360" s="48">
        <v>3</v>
      </c>
      <c r="M8360" s="48">
        <v>2</v>
      </c>
      <c r="N8360" s="48">
        <v>1</v>
      </c>
      <c r="O8360" s="48">
        <v>2</v>
      </c>
      <c r="P8360" s="48">
        <v>1</v>
      </c>
      <c r="Q8360" s="48">
        <v>1</v>
      </c>
      <c r="R8360" s="48">
        <v>1</v>
      </c>
      <c r="S8360" s="48">
        <v>0</v>
      </c>
      <c r="T8360" s="48">
        <v>1</v>
      </c>
      <c r="U8360" s="48">
        <v>1</v>
      </c>
      <c r="V8360" s="48">
        <v>0</v>
      </c>
      <c r="W8360" s="48">
        <v>1</v>
      </c>
    </row>
    <row r="8361" spans="4:23" ht="15" customHeight="1" outlineLevel="2" x14ac:dyDescent="0.2">
      <c r="D8361" s="41" t="s">
        <v>495</v>
      </c>
      <c r="E8361" s="118" t="s">
        <v>496</v>
      </c>
      <c r="F8361" s="48">
        <v>3</v>
      </c>
      <c r="G8361" s="48">
        <v>2</v>
      </c>
      <c r="H8361" s="48">
        <v>1</v>
      </c>
      <c r="I8361" s="48">
        <v>2</v>
      </c>
      <c r="J8361" s="48">
        <v>1</v>
      </c>
      <c r="K8361" s="48">
        <v>1</v>
      </c>
      <c r="L8361" s="48">
        <v>1</v>
      </c>
      <c r="M8361" s="48">
        <v>0</v>
      </c>
      <c r="N8361" s="48">
        <v>1</v>
      </c>
      <c r="O8361" s="48">
        <v>1</v>
      </c>
      <c r="P8361" s="48">
        <v>0</v>
      </c>
      <c r="Q8361" s="48">
        <v>1</v>
      </c>
      <c r="R8361" s="48">
        <v>1</v>
      </c>
      <c r="S8361" s="48">
        <v>0</v>
      </c>
      <c r="T8361" s="48">
        <v>1</v>
      </c>
      <c r="U8361" s="48">
        <v>1</v>
      </c>
      <c r="V8361" s="48">
        <v>0</v>
      </c>
      <c r="W8361" s="48">
        <v>1</v>
      </c>
    </row>
    <row r="8362" spans="4:23" ht="15" customHeight="1" outlineLevel="2" x14ac:dyDescent="0.2">
      <c r="D8362" s="41" t="s">
        <v>497</v>
      </c>
      <c r="E8362" s="118" t="s">
        <v>498</v>
      </c>
      <c r="F8362" s="48">
        <v>0</v>
      </c>
      <c r="G8362" s="48">
        <v>0</v>
      </c>
      <c r="H8362" s="48">
        <v>0</v>
      </c>
      <c r="I8362" s="48">
        <v>0</v>
      </c>
      <c r="J8362" s="48">
        <v>0</v>
      </c>
      <c r="K8362" s="48">
        <v>0</v>
      </c>
      <c r="L8362" s="48">
        <v>0</v>
      </c>
      <c r="M8362" s="48">
        <v>0</v>
      </c>
      <c r="N8362" s="48">
        <v>0</v>
      </c>
      <c r="O8362" s="48">
        <v>0</v>
      </c>
      <c r="P8362" s="48">
        <v>0</v>
      </c>
      <c r="Q8362" s="48">
        <v>0</v>
      </c>
      <c r="R8362" s="48">
        <v>1</v>
      </c>
      <c r="S8362" s="48">
        <v>1</v>
      </c>
      <c r="T8362" s="48">
        <v>0</v>
      </c>
      <c r="U8362" s="48">
        <v>0</v>
      </c>
      <c r="V8362" s="48">
        <v>0</v>
      </c>
      <c r="W8362" s="48">
        <v>0</v>
      </c>
    </row>
    <row r="8363" spans="4:23" ht="15" customHeight="1" outlineLevel="2" x14ac:dyDescent="0.2">
      <c r="D8363" s="41" t="s">
        <v>499</v>
      </c>
      <c r="E8363" s="118" t="s">
        <v>500</v>
      </c>
      <c r="F8363" s="48">
        <v>0</v>
      </c>
      <c r="G8363" s="48">
        <v>0</v>
      </c>
      <c r="H8363" s="48">
        <v>0</v>
      </c>
      <c r="I8363" s="48">
        <v>0</v>
      </c>
      <c r="J8363" s="48">
        <v>0</v>
      </c>
      <c r="K8363" s="48">
        <v>0</v>
      </c>
      <c r="L8363" s="48">
        <v>0</v>
      </c>
      <c r="M8363" s="48">
        <v>0</v>
      </c>
      <c r="N8363" s="48">
        <v>0</v>
      </c>
      <c r="O8363" s="48">
        <v>0</v>
      </c>
      <c r="P8363" s="48">
        <v>0</v>
      </c>
      <c r="Q8363" s="48">
        <v>0</v>
      </c>
      <c r="R8363" s="48">
        <v>0</v>
      </c>
      <c r="S8363" s="48">
        <v>0</v>
      </c>
      <c r="T8363" s="48">
        <v>0</v>
      </c>
      <c r="U8363" s="48">
        <v>0</v>
      </c>
      <c r="V8363" s="48">
        <v>0</v>
      </c>
      <c r="W8363" s="48">
        <v>0</v>
      </c>
    </row>
    <row r="8364" spans="4:23" ht="15" customHeight="1" outlineLevel="2" x14ac:dyDescent="0.2">
      <c r="D8364" s="41" t="s">
        <v>501</v>
      </c>
      <c r="E8364" s="118" t="s">
        <v>502</v>
      </c>
      <c r="F8364" s="48">
        <v>1</v>
      </c>
      <c r="G8364" s="48">
        <v>1</v>
      </c>
      <c r="H8364" s="48">
        <v>0</v>
      </c>
      <c r="I8364" s="48">
        <v>1</v>
      </c>
      <c r="J8364" s="48">
        <v>1</v>
      </c>
      <c r="K8364" s="48">
        <v>0</v>
      </c>
      <c r="L8364" s="48">
        <v>1</v>
      </c>
      <c r="M8364" s="48">
        <v>1</v>
      </c>
      <c r="N8364" s="48">
        <v>0</v>
      </c>
      <c r="O8364" s="48">
        <v>1</v>
      </c>
      <c r="P8364" s="48">
        <v>1</v>
      </c>
      <c r="Q8364" s="48">
        <v>0</v>
      </c>
      <c r="R8364" s="48">
        <v>1</v>
      </c>
      <c r="S8364" s="48">
        <v>1</v>
      </c>
      <c r="T8364" s="48">
        <v>0</v>
      </c>
      <c r="U8364" s="48">
        <v>1</v>
      </c>
      <c r="V8364" s="48">
        <v>1</v>
      </c>
      <c r="W8364" s="48">
        <v>0</v>
      </c>
    </row>
    <row r="8365" spans="4:23" ht="15" customHeight="1" outlineLevel="2" x14ac:dyDescent="0.2">
      <c r="D8365" s="41" t="s">
        <v>503</v>
      </c>
      <c r="E8365" s="118" t="s">
        <v>504</v>
      </c>
      <c r="F8365" s="48">
        <v>0</v>
      </c>
      <c r="G8365" s="48">
        <v>0</v>
      </c>
      <c r="H8365" s="48">
        <v>0</v>
      </c>
      <c r="I8365" s="48">
        <v>0</v>
      </c>
      <c r="J8365" s="48">
        <v>0</v>
      </c>
      <c r="K8365" s="48">
        <v>0</v>
      </c>
      <c r="L8365" s="48">
        <v>0</v>
      </c>
      <c r="M8365" s="48">
        <v>0</v>
      </c>
      <c r="N8365" s="48">
        <v>0</v>
      </c>
      <c r="O8365" s="48">
        <v>0</v>
      </c>
      <c r="P8365" s="48">
        <v>0</v>
      </c>
      <c r="Q8365" s="48">
        <v>0</v>
      </c>
      <c r="R8365" s="48">
        <v>0</v>
      </c>
      <c r="S8365" s="48">
        <v>0</v>
      </c>
      <c r="T8365" s="48">
        <v>0</v>
      </c>
      <c r="U8365" s="48">
        <v>0</v>
      </c>
      <c r="V8365" s="48">
        <v>0</v>
      </c>
      <c r="W8365" s="48">
        <v>0</v>
      </c>
    </row>
    <row r="8366" spans="4:23" ht="15" customHeight="1" outlineLevel="2" x14ac:dyDescent="0.2">
      <c r="D8366" s="41" t="s">
        <v>505</v>
      </c>
      <c r="E8366" s="118" t="s">
        <v>506</v>
      </c>
      <c r="F8366" s="48">
        <v>0</v>
      </c>
      <c r="G8366" s="48">
        <v>0</v>
      </c>
      <c r="H8366" s="48">
        <v>0</v>
      </c>
      <c r="I8366" s="48">
        <v>0</v>
      </c>
      <c r="J8366" s="48">
        <v>0</v>
      </c>
      <c r="K8366" s="48">
        <v>0</v>
      </c>
      <c r="L8366" s="48">
        <v>0</v>
      </c>
      <c r="M8366" s="48">
        <v>0</v>
      </c>
      <c r="N8366" s="48">
        <v>0</v>
      </c>
      <c r="O8366" s="48">
        <v>0</v>
      </c>
      <c r="P8366" s="48">
        <v>0</v>
      </c>
      <c r="Q8366" s="48">
        <v>0</v>
      </c>
      <c r="R8366" s="48">
        <v>0</v>
      </c>
      <c r="S8366" s="48">
        <v>0</v>
      </c>
      <c r="T8366" s="48">
        <v>0</v>
      </c>
      <c r="U8366" s="48">
        <v>0</v>
      </c>
      <c r="V8366" s="48">
        <v>0</v>
      </c>
      <c r="W8366" s="48">
        <v>0</v>
      </c>
    </row>
    <row r="8367" spans="4:23" ht="15" customHeight="1" outlineLevel="2" x14ac:dyDescent="0.2">
      <c r="D8367" s="41" t="s">
        <v>507</v>
      </c>
      <c r="E8367" s="118" t="s">
        <v>508</v>
      </c>
      <c r="F8367" s="48">
        <v>0</v>
      </c>
      <c r="G8367" s="48">
        <v>0</v>
      </c>
      <c r="H8367" s="48">
        <v>0</v>
      </c>
      <c r="I8367" s="48">
        <v>0</v>
      </c>
      <c r="J8367" s="48">
        <v>0</v>
      </c>
      <c r="K8367" s="48">
        <v>0</v>
      </c>
      <c r="L8367" s="48">
        <v>0</v>
      </c>
      <c r="M8367" s="48">
        <v>0</v>
      </c>
      <c r="N8367" s="48">
        <v>0</v>
      </c>
      <c r="O8367" s="48">
        <v>0</v>
      </c>
      <c r="P8367" s="48">
        <v>0</v>
      </c>
      <c r="Q8367" s="48">
        <v>0</v>
      </c>
      <c r="R8367" s="48">
        <v>0</v>
      </c>
      <c r="S8367" s="48">
        <v>0</v>
      </c>
      <c r="T8367" s="48">
        <v>0</v>
      </c>
      <c r="U8367" s="48">
        <v>0</v>
      </c>
      <c r="V8367" s="48">
        <v>0</v>
      </c>
      <c r="W8367" s="48">
        <v>0</v>
      </c>
    </row>
    <row r="8368" spans="4:23" ht="15" customHeight="1" outlineLevel="2" x14ac:dyDescent="0.2">
      <c r="D8368" s="41" t="s">
        <v>509</v>
      </c>
      <c r="E8368" s="118" t="s">
        <v>510</v>
      </c>
      <c r="F8368" s="48">
        <v>0</v>
      </c>
      <c r="G8368" s="48">
        <v>0</v>
      </c>
      <c r="H8368" s="48">
        <v>0</v>
      </c>
      <c r="I8368" s="48">
        <v>0</v>
      </c>
      <c r="J8368" s="48">
        <v>0</v>
      </c>
      <c r="K8368" s="48">
        <v>0</v>
      </c>
      <c r="L8368" s="48">
        <v>0</v>
      </c>
      <c r="M8368" s="48">
        <v>0</v>
      </c>
      <c r="N8368" s="48">
        <v>0</v>
      </c>
      <c r="O8368" s="48">
        <v>0</v>
      </c>
      <c r="P8368" s="48">
        <v>0</v>
      </c>
      <c r="Q8368" s="48">
        <v>0</v>
      </c>
      <c r="R8368" s="48">
        <v>0</v>
      </c>
      <c r="S8368" s="48">
        <v>0</v>
      </c>
      <c r="T8368" s="48">
        <v>0</v>
      </c>
      <c r="U8368" s="48">
        <v>0</v>
      </c>
      <c r="V8368" s="48">
        <v>0</v>
      </c>
      <c r="W8368" s="48">
        <v>0</v>
      </c>
    </row>
    <row r="8369" spans="3:28" ht="15" customHeight="1" outlineLevel="2" x14ac:dyDescent="0.2">
      <c r="D8369" s="41" t="s">
        <v>511</v>
      </c>
      <c r="E8369" s="118" t="s">
        <v>512</v>
      </c>
      <c r="F8369" s="48">
        <v>0</v>
      </c>
      <c r="G8369" s="48">
        <v>0</v>
      </c>
      <c r="H8369" s="48">
        <v>0</v>
      </c>
      <c r="I8369" s="48">
        <v>0</v>
      </c>
      <c r="J8369" s="48">
        <v>0</v>
      </c>
      <c r="K8369" s="48">
        <v>0</v>
      </c>
      <c r="L8369" s="48">
        <v>0</v>
      </c>
      <c r="M8369" s="48">
        <v>0</v>
      </c>
      <c r="N8369" s="48">
        <v>0</v>
      </c>
      <c r="O8369" s="48">
        <v>0</v>
      </c>
      <c r="P8369" s="48">
        <v>0</v>
      </c>
      <c r="Q8369" s="48">
        <v>0</v>
      </c>
      <c r="R8369" s="48">
        <v>0</v>
      </c>
      <c r="S8369" s="48">
        <v>0</v>
      </c>
      <c r="T8369" s="48">
        <v>0</v>
      </c>
      <c r="U8369" s="48">
        <v>0</v>
      </c>
      <c r="V8369" s="48">
        <v>0</v>
      </c>
      <c r="W8369" s="48">
        <v>0</v>
      </c>
    </row>
    <row r="8370" spans="3:28" ht="15" customHeight="1" outlineLevel="1" x14ac:dyDescent="0.2">
      <c r="C8370" s="226" t="s">
        <v>513</v>
      </c>
      <c r="E8370" s="225" t="s">
        <v>514</v>
      </c>
      <c r="F8370" s="48">
        <v>0</v>
      </c>
      <c r="G8370" s="48">
        <v>0</v>
      </c>
      <c r="H8370" s="48">
        <v>0</v>
      </c>
      <c r="I8370" s="48">
        <v>0</v>
      </c>
      <c r="J8370" s="48">
        <v>0</v>
      </c>
      <c r="K8370" s="48">
        <v>0</v>
      </c>
      <c r="L8370" s="48">
        <v>0</v>
      </c>
      <c r="M8370" s="48">
        <v>0</v>
      </c>
      <c r="N8370" s="48">
        <v>0</v>
      </c>
      <c r="O8370" s="48">
        <v>0</v>
      </c>
      <c r="P8370" s="48">
        <v>0</v>
      </c>
      <c r="Q8370" s="48">
        <v>0</v>
      </c>
      <c r="R8370" s="48">
        <v>0</v>
      </c>
      <c r="S8370" s="48">
        <v>0</v>
      </c>
      <c r="T8370" s="48">
        <v>0</v>
      </c>
      <c r="U8370" s="48">
        <v>0</v>
      </c>
      <c r="V8370" s="48">
        <v>0</v>
      </c>
      <c r="W8370" s="48">
        <v>0</v>
      </c>
      <c r="AB8370" s="270"/>
    </row>
    <row r="8371" spans="3:28" ht="15" customHeight="1" outlineLevel="2" x14ac:dyDescent="0.2">
      <c r="D8371" s="41" t="s">
        <v>515</v>
      </c>
      <c r="E8371" s="17" t="s">
        <v>516</v>
      </c>
      <c r="F8371" s="48">
        <v>0</v>
      </c>
      <c r="G8371" s="48">
        <v>0</v>
      </c>
      <c r="H8371" s="48">
        <v>0</v>
      </c>
      <c r="I8371" s="48">
        <v>0</v>
      </c>
      <c r="J8371" s="48">
        <v>0</v>
      </c>
      <c r="K8371" s="48">
        <v>0</v>
      </c>
      <c r="L8371" s="48">
        <v>0</v>
      </c>
      <c r="M8371" s="48">
        <v>0</v>
      </c>
      <c r="N8371" s="48">
        <v>0</v>
      </c>
      <c r="O8371" s="48">
        <v>0</v>
      </c>
      <c r="P8371" s="48">
        <v>0</v>
      </c>
      <c r="Q8371" s="48">
        <v>0</v>
      </c>
      <c r="R8371" s="48">
        <v>0</v>
      </c>
      <c r="S8371" s="48">
        <v>0</v>
      </c>
      <c r="T8371" s="48">
        <v>0</v>
      </c>
      <c r="U8371" s="48">
        <v>0</v>
      </c>
      <c r="V8371" s="48">
        <v>0</v>
      </c>
      <c r="W8371" s="48">
        <v>0</v>
      </c>
    </row>
    <row r="8372" spans="3:28" ht="15" customHeight="1" outlineLevel="2" x14ac:dyDescent="0.2">
      <c r="D8372" s="41" t="s">
        <v>517</v>
      </c>
      <c r="E8372" s="17" t="s">
        <v>518</v>
      </c>
      <c r="F8372" s="48">
        <v>0</v>
      </c>
      <c r="G8372" s="48">
        <v>0</v>
      </c>
      <c r="H8372" s="48">
        <v>0</v>
      </c>
      <c r="I8372" s="48">
        <v>0</v>
      </c>
      <c r="J8372" s="48">
        <v>0</v>
      </c>
      <c r="K8372" s="48">
        <v>0</v>
      </c>
      <c r="L8372" s="48">
        <v>0</v>
      </c>
      <c r="M8372" s="48">
        <v>0</v>
      </c>
      <c r="N8372" s="48">
        <v>0</v>
      </c>
      <c r="O8372" s="48">
        <v>0</v>
      </c>
      <c r="P8372" s="48">
        <v>0</v>
      </c>
      <c r="Q8372" s="48">
        <v>0</v>
      </c>
      <c r="R8372" s="48">
        <v>0</v>
      </c>
      <c r="S8372" s="48">
        <v>0</v>
      </c>
      <c r="T8372" s="48">
        <v>0</v>
      </c>
      <c r="U8372" s="48">
        <v>0</v>
      </c>
      <c r="V8372" s="48">
        <v>0</v>
      </c>
      <c r="W8372" s="48">
        <v>0</v>
      </c>
    </row>
    <row r="8373" spans="3:28" ht="15" customHeight="1" outlineLevel="2" x14ac:dyDescent="0.2">
      <c r="D8373" s="41" t="s">
        <v>519</v>
      </c>
      <c r="E8373" s="17" t="s">
        <v>520</v>
      </c>
      <c r="F8373" s="48">
        <v>0</v>
      </c>
      <c r="G8373" s="48">
        <v>0</v>
      </c>
      <c r="H8373" s="48">
        <v>0</v>
      </c>
      <c r="I8373" s="48">
        <v>0</v>
      </c>
      <c r="J8373" s="48">
        <v>0</v>
      </c>
      <c r="K8373" s="48">
        <v>0</v>
      </c>
      <c r="L8373" s="48">
        <v>0</v>
      </c>
      <c r="M8373" s="48">
        <v>0</v>
      </c>
      <c r="N8373" s="48">
        <v>0</v>
      </c>
      <c r="O8373" s="48">
        <v>0</v>
      </c>
      <c r="P8373" s="48">
        <v>0</v>
      </c>
      <c r="Q8373" s="48">
        <v>0</v>
      </c>
      <c r="R8373" s="48">
        <v>0</v>
      </c>
      <c r="S8373" s="48">
        <v>0</v>
      </c>
      <c r="T8373" s="48">
        <v>0</v>
      </c>
      <c r="U8373" s="48">
        <v>0</v>
      </c>
      <c r="V8373" s="48">
        <v>0</v>
      </c>
      <c r="W8373" s="48">
        <v>0</v>
      </c>
    </row>
    <row r="8374" spans="3:28" ht="15" customHeight="1" outlineLevel="2" x14ac:dyDescent="0.2">
      <c r="D8374" s="41" t="s">
        <v>521</v>
      </c>
      <c r="E8374" s="17" t="s">
        <v>522</v>
      </c>
      <c r="F8374" s="48">
        <v>0</v>
      </c>
      <c r="G8374" s="48">
        <v>0</v>
      </c>
      <c r="H8374" s="48">
        <v>0</v>
      </c>
      <c r="I8374" s="48">
        <v>0</v>
      </c>
      <c r="J8374" s="48">
        <v>0</v>
      </c>
      <c r="K8374" s="48">
        <v>0</v>
      </c>
      <c r="L8374" s="48">
        <v>0</v>
      </c>
      <c r="M8374" s="48">
        <v>0</v>
      </c>
      <c r="N8374" s="48">
        <v>0</v>
      </c>
      <c r="O8374" s="48">
        <v>0</v>
      </c>
      <c r="P8374" s="48">
        <v>0</v>
      </c>
      <c r="Q8374" s="48">
        <v>0</v>
      </c>
      <c r="R8374" s="48">
        <v>0</v>
      </c>
      <c r="S8374" s="48">
        <v>0</v>
      </c>
      <c r="T8374" s="48">
        <v>0</v>
      </c>
      <c r="U8374" s="48">
        <v>0</v>
      </c>
      <c r="V8374" s="48">
        <v>0</v>
      </c>
      <c r="W8374" s="48">
        <v>0</v>
      </c>
    </row>
    <row r="8375" spans="3:28" ht="15" customHeight="1" outlineLevel="2" x14ac:dyDescent="0.2">
      <c r="D8375" s="41" t="s">
        <v>523</v>
      </c>
      <c r="E8375" s="17" t="s">
        <v>524</v>
      </c>
      <c r="F8375" s="48">
        <v>0</v>
      </c>
      <c r="G8375" s="48">
        <v>0</v>
      </c>
      <c r="H8375" s="48">
        <v>0</v>
      </c>
      <c r="I8375" s="48">
        <v>0</v>
      </c>
      <c r="J8375" s="48">
        <v>0</v>
      </c>
      <c r="K8375" s="48">
        <v>0</v>
      </c>
      <c r="L8375" s="48">
        <v>0</v>
      </c>
      <c r="M8375" s="48">
        <v>0</v>
      </c>
      <c r="N8375" s="48">
        <v>0</v>
      </c>
      <c r="O8375" s="48">
        <v>0</v>
      </c>
      <c r="P8375" s="48">
        <v>0</v>
      </c>
      <c r="Q8375" s="48">
        <v>0</v>
      </c>
      <c r="R8375" s="48">
        <v>0</v>
      </c>
      <c r="S8375" s="48">
        <v>0</v>
      </c>
      <c r="T8375" s="48">
        <v>0</v>
      </c>
      <c r="U8375" s="48">
        <v>0</v>
      </c>
      <c r="V8375" s="48">
        <v>0</v>
      </c>
      <c r="W8375" s="48">
        <v>0</v>
      </c>
    </row>
    <row r="8376" spans="3:28" ht="15" customHeight="1" outlineLevel="2" x14ac:dyDescent="0.2">
      <c r="D8376" s="41" t="s">
        <v>525</v>
      </c>
      <c r="E8376" s="17" t="s">
        <v>526</v>
      </c>
      <c r="F8376" s="48">
        <v>0</v>
      </c>
      <c r="G8376" s="48">
        <v>0</v>
      </c>
      <c r="H8376" s="48">
        <v>0</v>
      </c>
      <c r="I8376" s="48">
        <v>0</v>
      </c>
      <c r="J8376" s="48">
        <v>0</v>
      </c>
      <c r="K8376" s="48">
        <v>0</v>
      </c>
      <c r="L8376" s="48">
        <v>0</v>
      </c>
      <c r="M8376" s="48">
        <v>0</v>
      </c>
      <c r="N8376" s="48">
        <v>0</v>
      </c>
      <c r="O8376" s="48">
        <v>0</v>
      </c>
      <c r="P8376" s="48">
        <v>0</v>
      </c>
      <c r="Q8376" s="48">
        <v>0</v>
      </c>
      <c r="R8376" s="48">
        <v>0</v>
      </c>
      <c r="S8376" s="48">
        <v>0</v>
      </c>
      <c r="T8376" s="48">
        <v>0</v>
      </c>
      <c r="U8376" s="48">
        <v>0</v>
      </c>
      <c r="V8376" s="48">
        <v>0</v>
      </c>
      <c r="W8376" s="48">
        <v>0</v>
      </c>
    </row>
    <row r="8377" spans="3:28" ht="15" customHeight="1" outlineLevel="2" x14ac:dyDescent="0.2">
      <c r="D8377" s="41" t="s">
        <v>527</v>
      </c>
      <c r="E8377" s="17" t="s">
        <v>528</v>
      </c>
      <c r="F8377" s="48">
        <v>0</v>
      </c>
      <c r="G8377" s="48">
        <v>0</v>
      </c>
      <c r="H8377" s="48">
        <v>0</v>
      </c>
      <c r="I8377" s="48">
        <v>0</v>
      </c>
      <c r="J8377" s="48">
        <v>0</v>
      </c>
      <c r="K8377" s="48">
        <v>0</v>
      </c>
      <c r="L8377" s="48">
        <v>0</v>
      </c>
      <c r="M8377" s="48">
        <v>0</v>
      </c>
      <c r="N8377" s="48">
        <v>0</v>
      </c>
      <c r="O8377" s="48">
        <v>0</v>
      </c>
      <c r="P8377" s="48">
        <v>0</v>
      </c>
      <c r="Q8377" s="48">
        <v>0</v>
      </c>
      <c r="R8377" s="48">
        <v>0</v>
      </c>
      <c r="S8377" s="48">
        <v>0</v>
      </c>
      <c r="T8377" s="48">
        <v>0</v>
      </c>
      <c r="U8377" s="48">
        <v>0</v>
      </c>
      <c r="V8377" s="48">
        <v>0</v>
      </c>
      <c r="W8377" s="48">
        <v>0</v>
      </c>
    </row>
    <row r="8378" spans="3:28" ht="15" customHeight="1" outlineLevel="2" x14ac:dyDescent="0.2">
      <c r="D8378" s="41" t="s">
        <v>529</v>
      </c>
      <c r="E8378" s="17" t="s">
        <v>530</v>
      </c>
      <c r="F8378" s="48">
        <v>0</v>
      </c>
      <c r="G8378" s="48">
        <v>0</v>
      </c>
      <c r="H8378" s="48">
        <v>0</v>
      </c>
      <c r="I8378" s="48">
        <v>0</v>
      </c>
      <c r="J8378" s="48">
        <v>0</v>
      </c>
      <c r="K8378" s="48">
        <v>0</v>
      </c>
      <c r="L8378" s="48">
        <v>0</v>
      </c>
      <c r="M8378" s="48">
        <v>0</v>
      </c>
      <c r="N8378" s="48">
        <v>0</v>
      </c>
      <c r="O8378" s="48">
        <v>0</v>
      </c>
      <c r="P8378" s="48">
        <v>0</v>
      </c>
      <c r="Q8378" s="48">
        <v>0</v>
      </c>
      <c r="R8378" s="48">
        <v>0</v>
      </c>
      <c r="S8378" s="48">
        <v>0</v>
      </c>
      <c r="T8378" s="48">
        <v>0</v>
      </c>
      <c r="U8378" s="48">
        <v>0</v>
      </c>
      <c r="V8378" s="48">
        <v>0</v>
      </c>
      <c r="W8378" s="48">
        <v>0</v>
      </c>
    </row>
    <row r="8379" spans="3:28" ht="15" customHeight="1" outlineLevel="2" x14ac:dyDescent="0.2">
      <c r="D8379" s="41" t="s">
        <v>531</v>
      </c>
      <c r="E8379" s="17" t="s">
        <v>532</v>
      </c>
      <c r="F8379" s="48">
        <v>0</v>
      </c>
      <c r="G8379" s="48">
        <v>0</v>
      </c>
      <c r="H8379" s="48">
        <v>0</v>
      </c>
      <c r="I8379" s="48">
        <v>0</v>
      </c>
      <c r="J8379" s="48">
        <v>0</v>
      </c>
      <c r="K8379" s="48">
        <v>0</v>
      </c>
      <c r="L8379" s="48">
        <v>0</v>
      </c>
      <c r="M8379" s="48">
        <v>0</v>
      </c>
      <c r="N8379" s="48">
        <v>0</v>
      </c>
      <c r="O8379" s="48">
        <v>0</v>
      </c>
      <c r="P8379" s="48">
        <v>0</v>
      </c>
      <c r="Q8379" s="48">
        <v>0</v>
      </c>
      <c r="R8379" s="48">
        <v>0</v>
      </c>
      <c r="S8379" s="48">
        <v>0</v>
      </c>
      <c r="T8379" s="48">
        <v>0</v>
      </c>
      <c r="U8379" s="48">
        <v>0</v>
      </c>
      <c r="V8379" s="48">
        <v>0</v>
      </c>
      <c r="W8379" s="48">
        <v>0</v>
      </c>
    </row>
    <row r="8380" spans="3:28" ht="15" customHeight="1" outlineLevel="2" x14ac:dyDescent="0.2">
      <c r="D8380" s="41" t="s">
        <v>533</v>
      </c>
      <c r="E8380" s="17" t="s">
        <v>534</v>
      </c>
      <c r="F8380" s="48">
        <v>0</v>
      </c>
      <c r="G8380" s="48">
        <v>0</v>
      </c>
      <c r="H8380" s="48">
        <v>0</v>
      </c>
      <c r="I8380" s="48">
        <v>0</v>
      </c>
      <c r="J8380" s="48">
        <v>0</v>
      </c>
      <c r="K8380" s="48">
        <v>0</v>
      </c>
      <c r="L8380" s="48">
        <v>0</v>
      </c>
      <c r="M8380" s="48">
        <v>0</v>
      </c>
      <c r="N8380" s="48">
        <v>0</v>
      </c>
      <c r="O8380" s="48">
        <v>0</v>
      </c>
      <c r="P8380" s="48">
        <v>0</v>
      </c>
      <c r="Q8380" s="48">
        <v>0</v>
      </c>
      <c r="R8380" s="48">
        <v>0</v>
      </c>
      <c r="S8380" s="48">
        <v>0</v>
      </c>
      <c r="T8380" s="48">
        <v>0</v>
      </c>
      <c r="U8380" s="48">
        <v>0</v>
      </c>
      <c r="V8380" s="48">
        <v>0</v>
      </c>
      <c r="W8380" s="48">
        <v>0</v>
      </c>
    </row>
    <row r="8381" spans="3:28" ht="15" customHeight="1" outlineLevel="2" x14ac:dyDescent="0.2">
      <c r="D8381" s="41" t="s">
        <v>535</v>
      </c>
      <c r="E8381" s="17" t="s">
        <v>536</v>
      </c>
      <c r="F8381" s="48">
        <v>0</v>
      </c>
      <c r="G8381" s="48">
        <v>0</v>
      </c>
      <c r="H8381" s="48">
        <v>0</v>
      </c>
      <c r="I8381" s="48">
        <v>0</v>
      </c>
      <c r="J8381" s="48">
        <v>0</v>
      </c>
      <c r="K8381" s="48">
        <v>0</v>
      </c>
      <c r="L8381" s="48">
        <v>0</v>
      </c>
      <c r="M8381" s="48">
        <v>0</v>
      </c>
      <c r="N8381" s="48">
        <v>0</v>
      </c>
      <c r="O8381" s="48">
        <v>0</v>
      </c>
      <c r="P8381" s="48">
        <v>0</v>
      </c>
      <c r="Q8381" s="48">
        <v>0</v>
      </c>
      <c r="R8381" s="48">
        <v>0</v>
      </c>
      <c r="S8381" s="48">
        <v>0</v>
      </c>
      <c r="T8381" s="48">
        <v>0</v>
      </c>
      <c r="U8381" s="48">
        <v>0</v>
      </c>
      <c r="V8381" s="48">
        <v>0</v>
      </c>
      <c r="W8381" s="48">
        <v>0</v>
      </c>
    </row>
    <row r="8382" spans="3:28" ht="15" customHeight="1" outlineLevel="2" x14ac:dyDescent="0.2">
      <c r="D8382" s="41" t="s">
        <v>537</v>
      </c>
      <c r="E8382" s="17" t="s">
        <v>538</v>
      </c>
      <c r="F8382" s="48">
        <v>0</v>
      </c>
      <c r="G8382" s="48">
        <v>0</v>
      </c>
      <c r="H8382" s="48">
        <v>0</v>
      </c>
      <c r="I8382" s="48">
        <v>0</v>
      </c>
      <c r="J8382" s="48">
        <v>0</v>
      </c>
      <c r="K8382" s="48">
        <v>0</v>
      </c>
      <c r="L8382" s="48">
        <v>0</v>
      </c>
      <c r="M8382" s="48">
        <v>0</v>
      </c>
      <c r="N8382" s="48">
        <v>0</v>
      </c>
      <c r="O8382" s="48">
        <v>0</v>
      </c>
      <c r="P8382" s="48">
        <v>0</v>
      </c>
      <c r="Q8382" s="48">
        <v>0</v>
      </c>
      <c r="R8382" s="48">
        <v>0</v>
      </c>
      <c r="S8382" s="48">
        <v>0</v>
      </c>
      <c r="T8382" s="48">
        <v>0</v>
      </c>
      <c r="U8382" s="48">
        <v>0</v>
      </c>
      <c r="V8382" s="48">
        <v>0</v>
      </c>
      <c r="W8382" s="48">
        <v>0</v>
      </c>
    </row>
    <row r="8383" spans="3:28" ht="15" customHeight="1" outlineLevel="2" x14ac:dyDescent="0.2">
      <c r="D8383" s="41" t="s">
        <v>539</v>
      </c>
      <c r="E8383" s="17" t="s">
        <v>540</v>
      </c>
      <c r="F8383" s="48">
        <v>0</v>
      </c>
      <c r="G8383" s="48">
        <v>0</v>
      </c>
      <c r="H8383" s="48">
        <v>0</v>
      </c>
      <c r="I8383" s="48">
        <v>0</v>
      </c>
      <c r="J8383" s="48">
        <v>0</v>
      </c>
      <c r="K8383" s="48">
        <v>0</v>
      </c>
      <c r="L8383" s="48">
        <v>0</v>
      </c>
      <c r="M8383" s="48">
        <v>0</v>
      </c>
      <c r="N8383" s="48">
        <v>0</v>
      </c>
      <c r="O8383" s="48">
        <v>0</v>
      </c>
      <c r="P8383" s="48">
        <v>0</v>
      </c>
      <c r="Q8383" s="48">
        <v>0</v>
      </c>
      <c r="R8383" s="48">
        <v>0</v>
      </c>
      <c r="S8383" s="48">
        <v>0</v>
      </c>
      <c r="T8383" s="48">
        <v>0</v>
      </c>
      <c r="U8383" s="48">
        <v>0</v>
      </c>
      <c r="V8383" s="48">
        <v>0</v>
      </c>
      <c r="W8383" s="48">
        <v>0</v>
      </c>
    </row>
    <row r="8384" spans="3:28" ht="15" customHeight="1" outlineLevel="2" x14ac:dyDescent="0.2">
      <c r="D8384" s="41" t="s">
        <v>541</v>
      </c>
      <c r="E8384" s="17" t="s">
        <v>542</v>
      </c>
      <c r="F8384" s="48">
        <v>0</v>
      </c>
      <c r="G8384" s="48">
        <v>0</v>
      </c>
      <c r="H8384" s="48">
        <v>0</v>
      </c>
      <c r="I8384" s="48">
        <v>0</v>
      </c>
      <c r="J8384" s="48">
        <v>0</v>
      </c>
      <c r="K8384" s="48">
        <v>0</v>
      </c>
      <c r="L8384" s="48">
        <v>0</v>
      </c>
      <c r="M8384" s="48">
        <v>0</v>
      </c>
      <c r="N8384" s="48">
        <v>0</v>
      </c>
      <c r="O8384" s="48">
        <v>0</v>
      </c>
      <c r="P8384" s="48">
        <v>0</v>
      </c>
      <c r="Q8384" s="48">
        <v>0</v>
      </c>
      <c r="R8384" s="48">
        <v>0</v>
      </c>
      <c r="S8384" s="48">
        <v>0</v>
      </c>
      <c r="T8384" s="48">
        <v>0</v>
      </c>
      <c r="U8384" s="48">
        <v>0</v>
      </c>
      <c r="V8384" s="48">
        <v>0</v>
      </c>
      <c r="W8384" s="48">
        <v>0</v>
      </c>
    </row>
    <row r="8385" spans="3:28" ht="15" customHeight="1" outlineLevel="2" x14ac:dyDescent="0.2">
      <c r="D8385" s="41" t="s">
        <v>543</v>
      </c>
      <c r="E8385" s="17" t="s">
        <v>544</v>
      </c>
      <c r="F8385" s="48">
        <v>0</v>
      </c>
      <c r="G8385" s="48">
        <v>0</v>
      </c>
      <c r="H8385" s="48">
        <v>0</v>
      </c>
      <c r="I8385" s="48">
        <v>0</v>
      </c>
      <c r="J8385" s="48">
        <v>0</v>
      </c>
      <c r="K8385" s="48">
        <v>0</v>
      </c>
      <c r="L8385" s="48">
        <v>0</v>
      </c>
      <c r="M8385" s="48">
        <v>0</v>
      </c>
      <c r="N8385" s="48">
        <v>0</v>
      </c>
      <c r="O8385" s="48">
        <v>0</v>
      </c>
      <c r="P8385" s="48">
        <v>0</v>
      </c>
      <c r="Q8385" s="48">
        <v>0</v>
      </c>
      <c r="R8385" s="48">
        <v>0</v>
      </c>
      <c r="S8385" s="48">
        <v>0</v>
      </c>
      <c r="T8385" s="48">
        <v>0</v>
      </c>
      <c r="U8385" s="48">
        <v>0</v>
      </c>
      <c r="V8385" s="48">
        <v>0</v>
      </c>
      <c r="W8385" s="48">
        <v>0</v>
      </c>
    </row>
    <row r="8386" spans="3:28" ht="15" customHeight="1" outlineLevel="2" x14ac:dyDescent="0.2">
      <c r="D8386" s="41" t="s">
        <v>545</v>
      </c>
      <c r="E8386" s="17" t="s">
        <v>546</v>
      </c>
      <c r="F8386" s="48">
        <v>0</v>
      </c>
      <c r="G8386" s="48">
        <v>0</v>
      </c>
      <c r="H8386" s="48">
        <v>0</v>
      </c>
      <c r="I8386" s="48">
        <v>0</v>
      </c>
      <c r="J8386" s="48">
        <v>0</v>
      </c>
      <c r="K8386" s="48">
        <v>0</v>
      </c>
      <c r="L8386" s="48">
        <v>0</v>
      </c>
      <c r="M8386" s="48">
        <v>0</v>
      </c>
      <c r="N8386" s="48">
        <v>0</v>
      </c>
      <c r="O8386" s="48">
        <v>0</v>
      </c>
      <c r="P8386" s="48">
        <v>0</v>
      </c>
      <c r="Q8386" s="48">
        <v>0</v>
      </c>
      <c r="R8386" s="48">
        <v>0</v>
      </c>
      <c r="S8386" s="48">
        <v>0</v>
      </c>
      <c r="T8386" s="48">
        <v>0</v>
      </c>
      <c r="U8386" s="48">
        <v>0</v>
      </c>
      <c r="V8386" s="48">
        <v>0</v>
      </c>
      <c r="W8386" s="48">
        <v>0</v>
      </c>
    </row>
    <row r="8387" spans="3:28" ht="15" customHeight="1" outlineLevel="2" x14ac:dyDescent="0.2">
      <c r="D8387" s="41" t="s">
        <v>547</v>
      </c>
      <c r="E8387" s="17" t="s">
        <v>548</v>
      </c>
      <c r="F8387" s="48">
        <v>0</v>
      </c>
      <c r="G8387" s="48">
        <v>0</v>
      </c>
      <c r="H8387" s="48">
        <v>0</v>
      </c>
      <c r="I8387" s="48">
        <v>0</v>
      </c>
      <c r="J8387" s="48">
        <v>0</v>
      </c>
      <c r="K8387" s="48">
        <v>0</v>
      </c>
      <c r="L8387" s="48">
        <v>0</v>
      </c>
      <c r="M8387" s="48">
        <v>0</v>
      </c>
      <c r="N8387" s="48">
        <v>0</v>
      </c>
      <c r="O8387" s="48">
        <v>0</v>
      </c>
      <c r="P8387" s="48">
        <v>0</v>
      </c>
      <c r="Q8387" s="48">
        <v>0</v>
      </c>
      <c r="R8387" s="48">
        <v>0</v>
      </c>
      <c r="S8387" s="48">
        <v>0</v>
      </c>
      <c r="T8387" s="48">
        <v>0</v>
      </c>
      <c r="U8387" s="48">
        <v>0</v>
      </c>
      <c r="V8387" s="48">
        <v>0</v>
      </c>
      <c r="W8387" s="48">
        <v>0</v>
      </c>
    </row>
    <row r="8388" spans="3:28" ht="15" customHeight="1" outlineLevel="2" x14ac:dyDescent="0.2">
      <c r="D8388" s="41" t="s">
        <v>549</v>
      </c>
      <c r="E8388" s="17" t="s">
        <v>550</v>
      </c>
      <c r="F8388" s="48">
        <v>0</v>
      </c>
      <c r="G8388" s="48">
        <v>0</v>
      </c>
      <c r="H8388" s="48">
        <v>0</v>
      </c>
      <c r="I8388" s="48">
        <v>0</v>
      </c>
      <c r="J8388" s="48">
        <v>0</v>
      </c>
      <c r="K8388" s="48">
        <v>0</v>
      </c>
      <c r="L8388" s="48">
        <v>0</v>
      </c>
      <c r="M8388" s="48">
        <v>0</v>
      </c>
      <c r="N8388" s="48">
        <v>0</v>
      </c>
      <c r="O8388" s="48">
        <v>0</v>
      </c>
      <c r="P8388" s="48">
        <v>0</v>
      </c>
      <c r="Q8388" s="48">
        <v>0</v>
      </c>
      <c r="R8388" s="48">
        <v>0</v>
      </c>
      <c r="S8388" s="48">
        <v>0</v>
      </c>
      <c r="T8388" s="48">
        <v>0</v>
      </c>
      <c r="U8388" s="48">
        <v>0</v>
      </c>
      <c r="V8388" s="48">
        <v>0</v>
      </c>
      <c r="W8388" s="48">
        <v>0</v>
      </c>
    </row>
    <row r="8389" spans="3:28" ht="15" customHeight="1" outlineLevel="2" x14ac:dyDescent="0.2">
      <c r="D8389" s="41" t="s">
        <v>551</v>
      </c>
      <c r="E8389" s="17" t="s">
        <v>552</v>
      </c>
      <c r="F8389" s="48">
        <v>0</v>
      </c>
      <c r="G8389" s="48">
        <v>0</v>
      </c>
      <c r="H8389" s="48">
        <v>0</v>
      </c>
      <c r="I8389" s="48">
        <v>0</v>
      </c>
      <c r="J8389" s="48">
        <v>0</v>
      </c>
      <c r="K8389" s="48">
        <v>0</v>
      </c>
      <c r="L8389" s="48">
        <v>0</v>
      </c>
      <c r="M8389" s="48">
        <v>0</v>
      </c>
      <c r="N8389" s="48">
        <v>0</v>
      </c>
      <c r="O8389" s="48">
        <v>0</v>
      </c>
      <c r="P8389" s="48">
        <v>0</v>
      </c>
      <c r="Q8389" s="48">
        <v>0</v>
      </c>
      <c r="R8389" s="48">
        <v>0</v>
      </c>
      <c r="S8389" s="48">
        <v>0</v>
      </c>
      <c r="T8389" s="48">
        <v>0</v>
      </c>
      <c r="U8389" s="48">
        <v>0</v>
      </c>
      <c r="V8389" s="48">
        <v>0</v>
      </c>
      <c r="W8389" s="48">
        <v>0</v>
      </c>
    </row>
    <row r="8390" spans="3:28" ht="15" customHeight="1" outlineLevel="2" x14ac:dyDescent="0.2">
      <c r="D8390" s="41" t="s">
        <v>553</v>
      </c>
      <c r="E8390" s="17" t="s">
        <v>554</v>
      </c>
      <c r="F8390" s="48">
        <v>0</v>
      </c>
      <c r="G8390" s="48">
        <v>0</v>
      </c>
      <c r="H8390" s="48">
        <v>0</v>
      </c>
      <c r="I8390" s="48">
        <v>0</v>
      </c>
      <c r="J8390" s="48">
        <v>0</v>
      </c>
      <c r="K8390" s="48">
        <v>0</v>
      </c>
      <c r="L8390" s="48">
        <v>0</v>
      </c>
      <c r="M8390" s="48">
        <v>0</v>
      </c>
      <c r="N8390" s="48">
        <v>0</v>
      </c>
      <c r="O8390" s="48">
        <v>0</v>
      </c>
      <c r="P8390" s="48">
        <v>0</v>
      </c>
      <c r="Q8390" s="48">
        <v>0</v>
      </c>
      <c r="R8390" s="48">
        <v>0</v>
      </c>
      <c r="S8390" s="48">
        <v>0</v>
      </c>
      <c r="T8390" s="48">
        <v>0</v>
      </c>
      <c r="U8390" s="48">
        <v>0</v>
      </c>
      <c r="V8390" s="48">
        <v>0</v>
      </c>
      <c r="W8390" s="48">
        <v>0</v>
      </c>
    </row>
    <row r="8391" spans="3:28" ht="15" customHeight="1" outlineLevel="2" x14ac:dyDescent="0.2">
      <c r="D8391" s="41" t="s">
        <v>555</v>
      </c>
      <c r="E8391" s="17" t="s">
        <v>556</v>
      </c>
      <c r="F8391" s="48">
        <v>0</v>
      </c>
      <c r="G8391" s="48">
        <v>0</v>
      </c>
      <c r="H8391" s="48">
        <v>0</v>
      </c>
      <c r="I8391" s="48">
        <v>0</v>
      </c>
      <c r="J8391" s="48">
        <v>0</v>
      </c>
      <c r="K8391" s="48">
        <v>0</v>
      </c>
      <c r="L8391" s="48">
        <v>0</v>
      </c>
      <c r="M8391" s="48">
        <v>0</v>
      </c>
      <c r="N8391" s="48">
        <v>0</v>
      </c>
      <c r="O8391" s="48">
        <v>0</v>
      </c>
      <c r="P8391" s="48">
        <v>0</v>
      </c>
      <c r="Q8391" s="48">
        <v>0</v>
      </c>
      <c r="R8391" s="48">
        <v>0</v>
      </c>
      <c r="S8391" s="48">
        <v>0</v>
      </c>
      <c r="T8391" s="48">
        <v>0</v>
      </c>
      <c r="U8391" s="48">
        <v>0</v>
      </c>
      <c r="V8391" s="48">
        <v>0</v>
      </c>
      <c r="W8391" s="48">
        <v>0</v>
      </c>
    </row>
    <row r="8392" spans="3:28" ht="15" customHeight="1" outlineLevel="2" x14ac:dyDescent="0.2">
      <c r="D8392" s="41" t="s">
        <v>557</v>
      </c>
      <c r="E8392" s="17" t="s">
        <v>558</v>
      </c>
      <c r="F8392" s="48">
        <v>0</v>
      </c>
      <c r="G8392" s="48">
        <v>0</v>
      </c>
      <c r="H8392" s="48">
        <v>0</v>
      </c>
      <c r="I8392" s="48">
        <v>0</v>
      </c>
      <c r="J8392" s="48">
        <v>0</v>
      </c>
      <c r="K8392" s="48">
        <v>0</v>
      </c>
      <c r="L8392" s="48">
        <v>0</v>
      </c>
      <c r="M8392" s="48">
        <v>0</v>
      </c>
      <c r="N8392" s="48">
        <v>0</v>
      </c>
      <c r="O8392" s="48">
        <v>0</v>
      </c>
      <c r="P8392" s="48">
        <v>0</v>
      </c>
      <c r="Q8392" s="48">
        <v>0</v>
      </c>
      <c r="R8392" s="48">
        <v>0</v>
      </c>
      <c r="S8392" s="48">
        <v>0</v>
      </c>
      <c r="T8392" s="48">
        <v>0</v>
      </c>
      <c r="U8392" s="48">
        <v>0</v>
      </c>
      <c r="V8392" s="48">
        <v>0</v>
      </c>
      <c r="W8392" s="48">
        <v>0</v>
      </c>
    </row>
    <row r="8393" spans="3:28" ht="15" customHeight="1" outlineLevel="1" x14ac:dyDescent="0.2">
      <c r="C8393" s="226" t="s">
        <v>559</v>
      </c>
      <c r="E8393" s="225" t="s">
        <v>560</v>
      </c>
      <c r="F8393" s="48">
        <v>14</v>
      </c>
      <c r="G8393" s="48">
        <v>5</v>
      </c>
      <c r="H8393" s="48">
        <v>9</v>
      </c>
      <c r="I8393" s="48">
        <v>14</v>
      </c>
      <c r="J8393" s="48">
        <v>4</v>
      </c>
      <c r="K8393" s="48">
        <v>10</v>
      </c>
      <c r="L8393" s="48">
        <v>15</v>
      </c>
      <c r="M8393" s="48">
        <v>6</v>
      </c>
      <c r="N8393" s="48">
        <v>9</v>
      </c>
      <c r="O8393" s="48">
        <v>14</v>
      </c>
      <c r="P8393" s="48">
        <v>5</v>
      </c>
      <c r="Q8393" s="48">
        <v>9</v>
      </c>
      <c r="R8393" s="48">
        <v>14</v>
      </c>
      <c r="S8393" s="48">
        <v>6</v>
      </c>
      <c r="T8393" s="48">
        <v>8</v>
      </c>
      <c r="U8393" s="48">
        <v>13</v>
      </c>
      <c r="V8393" s="48">
        <v>6</v>
      </c>
      <c r="W8393" s="48">
        <v>7</v>
      </c>
      <c r="AB8393" s="270"/>
    </row>
    <row r="8394" spans="3:28" ht="15" customHeight="1" outlineLevel="2" x14ac:dyDescent="0.2">
      <c r="D8394" s="41" t="s">
        <v>561</v>
      </c>
      <c r="E8394" s="17" t="s">
        <v>562</v>
      </c>
      <c r="F8394" s="48">
        <v>0</v>
      </c>
      <c r="G8394" s="48">
        <v>0</v>
      </c>
      <c r="H8394" s="48">
        <v>0</v>
      </c>
      <c r="I8394" s="48">
        <v>0</v>
      </c>
      <c r="J8394" s="48">
        <v>0</v>
      </c>
      <c r="K8394" s="48">
        <v>0</v>
      </c>
      <c r="L8394" s="48">
        <v>0</v>
      </c>
      <c r="M8394" s="48">
        <v>0</v>
      </c>
      <c r="N8394" s="48">
        <v>0</v>
      </c>
      <c r="O8394" s="48">
        <v>0</v>
      </c>
      <c r="P8394" s="48">
        <v>0</v>
      </c>
      <c r="Q8394" s="48">
        <v>0</v>
      </c>
      <c r="R8394" s="48">
        <v>0</v>
      </c>
      <c r="S8394" s="48">
        <v>0</v>
      </c>
      <c r="T8394" s="48">
        <v>0</v>
      </c>
      <c r="U8394" s="48">
        <v>0</v>
      </c>
      <c r="V8394" s="48">
        <v>0</v>
      </c>
      <c r="W8394" s="48">
        <v>0</v>
      </c>
    </row>
    <row r="8395" spans="3:28" ht="15" customHeight="1" outlineLevel="2" x14ac:dyDescent="0.2">
      <c r="D8395" s="41" t="s">
        <v>563</v>
      </c>
      <c r="E8395" s="17" t="s">
        <v>564</v>
      </c>
      <c r="F8395" s="48">
        <v>0</v>
      </c>
      <c r="G8395" s="48">
        <v>0</v>
      </c>
      <c r="H8395" s="48">
        <v>0</v>
      </c>
      <c r="I8395" s="48">
        <v>0</v>
      </c>
      <c r="J8395" s="48">
        <v>0</v>
      </c>
      <c r="K8395" s="48">
        <v>0</v>
      </c>
      <c r="L8395" s="48">
        <v>0</v>
      </c>
      <c r="M8395" s="48">
        <v>0</v>
      </c>
      <c r="N8395" s="48">
        <v>0</v>
      </c>
      <c r="O8395" s="48">
        <v>0</v>
      </c>
      <c r="P8395" s="48">
        <v>0</v>
      </c>
      <c r="Q8395" s="48">
        <v>0</v>
      </c>
      <c r="R8395" s="48">
        <v>0</v>
      </c>
      <c r="S8395" s="48">
        <v>0</v>
      </c>
      <c r="T8395" s="48">
        <v>0</v>
      </c>
      <c r="U8395" s="48">
        <v>0</v>
      </c>
      <c r="V8395" s="48">
        <v>0</v>
      </c>
      <c r="W8395" s="48">
        <v>0</v>
      </c>
    </row>
    <row r="8396" spans="3:28" ht="15" customHeight="1" outlineLevel="2" x14ac:dyDescent="0.2">
      <c r="D8396" s="41" t="s">
        <v>565</v>
      </c>
      <c r="E8396" s="17" t="s">
        <v>566</v>
      </c>
      <c r="F8396" s="48">
        <v>0</v>
      </c>
      <c r="G8396" s="48">
        <v>0</v>
      </c>
      <c r="H8396" s="48">
        <v>0</v>
      </c>
      <c r="I8396" s="48">
        <v>0</v>
      </c>
      <c r="J8396" s="48">
        <v>0</v>
      </c>
      <c r="K8396" s="48">
        <v>0</v>
      </c>
      <c r="L8396" s="48">
        <v>0</v>
      </c>
      <c r="M8396" s="48">
        <v>0</v>
      </c>
      <c r="N8396" s="48">
        <v>0</v>
      </c>
      <c r="O8396" s="48">
        <v>0</v>
      </c>
      <c r="P8396" s="48">
        <v>0</v>
      </c>
      <c r="Q8396" s="48">
        <v>0</v>
      </c>
      <c r="R8396" s="48">
        <v>0</v>
      </c>
      <c r="S8396" s="48">
        <v>0</v>
      </c>
      <c r="T8396" s="48">
        <v>0</v>
      </c>
      <c r="U8396" s="48">
        <v>0</v>
      </c>
      <c r="V8396" s="48">
        <v>0</v>
      </c>
      <c r="W8396" s="48">
        <v>0</v>
      </c>
    </row>
    <row r="8397" spans="3:28" ht="15" customHeight="1" outlineLevel="2" x14ac:dyDescent="0.2">
      <c r="D8397" s="41" t="s">
        <v>567</v>
      </c>
      <c r="E8397" s="17" t="s">
        <v>568</v>
      </c>
      <c r="F8397" s="48">
        <v>0</v>
      </c>
      <c r="G8397" s="48">
        <v>0</v>
      </c>
      <c r="H8397" s="48">
        <v>0</v>
      </c>
      <c r="I8397" s="48">
        <v>0</v>
      </c>
      <c r="J8397" s="48">
        <v>0</v>
      </c>
      <c r="K8397" s="48">
        <v>0</v>
      </c>
      <c r="L8397" s="48">
        <v>0</v>
      </c>
      <c r="M8397" s="48">
        <v>0</v>
      </c>
      <c r="N8397" s="48">
        <v>0</v>
      </c>
      <c r="O8397" s="48">
        <v>0</v>
      </c>
      <c r="P8397" s="48">
        <v>0</v>
      </c>
      <c r="Q8397" s="48">
        <v>0</v>
      </c>
      <c r="R8397" s="48">
        <v>0</v>
      </c>
      <c r="S8397" s="48">
        <v>0</v>
      </c>
      <c r="T8397" s="48">
        <v>0</v>
      </c>
      <c r="U8397" s="48">
        <v>0</v>
      </c>
      <c r="V8397" s="48">
        <v>0</v>
      </c>
      <c r="W8397" s="48">
        <v>0</v>
      </c>
    </row>
    <row r="8398" spans="3:28" ht="15" customHeight="1" outlineLevel="2" x14ac:dyDescent="0.2">
      <c r="D8398" s="41" t="s">
        <v>569</v>
      </c>
      <c r="E8398" s="17" t="s">
        <v>570</v>
      </c>
      <c r="F8398" s="48">
        <v>0</v>
      </c>
      <c r="G8398" s="48">
        <v>0</v>
      </c>
      <c r="H8398" s="48">
        <v>0</v>
      </c>
      <c r="I8398" s="48">
        <v>0</v>
      </c>
      <c r="J8398" s="48">
        <v>0</v>
      </c>
      <c r="K8398" s="48">
        <v>0</v>
      </c>
      <c r="L8398" s="48">
        <v>0</v>
      </c>
      <c r="M8398" s="48">
        <v>0</v>
      </c>
      <c r="N8398" s="48">
        <v>0</v>
      </c>
      <c r="O8398" s="48">
        <v>0</v>
      </c>
      <c r="P8398" s="48">
        <v>0</v>
      </c>
      <c r="Q8398" s="48">
        <v>0</v>
      </c>
      <c r="R8398" s="48">
        <v>0</v>
      </c>
      <c r="S8398" s="48">
        <v>0</v>
      </c>
      <c r="T8398" s="48">
        <v>0</v>
      </c>
      <c r="U8398" s="48">
        <v>0</v>
      </c>
      <c r="V8398" s="48">
        <v>0</v>
      </c>
      <c r="W8398" s="48">
        <v>0</v>
      </c>
    </row>
    <row r="8399" spans="3:28" ht="15" customHeight="1" outlineLevel="2" x14ac:dyDescent="0.2">
      <c r="D8399" s="41" t="s">
        <v>571</v>
      </c>
      <c r="E8399" s="17" t="s">
        <v>572</v>
      </c>
      <c r="F8399" s="48">
        <v>0</v>
      </c>
      <c r="G8399" s="48">
        <v>0</v>
      </c>
      <c r="H8399" s="48">
        <v>0</v>
      </c>
      <c r="I8399" s="48">
        <v>0</v>
      </c>
      <c r="J8399" s="48">
        <v>0</v>
      </c>
      <c r="K8399" s="48">
        <v>0</v>
      </c>
      <c r="L8399" s="48">
        <v>0</v>
      </c>
      <c r="M8399" s="48">
        <v>0</v>
      </c>
      <c r="N8399" s="48">
        <v>0</v>
      </c>
      <c r="O8399" s="48">
        <v>0</v>
      </c>
      <c r="P8399" s="48">
        <v>0</v>
      </c>
      <c r="Q8399" s="48">
        <v>0</v>
      </c>
      <c r="R8399" s="48">
        <v>0</v>
      </c>
      <c r="S8399" s="48">
        <v>0</v>
      </c>
      <c r="T8399" s="48">
        <v>0</v>
      </c>
      <c r="U8399" s="48">
        <v>0</v>
      </c>
      <c r="V8399" s="48">
        <v>0</v>
      </c>
      <c r="W8399" s="48">
        <v>0</v>
      </c>
    </row>
    <row r="8400" spans="3:28" ht="15" customHeight="1" outlineLevel="2" x14ac:dyDescent="0.2">
      <c r="D8400" s="41" t="s">
        <v>573</v>
      </c>
      <c r="E8400" s="17" t="s">
        <v>574</v>
      </c>
      <c r="F8400" s="48">
        <v>0</v>
      </c>
      <c r="G8400" s="48">
        <v>0</v>
      </c>
      <c r="H8400" s="48">
        <v>0</v>
      </c>
      <c r="I8400" s="48">
        <v>0</v>
      </c>
      <c r="J8400" s="48">
        <v>0</v>
      </c>
      <c r="K8400" s="48">
        <v>0</v>
      </c>
      <c r="L8400" s="48">
        <v>0</v>
      </c>
      <c r="M8400" s="48">
        <v>0</v>
      </c>
      <c r="N8400" s="48">
        <v>0</v>
      </c>
      <c r="O8400" s="48">
        <v>0</v>
      </c>
      <c r="P8400" s="48">
        <v>0</v>
      </c>
      <c r="Q8400" s="48">
        <v>0</v>
      </c>
      <c r="R8400" s="48">
        <v>0</v>
      </c>
      <c r="S8400" s="48">
        <v>0</v>
      </c>
      <c r="T8400" s="48">
        <v>0</v>
      </c>
      <c r="U8400" s="48">
        <v>0</v>
      </c>
      <c r="V8400" s="48">
        <v>0</v>
      </c>
      <c r="W8400" s="48">
        <v>0</v>
      </c>
    </row>
    <row r="8401" spans="4:23" ht="15" customHeight="1" outlineLevel="2" x14ac:dyDescent="0.2">
      <c r="D8401" s="41" t="s">
        <v>575</v>
      </c>
      <c r="E8401" s="17" t="s">
        <v>576</v>
      </c>
      <c r="F8401" s="48">
        <v>0</v>
      </c>
      <c r="G8401" s="48">
        <v>0</v>
      </c>
      <c r="H8401" s="48">
        <v>0</v>
      </c>
      <c r="I8401" s="48">
        <v>0</v>
      </c>
      <c r="J8401" s="48">
        <v>0</v>
      </c>
      <c r="K8401" s="48">
        <v>0</v>
      </c>
      <c r="L8401" s="48">
        <v>0</v>
      </c>
      <c r="M8401" s="48">
        <v>0</v>
      </c>
      <c r="N8401" s="48">
        <v>0</v>
      </c>
      <c r="O8401" s="48">
        <v>0</v>
      </c>
      <c r="P8401" s="48">
        <v>0</v>
      </c>
      <c r="Q8401" s="48">
        <v>0</v>
      </c>
      <c r="R8401" s="48">
        <v>0</v>
      </c>
      <c r="S8401" s="48">
        <v>0</v>
      </c>
      <c r="T8401" s="48">
        <v>0</v>
      </c>
      <c r="U8401" s="48">
        <v>0</v>
      </c>
      <c r="V8401" s="48">
        <v>0</v>
      </c>
      <c r="W8401" s="48">
        <v>0</v>
      </c>
    </row>
    <row r="8402" spans="4:23" ht="15" customHeight="1" outlineLevel="2" x14ac:dyDescent="0.2">
      <c r="D8402" s="41" t="s">
        <v>577</v>
      </c>
      <c r="E8402" s="17" t="s">
        <v>578</v>
      </c>
      <c r="F8402" s="48">
        <v>0</v>
      </c>
      <c r="G8402" s="48">
        <v>0</v>
      </c>
      <c r="H8402" s="48">
        <v>0</v>
      </c>
      <c r="I8402" s="48">
        <v>0</v>
      </c>
      <c r="J8402" s="48">
        <v>0</v>
      </c>
      <c r="K8402" s="48">
        <v>0</v>
      </c>
      <c r="L8402" s="48">
        <v>0</v>
      </c>
      <c r="M8402" s="48">
        <v>0</v>
      </c>
      <c r="N8402" s="48">
        <v>0</v>
      </c>
      <c r="O8402" s="48">
        <v>0</v>
      </c>
      <c r="P8402" s="48">
        <v>0</v>
      </c>
      <c r="Q8402" s="48">
        <v>0</v>
      </c>
      <c r="R8402" s="48">
        <v>0</v>
      </c>
      <c r="S8402" s="48">
        <v>0</v>
      </c>
      <c r="T8402" s="48">
        <v>0</v>
      </c>
      <c r="U8402" s="48">
        <v>0</v>
      </c>
      <c r="V8402" s="48">
        <v>0</v>
      </c>
      <c r="W8402" s="48">
        <v>0</v>
      </c>
    </row>
    <row r="8403" spans="4:23" ht="15" customHeight="1" outlineLevel="2" x14ac:dyDescent="0.2">
      <c r="D8403" s="41" t="s">
        <v>579</v>
      </c>
      <c r="E8403" s="17" t="s">
        <v>580</v>
      </c>
      <c r="F8403" s="48">
        <v>0</v>
      </c>
      <c r="G8403" s="48">
        <v>0</v>
      </c>
      <c r="H8403" s="48">
        <v>0</v>
      </c>
      <c r="I8403" s="48">
        <v>0</v>
      </c>
      <c r="J8403" s="48">
        <v>0</v>
      </c>
      <c r="K8403" s="48">
        <v>0</v>
      </c>
      <c r="L8403" s="48">
        <v>0</v>
      </c>
      <c r="M8403" s="48">
        <v>0</v>
      </c>
      <c r="N8403" s="48">
        <v>0</v>
      </c>
      <c r="O8403" s="48">
        <v>0</v>
      </c>
      <c r="P8403" s="48">
        <v>0</v>
      </c>
      <c r="Q8403" s="48">
        <v>0</v>
      </c>
      <c r="R8403" s="48">
        <v>0</v>
      </c>
      <c r="S8403" s="48">
        <v>0</v>
      </c>
      <c r="T8403" s="48">
        <v>0</v>
      </c>
      <c r="U8403" s="48">
        <v>0</v>
      </c>
      <c r="V8403" s="48">
        <v>0</v>
      </c>
      <c r="W8403" s="48">
        <v>0</v>
      </c>
    </row>
    <row r="8404" spans="4:23" ht="15" customHeight="1" outlineLevel="2" x14ac:dyDescent="0.2">
      <c r="D8404" s="41" t="s">
        <v>581</v>
      </c>
      <c r="E8404" s="17" t="s">
        <v>582</v>
      </c>
      <c r="F8404" s="48">
        <v>0</v>
      </c>
      <c r="G8404" s="48">
        <v>0</v>
      </c>
      <c r="H8404" s="48">
        <v>0</v>
      </c>
      <c r="I8404" s="48">
        <v>0</v>
      </c>
      <c r="J8404" s="48">
        <v>0</v>
      </c>
      <c r="K8404" s="48">
        <v>0</v>
      </c>
      <c r="L8404" s="48">
        <v>0</v>
      </c>
      <c r="M8404" s="48">
        <v>0</v>
      </c>
      <c r="N8404" s="48">
        <v>0</v>
      </c>
      <c r="O8404" s="48">
        <v>0</v>
      </c>
      <c r="P8404" s="48">
        <v>0</v>
      </c>
      <c r="Q8404" s="48">
        <v>0</v>
      </c>
      <c r="R8404" s="48">
        <v>0</v>
      </c>
      <c r="S8404" s="48">
        <v>0</v>
      </c>
      <c r="T8404" s="48">
        <v>0</v>
      </c>
      <c r="U8404" s="48">
        <v>0</v>
      </c>
      <c r="V8404" s="48">
        <v>0</v>
      </c>
      <c r="W8404" s="48">
        <v>0</v>
      </c>
    </row>
    <row r="8405" spans="4:23" ht="15" customHeight="1" outlineLevel="2" x14ac:dyDescent="0.2">
      <c r="D8405" s="41" t="s">
        <v>583</v>
      </c>
      <c r="E8405" s="17" t="s">
        <v>584</v>
      </c>
      <c r="F8405" s="48">
        <v>0</v>
      </c>
      <c r="G8405" s="48">
        <v>0</v>
      </c>
      <c r="H8405" s="48">
        <v>0</v>
      </c>
      <c r="I8405" s="48">
        <v>0</v>
      </c>
      <c r="J8405" s="48">
        <v>0</v>
      </c>
      <c r="K8405" s="48">
        <v>0</v>
      </c>
      <c r="L8405" s="48">
        <v>0</v>
      </c>
      <c r="M8405" s="48">
        <v>0</v>
      </c>
      <c r="N8405" s="48">
        <v>0</v>
      </c>
      <c r="O8405" s="48">
        <v>0</v>
      </c>
      <c r="P8405" s="48">
        <v>0</v>
      </c>
      <c r="Q8405" s="48">
        <v>0</v>
      </c>
      <c r="R8405" s="48">
        <v>0</v>
      </c>
      <c r="S8405" s="48">
        <v>0</v>
      </c>
      <c r="T8405" s="48">
        <v>0</v>
      </c>
      <c r="U8405" s="48">
        <v>0</v>
      </c>
      <c r="V8405" s="48">
        <v>0</v>
      </c>
      <c r="W8405" s="48">
        <v>0</v>
      </c>
    </row>
    <row r="8406" spans="4:23" ht="15" customHeight="1" outlineLevel="2" x14ac:dyDescent="0.2">
      <c r="D8406" s="41" t="s">
        <v>585</v>
      </c>
      <c r="E8406" s="17" t="s">
        <v>586</v>
      </c>
      <c r="F8406" s="48">
        <v>0</v>
      </c>
      <c r="G8406" s="48">
        <v>0</v>
      </c>
      <c r="H8406" s="48">
        <v>0</v>
      </c>
      <c r="I8406" s="48">
        <v>0</v>
      </c>
      <c r="J8406" s="48">
        <v>0</v>
      </c>
      <c r="K8406" s="48">
        <v>0</v>
      </c>
      <c r="L8406" s="48">
        <v>0</v>
      </c>
      <c r="M8406" s="48">
        <v>0</v>
      </c>
      <c r="N8406" s="48">
        <v>0</v>
      </c>
      <c r="O8406" s="48">
        <v>0</v>
      </c>
      <c r="P8406" s="48">
        <v>0</v>
      </c>
      <c r="Q8406" s="48">
        <v>0</v>
      </c>
      <c r="R8406" s="48">
        <v>0</v>
      </c>
      <c r="S8406" s="48">
        <v>0</v>
      </c>
      <c r="T8406" s="48">
        <v>0</v>
      </c>
      <c r="U8406" s="48">
        <v>0</v>
      </c>
      <c r="V8406" s="48">
        <v>0</v>
      </c>
      <c r="W8406" s="48">
        <v>0</v>
      </c>
    </row>
    <row r="8407" spans="4:23" ht="15" customHeight="1" outlineLevel="2" x14ac:dyDescent="0.2">
      <c r="D8407" s="41" t="s">
        <v>587</v>
      </c>
      <c r="E8407" s="17" t="s">
        <v>588</v>
      </c>
      <c r="F8407" s="48">
        <v>0</v>
      </c>
      <c r="G8407" s="48">
        <v>0</v>
      </c>
      <c r="H8407" s="48">
        <v>0</v>
      </c>
      <c r="I8407" s="48">
        <v>0</v>
      </c>
      <c r="J8407" s="48">
        <v>0</v>
      </c>
      <c r="K8407" s="48">
        <v>0</v>
      </c>
      <c r="L8407" s="48">
        <v>0</v>
      </c>
      <c r="M8407" s="48">
        <v>0</v>
      </c>
      <c r="N8407" s="48">
        <v>0</v>
      </c>
      <c r="O8407" s="48">
        <v>0</v>
      </c>
      <c r="P8407" s="48">
        <v>0</v>
      </c>
      <c r="Q8407" s="48">
        <v>0</v>
      </c>
      <c r="R8407" s="48">
        <v>0</v>
      </c>
      <c r="S8407" s="48">
        <v>0</v>
      </c>
      <c r="T8407" s="48">
        <v>0</v>
      </c>
      <c r="U8407" s="48">
        <v>0</v>
      </c>
      <c r="V8407" s="48">
        <v>0</v>
      </c>
      <c r="W8407" s="48">
        <v>0</v>
      </c>
    </row>
    <row r="8408" spans="4:23" ht="15" customHeight="1" outlineLevel="2" x14ac:dyDescent="0.2">
      <c r="D8408" s="41" t="s">
        <v>589</v>
      </c>
      <c r="E8408" s="17" t="s">
        <v>590</v>
      </c>
      <c r="F8408" s="48">
        <v>0</v>
      </c>
      <c r="G8408" s="48">
        <v>0</v>
      </c>
      <c r="H8408" s="48">
        <v>0</v>
      </c>
      <c r="I8408" s="48">
        <v>0</v>
      </c>
      <c r="J8408" s="48">
        <v>0</v>
      </c>
      <c r="K8408" s="48">
        <v>0</v>
      </c>
      <c r="L8408" s="48">
        <v>0</v>
      </c>
      <c r="M8408" s="48">
        <v>0</v>
      </c>
      <c r="N8408" s="48">
        <v>0</v>
      </c>
      <c r="O8408" s="48">
        <v>0</v>
      </c>
      <c r="P8408" s="48">
        <v>0</v>
      </c>
      <c r="Q8408" s="48">
        <v>0</v>
      </c>
      <c r="R8408" s="48">
        <v>0</v>
      </c>
      <c r="S8408" s="48">
        <v>0</v>
      </c>
      <c r="T8408" s="48">
        <v>0</v>
      </c>
      <c r="U8408" s="48">
        <v>0</v>
      </c>
      <c r="V8408" s="48">
        <v>0</v>
      </c>
      <c r="W8408" s="48">
        <v>0</v>
      </c>
    </row>
    <row r="8409" spans="4:23" ht="15" customHeight="1" outlineLevel="2" x14ac:dyDescent="0.2">
      <c r="D8409" s="41" t="s">
        <v>591</v>
      </c>
      <c r="E8409" s="17" t="s">
        <v>592</v>
      </c>
      <c r="F8409" s="48">
        <v>0</v>
      </c>
      <c r="G8409" s="48">
        <v>0</v>
      </c>
      <c r="H8409" s="48">
        <v>0</v>
      </c>
      <c r="I8409" s="48">
        <v>0</v>
      </c>
      <c r="J8409" s="48">
        <v>0</v>
      </c>
      <c r="K8409" s="48">
        <v>0</v>
      </c>
      <c r="L8409" s="48">
        <v>0</v>
      </c>
      <c r="M8409" s="48">
        <v>0</v>
      </c>
      <c r="N8409" s="48">
        <v>0</v>
      </c>
      <c r="O8409" s="48">
        <v>0</v>
      </c>
      <c r="P8409" s="48">
        <v>0</v>
      </c>
      <c r="Q8409" s="48">
        <v>0</v>
      </c>
      <c r="R8409" s="48">
        <v>0</v>
      </c>
      <c r="S8409" s="48">
        <v>0</v>
      </c>
      <c r="T8409" s="48">
        <v>0</v>
      </c>
      <c r="U8409" s="48">
        <v>0</v>
      </c>
      <c r="V8409" s="48">
        <v>0</v>
      </c>
      <c r="W8409" s="48">
        <v>0</v>
      </c>
    </row>
    <row r="8410" spans="4:23" ht="15" customHeight="1" outlineLevel="2" x14ac:dyDescent="0.2">
      <c r="D8410" s="41" t="s">
        <v>593</v>
      </c>
      <c r="E8410" s="17" t="s">
        <v>594</v>
      </c>
      <c r="F8410" s="48">
        <v>0</v>
      </c>
      <c r="G8410" s="48">
        <v>0</v>
      </c>
      <c r="H8410" s="48">
        <v>0</v>
      </c>
      <c r="I8410" s="48">
        <v>0</v>
      </c>
      <c r="J8410" s="48">
        <v>0</v>
      </c>
      <c r="K8410" s="48">
        <v>0</v>
      </c>
      <c r="L8410" s="48">
        <v>0</v>
      </c>
      <c r="M8410" s="48">
        <v>0</v>
      </c>
      <c r="N8410" s="48">
        <v>0</v>
      </c>
      <c r="O8410" s="48">
        <v>0</v>
      </c>
      <c r="P8410" s="48">
        <v>0</v>
      </c>
      <c r="Q8410" s="48">
        <v>0</v>
      </c>
      <c r="R8410" s="48">
        <v>0</v>
      </c>
      <c r="S8410" s="48">
        <v>0</v>
      </c>
      <c r="T8410" s="48">
        <v>0</v>
      </c>
      <c r="U8410" s="48">
        <v>0</v>
      </c>
      <c r="V8410" s="48">
        <v>0</v>
      </c>
      <c r="W8410" s="48">
        <v>0</v>
      </c>
    </row>
    <row r="8411" spans="4:23" ht="15" customHeight="1" outlineLevel="2" x14ac:dyDescent="0.2">
      <c r="D8411" s="41" t="s">
        <v>595</v>
      </c>
      <c r="E8411" s="17" t="s">
        <v>596</v>
      </c>
      <c r="F8411" s="48">
        <v>0</v>
      </c>
      <c r="G8411" s="48">
        <v>0</v>
      </c>
      <c r="H8411" s="48">
        <v>0</v>
      </c>
      <c r="I8411" s="48">
        <v>0</v>
      </c>
      <c r="J8411" s="48">
        <v>0</v>
      </c>
      <c r="K8411" s="48">
        <v>0</v>
      </c>
      <c r="L8411" s="48">
        <v>0</v>
      </c>
      <c r="M8411" s="48">
        <v>0</v>
      </c>
      <c r="N8411" s="48">
        <v>0</v>
      </c>
      <c r="O8411" s="48">
        <v>0</v>
      </c>
      <c r="P8411" s="48">
        <v>0</v>
      </c>
      <c r="Q8411" s="48">
        <v>0</v>
      </c>
      <c r="R8411" s="48">
        <v>0</v>
      </c>
      <c r="S8411" s="48">
        <v>0</v>
      </c>
      <c r="T8411" s="48">
        <v>0</v>
      </c>
      <c r="U8411" s="48">
        <v>0</v>
      </c>
      <c r="V8411" s="48">
        <v>0</v>
      </c>
      <c r="W8411" s="48">
        <v>0</v>
      </c>
    </row>
    <row r="8412" spans="4:23" ht="15" customHeight="1" outlineLevel="2" x14ac:dyDescent="0.2">
      <c r="D8412" s="41" t="s">
        <v>597</v>
      </c>
      <c r="E8412" s="17" t="s">
        <v>598</v>
      </c>
      <c r="F8412" s="48">
        <v>0</v>
      </c>
      <c r="G8412" s="48">
        <v>0</v>
      </c>
      <c r="H8412" s="48">
        <v>0</v>
      </c>
      <c r="I8412" s="48">
        <v>0</v>
      </c>
      <c r="J8412" s="48">
        <v>0</v>
      </c>
      <c r="K8412" s="48">
        <v>0</v>
      </c>
      <c r="L8412" s="48">
        <v>0</v>
      </c>
      <c r="M8412" s="48">
        <v>0</v>
      </c>
      <c r="N8412" s="48">
        <v>0</v>
      </c>
      <c r="O8412" s="48">
        <v>0</v>
      </c>
      <c r="P8412" s="48">
        <v>0</v>
      </c>
      <c r="Q8412" s="48">
        <v>0</v>
      </c>
      <c r="R8412" s="48">
        <v>0</v>
      </c>
      <c r="S8412" s="48">
        <v>0</v>
      </c>
      <c r="T8412" s="48">
        <v>0</v>
      </c>
      <c r="U8412" s="48">
        <v>0</v>
      </c>
      <c r="V8412" s="48">
        <v>0</v>
      </c>
      <c r="W8412" s="48">
        <v>0</v>
      </c>
    </row>
    <row r="8413" spans="4:23" ht="15" customHeight="1" outlineLevel="2" x14ac:dyDescent="0.2">
      <c r="D8413" s="41" t="s">
        <v>599</v>
      </c>
      <c r="E8413" s="17" t="s">
        <v>600</v>
      </c>
      <c r="F8413" s="48">
        <v>0</v>
      </c>
      <c r="G8413" s="48">
        <v>0</v>
      </c>
      <c r="H8413" s="48">
        <v>0</v>
      </c>
      <c r="I8413" s="48">
        <v>0</v>
      </c>
      <c r="J8413" s="48">
        <v>0</v>
      </c>
      <c r="K8413" s="48">
        <v>0</v>
      </c>
      <c r="L8413" s="48">
        <v>0</v>
      </c>
      <c r="M8413" s="48">
        <v>0</v>
      </c>
      <c r="N8413" s="48">
        <v>0</v>
      </c>
      <c r="O8413" s="48">
        <v>0</v>
      </c>
      <c r="P8413" s="48">
        <v>0</v>
      </c>
      <c r="Q8413" s="48">
        <v>0</v>
      </c>
      <c r="R8413" s="48">
        <v>0</v>
      </c>
      <c r="S8413" s="48">
        <v>0</v>
      </c>
      <c r="T8413" s="48">
        <v>0</v>
      </c>
      <c r="U8413" s="48">
        <v>0</v>
      </c>
      <c r="V8413" s="48">
        <v>0</v>
      </c>
      <c r="W8413" s="48">
        <v>0</v>
      </c>
    </row>
    <row r="8414" spans="4:23" ht="15" customHeight="1" outlineLevel="2" x14ac:dyDescent="0.2">
      <c r="D8414" s="41" t="s">
        <v>601</v>
      </c>
      <c r="E8414" s="17" t="s">
        <v>602</v>
      </c>
      <c r="F8414" s="48">
        <v>0</v>
      </c>
      <c r="G8414" s="48">
        <v>0</v>
      </c>
      <c r="H8414" s="48">
        <v>0</v>
      </c>
      <c r="I8414" s="48">
        <v>0</v>
      </c>
      <c r="J8414" s="48">
        <v>0</v>
      </c>
      <c r="K8414" s="48">
        <v>0</v>
      </c>
      <c r="L8414" s="48">
        <v>0</v>
      </c>
      <c r="M8414" s="48">
        <v>0</v>
      </c>
      <c r="N8414" s="48">
        <v>0</v>
      </c>
      <c r="O8414" s="48">
        <v>0</v>
      </c>
      <c r="P8414" s="48">
        <v>0</v>
      </c>
      <c r="Q8414" s="48">
        <v>0</v>
      </c>
      <c r="R8414" s="48">
        <v>0</v>
      </c>
      <c r="S8414" s="48">
        <v>0</v>
      </c>
      <c r="T8414" s="48">
        <v>0</v>
      </c>
      <c r="U8414" s="48">
        <v>0</v>
      </c>
      <c r="V8414" s="48">
        <v>0</v>
      </c>
      <c r="W8414" s="48">
        <v>0</v>
      </c>
    </row>
    <row r="8415" spans="4:23" ht="15" customHeight="1" outlineLevel="2" x14ac:dyDescent="0.2">
      <c r="D8415" s="41" t="s">
        <v>603</v>
      </c>
      <c r="E8415" s="17" t="s">
        <v>604</v>
      </c>
      <c r="F8415" s="48">
        <v>0</v>
      </c>
      <c r="G8415" s="48">
        <v>0</v>
      </c>
      <c r="H8415" s="48">
        <v>0</v>
      </c>
      <c r="I8415" s="48">
        <v>0</v>
      </c>
      <c r="J8415" s="48">
        <v>0</v>
      </c>
      <c r="K8415" s="48">
        <v>0</v>
      </c>
      <c r="L8415" s="48">
        <v>0</v>
      </c>
      <c r="M8415" s="48">
        <v>0</v>
      </c>
      <c r="N8415" s="48">
        <v>0</v>
      </c>
      <c r="O8415" s="48">
        <v>0</v>
      </c>
      <c r="P8415" s="48">
        <v>0</v>
      </c>
      <c r="Q8415" s="48">
        <v>0</v>
      </c>
      <c r="R8415" s="48">
        <v>0</v>
      </c>
      <c r="S8415" s="48">
        <v>0</v>
      </c>
      <c r="T8415" s="48">
        <v>0</v>
      </c>
      <c r="U8415" s="48">
        <v>0</v>
      </c>
      <c r="V8415" s="48">
        <v>0</v>
      </c>
      <c r="W8415" s="48">
        <v>0</v>
      </c>
    </row>
    <row r="8416" spans="4:23" ht="15" customHeight="1" outlineLevel="2" x14ac:dyDescent="0.2">
      <c r="D8416" s="41" t="s">
        <v>605</v>
      </c>
      <c r="E8416" s="17" t="s">
        <v>606</v>
      </c>
      <c r="F8416" s="48">
        <v>0</v>
      </c>
      <c r="G8416" s="48">
        <v>0</v>
      </c>
      <c r="H8416" s="48">
        <v>0</v>
      </c>
      <c r="I8416" s="48">
        <v>0</v>
      </c>
      <c r="J8416" s="48">
        <v>0</v>
      </c>
      <c r="K8416" s="48">
        <v>0</v>
      </c>
      <c r="L8416" s="48">
        <v>0</v>
      </c>
      <c r="M8416" s="48">
        <v>0</v>
      </c>
      <c r="N8416" s="48">
        <v>0</v>
      </c>
      <c r="O8416" s="48">
        <v>0</v>
      </c>
      <c r="P8416" s="48">
        <v>0</v>
      </c>
      <c r="Q8416" s="48">
        <v>0</v>
      </c>
      <c r="R8416" s="48">
        <v>0</v>
      </c>
      <c r="S8416" s="48">
        <v>0</v>
      </c>
      <c r="T8416" s="48">
        <v>0</v>
      </c>
      <c r="U8416" s="48">
        <v>0</v>
      </c>
      <c r="V8416" s="48">
        <v>0</v>
      </c>
      <c r="W8416" s="48">
        <v>0</v>
      </c>
    </row>
    <row r="8417" spans="4:23" ht="15" customHeight="1" outlineLevel="2" x14ac:dyDescent="0.2">
      <c r="D8417" s="41" t="s">
        <v>607</v>
      </c>
      <c r="E8417" s="17" t="s">
        <v>608</v>
      </c>
      <c r="F8417" s="48">
        <v>0</v>
      </c>
      <c r="G8417" s="48">
        <v>0</v>
      </c>
      <c r="H8417" s="48">
        <v>0</v>
      </c>
      <c r="I8417" s="48">
        <v>0</v>
      </c>
      <c r="J8417" s="48">
        <v>0</v>
      </c>
      <c r="K8417" s="48">
        <v>0</v>
      </c>
      <c r="L8417" s="48">
        <v>0</v>
      </c>
      <c r="M8417" s="48">
        <v>0</v>
      </c>
      <c r="N8417" s="48">
        <v>0</v>
      </c>
      <c r="O8417" s="48">
        <v>0</v>
      </c>
      <c r="P8417" s="48">
        <v>0</v>
      </c>
      <c r="Q8417" s="48">
        <v>0</v>
      </c>
      <c r="R8417" s="48">
        <v>0</v>
      </c>
      <c r="S8417" s="48">
        <v>0</v>
      </c>
      <c r="T8417" s="48">
        <v>0</v>
      </c>
      <c r="U8417" s="48">
        <v>0</v>
      </c>
      <c r="V8417" s="48">
        <v>0</v>
      </c>
      <c r="W8417" s="48">
        <v>0</v>
      </c>
    </row>
    <row r="8418" spans="4:23" ht="15" customHeight="1" outlineLevel="2" x14ac:dyDescent="0.2">
      <c r="D8418" s="41" t="s">
        <v>609</v>
      </c>
      <c r="E8418" s="17" t="s">
        <v>610</v>
      </c>
      <c r="F8418" s="48">
        <v>0</v>
      </c>
      <c r="G8418" s="48">
        <v>0</v>
      </c>
      <c r="H8418" s="48">
        <v>0</v>
      </c>
      <c r="I8418" s="48">
        <v>0</v>
      </c>
      <c r="J8418" s="48">
        <v>0</v>
      </c>
      <c r="K8418" s="48">
        <v>0</v>
      </c>
      <c r="L8418" s="48">
        <v>0</v>
      </c>
      <c r="M8418" s="48">
        <v>0</v>
      </c>
      <c r="N8418" s="48">
        <v>0</v>
      </c>
      <c r="O8418" s="48">
        <v>0</v>
      </c>
      <c r="P8418" s="48">
        <v>0</v>
      </c>
      <c r="Q8418" s="48">
        <v>0</v>
      </c>
      <c r="R8418" s="48">
        <v>0</v>
      </c>
      <c r="S8418" s="48">
        <v>0</v>
      </c>
      <c r="T8418" s="48">
        <v>0</v>
      </c>
      <c r="U8418" s="48">
        <v>0</v>
      </c>
      <c r="V8418" s="48">
        <v>0</v>
      </c>
      <c r="W8418" s="48">
        <v>0</v>
      </c>
    </row>
    <row r="8419" spans="4:23" ht="15" customHeight="1" outlineLevel="2" x14ac:dyDescent="0.2">
      <c r="D8419" s="41" t="s">
        <v>611</v>
      </c>
      <c r="E8419" s="17" t="s">
        <v>612</v>
      </c>
      <c r="F8419" s="48">
        <v>4</v>
      </c>
      <c r="G8419" s="48">
        <v>3</v>
      </c>
      <c r="H8419" s="48">
        <v>1</v>
      </c>
      <c r="I8419" s="48">
        <v>4</v>
      </c>
      <c r="J8419" s="48">
        <v>3</v>
      </c>
      <c r="K8419" s="48">
        <v>1</v>
      </c>
      <c r="L8419" s="48">
        <v>4</v>
      </c>
      <c r="M8419" s="48">
        <v>3</v>
      </c>
      <c r="N8419" s="48">
        <v>1</v>
      </c>
      <c r="O8419" s="48">
        <v>4</v>
      </c>
      <c r="P8419" s="48">
        <v>3</v>
      </c>
      <c r="Q8419" s="48">
        <v>1</v>
      </c>
      <c r="R8419" s="48">
        <v>4</v>
      </c>
      <c r="S8419" s="48">
        <v>3</v>
      </c>
      <c r="T8419" s="48">
        <v>1</v>
      </c>
      <c r="U8419" s="48">
        <v>4</v>
      </c>
      <c r="V8419" s="48">
        <v>3</v>
      </c>
      <c r="W8419" s="48">
        <v>1</v>
      </c>
    </row>
    <row r="8420" spans="4:23" ht="15" customHeight="1" outlineLevel="2" x14ac:dyDescent="0.2">
      <c r="D8420" s="41" t="s">
        <v>613</v>
      </c>
      <c r="E8420" s="17" t="s">
        <v>614</v>
      </c>
      <c r="F8420" s="48">
        <v>0</v>
      </c>
      <c r="G8420" s="48">
        <v>0</v>
      </c>
      <c r="H8420" s="48">
        <v>0</v>
      </c>
      <c r="I8420" s="48">
        <v>0</v>
      </c>
      <c r="J8420" s="48">
        <v>0</v>
      </c>
      <c r="K8420" s="48">
        <v>0</v>
      </c>
      <c r="L8420" s="48">
        <v>0</v>
      </c>
      <c r="M8420" s="48">
        <v>0</v>
      </c>
      <c r="N8420" s="48">
        <v>0</v>
      </c>
      <c r="O8420" s="48">
        <v>0</v>
      </c>
      <c r="P8420" s="48">
        <v>0</v>
      </c>
      <c r="Q8420" s="48">
        <v>0</v>
      </c>
      <c r="R8420" s="48">
        <v>0</v>
      </c>
      <c r="S8420" s="48">
        <v>0</v>
      </c>
      <c r="T8420" s="48">
        <v>0</v>
      </c>
      <c r="U8420" s="48">
        <v>0</v>
      </c>
      <c r="V8420" s="48">
        <v>0</v>
      </c>
      <c r="W8420" s="48">
        <v>0</v>
      </c>
    </row>
    <row r="8421" spans="4:23" ht="15" customHeight="1" outlineLevel="2" x14ac:dyDescent="0.2">
      <c r="D8421" s="41" t="s">
        <v>615</v>
      </c>
      <c r="E8421" s="17" t="s">
        <v>616</v>
      </c>
      <c r="F8421" s="48">
        <v>1</v>
      </c>
      <c r="G8421" s="48">
        <v>0</v>
      </c>
      <c r="H8421" s="48">
        <v>1</v>
      </c>
      <c r="I8421" s="48">
        <v>1</v>
      </c>
      <c r="J8421" s="48">
        <v>0</v>
      </c>
      <c r="K8421" s="48">
        <v>1</v>
      </c>
      <c r="L8421" s="48">
        <v>1</v>
      </c>
      <c r="M8421" s="48">
        <v>0</v>
      </c>
      <c r="N8421" s="48">
        <v>1</v>
      </c>
      <c r="O8421" s="48">
        <v>1</v>
      </c>
      <c r="P8421" s="48">
        <v>0</v>
      </c>
      <c r="Q8421" s="48">
        <v>1</v>
      </c>
      <c r="R8421" s="48">
        <v>1</v>
      </c>
      <c r="S8421" s="48">
        <v>0</v>
      </c>
      <c r="T8421" s="48">
        <v>1</v>
      </c>
      <c r="U8421" s="48">
        <v>1</v>
      </c>
      <c r="V8421" s="48">
        <v>0</v>
      </c>
      <c r="W8421" s="48">
        <v>1</v>
      </c>
    </row>
    <row r="8422" spans="4:23" ht="15" customHeight="1" outlineLevel="2" x14ac:dyDescent="0.2">
      <c r="D8422" s="41" t="s">
        <v>617</v>
      </c>
      <c r="E8422" s="17" t="s">
        <v>618</v>
      </c>
      <c r="F8422" s="48">
        <v>1</v>
      </c>
      <c r="G8422" s="48">
        <v>0</v>
      </c>
      <c r="H8422" s="48">
        <v>1</v>
      </c>
      <c r="I8422" s="48">
        <v>1</v>
      </c>
      <c r="J8422" s="48">
        <v>0</v>
      </c>
      <c r="K8422" s="48">
        <v>1</v>
      </c>
      <c r="L8422" s="48">
        <v>1</v>
      </c>
      <c r="M8422" s="48">
        <v>0</v>
      </c>
      <c r="N8422" s="48">
        <v>1</v>
      </c>
      <c r="O8422" s="48">
        <v>1</v>
      </c>
      <c r="P8422" s="48">
        <v>0</v>
      </c>
      <c r="Q8422" s="48">
        <v>1</v>
      </c>
      <c r="R8422" s="48">
        <v>0</v>
      </c>
      <c r="S8422" s="48">
        <v>0</v>
      </c>
      <c r="T8422" s="48">
        <v>0</v>
      </c>
      <c r="U8422" s="48">
        <v>0</v>
      </c>
      <c r="V8422" s="48">
        <v>0</v>
      </c>
      <c r="W8422" s="48">
        <v>0</v>
      </c>
    </row>
    <row r="8423" spans="4:23" ht="15" customHeight="1" outlineLevel="2" x14ac:dyDescent="0.2">
      <c r="D8423" s="41" t="s">
        <v>619</v>
      </c>
      <c r="E8423" s="17" t="s">
        <v>620</v>
      </c>
      <c r="F8423" s="48">
        <v>0</v>
      </c>
      <c r="G8423" s="48">
        <v>0</v>
      </c>
      <c r="H8423" s="48">
        <v>0</v>
      </c>
      <c r="I8423" s="48">
        <v>0</v>
      </c>
      <c r="J8423" s="48">
        <v>0</v>
      </c>
      <c r="K8423" s="48">
        <v>0</v>
      </c>
      <c r="L8423" s="48">
        <v>0</v>
      </c>
      <c r="M8423" s="48">
        <v>0</v>
      </c>
      <c r="N8423" s="48">
        <v>0</v>
      </c>
      <c r="O8423" s="48">
        <v>0</v>
      </c>
      <c r="P8423" s="48">
        <v>0</v>
      </c>
      <c r="Q8423" s="48">
        <v>0</v>
      </c>
      <c r="R8423" s="48">
        <v>0</v>
      </c>
      <c r="S8423" s="48">
        <v>0</v>
      </c>
      <c r="T8423" s="48">
        <v>0</v>
      </c>
      <c r="U8423" s="48">
        <v>0</v>
      </c>
      <c r="V8423" s="48">
        <v>0</v>
      </c>
      <c r="W8423" s="48">
        <v>0</v>
      </c>
    </row>
    <row r="8424" spans="4:23" ht="15" customHeight="1" outlineLevel="2" x14ac:dyDescent="0.2">
      <c r="D8424" s="41" t="s">
        <v>621</v>
      </c>
      <c r="E8424" s="17" t="s">
        <v>622</v>
      </c>
      <c r="F8424" s="48">
        <v>0</v>
      </c>
      <c r="G8424" s="48">
        <v>0</v>
      </c>
      <c r="H8424" s="48">
        <v>0</v>
      </c>
      <c r="I8424" s="48">
        <v>0</v>
      </c>
      <c r="J8424" s="48">
        <v>0</v>
      </c>
      <c r="K8424" s="48">
        <v>0</v>
      </c>
      <c r="L8424" s="48">
        <v>0</v>
      </c>
      <c r="M8424" s="48">
        <v>0</v>
      </c>
      <c r="N8424" s="48">
        <v>0</v>
      </c>
      <c r="O8424" s="48">
        <v>0</v>
      </c>
      <c r="P8424" s="48">
        <v>0</v>
      </c>
      <c r="Q8424" s="48">
        <v>0</v>
      </c>
      <c r="R8424" s="48">
        <v>0</v>
      </c>
      <c r="S8424" s="48">
        <v>0</v>
      </c>
      <c r="T8424" s="48">
        <v>0</v>
      </c>
      <c r="U8424" s="48">
        <v>0</v>
      </c>
      <c r="V8424" s="48">
        <v>0</v>
      </c>
      <c r="W8424" s="48">
        <v>0</v>
      </c>
    </row>
    <row r="8425" spans="4:23" ht="15" customHeight="1" outlineLevel="2" x14ac:dyDescent="0.2">
      <c r="D8425" s="41" t="s">
        <v>623</v>
      </c>
      <c r="E8425" s="17" t="s">
        <v>624</v>
      </c>
      <c r="F8425" s="48">
        <v>0</v>
      </c>
      <c r="G8425" s="48">
        <v>0</v>
      </c>
      <c r="H8425" s="48">
        <v>0</v>
      </c>
      <c r="I8425" s="48">
        <v>0</v>
      </c>
      <c r="J8425" s="48">
        <v>0</v>
      </c>
      <c r="K8425" s="48">
        <v>0</v>
      </c>
      <c r="L8425" s="48">
        <v>0</v>
      </c>
      <c r="M8425" s="48">
        <v>0</v>
      </c>
      <c r="N8425" s="48">
        <v>0</v>
      </c>
      <c r="O8425" s="48">
        <v>0</v>
      </c>
      <c r="P8425" s="48">
        <v>0</v>
      </c>
      <c r="Q8425" s="48">
        <v>0</v>
      </c>
      <c r="R8425" s="48">
        <v>0</v>
      </c>
      <c r="S8425" s="48">
        <v>0</v>
      </c>
      <c r="T8425" s="48">
        <v>0</v>
      </c>
      <c r="U8425" s="48">
        <v>0</v>
      </c>
      <c r="V8425" s="48">
        <v>0</v>
      </c>
      <c r="W8425" s="48">
        <v>0</v>
      </c>
    </row>
    <row r="8426" spans="4:23" ht="15" customHeight="1" outlineLevel="2" x14ac:dyDescent="0.2">
      <c r="D8426" s="41" t="s">
        <v>625</v>
      </c>
      <c r="E8426" s="17" t="s">
        <v>626</v>
      </c>
      <c r="F8426" s="48">
        <v>0</v>
      </c>
      <c r="G8426" s="48">
        <v>0</v>
      </c>
      <c r="H8426" s="48">
        <v>0</v>
      </c>
      <c r="I8426" s="48">
        <v>0</v>
      </c>
      <c r="J8426" s="48">
        <v>0</v>
      </c>
      <c r="K8426" s="48">
        <v>0</v>
      </c>
      <c r="L8426" s="48">
        <v>0</v>
      </c>
      <c r="M8426" s="48">
        <v>0</v>
      </c>
      <c r="N8426" s="48">
        <v>0</v>
      </c>
      <c r="O8426" s="48">
        <v>0</v>
      </c>
      <c r="P8426" s="48">
        <v>0</v>
      </c>
      <c r="Q8426" s="48">
        <v>0</v>
      </c>
      <c r="R8426" s="48">
        <v>0</v>
      </c>
      <c r="S8426" s="48">
        <v>0</v>
      </c>
      <c r="T8426" s="48">
        <v>0</v>
      </c>
      <c r="U8426" s="48">
        <v>0</v>
      </c>
      <c r="V8426" s="48">
        <v>0</v>
      </c>
      <c r="W8426" s="48">
        <v>0</v>
      </c>
    </row>
    <row r="8427" spans="4:23" ht="15" customHeight="1" outlineLevel="2" x14ac:dyDescent="0.2">
      <c r="D8427" s="41" t="s">
        <v>627</v>
      </c>
      <c r="E8427" s="17" t="s">
        <v>628</v>
      </c>
      <c r="F8427" s="48">
        <v>0</v>
      </c>
      <c r="G8427" s="48">
        <v>0</v>
      </c>
      <c r="H8427" s="48">
        <v>0</v>
      </c>
      <c r="I8427" s="48">
        <v>0</v>
      </c>
      <c r="J8427" s="48">
        <v>0</v>
      </c>
      <c r="K8427" s="48">
        <v>0</v>
      </c>
      <c r="L8427" s="48">
        <v>0</v>
      </c>
      <c r="M8427" s="48">
        <v>0</v>
      </c>
      <c r="N8427" s="48">
        <v>0</v>
      </c>
      <c r="O8427" s="48">
        <v>0</v>
      </c>
      <c r="P8427" s="48">
        <v>0</v>
      </c>
      <c r="Q8427" s="48">
        <v>0</v>
      </c>
      <c r="R8427" s="48">
        <v>0</v>
      </c>
      <c r="S8427" s="48">
        <v>0</v>
      </c>
      <c r="T8427" s="48">
        <v>0</v>
      </c>
      <c r="U8427" s="48">
        <v>0</v>
      </c>
      <c r="V8427" s="48">
        <v>0</v>
      </c>
      <c r="W8427" s="48">
        <v>0</v>
      </c>
    </row>
    <row r="8428" spans="4:23" ht="15" customHeight="1" outlineLevel="2" x14ac:dyDescent="0.2">
      <c r="D8428" s="41" t="s">
        <v>629</v>
      </c>
      <c r="E8428" s="17" t="s">
        <v>630</v>
      </c>
      <c r="F8428" s="48">
        <v>0</v>
      </c>
      <c r="G8428" s="48">
        <v>0</v>
      </c>
      <c r="H8428" s="48">
        <v>0</v>
      </c>
      <c r="I8428" s="48">
        <v>0</v>
      </c>
      <c r="J8428" s="48">
        <v>0</v>
      </c>
      <c r="K8428" s="48">
        <v>0</v>
      </c>
      <c r="L8428" s="48">
        <v>0</v>
      </c>
      <c r="M8428" s="48">
        <v>0</v>
      </c>
      <c r="N8428" s="48">
        <v>0</v>
      </c>
      <c r="O8428" s="48">
        <v>0</v>
      </c>
      <c r="P8428" s="48">
        <v>0</v>
      </c>
      <c r="Q8428" s="48">
        <v>0</v>
      </c>
      <c r="R8428" s="48">
        <v>0</v>
      </c>
      <c r="S8428" s="48">
        <v>0</v>
      </c>
      <c r="T8428" s="48">
        <v>0</v>
      </c>
      <c r="U8428" s="48">
        <v>0</v>
      </c>
      <c r="V8428" s="48">
        <v>0</v>
      </c>
      <c r="W8428" s="48">
        <v>0</v>
      </c>
    </row>
    <row r="8429" spans="4:23" ht="15" customHeight="1" outlineLevel="2" x14ac:dyDescent="0.2">
      <c r="D8429" s="41" t="s">
        <v>631</v>
      </c>
      <c r="E8429" s="17" t="s">
        <v>632</v>
      </c>
      <c r="F8429" s="48">
        <v>0</v>
      </c>
      <c r="G8429" s="48">
        <v>0</v>
      </c>
      <c r="H8429" s="48">
        <v>0</v>
      </c>
      <c r="I8429" s="48">
        <v>0</v>
      </c>
      <c r="J8429" s="48">
        <v>0</v>
      </c>
      <c r="K8429" s="48">
        <v>0</v>
      </c>
      <c r="L8429" s="48">
        <v>0</v>
      </c>
      <c r="M8429" s="48">
        <v>0</v>
      </c>
      <c r="N8429" s="48">
        <v>0</v>
      </c>
      <c r="O8429" s="48">
        <v>0</v>
      </c>
      <c r="P8429" s="48">
        <v>0</v>
      </c>
      <c r="Q8429" s="48">
        <v>0</v>
      </c>
      <c r="R8429" s="48">
        <v>0</v>
      </c>
      <c r="S8429" s="48">
        <v>0</v>
      </c>
      <c r="T8429" s="48">
        <v>0</v>
      </c>
      <c r="U8429" s="48">
        <v>0</v>
      </c>
      <c r="V8429" s="48">
        <v>0</v>
      </c>
      <c r="W8429" s="48">
        <v>0</v>
      </c>
    </row>
    <row r="8430" spans="4:23" ht="15" customHeight="1" outlineLevel="2" x14ac:dyDescent="0.2">
      <c r="D8430" s="41" t="s">
        <v>633</v>
      </c>
      <c r="E8430" s="17" t="s">
        <v>634</v>
      </c>
      <c r="F8430" s="48">
        <v>0</v>
      </c>
      <c r="G8430" s="48">
        <v>0</v>
      </c>
      <c r="H8430" s="48">
        <v>0</v>
      </c>
      <c r="I8430" s="48">
        <v>0</v>
      </c>
      <c r="J8430" s="48">
        <v>0</v>
      </c>
      <c r="K8430" s="48">
        <v>0</v>
      </c>
      <c r="L8430" s="48">
        <v>0</v>
      </c>
      <c r="M8430" s="48">
        <v>0</v>
      </c>
      <c r="N8430" s="48">
        <v>0</v>
      </c>
      <c r="O8430" s="48">
        <v>0</v>
      </c>
      <c r="P8430" s="48">
        <v>0</v>
      </c>
      <c r="Q8430" s="48">
        <v>0</v>
      </c>
      <c r="R8430" s="48">
        <v>0</v>
      </c>
      <c r="S8430" s="48">
        <v>0</v>
      </c>
      <c r="T8430" s="48">
        <v>0</v>
      </c>
      <c r="U8430" s="48">
        <v>0</v>
      </c>
      <c r="V8430" s="48">
        <v>0</v>
      </c>
      <c r="W8430" s="48">
        <v>0</v>
      </c>
    </row>
    <row r="8431" spans="4:23" ht="15" customHeight="1" outlineLevel="2" x14ac:dyDescent="0.2">
      <c r="D8431" s="41" t="s">
        <v>635</v>
      </c>
      <c r="E8431" s="17" t="s">
        <v>636</v>
      </c>
      <c r="F8431" s="48">
        <v>0</v>
      </c>
      <c r="G8431" s="48">
        <v>0</v>
      </c>
      <c r="H8431" s="48">
        <v>0</v>
      </c>
      <c r="I8431" s="48">
        <v>0</v>
      </c>
      <c r="J8431" s="48">
        <v>0</v>
      </c>
      <c r="K8431" s="48">
        <v>0</v>
      </c>
      <c r="L8431" s="48">
        <v>0</v>
      </c>
      <c r="M8431" s="48">
        <v>0</v>
      </c>
      <c r="N8431" s="48">
        <v>0</v>
      </c>
      <c r="O8431" s="48">
        <v>0</v>
      </c>
      <c r="P8431" s="48">
        <v>0</v>
      </c>
      <c r="Q8431" s="48">
        <v>0</v>
      </c>
      <c r="R8431" s="48">
        <v>0</v>
      </c>
      <c r="S8431" s="48">
        <v>0</v>
      </c>
      <c r="T8431" s="48">
        <v>0</v>
      </c>
      <c r="U8431" s="48">
        <v>0</v>
      </c>
      <c r="V8431" s="48">
        <v>0</v>
      </c>
      <c r="W8431" s="48">
        <v>0</v>
      </c>
    </row>
    <row r="8432" spans="4:23" ht="15" customHeight="1" outlineLevel="2" x14ac:dyDescent="0.2">
      <c r="D8432" s="41" t="s">
        <v>637</v>
      </c>
      <c r="E8432" s="17" t="s">
        <v>638</v>
      </c>
      <c r="F8432" s="48">
        <v>0</v>
      </c>
      <c r="G8432" s="48">
        <v>0</v>
      </c>
      <c r="H8432" s="48">
        <v>0</v>
      </c>
      <c r="I8432" s="48">
        <v>0</v>
      </c>
      <c r="J8432" s="48">
        <v>0</v>
      </c>
      <c r="K8432" s="48">
        <v>0</v>
      </c>
      <c r="L8432" s="48">
        <v>0</v>
      </c>
      <c r="M8432" s="48">
        <v>0</v>
      </c>
      <c r="N8432" s="48">
        <v>0</v>
      </c>
      <c r="O8432" s="48">
        <v>0</v>
      </c>
      <c r="P8432" s="48">
        <v>0</v>
      </c>
      <c r="Q8432" s="48">
        <v>0</v>
      </c>
      <c r="R8432" s="48">
        <v>0</v>
      </c>
      <c r="S8432" s="48">
        <v>0</v>
      </c>
      <c r="T8432" s="48">
        <v>0</v>
      </c>
      <c r="U8432" s="48">
        <v>0</v>
      </c>
      <c r="V8432" s="48">
        <v>0</v>
      </c>
      <c r="W8432" s="48">
        <v>0</v>
      </c>
    </row>
    <row r="8433" spans="4:23" ht="15" customHeight="1" outlineLevel="2" x14ac:dyDescent="0.2">
      <c r="D8433" s="41" t="s">
        <v>639</v>
      </c>
      <c r="E8433" s="17" t="s">
        <v>640</v>
      </c>
      <c r="F8433" s="48">
        <v>0</v>
      </c>
      <c r="G8433" s="48">
        <v>0</v>
      </c>
      <c r="H8433" s="48">
        <v>0</v>
      </c>
      <c r="I8433" s="48">
        <v>0</v>
      </c>
      <c r="J8433" s="48">
        <v>0</v>
      </c>
      <c r="K8433" s="48">
        <v>0</v>
      </c>
      <c r="L8433" s="48">
        <v>0</v>
      </c>
      <c r="M8433" s="48">
        <v>0</v>
      </c>
      <c r="N8433" s="48">
        <v>0</v>
      </c>
      <c r="O8433" s="48">
        <v>0</v>
      </c>
      <c r="P8433" s="48">
        <v>0</v>
      </c>
      <c r="Q8433" s="48">
        <v>0</v>
      </c>
      <c r="R8433" s="48">
        <v>0</v>
      </c>
      <c r="S8433" s="48">
        <v>0</v>
      </c>
      <c r="T8433" s="48">
        <v>0</v>
      </c>
      <c r="U8433" s="48">
        <v>0</v>
      </c>
      <c r="V8433" s="48">
        <v>0</v>
      </c>
      <c r="W8433" s="48">
        <v>0</v>
      </c>
    </row>
    <row r="8434" spans="4:23" ht="15" customHeight="1" outlineLevel="2" x14ac:dyDescent="0.2">
      <c r="D8434" s="41" t="s">
        <v>641</v>
      </c>
      <c r="E8434" s="17" t="s">
        <v>642</v>
      </c>
      <c r="F8434" s="48">
        <v>0</v>
      </c>
      <c r="G8434" s="48">
        <v>0</v>
      </c>
      <c r="H8434" s="48">
        <v>0</v>
      </c>
      <c r="I8434" s="48">
        <v>0</v>
      </c>
      <c r="J8434" s="48">
        <v>0</v>
      </c>
      <c r="K8434" s="48">
        <v>0</v>
      </c>
      <c r="L8434" s="48">
        <v>0</v>
      </c>
      <c r="M8434" s="48">
        <v>0</v>
      </c>
      <c r="N8434" s="48">
        <v>0</v>
      </c>
      <c r="O8434" s="48">
        <v>0</v>
      </c>
      <c r="P8434" s="48">
        <v>0</v>
      </c>
      <c r="Q8434" s="48">
        <v>0</v>
      </c>
      <c r="R8434" s="48">
        <v>0</v>
      </c>
      <c r="S8434" s="48">
        <v>0</v>
      </c>
      <c r="T8434" s="48">
        <v>0</v>
      </c>
      <c r="U8434" s="48">
        <v>0</v>
      </c>
      <c r="V8434" s="48">
        <v>0</v>
      </c>
      <c r="W8434" s="48">
        <v>0</v>
      </c>
    </row>
    <row r="8435" spans="4:23" ht="15" customHeight="1" outlineLevel="2" x14ac:dyDescent="0.2">
      <c r="D8435" s="41" t="s">
        <v>643</v>
      </c>
      <c r="E8435" s="17" t="s">
        <v>644</v>
      </c>
      <c r="F8435" s="48">
        <v>0</v>
      </c>
      <c r="G8435" s="48">
        <v>0</v>
      </c>
      <c r="H8435" s="48">
        <v>0</v>
      </c>
      <c r="I8435" s="48">
        <v>0</v>
      </c>
      <c r="J8435" s="48">
        <v>0</v>
      </c>
      <c r="K8435" s="48">
        <v>0</v>
      </c>
      <c r="L8435" s="48">
        <v>0</v>
      </c>
      <c r="M8435" s="48">
        <v>0</v>
      </c>
      <c r="N8435" s="48">
        <v>0</v>
      </c>
      <c r="O8435" s="48">
        <v>0</v>
      </c>
      <c r="P8435" s="48">
        <v>0</v>
      </c>
      <c r="Q8435" s="48">
        <v>0</v>
      </c>
      <c r="R8435" s="48">
        <v>0</v>
      </c>
      <c r="S8435" s="48">
        <v>0</v>
      </c>
      <c r="T8435" s="48">
        <v>0</v>
      </c>
      <c r="U8435" s="48">
        <v>0</v>
      </c>
      <c r="V8435" s="48">
        <v>0</v>
      </c>
      <c r="W8435" s="48">
        <v>0</v>
      </c>
    </row>
    <row r="8436" spans="4:23" ht="15" customHeight="1" outlineLevel="2" x14ac:dyDescent="0.2">
      <c r="D8436" s="41" t="s">
        <v>645</v>
      </c>
      <c r="E8436" s="17" t="s">
        <v>646</v>
      </c>
      <c r="F8436" s="48">
        <v>0</v>
      </c>
      <c r="G8436" s="48">
        <v>0</v>
      </c>
      <c r="H8436" s="48">
        <v>0</v>
      </c>
      <c r="I8436" s="48">
        <v>0</v>
      </c>
      <c r="J8436" s="48">
        <v>0</v>
      </c>
      <c r="K8436" s="48">
        <v>0</v>
      </c>
      <c r="L8436" s="48">
        <v>0</v>
      </c>
      <c r="M8436" s="48">
        <v>0</v>
      </c>
      <c r="N8436" s="48">
        <v>0</v>
      </c>
      <c r="O8436" s="48">
        <v>0</v>
      </c>
      <c r="P8436" s="48">
        <v>0</v>
      </c>
      <c r="Q8436" s="48">
        <v>0</v>
      </c>
      <c r="R8436" s="48">
        <v>0</v>
      </c>
      <c r="S8436" s="48">
        <v>0</v>
      </c>
      <c r="T8436" s="48">
        <v>0</v>
      </c>
      <c r="U8436" s="48">
        <v>0</v>
      </c>
      <c r="V8436" s="48">
        <v>0</v>
      </c>
      <c r="W8436" s="48">
        <v>0</v>
      </c>
    </row>
    <row r="8437" spans="4:23" ht="15" customHeight="1" outlineLevel="2" x14ac:dyDescent="0.2">
      <c r="D8437" s="41" t="s">
        <v>647</v>
      </c>
      <c r="E8437" s="17" t="s">
        <v>648</v>
      </c>
      <c r="F8437" s="48">
        <v>0</v>
      </c>
      <c r="G8437" s="48">
        <v>0</v>
      </c>
      <c r="H8437" s="48">
        <v>0</v>
      </c>
      <c r="I8437" s="48">
        <v>0</v>
      </c>
      <c r="J8437" s="48">
        <v>0</v>
      </c>
      <c r="K8437" s="48">
        <v>0</v>
      </c>
      <c r="L8437" s="48">
        <v>0</v>
      </c>
      <c r="M8437" s="48">
        <v>0</v>
      </c>
      <c r="N8437" s="48">
        <v>0</v>
      </c>
      <c r="O8437" s="48">
        <v>0</v>
      </c>
      <c r="P8437" s="48">
        <v>0</v>
      </c>
      <c r="Q8437" s="48">
        <v>0</v>
      </c>
      <c r="R8437" s="48">
        <v>0</v>
      </c>
      <c r="S8437" s="48">
        <v>0</v>
      </c>
      <c r="T8437" s="48">
        <v>0</v>
      </c>
      <c r="U8437" s="48">
        <v>0</v>
      </c>
      <c r="V8437" s="48">
        <v>0</v>
      </c>
      <c r="W8437" s="48">
        <v>0</v>
      </c>
    </row>
    <row r="8438" spans="4:23" ht="15" customHeight="1" outlineLevel="2" x14ac:dyDescent="0.2">
      <c r="D8438" s="41" t="s">
        <v>649</v>
      </c>
      <c r="E8438" s="17" t="s">
        <v>650</v>
      </c>
      <c r="F8438" s="48">
        <v>0</v>
      </c>
      <c r="G8438" s="48">
        <v>0</v>
      </c>
      <c r="H8438" s="48">
        <v>0</v>
      </c>
      <c r="I8438" s="48">
        <v>0</v>
      </c>
      <c r="J8438" s="48">
        <v>0</v>
      </c>
      <c r="K8438" s="48">
        <v>0</v>
      </c>
      <c r="L8438" s="48">
        <v>0</v>
      </c>
      <c r="M8438" s="48">
        <v>0</v>
      </c>
      <c r="N8438" s="48">
        <v>0</v>
      </c>
      <c r="O8438" s="48">
        <v>0</v>
      </c>
      <c r="P8438" s="48">
        <v>0</v>
      </c>
      <c r="Q8438" s="48">
        <v>0</v>
      </c>
      <c r="R8438" s="48">
        <v>0</v>
      </c>
      <c r="S8438" s="48">
        <v>0</v>
      </c>
      <c r="T8438" s="48">
        <v>0</v>
      </c>
      <c r="U8438" s="48">
        <v>0</v>
      </c>
      <c r="V8438" s="48">
        <v>0</v>
      </c>
      <c r="W8438" s="48">
        <v>0</v>
      </c>
    </row>
    <row r="8439" spans="4:23" ht="15" customHeight="1" outlineLevel="2" x14ac:dyDescent="0.2">
      <c r="D8439" s="41" t="s">
        <v>651</v>
      </c>
      <c r="E8439" s="17" t="s">
        <v>652</v>
      </c>
      <c r="F8439" s="48">
        <v>0</v>
      </c>
      <c r="G8439" s="48">
        <v>0</v>
      </c>
      <c r="H8439" s="48">
        <v>0</v>
      </c>
      <c r="I8439" s="48">
        <v>0</v>
      </c>
      <c r="J8439" s="48">
        <v>0</v>
      </c>
      <c r="K8439" s="48">
        <v>0</v>
      </c>
      <c r="L8439" s="48">
        <v>0</v>
      </c>
      <c r="M8439" s="48">
        <v>0</v>
      </c>
      <c r="N8439" s="48">
        <v>0</v>
      </c>
      <c r="O8439" s="48">
        <v>0</v>
      </c>
      <c r="P8439" s="48">
        <v>0</v>
      </c>
      <c r="Q8439" s="48">
        <v>0</v>
      </c>
      <c r="R8439" s="48">
        <v>0</v>
      </c>
      <c r="S8439" s="48">
        <v>0</v>
      </c>
      <c r="T8439" s="48">
        <v>0</v>
      </c>
      <c r="U8439" s="48">
        <v>0</v>
      </c>
      <c r="V8439" s="48">
        <v>0</v>
      </c>
      <c r="W8439" s="48">
        <v>0</v>
      </c>
    </row>
    <row r="8440" spans="4:23" ht="15" customHeight="1" outlineLevel="2" x14ac:dyDescent="0.2">
      <c r="D8440" s="41" t="s">
        <v>653</v>
      </c>
      <c r="E8440" s="17" t="s">
        <v>654</v>
      </c>
      <c r="F8440" s="48">
        <v>0</v>
      </c>
      <c r="G8440" s="48">
        <v>0</v>
      </c>
      <c r="H8440" s="48">
        <v>0</v>
      </c>
      <c r="I8440" s="48">
        <v>1</v>
      </c>
      <c r="J8440" s="48">
        <v>0</v>
      </c>
      <c r="K8440" s="48">
        <v>1</v>
      </c>
      <c r="L8440" s="48">
        <v>1</v>
      </c>
      <c r="M8440" s="48">
        <v>0</v>
      </c>
      <c r="N8440" s="48">
        <v>1</v>
      </c>
      <c r="O8440" s="48">
        <v>1</v>
      </c>
      <c r="P8440" s="48">
        <v>0</v>
      </c>
      <c r="Q8440" s="48">
        <v>1</v>
      </c>
      <c r="R8440" s="48">
        <v>1</v>
      </c>
      <c r="S8440" s="48">
        <v>0</v>
      </c>
      <c r="T8440" s="48">
        <v>1</v>
      </c>
      <c r="U8440" s="48">
        <v>1</v>
      </c>
      <c r="V8440" s="48">
        <v>0</v>
      </c>
      <c r="W8440" s="48">
        <v>1</v>
      </c>
    </row>
    <row r="8441" spans="4:23" ht="15" customHeight="1" outlineLevel="2" x14ac:dyDescent="0.2">
      <c r="D8441" s="41" t="s">
        <v>655</v>
      </c>
      <c r="E8441" s="17" t="s">
        <v>656</v>
      </c>
      <c r="F8441" s="48">
        <v>1</v>
      </c>
      <c r="G8441" s="48">
        <v>0</v>
      </c>
      <c r="H8441" s="48">
        <v>1</v>
      </c>
      <c r="I8441" s="48">
        <v>0</v>
      </c>
      <c r="J8441" s="48">
        <v>0</v>
      </c>
      <c r="K8441" s="48">
        <v>0</v>
      </c>
      <c r="L8441" s="48">
        <v>0</v>
      </c>
      <c r="M8441" s="48">
        <v>0</v>
      </c>
      <c r="N8441" s="48">
        <v>0</v>
      </c>
      <c r="O8441" s="48">
        <v>0</v>
      </c>
      <c r="P8441" s="48">
        <v>0</v>
      </c>
      <c r="Q8441" s="48">
        <v>0</v>
      </c>
      <c r="R8441" s="48">
        <v>0</v>
      </c>
      <c r="S8441" s="48">
        <v>0</v>
      </c>
      <c r="T8441" s="48">
        <v>0</v>
      </c>
      <c r="U8441" s="48">
        <v>0</v>
      </c>
      <c r="V8441" s="48">
        <v>0</v>
      </c>
      <c r="W8441" s="48">
        <v>0</v>
      </c>
    </row>
    <row r="8442" spans="4:23" ht="15" customHeight="1" outlineLevel="2" x14ac:dyDescent="0.2">
      <c r="D8442" s="41" t="s">
        <v>657</v>
      </c>
      <c r="E8442" s="17" t="s">
        <v>658</v>
      </c>
      <c r="F8442" s="48">
        <v>0</v>
      </c>
      <c r="G8442" s="48">
        <v>0</v>
      </c>
      <c r="H8442" s="48">
        <v>0</v>
      </c>
      <c r="I8442" s="48">
        <v>0</v>
      </c>
      <c r="J8442" s="48">
        <v>0</v>
      </c>
      <c r="K8442" s="48">
        <v>0</v>
      </c>
      <c r="L8442" s="48">
        <v>0</v>
      </c>
      <c r="M8442" s="48">
        <v>0</v>
      </c>
      <c r="N8442" s="48">
        <v>0</v>
      </c>
      <c r="O8442" s="48">
        <v>0</v>
      </c>
      <c r="P8442" s="48">
        <v>0</v>
      </c>
      <c r="Q8442" s="48">
        <v>0</v>
      </c>
      <c r="R8442" s="48">
        <v>0</v>
      </c>
      <c r="S8442" s="48">
        <v>0</v>
      </c>
      <c r="T8442" s="48">
        <v>0</v>
      </c>
      <c r="U8442" s="48">
        <v>0</v>
      </c>
      <c r="V8442" s="48">
        <v>0</v>
      </c>
      <c r="W8442" s="48">
        <v>0</v>
      </c>
    </row>
    <row r="8443" spans="4:23" ht="15" customHeight="1" outlineLevel="2" x14ac:dyDescent="0.2">
      <c r="D8443" s="41" t="s">
        <v>659</v>
      </c>
      <c r="E8443" s="17" t="s">
        <v>660</v>
      </c>
      <c r="F8443" s="48">
        <v>0</v>
      </c>
      <c r="G8443" s="48">
        <v>0</v>
      </c>
      <c r="H8443" s="48">
        <v>0</v>
      </c>
      <c r="I8443" s="48">
        <v>0</v>
      </c>
      <c r="J8443" s="48">
        <v>0</v>
      </c>
      <c r="K8443" s="48">
        <v>0</v>
      </c>
      <c r="L8443" s="48">
        <v>0</v>
      </c>
      <c r="M8443" s="48">
        <v>0</v>
      </c>
      <c r="N8443" s="48">
        <v>0</v>
      </c>
      <c r="O8443" s="48">
        <v>0</v>
      </c>
      <c r="P8443" s="48">
        <v>0</v>
      </c>
      <c r="Q8443" s="48">
        <v>0</v>
      </c>
      <c r="R8443" s="48">
        <v>0</v>
      </c>
      <c r="S8443" s="48">
        <v>0</v>
      </c>
      <c r="T8443" s="48">
        <v>0</v>
      </c>
      <c r="U8443" s="48">
        <v>0</v>
      </c>
      <c r="V8443" s="48">
        <v>0</v>
      </c>
      <c r="W8443" s="48">
        <v>0</v>
      </c>
    </row>
    <row r="8444" spans="4:23" ht="15" customHeight="1" outlineLevel="2" x14ac:dyDescent="0.2">
      <c r="D8444" s="41" t="s">
        <v>661</v>
      </c>
      <c r="E8444" s="17" t="s">
        <v>662</v>
      </c>
      <c r="F8444" s="48">
        <v>0</v>
      </c>
      <c r="G8444" s="48">
        <v>0</v>
      </c>
      <c r="H8444" s="48">
        <v>0</v>
      </c>
      <c r="I8444" s="48">
        <v>0</v>
      </c>
      <c r="J8444" s="48">
        <v>0</v>
      </c>
      <c r="K8444" s="48">
        <v>0</v>
      </c>
      <c r="L8444" s="48">
        <v>0</v>
      </c>
      <c r="M8444" s="48">
        <v>0</v>
      </c>
      <c r="N8444" s="48">
        <v>0</v>
      </c>
      <c r="O8444" s="48">
        <v>0</v>
      </c>
      <c r="P8444" s="48">
        <v>0</v>
      </c>
      <c r="Q8444" s="48">
        <v>0</v>
      </c>
      <c r="R8444" s="48">
        <v>0</v>
      </c>
      <c r="S8444" s="48">
        <v>0</v>
      </c>
      <c r="T8444" s="48">
        <v>0</v>
      </c>
      <c r="U8444" s="48">
        <v>0</v>
      </c>
      <c r="V8444" s="48">
        <v>0</v>
      </c>
      <c r="W8444" s="48">
        <v>0</v>
      </c>
    </row>
    <row r="8445" spans="4:23" ht="15" customHeight="1" outlineLevel="2" x14ac:dyDescent="0.2">
      <c r="D8445" s="41" t="s">
        <v>663</v>
      </c>
      <c r="E8445" s="17" t="s">
        <v>664</v>
      </c>
      <c r="F8445" s="48">
        <v>0</v>
      </c>
      <c r="G8445" s="48">
        <v>0</v>
      </c>
      <c r="H8445" s="48">
        <v>0</v>
      </c>
      <c r="I8445" s="48">
        <v>0</v>
      </c>
      <c r="J8445" s="48">
        <v>0</v>
      </c>
      <c r="K8445" s="48">
        <v>0</v>
      </c>
      <c r="L8445" s="48">
        <v>0</v>
      </c>
      <c r="M8445" s="48">
        <v>0</v>
      </c>
      <c r="N8445" s="48">
        <v>0</v>
      </c>
      <c r="O8445" s="48">
        <v>0</v>
      </c>
      <c r="P8445" s="48">
        <v>0</v>
      </c>
      <c r="Q8445" s="48">
        <v>0</v>
      </c>
      <c r="R8445" s="48">
        <v>0</v>
      </c>
      <c r="S8445" s="48">
        <v>0</v>
      </c>
      <c r="T8445" s="48">
        <v>0</v>
      </c>
      <c r="U8445" s="48">
        <v>0</v>
      </c>
      <c r="V8445" s="48">
        <v>0</v>
      </c>
      <c r="W8445" s="48">
        <v>0</v>
      </c>
    </row>
    <row r="8446" spans="4:23" ht="15" customHeight="1" outlineLevel="2" x14ac:dyDescent="0.2">
      <c r="D8446" s="41" t="s">
        <v>665</v>
      </c>
      <c r="E8446" s="17" t="s">
        <v>666</v>
      </c>
      <c r="F8446" s="48">
        <v>0</v>
      </c>
      <c r="G8446" s="48">
        <v>0</v>
      </c>
      <c r="H8446" s="48">
        <v>0</v>
      </c>
      <c r="I8446" s="48">
        <v>0</v>
      </c>
      <c r="J8446" s="48">
        <v>0</v>
      </c>
      <c r="K8446" s="48">
        <v>0</v>
      </c>
      <c r="L8446" s="48">
        <v>0</v>
      </c>
      <c r="M8446" s="48">
        <v>0</v>
      </c>
      <c r="N8446" s="48">
        <v>0</v>
      </c>
      <c r="O8446" s="48">
        <v>0</v>
      </c>
      <c r="P8446" s="48">
        <v>0</v>
      </c>
      <c r="Q8446" s="48">
        <v>0</v>
      </c>
      <c r="R8446" s="48">
        <v>0</v>
      </c>
      <c r="S8446" s="48">
        <v>0</v>
      </c>
      <c r="T8446" s="48">
        <v>0</v>
      </c>
      <c r="U8446" s="48">
        <v>0</v>
      </c>
      <c r="V8446" s="48">
        <v>0</v>
      </c>
      <c r="W8446" s="48">
        <v>0</v>
      </c>
    </row>
    <row r="8447" spans="4:23" ht="15" customHeight="1" outlineLevel="2" x14ac:dyDescent="0.2">
      <c r="D8447" s="41" t="s">
        <v>667</v>
      </c>
      <c r="E8447" s="17" t="s">
        <v>668</v>
      </c>
      <c r="F8447" s="48">
        <v>0</v>
      </c>
      <c r="G8447" s="48">
        <v>0</v>
      </c>
      <c r="H8447" s="48">
        <v>0</v>
      </c>
      <c r="I8447" s="48">
        <v>0</v>
      </c>
      <c r="J8447" s="48">
        <v>0</v>
      </c>
      <c r="K8447" s="48">
        <v>0</v>
      </c>
      <c r="L8447" s="48">
        <v>0</v>
      </c>
      <c r="M8447" s="48">
        <v>0</v>
      </c>
      <c r="N8447" s="48">
        <v>0</v>
      </c>
      <c r="O8447" s="48">
        <v>0</v>
      </c>
      <c r="P8447" s="48">
        <v>0</v>
      </c>
      <c r="Q8447" s="48">
        <v>0</v>
      </c>
      <c r="R8447" s="48">
        <v>0</v>
      </c>
      <c r="S8447" s="48">
        <v>0</v>
      </c>
      <c r="T8447" s="48">
        <v>0</v>
      </c>
      <c r="U8447" s="48">
        <v>0</v>
      </c>
      <c r="V8447" s="48">
        <v>0</v>
      </c>
      <c r="W8447" s="48">
        <v>0</v>
      </c>
    </row>
    <row r="8448" spans="4:23" ht="15" customHeight="1" outlineLevel="2" x14ac:dyDescent="0.2">
      <c r="D8448" s="41" t="s">
        <v>669</v>
      </c>
      <c r="E8448" s="17" t="s">
        <v>670</v>
      </c>
      <c r="F8448" s="48">
        <v>0</v>
      </c>
      <c r="G8448" s="48">
        <v>0</v>
      </c>
      <c r="H8448" s="48">
        <v>0</v>
      </c>
      <c r="I8448" s="48">
        <v>0</v>
      </c>
      <c r="J8448" s="48">
        <v>0</v>
      </c>
      <c r="K8448" s="48">
        <v>0</v>
      </c>
      <c r="L8448" s="48">
        <v>0</v>
      </c>
      <c r="M8448" s="48">
        <v>0</v>
      </c>
      <c r="N8448" s="48">
        <v>0</v>
      </c>
      <c r="O8448" s="48">
        <v>0</v>
      </c>
      <c r="P8448" s="48">
        <v>0</v>
      </c>
      <c r="Q8448" s="48">
        <v>0</v>
      </c>
      <c r="R8448" s="48">
        <v>0</v>
      </c>
      <c r="S8448" s="48">
        <v>0</v>
      </c>
      <c r="T8448" s="48">
        <v>0</v>
      </c>
      <c r="U8448" s="48">
        <v>0</v>
      </c>
      <c r="V8448" s="48">
        <v>0</v>
      </c>
      <c r="W8448" s="48">
        <v>0</v>
      </c>
    </row>
    <row r="8449" spans="4:23" ht="15" customHeight="1" outlineLevel="2" x14ac:dyDescent="0.2">
      <c r="D8449" s="41" t="s">
        <v>671</v>
      </c>
      <c r="E8449" s="17" t="s">
        <v>672</v>
      </c>
      <c r="F8449" s="48">
        <v>0</v>
      </c>
      <c r="G8449" s="48">
        <v>0</v>
      </c>
      <c r="H8449" s="48">
        <v>0</v>
      </c>
      <c r="I8449" s="48">
        <v>0</v>
      </c>
      <c r="J8449" s="48">
        <v>0</v>
      </c>
      <c r="K8449" s="48">
        <v>0</v>
      </c>
      <c r="L8449" s="48">
        <v>0</v>
      </c>
      <c r="M8449" s="48">
        <v>0</v>
      </c>
      <c r="N8449" s="48">
        <v>0</v>
      </c>
      <c r="O8449" s="48">
        <v>0</v>
      </c>
      <c r="P8449" s="48">
        <v>0</v>
      </c>
      <c r="Q8449" s="48">
        <v>0</v>
      </c>
      <c r="R8449" s="48">
        <v>0</v>
      </c>
      <c r="S8449" s="48">
        <v>0</v>
      </c>
      <c r="T8449" s="48">
        <v>0</v>
      </c>
      <c r="U8449" s="48">
        <v>0</v>
      </c>
      <c r="V8449" s="48">
        <v>0</v>
      </c>
      <c r="W8449" s="48">
        <v>0</v>
      </c>
    </row>
    <row r="8450" spans="4:23" ht="15" customHeight="1" outlineLevel="2" x14ac:dyDescent="0.2">
      <c r="D8450" s="41" t="s">
        <v>673</v>
      </c>
      <c r="E8450" s="17" t="s">
        <v>674</v>
      </c>
      <c r="F8450" s="48">
        <v>0</v>
      </c>
      <c r="G8450" s="48">
        <v>0</v>
      </c>
      <c r="H8450" s="48">
        <v>0</v>
      </c>
      <c r="I8450" s="48">
        <v>0</v>
      </c>
      <c r="J8450" s="48">
        <v>0</v>
      </c>
      <c r="K8450" s="48">
        <v>0</v>
      </c>
      <c r="L8450" s="48">
        <v>0</v>
      </c>
      <c r="M8450" s="48">
        <v>0</v>
      </c>
      <c r="N8450" s="48">
        <v>0</v>
      </c>
      <c r="O8450" s="48">
        <v>0</v>
      </c>
      <c r="P8450" s="48">
        <v>0</v>
      </c>
      <c r="Q8450" s="48">
        <v>0</v>
      </c>
      <c r="R8450" s="48">
        <v>0</v>
      </c>
      <c r="S8450" s="48">
        <v>0</v>
      </c>
      <c r="T8450" s="48">
        <v>0</v>
      </c>
      <c r="U8450" s="48">
        <v>0</v>
      </c>
      <c r="V8450" s="48">
        <v>0</v>
      </c>
      <c r="W8450" s="48">
        <v>0</v>
      </c>
    </row>
    <row r="8451" spans="4:23" ht="15" customHeight="1" outlineLevel="2" x14ac:dyDescent="0.2">
      <c r="D8451" s="41" t="s">
        <v>675</v>
      </c>
      <c r="E8451" s="17" t="s">
        <v>676</v>
      </c>
      <c r="F8451" s="48">
        <v>0</v>
      </c>
      <c r="G8451" s="48">
        <v>0</v>
      </c>
      <c r="H8451" s="48">
        <v>0</v>
      </c>
      <c r="I8451" s="48">
        <v>0</v>
      </c>
      <c r="J8451" s="48">
        <v>0</v>
      </c>
      <c r="K8451" s="48">
        <v>0</v>
      </c>
      <c r="L8451" s="48">
        <v>0</v>
      </c>
      <c r="M8451" s="48">
        <v>0</v>
      </c>
      <c r="N8451" s="48">
        <v>0</v>
      </c>
      <c r="O8451" s="48">
        <v>0</v>
      </c>
      <c r="P8451" s="48">
        <v>0</v>
      </c>
      <c r="Q8451" s="48">
        <v>0</v>
      </c>
      <c r="R8451" s="48">
        <v>0</v>
      </c>
      <c r="S8451" s="48">
        <v>0</v>
      </c>
      <c r="T8451" s="48">
        <v>0</v>
      </c>
      <c r="U8451" s="48">
        <v>0</v>
      </c>
      <c r="V8451" s="48">
        <v>0</v>
      </c>
      <c r="W8451" s="48">
        <v>0</v>
      </c>
    </row>
    <row r="8452" spans="4:23" ht="15" customHeight="1" outlineLevel="2" x14ac:dyDescent="0.2">
      <c r="D8452" s="41" t="s">
        <v>677</v>
      </c>
      <c r="E8452" s="17" t="s">
        <v>678</v>
      </c>
      <c r="F8452" s="48">
        <v>0</v>
      </c>
      <c r="G8452" s="48">
        <v>0</v>
      </c>
      <c r="H8452" s="48">
        <v>0</v>
      </c>
      <c r="I8452" s="48">
        <v>0</v>
      </c>
      <c r="J8452" s="48">
        <v>0</v>
      </c>
      <c r="K8452" s="48">
        <v>0</v>
      </c>
      <c r="L8452" s="48">
        <v>0</v>
      </c>
      <c r="M8452" s="48">
        <v>0</v>
      </c>
      <c r="N8452" s="48">
        <v>0</v>
      </c>
      <c r="O8452" s="48">
        <v>0</v>
      </c>
      <c r="P8452" s="48">
        <v>0</v>
      </c>
      <c r="Q8452" s="48">
        <v>0</v>
      </c>
      <c r="R8452" s="48">
        <v>0</v>
      </c>
      <c r="S8452" s="48">
        <v>0</v>
      </c>
      <c r="T8452" s="48">
        <v>0</v>
      </c>
      <c r="U8452" s="48">
        <v>0</v>
      </c>
      <c r="V8452" s="48">
        <v>0</v>
      </c>
      <c r="W8452" s="48">
        <v>0</v>
      </c>
    </row>
    <row r="8453" spans="4:23" ht="15" customHeight="1" outlineLevel="2" x14ac:dyDescent="0.2">
      <c r="D8453" s="41" t="s">
        <v>679</v>
      </c>
      <c r="E8453" s="17" t="s">
        <v>680</v>
      </c>
      <c r="F8453" s="48">
        <v>0</v>
      </c>
      <c r="G8453" s="48">
        <v>0</v>
      </c>
      <c r="H8453" s="48">
        <v>0</v>
      </c>
      <c r="I8453" s="48">
        <v>0</v>
      </c>
      <c r="J8453" s="48">
        <v>0</v>
      </c>
      <c r="K8453" s="48">
        <v>0</v>
      </c>
      <c r="L8453" s="48">
        <v>0</v>
      </c>
      <c r="M8453" s="48">
        <v>0</v>
      </c>
      <c r="N8453" s="48">
        <v>0</v>
      </c>
      <c r="O8453" s="48">
        <v>0</v>
      </c>
      <c r="P8453" s="48">
        <v>0</v>
      </c>
      <c r="Q8453" s="48">
        <v>0</v>
      </c>
      <c r="R8453" s="48">
        <v>0</v>
      </c>
      <c r="S8453" s="48">
        <v>0</v>
      </c>
      <c r="T8453" s="48">
        <v>0</v>
      </c>
      <c r="U8453" s="48">
        <v>0</v>
      </c>
      <c r="V8453" s="48">
        <v>0</v>
      </c>
      <c r="W8453" s="48">
        <v>0</v>
      </c>
    </row>
    <row r="8454" spans="4:23" ht="15" customHeight="1" outlineLevel="2" x14ac:dyDescent="0.2">
      <c r="D8454" s="41" t="s">
        <v>681</v>
      </c>
      <c r="E8454" s="17" t="s">
        <v>682</v>
      </c>
      <c r="F8454" s="48">
        <v>0</v>
      </c>
      <c r="G8454" s="48">
        <v>0</v>
      </c>
      <c r="H8454" s="48">
        <v>0</v>
      </c>
      <c r="I8454" s="48">
        <v>0</v>
      </c>
      <c r="J8454" s="48">
        <v>0</v>
      </c>
      <c r="K8454" s="48">
        <v>0</v>
      </c>
      <c r="L8454" s="48">
        <v>0</v>
      </c>
      <c r="M8454" s="48">
        <v>0</v>
      </c>
      <c r="N8454" s="48">
        <v>0</v>
      </c>
      <c r="O8454" s="48">
        <v>0</v>
      </c>
      <c r="P8454" s="48">
        <v>0</v>
      </c>
      <c r="Q8454" s="48">
        <v>0</v>
      </c>
      <c r="R8454" s="48">
        <v>0</v>
      </c>
      <c r="S8454" s="48">
        <v>0</v>
      </c>
      <c r="T8454" s="48">
        <v>0</v>
      </c>
      <c r="U8454" s="48">
        <v>0</v>
      </c>
      <c r="V8454" s="48">
        <v>0</v>
      </c>
      <c r="W8454" s="48">
        <v>0</v>
      </c>
    </row>
    <row r="8455" spans="4:23" ht="15" customHeight="1" outlineLevel="2" x14ac:dyDescent="0.2">
      <c r="D8455" s="41" t="s">
        <v>683</v>
      </c>
      <c r="E8455" s="17" t="s">
        <v>684</v>
      </c>
      <c r="F8455" s="48">
        <v>0</v>
      </c>
      <c r="G8455" s="48">
        <v>0</v>
      </c>
      <c r="H8455" s="48">
        <v>0</v>
      </c>
      <c r="I8455" s="48">
        <v>0</v>
      </c>
      <c r="J8455" s="48">
        <v>0</v>
      </c>
      <c r="K8455" s="48">
        <v>0</v>
      </c>
      <c r="L8455" s="48">
        <v>0</v>
      </c>
      <c r="M8455" s="48">
        <v>0</v>
      </c>
      <c r="N8455" s="48">
        <v>0</v>
      </c>
      <c r="O8455" s="48">
        <v>0</v>
      </c>
      <c r="P8455" s="48">
        <v>0</v>
      </c>
      <c r="Q8455" s="48">
        <v>0</v>
      </c>
      <c r="R8455" s="48">
        <v>0</v>
      </c>
      <c r="S8455" s="48">
        <v>0</v>
      </c>
      <c r="T8455" s="48">
        <v>0</v>
      </c>
      <c r="U8455" s="48">
        <v>0</v>
      </c>
      <c r="V8455" s="48">
        <v>0</v>
      </c>
      <c r="W8455" s="48">
        <v>0</v>
      </c>
    </row>
    <row r="8456" spans="4:23" ht="15" customHeight="1" outlineLevel="2" x14ac:dyDescent="0.2">
      <c r="D8456" s="41" t="s">
        <v>685</v>
      </c>
      <c r="E8456" s="17" t="s">
        <v>686</v>
      </c>
      <c r="F8456" s="48">
        <v>0</v>
      </c>
      <c r="G8456" s="48">
        <v>0</v>
      </c>
      <c r="H8456" s="48">
        <v>0</v>
      </c>
      <c r="I8456" s="48">
        <v>0</v>
      </c>
      <c r="J8456" s="48">
        <v>0</v>
      </c>
      <c r="K8456" s="48">
        <v>0</v>
      </c>
      <c r="L8456" s="48">
        <v>0</v>
      </c>
      <c r="M8456" s="48">
        <v>0</v>
      </c>
      <c r="N8456" s="48">
        <v>0</v>
      </c>
      <c r="O8456" s="48">
        <v>0</v>
      </c>
      <c r="P8456" s="48">
        <v>0</v>
      </c>
      <c r="Q8456" s="48">
        <v>0</v>
      </c>
      <c r="R8456" s="48">
        <v>0</v>
      </c>
      <c r="S8456" s="48">
        <v>0</v>
      </c>
      <c r="T8456" s="48">
        <v>0</v>
      </c>
      <c r="U8456" s="48">
        <v>0</v>
      </c>
      <c r="V8456" s="48">
        <v>0</v>
      </c>
      <c r="W8456" s="48">
        <v>0</v>
      </c>
    </row>
    <row r="8457" spans="4:23" ht="15" customHeight="1" outlineLevel="2" x14ac:dyDescent="0.2">
      <c r="D8457" s="41" t="s">
        <v>687</v>
      </c>
      <c r="E8457" s="17" t="s">
        <v>688</v>
      </c>
      <c r="F8457" s="48">
        <v>0</v>
      </c>
      <c r="G8457" s="48">
        <v>0</v>
      </c>
      <c r="H8457" s="48">
        <v>0</v>
      </c>
      <c r="I8457" s="48">
        <v>0</v>
      </c>
      <c r="J8457" s="48">
        <v>0</v>
      </c>
      <c r="K8457" s="48">
        <v>0</v>
      </c>
      <c r="L8457" s="48">
        <v>0</v>
      </c>
      <c r="M8457" s="48">
        <v>0</v>
      </c>
      <c r="N8457" s="48">
        <v>0</v>
      </c>
      <c r="O8457" s="48">
        <v>0</v>
      </c>
      <c r="P8457" s="48">
        <v>0</v>
      </c>
      <c r="Q8457" s="48">
        <v>0</v>
      </c>
      <c r="R8457" s="48">
        <v>0</v>
      </c>
      <c r="S8457" s="48">
        <v>0</v>
      </c>
      <c r="T8457" s="48">
        <v>0</v>
      </c>
      <c r="U8457" s="48">
        <v>0</v>
      </c>
      <c r="V8457" s="48">
        <v>0</v>
      </c>
      <c r="W8457" s="48">
        <v>0</v>
      </c>
    </row>
    <row r="8458" spans="4:23" ht="15" customHeight="1" outlineLevel="2" x14ac:dyDescent="0.2">
      <c r="D8458" s="41" t="s">
        <v>689</v>
      </c>
      <c r="E8458" s="17" t="s">
        <v>690</v>
      </c>
      <c r="F8458" s="48">
        <v>0</v>
      </c>
      <c r="G8458" s="48">
        <v>0</v>
      </c>
      <c r="H8458" s="48">
        <v>0</v>
      </c>
      <c r="I8458" s="48">
        <v>0</v>
      </c>
      <c r="J8458" s="48">
        <v>0</v>
      </c>
      <c r="K8458" s="48">
        <v>0</v>
      </c>
      <c r="L8458" s="48">
        <v>0</v>
      </c>
      <c r="M8458" s="48">
        <v>0</v>
      </c>
      <c r="N8458" s="48">
        <v>0</v>
      </c>
      <c r="O8458" s="48">
        <v>0</v>
      </c>
      <c r="P8458" s="48">
        <v>0</v>
      </c>
      <c r="Q8458" s="48">
        <v>0</v>
      </c>
      <c r="R8458" s="48">
        <v>0</v>
      </c>
      <c r="S8458" s="48">
        <v>0</v>
      </c>
      <c r="T8458" s="48">
        <v>0</v>
      </c>
      <c r="U8458" s="48">
        <v>0</v>
      </c>
      <c r="V8458" s="48">
        <v>0</v>
      </c>
      <c r="W8458" s="48">
        <v>0</v>
      </c>
    </row>
    <row r="8459" spans="4:23" ht="15" customHeight="1" outlineLevel="2" x14ac:dyDescent="0.2">
      <c r="D8459" s="41" t="s">
        <v>691</v>
      </c>
      <c r="E8459" s="17" t="s">
        <v>692</v>
      </c>
      <c r="F8459" s="48">
        <v>0</v>
      </c>
      <c r="G8459" s="48">
        <v>0</v>
      </c>
      <c r="H8459" s="48">
        <v>0</v>
      </c>
      <c r="I8459" s="48">
        <v>0</v>
      </c>
      <c r="J8459" s="48">
        <v>0</v>
      </c>
      <c r="K8459" s="48">
        <v>0</v>
      </c>
      <c r="L8459" s="48">
        <v>0</v>
      </c>
      <c r="M8459" s="48">
        <v>0</v>
      </c>
      <c r="N8459" s="48">
        <v>0</v>
      </c>
      <c r="O8459" s="48">
        <v>0</v>
      </c>
      <c r="P8459" s="48">
        <v>0</v>
      </c>
      <c r="Q8459" s="48">
        <v>0</v>
      </c>
      <c r="R8459" s="48">
        <v>0</v>
      </c>
      <c r="S8459" s="48">
        <v>0</v>
      </c>
      <c r="T8459" s="48">
        <v>0</v>
      </c>
      <c r="U8459" s="48">
        <v>0</v>
      </c>
      <c r="V8459" s="48">
        <v>0</v>
      </c>
      <c r="W8459" s="48">
        <v>0</v>
      </c>
    </row>
    <row r="8460" spans="4:23" ht="15" customHeight="1" outlineLevel="2" x14ac:dyDescent="0.2">
      <c r="D8460" s="41" t="s">
        <v>693</v>
      </c>
      <c r="E8460" s="17" t="s">
        <v>694</v>
      </c>
      <c r="F8460" s="48">
        <v>0</v>
      </c>
      <c r="G8460" s="48">
        <v>0</v>
      </c>
      <c r="H8460" s="48">
        <v>0</v>
      </c>
      <c r="I8460" s="48">
        <v>0</v>
      </c>
      <c r="J8460" s="48">
        <v>0</v>
      </c>
      <c r="K8460" s="48">
        <v>0</v>
      </c>
      <c r="L8460" s="48">
        <v>0</v>
      </c>
      <c r="M8460" s="48">
        <v>0</v>
      </c>
      <c r="N8460" s="48">
        <v>0</v>
      </c>
      <c r="O8460" s="48">
        <v>0</v>
      </c>
      <c r="P8460" s="48">
        <v>0</v>
      </c>
      <c r="Q8460" s="48">
        <v>0</v>
      </c>
      <c r="R8460" s="48">
        <v>0</v>
      </c>
      <c r="S8460" s="48">
        <v>0</v>
      </c>
      <c r="T8460" s="48">
        <v>0</v>
      </c>
      <c r="U8460" s="48">
        <v>0</v>
      </c>
      <c r="V8460" s="48">
        <v>0</v>
      </c>
      <c r="W8460" s="48">
        <v>0</v>
      </c>
    </row>
    <row r="8461" spans="4:23" ht="15" customHeight="1" outlineLevel="2" x14ac:dyDescent="0.2">
      <c r="D8461" s="41" t="s">
        <v>695</v>
      </c>
      <c r="E8461" s="17" t="s">
        <v>696</v>
      </c>
      <c r="F8461" s="48">
        <v>0</v>
      </c>
      <c r="G8461" s="48">
        <v>0</v>
      </c>
      <c r="H8461" s="48">
        <v>0</v>
      </c>
      <c r="I8461" s="48">
        <v>0</v>
      </c>
      <c r="J8461" s="48">
        <v>0</v>
      </c>
      <c r="K8461" s="48">
        <v>0</v>
      </c>
      <c r="L8461" s="48">
        <v>0</v>
      </c>
      <c r="M8461" s="48">
        <v>0</v>
      </c>
      <c r="N8461" s="48">
        <v>0</v>
      </c>
      <c r="O8461" s="48">
        <v>0</v>
      </c>
      <c r="P8461" s="48">
        <v>0</v>
      </c>
      <c r="Q8461" s="48">
        <v>0</v>
      </c>
      <c r="R8461" s="48">
        <v>0</v>
      </c>
      <c r="S8461" s="48">
        <v>0</v>
      </c>
      <c r="T8461" s="48">
        <v>0</v>
      </c>
      <c r="U8461" s="48">
        <v>0</v>
      </c>
      <c r="V8461" s="48">
        <v>0</v>
      </c>
      <c r="W8461" s="48">
        <v>0</v>
      </c>
    </row>
    <row r="8462" spans="4:23" ht="15" customHeight="1" outlineLevel="2" x14ac:dyDescent="0.2">
      <c r="D8462" s="41" t="s">
        <v>697</v>
      </c>
      <c r="E8462" s="17" t="s">
        <v>698</v>
      </c>
      <c r="F8462" s="48">
        <v>0</v>
      </c>
      <c r="G8462" s="48">
        <v>0</v>
      </c>
      <c r="H8462" s="48">
        <v>0</v>
      </c>
      <c r="I8462" s="48">
        <v>0</v>
      </c>
      <c r="J8462" s="48">
        <v>0</v>
      </c>
      <c r="K8462" s="48">
        <v>0</v>
      </c>
      <c r="L8462" s="48">
        <v>0</v>
      </c>
      <c r="M8462" s="48">
        <v>0</v>
      </c>
      <c r="N8462" s="48">
        <v>0</v>
      </c>
      <c r="O8462" s="48">
        <v>0</v>
      </c>
      <c r="P8462" s="48">
        <v>0</v>
      </c>
      <c r="Q8462" s="48">
        <v>0</v>
      </c>
      <c r="R8462" s="48">
        <v>0</v>
      </c>
      <c r="S8462" s="48">
        <v>0</v>
      </c>
      <c r="T8462" s="48">
        <v>0</v>
      </c>
      <c r="U8462" s="48">
        <v>0</v>
      </c>
      <c r="V8462" s="48">
        <v>0</v>
      </c>
      <c r="W8462" s="48">
        <v>0</v>
      </c>
    </row>
    <row r="8463" spans="4:23" ht="15" customHeight="1" outlineLevel="2" x14ac:dyDescent="0.2">
      <c r="D8463" s="41" t="s">
        <v>699</v>
      </c>
      <c r="E8463" s="17" t="s">
        <v>700</v>
      </c>
      <c r="F8463" s="48">
        <v>0</v>
      </c>
      <c r="G8463" s="48">
        <v>0</v>
      </c>
      <c r="H8463" s="48">
        <v>0</v>
      </c>
      <c r="I8463" s="48">
        <v>0</v>
      </c>
      <c r="J8463" s="48">
        <v>0</v>
      </c>
      <c r="K8463" s="48">
        <v>0</v>
      </c>
      <c r="L8463" s="48">
        <v>0</v>
      </c>
      <c r="M8463" s="48">
        <v>0</v>
      </c>
      <c r="N8463" s="48">
        <v>0</v>
      </c>
      <c r="O8463" s="48">
        <v>0</v>
      </c>
      <c r="P8463" s="48">
        <v>0</v>
      </c>
      <c r="Q8463" s="48">
        <v>0</v>
      </c>
      <c r="R8463" s="48">
        <v>0</v>
      </c>
      <c r="S8463" s="48">
        <v>0</v>
      </c>
      <c r="T8463" s="48">
        <v>0</v>
      </c>
      <c r="U8463" s="48">
        <v>0</v>
      </c>
      <c r="V8463" s="48">
        <v>0</v>
      </c>
      <c r="W8463" s="48">
        <v>0</v>
      </c>
    </row>
    <row r="8464" spans="4:23" ht="15" customHeight="1" outlineLevel="2" x14ac:dyDescent="0.2">
      <c r="D8464" s="41" t="s">
        <v>701</v>
      </c>
      <c r="E8464" s="17" t="s">
        <v>702</v>
      </c>
      <c r="F8464" s="48">
        <v>0</v>
      </c>
      <c r="G8464" s="48">
        <v>0</v>
      </c>
      <c r="H8464" s="48">
        <v>0</v>
      </c>
      <c r="I8464" s="48">
        <v>0</v>
      </c>
      <c r="J8464" s="48">
        <v>0</v>
      </c>
      <c r="K8464" s="48">
        <v>0</v>
      </c>
      <c r="L8464" s="48">
        <v>0</v>
      </c>
      <c r="M8464" s="48">
        <v>0</v>
      </c>
      <c r="N8464" s="48">
        <v>0</v>
      </c>
      <c r="O8464" s="48">
        <v>0</v>
      </c>
      <c r="P8464" s="48">
        <v>0</v>
      </c>
      <c r="Q8464" s="48">
        <v>0</v>
      </c>
      <c r="R8464" s="48">
        <v>0</v>
      </c>
      <c r="S8464" s="48">
        <v>0</v>
      </c>
      <c r="T8464" s="48">
        <v>0</v>
      </c>
      <c r="U8464" s="48">
        <v>0</v>
      </c>
      <c r="V8464" s="48">
        <v>0</v>
      </c>
      <c r="W8464" s="48">
        <v>0</v>
      </c>
    </row>
    <row r="8465" spans="4:23" ht="15" customHeight="1" outlineLevel="2" x14ac:dyDescent="0.2">
      <c r="D8465" s="41" t="s">
        <v>703</v>
      </c>
      <c r="E8465" s="17" t="s">
        <v>704</v>
      </c>
      <c r="F8465" s="48">
        <v>0</v>
      </c>
      <c r="G8465" s="48">
        <v>0</v>
      </c>
      <c r="H8465" s="48">
        <v>0</v>
      </c>
      <c r="I8465" s="48">
        <v>0</v>
      </c>
      <c r="J8465" s="48">
        <v>0</v>
      </c>
      <c r="K8465" s="48">
        <v>0</v>
      </c>
      <c r="L8465" s="48">
        <v>0</v>
      </c>
      <c r="M8465" s="48">
        <v>0</v>
      </c>
      <c r="N8465" s="48">
        <v>0</v>
      </c>
      <c r="O8465" s="48">
        <v>0</v>
      </c>
      <c r="P8465" s="48">
        <v>0</v>
      </c>
      <c r="Q8465" s="48">
        <v>0</v>
      </c>
      <c r="R8465" s="48">
        <v>0</v>
      </c>
      <c r="S8465" s="48">
        <v>0</v>
      </c>
      <c r="T8465" s="48">
        <v>0</v>
      </c>
      <c r="U8465" s="48">
        <v>0</v>
      </c>
      <c r="V8465" s="48">
        <v>0</v>
      </c>
      <c r="W8465" s="48">
        <v>0</v>
      </c>
    </row>
    <row r="8466" spans="4:23" ht="15" customHeight="1" outlineLevel="2" x14ac:dyDescent="0.2">
      <c r="D8466" s="41" t="s">
        <v>705</v>
      </c>
      <c r="E8466" s="17" t="s">
        <v>706</v>
      </c>
      <c r="F8466" s="48">
        <v>0</v>
      </c>
      <c r="G8466" s="48">
        <v>0</v>
      </c>
      <c r="H8466" s="48">
        <v>0</v>
      </c>
      <c r="I8466" s="48">
        <v>0</v>
      </c>
      <c r="J8466" s="48">
        <v>0</v>
      </c>
      <c r="K8466" s="48">
        <v>0</v>
      </c>
      <c r="L8466" s="48">
        <v>0</v>
      </c>
      <c r="M8466" s="48">
        <v>0</v>
      </c>
      <c r="N8466" s="48">
        <v>0</v>
      </c>
      <c r="O8466" s="48">
        <v>0</v>
      </c>
      <c r="P8466" s="48">
        <v>0</v>
      </c>
      <c r="Q8466" s="48">
        <v>0</v>
      </c>
      <c r="R8466" s="48">
        <v>0</v>
      </c>
      <c r="S8466" s="48">
        <v>0</v>
      </c>
      <c r="T8466" s="48">
        <v>0</v>
      </c>
      <c r="U8466" s="48">
        <v>0</v>
      </c>
      <c r="V8466" s="48">
        <v>0</v>
      </c>
      <c r="W8466" s="48">
        <v>0</v>
      </c>
    </row>
    <row r="8467" spans="4:23" ht="15" customHeight="1" outlineLevel="2" x14ac:dyDescent="0.2">
      <c r="D8467" s="41" t="s">
        <v>707</v>
      </c>
      <c r="E8467" s="17" t="s">
        <v>708</v>
      </c>
      <c r="F8467" s="48">
        <v>0</v>
      </c>
      <c r="G8467" s="48">
        <v>0</v>
      </c>
      <c r="H8467" s="48">
        <v>0</v>
      </c>
      <c r="I8467" s="48">
        <v>0</v>
      </c>
      <c r="J8467" s="48">
        <v>0</v>
      </c>
      <c r="K8467" s="48">
        <v>0</v>
      </c>
      <c r="L8467" s="48">
        <v>0</v>
      </c>
      <c r="M8467" s="48">
        <v>0</v>
      </c>
      <c r="N8467" s="48">
        <v>0</v>
      </c>
      <c r="O8467" s="48">
        <v>0</v>
      </c>
      <c r="P8467" s="48">
        <v>0</v>
      </c>
      <c r="Q8467" s="48">
        <v>0</v>
      </c>
      <c r="R8467" s="48">
        <v>0</v>
      </c>
      <c r="S8467" s="48">
        <v>0</v>
      </c>
      <c r="T8467" s="48">
        <v>0</v>
      </c>
      <c r="U8467" s="48">
        <v>0</v>
      </c>
      <c r="V8467" s="48">
        <v>0</v>
      </c>
      <c r="W8467" s="48">
        <v>0</v>
      </c>
    </row>
    <row r="8468" spans="4:23" ht="15" customHeight="1" outlineLevel="2" x14ac:dyDescent="0.2">
      <c r="D8468" s="41" t="s">
        <v>709</v>
      </c>
      <c r="E8468" s="17" t="s">
        <v>710</v>
      </c>
      <c r="F8468" s="48">
        <v>0</v>
      </c>
      <c r="G8468" s="48">
        <v>0</v>
      </c>
      <c r="H8468" s="48">
        <v>0</v>
      </c>
      <c r="I8468" s="48">
        <v>0</v>
      </c>
      <c r="J8468" s="48">
        <v>0</v>
      </c>
      <c r="K8468" s="48">
        <v>0</v>
      </c>
      <c r="L8468" s="48">
        <v>0</v>
      </c>
      <c r="M8468" s="48">
        <v>0</v>
      </c>
      <c r="N8468" s="48">
        <v>0</v>
      </c>
      <c r="O8468" s="48">
        <v>0</v>
      </c>
      <c r="P8468" s="48">
        <v>0</v>
      </c>
      <c r="Q8468" s="48">
        <v>0</v>
      </c>
      <c r="R8468" s="48">
        <v>0</v>
      </c>
      <c r="S8468" s="48">
        <v>0</v>
      </c>
      <c r="T8468" s="48">
        <v>0</v>
      </c>
      <c r="U8468" s="48">
        <v>0</v>
      </c>
      <c r="V8468" s="48">
        <v>0</v>
      </c>
      <c r="W8468" s="48">
        <v>0</v>
      </c>
    </row>
    <row r="8469" spans="4:23" ht="15" customHeight="1" outlineLevel="2" x14ac:dyDescent="0.2">
      <c r="D8469" s="41" t="s">
        <v>711</v>
      </c>
      <c r="E8469" s="17" t="s">
        <v>712</v>
      </c>
      <c r="F8469" s="48">
        <v>0</v>
      </c>
      <c r="G8469" s="48">
        <v>0</v>
      </c>
      <c r="H8469" s="48">
        <v>0</v>
      </c>
      <c r="I8469" s="48">
        <v>0</v>
      </c>
      <c r="J8469" s="48">
        <v>0</v>
      </c>
      <c r="K8469" s="48">
        <v>0</v>
      </c>
      <c r="L8469" s="48">
        <v>0</v>
      </c>
      <c r="M8469" s="48">
        <v>0</v>
      </c>
      <c r="N8469" s="48">
        <v>0</v>
      </c>
      <c r="O8469" s="48">
        <v>0</v>
      </c>
      <c r="P8469" s="48">
        <v>0</v>
      </c>
      <c r="Q8469" s="48">
        <v>0</v>
      </c>
      <c r="R8469" s="48">
        <v>0</v>
      </c>
      <c r="S8469" s="48">
        <v>0</v>
      </c>
      <c r="T8469" s="48">
        <v>0</v>
      </c>
      <c r="U8469" s="48">
        <v>0</v>
      </c>
      <c r="V8469" s="48">
        <v>0</v>
      </c>
      <c r="W8469" s="48">
        <v>0</v>
      </c>
    </row>
    <row r="8470" spans="4:23" ht="15" customHeight="1" outlineLevel="2" x14ac:dyDescent="0.2">
      <c r="D8470" s="41" t="s">
        <v>713</v>
      </c>
      <c r="E8470" s="17" t="s">
        <v>714</v>
      </c>
      <c r="F8470" s="48">
        <v>0</v>
      </c>
      <c r="G8470" s="48">
        <v>0</v>
      </c>
      <c r="H8470" s="48">
        <v>0</v>
      </c>
      <c r="I8470" s="48">
        <v>0</v>
      </c>
      <c r="J8470" s="48">
        <v>0</v>
      </c>
      <c r="K8470" s="48">
        <v>0</v>
      </c>
      <c r="L8470" s="48">
        <v>0</v>
      </c>
      <c r="M8470" s="48">
        <v>0</v>
      </c>
      <c r="N8470" s="48">
        <v>0</v>
      </c>
      <c r="O8470" s="48">
        <v>0</v>
      </c>
      <c r="P8470" s="48">
        <v>0</v>
      </c>
      <c r="Q8470" s="48">
        <v>0</v>
      </c>
      <c r="R8470" s="48">
        <v>0</v>
      </c>
      <c r="S8470" s="48">
        <v>0</v>
      </c>
      <c r="T8470" s="48">
        <v>0</v>
      </c>
      <c r="U8470" s="48">
        <v>0</v>
      </c>
      <c r="V8470" s="48">
        <v>0</v>
      </c>
      <c r="W8470" s="48">
        <v>0</v>
      </c>
    </row>
    <row r="8471" spans="4:23" ht="15" customHeight="1" outlineLevel="2" x14ac:dyDescent="0.2">
      <c r="D8471" s="41" t="s">
        <v>715</v>
      </c>
      <c r="E8471" s="17" t="s">
        <v>716</v>
      </c>
      <c r="F8471" s="48">
        <v>0</v>
      </c>
      <c r="G8471" s="48">
        <v>0</v>
      </c>
      <c r="H8471" s="48">
        <v>0</v>
      </c>
      <c r="I8471" s="48">
        <v>0</v>
      </c>
      <c r="J8471" s="48">
        <v>0</v>
      </c>
      <c r="K8471" s="48">
        <v>0</v>
      </c>
      <c r="L8471" s="48">
        <v>0</v>
      </c>
      <c r="M8471" s="48">
        <v>0</v>
      </c>
      <c r="N8471" s="48">
        <v>0</v>
      </c>
      <c r="O8471" s="48">
        <v>0</v>
      </c>
      <c r="P8471" s="48">
        <v>0</v>
      </c>
      <c r="Q8471" s="48">
        <v>0</v>
      </c>
      <c r="R8471" s="48">
        <v>0</v>
      </c>
      <c r="S8471" s="48">
        <v>0</v>
      </c>
      <c r="T8471" s="48">
        <v>0</v>
      </c>
      <c r="U8471" s="48">
        <v>0</v>
      </c>
      <c r="V8471" s="48">
        <v>0</v>
      </c>
      <c r="W8471" s="48">
        <v>0</v>
      </c>
    </row>
    <row r="8472" spans="4:23" ht="15" customHeight="1" outlineLevel="2" x14ac:dyDescent="0.2">
      <c r="D8472" s="41" t="s">
        <v>717</v>
      </c>
      <c r="E8472" s="17" t="s">
        <v>718</v>
      </c>
      <c r="F8472" s="48">
        <v>0</v>
      </c>
      <c r="G8472" s="48">
        <v>0</v>
      </c>
      <c r="H8472" s="48">
        <v>0</v>
      </c>
      <c r="I8472" s="48">
        <v>0</v>
      </c>
      <c r="J8472" s="48">
        <v>0</v>
      </c>
      <c r="K8472" s="48">
        <v>0</v>
      </c>
      <c r="L8472" s="48">
        <v>0</v>
      </c>
      <c r="M8472" s="48">
        <v>0</v>
      </c>
      <c r="N8472" s="48">
        <v>0</v>
      </c>
      <c r="O8472" s="48">
        <v>0</v>
      </c>
      <c r="P8472" s="48">
        <v>0</v>
      </c>
      <c r="Q8472" s="48">
        <v>0</v>
      </c>
      <c r="R8472" s="48">
        <v>0</v>
      </c>
      <c r="S8472" s="48">
        <v>0</v>
      </c>
      <c r="T8472" s="48">
        <v>0</v>
      </c>
      <c r="U8472" s="48">
        <v>0</v>
      </c>
      <c r="V8472" s="48">
        <v>0</v>
      </c>
      <c r="W8472" s="48">
        <v>0</v>
      </c>
    </row>
    <row r="8473" spans="4:23" ht="15" customHeight="1" outlineLevel="2" x14ac:dyDescent="0.2">
      <c r="D8473" s="41" t="s">
        <v>719</v>
      </c>
      <c r="E8473" s="17" t="s">
        <v>720</v>
      </c>
      <c r="F8473" s="48">
        <v>0</v>
      </c>
      <c r="G8473" s="48">
        <v>0</v>
      </c>
      <c r="H8473" s="48">
        <v>0</v>
      </c>
      <c r="I8473" s="48">
        <v>0</v>
      </c>
      <c r="J8473" s="48">
        <v>0</v>
      </c>
      <c r="K8473" s="48">
        <v>0</v>
      </c>
      <c r="L8473" s="48">
        <v>0</v>
      </c>
      <c r="M8473" s="48">
        <v>0</v>
      </c>
      <c r="N8473" s="48">
        <v>0</v>
      </c>
      <c r="O8473" s="48">
        <v>0</v>
      </c>
      <c r="P8473" s="48">
        <v>0</v>
      </c>
      <c r="Q8473" s="48">
        <v>0</v>
      </c>
      <c r="R8473" s="48">
        <v>0</v>
      </c>
      <c r="S8473" s="48">
        <v>0</v>
      </c>
      <c r="T8473" s="48">
        <v>0</v>
      </c>
      <c r="U8473" s="48">
        <v>0</v>
      </c>
      <c r="V8473" s="48">
        <v>0</v>
      </c>
      <c r="W8473" s="48">
        <v>0</v>
      </c>
    </row>
    <row r="8474" spans="4:23" ht="15" customHeight="1" outlineLevel="2" x14ac:dyDescent="0.2">
      <c r="D8474" s="41" t="s">
        <v>721</v>
      </c>
      <c r="E8474" s="17" t="s">
        <v>722</v>
      </c>
      <c r="F8474" s="48">
        <v>0</v>
      </c>
      <c r="G8474" s="48">
        <v>0</v>
      </c>
      <c r="H8474" s="48">
        <v>0</v>
      </c>
      <c r="I8474" s="48">
        <v>0</v>
      </c>
      <c r="J8474" s="48">
        <v>0</v>
      </c>
      <c r="K8474" s="48">
        <v>0</v>
      </c>
      <c r="L8474" s="48">
        <v>0</v>
      </c>
      <c r="M8474" s="48">
        <v>0</v>
      </c>
      <c r="N8474" s="48">
        <v>0</v>
      </c>
      <c r="O8474" s="48">
        <v>0</v>
      </c>
      <c r="P8474" s="48">
        <v>0</v>
      </c>
      <c r="Q8474" s="48">
        <v>0</v>
      </c>
      <c r="R8474" s="48">
        <v>0</v>
      </c>
      <c r="S8474" s="48">
        <v>0</v>
      </c>
      <c r="T8474" s="48">
        <v>0</v>
      </c>
      <c r="U8474" s="48">
        <v>0</v>
      </c>
      <c r="V8474" s="48">
        <v>0</v>
      </c>
      <c r="W8474" s="48">
        <v>0</v>
      </c>
    </row>
    <row r="8475" spans="4:23" ht="15" customHeight="1" outlineLevel="2" x14ac:dyDescent="0.2">
      <c r="D8475" s="41" t="s">
        <v>723</v>
      </c>
      <c r="E8475" s="17" t="s">
        <v>724</v>
      </c>
      <c r="F8475" s="48">
        <v>0</v>
      </c>
      <c r="G8475" s="48">
        <v>0</v>
      </c>
      <c r="H8475" s="48">
        <v>0</v>
      </c>
      <c r="I8475" s="48">
        <v>0</v>
      </c>
      <c r="J8475" s="48">
        <v>0</v>
      </c>
      <c r="K8475" s="48">
        <v>0</v>
      </c>
      <c r="L8475" s="48">
        <v>0</v>
      </c>
      <c r="M8475" s="48">
        <v>0</v>
      </c>
      <c r="N8475" s="48">
        <v>0</v>
      </c>
      <c r="O8475" s="48">
        <v>0</v>
      </c>
      <c r="P8475" s="48">
        <v>0</v>
      </c>
      <c r="Q8475" s="48">
        <v>0</v>
      </c>
      <c r="R8475" s="48">
        <v>0</v>
      </c>
      <c r="S8475" s="48">
        <v>0</v>
      </c>
      <c r="T8475" s="48">
        <v>0</v>
      </c>
      <c r="U8475" s="48">
        <v>0</v>
      </c>
      <c r="V8475" s="48">
        <v>0</v>
      </c>
      <c r="W8475" s="48">
        <v>0</v>
      </c>
    </row>
    <row r="8476" spans="4:23" ht="15" customHeight="1" outlineLevel="2" x14ac:dyDescent="0.2">
      <c r="D8476" s="41" t="s">
        <v>725</v>
      </c>
      <c r="E8476" s="17" t="s">
        <v>726</v>
      </c>
      <c r="F8476" s="48">
        <v>0</v>
      </c>
      <c r="G8476" s="48">
        <v>0</v>
      </c>
      <c r="H8476" s="48">
        <v>0</v>
      </c>
      <c r="I8476" s="48">
        <v>0</v>
      </c>
      <c r="J8476" s="48">
        <v>0</v>
      </c>
      <c r="K8476" s="48">
        <v>0</v>
      </c>
      <c r="L8476" s="48">
        <v>0</v>
      </c>
      <c r="M8476" s="48">
        <v>0</v>
      </c>
      <c r="N8476" s="48">
        <v>0</v>
      </c>
      <c r="O8476" s="48">
        <v>0</v>
      </c>
      <c r="P8476" s="48">
        <v>0</v>
      </c>
      <c r="Q8476" s="48">
        <v>0</v>
      </c>
      <c r="R8476" s="48">
        <v>0</v>
      </c>
      <c r="S8476" s="48">
        <v>0</v>
      </c>
      <c r="T8476" s="48">
        <v>0</v>
      </c>
      <c r="U8476" s="48">
        <v>0</v>
      </c>
      <c r="V8476" s="48">
        <v>0</v>
      </c>
      <c r="W8476" s="48">
        <v>0</v>
      </c>
    </row>
    <row r="8477" spans="4:23" ht="15" customHeight="1" outlineLevel="2" x14ac:dyDescent="0.2">
      <c r="D8477" s="41" t="s">
        <v>727</v>
      </c>
      <c r="E8477" s="17" t="s">
        <v>728</v>
      </c>
      <c r="F8477" s="48">
        <v>0</v>
      </c>
      <c r="G8477" s="48">
        <v>0</v>
      </c>
      <c r="H8477" s="48">
        <v>0</v>
      </c>
      <c r="I8477" s="48">
        <v>0</v>
      </c>
      <c r="J8477" s="48">
        <v>0</v>
      </c>
      <c r="K8477" s="48">
        <v>0</v>
      </c>
      <c r="L8477" s="48">
        <v>0</v>
      </c>
      <c r="M8477" s="48">
        <v>0</v>
      </c>
      <c r="N8477" s="48">
        <v>0</v>
      </c>
      <c r="O8477" s="48">
        <v>0</v>
      </c>
      <c r="P8477" s="48">
        <v>0</v>
      </c>
      <c r="Q8477" s="48">
        <v>0</v>
      </c>
      <c r="R8477" s="48">
        <v>1</v>
      </c>
      <c r="S8477" s="48">
        <v>1</v>
      </c>
      <c r="T8477" s="48">
        <v>0</v>
      </c>
      <c r="U8477" s="48">
        <v>1</v>
      </c>
      <c r="V8477" s="48">
        <v>1</v>
      </c>
      <c r="W8477" s="48">
        <v>0</v>
      </c>
    </row>
    <row r="8478" spans="4:23" ht="15" customHeight="1" outlineLevel="2" x14ac:dyDescent="0.2">
      <c r="D8478" s="41" t="s">
        <v>729</v>
      </c>
      <c r="E8478" s="17" t="s">
        <v>730</v>
      </c>
      <c r="F8478" s="48">
        <v>0</v>
      </c>
      <c r="G8478" s="48">
        <v>0</v>
      </c>
      <c r="H8478" s="48">
        <v>0</v>
      </c>
      <c r="I8478" s="48">
        <v>0</v>
      </c>
      <c r="J8478" s="48">
        <v>0</v>
      </c>
      <c r="K8478" s="48">
        <v>0</v>
      </c>
      <c r="L8478" s="48">
        <v>0</v>
      </c>
      <c r="M8478" s="48">
        <v>0</v>
      </c>
      <c r="N8478" s="48">
        <v>0</v>
      </c>
      <c r="O8478" s="48">
        <v>0</v>
      </c>
      <c r="P8478" s="48">
        <v>0</v>
      </c>
      <c r="Q8478" s="48">
        <v>0</v>
      </c>
      <c r="R8478" s="48">
        <v>0</v>
      </c>
      <c r="S8478" s="48">
        <v>0</v>
      </c>
      <c r="T8478" s="48">
        <v>0</v>
      </c>
      <c r="U8478" s="48">
        <v>0</v>
      </c>
      <c r="V8478" s="48">
        <v>0</v>
      </c>
      <c r="W8478" s="48">
        <v>0</v>
      </c>
    </row>
    <row r="8479" spans="4:23" ht="15" customHeight="1" outlineLevel="2" x14ac:dyDescent="0.2">
      <c r="D8479" s="41" t="s">
        <v>731</v>
      </c>
      <c r="E8479" s="17" t="s">
        <v>732</v>
      </c>
      <c r="F8479" s="48">
        <v>0</v>
      </c>
      <c r="G8479" s="48">
        <v>0</v>
      </c>
      <c r="H8479" s="48">
        <v>0</v>
      </c>
      <c r="I8479" s="48">
        <v>0</v>
      </c>
      <c r="J8479" s="48">
        <v>0</v>
      </c>
      <c r="K8479" s="48">
        <v>0</v>
      </c>
      <c r="L8479" s="48">
        <v>0</v>
      </c>
      <c r="M8479" s="48">
        <v>0</v>
      </c>
      <c r="N8479" s="48">
        <v>0</v>
      </c>
      <c r="O8479" s="48">
        <v>0</v>
      </c>
      <c r="P8479" s="48">
        <v>0</v>
      </c>
      <c r="Q8479" s="48">
        <v>0</v>
      </c>
      <c r="R8479" s="48">
        <v>0</v>
      </c>
      <c r="S8479" s="48">
        <v>0</v>
      </c>
      <c r="T8479" s="48">
        <v>0</v>
      </c>
      <c r="U8479" s="48">
        <v>0</v>
      </c>
      <c r="V8479" s="48">
        <v>0</v>
      </c>
      <c r="W8479" s="48">
        <v>0</v>
      </c>
    </row>
    <row r="8480" spans="4:23" ht="15" customHeight="1" outlineLevel="2" x14ac:dyDescent="0.2">
      <c r="D8480" s="41" t="s">
        <v>733</v>
      </c>
      <c r="E8480" s="17" t="s">
        <v>734</v>
      </c>
      <c r="F8480" s="48">
        <v>0</v>
      </c>
      <c r="G8480" s="48">
        <v>0</v>
      </c>
      <c r="H8480" s="48">
        <v>0</v>
      </c>
      <c r="I8480" s="48">
        <v>0</v>
      </c>
      <c r="J8480" s="48">
        <v>0</v>
      </c>
      <c r="K8480" s="48">
        <v>0</v>
      </c>
      <c r="L8480" s="48">
        <v>0</v>
      </c>
      <c r="M8480" s="48">
        <v>0</v>
      </c>
      <c r="N8480" s="48">
        <v>0</v>
      </c>
      <c r="O8480" s="48">
        <v>0</v>
      </c>
      <c r="P8480" s="48">
        <v>0</v>
      </c>
      <c r="Q8480" s="48">
        <v>0</v>
      </c>
      <c r="R8480" s="48">
        <v>0</v>
      </c>
      <c r="S8480" s="48">
        <v>0</v>
      </c>
      <c r="T8480" s="48">
        <v>0</v>
      </c>
      <c r="U8480" s="48">
        <v>0</v>
      </c>
      <c r="V8480" s="48">
        <v>0</v>
      </c>
      <c r="W8480" s="48">
        <v>0</v>
      </c>
    </row>
    <row r="8481" spans="4:23" ht="15" customHeight="1" outlineLevel="2" x14ac:dyDescent="0.2">
      <c r="D8481" s="41" t="s">
        <v>735</v>
      </c>
      <c r="E8481" s="17" t="s">
        <v>736</v>
      </c>
      <c r="F8481" s="48">
        <v>0</v>
      </c>
      <c r="G8481" s="48">
        <v>0</v>
      </c>
      <c r="H8481" s="48">
        <v>0</v>
      </c>
      <c r="I8481" s="48">
        <v>0</v>
      </c>
      <c r="J8481" s="48">
        <v>0</v>
      </c>
      <c r="K8481" s="48">
        <v>0</v>
      </c>
      <c r="L8481" s="48">
        <v>0</v>
      </c>
      <c r="M8481" s="48">
        <v>0</v>
      </c>
      <c r="N8481" s="48">
        <v>0</v>
      </c>
      <c r="O8481" s="48">
        <v>0</v>
      </c>
      <c r="P8481" s="48">
        <v>0</v>
      </c>
      <c r="Q8481" s="48">
        <v>0</v>
      </c>
      <c r="R8481" s="48">
        <v>0</v>
      </c>
      <c r="S8481" s="48">
        <v>0</v>
      </c>
      <c r="T8481" s="48">
        <v>0</v>
      </c>
      <c r="U8481" s="48">
        <v>0</v>
      </c>
      <c r="V8481" s="48">
        <v>0</v>
      </c>
      <c r="W8481" s="48">
        <v>0</v>
      </c>
    </row>
    <row r="8482" spans="4:23" ht="15" customHeight="1" outlineLevel="2" x14ac:dyDescent="0.2">
      <c r="D8482" s="41" t="s">
        <v>737</v>
      </c>
      <c r="E8482" s="17" t="s">
        <v>738</v>
      </c>
      <c r="F8482" s="48">
        <v>0</v>
      </c>
      <c r="G8482" s="48">
        <v>0</v>
      </c>
      <c r="H8482" s="48">
        <v>0</v>
      </c>
      <c r="I8482" s="48">
        <v>0</v>
      </c>
      <c r="J8482" s="48">
        <v>0</v>
      </c>
      <c r="K8482" s="48">
        <v>0</v>
      </c>
      <c r="L8482" s="48">
        <v>0</v>
      </c>
      <c r="M8482" s="48">
        <v>0</v>
      </c>
      <c r="N8482" s="48">
        <v>0</v>
      </c>
      <c r="O8482" s="48">
        <v>0</v>
      </c>
      <c r="P8482" s="48">
        <v>0</v>
      </c>
      <c r="Q8482" s="48">
        <v>0</v>
      </c>
      <c r="R8482" s="48">
        <v>0</v>
      </c>
      <c r="S8482" s="48">
        <v>0</v>
      </c>
      <c r="T8482" s="48">
        <v>0</v>
      </c>
      <c r="U8482" s="48">
        <v>0</v>
      </c>
      <c r="V8482" s="48">
        <v>0</v>
      </c>
      <c r="W8482" s="48">
        <v>0</v>
      </c>
    </row>
    <row r="8483" spans="4:23" ht="15" customHeight="1" outlineLevel="2" x14ac:dyDescent="0.2">
      <c r="D8483" s="41" t="s">
        <v>739</v>
      </c>
      <c r="E8483" s="17" t="s">
        <v>740</v>
      </c>
      <c r="F8483" s="48">
        <v>0</v>
      </c>
      <c r="G8483" s="48">
        <v>0</v>
      </c>
      <c r="H8483" s="48">
        <v>0</v>
      </c>
      <c r="I8483" s="48">
        <v>0</v>
      </c>
      <c r="J8483" s="48">
        <v>0</v>
      </c>
      <c r="K8483" s="48">
        <v>0</v>
      </c>
      <c r="L8483" s="48">
        <v>0</v>
      </c>
      <c r="M8483" s="48">
        <v>0</v>
      </c>
      <c r="N8483" s="48">
        <v>0</v>
      </c>
      <c r="O8483" s="48">
        <v>0</v>
      </c>
      <c r="P8483" s="48">
        <v>0</v>
      </c>
      <c r="Q8483" s="48">
        <v>0</v>
      </c>
      <c r="R8483" s="48">
        <v>0</v>
      </c>
      <c r="S8483" s="48">
        <v>0</v>
      </c>
      <c r="T8483" s="48">
        <v>0</v>
      </c>
      <c r="U8483" s="48">
        <v>0</v>
      </c>
      <c r="V8483" s="48">
        <v>0</v>
      </c>
      <c r="W8483" s="48">
        <v>0</v>
      </c>
    </row>
    <row r="8484" spans="4:23" ht="15" customHeight="1" outlineLevel="2" x14ac:dyDescent="0.2">
      <c r="D8484" s="41" t="s">
        <v>741</v>
      </c>
      <c r="E8484" s="17" t="s">
        <v>742</v>
      </c>
      <c r="F8484" s="48">
        <v>0</v>
      </c>
      <c r="G8484" s="48">
        <v>0</v>
      </c>
      <c r="H8484" s="48">
        <v>0</v>
      </c>
      <c r="I8484" s="48">
        <v>0</v>
      </c>
      <c r="J8484" s="48">
        <v>0</v>
      </c>
      <c r="K8484" s="48">
        <v>0</v>
      </c>
      <c r="L8484" s="48">
        <v>0</v>
      </c>
      <c r="M8484" s="48">
        <v>0</v>
      </c>
      <c r="N8484" s="48">
        <v>0</v>
      </c>
      <c r="O8484" s="48">
        <v>0</v>
      </c>
      <c r="P8484" s="48">
        <v>0</v>
      </c>
      <c r="Q8484" s="48">
        <v>0</v>
      </c>
      <c r="R8484" s="48">
        <v>0</v>
      </c>
      <c r="S8484" s="48">
        <v>0</v>
      </c>
      <c r="T8484" s="48">
        <v>0</v>
      </c>
      <c r="U8484" s="48">
        <v>0</v>
      </c>
      <c r="V8484" s="48">
        <v>0</v>
      </c>
      <c r="W8484" s="48">
        <v>0</v>
      </c>
    </row>
    <row r="8485" spans="4:23" ht="15" customHeight="1" outlineLevel="2" x14ac:dyDescent="0.2">
      <c r="D8485" s="41" t="s">
        <v>743</v>
      </c>
      <c r="E8485" s="17" t="s">
        <v>744</v>
      </c>
      <c r="F8485" s="48">
        <v>0</v>
      </c>
      <c r="G8485" s="48">
        <v>0</v>
      </c>
      <c r="H8485" s="48">
        <v>0</v>
      </c>
      <c r="I8485" s="48">
        <v>0</v>
      </c>
      <c r="J8485" s="48">
        <v>0</v>
      </c>
      <c r="K8485" s="48">
        <v>0</v>
      </c>
      <c r="L8485" s="48">
        <v>0</v>
      </c>
      <c r="M8485" s="48">
        <v>0</v>
      </c>
      <c r="N8485" s="48">
        <v>0</v>
      </c>
      <c r="O8485" s="48">
        <v>0</v>
      </c>
      <c r="P8485" s="48">
        <v>0</v>
      </c>
      <c r="Q8485" s="48">
        <v>0</v>
      </c>
      <c r="R8485" s="48">
        <v>0</v>
      </c>
      <c r="S8485" s="48">
        <v>0</v>
      </c>
      <c r="T8485" s="48">
        <v>0</v>
      </c>
      <c r="U8485" s="48">
        <v>0</v>
      </c>
      <c r="V8485" s="48">
        <v>0</v>
      </c>
      <c r="W8485" s="48">
        <v>0</v>
      </c>
    </row>
    <row r="8486" spans="4:23" ht="15" customHeight="1" outlineLevel="2" x14ac:dyDescent="0.2">
      <c r="D8486" s="41" t="s">
        <v>745</v>
      </c>
      <c r="E8486" s="17" t="s">
        <v>746</v>
      </c>
      <c r="F8486" s="48">
        <v>0</v>
      </c>
      <c r="G8486" s="48">
        <v>0</v>
      </c>
      <c r="H8486" s="48">
        <v>0</v>
      </c>
      <c r="I8486" s="48">
        <v>0</v>
      </c>
      <c r="J8486" s="48">
        <v>0</v>
      </c>
      <c r="K8486" s="48">
        <v>0</v>
      </c>
      <c r="L8486" s="48">
        <v>0</v>
      </c>
      <c r="M8486" s="48">
        <v>0</v>
      </c>
      <c r="N8486" s="48">
        <v>0</v>
      </c>
      <c r="O8486" s="48">
        <v>0</v>
      </c>
      <c r="P8486" s="48">
        <v>0</v>
      </c>
      <c r="Q8486" s="48">
        <v>0</v>
      </c>
      <c r="R8486" s="48">
        <v>0</v>
      </c>
      <c r="S8486" s="48">
        <v>0</v>
      </c>
      <c r="T8486" s="48">
        <v>0</v>
      </c>
      <c r="U8486" s="48">
        <v>0</v>
      </c>
      <c r="V8486" s="48">
        <v>0</v>
      </c>
      <c r="W8486" s="48">
        <v>0</v>
      </c>
    </row>
    <row r="8487" spans="4:23" ht="15" customHeight="1" outlineLevel="2" x14ac:dyDescent="0.2">
      <c r="D8487" s="41" t="s">
        <v>747</v>
      </c>
      <c r="E8487" s="17" t="s">
        <v>748</v>
      </c>
      <c r="F8487" s="48">
        <v>0</v>
      </c>
      <c r="G8487" s="48">
        <v>0</v>
      </c>
      <c r="H8487" s="48">
        <v>0</v>
      </c>
      <c r="I8487" s="48">
        <v>1</v>
      </c>
      <c r="J8487" s="48">
        <v>0</v>
      </c>
      <c r="K8487" s="48">
        <v>1</v>
      </c>
      <c r="L8487" s="48">
        <v>1</v>
      </c>
      <c r="M8487" s="48">
        <v>0</v>
      </c>
      <c r="N8487" s="48">
        <v>1</v>
      </c>
      <c r="O8487" s="48">
        <v>1</v>
      </c>
      <c r="P8487" s="48">
        <v>0</v>
      </c>
      <c r="Q8487" s="48">
        <v>1</v>
      </c>
      <c r="R8487" s="48">
        <v>1</v>
      </c>
      <c r="S8487" s="48">
        <v>0</v>
      </c>
      <c r="T8487" s="48">
        <v>1</v>
      </c>
      <c r="U8487" s="48">
        <v>1</v>
      </c>
      <c r="V8487" s="48">
        <v>0</v>
      </c>
      <c r="W8487" s="48">
        <v>1</v>
      </c>
    </row>
    <row r="8488" spans="4:23" ht="15" customHeight="1" outlineLevel="2" x14ac:dyDescent="0.2">
      <c r="D8488" s="41" t="s">
        <v>749</v>
      </c>
      <c r="E8488" s="17" t="s">
        <v>750</v>
      </c>
      <c r="F8488" s="48">
        <v>1</v>
      </c>
      <c r="G8488" s="48">
        <v>0</v>
      </c>
      <c r="H8488" s="48">
        <v>1</v>
      </c>
      <c r="I8488" s="48">
        <v>0</v>
      </c>
      <c r="J8488" s="48">
        <v>0</v>
      </c>
      <c r="K8488" s="48">
        <v>0</v>
      </c>
      <c r="L8488" s="48">
        <v>0</v>
      </c>
      <c r="M8488" s="48">
        <v>0</v>
      </c>
      <c r="N8488" s="48">
        <v>0</v>
      </c>
      <c r="O8488" s="48">
        <v>0</v>
      </c>
      <c r="P8488" s="48">
        <v>0</v>
      </c>
      <c r="Q8488" s="48">
        <v>0</v>
      </c>
      <c r="R8488" s="48">
        <v>0</v>
      </c>
      <c r="S8488" s="48">
        <v>0</v>
      </c>
      <c r="T8488" s="48">
        <v>0</v>
      </c>
      <c r="U8488" s="48">
        <v>0</v>
      </c>
      <c r="V8488" s="48">
        <v>0</v>
      </c>
      <c r="W8488" s="48">
        <v>0</v>
      </c>
    </row>
    <row r="8489" spans="4:23" ht="15" customHeight="1" outlineLevel="2" x14ac:dyDescent="0.2">
      <c r="D8489" s="41" t="s">
        <v>751</v>
      </c>
      <c r="E8489" s="17" t="s">
        <v>752</v>
      </c>
      <c r="F8489" s="48">
        <v>0</v>
      </c>
      <c r="G8489" s="48">
        <v>0</v>
      </c>
      <c r="H8489" s="48">
        <v>0</v>
      </c>
      <c r="I8489" s="48">
        <v>0</v>
      </c>
      <c r="J8489" s="48">
        <v>0</v>
      </c>
      <c r="K8489" s="48">
        <v>0</v>
      </c>
      <c r="L8489" s="48">
        <v>0</v>
      </c>
      <c r="M8489" s="48">
        <v>0</v>
      </c>
      <c r="N8489" s="48">
        <v>0</v>
      </c>
      <c r="O8489" s="48">
        <v>0</v>
      </c>
      <c r="P8489" s="48">
        <v>0</v>
      </c>
      <c r="Q8489" s="48">
        <v>0</v>
      </c>
      <c r="R8489" s="48">
        <v>0</v>
      </c>
      <c r="S8489" s="48">
        <v>0</v>
      </c>
      <c r="T8489" s="48">
        <v>0</v>
      </c>
      <c r="U8489" s="48">
        <v>0</v>
      </c>
      <c r="V8489" s="48">
        <v>0</v>
      </c>
      <c r="W8489" s="48">
        <v>0</v>
      </c>
    </row>
    <row r="8490" spans="4:23" ht="15" customHeight="1" outlineLevel="2" x14ac:dyDescent="0.2">
      <c r="D8490" s="41" t="s">
        <v>753</v>
      </c>
      <c r="E8490" s="17" t="s">
        <v>754</v>
      </c>
      <c r="F8490" s="48">
        <v>0</v>
      </c>
      <c r="G8490" s="48">
        <v>0</v>
      </c>
      <c r="H8490" s="48">
        <v>0</v>
      </c>
      <c r="I8490" s="48">
        <v>0</v>
      </c>
      <c r="J8490" s="48">
        <v>0</v>
      </c>
      <c r="K8490" s="48">
        <v>0</v>
      </c>
      <c r="L8490" s="48">
        <v>0</v>
      </c>
      <c r="M8490" s="48">
        <v>0</v>
      </c>
      <c r="N8490" s="48">
        <v>0</v>
      </c>
      <c r="O8490" s="48">
        <v>0</v>
      </c>
      <c r="P8490" s="48">
        <v>0</v>
      </c>
      <c r="Q8490" s="48">
        <v>0</v>
      </c>
      <c r="R8490" s="48">
        <v>0</v>
      </c>
      <c r="S8490" s="48">
        <v>0</v>
      </c>
      <c r="T8490" s="48">
        <v>0</v>
      </c>
      <c r="U8490" s="48">
        <v>0</v>
      </c>
      <c r="V8490" s="48">
        <v>0</v>
      </c>
      <c r="W8490" s="48">
        <v>0</v>
      </c>
    </row>
    <row r="8491" spans="4:23" ht="15" customHeight="1" outlineLevel="2" x14ac:dyDescent="0.2">
      <c r="D8491" s="41" t="s">
        <v>755</v>
      </c>
      <c r="E8491" s="17" t="s">
        <v>756</v>
      </c>
      <c r="F8491" s="48">
        <v>0</v>
      </c>
      <c r="G8491" s="48">
        <v>0</v>
      </c>
      <c r="H8491" s="48">
        <v>0</v>
      </c>
      <c r="I8491" s="48">
        <v>0</v>
      </c>
      <c r="J8491" s="48">
        <v>0</v>
      </c>
      <c r="K8491" s="48">
        <v>0</v>
      </c>
      <c r="L8491" s="48">
        <v>0</v>
      </c>
      <c r="M8491" s="48">
        <v>0</v>
      </c>
      <c r="N8491" s="48">
        <v>0</v>
      </c>
      <c r="O8491" s="48">
        <v>0</v>
      </c>
      <c r="P8491" s="48">
        <v>0</v>
      </c>
      <c r="Q8491" s="48">
        <v>0</v>
      </c>
      <c r="R8491" s="48">
        <v>0</v>
      </c>
      <c r="S8491" s="48">
        <v>0</v>
      </c>
      <c r="T8491" s="48">
        <v>0</v>
      </c>
      <c r="U8491" s="48">
        <v>0</v>
      </c>
      <c r="V8491" s="48">
        <v>0</v>
      </c>
      <c r="W8491" s="48">
        <v>0</v>
      </c>
    </row>
    <row r="8492" spans="4:23" ht="15" customHeight="1" outlineLevel="2" x14ac:dyDescent="0.2">
      <c r="D8492" s="41" t="s">
        <v>757</v>
      </c>
      <c r="E8492" s="17" t="s">
        <v>758</v>
      </c>
      <c r="F8492" s="48">
        <v>0</v>
      </c>
      <c r="G8492" s="48">
        <v>0</v>
      </c>
      <c r="H8492" s="48">
        <v>0</v>
      </c>
      <c r="I8492" s="48">
        <v>0</v>
      </c>
      <c r="J8492" s="48">
        <v>0</v>
      </c>
      <c r="K8492" s="48">
        <v>0</v>
      </c>
      <c r="L8492" s="48">
        <v>0</v>
      </c>
      <c r="M8492" s="48">
        <v>0</v>
      </c>
      <c r="N8492" s="48">
        <v>0</v>
      </c>
      <c r="O8492" s="48">
        <v>0</v>
      </c>
      <c r="P8492" s="48">
        <v>0</v>
      </c>
      <c r="Q8492" s="48">
        <v>0</v>
      </c>
      <c r="R8492" s="48">
        <v>0</v>
      </c>
      <c r="S8492" s="48">
        <v>0</v>
      </c>
      <c r="T8492" s="48">
        <v>0</v>
      </c>
      <c r="U8492" s="48">
        <v>0</v>
      </c>
      <c r="V8492" s="48">
        <v>0</v>
      </c>
      <c r="W8492" s="48">
        <v>0</v>
      </c>
    </row>
    <row r="8493" spans="4:23" ht="15" customHeight="1" outlineLevel="2" x14ac:dyDescent="0.2">
      <c r="D8493" s="41" t="s">
        <v>759</v>
      </c>
      <c r="E8493" s="17" t="s">
        <v>760</v>
      </c>
      <c r="F8493" s="48">
        <v>0</v>
      </c>
      <c r="G8493" s="48">
        <v>0</v>
      </c>
      <c r="H8493" s="48">
        <v>0</v>
      </c>
      <c r="I8493" s="48">
        <v>1</v>
      </c>
      <c r="J8493" s="48">
        <v>0</v>
      </c>
      <c r="K8493" s="48">
        <v>1</v>
      </c>
      <c r="L8493" s="48">
        <v>2</v>
      </c>
      <c r="M8493" s="48">
        <v>1</v>
      </c>
      <c r="N8493" s="48">
        <v>1</v>
      </c>
      <c r="O8493" s="48">
        <v>2</v>
      </c>
      <c r="P8493" s="48">
        <v>1</v>
      </c>
      <c r="Q8493" s="48">
        <v>1</v>
      </c>
      <c r="R8493" s="48">
        <v>2</v>
      </c>
      <c r="S8493" s="48">
        <v>1</v>
      </c>
      <c r="T8493" s="48">
        <v>1</v>
      </c>
      <c r="U8493" s="48">
        <v>1</v>
      </c>
      <c r="V8493" s="48">
        <v>1</v>
      </c>
      <c r="W8493" s="48">
        <v>0</v>
      </c>
    </row>
    <row r="8494" spans="4:23" ht="15" customHeight="1" outlineLevel="2" x14ac:dyDescent="0.2">
      <c r="D8494" s="41" t="s">
        <v>761</v>
      </c>
      <c r="E8494" s="17" t="s">
        <v>762</v>
      </c>
      <c r="F8494" s="48">
        <v>1</v>
      </c>
      <c r="G8494" s="48">
        <v>0</v>
      </c>
      <c r="H8494" s="48">
        <v>1</v>
      </c>
      <c r="I8494" s="48">
        <v>0</v>
      </c>
      <c r="J8494" s="48">
        <v>0</v>
      </c>
      <c r="K8494" s="48">
        <v>0</v>
      </c>
      <c r="L8494" s="48">
        <v>0</v>
      </c>
      <c r="M8494" s="48">
        <v>0</v>
      </c>
      <c r="N8494" s="48">
        <v>0</v>
      </c>
      <c r="O8494" s="48">
        <v>0</v>
      </c>
      <c r="P8494" s="48">
        <v>0</v>
      </c>
      <c r="Q8494" s="48">
        <v>0</v>
      </c>
      <c r="R8494" s="48">
        <v>0</v>
      </c>
      <c r="S8494" s="48">
        <v>0</v>
      </c>
      <c r="T8494" s="48">
        <v>0</v>
      </c>
      <c r="U8494" s="48">
        <v>0</v>
      </c>
      <c r="V8494" s="48">
        <v>0</v>
      </c>
      <c r="W8494" s="48">
        <v>0</v>
      </c>
    </row>
    <row r="8495" spans="4:23" ht="15" customHeight="1" outlineLevel="2" x14ac:dyDescent="0.2">
      <c r="D8495" s="41" t="s">
        <v>763</v>
      </c>
      <c r="E8495" s="17" t="s">
        <v>764</v>
      </c>
      <c r="F8495" s="48">
        <v>0</v>
      </c>
      <c r="G8495" s="48">
        <v>0</v>
      </c>
      <c r="H8495" s="48">
        <v>0</v>
      </c>
      <c r="I8495" s="48">
        <v>0</v>
      </c>
      <c r="J8495" s="48">
        <v>0</v>
      </c>
      <c r="K8495" s="48">
        <v>0</v>
      </c>
      <c r="L8495" s="48">
        <v>0</v>
      </c>
      <c r="M8495" s="48">
        <v>0</v>
      </c>
      <c r="N8495" s="48">
        <v>0</v>
      </c>
      <c r="O8495" s="48">
        <v>0</v>
      </c>
      <c r="P8495" s="48">
        <v>0</v>
      </c>
      <c r="Q8495" s="48">
        <v>0</v>
      </c>
      <c r="R8495" s="48">
        <v>0</v>
      </c>
      <c r="S8495" s="48">
        <v>0</v>
      </c>
      <c r="T8495" s="48">
        <v>0</v>
      </c>
      <c r="U8495" s="48">
        <v>0</v>
      </c>
      <c r="V8495" s="48">
        <v>0</v>
      </c>
      <c r="W8495" s="48">
        <v>0</v>
      </c>
    </row>
    <row r="8496" spans="4:23" ht="15" customHeight="1" outlineLevel="2" x14ac:dyDescent="0.2">
      <c r="D8496" s="41" t="s">
        <v>765</v>
      </c>
      <c r="E8496" s="17" t="s">
        <v>766</v>
      </c>
      <c r="F8496" s="48">
        <v>0</v>
      </c>
      <c r="G8496" s="48">
        <v>0</v>
      </c>
      <c r="H8496" s="48">
        <v>0</v>
      </c>
      <c r="I8496" s="48">
        <v>0</v>
      </c>
      <c r="J8496" s="48">
        <v>0</v>
      </c>
      <c r="K8496" s="48">
        <v>0</v>
      </c>
      <c r="L8496" s="48">
        <v>1</v>
      </c>
      <c r="M8496" s="48">
        <v>1</v>
      </c>
      <c r="N8496" s="48">
        <v>0</v>
      </c>
      <c r="O8496" s="48">
        <v>0</v>
      </c>
      <c r="P8496" s="48">
        <v>0</v>
      </c>
      <c r="Q8496" s="48">
        <v>0</v>
      </c>
      <c r="R8496" s="48">
        <v>0</v>
      </c>
      <c r="S8496" s="48">
        <v>0</v>
      </c>
      <c r="T8496" s="48">
        <v>0</v>
      </c>
      <c r="U8496" s="48">
        <v>0</v>
      </c>
      <c r="V8496" s="48">
        <v>0</v>
      </c>
      <c r="W8496" s="48">
        <v>0</v>
      </c>
    </row>
    <row r="8497" spans="4:23" ht="15" customHeight="1" outlineLevel="2" x14ac:dyDescent="0.2">
      <c r="D8497" s="41" t="s">
        <v>767</v>
      </c>
      <c r="E8497" s="17" t="s">
        <v>768</v>
      </c>
      <c r="F8497" s="48">
        <v>0</v>
      </c>
      <c r="G8497" s="48">
        <v>0</v>
      </c>
      <c r="H8497" s="48">
        <v>0</v>
      </c>
      <c r="I8497" s="48">
        <v>0</v>
      </c>
      <c r="J8497" s="48">
        <v>0</v>
      </c>
      <c r="K8497" s="48">
        <v>0</v>
      </c>
      <c r="L8497" s="48">
        <v>0</v>
      </c>
      <c r="M8497" s="48">
        <v>0</v>
      </c>
      <c r="N8497" s="48">
        <v>0</v>
      </c>
      <c r="O8497" s="48">
        <v>0</v>
      </c>
      <c r="P8497" s="48">
        <v>0</v>
      </c>
      <c r="Q8497" s="48">
        <v>0</v>
      </c>
      <c r="R8497" s="48">
        <v>0</v>
      </c>
      <c r="S8497" s="48">
        <v>0</v>
      </c>
      <c r="T8497" s="48">
        <v>0</v>
      </c>
      <c r="U8497" s="48">
        <v>0</v>
      </c>
      <c r="V8497" s="48">
        <v>0</v>
      </c>
      <c r="W8497" s="48">
        <v>0</v>
      </c>
    </row>
    <row r="8498" spans="4:23" ht="15" customHeight="1" outlineLevel="2" x14ac:dyDescent="0.2">
      <c r="D8498" s="41" t="s">
        <v>769</v>
      </c>
      <c r="E8498" s="17" t="s">
        <v>770</v>
      </c>
      <c r="F8498" s="48">
        <v>0</v>
      </c>
      <c r="G8498" s="48">
        <v>0</v>
      </c>
      <c r="H8498" s="48">
        <v>0</v>
      </c>
      <c r="I8498" s="48">
        <v>0</v>
      </c>
      <c r="J8498" s="48">
        <v>0</v>
      </c>
      <c r="K8498" s="48">
        <v>0</v>
      </c>
      <c r="L8498" s="48">
        <v>0</v>
      </c>
      <c r="M8498" s="48">
        <v>0</v>
      </c>
      <c r="N8498" s="48">
        <v>0</v>
      </c>
      <c r="O8498" s="48">
        <v>0</v>
      </c>
      <c r="P8498" s="48">
        <v>0</v>
      </c>
      <c r="Q8498" s="48">
        <v>0</v>
      </c>
      <c r="R8498" s="48">
        <v>0</v>
      </c>
      <c r="S8498" s="48">
        <v>0</v>
      </c>
      <c r="T8498" s="48">
        <v>0</v>
      </c>
      <c r="U8498" s="48">
        <v>0</v>
      </c>
      <c r="V8498" s="48">
        <v>0</v>
      </c>
      <c r="W8498" s="48">
        <v>0</v>
      </c>
    </row>
    <row r="8499" spans="4:23" ht="15" customHeight="1" outlineLevel="2" x14ac:dyDescent="0.2">
      <c r="D8499" s="41" t="s">
        <v>771</v>
      </c>
      <c r="E8499" s="17" t="s">
        <v>772</v>
      </c>
      <c r="F8499" s="48">
        <v>0</v>
      </c>
      <c r="G8499" s="48">
        <v>0</v>
      </c>
      <c r="H8499" s="48">
        <v>0</v>
      </c>
      <c r="I8499" s="48">
        <v>0</v>
      </c>
      <c r="J8499" s="48">
        <v>0</v>
      </c>
      <c r="K8499" s="48">
        <v>0</v>
      </c>
      <c r="L8499" s="48">
        <v>0</v>
      </c>
      <c r="M8499" s="48">
        <v>0</v>
      </c>
      <c r="N8499" s="48">
        <v>0</v>
      </c>
      <c r="O8499" s="48">
        <v>0</v>
      </c>
      <c r="P8499" s="48">
        <v>0</v>
      </c>
      <c r="Q8499" s="48">
        <v>0</v>
      </c>
      <c r="R8499" s="48">
        <v>0</v>
      </c>
      <c r="S8499" s="48">
        <v>0</v>
      </c>
      <c r="T8499" s="48">
        <v>0</v>
      </c>
      <c r="U8499" s="48">
        <v>0</v>
      </c>
      <c r="V8499" s="48">
        <v>0</v>
      </c>
      <c r="W8499" s="48">
        <v>0</v>
      </c>
    </row>
    <row r="8500" spans="4:23" ht="15" customHeight="1" outlineLevel="2" x14ac:dyDescent="0.2">
      <c r="D8500" s="41" t="s">
        <v>773</v>
      </c>
      <c r="E8500" s="17" t="s">
        <v>774</v>
      </c>
      <c r="F8500" s="48">
        <v>0</v>
      </c>
      <c r="G8500" s="48">
        <v>0</v>
      </c>
      <c r="H8500" s="48">
        <v>0</v>
      </c>
      <c r="I8500" s="48">
        <v>0</v>
      </c>
      <c r="J8500" s="48">
        <v>0</v>
      </c>
      <c r="K8500" s="48">
        <v>0</v>
      </c>
      <c r="L8500" s="48">
        <v>0</v>
      </c>
      <c r="M8500" s="48">
        <v>0</v>
      </c>
      <c r="N8500" s="48">
        <v>0</v>
      </c>
      <c r="O8500" s="48">
        <v>0</v>
      </c>
      <c r="P8500" s="48">
        <v>0</v>
      </c>
      <c r="Q8500" s="48">
        <v>0</v>
      </c>
      <c r="R8500" s="48">
        <v>0</v>
      </c>
      <c r="S8500" s="48">
        <v>0</v>
      </c>
      <c r="T8500" s="48">
        <v>0</v>
      </c>
      <c r="U8500" s="48">
        <v>0</v>
      </c>
      <c r="V8500" s="48">
        <v>0</v>
      </c>
      <c r="W8500" s="48">
        <v>0</v>
      </c>
    </row>
    <row r="8501" spans="4:23" ht="15" customHeight="1" outlineLevel="2" x14ac:dyDescent="0.2">
      <c r="D8501" s="41" t="s">
        <v>775</v>
      </c>
      <c r="E8501" s="17" t="s">
        <v>776</v>
      </c>
      <c r="F8501" s="48">
        <v>0</v>
      </c>
      <c r="G8501" s="48">
        <v>0</v>
      </c>
      <c r="H8501" s="48">
        <v>0</v>
      </c>
      <c r="I8501" s="48">
        <v>0</v>
      </c>
      <c r="J8501" s="48">
        <v>0</v>
      </c>
      <c r="K8501" s="48">
        <v>0</v>
      </c>
      <c r="L8501" s="48">
        <v>0</v>
      </c>
      <c r="M8501" s="48">
        <v>0</v>
      </c>
      <c r="N8501" s="48">
        <v>0</v>
      </c>
      <c r="O8501" s="48">
        <v>0</v>
      </c>
      <c r="P8501" s="48">
        <v>0</v>
      </c>
      <c r="Q8501" s="48">
        <v>0</v>
      </c>
      <c r="R8501" s="48">
        <v>0</v>
      </c>
      <c r="S8501" s="48">
        <v>0</v>
      </c>
      <c r="T8501" s="48">
        <v>0</v>
      </c>
      <c r="U8501" s="48">
        <v>0</v>
      </c>
      <c r="V8501" s="48">
        <v>0</v>
      </c>
      <c r="W8501" s="48">
        <v>0</v>
      </c>
    </row>
    <row r="8502" spans="4:23" ht="15" customHeight="1" outlineLevel="2" x14ac:dyDescent="0.2">
      <c r="D8502" s="41" t="s">
        <v>777</v>
      </c>
      <c r="E8502" s="17" t="s">
        <v>778</v>
      </c>
      <c r="F8502" s="48">
        <v>0</v>
      </c>
      <c r="G8502" s="48">
        <v>0</v>
      </c>
      <c r="H8502" s="48">
        <v>0</v>
      </c>
      <c r="I8502" s="48">
        <v>0</v>
      </c>
      <c r="J8502" s="48">
        <v>0</v>
      </c>
      <c r="K8502" s="48">
        <v>0</v>
      </c>
      <c r="L8502" s="48">
        <v>0</v>
      </c>
      <c r="M8502" s="48">
        <v>0</v>
      </c>
      <c r="N8502" s="48">
        <v>0</v>
      </c>
      <c r="O8502" s="48">
        <v>0</v>
      </c>
      <c r="P8502" s="48">
        <v>0</v>
      </c>
      <c r="Q8502" s="48">
        <v>0</v>
      </c>
      <c r="R8502" s="48">
        <v>0</v>
      </c>
      <c r="S8502" s="48">
        <v>0</v>
      </c>
      <c r="T8502" s="48">
        <v>0</v>
      </c>
      <c r="U8502" s="48">
        <v>0</v>
      </c>
      <c r="V8502" s="48">
        <v>0</v>
      </c>
      <c r="W8502" s="48">
        <v>0</v>
      </c>
    </row>
    <row r="8503" spans="4:23" ht="15" customHeight="1" outlineLevel="2" x14ac:dyDescent="0.2">
      <c r="D8503" s="41" t="s">
        <v>779</v>
      </c>
      <c r="E8503" s="17" t="s">
        <v>780</v>
      </c>
      <c r="F8503" s="48">
        <v>0</v>
      </c>
      <c r="G8503" s="48">
        <v>0</v>
      </c>
      <c r="H8503" s="48">
        <v>0</v>
      </c>
      <c r="I8503" s="48">
        <v>0</v>
      </c>
      <c r="J8503" s="48">
        <v>0</v>
      </c>
      <c r="K8503" s="48">
        <v>0</v>
      </c>
      <c r="L8503" s="48">
        <v>0</v>
      </c>
      <c r="M8503" s="48">
        <v>0</v>
      </c>
      <c r="N8503" s="48">
        <v>0</v>
      </c>
      <c r="O8503" s="48">
        <v>0</v>
      </c>
      <c r="P8503" s="48">
        <v>0</v>
      </c>
      <c r="Q8503" s="48">
        <v>0</v>
      </c>
      <c r="R8503" s="48">
        <v>0</v>
      </c>
      <c r="S8503" s="48">
        <v>0</v>
      </c>
      <c r="T8503" s="48">
        <v>0</v>
      </c>
      <c r="U8503" s="48">
        <v>0</v>
      </c>
      <c r="V8503" s="48">
        <v>0</v>
      </c>
      <c r="W8503" s="48">
        <v>0</v>
      </c>
    </row>
    <row r="8504" spans="4:23" ht="15" customHeight="1" outlineLevel="2" x14ac:dyDescent="0.2">
      <c r="D8504" s="41" t="s">
        <v>781</v>
      </c>
      <c r="E8504" s="17" t="s">
        <v>782</v>
      </c>
      <c r="F8504" s="48">
        <v>0</v>
      </c>
      <c r="G8504" s="48">
        <v>0</v>
      </c>
      <c r="H8504" s="48">
        <v>0</v>
      </c>
      <c r="I8504" s="48">
        <v>0</v>
      </c>
      <c r="J8504" s="48">
        <v>0</v>
      </c>
      <c r="K8504" s="48">
        <v>0</v>
      </c>
      <c r="L8504" s="48">
        <v>0</v>
      </c>
      <c r="M8504" s="48">
        <v>0</v>
      </c>
      <c r="N8504" s="48">
        <v>0</v>
      </c>
      <c r="O8504" s="48">
        <v>0</v>
      </c>
      <c r="P8504" s="48">
        <v>0</v>
      </c>
      <c r="Q8504" s="48">
        <v>0</v>
      </c>
      <c r="R8504" s="48">
        <v>0</v>
      </c>
      <c r="S8504" s="48">
        <v>0</v>
      </c>
      <c r="T8504" s="48">
        <v>0</v>
      </c>
      <c r="U8504" s="48">
        <v>0</v>
      </c>
      <c r="V8504" s="48">
        <v>0</v>
      </c>
      <c r="W8504" s="48">
        <v>0</v>
      </c>
    </row>
    <row r="8505" spans="4:23" ht="15" customHeight="1" outlineLevel="2" x14ac:dyDescent="0.2">
      <c r="D8505" s="41" t="s">
        <v>783</v>
      </c>
      <c r="E8505" s="17" t="s">
        <v>784</v>
      </c>
      <c r="F8505" s="48">
        <v>0</v>
      </c>
      <c r="G8505" s="48">
        <v>0</v>
      </c>
      <c r="H8505" s="48">
        <v>0</v>
      </c>
      <c r="I8505" s="48">
        <v>0</v>
      </c>
      <c r="J8505" s="48">
        <v>0</v>
      </c>
      <c r="K8505" s="48">
        <v>0</v>
      </c>
      <c r="L8505" s="48">
        <v>0</v>
      </c>
      <c r="M8505" s="48">
        <v>0</v>
      </c>
      <c r="N8505" s="48">
        <v>0</v>
      </c>
      <c r="O8505" s="48">
        <v>0</v>
      </c>
      <c r="P8505" s="48">
        <v>0</v>
      </c>
      <c r="Q8505" s="48">
        <v>0</v>
      </c>
      <c r="R8505" s="48">
        <v>0</v>
      </c>
      <c r="S8505" s="48">
        <v>0</v>
      </c>
      <c r="T8505" s="48">
        <v>0</v>
      </c>
      <c r="U8505" s="48">
        <v>0</v>
      </c>
      <c r="V8505" s="48">
        <v>0</v>
      </c>
      <c r="W8505" s="48">
        <v>0</v>
      </c>
    </row>
    <row r="8506" spans="4:23" ht="15" customHeight="1" outlineLevel="2" x14ac:dyDescent="0.2">
      <c r="D8506" s="41" t="s">
        <v>785</v>
      </c>
      <c r="E8506" s="17" t="s">
        <v>786</v>
      </c>
      <c r="F8506" s="48">
        <v>0</v>
      </c>
      <c r="G8506" s="48">
        <v>0</v>
      </c>
      <c r="H8506" s="48">
        <v>0</v>
      </c>
      <c r="I8506" s="48">
        <v>0</v>
      </c>
      <c r="J8506" s="48">
        <v>0</v>
      </c>
      <c r="K8506" s="48">
        <v>0</v>
      </c>
      <c r="L8506" s="48">
        <v>0</v>
      </c>
      <c r="M8506" s="48">
        <v>0</v>
      </c>
      <c r="N8506" s="48">
        <v>0</v>
      </c>
      <c r="O8506" s="48">
        <v>0</v>
      </c>
      <c r="P8506" s="48">
        <v>0</v>
      </c>
      <c r="Q8506" s="48">
        <v>0</v>
      </c>
      <c r="R8506" s="48">
        <v>0</v>
      </c>
      <c r="S8506" s="48">
        <v>0</v>
      </c>
      <c r="T8506" s="48">
        <v>0</v>
      </c>
      <c r="U8506" s="48">
        <v>0</v>
      </c>
      <c r="V8506" s="48">
        <v>0</v>
      </c>
      <c r="W8506" s="48">
        <v>0</v>
      </c>
    </row>
    <row r="8507" spans="4:23" ht="15" customHeight="1" outlineLevel="2" x14ac:dyDescent="0.2">
      <c r="D8507" s="41" t="s">
        <v>787</v>
      </c>
      <c r="E8507" s="17" t="s">
        <v>788</v>
      </c>
      <c r="F8507" s="48">
        <v>0</v>
      </c>
      <c r="G8507" s="48">
        <v>0</v>
      </c>
      <c r="H8507" s="48">
        <v>0</v>
      </c>
      <c r="I8507" s="48">
        <v>0</v>
      </c>
      <c r="J8507" s="48">
        <v>0</v>
      </c>
      <c r="K8507" s="48">
        <v>0</v>
      </c>
      <c r="L8507" s="48">
        <v>0</v>
      </c>
      <c r="M8507" s="48">
        <v>0</v>
      </c>
      <c r="N8507" s="48">
        <v>0</v>
      </c>
      <c r="O8507" s="48">
        <v>0</v>
      </c>
      <c r="P8507" s="48">
        <v>0</v>
      </c>
      <c r="Q8507" s="48">
        <v>0</v>
      </c>
      <c r="R8507" s="48">
        <v>0</v>
      </c>
      <c r="S8507" s="48">
        <v>0</v>
      </c>
      <c r="T8507" s="48">
        <v>0</v>
      </c>
      <c r="U8507" s="48">
        <v>0</v>
      </c>
      <c r="V8507" s="48">
        <v>0</v>
      </c>
      <c r="W8507" s="48">
        <v>0</v>
      </c>
    </row>
    <row r="8508" spans="4:23" ht="15" customHeight="1" outlineLevel="2" x14ac:dyDescent="0.2">
      <c r="D8508" s="41" t="s">
        <v>789</v>
      </c>
      <c r="E8508" s="17" t="s">
        <v>790</v>
      </c>
      <c r="F8508" s="48">
        <v>0</v>
      </c>
      <c r="G8508" s="48">
        <v>0</v>
      </c>
      <c r="H8508" s="48">
        <v>0</v>
      </c>
      <c r="I8508" s="48">
        <v>0</v>
      </c>
      <c r="J8508" s="48">
        <v>0</v>
      </c>
      <c r="K8508" s="48">
        <v>0</v>
      </c>
      <c r="L8508" s="48">
        <v>0</v>
      </c>
      <c r="M8508" s="48">
        <v>0</v>
      </c>
      <c r="N8508" s="48">
        <v>0</v>
      </c>
      <c r="O8508" s="48">
        <v>0</v>
      </c>
      <c r="P8508" s="48">
        <v>0</v>
      </c>
      <c r="Q8508" s="48">
        <v>0</v>
      </c>
      <c r="R8508" s="48">
        <v>0</v>
      </c>
      <c r="S8508" s="48">
        <v>0</v>
      </c>
      <c r="T8508" s="48">
        <v>0</v>
      </c>
      <c r="U8508" s="48">
        <v>0</v>
      </c>
      <c r="V8508" s="48">
        <v>0</v>
      </c>
      <c r="W8508" s="48">
        <v>0</v>
      </c>
    </row>
    <row r="8509" spans="4:23" ht="15" customHeight="1" outlineLevel="2" x14ac:dyDescent="0.2">
      <c r="D8509" s="41" t="s">
        <v>791</v>
      </c>
      <c r="E8509" s="17" t="s">
        <v>792</v>
      </c>
      <c r="F8509" s="48">
        <v>0</v>
      </c>
      <c r="G8509" s="48">
        <v>0</v>
      </c>
      <c r="H8509" s="48">
        <v>0</v>
      </c>
      <c r="I8509" s="48">
        <v>0</v>
      </c>
      <c r="J8509" s="48">
        <v>0</v>
      </c>
      <c r="K8509" s="48">
        <v>0</v>
      </c>
      <c r="L8509" s="48">
        <v>0</v>
      </c>
      <c r="M8509" s="48">
        <v>0</v>
      </c>
      <c r="N8509" s="48">
        <v>0</v>
      </c>
      <c r="O8509" s="48">
        <v>0</v>
      </c>
      <c r="P8509" s="48">
        <v>0</v>
      </c>
      <c r="Q8509" s="48">
        <v>0</v>
      </c>
      <c r="R8509" s="48">
        <v>0</v>
      </c>
      <c r="S8509" s="48">
        <v>0</v>
      </c>
      <c r="T8509" s="48">
        <v>0</v>
      </c>
      <c r="U8509" s="48">
        <v>0</v>
      </c>
      <c r="V8509" s="48">
        <v>0</v>
      </c>
      <c r="W8509" s="48">
        <v>0</v>
      </c>
    </row>
    <row r="8510" spans="4:23" ht="15" customHeight="1" outlineLevel="2" x14ac:dyDescent="0.2">
      <c r="D8510" s="41" t="s">
        <v>793</v>
      </c>
      <c r="E8510" s="17" t="s">
        <v>794</v>
      </c>
      <c r="F8510" s="48">
        <v>0</v>
      </c>
      <c r="G8510" s="48">
        <v>0</v>
      </c>
      <c r="H8510" s="48">
        <v>0</v>
      </c>
      <c r="I8510" s="48">
        <v>0</v>
      </c>
      <c r="J8510" s="48">
        <v>0</v>
      </c>
      <c r="K8510" s="48">
        <v>0</v>
      </c>
      <c r="L8510" s="48">
        <v>0</v>
      </c>
      <c r="M8510" s="48">
        <v>0</v>
      </c>
      <c r="N8510" s="48">
        <v>0</v>
      </c>
      <c r="O8510" s="48">
        <v>0</v>
      </c>
      <c r="P8510" s="48">
        <v>0</v>
      </c>
      <c r="Q8510" s="48">
        <v>0</v>
      </c>
      <c r="R8510" s="48">
        <v>0</v>
      </c>
      <c r="S8510" s="48">
        <v>0</v>
      </c>
      <c r="T8510" s="48">
        <v>0</v>
      </c>
      <c r="U8510" s="48">
        <v>0</v>
      </c>
      <c r="V8510" s="48">
        <v>0</v>
      </c>
      <c r="W8510" s="48">
        <v>0</v>
      </c>
    </row>
    <row r="8511" spans="4:23" ht="15" customHeight="1" outlineLevel="2" x14ac:dyDescent="0.2">
      <c r="D8511" s="41" t="s">
        <v>795</v>
      </c>
      <c r="E8511" s="17" t="s">
        <v>796</v>
      </c>
      <c r="F8511" s="48">
        <v>0</v>
      </c>
      <c r="G8511" s="48">
        <v>0</v>
      </c>
      <c r="H8511" s="48">
        <v>0</v>
      </c>
      <c r="I8511" s="48">
        <v>0</v>
      </c>
      <c r="J8511" s="48">
        <v>0</v>
      </c>
      <c r="K8511" s="48">
        <v>0</v>
      </c>
      <c r="L8511" s="48">
        <v>0</v>
      </c>
      <c r="M8511" s="48">
        <v>0</v>
      </c>
      <c r="N8511" s="48">
        <v>0</v>
      </c>
      <c r="O8511" s="48">
        <v>0</v>
      </c>
      <c r="P8511" s="48">
        <v>0</v>
      </c>
      <c r="Q8511" s="48">
        <v>0</v>
      </c>
      <c r="R8511" s="48">
        <v>0</v>
      </c>
      <c r="S8511" s="48">
        <v>0</v>
      </c>
      <c r="T8511" s="48">
        <v>0</v>
      </c>
      <c r="U8511" s="48">
        <v>0</v>
      </c>
      <c r="V8511" s="48">
        <v>0</v>
      </c>
      <c r="W8511" s="48">
        <v>0</v>
      </c>
    </row>
    <row r="8512" spans="4:23" ht="15" customHeight="1" outlineLevel="2" x14ac:dyDescent="0.2">
      <c r="D8512" s="41" t="s">
        <v>797</v>
      </c>
      <c r="E8512" s="17" t="s">
        <v>798</v>
      </c>
      <c r="F8512" s="48">
        <v>0</v>
      </c>
      <c r="G8512" s="48">
        <v>0</v>
      </c>
      <c r="H8512" s="48">
        <v>0</v>
      </c>
      <c r="I8512" s="48">
        <v>0</v>
      </c>
      <c r="J8512" s="48">
        <v>0</v>
      </c>
      <c r="K8512" s="48">
        <v>0</v>
      </c>
      <c r="L8512" s="48">
        <v>0</v>
      </c>
      <c r="M8512" s="48">
        <v>0</v>
      </c>
      <c r="N8512" s="48">
        <v>0</v>
      </c>
      <c r="O8512" s="48">
        <v>0</v>
      </c>
      <c r="P8512" s="48">
        <v>0</v>
      </c>
      <c r="Q8512" s="48">
        <v>0</v>
      </c>
      <c r="R8512" s="48">
        <v>0</v>
      </c>
      <c r="S8512" s="48">
        <v>0</v>
      </c>
      <c r="T8512" s="48">
        <v>0</v>
      </c>
      <c r="U8512" s="48">
        <v>0</v>
      </c>
      <c r="V8512" s="48">
        <v>0</v>
      </c>
      <c r="W8512" s="48">
        <v>0</v>
      </c>
    </row>
    <row r="8513" spans="4:23" ht="15" customHeight="1" outlineLevel="2" x14ac:dyDescent="0.2">
      <c r="D8513" s="41" t="s">
        <v>799</v>
      </c>
      <c r="E8513" s="17" t="s">
        <v>800</v>
      </c>
      <c r="F8513" s="48">
        <v>0</v>
      </c>
      <c r="G8513" s="48">
        <v>0</v>
      </c>
      <c r="H8513" s="48">
        <v>0</v>
      </c>
      <c r="I8513" s="48">
        <v>0</v>
      </c>
      <c r="J8513" s="48">
        <v>0</v>
      </c>
      <c r="K8513" s="48">
        <v>0</v>
      </c>
      <c r="L8513" s="48">
        <v>0</v>
      </c>
      <c r="M8513" s="48">
        <v>0</v>
      </c>
      <c r="N8513" s="48">
        <v>0</v>
      </c>
      <c r="O8513" s="48">
        <v>0</v>
      </c>
      <c r="P8513" s="48">
        <v>0</v>
      </c>
      <c r="Q8513" s="48">
        <v>0</v>
      </c>
      <c r="R8513" s="48">
        <v>0</v>
      </c>
      <c r="S8513" s="48">
        <v>0</v>
      </c>
      <c r="T8513" s="48">
        <v>0</v>
      </c>
      <c r="U8513" s="48">
        <v>0</v>
      </c>
      <c r="V8513" s="48">
        <v>0</v>
      </c>
      <c r="W8513" s="48">
        <v>0</v>
      </c>
    </row>
    <row r="8514" spans="4:23" ht="15" customHeight="1" outlineLevel="2" x14ac:dyDescent="0.2">
      <c r="D8514" s="41" t="s">
        <v>801</v>
      </c>
      <c r="E8514" s="17" t="s">
        <v>802</v>
      </c>
      <c r="F8514" s="48">
        <v>0</v>
      </c>
      <c r="G8514" s="48">
        <v>0</v>
      </c>
      <c r="H8514" s="48">
        <v>0</v>
      </c>
      <c r="I8514" s="48">
        <v>0</v>
      </c>
      <c r="J8514" s="48">
        <v>0</v>
      </c>
      <c r="K8514" s="48">
        <v>0</v>
      </c>
      <c r="L8514" s="48">
        <v>0</v>
      </c>
      <c r="M8514" s="48">
        <v>0</v>
      </c>
      <c r="N8514" s="48">
        <v>0</v>
      </c>
      <c r="O8514" s="48">
        <v>0</v>
      </c>
      <c r="P8514" s="48">
        <v>0</v>
      </c>
      <c r="Q8514" s="48">
        <v>0</v>
      </c>
      <c r="R8514" s="48">
        <v>0</v>
      </c>
      <c r="S8514" s="48">
        <v>0</v>
      </c>
      <c r="T8514" s="48">
        <v>0</v>
      </c>
      <c r="U8514" s="48">
        <v>0</v>
      </c>
      <c r="V8514" s="48">
        <v>0</v>
      </c>
      <c r="W8514" s="48">
        <v>0</v>
      </c>
    </row>
    <row r="8515" spans="4:23" ht="15" customHeight="1" outlineLevel="2" x14ac:dyDescent="0.2">
      <c r="D8515" s="41" t="s">
        <v>803</v>
      </c>
      <c r="E8515" s="17" t="s">
        <v>804</v>
      </c>
      <c r="F8515" s="48">
        <v>0</v>
      </c>
      <c r="G8515" s="48">
        <v>0</v>
      </c>
      <c r="H8515" s="48">
        <v>0</v>
      </c>
      <c r="I8515" s="48">
        <v>0</v>
      </c>
      <c r="J8515" s="48">
        <v>0</v>
      </c>
      <c r="K8515" s="48">
        <v>0</v>
      </c>
      <c r="L8515" s="48">
        <v>0</v>
      </c>
      <c r="M8515" s="48">
        <v>0</v>
      </c>
      <c r="N8515" s="48">
        <v>0</v>
      </c>
      <c r="O8515" s="48">
        <v>0</v>
      </c>
      <c r="P8515" s="48">
        <v>0</v>
      </c>
      <c r="Q8515" s="48">
        <v>0</v>
      </c>
      <c r="R8515" s="48">
        <v>0</v>
      </c>
      <c r="S8515" s="48">
        <v>0</v>
      </c>
      <c r="T8515" s="48">
        <v>0</v>
      </c>
      <c r="U8515" s="48">
        <v>0</v>
      </c>
      <c r="V8515" s="48">
        <v>0</v>
      </c>
      <c r="W8515" s="48">
        <v>0</v>
      </c>
    </row>
    <row r="8516" spans="4:23" ht="15" customHeight="1" outlineLevel="2" x14ac:dyDescent="0.2">
      <c r="D8516" s="41" t="s">
        <v>805</v>
      </c>
      <c r="E8516" s="17" t="s">
        <v>806</v>
      </c>
      <c r="F8516" s="48">
        <v>0</v>
      </c>
      <c r="G8516" s="48">
        <v>0</v>
      </c>
      <c r="H8516" s="48">
        <v>0</v>
      </c>
      <c r="I8516" s="48">
        <v>0</v>
      </c>
      <c r="J8516" s="48">
        <v>0</v>
      </c>
      <c r="K8516" s="48">
        <v>0</v>
      </c>
      <c r="L8516" s="48">
        <v>0</v>
      </c>
      <c r="M8516" s="48">
        <v>0</v>
      </c>
      <c r="N8516" s="48">
        <v>0</v>
      </c>
      <c r="O8516" s="48">
        <v>0</v>
      </c>
      <c r="P8516" s="48">
        <v>0</v>
      </c>
      <c r="Q8516" s="48">
        <v>0</v>
      </c>
      <c r="R8516" s="48">
        <v>0</v>
      </c>
      <c r="S8516" s="48">
        <v>0</v>
      </c>
      <c r="T8516" s="48">
        <v>0</v>
      </c>
      <c r="U8516" s="48">
        <v>0</v>
      </c>
      <c r="V8516" s="48">
        <v>0</v>
      </c>
      <c r="W8516" s="48">
        <v>0</v>
      </c>
    </row>
    <row r="8517" spans="4:23" ht="15" customHeight="1" outlineLevel="2" x14ac:dyDescent="0.2">
      <c r="D8517" s="41" t="s">
        <v>807</v>
      </c>
      <c r="E8517" s="17" t="s">
        <v>808</v>
      </c>
      <c r="F8517" s="48">
        <v>0</v>
      </c>
      <c r="G8517" s="48">
        <v>0</v>
      </c>
      <c r="H8517" s="48">
        <v>0</v>
      </c>
      <c r="I8517" s="48">
        <v>0</v>
      </c>
      <c r="J8517" s="48">
        <v>0</v>
      </c>
      <c r="K8517" s="48">
        <v>0</v>
      </c>
      <c r="L8517" s="48">
        <v>0</v>
      </c>
      <c r="M8517" s="48">
        <v>0</v>
      </c>
      <c r="N8517" s="48">
        <v>0</v>
      </c>
      <c r="O8517" s="48">
        <v>0</v>
      </c>
      <c r="P8517" s="48">
        <v>0</v>
      </c>
      <c r="Q8517" s="48">
        <v>0</v>
      </c>
      <c r="R8517" s="48">
        <v>0</v>
      </c>
      <c r="S8517" s="48">
        <v>0</v>
      </c>
      <c r="T8517" s="48">
        <v>0</v>
      </c>
      <c r="U8517" s="48">
        <v>0</v>
      </c>
      <c r="V8517" s="48">
        <v>0</v>
      </c>
      <c r="W8517" s="48">
        <v>0</v>
      </c>
    </row>
    <row r="8518" spans="4:23" ht="15" customHeight="1" outlineLevel="2" x14ac:dyDescent="0.2">
      <c r="D8518" s="41" t="s">
        <v>809</v>
      </c>
      <c r="E8518" s="17" t="s">
        <v>810</v>
      </c>
      <c r="F8518" s="48">
        <v>0</v>
      </c>
      <c r="G8518" s="48">
        <v>0</v>
      </c>
      <c r="H8518" s="48">
        <v>0</v>
      </c>
      <c r="I8518" s="48">
        <v>0</v>
      </c>
      <c r="J8518" s="48">
        <v>0</v>
      </c>
      <c r="K8518" s="48">
        <v>0</v>
      </c>
      <c r="L8518" s="48">
        <v>0</v>
      </c>
      <c r="M8518" s="48">
        <v>0</v>
      </c>
      <c r="N8518" s="48">
        <v>0</v>
      </c>
      <c r="O8518" s="48">
        <v>0</v>
      </c>
      <c r="P8518" s="48">
        <v>0</v>
      </c>
      <c r="Q8518" s="48">
        <v>0</v>
      </c>
      <c r="R8518" s="48">
        <v>0</v>
      </c>
      <c r="S8518" s="48">
        <v>0</v>
      </c>
      <c r="T8518" s="48">
        <v>0</v>
      </c>
      <c r="U8518" s="48">
        <v>0</v>
      </c>
      <c r="V8518" s="48">
        <v>0</v>
      </c>
      <c r="W8518" s="48">
        <v>0</v>
      </c>
    </row>
    <row r="8519" spans="4:23" ht="15" customHeight="1" outlineLevel="2" x14ac:dyDescent="0.2">
      <c r="D8519" s="41" t="s">
        <v>811</v>
      </c>
      <c r="E8519" s="17" t="s">
        <v>812</v>
      </c>
      <c r="F8519" s="48">
        <v>0</v>
      </c>
      <c r="G8519" s="48">
        <v>0</v>
      </c>
      <c r="H8519" s="48">
        <v>0</v>
      </c>
      <c r="I8519" s="48">
        <v>0</v>
      </c>
      <c r="J8519" s="48">
        <v>0</v>
      </c>
      <c r="K8519" s="48">
        <v>0</v>
      </c>
      <c r="L8519" s="48">
        <v>0</v>
      </c>
      <c r="M8519" s="48">
        <v>0</v>
      </c>
      <c r="N8519" s="48">
        <v>0</v>
      </c>
      <c r="O8519" s="48">
        <v>0</v>
      </c>
      <c r="P8519" s="48">
        <v>0</v>
      </c>
      <c r="Q8519" s="48">
        <v>0</v>
      </c>
      <c r="R8519" s="48">
        <v>0</v>
      </c>
      <c r="S8519" s="48">
        <v>0</v>
      </c>
      <c r="T8519" s="48">
        <v>0</v>
      </c>
      <c r="U8519" s="48">
        <v>0</v>
      </c>
      <c r="V8519" s="48">
        <v>0</v>
      </c>
      <c r="W8519" s="48">
        <v>0</v>
      </c>
    </row>
    <row r="8520" spans="4:23" ht="15" customHeight="1" outlineLevel="2" x14ac:dyDescent="0.2">
      <c r="D8520" s="41" t="s">
        <v>813</v>
      </c>
      <c r="E8520" s="17" t="s">
        <v>814</v>
      </c>
      <c r="F8520" s="48">
        <v>0</v>
      </c>
      <c r="G8520" s="48">
        <v>0</v>
      </c>
      <c r="H8520" s="48">
        <v>0</v>
      </c>
      <c r="I8520" s="48">
        <v>0</v>
      </c>
      <c r="J8520" s="48">
        <v>0</v>
      </c>
      <c r="K8520" s="48">
        <v>0</v>
      </c>
      <c r="L8520" s="48">
        <v>0</v>
      </c>
      <c r="M8520" s="48">
        <v>0</v>
      </c>
      <c r="N8520" s="48">
        <v>0</v>
      </c>
      <c r="O8520" s="48">
        <v>0</v>
      </c>
      <c r="P8520" s="48">
        <v>0</v>
      </c>
      <c r="Q8520" s="48">
        <v>0</v>
      </c>
      <c r="R8520" s="48">
        <v>0</v>
      </c>
      <c r="S8520" s="48">
        <v>0</v>
      </c>
      <c r="T8520" s="48">
        <v>0</v>
      </c>
      <c r="U8520" s="48">
        <v>0</v>
      </c>
      <c r="V8520" s="48">
        <v>0</v>
      </c>
      <c r="W8520" s="48">
        <v>0</v>
      </c>
    </row>
    <row r="8521" spans="4:23" ht="15" customHeight="1" outlineLevel="2" x14ac:dyDescent="0.2">
      <c r="D8521" s="41" t="s">
        <v>815</v>
      </c>
      <c r="E8521" s="17" t="s">
        <v>816</v>
      </c>
      <c r="F8521" s="48">
        <v>0</v>
      </c>
      <c r="G8521" s="48">
        <v>0</v>
      </c>
      <c r="H8521" s="48">
        <v>0</v>
      </c>
      <c r="I8521" s="48">
        <v>0</v>
      </c>
      <c r="J8521" s="48">
        <v>0</v>
      </c>
      <c r="K8521" s="48">
        <v>0</v>
      </c>
      <c r="L8521" s="48">
        <v>0</v>
      </c>
      <c r="M8521" s="48">
        <v>0</v>
      </c>
      <c r="N8521" s="48">
        <v>0</v>
      </c>
      <c r="O8521" s="48">
        <v>0</v>
      </c>
      <c r="P8521" s="48">
        <v>0</v>
      </c>
      <c r="Q8521" s="48">
        <v>0</v>
      </c>
      <c r="R8521" s="48">
        <v>0</v>
      </c>
      <c r="S8521" s="48">
        <v>0</v>
      </c>
      <c r="T8521" s="48">
        <v>0</v>
      </c>
      <c r="U8521" s="48">
        <v>0</v>
      </c>
      <c r="V8521" s="48">
        <v>0</v>
      </c>
      <c r="W8521" s="48">
        <v>0</v>
      </c>
    </row>
    <row r="8522" spans="4:23" ht="15" customHeight="1" outlineLevel="2" x14ac:dyDescent="0.2">
      <c r="D8522" s="41" t="s">
        <v>817</v>
      </c>
      <c r="E8522" s="17" t="s">
        <v>818</v>
      </c>
      <c r="F8522" s="48">
        <v>0</v>
      </c>
      <c r="G8522" s="48">
        <v>0</v>
      </c>
      <c r="H8522" s="48">
        <v>0</v>
      </c>
      <c r="I8522" s="48">
        <v>0</v>
      </c>
      <c r="J8522" s="48">
        <v>0</v>
      </c>
      <c r="K8522" s="48">
        <v>0</v>
      </c>
      <c r="L8522" s="48">
        <v>0</v>
      </c>
      <c r="M8522" s="48">
        <v>0</v>
      </c>
      <c r="N8522" s="48">
        <v>0</v>
      </c>
      <c r="O8522" s="48">
        <v>0</v>
      </c>
      <c r="P8522" s="48">
        <v>0</v>
      </c>
      <c r="Q8522" s="48">
        <v>0</v>
      </c>
      <c r="R8522" s="48">
        <v>0</v>
      </c>
      <c r="S8522" s="48">
        <v>0</v>
      </c>
      <c r="T8522" s="48">
        <v>0</v>
      </c>
      <c r="U8522" s="48">
        <v>0</v>
      </c>
      <c r="V8522" s="48">
        <v>0</v>
      </c>
      <c r="W8522" s="48">
        <v>0</v>
      </c>
    </row>
    <row r="8523" spans="4:23" ht="15" customHeight="1" outlineLevel="2" x14ac:dyDescent="0.2">
      <c r="D8523" s="41" t="s">
        <v>819</v>
      </c>
      <c r="E8523" s="17" t="s">
        <v>820</v>
      </c>
      <c r="F8523" s="48">
        <v>0</v>
      </c>
      <c r="G8523" s="48">
        <v>0</v>
      </c>
      <c r="H8523" s="48">
        <v>0</v>
      </c>
      <c r="I8523" s="48">
        <v>0</v>
      </c>
      <c r="J8523" s="48">
        <v>0</v>
      </c>
      <c r="K8523" s="48">
        <v>0</v>
      </c>
      <c r="L8523" s="48">
        <v>0</v>
      </c>
      <c r="M8523" s="48">
        <v>0</v>
      </c>
      <c r="N8523" s="48">
        <v>0</v>
      </c>
      <c r="O8523" s="48">
        <v>0</v>
      </c>
      <c r="P8523" s="48">
        <v>0</v>
      </c>
      <c r="Q8523" s="48">
        <v>0</v>
      </c>
      <c r="R8523" s="48">
        <v>0</v>
      </c>
      <c r="S8523" s="48">
        <v>0</v>
      </c>
      <c r="T8523" s="48">
        <v>0</v>
      </c>
      <c r="U8523" s="48">
        <v>0</v>
      </c>
      <c r="V8523" s="48">
        <v>0</v>
      </c>
      <c r="W8523" s="48">
        <v>0</v>
      </c>
    </row>
    <row r="8524" spans="4:23" ht="15" customHeight="1" outlineLevel="2" x14ac:dyDescent="0.2">
      <c r="D8524" s="41" t="s">
        <v>821</v>
      </c>
      <c r="E8524" s="17" t="s">
        <v>822</v>
      </c>
      <c r="F8524" s="48">
        <v>0</v>
      </c>
      <c r="G8524" s="48">
        <v>0</v>
      </c>
      <c r="H8524" s="48">
        <v>0</v>
      </c>
      <c r="I8524" s="48">
        <v>0</v>
      </c>
      <c r="J8524" s="48">
        <v>0</v>
      </c>
      <c r="K8524" s="48">
        <v>0</v>
      </c>
      <c r="L8524" s="48">
        <v>0</v>
      </c>
      <c r="M8524" s="48">
        <v>0</v>
      </c>
      <c r="N8524" s="48">
        <v>0</v>
      </c>
      <c r="O8524" s="48">
        <v>0</v>
      </c>
      <c r="P8524" s="48">
        <v>0</v>
      </c>
      <c r="Q8524" s="48">
        <v>0</v>
      </c>
      <c r="R8524" s="48">
        <v>0</v>
      </c>
      <c r="S8524" s="48">
        <v>0</v>
      </c>
      <c r="T8524" s="48">
        <v>0</v>
      </c>
      <c r="U8524" s="48">
        <v>0</v>
      </c>
      <c r="V8524" s="48">
        <v>0</v>
      </c>
      <c r="W8524" s="48">
        <v>0</v>
      </c>
    </row>
    <row r="8525" spans="4:23" ht="15" customHeight="1" outlineLevel="2" x14ac:dyDescent="0.2">
      <c r="D8525" s="41" t="s">
        <v>823</v>
      </c>
      <c r="E8525" s="17" t="s">
        <v>824</v>
      </c>
      <c r="F8525" s="48">
        <v>0</v>
      </c>
      <c r="G8525" s="48">
        <v>0</v>
      </c>
      <c r="H8525" s="48">
        <v>0</v>
      </c>
      <c r="I8525" s="48">
        <v>0</v>
      </c>
      <c r="J8525" s="48">
        <v>0</v>
      </c>
      <c r="K8525" s="48">
        <v>0</v>
      </c>
      <c r="L8525" s="48">
        <v>0</v>
      </c>
      <c r="M8525" s="48">
        <v>0</v>
      </c>
      <c r="N8525" s="48">
        <v>0</v>
      </c>
      <c r="O8525" s="48">
        <v>0</v>
      </c>
      <c r="P8525" s="48">
        <v>0</v>
      </c>
      <c r="Q8525" s="48">
        <v>0</v>
      </c>
      <c r="R8525" s="48">
        <v>0</v>
      </c>
      <c r="S8525" s="48">
        <v>0</v>
      </c>
      <c r="T8525" s="48">
        <v>0</v>
      </c>
      <c r="U8525" s="48">
        <v>0</v>
      </c>
      <c r="V8525" s="48">
        <v>0</v>
      </c>
      <c r="W8525" s="48">
        <v>0</v>
      </c>
    </row>
    <row r="8526" spans="4:23" ht="15" customHeight="1" outlineLevel="2" x14ac:dyDescent="0.2">
      <c r="D8526" s="41" t="s">
        <v>825</v>
      </c>
      <c r="E8526" s="17" t="s">
        <v>826</v>
      </c>
      <c r="F8526" s="48">
        <v>0</v>
      </c>
      <c r="G8526" s="48">
        <v>0</v>
      </c>
      <c r="H8526" s="48">
        <v>0</v>
      </c>
      <c r="I8526" s="48">
        <v>0</v>
      </c>
      <c r="J8526" s="48">
        <v>0</v>
      </c>
      <c r="K8526" s="48">
        <v>0</v>
      </c>
      <c r="L8526" s="48">
        <v>0</v>
      </c>
      <c r="M8526" s="48">
        <v>0</v>
      </c>
      <c r="N8526" s="48">
        <v>0</v>
      </c>
      <c r="O8526" s="48">
        <v>0</v>
      </c>
      <c r="P8526" s="48">
        <v>0</v>
      </c>
      <c r="Q8526" s="48">
        <v>0</v>
      </c>
      <c r="R8526" s="48">
        <v>0</v>
      </c>
      <c r="S8526" s="48">
        <v>0</v>
      </c>
      <c r="T8526" s="48">
        <v>0</v>
      </c>
      <c r="U8526" s="48">
        <v>0</v>
      </c>
      <c r="V8526" s="48">
        <v>0</v>
      </c>
      <c r="W8526" s="48">
        <v>0</v>
      </c>
    </row>
    <row r="8527" spans="4:23" ht="15" customHeight="1" outlineLevel="2" x14ac:dyDescent="0.2">
      <c r="D8527" s="41" t="s">
        <v>827</v>
      </c>
      <c r="E8527" s="17" t="s">
        <v>828</v>
      </c>
      <c r="F8527" s="48">
        <v>0</v>
      </c>
      <c r="G8527" s="48">
        <v>0</v>
      </c>
      <c r="H8527" s="48">
        <v>0</v>
      </c>
      <c r="I8527" s="48">
        <v>0</v>
      </c>
      <c r="J8527" s="48">
        <v>0</v>
      </c>
      <c r="K8527" s="48">
        <v>0</v>
      </c>
      <c r="L8527" s="48">
        <v>0</v>
      </c>
      <c r="M8527" s="48">
        <v>0</v>
      </c>
      <c r="N8527" s="48">
        <v>0</v>
      </c>
      <c r="O8527" s="48">
        <v>0</v>
      </c>
      <c r="P8527" s="48">
        <v>0</v>
      </c>
      <c r="Q8527" s="48">
        <v>0</v>
      </c>
      <c r="R8527" s="48">
        <v>0</v>
      </c>
      <c r="S8527" s="48">
        <v>0</v>
      </c>
      <c r="T8527" s="48">
        <v>0</v>
      </c>
      <c r="U8527" s="48">
        <v>0</v>
      </c>
      <c r="V8527" s="48">
        <v>0</v>
      </c>
      <c r="W8527" s="48">
        <v>0</v>
      </c>
    </row>
    <row r="8528" spans="4:23" ht="15" customHeight="1" outlineLevel="2" x14ac:dyDescent="0.2">
      <c r="D8528" s="41" t="s">
        <v>829</v>
      </c>
      <c r="E8528" s="17" t="s">
        <v>830</v>
      </c>
      <c r="F8528" s="48">
        <v>0</v>
      </c>
      <c r="G8528" s="48">
        <v>0</v>
      </c>
      <c r="H8528" s="48">
        <v>0</v>
      </c>
      <c r="I8528" s="48">
        <v>0</v>
      </c>
      <c r="J8528" s="48">
        <v>0</v>
      </c>
      <c r="K8528" s="48">
        <v>0</v>
      </c>
      <c r="L8528" s="48">
        <v>0</v>
      </c>
      <c r="M8528" s="48">
        <v>0</v>
      </c>
      <c r="N8528" s="48">
        <v>0</v>
      </c>
      <c r="O8528" s="48">
        <v>0</v>
      </c>
      <c r="P8528" s="48">
        <v>0</v>
      </c>
      <c r="Q8528" s="48">
        <v>0</v>
      </c>
      <c r="R8528" s="48">
        <v>0</v>
      </c>
      <c r="S8528" s="48">
        <v>0</v>
      </c>
      <c r="T8528" s="48">
        <v>0</v>
      </c>
      <c r="U8528" s="48">
        <v>0</v>
      </c>
      <c r="V8528" s="48">
        <v>0</v>
      </c>
      <c r="W8528" s="48">
        <v>0</v>
      </c>
    </row>
    <row r="8529" spans="4:23" ht="15" customHeight="1" outlineLevel="2" x14ac:dyDescent="0.2">
      <c r="D8529" s="41" t="s">
        <v>831</v>
      </c>
      <c r="E8529" s="17" t="s">
        <v>832</v>
      </c>
      <c r="F8529" s="48">
        <v>0</v>
      </c>
      <c r="G8529" s="48">
        <v>0</v>
      </c>
      <c r="H8529" s="48">
        <v>0</v>
      </c>
      <c r="I8529" s="48">
        <v>0</v>
      </c>
      <c r="J8529" s="48">
        <v>0</v>
      </c>
      <c r="K8529" s="48">
        <v>0</v>
      </c>
      <c r="L8529" s="48">
        <v>0</v>
      </c>
      <c r="M8529" s="48">
        <v>0</v>
      </c>
      <c r="N8529" s="48">
        <v>0</v>
      </c>
      <c r="O8529" s="48">
        <v>0</v>
      </c>
      <c r="P8529" s="48">
        <v>0</v>
      </c>
      <c r="Q8529" s="48">
        <v>0</v>
      </c>
      <c r="R8529" s="48">
        <v>0</v>
      </c>
      <c r="S8529" s="48">
        <v>0</v>
      </c>
      <c r="T8529" s="48">
        <v>0</v>
      </c>
      <c r="U8529" s="48">
        <v>0</v>
      </c>
      <c r="V8529" s="48">
        <v>0</v>
      </c>
      <c r="W8529" s="48">
        <v>0</v>
      </c>
    </row>
    <row r="8530" spans="4:23" ht="15" customHeight="1" outlineLevel="2" x14ac:dyDescent="0.2">
      <c r="D8530" s="41" t="s">
        <v>833</v>
      </c>
      <c r="E8530" s="17" t="s">
        <v>834</v>
      </c>
      <c r="F8530" s="48">
        <v>0</v>
      </c>
      <c r="G8530" s="48">
        <v>0</v>
      </c>
      <c r="H8530" s="48">
        <v>0</v>
      </c>
      <c r="I8530" s="48">
        <v>0</v>
      </c>
      <c r="J8530" s="48">
        <v>0</v>
      </c>
      <c r="K8530" s="48">
        <v>0</v>
      </c>
      <c r="L8530" s="48">
        <v>0</v>
      </c>
      <c r="M8530" s="48">
        <v>0</v>
      </c>
      <c r="N8530" s="48">
        <v>0</v>
      </c>
      <c r="O8530" s="48">
        <v>0</v>
      </c>
      <c r="P8530" s="48">
        <v>0</v>
      </c>
      <c r="Q8530" s="48">
        <v>0</v>
      </c>
      <c r="R8530" s="48">
        <v>0</v>
      </c>
      <c r="S8530" s="48">
        <v>0</v>
      </c>
      <c r="T8530" s="48">
        <v>0</v>
      </c>
      <c r="U8530" s="48">
        <v>0</v>
      </c>
      <c r="V8530" s="48">
        <v>0</v>
      </c>
      <c r="W8530" s="48">
        <v>0</v>
      </c>
    </row>
    <row r="8531" spans="4:23" ht="15" customHeight="1" outlineLevel="2" x14ac:dyDescent="0.2">
      <c r="D8531" s="41" t="s">
        <v>835</v>
      </c>
      <c r="E8531" s="17" t="s">
        <v>836</v>
      </c>
      <c r="F8531" s="48">
        <v>0</v>
      </c>
      <c r="G8531" s="48">
        <v>0</v>
      </c>
      <c r="H8531" s="48">
        <v>0</v>
      </c>
      <c r="I8531" s="48">
        <v>0</v>
      </c>
      <c r="J8531" s="48">
        <v>0</v>
      </c>
      <c r="K8531" s="48">
        <v>0</v>
      </c>
      <c r="L8531" s="48">
        <v>0</v>
      </c>
      <c r="M8531" s="48">
        <v>0</v>
      </c>
      <c r="N8531" s="48">
        <v>0</v>
      </c>
      <c r="O8531" s="48">
        <v>0</v>
      </c>
      <c r="P8531" s="48">
        <v>0</v>
      </c>
      <c r="Q8531" s="48">
        <v>0</v>
      </c>
      <c r="R8531" s="48">
        <v>0</v>
      </c>
      <c r="S8531" s="48">
        <v>0</v>
      </c>
      <c r="T8531" s="48">
        <v>0</v>
      </c>
      <c r="U8531" s="48">
        <v>0</v>
      </c>
      <c r="V8531" s="48">
        <v>0</v>
      </c>
      <c r="W8531" s="48">
        <v>0</v>
      </c>
    </row>
    <row r="8532" spans="4:23" ht="15" customHeight="1" outlineLevel="2" x14ac:dyDescent="0.2">
      <c r="D8532" s="41" t="s">
        <v>837</v>
      </c>
      <c r="E8532" s="17" t="s">
        <v>838</v>
      </c>
      <c r="F8532" s="48">
        <v>0</v>
      </c>
      <c r="G8532" s="48">
        <v>0</v>
      </c>
      <c r="H8532" s="48">
        <v>0</v>
      </c>
      <c r="I8532" s="48">
        <v>0</v>
      </c>
      <c r="J8532" s="48">
        <v>0</v>
      </c>
      <c r="K8532" s="48">
        <v>0</v>
      </c>
      <c r="L8532" s="48">
        <v>0</v>
      </c>
      <c r="M8532" s="48">
        <v>0</v>
      </c>
      <c r="N8532" s="48">
        <v>0</v>
      </c>
      <c r="O8532" s="48">
        <v>0</v>
      </c>
      <c r="P8532" s="48">
        <v>0</v>
      </c>
      <c r="Q8532" s="48">
        <v>0</v>
      </c>
      <c r="R8532" s="48">
        <v>0</v>
      </c>
      <c r="S8532" s="48">
        <v>0</v>
      </c>
      <c r="T8532" s="48">
        <v>0</v>
      </c>
      <c r="U8532" s="48">
        <v>0</v>
      </c>
      <c r="V8532" s="48">
        <v>0</v>
      </c>
      <c r="W8532" s="48">
        <v>0</v>
      </c>
    </row>
    <row r="8533" spans="4:23" ht="15" customHeight="1" outlineLevel="2" x14ac:dyDescent="0.2">
      <c r="D8533" s="41" t="s">
        <v>839</v>
      </c>
      <c r="E8533" s="17" t="s">
        <v>840</v>
      </c>
      <c r="F8533" s="48">
        <v>0</v>
      </c>
      <c r="G8533" s="48">
        <v>0</v>
      </c>
      <c r="H8533" s="48">
        <v>0</v>
      </c>
      <c r="I8533" s="48">
        <v>0</v>
      </c>
      <c r="J8533" s="48">
        <v>0</v>
      </c>
      <c r="K8533" s="48">
        <v>0</v>
      </c>
      <c r="L8533" s="48">
        <v>0</v>
      </c>
      <c r="M8533" s="48">
        <v>0</v>
      </c>
      <c r="N8533" s="48">
        <v>0</v>
      </c>
      <c r="O8533" s="48">
        <v>0</v>
      </c>
      <c r="P8533" s="48">
        <v>0</v>
      </c>
      <c r="Q8533" s="48">
        <v>0</v>
      </c>
      <c r="R8533" s="48">
        <v>0</v>
      </c>
      <c r="S8533" s="48">
        <v>0</v>
      </c>
      <c r="T8533" s="48">
        <v>0</v>
      </c>
      <c r="U8533" s="48">
        <v>0</v>
      </c>
      <c r="V8533" s="48">
        <v>0</v>
      </c>
      <c r="W8533" s="48">
        <v>0</v>
      </c>
    </row>
    <row r="8534" spans="4:23" ht="15" customHeight="1" outlineLevel="2" x14ac:dyDescent="0.2">
      <c r="D8534" s="41" t="s">
        <v>841</v>
      </c>
      <c r="E8534" s="17" t="s">
        <v>842</v>
      </c>
      <c r="F8534" s="48">
        <v>0</v>
      </c>
      <c r="G8534" s="48">
        <v>0</v>
      </c>
      <c r="H8534" s="48">
        <v>0</v>
      </c>
      <c r="I8534" s="48">
        <v>0</v>
      </c>
      <c r="J8534" s="48">
        <v>0</v>
      </c>
      <c r="K8534" s="48">
        <v>0</v>
      </c>
      <c r="L8534" s="48">
        <v>0</v>
      </c>
      <c r="M8534" s="48">
        <v>0</v>
      </c>
      <c r="N8534" s="48">
        <v>0</v>
      </c>
      <c r="O8534" s="48">
        <v>0</v>
      </c>
      <c r="P8534" s="48">
        <v>0</v>
      </c>
      <c r="Q8534" s="48">
        <v>0</v>
      </c>
      <c r="R8534" s="48">
        <v>0</v>
      </c>
      <c r="S8534" s="48">
        <v>0</v>
      </c>
      <c r="T8534" s="48">
        <v>0</v>
      </c>
      <c r="U8534" s="48">
        <v>0</v>
      </c>
      <c r="V8534" s="48">
        <v>0</v>
      </c>
      <c r="W8534" s="48">
        <v>0</v>
      </c>
    </row>
    <row r="8535" spans="4:23" ht="15" customHeight="1" outlineLevel="2" x14ac:dyDescent="0.2">
      <c r="D8535" s="41" t="s">
        <v>843</v>
      </c>
      <c r="E8535" s="17" t="s">
        <v>844</v>
      </c>
      <c r="F8535" s="48">
        <v>0</v>
      </c>
      <c r="G8535" s="48">
        <v>0</v>
      </c>
      <c r="H8535" s="48">
        <v>0</v>
      </c>
      <c r="I8535" s="48">
        <v>0</v>
      </c>
      <c r="J8535" s="48">
        <v>0</v>
      </c>
      <c r="K8535" s="48">
        <v>0</v>
      </c>
      <c r="L8535" s="48">
        <v>0</v>
      </c>
      <c r="M8535" s="48">
        <v>0</v>
      </c>
      <c r="N8535" s="48">
        <v>0</v>
      </c>
      <c r="O8535" s="48">
        <v>0</v>
      </c>
      <c r="P8535" s="48">
        <v>0</v>
      </c>
      <c r="Q8535" s="48">
        <v>0</v>
      </c>
      <c r="R8535" s="48">
        <v>0</v>
      </c>
      <c r="S8535" s="48">
        <v>0</v>
      </c>
      <c r="T8535" s="48">
        <v>0</v>
      </c>
      <c r="U8535" s="48">
        <v>0</v>
      </c>
      <c r="V8535" s="48">
        <v>0</v>
      </c>
      <c r="W8535" s="48">
        <v>0</v>
      </c>
    </row>
    <row r="8536" spans="4:23" ht="15" customHeight="1" outlineLevel="2" x14ac:dyDescent="0.2">
      <c r="D8536" s="41" t="s">
        <v>845</v>
      </c>
      <c r="E8536" s="17" t="s">
        <v>846</v>
      </c>
      <c r="F8536" s="48">
        <v>0</v>
      </c>
      <c r="G8536" s="48">
        <v>0</v>
      </c>
      <c r="H8536" s="48">
        <v>0</v>
      </c>
      <c r="I8536" s="48">
        <v>0</v>
      </c>
      <c r="J8536" s="48">
        <v>0</v>
      </c>
      <c r="K8536" s="48">
        <v>0</v>
      </c>
      <c r="L8536" s="48">
        <v>0</v>
      </c>
      <c r="M8536" s="48">
        <v>0</v>
      </c>
      <c r="N8536" s="48">
        <v>0</v>
      </c>
      <c r="O8536" s="48">
        <v>0</v>
      </c>
      <c r="P8536" s="48">
        <v>0</v>
      </c>
      <c r="Q8536" s="48">
        <v>0</v>
      </c>
      <c r="R8536" s="48">
        <v>0</v>
      </c>
      <c r="S8536" s="48">
        <v>0</v>
      </c>
      <c r="T8536" s="48">
        <v>0</v>
      </c>
      <c r="U8536" s="48">
        <v>0</v>
      </c>
      <c r="V8536" s="48">
        <v>0</v>
      </c>
      <c r="W8536" s="48">
        <v>0</v>
      </c>
    </row>
    <row r="8537" spans="4:23" ht="15" customHeight="1" outlineLevel="2" x14ac:dyDescent="0.2">
      <c r="D8537" s="41" t="s">
        <v>847</v>
      </c>
      <c r="E8537" s="17" t="s">
        <v>848</v>
      </c>
      <c r="F8537" s="48">
        <v>0</v>
      </c>
      <c r="G8537" s="48">
        <v>0</v>
      </c>
      <c r="H8537" s="48">
        <v>0</v>
      </c>
      <c r="I8537" s="48">
        <v>0</v>
      </c>
      <c r="J8537" s="48">
        <v>0</v>
      </c>
      <c r="K8537" s="48">
        <v>0</v>
      </c>
      <c r="L8537" s="48">
        <v>0</v>
      </c>
      <c r="M8537" s="48">
        <v>0</v>
      </c>
      <c r="N8537" s="48">
        <v>0</v>
      </c>
      <c r="O8537" s="48">
        <v>0</v>
      </c>
      <c r="P8537" s="48">
        <v>0</v>
      </c>
      <c r="Q8537" s="48">
        <v>0</v>
      </c>
      <c r="R8537" s="48">
        <v>0</v>
      </c>
      <c r="S8537" s="48">
        <v>0</v>
      </c>
      <c r="T8537" s="48">
        <v>0</v>
      </c>
      <c r="U8537" s="48">
        <v>0</v>
      </c>
      <c r="V8537" s="48">
        <v>0</v>
      </c>
      <c r="W8537" s="48">
        <v>0</v>
      </c>
    </row>
    <row r="8538" spans="4:23" ht="15" customHeight="1" outlineLevel="2" x14ac:dyDescent="0.2">
      <c r="D8538" s="41" t="s">
        <v>849</v>
      </c>
      <c r="E8538" s="17" t="s">
        <v>850</v>
      </c>
      <c r="F8538" s="48">
        <v>0</v>
      </c>
      <c r="G8538" s="48">
        <v>0</v>
      </c>
      <c r="H8538" s="48">
        <v>0</v>
      </c>
      <c r="I8538" s="48">
        <v>0</v>
      </c>
      <c r="J8538" s="48">
        <v>0</v>
      </c>
      <c r="K8538" s="48">
        <v>0</v>
      </c>
      <c r="L8538" s="48">
        <v>0</v>
      </c>
      <c r="M8538" s="48">
        <v>0</v>
      </c>
      <c r="N8538" s="48">
        <v>0</v>
      </c>
      <c r="O8538" s="48">
        <v>0</v>
      </c>
      <c r="P8538" s="48">
        <v>0</v>
      </c>
      <c r="Q8538" s="48">
        <v>0</v>
      </c>
      <c r="R8538" s="48">
        <v>0</v>
      </c>
      <c r="S8538" s="48">
        <v>0</v>
      </c>
      <c r="T8538" s="48">
        <v>0</v>
      </c>
      <c r="U8538" s="48">
        <v>0</v>
      </c>
      <c r="V8538" s="48">
        <v>0</v>
      </c>
      <c r="W8538" s="48">
        <v>0</v>
      </c>
    </row>
    <row r="8539" spans="4:23" ht="15" customHeight="1" outlineLevel="2" x14ac:dyDescent="0.2">
      <c r="D8539" s="41" t="s">
        <v>851</v>
      </c>
      <c r="E8539" s="17" t="s">
        <v>852</v>
      </c>
      <c r="F8539" s="48">
        <v>0</v>
      </c>
      <c r="G8539" s="48">
        <v>0</v>
      </c>
      <c r="H8539" s="48">
        <v>0</v>
      </c>
      <c r="I8539" s="48">
        <v>0</v>
      </c>
      <c r="J8539" s="48">
        <v>0</v>
      </c>
      <c r="K8539" s="48">
        <v>0</v>
      </c>
      <c r="L8539" s="48">
        <v>0</v>
      </c>
      <c r="M8539" s="48">
        <v>0</v>
      </c>
      <c r="N8539" s="48">
        <v>0</v>
      </c>
      <c r="O8539" s="48">
        <v>0</v>
      </c>
      <c r="P8539" s="48">
        <v>0</v>
      </c>
      <c r="Q8539" s="48">
        <v>0</v>
      </c>
      <c r="R8539" s="48">
        <v>0</v>
      </c>
      <c r="S8539" s="48">
        <v>0</v>
      </c>
      <c r="T8539" s="48">
        <v>0</v>
      </c>
      <c r="U8539" s="48">
        <v>0</v>
      </c>
      <c r="V8539" s="48">
        <v>0</v>
      </c>
      <c r="W8539" s="48">
        <v>0</v>
      </c>
    </row>
    <row r="8540" spans="4:23" ht="15" customHeight="1" outlineLevel="2" x14ac:dyDescent="0.2">
      <c r="D8540" s="41" t="s">
        <v>853</v>
      </c>
      <c r="E8540" s="17" t="s">
        <v>854</v>
      </c>
      <c r="F8540" s="48">
        <v>0</v>
      </c>
      <c r="G8540" s="48">
        <v>0</v>
      </c>
      <c r="H8540" s="48">
        <v>0</v>
      </c>
      <c r="I8540" s="48">
        <v>0</v>
      </c>
      <c r="J8540" s="48">
        <v>0</v>
      </c>
      <c r="K8540" s="48">
        <v>0</v>
      </c>
      <c r="L8540" s="48">
        <v>0</v>
      </c>
      <c r="M8540" s="48">
        <v>0</v>
      </c>
      <c r="N8540" s="48">
        <v>0</v>
      </c>
      <c r="O8540" s="48">
        <v>0</v>
      </c>
      <c r="P8540" s="48">
        <v>0</v>
      </c>
      <c r="Q8540" s="48">
        <v>0</v>
      </c>
      <c r="R8540" s="48">
        <v>0</v>
      </c>
      <c r="S8540" s="48">
        <v>0</v>
      </c>
      <c r="T8540" s="48">
        <v>0</v>
      </c>
      <c r="U8540" s="48">
        <v>0</v>
      </c>
      <c r="V8540" s="48">
        <v>0</v>
      </c>
      <c r="W8540" s="48">
        <v>0</v>
      </c>
    </row>
    <row r="8541" spans="4:23" ht="15" customHeight="1" outlineLevel="2" x14ac:dyDescent="0.2">
      <c r="D8541" s="41" t="s">
        <v>855</v>
      </c>
      <c r="E8541" s="17" t="s">
        <v>856</v>
      </c>
      <c r="F8541" s="48">
        <v>0</v>
      </c>
      <c r="G8541" s="48">
        <v>0</v>
      </c>
      <c r="H8541" s="48">
        <v>0</v>
      </c>
      <c r="I8541" s="48">
        <v>0</v>
      </c>
      <c r="J8541" s="48">
        <v>0</v>
      </c>
      <c r="K8541" s="48">
        <v>0</v>
      </c>
      <c r="L8541" s="48">
        <v>0</v>
      </c>
      <c r="M8541" s="48">
        <v>0</v>
      </c>
      <c r="N8541" s="48">
        <v>0</v>
      </c>
      <c r="O8541" s="48">
        <v>0</v>
      </c>
      <c r="P8541" s="48">
        <v>0</v>
      </c>
      <c r="Q8541" s="48">
        <v>0</v>
      </c>
      <c r="R8541" s="48">
        <v>0</v>
      </c>
      <c r="S8541" s="48">
        <v>0</v>
      </c>
      <c r="T8541" s="48">
        <v>0</v>
      </c>
      <c r="U8541" s="48">
        <v>0</v>
      </c>
      <c r="V8541" s="48">
        <v>0</v>
      </c>
      <c r="W8541" s="48">
        <v>0</v>
      </c>
    </row>
    <row r="8542" spans="4:23" ht="15" customHeight="1" outlineLevel="2" x14ac:dyDescent="0.2">
      <c r="D8542" s="41" t="s">
        <v>857</v>
      </c>
      <c r="E8542" s="17" t="s">
        <v>858</v>
      </c>
      <c r="F8542" s="48">
        <v>0</v>
      </c>
      <c r="G8542" s="48">
        <v>0</v>
      </c>
      <c r="H8542" s="48">
        <v>0</v>
      </c>
      <c r="I8542" s="48">
        <v>0</v>
      </c>
      <c r="J8542" s="48">
        <v>0</v>
      </c>
      <c r="K8542" s="48">
        <v>0</v>
      </c>
      <c r="L8542" s="48">
        <v>0</v>
      </c>
      <c r="M8542" s="48">
        <v>0</v>
      </c>
      <c r="N8542" s="48">
        <v>0</v>
      </c>
      <c r="O8542" s="48">
        <v>0</v>
      </c>
      <c r="P8542" s="48">
        <v>0</v>
      </c>
      <c r="Q8542" s="48">
        <v>0</v>
      </c>
      <c r="R8542" s="48">
        <v>0</v>
      </c>
      <c r="S8542" s="48">
        <v>0</v>
      </c>
      <c r="T8542" s="48">
        <v>0</v>
      </c>
      <c r="U8542" s="48">
        <v>0</v>
      </c>
      <c r="V8542" s="48">
        <v>0</v>
      </c>
      <c r="W8542" s="48">
        <v>0</v>
      </c>
    </row>
    <row r="8543" spans="4:23" ht="15" customHeight="1" outlineLevel="2" x14ac:dyDescent="0.2">
      <c r="D8543" s="41" t="s">
        <v>859</v>
      </c>
      <c r="E8543" s="17" t="s">
        <v>860</v>
      </c>
      <c r="F8543" s="48">
        <v>0</v>
      </c>
      <c r="G8543" s="48">
        <v>0</v>
      </c>
      <c r="H8543" s="48">
        <v>0</v>
      </c>
      <c r="I8543" s="48">
        <v>0</v>
      </c>
      <c r="J8543" s="48">
        <v>0</v>
      </c>
      <c r="K8543" s="48">
        <v>0</v>
      </c>
      <c r="L8543" s="48">
        <v>0</v>
      </c>
      <c r="M8543" s="48">
        <v>0</v>
      </c>
      <c r="N8543" s="48">
        <v>0</v>
      </c>
      <c r="O8543" s="48">
        <v>0</v>
      </c>
      <c r="P8543" s="48">
        <v>0</v>
      </c>
      <c r="Q8543" s="48">
        <v>0</v>
      </c>
      <c r="R8543" s="48">
        <v>0</v>
      </c>
      <c r="S8543" s="48">
        <v>0</v>
      </c>
      <c r="T8543" s="48">
        <v>0</v>
      </c>
      <c r="U8543" s="48">
        <v>0</v>
      </c>
      <c r="V8543" s="48">
        <v>0</v>
      </c>
      <c r="W8543" s="48">
        <v>0</v>
      </c>
    </row>
    <row r="8544" spans="4:23" ht="15" customHeight="1" outlineLevel="2" x14ac:dyDescent="0.2">
      <c r="D8544" s="41" t="s">
        <v>861</v>
      </c>
      <c r="E8544" s="17" t="s">
        <v>862</v>
      </c>
      <c r="F8544" s="48">
        <v>0</v>
      </c>
      <c r="G8544" s="48">
        <v>0</v>
      </c>
      <c r="H8544" s="48">
        <v>0</v>
      </c>
      <c r="I8544" s="48">
        <v>0</v>
      </c>
      <c r="J8544" s="48">
        <v>0</v>
      </c>
      <c r="K8544" s="48">
        <v>0</v>
      </c>
      <c r="L8544" s="48">
        <v>0</v>
      </c>
      <c r="M8544" s="48">
        <v>0</v>
      </c>
      <c r="N8544" s="48">
        <v>0</v>
      </c>
      <c r="O8544" s="48">
        <v>0</v>
      </c>
      <c r="P8544" s="48">
        <v>0</v>
      </c>
      <c r="Q8544" s="48">
        <v>0</v>
      </c>
      <c r="R8544" s="48">
        <v>0</v>
      </c>
      <c r="S8544" s="48">
        <v>0</v>
      </c>
      <c r="T8544" s="48">
        <v>0</v>
      </c>
      <c r="U8544" s="48">
        <v>0</v>
      </c>
      <c r="V8544" s="48">
        <v>0</v>
      </c>
      <c r="W8544" s="48">
        <v>0</v>
      </c>
    </row>
    <row r="8545" spans="4:23" ht="15" customHeight="1" outlineLevel="2" x14ac:dyDescent="0.2">
      <c r="D8545" s="41" t="s">
        <v>863</v>
      </c>
      <c r="E8545" s="17" t="s">
        <v>864</v>
      </c>
      <c r="F8545" s="48">
        <v>0</v>
      </c>
      <c r="G8545" s="48">
        <v>0</v>
      </c>
      <c r="H8545" s="48">
        <v>0</v>
      </c>
      <c r="I8545" s="48">
        <v>0</v>
      </c>
      <c r="J8545" s="48">
        <v>0</v>
      </c>
      <c r="K8545" s="48">
        <v>0</v>
      </c>
      <c r="L8545" s="48">
        <v>0</v>
      </c>
      <c r="M8545" s="48">
        <v>0</v>
      </c>
      <c r="N8545" s="48">
        <v>0</v>
      </c>
      <c r="O8545" s="48">
        <v>0</v>
      </c>
      <c r="P8545" s="48">
        <v>0</v>
      </c>
      <c r="Q8545" s="48">
        <v>0</v>
      </c>
      <c r="R8545" s="48">
        <v>0</v>
      </c>
      <c r="S8545" s="48">
        <v>0</v>
      </c>
      <c r="T8545" s="48">
        <v>0</v>
      </c>
      <c r="U8545" s="48">
        <v>0</v>
      </c>
      <c r="V8545" s="48">
        <v>0</v>
      </c>
      <c r="W8545" s="48">
        <v>0</v>
      </c>
    </row>
    <row r="8546" spans="4:23" ht="15" customHeight="1" outlineLevel="2" x14ac:dyDescent="0.2">
      <c r="D8546" s="41" t="s">
        <v>865</v>
      </c>
      <c r="E8546" s="17" t="s">
        <v>866</v>
      </c>
      <c r="F8546" s="48">
        <v>0</v>
      </c>
      <c r="G8546" s="48">
        <v>0</v>
      </c>
      <c r="H8546" s="48">
        <v>0</v>
      </c>
      <c r="I8546" s="48">
        <v>0</v>
      </c>
      <c r="J8546" s="48">
        <v>0</v>
      </c>
      <c r="K8546" s="48">
        <v>0</v>
      </c>
      <c r="L8546" s="48">
        <v>0</v>
      </c>
      <c r="M8546" s="48">
        <v>0</v>
      </c>
      <c r="N8546" s="48">
        <v>0</v>
      </c>
      <c r="O8546" s="48">
        <v>0</v>
      </c>
      <c r="P8546" s="48">
        <v>0</v>
      </c>
      <c r="Q8546" s="48">
        <v>0</v>
      </c>
      <c r="R8546" s="48">
        <v>0</v>
      </c>
      <c r="S8546" s="48">
        <v>0</v>
      </c>
      <c r="T8546" s="48">
        <v>0</v>
      </c>
      <c r="U8546" s="48">
        <v>0</v>
      </c>
      <c r="V8546" s="48">
        <v>0</v>
      </c>
      <c r="W8546" s="48">
        <v>0</v>
      </c>
    </row>
    <row r="8547" spans="4:23" ht="15" customHeight="1" outlineLevel="2" x14ac:dyDescent="0.2">
      <c r="D8547" s="41" t="s">
        <v>867</v>
      </c>
      <c r="E8547" s="17" t="s">
        <v>868</v>
      </c>
      <c r="F8547" s="48">
        <v>0</v>
      </c>
      <c r="G8547" s="48">
        <v>0</v>
      </c>
      <c r="H8547" s="48">
        <v>0</v>
      </c>
      <c r="I8547" s="48">
        <v>0</v>
      </c>
      <c r="J8547" s="48">
        <v>0</v>
      </c>
      <c r="K8547" s="48">
        <v>0</v>
      </c>
      <c r="L8547" s="48">
        <v>0</v>
      </c>
      <c r="M8547" s="48">
        <v>0</v>
      </c>
      <c r="N8547" s="48">
        <v>0</v>
      </c>
      <c r="O8547" s="48">
        <v>0</v>
      </c>
      <c r="P8547" s="48">
        <v>0</v>
      </c>
      <c r="Q8547" s="48">
        <v>0</v>
      </c>
      <c r="R8547" s="48">
        <v>0</v>
      </c>
      <c r="S8547" s="48">
        <v>0</v>
      </c>
      <c r="T8547" s="48">
        <v>0</v>
      </c>
      <c r="U8547" s="48">
        <v>0</v>
      </c>
      <c r="V8547" s="48">
        <v>0</v>
      </c>
      <c r="W8547" s="48">
        <v>0</v>
      </c>
    </row>
    <row r="8548" spans="4:23" ht="15" customHeight="1" outlineLevel="2" x14ac:dyDescent="0.2">
      <c r="D8548" s="41" t="s">
        <v>869</v>
      </c>
      <c r="E8548" s="17" t="s">
        <v>870</v>
      </c>
      <c r="F8548" s="48">
        <v>0</v>
      </c>
      <c r="G8548" s="48">
        <v>0</v>
      </c>
      <c r="H8548" s="48">
        <v>0</v>
      </c>
      <c r="I8548" s="48">
        <v>0</v>
      </c>
      <c r="J8548" s="48">
        <v>0</v>
      </c>
      <c r="K8548" s="48">
        <v>0</v>
      </c>
      <c r="L8548" s="48">
        <v>0</v>
      </c>
      <c r="M8548" s="48">
        <v>0</v>
      </c>
      <c r="N8548" s="48">
        <v>0</v>
      </c>
      <c r="O8548" s="48">
        <v>0</v>
      </c>
      <c r="P8548" s="48">
        <v>0</v>
      </c>
      <c r="Q8548" s="48">
        <v>0</v>
      </c>
      <c r="R8548" s="48">
        <v>0</v>
      </c>
      <c r="S8548" s="48">
        <v>0</v>
      </c>
      <c r="T8548" s="48">
        <v>0</v>
      </c>
      <c r="U8548" s="48">
        <v>0</v>
      </c>
      <c r="V8548" s="48">
        <v>0</v>
      </c>
      <c r="W8548" s="48">
        <v>0</v>
      </c>
    </row>
    <row r="8549" spans="4:23" ht="15" customHeight="1" outlineLevel="2" x14ac:dyDescent="0.2">
      <c r="D8549" s="41" t="s">
        <v>871</v>
      </c>
      <c r="E8549" s="17" t="s">
        <v>872</v>
      </c>
      <c r="F8549" s="48">
        <v>0</v>
      </c>
      <c r="G8549" s="48">
        <v>0</v>
      </c>
      <c r="H8549" s="48">
        <v>0</v>
      </c>
      <c r="I8549" s="48">
        <v>0</v>
      </c>
      <c r="J8549" s="48">
        <v>0</v>
      </c>
      <c r="K8549" s="48">
        <v>0</v>
      </c>
      <c r="L8549" s="48">
        <v>0</v>
      </c>
      <c r="M8549" s="48">
        <v>0</v>
      </c>
      <c r="N8549" s="48">
        <v>0</v>
      </c>
      <c r="O8549" s="48">
        <v>0</v>
      </c>
      <c r="P8549" s="48">
        <v>0</v>
      </c>
      <c r="Q8549" s="48">
        <v>0</v>
      </c>
      <c r="R8549" s="48">
        <v>0</v>
      </c>
      <c r="S8549" s="48">
        <v>0</v>
      </c>
      <c r="T8549" s="48">
        <v>0</v>
      </c>
      <c r="U8549" s="48">
        <v>0</v>
      </c>
      <c r="V8549" s="48">
        <v>0</v>
      </c>
      <c r="W8549" s="48">
        <v>0</v>
      </c>
    </row>
    <row r="8550" spans="4:23" ht="15" customHeight="1" outlineLevel="2" x14ac:dyDescent="0.2">
      <c r="D8550" s="41" t="s">
        <v>873</v>
      </c>
      <c r="E8550" s="17" t="s">
        <v>874</v>
      </c>
      <c r="F8550" s="48">
        <v>0</v>
      </c>
      <c r="G8550" s="48">
        <v>0</v>
      </c>
      <c r="H8550" s="48">
        <v>0</v>
      </c>
      <c r="I8550" s="48">
        <v>0</v>
      </c>
      <c r="J8550" s="48">
        <v>0</v>
      </c>
      <c r="K8550" s="48">
        <v>0</v>
      </c>
      <c r="L8550" s="48">
        <v>0</v>
      </c>
      <c r="M8550" s="48">
        <v>0</v>
      </c>
      <c r="N8550" s="48">
        <v>0</v>
      </c>
      <c r="O8550" s="48">
        <v>0</v>
      </c>
      <c r="P8550" s="48">
        <v>0</v>
      </c>
      <c r="Q8550" s="48">
        <v>0</v>
      </c>
      <c r="R8550" s="48">
        <v>0</v>
      </c>
      <c r="S8550" s="48">
        <v>0</v>
      </c>
      <c r="T8550" s="48">
        <v>0</v>
      </c>
      <c r="U8550" s="48">
        <v>0</v>
      </c>
      <c r="V8550" s="48">
        <v>0</v>
      </c>
      <c r="W8550" s="48">
        <v>0</v>
      </c>
    </row>
    <row r="8551" spans="4:23" ht="15" customHeight="1" outlineLevel="2" x14ac:dyDescent="0.2">
      <c r="D8551" s="41" t="s">
        <v>875</v>
      </c>
      <c r="E8551" s="17" t="s">
        <v>876</v>
      </c>
      <c r="F8551" s="48">
        <v>0</v>
      </c>
      <c r="G8551" s="48">
        <v>0</v>
      </c>
      <c r="H8551" s="48">
        <v>0</v>
      </c>
      <c r="I8551" s="48">
        <v>0</v>
      </c>
      <c r="J8551" s="48">
        <v>0</v>
      </c>
      <c r="K8551" s="48">
        <v>0</v>
      </c>
      <c r="L8551" s="48">
        <v>0</v>
      </c>
      <c r="M8551" s="48">
        <v>0</v>
      </c>
      <c r="N8551" s="48">
        <v>0</v>
      </c>
      <c r="O8551" s="48">
        <v>0</v>
      </c>
      <c r="P8551" s="48">
        <v>0</v>
      </c>
      <c r="Q8551" s="48">
        <v>0</v>
      </c>
      <c r="R8551" s="48">
        <v>0</v>
      </c>
      <c r="S8551" s="48">
        <v>0</v>
      </c>
      <c r="T8551" s="48">
        <v>0</v>
      </c>
      <c r="U8551" s="48">
        <v>0</v>
      </c>
      <c r="V8551" s="48">
        <v>0</v>
      </c>
      <c r="W8551" s="48">
        <v>0</v>
      </c>
    </row>
    <row r="8552" spans="4:23" ht="15" customHeight="1" outlineLevel="2" x14ac:dyDescent="0.2">
      <c r="D8552" s="41" t="s">
        <v>877</v>
      </c>
      <c r="E8552" s="17" t="s">
        <v>878</v>
      </c>
      <c r="F8552" s="48">
        <v>0</v>
      </c>
      <c r="G8552" s="48">
        <v>0</v>
      </c>
      <c r="H8552" s="48">
        <v>0</v>
      </c>
      <c r="I8552" s="48">
        <v>0</v>
      </c>
      <c r="J8552" s="48">
        <v>0</v>
      </c>
      <c r="K8552" s="48">
        <v>0</v>
      </c>
      <c r="L8552" s="48">
        <v>0</v>
      </c>
      <c r="M8552" s="48">
        <v>0</v>
      </c>
      <c r="N8552" s="48">
        <v>0</v>
      </c>
      <c r="O8552" s="48">
        <v>0</v>
      </c>
      <c r="P8552" s="48">
        <v>0</v>
      </c>
      <c r="Q8552" s="48">
        <v>0</v>
      </c>
      <c r="R8552" s="48">
        <v>0</v>
      </c>
      <c r="S8552" s="48">
        <v>0</v>
      </c>
      <c r="T8552" s="48">
        <v>0</v>
      </c>
      <c r="U8552" s="48">
        <v>0</v>
      </c>
      <c r="V8552" s="48">
        <v>0</v>
      </c>
      <c r="W8552" s="48">
        <v>0</v>
      </c>
    </row>
    <row r="8553" spans="4:23" ht="15" customHeight="1" outlineLevel="2" x14ac:dyDescent="0.2">
      <c r="D8553" s="41" t="s">
        <v>879</v>
      </c>
      <c r="E8553" s="17" t="s">
        <v>880</v>
      </c>
      <c r="F8553" s="48">
        <v>0</v>
      </c>
      <c r="G8553" s="48">
        <v>0</v>
      </c>
      <c r="H8553" s="48">
        <v>0</v>
      </c>
      <c r="I8553" s="48">
        <v>0</v>
      </c>
      <c r="J8553" s="48">
        <v>0</v>
      </c>
      <c r="K8553" s="48">
        <v>0</v>
      </c>
      <c r="L8553" s="48">
        <v>0</v>
      </c>
      <c r="M8553" s="48">
        <v>0</v>
      </c>
      <c r="N8553" s="48">
        <v>0</v>
      </c>
      <c r="O8553" s="48">
        <v>0</v>
      </c>
      <c r="P8553" s="48">
        <v>0</v>
      </c>
      <c r="Q8553" s="48">
        <v>0</v>
      </c>
      <c r="R8553" s="48">
        <v>0</v>
      </c>
      <c r="S8553" s="48">
        <v>0</v>
      </c>
      <c r="T8553" s="48">
        <v>0</v>
      </c>
      <c r="U8553" s="48">
        <v>0</v>
      </c>
      <c r="V8553" s="48">
        <v>0</v>
      </c>
      <c r="W8553" s="48">
        <v>0</v>
      </c>
    </row>
    <row r="8554" spans="4:23" ht="15" customHeight="1" outlineLevel="2" x14ac:dyDescent="0.2">
      <c r="D8554" s="41" t="s">
        <v>881</v>
      </c>
      <c r="E8554" s="17" t="s">
        <v>882</v>
      </c>
      <c r="F8554" s="48">
        <v>0</v>
      </c>
      <c r="G8554" s="48">
        <v>0</v>
      </c>
      <c r="H8554" s="48">
        <v>0</v>
      </c>
      <c r="I8554" s="48">
        <v>0</v>
      </c>
      <c r="J8554" s="48">
        <v>0</v>
      </c>
      <c r="K8554" s="48">
        <v>0</v>
      </c>
      <c r="L8554" s="48">
        <v>0</v>
      </c>
      <c r="M8554" s="48">
        <v>0</v>
      </c>
      <c r="N8554" s="48">
        <v>0</v>
      </c>
      <c r="O8554" s="48">
        <v>0</v>
      </c>
      <c r="P8554" s="48">
        <v>0</v>
      </c>
      <c r="Q8554" s="48">
        <v>0</v>
      </c>
      <c r="R8554" s="48">
        <v>0</v>
      </c>
      <c r="S8554" s="48">
        <v>0</v>
      </c>
      <c r="T8554" s="48">
        <v>0</v>
      </c>
      <c r="U8554" s="48">
        <v>0</v>
      </c>
      <c r="V8554" s="48">
        <v>0</v>
      </c>
      <c r="W8554" s="48">
        <v>0</v>
      </c>
    </row>
    <row r="8555" spans="4:23" ht="15" customHeight="1" outlineLevel="2" x14ac:dyDescent="0.2">
      <c r="D8555" s="41" t="s">
        <v>883</v>
      </c>
      <c r="E8555" s="17" t="s">
        <v>884</v>
      </c>
      <c r="F8555" s="48">
        <v>0</v>
      </c>
      <c r="G8555" s="48">
        <v>0</v>
      </c>
      <c r="H8555" s="48">
        <v>0</v>
      </c>
      <c r="I8555" s="48">
        <v>0</v>
      </c>
      <c r="J8555" s="48">
        <v>0</v>
      </c>
      <c r="K8555" s="48">
        <v>0</v>
      </c>
      <c r="L8555" s="48">
        <v>0</v>
      </c>
      <c r="M8555" s="48">
        <v>0</v>
      </c>
      <c r="N8555" s="48">
        <v>0</v>
      </c>
      <c r="O8555" s="48">
        <v>0</v>
      </c>
      <c r="P8555" s="48">
        <v>0</v>
      </c>
      <c r="Q8555" s="48">
        <v>0</v>
      </c>
      <c r="R8555" s="48">
        <v>0</v>
      </c>
      <c r="S8555" s="48">
        <v>0</v>
      </c>
      <c r="T8555" s="48">
        <v>0</v>
      </c>
      <c r="U8555" s="48">
        <v>0</v>
      </c>
      <c r="V8555" s="48">
        <v>0</v>
      </c>
      <c r="W8555" s="48">
        <v>0</v>
      </c>
    </row>
    <row r="8556" spans="4:23" ht="15" customHeight="1" outlineLevel="2" x14ac:dyDescent="0.2">
      <c r="D8556" s="41" t="s">
        <v>885</v>
      </c>
      <c r="E8556" s="17" t="s">
        <v>886</v>
      </c>
      <c r="F8556" s="48">
        <v>0</v>
      </c>
      <c r="G8556" s="48">
        <v>0</v>
      </c>
      <c r="H8556" s="48">
        <v>0</v>
      </c>
      <c r="I8556" s="48">
        <v>0</v>
      </c>
      <c r="J8556" s="48">
        <v>0</v>
      </c>
      <c r="K8556" s="48">
        <v>0</v>
      </c>
      <c r="L8556" s="48">
        <v>0</v>
      </c>
      <c r="M8556" s="48">
        <v>0</v>
      </c>
      <c r="N8556" s="48">
        <v>0</v>
      </c>
      <c r="O8556" s="48">
        <v>0</v>
      </c>
      <c r="P8556" s="48">
        <v>0</v>
      </c>
      <c r="Q8556" s="48">
        <v>0</v>
      </c>
      <c r="R8556" s="48">
        <v>0</v>
      </c>
      <c r="S8556" s="48">
        <v>0</v>
      </c>
      <c r="T8556" s="48">
        <v>0</v>
      </c>
      <c r="U8556" s="48">
        <v>0</v>
      </c>
      <c r="V8556" s="48">
        <v>0</v>
      </c>
      <c r="W8556" s="48">
        <v>0</v>
      </c>
    </row>
    <row r="8557" spans="4:23" ht="15" customHeight="1" outlineLevel="2" x14ac:dyDescent="0.2">
      <c r="D8557" s="41" t="s">
        <v>887</v>
      </c>
      <c r="E8557" s="17" t="s">
        <v>888</v>
      </c>
      <c r="F8557" s="48">
        <v>0</v>
      </c>
      <c r="G8557" s="48">
        <v>0</v>
      </c>
      <c r="H8557" s="48">
        <v>0</v>
      </c>
      <c r="I8557" s="48">
        <v>0</v>
      </c>
      <c r="J8557" s="48">
        <v>0</v>
      </c>
      <c r="K8557" s="48">
        <v>0</v>
      </c>
      <c r="L8557" s="48">
        <v>0</v>
      </c>
      <c r="M8557" s="48">
        <v>0</v>
      </c>
      <c r="N8557" s="48">
        <v>0</v>
      </c>
      <c r="O8557" s="48">
        <v>0</v>
      </c>
      <c r="P8557" s="48">
        <v>0</v>
      </c>
      <c r="Q8557" s="48">
        <v>0</v>
      </c>
      <c r="R8557" s="48">
        <v>0</v>
      </c>
      <c r="S8557" s="48">
        <v>0</v>
      </c>
      <c r="T8557" s="48">
        <v>0</v>
      </c>
      <c r="U8557" s="48">
        <v>0</v>
      </c>
      <c r="V8557" s="48">
        <v>0</v>
      </c>
      <c r="W8557" s="48">
        <v>0</v>
      </c>
    </row>
    <row r="8558" spans="4:23" ht="15" customHeight="1" outlineLevel="2" x14ac:dyDescent="0.2">
      <c r="D8558" s="41" t="s">
        <v>889</v>
      </c>
      <c r="E8558" s="17" t="s">
        <v>890</v>
      </c>
      <c r="F8558" s="48">
        <v>0</v>
      </c>
      <c r="G8558" s="48">
        <v>0</v>
      </c>
      <c r="H8558" s="48">
        <v>0</v>
      </c>
      <c r="I8558" s="48">
        <v>0</v>
      </c>
      <c r="J8558" s="48">
        <v>0</v>
      </c>
      <c r="K8558" s="48">
        <v>0</v>
      </c>
      <c r="L8558" s="48">
        <v>0</v>
      </c>
      <c r="M8558" s="48">
        <v>0</v>
      </c>
      <c r="N8558" s="48">
        <v>0</v>
      </c>
      <c r="O8558" s="48">
        <v>0</v>
      </c>
      <c r="P8558" s="48">
        <v>0</v>
      </c>
      <c r="Q8558" s="48">
        <v>0</v>
      </c>
      <c r="R8558" s="48">
        <v>0</v>
      </c>
      <c r="S8558" s="48">
        <v>0</v>
      </c>
      <c r="T8558" s="48">
        <v>0</v>
      </c>
      <c r="U8558" s="48">
        <v>0</v>
      </c>
      <c r="V8558" s="48">
        <v>0</v>
      </c>
      <c r="W8558" s="48">
        <v>0</v>
      </c>
    </row>
    <row r="8559" spans="4:23" ht="15" customHeight="1" outlineLevel="2" x14ac:dyDescent="0.2">
      <c r="D8559" s="41" t="s">
        <v>891</v>
      </c>
      <c r="E8559" s="17" t="s">
        <v>892</v>
      </c>
      <c r="F8559" s="48">
        <v>0</v>
      </c>
      <c r="G8559" s="48">
        <v>0</v>
      </c>
      <c r="H8559" s="48">
        <v>0</v>
      </c>
      <c r="I8559" s="48">
        <v>0</v>
      </c>
      <c r="J8559" s="48">
        <v>0</v>
      </c>
      <c r="K8559" s="48">
        <v>0</v>
      </c>
      <c r="L8559" s="48">
        <v>0</v>
      </c>
      <c r="M8559" s="48">
        <v>0</v>
      </c>
      <c r="N8559" s="48">
        <v>0</v>
      </c>
      <c r="O8559" s="48">
        <v>0</v>
      </c>
      <c r="P8559" s="48">
        <v>0</v>
      </c>
      <c r="Q8559" s="48">
        <v>0</v>
      </c>
      <c r="R8559" s="48">
        <v>0</v>
      </c>
      <c r="S8559" s="48">
        <v>0</v>
      </c>
      <c r="T8559" s="48">
        <v>0</v>
      </c>
      <c r="U8559" s="48">
        <v>0</v>
      </c>
      <c r="V8559" s="48">
        <v>0</v>
      </c>
      <c r="W8559" s="48">
        <v>0</v>
      </c>
    </row>
    <row r="8560" spans="4:23" ht="15" customHeight="1" outlineLevel="2" x14ac:dyDescent="0.2">
      <c r="D8560" s="41" t="s">
        <v>893</v>
      </c>
      <c r="E8560" s="17" t="s">
        <v>894</v>
      </c>
      <c r="F8560" s="48">
        <v>0</v>
      </c>
      <c r="G8560" s="48">
        <v>0</v>
      </c>
      <c r="H8560" s="48">
        <v>0</v>
      </c>
      <c r="I8560" s="48">
        <v>0</v>
      </c>
      <c r="J8560" s="48">
        <v>0</v>
      </c>
      <c r="K8560" s="48">
        <v>0</v>
      </c>
      <c r="L8560" s="48">
        <v>0</v>
      </c>
      <c r="M8560" s="48">
        <v>0</v>
      </c>
      <c r="N8560" s="48">
        <v>0</v>
      </c>
      <c r="O8560" s="48">
        <v>0</v>
      </c>
      <c r="P8560" s="48">
        <v>0</v>
      </c>
      <c r="Q8560" s="48">
        <v>0</v>
      </c>
      <c r="R8560" s="48">
        <v>0</v>
      </c>
      <c r="S8560" s="48">
        <v>0</v>
      </c>
      <c r="T8560" s="48">
        <v>0</v>
      </c>
      <c r="U8560" s="48">
        <v>0</v>
      </c>
      <c r="V8560" s="48">
        <v>0</v>
      </c>
      <c r="W8560" s="48">
        <v>0</v>
      </c>
    </row>
    <row r="8561" spans="4:23" ht="15" customHeight="1" outlineLevel="2" x14ac:dyDescent="0.2">
      <c r="D8561" s="41" t="s">
        <v>895</v>
      </c>
      <c r="E8561" s="17" t="s">
        <v>896</v>
      </c>
      <c r="F8561" s="48">
        <v>0</v>
      </c>
      <c r="G8561" s="48">
        <v>0</v>
      </c>
      <c r="H8561" s="48">
        <v>0</v>
      </c>
      <c r="I8561" s="48">
        <v>0</v>
      </c>
      <c r="J8561" s="48">
        <v>0</v>
      </c>
      <c r="K8561" s="48">
        <v>0</v>
      </c>
      <c r="L8561" s="48">
        <v>0</v>
      </c>
      <c r="M8561" s="48">
        <v>0</v>
      </c>
      <c r="N8561" s="48">
        <v>0</v>
      </c>
      <c r="O8561" s="48">
        <v>0</v>
      </c>
      <c r="P8561" s="48">
        <v>0</v>
      </c>
      <c r="Q8561" s="48">
        <v>0</v>
      </c>
      <c r="R8561" s="48">
        <v>0</v>
      </c>
      <c r="S8561" s="48">
        <v>0</v>
      </c>
      <c r="T8561" s="48">
        <v>0</v>
      </c>
      <c r="U8561" s="48">
        <v>0</v>
      </c>
      <c r="V8561" s="48">
        <v>0</v>
      </c>
      <c r="W8561" s="48">
        <v>0</v>
      </c>
    </row>
    <row r="8562" spans="4:23" ht="15" customHeight="1" outlineLevel="2" x14ac:dyDescent="0.2">
      <c r="D8562" s="41" t="s">
        <v>897</v>
      </c>
      <c r="E8562" s="17" t="s">
        <v>898</v>
      </c>
      <c r="F8562" s="48">
        <v>0</v>
      </c>
      <c r="G8562" s="48">
        <v>0</v>
      </c>
      <c r="H8562" s="48">
        <v>0</v>
      </c>
      <c r="I8562" s="48">
        <v>0</v>
      </c>
      <c r="J8562" s="48">
        <v>0</v>
      </c>
      <c r="K8562" s="48">
        <v>0</v>
      </c>
      <c r="L8562" s="48">
        <v>0</v>
      </c>
      <c r="M8562" s="48">
        <v>0</v>
      </c>
      <c r="N8562" s="48">
        <v>0</v>
      </c>
      <c r="O8562" s="48">
        <v>0</v>
      </c>
      <c r="P8562" s="48">
        <v>0</v>
      </c>
      <c r="Q8562" s="48">
        <v>0</v>
      </c>
      <c r="R8562" s="48">
        <v>0</v>
      </c>
      <c r="S8562" s="48">
        <v>0</v>
      </c>
      <c r="T8562" s="48">
        <v>0</v>
      </c>
      <c r="U8562" s="48">
        <v>0</v>
      </c>
      <c r="V8562" s="48">
        <v>0</v>
      </c>
      <c r="W8562" s="48">
        <v>0</v>
      </c>
    </row>
    <row r="8563" spans="4:23" ht="15" customHeight="1" outlineLevel="2" x14ac:dyDescent="0.2">
      <c r="D8563" s="41" t="s">
        <v>899</v>
      </c>
      <c r="E8563" s="17" t="s">
        <v>900</v>
      </c>
      <c r="F8563" s="48">
        <v>0</v>
      </c>
      <c r="G8563" s="48">
        <v>0</v>
      </c>
      <c r="H8563" s="48">
        <v>0</v>
      </c>
      <c r="I8563" s="48">
        <v>0</v>
      </c>
      <c r="J8563" s="48">
        <v>0</v>
      </c>
      <c r="K8563" s="48">
        <v>0</v>
      </c>
      <c r="L8563" s="48">
        <v>0</v>
      </c>
      <c r="M8563" s="48">
        <v>0</v>
      </c>
      <c r="N8563" s="48">
        <v>0</v>
      </c>
      <c r="O8563" s="48">
        <v>0</v>
      </c>
      <c r="P8563" s="48">
        <v>0</v>
      </c>
      <c r="Q8563" s="48">
        <v>0</v>
      </c>
      <c r="R8563" s="48">
        <v>0</v>
      </c>
      <c r="S8563" s="48">
        <v>0</v>
      </c>
      <c r="T8563" s="48">
        <v>0</v>
      </c>
      <c r="U8563" s="48">
        <v>0</v>
      </c>
      <c r="V8563" s="48">
        <v>0</v>
      </c>
      <c r="W8563" s="48">
        <v>0</v>
      </c>
    </row>
    <row r="8564" spans="4:23" ht="15" customHeight="1" outlineLevel="2" x14ac:dyDescent="0.2">
      <c r="D8564" s="41" t="s">
        <v>901</v>
      </c>
      <c r="E8564" s="17" t="s">
        <v>902</v>
      </c>
      <c r="F8564" s="48">
        <v>0</v>
      </c>
      <c r="G8564" s="48">
        <v>0</v>
      </c>
      <c r="H8564" s="48">
        <v>0</v>
      </c>
      <c r="I8564" s="48">
        <v>0</v>
      </c>
      <c r="J8564" s="48">
        <v>0</v>
      </c>
      <c r="K8564" s="48">
        <v>0</v>
      </c>
      <c r="L8564" s="48">
        <v>0</v>
      </c>
      <c r="M8564" s="48">
        <v>0</v>
      </c>
      <c r="N8564" s="48">
        <v>0</v>
      </c>
      <c r="O8564" s="48">
        <v>0</v>
      </c>
      <c r="P8564" s="48">
        <v>0</v>
      </c>
      <c r="Q8564" s="48">
        <v>0</v>
      </c>
      <c r="R8564" s="48">
        <v>0</v>
      </c>
      <c r="S8564" s="48">
        <v>0</v>
      </c>
      <c r="T8564" s="48">
        <v>0</v>
      </c>
      <c r="U8564" s="48">
        <v>0</v>
      </c>
      <c r="V8564" s="48">
        <v>0</v>
      </c>
      <c r="W8564" s="48">
        <v>0</v>
      </c>
    </row>
    <row r="8565" spans="4:23" ht="15" customHeight="1" outlineLevel="2" x14ac:dyDescent="0.2">
      <c r="D8565" s="41" t="s">
        <v>903</v>
      </c>
      <c r="E8565" s="17" t="s">
        <v>904</v>
      </c>
      <c r="F8565" s="48">
        <v>0</v>
      </c>
      <c r="G8565" s="48">
        <v>0</v>
      </c>
      <c r="H8565" s="48">
        <v>0</v>
      </c>
      <c r="I8565" s="48">
        <v>0</v>
      </c>
      <c r="J8565" s="48">
        <v>0</v>
      </c>
      <c r="K8565" s="48">
        <v>0</v>
      </c>
      <c r="L8565" s="48">
        <v>0</v>
      </c>
      <c r="M8565" s="48">
        <v>0</v>
      </c>
      <c r="N8565" s="48">
        <v>0</v>
      </c>
      <c r="O8565" s="48">
        <v>0</v>
      </c>
      <c r="P8565" s="48">
        <v>0</v>
      </c>
      <c r="Q8565" s="48">
        <v>0</v>
      </c>
      <c r="R8565" s="48">
        <v>0</v>
      </c>
      <c r="S8565" s="48">
        <v>0</v>
      </c>
      <c r="T8565" s="48">
        <v>0</v>
      </c>
      <c r="U8565" s="48">
        <v>0</v>
      </c>
      <c r="V8565" s="48">
        <v>0</v>
      </c>
      <c r="W8565" s="48">
        <v>0</v>
      </c>
    </row>
    <row r="8566" spans="4:23" ht="15" customHeight="1" outlineLevel="2" x14ac:dyDescent="0.2">
      <c r="D8566" s="41" t="s">
        <v>905</v>
      </c>
      <c r="E8566" s="17" t="s">
        <v>906</v>
      </c>
      <c r="F8566" s="48">
        <v>0</v>
      </c>
      <c r="G8566" s="48">
        <v>0</v>
      </c>
      <c r="H8566" s="48">
        <v>0</v>
      </c>
      <c r="I8566" s="48">
        <v>0</v>
      </c>
      <c r="J8566" s="48">
        <v>0</v>
      </c>
      <c r="K8566" s="48">
        <v>0</v>
      </c>
      <c r="L8566" s="48">
        <v>0</v>
      </c>
      <c r="M8566" s="48">
        <v>0</v>
      </c>
      <c r="N8566" s="48">
        <v>0</v>
      </c>
      <c r="O8566" s="48">
        <v>0</v>
      </c>
      <c r="P8566" s="48">
        <v>0</v>
      </c>
      <c r="Q8566" s="48">
        <v>0</v>
      </c>
      <c r="R8566" s="48">
        <v>0</v>
      </c>
      <c r="S8566" s="48">
        <v>0</v>
      </c>
      <c r="T8566" s="48">
        <v>0</v>
      </c>
      <c r="U8566" s="48">
        <v>0</v>
      </c>
      <c r="V8566" s="48">
        <v>0</v>
      </c>
      <c r="W8566" s="48">
        <v>0</v>
      </c>
    </row>
    <row r="8567" spans="4:23" ht="15" customHeight="1" outlineLevel="2" x14ac:dyDescent="0.2">
      <c r="D8567" s="41" t="s">
        <v>907</v>
      </c>
      <c r="E8567" s="17" t="s">
        <v>908</v>
      </c>
      <c r="F8567" s="48">
        <v>0</v>
      </c>
      <c r="G8567" s="48">
        <v>0</v>
      </c>
      <c r="H8567" s="48">
        <v>0</v>
      </c>
      <c r="I8567" s="48">
        <v>0</v>
      </c>
      <c r="J8567" s="48">
        <v>0</v>
      </c>
      <c r="K8567" s="48">
        <v>0</v>
      </c>
      <c r="L8567" s="48">
        <v>0</v>
      </c>
      <c r="M8567" s="48">
        <v>0</v>
      </c>
      <c r="N8567" s="48">
        <v>0</v>
      </c>
      <c r="O8567" s="48">
        <v>0</v>
      </c>
      <c r="P8567" s="48">
        <v>0</v>
      </c>
      <c r="Q8567" s="48">
        <v>0</v>
      </c>
      <c r="R8567" s="48">
        <v>0</v>
      </c>
      <c r="S8567" s="48">
        <v>0</v>
      </c>
      <c r="T8567" s="48">
        <v>0</v>
      </c>
      <c r="U8567" s="48">
        <v>0</v>
      </c>
      <c r="V8567" s="48">
        <v>0</v>
      </c>
      <c r="W8567" s="48">
        <v>0</v>
      </c>
    </row>
    <row r="8568" spans="4:23" ht="15" customHeight="1" outlineLevel="2" x14ac:dyDescent="0.2">
      <c r="D8568" s="41" t="s">
        <v>909</v>
      </c>
      <c r="E8568" s="17" t="s">
        <v>910</v>
      </c>
      <c r="F8568" s="48">
        <v>0</v>
      </c>
      <c r="G8568" s="48">
        <v>0</v>
      </c>
      <c r="H8568" s="48">
        <v>0</v>
      </c>
      <c r="I8568" s="48">
        <v>0</v>
      </c>
      <c r="J8568" s="48">
        <v>0</v>
      </c>
      <c r="K8568" s="48">
        <v>0</v>
      </c>
      <c r="L8568" s="48">
        <v>0</v>
      </c>
      <c r="M8568" s="48">
        <v>0</v>
      </c>
      <c r="N8568" s="48">
        <v>0</v>
      </c>
      <c r="O8568" s="48">
        <v>0</v>
      </c>
      <c r="P8568" s="48">
        <v>0</v>
      </c>
      <c r="Q8568" s="48">
        <v>0</v>
      </c>
      <c r="R8568" s="48">
        <v>0</v>
      </c>
      <c r="S8568" s="48">
        <v>0</v>
      </c>
      <c r="T8568" s="48">
        <v>0</v>
      </c>
      <c r="U8568" s="48">
        <v>0</v>
      </c>
      <c r="V8568" s="48">
        <v>0</v>
      </c>
      <c r="W8568" s="48">
        <v>0</v>
      </c>
    </row>
    <row r="8569" spans="4:23" ht="15" customHeight="1" outlineLevel="2" x14ac:dyDescent="0.2">
      <c r="D8569" s="41" t="s">
        <v>911</v>
      </c>
      <c r="E8569" s="17" t="s">
        <v>912</v>
      </c>
      <c r="F8569" s="48">
        <v>0</v>
      </c>
      <c r="G8569" s="48">
        <v>0</v>
      </c>
      <c r="H8569" s="48">
        <v>0</v>
      </c>
      <c r="I8569" s="48">
        <v>0</v>
      </c>
      <c r="J8569" s="48">
        <v>0</v>
      </c>
      <c r="K8569" s="48">
        <v>0</v>
      </c>
      <c r="L8569" s="48">
        <v>0</v>
      </c>
      <c r="M8569" s="48">
        <v>0</v>
      </c>
      <c r="N8569" s="48">
        <v>0</v>
      </c>
      <c r="O8569" s="48">
        <v>0</v>
      </c>
      <c r="P8569" s="48">
        <v>0</v>
      </c>
      <c r="Q8569" s="48">
        <v>0</v>
      </c>
      <c r="R8569" s="48">
        <v>0</v>
      </c>
      <c r="S8569" s="48">
        <v>0</v>
      </c>
      <c r="T8569" s="48">
        <v>0</v>
      </c>
      <c r="U8569" s="48">
        <v>0</v>
      </c>
      <c r="V8569" s="48">
        <v>0</v>
      </c>
      <c r="W8569" s="48">
        <v>0</v>
      </c>
    </row>
    <row r="8570" spans="4:23" ht="15" customHeight="1" outlineLevel="2" x14ac:dyDescent="0.2">
      <c r="D8570" s="41" t="s">
        <v>913</v>
      </c>
      <c r="E8570" s="17" t="s">
        <v>914</v>
      </c>
      <c r="F8570" s="48">
        <v>0</v>
      </c>
      <c r="G8570" s="48">
        <v>0</v>
      </c>
      <c r="H8570" s="48">
        <v>0</v>
      </c>
      <c r="I8570" s="48">
        <v>0</v>
      </c>
      <c r="J8570" s="48">
        <v>0</v>
      </c>
      <c r="K8570" s="48">
        <v>0</v>
      </c>
      <c r="L8570" s="48">
        <v>0</v>
      </c>
      <c r="M8570" s="48">
        <v>0</v>
      </c>
      <c r="N8570" s="48">
        <v>0</v>
      </c>
      <c r="O8570" s="48">
        <v>0</v>
      </c>
      <c r="P8570" s="48">
        <v>0</v>
      </c>
      <c r="Q8570" s="48">
        <v>0</v>
      </c>
      <c r="R8570" s="48">
        <v>0</v>
      </c>
      <c r="S8570" s="48">
        <v>0</v>
      </c>
      <c r="T8570" s="48">
        <v>0</v>
      </c>
      <c r="U8570" s="48">
        <v>0</v>
      </c>
      <c r="V8570" s="48">
        <v>0</v>
      </c>
      <c r="W8570" s="48">
        <v>0</v>
      </c>
    </row>
    <row r="8571" spans="4:23" ht="15" customHeight="1" outlineLevel="2" x14ac:dyDescent="0.2">
      <c r="D8571" s="41" t="s">
        <v>915</v>
      </c>
      <c r="E8571" s="17" t="s">
        <v>916</v>
      </c>
      <c r="F8571" s="48">
        <v>0</v>
      </c>
      <c r="G8571" s="48">
        <v>0</v>
      </c>
      <c r="H8571" s="48">
        <v>0</v>
      </c>
      <c r="I8571" s="48">
        <v>0</v>
      </c>
      <c r="J8571" s="48">
        <v>0</v>
      </c>
      <c r="K8571" s="48">
        <v>0</v>
      </c>
      <c r="L8571" s="48">
        <v>0</v>
      </c>
      <c r="M8571" s="48">
        <v>0</v>
      </c>
      <c r="N8571" s="48">
        <v>0</v>
      </c>
      <c r="O8571" s="48">
        <v>0</v>
      </c>
      <c r="P8571" s="48">
        <v>0</v>
      </c>
      <c r="Q8571" s="48">
        <v>0</v>
      </c>
      <c r="R8571" s="48">
        <v>0</v>
      </c>
      <c r="S8571" s="48">
        <v>0</v>
      </c>
      <c r="T8571" s="48">
        <v>0</v>
      </c>
      <c r="U8571" s="48">
        <v>0</v>
      </c>
      <c r="V8571" s="48">
        <v>0</v>
      </c>
      <c r="W8571" s="48">
        <v>0</v>
      </c>
    </row>
    <row r="8572" spans="4:23" ht="15" customHeight="1" outlineLevel="2" x14ac:dyDescent="0.2">
      <c r="D8572" s="41" t="s">
        <v>917</v>
      </c>
      <c r="E8572" s="17" t="s">
        <v>918</v>
      </c>
      <c r="F8572" s="48">
        <v>0</v>
      </c>
      <c r="G8572" s="48">
        <v>0</v>
      </c>
      <c r="H8572" s="48">
        <v>0</v>
      </c>
      <c r="I8572" s="48">
        <v>0</v>
      </c>
      <c r="J8572" s="48">
        <v>0</v>
      </c>
      <c r="K8572" s="48">
        <v>0</v>
      </c>
      <c r="L8572" s="48">
        <v>0</v>
      </c>
      <c r="M8572" s="48">
        <v>0</v>
      </c>
      <c r="N8572" s="48">
        <v>0</v>
      </c>
      <c r="O8572" s="48">
        <v>0</v>
      </c>
      <c r="P8572" s="48">
        <v>0</v>
      </c>
      <c r="Q8572" s="48">
        <v>0</v>
      </c>
      <c r="R8572" s="48">
        <v>0</v>
      </c>
      <c r="S8572" s="48">
        <v>0</v>
      </c>
      <c r="T8572" s="48">
        <v>0</v>
      </c>
      <c r="U8572" s="48">
        <v>0</v>
      </c>
      <c r="V8572" s="48">
        <v>0</v>
      </c>
      <c r="W8572" s="48">
        <v>0</v>
      </c>
    </row>
    <row r="8573" spans="4:23" ht="15" customHeight="1" outlineLevel="2" x14ac:dyDescent="0.2">
      <c r="D8573" s="41" t="s">
        <v>919</v>
      </c>
      <c r="E8573" s="17" t="s">
        <v>920</v>
      </c>
      <c r="F8573" s="48">
        <v>0</v>
      </c>
      <c r="G8573" s="48">
        <v>0</v>
      </c>
      <c r="H8573" s="48">
        <v>0</v>
      </c>
      <c r="I8573" s="48">
        <v>0</v>
      </c>
      <c r="J8573" s="48">
        <v>0</v>
      </c>
      <c r="K8573" s="48">
        <v>0</v>
      </c>
      <c r="L8573" s="48">
        <v>0</v>
      </c>
      <c r="M8573" s="48">
        <v>0</v>
      </c>
      <c r="N8573" s="48">
        <v>0</v>
      </c>
      <c r="O8573" s="48">
        <v>0</v>
      </c>
      <c r="P8573" s="48">
        <v>0</v>
      </c>
      <c r="Q8573" s="48">
        <v>0</v>
      </c>
      <c r="R8573" s="48">
        <v>0</v>
      </c>
      <c r="S8573" s="48">
        <v>0</v>
      </c>
      <c r="T8573" s="48">
        <v>0</v>
      </c>
      <c r="U8573" s="48">
        <v>0</v>
      </c>
      <c r="V8573" s="48">
        <v>0</v>
      </c>
      <c r="W8573" s="48">
        <v>0</v>
      </c>
    </row>
    <row r="8574" spans="4:23" ht="15" customHeight="1" outlineLevel="2" x14ac:dyDescent="0.2">
      <c r="D8574" s="41" t="s">
        <v>921</v>
      </c>
      <c r="E8574" s="17" t="s">
        <v>922</v>
      </c>
      <c r="F8574" s="48">
        <v>0</v>
      </c>
      <c r="G8574" s="48">
        <v>0</v>
      </c>
      <c r="H8574" s="48">
        <v>0</v>
      </c>
      <c r="I8574" s="48">
        <v>0</v>
      </c>
      <c r="J8574" s="48">
        <v>0</v>
      </c>
      <c r="K8574" s="48">
        <v>0</v>
      </c>
      <c r="L8574" s="48">
        <v>0</v>
      </c>
      <c r="M8574" s="48">
        <v>0</v>
      </c>
      <c r="N8574" s="48">
        <v>0</v>
      </c>
      <c r="O8574" s="48">
        <v>0</v>
      </c>
      <c r="P8574" s="48">
        <v>0</v>
      </c>
      <c r="Q8574" s="48">
        <v>0</v>
      </c>
      <c r="R8574" s="48">
        <v>0</v>
      </c>
      <c r="S8574" s="48">
        <v>0</v>
      </c>
      <c r="T8574" s="48">
        <v>0</v>
      </c>
      <c r="U8574" s="48">
        <v>0</v>
      </c>
      <c r="V8574" s="48">
        <v>0</v>
      </c>
      <c r="W8574" s="48">
        <v>0</v>
      </c>
    </row>
    <row r="8575" spans="4:23" ht="15" customHeight="1" outlineLevel="2" x14ac:dyDescent="0.2">
      <c r="D8575" s="41" t="s">
        <v>923</v>
      </c>
      <c r="E8575" s="17" t="s">
        <v>924</v>
      </c>
      <c r="F8575" s="48">
        <v>0</v>
      </c>
      <c r="G8575" s="48">
        <v>0</v>
      </c>
      <c r="H8575" s="48">
        <v>0</v>
      </c>
      <c r="I8575" s="48">
        <v>0</v>
      </c>
      <c r="J8575" s="48">
        <v>0</v>
      </c>
      <c r="K8575" s="48">
        <v>0</v>
      </c>
      <c r="L8575" s="48">
        <v>0</v>
      </c>
      <c r="M8575" s="48">
        <v>0</v>
      </c>
      <c r="N8575" s="48">
        <v>0</v>
      </c>
      <c r="O8575" s="48">
        <v>0</v>
      </c>
      <c r="P8575" s="48">
        <v>0</v>
      </c>
      <c r="Q8575" s="48">
        <v>0</v>
      </c>
      <c r="R8575" s="48">
        <v>0</v>
      </c>
      <c r="S8575" s="48">
        <v>0</v>
      </c>
      <c r="T8575" s="48">
        <v>0</v>
      </c>
      <c r="U8575" s="48">
        <v>0</v>
      </c>
      <c r="V8575" s="48">
        <v>0</v>
      </c>
      <c r="W8575" s="48">
        <v>0</v>
      </c>
    </row>
    <row r="8576" spans="4:23" ht="15" customHeight="1" outlineLevel="2" x14ac:dyDescent="0.2">
      <c r="D8576" s="41" t="s">
        <v>925</v>
      </c>
      <c r="E8576" s="17" t="s">
        <v>926</v>
      </c>
      <c r="F8576" s="48">
        <v>0</v>
      </c>
      <c r="G8576" s="48">
        <v>0</v>
      </c>
      <c r="H8576" s="48">
        <v>0</v>
      </c>
      <c r="I8576" s="48">
        <v>0</v>
      </c>
      <c r="J8576" s="48">
        <v>0</v>
      </c>
      <c r="K8576" s="48">
        <v>0</v>
      </c>
      <c r="L8576" s="48">
        <v>0</v>
      </c>
      <c r="M8576" s="48">
        <v>0</v>
      </c>
      <c r="N8576" s="48">
        <v>0</v>
      </c>
      <c r="O8576" s="48">
        <v>0</v>
      </c>
      <c r="P8576" s="48">
        <v>0</v>
      </c>
      <c r="Q8576" s="48">
        <v>0</v>
      </c>
      <c r="R8576" s="48">
        <v>0</v>
      </c>
      <c r="S8576" s="48">
        <v>0</v>
      </c>
      <c r="T8576" s="48">
        <v>0</v>
      </c>
      <c r="U8576" s="48">
        <v>0</v>
      </c>
      <c r="V8576" s="48">
        <v>0</v>
      </c>
      <c r="W8576" s="48">
        <v>0</v>
      </c>
    </row>
    <row r="8577" spans="4:23" ht="15" customHeight="1" outlineLevel="2" x14ac:dyDescent="0.2">
      <c r="D8577" s="41" t="s">
        <v>927</v>
      </c>
      <c r="E8577" s="17" t="s">
        <v>928</v>
      </c>
      <c r="F8577" s="48">
        <v>0</v>
      </c>
      <c r="G8577" s="48">
        <v>0</v>
      </c>
      <c r="H8577" s="48">
        <v>0</v>
      </c>
      <c r="I8577" s="48">
        <v>0</v>
      </c>
      <c r="J8577" s="48">
        <v>0</v>
      </c>
      <c r="K8577" s="48">
        <v>0</v>
      </c>
      <c r="L8577" s="48">
        <v>0</v>
      </c>
      <c r="M8577" s="48">
        <v>0</v>
      </c>
      <c r="N8577" s="48">
        <v>0</v>
      </c>
      <c r="O8577" s="48">
        <v>0</v>
      </c>
      <c r="P8577" s="48">
        <v>0</v>
      </c>
      <c r="Q8577" s="48">
        <v>0</v>
      </c>
      <c r="R8577" s="48">
        <v>0</v>
      </c>
      <c r="S8577" s="48">
        <v>0</v>
      </c>
      <c r="T8577" s="48">
        <v>0</v>
      </c>
      <c r="U8577" s="48">
        <v>0</v>
      </c>
      <c r="V8577" s="48">
        <v>0</v>
      </c>
      <c r="W8577" s="48">
        <v>0</v>
      </c>
    </row>
    <row r="8578" spans="4:23" ht="15" customHeight="1" outlineLevel="2" x14ac:dyDescent="0.2">
      <c r="D8578" s="41" t="s">
        <v>929</v>
      </c>
      <c r="E8578" s="17" t="s">
        <v>930</v>
      </c>
      <c r="F8578" s="48">
        <v>0</v>
      </c>
      <c r="G8578" s="48">
        <v>0</v>
      </c>
      <c r="H8578" s="48">
        <v>0</v>
      </c>
      <c r="I8578" s="48">
        <v>0</v>
      </c>
      <c r="J8578" s="48">
        <v>0</v>
      </c>
      <c r="K8578" s="48">
        <v>0</v>
      </c>
      <c r="L8578" s="48">
        <v>0</v>
      </c>
      <c r="M8578" s="48">
        <v>0</v>
      </c>
      <c r="N8578" s="48">
        <v>0</v>
      </c>
      <c r="O8578" s="48">
        <v>0</v>
      </c>
      <c r="P8578" s="48">
        <v>0</v>
      </c>
      <c r="Q8578" s="48">
        <v>0</v>
      </c>
      <c r="R8578" s="48">
        <v>0</v>
      </c>
      <c r="S8578" s="48">
        <v>0</v>
      </c>
      <c r="T8578" s="48">
        <v>0</v>
      </c>
      <c r="U8578" s="48">
        <v>0</v>
      </c>
      <c r="V8578" s="48">
        <v>0</v>
      </c>
      <c r="W8578" s="48">
        <v>0</v>
      </c>
    </row>
    <row r="8579" spans="4:23" ht="15" customHeight="1" outlineLevel="2" x14ac:dyDescent="0.2">
      <c r="D8579" s="41" t="s">
        <v>931</v>
      </c>
      <c r="E8579" s="17" t="s">
        <v>932</v>
      </c>
      <c r="F8579" s="48">
        <v>1</v>
      </c>
      <c r="G8579" s="48">
        <v>0</v>
      </c>
      <c r="H8579" s="48">
        <v>1</v>
      </c>
      <c r="I8579" s="48">
        <v>2</v>
      </c>
      <c r="J8579" s="48">
        <v>0</v>
      </c>
      <c r="K8579" s="48">
        <v>2</v>
      </c>
      <c r="L8579" s="48">
        <v>1</v>
      </c>
      <c r="M8579" s="48">
        <v>0</v>
      </c>
      <c r="N8579" s="48">
        <v>1</v>
      </c>
      <c r="O8579" s="48">
        <v>1</v>
      </c>
      <c r="P8579" s="48">
        <v>0</v>
      </c>
      <c r="Q8579" s="48">
        <v>1</v>
      </c>
      <c r="R8579" s="48">
        <v>1</v>
      </c>
      <c r="S8579" s="48">
        <v>0</v>
      </c>
      <c r="T8579" s="48">
        <v>1</v>
      </c>
      <c r="U8579" s="48">
        <v>1</v>
      </c>
      <c r="V8579" s="48">
        <v>0</v>
      </c>
      <c r="W8579" s="48">
        <v>1</v>
      </c>
    </row>
    <row r="8580" spans="4:23" ht="15" customHeight="1" outlineLevel="2" x14ac:dyDescent="0.2">
      <c r="D8580" s="41" t="s">
        <v>933</v>
      </c>
      <c r="E8580" s="17" t="s">
        <v>934</v>
      </c>
      <c r="F8580" s="48">
        <v>0</v>
      </c>
      <c r="G8580" s="48">
        <v>0</v>
      </c>
      <c r="H8580" s="48">
        <v>0</v>
      </c>
      <c r="I8580" s="48">
        <v>0</v>
      </c>
      <c r="J8580" s="48">
        <v>0</v>
      </c>
      <c r="K8580" s="48">
        <v>0</v>
      </c>
      <c r="L8580" s="48">
        <v>0</v>
      </c>
      <c r="M8580" s="48">
        <v>0</v>
      </c>
      <c r="N8580" s="48">
        <v>0</v>
      </c>
      <c r="O8580" s="48">
        <v>0</v>
      </c>
      <c r="P8580" s="48">
        <v>0</v>
      </c>
      <c r="Q8580" s="48">
        <v>0</v>
      </c>
      <c r="R8580" s="48">
        <v>0</v>
      </c>
      <c r="S8580" s="48">
        <v>0</v>
      </c>
      <c r="T8580" s="48">
        <v>0</v>
      </c>
      <c r="U8580" s="48">
        <v>0</v>
      </c>
      <c r="V8580" s="48">
        <v>0</v>
      </c>
      <c r="W8580" s="48">
        <v>0</v>
      </c>
    </row>
    <row r="8581" spans="4:23" ht="15" customHeight="1" outlineLevel="2" x14ac:dyDescent="0.2">
      <c r="D8581" s="41" t="s">
        <v>935</v>
      </c>
      <c r="E8581" s="17" t="s">
        <v>936</v>
      </c>
      <c r="F8581" s="48">
        <v>0</v>
      </c>
      <c r="G8581" s="48">
        <v>0</v>
      </c>
      <c r="H8581" s="48">
        <v>0</v>
      </c>
      <c r="I8581" s="48">
        <v>0</v>
      </c>
      <c r="J8581" s="48">
        <v>0</v>
      </c>
      <c r="K8581" s="48">
        <v>0</v>
      </c>
      <c r="L8581" s="48">
        <v>0</v>
      </c>
      <c r="M8581" s="48">
        <v>0</v>
      </c>
      <c r="N8581" s="48">
        <v>0</v>
      </c>
      <c r="O8581" s="48">
        <v>0</v>
      </c>
      <c r="P8581" s="48">
        <v>0</v>
      </c>
      <c r="Q8581" s="48">
        <v>0</v>
      </c>
      <c r="R8581" s="48">
        <v>0</v>
      </c>
      <c r="S8581" s="48">
        <v>0</v>
      </c>
      <c r="T8581" s="48">
        <v>0</v>
      </c>
      <c r="U8581" s="48">
        <v>0</v>
      </c>
      <c r="V8581" s="48">
        <v>0</v>
      </c>
      <c r="W8581" s="48">
        <v>0</v>
      </c>
    </row>
    <row r="8582" spans="4:23" ht="15" customHeight="1" outlineLevel="2" x14ac:dyDescent="0.2">
      <c r="D8582" s="41" t="s">
        <v>937</v>
      </c>
      <c r="E8582" s="17" t="s">
        <v>938</v>
      </c>
      <c r="F8582" s="48">
        <v>0</v>
      </c>
      <c r="G8582" s="48">
        <v>0</v>
      </c>
      <c r="H8582" s="48">
        <v>0</v>
      </c>
      <c r="I8582" s="48">
        <v>0</v>
      </c>
      <c r="J8582" s="48">
        <v>0</v>
      </c>
      <c r="K8582" s="48">
        <v>0</v>
      </c>
      <c r="L8582" s="48">
        <v>0</v>
      </c>
      <c r="M8582" s="48">
        <v>0</v>
      </c>
      <c r="N8582" s="48">
        <v>0</v>
      </c>
      <c r="O8582" s="48">
        <v>0</v>
      </c>
      <c r="P8582" s="48">
        <v>0</v>
      </c>
      <c r="Q8582" s="48">
        <v>0</v>
      </c>
      <c r="R8582" s="48">
        <v>0</v>
      </c>
      <c r="S8582" s="48">
        <v>0</v>
      </c>
      <c r="T8582" s="48">
        <v>0</v>
      </c>
      <c r="U8582" s="48">
        <v>0</v>
      </c>
      <c r="V8582" s="48">
        <v>0</v>
      </c>
      <c r="W8582" s="48">
        <v>0</v>
      </c>
    </row>
    <row r="8583" spans="4:23" ht="15" customHeight="1" outlineLevel="2" x14ac:dyDescent="0.2">
      <c r="D8583" s="41" t="s">
        <v>939</v>
      </c>
      <c r="E8583" s="17" t="s">
        <v>940</v>
      </c>
      <c r="F8583" s="48">
        <v>0</v>
      </c>
      <c r="G8583" s="48">
        <v>0</v>
      </c>
      <c r="H8583" s="48">
        <v>0</v>
      </c>
      <c r="I8583" s="48">
        <v>0</v>
      </c>
      <c r="J8583" s="48">
        <v>0</v>
      </c>
      <c r="K8583" s="48">
        <v>0</v>
      </c>
      <c r="L8583" s="48">
        <v>0</v>
      </c>
      <c r="M8583" s="48">
        <v>0</v>
      </c>
      <c r="N8583" s="48">
        <v>0</v>
      </c>
      <c r="O8583" s="48">
        <v>0</v>
      </c>
      <c r="P8583" s="48">
        <v>0</v>
      </c>
      <c r="Q8583" s="48">
        <v>0</v>
      </c>
      <c r="R8583" s="48">
        <v>0</v>
      </c>
      <c r="S8583" s="48">
        <v>0</v>
      </c>
      <c r="T8583" s="48">
        <v>0</v>
      </c>
      <c r="U8583" s="48">
        <v>0</v>
      </c>
      <c r="V8583" s="48">
        <v>0</v>
      </c>
      <c r="W8583" s="48">
        <v>0</v>
      </c>
    </row>
    <row r="8584" spans="4:23" ht="15" customHeight="1" outlineLevel="2" x14ac:dyDescent="0.2">
      <c r="D8584" s="41" t="s">
        <v>941</v>
      </c>
      <c r="E8584" s="17" t="s">
        <v>942</v>
      </c>
      <c r="F8584" s="48">
        <v>0</v>
      </c>
      <c r="G8584" s="48">
        <v>0</v>
      </c>
      <c r="H8584" s="48">
        <v>0</v>
      </c>
      <c r="I8584" s="48">
        <v>0</v>
      </c>
      <c r="J8584" s="48">
        <v>0</v>
      </c>
      <c r="K8584" s="48">
        <v>0</v>
      </c>
      <c r="L8584" s="48">
        <v>0</v>
      </c>
      <c r="M8584" s="48">
        <v>0</v>
      </c>
      <c r="N8584" s="48">
        <v>0</v>
      </c>
      <c r="O8584" s="48">
        <v>0</v>
      </c>
      <c r="P8584" s="48">
        <v>0</v>
      </c>
      <c r="Q8584" s="48">
        <v>0</v>
      </c>
      <c r="R8584" s="48">
        <v>0</v>
      </c>
      <c r="S8584" s="48">
        <v>0</v>
      </c>
      <c r="T8584" s="48">
        <v>0</v>
      </c>
      <c r="U8584" s="48">
        <v>0</v>
      </c>
      <c r="V8584" s="48">
        <v>0</v>
      </c>
      <c r="W8584" s="48">
        <v>0</v>
      </c>
    </row>
    <row r="8585" spans="4:23" ht="15" customHeight="1" outlineLevel="2" x14ac:dyDescent="0.2">
      <c r="D8585" s="41" t="s">
        <v>943</v>
      </c>
      <c r="E8585" s="17" t="s">
        <v>944</v>
      </c>
      <c r="F8585" s="48">
        <v>0</v>
      </c>
      <c r="G8585" s="48">
        <v>0</v>
      </c>
      <c r="H8585" s="48">
        <v>0</v>
      </c>
      <c r="I8585" s="48">
        <v>0</v>
      </c>
      <c r="J8585" s="48">
        <v>0</v>
      </c>
      <c r="K8585" s="48">
        <v>0</v>
      </c>
      <c r="L8585" s="48">
        <v>0</v>
      </c>
      <c r="M8585" s="48">
        <v>0</v>
      </c>
      <c r="N8585" s="48">
        <v>0</v>
      </c>
      <c r="O8585" s="48">
        <v>0</v>
      </c>
      <c r="P8585" s="48">
        <v>0</v>
      </c>
      <c r="Q8585" s="48">
        <v>0</v>
      </c>
      <c r="R8585" s="48">
        <v>0</v>
      </c>
      <c r="S8585" s="48">
        <v>0</v>
      </c>
      <c r="T8585" s="48">
        <v>0</v>
      </c>
      <c r="U8585" s="48">
        <v>0</v>
      </c>
      <c r="V8585" s="48">
        <v>0</v>
      </c>
      <c r="W8585" s="48">
        <v>0</v>
      </c>
    </row>
    <row r="8586" spans="4:23" ht="15" customHeight="1" outlineLevel="2" x14ac:dyDescent="0.2">
      <c r="D8586" s="41" t="s">
        <v>945</v>
      </c>
      <c r="E8586" s="17" t="s">
        <v>946</v>
      </c>
      <c r="F8586" s="48">
        <v>0</v>
      </c>
      <c r="G8586" s="48">
        <v>0</v>
      </c>
      <c r="H8586" s="48">
        <v>0</v>
      </c>
      <c r="I8586" s="48">
        <v>0</v>
      </c>
      <c r="J8586" s="48">
        <v>0</v>
      </c>
      <c r="K8586" s="48">
        <v>0</v>
      </c>
      <c r="L8586" s="48">
        <v>0</v>
      </c>
      <c r="M8586" s="48">
        <v>0</v>
      </c>
      <c r="N8586" s="48">
        <v>0</v>
      </c>
      <c r="O8586" s="48">
        <v>0</v>
      </c>
      <c r="P8586" s="48">
        <v>0</v>
      </c>
      <c r="Q8586" s="48">
        <v>0</v>
      </c>
      <c r="R8586" s="48">
        <v>0</v>
      </c>
      <c r="S8586" s="48">
        <v>0</v>
      </c>
      <c r="T8586" s="48">
        <v>0</v>
      </c>
      <c r="U8586" s="48">
        <v>0</v>
      </c>
      <c r="V8586" s="48">
        <v>0</v>
      </c>
      <c r="W8586" s="48">
        <v>0</v>
      </c>
    </row>
    <row r="8587" spans="4:23" ht="15" customHeight="1" outlineLevel="2" x14ac:dyDescent="0.2">
      <c r="D8587" s="41" t="s">
        <v>947</v>
      </c>
      <c r="E8587" s="17" t="s">
        <v>948</v>
      </c>
      <c r="F8587" s="48">
        <v>0</v>
      </c>
      <c r="G8587" s="48">
        <v>0</v>
      </c>
      <c r="H8587" s="48">
        <v>0</v>
      </c>
      <c r="I8587" s="48">
        <v>0</v>
      </c>
      <c r="J8587" s="48">
        <v>0</v>
      </c>
      <c r="K8587" s="48">
        <v>0</v>
      </c>
      <c r="L8587" s="48">
        <v>0</v>
      </c>
      <c r="M8587" s="48">
        <v>0</v>
      </c>
      <c r="N8587" s="48">
        <v>0</v>
      </c>
      <c r="O8587" s="48">
        <v>0</v>
      </c>
      <c r="P8587" s="48">
        <v>0</v>
      </c>
      <c r="Q8587" s="48">
        <v>0</v>
      </c>
      <c r="R8587" s="48">
        <v>1</v>
      </c>
      <c r="S8587" s="48">
        <v>0</v>
      </c>
      <c r="T8587" s="48">
        <v>1</v>
      </c>
      <c r="U8587" s="48">
        <v>1</v>
      </c>
      <c r="V8587" s="48">
        <v>0</v>
      </c>
      <c r="W8587" s="48">
        <v>1</v>
      </c>
    </row>
    <row r="8588" spans="4:23" ht="15" customHeight="1" outlineLevel="2" x14ac:dyDescent="0.2">
      <c r="D8588" s="41" t="s">
        <v>949</v>
      </c>
      <c r="E8588" s="17" t="s">
        <v>950</v>
      </c>
      <c r="F8588" s="48">
        <v>0</v>
      </c>
      <c r="G8588" s="48">
        <v>0</v>
      </c>
      <c r="H8588" s="48">
        <v>0</v>
      </c>
      <c r="I8588" s="48">
        <v>0</v>
      </c>
      <c r="J8588" s="48">
        <v>0</v>
      </c>
      <c r="K8588" s="48">
        <v>0</v>
      </c>
      <c r="L8588" s="48">
        <v>0</v>
      </c>
      <c r="M8588" s="48">
        <v>0</v>
      </c>
      <c r="N8588" s="48">
        <v>0</v>
      </c>
      <c r="O8588" s="48">
        <v>0</v>
      </c>
      <c r="P8588" s="48">
        <v>0</v>
      </c>
      <c r="Q8588" s="48">
        <v>0</v>
      </c>
      <c r="R8588" s="48">
        <v>0</v>
      </c>
      <c r="S8588" s="48">
        <v>0</v>
      </c>
      <c r="T8588" s="48">
        <v>0</v>
      </c>
      <c r="U8588" s="48">
        <v>0</v>
      </c>
      <c r="V8588" s="48">
        <v>0</v>
      </c>
      <c r="W8588" s="48">
        <v>0</v>
      </c>
    </row>
    <row r="8589" spans="4:23" ht="15" customHeight="1" outlineLevel="2" x14ac:dyDescent="0.2">
      <c r="D8589" s="41" t="s">
        <v>951</v>
      </c>
      <c r="E8589" s="17" t="s">
        <v>952</v>
      </c>
      <c r="F8589" s="48">
        <v>0</v>
      </c>
      <c r="G8589" s="48">
        <v>0</v>
      </c>
      <c r="H8589" s="48">
        <v>0</v>
      </c>
      <c r="I8589" s="48">
        <v>0</v>
      </c>
      <c r="J8589" s="48">
        <v>0</v>
      </c>
      <c r="K8589" s="48">
        <v>0</v>
      </c>
      <c r="L8589" s="48">
        <v>0</v>
      </c>
      <c r="M8589" s="48">
        <v>0</v>
      </c>
      <c r="N8589" s="48">
        <v>0</v>
      </c>
      <c r="O8589" s="48">
        <v>0</v>
      </c>
      <c r="P8589" s="48">
        <v>0</v>
      </c>
      <c r="Q8589" s="48">
        <v>0</v>
      </c>
      <c r="R8589" s="48">
        <v>0</v>
      </c>
      <c r="S8589" s="48">
        <v>0</v>
      </c>
      <c r="T8589" s="48">
        <v>0</v>
      </c>
      <c r="U8589" s="48">
        <v>0</v>
      </c>
      <c r="V8589" s="48">
        <v>0</v>
      </c>
      <c r="W8589" s="48">
        <v>0</v>
      </c>
    </row>
    <row r="8590" spans="4:23" ht="15" customHeight="1" outlineLevel="2" x14ac:dyDescent="0.2">
      <c r="D8590" s="41" t="s">
        <v>953</v>
      </c>
      <c r="E8590" s="17" t="s">
        <v>954</v>
      </c>
      <c r="F8590" s="48">
        <v>0</v>
      </c>
      <c r="G8590" s="48">
        <v>0</v>
      </c>
      <c r="H8590" s="48">
        <v>0</v>
      </c>
      <c r="I8590" s="48">
        <v>0</v>
      </c>
      <c r="J8590" s="48">
        <v>0</v>
      </c>
      <c r="K8590" s="48">
        <v>0</v>
      </c>
      <c r="L8590" s="48">
        <v>0</v>
      </c>
      <c r="M8590" s="48">
        <v>0</v>
      </c>
      <c r="N8590" s="48">
        <v>0</v>
      </c>
      <c r="O8590" s="48">
        <v>0</v>
      </c>
      <c r="P8590" s="48">
        <v>0</v>
      </c>
      <c r="Q8590" s="48">
        <v>0</v>
      </c>
      <c r="R8590" s="48">
        <v>0</v>
      </c>
      <c r="S8590" s="48">
        <v>0</v>
      </c>
      <c r="T8590" s="48">
        <v>0</v>
      </c>
      <c r="U8590" s="48">
        <v>0</v>
      </c>
      <c r="V8590" s="48">
        <v>0</v>
      </c>
      <c r="W8590" s="48">
        <v>0</v>
      </c>
    </row>
    <row r="8591" spans="4:23" ht="15" customHeight="1" outlineLevel="2" x14ac:dyDescent="0.2">
      <c r="D8591" s="41" t="s">
        <v>955</v>
      </c>
      <c r="E8591" s="17" t="s">
        <v>956</v>
      </c>
      <c r="F8591" s="48">
        <v>0</v>
      </c>
      <c r="G8591" s="48">
        <v>0</v>
      </c>
      <c r="H8591" s="48">
        <v>0</v>
      </c>
      <c r="I8591" s="48">
        <v>0</v>
      </c>
      <c r="J8591" s="48">
        <v>0</v>
      </c>
      <c r="K8591" s="48">
        <v>0</v>
      </c>
      <c r="L8591" s="48">
        <v>0</v>
      </c>
      <c r="M8591" s="48">
        <v>0</v>
      </c>
      <c r="N8591" s="48">
        <v>0</v>
      </c>
      <c r="O8591" s="48">
        <v>0</v>
      </c>
      <c r="P8591" s="48">
        <v>0</v>
      </c>
      <c r="Q8591" s="48">
        <v>0</v>
      </c>
      <c r="R8591" s="48">
        <v>0</v>
      </c>
      <c r="S8591" s="48">
        <v>0</v>
      </c>
      <c r="T8591" s="48">
        <v>0</v>
      </c>
      <c r="U8591" s="48">
        <v>0</v>
      </c>
      <c r="V8591" s="48">
        <v>0</v>
      </c>
      <c r="W8591" s="48">
        <v>0</v>
      </c>
    </row>
    <row r="8592" spans="4:23" ht="15" customHeight="1" outlineLevel="2" x14ac:dyDescent="0.2">
      <c r="D8592" s="41" t="s">
        <v>957</v>
      </c>
      <c r="E8592" s="17" t="s">
        <v>958</v>
      </c>
      <c r="F8592" s="48">
        <v>0</v>
      </c>
      <c r="G8592" s="48">
        <v>0</v>
      </c>
      <c r="H8592" s="48">
        <v>0</v>
      </c>
      <c r="I8592" s="48">
        <v>0</v>
      </c>
      <c r="J8592" s="48">
        <v>0</v>
      </c>
      <c r="K8592" s="48">
        <v>0</v>
      </c>
      <c r="L8592" s="48">
        <v>0</v>
      </c>
      <c r="M8592" s="48">
        <v>0</v>
      </c>
      <c r="N8592" s="48">
        <v>0</v>
      </c>
      <c r="O8592" s="48">
        <v>0</v>
      </c>
      <c r="P8592" s="48">
        <v>0</v>
      </c>
      <c r="Q8592" s="48">
        <v>0</v>
      </c>
      <c r="R8592" s="48">
        <v>0</v>
      </c>
      <c r="S8592" s="48">
        <v>0</v>
      </c>
      <c r="T8592" s="48">
        <v>0</v>
      </c>
      <c r="U8592" s="48">
        <v>0</v>
      </c>
      <c r="V8592" s="48">
        <v>0</v>
      </c>
      <c r="W8592" s="48">
        <v>0</v>
      </c>
    </row>
    <row r="8593" spans="4:23" ht="15" customHeight="1" outlineLevel="2" x14ac:dyDescent="0.2">
      <c r="D8593" s="41" t="s">
        <v>959</v>
      </c>
      <c r="E8593" s="17" t="s">
        <v>960</v>
      </c>
      <c r="F8593" s="48">
        <v>0</v>
      </c>
      <c r="G8593" s="48">
        <v>0</v>
      </c>
      <c r="H8593" s="48">
        <v>0</v>
      </c>
      <c r="I8593" s="48">
        <v>0</v>
      </c>
      <c r="J8593" s="48">
        <v>0</v>
      </c>
      <c r="K8593" s="48">
        <v>0</v>
      </c>
      <c r="L8593" s="48">
        <v>0</v>
      </c>
      <c r="M8593" s="48">
        <v>0</v>
      </c>
      <c r="N8593" s="48">
        <v>0</v>
      </c>
      <c r="O8593" s="48">
        <v>0</v>
      </c>
      <c r="P8593" s="48">
        <v>0</v>
      </c>
      <c r="Q8593" s="48">
        <v>0</v>
      </c>
      <c r="R8593" s="48">
        <v>0</v>
      </c>
      <c r="S8593" s="48">
        <v>0</v>
      </c>
      <c r="T8593" s="48">
        <v>0</v>
      </c>
      <c r="U8593" s="48">
        <v>0</v>
      </c>
      <c r="V8593" s="48">
        <v>0</v>
      </c>
      <c r="W8593" s="48">
        <v>0</v>
      </c>
    </row>
    <row r="8594" spans="4:23" ht="15" customHeight="1" outlineLevel="2" x14ac:dyDescent="0.2">
      <c r="D8594" s="41" t="s">
        <v>961</v>
      </c>
      <c r="E8594" s="17" t="s">
        <v>962</v>
      </c>
      <c r="F8594" s="48">
        <v>0</v>
      </c>
      <c r="G8594" s="48">
        <v>0</v>
      </c>
      <c r="H8594" s="48">
        <v>0</v>
      </c>
      <c r="I8594" s="48">
        <v>0</v>
      </c>
      <c r="J8594" s="48">
        <v>0</v>
      </c>
      <c r="K8594" s="48">
        <v>0</v>
      </c>
      <c r="L8594" s="48">
        <v>0</v>
      </c>
      <c r="M8594" s="48">
        <v>0</v>
      </c>
      <c r="N8594" s="48">
        <v>0</v>
      </c>
      <c r="O8594" s="48">
        <v>0</v>
      </c>
      <c r="P8594" s="48">
        <v>0</v>
      </c>
      <c r="Q8594" s="48">
        <v>0</v>
      </c>
      <c r="R8594" s="48">
        <v>0</v>
      </c>
      <c r="S8594" s="48">
        <v>0</v>
      </c>
      <c r="T8594" s="48">
        <v>0</v>
      </c>
      <c r="U8594" s="48">
        <v>0</v>
      </c>
      <c r="V8594" s="48">
        <v>0</v>
      </c>
      <c r="W8594" s="48">
        <v>0</v>
      </c>
    </row>
    <row r="8595" spans="4:23" ht="15" customHeight="1" outlineLevel="2" x14ac:dyDescent="0.2">
      <c r="D8595" s="41" t="s">
        <v>963</v>
      </c>
      <c r="E8595" s="17" t="s">
        <v>964</v>
      </c>
      <c r="F8595" s="48">
        <v>0</v>
      </c>
      <c r="G8595" s="48">
        <v>0</v>
      </c>
      <c r="H8595" s="48">
        <v>0</v>
      </c>
      <c r="I8595" s="48">
        <v>0</v>
      </c>
      <c r="J8595" s="48">
        <v>0</v>
      </c>
      <c r="K8595" s="48">
        <v>0</v>
      </c>
      <c r="L8595" s="48">
        <v>0</v>
      </c>
      <c r="M8595" s="48">
        <v>0</v>
      </c>
      <c r="N8595" s="48">
        <v>0</v>
      </c>
      <c r="O8595" s="48">
        <v>0</v>
      </c>
      <c r="P8595" s="48">
        <v>0</v>
      </c>
      <c r="Q8595" s="48">
        <v>0</v>
      </c>
      <c r="R8595" s="48">
        <v>0</v>
      </c>
      <c r="S8595" s="48">
        <v>0</v>
      </c>
      <c r="T8595" s="48">
        <v>0</v>
      </c>
      <c r="U8595" s="48">
        <v>0</v>
      </c>
      <c r="V8595" s="48">
        <v>0</v>
      </c>
      <c r="W8595" s="48">
        <v>0</v>
      </c>
    </row>
    <row r="8596" spans="4:23" ht="15" customHeight="1" outlineLevel="2" x14ac:dyDescent="0.2">
      <c r="D8596" s="41" t="s">
        <v>965</v>
      </c>
      <c r="E8596" s="17" t="s">
        <v>966</v>
      </c>
      <c r="F8596" s="48">
        <v>0</v>
      </c>
      <c r="G8596" s="48">
        <v>0</v>
      </c>
      <c r="H8596" s="48">
        <v>0</v>
      </c>
      <c r="I8596" s="48">
        <v>0</v>
      </c>
      <c r="J8596" s="48">
        <v>0</v>
      </c>
      <c r="K8596" s="48">
        <v>0</v>
      </c>
      <c r="L8596" s="48">
        <v>0</v>
      </c>
      <c r="M8596" s="48">
        <v>0</v>
      </c>
      <c r="N8596" s="48">
        <v>0</v>
      </c>
      <c r="O8596" s="48">
        <v>0</v>
      </c>
      <c r="P8596" s="48">
        <v>0</v>
      </c>
      <c r="Q8596" s="48">
        <v>0</v>
      </c>
      <c r="R8596" s="48">
        <v>0</v>
      </c>
      <c r="S8596" s="48">
        <v>0</v>
      </c>
      <c r="T8596" s="48">
        <v>0</v>
      </c>
      <c r="U8596" s="48">
        <v>0</v>
      </c>
      <c r="V8596" s="48">
        <v>0</v>
      </c>
      <c r="W8596" s="48">
        <v>0</v>
      </c>
    </row>
    <row r="8597" spans="4:23" ht="15" customHeight="1" outlineLevel="2" x14ac:dyDescent="0.2">
      <c r="D8597" s="41" t="s">
        <v>967</v>
      </c>
      <c r="E8597" s="17" t="s">
        <v>968</v>
      </c>
      <c r="F8597" s="48">
        <v>0</v>
      </c>
      <c r="G8597" s="48">
        <v>0</v>
      </c>
      <c r="H8597" s="48">
        <v>0</v>
      </c>
      <c r="I8597" s="48">
        <v>0</v>
      </c>
      <c r="J8597" s="48">
        <v>0</v>
      </c>
      <c r="K8597" s="48">
        <v>0</v>
      </c>
      <c r="L8597" s="48">
        <v>0</v>
      </c>
      <c r="M8597" s="48">
        <v>0</v>
      </c>
      <c r="N8597" s="48">
        <v>0</v>
      </c>
      <c r="O8597" s="48">
        <v>0</v>
      </c>
      <c r="P8597" s="48">
        <v>0</v>
      </c>
      <c r="Q8597" s="48">
        <v>0</v>
      </c>
      <c r="R8597" s="48">
        <v>0</v>
      </c>
      <c r="S8597" s="48">
        <v>0</v>
      </c>
      <c r="T8597" s="48">
        <v>0</v>
      </c>
      <c r="U8597" s="48">
        <v>0</v>
      </c>
      <c r="V8597" s="48">
        <v>0</v>
      </c>
      <c r="W8597" s="48">
        <v>0</v>
      </c>
    </row>
    <row r="8598" spans="4:23" ht="15" customHeight="1" outlineLevel="2" x14ac:dyDescent="0.2">
      <c r="D8598" s="41" t="s">
        <v>969</v>
      </c>
      <c r="E8598" s="17" t="s">
        <v>970</v>
      </c>
      <c r="F8598" s="48">
        <v>0</v>
      </c>
      <c r="G8598" s="48">
        <v>0</v>
      </c>
      <c r="H8598" s="48">
        <v>0</v>
      </c>
      <c r="I8598" s="48">
        <v>0</v>
      </c>
      <c r="J8598" s="48">
        <v>0</v>
      </c>
      <c r="K8598" s="48">
        <v>0</v>
      </c>
      <c r="L8598" s="48">
        <v>0</v>
      </c>
      <c r="M8598" s="48">
        <v>0</v>
      </c>
      <c r="N8598" s="48">
        <v>0</v>
      </c>
      <c r="O8598" s="48">
        <v>0</v>
      </c>
      <c r="P8598" s="48">
        <v>0</v>
      </c>
      <c r="Q8598" s="48">
        <v>0</v>
      </c>
      <c r="R8598" s="48">
        <v>0</v>
      </c>
      <c r="S8598" s="48">
        <v>0</v>
      </c>
      <c r="T8598" s="48">
        <v>0</v>
      </c>
      <c r="U8598" s="48">
        <v>0</v>
      </c>
      <c r="V8598" s="48">
        <v>0</v>
      </c>
      <c r="W8598" s="48">
        <v>0</v>
      </c>
    </row>
    <row r="8599" spans="4:23" ht="15" customHeight="1" outlineLevel="2" x14ac:dyDescent="0.2">
      <c r="D8599" s="41" t="s">
        <v>971</v>
      </c>
      <c r="E8599" s="17" t="s">
        <v>972</v>
      </c>
      <c r="F8599" s="48">
        <v>0</v>
      </c>
      <c r="G8599" s="48">
        <v>0</v>
      </c>
      <c r="H8599" s="48">
        <v>0</v>
      </c>
      <c r="I8599" s="48">
        <v>0</v>
      </c>
      <c r="J8599" s="48">
        <v>0</v>
      </c>
      <c r="K8599" s="48">
        <v>0</v>
      </c>
      <c r="L8599" s="48">
        <v>0</v>
      </c>
      <c r="M8599" s="48">
        <v>0</v>
      </c>
      <c r="N8599" s="48">
        <v>0</v>
      </c>
      <c r="O8599" s="48">
        <v>0</v>
      </c>
      <c r="P8599" s="48">
        <v>0</v>
      </c>
      <c r="Q8599" s="48">
        <v>0</v>
      </c>
      <c r="R8599" s="48">
        <v>0</v>
      </c>
      <c r="S8599" s="48">
        <v>0</v>
      </c>
      <c r="T8599" s="48">
        <v>0</v>
      </c>
      <c r="U8599" s="48">
        <v>0</v>
      </c>
      <c r="V8599" s="48">
        <v>0</v>
      </c>
      <c r="W8599" s="48">
        <v>0</v>
      </c>
    </row>
    <row r="8600" spans="4:23" ht="15" customHeight="1" outlineLevel="2" x14ac:dyDescent="0.2">
      <c r="D8600" s="41" t="s">
        <v>973</v>
      </c>
      <c r="E8600" s="17" t="s">
        <v>974</v>
      </c>
      <c r="F8600" s="48">
        <v>0</v>
      </c>
      <c r="G8600" s="48">
        <v>0</v>
      </c>
      <c r="H8600" s="48">
        <v>0</v>
      </c>
      <c r="I8600" s="48">
        <v>0</v>
      </c>
      <c r="J8600" s="48">
        <v>0</v>
      </c>
      <c r="K8600" s="48">
        <v>0</v>
      </c>
      <c r="L8600" s="48">
        <v>0</v>
      </c>
      <c r="M8600" s="48">
        <v>0</v>
      </c>
      <c r="N8600" s="48">
        <v>0</v>
      </c>
      <c r="O8600" s="48">
        <v>0</v>
      </c>
      <c r="P8600" s="48">
        <v>0</v>
      </c>
      <c r="Q8600" s="48">
        <v>0</v>
      </c>
      <c r="R8600" s="48">
        <v>0</v>
      </c>
      <c r="S8600" s="48">
        <v>0</v>
      </c>
      <c r="T8600" s="48">
        <v>0</v>
      </c>
      <c r="U8600" s="48">
        <v>0</v>
      </c>
      <c r="V8600" s="48">
        <v>0</v>
      </c>
      <c r="W8600" s="48">
        <v>0</v>
      </c>
    </row>
    <row r="8601" spans="4:23" ht="15" customHeight="1" outlineLevel="2" x14ac:dyDescent="0.2">
      <c r="D8601" s="41" t="s">
        <v>975</v>
      </c>
      <c r="E8601" s="17" t="s">
        <v>976</v>
      </c>
      <c r="F8601" s="48">
        <v>0</v>
      </c>
      <c r="G8601" s="48">
        <v>0</v>
      </c>
      <c r="H8601" s="48">
        <v>0</v>
      </c>
      <c r="I8601" s="48">
        <v>0</v>
      </c>
      <c r="J8601" s="48">
        <v>0</v>
      </c>
      <c r="K8601" s="48">
        <v>0</v>
      </c>
      <c r="L8601" s="48">
        <v>0</v>
      </c>
      <c r="M8601" s="48">
        <v>0</v>
      </c>
      <c r="N8601" s="48">
        <v>0</v>
      </c>
      <c r="O8601" s="48">
        <v>0</v>
      </c>
      <c r="P8601" s="48">
        <v>0</v>
      </c>
      <c r="Q8601" s="48">
        <v>0</v>
      </c>
      <c r="R8601" s="48">
        <v>0</v>
      </c>
      <c r="S8601" s="48">
        <v>0</v>
      </c>
      <c r="T8601" s="48">
        <v>0</v>
      </c>
      <c r="U8601" s="48">
        <v>0</v>
      </c>
      <c r="V8601" s="48">
        <v>0</v>
      </c>
      <c r="W8601" s="48">
        <v>0</v>
      </c>
    </row>
    <row r="8602" spans="4:23" ht="15" customHeight="1" outlineLevel="2" x14ac:dyDescent="0.2">
      <c r="D8602" s="41" t="s">
        <v>977</v>
      </c>
      <c r="E8602" s="17" t="s">
        <v>978</v>
      </c>
      <c r="F8602" s="48">
        <v>0</v>
      </c>
      <c r="G8602" s="48">
        <v>0</v>
      </c>
      <c r="H8602" s="48">
        <v>0</v>
      </c>
      <c r="I8602" s="48">
        <v>0</v>
      </c>
      <c r="J8602" s="48">
        <v>0</v>
      </c>
      <c r="K8602" s="48">
        <v>0</v>
      </c>
      <c r="L8602" s="48">
        <v>0</v>
      </c>
      <c r="M8602" s="48">
        <v>0</v>
      </c>
      <c r="N8602" s="48">
        <v>0</v>
      </c>
      <c r="O8602" s="48">
        <v>0</v>
      </c>
      <c r="P8602" s="48">
        <v>0</v>
      </c>
      <c r="Q8602" s="48">
        <v>0</v>
      </c>
      <c r="R8602" s="48">
        <v>0</v>
      </c>
      <c r="S8602" s="48">
        <v>0</v>
      </c>
      <c r="T8602" s="48">
        <v>0</v>
      </c>
      <c r="U8602" s="48">
        <v>0</v>
      </c>
      <c r="V8602" s="48">
        <v>0</v>
      </c>
      <c r="W8602" s="48">
        <v>0</v>
      </c>
    </row>
    <row r="8603" spans="4:23" ht="15" customHeight="1" outlineLevel="2" x14ac:dyDescent="0.2">
      <c r="D8603" s="41" t="s">
        <v>979</v>
      </c>
      <c r="E8603" s="17" t="s">
        <v>980</v>
      </c>
      <c r="F8603" s="48">
        <v>0</v>
      </c>
      <c r="G8603" s="48">
        <v>0</v>
      </c>
      <c r="H8603" s="48">
        <v>0</v>
      </c>
      <c r="I8603" s="48">
        <v>0</v>
      </c>
      <c r="J8603" s="48">
        <v>0</v>
      </c>
      <c r="K8603" s="48">
        <v>0</v>
      </c>
      <c r="L8603" s="48">
        <v>0</v>
      </c>
      <c r="M8603" s="48">
        <v>0</v>
      </c>
      <c r="N8603" s="48">
        <v>0</v>
      </c>
      <c r="O8603" s="48">
        <v>0</v>
      </c>
      <c r="P8603" s="48">
        <v>0</v>
      </c>
      <c r="Q8603" s="48">
        <v>0</v>
      </c>
      <c r="R8603" s="48">
        <v>0</v>
      </c>
      <c r="S8603" s="48">
        <v>0</v>
      </c>
      <c r="T8603" s="48">
        <v>0</v>
      </c>
      <c r="U8603" s="48">
        <v>0</v>
      </c>
      <c r="V8603" s="48">
        <v>0</v>
      </c>
      <c r="W8603" s="48">
        <v>0</v>
      </c>
    </row>
    <row r="8604" spans="4:23" ht="15" customHeight="1" outlineLevel="2" x14ac:dyDescent="0.2">
      <c r="D8604" s="41" t="s">
        <v>981</v>
      </c>
      <c r="E8604" s="17" t="s">
        <v>982</v>
      </c>
      <c r="F8604" s="48">
        <v>0</v>
      </c>
      <c r="G8604" s="48">
        <v>0</v>
      </c>
      <c r="H8604" s="48">
        <v>0</v>
      </c>
      <c r="I8604" s="48">
        <v>0</v>
      </c>
      <c r="J8604" s="48">
        <v>0</v>
      </c>
      <c r="K8604" s="48">
        <v>0</v>
      </c>
      <c r="L8604" s="48">
        <v>0</v>
      </c>
      <c r="M8604" s="48">
        <v>0</v>
      </c>
      <c r="N8604" s="48">
        <v>0</v>
      </c>
      <c r="O8604" s="48">
        <v>0</v>
      </c>
      <c r="P8604" s="48">
        <v>0</v>
      </c>
      <c r="Q8604" s="48">
        <v>0</v>
      </c>
      <c r="R8604" s="48">
        <v>0</v>
      </c>
      <c r="S8604" s="48">
        <v>0</v>
      </c>
      <c r="T8604" s="48">
        <v>0</v>
      </c>
      <c r="U8604" s="48">
        <v>0</v>
      </c>
      <c r="V8604" s="48">
        <v>0</v>
      </c>
      <c r="W8604" s="48">
        <v>0</v>
      </c>
    </row>
    <row r="8605" spans="4:23" ht="15" customHeight="1" outlineLevel="2" x14ac:dyDescent="0.2">
      <c r="D8605" s="41" t="s">
        <v>983</v>
      </c>
      <c r="E8605" s="17" t="s">
        <v>984</v>
      </c>
      <c r="F8605" s="48">
        <v>0</v>
      </c>
      <c r="G8605" s="48">
        <v>0</v>
      </c>
      <c r="H8605" s="48">
        <v>0</v>
      </c>
      <c r="I8605" s="48">
        <v>0</v>
      </c>
      <c r="J8605" s="48">
        <v>0</v>
      </c>
      <c r="K8605" s="48">
        <v>0</v>
      </c>
      <c r="L8605" s="48">
        <v>0</v>
      </c>
      <c r="M8605" s="48">
        <v>0</v>
      </c>
      <c r="N8605" s="48">
        <v>0</v>
      </c>
      <c r="O8605" s="48">
        <v>0</v>
      </c>
      <c r="P8605" s="48">
        <v>0</v>
      </c>
      <c r="Q8605" s="48">
        <v>0</v>
      </c>
      <c r="R8605" s="48">
        <v>0</v>
      </c>
      <c r="S8605" s="48">
        <v>0</v>
      </c>
      <c r="T8605" s="48">
        <v>0</v>
      </c>
      <c r="U8605" s="48">
        <v>0</v>
      </c>
      <c r="V8605" s="48">
        <v>0</v>
      </c>
      <c r="W8605" s="48">
        <v>0</v>
      </c>
    </row>
    <row r="8606" spans="4:23" ht="15" customHeight="1" outlineLevel="2" x14ac:dyDescent="0.2">
      <c r="D8606" s="41" t="s">
        <v>985</v>
      </c>
      <c r="E8606" s="17" t="s">
        <v>986</v>
      </c>
      <c r="F8606" s="48">
        <v>0</v>
      </c>
      <c r="G8606" s="48">
        <v>0</v>
      </c>
      <c r="H8606" s="48">
        <v>0</v>
      </c>
      <c r="I8606" s="48">
        <v>0</v>
      </c>
      <c r="J8606" s="48">
        <v>0</v>
      </c>
      <c r="K8606" s="48">
        <v>0</v>
      </c>
      <c r="L8606" s="48">
        <v>0</v>
      </c>
      <c r="M8606" s="48">
        <v>0</v>
      </c>
      <c r="N8606" s="48">
        <v>0</v>
      </c>
      <c r="O8606" s="48">
        <v>0</v>
      </c>
      <c r="P8606" s="48">
        <v>0</v>
      </c>
      <c r="Q8606" s="48">
        <v>0</v>
      </c>
      <c r="R8606" s="48">
        <v>0</v>
      </c>
      <c r="S8606" s="48">
        <v>0</v>
      </c>
      <c r="T8606" s="48">
        <v>0</v>
      </c>
      <c r="U8606" s="48">
        <v>0</v>
      </c>
      <c r="V8606" s="48">
        <v>0</v>
      </c>
      <c r="W8606" s="48">
        <v>0</v>
      </c>
    </row>
    <row r="8607" spans="4:23" ht="15" customHeight="1" outlineLevel="2" x14ac:dyDescent="0.2">
      <c r="D8607" s="41" t="s">
        <v>987</v>
      </c>
      <c r="E8607" s="17" t="s">
        <v>988</v>
      </c>
      <c r="F8607" s="48">
        <v>0</v>
      </c>
      <c r="G8607" s="48">
        <v>0</v>
      </c>
      <c r="H8607" s="48">
        <v>0</v>
      </c>
      <c r="I8607" s="48">
        <v>0</v>
      </c>
      <c r="J8607" s="48">
        <v>0</v>
      </c>
      <c r="K8607" s="48">
        <v>0</v>
      </c>
      <c r="L8607" s="48">
        <v>0</v>
      </c>
      <c r="M8607" s="48">
        <v>0</v>
      </c>
      <c r="N8607" s="48">
        <v>0</v>
      </c>
      <c r="O8607" s="48">
        <v>0</v>
      </c>
      <c r="P8607" s="48">
        <v>0</v>
      </c>
      <c r="Q8607" s="48">
        <v>0</v>
      </c>
      <c r="R8607" s="48">
        <v>0</v>
      </c>
      <c r="S8607" s="48">
        <v>0</v>
      </c>
      <c r="T8607" s="48">
        <v>0</v>
      </c>
      <c r="U8607" s="48">
        <v>0</v>
      </c>
      <c r="V8607" s="48">
        <v>0</v>
      </c>
      <c r="W8607" s="48">
        <v>0</v>
      </c>
    </row>
    <row r="8608" spans="4:23" ht="15" customHeight="1" outlineLevel="2" x14ac:dyDescent="0.2">
      <c r="D8608" s="41" t="s">
        <v>989</v>
      </c>
      <c r="E8608" s="17" t="s">
        <v>990</v>
      </c>
      <c r="F8608" s="48">
        <v>2</v>
      </c>
      <c r="G8608" s="48">
        <v>1</v>
      </c>
      <c r="H8608" s="48">
        <v>1</v>
      </c>
      <c r="I8608" s="48">
        <v>2</v>
      </c>
      <c r="J8608" s="48">
        <v>1</v>
      </c>
      <c r="K8608" s="48">
        <v>1</v>
      </c>
      <c r="L8608" s="48">
        <v>2</v>
      </c>
      <c r="M8608" s="48">
        <v>1</v>
      </c>
      <c r="N8608" s="48">
        <v>1</v>
      </c>
      <c r="O8608" s="48">
        <v>2</v>
      </c>
      <c r="P8608" s="48">
        <v>1</v>
      </c>
      <c r="Q8608" s="48">
        <v>1</v>
      </c>
      <c r="R8608" s="48">
        <v>2</v>
      </c>
      <c r="S8608" s="48">
        <v>1</v>
      </c>
      <c r="T8608" s="48">
        <v>1</v>
      </c>
      <c r="U8608" s="48">
        <v>2</v>
      </c>
      <c r="V8608" s="48">
        <v>1</v>
      </c>
      <c r="W8608" s="48">
        <v>1</v>
      </c>
    </row>
    <row r="8609" spans="4:23" ht="15" customHeight="1" outlineLevel="2" x14ac:dyDescent="0.2">
      <c r="D8609" s="41" t="s">
        <v>991</v>
      </c>
      <c r="E8609" s="17" t="s">
        <v>992</v>
      </c>
      <c r="F8609" s="48">
        <v>0</v>
      </c>
      <c r="G8609" s="48">
        <v>0</v>
      </c>
      <c r="H8609" s="48">
        <v>0</v>
      </c>
      <c r="I8609" s="48">
        <v>0</v>
      </c>
      <c r="J8609" s="48">
        <v>0</v>
      </c>
      <c r="K8609" s="48">
        <v>0</v>
      </c>
      <c r="L8609" s="48">
        <v>0</v>
      </c>
      <c r="M8609" s="48">
        <v>0</v>
      </c>
      <c r="N8609" s="48">
        <v>0</v>
      </c>
      <c r="O8609" s="48">
        <v>0</v>
      </c>
      <c r="P8609" s="48">
        <v>0</v>
      </c>
      <c r="Q8609" s="48">
        <v>0</v>
      </c>
      <c r="R8609" s="48">
        <v>0</v>
      </c>
      <c r="S8609" s="48">
        <v>0</v>
      </c>
      <c r="T8609" s="48">
        <v>0</v>
      </c>
      <c r="U8609" s="48">
        <v>0</v>
      </c>
      <c r="V8609" s="48">
        <v>0</v>
      </c>
      <c r="W8609" s="48">
        <v>0</v>
      </c>
    </row>
    <row r="8610" spans="4:23" ht="15" customHeight="1" outlineLevel="2" x14ac:dyDescent="0.2">
      <c r="D8610" s="41" t="s">
        <v>993</v>
      </c>
      <c r="E8610" s="17" t="s">
        <v>994</v>
      </c>
      <c r="F8610" s="48">
        <v>0</v>
      </c>
      <c r="G8610" s="48">
        <v>0</v>
      </c>
      <c r="H8610" s="48">
        <v>0</v>
      </c>
      <c r="I8610" s="48">
        <v>0</v>
      </c>
      <c r="J8610" s="48">
        <v>0</v>
      </c>
      <c r="K8610" s="48">
        <v>0</v>
      </c>
      <c r="L8610" s="48">
        <v>0</v>
      </c>
      <c r="M8610" s="48">
        <v>0</v>
      </c>
      <c r="N8610" s="48">
        <v>0</v>
      </c>
      <c r="O8610" s="48">
        <v>0</v>
      </c>
      <c r="P8610" s="48">
        <v>0</v>
      </c>
      <c r="Q8610" s="48">
        <v>0</v>
      </c>
      <c r="R8610" s="48">
        <v>0</v>
      </c>
      <c r="S8610" s="48">
        <v>0</v>
      </c>
      <c r="T8610" s="48">
        <v>0</v>
      </c>
      <c r="U8610" s="48">
        <v>0</v>
      </c>
      <c r="V8610" s="48">
        <v>0</v>
      </c>
      <c r="W8610" s="48">
        <v>0</v>
      </c>
    </row>
    <row r="8611" spans="4:23" ht="15" customHeight="1" outlineLevel="2" x14ac:dyDescent="0.2">
      <c r="D8611" s="41" t="s">
        <v>995</v>
      </c>
      <c r="E8611" s="17" t="s">
        <v>996</v>
      </c>
      <c r="F8611" s="48">
        <v>0</v>
      </c>
      <c r="G8611" s="48">
        <v>0</v>
      </c>
      <c r="H8611" s="48">
        <v>0</v>
      </c>
      <c r="I8611" s="48">
        <v>0</v>
      </c>
      <c r="J8611" s="48">
        <v>0</v>
      </c>
      <c r="K8611" s="48">
        <v>0</v>
      </c>
      <c r="L8611" s="48">
        <v>0</v>
      </c>
      <c r="M8611" s="48">
        <v>0</v>
      </c>
      <c r="N8611" s="48">
        <v>0</v>
      </c>
      <c r="O8611" s="48">
        <v>0</v>
      </c>
      <c r="P8611" s="48">
        <v>0</v>
      </c>
      <c r="Q8611" s="48">
        <v>0</v>
      </c>
      <c r="R8611" s="48">
        <v>0</v>
      </c>
      <c r="S8611" s="48">
        <v>0</v>
      </c>
      <c r="T8611" s="48">
        <v>0</v>
      </c>
      <c r="U8611" s="48">
        <v>0</v>
      </c>
      <c r="V8611" s="48">
        <v>0</v>
      </c>
      <c r="W8611" s="48">
        <v>0</v>
      </c>
    </row>
    <row r="8612" spans="4:23" ht="15" customHeight="1" outlineLevel="2" x14ac:dyDescent="0.2">
      <c r="D8612" s="41" t="s">
        <v>997</v>
      </c>
      <c r="E8612" s="17" t="s">
        <v>998</v>
      </c>
      <c r="F8612" s="48">
        <v>0</v>
      </c>
      <c r="G8612" s="48">
        <v>0</v>
      </c>
      <c r="H8612" s="48">
        <v>0</v>
      </c>
      <c r="I8612" s="48">
        <v>0</v>
      </c>
      <c r="J8612" s="48">
        <v>0</v>
      </c>
      <c r="K8612" s="48">
        <v>0</v>
      </c>
      <c r="L8612" s="48">
        <v>0</v>
      </c>
      <c r="M8612" s="48">
        <v>0</v>
      </c>
      <c r="N8612" s="48">
        <v>0</v>
      </c>
      <c r="O8612" s="48">
        <v>0</v>
      </c>
      <c r="P8612" s="48">
        <v>0</v>
      </c>
      <c r="Q8612" s="48">
        <v>0</v>
      </c>
      <c r="R8612" s="48">
        <v>0</v>
      </c>
      <c r="S8612" s="48">
        <v>0</v>
      </c>
      <c r="T8612" s="48">
        <v>0</v>
      </c>
      <c r="U8612" s="48">
        <v>0</v>
      </c>
      <c r="V8612" s="48">
        <v>0</v>
      </c>
      <c r="W8612" s="48">
        <v>0</v>
      </c>
    </row>
    <row r="8613" spans="4:23" ht="15" customHeight="1" outlineLevel="2" x14ac:dyDescent="0.2">
      <c r="D8613" s="41" t="s">
        <v>999</v>
      </c>
      <c r="E8613" s="17" t="s">
        <v>1000</v>
      </c>
      <c r="F8613" s="48">
        <v>0</v>
      </c>
      <c r="G8613" s="48">
        <v>0</v>
      </c>
      <c r="H8613" s="48">
        <v>0</v>
      </c>
      <c r="I8613" s="48">
        <v>0</v>
      </c>
      <c r="J8613" s="48">
        <v>0</v>
      </c>
      <c r="K8613" s="48">
        <v>0</v>
      </c>
      <c r="L8613" s="48">
        <v>0</v>
      </c>
      <c r="M8613" s="48">
        <v>0</v>
      </c>
      <c r="N8613" s="48">
        <v>0</v>
      </c>
      <c r="O8613" s="48">
        <v>0</v>
      </c>
      <c r="P8613" s="48">
        <v>0</v>
      </c>
      <c r="Q8613" s="48">
        <v>0</v>
      </c>
      <c r="R8613" s="48">
        <v>0</v>
      </c>
      <c r="S8613" s="48">
        <v>0</v>
      </c>
      <c r="T8613" s="48">
        <v>0</v>
      </c>
      <c r="U8613" s="48">
        <v>0</v>
      </c>
      <c r="V8613" s="48">
        <v>0</v>
      </c>
      <c r="W8613" s="48">
        <v>0</v>
      </c>
    </row>
    <row r="8614" spans="4:23" ht="15" customHeight="1" outlineLevel="2" x14ac:dyDescent="0.2">
      <c r="D8614" s="41" t="s">
        <v>1001</v>
      </c>
      <c r="E8614" s="17" t="s">
        <v>1002</v>
      </c>
      <c r="F8614" s="48">
        <v>0</v>
      </c>
      <c r="G8614" s="48">
        <v>0</v>
      </c>
      <c r="H8614" s="48">
        <v>0</v>
      </c>
      <c r="I8614" s="48">
        <v>0</v>
      </c>
      <c r="J8614" s="48">
        <v>0</v>
      </c>
      <c r="K8614" s="48">
        <v>0</v>
      </c>
      <c r="L8614" s="48">
        <v>0</v>
      </c>
      <c r="M8614" s="48">
        <v>0</v>
      </c>
      <c r="N8614" s="48">
        <v>0</v>
      </c>
      <c r="O8614" s="48">
        <v>0</v>
      </c>
      <c r="P8614" s="48">
        <v>0</v>
      </c>
      <c r="Q8614" s="48">
        <v>0</v>
      </c>
      <c r="R8614" s="48">
        <v>0</v>
      </c>
      <c r="S8614" s="48">
        <v>0</v>
      </c>
      <c r="T8614" s="48">
        <v>0</v>
      </c>
      <c r="U8614" s="48">
        <v>0</v>
      </c>
      <c r="V8614" s="48">
        <v>0</v>
      </c>
      <c r="W8614" s="48">
        <v>0</v>
      </c>
    </row>
    <row r="8615" spans="4:23" ht="15" customHeight="1" outlineLevel="2" x14ac:dyDescent="0.2">
      <c r="D8615" s="41" t="s">
        <v>1003</v>
      </c>
      <c r="E8615" s="17" t="s">
        <v>1004</v>
      </c>
      <c r="F8615" s="48">
        <v>0</v>
      </c>
      <c r="G8615" s="48">
        <v>0</v>
      </c>
      <c r="H8615" s="48">
        <v>0</v>
      </c>
      <c r="I8615" s="48">
        <v>0</v>
      </c>
      <c r="J8615" s="48">
        <v>0</v>
      </c>
      <c r="K8615" s="48">
        <v>0</v>
      </c>
      <c r="L8615" s="48">
        <v>0</v>
      </c>
      <c r="M8615" s="48">
        <v>0</v>
      </c>
      <c r="N8615" s="48">
        <v>0</v>
      </c>
      <c r="O8615" s="48">
        <v>0</v>
      </c>
      <c r="P8615" s="48">
        <v>0</v>
      </c>
      <c r="Q8615" s="48">
        <v>0</v>
      </c>
      <c r="R8615" s="48">
        <v>0</v>
      </c>
      <c r="S8615" s="48">
        <v>0</v>
      </c>
      <c r="T8615" s="48">
        <v>0</v>
      </c>
      <c r="U8615" s="48">
        <v>0</v>
      </c>
      <c r="V8615" s="48">
        <v>0</v>
      </c>
      <c r="W8615" s="48">
        <v>0</v>
      </c>
    </row>
    <row r="8616" spans="4:23" ht="15" customHeight="1" outlineLevel="2" x14ac:dyDescent="0.2">
      <c r="D8616" s="41" t="s">
        <v>1005</v>
      </c>
      <c r="E8616" s="17" t="s">
        <v>1006</v>
      </c>
      <c r="F8616" s="48">
        <v>0</v>
      </c>
      <c r="G8616" s="48">
        <v>0</v>
      </c>
      <c r="H8616" s="48">
        <v>0</v>
      </c>
      <c r="I8616" s="48">
        <v>0</v>
      </c>
      <c r="J8616" s="48">
        <v>0</v>
      </c>
      <c r="K8616" s="48">
        <v>0</v>
      </c>
      <c r="L8616" s="48">
        <v>0</v>
      </c>
      <c r="M8616" s="48">
        <v>0</v>
      </c>
      <c r="N8616" s="48">
        <v>0</v>
      </c>
      <c r="O8616" s="48">
        <v>0</v>
      </c>
      <c r="P8616" s="48">
        <v>0</v>
      </c>
      <c r="Q8616" s="48">
        <v>0</v>
      </c>
      <c r="R8616" s="48">
        <v>0</v>
      </c>
      <c r="S8616" s="48">
        <v>0</v>
      </c>
      <c r="T8616" s="48">
        <v>0</v>
      </c>
      <c r="U8616" s="48">
        <v>0</v>
      </c>
      <c r="V8616" s="48">
        <v>0</v>
      </c>
      <c r="W8616" s="48">
        <v>0</v>
      </c>
    </row>
    <row r="8617" spans="4:23" ht="15" customHeight="1" outlineLevel="2" x14ac:dyDescent="0.2">
      <c r="D8617" s="41" t="s">
        <v>1007</v>
      </c>
      <c r="E8617" s="17" t="s">
        <v>1008</v>
      </c>
      <c r="F8617" s="48">
        <v>0</v>
      </c>
      <c r="G8617" s="48">
        <v>0</v>
      </c>
      <c r="H8617" s="48">
        <v>0</v>
      </c>
      <c r="I8617" s="48">
        <v>0</v>
      </c>
      <c r="J8617" s="48">
        <v>0</v>
      </c>
      <c r="K8617" s="48">
        <v>0</v>
      </c>
      <c r="L8617" s="48">
        <v>0</v>
      </c>
      <c r="M8617" s="48">
        <v>0</v>
      </c>
      <c r="N8617" s="48">
        <v>0</v>
      </c>
      <c r="O8617" s="48">
        <v>0</v>
      </c>
      <c r="P8617" s="48">
        <v>0</v>
      </c>
      <c r="Q8617" s="48">
        <v>0</v>
      </c>
      <c r="R8617" s="48">
        <v>0</v>
      </c>
      <c r="S8617" s="48">
        <v>0</v>
      </c>
      <c r="T8617" s="48">
        <v>0</v>
      </c>
      <c r="U8617" s="48">
        <v>0</v>
      </c>
      <c r="V8617" s="48">
        <v>0</v>
      </c>
      <c r="W8617" s="48">
        <v>0</v>
      </c>
    </row>
    <row r="8618" spans="4:23" ht="15" customHeight="1" outlineLevel="2" x14ac:dyDescent="0.2">
      <c r="D8618" s="41" t="s">
        <v>1009</v>
      </c>
      <c r="E8618" s="17" t="s">
        <v>1010</v>
      </c>
      <c r="F8618" s="48">
        <v>0</v>
      </c>
      <c r="G8618" s="48">
        <v>0</v>
      </c>
      <c r="H8618" s="48">
        <v>0</v>
      </c>
      <c r="I8618" s="48">
        <v>0</v>
      </c>
      <c r="J8618" s="48">
        <v>0</v>
      </c>
      <c r="K8618" s="48">
        <v>0</v>
      </c>
      <c r="L8618" s="48">
        <v>0</v>
      </c>
      <c r="M8618" s="48">
        <v>0</v>
      </c>
      <c r="N8618" s="48">
        <v>0</v>
      </c>
      <c r="O8618" s="48">
        <v>0</v>
      </c>
      <c r="P8618" s="48">
        <v>0</v>
      </c>
      <c r="Q8618" s="48">
        <v>0</v>
      </c>
      <c r="R8618" s="48">
        <v>0</v>
      </c>
      <c r="S8618" s="48">
        <v>0</v>
      </c>
      <c r="T8618" s="48">
        <v>0</v>
      </c>
      <c r="U8618" s="48">
        <v>0</v>
      </c>
      <c r="V8618" s="48">
        <v>0</v>
      </c>
      <c r="W8618" s="48">
        <v>0</v>
      </c>
    </row>
    <row r="8619" spans="4:23" ht="15" customHeight="1" outlineLevel="2" x14ac:dyDescent="0.2">
      <c r="D8619" s="41" t="s">
        <v>1011</v>
      </c>
      <c r="E8619" s="17" t="s">
        <v>1012</v>
      </c>
      <c r="F8619" s="48">
        <v>0</v>
      </c>
      <c r="G8619" s="48">
        <v>0</v>
      </c>
      <c r="H8619" s="48">
        <v>0</v>
      </c>
      <c r="I8619" s="48">
        <v>0</v>
      </c>
      <c r="J8619" s="48">
        <v>0</v>
      </c>
      <c r="K8619" s="48">
        <v>0</v>
      </c>
      <c r="L8619" s="48">
        <v>0</v>
      </c>
      <c r="M8619" s="48">
        <v>0</v>
      </c>
      <c r="N8619" s="48">
        <v>0</v>
      </c>
      <c r="O8619" s="48">
        <v>0</v>
      </c>
      <c r="P8619" s="48">
        <v>0</v>
      </c>
      <c r="Q8619" s="48">
        <v>0</v>
      </c>
      <c r="R8619" s="48">
        <v>0</v>
      </c>
      <c r="S8619" s="48">
        <v>0</v>
      </c>
      <c r="T8619" s="48">
        <v>0</v>
      </c>
      <c r="U8619" s="48">
        <v>0</v>
      </c>
      <c r="V8619" s="48">
        <v>0</v>
      </c>
      <c r="W8619" s="48">
        <v>0</v>
      </c>
    </row>
    <row r="8620" spans="4:23" ht="15" customHeight="1" outlineLevel="2" x14ac:dyDescent="0.2">
      <c r="D8620" s="41" t="s">
        <v>1013</v>
      </c>
      <c r="E8620" s="17" t="s">
        <v>1014</v>
      </c>
      <c r="F8620" s="48">
        <v>0</v>
      </c>
      <c r="G8620" s="48">
        <v>0</v>
      </c>
      <c r="H8620" s="48">
        <v>0</v>
      </c>
      <c r="I8620" s="48">
        <v>0</v>
      </c>
      <c r="J8620" s="48">
        <v>0</v>
      </c>
      <c r="K8620" s="48">
        <v>0</v>
      </c>
      <c r="L8620" s="48">
        <v>0</v>
      </c>
      <c r="M8620" s="48">
        <v>0</v>
      </c>
      <c r="N8620" s="48">
        <v>0</v>
      </c>
      <c r="O8620" s="48">
        <v>0</v>
      </c>
      <c r="P8620" s="48">
        <v>0</v>
      </c>
      <c r="Q8620" s="48">
        <v>0</v>
      </c>
      <c r="R8620" s="48">
        <v>0</v>
      </c>
      <c r="S8620" s="48">
        <v>0</v>
      </c>
      <c r="T8620" s="48">
        <v>0</v>
      </c>
      <c r="U8620" s="48">
        <v>0</v>
      </c>
      <c r="V8620" s="48">
        <v>0</v>
      </c>
      <c r="W8620" s="48">
        <v>0</v>
      </c>
    </row>
    <row r="8621" spans="4:23" ht="15" customHeight="1" outlineLevel="2" x14ac:dyDescent="0.2">
      <c r="D8621" s="41" t="s">
        <v>1015</v>
      </c>
      <c r="E8621" s="17" t="s">
        <v>1016</v>
      </c>
      <c r="F8621" s="48">
        <v>0</v>
      </c>
      <c r="G8621" s="48">
        <v>0</v>
      </c>
      <c r="H8621" s="48">
        <v>0</v>
      </c>
      <c r="I8621" s="48">
        <v>0</v>
      </c>
      <c r="J8621" s="48">
        <v>0</v>
      </c>
      <c r="K8621" s="48">
        <v>0</v>
      </c>
      <c r="L8621" s="48">
        <v>0</v>
      </c>
      <c r="M8621" s="48">
        <v>0</v>
      </c>
      <c r="N8621" s="48">
        <v>0</v>
      </c>
      <c r="O8621" s="48">
        <v>0</v>
      </c>
      <c r="P8621" s="48">
        <v>0</v>
      </c>
      <c r="Q8621" s="48">
        <v>0</v>
      </c>
      <c r="R8621" s="48">
        <v>0</v>
      </c>
      <c r="S8621" s="48">
        <v>0</v>
      </c>
      <c r="T8621" s="48">
        <v>0</v>
      </c>
      <c r="U8621" s="48">
        <v>0</v>
      </c>
      <c r="V8621" s="48">
        <v>0</v>
      </c>
      <c r="W8621" s="48">
        <v>0</v>
      </c>
    </row>
    <row r="8622" spans="4:23" ht="15" customHeight="1" outlineLevel="2" x14ac:dyDescent="0.2">
      <c r="D8622" s="41" t="s">
        <v>1017</v>
      </c>
      <c r="E8622" s="17" t="s">
        <v>1018</v>
      </c>
      <c r="F8622" s="48">
        <v>0</v>
      </c>
      <c r="G8622" s="48">
        <v>0</v>
      </c>
      <c r="H8622" s="48">
        <v>0</v>
      </c>
      <c r="I8622" s="48">
        <v>0</v>
      </c>
      <c r="J8622" s="48">
        <v>0</v>
      </c>
      <c r="K8622" s="48">
        <v>0</v>
      </c>
      <c r="L8622" s="48">
        <v>0</v>
      </c>
      <c r="M8622" s="48">
        <v>0</v>
      </c>
      <c r="N8622" s="48">
        <v>0</v>
      </c>
      <c r="O8622" s="48">
        <v>0</v>
      </c>
      <c r="P8622" s="48">
        <v>0</v>
      </c>
      <c r="Q8622" s="48">
        <v>0</v>
      </c>
      <c r="R8622" s="48">
        <v>0</v>
      </c>
      <c r="S8622" s="48">
        <v>0</v>
      </c>
      <c r="T8622" s="48">
        <v>0</v>
      </c>
      <c r="U8622" s="48">
        <v>0</v>
      </c>
      <c r="V8622" s="48">
        <v>0</v>
      </c>
      <c r="W8622" s="48">
        <v>0</v>
      </c>
    </row>
    <row r="8623" spans="4:23" ht="15" customHeight="1" outlineLevel="2" x14ac:dyDescent="0.2">
      <c r="D8623" s="41" t="s">
        <v>1019</v>
      </c>
      <c r="E8623" s="17" t="s">
        <v>1020</v>
      </c>
      <c r="F8623" s="48">
        <v>0</v>
      </c>
      <c r="G8623" s="48">
        <v>0</v>
      </c>
      <c r="H8623" s="48">
        <v>0</v>
      </c>
      <c r="I8623" s="48">
        <v>0</v>
      </c>
      <c r="J8623" s="48">
        <v>0</v>
      </c>
      <c r="K8623" s="48">
        <v>0</v>
      </c>
      <c r="L8623" s="48">
        <v>0</v>
      </c>
      <c r="M8623" s="48">
        <v>0</v>
      </c>
      <c r="N8623" s="48">
        <v>0</v>
      </c>
      <c r="O8623" s="48">
        <v>0</v>
      </c>
      <c r="P8623" s="48">
        <v>0</v>
      </c>
      <c r="Q8623" s="48">
        <v>0</v>
      </c>
      <c r="R8623" s="48">
        <v>0</v>
      </c>
      <c r="S8623" s="48">
        <v>0</v>
      </c>
      <c r="T8623" s="48">
        <v>0</v>
      </c>
      <c r="U8623" s="48">
        <v>0</v>
      </c>
      <c r="V8623" s="48">
        <v>0</v>
      </c>
      <c r="W8623" s="48">
        <v>0</v>
      </c>
    </row>
    <row r="8624" spans="4:23" ht="15" customHeight="1" outlineLevel="2" x14ac:dyDescent="0.2">
      <c r="D8624" s="41" t="s">
        <v>1021</v>
      </c>
      <c r="E8624" s="17" t="s">
        <v>1022</v>
      </c>
      <c r="F8624" s="48">
        <v>0</v>
      </c>
      <c r="G8624" s="48">
        <v>0</v>
      </c>
      <c r="H8624" s="48">
        <v>0</v>
      </c>
      <c r="I8624" s="48">
        <v>0</v>
      </c>
      <c r="J8624" s="48">
        <v>0</v>
      </c>
      <c r="K8624" s="48">
        <v>0</v>
      </c>
      <c r="L8624" s="48">
        <v>0</v>
      </c>
      <c r="M8624" s="48">
        <v>0</v>
      </c>
      <c r="N8624" s="48">
        <v>0</v>
      </c>
      <c r="O8624" s="48">
        <v>0</v>
      </c>
      <c r="P8624" s="48">
        <v>0</v>
      </c>
      <c r="Q8624" s="48">
        <v>0</v>
      </c>
      <c r="R8624" s="48">
        <v>0</v>
      </c>
      <c r="S8624" s="48">
        <v>0</v>
      </c>
      <c r="T8624" s="48">
        <v>0</v>
      </c>
      <c r="U8624" s="48">
        <v>0</v>
      </c>
      <c r="V8624" s="48">
        <v>0</v>
      </c>
      <c r="W8624" s="48">
        <v>0</v>
      </c>
    </row>
    <row r="8625" spans="4:23" ht="15" customHeight="1" outlineLevel="2" x14ac:dyDescent="0.2">
      <c r="D8625" s="41" t="s">
        <v>1023</v>
      </c>
      <c r="E8625" s="17" t="s">
        <v>1024</v>
      </c>
      <c r="F8625" s="48">
        <v>0</v>
      </c>
      <c r="G8625" s="48">
        <v>0</v>
      </c>
      <c r="H8625" s="48">
        <v>0</v>
      </c>
      <c r="I8625" s="48">
        <v>0</v>
      </c>
      <c r="J8625" s="48">
        <v>0</v>
      </c>
      <c r="K8625" s="48">
        <v>0</v>
      </c>
      <c r="L8625" s="48">
        <v>0</v>
      </c>
      <c r="M8625" s="48">
        <v>0</v>
      </c>
      <c r="N8625" s="48">
        <v>0</v>
      </c>
      <c r="O8625" s="48">
        <v>0</v>
      </c>
      <c r="P8625" s="48">
        <v>0</v>
      </c>
      <c r="Q8625" s="48">
        <v>0</v>
      </c>
      <c r="R8625" s="48">
        <v>0</v>
      </c>
      <c r="S8625" s="48">
        <v>0</v>
      </c>
      <c r="T8625" s="48">
        <v>0</v>
      </c>
      <c r="U8625" s="48">
        <v>0</v>
      </c>
      <c r="V8625" s="48">
        <v>0</v>
      </c>
      <c r="W8625" s="48">
        <v>0</v>
      </c>
    </row>
    <row r="8626" spans="4:23" ht="15" customHeight="1" outlineLevel="2" x14ac:dyDescent="0.2">
      <c r="D8626" s="41" t="s">
        <v>1025</v>
      </c>
      <c r="E8626" s="17" t="s">
        <v>1026</v>
      </c>
      <c r="F8626" s="48">
        <v>0</v>
      </c>
      <c r="G8626" s="48">
        <v>0</v>
      </c>
      <c r="H8626" s="48">
        <v>0</v>
      </c>
      <c r="I8626" s="48">
        <v>0</v>
      </c>
      <c r="J8626" s="48">
        <v>0</v>
      </c>
      <c r="K8626" s="48">
        <v>0</v>
      </c>
      <c r="L8626" s="48">
        <v>0</v>
      </c>
      <c r="M8626" s="48">
        <v>0</v>
      </c>
      <c r="N8626" s="48">
        <v>0</v>
      </c>
      <c r="O8626" s="48">
        <v>0</v>
      </c>
      <c r="P8626" s="48">
        <v>0</v>
      </c>
      <c r="Q8626" s="48">
        <v>0</v>
      </c>
      <c r="R8626" s="48">
        <v>0</v>
      </c>
      <c r="S8626" s="48">
        <v>0</v>
      </c>
      <c r="T8626" s="48">
        <v>0</v>
      </c>
      <c r="U8626" s="48">
        <v>0</v>
      </c>
      <c r="V8626" s="48">
        <v>0</v>
      </c>
      <c r="W8626" s="48">
        <v>0</v>
      </c>
    </row>
    <row r="8627" spans="4:23" ht="15" customHeight="1" outlineLevel="2" x14ac:dyDescent="0.2">
      <c r="D8627" s="41" t="s">
        <v>1027</v>
      </c>
      <c r="E8627" s="17" t="s">
        <v>1028</v>
      </c>
      <c r="F8627" s="48">
        <v>0</v>
      </c>
      <c r="G8627" s="48">
        <v>0</v>
      </c>
      <c r="H8627" s="48">
        <v>0</v>
      </c>
      <c r="I8627" s="48">
        <v>0</v>
      </c>
      <c r="J8627" s="48">
        <v>0</v>
      </c>
      <c r="K8627" s="48">
        <v>0</v>
      </c>
      <c r="L8627" s="48">
        <v>0</v>
      </c>
      <c r="M8627" s="48">
        <v>0</v>
      </c>
      <c r="N8627" s="48">
        <v>0</v>
      </c>
      <c r="O8627" s="48">
        <v>0</v>
      </c>
      <c r="P8627" s="48">
        <v>0</v>
      </c>
      <c r="Q8627" s="48">
        <v>0</v>
      </c>
      <c r="R8627" s="48">
        <v>0</v>
      </c>
      <c r="S8627" s="48">
        <v>0</v>
      </c>
      <c r="T8627" s="48">
        <v>0</v>
      </c>
      <c r="U8627" s="48">
        <v>0</v>
      </c>
      <c r="V8627" s="48">
        <v>0</v>
      </c>
      <c r="W8627" s="48">
        <v>0</v>
      </c>
    </row>
    <row r="8628" spans="4:23" ht="15" customHeight="1" outlineLevel="2" x14ac:dyDescent="0.2">
      <c r="D8628" s="41" t="s">
        <v>1029</v>
      </c>
      <c r="E8628" s="17" t="s">
        <v>1030</v>
      </c>
      <c r="F8628" s="48">
        <v>0</v>
      </c>
      <c r="G8628" s="48">
        <v>0</v>
      </c>
      <c r="H8628" s="48">
        <v>0</v>
      </c>
      <c r="I8628" s="48">
        <v>0</v>
      </c>
      <c r="J8628" s="48">
        <v>0</v>
      </c>
      <c r="K8628" s="48">
        <v>0</v>
      </c>
      <c r="L8628" s="48">
        <v>0</v>
      </c>
      <c r="M8628" s="48">
        <v>0</v>
      </c>
      <c r="N8628" s="48">
        <v>0</v>
      </c>
      <c r="O8628" s="48">
        <v>0</v>
      </c>
      <c r="P8628" s="48">
        <v>0</v>
      </c>
      <c r="Q8628" s="48">
        <v>0</v>
      </c>
      <c r="R8628" s="48">
        <v>0</v>
      </c>
      <c r="S8628" s="48">
        <v>0</v>
      </c>
      <c r="T8628" s="48">
        <v>0</v>
      </c>
      <c r="U8628" s="48">
        <v>0</v>
      </c>
      <c r="V8628" s="48">
        <v>0</v>
      </c>
      <c r="W8628" s="48">
        <v>0</v>
      </c>
    </row>
    <row r="8629" spans="4:23" ht="15" customHeight="1" outlineLevel="2" x14ac:dyDescent="0.2">
      <c r="D8629" s="41" t="s">
        <v>1031</v>
      </c>
      <c r="E8629" s="17" t="s">
        <v>1032</v>
      </c>
      <c r="F8629" s="48">
        <v>0</v>
      </c>
      <c r="G8629" s="48">
        <v>0</v>
      </c>
      <c r="H8629" s="48">
        <v>0</v>
      </c>
      <c r="I8629" s="48">
        <v>0</v>
      </c>
      <c r="J8629" s="48">
        <v>0</v>
      </c>
      <c r="K8629" s="48">
        <v>0</v>
      </c>
      <c r="L8629" s="48">
        <v>0</v>
      </c>
      <c r="M8629" s="48">
        <v>0</v>
      </c>
      <c r="N8629" s="48">
        <v>0</v>
      </c>
      <c r="O8629" s="48">
        <v>0</v>
      </c>
      <c r="P8629" s="48">
        <v>0</v>
      </c>
      <c r="Q8629" s="48">
        <v>0</v>
      </c>
      <c r="R8629" s="48">
        <v>0</v>
      </c>
      <c r="S8629" s="48">
        <v>0</v>
      </c>
      <c r="T8629" s="48">
        <v>0</v>
      </c>
      <c r="U8629" s="48">
        <v>0</v>
      </c>
      <c r="V8629" s="48">
        <v>0</v>
      </c>
      <c r="W8629" s="48">
        <v>0</v>
      </c>
    </row>
    <row r="8630" spans="4:23" ht="15" customHeight="1" outlineLevel="2" x14ac:dyDescent="0.2">
      <c r="D8630" s="41" t="s">
        <v>1033</v>
      </c>
      <c r="E8630" s="17" t="s">
        <v>1034</v>
      </c>
      <c r="F8630" s="48">
        <v>0</v>
      </c>
      <c r="G8630" s="48">
        <v>0</v>
      </c>
      <c r="H8630" s="48">
        <v>0</v>
      </c>
      <c r="I8630" s="48">
        <v>0</v>
      </c>
      <c r="J8630" s="48">
        <v>0</v>
      </c>
      <c r="K8630" s="48">
        <v>0</v>
      </c>
      <c r="L8630" s="48">
        <v>0</v>
      </c>
      <c r="M8630" s="48">
        <v>0</v>
      </c>
      <c r="N8630" s="48">
        <v>0</v>
      </c>
      <c r="O8630" s="48">
        <v>0</v>
      </c>
      <c r="P8630" s="48">
        <v>0</v>
      </c>
      <c r="Q8630" s="48">
        <v>0</v>
      </c>
      <c r="R8630" s="48">
        <v>0</v>
      </c>
      <c r="S8630" s="48">
        <v>0</v>
      </c>
      <c r="T8630" s="48">
        <v>0</v>
      </c>
      <c r="U8630" s="48">
        <v>0</v>
      </c>
      <c r="V8630" s="48">
        <v>0</v>
      </c>
      <c r="W8630" s="48">
        <v>0</v>
      </c>
    </row>
    <row r="8631" spans="4:23" ht="15" customHeight="1" outlineLevel="2" x14ac:dyDescent="0.2">
      <c r="D8631" s="41" t="s">
        <v>1035</v>
      </c>
      <c r="E8631" s="17" t="s">
        <v>1036</v>
      </c>
      <c r="F8631" s="48">
        <v>0</v>
      </c>
      <c r="G8631" s="48">
        <v>0</v>
      </c>
      <c r="H8631" s="48">
        <v>0</v>
      </c>
      <c r="I8631" s="48">
        <v>0</v>
      </c>
      <c r="J8631" s="48">
        <v>0</v>
      </c>
      <c r="K8631" s="48">
        <v>0</v>
      </c>
      <c r="L8631" s="48">
        <v>0</v>
      </c>
      <c r="M8631" s="48">
        <v>0</v>
      </c>
      <c r="N8631" s="48">
        <v>0</v>
      </c>
      <c r="O8631" s="48">
        <v>0</v>
      </c>
      <c r="P8631" s="48">
        <v>0</v>
      </c>
      <c r="Q8631" s="48">
        <v>0</v>
      </c>
      <c r="R8631" s="48">
        <v>0</v>
      </c>
      <c r="S8631" s="48">
        <v>0</v>
      </c>
      <c r="T8631" s="48">
        <v>0</v>
      </c>
      <c r="U8631" s="48">
        <v>0</v>
      </c>
      <c r="V8631" s="48">
        <v>0</v>
      </c>
      <c r="W8631" s="48">
        <v>0</v>
      </c>
    </row>
    <row r="8632" spans="4:23" ht="15" customHeight="1" outlineLevel="2" x14ac:dyDescent="0.2">
      <c r="D8632" s="41" t="s">
        <v>1037</v>
      </c>
      <c r="E8632" s="17" t="s">
        <v>1038</v>
      </c>
      <c r="F8632" s="48">
        <v>0</v>
      </c>
      <c r="G8632" s="48">
        <v>0</v>
      </c>
      <c r="H8632" s="48">
        <v>0</v>
      </c>
      <c r="I8632" s="48">
        <v>0</v>
      </c>
      <c r="J8632" s="48">
        <v>0</v>
      </c>
      <c r="K8632" s="48">
        <v>0</v>
      </c>
      <c r="L8632" s="48">
        <v>0</v>
      </c>
      <c r="M8632" s="48">
        <v>0</v>
      </c>
      <c r="N8632" s="48">
        <v>0</v>
      </c>
      <c r="O8632" s="48">
        <v>0</v>
      </c>
      <c r="P8632" s="48">
        <v>0</v>
      </c>
      <c r="Q8632" s="48">
        <v>0</v>
      </c>
      <c r="R8632" s="48">
        <v>0</v>
      </c>
      <c r="S8632" s="48">
        <v>0</v>
      </c>
      <c r="T8632" s="48">
        <v>0</v>
      </c>
      <c r="U8632" s="48">
        <v>0</v>
      </c>
      <c r="V8632" s="48">
        <v>0</v>
      </c>
      <c r="W8632" s="48">
        <v>0</v>
      </c>
    </row>
    <row r="8633" spans="4:23" ht="15" customHeight="1" outlineLevel="2" x14ac:dyDescent="0.2">
      <c r="D8633" s="41" t="s">
        <v>1039</v>
      </c>
      <c r="E8633" s="17" t="s">
        <v>1040</v>
      </c>
      <c r="F8633" s="48">
        <v>0</v>
      </c>
      <c r="G8633" s="48">
        <v>0</v>
      </c>
      <c r="H8633" s="48">
        <v>0</v>
      </c>
      <c r="I8633" s="48">
        <v>0</v>
      </c>
      <c r="J8633" s="48">
        <v>0</v>
      </c>
      <c r="K8633" s="48">
        <v>0</v>
      </c>
      <c r="L8633" s="48">
        <v>0</v>
      </c>
      <c r="M8633" s="48">
        <v>0</v>
      </c>
      <c r="N8633" s="48">
        <v>0</v>
      </c>
      <c r="O8633" s="48">
        <v>0</v>
      </c>
      <c r="P8633" s="48">
        <v>0</v>
      </c>
      <c r="Q8633" s="48">
        <v>0</v>
      </c>
      <c r="R8633" s="48">
        <v>0</v>
      </c>
      <c r="S8633" s="48">
        <v>0</v>
      </c>
      <c r="T8633" s="48">
        <v>0</v>
      </c>
      <c r="U8633" s="48">
        <v>0</v>
      </c>
      <c r="V8633" s="48">
        <v>0</v>
      </c>
      <c r="W8633" s="48">
        <v>0</v>
      </c>
    </row>
    <row r="8634" spans="4:23" ht="15" customHeight="1" outlineLevel="2" x14ac:dyDescent="0.2">
      <c r="D8634" s="41" t="s">
        <v>1041</v>
      </c>
      <c r="E8634" s="17" t="s">
        <v>1042</v>
      </c>
      <c r="F8634" s="48">
        <v>0</v>
      </c>
      <c r="G8634" s="48">
        <v>0</v>
      </c>
      <c r="H8634" s="48">
        <v>0</v>
      </c>
      <c r="I8634" s="48">
        <v>0</v>
      </c>
      <c r="J8634" s="48">
        <v>0</v>
      </c>
      <c r="K8634" s="48">
        <v>0</v>
      </c>
      <c r="L8634" s="48">
        <v>0</v>
      </c>
      <c r="M8634" s="48">
        <v>0</v>
      </c>
      <c r="N8634" s="48">
        <v>0</v>
      </c>
      <c r="O8634" s="48">
        <v>0</v>
      </c>
      <c r="P8634" s="48">
        <v>0</v>
      </c>
      <c r="Q8634" s="48">
        <v>0</v>
      </c>
      <c r="R8634" s="48">
        <v>0</v>
      </c>
      <c r="S8634" s="48">
        <v>0</v>
      </c>
      <c r="T8634" s="48">
        <v>0</v>
      </c>
      <c r="U8634" s="48">
        <v>0</v>
      </c>
      <c r="V8634" s="48">
        <v>0</v>
      </c>
      <c r="W8634" s="48">
        <v>0</v>
      </c>
    </row>
    <row r="8635" spans="4:23" ht="15" customHeight="1" outlineLevel="2" x14ac:dyDescent="0.2">
      <c r="D8635" s="41" t="s">
        <v>1043</v>
      </c>
      <c r="E8635" s="17" t="s">
        <v>1044</v>
      </c>
      <c r="F8635" s="48">
        <v>0</v>
      </c>
      <c r="G8635" s="48">
        <v>0</v>
      </c>
      <c r="H8635" s="48">
        <v>0</v>
      </c>
      <c r="I8635" s="48">
        <v>0</v>
      </c>
      <c r="J8635" s="48">
        <v>0</v>
      </c>
      <c r="K8635" s="48">
        <v>0</v>
      </c>
      <c r="L8635" s="48">
        <v>0</v>
      </c>
      <c r="M8635" s="48">
        <v>0</v>
      </c>
      <c r="N8635" s="48">
        <v>0</v>
      </c>
      <c r="O8635" s="48">
        <v>0</v>
      </c>
      <c r="P8635" s="48">
        <v>0</v>
      </c>
      <c r="Q8635" s="48">
        <v>0</v>
      </c>
      <c r="R8635" s="48">
        <v>0</v>
      </c>
      <c r="S8635" s="48">
        <v>0</v>
      </c>
      <c r="T8635" s="48">
        <v>0</v>
      </c>
      <c r="U8635" s="48">
        <v>0</v>
      </c>
      <c r="V8635" s="48">
        <v>0</v>
      </c>
      <c r="W8635" s="48">
        <v>0</v>
      </c>
    </row>
    <row r="8636" spans="4:23" ht="15" customHeight="1" outlineLevel="2" x14ac:dyDescent="0.2">
      <c r="D8636" s="41" t="s">
        <v>1045</v>
      </c>
      <c r="E8636" s="17" t="s">
        <v>1046</v>
      </c>
      <c r="F8636" s="48">
        <v>0</v>
      </c>
      <c r="G8636" s="48">
        <v>0</v>
      </c>
      <c r="H8636" s="48">
        <v>0</v>
      </c>
      <c r="I8636" s="48">
        <v>0</v>
      </c>
      <c r="J8636" s="48">
        <v>0</v>
      </c>
      <c r="K8636" s="48">
        <v>0</v>
      </c>
      <c r="L8636" s="48">
        <v>0</v>
      </c>
      <c r="M8636" s="48">
        <v>0</v>
      </c>
      <c r="N8636" s="48">
        <v>0</v>
      </c>
      <c r="O8636" s="48">
        <v>0</v>
      </c>
      <c r="P8636" s="48">
        <v>0</v>
      </c>
      <c r="Q8636" s="48">
        <v>0</v>
      </c>
      <c r="R8636" s="48">
        <v>0</v>
      </c>
      <c r="S8636" s="48">
        <v>0</v>
      </c>
      <c r="T8636" s="48">
        <v>0</v>
      </c>
      <c r="U8636" s="48">
        <v>0</v>
      </c>
      <c r="V8636" s="48">
        <v>0</v>
      </c>
      <c r="W8636" s="48">
        <v>0</v>
      </c>
    </row>
    <row r="8637" spans="4:23" ht="15" customHeight="1" outlineLevel="2" x14ac:dyDescent="0.2">
      <c r="D8637" s="41" t="s">
        <v>1047</v>
      </c>
      <c r="E8637" s="17" t="s">
        <v>1048</v>
      </c>
      <c r="F8637" s="48">
        <v>0</v>
      </c>
      <c r="G8637" s="48">
        <v>0</v>
      </c>
      <c r="H8637" s="48">
        <v>0</v>
      </c>
      <c r="I8637" s="48">
        <v>0</v>
      </c>
      <c r="J8637" s="48">
        <v>0</v>
      </c>
      <c r="K8637" s="48">
        <v>0</v>
      </c>
      <c r="L8637" s="48">
        <v>0</v>
      </c>
      <c r="M8637" s="48">
        <v>0</v>
      </c>
      <c r="N8637" s="48">
        <v>0</v>
      </c>
      <c r="O8637" s="48">
        <v>0</v>
      </c>
      <c r="P8637" s="48">
        <v>0</v>
      </c>
      <c r="Q8637" s="48">
        <v>0</v>
      </c>
      <c r="R8637" s="48">
        <v>0</v>
      </c>
      <c r="S8637" s="48">
        <v>0</v>
      </c>
      <c r="T8637" s="48">
        <v>0</v>
      </c>
      <c r="U8637" s="48">
        <v>0</v>
      </c>
      <c r="V8637" s="48">
        <v>0</v>
      </c>
      <c r="W8637" s="48">
        <v>0</v>
      </c>
    </row>
    <row r="8638" spans="4:23" ht="15" customHeight="1" outlineLevel="2" x14ac:dyDescent="0.2">
      <c r="D8638" s="41" t="s">
        <v>1049</v>
      </c>
      <c r="E8638" s="17" t="s">
        <v>1050</v>
      </c>
      <c r="F8638" s="48">
        <v>0</v>
      </c>
      <c r="G8638" s="48">
        <v>0</v>
      </c>
      <c r="H8638" s="48">
        <v>0</v>
      </c>
      <c r="I8638" s="48">
        <v>0</v>
      </c>
      <c r="J8638" s="48">
        <v>0</v>
      </c>
      <c r="K8638" s="48">
        <v>0</v>
      </c>
      <c r="L8638" s="48">
        <v>0</v>
      </c>
      <c r="M8638" s="48">
        <v>0</v>
      </c>
      <c r="N8638" s="48">
        <v>0</v>
      </c>
      <c r="O8638" s="48">
        <v>0</v>
      </c>
      <c r="P8638" s="48">
        <v>0</v>
      </c>
      <c r="Q8638" s="48">
        <v>0</v>
      </c>
      <c r="R8638" s="48">
        <v>0</v>
      </c>
      <c r="S8638" s="48">
        <v>0</v>
      </c>
      <c r="T8638" s="48">
        <v>0</v>
      </c>
      <c r="U8638" s="48">
        <v>0</v>
      </c>
      <c r="V8638" s="48">
        <v>0</v>
      </c>
      <c r="W8638" s="48">
        <v>0</v>
      </c>
    </row>
    <row r="8639" spans="4:23" ht="15" customHeight="1" outlineLevel="2" x14ac:dyDescent="0.2">
      <c r="D8639" s="41" t="s">
        <v>1051</v>
      </c>
      <c r="E8639" s="17" t="s">
        <v>1052</v>
      </c>
      <c r="F8639" s="48">
        <v>0</v>
      </c>
      <c r="G8639" s="48">
        <v>0</v>
      </c>
      <c r="H8639" s="48">
        <v>0</v>
      </c>
      <c r="I8639" s="48">
        <v>0</v>
      </c>
      <c r="J8639" s="48">
        <v>0</v>
      </c>
      <c r="K8639" s="48">
        <v>0</v>
      </c>
      <c r="L8639" s="48">
        <v>0</v>
      </c>
      <c r="M8639" s="48">
        <v>0</v>
      </c>
      <c r="N8639" s="48">
        <v>0</v>
      </c>
      <c r="O8639" s="48">
        <v>0</v>
      </c>
      <c r="P8639" s="48">
        <v>0</v>
      </c>
      <c r="Q8639" s="48">
        <v>0</v>
      </c>
      <c r="R8639" s="48">
        <v>0</v>
      </c>
      <c r="S8639" s="48">
        <v>0</v>
      </c>
      <c r="T8639" s="48">
        <v>0</v>
      </c>
      <c r="U8639" s="48">
        <v>0</v>
      </c>
      <c r="V8639" s="48">
        <v>0</v>
      </c>
      <c r="W8639" s="48">
        <v>0</v>
      </c>
    </row>
    <row r="8640" spans="4:23" ht="15" customHeight="1" outlineLevel="2" x14ac:dyDescent="0.2">
      <c r="D8640" s="41" t="s">
        <v>1053</v>
      </c>
      <c r="E8640" s="17" t="s">
        <v>1054</v>
      </c>
      <c r="F8640" s="48">
        <v>0</v>
      </c>
      <c r="G8640" s="48">
        <v>0</v>
      </c>
      <c r="H8640" s="48">
        <v>0</v>
      </c>
      <c r="I8640" s="48">
        <v>0</v>
      </c>
      <c r="J8640" s="48">
        <v>0</v>
      </c>
      <c r="K8640" s="48">
        <v>0</v>
      </c>
      <c r="L8640" s="48">
        <v>0</v>
      </c>
      <c r="M8640" s="48">
        <v>0</v>
      </c>
      <c r="N8640" s="48">
        <v>0</v>
      </c>
      <c r="O8640" s="48">
        <v>0</v>
      </c>
      <c r="P8640" s="48">
        <v>0</v>
      </c>
      <c r="Q8640" s="48">
        <v>0</v>
      </c>
      <c r="R8640" s="48">
        <v>0</v>
      </c>
      <c r="S8640" s="48">
        <v>0</v>
      </c>
      <c r="T8640" s="48">
        <v>0</v>
      </c>
      <c r="U8640" s="48">
        <v>0</v>
      </c>
      <c r="V8640" s="48">
        <v>0</v>
      </c>
      <c r="W8640" s="48">
        <v>0</v>
      </c>
    </row>
    <row r="8641" spans="4:23" ht="15" customHeight="1" outlineLevel="2" x14ac:dyDescent="0.2">
      <c r="D8641" s="41" t="s">
        <v>1055</v>
      </c>
      <c r="E8641" s="17" t="s">
        <v>1056</v>
      </c>
      <c r="F8641" s="48">
        <v>0</v>
      </c>
      <c r="G8641" s="48">
        <v>0</v>
      </c>
      <c r="H8641" s="48">
        <v>0</v>
      </c>
      <c r="I8641" s="48">
        <v>0</v>
      </c>
      <c r="J8641" s="48">
        <v>0</v>
      </c>
      <c r="K8641" s="48">
        <v>0</v>
      </c>
      <c r="L8641" s="48">
        <v>0</v>
      </c>
      <c r="M8641" s="48">
        <v>0</v>
      </c>
      <c r="N8641" s="48">
        <v>0</v>
      </c>
      <c r="O8641" s="48">
        <v>0</v>
      </c>
      <c r="P8641" s="48">
        <v>0</v>
      </c>
      <c r="Q8641" s="48">
        <v>0</v>
      </c>
      <c r="R8641" s="48">
        <v>0</v>
      </c>
      <c r="S8641" s="48">
        <v>0</v>
      </c>
      <c r="T8641" s="48">
        <v>0</v>
      </c>
      <c r="U8641" s="48">
        <v>0</v>
      </c>
      <c r="V8641" s="48">
        <v>0</v>
      </c>
      <c r="W8641" s="48">
        <v>0</v>
      </c>
    </row>
    <row r="8642" spans="4:23" ht="15" customHeight="1" outlineLevel="2" x14ac:dyDescent="0.2">
      <c r="D8642" s="41" t="s">
        <v>1057</v>
      </c>
      <c r="E8642" s="17" t="s">
        <v>1058</v>
      </c>
      <c r="F8642" s="48">
        <v>0</v>
      </c>
      <c r="G8642" s="48">
        <v>0</v>
      </c>
      <c r="H8642" s="48">
        <v>0</v>
      </c>
      <c r="I8642" s="48">
        <v>0</v>
      </c>
      <c r="J8642" s="48">
        <v>0</v>
      </c>
      <c r="K8642" s="48">
        <v>0</v>
      </c>
      <c r="L8642" s="48">
        <v>0</v>
      </c>
      <c r="M8642" s="48">
        <v>0</v>
      </c>
      <c r="N8642" s="48">
        <v>0</v>
      </c>
      <c r="O8642" s="48">
        <v>0</v>
      </c>
      <c r="P8642" s="48">
        <v>0</v>
      </c>
      <c r="Q8642" s="48">
        <v>0</v>
      </c>
      <c r="R8642" s="48">
        <v>0</v>
      </c>
      <c r="S8642" s="48">
        <v>0</v>
      </c>
      <c r="T8642" s="48">
        <v>0</v>
      </c>
      <c r="U8642" s="48">
        <v>0</v>
      </c>
      <c r="V8642" s="48">
        <v>0</v>
      </c>
      <c r="W8642" s="48">
        <v>0</v>
      </c>
    </row>
    <row r="8643" spans="4:23" ht="15" customHeight="1" outlineLevel="2" x14ac:dyDescent="0.2">
      <c r="D8643" s="41" t="s">
        <v>1059</v>
      </c>
      <c r="E8643" s="17" t="s">
        <v>1060</v>
      </c>
      <c r="F8643" s="48">
        <v>0</v>
      </c>
      <c r="G8643" s="48">
        <v>0</v>
      </c>
      <c r="H8643" s="48">
        <v>0</v>
      </c>
      <c r="I8643" s="48">
        <v>0</v>
      </c>
      <c r="J8643" s="48">
        <v>0</v>
      </c>
      <c r="K8643" s="48">
        <v>0</v>
      </c>
      <c r="L8643" s="48">
        <v>0</v>
      </c>
      <c r="M8643" s="48">
        <v>0</v>
      </c>
      <c r="N8643" s="48">
        <v>0</v>
      </c>
      <c r="O8643" s="48">
        <v>0</v>
      </c>
      <c r="P8643" s="48">
        <v>0</v>
      </c>
      <c r="Q8643" s="48">
        <v>0</v>
      </c>
      <c r="R8643" s="48">
        <v>0</v>
      </c>
      <c r="S8643" s="48">
        <v>0</v>
      </c>
      <c r="T8643" s="48">
        <v>0</v>
      </c>
      <c r="U8643" s="48">
        <v>0</v>
      </c>
      <c r="V8643" s="48">
        <v>0</v>
      </c>
      <c r="W8643" s="48">
        <v>0</v>
      </c>
    </row>
    <row r="8644" spans="4:23" ht="15" customHeight="1" outlineLevel="2" x14ac:dyDescent="0.2">
      <c r="D8644" s="41" t="s">
        <v>1061</v>
      </c>
      <c r="E8644" s="17" t="s">
        <v>1062</v>
      </c>
      <c r="F8644" s="48">
        <v>0</v>
      </c>
      <c r="G8644" s="48">
        <v>0</v>
      </c>
      <c r="H8644" s="48">
        <v>0</v>
      </c>
      <c r="I8644" s="48">
        <v>0</v>
      </c>
      <c r="J8644" s="48">
        <v>0</v>
      </c>
      <c r="K8644" s="48">
        <v>0</v>
      </c>
      <c r="L8644" s="48">
        <v>0</v>
      </c>
      <c r="M8644" s="48">
        <v>0</v>
      </c>
      <c r="N8644" s="48">
        <v>0</v>
      </c>
      <c r="O8644" s="48">
        <v>0</v>
      </c>
      <c r="P8644" s="48">
        <v>0</v>
      </c>
      <c r="Q8644" s="48">
        <v>0</v>
      </c>
      <c r="R8644" s="48">
        <v>0</v>
      </c>
      <c r="S8644" s="48">
        <v>0</v>
      </c>
      <c r="T8644" s="48">
        <v>0</v>
      </c>
      <c r="U8644" s="48">
        <v>0</v>
      </c>
      <c r="V8644" s="48">
        <v>0</v>
      </c>
      <c r="W8644" s="48">
        <v>0</v>
      </c>
    </row>
    <row r="8645" spans="4:23" ht="15" customHeight="1" outlineLevel="2" x14ac:dyDescent="0.2">
      <c r="D8645" s="41" t="s">
        <v>1063</v>
      </c>
      <c r="E8645" s="17" t="s">
        <v>1064</v>
      </c>
      <c r="F8645" s="48">
        <v>0</v>
      </c>
      <c r="G8645" s="48">
        <v>0</v>
      </c>
      <c r="H8645" s="48">
        <v>0</v>
      </c>
      <c r="I8645" s="48">
        <v>0</v>
      </c>
      <c r="J8645" s="48">
        <v>0</v>
      </c>
      <c r="K8645" s="48">
        <v>0</v>
      </c>
      <c r="L8645" s="48">
        <v>0</v>
      </c>
      <c r="M8645" s="48">
        <v>0</v>
      </c>
      <c r="N8645" s="48">
        <v>0</v>
      </c>
      <c r="O8645" s="48">
        <v>0</v>
      </c>
      <c r="P8645" s="48">
        <v>0</v>
      </c>
      <c r="Q8645" s="48">
        <v>0</v>
      </c>
      <c r="R8645" s="48">
        <v>0</v>
      </c>
      <c r="S8645" s="48">
        <v>0</v>
      </c>
      <c r="T8645" s="48">
        <v>0</v>
      </c>
      <c r="U8645" s="48">
        <v>0</v>
      </c>
      <c r="V8645" s="48">
        <v>0</v>
      </c>
      <c r="W8645" s="48">
        <v>0</v>
      </c>
    </row>
    <row r="8646" spans="4:23" ht="15" customHeight="1" outlineLevel="2" x14ac:dyDescent="0.2">
      <c r="D8646" s="41" t="s">
        <v>1065</v>
      </c>
      <c r="E8646" s="17" t="s">
        <v>1066</v>
      </c>
      <c r="F8646" s="48">
        <v>0</v>
      </c>
      <c r="G8646" s="48">
        <v>0</v>
      </c>
      <c r="H8646" s="48">
        <v>0</v>
      </c>
      <c r="I8646" s="48">
        <v>0</v>
      </c>
      <c r="J8646" s="48">
        <v>0</v>
      </c>
      <c r="K8646" s="48">
        <v>0</v>
      </c>
      <c r="L8646" s="48">
        <v>0</v>
      </c>
      <c r="M8646" s="48">
        <v>0</v>
      </c>
      <c r="N8646" s="48">
        <v>0</v>
      </c>
      <c r="O8646" s="48">
        <v>0</v>
      </c>
      <c r="P8646" s="48">
        <v>0</v>
      </c>
      <c r="Q8646" s="48">
        <v>0</v>
      </c>
      <c r="R8646" s="48">
        <v>0</v>
      </c>
      <c r="S8646" s="48">
        <v>0</v>
      </c>
      <c r="T8646" s="48">
        <v>0</v>
      </c>
      <c r="U8646" s="48">
        <v>0</v>
      </c>
      <c r="V8646" s="48">
        <v>0</v>
      </c>
      <c r="W8646" s="48">
        <v>0</v>
      </c>
    </row>
    <row r="8647" spans="4:23" ht="15" customHeight="1" outlineLevel="2" x14ac:dyDescent="0.2">
      <c r="D8647" s="41" t="s">
        <v>1067</v>
      </c>
      <c r="E8647" s="17" t="s">
        <v>1068</v>
      </c>
      <c r="F8647" s="48">
        <v>0</v>
      </c>
      <c r="G8647" s="48">
        <v>0</v>
      </c>
      <c r="H8647" s="48">
        <v>0</v>
      </c>
      <c r="I8647" s="48">
        <v>0</v>
      </c>
      <c r="J8647" s="48">
        <v>0</v>
      </c>
      <c r="K8647" s="48">
        <v>0</v>
      </c>
      <c r="L8647" s="48">
        <v>0</v>
      </c>
      <c r="M8647" s="48">
        <v>0</v>
      </c>
      <c r="N8647" s="48">
        <v>0</v>
      </c>
      <c r="O8647" s="48">
        <v>0</v>
      </c>
      <c r="P8647" s="48">
        <v>0</v>
      </c>
      <c r="Q8647" s="48">
        <v>0</v>
      </c>
      <c r="R8647" s="48">
        <v>0</v>
      </c>
      <c r="S8647" s="48">
        <v>0</v>
      </c>
      <c r="T8647" s="48">
        <v>0</v>
      </c>
      <c r="U8647" s="48">
        <v>0</v>
      </c>
      <c r="V8647" s="48">
        <v>0</v>
      </c>
      <c r="W8647" s="48">
        <v>0</v>
      </c>
    </row>
    <row r="8648" spans="4:23" ht="15" customHeight="1" outlineLevel="2" x14ac:dyDescent="0.2">
      <c r="D8648" s="41" t="s">
        <v>1069</v>
      </c>
      <c r="E8648" s="17" t="s">
        <v>1070</v>
      </c>
      <c r="F8648" s="48">
        <v>0</v>
      </c>
      <c r="G8648" s="48">
        <v>0</v>
      </c>
      <c r="H8648" s="48">
        <v>0</v>
      </c>
      <c r="I8648" s="48">
        <v>0</v>
      </c>
      <c r="J8648" s="48">
        <v>0</v>
      </c>
      <c r="K8648" s="48">
        <v>0</v>
      </c>
      <c r="L8648" s="48">
        <v>0</v>
      </c>
      <c r="M8648" s="48">
        <v>0</v>
      </c>
      <c r="N8648" s="48">
        <v>0</v>
      </c>
      <c r="O8648" s="48">
        <v>0</v>
      </c>
      <c r="P8648" s="48">
        <v>0</v>
      </c>
      <c r="Q8648" s="48">
        <v>0</v>
      </c>
      <c r="R8648" s="48">
        <v>0</v>
      </c>
      <c r="S8648" s="48">
        <v>0</v>
      </c>
      <c r="T8648" s="48">
        <v>0</v>
      </c>
      <c r="U8648" s="48">
        <v>0</v>
      </c>
      <c r="V8648" s="48">
        <v>0</v>
      </c>
      <c r="W8648" s="48">
        <v>0</v>
      </c>
    </row>
    <row r="8649" spans="4:23" ht="15" customHeight="1" outlineLevel="2" x14ac:dyDescent="0.2">
      <c r="D8649" s="41" t="s">
        <v>1071</v>
      </c>
      <c r="E8649" s="17" t="s">
        <v>1072</v>
      </c>
      <c r="F8649" s="48">
        <v>0</v>
      </c>
      <c r="G8649" s="48">
        <v>0</v>
      </c>
      <c r="H8649" s="48">
        <v>0</v>
      </c>
      <c r="I8649" s="48">
        <v>0</v>
      </c>
      <c r="J8649" s="48">
        <v>0</v>
      </c>
      <c r="K8649" s="48">
        <v>0</v>
      </c>
      <c r="L8649" s="48">
        <v>0</v>
      </c>
      <c r="M8649" s="48">
        <v>0</v>
      </c>
      <c r="N8649" s="48">
        <v>0</v>
      </c>
      <c r="O8649" s="48">
        <v>0</v>
      </c>
      <c r="P8649" s="48">
        <v>0</v>
      </c>
      <c r="Q8649" s="48">
        <v>0</v>
      </c>
      <c r="R8649" s="48">
        <v>0</v>
      </c>
      <c r="S8649" s="48">
        <v>0</v>
      </c>
      <c r="T8649" s="48">
        <v>0</v>
      </c>
      <c r="U8649" s="48">
        <v>0</v>
      </c>
      <c r="V8649" s="48">
        <v>0</v>
      </c>
      <c r="W8649" s="48">
        <v>0</v>
      </c>
    </row>
    <row r="8650" spans="4:23" ht="15" customHeight="1" outlineLevel="2" x14ac:dyDescent="0.2">
      <c r="D8650" s="41" t="s">
        <v>1073</v>
      </c>
      <c r="E8650" s="17" t="s">
        <v>1074</v>
      </c>
      <c r="F8650" s="48">
        <v>0</v>
      </c>
      <c r="G8650" s="48">
        <v>0</v>
      </c>
      <c r="H8650" s="48">
        <v>0</v>
      </c>
      <c r="I8650" s="48">
        <v>0</v>
      </c>
      <c r="J8650" s="48">
        <v>0</v>
      </c>
      <c r="K8650" s="48">
        <v>0</v>
      </c>
      <c r="L8650" s="48">
        <v>0</v>
      </c>
      <c r="M8650" s="48">
        <v>0</v>
      </c>
      <c r="N8650" s="48">
        <v>0</v>
      </c>
      <c r="O8650" s="48">
        <v>0</v>
      </c>
      <c r="P8650" s="48">
        <v>0</v>
      </c>
      <c r="Q8650" s="48">
        <v>0</v>
      </c>
      <c r="R8650" s="48">
        <v>0</v>
      </c>
      <c r="S8650" s="48">
        <v>0</v>
      </c>
      <c r="T8650" s="48">
        <v>0</v>
      </c>
      <c r="U8650" s="48">
        <v>0</v>
      </c>
      <c r="V8650" s="48">
        <v>0</v>
      </c>
      <c r="W8650" s="48">
        <v>0</v>
      </c>
    </row>
    <row r="8651" spans="4:23" ht="15" customHeight="1" outlineLevel="2" x14ac:dyDescent="0.2">
      <c r="D8651" s="41" t="s">
        <v>1075</v>
      </c>
      <c r="E8651" s="17" t="s">
        <v>1076</v>
      </c>
      <c r="F8651" s="48">
        <v>0</v>
      </c>
      <c r="G8651" s="48">
        <v>0</v>
      </c>
      <c r="H8651" s="48">
        <v>0</v>
      </c>
      <c r="I8651" s="48">
        <v>0</v>
      </c>
      <c r="J8651" s="48">
        <v>0</v>
      </c>
      <c r="K8651" s="48">
        <v>0</v>
      </c>
      <c r="L8651" s="48">
        <v>0</v>
      </c>
      <c r="M8651" s="48">
        <v>0</v>
      </c>
      <c r="N8651" s="48">
        <v>0</v>
      </c>
      <c r="O8651" s="48">
        <v>0</v>
      </c>
      <c r="P8651" s="48">
        <v>0</v>
      </c>
      <c r="Q8651" s="48">
        <v>0</v>
      </c>
      <c r="R8651" s="48">
        <v>0</v>
      </c>
      <c r="S8651" s="48">
        <v>0</v>
      </c>
      <c r="T8651" s="48">
        <v>0</v>
      </c>
      <c r="U8651" s="48">
        <v>0</v>
      </c>
      <c r="V8651" s="48">
        <v>0</v>
      </c>
      <c r="W8651" s="48">
        <v>0</v>
      </c>
    </row>
    <row r="8652" spans="4:23" ht="15" customHeight="1" outlineLevel="2" x14ac:dyDescent="0.2">
      <c r="D8652" s="41" t="s">
        <v>1077</v>
      </c>
      <c r="E8652" s="17" t="s">
        <v>1078</v>
      </c>
      <c r="F8652" s="48">
        <v>0</v>
      </c>
      <c r="G8652" s="48">
        <v>0</v>
      </c>
      <c r="H8652" s="48">
        <v>0</v>
      </c>
      <c r="I8652" s="48">
        <v>0</v>
      </c>
      <c r="J8652" s="48">
        <v>0</v>
      </c>
      <c r="K8652" s="48">
        <v>0</v>
      </c>
      <c r="L8652" s="48">
        <v>0</v>
      </c>
      <c r="M8652" s="48">
        <v>0</v>
      </c>
      <c r="N8652" s="48">
        <v>0</v>
      </c>
      <c r="O8652" s="48">
        <v>0</v>
      </c>
      <c r="P8652" s="48">
        <v>0</v>
      </c>
      <c r="Q8652" s="48">
        <v>0</v>
      </c>
      <c r="R8652" s="48">
        <v>0</v>
      </c>
      <c r="S8652" s="48">
        <v>0</v>
      </c>
      <c r="T8652" s="48">
        <v>0</v>
      </c>
      <c r="U8652" s="48">
        <v>0</v>
      </c>
      <c r="V8652" s="48">
        <v>0</v>
      </c>
      <c r="W8652" s="48">
        <v>0</v>
      </c>
    </row>
    <row r="8653" spans="4:23" ht="15" customHeight="1" outlineLevel="2" x14ac:dyDescent="0.2">
      <c r="D8653" s="41" t="s">
        <v>1079</v>
      </c>
      <c r="E8653" s="17" t="s">
        <v>1080</v>
      </c>
      <c r="F8653" s="48">
        <v>0</v>
      </c>
      <c r="G8653" s="48">
        <v>0</v>
      </c>
      <c r="H8653" s="48">
        <v>0</v>
      </c>
      <c r="I8653" s="48">
        <v>0</v>
      </c>
      <c r="J8653" s="48">
        <v>0</v>
      </c>
      <c r="K8653" s="48">
        <v>0</v>
      </c>
      <c r="L8653" s="48">
        <v>0</v>
      </c>
      <c r="M8653" s="48">
        <v>0</v>
      </c>
      <c r="N8653" s="48">
        <v>0</v>
      </c>
      <c r="O8653" s="48">
        <v>0</v>
      </c>
      <c r="P8653" s="48">
        <v>0</v>
      </c>
      <c r="Q8653" s="48">
        <v>0</v>
      </c>
      <c r="R8653" s="48">
        <v>0</v>
      </c>
      <c r="S8653" s="48">
        <v>0</v>
      </c>
      <c r="T8653" s="48">
        <v>0</v>
      </c>
      <c r="U8653" s="48">
        <v>0</v>
      </c>
      <c r="V8653" s="48">
        <v>0</v>
      </c>
      <c r="W8653" s="48">
        <v>0</v>
      </c>
    </row>
    <row r="8654" spans="4:23" ht="15" customHeight="1" outlineLevel="2" x14ac:dyDescent="0.2">
      <c r="D8654" s="41" t="s">
        <v>1081</v>
      </c>
      <c r="E8654" s="17" t="s">
        <v>1082</v>
      </c>
      <c r="F8654" s="48">
        <v>0</v>
      </c>
      <c r="G8654" s="48">
        <v>0</v>
      </c>
      <c r="H8654" s="48">
        <v>0</v>
      </c>
      <c r="I8654" s="48">
        <v>0</v>
      </c>
      <c r="J8654" s="48">
        <v>0</v>
      </c>
      <c r="K8654" s="48">
        <v>0</v>
      </c>
      <c r="L8654" s="48">
        <v>0</v>
      </c>
      <c r="M8654" s="48">
        <v>0</v>
      </c>
      <c r="N8654" s="48">
        <v>0</v>
      </c>
      <c r="O8654" s="48">
        <v>0</v>
      </c>
      <c r="P8654" s="48">
        <v>0</v>
      </c>
      <c r="Q8654" s="48">
        <v>0</v>
      </c>
      <c r="R8654" s="48">
        <v>0</v>
      </c>
      <c r="S8654" s="48">
        <v>0</v>
      </c>
      <c r="T8654" s="48">
        <v>0</v>
      </c>
      <c r="U8654" s="48">
        <v>0</v>
      </c>
      <c r="V8654" s="48">
        <v>0</v>
      </c>
      <c r="W8654" s="48">
        <v>0</v>
      </c>
    </row>
    <row r="8655" spans="4:23" ht="15" customHeight="1" outlineLevel="2" x14ac:dyDescent="0.2">
      <c r="D8655" s="41" t="s">
        <v>1083</v>
      </c>
      <c r="E8655" s="17" t="s">
        <v>1084</v>
      </c>
      <c r="F8655" s="48">
        <v>0</v>
      </c>
      <c r="G8655" s="48">
        <v>0</v>
      </c>
      <c r="H8655" s="48">
        <v>0</v>
      </c>
      <c r="I8655" s="48">
        <v>0</v>
      </c>
      <c r="J8655" s="48">
        <v>0</v>
      </c>
      <c r="K8655" s="48">
        <v>0</v>
      </c>
      <c r="L8655" s="48">
        <v>0</v>
      </c>
      <c r="M8655" s="48">
        <v>0</v>
      </c>
      <c r="N8655" s="48">
        <v>0</v>
      </c>
      <c r="O8655" s="48">
        <v>0</v>
      </c>
      <c r="P8655" s="48">
        <v>0</v>
      </c>
      <c r="Q8655" s="48">
        <v>0</v>
      </c>
      <c r="R8655" s="48">
        <v>0</v>
      </c>
      <c r="S8655" s="48">
        <v>0</v>
      </c>
      <c r="T8655" s="48">
        <v>0</v>
      </c>
      <c r="U8655" s="48">
        <v>0</v>
      </c>
      <c r="V8655" s="48">
        <v>0</v>
      </c>
      <c r="W8655" s="48">
        <v>0</v>
      </c>
    </row>
    <row r="8656" spans="4:23" ht="15" customHeight="1" outlineLevel="2" x14ac:dyDescent="0.2">
      <c r="D8656" s="41" t="s">
        <v>1085</v>
      </c>
      <c r="E8656" s="17" t="s">
        <v>1086</v>
      </c>
      <c r="F8656" s="48">
        <v>0</v>
      </c>
      <c r="G8656" s="48">
        <v>0</v>
      </c>
      <c r="H8656" s="48">
        <v>0</v>
      </c>
      <c r="I8656" s="48">
        <v>0</v>
      </c>
      <c r="J8656" s="48">
        <v>0</v>
      </c>
      <c r="K8656" s="48">
        <v>0</v>
      </c>
      <c r="L8656" s="48">
        <v>0</v>
      </c>
      <c r="M8656" s="48">
        <v>0</v>
      </c>
      <c r="N8656" s="48">
        <v>0</v>
      </c>
      <c r="O8656" s="48">
        <v>0</v>
      </c>
      <c r="P8656" s="48">
        <v>0</v>
      </c>
      <c r="Q8656" s="48">
        <v>0</v>
      </c>
      <c r="R8656" s="48">
        <v>0</v>
      </c>
      <c r="S8656" s="48">
        <v>0</v>
      </c>
      <c r="T8656" s="48">
        <v>0</v>
      </c>
      <c r="U8656" s="48">
        <v>0</v>
      </c>
      <c r="V8656" s="48">
        <v>0</v>
      </c>
      <c r="W8656" s="48">
        <v>0</v>
      </c>
    </row>
    <row r="8657" spans="4:23" ht="15" customHeight="1" outlineLevel="2" x14ac:dyDescent="0.2">
      <c r="D8657" s="41" t="s">
        <v>1087</v>
      </c>
      <c r="E8657" s="17" t="s">
        <v>1088</v>
      </c>
      <c r="F8657" s="48">
        <v>0</v>
      </c>
      <c r="G8657" s="48">
        <v>0</v>
      </c>
      <c r="H8657" s="48">
        <v>0</v>
      </c>
      <c r="I8657" s="48">
        <v>0</v>
      </c>
      <c r="J8657" s="48">
        <v>0</v>
      </c>
      <c r="K8657" s="48">
        <v>0</v>
      </c>
      <c r="L8657" s="48">
        <v>0</v>
      </c>
      <c r="M8657" s="48">
        <v>0</v>
      </c>
      <c r="N8657" s="48">
        <v>0</v>
      </c>
      <c r="O8657" s="48">
        <v>0</v>
      </c>
      <c r="P8657" s="48">
        <v>0</v>
      </c>
      <c r="Q8657" s="48">
        <v>0</v>
      </c>
      <c r="R8657" s="48">
        <v>0</v>
      </c>
      <c r="S8657" s="48">
        <v>0</v>
      </c>
      <c r="T8657" s="48">
        <v>0</v>
      </c>
      <c r="U8657" s="48">
        <v>0</v>
      </c>
      <c r="V8657" s="48">
        <v>0</v>
      </c>
      <c r="W8657" s="48">
        <v>0</v>
      </c>
    </row>
    <row r="8658" spans="4:23" ht="15" customHeight="1" outlineLevel="2" x14ac:dyDescent="0.2">
      <c r="D8658" s="41" t="s">
        <v>1089</v>
      </c>
      <c r="E8658" s="17" t="s">
        <v>1090</v>
      </c>
      <c r="F8658" s="48">
        <v>0</v>
      </c>
      <c r="G8658" s="48">
        <v>0</v>
      </c>
      <c r="H8658" s="48">
        <v>0</v>
      </c>
      <c r="I8658" s="48">
        <v>0</v>
      </c>
      <c r="J8658" s="48">
        <v>0</v>
      </c>
      <c r="K8658" s="48">
        <v>0</v>
      </c>
      <c r="L8658" s="48">
        <v>0</v>
      </c>
      <c r="M8658" s="48">
        <v>0</v>
      </c>
      <c r="N8658" s="48">
        <v>0</v>
      </c>
      <c r="O8658" s="48">
        <v>0</v>
      </c>
      <c r="P8658" s="48">
        <v>0</v>
      </c>
      <c r="Q8658" s="48">
        <v>0</v>
      </c>
      <c r="R8658" s="48">
        <v>0</v>
      </c>
      <c r="S8658" s="48">
        <v>0</v>
      </c>
      <c r="T8658" s="48">
        <v>0</v>
      </c>
      <c r="U8658" s="48">
        <v>0</v>
      </c>
      <c r="V8658" s="48">
        <v>0</v>
      </c>
      <c r="W8658" s="48">
        <v>0</v>
      </c>
    </row>
    <row r="8659" spans="4:23" ht="15" customHeight="1" outlineLevel="2" x14ac:dyDescent="0.2">
      <c r="D8659" s="41" t="s">
        <v>1091</v>
      </c>
      <c r="E8659" s="17" t="s">
        <v>1092</v>
      </c>
      <c r="F8659" s="48">
        <v>0</v>
      </c>
      <c r="G8659" s="48">
        <v>0</v>
      </c>
      <c r="H8659" s="48">
        <v>0</v>
      </c>
      <c r="I8659" s="48">
        <v>0</v>
      </c>
      <c r="J8659" s="48">
        <v>0</v>
      </c>
      <c r="K8659" s="48">
        <v>0</v>
      </c>
      <c r="L8659" s="48">
        <v>0</v>
      </c>
      <c r="M8659" s="48">
        <v>0</v>
      </c>
      <c r="N8659" s="48">
        <v>0</v>
      </c>
      <c r="O8659" s="48">
        <v>0</v>
      </c>
      <c r="P8659" s="48">
        <v>0</v>
      </c>
      <c r="Q8659" s="48">
        <v>0</v>
      </c>
      <c r="R8659" s="48">
        <v>0</v>
      </c>
      <c r="S8659" s="48">
        <v>0</v>
      </c>
      <c r="T8659" s="48">
        <v>0</v>
      </c>
      <c r="U8659" s="48">
        <v>0</v>
      </c>
      <c r="V8659" s="48">
        <v>0</v>
      </c>
      <c r="W8659" s="48">
        <v>0</v>
      </c>
    </row>
    <row r="8660" spans="4:23" ht="15" customHeight="1" outlineLevel="2" x14ac:dyDescent="0.2">
      <c r="D8660" s="41" t="s">
        <v>1093</v>
      </c>
      <c r="E8660" s="17" t="s">
        <v>1094</v>
      </c>
      <c r="F8660" s="48">
        <v>0</v>
      </c>
      <c r="G8660" s="48">
        <v>0</v>
      </c>
      <c r="H8660" s="48">
        <v>0</v>
      </c>
      <c r="I8660" s="48">
        <v>0</v>
      </c>
      <c r="J8660" s="48">
        <v>0</v>
      </c>
      <c r="K8660" s="48">
        <v>0</v>
      </c>
      <c r="L8660" s="48">
        <v>0</v>
      </c>
      <c r="M8660" s="48">
        <v>0</v>
      </c>
      <c r="N8660" s="48">
        <v>0</v>
      </c>
      <c r="O8660" s="48">
        <v>0</v>
      </c>
      <c r="P8660" s="48">
        <v>0</v>
      </c>
      <c r="Q8660" s="48">
        <v>0</v>
      </c>
      <c r="R8660" s="48">
        <v>0</v>
      </c>
      <c r="S8660" s="48">
        <v>0</v>
      </c>
      <c r="T8660" s="48">
        <v>0</v>
      </c>
      <c r="U8660" s="48">
        <v>0</v>
      </c>
      <c r="V8660" s="48">
        <v>0</v>
      </c>
      <c r="W8660" s="48">
        <v>0</v>
      </c>
    </row>
    <row r="8661" spans="4:23" ht="15" customHeight="1" outlineLevel="2" x14ac:dyDescent="0.2">
      <c r="D8661" s="41" t="s">
        <v>1095</v>
      </c>
      <c r="E8661" s="17" t="s">
        <v>1096</v>
      </c>
      <c r="F8661" s="48">
        <v>0</v>
      </c>
      <c r="G8661" s="48">
        <v>0</v>
      </c>
      <c r="H8661" s="48">
        <v>0</v>
      </c>
      <c r="I8661" s="48">
        <v>0</v>
      </c>
      <c r="J8661" s="48">
        <v>0</v>
      </c>
      <c r="K8661" s="48">
        <v>0</v>
      </c>
      <c r="L8661" s="48">
        <v>0</v>
      </c>
      <c r="M8661" s="48">
        <v>0</v>
      </c>
      <c r="N8661" s="48">
        <v>0</v>
      </c>
      <c r="O8661" s="48">
        <v>0</v>
      </c>
      <c r="P8661" s="48">
        <v>0</v>
      </c>
      <c r="Q8661" s="48">
        <v>0</v>
      </c>
      <c r="R8661" s="48">
        <v>0</v>
      </c>
      <c r="S8661" s="48">
        <v>0</v>
      </c>
      <c r="T8661" s="48">
        <v>0</v>
      </c>
      <c r="U8661" s="48">
        <v>0</v>
      </c>
      <c r="V8661" s="48">
        <v>0</v>
      </c>
      <c r="W8661" s="48">
        <v>0</v>
      </c>
    </row>
    <row r="8662" spans="4:23" ht="15" customHeight="1" outlineLevel="2" x14ac:dyDescent="0.2">
      <c r="D8662" s="41" t="s">
        <v>1097</v>
      </c>
      <c r="E8662" s="17" t="s">
        <v>1098</v>
      </c>
      <c r="F8662" s="48">
        <v>0</v>
      </c>
      <c r="G8662" s="48">
        <v>0</v>
      </c>
      <c r="H8662" s="48">
        <v>0</v>
      </c>
      <c r="I8662" s="48">
        <v>0</v>
      </c>
      <c r="J8662" s="48">
        <v>0</v>
      </c>
      <c r="K8662" s="48">
        <v>0</v>
      </c>
      <c r="L8662" s="48">
        <v>0</v>
      </c>
      <c r="M8662" s="48">
        <v>0</v>
      </c>
      <c r="N8662" s="48">
        <v>0</v>
      </c>
      <c r="O8662" s="48">
        <v>0</v>
      </c>
      <c r="P8662" s="48">
        <v>0</v>
      </c>
      <c r="Q8662" s="48">
        <v>0</v>
      </c>
      <c r="R8662" s="48">
        <v>0</v>
      </c>
      <c r="S8662" s="48">
        <v>0</v>
      </c>
      <c r="T8662" s="48">
        <v>0</v>
      </c>
      <c r="U8662" s="48">
        <v>0</v>
      </c>
      <c r="V8662" s="48">
        <v>0</v>
      </c>
      <c r="W8662" s="48">
        <v>0</v>
      </c>
    </row>
    <row r="8663" spans="4:23" ht="15" customHeight="1" outlineLevel="2" x14ac:dyDescent="0.2">
      <c r="D8663" s="41" t="s">
        <v>1099</v>
      </c>
      <c r="E8663" s="17" t="s">
        <v>1100</v>
      </c>
      <c r="F8663" s="48">
        <v>0</v>
      </c>
      <c r="G8663" s="48">
        <v>0</v>
      </c>
      <c r="H8663" s="48">
        <v>0</v>
      </c>
      <c r="I8663" s="48">
        <v>0</v>
      </c>
      <c r="J8663" s="48">
        <v>0</v>
      </c>
      <c r="K8663" s="48">
        <v>0</v>
      </c>
      <c r="L8663" s="48">
        <v>0</v>
      </c>
      <c r="M8663" s="48">
        <v>0</v>
      </c>
      <c r="N8663" s="48">
        <v>0</v>
      </c>
      <c r="O8663" s="48">
        <v>0</v>
      </c>
      <c r="P8663" s="48">
        <v>0</v>
      </c>
      <c r="Q8663" s="48">
        <v>0</v>
      </c>
      <c r="R8663" s="48">
        <v>0</v>
      </c>
      <c r="S8663" s="48">
        <v>0</v>
      </c>
      <c r="T8663" s="48">
        <v>0</v>
      </c>
      <c r="U8663" s="48">
        <v>0</v>
      </c>
      <c r="V8663" s="48">
        <v>0</v>
      </c>
      <c r="W8663" s="48">
        <v>0</v>
      </c>
    </row>
    <row r="8664" spans="4:23" ht="15" customHeight="1" outlineLevel="2" x14ac:dyDescent="0.2">
      <c r="D8664" s="41" t="s">
        <v>1101</v>
      </c>
      <c r="E8664" s="17" t="s">
        <v>1102</v>
      </c>
      <c r="F8664" s="48">
        <v>0</v>
      </c>
      <c r="G8664" s="48">
        <v>0</v>
      </c>
      <c r="H8664" s="48">
        <v>0</v>
      </c>
      <c r="I8664" s="48">
        <v>0</v>
      </c>
      <c r="J8664" s="48">
        <v>0</v>
      </c>
      <c r="K8664" s="48">
        <v>0</v>
      </c>
      <c r="L8664" s="48">
        <v>0</v>
      </c>
      <c r="M8664" s="48">
        <v>0</v>
      </c>
      <c r="N8664" s="48">
        <v>0</v>
      </c>
      <c r="O8664" s="48">
        <v>0</v>
      </c>
      <c r="P8664" s="48">
        <v>0</v>
      </c>
      <c r="Q8664" s="48">
        <v>0</v>
      </c>
      <c r="R8664" s="48">
        <v>0</v>
      </c>
      <c r="S8664" s="48">
        <v>0</v>
      </c>
      <c r="T8664" s="48">
        <v>0</v>
      </c>
      <c r="U8664" s="48">
        <v>0</v>
      </c>
      <c r="V8664" s="48">
        <v>0</v>
      </c>
      <c r="W8664" s="48">
        <v>0</v>
      </c>
    </row>
    <row r="8665" spans="4:23" ht="15" customHeight="1" outlineLevel="2" x14ac:dyDescent="0.2">
      <c r="D8665" s="41" t="s">
        <v>1103</v>
      </c>
      <c r="E8665" s="17" t="s">
        <v>1104</v>
      </c>
      <c r="F8665" s="48">
        <v>0</v>
      </c>
      <c r="G8665" s="48">
        <v>0</v>
      </c>
      <c r="H8665" s="48">
        <v>0</v>
      </c>
      <c r="I8665" s="48">
        <v>0</v>
      </c>
      <c r="J8665" s="48">
        <v>0</v>
      </c>
      <c r="K8665" s="48">
        <v>0</v>
      </c>
      <c r="L8665" s="48">
        <v>0</v>
      </c>
      <c r="M8665" s="48">
        <v>0</v>
      </c>
      <c r="N8665" s="48">
        <v>0</v>
      </c>
      <c r="O8665" s="48">
        <v>0</v>
      </c>
      <c r="P8665" s="48">
        <v>0</v>
      </c>
      <c r="Q8665" s="48">
        <v>0</v>
      </c>
      <c r="R8665" s="48">
        <v>0</v>
      </c>
      <c r="S8665" s="48">
        <v>0</v>
      </c>
      <c r="T8665" s="48">
        <v>0</v>
      </c>
      <c r="U8665" s="48">
        <v>0</v>
      </c>
      <c r="V8665" s="48">
        <v>0</v>
      </c>
      <c r="W8665" s="48">
        <v>0</v>
      </c>
    </row>
    <row r="8666" spans="4:23" ht="15" customHeight="1" outlineLevel="2" x14ac:dyDescent="0.2">
      <c r="D8666" s="41" t="s">
        <v>1105</v>
      </c>
      <c r="E8666" s="17" t="s">
        <v>1106</v>
      </c>
      <c r="F8666" s="48">
        <v>0</v>
      </c>
      <c r="G8666" s="48">
        <v>0</v>
      </c>
      <c r="H8666" s="48">
        <v>0</v>
      </c>
      <c r="I8666" s="48">
        <v>0</v>
      </c>
      <c r="J8666" s="48">
        <v>0</v>
      </c>
      <c r="K8666" s="48">
        <v>0</v>
      </c>
      <c r="L8666" s="48">
        <v>0</v>
      </c>
      <c r="M8666" s="48">
        <v>0</v>
      </c>
      <c r="N8666" s="48">
        <v>0</v>
      </c>
      <c r="O8666" s="48">
        <v>0</v>
      </c>
      <c r="P8666" s="48">
        <v>0</v>
      </c>
      <c r="Q8666" s="48">
        <v>0</v>
      </c>
      <c r="R8666" s="48">
        <v>0</v>
      </c>
      <c r="S8666" s="48">
        <v>0</v>
      </c>
      <c r="T8666" s="48">
        <v>0</v>
      </c>
      <c r="U8666" s="48">
        <v>0</v>
      </c>
      <c r="V8666" s="48">
        <v>0</v>
      </c>
      <c r="W8666" s="48">
        <v>0</v>
      </c>
    </row>
    <row r="8667" spans="4:23" ht="15" customHeight="1" outlineLevel="2" x14ac:dyDescent="0.2">
      <c r="D8667" s="41" t="s">
        <v>1107</v>
      </c>
      <c r="E8667" s="17" t="s">
        <v>1108</v>
      </c>
      <c r="F8667" s="48">
        <v>0</v>
      </c>
      <c r="G8667" s="48">
        <v>0</v>
      </c>
      <c r="H8667" s="48">
        <v>0</v>
      </c>
      <c r="I8667" s="48">
        <v>0</v>
      </c>
      <c r="J8667" s="48">
        <v>0</v>
      </c>
      <c r="K8667" s="48">
        <v>0</v>
      </c>
      <c r="L8667" s="48">
        <v>0</v>
      </c>
      <c r="M8667" s="48">
        <v>0</v>
      </c>
      <c r="N8667" s="48">
        <v>0</v>
      </c>
      <c r="O8667" s="48">
        <v>0</v>
      </c>
      <c r="P8667" s="48">
        <v>0</v>
      </c>
      <c r="Q8667" s="48">
        <v>0</v>
      </c>
      <c r="R8667" s="48">
        <v>0</v>
      </c>
      <c r="S8667" s="48">
        <v>0</v>
      </c>
      <c r="T8667" s="48">
        <v>0</v>
      </c>
      <c r="U8667" s="48">
        <v>0</v>
      </c>
      <c r="V8667" s="48">
        <v>0</v>
      </c>
      <c r="W8667" s="48">
        <v>0</v>
      </c>
    </row>
    <row r="8668" spans="4:23" ht="15" customHeight="1" outlineLevel="2" x14ac:dyDescent="0.2">
      <c r="D8668" s="41" t="s">
        <v>1109</v>
      </c>
      <c r="E8668" s="17" t="s">
        <v>1110</v>
      </c>
      <c r="F8668" s="48">
        <v>0</v>
      </c>
      <c r="G8668" s="48">
        <v>0</v>
      </c>
      <c r="H8668" s="48">
        <v>0</v>
      </c>
      <c r="I8668" s="48">
        <v>0</v>
      </c>
      <c r="J8668" s="48">
        <v>0</v>
      </c>
      <c r="K8668" s="48">
        <v>0</v>
      </c>
      <c r="L8668" s="48">
        <v>0</v>
      </c>
      <c r="M8668" s="48">
        <v>0</v>
      </c>
      <c r="N8668" s="48">
        <v>0</v>
      </c>
      <c r="O8668" s="48">
        <v>0</v>
      </c>
      <c r="P8668" s="48">
        <v>0</v>
      </c>
      <c r="Q8668" s="48">
        <v>0</v>
      </c>
      <c r="R8668" s="48">
        <v>0</v>
      </c>
      <c r="S8668" s="48">
        <v>0</v>
      </c>
      <c r="T8668" s="48">
        <v>0</v>
      </c>
      <c r="U8668" s="48">
        <v>0</v>
      </c>
      <c r="V8668" s="48">
        <v>0</v>
      </c>
      <c r="W8668" s="48">
        <v>0</v>
      </c>
    </row>
    <row r="8669" spans="4:23" ht="15" customHeight="1" outlineLevel="2" x14ac:dyDescent="0.2">
      <c r="D8669" s="41" t="s">
        <v>1111</v>
      </c>
      <c r="E8669" s="17" t="s">
        <v>1112</v>
      </c>
      <c r="F8669" s="48">
        <v>0</v>
      </c>
      <c r="G8669" s="48">
        <v>0</v>
      </c>
      <c r="H8669" s="48">
        <v>0</v>
      </c>
      <c r="I8669" s="48">
        <v>0</v>
      </c>
      <c r="J8669" s="48">
        <v>0</v>
      </c>
      <c r="K8669" s="48">
        <v>0</v>
      </c>
      <c r="L8669" s="48">
        <v>0</v>
      </c>
      <c r="M8669" s="48">
        <v>0</v>
      </c>
      <c r="N8669" s="48">
        <v>0</v>
      </c>
      <c r="O8669" s="48">
        <v>0</v>
      </c>
      <c r="P8669" s="48">
        <v>0</v>
      </c>
      <c r="Q8669" s="48">
        <v>0</v>
      </c>
      <c r="R8669" s="48">
        <v>0</v>
      </c>
      <c r="S8669" s="48">
        <v>0</v>
      </c>
      <c r="T8669" s="48">
        <v>0</v>
      </c>
      <c r="U8669" s="48">
        <v>0</v>
      </c>
      <c r="V8669" s="48">
        <v>0</v>
      </c>
      <c r="W8669" s="48">
        <v>0</v>
      </c>
    </row>
    <row r="8670" spans="4:23" ht="15" customHeight="1" outlineLevel="2" x14ac:dyDescent="0.2">
      <c r="D8670" s="41" t="s">
        <v>1113</v>
      </c>
      <c r="E8670" s="17" t="s">
        <v>1114</v>
      </c>
      <c r="F8670" s="48">
        <v>0</v>
      </c>
      <c r="G8670" s="48">
        <v>0</v>
      </c>
      <c r="H8670" s="48">
        <v>0</v>
      </c>
      <c r="I8670" s="48">
        <v>0</v>
      </c>
      <c r="J8670" s="48">
        <v>0</v>
      </c>
      <c r="K8670" s="48">
        <v>0</v>
      </c>
      <c r="L8670" s="48">
        <v>0</v>
      </c>
      <c r="M8670" s="48">
        <v>0</v>
      </c>
      <c r="N8670" s="48">
        <v>0</v>
      </c>
      <c r="O8670" s="48">
        <v>0</v>
      </c>
      <c r="P8670" s="48">
        <v>0</v>
      </c>
      <c r="Q8670" s="48">
        <v>0</v>
      </c>
      <c r="R8670" s="48">
        <v>0</v>
      </c>
      <c r="S8670" s="48">
        <v>0</v>
      </c>
      <c r="T8670" s="48">
        <v>0</v>
      </c>
      <c r="U8670" s="48">
        <v>0</v>
      </c>
      <c r="V8670" s="48">
        <v>0</v>
      </c>
      <c r="W8670" s="48">
        <v>0</v>
      </c>
    </row>
    <row r="8671" spans="4:23" ht="15" customHeight="1" outlineLevel="2" x14ac:dyDescent="0.2">
      <c r="D8671" s="41" t="s">
        <v>1115</v>
      </c>
      <c r="E8671" s="17" t="s">
        <v>1116</v>
      </c>
      <c r="F8671" s="48">
        <v>0</v>
      </c>
      <c r="G8671" s="48">
        <v>0</v>
      </c>
      <c r="H8671" s="48">
        <v>0</v>
      </c>
      <c r="I8671" s="48">
        <v>0</v>
      </c>
      <c r="J8671" s="48">
        <v>0</v>
      </c>
      <c r="K8671" s="48">
        <v>0</v>
      </c>
      <c r="L8671" s="48">
        <v>0</v>
      </c>
      <c r="M8671" s="48">
        <v>0</v>
      </c>
      <c r="N8671" s="48">
        <v>0</v>
      </c>
      <c r="O8671" s="48">
        <v>0</v>
      </c>
      <c r="P8671" s="48">
        <v>0</v>
      </c>
      <c r="Q8671" s="48">
        <v>0</v>
      </c>
      <c r="R8671" s="48">
        <v>0</v>
      </c>
      <c r="S8671" s="48">
        <v>0</v>
      </c>
      <c r="T8671" s="48">
        <v>0</v>
      </c>
      <c r="U8671" s="48">
        <v>0</v>
      </c>
      <c r="V8671" s="48">
        <v>0</v>
      </c>
      <c r="W8671" s="48">
        <v>0</v>
      </c>
    </row>
    <row r="8672" spans="4:23" ht="15" customHeight="1" outlineLevel="2" x14ac:dyDescent="0.2">
      <c r="D8672" s="41" t="s">
        <v>1117</v>
      </c>
      <c r="E8672" s="17" t="s">
        <v>1118</v>
      </c>
      <c r="F8672" s="48">
        <v>0</v>
      </c>
      <c r="G8672" s="48">
        <v>0</v>
      </c>
      <c r="H8672" s="48">
        <v>0</v>
      </c>
      <c r="I8672" s="48">
        <v>0</v>
      </c>
      <c r="J8672" s="48">
        <v>0</v>
      </c>
      <c r="K8672" s="48">
        <v>0</v>
      </c>
      <c r="L8672" s="48">
        <v>0</v>
      </c>
      <c r="M8672" s="48">
        <v>0</v>
      </c>
      <c r="N8672" s="48">
        <v>0</v>
      </c>
      <c r="O8672" s="48">
        <v>0</v>
      </c>
      <c r="P8672" s="48">
        <v>0</v>
      </c>
      <c r="Q8672" s="48">
        <v>0</v>
      </c>
      <c r="R8672" s="48">
        <v>0</v>
      </c>
      <c r="S8672" s="48">
        <v>0</v>
      </c>
      <c r="T8672" s="48">
        <v>0</v>
      </c>
      <c r="U8672" s="48">
        <v>0</v>
      </c>
      <c r="V8672" s="48">
        <v>0</v>
      </c>
      <c r="W8672" s="48">
        <v>0</v>
      </c>
    </row>
    <row r="8673" spans="4:23" ht="15" customHeight="1" outlineLevel="2" x14ac:dyDescent="0.2">
      <c r="D8673" s="41" t="s">
        <v>1119</v>
      </c>
      <c r="E8673" s="17" t="s">
        <v>1120</v>
      </c>
      <c r="F8673" s="48">
        <v>0</v>
      </c>
      <c r="G8673" s="48">
        <v>0</v>
      </c>
      <c r="H8673" s="48">
        <v>0</v>
      </c>
      <c r="I8673" s="48">
        <v>0</v>
      </c>
      <c r="J8673" s="48">
        <v>0</v>
      </c>
      <c r="K8673" s="48">
        <v>0</v>
      </c>
      <c r="L8673" s="48">
        <v>0</v>
      </c>
      <c r="M8673" s="48">
        <v>0</v>
      </c>
      <c r="N8673" s="48">
        <v>0</v>
      </c>
      <c r="O8673" s="48">
        <v>0</v>
      </c>
      <c r="P8673" s="48">
        <v>0</v>
      </c>
      <c r="Q8673" s="48">
        <v>0</v>
      </c>
      <c r="R8673" s="48">
        <v>0</v>
      </c>
      <c r="S8673" s="48">
        <v>0</v>
      </c>
      <c r="T8673" s="48">
        <v>0</v>
      </c>
      <c r="U8673" s="48">
        <v>0</v>
      </c>
      <c r="V8673" s="48">
        <v>0</v>
      </c>
      <c r="W8673" s="48">
        <v>0</v>
      </c>
    </row>
    <row r="8674" spans="4:23" ht="15" customHeight="1" outlineLevel="2" x14ac:dyDescent="0.2">
      <c r="D8674" s="41" t="s">
        <v>1121</v>
      </c>
      <c r="E8674" s="17" t="s">
        <v>1122</v>
      </c>
      <c r="F8674" s="48">
        <v>0</v>
      </c>
      <c r="G8674" s="48">
        <v>0</v>
      </c>
      <c r="H8674" s="48">
        <v>0</v>
      </c>
      <c r="I8674" s="48">
        <v>0</v>
      </c>
      <c r="J8674" s="48">
        <v>0</v>
      </c>
      <c r="K8674" s="48">
        <v>0</v>
      </c>
      <c r="L8674" s="48">
        <v>0</v>
      </c>
      <c r="M8674" s="48">
        <v>0</v>
      </c>
      <c r="N8674" s="48">
        <v>0</v>
      </c>
      <c r="O8674" s="48">
        <v>0</v>
      </c>
      <c r="P8674" s="48">
        <v>0</v>
      </c>
      <c r="Q8674" s="48">
        <v>0</v>
      </c>
      <c r="R8674" s="48">
        <v>0</v>
      </c>
      <c r="S8674" s="48">
        <v>0</v>
      </c>
      <c r="T8674" s="48">
        <v>0</v>
      </c>
      <c r="U8674" s="48">
        <v>0</v>
      </c>
      <c r="V8674" s="48">
        <v>0</v>
      </c>
      <c r="W8674" s="48">
        <v>0</v>
      </c>
    </row>
    <row r="8675" spans="4:23" ht="15" customHeight="1" outlineLevel="2" x14ac:dyDescent="0.2">
      <c r="D8675" s="41" t="s">
        <v>1123</v>
      </c>
      <c r="E8675" s="17" t="s">
        <v>1124</v>
      </c>
      <c r="F8675" s="48">
        <v>0</v>
      </c>
      <c r="G8675" s="48">
        <v>0</v>
      </c>
      <c r="H8675" s="48">
        <v>0</v>
      </c>
      <c r="I8675" s="48">
        <v>0</v>
      </c>
      <c r="J8675" s="48">
        <v>0</v>
      </c>
      <c r="K8675" s="48">
        <v>0</v>
      </c>
      <c r="L8675" s="48">
        <v>0</v>
      </c>
      <c r="M8675" s="48">
        <v>0</v>
      </c>
      <c r="N8675" s="48">
        <v>0</v>
      </c>
      <c r="O8675" s="48">
        <v>0</v>
      </c>
      <c r="P8675" s="48">
        <v>0</v>
      </c>
      <c r="Q8675" s="48">
        <v>0</v>
      </c>
      <c r="R8675" s="48">
        <v>0</v>
      </c>
      <c r="S8675" s="48">
        <v>0</v>
      </c>
      <c r="T8675" s="48">
        <v>0</v>
      </c>
      <c r="U8675" s="48">
        <v>0</v>
      </c>
      <c r="V8675" s="48">
        <v>0</v>
      </c>
      <c r="W8675" s="48">
        <v>0</v>
      </c>
    </row>
    <row r="8676" spans="4:23" ht="15" customHeight="1" outlineLevel="2" x14ac:dyDescent="0.2">
      <c r="D8676" s="41" t="s">
        <v>1125</v>
      </c>
      <c r="E8676" s="17" t="s">
        <v>1126</v>
      </c>
      <c r="F8676" s="48">
        <v>0</v>
      </c>
      <c r="G8676" s="48">
        <v>0</v>
      </c>
      <c r="H8676" s="48">
        <v>0</v>
      </c>
      <c r="I8676" s="48">
        <v>0</v>
      </c>
      <c r="J8676" s="48">
        <v>0</v>
      </c>
      <c r="K8676" s="48">
        <v>0</v>
      </c>
      <c r="L8676" s="48">
        <v>0</v>
      </c>
      <c r="M8676" s="48">
        <v>0</v>
      </c>
      <c r="N8676" s="48">
        <v>0</v>
      </c>
      <c r="O8676" s="48">
        <v>0</v>
      </c>
      <c r="P8676" s="48">
        <v>0</v>
      </c>
      <c r="Q8676" s="48">
        <v>0</v>
      </c>
      <c r="R8676" s="48">
        <v>0</v>
      </c>
      <c r="S8676" s="48">
        <v>0</v>
      </c>
      <c r="T8676" s="48">
        <v>0</v>
      </c>
      <c r="U8676" s="48">
        <v>0</v>
      </c>
      <c r="V8676" s="48">
        <v>0</v>
      </c>
      <c r="W8676" s="48">
        <v>0</v>
      </c>
    </row>
    <row r="8677" spans="4:23" ht="15" customHeight="1" outlineLevel="2" x14ac:dyDescent="0.2">
      <c r="D8677" s="41" t="s">
        <v>1127</v>
      </c>
      <c r="E8677" s="17" t="s">
        <v>1128</v>
      </c>
      <c r="F8677" s="48">
        <v>0</v>
      </c>
      <c r="G8677" s="48">
        <v>0</v>
      </c>
      <c r="H8677" s="48">
        <v>0</v>
      </c>
      <c r="I8677" s="48">
        <v>0</v>
      </c>
      <c r="J8677" s="48">
        <v>0</v>
      </c>
      <c r="K8677" s="48">
        <v>0</v>
      </c>
      <c r="L8677" s="48">
        <v>0</v>
      </c>
      <c r="M8677" s="48">
        <v>0</v>
      </c>
      <c r="N8677" s="48">
        <v>0</v>
      </c>
      <c r="O8677" s="48">
        <v>0</v>
      </c>
      <c r="P8677" s="48">
        <v>0</v>
      </c>
      <c r="Q8677" s="48">
        <v>0</v>
      </c>
      <c r="R8677" s="48">
        <v>0</v>
      </c>
      <c r="S8677" s="48">
        <v>0</v>
      </c>
      <c r="T8677" s="48">
        <v>0</v>
      </c>
      <c r="U8677" s="48">
        <v>0</v>
      </c>
      <c r="V8677" s="48">
        <v>0</v>
      </c>
      <c r="W8677" s="48">
        <v>0</v>
      </c>
    </row>
    <row r="8678" spans="4:23" ht="15" customHeight="1" outlineLevel="2" x14ac:dyDescent="0.2">
      <c r="D8678" s="41" t="s">
        <v>1129</v>
      </c>
      <c r="E8678" s="17" t="s">
        <v>1130</v>
      </c>
      <c r="F8678" s="48">
        <v>0</v>
      </c>
      <c r="G8678" s="48">
        <v>0</v>
      </c>
      <c r="H8678" s="48">
        <v>0</v>
      </c>
      <c r="I8678" s="48">
        <v>0</v>
      </c>
      <c r="J8678" s="48">
        <v>0</v>
      </c>
      <c r="K8678" s="48">
        <v>0</v>
      </c>
      <c r="L8678" s="48">
        <v>0</v>
      </c>
      <c r="M8678" s="48">
        <v>0</v>
      </c>
      <c r="N8678" s="48">
        <v>0</v>
      </c>
      <c r="O8678" s="48">
        <v>0</v>
      </c>
      <c r="P8678" s="48">
        <v>0</v>
      </c>
      <c r="Q8678" s="48">
        <v>0</v>
      </c>
      <c r="R8678" s="48">
        <v>0</v>
      </c>
      <c r="S8678" s="48">
        <v>0</v>
      </c>
      <c r="T8678" s="48">
        <v>0</v>
      </c>
      <c r="U8678" s="48">
        <v>0</v>
      </c>
      <c r="V8678" s="48">
        <v>0</v>
      </c>
      <c r="W8678" s="48">
        <v>0</v>
      </c>
    </row>
    <row r="8679" spans="4:23" ht="15" customHeight="1" outlineLevel="2" x14ac:dyDescent="0.2">
      <c r="D8679" s="41" t="s">
        <v>1131</v>
      </c>
      <c r="E8679" s="17" t="s">
        <v>1132</v>
      </c>
      <c r="F8679" s="48">
        <v>0</v>
      </c>
      <c r="G8679" s="48">
        <v>0</v>
      </c>
      <c r="H8679" s="48">
        <v>0</v>
      </c>
      <c r="I8679" s="48">
        <v>0</v>
      </c>
      <c r="J8679" s="48">
        <v>0</v>
      </c>
      <c r="K8679" s="48">
        <v>0</v>
      </c>
      <c r="L8679" s="48">
        <v>0</v>
      </c>
      <c r="M8679" s="48">
        <v>0</v>
      </c>
      <c r="N8679" s="48">
        <v>0</v>
      </c>
      <c r="O8679" s="48">
        <v>0</v>
      </c>
      <c r="P8679" s="48">
        <v>0</v>
      </c>
      <c r="Q8679" s="48">
        <v>0</v>
      </c>
      <c r="R8679" s="48">
        <v>0</v>
      </c>
      <c r="S8679" s="48">
        <v>0</v>
      </c>
      <c r="T8679" s="48">
        <v>0</v>
      </c>
      <c r="U8679" s="48">
        <v>0</v>
      </c>
      <c r="V8679" s="48">
        <v>0</v>
      </c>
      <c r="W8679" s="48">
        <v>0</v>
      </c>
    </row>
    <row r="8680" spans="4:23" ht="15" customHeight="1" outlineLevel="2" x14ac:dyDescent="0.2">
      <c r="D8680" s="41" t="s">
        <v>1133</v>
      </c>
      <c r="E8680" s="17" t="s">
        <v>1134</v>
      </c>
      <c r="F8680" s="48">
        <v>0</v>
      </c>
      <c r="G8680" s="48">
        <v>0</v>
      </c>
      <c r="H8680" s="48">
        <v>0</v>
      </c>
      <c r="I8680" s="48">
        <v>0</v>
      </c>
      <c r="J8680" s="48">
        <v>0</v>
      </c>
      <c r="K8680" s="48">
        <v>0</v>
      </c>
      <c r="L8680" s="48">
        <v>0</v>
      </c>
      <c r="M8680" s="48">
        <v>0</v>
      </c>
      <c r="N8680" s="48">
        <v>0</v>
      </c>
      <c r="O8680" s="48">
        <v>0</v>
      </c>
      <c r="P8680" s="48">
        <v>0</v>
      </c>
      <c r="Q8680" s="48">
        <v>0</v>
      </c>
      <c r="R8680" s="48">
        <v>0</v>
      </c>
      <c r="S8680" s="48">
        <v>0</v>
      </c>
      <c r="T8680" s="48">
        <v>0</v>
      </c>
      <c r="U8680" s="48">
        <v>0</v>
      </c>
      <c r="V8680" s="48">
        <v>0</v>
      </c>
      <c r="W8680" s="48">
        <v>0</v>
      </c>
    </row>
    <row r="8681" spans="4:23" ht="15" customHeight="1" outlineLevel="2" x14ac:dyDescent="0.2">
      <c r="D8681" s="41" t="s">
        <v>1135</v>
      </c>
      <c r="E8681" s="17" t="s">
        <v>1136</v>
      </c>
      <c r="F8681" s="48">
        <v>0</v>
      </c>
      <c r="G8681" s="48">
        <v>0</v>
      </c>
      <c r="H8681" s="48">
        <v>0</v>
      </c>
      <c r="I8681" s="48">
        <v>0</v>
      </c>
      <c r="J8681" s="48">
        <v>0</v>
      </c>
      <c r="K8681" s="48">
        <v>0</v>
      </c>
      <c r="L8681" s="48">
        <v>0</v>
      </c>
      <c r="M8681" s="48">
        <v>0</v>
      </c>
      <c r="N8681" s="48">
        <v>0</v>
      </c>
      <c r="O8681" s="48">
        <v>0</v>
      </c>
      <c r="P8681" s="48">
        <v>0</v>
      </c>
      <c r="Q8681" s="48">
        <v>0</v>
      </c>
      <c r="R8681" s="48">
        <v>0</v>
      </c>
      <c r="S8681" s="48">
        <v>0</v>
      </c>
      <c r="T8681" s="48">
        <v>0</v>
      </c>
      <c r="U8681" s="48">
        <v>0</v>
      </c>
      <c r="V8681" s="48">
        <v>0</v>
      </c>
      <c r="W8681" s="48">
        <v>0</v>
      </c>
    </row>
    <row r="8682" spans="4:23" ht="15" customHeight="1" outlineLevel="2" x14ac:dyDescent="0.2">
      <c r="D8682" s="41" t="s">
        <v>1137</v>
      </c>
      <c r="E8682" s="17" t="s">
        <v>1138</v>
      </c>
      <c r="F8682" s="48">
        <v>0</v>
      </c>
      <c r="G8682" s="48">
        <v>0</v>
      </c>
      <c r="H8682" s="48">
        <v>0</v>
      </c>
      <c r="I8682" s="48">
        <v>0</v>
      </c>
      <c r="J8682" s="48">
        <v>0</v>
      </c>
      <c r="K8682" s="48">
        <v>0</v>
      </c>
      <c r="L8682" s="48">
        <v>0</v>
      </c>
      <c r="M8682" s="48">
        <v>0</v>
      </c>
      <c r="N8682" s="48">
        <v>0</v>
      </c>
      <c r="O8682" s="48">
        <v>0</v>
      </c>
      <c r="P8682" s="48">
        <v>0</v>
      </c>
      <c r="Q8682" s="48">
        <v>0</v>
      </c>
      <c r="R8682" s="48">
        <v>0</v>
      </c>
      <c r="S8682" s="48">
        <v>0</v>
      </c>
      <c r="T8682" s="48">
        <v>0</v>
      </c>
      <c r="U8682" s="48">
        <v>0</v>
      </c>
      <c r="V8682" s="48">
        <v>0</v>
      </c>
      <c r="W8682" s="48">
        <v>0</v>
      </c>
    </row>
    <row r="8683" spans="4:23" ht="15" customHeight="1" outlineLevel="2" x14ac:dyDescent="0.2">
      <c r="D8683" s="41" t="s">
        <v>1139</v>
      </c>
      <c r="E8683" s="17" t="s">
        <v>1140</v>
      </c>
      <c r="F8683" s="48">
        <v>0</v>
      </c>
      <c r="G8683" s="48">
        <v>0</v>
      </c>
      <c r="H8683" s="48">
        <v>0</v>
      </c>
      <c r="I8683" s="48">
        <v>0</v>
      </c>
      <c r="J8683" s="48">
        <v>0</v>
      </c>
      <c r="K8683" s="48">
        <v>0</v>
      </c>
      <c r="L8683" s="48">
        <v>0</v>
      </c>
      <c r="M8683" s="48">
        <v>0</v>
      </c>
      <c r="N8683" s="48">
        <v>0</v>
      </c>
      <c r="O8683" s="48">
        <v>0</v>
      </c>
      <c r="P8683" s="48">
        <v>0</v>
      </c>
      <c r="Q8683" s="48">
        <v>0</v>
      </c>
      <c r="R8683" s="48">
        <v>0</v>
      </c>
      <c r="S8683" s="48">
        <v>0</v>
      </c>
      <c r="T8683" s="48">
        <v>0</v>
      </c>
      <c r="U8683" s="48">
        <v>0</v>
      </c>
      <c r="V8683" s="48">
        <v>0</v>
      </c>
      <c r="W8683" s="48">
        <v>0</v>
      </c>
    </row>
    <row r="8684" spans="4:23" ht="15" customHeight="1" outlineLevel="2" x14ac:dyDescent="0.2">
      <c r="D8684" s="41" t="s">
        <v>1141</v>
      </c>
      <c r="E8684" s="17" t="s">
        <v>1142</v>
      </c>
      <c r="F8684" s="48">
        <v>0</v>
      </c>
      <c r="G8684" s="48">
        <v>0</v>
      </c>
      <c r="H8684" s="48">
        <v>0</v>
      </c>
      <c r="I8684" s="48">
        <v>0</v>
      </c>
      <c r="J8684" s="48">
        <v>0</v>
      </c>
      <c r="K8684" s="48">
        <v>0</v>
      </c>
      <c r="L8684" s="48">
        <v>0</v>
      </c>
      <c r="M8684" s="48">
        <v>0</v>
      </c>
      <c r="N8684" s="48">
        <v>0</v>
      </c>
      <c r="O8684" s="48">
        <v>0</v>
      </c>
      <c r="P8684" s="48">
        <v>0</v>
      </c>
      <c r="Q8684" s="48">
        <v>0</v>
      </c>
      <c r="R8684" s="48">
        <v>0</v>
      </c>
      <c r="S8684" s="48">
        <v>0</v>
      </c>
      <c r="T8684" s="48">
        <v>0</v>
      </c>
      <c r="U8684" s="48">
        <v>0</v>
      </c>
      <c r="V8684" s="48">
        <v>0</v>
      </c>
      <c r="W8684" s="48">
        <v>0</v>
      </c>
    </row>
    <row r="8685" spans="4:23" ht="15" customHeight="1" outlineLevel="2" x14ac:dyDescent="0.2">
      <c r="D8685" s="41" t="s">
        <v>1143</v>
      </c>
      <c r="E8685" s="17" t="s">
        <v>1144</v>
      </c>
      <c r="F8685" s="48">
        <v>0</v>
      </c>
      <c r="G8685" s="48">
        <v>0</v>
      </c>
      <c r="H8685" s="48">
        <v>0</v>
      </c>
      <c r="I8685" s="48">
        <v>0</v>
      </c>
      <c r="J8685" s="48">
        <v>0</v>
      </c>
      <c r="K8685" s="48">
        <v>0</v>
      </c>
      <c r="L8685" s="48">
        <v>0</v>
      </c>
      <c r="M8685" s="48">
        <v>0</v>
      </c>
      <c r="N8685" s="48">
        <v>0</v>
      </c>
      <c r="O8685" s="48">
        <v>0</v>
      </c>
      <c r="P8685" s="48">
        <v>0</v>
      </c>
      <c r="Q8685" s="48">
        <v>0</v>
      </c>
      <c r="R8685" s="48">
        <v>0</v>
      </c>
      <c r="S8685" s="48">
        <v>0</v>
      </c>
      <c r="T8685" s="48">
        <v>0</v>
      </c>
      <c r="U8685" s="48">
        <v>0</v>
      </c>
      <c r="V8685" s="48">
        <v>0</v>
      </c>
      <c r="W8685" s="48">
        <v>0</v>
      </c>
    </row>
    <row r="8686" spans="4:23" ht="15" customHeight="1" outlineLevel="2" x14ac:dyDescent="0.2">
      <c r="D8686" s="41" t="s">
        <v>1145</v>
      </c>
      <c r="E8686" s="17" t="s">
        <v>1146</v>
      </c>
      <c r="F8686" s="48">
        <v>0</v>
      </c>
      <c r="G8686" s="48">
        <v>0</v>
      </c>
      <c r="H8686" s="48">
        <v>0</v>
      </c>
      <c r="I8686" s="48">
        <v>0</v>
      </c>
      <c r="J8686" s="48">
        <v>0</v>
      </c>
      <c r="K8686" s="48">
        <v>0</v>
      </c>
      <c r="L8686" s="48">
        <v>0</v>
      </c>
      <c r="M8686" s="48">
        <v>0</v>
      </c>
      <c r="N8686" s="48">
        <v>0</v>
      </c>
      <c r="O8686" s="48">
        <v>0</v>
      </c>
      <c r="P8686" s="48">
        <v>0</v>
      </c>
      <c r="Q8686" s="48">
        <v>0</v>
      </c>
      <c r="R8686" s="48">
        <v>0</v>
      </c>
      <c r="S8686" s="48">
        <v>0</v>
      </c>
      <c r="T8686" s="48">
        <v>0</v>
      </c>
      <c r="U8686" s="48">
        <v>0</v>
      </c>
      <c r="V8686" s="48">
        <v>0</v>
      </c>
      <c r="W8686" s="48">
        <v>0</v>
      </c>
    </row>
    <row r="8687" spans="4:23" ht="15" customHeight="1" outlineLevel="2" x14ac:dyDescent="0.2">
      <c r="D8687" s="41" t="s">
        <v>1147</v>
      </c>
      <c r="E8687" s="17" t="s">
        <v>1148</v>
      </c>
      <c r="F8687" s="48">
        <v>0</v>
      </c>
      <c r="G8687" s="48">
        <v>0</v>
      </c>
      <c r="H8687" s="48">
        <v>0</v>
      </c>
      <c r="I8687" s="48">
        <v>0</v>
      </c>
      <c r="J8687" s="48">
        <v>0</v>
      </c>
      <c r="K8687" s="48">
        <v>0</v>
      </c>
      <c r="L8687" s="48">
        <v>0</v>
      </c>
      <c r="M8687" s="48">
        <v>0</v>
      </c>
      <c r="N8687" s="48">
        <v>0</v>
      </c>
      <c r="O8687" s="48">
        <v>0</v>
      </c>
      <c r="P8687" s="48">
        <v>0</v>
      </c>
      <c r="Q8687" s="48">
        <v>0</v>
      </c>
      <c r="R8687" s="48">
        <v>0</v>
      </c>
      <c r="S8687" s="48">
        <v>0</v>
      </c>
      <c r="T8687" s="48">
        <v>0</v>
      </c>
      <c r="U8687" s="48">
        <v>0</v>
      </c>
      <c r="V8687" s="48">
        <v>0</v>
      </c>
      <c r="W8687" s="48">
        <v>0</v>
      </c>
    </row>
    <row r="8688" spans="4:23" ht="15" customHeight="1" outlineLevel="2" x14ac:dyDescent="0.2">
      <c r="D8688" s="41" t="s">
        <v>1149</v>
      </c>
      <c r="E8688" s="17" t="s">
        <v>1150</v>
      </c>
      <c r="F8688" s="48">
        <v>0</v>
      </c>
      <c r="G8688" s="48">
        <v>0</v>
      </c>
      <c r="H8688" s="48">
        <v>0</v>
      </c>
      <c r="I8688" s="48">
        <v>0</v>
      </c>
      <c r="J8688" s="48">
        <v>0</v>
      </c>
      <c r="K8688" s="48">
        <v>0</v>
      </c>
      <c r="L8688" s="48">
        <v>0</v>
      </c>
      <c r="M8688" s="48">
        <v>0</v>
      </c>
      <c r="N8688" s="48">
        <v>0</v>
      </c>
      <c r="O8688" s="48">
        <v>0</v>
      </c>
      <c r="P8688" s="48">
        <v>0</v>
      </c>
      <c r="Q8688" s="48">
        <v>0</v>
      </c>
      <c r="R8688" s="48">
        <v>0</v>
      </c>
      <c r="S8688" s="48">
        <v>0</v>
      </c>
      <c r="T8688" s="48">
        <v>0</v>
      </c>
      <c r="U8688" s="48">
        <v>0</v>
      </c>
      <c r="V8688" s="48">
        <v>0</v>
      </c>
      <c r="W8688" s="48">
        <v>0</v>
      </c>
    </row>
    <row r="8689" spans="4:23" ht="15" customHeight="1" outlineLevel="2" x14ac:dyDescent="0.2">
      <c r="D8689" s="41" t="s">
        <v>1151</v>
      </c>
      <c r="E8689" s="17" t="s">
        <v>1152</v>
      </c>
      <c r="F8689" s="48">
        <v>0</v>
      </c>
      <c r="G8689" s="48">
        <v>0</v>
      </c>
      <c r="H8689" s="48">
        <v>0</v>
      </c>
      <c r="I8689" s="48">
        <v>0</v>
      </c>
      <c r="J8689" s="48">
        <v>0</v>
      </c>
      <c r="K8689" s="48">
        <v>0</v>
      </c>
      <c r="L8689" s="48">
        <v>0</v>
      </c>
      <c r="M8689" s="48">
        <v>0</v>
      </c>
      <c r="N8689" s="48">
        <v>0</v>
      </c>
      <c r="O8689" s="48">
        <v>0</v>
      </c>
      <c r="P8689" s="48">
        <v>0</v>
      </c>
      <c r="Q8689" s="48">
        <v>0</v>
      </c>
      <c r="R8689" s="48">
        <v>0</v>
      </c>
      <c r="S8689" s="48">
        <v>0</v>
      </c>
      <c r="T8689" s="48">
        <v>0</v>
      </c>
      <c r="U8689" s="48">
        <v>0</v>
      </c>
      <c r="V8689" s="48">
        <v>0</v>
      </c>
      <c r="W8689" s="48">
        <v>0</v>
      </c>
    </row>
    <row r="8690" spans="4:23" ht="15" customHeight="1" outlineLevel="2" x14ac:dyDescent="0.2">
      <c r="D8690" s="41" t="s">
        <v>1153</v>
      </c>
      <c r="E8690" s="17" t="s">
        <v>1154</v>
      </c>
      <c r="F8690" s="48">
        <v>0</v>
      </c>
      <c r="G8690" s="48">
        <v>0</v>
      </c>
      <c r="H8690" s="48">
        <v>0</v>
      </c>
      <c r="I8690" s="48">
        <v>0</v>
      </c>
      <c r="J8690" s="48">
        <v>0</v>
      </c>
      <c r="K8690" s="48">
        <v>0</v>
      </c>
      <c r="L8690" s="48">
        <v>0</v>
      </c>
      <c r="M8690" s="48">
        <v>0</v>
      </c>
      <c r="N8690" s="48">
        <v>0</v>
      </c>
      <c r="O8690" s="48">
        <v>0</v>
      </c>
      <c r="P8690" s="48">
        <v>0</v>
      </c>
      <c r="Q8690" s="48">
        <v>0</v>
      </c>
      <c r="R8690" s="48">
        <v>0</v>
      </c>
      <c r="S8690" s="48">
        <v>0</v>
      </c>
      <c r="T8690" s="48">
        <v>0</v>
      </c>
      <c r="U8690" s="48">
        <v>0</v>
      </c>
      <c r="V8690" s="48">
        <v>0</v>
      </c>
      <c r="W8690" s="48">
        <v>0</v>
      </c>
    </row>
    <row r="8691" spans="4:23" ht="15" customHeight="1" outlineLevel="2" x14ac:dyDescent="0.2">
      <c r="D8691" s="41" t="s">
        <v>1155</v>
      </c>
      <c r="E8691" s="17" t="s">
        <v>1156</v>
      </c>
      <c r="F8691" s="48">
        <v>0</v>
      </c>
      <c r="G8691" s="48">
        <v>0</v>
      </c>
      <c r="H8691" s="48">
        <v>0</v>
      </c>
      <c r="I8691" s="48">
        <v>0</v>
      </c>
      <c r="J8691" s="48">
        <v>0</v>
      </c>
      <c r="K8691" s="48">
        <v>0</v>
      </c>
      <c r="L8691" s="48">
        <v>0</v>
      </c>
      <c r="M8691" s="48">
        <v>0</v>
      </c>
      <c r="N8691" s="48">
        <v>0</v>
      </c>
      <c r="O8691" s="48">
        <v>0</v>
      </c>
      <c r="P8691" s="48">
        <v>0</v>
      </c>
      <c r="Q8691" s="48">
        <v>0</v>
      </c>
      <c r="R8691" s="48">
        <v>0</v>
      </c>
      <c r="S8691" s="48">
        <v>0</v>
      </c>
      <c r="T8691" s="48">
        <v>0</v>
      </c>
      <c r="U8691" s="48">
        <v>0</v>
      </c>
      <c r="V8691" s="48">
        <v>0</v>
      </c>
      <c r="W8691" s="48">
        <v>0</v>
      </c>
    </row>
    <row r="8692" spans="4:23" ht="15" customHeight="1" outlineLevel="2" x14ac:dyDescent="0.2">
      <c r="D8692" s="41" t="s">
        <v>1157</v>
      </c>
      <c r="E8692" s="17" t="s">
        <v>1158</v>
      </c>
      <c r="F8692" s="48">
        <v>0</v>
      </c>
      <c r="G8692" s="48">
        <v>0</v>
      </c>
      <c r="H8692" s="48">
        <v>0</v>
      </c>
      <c r="I8692" s="48">
        <v>0</v>
      </c>
      <c r="J8692" s="48">
        <v>0</v>
      </c>
      <c r="K8692" s="48">
        <v>0</v>
      </c>
      <c r="L8692" s="48">
        <v>0</v>
      </c>
      <c r="M8692" s="48">
        <v>0</v>
      </c>
      <c r="N8692" s="48">
        <v>0</v>
      </c>
      <c r="O8692" s="48">
        <v>0</v>
      </c>
      <c r="P8692" s="48">
        <v>0</v>
      </c>
      <c r="Q8692" s="48">
        <v>0</v>
      </c>
      <c r="R8692" s="48">
        <v>0</v>
      </c>
      <c r="S8692" s="48">
        <v>0</v>
      </c>
      <c r="T8692" s="48">
        <v>0</v>
      </c>
      <c r="U8692" s="48">
        <v>0</v>
      </c>
      <c r="V8692" s="48">
        <v>0</v>
      </c>
      <c r="W8692" s="48">
        <v>0</v>
      </c>
    </row>
    <row r="8693" spans="4:23" ht="15" customHeight="1" outlineLevel="2" x14ac:dyDescent="0.2">
      <c r="D8693" s="41" t="s">
        <v>1159</v>
      </c>
      <c r="E8693" s="17" t="s">
        <v>1160</v>
      </c>
      <c r="F8693" s="48">
        <v>0</v>
      </c>
      <c r="G8693" s="48">
        <v>0</v>
      </c>
      <c r="H8693" s="48">
        <v>0</v>
      </c>
      <c r="I8693" s="48">
        <v>0</v>
      </c>
      <c r="J8693" s="48">
        <v>0</v>
      </c>
      <c r="K8693" s="48">
        <v>0</v>
      </c>
      <c r="L8693" s="48">
        <v>0</v>
      </c>
      <c r="M8693" s="48">
        <v>0</v>
      </c>
      <c r="N8693" s="48">
        <v>0</v>
      </c>
      <c r="O8693" s="48">
        <v>0</v>
      </c>
      <c r="P8693" s="48">
        <v>0</v>
      </c>
      <c r="Q8693" s="48">
        <v>0</v>
      </c>
      <c r="R8693" s="48">
        <v>0</v>
      </c>
      <c r="S8693" s="48">
        <v>0</v>
      </c>
      <c r="T8693" s="48">
        <v>0</v>
      </c>
      <c r="U8693" s="48">
        <v>0</v>
      </c>
      <c r="V8693" s="48">
        <v>0</v>
      </c>
      <c r="W8693" s="48">
        <v>0</v>
      </c>
    </row>
    <row r="8694" spans="4:23" ht="15" customHeight="1" outlineLevel="2" x14ac:dyDescent="0.2">
      <c r="D8694" s="41" t="s">
        <v>1161</v>
      </c>
      <c r="E8694" s="17" t="s">
        <v>1162</v>
      </c>
      <c r="F8694" s="48">
        <v>0</v>
      </c>
      <c r="G8694" s="48">
        <v>0</v>
      </c>
      <c r="H8694" s="48">
        <v>0</v>
      </c>
      <c r="I8694" s="48">
        <v>0</v>
      </c>
      <c r="J8694" s="48">
        <v>0</v>
      </c>
      <c r="K8694" s="48">
        <v>0</v>
      </c>
      <c r="L8694" s="48">
        <v>0</v>
      </c>
      <c r="M8694" s="48">
        <v>0</v>
      </c>
      <c r="N8694" s="48">
        <v>0</v>
      </c>
      <c r="O8694" s="48">
        <v>0</v>
      </c>
      <c r="P8694" s="48">
        <v>0</v>
      </c>
      <c r="Q8694" s="48">
        <v>0</v>
      </c>
      <c r="R8694" s="48">
        <v>0</v>
      </c>
      <c r="S8694" s="48">
        <v>0</v>
      </c>
      <c r="T8694" s="48">
        <v>0</v>
      </c>
      <c r="U8694" s="48">
        <v>0</v>
      </c>
      <c r="V8694" s="48">
        <v>0</v>
      </c>
      <c r="W8694" s="48">
        <v>0</v>
      </c>
    </row>
    <row r="8695" spans="4:23" ht="15" customHeight="1" outlineLevel="2" x14ac:dyDescent="0.2">
      <c r="D8695" s="41" t="s">
        <v>1163</v>
      </c>
      <c r="E8695" s="17" t="s">
        <v>1164</v>
      </c>
      <c r="F8695" s="48">
        <v>0</v>
      </c>
      <c r="G8695" s="48">
        <v>0</v>
      </c>
      <c r="H8695" s="48">
        <v>0</v>
      </c>
      <c r="I8695" s="48">
        <v>0</v>
      </c>
      <c r="J8695" s="48">
        <v>0</v>
      </c>
      <c r="K8695" s="48">
        <v>0</v>
      </c>
      <c r="L8695" s="48">
        <v>0</v>
      </c>
      <c r="M8695" s="48">
        <v>0</v>
      </c>
      <c r="N8695" s="48">
        <v>0</v>
      </c>
      <c r="O8695" s="48">
        <v>0</v>
      </c>
      <c r="P8695" s="48">
        <v>0</v>
      </c>
      <c r="Q8695" s="48">
        <v>0</v>
      </c>
      <c r="R8695" s="48">
        <v>0</v>
      </c>
      <c r="S8695" s="48">
        <v>0</v>
      </c>
      <c r="T8695" s="48">
        <v>0</v>
      </c>
      <c r="U8695" s="48">
        <v>0</v>
      </c>
      <c r="V8695" s="48">
        <v>0</v>
      </c>
      <c r="W8695" s="48">
        <v>0</v>
      </c>
    </row>
    <row r="8696" spans="4:23" ht="15" customHeight="1" outlineLevel="2" x14ac:dyDescent="0.2">
      <c r="D8696" s="41" t="s">
        <v>1165</v>
      </c>
      <c r="E8696" s="17" t="s">
        <v>1166</v>
      </c>
      <c r="F8696" s="48">
        <v>0</v>
      </c>
      <c r="G8696" s="48">
        <v>0</v>
      </c>
      <c r="H8696" s="48">
        <v>0</v>
      </c>
      <c r="I8696" s="48">
        <v>0</v>
      </c>
      <c r="J8696" s="48">
        <v>0</v>
      </c>
      <c r="K8696" s="48">
        <v>0</v>
      </c>
      <c r="L8696" s="48">
        <v>0</v>
      </c>
      <c r="M8696" s="48">
        <v>0</v>
      </c>
      <c r="N8696" s="48">
        <v>0</v>
      </c>
      <c r="O8696" s="48">
        <v>0</v>
      </c>
      <c r="P8696" s="48">
        <v>0</v>
      </c>
      <c r="Q8696" s="48">
        <v>0</v>
      </c>
      <c r="R8696" s="48">
        <v>0</v>
      </c>
      <c r="S8696" s="48">
        <v>0</v>
      </c>
      <c r="T8696" s="48">
        <v>0</v>
      </c>
      <c r="U8696" s="48">
        <v>0</v>
      </c>
      <c r="V8696" s="48">
        <v>0</v>
      </c>
      <c r="W8696" s="48">
        <v>0</v>
      </c>
    </row>
    <row r="8697" spans="4:23" ht="15" customHeight="1" outlineLevel="2" x14ac:dyDescent="0.2">
      <c r="D8697" s="41" t="s">
        <v>1167</v>
      </c>
      <c r="E8697" s="17" t="s">
        <v>1168</v>
      </c>
      <c r="F8697" s="48">
        <v>0</v>
      </c>
      <c r="G8697" s="48">
        <v>0</v>
      </c>
      <c r="H8697" s="48">
        <v>0</v>
      </c>
      <c r="I8697" s="48">
        <v>0</v>
      </c>
      <c r="J8697" s="48">
        <v>0</v>
      </c>
      <c r="K8697" s="48">
        <v>0</v>
      </c>
      <c r="L8697" s="48">
        <v>0</v>
      </c>
      <c r="M8697" s="48">
        <v>0</v>
      </c>
      <c r="N8697" s="48">
        <v>0</v>
      </c>
      <c r="O8697" s="48">
        <v>0</v>
      </c>
      <c r="P8697" s="48">
        <v>0</v>
      </c>
      <c r="Q8697" s="48">
        <v>0</v>
      </c>
      <c r="R8697" s="48">
        <v>0</v>
      </c>
      <c r="S8697" s="48">
        <v>0</v>
      </c>
      <c r="T8697" s="48">
        <v>0</v>
      </c>
      <c r="U8697" s="48">
        <v>0</v>
      </c>
      <c r="V8697" s="48">
        <v>0</v>
      </c>
      <c r="W8697" s="48">
        <v>0</v>
      </c>
    </row>
    <row r="8698" spans="4:23" ht="15" customHeight="1" outlineLevel="2" x14ac:dyDescent="0.2">
      <c r="D8698" s="41" t="s">
        <v>1169</v>
      </c>
      <c r="E8698" s="17" t="s">
        <v>1170</v>
      </c>
      <c r="F8698" s="48">
        <v>0</v>
      </c>
      <c r="G8698" s="48">
        <v>0</v>
      </c>
      <c r="H8698" s="48">
        <v>0</v>
      </c>
      <c r="I8698" s="48">
        <v>0</v>
      </c>
      <c r="J8698" s="48">
        <v>0</v>
      </c>
      <c r="K8698" s="48">
        <v>0</v>
      </c>
      <c r="L8698" s="48">
        <v>0</v>
      </c>
      <c r="M8698" s="48">
        <v>0</v>
      </c>
      <c r="N8698" s="48">
        <v>0</v>
      </c>
      <c r="O8698" s="48">
        <v>0</v>
      </c>
      <c r="P8698" s="48">
        <v>0</v>
      </c>
      <c r="Q8698" s="48">
        <v>0</v>
      </c>
      <c r="R8698" s="48">
        <v>0</v>
      </c>
      <c r="S8698" s="48">
        <v>0</v>
      </c>
      <c r="T8698" s="48">
        <v>0</v>
      </c>
      <c r="U8698" s="48">
        <v>0</v>
      </c>
      <c r="V8698" s="48">
        <v>0</v>
      </c>
      <c r="W8698" s="48">
        <v>0</v>
      </c>
    </row>
    <row r="8699" spans="4:23" ht="15" customHeight="1" outlineLevel="2" x14ac:dyDescent="0.2">
      <c r="D8699" s="41" t="s">
        <v>1171</v>
      </c>
      <c r="E8699" s="17" t="s">
        <v>1172</v>
      </c>
      <c r="F8699" s="48">
        <v>0</v>
      </c>
      <c r="G8699" s="48">
        <v>0</v>
      </c>
      <c r="H8699" s="48">
        <v>0</v>
      </c>
      <c r="I8699" s="48">
        <v>0</v>
      </c>
      <c r="J8699" s="48">
        <v>0</v>
      </c>
      <c r="K8699" s="48">
        <v>0</v>
      </c>
      <c r="L8699" s="48">
        <v>0</v>
      </c>
      <c r="M8699" s="48">
        <v>0</v>
      </c>
      <c r="N8699" s="48">
        <v>0</v>
      </c>
      <c r="O8699" s="48">
        <v>0</v>
      </c>
      <c r="P8699" s="48">
        <v>0</v>
      </c>
      <c r="Q8699" s="48">
        <v>0</v>
      </c>
      <c r="R8699" s="48">
        <v>0</v>
      </c>
      <c r="S8699" s="48">
        <v>0</v>
      </c>
      <c r="T8699" s="48">
        <v>0</v>
      </c>
      <c r="U8699" s="48">
        <v>0</v>
      </c>
      <c r="V8699" s="48">
        <v>0</v>
      </c>
      <c r="W8699" s="48">
        <v>0</v>
      </c>
    </row>
    <row r="8700" spans="4:23" ht="15" customHeight="1" outlineLevel="2" x14ac:dyDescent="0.2">
      <c r="D8700" s="41" t="s">
        <v>1173</v>
      </c>
      <c r="E8700" s="17" t="s">
        <v>1174</v>
      </c>
      <c r="F8700" s="48">
        <v>0</v>
      </c>
      <c r="G8700" s="48">
        <v>0</v>
      </c>
      <c r="H8700" s="48">
        <v>0</v>
      </c>
      <c r="I8700" s="48">
        <v>0</v>
      </c>
      <c r="J8700" s="48">
        <v>0</v>
      </c>
      <c r="K8700" s="48">
        <v>0</v>
      </c>
      <c r="L8700" s="48">
        <v>0</v>
      </c>
      <c r="M8700" s="48">
        <v>0</v>
      </c>
      <c r="N8700" s="48">
        <v>0</v>
      </c>
      <c r="O8700" s="48">
        <v>0</v>
      </c>
      <c r="P8700" s="48">
        <v>0</v>
      </c>
      <c r="Q8700" s="48">
        <v>0</v>
      </c>
      <c r="R8700" s="48">
        <v>0</v>
      </c>
      <c r="S8700" s="48">
        <v>0</v>
      </c>
      <c r="T8700" s="48">
        <v>0</v>
      </c>
      <c r="U8700" s="48">
        <v>0</v>
      </c>
      <c r="V8700" s="48">
        <v>0</v>
      </c>
      <c r="W8700" s="48">
        <v>0</v>
      </c>
    </row>
    <row r="8701" spans="4:23" ht="15" customHeight="1" outlineLevel="2" x14ac:dyDescent="0.2">
      <c r="D8701" s="41" t="s">
        <v>1175</v>
      </c>
      <c r="E8701" s="17" t="s">
        <v>1176</v>
      </c>
      <c r="F8701" s="48">
        <v>0</v>
      </c>
      <c r="G8701" s="48">
        <v>0</v>
      </c>
      <c r="H8701" s="48">
        <v>0</v>
      </c>
      <c r="I8701" s="48">
        <v>0</v>
      </c>
      <c r="J8701" s="48">
        <v>0</v>
      </c>
      <c r="K8701" s="48">
        <v>0</v>
      </c>
      <c r="L8701" s="48">
        <v>0</v>
      </c>
      <c r="M8701" s="48">
        <v>0</v>
      </c>
      <c r="N8701" s="48">
        <v>0</v>
      </c>
      <c r="O8701" s="48">
        <v>0</v>
      </c>
      <c r="P8701" s="48">
        <v>0</v>
      </c>
      <c r="Q8701" s="48">
        <v>0</v>
      </c>
      <c r="R8701" s="48">
        <v>0</v>
      </c>
      <c r="S8701" s="48">
        <v>0</v>
      </c>
      <c r="T8701" s="48">
        <v>0</v>
      </c>
      <c r="U8701" s="48">
        <v>0</v>
      </c>
      <c r="V8701" s="48">
        <v>0</v>
      </c>
      <c r="W8701" s="48">
        <v>0</v>
      </c>
    </row>
    <row r="8702" spans="4:23" ht="15" customHeight="1" outlineLevel="2" x14ac:dyDescent="0.2">
      <c r="D8702" s="41" t="s">
        <v>1177</v>
      </c>
      <c r="E8702" s="17" t="s">
        <v>1178</v>
      </c>
      <c r="F8702" s="48">
        <v>0</v>
      </c>
      <c r="G8702" s="48">
        <v>0</v>
      </c>
      <c r="H8702" s="48">
        <v>0</v>
      </c>
      <c r="I8702" s="48">
        <v>0</v>
      </c>
      <c r="J8702" s="48">
        <v>0</v>
      </c>
      <c r="K8702" s="48">
        <v>0</v>
      </c>
      <c r="L8702" s="48">
        <v>0</v>
      </c>
      <c r="M8702" s="48">
        <v>0</v>
      </c>
      <c r="N8702" s="48">
        <v>0</v>
      </c>
      <c r="O8702" s="48">
        <v>0</v>
      </c>
      <c r="P8702" s="48">
        <v>0</v>
      </c>
      <c r="Q8702" s="48">
        <v>0</v>
      </c>
      <c r="R8702" s="48">
        <v>0</v>
      </c>
      <c r="S8702" s="48">
        <v>0</v>
      </c>
      <c r="T8702" s="48">
        <v>0</v>
      </c>
      <c r="U8702" s="48">
        <v>0</v>
      </c>
      <c r="V8702" s="48">
        <v>0</v>
      </c>
      <c r="W8702" s="48">
        <v>0</v>
      </c>
    </row>
    <row r="8703" spans="4:23" ht="15" customHeight="1" outlineLevel="2" x14ac:dyDescent="0.2">
      <c r="D8703" s="41" t="s">
        <v>1179</v>
      </c>
      <c r="E8703" s="17" t="s">
        <v>1180</v>
      </c>
      <c r="F8703" s="48">
        <v>0</v>
      </c>
      <c r="G8703" s="48">
        <v>0</v>
      </c>
      <c r="H8703" s="48">
        <v>0</v>
      </c>
      <c r="I8703" s="48">
        <v>0</v>
      </c>
      <c r="J8703" s="48">
        <v>0</v>
      </c>
      <c r="K8703" s="48">
        <v>0</v>
      </c>
      <c r="L8703" s="48">
        <v>0</v>
      </c>
      <c r="M8703" s="48">
        <v>0</v>
      </c>
      <c r="N8703" s="48">
        <v>0</v>
      </c>
      <c r="O8703" s="48">
        <v>0</v>
      </c>
      <c r="P8703" s="48">
        <v>0</v>
      </c>
      <c r="Q8703" s="48">
        <v>0</v>
      </c>
      <c r="R8703" s="48">
        <v>0</v>
      </c>
      <c r="S8703" s="48">
        <v>0</v>
      </c>
      <c r="T8703" s="48">
        <v>0</v>
      </c>
      <c r="U8703" s="48">
        <v>0</v>
      </c>
      <c r="V8703" s="48">
        <v>0</v>
      </c>
      <c r="W8703" s="48">
        <v>0</v>
      </c>
    </row>
    <row r="8704" spans="4:23" ht="15" customHeight="1" outlineLevel="2" x14ac:dyDescent="0.2">
      <c r="D8704" s="41" t="s">
        <v>1181</v>
      </c>
      <c r="E8704" s="17" t="s">
        <v>1182</v>
      </c>
      <c r="F8704" s="48">
        <v>0</v>
      </c>
      <c r="G8704" s="48">
        <v>0</v>
      </c>
      <c r="H8704" s="48">
        <v>0</v>
      </c>
      <c r="I8704" s="48">
        <v>0</v>
      </c>
      <c r="J8704" s="48">
        <v>0</v>
      </c>
      <c r="K8704" s="48">
        <v>0</v>
      </c>
      <c r="L8704" s="48">
        <v>0</v>
      </c>
      <c r="M8704" s="48">
        <v>0</v>
      </c>
      <c r="N8704" s="48">
        <v>0</v>
      </c>
      <c r="O8704" s="48">
        <v>0</v>
      </c>
      <c r="P8704" s="48">
        <v>0</v>
      </c>
      <c r="Q8704" s="48">
        <v>0</v>
      </c>
      <c r="R8704" s="48">
        <v>0</v>
      </c>
      <c r="S8704" s="48">
        <v>0</v>
      </c>
      <c r="T8704" s="48">
        <v>0</v>
      </c>
      <c r="U8704" s="48">
        <v>0</v>
      </c>
      <c r="V8704" s="48">
        <v>0</v>
      </c>
      <c r="W8704" s="48">
        <v>0</v>
      </c>
    </row>
    <row r="8705" spans="4:23" ht="15" customHeight="1" outlineLevel="2" x14ac:dyDescent="0.2">
      <c r="D8705" s="41" t="s">
        <v>1183</v>
      </c>
      <c r="E8705" s="17" t="s">
        <v>1184</v>
      </c>
      <c r="F8705" s="48">
        <v>0</v>
      </c>
      <c r="G8705" s="48">
        <v>0</v>
      </c>
      <c r="H8705" s="48">
        <v>0</v>
      </c>
      <c r="I8705" s="48">
        <v>0</v>
      </c>
      <c r="J8705" s="48">
        <v>0</v>
      </c>
      <c r="K8705" s="48">
        <v>0</v>
      </c>
      <c r="L8705" s="48">
        <v>0</v>
      </c>
      <c r="M8705" s="48">
        <v>0</v>
      </c>
      <c r="N8705" s="48">
        <v>0</v>
      </c>
      <c r="O8705" s="48">
        <v>0</v>
      </c>
      <c r="P8705" s="48">
        <v>0</v>
      </c>
      <c r="Q8705" s="48">
        <v>0</v>
      </c>
      <c r="R8705" s="48">
        <v>0</v>
      </c>
      <c r="S8705" s="48">
        <v>0</v>
      </c>
      <c r="T8705" s="48">
        <v>0</v>
      </c>
      <c r="U8705" s="48">
        <v>0</v>
      </c>
      <c r="V8705" s="48">
        <v>0</v>
      </c>
      <c r="W8705" s="48">
        <v>0</v>
      </c>
    </row>
    <row r="8706" spans="4:23" ht="15" customHeight="1" outlineLevel="2" x14ac:dyDescent="0.2">
      <c r="D8706" s="41" t="s">
        <v>1185</v>
      </c>
      <c r="E8706" s="17" t="s">
        <v>1186</v>
      </c>
      <c r="F8706" s="48">
        <v>0</v>
      </c>
      <c r="G8706" s="48">
        <v>0</v>
      </c>
      <c r="H8706" s="48">
        <v>0</v>
      </c>
      <c r="I8706" s="48">
        <v>0</v>
      </c>
      <c r="J8706" s="48">
        <v>0</v>
      </c>
      <c r="K8706" s="48">
        <v>0</v>
      </c>
      <c r="L8706" s="48">
        <v>0</v>
      </c>
      <c r="M8706" s="48">
        <v>0</v>
      </c>
      <c r="N8706" s="48">
        <v>0</v>
      </c>
      <c r="O8706" s="48">
        <v>0</v>
      </c>
      <c r="P8706" s="48">
        <v>0</v>
      </c>
      <c r="Q8706" s="48">
        <v>0</v>
      </c>
      <c r="R8706" s="48">
        <v>0</v>
      </c>
      <c r="S8706" s="48">
        <v>0</v>
      </c>
      <c r="T8706" s="48">
        <v>0</v>
      </c>
      <c r="U8706" s="48">
        <v>0</v>
      </c>
      <c r="V8706" s="48">
        <v>0</v>
      </c>
      <c r="W8706" s="48">
        <v>0</v>
      </c>
    </row>
    <row r="8707" spans="4:23" ht="15" customHeight="1" outlineLevel="2" x14ac:dyDescent="0.2">
      <c r="D8707" s="41" t="s">
        <v>1187</v>
      </c>
      <c r="E8707" s="17" t="s">
        <v>1188</v>
      </c>
      <c r="F8707" s="48">
        <v>0</v>
      </c>
      <c r="G8707" s="48">
        <v>0</v>
      </c>
      <c r="H8707" s="48">
        <v>0</v>
      </c>
      <c r="I8707" s="48">
        <v>0</v>
      </c>
      <c r="J8707" s="48">
        <v>0</v>
      </c>
      <c r="K8707" s="48">
        <v>0</v>
      </c>
      <c r="L8707" s="48">
        <v>0</v>
      </c>
      <c r="M8707" s="48">
        <v>0</v>
      </c>
      <c r="N8707" s="48">
        <v>0</v>
      </c>
      <c r="O8707" s="48">
        <v>0</v>
      </c>
      <c r="P8707" s="48">
        <v>0</v>
      </c>
      <c r="Q8707" s="48">
        <v>0</v>
      </c>
      <c r="R8707" s="48">
        <v>0</v>
      </c>
      <c r="S8707" s="48">
        <v>0</v>
      </c>
      <c r="T8707" s="48">
        <v>0</v>
      </c>
      <c r="U8707" s="48">
        <v>0</v>
      </c>
      <c r="V8707" s="48">
        <v>0</v>
      </c>
      <c r="W8707" s="48">
        <v>0</v>
      </c>
    </row>
    <row r="8708" spans="4:23" ht="15" customHeight="1" outlineLevel="2" x14ac:dyDescent="0.2">
      <c r="D8708" s="41" t="s">
        <v>1189</v>
      </c>
      <c r="E8708" s="17" t="s">
        <v>1190</v>
      </c>
      <c r="F8708" s="48">
        <v>0</v>
      </c>
      <c r="G8708" s="48">
        <v>0</v>
      </c>
      <c r="H8708" s="48">
        <v>0</v>
      </c>
      <c r="I8708" s="48">
        <v>0</v>
      </c>
      <c r="J8708" s="48">
        <v>0</v>
      </c>
      <c r="K8708" s="48">
        <v>0</v>
      </c>
      <c r="L8708" s="48">
        <v>0</v>
      </c>
      <c r="M8708" s="48">
        <v>0</v>
      </c>
      <c r="N8708" s="48">
        <v>0</v>
      </c>
      <c r="O8708" s="48">
        <v>0</v>
      </c>
      <c r="P8708" s="48">
        <v>0</v>
      </c>
      <c r="Q8708" s="48">
        <v>0</v>
      </c>
      <c r="R8708" s="48">
        <v>0</v>
      </c>
      <c r="S8708" s="48">
        <v>0</v>
      </c>
      <c r="T8708" s="48">
        <v>0</v>
      </c>
      <c r="U8708" s="48">
        <v>0</v>
      </c>
      <c r="V8708" s="48">
        <v>0</v>
      </c>
      <c r="W8708" s="48">
        <v>0</v>
      </c>
    </row>
    <row r="8709" spans="4:23" ht="15" customHeight="1" outlineLevel="2" x14ac:dyDescent="0.2">
      <c r="D8709" s="41" t="s">
        <v>1191</v>
      </c>
      <c r="E8709" s="17" t="s">
        <v>1192</v>
      </c>
      <c r="F8709" s="48">
        <v>0</v>
      </c>
      <c r="G8709" s="48">
        <v>0</v>
      </c>
      <c r="H8709" s="48">
        <v>0</v>
      </c>
      <c r="I8709" s="48">
        <v>0</v>
      </c>
      <c r="J8709" s="48">
        <v>0</v>
      </c>
      <c r="K8709" s="48">
        <v>0</v>
      </c>
      <c r="L8709" s="48">
        <v>0</v>
      </c>
      <c r="M8709" s="48">
        <v>0</v>
      </c>
      <c r="N8709" s="48">
        <v>0</v>
      </c>
      <c r="O8709" s="48">
        <v>0</v>
      </c>
      <c r="P8709" s="48">
        <v>0</v>
      </c>
      <c r="Q8709" s="48">
        <v>0</v>
      </c>
      <c r="R8709" s="48">
        <v>0</v>
      </c>
      <c r="S8709" s="48">
        <v>0</v>
      </c>
      <c r="T8709" s="48">
        <v>0</v>
      </c>
      <c r="U8709" s="48">
        <v>0</v>
      </c>
      <c r="V8709" s="48">
        <v>0</v>
      </c>
      <c r="W8709" s="48">
        <v>0</v>
      </c>
    </row>
    <row r="8710" spans="4:23" ht="15" customHeight="1" outlineLevel="2" x14ac:dyDescent="0.2">
      <c r="D8710" s="41" t="s">
        <v>1193</v>
      </c>
      <c r="E8710" s="17" t="s">
        <v>1194</v>
      </c>
      <c r="F8710" s="48">
        <v>0</v>
      </c>
      <c r="G8710" s="48">
        <v>0</v>
      </c>
      <c r="H8710" s="48">
        <v>0</v>
      </c>
      <c r="I8710" s="48">
        <v>0</v>
      </c>
      <c r="J8710" s="48">
        <v>0</v>
      </c>
      <c r="K8710" s="48">
        <v>0</v>
      </c>
      <c r="L8710" s="48">
        <v>0</v>
      </c>
      <c r="M8710" s="48">
        <v>0</v>
      </c>
      <c r="N8710" s="48">
        <v>0</v>
      </c>
      <c r="O8710" s="48">
        <v>0</v>
      </c>
      <c r="P8710" s="48">
        <v>0</v>
      </c>
      <c r="Q8710" s="48">
        <v>0</v>
      </c>
      <c r="R8710" s="48">
        <v>0</v>
      </c>
      <c r="S8710" s="48">
        <v>0</v>
      </c>
      <c r="T8710" s="48">
        <v>0</v>
      </c>
      <c r="U8710" s="48">
        <v>0</v>
      </c>
      <c r="V8710" s="48">
        <v>0</v>
      </c>
      <c r="W8710" s="48">
        <v>0</v>
      </c>
    </row>
    <row r="8711" spans="4:23" ht="15" customHeight="1" outlineLevel="2" x14ac:dyDescent="0.2">
      <c r="D8711" s="41" t="s">
        <v>1195</v>
      </c>
      <c r="E8711" s="17" t="s">
        <v>1196</v>
      </c>
      <c r="F8711" s="48">
        <v>0</v>
      </c>
      <c r="G8711" s="48">
        <v>0</v>
      </c>
      <c r="H8711" s="48">
        <v>0</v>
      </c>
      <c r="I8711" s="48">
        <v>0</v>
      </c>
      <c r="J8711" s="48">
        <v>0</v>
      </c>
      <c r="K8711" s="48">
        <v>0</v>
      </c>
      <c r="L8711" s="48">
        <v>0</v>
      </c>
      <c r="M8711" s="48">
        <v>0</v>
      </c>
      <c r="N8711" s="48">
        <v>0</v>
      </c>
      <c r="O8711" s="48">
        <v>0</v>
      </c>
      <c r="P8711" s="48">
        <v>0</v>
      </c>
      <c r="Q8711" s="48">
        <v>0</v>
      </c>
      <c r="R8711" s="48">
        <v>0</v>
      </c>
      <c r="S8711" s="48">
        <v>0</v>
      </c>
      <c r="T8711" s="48">
        <v>0</v>
      </c>
      <c r="U8711" s="48">
        <v>0</v>
      </c>
      <c r="V8711" s="48">
        <v>0</v>
      </c>
      <c r="W8711" s="48">
        <v>0</v>
      </c>
    </row>
    <row r="8712" spans="4:23" ht="15" customHeight="1" outlineLevel="2" x14ac:dyDescent="0.2">
      <c r="D8712" s="41" t="s">
        <v>1197</v>
      </c>
      <c r="E8712" s="17" t="s">
        <v>1198</v>
      </c>
      <c r="F8712" s="48">
        <v>0</v>
      </c>
      <c r="G8712" s="48">
        <v>0</v>
      </c>
      <c r="H8712" s="48">
        <v>0</v>
      </c>
      <c r="I8712" s="48">
        <v>0</v>
      </c>
      <c r="J8712" s="48">
        <v>0</v>
      </c>
      <c r="K8712" s="48">
        <v>0</v>
      </c>
      <c r="L8712" s="48">
        <v>0</v>
      </c>
      <c r="M8712" s="48">
        <v>0</v>
      </c>
      <c r="N8712" s="48">
        <v>0</v>
      </c>
      <c r="O8712" s="48">
        <v>0</v>
      </c>
      <c r="P8712" s="48">
        <v>0</v>
      </c>
      <c r="Q8712" s="48">
        <v>0</v>
      </c>
      <c r="R8712" s="48">
        <v>0</v>
      </c>
      <c r="S8712" s="48">
        <v>0</v>
      </c>
      <c r="T8712" s="48">
        <v>0</v>
      </c>
      <c r="U8712" s="48">
        <v>0</v>
      </c>
      <c r="V8712" s="48">
        <v>0</v>
      </c>
      <c r="W8712" s="48">
        <v>0</v>
      </c>
    </row>
    <row r="8713" spans="4:23" ht="15" customHeight="1" outlineLevel="2" x14ac:dyDescent="0.2">
      <c r="D8713" s="41" t="s">
        <v>1199</v>
      </c>
      <c r="E8713" s="17" t="s">
        <v>1200</v>
      </c>
      <c r="F8713" s="48">
        <v>0</v>
      </c>
      <c r="G8713" s="48">
        <v>0</v>
      </c>
      <c r="H8713" s="48">
        <v>0</v>
      </c>
      <c r="I8713" s="48">
        <v>0</v>
      </c>
      <c r="J8713" s="48">
        <v>0</v>
      </c>
      <c r="K8713" s="48">
        <v>0</v>
      </c>
      <c r="L8713" s="48">
        <v>0</v>
      </c>
      <c r="M8713" s="48">
        <v>0</v>
      </c>
      <c r="N8713" s="48">
        <v>0</v>
      </c>
      <c r="O8713" s="48">
        <v>0</v>
      </c>
      <c r="P8713" s="48">
        <v>0</v>
      </c>
      <c r="Q8713" s="48">
        <v>0</v>
      </c>
      <c r="R8713" s="48">
        <v>0</v>
      </c>
      <c r="S8713" s="48">
        <v>0</v>
      </c>
      <c r="T8713" s="48">
        <v>0</v>
      </c>
      <c r="U8713" s="48">
        <v>0</v>
      </c>
      <c r="V8713" s="48">
        <v>0</v>
      </c>
      <c r="W8713" s="48">
        <v>0</v>
      </c>
    </row>
    <row r="8714" spans="4:23" ht="15" customHeight="1" outlineLevel="2" x14ac:dyDescent="0.2">
      <c r="D8714" s="41" t="s">
        <v>1201</v>
      </c>
      <c r="E8714" s="17" t="s">
        <v>1202</v>
      </c>
      <c r="F8714" s="48">
        <v>0</v>
      </c>
      <c r="G8714" s="48">
        <v>0</v>
      </c>
      <c r="H8714" s="48">
        <v>0</v>
      </c>
      <c r="I8714" s="48">
        <v>0</v>
      </c>
      <c r="J8714" s="48">
        <v>0</v>
      </c>
      <c r="K8714" s="48">
        <v>0</v>
      </c>
      <c r="L8714" s="48">
        <v>0</v>
      </c>
      <c r="M8714" s="48">
        <v>0</v>
      </c>
      <c r="N8714" s="48">
        <v>0</v>
      </c>
      <c r="O8714" s="48">
        <v>0</v>
      </c>
      <c r="P8714" s="48">
        <v>0</v>
      </c>
      <c r="Q8714" s="48">
        <v>0</v>
      </c>
      <c r="R8714" s="48">
        <v>0</v>
      </c>
      <c r="S8714" s="48">
        <v>0</v>
      </c>
      <c r="T8714" s="48">
        <v>0</v>
      </c>
      <c r="U8714" s="48">
        <v>0</v>
      </c>
      <c r="V8714" s="48">
        <v>0</v>
      </c>
      <c r="W8714" s="48">
        <v>0</v>
      </c>
    </row>
    <row r="8715" spans="4:23" ht="15" customHeight="1" outlineLevel="2" x14ac:dyDescent="0.2">
      <c r="D8715" s="41" t="s">
        <v>1203</v>
      </c>
      <c r="E8715" s="17" t="s">
        <v>1204</v>
      </c>
      <c r="F8715" s="48">
        <v>0</v>
      </c>
      <c r="G8715" s="48">
        <v>0</v>
      </c>
      <c r="H8715" s="48">
        <v>0</v>
      </c>
      <c r="I8715" s="48">
        <v>0</v>
      </c>
      <c r="J8715" s="48">
        <v>0</v>
      </c>
      <c r="K8715" s="48">
        <v>0</v>
      </c>
      <c r="L8715" s="48">
        <v>0</v>
      </c>
      <c r="M8715" s="48">
        <v>0</v>
      </c>
      <c r="N8715" s="48">
        <v>0</v>
      </c>
      <c r="O8715" s="48">
        <v>0</v>
      </c>
      <c r="P8715" s="48">
        <v>0</v>
      </c>
      <c r="Q8715" s="48">
        <v>0</v>
      </c>
      <c r="R8715" s="48">
        <v>0</v>
      </c>
      <c r="S8715" s="48">
        <v>0</v>
      </c>
      <c r="T8715" s="48">
        <v>0</v>
      </c>
      <c r="U8715" s="48">
        <v>0</v>
      </c>
      <c r="V8715" s="48">
        <v>0</v>
      </c>
      <c r="W8715" s="48">
        <v>0</v>
      </c>
    </row>
    <row r="8716" spans="4:23" ht="15" customHeight="1" outlineLevel="2" x14ac:dyDescent="0.2">
      <c r="D8716" s="41" t="s">
        <v>1205</v>
      </c>
      <c r="E8716" s="17" t="s">
        <v>1206</v>
      </c>
      <c r="F8716" s="48">
        <v>1</v>
      </c>
      <c r="G8716" s="48">
        <v>1</v>
      </c>
      <c r="H8716" s="48">
        <v>0</v>
      </c>
      <c r="I8716" s="48">
        <v>0</v>
      </c>
      <c r="J8716" s="48">
        <v>0</v>
      </c>
      <c r="K8716" s="48">
        <v>0</v>
      </c>
      <c r="L8716" s="48">
        <v>0</v>
      </c>
      <c r="M8716" s="48">
        <v>0</v>
      </c>
      <c r="N8716" s="48">
        <v>0</v>
      </c>
      <c r="O8716" s="48">
        <v>0</v>
      </c>
      <c r="P8716" s="48">
        <v>0</v>
      </c>
      <c r="Q8716" s="48">
        <v>0</v>
      </c>
      <c r="R8716" s="48">
        <v>0</v>
      </c>
      <c r="S8716" s="48">
        <v>0</v>
      </c>
      <c r="T8716" s="48">
        <v>0</v>
      </c>
      <c r="U8716" s="48">
        <v>0</v>
      </c>
      <c r="V8716" s="48">
        <v>0</v>
      </c>
      <c r="W8716" s="48">
        <v>0</v>
      </c>
    </row>
    <row r="8717" spans="4:23" ht="15" customHeight="1" outlineLevel="2" x14ac:dyDescent="0.2">
      <c r="D8717" s="41" t="s">
        <v>1207</v>
      </c>
      <c r="E8717" s="17" t="s">
        <v>1208</v>
      </c>
      <c r="F8717" s="48">
        <v>0</v>
      </c>
      <c r="G8717" s="48">
        <v>0</v>
      </c>
      <c r="H8717" s="48">
        <v>0</v>
      </c>
      <c r="I8717" s="48">
        <v>0</v>
      </c>
      <c r="J8717" s="48">
        <v>0</v>
      </c>
      <c r="K8717" s="48">
        <v>0</v>
      </c>
      <c r="L8717" s="48">
        <v>0</v>
      </c>
      <c r="M8717" s="48">
        <v>0</v>
      </c>
      <c r="N8717" s="48">
        <v>0</v>
      </c>
      <c r="O8717" s="48">
        <v>0</v>
      </c>
      <c r="P8717" s="48">
        <v>0</v>
      </c>
      <c r="Q8717" s="48">
        <v>0</v>
      </c>
      <c r="R8717" s="48">
        <v>0</v>
      </c>
      <c r="S8717" s="48">
        <v>0</v>
      </c>
      <c r="T8717" s="48">
        <v>0</v>
      </c>
      <c r="U8717" s="48">
        <v>0</v>
      </c>
      <c r="V8717" s="48">
        <v>0</v>
      </c>
      <c r="W8717" s="48">
        <v>0</v>
      </c>
    </row>
    <row r="8718" spans="4:23" ht="15" customHeight="1" outlineLevel="2" x14ac:dyDescent="0.2">
      <c r="D8718" s="41" t="s">
        <v>1209</v>
      </c>
      <c r="E8718" s="17" t="s">
        <v>1210</v>
      </c>
      <c r="F8718" s="48">
        <v>1</v>
      </c>
      <c r="G8718" s="48">
        <v>0</v>
      </c>
      <c r="H8718" s="48">
        <v>1</v>
      </c>
      <c r="I8718" s="48">
        <v>1</v>
      </c>
      <c r="J8718" s="48">
        <v>0</v>
      </c>
      <c r="K8718" s="48">
        <v>1</v>
      </c>
      <c r="L8718" s="48">
        <v>1</v>
      </c>
      <c r="M8718" s="48">
        <v>0</v>
      </c>
      <c r="N8718" s="48">
        <v>1</v>
      </c>
      <c r="O8718" s="48">
        <v>1</v>
      </c>
      <c r="P8718" s="48">
        <v>0</v>
      </c>
      <c r="Q8718" s="48">
        <v>1</v>
      </c>
      <c r="R8718" s="48">
        <v>0</v>
      </c>
      <c r="S8718" s="48">
        <v>0</v>
      </c>
      <c r="T8718" s="48">
        <v>0</v>
      </c>
      <c r="U8718" s="48">
        <v>0</v>
      </c>
      <c r="V8718" s="48">
        <v>0</v>
      </c>
      <c r="W8718" s="48">
        <v>0</v>
      </c>
    </row>
    <row r="8719" spans="4:23" ht="15" customHeight="1" outlineLevel="2" x14ac:dyDescent="0.2">
      <c r="D8719" s="41" t="s">
        <v>1211</v>
      </c>
      <c r="E8719" s="17" t="s">
        <v>1212</v>
      </c>
      <c r="F8719" s="48">
        <v>0</v>
      </c>
      <c r="G8719" s="48">
        <v>0</v>
      </c>
      <c r="H8719" s="48">
        <v>0</v>
      </c>
      <c r="I8719" s="48">
        <v>0</v>
      </c>
      <c r="J8719" s="48">
        <v>0</v>
      </c>
      <c r="K8719" s="48">
        <v>0</v>
      </c>
      <c r="L8719" s="48">
        <v>0</v>
      </c>
      <c r="M8719" s="48">
        <v>0</v>
      </c>
      <c r="N8719" s="48">
        <v>0</v>
      </c>
      <c r="O8719" s="48">
        <v>0</v>
      </c>
      <c r="P8719" s="48">
        <v>0</v>
      </c>
      <c r="Q8719" s="48">
        <v>0</v>
      </c>
      <c r="R8719" s="48">
        <v>0</v>
      </c>
      <c r="S8719" s="48">
        <v>0</v>
      </c>
      <c r="T8719" s="48">
        <v>0</v>
      </c>
      <c r="U8719" s="48">
        <v>0</v>
      </c>
      <c r="V8719" s="48">
        <v>0</v>
      </c>
      <c r="W8719" s="48">
        <v>0</v>
      </c>
    </row>
    <row r="8720" spans="4:23" ht="15" customHeight="1" outlineLevel="2" x14ac:dyDescent="0.2">
      <c r="D8720" s="41" t="s">
        <v>1213</v>
      </c>
      <c r="E8720" s="17" t="s">
        <v>1214</v>
      </c>
      <c r="F8720" s="48">
        <v>0</v>
      </c>
      <c r="G8720" s="48">
        <v>0</v>
      </c>
      <c r="H8720" s="48">
        <v>0</v>
      </c>
      <c r="I8720" s="48">
        <v>0</v>
      </c>
      <c r="J8720" s="48">
        <v>0</v>
      </c>
      <c r="K8720" s="48">
        <v>0</v>
      </c>
      <c r="L8720" s="48">
        <v>0</v>
      </c>
      <c r="M8720" s="48">
        <v>0</v>
      </c>
      <c r="N8720" s="48">
        <v>0</v>
      </c>
      <c r="O8720" s="48">
        <v>0</v>
      </c>
      <c r="P8720" s="48">
        <v>0</v>
      </c>
      <c r="Q8720" s="48">
        <v>0</v>
      </c>
      <c r="R8720" s="48">
        <v>0</v>
      </c>
      <c r="S8720" s="48">
        <v>0</v>
      </c>
      <c r="T8720" s="48">
        <v>0</v>
      </c>
      <c r="U8720" s="48">
        <v>0</v>
      </c>
      <c r="V8720" s="48">
        <v>0</v>
      </c>
      <c r="W8720" s="48">
        <v>0</v>
      </c>
    </row>
    <row r="8721" spans="3:28" ht="15" customHeight="1" outlineLevel="2" x14ac:dyDescent="0.2">
      <c r="D8721" s="41" t="s">
        <v>1215</v>
      </c>
      <c r="E8721" s="17" t="s">
        <v>1216</v>
      </c>
      <c r="F8721" s="48">
        <v>0</v>
      </c>
      <c r="G8721" s="48">
        <v>0</v>
      </c>
      <c r="H8721" s="48">
        <v>0</v>
      </c>
      <c r="I8721" s="48">
        <v>0</v>
      </c>
      <c r="J8721" s="48">
        <v>0</v>
      </c>
      <c r="K8721" s="48">
        <v>0</v>
      </c>
      <c r="L8721" s="48">
        <v>0</v>
      </c>
      <c r="M8721" s="48">
        <v>0</v>
      </c>
      <c r="N8721" s="48">
        <v>0</v>
      </c>
      <c r="O8721" s="48">
        <v>0</v>
      </c>
      <c r="P8721" s="48">
        <v>0</v>
      </c>
      <c r="Q8721" s="48">
        <v>0</v>
      </c>
      <c r="R8721" s="48">
        <v>0</v>
      </c>
      <c r="S8721" s="48">
        <v>0</v>
      </c>
      <c r="T8721" s="48">
        <v>0</v>
      </c>
      <c r="U8721" s="48">
        <v>0</v>
      </c>
      <c r="V8721" s="48">
        <v>0</v>
      </c>
      <c r="W8721" s="48">
        <v>0</v>
      </c>
    </row>
    <row r="8722" spans="3:28" ht="15" customHeight="1" outlineLevel="2" x14ac:dyDescent="0.2">
      <c r="D8722" s="41" t="s">
        <v>1217</v>
      </c>
      <c r="E8722" s="17" t="s">
        <v>1218</v>
      </c>
      <c r="F8722" s="48">
        <v>0</v>
      </c>
      <c r="G8722" s="48">
        <v>0</v>
      </c>
      <c r="H8722" s="48">
        <v>0</v>
      </c>
      <c r="I8722" s="48">
        <v>0</v>
      </c>
      <c r="J8722" s="48">
        <v>0</v>
      </c>
      <c r="K8722" s="48">
        <v>0</v>
      </c>
      <c r="L8722" s="48">
        <v>0</v>
      </c>
      <c r="M8722" s="48">
        <v>0</v>
      </c>
      <c r="N8722" s="48">
        <v>0</v>
      </c>
      <c r="O8722" s="48">
        <v>0</v>
      </c>
      <c r="P8722" s="48">
        <v>0</v>
      </c>
      <c r="Q8722" s="48">
        <v>0</v>
      </c>
      <c r="R8722" s="48">
        <v>0</v>
      </c>
      <c r="S8722" s="48">
        <v>0</v>
      </c>
      <c r="T8722" s="48">
        <v>0</v>
      </c>
      <c r="U8722" s="48">
        <v>0</v>
      </c>
      <c r="V8722" s="48">
        <v>0</v>
      </c>
      <c r="W8722" s="48">
        <v>0</v>
      </c>
    </row>
    <row r="8723" spans="3:28" ht="15" customHeight="1" outlineLevel="2" x14ac:dyDescent="0.2">
      <c r="D8723" s="41" t="s">
        <v>1219</v>
      </c>
      <c r="E8723" s="17" t="s">
        <v>1220</v>
      </c>
      <c r="F8723" s="48">
        <v>0</v>
      </c>
      <c r="G8723" s="48">
        <v>0</v>
      </c>
      <c r="H8723" s="48">
        <v>0</v>
      </c>
      <c r="I8723" s="48">
        <v>0</v>
      </c>
      <c r="J8723" s="48">
        <v>0</v>
      </c>
      <c r="K8723" s="48">
        <v>0</v>
      </c>
      <c r="L8723" s="48">
        <v>0</v>
      </c>
      <c r="M8723" s="48">
        <v>0</v>
      </c>
      <c r="N8723" s="48">
        <v>0</v>
      </c>
      <c r="O8723" s="48">
        <v>0</v>
      </c>
      <c r="P8723" s="48">
        <v>0</v>
      </c>
      <c r="Q8723" s="48">
        <v>0</v>
      </c>
      <c r="R8723" s="48">
        <v>0</v>
      </c>
      <c r="S8723" s="48">
        <v>0</v>
      </c>
      <c r="T8723" s="48">
        <v>0</v>
      </c>
      <c r="U8723" s="48">
        <v>0</v>
      </c>
      <c r="V8723" s="48">
        <v>0</v>
      </c>
      <c r="W8723" s="48">
        <v>0</v>
      </c>
    </row>
    <row r="8724" spans="3:28" ht="15" customHeight="1" outlineLevel="2" x14ac:dyDescent="0.2">
      <c r="D8724" s="41" t="s">
        <v>1221</v>
      </c>
      <c r="E8724" s="17" t="s">
        <v>1222</v>
      </c>
      <c r="F8724" s="48">
        <v>0</v>
      </c>
      <c r="G8724" s="48">
        <v>0</v>
      </c>
      <c r="H8724" s="48">
        <v>0</v>
      </c>
      <c r="I8724" s="48">
        <v>0</v>
      </c>
      <c r="J8724" s="48">
        <v>0</v>
      </c>
      <c r="K8724" s="48">
        <v>0</v>
      </c>
      <c r="L8724" s="48">
        <v>0</v>
      </c>
      <c r="M8724" s="48">
        <v>0</v>
      </c>
      <c r="N8724" s="48">
        <v>0</v>
      </c>
      <c r="O8724" s="48">
        <v>0</v>
      </c>
      <c r="P8724" s="48">
        <v>0</v>
      </c>
      <c r="Q8724" s="48">
        <v>0</v>
      </c>
      <c r="R8724" s="48">
        <v>0</v>
      </c>
      <c r="S8724" s="48">
        <v>0</v>
      </c>
      <c r="T8724" s="48">
        <v>0</v>
      </c>
      <c r="U8724" s="48">
        <v>0</v>
      </c>
      <c r="V8724" s="48">
        <v>0</v>
      </c>
      <c r="W8724" s="48">
        <v>0</v>
      </c>
    </row>
    <row r="8725" spans="3:28" ht="15" customHeight="1" outlineLevel="2" x14ac:dyDescent="0.2">
      <c r="D8725" s="41" t="s">
        <v>1223</v>
      </c>
      <c r="E8725" s="17" t="s">
        <v>1224</v>
      </c>
      <c r="F8725" s="48">
        <v>0</v>
      </c>
      <c r="G8725" s="48">
        <v>0</v>
      </c>
      <c r="H8725" s="48">
        <v>0</v>
      </c>
      <c r="I8725" s="48">
        <v>0</v>
      </c>
      <c r="J8725" s="48">
        <v>0</v>
      </c>
      <c r="K8725" s="48">
        <v>0</v>
      </c>
      <c r="L8725" s="48">
        <v>0</v>
      </c>
      <c r="M8725" s="48">
        <v>0</v>
      </c>
      <c r="N8725" s="48">
        <v>0</v>
      </c>
      <c r="O8725" s="48">
        <v>0</v>
      </c>
      <c r="P8725" s="48">
        <v>0</v>
      </c>
      <c r="Q8725" s="48">
        <v>0</v>
      </c>
      <c r="R8725" s="48">
        <v>0</v>
      </c>
      <c r="S8725" s="48">
        <v>0</v>
      </c>
      <c r="T8725" s="48">
        <v>0</v>
      </c>
      <c r="U8725" s="48">
        <v>0</v>
      </c>
      <c r="V8725" s="48">
        <v>0</v>
      </c>
      <c r="W8725" s="48">
        <v>0</v>
      </c>
    </row>
    <row r="8726" spans="3:28" ht="15" customHeight="1" outlineLevel="1" x14ac:dyDescent="0.2">
      <c r="C8726" s="226" t="s">
        <v>1225</v>
      </c>
      <c r="E8726" s="225" t="s">
        <v>1226</v>
      </c>
      <c r="F8726" s="48">
        <v>2</v>
      </c>
      <c r="G8726" s="48">
        <v>2</v>
      </c>
      <c r="H8726" s="48">
        <v>0</v>
      </c>
      <c r="I8726" s="48">
        <v>1</v>
      </c>
      <c r="J8726" s="48">
        <v>1</v>
      </c>
      <c r="K8726" s="48">
        <v>0</v>
      </c>
      <c r="L8726" s="48">
        <v>2</v>
      </c>
      <c r="M8726" s="48">
        <v>2</v>
      </c>
      <c r="N8726" s="48">
        <v>0</v>
      </c>
      <c r="O8726" s="48">
        <v>2</v>
      </c>
      <c r="P8726" s="48">
        <v>2</v>
      </c>
      <c r="Q8726" s="48">
        <v>0</v>
      </c>
      <c r="R8726" s="48">
        <v>1</v>
      </c>
      <c r="S8726" s="48">
        <v>1</v>
      </c>
      <c r="T8726" s="48">
        <v>0</v>
      </c>
      <c r="U8726" s="48">
        <v>1</v>
      </c>
      <c r="V8726" s="48">
        <v>1</v>
      </c>
      <c r="W8726" s="48">
        <v>0</v>
      </c>
      <c r="AB8726" s="270"/>
    </row>
    <row r="8727" spans="3:28" ht="15" customHeight="1" outlineLevel="2" x14ac:dyDescent="0.2">
      <c r="D8727" s="41" t="s">
        <v>1227</v>
      </c>
      <c r="E8727" s="17" t="s">
        <v>1228</v>
      </c>
      <c r="F8727" s="48">
        <v>0</v>
      </c>
      <c r="G8727" s="48">
        <v>0</v>
      </c>
      <c r="H8727" s="48">
        <v>0</v>
      </c>
      <c r="I8727" s="48">
        <v>0</v>
      </c>
      <c r="J8727" s="48">
        <v>0</v>
      </c>
      <c r="K8727" s="48">
        <v>0</v>
      </c>
      <c r="L8727" s="48">
        <v>0</v>
      </c>
      <c r="M8727" s="48">
        <v>0</v>
      </c>
      <c r="N8727" s="48">
        <v>0</v>
      </c>
      <c r="O8727" s="48">
        <v>0</v>
      </c>
      <c r="P8727" s="48">
        <v>0</v>
      </c>
      <c r="Q8727" s="48">
        <v>0</v>
      </c>
      <c r="R8727" s="48">
        <v>0</v>
      </c>
      <c r="S8727" s="48">
        <v>0</v>
      </c>
      <c r="T8727" s="48">
        <v>0</v>
      </c>
      <c r="U8727" s="48">
        <v>0</v>
      </c>
      <c r="V8727" s="48">
        <v>0</v>
      </c>
      <c r="W8727" s="48">
        <v>0</v>
      </c>
    </row>
    <row r="8728" spans="3:28" ht="15" customHeight="1" outlineLevel="2" x14ac:dyDescent="0.2">
      <c r="D8728" s="41" t="s">
        <v>1229</v>
      </c>
      <c r="E8728" s="17" t="s">
        <v>1230</v>
      </c>
      <c r="F8728" s="48">
        <v>0</v>
      </c>
      <c r="G8728" s="48">
        <v>0</v>
      </c>
      <c r="H8728" s="48">
        <v>0</v>
      </c>
      <c r="I8728" s="48">
        <v>0</v>
      </c>
      <c r="J8728" s="48">
        <v>0</v>
      </c>
      <c r="K8728" s="48">
        <v>0</v>
      </c>
      <c r="L8728" s="48">
        <v>0</v>
      </c>
      <c r="M8728" s="48">
        <v>0</v>
      </c>
      <c r="N8728" s="48">
        <v>0</v>
      </c>
      <c r="O8728" s="48">
        <v>0</v>
      </c>
      <c r="P8728" s="48">
        <v>0</v>
      </c>
      <c r="Q8728" s="48">
        <v>0</v>
      </c>
      <c r="R8728" s="48">
        <v>0</v>
      </c>
      <c r="S8728" s="48">
        <v>0</v>
      </c>
      <c r="T8728" s="48">
        <v>0</v>
      </c>
      <c r="U8728" s="48">
        <v>0</v>
      </c>
      <c r="V8728" s="48">
        <v>0</v>
      </c>
      <c r="W8728" s="48">
        <v>0</v>
      </c>
    </row>
    <row r="8729" spans="3:28" ht="15" customHeight="1" outlineLevel="2" x14ac:dyDescent="0.2">
      <c r="D8729" s="41" t="s">
        <v>1231</v>
      </c>
      <c r="E8729" s="17" t="s">
        <v>1232</v>
      </c>
      <c r="F8729" s="48">
        <v>2</v>
      </c>
      <c r="G8729" s="48">
        <v>2</v>
      </c>
      <c r="H8729" s="48">
        <v>0</v>
      </c>
      <c r="I8729" s="48">
        <v>1</v>
      </c>
      <c r="J8729" s="48">
        <v>1</v>
      </c>
      <c r="K8729" s="48">
        <v>0</v>
      </c>
      <c r="L8729" s="48">
        <v>2</v>
      </c>
      <c r="M8729" s="48">
        <v>2</v>
      </c>
      <c r="N8729" s="48">
        <v>0</v>
      </c>
      <c r="O8729" s="48">
        <v>2</v>
      </c>
      <c r="P8729" s="48">
        <v>2</v>
      </c>
      <c r="Q8729" s="48">
        <v>0</v>
      </c>
      <c r="R8729" s="48">
        <v>1</v>
      </c>
      <c r="S8729" s="48">
        <v>1</v>
      </c>
      <c r="T8729" s="48">
        <v>0</v>
      </c>
      <c r="U8729" s="48">
        <v>1</v>
      </c>
      <c r="V8729" s="48">
        <v>1</v>
      </c>
      <c r="W8729" s="48">
        <v>0</v>
      </c>
    </row>
    <row r="8730" spans="3:28" ht="15" customHeight="1" outlineLevel="2" x14ac:dyDescent="0.2">
      <c r="D8730" s="41" t="s">
        <v>1233</v>
      </c>
      <c r="E8730" s="17" t="s">
        <v>1234</v>
      </c>
      <c r="F8730" s="48">
        <v>0</v>
      </c>
      <c r="G8730" s="48">
        <v>0</v>
      </c>
      <c r="H8730" s="48">
        <v>0</v>
      </c>
      <c r="I8730" s="48">
        <v>0</v>
      </c>
      <c r="J8730" s="48">
        <v>0</v>
      </c>
      <c r="K8730" s="48">
        <v>0</v>
      </c>
      <c r="L8730" s="48">
        <v>0</v>
      </c>
      <c r="M8730" s="48">
        <v>0</v>
      </c>
      <c r="N8730" s="48">
        <v>0</v>
      </c>
      <c r="O8730" s="48">
        <v>0</v>
      </c>
      <c r="P8730" s="48">
        <v>0</v>
      </c>
      <c r="Q8730" s="48">
        <v>0</v>
      </c>
      <c r="R8730" s="48">
        <v>0</v>
      </c>
      <c r="S8730" s="48">
        <v>0</v>
      </c>
      <c r="T8730" s="48">
        <v>0</v>
      </c>
      <c r="U8730" s="48">
        <v>0</v>
      </c>
      <c r="V8730" s="48">
        <v>0</v>
      </c>
      <c r="W8730" s="48">
        <v>0</v>
      </c>
    </row>
    <row r="8731" spans="3:28" ht="15" customHeight="1" outlineLevel="2" x14ac:dyDescent="0.2">
      <c r="D8731" s="41" t="s">
        <v>1235</v>
      </c>
      <c r="E8731" s="17" t="s">
        <v>1236</v>
      </c>
      <c r="F8731" s="48">
        <v>0</v>
      </c>
      <c r="G8731" s="48">
        <v>0</v>
      </c>
      <c r="H8731" s="48">
        <v>0</v>
      </c>
      <c r="I8731" s="48">
        <v>0</v>
      </c>
      <c r="J8731" s="48">
        <v>0</v>
      </c>
      <c r="K8731" s="48">
        <v>0</v>
      </c>
      <c r="L8731" s="48">
        <v>0</v>
      </c>
      <c r="M8731" s="48">
        <v>0</v>
      </c>
      <c r="N8731" s="48">
        <v>0</v>
      </c>
      <c r="O8731" s="48">
        <v>0</v>
      </c>
      <c r="P8731" s="48">
        <v>0</v>
      </c>
      <c r="Q8731" s="48">
        <v>0</v>
      </c>
      <c r="R8731" s="48">
        <v>0</v>
      </c>
      <c r="S8731" s="48">
        <v>0</v>
      </c>
      <c r="T8731" s="48">
        <v>0</v>
      </c>
      <c r="U8731" s="48">
        <v>0</v>
      </c>
      <c r="V8731" s="48">
        <v>0</v>
      </c>
      <c r="W8731" s="48">
        <v>0</v>
      </c>
    </row>
    <row r="8732" spans="3:28" ht="15" customHeight="1" outlineLevel="2" x14ac:dyDescent="0.2">
      <c r="D8732" s="41" t="s">
        <v>1237</v>
      </c>
      <c r="E8732" s="17" t="s">
        <v>1238</v>
      </c>
      <c r="F8732" s="48">
        <v>0</v>
      </c>
      <c r="G8732" s="48">
        <v>0</v>
      </c>
      <c r="H8732" s="48">
        <v>0</v>
      </c>
      <c r="I8732" s="48">
        <v>0</v>
      </c>
      <c r="J8732" s="48">
        <v>0</v>
      </c>
      <c r="K8732" s="48">
        <v>0</v>
      </c>
      <c r="L8732" s="48">
        <v>0</v>
      </c>
      <c r="M8732" s="48">
        <v>0</v>
      </c>
      <c r="N8732" s="48">
        <v>0</v>
      </c>
      <c r="O8732" s="48">
        <v>0</v>
      </c>
      <c r="P8732" s="48">
        <v>0</v>
      </c>
      <c r="Q8732" s="48">
        <v>0</v>
      </c>
      <c r="R8732" s="48">
        <v>0</v>
      </c>
      <c r="S8732" s="48">
        <v>0</v>
      </c>
      <c r="T8732" s="48">
        <v>0</v>
      </c>
      <c r="U8732" s="48">
        <v>0</v>
      </c>
      <c r="V8732" s="48">
        <v>0</v>
      </c>
      <c r="W8732" s="48">
        <v>0</v>
      </c>
    </row>
    <row r="8733" spans="3:28" ht="15" customHeight="1" outlineLevel="2" x14ac:dyDescent="0.2">
      <c r="D8733" s="41" t="s">
        <v>1239</v>
      </c>
      <c r="E8733" s="17" t="s">
        <v>1240</v>
      </c>
      <c r="F8733" s="48">
        <v>0</v>
      </c>
      <c r="G8733" s="48">
        <v>0</v>
      </c>
      <c r="H8733" s="48">
        <v>0</v>
      </c>
      <c r="I8733" s="48">
        <v>0</v>
      </c>
      <c r="J8733" s="48">
        <v>0</v>
      </c>
      <c r="K8733" s="48">
        <v>0</v>
      </c>
      <c r="L8733" s="48">
        <v>0</v>
      </c>
      <c r="M8733" s="48">
        <v>0</v>
      </c>
      <c r="N8733" s="48">
        <v>0</v>
      </c>
      <c r="O8733" s="48">
        <v>0</v>
      </c>
      <c r="P8733" s="48">
        <v>0</v>
      </c>
      <c r="Q8733" s="48">
        <v>0</v>
      </c>
      <c r="R8733" s="48">
        <v>0</v>
      </c>
      <c r="S8733" s="48">
        <v>0</v>
      </c>
      <c r="T8733" s="48">
        <v>0</v>
      </c>
      <c r="U8733" s="48">
        <v>0</v>
      </c>
      <c r="V8733" s="48">
        <v>0</v>
      </c>
      <c r="W8733" s="48">
        <v>0</v>
      </c>
    </row>
    <row r="8734" spans="3:28" ht="15" customHeight="1" outlineLevel="2" x14ac:dyDescent="0.2">
      <c r="D8734" s="41" t="s">
        <v>1241</v>
      </c>
      <c r="E8734" s="17" t="s">
        <v>1242</v>
      </c>
      <c r="F8734" s="48">
        <v>0</v>
      </c>
      <c r="G8734" s="48">
        <v>0</v>
      </c>
      <c r="H8734" s="48">
        <v>0</v>
      </c>
      <c r="I8734" s="48">
        <v>0</v>
      </c>
      <c r="J8734" s="48">
        <v>0</v>
      </c>
      <c r="K8734" s="48">
        <v>0</v>
      </c>
      <c r="L8734" s="48">
        <v>0</v>
      </c>
      <c r="M8734" s="48">
        <v>0</v>
      </c>
      <c r="N8734" s="48">
        <v>0</v>
      </c>
      <c r="O8734" s="48">
        <v>0</v>
      </c>
      <c r="P8734" s="48">
        <v>0</v>
      </c>
      <c r="Q8734" s="48">
        <v>0</v>
      </c>
      <c r="R8734" s="48">
        <v>0</v>
      </c>
      <c r="S8734" s="48">
        <v>0</v>
      </c>
      <c r="T8734" s="48">
        <v>0</v>
      </c>
      <c r="U8734" s="48">
        <v>0</v>
      </c>
      <c r="V8734" s="48">
        <v>0</v>
      </c>
      <c r="W8734" s="48">
        <v>0</v>
      </c>
    </row>
    <row r="8735" spans="3:28" ht="15" customHeight="1" outlineLevel="2" x14ac:dyDescent="0.2">
      <c r="D8735" s="41" t="s">
        <v>1243</v>
      </c>
      <c r="E8735" s="17" t="s">
        <v>1244</v>
      </c>
      <c r="F8735" s="48">
        <v>0</v>
      </c>
      <c r="G8735" s="48">
        <v>0</v>
      </c>
      <c r="H8735" s="48">
        <v>0</v>
      </c>
      <c r="I8735" s="48">
        <v>0</v>
      </c>
      <c r="J8735" s="48">
        <v>0</v>
      </c>
      <c r="K8735" s="48">
        <v>0</v>
      </c>
      <c r="L8735" s="48">
        <v>0</v>
      </c>
      <c r="M8735" s="48">
        <v>0</v>
      </c>
      <c r="N8735" s="48">
        <v>0</v>
      </c>
      <c r="O8735" s="48">
        <v>0</v>
      </c>
      <c r="P8735" s="48">
        <v>0</v>
      </c>
      <c r="Q8735" s="48">
        <v>0</v>
      </c>
      <c r="R8735" s="48">
        <v>0</v>
      </c>
      <c r="S8735" s="48">
        <v>0</v>
      </c>
      <c r="T8735" s="48">
        <v>0</v>
      </c>
      <c r="U8735" s="48">
        <v>0</v>
      </c>
      <c r="V8735" s="48">
        <v>0</v>
      </c>
      <c r="W8735" s="48">
        <v>0</v>
      </c>
    </row>
    <row r="8736" spans="3:28" ht="15" customHeight="1" outlineLevel="2" x14ac:dyDescent="0.2">
      <c r="D8736" s="41" t="s">
        <v>1245</v>
      </c>
      <c r="E8736" s="17" t="s">
        <v>1246</v>
      </c>
      <c r="F8736" s="48">
        <v>0</v>
      </c>
      <c r="G8736" s="48">
        <v>0</v>
      </c>
      <c r="H8736" s="48">
        <v>0</v>
      </c>
      <c r="I8736" s="48">
        <v>0</v>
      </c>
      <c r="J8736" s="48">
        <v>0</v>
      </c>
      <c r="K8736" s="48">
        <v>0</v>
      </c>
      <c r="L8736" s="48">
        <v>0</v>
      </c>
      <c r="M8736" s="48">
        <v>0</v>
      </c>
      <c r="N8736" s="48">
        <v>0</v>
      </c>
      <c r="O8736" s="48">
        <v>0</v>
      </c>
      <c r="P8736" s="48">
        <v>0</v>
      </c>
      <c r="Q8736" s="48">
        <v>0</v>
      </c>
      <c r="R8736" s="48">
        <v>0</v>
      </c>
      <c r="S8736" s="48">
        <v>0</v>
      </c>
      <c r="T8736" s="48">
        <v>0</v>
      </c>
      <c r="U8736" s="48">
        <v>0</v>
      </c>
      <c r="V8736" s="48">
        <v>0</v>
      </c>
      <c r="W8736" s="48">
        <v>0</v>
      </c>
    </row>
    <row r="8737" spans="3:28" ht="15" customHeight="1" outlineLevel="2" x14ac:dyDescent="0.2">
      <c r="D8737" s="41" t="s">
        <v>1247</v>
      </c>
      <c r="E8737" s="17" t="s">
        <v>1248</v>
      </c>
      <c r="F8737" s="48">
        <v>0</v>
      </c>
      <c r="G8737" s="48">
        <v>0</v>
      </c>
      <c r="H8737" s="48">
        <v>0</v>
      </c>
      <c r="I8737" s="48">
        <v>0</v>
      </c>
      <c r="J8737" s="48">
        <v>0</v>
      </c>
      <c r="K8737" s="48">
        <v>0</v>
      </c>
      <c r="L8737" s="48">
        <v>0</v>
      </c>
      <c r="M8737" s="48">
        <v>0</v>
      </c>
      <c r="N8737" s="48">
        <v>0</v>
      </c>
      <c r="O8737" s="48">
        <v>0</v>
      </c>
      <c r="P8737" s="48">
        <v>0</v>
      </c>
      <c r="Q8737" s="48">
        <v>0</v>
      </c>
      <c r="R8737" s="48">
        <v>0</v>
      </c>
      <c r="S8737" s="48">
        <v>0</v>
      </c>
      <c r="T8737" s="48">
        <v>0</v>
      </c>
      <c r="U8737" s="48">
        <v>0</v>
      </c>
      <c r="V8737" s="48">
        <v>0</v>
      </c>
      <c r="W8737" s="48">
        <v>0</v>
      </c>
    </row>
    <row r="8738" spans="3:28" ht="15" customHeight="1" outlineLevel="1" x14ac:dyDescent="0.2">
      <c r="C8738" s="226" t="s">
        <v>1249</v>
      </c>
      <c r="E8738" s="225" t="s">
        <v>1250</v>
      </c>
      <c r="F8738" s="48">
        <v>0</v>
      </c>
      <c r="G8738" s="48">
        <v>0</v>
      </c>
      <c r="H8738" s="48">
        <v>0</v>
      </c>
      <c r="I8738" s="48">
        <v>0</v>
      </c>
      <c r="J8738" s="48">
        <v>0</v>
      </c>
      <c r="K8738" s="48">
        <v>0</v>
      </c>
      <c r="L8738" s="48">
        <v>0</v>
      </c>
      <c r="M8738" s="48">
        <v>0</v>
      </c>
      <c r="N8738" s="48">
        <v>0</v>
      </c>
      <c r="O8738" s="48">
        <v>0</v>
      </c>
      <c r="P8738" s="48">
        <v>0</v>
      </c>
      <c r="Q8738" s="48">
        <v>0</v>
      </c>
      <c r="R8738" s="48">
        <v>0</v>
      </c>
      <c r="S8738" s="48">
        <v>0</v>
      </c>
      <c r="T8738" s="48">
        <v>0</v>
      </c>
      <c r="U8738" s="48">
        <v>0</v>
      </c>
      <c r="V8738" s="48">
        <v>0</v>
      </c>
      <c r="W8738" s="48">
        <v>0</v>
      </c>
      <c r="AB8738" s="270"/>
    </row>
    <row r="8739" spans="3:28" ht="15" customHeight="1" outlineLevel="2" x14ac:dyDescent="0.2">
      <c r="D8739" s="41" t="s">
        <v>1251</v>
      </c>
      <c r="E8739" s="17" t="s">
        <v>1252</v>
      </c>
      <c r="F8739" s="48">
        <v>0</v>
      </c>
      <c r="G8739" s="48">
        <v>0</v>
      </c>
      <c r="H8739" s="48">
        <v>0</v>
      </c>
      <c r="I8739" s="48">
        <v>0</v>
      </c>
      <c r="J8739" s="48">
        <v>0</v>
      </c>
      <c r="K8739" s="48">
        <v>0</v>
      </c>
      <c r="L8739" s="48">
        <v>0</v>
      </c>
      <c r="M8739" s="48">
        <v>0</v>
      </c>
      <c r="N8739" s="48">
        <v>0</v>
      </c>
      <c r="O8739" s="48">
        <v>0</v>
      </c>
      <c r="P8739" s="48">
        <v>0</v>
      </c>
      <c r="Q8739" s="48">
        <v>0</v>
      </c>
      <c r="R8739" s="48">
        <v>0</v>
      </c>
      <c r="S8739" s="48">
        <v>0</v>
      </c>
      <c r="T8739" s="48">
        <v>0</v>
      </c>
      <c r="U8739" s="48">
        <v>0</v>
      </c>
      <c r="V8739" s="48">
        <v>0</v>
      </c>
      <c r="W8739" s="48">
        <v>0</v>
      </c>
    </row>
    <row r="8740" spans="3:28" ht="15" customHeight="1" outlineLevel="2" x14ac:dyDescent="0.2">
      <c r="D8740" s="41" t="s">
        <v>1253</v>
      </c>
      <c r="E8740" s="17" t="s">
        <v>1254</v>
      </c>
      <c r="F8740" s="48">
        <v>0</v>
      </c>
      <c r="G8740" s="48">
        <v>0</v>
      </c>
      <c r="H8740" s="48">
        <v>0</v>
      </c>
      <c r="I8740" s="48">
        <v>0</v>
      </c>
      <c r="J8740" s="48">
        <v>0</v>
      </c>
      <c r="K8740" s="48">
        <v>0</v>
      </c>
      <c r="L8740" s="48">
        <v>0</v>
      </c>
      <c r="M8740" s="48">
        <v>0</v>
      </c>
      <c r="N8740" s="48">
        <v>0</v>
      </c>
      <c r="O8740" s="48">
        <v>0</v>
      </c>
      <c r="P8740" s="48">
        <v>0</v>
      </c>
      <c r="Q8740" s="48">
        <v>0</v>
      </c>
      <c r="R8740" s="48">
        <v>0</v>
      </c>
      <c r="S8740" s="48">
        <v>0</v>
      </c>
      <c r="T8740" s="48">
        <v>0</v>
      </c>
      <c r="U8740" s="48">
        <v>0</v>
      </c>
      <c r="V8740" s="48">
        <v>0</v>
      </c>
      <c r="W8740" s="48">
        <v>0</v>
      </c>
    </row>
    <row r="8741" spans="3:28" ht="15" customHeight="1" outlineLevel="2" x14ac:dyDescent="0.2">
      <c r="D8741" s="41" t="s">
        <v>1255</v>
      </c>
      <c r="E8741" s="17" t="s">
        <v>1256</v>
      </c>
      <c r="F8741" s="48">
        <v>0</v>
      </c>
      <c r="G8741" s="48">
        <v>0</v>
      </c>
      <c r="H8741" s="48">
        <v>0</v>
      </c>
      <c r="I8741" s="48">
        <v>0</v>
      </c>
      <c r="J8741" s="48">
        <v>0</v>
      </c>
      <c r="K8741" s="48">
        <v>0</v>
      </c>
      <c r="L8741" s="48">
        <v>0</v>
      </c>
      <c r="M8741" s="48">
        <v>0</v>
      </c>
      <c r="N8741" s="48">
        <v>0</v>
      </c>
      <c r="O8741" s="48">
        <v>0</v>
      </c>
      <c r="P8741" s="48">
        <v>0</v>
      </c>
      <c r="Q8741" s="48">
        <v>0</v>
      </c>
      <c r="R8741" s="48">
        <v>0</v>
      </c>
      <c r="S8741" s="48">
        <v>0</v>
      </c>
      <c r="T8741" s="48">
        <v>0</v>
      </c>
      <c r="U8741" s="48">
        <v>0</v>
      </c>
      <c r="V8741" s="48">
        <v>0</v>
      </c>
      <c r="W8741" s="48">
        <v>0</v>
      </c>
    </row>
    <row r="8742" spans="3:28" ht="15" customHeight="1" outlineLevel="2" x14ac:dyDescent="0.2">
      <c r="D8742" s="41" t="s">
        <v>1257</v>
      </c>
      <c r="E8742" s="17" t="s">
        <v>1258</v>
      </c>
      <c r="F8742" s="48">
        <v>0</v>
      </c>
      <c r="G8742" s="48">
        <v>0</v>
      </c>
      <c r="H8742" s="48">
        <v>0</v>
      </c>
      <c r="I8742" s="48">
        <v>0</v>
      </c>
      <c r="J8742" s="48">
        <v>0</v>
      </c>
      <c r="K8742" s="48">
        <v>0</v>
      </c>
      <c r="L8742" s="48">
        <v>0</v>
      </c>
      <c r="M8742" s="48">
        <v>0</v>
      </c>
      <c r="N8742" s="48">
        <v>0</v>
      </c>
      <c r="O8742" s="48">
        <v>0</v>
      </c>
      <c r="P8742" s="48">
        <v>0</v>
      </c>
      <c r="Q8742" s="48">
        <v>0</v>
      </c>
      <c r="R8742" s="48">
        <v>0</v>
      </c>
      <c r="S8742" s="48">
        <v>0</v>
      </c>
      <c r="T8742" s="48">
        <v>0</v>
      </c>
      <c r="U8742" s="48">
        <v>0</v>
      </c>
      <c r="V8742" s="48">
        <v>0</v>
      </c>
      <c r="W8742" s="48">
        <v>0</v>
      </c>
    </row>
    <row r="8743" spans="3:28" ht="15" customHeight="1" outlineLevel="2" x14ac:dyDescent="0.2">
      <c r="D8743" s="41" t="s">
        <v>1259</v>
      </c>
      <c r="E8743" s="17" t="s">
        <v>1260</v>
      </c>
      <c r="F8743" s="48">
        <v>0</v>
      </c>
      <c r="G8743" s="48">
        <v>0</v>
      </c>
      <c r="H8743" s="48">
        <v>0</v>
      </c>
      <c r="I8743" s="48">
        <v>0</v>
      </c>
      <c r="J8743" s="48">
        <v>0</v>
      </c>
      <c r="K8743" s="48">
        <v>0</v>
      </c>
      <c r="L8743" s="48">
        <v>0</v>
      </c>
      <c r="M8743" s="48">
        <v>0</v>
      </c>
      <c r="N8743" s="48">
        <v>0</v>
      </c>
      <c r="O8743" s="48">
        <v>0</v>
      </c>
      <c r="P8743" s="48">
        <v>0</v>
      </c>
      <c r="Q8743" s="48">
        <v>0</v>
      </c>
      <c r="R8743" s="48">
        <v>0</v>
      </c>
      <c r="S8743" s="48">
        <v>0</v>
      </c>
      <c r="T8743" s="48">
        <v>0</v>
      </c>
      <c r="U8743" s="48">
        <v>0</v>
      </c>
      <c r="V8743" s="48">
        <v>0</v>
      </c>
      <c r="W8743" s="48">
        <v>0</v>
      </c>
    </row>
    <row r="8744" spans="3:28" ht="15" customHeight="1" outlineLevel="2" x14ac:dyDescent="0.2">
      <c r="D8744" s="41" t="s">
        <v>1261</v>
      </c>
      <c r="E8744" s="17" t="s">
        <v>1262</v>
      </c>
      <c r="F8744" s="48">
        <v>0</v>
      </c>
      <c r="G8744" s="48">
        <v>0</v>
      </c>
      <c r="H8744" s="48">
        <v>0</v>
      </c>
      <c r="I8744" s="48">
        <v>0</v>
      </c>
      <c r="J8744" s="48">
        <v>0</v>
      </c>
      <c r="K8744" s="48">
        <v>0</v>
      </c>
      <c r="L8744" s="48">
        <v>0</v>
      </c>
      <c r="M8744" s="48">
        <v>0</v>
      </c>
      <c r="N8744" s="48">
        <v>0</v>
      </c>
      <c r="O8744" s="48">
        <v>0</v>
      </c>
      <c r="P8744" s="48">
        <v>0</v>
      </c>
      <c r="Q8744" s="48">
        <v>0</v>
      </c>
      <c r="R8744" s="48">
        <v>0</v>
      </c>
      <c r="S8744" s="48">
        <v>0</v>
      </c>
      <c r="T8744" s="48">
        <v>0</v>
      </c>
      <c r="U8744" s="48">
        <v>0</v>
      </c>
      <c r="V8744" s="48">
        <v>0</v>
      </c>
      <c r="W8744" s="48">
        <v>0</v>
      </c>
    </row>
    <row r="8745" spans="3:28" ht="15" customHeight="1" outlineLevel="2" x14ac:dyDescent="0.2">
      <c r="D8745" s="41" t="s">
        <v>1263</v>
      </c>
      <c r="E8745" s="17" t="s">
        <v>1264</v>
      </c>
      <c r="F8745" s="48">
        <v>0</v>
      </c>
      <c r="G8745" s="48">
        <v>0</v>
      </c>
      <c r="H8745" s="48">
        <v>0</v>
      </c>
      <c r="I8745" s="48">
        <v>0</v>
      </c>
      <c r="J8745" s="48">
        <v>0</v>
      </c>
      <c r="K8745" s="48">
        <v>0</v>
      </c>
      <c r="L8745" s="48">
        <v>0</v>
      </c>
      <c r="M8745" s="48">
        <v>0</v>
      </c>
      <c r="N8745" s="48">
        <v>0</v>
      </c>
      <c r="O8745" s="48">
        <v>0</v>
      </c>
      <c r="P8745" s="48">
        <v>0</v>
      </c>
      <c r="Q8745" s="48">
        <v>0</v>
      </c>
      <c r="R8745" s="48">
        <v>0</v>
      </c>
      <c r="S8745" s="48">
        <v>0</v>
      </c>
      <c r="T8745" s="48">
        <v>0</v>
      </c>
      <c r="U8745" s="48">
        <v>0</v>
      </c>
      <c r="V8745" s="48">
        <v>0</v>
      </c>
      <c r="W8745" s="48">
        <v>0</v>
      </c>
    </row>
    <row r="8746" spans="3:28" ht="15" customHeight="1" outlineLevel="2" x14ac:dyDescent="0.2">
      <c r="D8746" s="41" t="s">
        <v>1265</v>
      </c>
      <c r="E8746" s="17" t="s">
        <v>1266</v>
      </c>
      <c r="F8746" s="48">
        <v>0</v>
      </c>
      <c r="G8746" s="48">
        <v>0</v>
      </c>
      <c r="H8746" s="48">
        <v>0</v>
      </c>
      <c r="I8746" s="48">
        <v>0</v>
      </c>
      <c r="J8746" s="48">
        <v>0</v>
      </c>
      <c r="K8746" s="48">
        <v>0</v>
      </c>
      <c r="L8746" s="48">
        <v>0</v>
      </c>
      <c r="M8746" s="48">
        <v>0</v>
      </c>
      <c r="N8746" s="48">
        <v>0</v>
      </c>
      <c r="O8746" s="48">
        <v>0</v>
      </c>
      <c r="P8746" s="48">
        <v>0</v>
      </c>
      <c r="Q8746" s="48">
        <v>0</v>
      </c>
      <c r="R8746" s="48">
        <v>0</v>
      </c>
      <c r="S8746" s="48">
        <v>0</v>
      </c>
      <c r="T8746" s="48">
        <v>0</v>
      </c>
      <c r="U8746" s="48">
        <v>0</v>
      </c>
      <c r="V8746" s="48">
        <v>0</v>
      </c>
      <c r="W8746" s="48">
        <v>0</v>
      </c>
    </row>
    <row r="8747" spans="3:28" ht="15" customHeight="1" outlineLevel="2" x14ac:dyDescent="0.2">
      <c r="D8747" s="41" t="s">
        <v>1267</v>
      </c>
      <c r="E8747" s="17" t="s">
        <v>1268</v>
      </c>
      <c r="F8747" s="48">
        <v>0</v>
      </c>
      <c r="G8747" s="48">
        <v>0</v>
      </c>
      <c r="H8747" s="48">
        <v>0</v>
      </c>
      <c r="I8747" s="48">
        <v>0</v>
      </c>
      <c r="J8747" s="48">
        <v>0</v>
      </c>
      <c r="K8747" s="48">
        <v>0</v>
      </c>
      <c r="L8747" s="48">
        <v>0</v>
      </c>
      <c r="M8747" s="48">
        <v>0</v>
      </c>
      <c r="N8747" s="48">
        <v>0</v>
      </c>
      <c r="O8747" s="48">
        <v>0</v>
      </c>
      <c r="P8747" s="48">
        <v>0</v>
      </c>
      <c r="Q8747" s="48">
        <v>0</v>
      </c>
      <c r="R8747" s="48">
        <v>0</v>
      </c>
      <c r="S8747" s="48">
        <v>0</v>
      </c>
      <c r="T8747" s="48">
        <v>0</v>
      </c>
      <c r="U8747" s="48">
        <v>0</v>
      </c>
      <c r="V8747" s="48">
        <v>0</v>
      </c>
      <c r="W8747" s="48">
        <v>0</v>
      </c>
    </row>
    <row r="8748" spans="3:28" ht="15" customHeight="1" outlineLevel="2" x14ac:dyDescent="0.2">
      <c r="D8748" s="41" t="s">
        <v>1269</v>
      </c>
      <c r="E8748" s="17" t="s">
        <v>1270</v>
      </c>
      <c r="F8748" s="48">
        <v>0</v>
      </c>
      <c r="G8748" s="48">
        <v>0</v>
      </c>
      <c r="H8748" s="48">
        <v>0</v>
      </c>
      <c r="I8748" s="48">
        <v>0</v>
      </c>
      <c r="J8748" s="48">
        <v>0</v>
      </c>
      <c r="K8748" s="48">
        <v>0</v>
      </c>
      <c r="L8748" s="48">
        <v>0</v>
      </c>
      <c r="M8748" s="48">
        <v>0</v>
      </c>
      <c r="N8748" s="48">
        <v>0</v>
      </c>
      <c r="O8748" s="48">
        <v>0</v>
      </c>
      <c r="P8748" s="48">
        <v>0</v>
      </c>
      <c r="Q8748" s="48">
        <v>0</v>
      </c>
      <c r="R8748" s="48">
        <v>0</v>
      </c>
      <c r="S8748" s="48">
        <v>0</v>
      </c>
      <c r="T8748" s="48">
        <v>0</v>
      </c>
      <c r="U8748" s="48">
        <v>0</v>
      </c>
      <c r="V8748" s="48">
        <v>0</v>
      </c>
      <c r="W8748" s="48">
        <v>0</v>
      </c>
    </row>
    <row r="8749" spans="3:28" ht="15" customHeight="1" outlineLevel="2" x14ac:dyDescent="0.2">
      <c r="D8749" s="41" t="s">
        <v>1271</v>
      </c>
      <c r="E8749" s="17" t="s">
        <v>1272</v>
      </c>
      <c r="F8749" s="48">
        <v>0</v>
      </c>
      <c r="G8749" s="48">
        <v>0</v>
      </c>
      <c r="H8749" s="48">
        <v>0</v>
      </c>
      <c r="I8749" s="48">
        <v>0</v>
      </c>
      <c r="J8749" s="48">
        <v>0</v>
      </c>
      <c r="K8749" s="48">
        <v>0</v>
      </c>
      <c r="L8749" s="48">
        <v>0</v>
      </c>
      <c r="M8749" s="48">
        <v>0</v>
      </c>
      <c r="N8749" s="48">
        <v>0</v>
      </c>
      <c r="O8749" s="48">
        <v>0</v>
      </c>
      <c r="P8749" s="48">
        <v>0</v>
      </c>
      <c r="Q8749" s="48">
        <v>0</v>
      </c>
      <c r="R8749" s="48">
        <v>0</v>
      </c>
      <c r="S8749" s="48">
        <v>0</v>
      </c>
      <c r="T8749" s="48">
        <v>0</v>
      </c>
      <c r="U8749" s="48">
        <v>0</v>
      </c>
      <c r="V8749" s="48">
        <v>0</v>
      </c>
      <c r="W8749" s="48">
        <v>0</v>
      </c>
    </row>
    <row r="8750" spans="3:28" ht="15" customHeight="1" outlineLevel="2" x14ac:dyDescent="0.2">
      <c r="D8750" s="41" t="s">
        <v>1273</v>
      </c>
      <c r="E8750" s="17" t="s">
        <v>1274</v>
      </c>
      <c r="F8750" s="48">
        <v>0</v>
      </c>
      <c r="G8750" s="48">
        <v>0</v>
      </c>
      <c r="H8750" s="48">
        <v>0</v>
      </c>
      <c r="I8750" s="48">
        <v>0</v>
      </c>
      <c r="J8750" s="48">
        <v>0</v>
      </c>
      <c r="K8750" s="48">
        <v>0</v>
      </c>
      <c r="L8750" s="48">
        <v>0</v>
      </c>
      <c r="M8750" s="48">
        <v>0</v>
      </c>
      <c r="N8750" s="48">
        <v>0</v>
      </c>
      <c r="O8750" s="48">
        <v>0</v>
      </c>
      <c r="P8750" s="48">
        <v>0</v>
      </c>
      <c r="Q8750" s="48">
        <v>0</v>
      </c>
      <c r="R8750" s="48">
        <v>0</v>
      </c>
      <c r="S8750" s="48">
        <v>0</v>
      </c>
      <c r="T8750" s="48">
        <v>0</v>
      </c>
      <c r="U8750" s="48">
        <v>0</v>
      </c>
      <c r="V8750" s="48">
        <v>0</v>
      </c>
      <c r="W8750" s="48">
        <v>0</v>
      </c>
    </row>
    <row r="8751" spans="3:28" ht="15" customHeight="1" outlineLevel="2" x14ac:dyDescent="0.2">
      <c r="D8751" s="41" t="s">
        <v>1275</v>
      </c>
      <c r="E8751" s="17" t="s">
        <v>1276</v>
      </c>
      <c r="F8751" s="48">
        <v>0</v>
      </c>
      <c r="G8751" s="48">
        <v>0</v>
      </c>
      <c r="H8751" s="48">
        <v>0</v>
      </c>
      <c r="I8751" s="48">
        <v>0</v>
      </c>
      <c r="J8751" s="48">
        <v>0</v>
      </c>
      <c r="K8751" s="48">
        <v>0</v>
      </c>
      <c r="L8751" s="48">
        <v>0</v>
      </c>
      <c r="M8751" s="48">
        <v>0</v>
      </c>
      <c r="N8751" s="48">
        <v>0</v>
      </c>
      <c r="O8751" s="48">
        <v>0</v>
      </c>
      <c r="P8751" s="48">
        <v>0</v>
      </c>
      <c r="Q8751" s="48">
        <v>0</v>
      </c>
      <c r="R8751" s="48">
        <v>0</v>
      </c>
      <c r="S8751" s="48">
        <v>0</v>
      </c>
      <c r="T8751" s="48">
        <v>0</v>
      </c>
      <c r="U8751" s="48">
        <v>0</v>
      </c>
      <c r="V8751" s="48">
        <v>0</v>
      </c>
      <c r="W8751" s="48">
        <v>0</v>
      </c>
    </row>
    <row r="8752" spans="3:28" ht="15" customHeight="1" outlineLevel="2" x14ac:dyDescent="0.2">
      <c r="D8752" s="41" t="s">
        <v>1277</v>
      </c>
      <c r="E8752" s="17" t="s">
        <v>1278</v>
      </c>
      <c r="F8752" s="48">
        <v>0</v>
      </c>
      <c r="G8752" s="48">
        <v>0</v>
      </c>
      <c r="H8752" s="48">
        <v>0</v>
      </c>
      <c r="I8752" s="48">
        <v>0</v>
      </c>
      <c r="J8752" s="48">
        <v>0</v>
      </c>
      <c r="K8752" s="48">
        <v>0</v>
      </c>
      <c r="L8752" s="48">
        <v>0</v>
      </c>
      <c r="M8752" s="48">
        <v>0</v>
      </c>
      <c r="N8752" s="48">
        <v>0</v>
      </c>
      <c r="O8752" s="48">
        <v>0</v>
      </c>
      <c r="P8752" s="48">
        <v>0</v>
      </c>
      <c r="Q8752" s="48">
        <v>0</v>
      </c>
      <c r="R8752" s="48">
        <v>0</v>
      </c>
      <c r="S8752" s="48">
        <v>0</v>
      </c>
      <c r="T8752" s="48">
        <v>0</v>
      </c>
      <c r="U8752" s="48">
        <v>0</v>
      </c>
      <c r="V8752" s="48">
        <v>0</v>
      </c>
      <c r="W8752" s="48">
        <v>0</v>
      </c>
    </row>
    <row r="8753" spans="3:28" ht="15" customHeight="1" outlineLevel="2" x14ac:dyDescent="0.2">
      <c r="D8753" s="41" t="s">
        <v>1279</v>
      </c>
      <c r="E8753" s="17" t="s">
        <v>1280</v>
      </c>
      <c r="F8753" s="48">
        <v>0</v>
      </c>
      <c r="G8753" s="48">
        <v>0</v>
      </c>
      <c r="H8753" s="48">
        <v>0</v>
      </c>
      <c r="I8753" s="48">
        <v>0</v>
      </c>
      <c r="J8753" s="48">
        <v>0</v>
      </c>
      <c r="K8753" s="48">
        <v>0</v>
      </c>
      <c r="L8753" s="48">
        <v>0</v>
      </c>
      <c r="M8753" s="48">
        <v>0</v>
      </c>
      <c r="N8753" s="48">
        <v>0</v>
      </c>
      <c r="O8753" s="48">
        <v>0</v>
      </c>
      <c r="P8753" s="48">
        <v>0</v>
      </c>
      <c r="Q8753" s="48">
        <v>0</v>
      </c>
      <c r="R8753" s="48">
        <v>0</v>
      </c>
      <c r="S8753" s="48">
        <v>0</v>
      </c>
      <c r="T8753" s="48">
        <v>0</v>
      </c>
      <c r="U8753" s="48">
        <v>0</v>
      </c>
      <c r="V8753" s="48">
        <v>0</v>
      </c>
      <c r="W8753" s="48">
        <v>0</v>
      </c>
    </row>
    <row r="8754" spans="3:28" ht="15" customHeight="1" outlineLevel="2" x14ac:dyDescent="0.2">
      <c r="D8754" s="41" t="s">
        <v>1281</v>
      </c>
      <c r="E8754" s="17" t="s">
        <v>1282</v>
      </c>
      <c r="F8754" s="48">
        <v>0</v>
      </c>
      <c r="G8754" s="48">
        <v>0</v>
      </c>
      <c r="H8754" s="48">
        <v>0</v>
      </c>
      <c r="I8754" s="48">
        <v>0</v>
      </c>
      <c r="J8754" s="48">
        <v>0</v>
      </c>
      <c r="K8754" s="48">
        <v>0</v>
      </c>
      <c r="L8754" s="48">
        <v>0</v>
      </c>
      <c r="M8754" s="48">
        <v>0</v>
      </c>
      <c r="N8754" s="48">
        <v>0</v>
      </c>
      <c r="O8754" s="48">
        <v>0</v>
      </c>
      <c r="P8754" s="48">
        <v>0</v>
      </c>
      <c r="Q8754" s="48">
        <v>0</v>
      </c>
      <c r="R8754" s="48">
        <v>0</v>
      </c>
      <c r="S8754" s="48">
        <v>0</v>
      </c>
      <c r="T8754" s="48">
        <v>0</v>
      </c>
      <c r="U8754" s="48">
        <v>0</v>
      </c>
      <c r="V8754" s="48">
        <v>0</v>
      </c>
      <c r="W8754" s="48">
        <v>0</v>
      </c>
    </row>
    <row r="8755" spans="3:28" ht="15" customHeight="1" outlineLevel="1" x14ac:dyDescent="0.2">
      <c r="C8755" s="226" t="s">
        <v>1283</v>
      </c>
      <c r="E8755" s="225" t="s">
        <v>1284</v>
      </c>
      <c r="F8755" s="48">
        <v>52</v>
      </c>
      <c r="G8755" s="48">
        <v>18</v>
      </c>
      <c r="H8755" s="48">
        <v>34</v>
      </c>
      <c r="I8755" s="48">
        <v>54</v>
      </c>
      <c r="J8755" s="48">
        <v>22</v>
      </c>
      <c r="K8755" s="48">
        <v>32</v>
      </c>
      <c r="L8755" s="48">
        <v>46</v>
      </c>
      <c r="M8755" s="48">
        <v>19</v>
      </c>
      <c r="N8755" s="48">
        <v>27</v>
      </c>
      <c r="O8755" s="48">
        <v>50</v>
      </c>
      <c r="P8755" s="48">
        <v>20</v>
      </c>
      <c r="Q8755" s="48">
        <v>30</v>
      </c>
      <c r="R8755" s="48">
        <v>42</v>
      </c>
      <c r="S8755" s="48">
        <v>20</v>
      </c>
      <c r="T8755" s="48">
        <v>22</v>
      </c>
      <c r="U8755" s="48">
        <v>37</v>
      </c>
      <c r="V8755" s="48">
        <v>16</v>
      </c>
      <c r="W8755" s="48">
        <v>21</v>
      </c>
      <c r="AB8755" s="270"/>
    </row>
    <row r="8756" spans="3:28" ht="15" customHeight="1" outlineLevel="2" x14ac:dyDescent="0.2">
      <c r="D8756" s="41" t="s">
        <v>1285</v>
      </c>
      <c r="E8756" s="17" t="s">
        <v>1286</v>
      </c>
      <c r="F8756" s="48">
        <v>2</v>
      </c>
      <c r="G8756" s="48">
        <v>0</v>
      </c>
      <c r="H8756" s="48">
        <v>2</v>
      </c>
      <c r="I8756" s="48">
        <v>2</v>
      </c>
      <c r="J8756" s="48">
        <v>0</v>
      </c>
      <c r="K8756" s="48">
        <v>2</v>
      </c>
      <c r="L8756" s="48">
        <v>2</v>
      </c>
      <c r="M8756" s="48">
        <v>0</v>
      </c>
      <c r="N8756" s="48">
        <v>2</v>
      </c>
      <c r="O8756" s="48">
        <v>3</v>
      </c>
      <c r="P8756" s="48">
        <v>0</v>
      </c>
      <c r="Q8756" s="48">
        <v>3</v>
      </c>
      <c r="R8756" s="48">
        <v>3</v>
      </c>
      <c r="S8756" s="48">
        <v>0</v>
      </c>
      <c r="T8756" s="48">
        <v>3</v>
      </c>
      <c r="U8756" s="48">
        <v>3</v>
      </c>
      <c r="V8756" s="48">
        <v>0</v>
      </c>
      <c r="W8756" s="48">
        <v>3</v>
      </c>
    </row>
    <row r="8757" spans="3:28" ht="15" customHeight="1" outlineLevel="2" x14ac:dyDescent="0.2">
      <c r="D8757" s="41" t="s">
        <v>1287</v>
      </c>
      <c r="E8757" s="17" t="s">
        <v>1288</v>
      </c>
      <c r="F8757" s="48">
        <v>31</v>
      </c>
      <c r="G8757" s="48">
        <v>10</v>
      </c>
      <c r="H8757" s="48">
        <v>21</v>
      </c>
      <c r="I8757" s="48">
        <v>31</v>
      </c>
      <c r="J8757" s="48">
        <v>12</v>
      </c>
      <c r="K8757" s="48">
        <v>19</v>
      </c>
      <c r="L8757" s="48">
        <v>29</v>
      </c>
      <c r="M8757" s="48">
        <v>12</v>
      </c>
      <c r="N8757" s="48">
        <v>17</v>
      </c>
      <c r="O8757" s="48">
        <v>34</v>
      </c>
      <c r="P8757" s="48">
        <v>15</v>
      </c>
      <c r="Q8757" s="48">
        <v>19</v>
      </c>
      <c r="R8757" s="48">
        <v>29</v>
      </c>
      <c r="S8757" s="48">
        <v>15</v>
      </c>
      <c r="T8757" s="48">
        <v>14</v>
      </c>
      <c r="U8757" s="48">
        <v>27</v>
      </c>
      <c r="V8757" s="48">
        <v>14</v>
      </c>
      <c r="W8757" s="48">
        <v>13</v>
      </c>
    </row>
    <row r="8758" spans="3:28" ht="15" customHeight="1" outlineLevel="2" x14ac:dyDescent="0.2">
      <c r="D8758" s="41" t="s">
        <v>1289</v>
      </c>
      <c r="E8758" s="17" t="s">
        <v>1290</v>
      </c>
      <c r="F8758" s="48">
        <v>1</v>
      </c>
      <c r="G8758" s="48">
        <v>0</v>
      </c>
      <c r="H8758" s="48">
        <v>1</v>
      </c>
      <c r="I8758" s="48">
        <v>1</v>
      </c>
      <c r="J8758" s="48">
        <v>0</v>
      </c>
      <c r="K8758" s="48">
        <v>1</v>
      </c>
      <c r="L8758" s="48">
        <v>1</v>
      </c>
      <c r="M8758" s="48">
        <v>0</v>
      </c>
      <c r="N8758" s="48">
        <v>1</v>
      </c>
      <c r="O8758" s="48">
        <v>1</v>
      </c>
      <c r="P8758" s="48">
        <v>0</v>
      </c>
      <c r="Q8758" s="48">
        <v>1</v>
      </c>
      <c r="R8758" s="48">
        <v>1</v>
      </c>
      <c r="S8758" s="48">
        <v>0</v>
      </c>
      <c r="T8758" s="48">
        <v>1</v>
      </c>
      <c r="U8758" s="48">
        <v>1</v>
      </c>
      <c r="V8758" s="48">
        <v>0</v>
      </c>
      <c r="W8758" s="48">
        <v>1</v>
      </c>
    </row>
    <row r="8759" spans="3:28" ht="15" customHeight="1" outlineLevel="2" x14ac:dyDescent="0.2">
      <c r="D8759" s="41" t="s">
        <v>1291</v>
      </c>
      <c r="E8759" s="17" t="s">
        <v>1292</v>
      </c>
      <c r="F8759" s="48">
        <v>0</v>
      </c>
      <c r="G8759" s="48">
        <v>0</v>
      </c>
      <c r="H8759" s="48">
        <v>0</v>
      </c>
      <c r="I8759" s="48">
        <v>0</v>
      </c>
      <c r="J8759" s="48">
        <v>0</v>
      </c>
      <c r="K8759" s="48">
        <v>0</v>
      </c>
      <c r="L8759" s="48">
        <v>0</v>
      </c>
      <c r="M8759" s="48">
        <v>0</v>
      </c>
      <c r="N8759" s="48">
        <v>0</v>
      </c>
      <c r="O8759" s="48">
        <v>0</v>
      </c>
      <c r="P8759" s="48">
        <v>0</v>
      </c>
      <c r="Q8759" s="48">
        <v>0</v>
      </c>
      <c r="R8759" s="48">
        <v>0</v>
      </c>
      <c r="S8759" s="48">
        <v>0</v>
      </c>
      <c r="T8759" s="48">
        <v>0</v>
      </c>
      <c r="U8759" s="48">
        <v>0</v>
      </c>
      <c r="V8759" s="48">
        <v>0</v>
      </c>
      <c r="W8759" s="48">
        <v>0</v>
      </c>
    </row>
    <row r="8760" spans="3:28" ht="15" customHeight="1" outlineLevel="2" x14ac:dyDescent="0.2">
      <c r="D8760" s="41" t="s">
        <v>1293</v>
      </c>
      <c r="E8760" s="17" t="s">
        <v>1294</v>
      </c>
      <c r="F8760" s="48">
        <v>0</v>
      </c>
      <c r="G8760" s="48">
        <v>0</v>
      </c>
      <c r="H8760" s="48">
        <v>0</v>
      </c>
      <c r="I8760" s="48">
        <v>0</v>
      </c>
      <c r="J8760" s="48">
        <v>0</v>
      </c>
      <c r="K8760" s="48">
        <v>0</v>
      </c>
      <c r="L8760" s="48">
        <v>0</v>
      </c>
      <c r="M8760" s="48">
        <v>0</v>
      </c>
      <c r="N8760" s="48">
        <v>0</v>
      </c>
      <c r="O8760" s="48">
        <v>0</v>
      </c>
      <c r="P8760" s="48">
        <v>0</v>
      </c>
      <c r="Q8760" s="48">
        <v>0</v>
      </c>
      <c r="R8760" s="48">
        <v>0</v>
      </c>
      <c r="S8760" s="48">
        <v>0</v>
      </c>
      <c r="T8760" s="48">
        <v>0</v>
      </c>
      <c r="U8760" s="48">
        <v>0</v>
      </c>
      <c r="V8760" s="48">
        <v>0</v>
      </c>
      <c r="W8760" s="48">
        <v>0</v>
      </c>
    </row>
    <row r="8761" spans="3:28" ht="15" customHeight="1" outlineLevel="2" x14ac:dyDescent="0.2">
      <c r="D8761" s="41" t="s">
        <v>1295</v>
      </c>
      <c r="E8761" s="17" t="s">
        <v>1296</v>
      </c>
      <c r="F8761" s="48">
        <v>0</v>
      </c>
      <c r="G8761" s="48">
        <v>0</v>
      </c>
      <c r="H8761" s="48">
        <v>0</v>
      </c>
      <c r="I8761" s="48">
        <v>0</v>
      </c>
      <c r="J8761" s="48">
        <v>0</v>
      </c>
      <c r="K8761" s="48">
        <v>0</v>
      </c>
      <c r="L8761" s="48">
        <v>0</v>
      </c>
      <c r="M8761" s="48">
        <v>0</v>
      </c>
      <c r="N8761" s="48">
        <v>0</v>
      </c>
      <c r="O8761" s="48">
        <v>0</v>
      </c>
      <c r="P8761" s="48">
        <v>0</v>
      </c>
      <c r="Q8761" s="48">
        <v>0</v>
      </c>
      <c r="R8761" s="48">
        <v>0</v>
      </c>
      <c r="S8761" s="48">
        <v>0</v>
      </c>
      <c r="T8761" s="48">
        <v>0</v>
      </c>
      <c r="U8761" s="48">
        <v>0</v>
      </c>
      <c r="V8761" s="48">
        <v>0</v>
      </c>
      <c r="W8761" s="48">
        <v>0</v>
      </c>
    </row>
    <row r="8762" spans="3:28" ht="15" customHeight="1" outlineLevel="2" x14ac:dyDescent="0.2">
      <c r="D8762" s="41" t="s">
        <v>1297</v>
      </c>
      <c r="E8762" s="17" t="s">
        <v>1298</v>
      </c>
      <c r="F8762" s="48">
        <v>0</v>
      </c>
      <c r="G8762" s="48">
        <v>0</v>
      </c>
      <c r="H8762" s="48">
        <v>0</v>
      </c>
      <c r="I8762" s="48">
        <v>0</v>
      </c>
      <c r="J8762" s="48">
        <v>0</v>
      </c>
      <c r="K8762" s="48">
        <v>0</v>
      </c>
      <c r="L8762" s="48">
        <v>0</v>
      </c>
      <c r="M8762" s="48">
        <v>0</v>
      </c>
      <c r="N8762" s="48">
        <v>0</v>
      </c>
      <c r="O8762" s="48">
        <v>0</v>
      </c>
      <c r="P8762" s="48">
        <v>0</v>
      </c>
      <c r="Q8762" s="48">
        <v>0</v>
      </c>
      <c r="R8762" s="48">
        <v>0</v>
      </c>
      <c r="S8762" s="48">
        <v>0</v>
      </c>
      <c r="T8762" s="48">
        <v>0</v>
      </c>
      <c r="U8762" s="48">
        <v>0</v>
      </c>
      <c r="V8762" s="48">
        <v>0</v>
      </c>
      <c r="W8762" s="48">
        <v>0</v>
      </c>
    </row>
    <row r="8763" spans="3:28" ht="15" customHeight="1" outlineLevel="2" x14ac:dyDescent="0.2">
      <c r="D8763" s="41" t="s">
        <v>1299</v>
      </c>
      <c r="E8763" s="17" t="s">
        <v>1300</v>
      </c>
      <c r="F8763" s="48">
        <v>0</v>
      </c>
      <c r="G8763" s="48">
        <v>0</v>
      </c>
      <c r="H8763" s="48">
        <v>0</v>
      </c>
      <c r="I8763" s="48">
        <v>0</v>
      </c>
      <c r="J8763" s="48">
        <v>0</v>
      </c>
      <c r="K8763" s="48">
        <v>0</v>
      </c>
      <c r="L8763" s="48">
        <v>0</v>
      </c>
      <c r="M8763" s="48">
        <v>0</v>
      </c>
      <c r="N8763" s="48">
        <v>0</v>
      </c>
      <c r="O8763" s="48">
        <v>0</v>
      </c>
      <c r="P8763" s="48">
        <v>0</v>
      </c>
      <c r="Q8763" s="48">
        <v>0</v>
      </c>
      <c r="R8763" s="48">
        <v>0</v>
      </c>
      <c r="S8763" s="48">
        <v>0</v>
      </c>
      <c r="T8763" s="48">
        <v>0</v>
      </c>
      <c r="U8763" s="48">
        <v>0</v>
      </c>
      <c r="V8763" s="48">
        <v>0</v>
      </c>
      <c r="W8763" s="48">
        <v>0</v>
      </c>
    </row>
    <row r="8764" spans="3:28" ht="15" customHeight="1" outlineLevel="2" x14ac:dyDescent="0.2">
      <c r="D8764" s="41" t="s">
        <v>1301</v>
      </c>
      <c r="E8764" s="17" t="s">
        <v>1302</v>
      </c>
      <c r="F8764" s="48">
        <v>0</v>
      </c>
      <c r="G8764" s="48">
        <v>0</v>
      </c>
      <c r="H8764" s="48">
        <v>0</v>
      </c>
      <c r="I8764" s="48">
        <v>0</v>
      </c>
      <c r="J8764" s="48">
        <v>0</v>
      </c>
      <c r="K8764" s="48">
        <v>0</v>
      </c>
      <c r="L8764" s="48">
        <v>0</v>
      </c>
      <c r="M8764" s="48">
        <v>0</v>
      </c>
      <c r="N8764" s="48">
        <v>0</v>
      </c>
      <c r="O8764" s="48">
        <v>1</v>
      </c>
      <c r="P8764" s="48">
        <v>0</v>
      </c>
      <c r="Q8764" s="48">
        <v>1</v>
      </c>
      <c r="R8764" s="48">
        <v>0</v>
      </c>
      <c r="S8764" s="48">
        <v>0</v>
      </c>
      <c r="T8764" s="48">
        <v>0</v>
      </c>
      <c r="U8764" s="48">
        <v>0</v>
      </c>
      <c r="V8764" s="48">
        <v>0</v>
      </c>
      <c r="W8764" s="48">
        <v>0</v>
      </c>
    </row>
    <row r="8765" spans="3:28" ht="15" customHeight="1" outlineLevel="2" x14ac:dyDescent="0.2">
      <c r="D8765" s="41" t="s">
        <v>1303</v>
      </c>
      <c r="E8765" s="17" t="s">
        <v>1304</v>
      </c>
      <c r="F8765" s="48">
        <v>0</v>
      </c>
      <c r="G8765" s="48">
        <v>0</v>
      </c>
      <c r="H8765" s="48">
        <v>0</v>
      </c>
      <c r="I8765" s="48">
        <v>0</v>
      </c>
      <c r="J8765" s="48">
        <v>0</v>
      </c>
      <c r="K8765" s="48">
        <v>0</v>
      </c>
      <c r="L8765" s="48">
        <v>0</v>
      </c>
      <c r="M8765" s="48">
        <v>0</v>
      </c>
      <c r="N8765" s="48">
        <v>0</v>
      </c>
      <c r="O8765" s="48">
        <v>0</v>
      </c>
      <c r="P8765" s="48">
        <v>0</v>
      </c>
      <c r="Q8765" s="48">
        <v>0</v>
      </c>
      <c r="R8765" s="48">
        <v>0</v>
      </c>
      <c r="S8765" s="48">
        <v>0</v>
      </c>
      <c r="T8765" s="48">
        <v>0</v>
      </c>
      <c r="U8765" s="48">
        <v>0</v>
      </c>
      <c r="V8765" s="48">
        <v>0</v>
      </c>
      <c r="W8765" s="48">
        <v>0</v>
      </c>
    </row>
    <row r="8766" spans="3:28" ht="15" customHeight="1" outlineLevel="2" x14ac:dyDescent="0.2">
      <c r="D8766" s="41" t="s">
        <v>1305</v>
      </c>
      <c r="E8766" s="17" t="s">
        <v>1306</v>
      </c>
      <c r="F8766" s="48">
        <v>0</v>
      </c>
      <c r="G8766" s="48">
        <v>0</v>
      </c>
      <c r="H8766" s="48">
        <v>0</v>
      </c>
      <c r="I8766" s="48">
        <v>0</v>
      </c>
      <c r="J8766" s="48">
        <v>0</v>
      </c>
      <c r="K8766" s="48">
        <v>0</v>
      </c>
      <c r="L8766" s="48">
        <v>0</v>
      </c>
      <c r="M8766" s="48">
        <v>0</v>
      </c>
      <c r="N8766" s="48">
        <v>0</v>
      </c>
      <c r="O8766" s="48">
        <v>0</v>
      </c>
      <c r="P8766" s="48">
        <v>0</v>
      </c>
      <c r="Q8766" s="48">
        <v>0</v>
      </c>
      <c r="R8766" s="48">
        <v>0</v>
      </c>
      <c r="S8766" s="48">
        <v>0</v>
      </c>
      <c r="T8766" s="48">
        <v>0</v>
      </c>
      <c r="U8766" s="48">
        <v>0</v>
      </c>
      <c r="V8766" s="48">
        <v>0</v>
      </c>
      <c r="W8766" s="48">
        <v>0</v>
      </c>
    </row>
    <row r="8767" spans="3:28" ht="15" customHeight="1" outlineLevel="2" x14ac:dyDescent="0.2">
      <c r="D8767" s="41" t="s">
        <v>1307</v>
      </c>
      <c r="E8767" s="17" t="s">
        <v>1308</v>
      </c>
      <c r="F8767" s="48">
        <v>0</v>
      </c>
      <c r="G8767" s="48">
        <v>0</v>
      </c>
      <c r="H8767" s="48">
        <v>0</v>
      </c>
      <c r="I8767" s="48">
        <v>0</v>
      </c>
      <c r="J8767" s="48">
        <v>0</v>
      </c>
      <c r="K8767" s="48">
        <v>0</v>
      </c>
      <c r="L8767" s="48">
        <v>0</v>
      </c>
      <c r="M8767" s="48">
        <v>0</v>
      </c>
      <c r="N8767" s="48">
        <v>0</v>
      </c>
      <c r="O8767" s="48">
        <v>0</v>
      </c>
      <c r="P8767" s="48">
        <v>0</v>
      </c>
      <c r="Q8767" s="48">
        <v>0</v>
      </c>
      <c r="R8767" s="48">
        <v>0</v>
      </c>
      <c r="S8767" s="48">
        <v>0</v>
      </c>
      <c r="T8767" s="48">
        <v>0</v>
      </c>
      <c r="U8767" s="48">
        <v>0</v>
      </c>
      <c r="V8767" s="48">
        <v>0</v>
      </c>
      <c r="W8767" s="48">
        <v>0</v>
      </c>
    </row>
    <row r="8768" spans="3:28" ht="15" customHeight="1" outlineLevel="2" x14ac:dyDescent="0.2">
      <c r="D8768" s="41" t="s">
        <v>1309</v>
      </c>
      <c r="E8768" s="17" t="s">
        <v>1310</v>
      </c>
      <c r="F8768" s="48">
        <v>7</v>
      </c>
      <c r="G8768" s="48">
        <v>3</v>
      </c>
      <c r="H8768" s="48">
        <v>4</v>
      </c>
      <c r="I8768" s="48">
        <v>7</v>
      </c>
      <c r="J8768" s="48">
        <v>3</v>
      </c>
      <c r="K8768" s="48">
        <v>4</v>
      </c>
      <c r="L8768" s="48">
        <v>7</v>
      </c>
      <c r="M8768" s="48">
        <v>3</v>
      </c>
      <c r="N8768" s="48">
        <v>4</v>
      </c>
      <c r="O8768" s="48">
        <v>6</v>
      </c>
      <c r="P8768" s="48">
        <v>2</v>
      </c>
      <c r="Q8768" s="48">
        <v>4</v>
      </c>
      <c r="R8768" s="48">
        <v>5</v>
      </c>
      <c r="S8768" s="48">
        <v>2</v>
      </c>
      <c r="T8768" s="48">
        <v>3</v>
      </c>
      <c r="U8768" s="48">
        <v>4</v>
      </c>
      <c r="V8768" s="48">
        <v>1</v>
      </c>
      <c r="W8768" s="48">
        <v>3</v>
      </c>
    </row>
    <row r="8769" spans="3:28" ht="15" customHeight="1" outlineLevel="2" x14ac:dyDescent="0.2">
      <c r="D8769" s="41" t="s">
        <v>1311</v>
      </c>
      <c r="E8769" s="17" t="s">
        <v>1312</v>
      </c>
      <c r="F8769" s="48">
        <v>1</v>
      </c>
      <c r="G8769" s="48">
        <v>1</v>
      </c>
      <c r="H8769" s="48">
        <v>0</v>
      </c>
      <c r="I8769" s="48">
        <v>1</v>
      </c>
      <c r="J8769" s="48">
        <v>1</v>
      </c>
      <c r="K8769" s="48">
        <v>0</v>
      </c>
      <c r="L8769" s="48">
        <v>1</v>
      </c>
      <c r="M8769" s="48">
        <v>1</v>
      </c>
      <c r="N8769" s="48">
        <v>0</v>
      </c>
      <c r="O8769" s="48">
        <v>1</v>
      </c>
      <c r="P8769" s="48">
        <v>1</v>
      </c>
      <c r="Q8769" s="48">
        <v>0</v>
      </c>
      <c r="R8769" s="48">
        <v>1</v>
      </c>
      <c r="S8769" s="48">
        <v>1</v>
      </c>
      <c r="T8769" s="48">
        <v>0</v>
      </c>
      <c r="U8769" s="48">
        <v>1</v>
      </c>
      <c r="V8769" s="48">
        <v>1</v>
      </c>
      <c r="W8769" s="48">
        <v>0</v>
      </c>
    </row>
    <row r="8770" spans="3:28" ht="15" customHeight="1" outlineLevel="2" x14ac:dyDescent="0.2">
      <c r="D8770" s="41" t="s">
        <v>1313</v>
      </c>
      <c r="E8770" s="17" t="s">
        <v>1314</v>
      </c>
      <c r="F8770" s="48">
        <v>1</v>
      </c>
      <c r="G8770" s="48">
        <v>0</v>
      </c>
      <c r="H8770" s="48">
        <v>1</v>
      </c>
      <c r="I8770" s="48">
        <v>0</v>
      </c>
      <c r="J8770" s="48">
        <v>0</v>
      </c>
      <c r="K8770" s="48">
        <v>0</v>
      </c>
      <c r="L8770" s="48">
        <v>0</v>
      </c>
      <c r="M8770" s="48">
        <v>0</v>
      </c>
      <c r="N8770" s="48">
        <v>0</v>
      </c>
      <c r="O8770" s="48">
        <v>0</v>
      </c>
      <c r="P8770" s="48">
        <v>0</v>
      </c>
      <c r="Q8770" s="48">
        <v>0</v>
      </c>
      <c r="R8770" s="48">
        <v>0</v>
      </c>
      <c r="S8770" s="48">
        <v>0</v>
      </c>
      <c r="T8770" s="48">
        <v>0</v>
      </c>
      <c r="U8770" s="48">
        <v>0</v>
      </c>
      <c r="V8770" s="48">
        <v>0</v>
      </c>
      <c r="W8770" s="48">
        <v>0</v>
      </c>
    </row>
    <row r="8771" spans="3:28" ht="15" customHeight="1" outlineLevel="2" x14ac:dyDescent="0.2">
      <c r="D8771" s="41" t="s">
        <v>1315</v>
      </c>
      <c r="E8771" s="17" t="s">
        <v>1316</v>
      </c>
      <c r="F8771" s="48">
        <v>0</v>
      </c>
      <c r="G8771" s="48">
        <v>0</v>
      </c>
      <c r="H8771" s="48">
        <v>0</v>
      </c>
      <c r="I8771" s="48">
        <v>0</v>
      </c>
      <c r="J8771" s="48">
        <v>0</v>
      </c>
      <c r="K8771" s="48">
        <v>0</v>
      </c>
      <c r="L8771" s="48">
        <v>0</v>
      </c>
      <c r="M8771" s="48">
        <v>0</v>
      </c>
      <c r="N8771" s="48">
        <v>0</v>
      </c>
      <c r="O8771" s="48">
        <v>0</v>
      </c>
      <c r="P8771" s="48">
        <v>0</v>
      </c>
      <c r="Q8771" s="48">
        <v>0</v>
      </c>
      <c r="R8771" s="48">
        <v>0</v>
      </c>
      <c r="S8771" s="48">
        <v>0</v>
      </c>
      <c r="T8771" s="48">
        <v>0</v>
      </c>
      <c r="U8771" s="48">
        <v>0</v>
      </c>
      <c r="V8771" s="48">
        <v>0</v>
      </c>
      <c r="W8771" s="48">
        <v>0</v>
      </c>
    </row>
    <row r="8772" spans="3:28" ht="15" customHeight="1" outlineLevel="2" x14ac:dyDescent="0.2">
      <c r="D8772" s="41" t="s">
        <v>1317</v>
      </c>
      <c r="E8772" s="17" t="s">
        <v>1318</v>
      </c>
      <c r="F8772" s="48">
        <v>0</v>
      </c>
      <c r="G8772" s="48">
        <v>0</v>
      </c>
      <c r="H8772" s="48">
        <v>0</v>
      </c>
      <c r="I8772" s="48">
        <v>0</v>
      </c>
      <c r="J8772" s="48">
        <v>0</v>
      </c>
      <c r="K8772" s="48">
        <v>0</v>
      </c>
      <c r="L8772" s="48">
        <v>0</v>
      </c>
      <c r="M8772" s="48">
        <v>0</v>
      </c>
      <c r="N8772" s="48">
        <v>0</v>
      </c>
      <c r="O8772" s="48">
        <v>0</v>
      </c>
      <c r="P8772" s="48">
        <v>0</v>
      </c>
      <c r="Q8772" s="48">
        <v>0</v>
      </c>
      <c r="R8772" s="48">
        <v>0</v>
      </c>
      <c r="S8772" s="48">
        <v>0</v>
      </c>
      <c r="T8772" s="48">
        <v>0</v>
      </c>
      <c r="U8772" s="48">
        <v>0</v>
      </c>
      <c r="V8772" s="48">
        <v>0</v>
      </c>
      <c r="W8772" s="48">
        <v>0</v>
      </c>
    </row>
    <row r="8773" spans="3:28" ht="15" customHeight="1" outlineLevel="2" x14ac:dyDescent="0.2">
      <c r="D8773" s="41" t="s">
        <v>1319</v>
      </c>
      <c r="E8773" s="17" t="s">
        <v>1320</v>
      </c>
      <c r="F8773" s="48">
        <v>5</v>
      </c>
      <c r="G8773" s="48">
        <v>3</v>
      </c>
      <c r="H8773" s="48">
        <v>2</v>
      </c>
      <c r="I8773" s="48">
        <v>4</v>
      </c>
      <c r="J8773" s="48">
        <v>2</v>
      </c>
      <c r="K8773" s="48">
        <v>2</v>
      </c>
      <c r="L8773" s="48">
        <v>3</v>
      </c>
      <c r="M8773" s="48">
        <v>2</v>
      </c>
      <c r="N8773" s="48">
        <v>1</v>
      </c>
      <c r="O8773" s="48">
        <v>2</v>
      </c>
      <c r="P8773" s="48">
        <v>1</v>
      </c>
      <c r="Q8773" s="48">
        <v>1</v>
      </c>
      <c r="R8773" s="48">
        <v>2</v>
      </c>
      <c r="S8773" s="48">
        <v>1</v>
      </c>
      <c r="T8773" s="48">
        <v>1</v>
      </c>
      <c r="U8773" s="48">
        <v>1</v>
      </c>
      <c r="V8773" s="48">
        <v>0</v>
      </c>
      <c r="W8773" s="48">
        <v>1</v>
      </c>
    </row>
    <row r="8774" spans="3:28" ht="15" customHeight="1" outlineLevel="2" x14ac:dyDescent="0.2">
      <c r="D8774" s="41" t="s">
        <v>1321</v>
      </c>
      <c r="E8774" s="17" t="s">
        <v>1322</v>
      </c>
      <c r="F8774" s="48">
        <v>0</v>
      </c>
      <c r="G8774" s="48">
        <v>0</v>
      </c>
      <c r="H8774" s="48">
        <v>0</v>
      </c>
      <c r="I8774" s="48">
        <v>0</v>
      </c>
      <c r="J8774" s="48">
        <v>0</v>
      </c>
      <c r="K8774" s="48">
        <v>0</v>
      </c>
      <c r="L8774" s="48">
        <v>0</v>
      </c>
      <c r="M8774" s="48">
        <v>0</v>
      </c>
      <c r="N8774" s="48">
        <v>0</v>
      </c>
      <c r="O8774" s="48">
        <v>0</v>
      </c>
      <c r="P8774" s="48">
        <v>0</v>
      </c>
      <c r="Q8774" s="48">
        <v>0</v>
      </c>
      <c r="R8774" s="48">
        <v>0</v>
      </c>
      <c r="S8774" s="48">
        <v>0</v>
      </c>
      <c r="T8774" s="48">
        <v>0</v>
      </c>
      <c r="U8774" s="48">
        <v>0</v>
      </c>
      <c r="V8774" s="48">
        <v>0</v>
      </c>
      <c r="W8774" s="48">
        <v>0</v>
      </c>
    </row>
    <row r="8775" spans="3:28" ht="15" customHeight="1" outlineLevel="2" x14ac:dyDescent="0.2">
      <c r="D8775" s="41" t="s">
        <v>1323</v>
      </c>
      <c r="E8775" s="17" t="s">
        <v>1324</v>
      </c>
      <c r="F8775" s="48">
        <v>3</v>
      </c>
      <c r="G8775" s="48">
        <v>1</v>
      </c>
      <c r="H8775" s="48">
        <v>2</v>
      </c>
      <c r="I8775" s="48">
        <v>5</v>
      </c>
      <c r="J8775" s="48">
        <v>2</v>
      </c>
      <c r="K8775" s="48">
        <v>3</v>
      </c>
      <c r="L8775" s="48">
        <v>2</v>
      </c>
      <c r="M8775" s="48">
        <v>1</v>
      </c>
      <c r="N8775" s="48">
        <v>1</v>
      </c>
      <c r="O8775" s="48">
        <v>2</v>
      </c>
      <c r="P8775" s="48">
        <v>1</v>
      </c>
      <c r="Q8775" s="48">
        <v>1</v>
      </c>
      <c r="R8775" s="48">
        <v>1</v>
      </c>
      <c r="S8775" s="48">
        <v>1</v>
      </c>
      <c r="T8775" s="48">
        <v>0</v>
      </c>
      <c r="U8775" s="48">
        <v>0</v>
      </c>
      <c r="V8775" s="48">
        <v>0</v>
      </c>
      <c r="W8775" s="48">
        <v>0</v>
      </c>
    </row>
    <row r="8776" spans="3:28" ht="15" customHeight="1" outlineLevel="2" x14ac:dyDescent="0.2">
      <c r="D8776" s="41" t="s">
        <v>1325</v>
      </c>
      <c r="E8776" s="17" t="s">
        <v>1326</v>
      </c>
      <c r="F8776" s="48">
        <v>0</v>
      </c>
      <c r="G8776" s="48">
        <v>0</v>
      </c>
      <c r="H8776" s="48">
        <v>0</v>
      </c>
      <c r="I8776" s="48">
        <v>2</v>
      </c>
      <c r="J8776" s="48">
        <v>2</v>
      </c>
      <c r="K8776" s="48">
        <v>0</v>
      </c>
      <c r="L8776" s="48">
        <v>0</v>
      </c>
      <c r="M8776" s="48">
        <v>0</v>
      </c>
      <c r="N8776" s="48">
        <v>0</v>
      </c>
      <c r="O8776" s="48">
        <v>0</v>
      </c>
      <c r="P8776" s="48">
        <v>0</v>
      </c>
      <c r="Q8776" s="48">
        <v>0</v>
      </c>
      <c r="R8776" s="48">
        <v>0</v>
      </c>
      <c r="S8776" s="48">
        <v>0</v>
      </c>
      <c r="T8776" s="48">
        <v>0</v>
      </c>
      <c r="U8776" s="48">
        <v>0</v>
      </c>
      <c r="V8776" s="48">
        <v>0</v>
      </c>
      <c r="W8776" s="48">
        <v>0</v>
      </c>
    </row>
    <row r="8777" spans="3:28" ht="15" customHeight="1" outlineLevel="2" x14ac:dyDescent="0.2">
      <c r="D8777" s="41" t="s">
        <v>1327</v>
      </c>
      <c r="E8777" s="17" t="s">
        <v>1328</v>
      </c>
      <c r="F8777" s="48">
        <v>0</v>
      </c>
      <c r="G8777" s="48">
        <v>0</v>
      </c>
      <c r="H8777" s="48">
        <v>0</v>
      </c>
      <c r="I8777" s="48">
        <v>0</v>
      </c>
      <c r="J8777" s="48">
        <v>0</v>
      </c>
      <c r="K8777" s="48">
        <v>0</v>
      </c>
      <c r="L8777" s="48">
        <v>0</v>
      </c>
      <c r="M8777" s="48">
        <v>0</v>
      </c>
      <c r="N8777" s="48">
        <v>0</v>
      </c>
      <c r="O8777" s="48">
        <v>0</v>
      </c>
      <c r="P8777" s="48">
        <v>0</v>
      </c>
      <c r="Q8777" s="48">
        <v>0</v>
      </c>
      <c r="R8777" s="48">
        <v>0</v>
      </c>
      <c r="S8777" s="48">
        <v>0</v>
      </c>
      <c r="T8777" s="48">
        <v>0</v>
      </c>
      <c r="U8777" s="48">
        <v>0</v>
      </c>
      <c r="V8777" s="48">
        <v>0</v>
      </c>
      <c r="W8777" s="48">
        <v>0</v>
      </c>
    </row>
    <row r="8778" spans="3:28" ht="15" customHeight="1" outlineLevel="2" x14ac:dyDescent="0.2">
      <c r="D8778" s="41" t="s">
        <v>1329</v>
      </c>
      <c r="E8778" s="17" t="s">
        <v>1330</v>
      </c>
      <c r="F8778" s="48">
        <v>0</v>
      </c>
      <c r="G8778" s="48">
        <v>0</v>
      </c>
      <c r="H8778" s="48">
        <v>0</v>
      </c>
      <c r="I8778" s="48">
        <v>0</v>
      </c>
      <c r="J8778" s="48">
        <v>0</v>
      </c>
      <c r="K8778" s="48">
        <v>0</v>
      </c>
      <c r="L8778" s="48">
        <v>0</v>
      </c>
      <c r="M8778" s="48">
        <v>0</v>
      </c>
      <c r="N8778" s="48">
        <v>0</v>
      </c>
      <c r="O8778" s="48">
        <v>0</v>
      </c>
      <c r="P8778" s="48">
        <v>0</v>
      </c>
      <c r="Q8778" s="48">
        <v>0</v>
      </c>
      <c r="R8778" s="48">
        <v>0</v>
      </c>
      <c r="S8778" s="48">
        <v>0</v>
      </c>
      <c r="T8778" s="48">
        <v>0</v>
      </c>
      <c r="U8778" s="48">
        <v>0</v>
      </c>
      <c r="V8778" s="48">
        <v>0</v>
      </c>
      <c r="W8778" s="48">
        <v>0</v>
      </c>
    </row>
    <row r="8779" spans="3:28" ht="15" customHeight="1" outlineLevel="2" x14ac:dyDescent="0.2">
      <c r="D8779" s="41" t="s">
        <v>1331</v>
      </c>
      <c r="E8779" s="17" t="s">
        <v>1332</v>
      </c>
      <c r="F8779" s="48">
        <v>1</v>
      </c>
      <c r="G8779" s="48">
        <v>0</v>
      </c>
      <c r="H8779" s="48">
        <v>1</v>
      </c>
      <c r="I8779" s="48">
        <v>1</v>
      </c>
      <c r="J8779" s="48">
        <v>0</v>
      </c>
      <c r="K8779" s="48">
        <v>1</v>
      </c>
      <c r="L8779" s="48">
        <v>1</v>
      </c>
      <c r="M8779" s="48">
        <v>0</v>
      </c>
      <c r="N8779" s="48">
        <v>1</v>
      </c>
      <c r="O8779" s="48">
        <v>0</v>
      </c>
      <c r="P8779" s="48">
        <v>0</v>
      </c>
      <c r="Q8779" s="48">
        <v>0</v>
      </c>
      <c r="R8779" s="48">
        <v>0</v>
      </c>
      <c r="S8779" s="48">
        <v>0</v>
      </c>
      <c r="T8779" s="48">
        <v>0</v>
      </c>
      <c r="U8779" s="48">
        <v>0</v>
      </c>
      <c r="V8779" s="48">
        <v>0</v>
      </c>
      <c r="W8779" s="48">
        <v>0</v>
      </c>
    </row>
    <row r="8780" spans="3:28" ht="15" customHeight="1" outlineLevel="1" x14ac:dyDescent="0.2">
      <c r="C8780" s="226" t="s">
        <v>1333</v>
      </c>
      <c r="E8780" s="225" t="s">
        <v>1334</v>
      </c>
      <c r="F8780" s="48">
        <v>80</v>
      </c>
      <c r="G8780" s="48">
        <v>38</v>
      </c>
      <c r="H8780" s="48">
        <v>42</v>
      </c>
      <c r="I8780" s="48">
        <v>80</v>
      </c>
      <c r="J8780" s="48">
        <v>36</v>
      </c>
      <c r="K8780" s="48">
        <v>44</v>
      </c>
      <c r="L8780" s="48">
        <v>77</v>
      </c>
      <c r="M8780" s="48">
        <v>35</v>
      </c>
      <c r="N8780" s="48">
        <v>42</v>
      </c>
      <c r="O8780" s="48">
        <v>77</v>
      </c>
      <c r="P8780" s="48">
        <v>36</v>
      </c>
      <c r="Q8780" s="48">
        <v>41</v>
      </c>
      <c r="R8780" s="48">
        <v>74</v>
      </c>
      <c r="S8780" s="48">
        <v>34</v>
      </c>
      <c r="T8780" s="48">
        <v>40</v>
      </c>
      <c r="U8780" s="48">
        <v>70</v>
      </c>
      <c r="V8780" s="48">
        <v>29</v>
      </c>
      <c r="W8780" s="48">
        <v>41</v>
      </c>
      <c r="AB8780" s="270"/>
    </row>
    <row r="8781" spans="3:28" ht="15" customHeight="1" outlineLevel="2" x14ac:dyDescent="0.2">
      <c r="D8781" s="41" t="s">
        <v>1335</v>
      </c>
      <c r="E8781" s="17" t="s">
        <v>1336</v>
      </c>
      <c r="F8781" s="48">
        <v>2</v>
      </c>
      <c r="G8781" s="48">
        <v>1</v>
      </c>
      <c r="H8781" s="48">
        <v>1</v>
      </c>
      <c r="I8781" s="48">
        <v>2</v>
      </c>
      <c r="J8781" s="48">
        <v>1</v>
      </c>
      <c r="K8781" s="48">
        <v>1</v>
      </c>
      <c r="L8781" s="48">
        <v>2</v>
      </c>
      <c r="M8781" s="48">
        <v>1</v>
      </c>
      <c r="N8781" s="48">
        <v>1</v>
      </c>
      <c r="O8781" s="48">
        <v>1</v>
      </c>
      <c r="P8781" s="48">
        <v>0</v>
      </c>
      <c r="Q8781" s="48">
        <v>1</v>
      </c>
      <c r="R8781" s="48">
        <v>2</v>
      </c>
      <c r="S8781" s="48">
        <v>1</v>
      </c>
      <c r="T8781" s="48">
        <v>1</v>
      </c>
      <c r="U8781" s="48">
        <v>2</v>
      </c>
      <c r="V8781" s="48">
        <v>1</v>
      </c>
      <c r="W8781" s="48">
        <v>1</v>
      </c>
    </row>
    <row r="8782" spans="3:28" ht="15" customHeight="1" outlineLevel="2" x14ac:dyDescent="0.2">
      <c r="D8782" s="41" t="s">
        <v>1337</v>
      </c>
      <c r="E8782" s="17" t="s">
        <v>1338</v>
      </c>
      <c r="F8782" s="48">
        <v>0</v>
      </c>
      <c r="G8782" s="48">
        <v>0</v>
      </c>
      <c r="H8782" s="48">
        <v>0</v>
      </c>
      <c r="I8782" s="48">
        <v>0</v>
      </c>
      <c r="J8782" s="48">
        <v>0</v>
      </c>
      <c r="K8782" s="48">
        <v>0</v>
      </c>
      <c r="L8782" s="48">
        <v>0</v>
      </c>
      <c r="M8782" s="48">
        <v>0</v>
      </c>
      <c r="N8782" s="48">
        <v>0</v>
      </c>
      <c r="O8782" s="48">
        <v>0</v>
      </c>
      <c r="P8782" s="48">
        <v>0</v>
      </c>
      <c r="Q8782" s="48">
        <v>0</v>
      </c>
      <c r="R8782" s="48">
        <v>0</v>
      </c>
      <c r="S8782" s="48">
        <v>0</v>
      </c>
      <c r="T8782" s="48">
        <v>0</v>
      </c>
      <c r="U8782" s="48">
        <v>0</v>
      </c>
      <c r="V8782" s="48">
        <v>0</v>
      </c>
      <c r="W8782" s="48">
        <v>0</v>
      </c>
    </row>
    <row r="8783" spans="3:28" ht="15" customHeight="1" outlineLevel="2" x14ac:dyDescent="0.2">
      <c r="D8783" s="41" t="s">
        <v>1339</v>
      </c>
      <c r="E8783" s="17" t="s">
        <v>1340</v>
      </c>
      <c r="F8783" s="48">
        <v>9</v>
      </c>
      <c r="G8783" s="48">
        <v>4</v>
      </c>
      <c r="H8783" s="48">
        <v>5</v>
      </c>
      <c r="I8783" s="48">
        <v>7</v>
      </c>
      <c r="J8783" s="48">
        <v>2</v>
      </c>
      <c r="K8783" s="48">
        <v>5</v>
      </c>
      <c r="L8783" s="48">
        <v>7</v>
      </c>
      <c r="M8783" s="48">
        <v>2</v>
      </c>
      <c r="N8783" s="48">
        <v>5</v>
      </c>
      <c r="O8783" s="48">
        <v>7</v>
      </c>
      <c r="P8783" s="48">
        <v>2</v>
      </c>
      <c r="Q8783" s="48">
        <v>5</v>
      </c>
      <c r="R8783" s="48">
        <v>5</v>
      </c>
      <c r="S8783" s="48">
        <v>2</v>
      </c>
      <c r="T8783" s="48">
        <v>3</v>
      </c>
      <c r="U8783" s="48">
        <v>5</v>
      </c>
      <c r="V8783" s="48">
        <v>2</v>
      </c>
      <c r="W8783" s="48">
        <v>3</v>
      </c>
    </row>
    <row r="8784" spans="3:28" ht="15" customHeight="1" outlineLevel="2" x14ac:dyDescent="0.2">
      <c r="D8784" s="41" t="s">
        <v>1341</v>
      </c>
      <c r="E8784" s="17" t="s">
        <v>1342</v>
      </c>
      <c r="F8784" s="48">
        <v>0</v>
      </c>
      <c r="G8784" s="48">
        <v>0</v>
      </c>
      <c r="H8784" s="48">
        <v>0</v>
      </c>
      <c r="I8784" s="48">
        <v>0</v>
      </c>
      <c r="J8784" s="48">
        <v>0</v>
      </c>
      <c r="K8784" s="48">
        <v>0</v>
      </c>
      <c r="L8784" s="48">
        <v>0</v>
      </c>
      <c r="M8784" s="48">
        <v>0</v>
      </c>
      <c r="N8784" s="48">
        <v>0</v>
      </c>
      <c r="O8784" s="48">
        <v>0</v>
      </c>
      <c r="P8784" s="48">
        <v>0</v>
      </c>
      <c r="Q8784" s="48">
        <v>0</v>
      </c>
      <c r="R8784" s="48">
        <v>0</v>
      </c>
      <c r="S8784" s="48">
        <v>0</v>
      </c>
      <c r="T8784" s="48">
        <v>0</v>
      </c>
      <c r="U8784" s="48">
        <v>0</v>
      </c>
      <c r="V8784" s="48">
        <v>0</v>
      </c>
      <c r="W8784" s="48">
        <v>0</v>
      </c>
    </row>
    <row r="8785" spans="4:23" ht="15" customHeight="1" outlineLevel="2" x14ac:dyDescent="0.2">
      <c r="D8785" s="41" t="s">
        <v>1343</v>
      </c>
      <c r="E8785" s="17" t="s">
        <v>1344</v>
      </c>
      <c r="F8785" s="48">
        <v>0</v>
      </c>
      <c r="G8785" s="48">
        <v>0</v>
      </c>
      <c r="H8785" s="48">
        <v>0</v>
      </c>
      <c r="I8785" s="48">
        <v>0</v>
      </c>
      <c r="J8785" s="48">
        <v>0</v>
      </c>
      <c r="K8785" s="48">
        <v>0</v>
      </c>
      <c r="L8785" s="48">
        <v>0</v>
      </c>
      <c r="M8785" s="48">
        <v>0</v>
      </c>
      <c r="N8785" s="48">
        <v>0</v>
      </c>
      <c r="O8785" s="48">
        <v>0</v>
      </c>
      <c r="P8785" s="48">
        <v>0</v>
      </c>
      <c r="Q8785" s="48">
        <v>0</v>
      </c>
      <c r="R8785" s="48">
        <v>0</v>
      </c>
      <c r="S8785" s="48">
        <v>0</v>
      </c>
      <c r="T8785" s="48">
        <v>0</v>
      </c>
      <c r="U8785" s="48">
        <v>0</v>
      </c>
      <c r="V8785" s="48">
        <v>0</v>
      </c>
      <c r="W8785" s="48">
        <v>0</v>
      </c>
    </row>
    <row r="8786" spans="4:23" ht="15" customHeight="1" outlineLevel="2" x14ac:dyDescent="0.2">
      <c r="D8786" s="41" t="s">
        <v>1345</v>
      </c>
      <c r="E8786" s="17" t="s">
        <v>1346</v>
      </c>
      <c r="F8786" s="48">
        <v>0</v>
      </c>
      <c r="G8786" s="48">
        <v>0</v>
      </c>
      <c r="H8786" s="48">
        <v>0</v>
      </c>
      <c r="I8786" s="48">
        <v>0</v>
      </c>
      <c r="J8786" s="48">
        <v>0</v>
      </c>
      <c r="K8786" s="48">
        <v>0</v>
      </c>
      <c r="L8786" s="48">
        <v>0</v>
      </c>
      <c r="M8786" s="48">
        <v>0</v>
      </c>
      <c r="N8786" s="48">
        <v>0</v>
      </c>
      <c r="O8786" s="48">
        <v>0</v>
      </c>
      <c r="P8786" s="48">
        <v>0</v>
      </c>
      <c r="Q8786" s="48">
        <v>0</v>
      </c>
      <c r="R8786" s="48">
        <v>0</v>
      </c>
      <c r="S8786" s="48">
        <v>0</v>
      </c>
      <c r="T8786" s="48">
        <v>0</v>
      </c>
      <c r="U8786" s="48">
        <v>0</v>
      </c>
      <c r="V8786" s="48">
        <v>0</v>
      </c>
      <c r="W8786" s="48">
        <v>0</v>
      </c>
    </row>
    <row r="8787" spans="4:23" ht="15" customHeight="1" outlineLevel="2" x14ac:dyDescent="0.2">
      <c r="D8787" s="41" t="s">
        <v>1347</v>
      </c>
      <c r="E8787" s="17" t="s">
        <v>1348</v>
      </c>
      <c r="F8787" s="48">
        <v>0</v>
      </c>
      <c r="G8787" s="48">
        <v>0</v>
      </c>
      <c r="H8787" s="48">
        <v>0</v>
      </c>
      <c r="I8787" s="48">
        <v>0</v>
      </c>
      <c r="J8787" s="48">
        <v>0</v>
      </c>
      <c r="K8787" s="48">
        <v>0</v>
      </c>
      <c r="L8787" s="48">
        <v>0</v>
      </c>
      <c r="M8787" s="48">
        <v>0</v>
      </c>
      <c r="N8787" s="48">
        <v>0</v>
      </c>
      <c r="O8787" s="48">
        <v>0</v>
      </c>
      <c r="P8787" s="48">
        <v>0</v>
      </c>
      <c r="Q8787" s="48">
        <v>0</v>
      </c>
      <c r="R8787" s="48">
        <v>0</v>
      </c>
      <c r="S8787" s="48">
        <v>0</v>
      </c>
      <c r="T8787" s="48">
        <v>0</v>
      </c>
      <c r="U8787" s="48">
        <v>0</v>
      </c>
      <c r="V8787" s="48">
        <v>0</v>
      </c>
      <c r="W8787" s="48">
        <v>0</v>
      </c>
    </row>
    <row r="8788" spans="4:23" ht="15" customHeight="1" outlineLevel="2" x14ac:dyDescent="0.2">
      <c r="D8788" s="41" t="s">
        <v>1349</v>
      </c>
      <c r="E8788" s="17" t="s">
        <v>1350</v>
      </c>
      <c r="F8788" s="48">
        <v>0</v>
      </c>
      <c r="G8788" s="48">
        <v>0</v>
      </c>
      <c r="H8788" s="48">
        <v>0</v>
      </c>
      <c r="I8788" s="48">
        <v>0</v>
      </c>
      <c r="J8788" s="48">
        <v>0</v>
      </c>
      <c r="K8788" s="48">
        <v>0</v>
      </c>
      <c r="L8788" s="48">
        <v>0</v>
      </c>
      <c r="M8788" s="48">
        <v>0</v>
      </c>
      <c r="N8788" s="48">
        <v>0</v>
      </c>
      <c r="O8788" s="48">
        <v>0</v>
      </c>
      <c r="P8788" s="48">
        <v>0</v>
      </c>
      <c r="Q8788" s="48">
        <v>0</v>
      </c>
      <c r="R8788" s="48">
        <v>0</v>
      </c>
      <c r="S8788" s="48">
        <v>0</v>
      </c>
      <c r="T8788" s="48">
        <v>0</v>
      </c>
      <c r="U8788" s="48">
        <v>0</v>
      </c>
      <c r="V8788" s="48">
        <v>0</v>
      </c>
      <c r="W8788" s="48">
        <v>0</v>
      </c>
    </row>
    <row r="8789" spans="4:23" ht="15" customHeight="1" outlineLevel="2" x14ac:dyDescent="0.2">
      <c r="D8789" s="41" t="s">
        <v>1351</v>
      </c>
      <c r="E8789" s="17" t="s">
        <v>1352</v>
      </c>
      <c r="F8789" s="48">
        <v>0</v>
      </c>
      <c r="G8789" s="48">
        <v>0</v>
      </c>
      <c r="H8789" s="48">
        <v>0</v>
      </c>
      <c r="I8789" s="48">
        <v>0</v>
      </c>
      <c r="J8789" s="48">
        <v>0</v>
      </c>
      <c r="K8789" s="48">
        <v>0</v>
      </c>
      <c r="L8789" s="48">
        <v>0</v>
      </c>
      <c r="M8789" s="48">
        <v>0</v>
      </c>
      <c r="N8789" s="48">
        <v>0</v>
      </c>
      <c r="O8789" s="48">
        <v>0</v>
      </c>
      <c r="P8789" s="48">
        <v>0</v>
      </c>
      <c r="Q8789" s="48">
        <v>0</v>
      </c>
      <c r="R8789" s="48">
        <v>0</v>
      </c>
      <c r="S8789" s="48">
        <v>0</v>
      </c>
      <c r="T8789" s="48">
        <v>0</v>
      </c>
      <c r="U8789" s="48">
        <v>0</v>
      </c>
      <c r="V8789" s="48">
        <v>0</v>
      </c>
      <c r="W8789" s="48">
        <v>0</v>
      </c>
    </row>
    <row r="8790" spans="4:23" ht="15" customHeight="1" outlineLevel="2" x14ac:dyDescent="0.2">
      <c r="D8790" s="41" t="s">
        <v>1353</v>
      </c>
      <c r="E8790" s="17" t="s">
        <v>1354</v>
      </c>
      <c r="F8790" s="48">
        <v>0</v>
      </c>
      <c r="G8790" s="48">
        <v>0</v>
      </c>
      <c r="H8790" s="48">
        <v>0</v>
      </c>
      <c r="I8790" s="48">
        <v>0</v>
      </c>
      <c r="J8790" s="48">
        <v>0</v>
      </c>
      <c r="K8790" s="48">
        <v>0</v>
      </c>
      <c r="L8790" s="48">
        <v>0</v>
      </c>
      <c r="M8790" s="48">
        <v>0</v>
      </c>
      <c r="N8790" s="48">
        <v>0</v>
      </c>
      <c r="O8790" s="48">
        <v>0</v>
      </c>
      <c r="P8790" s="48">
        <v>0</v>
      </c>
      <c r="Q8790" s="48">
        <v>0</v>
      </c>
      <c r="R8790" s="48">
        <v>0</v>
      </c>
      <c r="S8790" s="48">
        <v>0</v>
      </c>
      <c r="T8790" s="48">
        <v>0</v>
      </c>
      <c r="U8790" s="48">
        <v>0</v>
      </c>
      <c r="V8790" s="48">
        <v>0</v>
      </c>
      <c r="W8790" s="48">
        <v>0</v>
      </c>
    </row>
    <row r="8791" spans="4:23" ht="15" customHeight="1" outlineLevel="2" x14ac:dyDescent="0.2">
      <c r="D8791" s="41" t="s">
        <v>1355</v>
      </c>
      <c r="E8791" s="17" t="s">
        <v>1356</v>
      </c>
      <c r="F8791" s="48">
        <v>0</v>
      </c>
      <c r="G8791" s="48">
        <v>0</v>
      </c>
      <c r="H8791" s="48">
        <v>0</v>
      </c>
      <c r="I8791" s="48">
        <v>0</v>
      </c>
      <c r="J8791" s="48">
        <v>0</v>
      </c>
      <c r="K8791" s="48">
        <v>0</v>
      </c>
      <c r="L8791" s="48">
        <v>0</v>
      </c>
      <c r="M8791" s="48">
        <v>0</v>
      </c>
      <c r="N8791" s="48">
        <v>0</v>
      </c>
      <c r="O8791" s="48">
        <v>0</v>
      </c>
      <c r="P8791" s="48">
        <v>0</v>
      </c>
      <c r="Q8791" s="48">
        <v>0</v>
      </c>
      <c r="R8791" s="48">
        <v>0</v>
      </c>
      <c r="S8791" s="48">
        <v>0</v>
      </c>
      <c r="T8791" s="48">
        <v>0</v>
      </c>
      <c r="U8791" s="48">
        <v>0</v>
      </c>
      <c r="V8791" s="48">
        <v>0</v>
      </c>
      <c r="W8791" s="48">
        <v>0</v>
      </c>
    </row>
    <row r="8792" spans="4:23" ht="15" customHeight="1" outlineLevel="2" x14ac:dyDescent="0.2">
      <c r="D8792" s="41" t="s">
        <v>1357</v>
      </c>
      <c r="E8792" s="17" t="s">
        <v>1358</v>
      </c>
      <c r="F8792" s="48">
        <v>0</v>
      </c>
      <c r="G8792" s="48">
        <v>0</v>
      </c>
      <c r="H8792" s="48">
        <v>0</v>
      </c>
      <c r="I8792" s="48">
        <v>0</v>
      </c>
      <c r="J8792" s="48">
        <v>0</v>
      </c>
      <c r="K8792" s="48">
        <v>0</v>
      </c>
      <c r="L8792" s="48">
        <v>0</v>
      </c>
      <c r="M8792" s="48">
        <v>0</v>
      </c>
      <c r="N8792" s="48">
        <v>0</v>
      </c>
      <c r="O8792" s="48">
        <v>0</v>
      </c>
      <c r="P8792" s="48">
        <v>0</v>
      </c>
      <c r="Q8792" s="48">
        <v>0</v>
      </c>
      <c r="R8792" s="48">
        <v>0</v>
      </c>
      <c r="S8792" s="48">
        <v>0</v>
      </c>
      <c r="T8792" s="48">
        <v>0</v>
      </c>
      <c r="U8792" s="48">
        <v>0</v>
      </c>
      <c r="V8792" s="48">
        <v>0</v>
      </c>
      <c r="W8792" s="48">
        <v>0</v>
      </c>
    </row>
    <row r="8793" spans="4:23" ht="15" customHeight="1" outlineLevel="2" x14ac:dyDescent="0.2">
      <c r="D8793" s="41" t="s">
        <v>1359</v>
      </c>
      <c r="E8793" s="17" t="s">
        <v>1360</v>
      </c>
      <c r="F8793" s="48">
        <v>0</v>
      </c>
      <c r="G8793" s="48">
        <v>0</v>
      </c>
      <c r="H8793" s="48">
        <v>0</v>
      </c>
      <c r="I8793" s="48">
        <v>0</v>
      </c>
      <c r="J8793" s="48">
        <v>0</v>
      </c>
      <c r="K8793" s="48">
        <v>0</v>
      </c>
      <c r="L8793" s="48">
        <v>0</v>
      </c>
      <c r="M8793" s="48">
        <v>0</v>
      </c>
      <c r="N8793" s="48">
        <v>0</v>
      </c>
      <c r="O8793" s="48">
        <v>0</v>
      </c>
      <c r="P8793" s="48">
        <v>0</v>
      </c>
      <c r="Q8793" s="48">
        <v>0</v>
      </c>
      <c r="R8793" s="48">
        <v>0</v>
      </c>
      <c r="S8793" s="48">
        <v>0</v>
      </c>
      <c r="T8793" s="48">
        <v>0</v>
      </c>
      <c r="U8793" s="48">
        <v>0</v>
      </c>
      <c r="V8793" s="48">
        <v>0</v>
      </c>
      <c r="W8793" s="48">
        <v>0</v>
      </c>
    </row>
    <row r="8794" spans="4:23" ht="15" customHeight="1" outlineLevel="2" x14ac:dyDescent="0.2">
      <c r="D8794" s="41" t="s">
        <v>1361</v>
      </c>
      <c r="E8794" s="17" t="s">
        <v>1362</v>
      </c>
      <c r="F8794" s="48">
        <v>0</v>
      </c>
      <c r="G8794" s="48">
        <v>0</v>
      </c>
      <c r="H8794" s="48">
        <v>0</v>
      </c>
      <c r="I8794" s="48">
        <v>0</v>
      </c>
      <c r="J8794" s="48">
        <v>0</v>
      </c>
      <c r="K8794" s="48">
        <v>0</v>
      </c>
      <c r="L8794" s="48">
        <v>0</v>
      </c>
      <c r="M8794" s="48">
        <v>0</v>
      </c>
      <c r="N8794" s="48">
        <v>0</v>
      </c>
      <c r="O8794" s="48">
        <v>0</v>
      </c>
      <c r="P8794" s="48">
        <v>0</v>
      </c>
      <c r="Q8794" s="48">
        <v>0</v>
      </c>
      <c r="R8794" s="48">
        <v>0</v>
      </c>
      <c r="S8794" s="48">
        <v>0</v>
      </c>
      <c r="T8794" s="48">
        <v>0</v>
      </c>
      <c r="U8794" s="48">
        <v>0</v>
      </c>
      <c r="V8794" s="48">
        <v>0</v>
      </c>
      <c r="W8794" s="48">
        <v>0</v>
      </c>
    </row>
    <row r="8795" spans="4:23" ht="15" customHeight="1" outlineLevel="2" x14ac:dyDescent="0.2">
      <c r="D8795" s="41" t="s">
        <v>1363</v>
      </c>
      <c r="E8795" s="17" t="s">
        <v>1364</v>
      </c>
      <c r="F8795" s="48">
        <v>0</v>
      </c>
      <c r="G8795" s="48">
        <v>0</v>
      </c>
      <c r="H8795" s="48">
        <v>0</v>
      </c>
      <c r="I8795" s="48">
        <v>0</v>
      </c>
      <c r="J8795" s="48">
        <v>0</v>
      </c>
      <c r="K8795" s="48">
        <v>0</v>
      </c>
      <c r="L8795" s="48">
        <v>0</v>
      </c>
      <c r="M8795" s="48">
        <v>0</v>
      </c>
      <c r="N8795" s="48">
        <v>0</v>
      </c>
      <c r="O8795" s="48">
        <v>0</v>
      </c>
      <c r="P8795" s="48">
        <v>0</v>
      </c>
      <c r="Q8795" s="48">
        <v>0</v>
      </c>
      <c r="R8795" s="48">
        <v>0</v>
      </c>
      <c r="S8795" s="48">
        <v>0</v>
      </c>
      <c r="T8795" s="48">
        <v>0</v>
      </c>
      <c r="U8795" s="48">
        <v>0</v>
      </c>
      <c r="V8795" s="48">
        <v>0</v>
      </c>
      <c r="W8795" s="48">
        <v>0</v>
      </c>
    </row>
    <row r="8796" spans="4:23" ht="15" customHeight="1" outlineLevel="2" x14ac:dyDescent="0.2">
      <c r="D8796" s="41" t="s">
        <v>1365</v>
      </c>
      <c r="E8796" s="17" t="s">
        <v>1366</v>
      </c>
      <c r="F8796" s="48">
        <v>1</v>
      </c>
      <c r="G8796" s="48">
        <v>1</v>
      </c>
      <c r="H8796" s="48">
        <v>0</v>
      </c>
      <c r="I8796" s="48">
        <v>3</v>
      </c>
      <c r="J8796" s="48">
        <v>3</v>
      </c>
      <c r="K8796" s="48">
        <v>0</v>
      </c>
      <c r="L8796" s="48">
        <v>2</v>
      </c>
      <c r="M8796" s="48">
        <v>2</v>
      </c>
      <c r="N8796" s="48">
        <v>0</v>
      </c>
      <c r="O8796" s="48">
        <v>0</v>
      </c>
      <c r="P8796" s="48">
        <v>0</v>
      </c>
      <c r="Q8796" s="48">
        <v>0</v>
      </c>
      <c r="R8796" s="48">
        <v>0</v>
      </c>
      <c r="S8796" s="48">
        <v>0</v>
      </c>
      <c r="T8796" s="48">
        <v>0</v>
      </c>
      <c r="U8796" s="48">
        <v>0</v>
      </c>
      <c r="V8796" s="48">
        <v>0</v>
      </c>
      <c r="W8796" s="48">
        <v>0</v>
      </c>
    </row>
    <row r="8797" spans="4:23" ht="15" customHeight="1" outlineLevel="2" x14ac:dyDescent="0.2">
      <c r="D8797" s="41" t="s">
        <v>1367</v>
      </c>
      <c r="E8797" s="17" t="s">
        <v>1368</v>
      </c>
      <c r="F8797" s="48">
        <v>0</v>
      </c>
      <c r="G8797" s="48">
        <v>0</v>
      </c>
      <c r="H8797" s="48">
        <v>0</v>
      </c>
      <c r="I8797" s="48">
        <v>0</v>
      </c>
      <c r="J8797" s="48">
        <v>0</v>
      </c>
      <c r="K8797" s="48">
        <v>0</v>
      </c>
      <c r="L8797" s="48">
        <v>0</v>
      </c>
      <c r="M8797" s="48">
        <v>0</v>
      </c>
      <c r="N8797" s="48">
        <v>0</v>
      </c>
      <c r="O8797" s="48">
        <v>0</v>
      </c>
      <c r="P8797" s="48">
        <v>0</v>
      </c>
      <c r="Q8797" s="48">
        <v>0</v>
      </c>
      <c r="R8797" s="48">
        <v>0</v>
      </c>
      <c r="S8797" s="48">
        <v>0</v>
      </c>
      <c r="T8797" s="48">
        <v>0</v>
      </c>
      <c r="U8797" s="48">
        <v>0</v>
      </c>
      <c r="V8797" s="48">
        <v>0</v>
      </c>
      <c r="W8797" s="48">
        <v>0</v>
      </c>
    </row>
    <row r="8798" spans="4:23" ht="15" customHeight="1" outlineLevel="2" x14ac:dyDescent="0.2">
      <c r="D8798" s="41" t="s">
        <v>1369</v>
      </c>
      <c r="E8798" s="17" t="s">
        <v>1370</v>
      </c>
      <c r="F8798" s="48">
        <v>0</v>
      </c>
      <c r="G8798" s="48">
        <v>0</v>
      </c>
      <c r="H8798" s="48">
        <v>0</v>
      </c>
      <c r="I8798" s="48">
        <v>0</v>
      </c>
      <c r="J8798" s="48">
        <v>0</v>
      </c>
      <c r="K8798" s="48">
        <v>0</v>
      </c>
      <c r="L8798" s="48">
        <v>0</v>
      </c>
      <c r="M8798" s="48">
        <v>0</v>
      </c>
      <c r="N8798" s="48">
        <v>0</v>
      </c>
      <c r="O8798" s="48">
        <v>0</v>
      </c>
      <c r="P8798" s="48">
        <v>0</v>
      </c>
      <c r="Q8798" s="48">
        <v>0</v>
      </c>
      <c r="R8798" s="48">
        <v>0</v>
      </c>
      <c r="S8798" s="48">
        <v>0</v>
      </c>
      <c r="T8798" s="48">
        <v>0</v>
      </c>
      <c r="U8798" s="48">
        <v>0</v>
      </c>
      <c r="V8798" s="48">
        <v>0</v>
      </c>
      <c r="W8798" s="48">
        <v>0</v>
      </c>
    </row>
    <row r="8799" spans="4:23" ht="15" customHeight="1" outlineLevel="2" x14ac:dyDescent="0.2">
      <c r="D8799" s="41" t="s">
        <v>1371</v>
      </c>
      <c r="E8799" s="17" t="s">
        <v>1372</v>
      </c>
      <c r="F8799" s="48">
        <v>0</v>
      </c>
      <c r="G8799" s="48">
        <v>0</v>
      </c>
      <c r="H8799" s="48">
        <v>0</v>
      </c>
      <c r="I8799" s="48">
        <v>0</v>
      </c>
      <c r="J8799" s="48">
        <v>0</v>
      </c>
      <c r="K8799" s="48">
        <v>0</v>
      </c>
      <c r="L8799" s="48">
        <v>0</v>
      </c>
      <c r="M8799" s="48">
        <v>0</v>
      </c>
      <c r="N8799" s="48">
        <v>0</v>
      </c>
      <c r="O8799" s="48">
        <v>0</v>
      </c>
      <c r="P8799" s="48">
        <v>0</v>
      </c>
      <c r="Q8799" s="48">
        <v>0</v>
      </c>
      <c r="R8799" s="48">
        <v>0</v>
      </c>
      <c r="S8799" s="48">
        <v>0</v>
      </c>
      <c r="T8799" s="48">
        <v>0</v>
      </c>
      <c r="U8799" s="48">
        <v>0</v>
      </c>
      <c r="V8799" s="48">
        <v>0</v>
      </c>
      <c r="W8799" s="48">
        <v>0</v>
      </c>
    </row>
    <row r="8800" spans="4:23" ht="15" customHeight="1" outlineLevel="2" x14ac:dyDescent="0.2">
      <c r="D8800" s="41" t="s">
        <v>1373</v>
      </c>
      <c r="E8800" s="17" t="s">
        <v>1374</v>
      </c>
      <c r="F8800" s="48">
        <v>1</v>
      </c>
      <c r="G8800" s="48">
        <v>0</v>
      </c>
      <c r="H8800" s="48">
        <v>1</v>
      </c>
      <c r="I8800" s="48">
        <v>1</v>
      </c>
      <c r="J8800" s="48">
        <v>0</v>
      </c>
      <c r="K8800" s="48">
        <v>1</v>
      </c>
      <c r="L8800" s="48">
        <v>1</v>
      </c>
      <c r="M8800" s="48">
        <v>0</v>
      </c>
      <c r="N8800" s="48">
        <v>1</v>
      </c>
      <c r="O8800" s="48">
        <v>1</v>
      </c>
      <c r="P8800" s="48">
        <v>0</v>
      </c>
      <c r="Q8800" s="48">
        <v>1</v>
      </c>
      <c r="R8800" s="48">
        <v>1</v>
      </c>
      <c r="S8800" s="48">
        <v>0</v>
      </c>
      <c r="T8800" s="48">
        <v>1</v>
      </c>
      <c r="U8800" s="48">
        <v>1</v>
      </c>
      <c r="V8800" s="48">
        <v>0</v>
      </c>
      <c r="W8800" s="48">
        <v>1</v>
      </c>
    </row>
    <row r="8801" spans="4:23" ht="15" customHeight="1" outlineLevel="2" x14ac:dyDescent="0.2">
      <c r="D8801" s="41" t="s">
        <v>1375</v>
      </c>
      <c r="E8801" s="17" t="s">
        <v>1376</v>
      </c>
      <c r="F8801" s="48">
        <v>0</v>
      </c>
      <c r="G8801" s="48">
        <v>0</v>
      </c>
      <c r="H8801" s="48">
        <v>0</v>
      </c>
      <c r="I8801" s="48">
        <v>0</v>
      </c>
      <c r="J8801" s="48">
        <v>0</v>
      </c>
      <c r="K8801" s="48">
        <v>0</v>
      </c>
      <c r="L8801" s="48">
        <v>0</v>
      </c>
      <c r="M8801" s="48">
        <v>0</v>
      </c>
      <c r="N8801" s="48">
        <v>0</v>
      </c>
      <c r="O8801" s="48">
        <v>0</v>
      </c>
      <c r="P8801" s="48">
        <v>0</v>
      </c>
      <c r="Q8801" s="48">
        <v>0</v>
      </c>
      <c r="R8801" s="48">
        <v>0</v>
      </c>
      <c r="S8801" s="48">
        <v>0</v>
      </c>
      <c r="T8801" s="48">
        <v>0</v>
      </c>
      <c r="U8801" s="48">
        <v>0</v>
      </c>
      <c r="V8801" s="48">
        <v>0</v>
      </c>
      <c r="W8801" s="48">
        <v>0</v>
      </c>
    </row>
    <row r="8802" spans="4:23" ht="15" customHeight="1" outlineLevel="2" x14ac:dyDescent="0.2">
      <c r="D8802" s="41" t="s">
        <v>1377</v>
      </c>
      <c r="E8802" s="17" t="s">
        <v>1378</v>
      </c>
      <c r="F8802" s="48">
        <v>0</v>
      </c>
      <c r="G8802" s="48">
        <v>0</v>
      </c>
      <c r="H8802" s="48">
        <v>0</v>
      </c>
      <c r="I8802" s="48">
        <v>0</v>
      </c>
      <c r="J8802" s="48">
        <v>0</v>
      </c>
      <c r="K8802" s="48">
        <v>0</v>
      </c>
      <c r="L8802" s="48">
        <v>0</v>
      </c>
      <c r="M8802" s="48">
        <v>0</v>
      </c>
      <c r="N8802" s="48">
        <v>0</v>
      </c>
      <c r="O8802" s="48">
        <v>0</v>
      </c>
      <c r="P8802" s="48">
        <v>0</v>
      </c>
      <c r="Q8802" s="48">
        <v>0</v>
      </c>
      <c r="R8802" s="48">
        <v>0</v>
      </c>
      <c r="S8802" s="48">
        <v>0</v>
      </c>
      <c r="T8802" s="48">
        <v>0</v>
      </c>
      <c r="U8802" s="48">
        <v>0</v>
      </c>
      <c r="V8802" s="48">
        <v>0</v>
      </c>
      <c r="W8802" s="48">
        <v>0</v>
      </c>
    </row>
    <row r="8803" spans="4:23" ht="15" customHeight="1" outlineLevel="2" x14ac:dyDescent="0.2">
      <c r="D8803" s="41" t="s">
        <v>1379</v>
      </c>
      <c r="E8803" s="17" t="s">
        <v>1380</v>
      </c>
      <c r="F8803" s="48">
        <v>0</v>
      </c>
      <c r="G8803" s="48">
        <v>0</v>
      </c>
      <c r="H8803" s="48">
        <v>0</v>
      </c>
      <c r="I8803" s="48">
        <v>0</v>
      </c>
      <c r="J8803" s="48">
        <v>0</v>
      </c>
      <c r="K8803" s="48">
        <v>0</v>
      </c>
      <c r="L8803" s="48">
        <v>0</v>
      </c>
      <c r="M8803" s="48">
        <v>0</v>
      </c>
      <c r="N8803" s="48">
        <v>0</v>
      </c>
      <c r="O8803" s="48">
        <v>0</v>
      </c>
      <c r="P8803" s="48">
        <v>0</v>
      </c>
      <c r="Q8803" s="48">
        <v>0</v>
      </c>
      <c r="R8803" s="48">
        <v>0</v>
      </c>
      <c r="S8803" s="48">
        <v>0</v>
      </c>
      <c r="T8803" s="48">
        <v>0</v>
      </c>
      <c r="U8803" s="48">
        <v>0</v>
      </c>
      <c r="V8803" s="48">
        <v>0</v>
      </c>
      <c r="W8803" s="48">
        <v>0</v>
      </c>
    </row>
    <row r="8804" spans="4:23" ht="15" customHeight="1" outlineLevel="2" x14ac:dyDescent="0.2">
      <c r="D8804" s="41" t="s">
        <v>1381</v>
      </c>
      <c r="E8804" s="17" t="s">
        <v>1382</v>
      </c>
      <c r="F8804" s="48">
        <v>1</v>
      </c>
      <c r="G8804" s="48">
        <v>1</v>
      </c>
      <c r="H8804" s="48">
        <v>0</v>
      </c>
      <c r="I8804" s="48">
        <v>1</v>
      </c>
      <c r="J8804" s="48">
        <v>1</v>
      </c>
      <c r="K8804" s="48">
        <v>0</v>
      </c>
      <c r="L8804" s="48">
        <v>0</v>
      </c>
      <c r="M8804" s="48">
        <v>0</v>
      </c>
      <c r="N8804" s="48">
        <v>0</v>
      </c>
      <c r="O8804" s="48">
        <v>1</v>
      </c>
      <c r="P8804" s="48">
        <v>1</v>
      </c>
      <c r="Q8804" s="48">
        <v>0</v>
      </c>
      <c r="R8804" s="48">
        <v>1</v>
      </c>
      <c r="S8804" s="48">
        <v>1</v>
      </c>
      <c r="T8804" s="48">
        <v>0</v>
      </c>
      <c r="U8804" s="48">
        <v>1</v>
      </c>
      <c r="V8804" s="48">
        <v>1</v>
      </c>
      <c r="W8804" s="48">
        <v>0</v>
      </c>
    </row>
    <row r="8805" spans="4:23" ht="15" customHeight="1" outlineLevel="2" x14ac:dyDescent="0.2">
      <c r="D8805" s="41" t="s">
        <v>1383</v>
      </c>
      <c r="E8805" s="17" t="s">
        <v>1384</v>
      </c>
      <c r="F8805" s="48">
        <v>0</v>
      </c>
      <c r="G8805" s="48">
        <v>0</v>
      </c>
      <c r="H8805" s="48">
        <v>0</v>
      </c>
      <c r="I8805" s="48">
        <v>0</v>
      </c>
      <c r="J8805" s="48">
        <v>0</v>
      </c>
      <c r="K8805" s="48">
        <v>0</v>
      </c>
      <c r="L8805" s="48">
        <v>0</v>
      </c>
      <c r="M8805" s="48">
        <v>0</v>
      </c>
      <c r="N8805" s="48">
        <v>0</v>
      </c>
      <c r="O8805" s="48">
        <v>0</v>
      </c>
      <c r="P8805" s="48">
        <v>0</v>
      </c>
      <c r="Q8805" s="48">
        <v>0</v>
      </c>
      <c r="R8805" s="48">
        <v>0</v>
      </c>
      <c r="S8805" s="48">
        <v>0</v>
      </c>
      <c r="T8805" s="48">
        <v>0</v>
      </c>
      <c r="U8805" s="48">
        <v>0</v>
      </c>
      <c r="V8805" s="48">
        <v>0</v>
      </c>
      <c r="W8805" s="48">
        <v>0</v>
      </c>
    </row>
    <row r="8806" spans="4:23" ht="15" customHeight="1" outlineLevel="2" x14ac:dyDescent="0.2">
      <c r="D8806" s="41" t="s">
        <v>1385</v>
      </c>
      <c r="E8806" s="17" t="s">
        <v>1386</v>
      </c>
      <c r="F8806" s="48">
        <v>1</v>
      </c>
      <c r="G8806" s="48">
        <v>0</v>
      </c>
      <c r="H8806" s="48">
        <v>1</v>
      </c>
      <c r="I8806" s="48">
        <v>1</v>
      </c>
      <c r="J8806" s="48">
        <v>0</v>
      </c>
      <c r="K8806" s="48">
        <v>1</v>
      </c>
      <c r="L8806" s="48">
        <v>1</v>
      </c>
      <c r="M8806" s="48">
        <v>0</v>
      </c>
      <c r="N8806" s="48">
        <v>1</v>
      </c>
      <c r="O8806" s="48">
        <v>1</v>
      </c>
      <c r="P8806" s="48">
        <v>0</v>
      </c>
      <c r="Q8806" s="48">
        <v>1</v>
      </c>
      <c r="R8806" s="48">
        <v>1</v>
      </c>
      <c r="S8806" s="48">
        <v>0</v>
      </c>
      <c r="T8806" s="48">
        <v>1</v>
      </c>
      <c r="U8806" s="48">
        <v>1</v>
      </c>
      <c r="V8806" s="48">
        <v>0</v>
      </c>
      <c r="W8806" s="48">
        <v>1</v>
      </c>
    </row>
    <row r="8807" spans="4:23" ht="15" customHeight="1" outlineLevel="2" x14ac:dyDescent="0.2">
      <c r="D8807" s="41" t="s">
        <v>1387</v>
      </c>
      <c r="E8807" s="17" t="s">
        <v>1388</v>
      </c>
      <c r="F8807" s="48">
        <v>0</v>
      </c>
      <c r="G8807" s="48">
        <v>0</v>
      </c>
      <c r="H8807" s="48">
        <v>0</v>
      </c>
      <c r="I8807" s="48">
        <v>0</v>
      </c>
      <c r="J8807" s="48">
        <v>0</v>
      </c>
      <c r="K8807" s="48">
        <v>0</v>
      </c>
      <c r="L8807" s="48">
        <v>0</v>
      </c>
      <c r="M8807" s="48">
        <v>0</v>
      </c>
      <c r="N8807" s="48">
        <v>0</v>
      </c>
      <c r="O8807" s="48">
        <v>0</v>
      </c>
      <c r="P8807" s="48">
        <v>0</v>
      </c>
      <c r="Q8807" s="48">
        <v>0</v>
      </c>
      <c r="R8807" s="48">
        <v>0</v>
      </c>
      <c r="S8807" s="48">
        <v>0</v>
      </c>
      <c r="T8807" s="48">
        <v>0</v>
      </c>
      <c r="U8807" s="48">
        <v>0</v>
      </c>
      <c r="V8807" s="48">
        <v>0</v>
      </c>
      <c r="W8807" s="48">
        <v>0</v>
      </c>
    </row>
    <row r="8808" spans="4:23" ht="15" customHeight="1" outlineLevel="2" x14ac:dyDescent="0.2">
      <c r="D8808" s="41" t="s">
        <v>1389</v>
      </c>
      <c r="E8808" s="17" t="s">
        <v>1390</v>
      </c>
      <c r="F8808" s="48">
        <v>0</v>
      </c>
      <c r="G8808" s="48">
        <v>0</v>
      </c>
      <c r="H8808" s="48">
        <v>0</v>
      </c>
      <c r="I8808" s="48">
        <v>0</v>
      </c>
      <c r="J8808" s="48">
        <v>0</v>
      </c>
      <c r="K8808" s="48">
        <v>0</v>
      </c>
      <c r="L8808" s="48">
        <v>0</v>
      </c>
      <c r="M8808" s="48">
        <v>0</v>
      </c>
      <c r="N8808" s="48">
        <v>0</v>
      </c>
      <c r="O8808" s="48">
        <v>0</v>
      </c>
      <c r="P8808" s="48">
        <v>0</v>
      </c>
      <c r="Q8808" s="48">
        <v>0</v>
      </c>
      <c r="R8808" s="48">
        <v>0</v>
      </c>
      <c r="S8808" s="48">
        <v>0</v>
      </c>
      <c r="T8808" s="48">
        <v>0</v>
      </c>
      <c r="U8808" s="48">
        <v>0</v>
      </c>
      <c r="V8808" s="48">
        <v>0</v>
      </c>
      <c r="W8808" s="48">
        <v>0</v>
      </c>
    </row>
    <row r="8809" spans="4:23" ht="15" customHeight="1" outlineLevel="2" x14ac:dyDescent="0.2">
      <c r="D8809" s="41" t="s">
        <v>1391</v>
      </c>
      <c r="E8809" s="17" t="s">
        <v>1392</v>
      </c>
      <c r="F8809" s="48">
        <v>0</v>
      </c>
      <c r="G8809" s="48">
        <v>0</v>
      </c>
      <c r="H8809" s="48">
        <v>0</v>
      </c>
      <c r="I8809" s="48">
        <v>0</v>
      </c>
      <c r="J8809" s="48">
        <v>0</v>
      </c>
      <c r="K8809" s="48">
        <v>0</v>
      </c>
      <c r="L8809" s="48">
        <v>0</v>
      </c>
      <c r="M8809" s="48">
        <v>0</v>
      </c>
      <c r="N8809" s="48">
        <v>0</v>
      </c>
      <c r="O8809" s="48">
        <v>0</v>
      </c>
      <c r="P8809" s="48">
        <v>0</v>
      </c>
      <c r="Q8809" s="48">
        <v>0</v>
      </c>
      <c r="R8809" s="48">
        <v>0</v>
      </c>
      <c r="S8809" s="48">
        <v>0</v>
      </c>
      <c r="T8809" s="48">
        <v>0</v>
      </c>
      <c r="U8809" s="48">
        <v>0</v>
      </c>
      <c r="V8809" s="48">
        <v>0</v>
      </c>
      <c r="W8809" s="48">
        <v>0</v>
      </c>
    </row>
    <row r="8810" spans="4:23" ht="15" customHeight="1" outlineLevel="2" x14ac:dyDescent="0.2">
      <c r="D8810" s="41" t="s">
        <v>1393</v>
      </c>
      <c r="E8810" s="17" t="s">
        <v>1394</v>
      </c>
      <c r="F8810" s="48">
        <v>0</v>
      </c>
      <c r="G8810" s="48">
        <v>0</v>
      </c>
      <c r="H8810" s="48">
        <v>0</v>
      </c>
      <c r="I8810" s="48">
        <v>0</v>
      </c>
      <c r="J8810" s="48">
        <v>0</v>
      </c>
      <c r="K8810" s="48">
        <v>0</v>
      </c>
      <c r="L8810" s="48">
        <v>0</v>
      </c>
      <c r="M8810" s="48">
        <v>0</v>
      </c>
      <c r="N8810" s="48">
        <v>0</v>
      </c>
      <c r="O8810" s="48">
        <v>0</v>
      </c>
      <c r="P8810" s="48">
        <v>0</v>
      </c>
      <c r="Q8810" s="48">
        <v>0</v>
      </c>
      <c r="R8810" s="48">
        <v>0</v>
      </c>
      <c r="S8810" s="48">
        <v>0</v>
      </c>
      <c r="T8810" s="48">
        <v>0</v>
      </c>
      <c r="U8810" s="48">
        <v>0</v>
      </c>
      <c r="V8810" s="48">
        <v>0</v>
      </c>
      <c r="W8810" s="48">
        <v>0</v>
      </c>
    </row>
    <row r="8811" spans="4:23" ht="15" customHeight="1" outlineLevel="2" x14ac:dyDescent="0.2">
      <c r="D8811" s="41" t="s">
        <v>1395</v>
      </c>
      <c r="E8811" s="17" t="s">
        <v>1396</v>
      </c>
      <c r="F8811" s="48">
        <v>0</v>
      </c>
      <c r="G8811" s="48">
        <v>0</v>
      </c>
      <c r="H8811" s="48">
        <v>0</v>
      </c>
      <c r="I8811" s="48">
        <v>0</v>
      </c>
      <c r="J8811" s="48">
        <v>0</v>
      </c>
      <c r="K8811" s="48">
        <v>0</v>
      </c>
      <c r="L8811" s="48">
        <v>0</v>
      </c>
      <c r="M8811" s="48">
        <v>0</v>
      </c>
      <c r="N8811" s="48">
        <v>0</v>
      </c>
      <c r="O8811" s="48">
        <v>0</v>
      </c>
      <c r="P8811" s="48">
        <v>0</v>
      </c>
      <c r="Q8811" s="48">
        <v>0</v>
      </c>
      <c r="R8811" s="48">
        <v>0</v>
      </c>
      <c r="S8811" s="48">
        <v>0</v>
      </c>
      <c r="T8811" s="48">
        <v>0</v>
      </c>
      <c r="U8811" s="48">
        <v>0</v>
      </c>
      <c r="V8811" s="48">
        <v>0</v>
      </c>
      <c r="W8811" s="48">
        <v>0</v>
      </c>
    </row>
    <row r="8812" spans="4:23" ht="15" customHeight="1" outlineLevel="2" x14ac:dyDescent="0.2">
      <c r="D8812" s="41" t="s">
        <v>1397</v>
      </c>
      <c r="E8812" s="17" t="s">
        <v>1398</v>
      </c>
      <c r="F8812" s="48">
        <v>0</v>
      </c>
      <c r="G8812" s="48">
        <v>0</v>
      </c>
      <c r="H8812" s="48">
        <v>0</v>
      </c>
      <c r="I8812" s="48">
        <v>0</v>
      </c>
      <c r="J8812" s="48">
        <v>0</v>
      </c>
      <c r="K8812" s="48">
        <v>0</v>
      </c>
      <c r="L8812" s="48">
        <v>0</v>
      </c>
      <c r="M8812" s="48">
        <v>0</v>
      </c>
      <c r="N8812" s="48">
        <v>0</v>
      </c>
      <c r="O8812" s="48">
        <v>0</v>
      </c>
      <c r="P8812" s="48">
        <v>0</v>
      </c>
      <c r="Q8812" s="48">
        <v>0</v>
      </c>
      <c r="R8812" s="48">
        <v>0</v>
      </c>
      <c r="S8812" s="48">
        <v>0</v>
      </c>
      <c r="T8812" s="48">
        <v>0</v>
      </c>
      <c r="U8812" s="48">
        <v>0</v>
      </c>
      <c r="V8812" s="48">
        <v>0</v>
      </c>
      <c r="W8812" s="48">
        <v>0</v>
      </c>
    </row>
    <row r="8813" spans="4:23" ht="15" customHeight="1" outlineLevel="2" x14ac:dyDescent="0.2">
      <c r="D8813" s="41" t="s">
        <v>1399</v>
      </c>
      <c r="E8813" s="17" t="s">
        <v>1400</v>
      </c>
      <c r="F8813" s="48">
        <v>0</v>
      </c>
      <c r="G8813" s="48">
        <v>0</v>
      </c>
      <c r="H8813" s="48">
        <v>0</v>
      </c>
      <c r="I8813" s="48">
        <v>0</v>
      </c>
      <c r="J8813" s="48">
        <v>0</v>
      </c>
      <c r="K8813" s="48">
        <v>0</v>
      </c>
      <c r="L8813" s="48">
        <v>0</v>
      </c>
      <c r="M8813" s="48">
        <v>0</v>
      </c>
      <c r="N8813" s="48">
        <v>0</v>
      </c>
      <c r="O8813" s="48">
        <v>0</v>
      </c>
      <c r="P8813" s="48">
        <v>0</v>
      </c>
      <c r="Q8813" s="48">
        <v>0</v>
      </c>
      <c r="R8813" s="48">
        <v>0</v>
      </c>
      <c r="S8813" s="48">
        <v>0</v>
      </c>
      <c r="T8813" s="48">
        <v>0</v>
      </c>
      <c r="U8813" s="48">
        <v>0</v>
      </c>
      <c r="V8813" s="48">
        <v>0</v>
      </c>
      <c r="W8813" s="48">
        <v>0</v>
      </c>
    </row>
    <row r="8814" spans="4:23" ht="15" customHeight="1" outlineLevel="2" x14ac:dyDescent="0.2">
      <c r="D8814" s="41" t="s">
        <v>1401</v>
      </c>
      <c r="E8814" s="17" t="s">
        <v>1402</v>
      </c>
      <c r="F8814" s="48">
        <v>0</v>
      </c>
      <c r="G8814" s="48">
        <v>0</v>
      </c>
      <c r="H8814" s="48">
        <v>0</v>
      </c>
      <c r="I8814" s="48">
        <v>0</v>
      </c>
      <c r="J8814" s="48">
        <v>0</v>
      </c>
      <c r="K8814" s="48">
        <v>0</v>
      </c>
      <c r="L8814" s="48">
        <v>0</v>
      </c>
      <c r="M8814" s="48">
        <v>0</v>
      </c>
      <c r="N8814" s="48">
        <v>0</v>
      </c>
      <c r="O8814" s="48">
        <v>0</v>
      </c>
      <c r="P8814" s="48">
        <v>0</v>
      </c>
      <c r="Q8814" s="48">
        <v>0</v>
      </c>
      <c r="R8814" s="48">
        <v>0</v>
      </c>
      <c r="S8814" s="48">
        <v>0</v>
      </c>
      <c r="T8814" s="48">
        <v>0</v>
      </c>
      <c r="U8814" s="48">
        <v>0</v>
      </c>
      <c r="V8814" s="48">
        <v>0</v>
      </c>
      <c r="W8814" s="48">
        <v>0</v>
      </c>
    </row>
    <row r="8815" spans="4:23" ht="15" customHeight="1" outlineLevel="2" x14ac:dyDescent="0.2">
      <c r="D8815" s="41" t="s">
        <v>1403</v>
      </c>
      <c r="E8815" s="17" t="s">
        <v>1404</v>
      </c>
      <c r="F8815" s="48">
        <v>0</v>
      </c>
      <c r="G8815" s="48">
        <v>0</v>
      </c>
      <c r="H8815" s="48">
        <v>0</v>
      </c>
      <c r="I8815" s="48">
        <v>0</v>
      </c>
      <c r="J8815" s="48">
        <v>0</v>
      </c>
      <c r="K8815" s="48">
        <v>0</v>
      </c>
      <c r="L8815" s="48">
        <v>0</v>
      </c>
      <c r="M8815" s="48">
        <v>0</v>
      </c>
      <c r="N8815" s="48">
        <v>0</v>
      </c>
      <c r="O8815" s="48">
        <v>0</v>
      </c>
      <c r="P8815" s="48">
        <v>0</v>
      </c>
      <c r="Q8815" s="48">
        <v>0</v>
      </c>
      <c r="R8815" s="48">
        <v>0</v>
      </c>
      <c r="S8815" s="48">
        <v>0</v>
      </c>
      <c r="T8815" s="48">
        <v>0</v>
      </c>
      <c r="U8815" s="48">
        <v>0</v>
      </c>
      <c r="V8815" s="48">
        <v>0</v>
      </c>
      <c r="W8815" s="48">
        <v>0</v>
      </c>
    </row>
    <row r="8816" spans="4:23" ht="15" customHeight="1" outlineLevel="2" x14ac:dyDescent="0.2">
      <c r="D8816" s="41" t="s">
        <v>1405</v>
      </c>
      <c r="E8816" s="17" t="s">
        <v>1406</v>
      </c>
      <c r="F8816" s="48">
        <v>0</v>
      </c>
      <c r="G8816" s="48">
        <v>0</v>
      </c>
      <c r="H8816" s="48">
        <v>0</v>
      </c>
      <c r="I8816" s="48">
        <v>0</v>
      </c>
      <c r="J8816" s="48">
        <v>0</v>
      </c>
      <c r="K8816" s="48">
        <v>0</v>
      </c>
      <c r="L8816" s="48">
        <v>0</v>
      </c>
      <c r="M8816" s="48">
        <v>0</v>
      </c>
      <c r="N8816" s="48">
        <v>0</v>
      </c>
      <c r="O8816" s="48">
        <v>0</v>
      </c>
      <c r="P8816" s="48">
        <v>0</v>
      </c>
      <c r="Q8816" s="48">
        <v>0</v>
      </c>
      <c r="R8816" s="48">
        <v>0</v>
      </c>
      <c r="S8816" s="48">
        <v>0</v>
      </c>
      <c r="T8816" s="48">
        <v>0</v>
      </c>
      <c r="U8816" s="48">
        <v>0</v>
      </c>
      <c r="V8816" s="48">
        <v>0</v>
      </c>
      <c r="W8816" s="48">
        <v>0</v>
      </c>
    </row>
    <row r="8817" spans="4:23" ht="15" customHeight="1" outlineLevel="2" x14ac:dyDescent="0.2">
      <c r="D8817" s="41" t="s">
        <v>1407</v>
      </c>
      <c r="E8817" s="17" t="s">
        <v>1408</v>
      </c>
      <c r="F8817" s="48">
        <v>1</v>
      </c>
      <c r="G8817" s="48">
        <v>0</v>
      </c>
      <c r="H8817" s="48">
        <v>1</v>
      </c>
      <c r="I8817" s="48">
        <v>1</v>
      </c>
      <c r="J8817" s="48">
        <v>0</v>
      </c>
      <c r="K8817" s="48">
        <v>1</v>
      </c>
      <c r="L8817" s="48">
        <v>1</v>
      </c>
      <c r="M8817" s="48">
        <v>0</v>
      </c>
      <c r="N8817" s="48">
        <v>1</v>
      </c>
      <c r="O8817" s="48">
        <v>1</v>
      </c>
      <c r="P8817" s="48">
        <v>0</v>
      </c>
      <c r="Q8817" s="48">
        <v>1</v>
      </c>
      <c r="R8817" s="48">
        <v>1</v>
      </c>
      <c r="S8817" s="48">
        <v>0</v>
      </c>
      <c r="T8817" s="48">
        <v>1</v>
      </c>
      <c r="U8817" s="48">
        <v>1</v>
      </c>
      <c r="V8817" s="48">
        <v>0</v>
      </c>
      <c r="W8817" s="48">
        <v>1</v>
      </c>
    </row>
    <row r="8818" spans="4:23" ht="15" customHeight="1" outlineLevel="2" x14ac:dyDescent="0.2">
      <c r="D8818" s="41" t="s">
        <v>1409</v>
      </c>
      <c r="E8818" s="17" t="s">
        <v>1410</v>
      </c>
      <c r="F8818" s="48">
        <v>0</v>
      </c>
      <c r="G8818" s="48">
        <v>0</v>
      </c>
      <c r="H8818" s="48">
        <v>0</v>
      </c>
      <c r="I8818" s="48">
        <v>0</v>
      </c>
      <c r="J8818" s="48">
        <v>0</v>
      </c>
      <c r="K8818" s="48">
        <v>0</v>
      </c>
      <c r="L8818" s="48">
        <v>0</v>
      </c>
      <c r="M8818" s="48">
        <v>0</v>
      </c>
      <c r="N8818" s="48">
        <v>0</v>
      </c>
      <c r="O8818" s="48">
        <v>0</v>
      </c>
      <c r="P8818" s="48">
        <v>0</v>
      </c>
      <c r="Q8818" s="48">
        <v>0</v>
      </c>
      <c r="R8818" s="48">
        <v>0</v>
      </c>
      <c r="S8818" s="48">
        <v>0</v>
      </c>
      <c r="T8818" s="48">
        <v>0</v>
      </c>
      <c r="U8818" s="48">
        <v>0</v>
      </c>
      <c r="V8818" s="48">
        <v>0</v>
      </c>
      <c r="W8818" s="48">
        <v>0</v>
      </c>
    </row>
    <row r="8819" spans="4:23" ht="15" customHeight="1" outlineLevel="2" x14ac:dyDescent="0.2">
      <c r="D8819" s="41" t="s">
        <v>1411</v>
      </c>
      <c r="E8819" s="17" t="s">
        <v>1412</v>
      </c>
      <c r="F8819" s="48">
        <v>0</v>
      </c>
      <c r="G8819" s="48">
        <v>0</v>
      </c>
      <c r="H8819" s="48">
        <v>0</v>
      </c>
      <c r="I8819" s="48">
        <v>0</v>
      </c>
      <c r="J8819" s="48">
        <v>0</v>
      </c>
      <c r="K8819" s="48">
        <v>0</v>
      </c>
      <c r="L8819" s="48">
        <v>0</v>
      </c>
      <c r="M8819" s="48">
        <v>0</v>
      </c>
      <c r="N8819" s="48">
        <v>0</v>
      </c>
      <c r="O8819" s="48">
        <v>0</v>
      </c>
      <c r="P8819" s="48">
        <v>0</v>
      </c>
      <c r="Q8819" s="48">
        <v>0</v>
      </c>
      <c r="R8819" s="48">
        <v>0</v>
      </c>
      <c r="S8819" s="48">
        <v>0</v>
      </c>
      <c r="T8819" s="48">
        <v>0</v>
      </c>
      <c r="U8819" s="48">
        <v>0</v>
      </c>
      <c r="V8819" s="48">
        <v>0</v>
      </c>
      <c r="W8819" s="48">
        <v>0</v>
      </c>
    </row>
    <row r="8820" spans="4:23" ht="15" customHeight="1" outlineLevel="2" x14ac:dyDescent="0.2">
      <c r="D8820" s="41" t="s">
        <v>1413</v>
      </c>
      <c r="E8820" s="17" t="s">
        <v>1414</v>
      </c>
      <c r="F8820" s="48">
        <v>0</v>
      </c>
      <c r="G8820" s="48">
        <v>0</v>
      </c>
      <c r="H8820" s="48">
        <v>0</v>
      </c>
      <c r="I8820" s="48">
        <v>0</v>
      </c>
      <c r="J8820" s="48">
        <v>0</v>
      </c>
      <c r="K8820" s="48">
        <v>0</v>
      </c>
      <c r="L8820" s="48">
        <v>0</v>
      </c>
      <c r="M8820" s="48">
        <v>0</v>
      </c>
      <c r="N8820" s="48">
        <v>0</v>
      </c>
      <c r="O8820" s="48">
        <v>0</v>
      </c>
      <c r="P8820" s="48">
        <v>0</v>
      </c>
      <c r="Q8820" s="48">
        <v>0</v>
      </c>
      <c r="R8820" s="48">
        <v>0</v>
      </c>
      <c r="S8820" s="48">
        <v>0</v>
      </c>
      <c r="T8820" s="48">
        <v>0</v>
      </c>
      <c r="U8820" s="48">
        <v>0</v>
      </c>
      <c r="V8820" s="48">
        <v>0</v>
      </c>
      <c r="W8820" s="48">
        <v>0</v>
      </c>
    </row>
    <row r="8821" spans="4:23" ht="15" customHeight="1" outlineLevel="2" x14ac:dyDescent="0.2">
      <c r="D8821" s="41" t="s">
        <v>1415</v>
      </c>
      <c r="E8821" s="17" t="s">
        <v>1416</v>
      </c>
      <c r="F8821" s="48">
        <v>0</v>
      </c>
      <c r="G8821" s="48">
        <v>0</v>
      </c>
      <c r="H8821" s="48">
        <v>0</v>
      </c>
      <c r="I8821" s="48">
        <v>0</v>
      </c>
      <c r="J8821" s="48">
        <v>0</v>
      </c>
      <c r="K8821" s="48">
        <v>0</v>
      </c>
      <c r="L8821" s="48">
        <v>0</v>
      </c>
      <c r="M8821" s="48">
        <v>0</v>
      </c>
      <c r="N8821" s="48">
        <v>0</v>
      </c>
      <c r="O8821" s="48">
        <v>0</v>
      </c>
      <c r="P8821" s="48">
        <v>0</v>
      </c>
      <c r="Q8821" s="48">
        <v>0</v>
      </c>
      <c r="R8821" s="48">
        <v>0</v>
      </c>
      <c r="S8821" s="48">
        <v>0</v>
      </c>
      <c r="T8821" s="48">
        <v>0</v>
      </c>
      <c r="U8821" s="48">
        <v>0</v>
      </c>
      <c r="V8821" s="48">
        <v>0</v>
      </c>
      <c r="W8821" s="48">
        <v>0</v>
      </c>
    </row>
    <row r="8822" spans="4:23" ht="15" customHeight="1" outlineLevel="2" x14ac:dyDescent="0.2">
      <c r="D8822" s="41" t="s">
        <v>1417</v>
      </c>
      <c r="E8822" s="17" t="s">
        <v>1418</v>
      </c>
      <c r="F8822" s="48">
        <v>0</v>
      </c>
      <c r="G8822" s="48">
        <v>0</v>
      </c>
      <c r="H8822" s="48">
        <v>0</v>
      </c>
      <c r="I8822" s="48">
        <v>0</v>
      </c>
      <c r="J8822" s="48">
        <v>0</v>
      </c>
      <c r="K8822" s="48">
        <v>0</v>
      </c>
      <c r="L8822" s="48">
        <v>0</v>
      </c>
      <c r="M8822" s="48">
        <v>0</v>
      </c>
      <c r="N8822" s="48">
        <v>0</v>
      </c>
      <c r="O8822" s="48">
        <v>0</v>
      </c>
      <c r="P8822" s="48">
        <v>0</v>
      </c>
      <c r="Q8822" s="48">
        <v>0</v>
      </c>
      <c r="R8822" s="48">
        <v>0</v>
      </c>
      <c r="S8822" s="48">
        <v>0</v>
      </c>
      <c r="T8822" s="48">
        <v>0</v>
      </c>
      <c r="U8822" s="48">
        <v>0</v>
      </c>
      <c r="V8822" s="48">
        <v>0</v>
      </c>
      <c r="W8822" s="48">
        <v>0</v>
      </c>
    </row>
    <row r="8823" spans="4:23" ht="15" customHeight="1" outlineLevel="2" x14ac:dyDescent="0.2">
      <c r="D8823" s="41" t="s">
        <v>1419</v>
      </c>
      <c r="E8823" s="17" t="s">
        <v>1420</v>
      </c>
      <c r="F8823" s="48">
        <v>0</v>
      </c>
      <c r="G8823" s="48">
        <v>0</v>
      </c>
      <c r="H8823" s="48">
        <v>0</v>
      </c>
      <c r="I8823" s="48">
        <v>0</v>
      </c>
      <c r="J8823" s="48">
        <v>0</v>
      </c>
      <c r="K8823" s="48">
        <v>0</v>
      </c>
      <c r="L8823" s="48">
        <v>0</v>
      </c>
      <c r="M8823" s="48">
        <v>0</v>
      </c>
      <c r="N8823" s="48">
        <v>0</v>
      </c>
      <c r="O8823" s="48">
        <v>0</v>
      </c>
      <c r="P8823" s="48">
        <v>0</v>
      </c>
      <c r="Q8823" s="48">
        <v>0</v>
      </c>
      <c r="R8823" s="48">
        <v>0</v>
      </c>
      <c r="S8823" s="48">
        <v>0</v>
      </c>
      <c r="T8823" s="48">
        <v>0</v>
      </c>
      <c r="U8823" s="48">
        <v>0</v>
      </c>
      <c r="V8823" s="48">
        <v>0</v>
      </c>
      <c r="W8823" s="48">
        <v>0</v>
      </c>
    </row>
    <row r="8824" spans="4:23" ht="15" customHeight="1" outlineLevel="2" x14ac:dyDescent="0.2">
      <c r="D8824" s="41" t="s">
        <v>1421</v>
      </c>
      <c r="E8824" s="17" t="s">
        <v>1422</v>
      </c>
      <c r="F8824" s="48">
        <v>0</v>
      </c>
      <c r="G8824" s="48">
        <v>0</v>
      </c>
      <c r="H8824" s="48">
        <v>0</v>
      </c>
      <c r="I8824" s="48">
        <v>0</v>
      </c>
      <c r="J8824" s="48">
        <v>0</v>
      </c>
      <c r="K8824" s="48">
        <v>0</v>
      </c>
      <c r="L8824" s="48">
        <v>0</v>
      </c>
      <c r="M8824" s="48">
        <v>0</v>
      </c>
      <c r="N8824" s="48">
        <v>0</v>
      </c>
      <c r="O8824" s="48">
        <v>0</v>
      </c>
      <c r="P8824" s="48">
        <v>0</v>
      </c>
      <c r="Q8824" s="48">
        <v>0</v>
      </c>
      <c r="R8824" s="48">
        <v>0</v>
      </c>
      <c r="S8824" s="48">
        <v>0</v>
      </c>
      <c r="T8824" s="48">
        <v>0</v>
      </c>
      <c r="U8824" s="48">
        <v>0</v>
      </c>
      <c r="V8824" s="48">
        <v>0</v>
      </c>
      <c r="W8824" s="48">
        <v>0</v>
      </c>
    </row>
    <row r="8825" spans="4:23" ht="15" customHeight="1" outlineLevel="2" x14ac:dyDescent="0.2">
      <c r="D8825" s="41" t="s">
        <v>1423</v>
      </c>
      <c r="E8825" s="17" t="s">
        <v>1424</v>
      </c>
      <c r="F8825" s="48">
        <v>0</v>
      </c>
      <c r="G8825" s="48">
        <v>0</v>
      </c>
      <c r="H8825" s="48">
        <v>0</v>
      </c>
      <c r="I8825" s="48">
        <v>0</v>
      </c>
      <c r="J8825" s="48">
        <v>0</v>
      </c>
      <c r="K8825" s="48">
        <v>0</v>
      </c>
      <c r="L8825" s="48">
        <v>0</v>
      </c>
      <c r="M8825" s="48">
        <v>0</v>
      </c>
      <c r="N8825" s="48">
        <v>0</v>
      </c>
      <c r="O8825" s="48">
        <v>0</v>
      </c>
      <c r="P8825" s="48">
        <v>0</v>
      </c>
      <c r="Q8825" s="48">
        <v>0</v>
      </c>
      <c r="R8825" s="48">
        <v>0</v>
      </c>
      <c r="S8825" s="48">
        <v>0</v>
      </c>
      <c r="T8825" s="48">
        <v>0</v>
      </c>
      <c r="U8825" s="48">
        <v>0</v>
      </c>
      <c r="V8825" s="48">
        <v>0</v>
      </c>
      <c r="W8825" s="48">
        <v>0</v>
      </c>
    </row>
    <row r="8826" spans="4:23" ht="15" customHeight="1" outlineLevel="2" x14ac:dyDescent="0.2">
      <c r="D8826" s="41" t="s">
        <v>1425</v>
      </c>
      <c r="E8826" s="17" t="s">
        <v>1426</v>
      </c>
      <c r="F8826" s="48">
        <v>0</v>
      </c>
      <c r="G8826" s="48">
        <v>0</v>
      </c>
      <c r="H8826" s="48">
        <v>0</v>
      </c>
      <c r="I8826" s="48">
        <v>0</v>
      </c>
      <c r="J8826" s="48">
        <v>0</v>
      </c>
      <c r="K8826" s="48">
        <v>0</v>
      </c>
      <c r="L8826" s="48">
        <v>0</v>
      </c>
      <c r="M8826" s="48">
        <v>0</v>
      </c>
      <c r="N8826" s="48">
        <v>0</v>
      </c>
      <c r="O8826" s="48">
        <v>0</v>
      </c>
      <c r="P8826" s="48">
        <v>0</v>
      </c>
      <c r="Q8826" s="48">
        <v>0</v>
      </c>
      <c r="R8826" s="48">
        <v>0</v>
      </c>
      <c r="S8826" s="48">
        <v>0</v>
      </c>
      <c r="T8826" s="48">
        <v>0</v>
      </c>
      <c r="U8826" s="48">
        <v>0</v>
      </c>
      <c r="V8826" s="48">
        <v>0</v>
      </c>
      <c r="W8826" s="48">
        <v>0</v>
      </c>
    </row>
    <row r="8827" spans="4:23" ht="15" customHeight="1" outlineLevel="2" x14ac:dyDescent="0.2">
      <c r="D8827" s="41" t="s">
        <v>1427</v>
      </c>
      <c r="E8827" s="17" t="s">
        <v>1428</v>
      </c>
      <c r="F8827" s="48">
        <v>0</v>
      </c>
      <c r="G8827" s="48">
        <v>0</v>
      </c>
      <c r="H8827" s="48">
        <v>0</v>
      </c>
      <c r="I8827" s="48">
        <v>0</v>
      </c>
      <c r="J8827" s="48">
        <v>0</v>
      </c>
      <c r="K8827" s="48">
        <v>0</v>
      </c>
      <c r="L8827" s="48">
        <v>0</v>
      </c>
      <c r="M8827" s="48">
        <v>0</v>
      </c>
      <c r="N8827" s="48">
        <v>0</v>
      </c>
      <c r="O8827" s="48">
        <v>0</v>
      </c>
      <c r="P8827" s="48">
        <v>0</v>
      </c>
      <c r="Q8827" s="48">
        <v>0</v>
      </c>
      <c r="R8827" s="48">
        <v>0</v>
      </c>
      <c r="S8827" s="48">
        <v>0</v>
      </c>
      <c r="T8827" s="48">
        <v>0</v>
      </c>
      <c r="U8827" s="48">
        <v>0</v>
      </c>
      <c r="V8827" s="48">
        <v>0</v>
      </c>
      <c r="W8827" s="48">
        <v>0</v>
      </c>
    </row>
    <row r="8828" spans="4:23" ht="15" customHeight="1" outlineLevel="2" x14ac:dyDescent="0.2">
      <c r="D8828" s="41" t="s">
        <v>1429</v>
      </c>
      <c r="E8828" s="17" t="s">
        <v>1430</v>
      </c>
      <c r="F8828" s="48">
        <v>0</v>
      </c>
      <c r="G8828" s="48">
        <v>0</v>
      </c>
      <c r="H8828" s="48">
        <v>0</v>
      </c>
      <c r="I8828" s="48">
        <v>0</v>
      </c>
      <c r="J8828" s="48">
        <v>0</v>
      </c>
      <c r="K8828" s="48">
        <v>0</v>
      </c>
      <c r="L8828" s="48">
        <v>0</v>
      </c>
      <c r="M8828" s="48">
        <v>0</v>
      </c>
      <c r="N8828" s="48">
        <v>0</v>
      </c>
      <c r="O8828" s="48">
        <v>0</v>
      </c>
      <c r="P8828" s="48">
        <v>0</v>
      </c>
      <c r="Q8828" s="48">
        <v>0</v>
      </c>
      <c r="R8828" s="48">
        <v>0</v>
      </c>
      <c r="S8828" s="48">
        <v>0</v>
      </c>
      <c r="T8828" s="48">
        <v>0</v>
      </c>
      <c r="U8828" s="48">
        <v>0</v>
      </c>
      <c r="V8828" s="48">
        <v>0</v>
      </c>
      <c r="W8828" s="48">
        <v>0</v>
      </c>
    </row>
    <row r="8829" spans="4:23" ht="15" customHeight="1" outlineLevel="2" x14ac:dyDescent="0.2">
      <c r="D8829" s="41" t="s">
        <v>1431</v>
      </c>
      <c r="E8829" s="17" t="s">
        <v>1432</v>
      </c>
      <c r="F8829" s="48">
        <v>0</v>
      </c>
      <c r="G8829" s="48">
        <v>0</v>
      </c>
      <c r="H8829" s="48">
        <v>0</v>
      </c>
      <c r="I8829" s="48">
        <v>0</v>
      </c>
      <c r="J8829" s="48">
        <v>0</v>
      </c>
      <c r="K8829" s="48">
        <v>0</v>
      </c>
      <c r="L8829" s="48">
        <v>0</v>
      </c>
      <c r="M8829" s="48">
        <v>0</v>
      </c>
      <c r="N8829" s="48">
        <v>0</v>
      </c>
      <c r="O8829" s="48">
        <v>0</v>
      </c>
      <c r="P8829" s="48">
        <v>0</v>
      </c>
      <c r="Q8829" s="48">
        <v>0</v>
      </c>
      <c r="R8829" s="48">
        <v>0</v>
      </c>
      <c r="S8829" s="48">
        <v>0</v>
      </c>
      <c r="T8829" s="48">
        <v>0</v>
      </c>
      <c r="U8829" s="48">
        <v>0</v>
      </c>
      <c r="V8829" s="48">
        <v>0</v>
      </c>
      <c r="W8829" s="48">
        <v>0</v>
      </c>
    </row>
    <row r="8830" spans="4:23" ht="15" customHeight="1" outlineLevel="2" x14ac:dyDescent="0.2">
      <c r="D8830" s="41" t="s">
        <v>1433</v>
      </c>
      <c r="E8830" s="17" t="s">
        <v>1434</v>
      </c>
      <c r="F8830" s="48">
        <v>0</v>
      </c>
      <c r="G8830" s="48">
        <v>0</v>
      </c>
      <c r="H8830" s="48">
        <v>0</v>
      </c>
      <c r="I8830" s="48">
        <v>0</v>
      </c>
      <c r="J8830" s="48">
        <v>0</v>
      </c>
      <c r="K8830" s="48">
        <v>0</v>
      </c>
      <c r="L8830" s="48">
        <v>0</v>
      </c>
      <c r="M8830" s="48">
        <v>0</v>
      </c>
      <c r="N8830" s="48">
        <v>0</v>
      </c>
      <c r="O8830" s="48">
        <v>0</v>
      </c>
      <c r="P8830" s="48">
        <v>0</v>
      </c>
      <c r="Q8830" s="48">
        <v>0</v>
      </c>
      <c r="R8830" s="48">
        <v>0</v>
      </c>
      <c r="S8830" s="48">
        <v>0</v>
      </c>
      <c r="T8830" s="48">
        <v>0</v>
      </c>
      <c r="U8830" s="48">
        <v>0</v>
      </c>
      <c r="V8830" s="48">
        <v>0</v>
      </c>
      <c r="W8830" s="48">
        <v>0</v>
      </c>
    </row>
    <row r="8831" spans="4:23" ht="15" customHeight="1" outlineLevel="2" x14ac:dyDescent="0.2">
      <c r="D8831" s="41" t="s">
        <v>1435</v>
      </c>
      <c r="E8831" s="17" t="s">
        <v>1436</v>
      </c>
      <c r="F8831" s="48">
        <v>0</v>
      </c>
      <c r="G8831" s="48">
        <v>0</v>
      </c>
      <c r="H8831" s="48">
        <v>0</v>
      </c>
      <c r="I8831" s="48">
        <v>0</v>
      </c>
      <c r="J8831" s="48">
        <v>0</v>
      </c>
      <c r="K8831" s="48">
        <v>0</v>
      </c>
      <c r="L8831" s="48">
        <v>0</v>
      </c>
      <c r="M8831" s="48">
        <v>0</v>
      </c>
      <c r="N8831" s="48">
        <v>0</v>
      </c>
      <c r="O8831" s="48">
        <v>0</v>
      </c>
      <c r="P8831" s="48">
        <v>0</v>
      </c>
      <c r="Q8831" s="48">
        <v>0</v>
      </c>
      <c r="R8831" s="48">
        <v>0</v>
      </c>
      <c r="S8831" s="48">
        <v>0</v>
      </c>
      <c r="T8831" s="48">
        <v>0</v>
      </c>
      <c r="U8831" s="48">
        <v>0</v>
      </c>
      <c r="V8831" s="48">
        <v>0</v>
      </c>
      <c r="W8831" s="48">
        <v>0</v>
      </c>
    </row>
    <row r="8832" spans="4:23" ht="15" customHeight="1" outlineLevel="2" x14ac:dyDescent="0.2">
      <c r="D8832" s="41" t="s">
        <v>1437</v>
      </c>
      <c r="E8832" s="17" t="s">
        <v>1438</v>
      </c>
      <c r="F8832" s="48">
        <v>0</v>
      </c>
      <c r="G8832" s="48">
        <v>0</v>
      </c>
      <c r="H8832" s="48">
        <v>0</v>
      </c>
      <c r="I8832" s="48">
        <v>0</v>
      </c>
      <c r="J8832" s="48">
        <v>0</v>
      </c>
      <c r="K8832" s="48">
        <v>0</v>
      </c>
      <c r="L8832" s="48">
        <v>0</v>
      </c>
      <c r="M8832" s="48">
        <v>0</v>
      </c>
      <c r="N8832" s="48">
        <v>0</v>
      </c>
      <c r="O8832" s="48">
        <v>0</v>
      </c>
      <c r="P8832" s="48">
        <v>0</v>
      </c>
      <c r="Q8832" s="48">
        <v>0</v>
      </c>
      <c r="R8832" s="48">
        <v>0</v>
      </c>
      <c r="S8832" s="48">
        <v>0</v>
      </c>
      <c r="T8832" s="48">
        <v>0</v>
      </c>
      <c r="U8832" s="48">
        <v>0</v>
      </c>
      <c r="V8832" s="48">
        <v>0</v>
      </c>
      <c r="W8832" s="48">
        <v>0</v>
      </c>
    </row>
    <row r="8833" spans="4:23" ht="15" customHeight="1" outlineLevel="2" x14ac:dyDescent="0.2">
      <c r="D8833" s="41" t="s">
        <v>1439</v>
      </c>
      <c r="E8833" s="17" t="s">
        <v>1440</v>
      </c>
      <c r="F8833" s="48">
        <v>0</v>
      </c>
      <c r="G8833" s="48">
        <v>0</v>
      </c>
      <c r="H8833" s="48">
        <v>0</v>
      </c>
      <c r="I8833" s="48">
        <v>0</v>
      </c>
      <c r="J8833" s="48">
        <v>0</v>
      </c>
      <c r="K8833" s="48">
        <v>0</v>
      </c>
      <c r="L8833" s="48">
        <v>0</v>
      </c>
      <c r="M8833" s="48">
        <v>0</v>
      </c>
      <c r="N8833" s="48">
        <v>0</v>
      </c>
      <c r="O8833" s="48">
        <v>0</v>
      </c>
      <c r="P8833" s="48">
        <v>0</v>
      </c>
      <c r="Q8833" s="48">
        <v>0</v>
      </c>
      <c r="R8833" s="48">
        <v>0</v>
      </c>
      <c r="S8833" s="48">
        <v>0</v>
      </c>
      <c r="T8833" s="48">
        <v>0</v>
      </c>
      <c r="U8833" s="48">
        <v>0</v>
      </c>
      <c r="V8833" s="48">
        <v>0</v>
      </c>
      <c r="W8833" s="48">
        <v>0</v>
      </c>
    </row>
    <row r="8834" spans="4:23" ht="15" customHeight="1" outlineLevel="2" x14ac:dyDescent="0.2">
      <c r="D8834" s="41" t="s">
        <v>1441</v>
      </c>
      <c r="E8834" s="17" t="s">
        <v>1442</v>
      </c>
      <c r="F8834" s="48">
        <v>0</v>
      </c>
      <c r="G8834" s="48">
        <v>0</v>
      </c>
      <c r="H8834" s="48">
        <v>0</v>
      </c>
      <c r="I8834" s="48">
        <v>0</v>
      </c>
      <c r="J8834" s="48">
        <v>0</v>
      </c>
      <c r="K8834" s="48">
        <v>0</v>
      </c>
      <c r="L8834" s="48">
        <v>0</v>
      </c>
      <c r="M8834" s="48">
        <v>0</v>
      </c>
      <c r="N8834" s="48">
        <v>0</v>
      </c>
      <c r="O8834" s="48">
        <v>0</v>
      </c>
      <c r="P8834" s="48">
        <v>0</v>
      </c>
      <c r="Q8834" s="48">
        <v>0</v>
      </c>
      <c r="R8834" s="48">
        <v>0</v>
      </c>
      <c r="S8834" s="48">
        <v>0</v>
      </c>
      <c r="T8834" s="48">
        <v>0</v>
      </c>
      <c r="U8834" s="48">
        <v>0</v>
      </c>
      <c r="V8834" s="48">
        <v>0</v>
      </c>
      <c r="W8834" s="48">
        <v>0</v>
      </c>
    </row>
    <row r="8835" spans="4:23" ht="15" customHeight="1" outlineLevel="2" x14ac:dyDescent="0.2">
      <c r="D8835" s="41" t="s">
        <v>1443</v>
      </c>
      <c r="E8835" s="17" t="s">
        <v>1444</v>
      </c>
      <c r="F8835" s="48">
        <v>1</v>
      </c>
      <c r="G8835" s="48">
        <v>0</v>
      </c>
      <c r="H8835" s="48">
        <v>1</v>
      </c>
      <c r="I8835" s="48">
        <v>1</v>
      </c>
      <c r="J8835" s="48">
        <v>0</v>
      </c>
      <c r="K8835" s="48">
        <v>1</v>
      </c>
      <c r="L8835" s="48">
        <v>1</v>
      </c>
      <c r="M8835" s="48">
        <v>0</v>
      </c>
      <c r="N8835" s="48">
        <v>1</v>
      </c>
      <c r="O8835" s="48">
        <v>1</v>
      </c>
      <c r="P8835" s="48">
        <v>0</v>
      </c>
      <c r="Q8835" s="48">
        <v>1</v>
      </c>
      <c r="R8835" s="48">
        <v>1</v>
      </c>
      <c r="S8835" s="48">
        <v>0</v>
      </c>
      <c r="T8835" s="48">
        <v>1</v>
      </c>
      <c r="U8835" s="48">
        <v>1</v>
      </c>
      <c r="V8835" s="48">
        <v>0</v>
      </c>
      <c r="W8835" s="48">
        <v>1</v>
      </c>
    </row>
    <row r="8836" spans="4:23" ht="15" customHeight="1" outlineLevel="2" x14ac:dyDescent="0.2">
      <c r="D8836" s="41" t="s">
        <v>1445</v>
      </c>
      <c r="E8836" s="17" t="s">
        <v>1446</v>
      </c>
      <c r="F8836" s="48">
        <v>0</v>
      </c>
      <c r="G8836" s="48">
        <v>0</v>
      </c>
      <c r="H8836" s="48">
        <v>0</v>
      </c>
      <c r="I8836" s="48">
        <v>0</v>
      </c>
      <c r="J8836" s="48">
        <v>0</v>
      </c>
      <c r="K8836" s="48">
        <v>0</v>
      </c>
      <c r="L8836" s="48">
        <v>0</v>
      </c>
      <c r="M8836" s="48">
        <v>0</v>
      </c>
      <c r="N8836" s="48">
        <v>0</v>
      </c>
      <c r="O8836" s="48">
        <v>0</v>
      </c>
      <c r="P8836" s="48">
        <v>0</v>
      </c>
      <c r="Q8836" s="48">
        <v>0</v>
      </c>
      <c r="R8836" s="48">
        <v>0</v>
      </c>
      <c r="S8836" s="48">
        <v>0</v>
      </c>
      <c r="T8836" s="48">
        <v>0</v>
      </c>
      <c r="U8836" s="48">
        <v>0</v>
      </c>
      <c r="V8836" s="48">
        <v>0</v>
      </c>
      <c r="W8836" s="48">
        <v>0</v>
      </c>
    </row>
    <row r="8837" spans="4:23" ht="15" customHeight="1" outlineLevel="2" x14ac:dyDescent="0.2">
      <c r="D8837" s="41" t="s">
        <v>1447</v>
      </c>
      <c r="E8837" s="17" t="s">
        <v>1448</v>
      </c>
      <c r="F8837" s="48">
        <v>0</v>
      </c>
      <c r="G8837" s="48">
        <v>0</v>
      </c>
      <c r="H8837" s="48">
        <v>0</v>
      </c>
      <c r="I8837" s="48">
        <v>0</v>
      </c>
      <c r="J8837" s="48">
        <v>0</v>
      </c>
      <c r="K8837" s="48">
        <v>0</v>
      </c>
      <c r="L8837" s="48">
        <v>0</v>
      </c>
      <c r="M8837" s="48">
        <v>0</v>
      </c>
      <c r="N8837" s="48">
        <v>0</v>
      </c>
      <c r="O8837" s="48">
        <v>0</v>
      </c>
      <c r="P8837" s="48">
        <v>0</v>
      </c>
      <c r="Q8837" s="48">
        <v>0</v>
      </c>
      <c r="R8837" s="48">
        <v>0</v>
      </c>
      <c r="S8837" s="48">
        <v>0</v>
      </c>
      <c r="T8837" s="48">
        <v>0</v>
      </c>
      <c r="U8837" s="48">
        <v>0</v>
      </c>
      <c r="V8837" s="48">
        <v>0</v>
      </c>
      <c r="W8837" s="48">
        <v>0</v>
      </c>
    </row>
    <row r="8838" spans="4:23" ht="15" customHeight="1" outlineLevel="2" x14ac:dyDescent="0.2">
      <c r="D8838" s="41" t="s">
        <v>1449</v>
      </c>
      <c r="E8838" s="17" t="s">
        <v>1450</v>
      </c>
      <c r="F8838" s="48">
        <v>0</v>
      </c>
      <c r="G8838" s="48">
        <v>0</v>
      </c>
      <c r="H8838" s="48">
        <v>0</v>
      </c>
      <c r="I8838" s="48">
        <v>0</v>
      </c>
      <c r="J8838" s="48">
        <v>0</v>
      </c>
      <c r="K8838" s="48">
        <v>0</v>
      </c>
      <c r="L8838" s="48">
        <v>0</v>
      </c>
      <c r="M8838" s="48">
        <v>0</v>
      </c>
      <c r="N8838" s="48">
        <v>0</v>
      </c>
      <c r="O8838" s="48">
        <v>0</v>
      </c>
      <c r="P8838" s="48">
        <v>0</v>
      </c>
      <c r="Q8838" s="48">
        <v>0</v>
      </c>
      <c r="R8838" s="48">
        <v>0</v>
      </c>
      <c r="S8838" s="48">
        <v>0</v>
      </c>
      <c r="T8838" s="48">
        <v>0</v>
      </c>
      <c r="U8838" s="48">
        <v>0</v>
      </c>
      <c r="V8838" s="48">
        <v>0</v>
      </c>
      <c r="W8838" s="48">
        <v>0</v>
      </c>
    </row>
    <row r="8839" spans="4:23" ht="15" customHeight="1" outlineLevel="2" x14ac:dyDescent="0.2">
      <c r="D8839" s="41" t="s">
        <v>1451</v>
      </c>
      <c r="E8839" s="17" t="s">
        <v>1452</v>
      </c>
      <c r="F8839" s="48">
        <v>0</v>
      </c>
      <c r="G8839" s="48">
        <v>0</v>
      </c>
      <c r="H8839" s="48">
        <v>0</v>
      </c>
      <c r="I8839" s="48">
        <v>0</v>
      </c>
      <c r="J8839" s="48">
        <v>0</v>
      </c>
      <c r="K8839" s="48">
        <v>0</v>
      </c>
      <c r="L8839" s="48">
        <v>0</v>
      </c>
      <c r="M8839" s="48">
        <v>0</v>
      </c>
      <c r="N8839" s="48">
        <v>0</v>
      </c>
      <c r="O8839" s="48">
        <v>0</v>
      </c>
      <c r="P8839" s="48">
        <v>0</v>
      </c>
      <c r="Q8839" s="48">
        <v>0</v>
      </c>
      <c r="R8839" s="48">
        <v>0</v>
      </c>
      <c r="S8839" s="48">
        <v>0</v>
      </c>
      <c r="T8839" s="48">
        <v>0</v>
      </c>
      <c r="U8839" s="48">
        <v>0</v>
      </c>
      <c r="V8839" s="48">
        <v>0</v>
      </c>
      <c r="W8839" s="48">
        <v>0</v>
      </c>
    </row>
    <row r="8840" spans="4:23" ht="15" customHeight="1" outlineLevel="2" x14ac:dyDescent="0.2">
      <c r="D8840" s="41" t="s">
        <v>1453</v>
      </c>
      <c r="E8840" s="17" t="s">
        <v>1454</v>
      </c>
      <c r="F8840" s="48">
        <v>0</v>
      </c>
      <c r="G8840" s="48">
        <v>0</v>
      </c>
      <c r="H8840" s="48">
        <v>0</v>
      </c>
      <c r="I8840" s="48">
        <v>0</v>
      </c>
      <c r="J8840" s="48">
        <v>0</v>
      </c>
      <c r="K8840" s="48">
        <v>0</v>
      </c>
      <c r="L8840" s="48">
        <v>0</v>
      </c>
      <c r="M8840" s="48">
        <v>0</v>
      </c>
      <c r="N8840" s="48">
        <v>0</v>
      </c>
      <c r="O8840" s="48">
        <v>0</v>
      </c>
      <c r="P8840" s="48">
        <v>0</v>
      </c>
      <c r="Q8840" s="48">
        <v>0</v>
      </c>
      <c r="R8840" s="48">
        <v>0</v>
      </c>
      <c r="S8840" s="48">
        <v>0</v>
      </c>
      <c r="T8840" s="48">
        <v>0</v>
      </c>
      <c r="U8840" s="48">
        <v>0</v>
      </c>
      <c r="V8840" s="48">
        <v>0</v>
      </c>
      <c r="W8840" s="48">
        <v>0</v>
      </c>
    </row>
    <row r="8841" spans="4:23" ht="15" customHeight="1" outlineLevel="2" x14ac:dyDescent="0.2">
      <c r="D8841" s="41" t="s">
        <v>1455</v>
      </c>
      <c r="E8841" s="17" t="s">
        <v>1456</v>
      </c>
      <c r="F8841" s="48">
        <v>0</v>
      </c>
      <c r="G8841" s="48">
        <v>0</v>
      </c>
      <c r="H8841" s="48">
        <v>0</v>
      </c>
      <c r="I8841" s="48">
        <v>0</v>
      </c>
      <c r="J8841" s="48">
        <v>0</v>
      </c>
      <c r="K8841" s="48">
        <v>0</v>
      </c>
      <c r="L8841" s="48">
        <v>0</v>
      </c>
      <c r="M8841" s="48">
        <v>0</v>
      </c>
      <c r="N8841" s="48">
        <v>0</v>
      </c>
      <c r="O8841" s="48">
        <v>0</v>
      </c>
      <c r="P8841" s="48">
        <v>0</v>
      </c>
      <c r="Q8841" s="48">
        <v>0</v>
      </c>
      <c r="R8841" s="48">
        <v>0</v>
      </c>
      <c r="S8841" s="48">
        <v>0</v>
      </c>
      <c r="T8841" s="48">
        <v>0</v>
      </c>
      <c r="U8841" s="48">
        <v>0</v>
      </c>
      <c r="V8841" s="48">
        <v>0</v>
      </c>
      <c r="W8841" s="48">
        <v>0</v>
      </c>
    </row>
    <row r="8842" spans="4:23" ht="15" customHeight="1" outlineLevel="2" x14ac:dyDescent="0.2">
      <c r="D8842" s="41" t="s">
        <v>1457</v>
      </c>
      <c r="E8842" s="17" t="s">
        <v>1458</v>
      </c>
      <c r="F8842" s="48">
        <v>0</v>
      </c>
      <c r="G8842" s="48">
        <v>0</v>
      </c>
      <c r="H8842" s="48">
        <v>0</v>
      </c>
      <c r="I8842" s="48">
        <v>0</v>
      </c>
      <c r="J8842" s="48">
        <v>0</v>
      </c>
      <c r="K8842" s="48">
        <v>0</v>
      </c>
      <c r="L8842" s="48">
        <v>0</v>
      </c>
      <c r="M8842" s="48">
        <v>0</v>
      </c>
      <c r="N8842" s="48">
        <v>0</v>
      </c>
      <c r="O8842" s="48">
        <v>0</v>
      </c>
      <c r="P8842" s="48">
        <v>0</v>
      </c>
      <c r="Q8842" s="48">
        <v>0</v>
      </c>
      <c r="R8842" s="48">
        <v>0</v>
      </c>
      <c r="S8842" s="48">
        <v>0</v>
      </c>
      <c r="T8842" s="48">
        <v>0</v>
      </c>
      <c r="U8842" s="48">
        <v>0</v>
      </c>
      <c r="V8842" s="48">
        <v>0</v>
      </c>
      <c r="W8842" s="48">
        <v>0</v>
      </c>
    </row>
    <row r="8843" spans="4:23" ht="15" customHeight="1" outlineLevel="2" x14ac:dyDescent="0.2">
      <c r="D8843" s="41" t="s">
        <v>1459</v>
      </c>
      <c r="E8843" s="17" t="s">
        <v>1460</v>
      </c>
      <c r="F8843" s="48">
        <v>0</v>
      </c>
      <c r="G8843" s="48">
        <v>0</v>
      </c>
      <c r="H8843" s="48">
        <v>0</v>
      </c>
      <c r="I8843" s="48">
        <v>0</v>
      </c>
      <c r="J8843" s="48">
        <v>0</v>
      </c>
      <c r="K8843" s="48">
        <v>0</v>
      </c>
      <c r="L8843" s="48">
        <v>0</v>
      </c>
      <c r="M8843" s="48">
        <v>0</v>
      </c>
      <c r="N8843" s="48">
        <v>0</v>
      </c>
      <c r="O8843" s="48">
        <v>0</v>
      </c>
      <c r="P8843" s="48">
        <v>0</v>
      </c>
      <c r="Q8843" s="48">
        <v>0</v>
      </c>
      <c r="R8843" s="48">
        <v>0</v>
      </c>
      <c r="S8843" s="48">
        <v>0</v>
      </c>
      <c r="T8843" s="48">
        <v>0</v>
      </c>
      <c r="U8843" s="48">
        <v>0</v>
      </c>
      <c r="V8843" s="48">
        <v>0</v>
      </c>
      <c r="W8843" s="48">
        <v>0</v>
      </c>
    </row>
    <row r="8844" spans="4:23" ht="15" customHeight="1" outlineLevel="2" x14ac:dyDescent="0.2">
      <c r="D8844" s="41" t="s">
        <v>1461</v>
      </c>
      <c r="E8844" s="17" t="s">
        <v>1462</v>
      </c>
      <c r="F8844" s="48">
        <v>0</v>
      </c>
      <c r="G8844" s="48">
        <v>0</v>
      </c>
      <c r="H8844" s="48">
        <v>0</v>
      </c>
      <c r="I8844" s="48">
        <v>0</v>
      </c>
      <c r="J8844" s="48">
        <v>0</v>
      </c>
      <c r="K8844" s="48">
        <v>0</v>
      </c>
      <c r="L8844" s="48">
        <v>0</v>
      </c>
      <c r="M8844" s="48">
        <v>0</v>
      </c>
      <c r="N8844" s="48">
        <v>0</v>
      </c>
      <c r="O8844" s="48">
        <v>0</v>
      </c>
      <c r="P8844" s="48">
        <v>0</v>
      </c>
      <c r="Q8844" s="48">
        <v>0</v>
      </c>
      <c r="R8844" s="48">
        <v>0</v>
      </c>
      <c r="S8844" s="48">
        <v>0</v>
      </c>
      <c r="T8844" s="48">
        <v>0</v>
      </c>
      <c r="U8844" s="48">
        <v>0</v>
      </c>
      <c r="V8844" s="48">
        <v>0</v>
      </c>
      <c r="W8844" s="48">
        <v>0</v>
      </c>
    </row>
    <row r="8845" spans="4:23" ht="15" customHeight="1" outlineLevel="2" x14ac:dyDescent="0.2">
      <c r="D8845" s="41" t="s">
        <v>1463</v>
      </c>
      <c r="E8845" s="17" t="s">
        <v>1464</v>
      </c>
      <c r="F8845" s="48">
        <v>0</v>
      </c>
      <c r="G8845" s="48">
        <v>0</v>
      </c>
      <c r="H8845" s="48">
        <v>0</v>
      </c>
      <c r="I8845" s="48">
        <v>0</v>
      </c>
      <c r="J8845" s="48">
        <v>0</v>
      </c>
      <c r="K8845" s="48">
        <v>0</v>
      </c>
      <c r="L8845" s="48">
        <v>0</v>
      </c>
      <c r="M8845" s="48">
        <v>0</v>
      </c>
      <c r="N8845" s="48">
        <v>0</v>
      </c>
      <c r="O8845" s="48">
        <v>0</v>
      </c>
      <c r="P8845" s="48">
        <v>0</v>
      </c>
      <c r="Q8845" s="48">
        <v>0</v>
      </c>
      <c r="R8845" s="48">
        <v>0</v>
      </c>
      <c r="S8845" s="48">
        <v>0</v>
      </c>
      <c r="T8845" s="48">
        <v>0</v>
      </c>
      <c r="U8845" s="48">
        <v>0</v>
      </c>
      <c r="V8845" s="48">
        <v>0</v>
      </c>
      <c r="W8845" s="48">
        <v>0</v>
      </c>
    </row>
    <row r="8846" spans="4:23" ht="15" customHeight="1" outlineLevel="2" x14ac:dyDescent="0.2">
      <c r="D8846" s="41" t="s">
        <v>1465</v>
      </c>
      <c r="E8846" s="17" t="s">
        <v>1466</v>
      </c>
      <c r="F8846" s="48">
        <v>0</v>
      </c>
      <c r="G8846" s="48">
        <v>0</v>
      </c>
      <c r="H8846" s="48">
        <v>0</v>
      </c>
      <c r="I8846" s="48">
        <v>0</v>
      </c>
      <c r="J8846" s="48">
        <v>0</v>
      </c>
      <c r="K8846" s="48">
        <v>0</v>
      </c>
      <c r="L8846" s="48">
        <v>0</v>
      </c>
      <c r="M8846" s="48">
        <v>0</v>
      </c>
      <c r="N8846" s="48">
        <v>0</v>
      </c>
      <c r="O8846" s="48">
        <v>0</v>
      </c>
      <c r="P8846" s="48">
        <v>0</v>
      </c>
      <c r="Q8846" s="48">
        <v>0</v>
      </c>
      <c r="R8846" s="48">
        <v>0</v>
      </c>
      <c r="S8846" s="48">
        <v>0</v>
      </c>
      <c r="T8846" s="48">
        <v>0</v>
      </c>
      <c r="U8846" s="48">
        <v>0</v>
      </c>
      <c r="V8846" s="48">
        <v>0</v>
      </c>
      <c r="W8846" s="48">
        <v>0</v>
      </c>
    </row>
    <row r="8847" spans="4:23" ht="15" customHeight="1" outlineLevel="2" x14ac:dyDescent="0.2">
      <c r="D8847" s="41" t="s">
        <v>1467</v>
      </c>
      <c r="E8847" s="17" t="s">
        <v>1468</v>
      </c>
      <c r="F8847" s="48">
        <v>0</v>
      </c>
      <c r="G8847" s="48">
        <v>0</v>
      </c>
      <c r="H8847" s="48">
        <v>0</v>
      </c>
      <c r="I8847" s="48">
        <v>0</v>
      </c>
      <c r="J8847" s="48">
        <v>0</v>
      </c>
      <c r="K8847" s="48">
        <v>0</v>
      </c>
      <c r="L8847" s="48">
        <v>0</v>
      </c>
      <c r="M8847" s="48">
        <v>0</v>
      </c>
      <c r="N8847" s="48">
        <v>0</v>
      </c>
      <c r="O8847" s="48">
        <v>0</v>
      </c>
      <c r="P8847" s="48">
        <v>0</v>
      </c>
      <c r="Q8847" s="48">
        <v>0</v>
      </c>
      <c r="R8847" s="48">
        <v>0</v>
      </c>
      <c r="S8847" s="48">
        <v>0</v>
      </c>
      <c r="T8847" s="48">
        <v>0</v>
      </c>
      <c r="U8847" s="48">
        <v>0</v>
      </c>
      <c r="V8847" s="48">
        <v>0</v>
      </c>
      <c r="W8847" s="48">
        <v>0</v>
      </c>
    </row>
    <row r="8848" spans="4:23" ht="15" customHeight="1" outlineLevel="2" x14ac:dyDescent="0.2">
      <c r="D8848" s="41" t="s">
        <v>1469</v>
      </c>
      <c r="E8848" s="17" t="s">
        <v>1470</v>
      </c>
      <c r="F8848" s="48">
        <v>0</v>
      </c>
      <c r="G8848" s="48">
        <v>0</v>
      </c>
      <c r="H8848" s="48">
        <v>0</v>
      </c>
      <c r="I8848" s="48">
        <v>0</v>
      </c>
      <c r="J8848" s="48">
        <v>0</v>
      </c>
      <c r="K8848" s="48">
        <v>0</v>
      </c>
      <c r="L8848" s="48">
        <v>0</v>
      </c>
      <c r="M8848" s="48">
        <v>0</v>
      </c>
      <c r="N8848" s="48">
        <v>0</v>
      </c>
      <c r="O8848" s="48">
        <v>0</v>
      </c>
      <c r="P8848" s="48">
        <v>0</v>
      </c>
      <c r="Q8848" s="48">
        <v>0</v>
      </c>
      <c r="R8848" s="48">
        <v>0</v>
      </c>
      <c r="S8848" s="48">
        <v>0</v>
      </c>
      <c r="T8848" s="48">
        <v>0</v>
      </c>
      <c r="U8848" s="48">
        <v>0</v>
      </c>
      <c r="V8848" s="48">
        <v>0</v>
      </c>
      <c r="W8848" s="48">
        <v>0</v>
      </c>
    </row>
    <row r="8849" spans="4:23" ht="15" customHeight="1" outlineLevel="2" x14ac:dyDescent="0.2">
      <c r="D8849" s="41" t="s">
        <v>1471</v>
      </c>
      <c r="E8849" s="17" t="s">
        <v>1472</v>
      </c>
      <c r="F8849" s="48">
        <v>0</v>
      </c>
      <c r="G8849" s="48">
        <v>0</v>
      </c>
      <c r="H8849" s="48">
        <v>0</v>
      </c>
      <c r="I8849" s="48">
        <v>0</v>
      </c>
      <c r="J8849" s="48">
        <v>0</v>
      </c>
      <c r="K8849" s="48">
        <v>0</v>
      </c>
      <c r="L8849" s="48">
        <v>0</v>
      </c>
      <c r="M8849" s="48">
        <v>0</v>
      </c>
      <c r="N8849" s="48">
        <v>0</v>
      </c>
      <c r="O8849" s="48">
        <v>0</v>
      </c>
      <c r="P8849" s="48">
        <v>0</v>
      </c>
      <c r="Q8849" s="48">
        <v>0</v>
      </c>
      <c r="R8849" s="48">
        <v>0</v>
      </c>
      <c r="S8849" s="48">
        <v>0</v>
      </c>
      <c r="T8849" s="48">
        <v>0</v>
      </c>
      <c r="U8849" s="48">
        <v>0</v>
      </c>
      <c r="V8849" s="48">
        <v>0</v>
      </c>
      <c r="W8849" s="48">
        <v>0</v>
      </c>
    </row>
    <row r="8850" spans="4:23" ht="15" customHeight="1" outlineLevel="2" x14ac:dyDescent="0.2">
      <c r="D8850" s="41" t="s">
        <v>1473</v>
      </c>
      <c r="E8850" s="17" t="s">
        <v>1474</v>
      </c>
      <c r="F8850" s="48">
        <v>0</v>
      </c>
      <c r="G8850" s="48">
        <v>0</v>
      </c>
      <c r="H8850" s="48">
        <v>0</v>
      </c>
      <c r="I8850" s="48">
        <v>0</v>
      </c>
      <c r="J8850" s="48">
        <v>0</v>
      </c>
      <c r="K8850" s="48">
        <v>0</v>
      </c>
      <c r="L8850" s="48">
        <v>0</v>
      </c>
      <c r="M8850" s="48">
        <v>0</v>
      </c>
      <c r="N8850" s="48">
        <v>0</v>
      </c>
      <c r="O8850" s="48">
        <v>0</v>
      </c>
      <c r="P8850" s="48">
        <v>0</v>
      </c>
      <c r="Q8850" s="48">
        <v>0</v>
      </c>
      <c r="R8850" s="48">
        <v>0</v>
      </c>
      <c r="S8850" s="48">
        <v>0</v>
      </c>
      <c r="T8850" s="48">
        <v>0</v>
      </c>
      <c r="U8850" s="48">
        <v>0</v>
      </c>
      <c r="V8850" s="48">
        <v>0</v>
      </c>
      <c r="W8850" s="48">
        <v>0</v>
      </c>
    </row>
    <row r="8851" spans="4:23" ht="15" customHeight="1" outlineLevel="2" x14ac:dyDescent="0.2">
      <c r="D8851" s="41" t="s">
        <v>1475</v>
      </c>
      <c r="E8851" s="17" t="s">
        <v>1476</v>
      </c>
      <c r="F8851" s="48">
        <v>0</v>
      </c>
      <c r="G8851" s="48">
        <v>0</v>
      </c>
      <c r="H8851" s="48">
        <v>0</v>
      </c>
      <c r="I8851" s="48">
        <v>0</v>
      </c>
      <c r="J8851" s="48">
        <v>0</v>
      </c>
      <c r="K8851" s="48">
        <v>0</v>
      </c>
      <c r="L8851" s="48">
        <v>0</v>
      </c>
      <c r="M8851" s="48">
        <v>0</v>
      </c>
      <c r="N8851" s="48">
        <v>0</v>
      </c>
      <c r="O8851" s="48">
        <v>0</v>
      </c>
      <c r="P8851" s="48">
        <v>0</v>
      </c>
      <c r="Q8851" s="48">
        <v>0</v>
      </c>
      <c r="R8851" s="48">
        <v>0</v>
      </c>
      <c r="S8851" s="48">
        <v>0</v>
      </c>
      <c r="T8851" s="48">
        <v>0</v>
      </c>
      <c r="U8851" s="48">
        <v>0</v>
      </c>
      <c r="V8851" s="48">
        <v>0</v>
      </c>
      <c r="W8851" s="48">
        <v>0</v>
      </c>
    </row>
    <row r="8852" spans="4:23" ht="15" customHeight="1" outlineLevel="2" x14ac:dyDescent="0.2">
      <c r="D8852" s="41" t="s">
        <v>1477</v>
      </c>
      <c r="E8852" s="17" t="s">
        <v>1478</v>
      </c>
      <c r="F8852" s="48">
        <v>0</v>
      </c>
      <c r="G8852" s="48">
        <v>0</v>
      </c>
      <c r="H8852" s="48">
        <v>0</v>
      </c>
      <c r="I8852" s="48">
        <v>0</v>
      </c>
      <c r="J8852" s="48">
        <v>0</v>
      </c>
      <c r="K8852" s="48">
        <v>0</v>
      </c>
      <c r="L8852" s="48">
        <v>0</v>
      </c>
      <c r="M8852" s="48">
        <v>0</v>
      </c>
      <c r="N8852" s="48">
        <v>0</v>
      </c>
      <c r="O8852" s="48">
        <v>0</v>
      </c>
      <c r="P8852" s="48">
        <v>0</v>
      </c>
      <c r="Q8852" s="48">
        <v>0</v>
      </c>
      <c r="R8852" s="48">
        <v>0</v>
      </c>
      <c r="S8852" s="48">
        <v>0</v>
      </c>
      <c r="T8852" s="48">
        <v>0</v>
      </c>
      <c r="U8852" s="48">
        <v>0</v>
      </c>
      <c r="V8852" s="48">
        <v>0</v>
      </c>
      <c r="W8852" s="48">
        <v>0</v>
      </c>
    </row>
    <row r="8853" spans="4:23" ht="15" customHeight="1" outlineLevel="2" x14ac:dyDescent="0.2">
      <c r="D8853" s="41" t="s">
        <v>1479</v>
      </c>
      <c r="E8853" s="17" t="s">
        <v>1480</v>
      </c>
      <c r="F8853" s="48">
        <v>0</v>
      </c>
      <c r="G8853" s="48">
        <v>0</v>
      </c>
      <c r="H8853" s="48">
        <v>0</v>
      </c>
      <c r="I8853" s="48">
        <v>1</v>
      </c>
      <c r="J8853" s="48">
        <v>0</v>
      </c>
      <c r="K8853" s="48">
        <v>1</v>
      </c>
      <c r="L8853" s="48">
        <v>1</v>
      </c>
      <c r="M8853" s="48">
        <v>0</v>
      </c>
      <c r="N8853" s="48">
        <v>1</v>
      </c>
      <c r="O8853" s="48">
        <v>1</v>
      </c>
      <c r="P8853" s="48">
        <v>0</v>
      </c>
      <c r="Q8853" s="48">
        <v>1</v>
      </c>
      <c r="R8853" s="48">
        <v>1</v>
      </c>
      <c r="S8853" s="48">
        <v>0</v>
      </c>
      <c r="T8853" s="48">
        <v>1</v>
      </c>
      <c r="U8853" s="48">
        <v>1</v>
      </c>
      <c r="V8853" s="48">
        <v>0</v>
      </c>
      <c r="W8853" s="48">
        <v>1</v>
      </c>
    </row>
    <row r="8854" spans="4:23" ht="15" customHeight="1" outlineLevel="2" x14ac:dyDescent="0.2">
      <c r="D8854" s="41" t="s">
        <v>1481</v>
      </c>
      <c r="E8854" s="17" t="s">
        <v>1482</v>
      </c>
      <c r="F8854" s="48">
        <v>1</v>
      </c>
      <c r="G8854" s="48">
        <v>0</v>
      </c>
      <c r="H8854" s="48">
        <v>1</v>
      </c>
      <c r="I8854" s="48">
        <v>1</v>
      </c>
      <c r="J8854" s="48">
        <v>0</v>
      </c>
      <c r="K8854" s="48">
        <v>1</v>
      </c>
      <c r="L8854" s="48">
        <v>1</v>
      </c>
      <c r="M8854" s="48">
        <v>0</v>
      </c>
      <c r="N8854" s="48">
        <v>1</v>
      </c>
      <c r="O8854" s="48">
        <v>1</v>
      </c>
      <c r="P8854" s="48">
        <v>0</v>
      </c>
      <c r="Q8854" s="48">
        <v>1</v>
      </c>
      <c r="R8854" s="48">
        <v>1</v>
      </c>
      <c r="S8854" s="48">
        <v>0</v>
      </c>
      <c r="T8854" s="48">
        <v>1</v>
      </c>
      <c r="U8854" s="48">
        <v>1</v>
      </c>
      <c r="V8854" s="48">
        <v>0</v>
      </c>
      <c r="W8854" s="48">
        <v>1</v>
      </c>
    </row>
    <row r="8855" spans="4:23" ht="15" customHeight="1" outlineLevel="2" x14ac:dyDescent="0.2">
      <c r="D8855" s="41" t="s">
        <v>1483</v>
      </c>
      <c r="E8855" s="17" t="s">
        <v>1484</v>
      </c>
      <c r="F8855" s="48">
        <v>19</v>
      </c>
      <c r="G8855" s="48">
        <v>12</v>
      </c>
      <c r="H8855" s="48">
        <v>7</v>
      </c>
      <c r="I8855" s="48">
        <v>19</v>
      </c>
      <c r="J8855" s="48">
        <v>12</v>
      </c>
      <c r="K8855" s="48">
        <v>7</v>
      </c>
      <c r="L8855" s="48">
        <v>19</v>
      </c>
      <c r="M8855" s="48">
        <v>14</v>
      </c>
      <c r="N8855" s="48">
        <v>5</v>
      </c>
      <c r="O8855" s="48">
        <v>21</v>
      </c>
      <c r="P8855" s="48">
        <v>14</v>
      </c>
      <c r="Q8855" s="48">
        <v>7</v>
      </c>
      <c r="R8855" s="48">
        <v>20</v>
      </c>
      <c r="S8855" s="48">
        <v>13</v>
      </c>
      <c r="T8855" s="48">
        <v>7</v>
      </c>
      <c r="U8855" s="48">
        <v>17</v>
      </c>
      <c r="V8855" s="48">
        <v>11</v>
      </c>
      <c r="W8855" s="48">
        <v>6</v>
      </c>
    </row>
    <row r="8856" spans="4:23" ht="15" customHeight="1" outlineLevel="2" x14ac:dyDescent="0.2">
      <c r="D8856" s="41" t="s">
        <v>1485</v>
      </c>
      <c r="E8856" s="17" t="s">
        <v>1486</v>
      </c>
      <c r="F8856" s="48">
        <v>0</v>
      </c>
      <c r="G8856" s="48">
        <v>0</v>
      </c>
      <c r="H8856" s="48">
        <v>0</v>
      </c>
      <c r="I8856" s="48">
        <v>0</v>
      </c>
      <c r="J8856" s="48">
        <v>0</v>
      </c>
      <c r="K8856" s="48">
        <v>0</v>
      </c>
      <c r="L8856" s="48">
        <v>0</v>
      </c>
      <c r="M8856" s="48">
        <v>0</v>
      </c>
      <c r="N8856" s="48">
        <v>0</v>
      </c>
      <c r="O8856" s="48">
        <v>0</v>
      </c>
      <c r="P8856" s="48">
        <v>0</v>
      </c>
      <c r="Q8856" s="48">
        <v>0</v>
      </c>
      <c r="R8856" s="48">
        <v>0</v>
      </c>
      <c r="S8856" s="48">
        <v>0</v>
      </c>
      <c r="T8856" s="48">
        <v>0</v>
      </c>
      <c r="U8856" s="48">
        <v>0</v>
      </c>
      <c r="V8856" s="48">
        <v>0</v>
      </c>
      <c r="W8856" s="48">
        <v>0</v>
      </c>
    </row>
    <row r="8857" spans="4:23" ht="15" customHeight="1" outlineLevel="2" x14ac:dyDescent="0.2">
      <c r="D8857" s="41" t="s">
        <v>1487</v>
      </c>
      <c r="E8857" s="17" t="s">
        <v>1488</v>
      </c>
      <c r="F8857" s="48">
        <v>4</v>
      </c>
      <c r="G8857" s="48">
        <v>1</v>
      </c>
      <c r="H8857" s="48">
        <v>3</v>
      </c>
      <c r="I8857" s="48">
        <v>4</v>
      </c>
      <c r="J8857" s="48">
        <v>1</v>
      </c>
      <c r="K8857" s="48">
        <v>3</v>
      </c>
      <c r="L8857" s="48">
        <v>4</v>
      </c>
      <c r="M8857" s="48">
        <v>1</v>
      </c>
      <c r="N8857" s="48">
        <v>3</v>
      </c>
      <c r="O8857" s="48">
        <v>4</v>
      </c>
      <c r="P8857" s="48">
        <v>2</v>
      </c>
      <c r="Q8857" s="48">
        <v>2</v>
      </c>
      <c r="R8857" s="48">
        <v>4</v>
      </c>
      <c r="S8857" s="48">
        <v>2</v>
      </c>
      <c r="T8857" s="48">
        <v>2</v>
      </c>
      <c r="U8857" s="48">
        <v>4</v>
      </c>
      <c r="V8857" s="48">
        <v>2</v>
      </c>
      <c r="W8857" s="48">
        <v>2</v>
      </c>
    </row>
    <row r="8858" spans="4:23" ht="15" customHeight="1" outlineLevel="2" x14ac:dyDescent="0.2">
      <c r="D8858" s="41" t="s">
        <v>1489</v>
      </c>
      <c r="E8858" s="17" t="s">
        <v>1490</v>
      </c>
      <c r="F8858" s="48">
        <v>1</v>
      </c>
      <c r="G8858" s="48">
        <v>0</v>
      </c>
      <c r="H8858" s="48">
        <v>1</v>
      </c>
      <c r="I8858" s="48">
        <v>1</v>
      </c>
      <c r="J8858" s="48">
        <v>0</v>
      </c>
      <c r="K8858" s="48">
        <v>1</v>
      </c>
      <c r="L8858" s="48">
        <v>1</v>
      </c>
      <c r="M8858" s="48">
        <v>0</v>
      </c>
      <c r="N8858" s="48">
        <v>1</v>
      </c>
      <c r="O8858" s="48">
        <v>1</v>
      </c>
      <c r="P8858" s="48">
        <v>0</v>
      </c>
      <c r="Q8858" s="48">
        <v>1</v>
      </c>
      <c r="R8858" s="48">
        <v>3</v>
      </c>
      <c r="S8858" s="48">
        <v>2</v>
      </c>
      <c r="T8858" s="48">
        <v>1</v>
      </c>
      <c r="U8858" s="48">
        <v>3</v>
      </c>
      <c r="V8858" s="48">
        <v>2</v>
      </c>
      <c r="W8858" s="48">
        <v>1</v>
      </c>
    </row>
    <row r="8859" spans="4:23" ht="15" customHeight="1" outlineLevel="2" x14ac:dyDescent="0.2">
      <c r="D8859" s="41" t="s">
        <v>1491</v>
      </c>
      <c r="E8859" s="17" t="s">
        <v>1492</v>
      </c>
      <c r="F8859" s="48">
        <v>0</v>
      </c>
      <c r="G8859" s="48">
        <v>0</v>
      </c>
      <c r="H8859" s="48">
        <v>0</v>
      </c>
      <c r="I8859" s="48">
        <v>0</v>
      </c>
      <c r="J8859" s="48">
        <v>0</v>
      </c>
      <c r="K8859" s="48">
        <v>0</v>
      </c>
      <c r="L8859" s="48">
        <v>0</v>
      </c>
      <c r="M8859" s="48">
        <v>0</v>
      </c>
      <c r="N8859" s="48">
        <v>0</v>
      </c>
      <c r="O8859" s="48">
        <v>0</v>
      </c>
      <c r="P8859" s="48">
        <v>0</v>
      </c>
      <c r="Q8859" s="48">
        <v>0</v>
      </c>
      <c r="R8859" s="48">
        <v>0</v>
      </c>
      <c r="S8859" s="48">
        <v>0</v>
      </c>
      <c r="T8859" s="48">
        <v>0</v>
      </c>
      <c r="U8859" s="48">
        <v>0</v>
      </c>
      <c r="V8859" s="48">
        <v>0</v>
      </c>
      <c r="W8859" s="48">
        <v>0</v>
      </c>
    </row>
    <row r="8860" spans="4:23" ht="15" customHeight="1" outlineLevel="2" x14ac:dyDescent="0.2">
      <c r="D8860" s="41" t="s">
        <v>1493</v>
      </c>
      <c r="E8860" s="17" t="s">
        <v>1494</v>
      </c>
      <c r="F8860" s="48">
        <v>0</v>
      </c>
      <c r="G8860" s="48">
        <v>0</v>
      </c>
      <c r="H8860" s="48">
        <v>0</v>
      </c>
      <c r="I8860" s="48">
        <v>0</v>
      </c>
      <c r="J8860" s="48">
        <v>0</v>
      </c>
      <c r="K8860" s="48">
        <v>0</v>
      </c>
      <c r="L8860" s="48">
        <v>0</v>
      </c>
      <c r="M8860" s="48">
        <v>0</v>
      </c>
      <c r="N8860" s="48">
        <v>0</v>
      </c>
      <c r="O8860" s="48">
        <v>0</v>
      </c>
      <c r="P8860" s="48">
        <v>0</v>
      </c>
      <c r="Q8860" s="48">
        <v>0</v>
      </c>
      <c r="R8860" s="48">
        <v>0</v>
      </c>
      <c r="S8860" s="48">
        <v>0</v>
      </c>
      <c r="T8860" s="48">
        <v>0</v>
      </c>
      <c r="U8860" s="48">
        <v>0</v>
      </c>
      <c r="V8860" s="48">
        <v>0</v>
      </c>
      <c r="W8860" s="48">
        <v>0</v>
      </c>
    </row>
    <row r="8861" spans="4:23" ht="15" customHeight="1" outlineLevel="2" x14ac:dyDescent="0.2">
      <c r="D8861" s="41" t="s">
        <v>1495</v>
      </c>
      <c r="E8861" s="17" t="s">
        <v>1496</v>
      </c>
      <c r="F8861" s="48">
        <v>0</v>
      </c>
      <c r="G8861" s="48">
        <v>0</v>
      </c>
      <c r="H8861" s="48">
        <v>0</v>
      </c>
      <c r="I8861" s="48">
        <v>0</v>
      </c>
      <c r="J8861" s="48">
        <v>0</v>
      </c>
      <c r="K8861" s="48">
        <v>0</v>
      </c>
      <c r="L8861" s="48">
        <v>0</v>
      </c>
      <c r="M8861" s="48">
        <v>0</v>
      </c>
      <c r="N8861" s="48">
        <v>0</v>
      </c>
      <c r="O8861" s="48">
        <v>0</v>
      </c>
      <c r="P8861" s="48">
        <v>0</v>
      </c>
      <c r="Q8861" s="48">
        <v>0</v>
      </c>
      <c r="R8861" s="48">
        <v>0</v>
      </c>
      <c r="S8861" s="48">
        <v>0</v>
      </c>
      <c r="T8861" s="48">
        <v>0</v>
      </c>
      <c r="U8861" s="48">
        <v>0</v>
      </c>
      <c r="V8861" s="48">
        <v>0</v>
      </c>
      <c r="W8861" s="48">
        <v>0</v>
      </c>
    </row>
    <row r="8862" spans="4:23" ht="15" customHeight="1" outlineLevel="2" x14ac:dyDescent="0.2">
      <c r="D8862" s="41" t="s">
        <v>1497</v>
      </c>
      <c r="E8862" s="17" t="s">
        <v>1498</v>
      </c>
      <c r="F8862" s="48">
        <v>0</v>
      </c>
      <c r="G8862" s="48">
        <v>0</v>
      </c>
      <c r="H8862" s="48">
        <v>0</v>
      </c>
      <c r="I8862" s="48">
        <v>0</v>
      </c>
      <c r="J8862" s="48">
        <v>0</v>
      </c>
      <c r="K8862" s="48">
        <v>0</v>
      </c>
      <c r="L8862" s="48">
        <v>0</v>
      </c>
      <c r="M8862" s="48">
        <v>0</v>
      </c>
      <c r="N8862" s="48">
        <v>0</v>
      </c>
      <c r="O8862" s="48">
        <v>0</v>
      </c>
      <c r="P8862" s="48">
        <v>0</v>
      </c>
      <c r="Q8862" s="48">
        <v>0</v>
      </c>
      <c r="R8862" s="48">
        <v>0</v>
      </c>
      <c r="S8862" s="48">
        <v>0</v>
      </c>
      <c r="T8862" s="48">
        <v>0</v>
      </c>
      <c r="U8862" s="48">
        <v>0</v>
      </c>
      <c r="V8862" s="48">
        <v>0</v>
      </c>
      <c r="W8862" s="48">
        <v>0</v>
      </c>
    </row>
    <row r="8863" spans="4:23" ht="15" customHeight="1" outlineLevel="2" x14ac:dyDescent="0.2">
      <c r="D8863" s="41" t="s">
        <v>1499</v>
      </c>
      <c r="E8863" s="17" t="s">
        <v>1500</v>
      </c>
      <c r="F8863" s="48">
        <v>0</v>
      </c>
      <c r="G8863" s="48">
        <v>0</v>
      </c>
      <c r="H8863" s="48">
        <v>0</v>
      </c>
      <c r="I8863" s="48">
        <v>0</v>
      </c>
      <c r="J8863" s="48">
        <v>0</v>
      </c>
      <c r="K8863" s="48">
        <v>0</v>
      </c>
      <c r="L8863" s="48">
        <v>0</v>
      </c>
      <c r="M8863" s="48">
        <v>0</v>
      </c>
      <c r="N8863" s="48">
        <v>0</v>
      </c>
      <c r="O8863" s="48">
        <v>0</v>
      </c>
      <c r="P8863" s="48">
        <v>0</v>
      </c>
      <c r="Q8863" s="48">
        <v>0</v>
      </c>
      <c r="R8863" s="48">
        <v>0</v>
      </c>
      <c r="S8863" s="48">
        <v>0</v>
      </c>
      <c r="T8863" s="48">
        <v>0</v>
      </c>
      <c r="U8863" s="48">
        <v>0</v>
      </c>
      <c r="V8863" s="48">
        <v>0</v>
      </c>
      <c r="W8863" s="48">
        <v>0</v>
      </c>
    </row>
    <row r="8864" spans="4:23" ht="15" customHeight="1" outlineLevel="2" x14ac:dyDescent="0.2">
      <c r="D8864" s="41" t="s">
        <v>1501</v>
      </c>
      <c r="E8864" s="17" t="s">
        <v>1502</v>
      </c>
      <c r="F8864" s="48">
        <v>0</v>
      </c>
      <c r="G8864" s="48">
        <v>0</v>
      </c>
      <c r="H8864" s="48">
        <v>0</v>
      </c>
      <c r="I8864" s="48">
        <v>0</v>
      </c>
      <c r="J8864" s="48">
        <v>0</v>
      </c>
      <c r="K8864" s="48">
        <v>0</v>
      </c>
      <c r="L8864" s="48">
        <v>0</v>
      </c>
      <c r="M8864" s="48">
        <v>0</v>
      </c>
      <c r="N8864" s="48">
        <v>0</v>
      </c>
      <c r="O8864" s="48">
        <v>0</v>
      </c>
      <c r="P8864" s="48">
        <v>0</v>
      </c>
      <c r="Q8864" s="48">
        <v>0</v>
      </c>
      <c r="R8864" s="48">
        <v>0</v>
      </c>
      <c r="S8864" s="48">
        <v>0</v>
      </c>
      <c r="T8864" s="48">
        <v>0</v>
      </c>
      <c r="U8864" s="48">
        <v>0</v>
      </c>
      <c r="V8864" s="48">
        <v>0</v>
      </c>
      <c r="W8864" s="48">
        <v>0</v>
      </c>
    </row>
    <row r="8865" spans="4:23" ht="15" customHeight="1" outlineLevel="2" x14ac:dyDescent="0.2">
      <c r="D8865" s="41" t="s">
        <v>1503</v>
      </c>
      <c r="E8865" s="17" t="s">
        <v>1504</v>
      </c>
      <c r="F8865" s="48">
        <v>0</v>
      </c>
      <c r="G8865" s="48">
        <v>0</v>
      </c>
      <c r="H8865" s="48">
        <v>0</v>
      </c>
      <c r="I8865" s="48">
        <v>0</v>
      </c>
      <c r="J8865" s="48">
        <v>0</v>
      </c>
      <c r="K8865" s="48">
        <v>0</v>
      </c>
      <c r="L8865" s="48">
        <v>0</v>
      </c>
      <c r="M8865" s="48">
        <v>0</v>
      </c>
      <c r="N8865" s="48">
        <v>0</v>
      </c>
      <c r="O8865" s="48">
        <v>0</v>
      </c>
      <c r="P8865" s="48">
        <v>0</v>
      </c>
      <c r="Q8865" s="48">
        <v>0</v>
      </c>
      <c r="R8865" s="48">
        <v>0</v>
      </c>
      <c r="S8865" s="48">
        <v>0</v>
      </c>
      <c r="T8865" s="48">
        <v>0</v>
      </c>
      <c r="U8865" s="48">
        <v>0</v>
      </c>
      <c r="V8865" s="48">
        <v>0</v>
      </c>
      <c r="W8865" s="48">
        <v>0</v>
      </c>
    </row>
    <row r="8866" spans="4:23" ht="15" customHeight="1" outlineLevel="2" x14ac:dyDescent="0.2">
      <c r="D8866" s="41" t="s">
        <v>1505</v>
      </c>
      <c r="E8866" s="17" t="s">
        <v>1506</v>
      </c>
      <c r="F8866" s="48">
        <v>0</v>
      </c>
      <c r="G8866" s="48">
        <v>0</v>
      </c>
      <c r="H8866" s="48">
        <v>0</v>
      </c>
      <c r="I8866" s="48">
        <v>0</v>
      </c>
      <c r="J8866" s="48">
        <v>0</v>
      </c>
      <c r="K8866" s="48">
        <v>0</v>
      </c>
      <c r="L8866" s="48">
        <v>0</v>
      </c>
      <c r="M8866" s="48">
        <v>0</v>
      </c>
      <c r="N8866" s="48">
        <v>0</v>
      </c>
      <c r="O8866" s="48">
        <v>0</v>
      </c>
      <c r="P8866" s="48">
        <v>0</v>
      </c>
      <c r="Q8866" s="48">
        <v>0</v>
      </c>
      <c r="R8866" s="48">
        <v>0</v>
      </c>
      <c r="S8866" s="48">
        <v>0</v>
      </c>
      <c r="T8866" s="48">
        <v>0</v>
      </c>
      <c r="U8866" s="48">
        <v>0</v>
      </c>
      <c r="V8866" s="48">
        <v>0</v>
      </c>
      <c r="W8866" s="48">
        <v>0</v>
      </c>
    </row>
    <row r="8867" spans="4:23" ht="15" customHeight="1" outlineLevel="2" x14ac:dyDescent="0.2">
      <c r="D8867" s="41" t="s">
        <v>1507</v>
      </c>
      <c r="E8867" s="17" t="s">
        <v>1508</v>
      </c>
      <c r="F8867" s="48">
        <v>4</v>
      </c>
      <c r="G8867" s="48">
        <v>0</v>
      </c>
      <c r="H8867" s="48">
        <v>4</v>
      </c>
      <c r="I8867" s="48">
        <v>4</v>
      </c>
      <c r="J8867" s="48">
        <v>0</v>
      </c>
      <c r="K8867" s="48">
        <v>4</v>
      </c>
      <c r="L8867" s="48">
        <v>4</v>
      </c>
      <c r="M8867" s="48">
        <v>0</v>
      </c>
      <c r="N8867" s="48">
        <v>4</v>
      </c>
      <c r="O8867" s="48">
        <v>4</v>
      </c>
      <c r="P8867" s="48">
        <v>0</v>
      </c>
      <c r="Q8867" s="48">
        <v>4</v>
      </c>
      <c r="R8867" s="48">
        <v>5</v>
      </c>
      <c r="S8867" s="48">
        <v>0</v>
      </c>
      <c r="T8867" s="48">
        <v>5</v>
      </c>
      <c r="U8867" s="48">
        <v>5</v>
      </c>
      <c r="V8867" s="48">
        <v>0</v>
      </c>
      <c r="W8867" s="48">
        <v>5</v>
      </c>
    </row>
    <row r="8868" spans="4:23" ht="15" customHeight="1" outlineLevel="2" x14ac:dyDescent="0.2">
      <c r="D8868" s="41" t="s">
        <v>1509</v>
      </c>
      <c r="E8868" s="17" t="s">
        <v>1510</v>
      </c>
      <c r="F8868" s="48">
        <v>1</v>
      </c>
      <c r="G8868" s="48">
        <v>0</v>
      </c>
      <c r="H8868" s="48">
        <v>1</v>
      </c>
      <c r="I8868" s="48">
        <v>1</v>
      </c>
      <c r="J8868" s="48">
        <v>0</v>
      </c>
      <c r="K8868" s="48">
        <v>1</v>
      </c>
      <c r="L8868" s="48">
        <v>1</v>
      </c>
      <c r="M8868" s="48">
        <v>0</v>
      </c>
      <c r="N8868" s="48">
        <v>1</v>
      </c>
      <c r="O8868" s="48">
        <v>0</v>
      </c>
      <c r="P8868" s="48">
        <v>0</v>
      </c>
      <c r="Q8868" s="48">
        <v>0</v>
      </c>
      <c r="R8868" s="48">
        <v>0</v>
      </c>
      <c r="S8868" s="48">
        <v>0</v>
      </c>
      <c r="T8868" s="48">
        <v>0</v>
      </c>
      <c r="U8868" s="48">
        <v>0</v>
      </c>
      <c r="V8868" s="48">
        <v>0</v>
      </c>
      <c r="W8868" s="48">
        <v>0</v>
      </c>
    </row>
    <row r="8869" spans="4:23" ht="15" customHeight="1" outlineLevel="2" x14ac:dyDescent="0.2">
      <c r="D8869" s="41" t="s">
        <v>1511</v>
      </c>
      <c r="E8869" s="17" t="s">
        <v>1512</v>
      </c>
      <c r="F8869" s="48">
        <v>0</v>
      </c>
      <c r="G8869" s="48">
        <v>0</v>
      </c>
      <c r="H8869" s="48">
        <v>0</v>
      </c>
      <c r="I8869" s="48">
        <v>0</v>
      </c>
      <c r="J8869" s="48">
        <v>0</v>
      </c>
      <c r="K8869" s="48">
        <v>0</v>
      </c>
      <c r="L8869" s="48">
        <v>0</v>
      </c>
      <c r="M8869" s="48">
        <v>0</v>
      </c>
      <c r="N8869" s="48">
        <v>0</v>
      </c>
      <c r="O8869" s="48">
        <v>0</v>
      </c>
      <c r="P8869" s="48">
        <v>0</v>
      </c>
      <c r="Q8869" s="48">
        <v>0</v>
      </c>
      <c r="R8869" s="48">
        <v>0</v>
      </c>
      <c r="S8869" s="48">
        <v>0</v>
      </c>
      <c r="T8869" s="48">
        <v>0</v>
      </c>
      <c r="U8869" s="48">
        <v>1</v>
      </c>
      <c r="V8869" s="48">
        <v>0</v>
      </c>
      <c r="W8869" s="48">
        <v>1</v>
      </c>
    </row>
    <row r="8870" spans="4:23" ht="15" customHeight="1" outlineLevel="2" x14ac:dyDescent="0.2">
      <c r="D8870" s="41" t="s">
        <v>1513</v>
      </c>
      <c r="E8870" s="17" t="s">
        <v>1514</v>
      </c>
      <c r="F8870" s="48">
        <v>0</v>
      </c>
      <c r="G8870" s="48">
        <v>0</v>
      </c>
      <c r="H8870" s="48">
        <v>0</v>
      </c>
      <c r="I8870" s="48">
        <v>0</v>
      </c>
      <c r="J8870" s="48">
        <v>0</v>
      </c>
      <c r="K8870" s="48">
        <v>0</v>
      </c>
      <c r="L8870" s="48">
        <v>0</v>
      </c>
      <c r="M8870" s="48">
        <v>0</v>
      </c>
      <c r="N8870" s="48">
        <v>0</v>
      </c>
      <c r="O8870" s="48">
        <v>0</v>
      </c>
      <c r="P8870" s="48">
        <v>0</v>
      </c>
      <c r="Q8870" s="48">
        <v>0</v>
      </c>
      <c r="R8870" s="48">
        <v>0</v>
      </c>
      <c r="S8870" s="48">
        <v>0</v>
      </c>
      <c r="T8870" s="48">
        <v>0</v>
      </c>
      <c r="U8870" s="48">
        <v>0</v>
      </c>
      <c r="V8870" s="48">
        <v>0</v>
      </c>
      <c r="W8870" s="48">
        <v>0</v>
      </c>
    </row>
    <row r="8871" spans="4:23" ht="15" customHeight="1" outlineLevel="2" x14ac:dyDescent="0.2">
      <c r="D8871" s="41" t="s">
        <v>1515</v>
      </c>
      <c r="E8871" s="17" t="s">
        <v>1516</v>
      </c>
      <c r="F8871" s="48">
        <v>1</v>
      </c>
      <c r="G8871" s="48">
        <v>1</v>
      </c>
      <c r="H8871" s="48">
        <v>0</v>
      </c>
      <c r="I8871" s="48">
        <v>1</v>
      </c>
      <c r="J8871" s="48">
        <v>1</v>
      </c>
      <c r="K8871" s="48">
        <v>0</v>
      </c>
      <c r="L8871" s="48">
        <v>1</v>
      </c>
      <c r="M8871" s="48">
        <v>1</v>
      </c>
      <c r="N8871" s="48">
        <v>0</v>
      </c>
      <c r="O8871" s="48">
        <v>1</v>
      </c>
      <c r="P8871" s="48">
        <v>1</v>
      </c>
      <c r="Q8871" s="48">
        <v>0</v>
      </c>
      <c r="R8871" s="48">
        <v>1</v>
      </c>
      <c r="S8871" s="48">
        <v>1</v>
      </c>
      <c r="T8871" s="48">
        <v>0</v>
      </c>
      <c r="U8871" s="48">
        <v>2</v>
      </c>
      <c r="V8871" s="48">
        <v>2</v>
      </c>
      <c r="W8871" s="48">
        <v>0</v>
      </c>
    </row>
    <row r="8872" spans="4:23" ht="15" customHeight="1" outlineLevel="2" x14ac:dyDescent="0.2">
      <c r="D8872" s="41" t="s">
        <v>1517</v>
      </c>
      <c r="E8872" s="17" t="s">
        <v>1518</v>
      </c>
      <c r="F8872" s="48">
        <v>1</v>
      </c>
      <c r="G8872" s="48">
        <v>0</v>
      </c>
      <c r="H8872" s="48">
        <v>1</v>
      </c>
      <c r="I8872" s="48">
        <v>1</v>
      </c>
      <c r="J8872" s="48">
        <v>0</v>
      </c>
      <c r="K8872" s="48">
        <v>1</v>
      </c>
      <c r="L8872" s="48">
        <v>1</v>
      </c>
      <c r="M8872" s="48">
        <v>0</v>
      </c>
      <c r="N8872" s="48">
        <v>1</v>
      </c>
      <c r="O8872" s="48">
        <v>1</v>
      </c>
      <c r="P8872" s="48">
        <v>0</v>
      </c>
      <c r="Q8872" s="48">
        <v>1</v>
      </c>
      <c r="R8872" s="48">
        <v>1</v>
      </c>
      <c r="S8872" s="48">
        <v>0</v>
      </c>
      <c r="T8872" s="48">
        <v>1</v>
      </c>
      <c r="U8872" s="48">
        <v>1</v>
      </c>
      <c r="V8872" s="48">
        <v>0</v>
      </c>
      <c r="W8872" s="48">
        <v>1</v>
      </c>
    </row>
    <row r="8873" spans="4:23" ht="15" customHeight="1" outlineLevel="2" x14ac:dyDescent="0.2">
      <c r="D8873" s="41" t="s">
        <v>1519</v>
      </c>
      <c r="E8873" s="17" t="s">
        <v>1520</v>
      </c>
      <c r="F8873" s="48">
        <v>0</v>
      </c>
      <c r="G8873" s="48">
        <v>0</v>
      </c>
      <c r="H8873" s="48">
        <v>0</v>
      </c>
      <c r="I8873" s="48">
        <v>0</v>
      </c>
      <c r="J8873" s="48">
        <v>0</v>
      </c>
      <c r="K8873" s="48">
        <v>0</v>
      </c>
      <c r="L8873" s="48">
        <v>0</v>
      </c>
      <c r="M8873" s="48">
        <v>0</v>
      </c>
      <c r="N8873" s="48">
        <v>0</v>
      </c>
      <c r="O8873" s="48">
        <v>0</v>
      </c>
      <c r="P8873" s="48">
        <v>0</v>
      </c>
      <c r="Q8873" s="48">
        <v>0</v>
      </c>
      <c r="R8873" s="48">
        <v>0</v>
      </c>
      <c r="S8873" s="48">
        <v>0</v>
      </c>
      <c r="T8873" s="48">
        <v>0</v>
      </c>
      <c r="U8873" s="48">
        <v>0</v>
      </c>
      <c r="V8873" s="48">
        <v>0</v>
      </c>
      <c r="W8873" s="48">
        <v>0</v>
      </c>
    </row>
    <row r="8874" spans="4:23" ht="15" customHeight="1" outlineLevel="2" x14ac:dyDescent="0.2">
      <c r="D8874" s="41" t="s">
        <v>1521</v>
      </c>
      <c r="E8874" s="17" t="s">
        <v>1522</v>
      </c>
      <c r="F8874" s="48">
        <v>0</v>
      </c>
      <c r="G8874" s="48">
        <v>0</v>
      </c>
      <c r="H8874" s="48">
        <v>0</v>
      </c>
      <c r="I8874" s="48">
        <v>0</v>
      </c>
      <c r="J8874" s="48">
        <v>0</v>
      </c>
      <c r="K8874" s="48">
        <v>0</v>
      </c>
      <c r="L8874" s="48">
        <v>0</v>
      </c>
      <c r="M8874" s="48">
        <v>0</v>
      </c>
      <c r="N8874" s="48">
        <v>0</v>
      </c>
      <c r="O8874" s="48">
        <v>0</v>
      </c>
      <c r="P8874" s="48">
        <v>0</v>
      </c>
      <c r="Q8874" s="48">
        <v>0</v>
      </c>
      <c r="R8874" s="48">
        <v>0</v>
      </c>
      <c r="S8874" s="48">
        <v>0</v>
      </c>
      <c r="T8874" s="48">
        <v>0</v>
      </c>
      <c r="U8874" s="48">
        <v>0</v>
      </c>
      <c r="V8874" s="48">
        <v>0</v>
      </c>
      <c r="W8874" s="48">
        <v>0</v>
      </c>
    </row>
    <row r="8875" spans="4:23" ht="15" customHeight="1" outlineLevel="2" x14ac:dyDescent="0.2">
      <c r="D8875" s="41" t="s">
        <v>1523</v>
      </c>
      <c r="E8875" s="17" t="s">
        <v>1524</v>
      </c>
      <c r="F8875" s="48">
        <v>0</v>
      </c>
      <c r="G8875" s="48">
        <v>0</v>
      </c>
      <c r="H8875" s="48">
        <v>0</v>
      </c>
      <c r="I8875" s="48">
        <v>0</v>
      </c>
      <c r="J8875" s="48">
        <v>0</v>
      </c>
      <c r="K8875" s="48">
        <v>0</v>
      </c>
      <c r="L8875" s="48">
        <v>0</v>
      </c>
      <c r="M8875" s="48">
        <v>0</v>
      </c>
      <c r="N8875" s="48">
        <v>0</v>
      </c>
      <c r="O8875" s="48">
        <v>0</v>
      </c>
      <c r="P8875" s="48">
        <v>0</v>
      </c>
      <c r="Q8875" s="48">
        <v>0</v>
      </c>
      <c r="R8875" s="48">
        <v>0</v>
      </c>
      <c r="S8875" s="48">
        <v>0</v>
      </c>
      <c r="T8875" s="48">
        <v>0</v>
      </c>
      <c r="U8875" s="48">
        <v>0</v>
      </c>
      <c r="V8875" s="48">
        <v>0</v>
      </c>
      <c r="W8875" s="48">
        <v>0</v>
      </c>
    </row>
    <row r="8876" spans="4:23" ht="15" customHeight="1" outlineLevel="2" x14ac:dyDescent="0.2">
      <c r="D8876" s="41" t="s">
        <v>1525</v>
      </c>
      <c r="E8876" s="17" t="s">
        <v>1526</v>
      </c>
      <c r="F8876" s="48">
        <v>1</v>
      </c>
      <c r="G8876" s="48">
        <v>0</v>
      </c>
      <c r="H8876" s="48">
        <v>1</v>
      </c>
      <c r="I8876" s="48">
        <v>1</v>
      </c>
      <c r="J8876" s="48">
        <v>0</v>
      </c>
      <c r="K8876" s="48">
        <v>1</v>
      </c>
      <c r="L8876" s="48">
        <v>1</v>
      </c>
      <c r="M8876" s="48">
        <v>0</v>
      </c>
      <c r="N8876" s="48">
        <v>1</v>
      </c>
      <c r="O8876" s="48">
        <v>1</v>
      </c>
      <c r="P8876" s="48">
        <v>0</v>
      </c>
      <c r="Q8876" s="48">
        <v>1</v>
      </c>
      <c r="R8876" s="48">
        <v>1</v>
      </c>
      <c r="S8876" s="48">
        <v>0</v>
      </c>
      <c r="T8876" s="48">
        <v>1</v>
      </c>
      <c r="U8876" s="48">
        <v>1</v>
      </c>
      <c r="V8876" s="48">
        <v>0</v>
      </c>
      <c r="W8876" s="48">
        <v>1</v>
      </c>
    </row>
    <row r="8877" spans="4:23" ht="15" customHeight="1" outlineLevel="2" x14ac:dyDescent="0.2">
      <c r="D8877" s="41" t="s">
        <v>1527</v>
      </c>
      <c r="E8877" s="17" t="s">
        <v>1528</v>
      </c>
      <c r="F8877" s="48">
        <v>3</v>
      </c>
      <c r="G8877" s="48">
        <v>0</v>
      </c>
      <c r="H8877" s="48">
        <v>3</v>
      </c>
      <c r="I8877" s="48">
        <v>2</v>
      </c>
      <c r="J8877" s="48">
        <v>0</v>
      </c>
      <c r="K8877" s="48">
        <v>2</v>
      </c>
      <c r="L8877" s="48">
        <v>2</v>
      </c>
      <c r="M8877" s="48">
        <v>0</v>
      </c>
      <c r="N8877" s="48">
        <v>2</v>
      </c>
      <c r="O8877" s="48">
        <v>2</v>
      </c>
      <c r="P8877" s="48">
        <v>0</v>
      </c>
      <c r="Q8877" s="48">
        <v>2</v>
      </c>
      <c r="R8877" s="48">
        <v>2</v>
      </c>
      <c r="S8877" s="48">
        <v>0</v>
      </c>
      <c r="T8877" s="48">
        <v>2</v>
      </c>
      <c r="U8877" s="48">
        <v>2</v>
      </c>
      <c r="V8877" s="48">
        <v>0</v>
      </c>
      <c r="W8877" s="48">
        <v>2</v>
      </c>
    </row>
    <row r="8878" spans="4:23" ht="15" customHeight="1" outlineLevel="2" x14ac:dyDescent="0.2">
      <c r="D8878" s="41" t="s">
        <v>1529</v>
      </c>
      <c r="E8878" s="17" t="s">
        <v>1530</v>
      </c>
      <c r="F8878" s="48">
        <v>2</v>
      </c>
      <c r="G8878" s="48">
        <v>2</v>
      </c>
      <c r="H8878" s="48">
        <v>0</v>
      </c>
      <c r="I8878" s="48">
        <v>2</v>
      </c>
      <c r="J8878" s="48">
        <v>2</v>
      </c>
      <c r="K8878" s="48">
        <v>0</v>
      </c>
      <c r="L8878" s="48">
        <v>1</v>
      </c>
      <c r="M8878" s="48">
        <v>1</v>
      </c>
      <c r="N8878" s="48">
        <v>0</v>
      </c>
      <c r="O8878" s="48">
        <v>1</v>
      </c>
      <c r="P8878" s="48">
        <v>1</v>
      </c>
      <c r="Q8878" s="48">
        <v>0</v>
      </c>
      <c r="R8878" s="48">
        <v>1</v>
      </c>
      <c r="S8878" s="48">
        <v>1</v>
      </c>
      <c r="T8878" s="48">
        <v>0</v>
      </c>
      <c r="U8878" s="48">
        <v>1</v>
      </c>
      <c r="V8878" s="48">
        <v>1</v>
      </c>
      <c r="W8878" s="48">
        <v>0</v>
      </c>
    </row>
    <row r="8879" spans="4:23" ht="15" customHeight="1" outlineLevel="2" x14ac:dyDescent="0.2">
      <c r="D8879" s="41" t="s">
        <v>1531</v>
      </c>
      <c r="E8879" s="17" t="s">
        <v>1532</v>
      </c>
      <c r="F8879" s="48">
        <v>0</v>
      </c>
      <c r="G8879" s="48">
        <v>0</v>
      </c>
      <c r="H8879" s="48">
        <v>0</v>
      </c>
      <c r="I8879" s="48">
        <v>0</v>
      </c>
      <c r="J8879" s="48">
        <v>0</v>
      </c>
      <c r="K8879" s="48">
        <v>0</v>
      </c>
      <c r="L8879" s="48">
        <v>0</v>
      </c>
      <c r="M8879" s="48">
        <v>0</v>
      </c>
      <c r="N8879" s="48">
        <v>0</v>
      </c>
      <c r="O8879" s="48">
        <v>0</v>
      </c>
      <c r="P8879" s="48">
        <v>0</v>
      </c>
      <c r="Q8879" s="48">
        <v>0</v>
      </c>
      <c r="R8879" s="48">
        <v>1</v>
      </c>
      <c r="S8879" s="48">
        <v>1</v>
      </c>
      <c r="T8879" s="48">
        <v>0</v>
      </c>
      <c r="U8879" s="48">
        <v>1</v>
      </c>
      <c r="V8879" s="48">
        <v>1</v>
      </c>
      <c r="W8879" s="48">
        <v>0</v>
      </c>
    </row>
    <row r="8880" spans="4:23" ht="15" customHeight="1" outlineLevel="2" x14ac:dyDescent="0.2">
      <c r="D8880" s="41" t="s">
        <v>1533</v>
      </c>
      <c r="E8880" s="17" t="s">
        <v>1534</v>
      </c>
      <c r="F8880" s="48">
        <v>0</v>
      </c>
      <c r="G8880" s="48">
        <v>0</v>
      </c>
      <c r="H8880" s="48">
        <v>0</v>
      </c>
      <c r="I8880" s="48">
        <v>0</v>
      </c>
      <c r="J8880" s="48">
        <v>0</v>
      </c>
      <c r="K8880" s="48">
        <v>0</v>
      </c>
      <c r="L8880" s="48">
        <v>0</v>
      </c>
      <c r="M8880" s="48">
        <v>0</v>
      </c>
      <c r="N8880" s="48">
        <v>0</v>
      </c>
      <c r="O8880" s="48">
        <v>0</v>
      </c>
      <c r="P8880" s="48">
        <v>0</v>
      </c>
      <c r="Q8880" s="48">
        <v>0</v>
      </c>
      <c r="R8880" s="48">
        <v>0</v>
      </c>
      <c r="S8880" s="48">
        <v>0</v>
      </c>
      <c r="T8880" s="48">
        <v>0</v>
      </c>
      <c r="U8880" s="48">
        <v>0</v>
      </c>
      <c r="V8880" s="48">
        <v>0</v>
      </c>
      <c r="W8880" s="48">
        <v>0</v>
      </c>
    </row>
    <row r="8881" spans="4:23" ht="15" customHeight="1" outlineLevel="2" x14ac:dyDescent="0.2">
      <c r="D8881" s="41" t="s">
        <v>1535</v>
      </c>
      <c r="E8881" s="17" t="s">
        <v>1536</v>
      </c>
      <c r="F8881" s="48">
        <v>0</v>
      </c>
      <c r="G8881" s="48">
        <v>0</v>
      </c>
      <c r="H8881" s="48">
        <v>0</v>
      </c>
      <c r="I8881" s="48">
        <v>0</v>
      </c>
      <c r="J8881" s="48">
        <v>0</v>
      </c>
      <c r="K8881" s="48">
        <v>0</v>
      </c>
      <c r="L8881" s="48">
        <v>0</v>
      </c>
      <c r="M8881" s="48">
        <v>0</v>
      </c>
      <c r="N8881" s="48">
        <v>0</v>
      </c>
      <c r="O8881" s="48">
        <v>0</v>
      </c>
      <c r="P8881" s="48">
        <v>0</v>
      </c>
      <c r="Q8881" s="48">
        <v>0</v>
      </c>
      <c r="R8881" s="48">
        <v>0</v>
      </c>
      <c r="S8881" s="48">
        <v>0</v>
      </c>
      <c r="T8881" s="48">
        <v>0</v>
      </c>
      <c r="U8881" s="48">
        <v>0</v>
      </c>
      <c r="V8881" s="48">
        <v>0</v>
      </c>
      <c r="W8881" s="48">
        <v>0</v>
      </c>
    </row>
    <row r="8882" spans="4:23" ht="15" customHeight="1" outlineLevel="2" x14ac:dyDescent="0.2">
      <c r="D8882" s="41" t="s">
        <v>1537</v>
      </c>
      <c r="E8882" s="17" t="s">
        <v>1538</v>
      </c>
      <c r="F8882" s="48">
        <v>0</v>
      </c>
      <c r="G8882" s="48">
        <v>0</v>
      </c>
      <c r="H8882" s="48">
        <v>0</v>
      </c>
      <c r="I8882" s="48">
        <v>0</v>
      </c>
      <c r="J8882" s="48">
        <v>0</v>
      </c>
      <c r="K8882" s="48">
        <v>0</v>
      </c>
      <c r="L8882" s="48">
        <v>0</v>
      </c>
      <c r="M8882" s="48">
        <v>0</v>
      </c>
      <c r="N8882" s="48">
        <v>0</v>
      </c>
      <c r="O8882" s="48">
        <v>0</v>
      </c>
      <c r="P8882" s="48">
        <v>0</v>
      </c>
      <c r="Q8882" s="48">
        <v>0</v>
      </c>
      <c r="R8882" s="48">
        <v>0</v>
      </c>
      <c r="S8882" s="48">
        <v>0</v>
      </c>
      <c r="T8882" s="48">
        <v>0</v>
      </c>
      <c r="U8882" s="48">
        <v>0</v>
      </c>
      <c r="V8882" s="48">
        <v>0</v>
      </c>
      <c r="W8882" s="48">
        <v>0</v>
      </c>
    </row>
    <row r="8883" spans="4:23" ht="15" customHeight="1" outlineLevel="2" x14ac:dyDescent="0.2">
      <c r="D8883" s="41" t="s">
        <v>1539</v>
      </c>
      <c r="E8883" s="17" t="s">
        <v>1540</v>
      </c>
      <c r="F8883" s="48">
        <v>1</v>
      </c>
      <c r="G8883" s="48">
        <v>0</v>
      </c>
      <c r="H8883" s="48">
        <v>1</v>
      </c>
      <c r="I8883" s="48">
        <v>1</v>
      </c>
      <c r="J8883" s="48">
        <v>0</v>
      </c>
      <c r="K8883" s="48">
        <v>1</v>
      </c>
      <c r="L8883" s="48">
        <v>0</v>
      </c>
      <c r="M8883" s="48">
        <v>0</v>
      </c>
      <c r="N8883" s="48">
        <v>0</v>
      </c>
      <c r="O8883" s="48">
        <v>0</v>
      </c>
      <c r="P8883" s="48">
        <v>0</v>
      </c>
      <c r="Q8883" s="48">
        <v>0</v>
      </c>
      <c r="R8883" s="48">
        <v>0</v>
      </c>
      <c r="S8883" s="48">
        <v>0</v>
      </c>
      <c r="T8883" s="48">
        <v>0</v>
      </c>
      <c r="U8883" s="48">
        <v>0</v>
      </c>
      <c r="V8883" s="48">
        <v>0</v>
      </c>
      <c r="W8883" s="48">
        <v>0</v>
      </c>
    </row>
    <row r="8884" spans="4:23" ht="15" customHeight="1" outlineLevel="2" x14ac:dyDescent="0.2">
      <c r="D8884" s="41" t="s">
        <v>1541</v>
      </c>
      <c r="E8884" s="17" t="s">
        <v>1542</v>
      </c>
      <c r="F8884" s="48">
        <v>0</v>
      </c>
      <c r="G8884" s="48">
        <v>0</v>
      </c>
      <c r="H8884" s="48">
        <v>0</v>
      </c>
      <c r="I8884" s="48">
        <v>0</v>
      </c>
      <c r="J8884" s="48">
        <v>0</v>
      </c>
      <c r="K8884" s="48">
        <v>0</v>
      </c>
      <c r="L8884" s="48">
        <v>0</v>
      </c>
      <c r="M8884" s="48">
        <v>0</v>
      </c>
      <c r="N8884" s="48">
        <v>0</v>
      </c>
      <c r="O8884" s="48">
        <v>0</v>
      </c>
      <c r="P8884" s="48">
        <v>0</v>
      </c>
      <c r="Q8884" s="48">
        <v>0</v>
      </c>
      <c r="R8884" s="48">
        <v>0</v>
      </c>
      <c r="S8884" s="48">
        <v>0</v>
      </c>
      <c r="T8884" s="48">
        <v>0</v>
      </c>
      <c r="U8884" s="48">
        <v>0</v>
      </c>
      <c r="V8884" s="48">
        <v>0</v>
      </c>
      <c r="W8884" s="48">
        <v>0</v>
      </c>
    </row>
    <row r="8885" spans="4:23" ht="15" customHeight="1" outlineLevel="2" x14ac:dyDescent="0.2">
      <c r="D8885" s="41" t="s">
        <v>1543</v>
      </c>
      <c r="E8885" s="17" t="s">
        <v>1544</v>
      </c>
      <c r="F8885" s="48">
        <v>2</v>
      </c>
      <c r="G8885" s="48">
        <v>1</v>
      </c>
      <c r="H8885" s="48">
        <v>1</v>
      </c>
      <c r="I8885" s="48">
        <v>3</v>
      </c>
      <c r="J8885" s="48">
        <v>1</v>
      </c>
      <c r="K8885" s="48">
        <v>2</v>
      </c>
      <c r="L8885" s="48">
        <v>2</v>
      </c>
      <c r="M8885" s="48">
        <v>0</v>
      </c>
      <c r="N8885" s="48">
        <v>2</v>
      </c>
      <c r="O8885" s="48">
        <v>3</v>
      </c>
      <c r="P8885" s="48">
        <v>1</v>
      </c>
      <c r="Q8885" s="48">
        <v>2</v>
      </c>
      <c r="R8885" s="48">
        <v>3</v>
      </c>
      <c r="S8885" s="48">
        <v>1</v>
      </c>
      <c r="T8885" s="48">
        <v>2</v>
      </c>
      <c r="U8885" s="48">
        <v>2</v>
      </c>
      <c r="V8885" s="48">
        <v>0</v>
      </c>
      <c r="W8885" s="48">
        <v>2</v>
      </c>
    </row>
    <row r="8886" spans="4:23" ht="15" customHeight="1" outlineLevel="2" x14ac:dyDescent="0.2">
      <c r="D8886" s="41" t="s">
        <v>1545</v>
      </c>
      <c r="E8886" s="17" t="s">
        <v>1546</v>
      </c>
      <c r="F8886" s="48">
        <v>0</v>
      </c>
      <c r="G8886" s="48">
        <v>0</v>
      </c>
      <c r="H8886" s="48">
        <v>0</v>
      </c>
      <c r="I8886" s="48">
        <v>0</v>
      </c>
      <c r="J8886" s="48">
        <v>0</v>
      </c>
      <c r="K8886" s="48">
        <v>0</v>
      </c>
      <c r="L8886" s="48">
        <v>0</v>
      </c>
      <c r="M8886" s="48">
        <v>0</v>
      </c>
      <c r="N8886" s="48">
        <v>0</v>
      </c>
      <c r="O8886" s="48">
        <v>0</v>
      </c>
      <c r="P8886" s="48">
        <v>0</v>
      </c>
      <c r="Q8886" s="48">
        <v>0</v>
      </c>
      <c r="R8886" s="48">
        <v>0</v>
      </c>
      <c r="S8886" s="48">
        <v>0</v>
      </c>
      <c r="T8886" s="48">
        <v>0</v>
      </c>
      <c r="U8886" s="48">
        <v>0</v>
      </c>
      <c r="V8886" s="48">
        <v>0</v>
      </c>
      <c r="W8886" s="48">
        <v>0</v>
      </c>
    </row>
    <row r="8887" spans="4:23" ht="15" customHeight="1" outlineLevel="2" x14ac:dyDescent="0.2">
      <c r="D8887" s="41" t="s">
        <v>1547</v>
      </c>
      <c r="E8887" s="17" t="s">
        <v>1548</v>
      </c>
      <c r="F8887" s="48">
        <v>1</v>
      </c>
      <c r="G8887" s="48">
        <v>1</v>
      </c>
      <c r="H8887" s="48">
        <v>0</v>
      </c>
      <c r="I8887" s="48">
        <v>1</v>
      </c>
      <c r="J8887" s="48">
        <v>1</v>
      </c>
      <c r="K8887" s="48">
        <v>0</v>
      </c>
      <c r="L8887" s="48">
        <v>1</v>
      </c>
      <c r="M8887" s="48">
        <v>1</v>
      </c>
      <c r="N8887" s="48">
        <v>0</v>
      </c>
      <c r="O8887" s="48">
        <v>1</v>
      </c>
      <c r="P8887" s="48">
        <v>1</v>
      </c>
      <c r="Q8887" s="48">
        <v>0</v>
      </c>
      <c r="R8887" s="48">
        <v>0</v>
      </c>
      <c r="S8887" s="48">
        <v>0</v>
      </c>
      <c r="T8887" s="48">
        <v>0</v>
      </c>
      <c r="U8887" s="48">
        <v>0</v>
      </c>
      <c r="V8887" s="48">
        <v>0</v>
      </c>
      <c r="W8887" s="48">
        <v>0</v>
      </c>
    </row>
    <row r="8888" spans="4:23" ht="15" customHeight="1" outlineLevel="2" x14ac:dyDescent="0.2">
      <c r="D8888" s="41" t="s">
        <v>1549</v>
      </c>
      <c r="E8888" s="17" t="s">
        <v>1550</v>
      </c>
      <c r="F8888" s="48">
        <v>0</v>
      </c>
      <c r="G8888" s="48">
        <v>0</v>
      </c>
      <c r="H8888" s="48">
        <v>0</v>
      </c>
      <c r="I8888" s="48">
        <v>0</v>
      </c>
      <c r="J8888" s="48">
        <v>0</v>
      </c>
      <c r="K8888" s="48">
        <v>0</v>
      </c>
      <c r="L8888" s="48">
        <v>0</v>
      </c>
      <c r="M8888" s="48">
        <v>0</v>
      </c>
      <c r="N8888" s="48">
        <v>0</v>
      </c>
      <c r="O8888" s="48">
        <v>0</v>
      </c>
      <c r="P8888" s="48">
        <v>0</v>
      </c>
      <c r="Q8888" s="48">
        <v>0</v>
      </c>
      <c r="R8888" s="48">
        <v>0</v>
      </c>
      <c r="S8888" s="48">
        <v>0</v>
      </c>
      <c r="T8888" s="48">
        <v>0</v>
      </c>
      <c r="U8888" s="48">
        <v>0</v>
      </c>
      <c r="V8888" s="48">
        <v>0</v>
      </c>
      <c r="W8888" s="48">
        <v>0</v>
      </c>
    </row>
    <row r="8889" spans="4:23" ht="15" customHeight="1" outlineLevel="2" x14ac:dyDescent="0.2">
      <c r="D8889" s="41" t="s">
        <v>1551</v>
      </c>
      <c r="E8889" s="17" t="s">
        <v>1552</v>
      </c>
      <c r="F8889" s="48">
        <v>3</v>
      </c>
      <c r="G8889" s="48">
        <v>0</v>
      </c>
      <c r="H8889" s="48">
        <v>3</v>
      </c>
      <c r="I8889" s="48">
        <v>3</v>
      </c>
      <c r="J8889" s="48">
        <v>0</v>
      </c>
      <c r="K8889" s="48">
        <v>3</v>
      </c>
      <c r="L8889" s="48">
        <v>3</v>
      </c>
      <c r="M8889" s="48">
        <v>0</v>
      </c>
      <c r="N8889" s="48">
        <v>3</v>
      </c>
      <c r="O8889" s="48">
        <v>3</v>
      </c>
      <c r="P8889" s="48">
        <v>0</v>
      </c>
      <c r="Q8889" s="48">
        <v>3</v>
      </c>
      <c r="R8889" s="48">
        <v>3</v>
      </c>
      <c r="S8889" s="48">
        <v>0</v>
      </c>
      <c r="T8889" s="48">
        <v>3</v>
      </c>
      <c r="U8889" s="48">
        <v>3</v>
      </c>
      <c r="V8889" s="48">
        <v>0</v>
      </c>
      <c r="W8889" s="48">
        <v>3</v>
      </c>
    </row>
    <row r="8890" spans="4:23" ht="15" customHeight="1" outlineLevel="2" x14ac:dyDescent="0.2">
      <c r="D8890" s="41" t="s">
        <v>1553</v>
      </c>
      <c r="E8890" s="17" t="s">
        <v>1554</v>
      </c>
      <c r="F8890" s="48">
        <v>0</v>
      </c>
      <c r="G8890" s="48">
        <v>0</v>
      </c>
      <c r="H8890" s="48">
        <v>0</v>
      </c>
      <c r="I8890" s="48">
        <v>0</v>
      </c>
      <c r="J8890" s="48">
        <v>0</v>
      </c>
      <c r="K8890" s="48">
        <v>0</v>
      </c>
      <c r="L8890" s="48">
        <v>0</v>
      </c>
      <c r="M8890" s="48">
        <v>0</v>
      </c>
      <c r="N8890" s="48">
        <v>0</v>
      </c>
      <c r="O8890" s="48">
        <v>0</v>
      </c>
      <c r="P8890" s="48">
        <v>0</v>
      </c>
      <c r="Q8890" s="48">
        <v>0</v>
      </c>
      <c r="R8890" s="48">
        <v>0</v>
      </c>
      <c r="S8890" s="48">
        <v>0</v>
      </c>
      <c r="T8890" s="48">
        <v>0</v>
      </c>
      <c r="U8890" s="48">
        <v>0</v>
      </c>
      <c r="V8890" s="48">
        <v>0</v>
      </c>
      <c r="W8890" s="48">
        <v>0</v>
      </c>
    </row>
    <row r="8891" spans="4:23" ht="15" customHeight="1" outlineLevel="2" x14ac:dyDescent="0.2">
      <c r="D8891" s="41" t="s">
        <v>1555</v>
      </c>
      <c r="E8891" s="17" t="s">
        <v>1556</v>
      </c>
      <c r="F8891" s="48">
        <v>0</v>
      </c>
      <c r="G8891" s="48">
        <v>0</v>
      </c>
      <c r="H8891" s="48">
        <v>0</v>
      </c>
      <c r="I8891" s="48">
        <v>1</v>
      </c>
      <c r="J8891" s="48">
        <v>1</v>
      </c>
      <c r="K8891" s="48">
        <v>0</v>
      </c>
      <c r="L8891" s="48">
        <v>1</v>
      </c>
      <c r="M8891" s="48">
        <v>1</v>
      </c>
      <c r="N8891" s="48">
        <v>0</v>
      </c>
      <c r="O8891" s="48">
        <v>0</v>
      </c>
      <c r="P8891" s="48">
        <v>0</v>
      </c>
      <c r="Q8891" s="48">
        <v>0</v>
      </c>
      <c r="R8891" s="48">
        <v>0</v>
      </c>
      <c r="S8891" s="48">
        <v>0</v>
      </c>
      <c r="T8891" s="48">
        <v>0</v>
      </c>
      <c r="U8891" s="48">
        <v>0</v>
      </c>
      <c r="V8891" s="48">
        <v>0</v>
      </c>
      <c r="W8891" s="48">
        <v>0</v>
      </c>
    </row>
    <row r="8892" spans="4:23" ht="15" customHeight="1" outlineLevel="2" x14ac:dyDescent="0.2">
      <c r="D8892" s="41" t="s">
        <v>1557</v>
      </c>
      <c r="E8892" s="17" t="s">
        <v>1558</v>
      </c>
      <c r="F8892" s="48">
        <v>2</v>
      </c>
      <c r="G8892" s="48">
        <v>1</v>
      </c>
      <c r="H8892" s="48">
        <v>1</v>
      </c>
      <c r="I8892" s="48">
        <v>2</v>
      </c>
      <c r="J8892" s="48">
        <v>1</v>
      </c>
      <c r="K8892" s="48">
        <v>1</v>
      </c>
      <c r="L8892" s="48">
        <v>2</v>
      </c>
      <c r="M8892" s="48">
        <v>1</v>
      </c>
      <c r="N8892" s="48">
        <v>1</v>
      </c>
      <c r="O8892" s="48">
        <v>2</v>
      </c>
      <c r="P8892" s="48">
        <v>1</v>
      </c>
      <c r="Q8892" s="48">
        <v>1</v>
      </c>
      <c r="R8892" s="48">
        <v>2</v>
      </c>
      <c r="S8892" s="48">
        <v>1</v>
      </c>
      <c r="T8892" s="48">
        <v>1</v>
      </c>
      <c r="U8892" s="48">
        <v>2</v>
      </c>
      <c r="V8892" s="48">
        <v>1</v>
      </c>
      <c r="W8892" s="48">
        <v>1</v>
      </c>
    </row>
    <row r="8893" spans="4:23" ht="15" customHeight="1" outlineLevel="2" x14ac:dyDescent="0.2">
      <c r="D8893" s="41" t="s">
        <v>1559</v>
      </c>
      <c r="E8893" s="17" t="s">
        <v>1560</v>
      </c>
      <c r="F8893" s="48">
        <v>0</v>
      </c>
      <c r="G8893" s="48">
        <v>0</v>
      </c>
      <c r="H8893" s="48">
        <v>0</v>
      </c>
      <c r="I8893" s="48">
        <v>0</v>
      </c>
      <c r="J8893" s="48">
        <v>0</v>
      </c>
      <c r="K8893" s="48">
        <v>0</v>
      </c>
      <c r="L8893" s="48">
        <v>0</v>
      </c>
      <c r="M8893" s="48">
        <v>0</v>
      </c>
      <c r="N8893" s="48">
        <v>0</v>
      </c>
      <c r="O8893" s="48">
        <v>0</v>
      </c>
      <c r="P8893" s="48">
        <v>0</v>
      </c>
      <c r="Q8893" s="48">
        <v>0</v>
      </c>
      <c r="R8893" s="48">
        <v>0</v>
      </c>
      <c r="S8893" s="48">
        <v>0</v>
      </c>
      <c r="T8893" s="48">
        <v>0</v>
      </c>
      <c r="U8893" s="48">
        <v>0</v>
      </c>
      <c r="V8893" s="48">
        <v>0</v>
      </c>
      <c r="W8893" s="48">
        <v>0</v>
      </c>
    </row>
    <row r="8894" spans="4:23" ht="15" customHeight="1" outlineLevel="2" x14ac:dyDescent="0.2">
      <c r="D8894" s="41" t="s">
        <v>1561</v>
      </c>
      <c r="E8894" s="17" t="s">
        <v>1562</v>
      </c>
      <c r="F8894" s="48">
        <v>2</v>
      </c>
      <c r="G8894" s="48">
        <v>1</v>
      </c>
      <c r="H8894" s="48">
        <v>1</v>
      </c>
      <c r="I8894" s="48">
        <v>2</v>
      </c>
      <c r="J8894" s="48">
        <v>1</v>
      </c>
      <c r="K8894" s="48">
        <v>1</v>
      </c>
      <c r="L8894" s="48">
        <v>3</v>
      </c>
      <c r="M8894" s="48">
        <v>1</v>
      </c>
      <c r="N8894" s="48">
        <v>2</v>
      </c>
      <c r="O8894" s="48">
        <v>3</v>
      </c>
      <c r="P8894" s="48">
        <v>1</v>
      </c>
      <c r="Q8894" s="48">
        <v>2</v>
      </c>
      <c r="R8894" s="48">
        <v>3</v>
      </c>
      <c r="S8894" s="48">
        <v>1</v>
      </c>
      <c r="T8894" s="48">
        <v>2</v>
      </c>
      <c r="U8894" s="48">
        <v>3</v>
      </c>
      <c r="V8894" s="48">
        <v>1</v>
      </c>
      <c r="W8894" s="48">
        <v>2</v>
      </c>
    </row>
    <row r="8895" spans="4:23" ht="15" customHeight="1" outlineLevel="2" x14ac:dyDescent="0.2">
      <c r="D8895" s="41" t="s">
        <v>1563</v>
      </c>
      <c r="E8895" s="17" t="s">
        <v>1564</v>
      </c>
      <c r="F8895" s="48">
        <v>0</v>
      </c>
      <c r="G8895" s="48">
        <v>0</v>
      </c>
      <c r="H8895" s="48">
        <v>0</v>
      </c>
      <c r="I8895" s="48">
        <v>0</v>
      </c>
      <c r="J8895" s="48">
        <v>0</v>
      </c>
      <c r="K8895" s="48">
        <v>0</v>
      </c>
      <c r="L8895" s="48">
        <v>0</v>
      </c>
      <c r="M8895" s="48">
        <v>0</v>
      </c>
      <c r="N8895" s="48">
        <v>0</v>
      </c>
      <c r="O8895" s="48">
        <v>0</v>
      </c>
      <c r="P8895" s="48">
        <v>0</v>
      </c>
      <c r="Q8895" s="48">
        <v>0</v>
      </c>
      <c r="R8895" s="48">
        <v>0</v>
      </c>
      <c r="S8895" s="48">
        <v>0</v>
      </c>
      <c r="T8895" s="48">
        <v>0</v>
      </c>
      <c r="U8895" s="48">
        <v>0</v>
      </c>
      <c r="V8895" s="48">
        <v>0</v>
      </c>
      <c r="W8895" s="48">
        <v>0</v>
      </c>
    </row>
    <row r="8896" spans="4:23" ht="15" customHeight="1" outlineLevel="2" x14ac:dyDescent="0.2">
      <c r="D8896" s="41" t="s">
        <v>1565</v>
      </c>
      <c r="E8896" s="17" t="s">
        <v>1566</v>
      </c>
      <c r="F8896" s="48">
        <v>0</v>
      </c>
      <c r="G8896" s="48">
        <v>0</v>
      </c>
      <c r="H8896" s="48">
        <v>0</v>
      </c>
      <c r="I8896" s="48">
        <v>0</v>
      </c>
      <c r="J8896" s="48">
        <v>0</v>
      </c>
      <c r="K8896" s="48">
        <v>0</v>
      </c>
      <c r="L8896" s="48">
        <v>0</v>
      </c>
      <c r="M8896" s="48">
        <v>0</v>
      </c>
      <c r="N8896" s="48">
        <v>0</v>
      </c>
      <c r="O8896" s="48">
        <v>0</v>
      </c>
      <c r="P8896" s="48">
        <v>0</v>
      </c>
      <c r="Q8896" s="48">
        <v>0</v>
      </c>
      <c r="R8896" s="48">
        <v>0</v>
      </c>
      <c r="S8896" s="48">
        <v>0</v>
      </c>
      <c r="T8896" s="48">
        <v>0</v>
      </c>
      <c r="U8896" s="48">
        <v>0</v>
      </c>
      <c r="V8896" s="48">
        <v>0</v>
      </c>
      <c r="W8896" s="48">
        <v>0</v>
      </c>
    </row>
    <row r="8897" spans="3:28" ht="15" customHeight="1" outlineLevel="2" x14ac:dyDescent="0.2">
      <c r="D8897" s="41" t="s">
        <v>1567</v>
      </c>
      <c r="E8897" s="17" t="s">
        <v>1568</v>
      </c>
      <c r="F8897" s="48">
        <v>0</v>
      </c>
      <c r="G8897" s="48">
        <v>0</v>
      </c>
      <c r="H8897" s="48">
        <v>0</v>
      </c>
      <c r="I8897" s="48">
        <v>0</v>
      </c>
      <c r="J8897" s="48">
        <v>0</v>
      </c>
      <c r="K8897" s="48">
        <v>0</v>
      </c>
      <c r="L8897" s="48">
        <v>0</v>
      </c>
      <c r="M8897" s="48">
        <v>0</v>
      </c>
      <c r="N8897" s="48">
        <v>0</v>
      </c>
      <c r="O8897" s="48">
        <v>0</v>
      </c>
      <c r="P8897" s="48">
        <v>0</v>
      </c>
      <c r="Q8897" s="48">
        <v>0</v>
      </c>
      <c r="R8897" s="48">
        <v>0</v>
      </c>
      <c r="S8897" s="48">
        <v>0</v>
      </c>
      <c r="T8897" s="48">
        <v>0</v>
      </c>
      <c r="U8897" s="48">
        <v>0</v>
      </c>
      <c r="V8897" s="48">
        <v>0</v>
      </c>
      <c r="W8897" s="48">
        <v>0</v>
      </c>
    </row>
    <row r="8898" spans="3:28" ht="15" customHeight="1" outlineLevel="2" x14ac:dyDescent="0.2">
      <c r="D8898" s="41" t="s">
        <v>1569</v>
      </c>
      <c r="E8898" s="17" t="s">
        <v>1570</v>
      </c>
      <c r="F8898" s="48">
        <v>3</v>
      </c>
      <c r="G8898" s="48">
        <v>1</v>
      </c>
      <c r="H8898" s="48">
        <v>2</v>
      </c>
      <c r="I8898" s="48">
        <v>4</v>
      </c>
      <c r="J8898" s="48">
        <v>1</v>
      </c>
      <c r="K8898" s="48">
        <v>3</v>
      </c>
      <c r="L8898" s="48">
        <v>4</v>
      </c>
      <c r="M8898" s="48">
        <v>1</v>
      </c>
      <c r="N8898" s="48">
        <v>3</v>
      </c>
      <c r="O8898" s="48">
        <v>4</v>
      </c>
      <c r="P8898" s="48">
        <v>2</v>
      </c>
      <c r="Q8898" s="48">
        <v>2</v>
      </c>
      <c r="R8898" s="48">
        <v>2</v>
      </c>
      <c r="S8898" s="48">
        <v>0</v>
      </c>
      <c r="T8898" s="48">
        <v>2</v>
      </c>
      <c r="U8898" s="48">
        <v>3</v>
      </c>
      <c r="V8898" s="48">
        <v>0</v>
      </c>
      <c r="W8898" s="48">
        <v>3</v>
      </c>
    </row>
    <row r="8899" spans="3:28" ht="15" customHeight="1" outlineLevel="2" x14ac:dyDescent="0.2">
      <c r="D8899" s="41" t="s">
        <v>1571</v>
      </c>
      <c r="E8899" s="17" t="s">
        <v>1572</v>
      </c>
      <c r="F8899" s="48">
        <v>1</v>
      </c>
      <c r="G8899" s="48">
        <v>1</v>
      </c>
      <c r="H8899" s="48">
        <v>0</v>
      </c>
      <c r="I8899" s="48">
        <v>0</v>
      </c>
      <c r="J8899" s="48">
        <v>0</v>
      </c>
      <c r="K8899" s="48">
        <v>0</v>
      </c>
      <c r="L8899" s="48">
        <v>0</v>
      </c>
      <c r="M8899" s="48">
        <v>0</v>
      </c>
      <c r="N8899" s="48">
        <v>0</v>
      </c>
      <c r="O8899" s="48">
        <v>0</v>
      </c>
      <c r="P8899" s="48">
        <v>0</v>
      </c>
      <c r="Q8899" s="48">
        <v>0</v>
      </c>
      <c r="R8899" s="48">
        <v>0</v>
      </c>
      <c r="S8899" s="48">
        <v>0</v>
      </c>
      <c r="T8899" s="48">
        <v>0</v>
      </c>
      <c r="U8899" s="48">
        <v>0</v>
      </c>
      <c r="V8899" s="48">
        <v>0</v>
      </c>
      <c r="W8899" s="48">
        <v>0</v>
      </c>
    </row>
    <row r="8900" spans="3:28" ht="15" customHeight="1" outlineLevel="2" x14ac:dyDescent="0.2">
      <c r="D8900" s="41" t="s">
        <v>1573</v>
      </c>
      <c r="E8900" s="17" t="s">
        <v>1574</v>
      </c>
      <c r="F8900" s="48">
        <v>4</v>
      </c>
      <c r="G8900" s="48">
        <v>3</v>
      </c>
      <c r="H8900" s="48">
        <v>1</v>
      </c>
      <c r="I8900" s="48">
        <v>4</v>
      </c>
      <c r="J8900" s="48">
        <v>3</v>
      </c>
      <c r="K8900" s="48">
        <v>1</v>
      </c>
      <c r="L8900" s="48">
        <v>4</v>
      </c>
      <c r="M8900" s="48">
        <v>3</v>
      </c>
      <c r="N8900" s="48">
        <v>1</v>
      </c>
      <c r="O8900" s="48">
        <v>4</v>
      </c>
      <c r="P8900" s="48">
        <v>3</v>
      </c>
      <c r="Q8900" s="48">
        <v>1</v>
      </c>
      <c r="R8900" s="48">
        <v>4</v>
      </c>
      <c r="S8900" s="48">
        <v>3</v>
      </c>
      <c r="T8900" s="48">
        <v>1</v>
      </c>
      <c r="U8900" s="48">
        <v>3</v>
      </c>
      <c r="V8900" s="48">
        <v>2</v>
      </c>
      <c r="W8900" s="48">
        <v>1</v>
      </c>
    </row>
    <row r="8901" spans="3:28" ht="15" customHeight="1" outlineLevel="2" x14ac:dyDescent="0.2">
      <c r="D8901" s="41" t="s">
        <v>1575</v>
      </c>
      <c r="E8901" s="17" t="s">
        <v>1576</v>
      </c>
      <c r="F8901" s="48">
        <v>0</v>
      </c>
      <c r="G8901" s="48">
        <v>0</v>
      </c>
      <c r="H8901" s="48">
        <v>0</v>
      </c>
      <c r="I8901" s="48">
        <v>0</v>
      </c>
      <c r="J8901" s="48">
        <v>0</v>
      </c>
      <c r="K8901" s="48">
        <v>0</v>
      </c>
      <c r="L8901" s="48">
        <v>0</v>
      </c>
      <c r="M8901" s="48">
        <v>0</v>
      </c>
      <c r="N8901" s="48">
        <v>0</v>
      </c>
      <c r="O8901" s="48">
        <v>0</v>
      </c>
      <c r="P8901" s="48">
        <v>0</v>
      </c>
      <c r="Q8901" s="48">
        <v>0</v>
      </c>
      <c r="R8901" s="48">
        <v>0</v>
      </c>
      <c r="S8901" s="48">
        <v>0</v>
      </c>
      <c r="T8901" s="48">
        <v>0</v>
      </c>
      <c r="U8901" s="48">
        <v>0</v>
      </c>
      <c r="V8901" s="48">
        <v>0</v>
      </c>
      <c r="W8901" s="48">
        <v>0</v>
      </c>
    </row>
    <row r="8902" spans="3:28" ht="15" customHeight="1" outlineLevel="2" x14ac:dyDescent="0.2">
      <c r="D8902" s="41" t="s">
        <v>1577</v>
      </c>
      <c r="E8902" s="17" t="s">
        <v>1578</v>
      </c>
      <c r="F8902" s="48">
        <v>1</v>
      </c>
      <c r="G8902" s="48">
        <v>1</v>
      </c>
      <c r="H8902" s="48">
        <v>0</v>
      </c>
      <c r="I8902" s="48">
        <v>1</v>
      </c>
      <c r="J8902" s="48">
        <v>1</v>
      </c>
      <c r="K8902" s="48">
        <v>0</v>
      </c>
      <c r="L8902" s="48">
        <v>2</v>
      </c>
      <c r="M8902" s="48">
        <v>2</v>
      </c>
      <c r="N8902" s="48">
        <v>0</v>
      </c>
      <c r="O8902" s="48">
        <v>2</v>
      </c>
      <c r="P8902" s="48">
        <v>2</v>
      </c>
      <c r="Q8902" s="48">
        <v>0</v>
      </c>
      <c r="R8902" s="48">
        <v>1</v>
      </c>
      <c r="S8902" s="48">
        <v>1</v>
      </c>
      <c r="T8902" s="48">
        <v>0</v>
      </c>
      <c r="U8902" s="48">
        <v>1</v>
      </c>
      <c r="V8902" s="48">
        <v>1</v>
      </c>
      <c r="W8902" s="48">
        <v>0</v>
      </c>
    </row>
    <row r="8903" spans="3:28" ht="15" customHeight="1" outlineLevel="2" x14ac:dyDescent="0.2">
      <c r="D8903" s="41" t="s">
        <v>1579</v>
      </c>
      <c r="E8903" s="17" t="s">
        <v>1580</v>
      </c>
      <c r="F8903" s="48">
        <v>2</v>
      </c>
      <c r="G8903" s="48">
        <v>2</v>
      </c>
      <c r="H8903" s="48">
        <v>0</v>
      </c>
      <c r="I8903" s="48">
        <v>1</v>
      </c>
      <c r="J8903" s="48">
        <v>1</v>
      </c>
      <c r="K8903" s="48">
        <v>0</v>
      </c>
      <c r="L8903" s="48">
        <v>1</v>
      </c>
      <c r="M8903" s="48">
        <v>1</v>
      </c>
      <c r="N8903" s="48">
        <v>0</v>
      </c>
      <c r="O8903" s="48">
        <v>1</v>
      </c>
      <c r="P8903" s="48">
        <v>1</v>
      </c>
      <c r="Q8903" s="48">
        <v>0</v>
      </c>
      <c r="R8903" s="48">
        <v>0</v>
      </c>
      <c r="S8903" s="48">
        <v>0</v>
      </c>
      <c r="T8903" s="48">
        <v>0</v>
      </c>
      <c r="U8903" s="48">
        <v>0</v>
      </c>
      <c r="V8903" s="48">
        <v>0</v>
      </c>
      <c r="W8903" s="48">
        <v>0</v>
      </c>
    </row>
    <row r="8904" spans="3:28" ht="15" customHeight="1" outlineLevel="2" x14ac:dyDescent="0.2">
      <c r="D8904" s="41" t="s">
        <v>1581</v>
      </c>
      <c r="E8904" s="17" t="s">
        <v>1582</v>
      </c>
      <c r="F8904" s="48">
        <v>3</v>
      </c>
      <c r="G8904" s="48">
        <v>3</v>
      </c>
      <c r="H8904" s="48">
        <v>0</v>
      </c>
      <c r="I8904" s="48">
        <v>2</v>
      </c>
      <c r="J8904" s="48">
        <v>2</v>
      </c>
      <c r="K8904" s="48">
        <v>0</v>
      </c>
      <c r="L8904" s="48">
        <v>2</v>
      </c>
      <c r="M8904" s="48">
        <v>2</v>
      </c>
      <c r="N8904" s="48">
        <v>0</v>
      </c>
      <c r="O8904" s="48">
        <v>3</v>
      </c>
      <c r="P8904" s="48">
        <v>3</v>
      </c>
      <c r="Q8904" s="48">
        <v>0</v>
      </c>
      <c r="R8904" s="48">
        <v>3</v>
      </c>
      <c r="S8904" s="48">
        <v>3</v>
      </c>
      <c r="T8904" s="48">
        <v>0</v>
      </c>
      <c r="U8904" s="48">
        <v>1</v>
      </c>
      <c r="V8904" s="48">
        <v>1</v>
      </c>
      <c r="W8904" s="48">
        <v>0</v>
      </c>
    </row>
    <row r="8905" spans="3:28" ht="15" customHeight="1" outlineLevel="1" x14ac:dyDescent="0.2">
      <c r="C8905" s="226" t="s">
        <v>1583</v>
      </c>
      <c r="E8905" s="225" t="s">
        <v>1584</v>
      </c>
      <c r="F8905" s="48">
        <v>18</v>
      </c>
      <c r="G8905" s="48">
        <v>6</v>
      </c>
      <c r="H8905" s="48">
        <v>12</v>
      </c>
      <c r="I8905" s="48">
        <v>11</v>
      </c>
      <c r="J8905" s="48">
        <v>2</v>
      </c>
      <c r="K8905" s="48">
        <v>9</v>
      </c>
      <c r="L8905" s="48">
        <v>12</v>
      </c>
      <c r="M8905" s="48">
        <v>2</v>
      </c>
      <c r="N8905" s="48">
        <v>10</v>
      </c>
      <c r="O8905" s="48">
        <v>14</v>
      </c>
      <c r="P8905" s="48">
        <v>4</v>
      </c>
      <c r="Q8905" s="48">
        <v>10</v>
      </c>
      <c r="R8905" s="48">
        <v>15</v>
      </c>
      <c r="S8905" s="48">
        <v>4</v>
      </c>
      <c r="T8905" s="48">
        <v>11</v>
      </c>
      <c r="U8905" s="48">
        <v>13</v>
      </c>
      <c r="V8905" s="48">
        <v>2</v>
      </c>
      <c r="W8905" s="48">
        <v>11</v>
      </c>
      <c r="AB8905" s="270"/>
    </row>
    <row r="8906" spans="3:28" ht="15" customHeight="1" outlineLevel="2" x14ac:dyDescent="0.2">
      <c r="D8906" s="41" t="s">
        <v>1585</v>
      </c>
      <c r="E8906" s="17" t="s">
        <v>1586</v>
      </c>
      <c r="F8906" s="48">
        <v>0</v>
      </c>
      <c r="G8906" s="48">
        <v>0</v>
      </c>
      <c r="H8906" s="48">
        <v>0</v>
      </c>
      <c r="I8906" s="48">
        <v>0</v>
      </c>
      <c r="J8906" s="48">
        <v>0</v>
      </c>
      <c r="K8906" s="48">
        <v>0</v>
      </c>
      <c r="L8906" s="48">
        <v>0</v>
      </c>
      <c r="M8906" s="48">
        <v>0</v>
      </c>
      <c r="N8906" s="48">
        <v>0</v>
      </c>
      <c r="O8906" s="48">
        <v>0</v>
      </c>
      <c r="P8906" s="48">
        <v>0</v>
      </c>
      <c r="Q8906" s="48">
        <v>0</v>
      </c>
      <c r="R8906" s="48">
        <v>0</v>
      </c>
      <c r="S8906" s="48">
        <v>0</v>
      </c>
      <c r="T8906" s="48">
        <v>0</v>
      </c>
      <c r="U8906" s="48">
        <v>0</v>
      </c>
      <c r="V8906" s="48">
        <v>0</v>
      </c>
      <c r="W8906" s="48">
        <v>0</v>
      </c>
    </row>
    <row r="8907" spans="3:28" ht="15" customHeight="1" outlineLevel="2" x14ac:dyDescent="0.2">
      <c r="D8907" s="41" t="s">
        <v>1587</v>
      </c>
      <c r="E8907" s="17" t="s">
        <v>1588</v>
      </c>
      <c r="F8907" s="48">
        <v>0</v>
      </c>
      <c r="G8907" s="48">
        <v>0</v>
      </c>
      <c r="H8907" s="48">
        <v>0</v>
      </c>
      <c r="I8907" s="48">
        <v>0</v>
      </c>
      <c r="J8907" s="48">
        <v>0</v>
      </c>
      <c r="K8907" s="48">
        <v>0</v>
      </c>
      <c r="L8907" s="48">
        <v>0</v>
      </c>
      <c r="M8907" s="48">
        <v>0</v>
      </c>
      <c r="N8907" s="48">
        <v>0</v>
      </c>
      <c r="O8907" s="48">
        <v>0</v>
      </c>
      <c r="P8907" s="48">
        <v>0</v>
      </c>
      <c r="Q8907" s="48">
        <v>0</v>
      </c>
      <c r="R8907" s="48">
        <v>0</v>
      </c>
      <c r="S8907" s="48">
        <v>0</v>
      </c>
      <c r="T8907" s="48">
        <v>0</v>
      </c>
      <c r="U8907" s="48">
        <v>0</v>
      </c>
      <c r="V8907" s="48">
        <v>0</v>
      </c>
      <c r="W8907" s="48">
        <v>0</v>
      </c>
    </row>
    <row r="8908" spans="3:28" ht="15" customHeight="1" outlineLevel="2" x14ac:dyDescent="0.2">
      <c r="D8908" s="41" t="s">
        <v>1589</v>
      </c>
      <c r="E8908" s="17" t="s">
        <v>1590</v>
      </c>
      <c r="F8908" s="48">
        <v>0</v>
      </c>
      <c r="G8908" s="48">
        <v>0</v>
      </c>
      <c r="H8908" s="48">
        <v>0</v>
      </c>
      <c r="I8908" s="48">
        <v>0</v>
      </c>
      <c r="J8908" s="48">
        <v>0</v>
      </c>
      <c r="K8908" s="48">
        <v>0</v>
      </c>
      <c r="L8908" s="48">
        <v>0</v>
      </c>
      <c r="M8908" s="48">
        <v>0</v>
      </c>
      <c r="N8908" s="48">
        <v>0</v>
      </c>
      <c r="O8908" s="48">
        <v>0</v>
      </c>
      <c r="P8908" s="48">
        <v>0</v>
      </c>
      <c r="Q8908" s="48">
        <v>0</v>
      </c>
      <c r="R8908" s="48">
        <v>0</v>
      </c>
      <c r="S8908" s="48">
        <v>0</v>
      </c>
      <c r="T8908" s="48">
        <v>0</v>
      </c>
      <c r="U8908" s="48">
        <v>0</v>
      </c>
      <c r="V8908" s="48">
        <v>0</v>
      </c>
      <c r="W8908" s="48">
        <v>0</v>
      </c>
    </row>
    <row r="8909" spans="3:28" ht="15" customHeight="1" outlineLevel="2" x14ac:dyDescent="0.2">
      <c r="D8909" s="41" t="s">
        <v>1591</v>
      </c>
      <c r="E8909" s="17" t="s">
        <v>1592</v>
      </c>
      <c r="F8909" s="48">
        <v>13</v>
      </c>
      <c r="G8909" s="48">
        <v>6</v>
      </c>
      <c r="H8909" s="48">
        <v>7</v>
      </c>
      <c r="I8909" s="48">
        <v>7</v>
      </c>
      <c r="J8909" s="48">
        <v>2</v>
      </c>
      <c r="K8909" s="48">
        <v>5</v>
      </c>
      <c r="L8909" s="48">
        <v>7</v>
      </c>
      <c r="M8909" s="48">
        <v>2</v>
      </c>
      <c r="N8909" s="48">
        <v>5</v>
      </c>
      <c r="O8909" s="48">
        <v>9</v>
      </c>
      <c r="P8909" s="48">
        <v>3</v>
      </c>
      <c r="Q8909" s="48">
        <v>6</v>
      </c>
      <c r="R8909" s="48">
        <v>11</v>
      </c>
      <c r="S8909" s="48">
        <v>4</v>
      </c>
      <c r="T8909" s="48">
        <v>7</v>
      </c>
      <c r="U8909" s="48">
        <v>8</v>
      </c>
      <c r="V8909" s="48">
        <v>2</v>
      </c>
      <c r="W8909" s="48">
        <v>6</v>
      </c>
    </row>
    <row r="8910" spans="3:28" ht="15" customHeight="1" outlineLevel="2" x14ac:dyDescent="0.2">
      <c r="D8910" s="41" t="s">
        <v>1593</v>
      </c>
      <c r="E8910" s="17" t="s">
        <v>1594</v>
      </c>
      <c r="F8910" s="48">
        <v>0</v>
      </c>
      <c r="G8910" s="48">
        <v>0</v>
      </c>
      <c r="H8910" s="48">
        <v>0</v>
      </c>
      <c r="I8910" s="48">
        <v>0</v>
      </c>
      <c r="J8910" s="48">
        <v>0</v>
      </c>
      <c r="K8910" s="48">
        <v>0</v>
      </c>
      <c r="L8910" s="48">
        <v>0</v>
      </c>
      <c r="M8910" s="48">
        <v>0</v>
      </c>
      <c r="N8910" s="48">
        <v>0</v>
      </c>
      <c r="O8910" s="48">
        <v>0</v>
      </c>
      <c r="P8910" s="48">
        <v>0</v>
      </c>
      <c r="Q8910" s="48">
        <v>0</v>
      </c>
      <c r="R8910" s="48">
        <v>0</v>
      </c>
      <c r="S8910" s="48">
        <v>0</v>
      </c>
      <c r="T8910" s="48">
        <v>0</v>
      </c>
      <c r="U8910" s="48">
        <v>0</v>
      </c>
      <c r="V8910" s="48">
        <v>0</v>
      </c>
      <c r="W8910" s="48">
        <v>0</v>
      </c>
    </row>
    <row r="8911" spans="3:28" ht="15" customHeight="1" outlineLevel="2" x14ac:dyDescent="0.2">
      <c r="D8911" s="41" t="s">
        <v>1595</v>
      </c>
      <c r="E8911" s="17" t="s">
        <v>1596</v>
      </c>
      <c r="F8911" s="48">
        <v>0</v>
      </c>
      <c r="G8911" s="48">
        <v>0</v>
      </c>
      <c r="H8911" s="48">
        <v>0</v>
      </c>
      <c r="I8911" s="48">
        <v>0</v>
      </c>
      <c r="J8911" s="48">
        <v>0</v>
      </c>
      <c r="K8911" s="48">
        <v>0</v>
      </c>
      <c r="L8911" s="48">
        <v>0</v>
      </c>
      <c r="M8911" s="48">
        <v>0</v>
      </c>
      <c r="N8911" s="48">
        <v>0</v>
      </c>
      <c r="O8911" s="48">
        <v>0</v>
      </c>
      <c r="P8911" s="48">
        <v>0</v>
      </c>
      <c r="Q8911" s="48">
        <v>0</v>
      </c>
      <c r="R8911" s="48">
        <v>0</v>
      </c>
      <c r="S8911" s="48">
        <v>0</v>
      </c>
      <c r="T8911" s="48">
        <v>0</v>
      </c>
      <c r="U8911" s="48">
        <v>0</v>
      </c>
      <c r="V8911" s="48">
        <v>0</v>
      </c>
      <c r="W8911" s="48">
        <v>0</v>
      </c>
    </row>
    <row r="8912" spans="3:28" ht="15" customHeight="1" outlineLevel="2" x14ac:dyDescent="0.2">
      <c r="D8912" s="41" t="s">
        <v>1597</v>
      </c>
      <c r="E8912" s="17" t="s">
        <v>1598</v>
      </c>
      <c r="F8912" s="48">
        <v>3</v>
      </c>
      <c r="G8912" s="48">
        <v>0</v>
      </c>
      <c r="H8912" s="48">
        <v>3</v>
      </c>
      <c r="I8912" s="48">
        <v>3</v>
      </c>
      <c r="J8912" s="48">
        <v>0</v>
      </c>
      <c r="K8912" s="48">
        <v>3</v>
      </c>
      <c r="L8912" s="48">
        <v>3</v>
      </c>
      <c r="M8912" s="48">
        <v>0</v>
      </c>
      <c r="N8912" s="48">
        <v>3</v>
      </c>
      <c r="O8912" s="48">
        <v>4</v>
      </c>
      <c r="P8912" s="48">
        <v>1</v>
      </c>
      <c r="Q8912" s="48">
        <v>3</v>
      </c>
      <c r="R8912" s="48">
        <v>3</v>
      </c>
      <c r="S8912" s="48">
        <v>0</v>
      </c>
      <c r="T8912" s="48">
        <v>3</v>
      </c>
      <c r="U8912" s="48">
        <v>4</v>
      </c>
      <c r="V8912" s="48">
        <v>0</v>
      </c>
      <c r="W8912" s="48">
        <v>4</v>
      </c>
    </row>
    <row r="8913" spans="4:23" ht="15" customHeight="1" outlineLevel="2" x14ac:dyDescent="0.2">
      <c r="D8913" s="41" t="s">
        <v>1599</v>
      </c>
      <c r="E8913" s="17" t="s">
        <v>1600</v>
      </c>
      <c r="F8913" s="48">
        <v>0</v>
      </c>
      <c r="G8913" s="48">
        <v>0</v>
      </c>
      <c r="H8913" s="48">
        <v>0</v>
      </c>
      <c r="I8913" s="48">
        <v>0</v>
      </c>
      <c r="J8913" s="48">
        <v>0</v>
      </c>
      <c r="K8913" s="48">
        <v>0</v>
      </c>
      <c r="L8913" s="48">
        <v>0</v>
      </c>
      <c r="M8913" s="48">
        <v>0</v>
      </c>
      <c r="N8913" s="48">
        <v>0</v>
      </c>
      <c r="O8913" s="48">
        <v>0</v>
      </c>
      <c r="P8913" s="48">
        <v>0</v>
      </c>
      <c r="Q8913" s="48">
        <v>0</v>
      </c>
      <c r="R8913" s="48">
        <v>0</v>
      </c>
      <c r="S8913" s="48">
        <v>0</v>
      </c>
      <c r="T8913" s="48">
        <v>0</v>
      </c>
      <c r="U8913" s="48">
        <v>0</v>
      </c>
      <c r="V8913" s="48">
        <v>0</v>
      </c>
      <c r="W8913" s="48">
        <v>0</v>
      </c>
    </row>
    <row r="8914" spans="4:23" ht="15" customHeight="1" outlineLevel="2" x14ac:dyDescent="0.2">
      <c r="D8914" s="41" t="s">
        <v>1601</v>
      </c>
      <c r="E8914" s="17" t="s">
        <v>1602</v>
      </c>
      <c r="F8914" s="48">
        <v>0</v>
      </c>
      <c r="G8914" s="48">
        <v>0</v>
      </c>
      <c r="H8914" s="48">
        <v>0</v>
      </c>
      <c r="I8914" s="48">
        <v>0</v>
      </c>
      <c r="J8914" s="48">
        <v>0</v>
      </c>
      <c r="K8914" s="48">
        <v>0</v>
      </c>
      <c r="L8914" s="48">
        <v>0</v>
      </c>
      <c r="M8914" s="48">
        <v>0</v>
      </c>
      <c r="N8914" s="48">
        <v>0</v>
      </c>
      <c r="O8914" s="48">
        <v>0</v>
      </c>
      <c r="P8914" s="48">
        <v>0</v>
      </c>
      <c r="Q8914" s="48">
        <v>0</v>
      </c>
      <c r="R8914" s="48">
        <v>0</v>
      </c>
      <c r="S8914" s="48">
        <v>0</v>
      </c>
      <c r="T8914" s="48">
        <v>0</v>
      </c>
      <c r="U8914" s="48">
        <v>0</v>
      </c>
      <c r="V8914" s="48">
        <v>0</v>
      </c>
      <c r="W8914" s="48">
        <v>0</v>
      </c>
    </row>
    <row r="8915" spans="4:23" ht="15" customHeight="1" outlineLevel="2" x14ac:dyDescent="0.2">
      <c r="D8915" s="41" t="s">
        <v>1603</v>
      </c>
      <c r="E8915" s="17" t="s">
        <v>1604</v>
      </c>
      <c r="F8915" s="48">
        <v>0</v>
      </c>
      <c r="G8915" s="48">
        <v>0</v>
      </c>
      <c r="H8915" s="48">
        <v>0</v>
      </c>
      <c r="I8915" s="48">
        <v>0</v>
      </c>
      <c r="J8915" s="48">
        <v>0</v>
      </c>
      <c r="K8915" s="48">
        <v>0</v>
      </c>
      <c r="L8915" s="48">
        <v>0</v>
      </c>
      <c r="M8915" s="48">
        <v>0</v>
      </c>
      <c r="N8915" s="48">
        <v>0</v>
      </c>
      <c r="O8915" s="48">
        <v>0</v>
      </c>
      <c r="P8915" s="48">
        <v>0</v>
      </c>
      <c r="Q8915" s="48">
        <v>0</v>
      </c>
      <c r="R8915" s="48">
        <v>0</v>
      </c>
      <c r="S8915" s="48">
        <v>0</v>
      </c>
      <c r="T8915" s="48">
        <v>0</v>
      </c>
      <c r="U8915" s="48">
        <v>0</v>
      </c>
      <c r="V8915" s="48">
        <v>0</v>
      </c>
      <c r="W8915" s="48">
        <v>0</v>
      </c>
    </row>
    <row r="8916" spans="4:23" ht="15" customHeight="1" outlineLevel="2" x14ac:dyDescent="0.2">
      <c r="D8916" s="41" t="s">
        <v>1605</v>
      </c>
      <c r="E8916" s="17" t="s">
        <v>1606</v>
      </c>
      <c r="F8916" s="48">
        <v>0</v>
      </c>
      <c r="G8916" s="48">
        <v>0</v>
      </c>
      <c r="H8916" s="48">
        <v>0</v>
      </c>
      <c r="I8916" s="48">
        <v>0</v>
      </c>
      <c r="J8916" s="48">
        <v>0</v>
      </c>
      <c r="K8916" s="48">
        <v>0</v>
      </c>
      <c r="L8916" s="48">
        <v>0</v>
      </c>
      <c r="M8916" s="48">
        <v>0</v>
      </c>
      <c r="N8916" s="48">
        <v>0</v>
      </c>
      <c r="O8916" s="48">
        <v>0</v>
      </c>
      <c r="P8916" s="48">
        <v>0</v>
      </c>
      <c r="Q8916" s="48">
        <v>0</v>
      </c>
      <c r="R8916" s="48">
        <v>0</v>
      </c>
      <c r="S8916" s="48">
        <v>0</v>
      </c>
      <c r="T8916" s="48">
        <v>0</v>
      </c>
      <c r="U8916" s="48">
        <v>0</v>
      </c>
      <c r="V8916" s="48">
        <v>0</v>
      </c>
      <c r="W8916" s="48">
        <v>0</v>
      </c>
    </row>
    <row r="8917" spans="4:23" ht="15" customHeight="1" outlineLevel="2" x14ac:dyDescent="0.2">
      <c r="D8917" s="41" t="s">
        <v>1607</v>
      </c>
      <c r="E8917" s="17" t="s">
        <v>1608</v>
      </c>
      <c r="F8917" s="48">
        <v>0</v>
      </c>
      <c r="G8917" s="48">
        <v>0</v>
      </c>
      <c r="H8917" s="48">
        <v>0</v>
      </c>
      <c r="I8917" s="48">
        <v>0</v>
      </c>
      <c r="J8917" s="48">
        <v>0</v>
      </c>
      <c r="K8917" s="48">
        <v>0</v>
      </c>
      <c r="L8917" s="48">
        <v>0</v>
      </c>
      <c r="M8917" s="48">
        <v>0</v>
      </c>
      <c r="N8917" s="48">
        <v>0</v>
      </c>
      <c r="O8917" s="48">
        <v>0</v>
      </c>
      <c r="P8917" s="48">
        <v>0</v>
      </c>
      <c r="Q8917" s="48">
        <v>0</v>
      </c>
      <c r="R8917" s="48">
        <v>0</v>
      </c>
      <c r="S8917" s="48">
        <v>0</v>
      </c>
      <c r="T8917" s="48">
        <v>0</v>
      </c>
      <c r="U8917" s="48">
        <v>0</v>
      </c>
      <c r="V8917" s="48">
        <v>0</v>
      </c>
      <c r="W8917" s="48">
        <v>0</v>
      </c>
    </row>
    <row r="8918" spans="4:23" ht="15" customHeight="1" outlineLevel="2" x14ac:dyDescent="0.2">
      <c r="D8918" s="41" t="s">
        <v>1609</v>
      </c>
      <c r="E8918" s="17" t="s">
        <v>1610</v>
      </c>
      <c r="F8918" s="48">
        <v>0</v>
      </c>
      <c r="G8918" s="48">
        <v>0</v>
      </c>
      <c r="H8918" s="48">
        <v>0</v>
      </c>
      <c r="I8918" s="48">
        <v>0</v>
      </c>
      <c r="J8918" s="48">
        <v>0</v>
      </c>
      <c r="K8918" s="48">
        <v>0</v>
      </c>
      <c r="L8918" s="48">
        <v>0</v>
      </c>
      <c r="M8918" s="48">
        <v>0</v>
      </c>
      <c r="N8918" s="48">
        <v>0</v>
      </c>
      <c r="O8918" s="48">
        <v>0</v>
      </c>
      <c r="P8918" s="48">
        <v>0</v>
      </c>
      <c r="Q8918" s="48">
        <v>0</v>
      </c>
      <c r="R8918" s="48">
        <v>0</v>
      </c>
      <c r="S8918" s="48">
        <v>0</v>
      </c>
      <c r="T8918" s="48">
        <v>0</v>
      </c>
      <c r="U8918" s="48">
        <v>0</v>
      </c>
      <c r="V8918" s="48">
        <v>0</v>
      </c>
      <c r="W8918" s="48">
        <v>0</v>
      </c>
    </row>
    <row r="8919" spans="4:23" ht="15" customHeight="1" outlineLevel="2" x14ac:dyDescent="0.2">
      <c r="D8919" s="41" t="s">
        <v>1611</v>
      </c>
      <c r="E8919" s="17" t="s">
        <v>1612</v>
      </c>
      <c r="F8919" s="48">
        <v>0</v>
      </c>
      <c r="G8919" s="48">
        <v>0</v>
      </c>
      <c r="H8919" s="48">
        <v>0</v>
      </c>
      <c r="I8919" s="48">
        <v>0</v>
      </c>
      <c r="J8919" s="48">
        <v>0</v>
      </c>
      <c r="K8919" s="48">
        <v>0</v>
      </c>
      <c r="L8919" s="48">
        <v>0</v>
      </c>
      <c r="M8919" s="48">
        <v>0</v>
      </c>
      <c r="N8919" s="48">
        <v>0</v>
      </c>
      <c r="O8919" s="48">
        <v>0</v>
      </c>
      <c r="P8919" s="48">
        <v>0</v>
      </c>
      <c r="Q8919" s="48">
        <v>0</v>
      </c>
      <c r="R8919" s="48">
        <v>0</v>
      </c>
      <c r="S8919" s="48">
        <v>0</v>
      </c>
      <c r="T8919" s="48">
        <v>0</v>
      </c>
      <c r="U8919" s="48">
        <v>0</v>
      </c>
      <c r="V8919" s="48">
        <v>0</v>
      </c>
      <c r="W8919" s="48">
        <v>0</v>
      </c>
    </row>
    <row r="8920" spans="4:23" ht="15" customHeight="1" outlineLevel="2" x14ac:dyDescent="0.2">
      <c r="D8920" s="41" t="s">
        <v>1613</v>
      </c>
      <c r="E8920" s="17" t="s">
        <v>1614</v>
      </c>
      <c r="F8920" s="48">
        <v>0</v>
      </c>
      <c r="G8920" s="48">
        <v>0</v>
      </c>
      <c r="H8920" s="48">
        <v>0</v>
      </c>
      <c r="I8920" s="48">
        <v>0</v>
      </c>
      <c r="J8920" s="48">
        <v>0</v>
      </c>
      <c r="K8920" s="48">
        <v>0</v>
      </c>
      <c r="L8920" s="48">
        <v>0</v>
      </c>
      <c r="M8920" s="48">
        <v>0</v>
      </c>
      <c r="N8920" s="48">
        <v>0</v>
      </c>
      <c r="O8920" s="48">
        <v>0</v>
      </c>
      <c r="P8920" s="48">
        <v>0</v>
      </c>
      <c r="Q8920" s="48">
        <v>0</v>
      </c>
      <c r="R8920" s="48">
        <v>0</v>
      </c>
      <c r="S8920" s="48">
        <v>0</v>
      </c>
      <c r="T8920" s="48">
        <v>0</v>
      </c>
      <c r="U8920" s="48">
        <v>0</v>
      </c>
      <c r="V8920" s="48">
        <v>0</v>
      </c>
      <c r="W8920" s="48">
        <v>0</v>
      </c>
    </row>
    <row r="8921" spans="4:23" ht="15" customHeight="1" outlineLevel="2" x14ac:dyDescent="0.2">
      <c r="D8921" s="41" t="s">
        <v>1615</v>
      </c>
      <c r="E8921" s="17" t="s">
        <v>1616</v>
      </c>
      <c r="F8921" s="48">
        <v>0</v>
      </c>
      <c r="G8921" s="48">
        <v>0</v>
      </c>
      <c r="H8921" s="48">
        <v>0</v>
      </c>
      <c r="I8921" s="48">
        <v>0</v>
      </c>
      <c r="J8921" s="48">
        <v>0</v>
      </c>
      <c r="K8921" s="48">
        <v>0</v>
      </c>
      <c r="L8921" s="48">
        <v>0</v>
      </c>
      <c r="M8921" s="48">
        <v>0</v>
      </c>
      <c r="N8921" s="48">
        <v>0</v>
      </c>
      <c r="O8921" s="48">
        <v>0</v>
      </c>
      <c r="P8921" s="48">
        <v>0</v>
      </c>
      <c r="Q8921" s="48">
        <v>0</v>
      </c>
      <c r="R8921" s="48">
        <v>0</v>
      </c>
      <c r="S8921" s="48">
        <v>0</v>
      </c>
      <c r="T8921" s="48">
        <v>0</v>
      </c>
      <c r="U8921" s="48">
        <v>0</v>
      </c>
      <c r="V8921" s="48">
        <v>0</v>
      </c>
      <c r="W8921" s="48">
        <v>0</v>
      </c>
    </row>
    <row r="8922" spans="4:23" ht="15" customHeight="1" outlineLevel="2" x14ac:dyDescent="0.2">
      <c r="D8922" s="41" t="s">
        <v>1617</v>
      </c>
      <c r="E8922" s="17" t="s">
        <v>1618</v>
      </c>
      <c r="F8922" s="48">
        <v>0</v>
      </c>
      <c r="G8922" s="48">
        <v>0</v>
      </c>
      <c r="H8922" s="48">
        <v>0</v>
      </c>
      <c r="I8922" s="48">
        <v>0</v>
      </c>
      <c r="J8922" s="48">
        <v>0</v>
      </c>
      <c r="K8922" s="48">
        <v>0</v>
      </c>
      <c r="L8922" s="48">
        <v>0</v>
      </c>
      <c r="M8922" s="48">
        <v>0</v>
      </c>
      <c r="N8922" s="48">
        <v>0</v>
      </c>
      <c r="O8922" s="48">
        <v>0</v>
      </c>
      <c r="P8922" s="48">
        <v>0</v>
      </c>
      <c r="Q8922" s="48">
        <v>0</v>
      </c>
      <c r="R8922" s="48">
        <v>0</v>
      </c>
      <c r="S8922" s="48">
        <v>0</v>
      </c>
      <c r="T8922" s="48">
        <v>0</v>
      </c>
      <c r="U8922" s="48">
        <v>0</v>
      </c>
      <c r="V8922" s="48">
        <v>0</v>
      </c>
      <c r="W8922" s="48">
        <v>0</v>
      </c>
    </row>
    <row r="8923" spans="4:23" ht="15" customHeight="1" outlineLevel="2" x14ac:dyDescent="0.2">
      <c r="D8923" s="41" t="s">
        <v>1619</v>
      </c>
      <c r="E8923" s="17" t="s">
        <v>1620</v>
      </c>
      <c r="F8923" s="48">
        <v>0</v>
      </c>
      <c r="G8923" s="48">
        <v>0</v>
      </c>
      <c r="H8923" s="48">
        <v>0</v>
      </c>
      <c r="I8923" s="48">
        <v>0</v>
      </c>
      <c r="J8923" s="48">
        <v>0</v>
      </c>
      <c r="K8923" s="48">
        <v>0</v>
      </c>
      <c r="L8923" s="48">
        <v>0</v>
      </c>
      <c r="M8923" s="48">
        <v>0</v>
      </c>
      <c r="N8923" s="48">
        <v>0</v>
      </c>
      <c r="O8923" s="48">
        <v>0</v>
      </c>
      <c r="P8923" s="48">
        <v>0</v>
      </c>
      <c r="Q8923" s="48">
        <v>0</v>
      </c>
      <c r="R8923" s="48">
        <v>0</v>
      </c>
      <c r="S8923" s="48">
        <v>0</v>
      </c>
      <c r="T8923" s="48">
        <v>0</v>
      </c>
      <c r="U8923" s="48">
        <v>0</v>
      </c>
      <c r="V8923" s="48">
        <v>0</v>
      </c>
      <c r="W8923" s="48">
        <v>0</v>
      </c>
    </row>
    <row r="8924" spans="4:23" ht="15" customHeight="1" outlineLevel="2" x14ac:dyDescent="0.2">
      <c r="D8924" s="41" t="s">
        <v>1621</v>
      </c>
      <c r="E8924" s="17" t="s">
        <v>1622</v>
      </c>
      <c r="F8924" s="48">
        <v>0</v>
      </c>
      <c r="G8924" s="48">
        <v>0</v>
      </c>
      <c r="H8924" s="48">
        <v>0</v>
      </c>
      <c r="I8924" s="48">
        <v>0</v>
      </c>
      <c r="J8924" s="48">
        <v>0</v>
      </c>
      <c r="K8924" s="48">
        <v>0</v>
      </c>
      <c r="L8924" s="48">
        <v>0</v>
      </c>
      <c r="M8924" s="48">
        <v>0</v>
      </c>
      <c r="N8924" s="48">
        <v>0</v>
      </c>
      <c r="O8924" s="48">
        <v>0</v>
      </c>
      <c r="P8924" s="48">
        <v>0</v>
      </c>
      <c r="Q8924" s="48">
        <v>0</v>
      </c>
      <c r="R8924" s="48">
        <v>0</v>
      </c>
      <c r="S8924" s="48">
        <v>0</v>
      </c>
      <c r="T8924" s="48">
        <v>0</v>
      </c>
      <c r="U8924" s="48">
        <v>0</v>
      </c>
      <c r="V8924" s="48">
        <v>0</v>
      </c>
      <c r="W8924" s="48">
        <v>0</v>
      </c>
    </row>
    <row r="8925" spans="4:23" ht="15" customHeight="1" outlineLevel="2" x14ac:dyDescent="0.2">
      <c r="D8925" s="41" t="s">
        <v>1623</v>
      </c>
      <c r="E8925" s="17" t="s">
        <v>1624</v>
      </c>
      <c r="F8925" s="48">
        <v>0</v>
      </c>
      <c r="G8925" s="48">
        <v>0</v>
      </c>
      <c r="H8925" s="48">
        <v>0</v>
      </c>
      <c r="I8925" s="48">
        <v>0</v>
      </c>
      <c r="J8925" s="48">
        <v>0</v>
      </c>
      <c r="K8925" s="48">
        <v>0</v>
      </c>
      <c r="L8925" s="48">
        <v>0</v>
      </c>
      <c r="M8925" s="48">
        <v>0</v>
      </c>
      <c r="N8925" s="48">
        <v>0</v>
      </c>
      <c r="O8925" s="48">
        <v>0</v>
      </c>
      <c r="P8925" s="48">
        <v>0</v>
      </c>
      <c r="Q8925" s="48">
        <v>0</v>
      </c>
      <c r="R8925" s="48">
        <v>0</v>
      </c>
      <c r="S8925" s="48">
        <v>0</v>
      </c>
      <c r="T8925" s="48">
        <v>0</v>
      </c>
      <c r="U8925" s="48">
        <v>0</v>
      </c>
      <c r="V8925" s="48">
        <v>0</v>
      </c>
      <c r="W8925" s="48">
        <v>0</v>
      </c>
    </row>
    <row r="8926" spans="4:23" ht="15" customHeight="1" outlineLevel="2" x14ac:dyDescent="0.2">
      <c r="D8926" s="41" t="s">
        <v>1625</v>
      </c>
      <c r="E8926" s="17" t="s">
        <v>1626</v>
      </c>
      <c r="F8926" s="48">
        <v>0</v>
      </c>
      <c r="G8926" s="48">
        <v>0</v>
      </c>
      <c r="H8926" s="48">
        <v>0</v>
      </c>
      <c r="I8926" s="48">
        <v>0</v>
      </c>
      <c r="J8926" s="48">
        <v>0</v>
      </c>
      <c r="K8926" s="48">
        <v>0</v>
      </c>
      <c r="L8926" s="48">
        <v>0</v>
      </c>
      <c r="M8926" s="48">
        <v>0</v>
      </c>
      <c r="N8926" s="48">
        <v>0</v>
      </c>
      <c r="O8926" s="48">
        <v>0</v>
      </c>
      <c r="P8926" s="48">
        <v>0</v>
      </c>
      <c r="Q8926" s="48">
        <v>0</v>
      </c>
      <c r="R8926" s="48">
        <v>0</v>
      </c>
      <c r="S8926" s="48">
        <v>0</v>
      </c>
      <c r="T8926" s="48">
        <v>0</v>
      </c>
      <c r="U8926" s="48">
        <v>0</v>
      </c>
      <c r="V8926" s="48">
        <v>0</v>
      </c>
      <c r="W8926" s="48">
        <v>0</v>
      </c>
    </row>
    <row r="8927" spans="4:23" ht="15" customHeight="1" outlineLevel="2" x14ac:dyDescent="0.2">
      <c r="D8927" s="41" t="s">
        <v>1627</v>
      </c>
      <c r="E8927" s="17" t="s">
        <v>1628</v>
      </c>
      <c r="F8927" s="48">
        <v>0</v>
      </c>
      <c r="G8927" s="48">
        <v>0</v>
      </c>
      <c r="H8927" s="48">
        <v>0</v>
      </c>
      <c r="I8927" s="48">
        <v>0</v>
      </c>
      <c r="J8927" s="48">
        <v>0</v>
      </c>
      <c r="K8927" s="48">
        <v>0</v>
      </c>
      <c r="L8927" s="48">
        <v>0</v>
      </c>
      <c r="M8927" s="48">
        <v>0</v>
      </c>
      <c r="N8927" s="48">
        <v>0</v>
      </c>
      <c r="O8927" s="48">
        <v>0</v>
      </c>
      <c r="P8927" s="48">
        <v>0</v>
      </c>
      <c r="Q8927" s="48">
        <v>0</v>
      </c>
      <c r="R8927" s="48">
        <v>0</v>
      </c>
      <c r="S8927" s="48">
        <v>0</v>
      </c>
      <c r="T8927" s="48">
        <v>0</v>
      </c>
      <c r="U8927" s="48">
        <v>0</v>
      </c>
      <c r="V8927" s="48">
        <v>0</v>
      </c>
      <c r="W8927" s="48">
        <v>0</v>
      </c>
    </row>
    <row r="8928" spans="4:23" ht="15" customHeight="1" outlineLevel="2" x14ac:dyDescent="0.2">
      <c r="D8928" s="41" t="s">
        <v>1629</v>
      </c>
      <c r="E8928" s="17" t="s">
        <v>1630</v>
      </c>
      <c r="F8928" s="48">
        <v>0</v>
      </c>
      <c r="G8928" s="48">
        <v>0</v>
      </c>
      <c r="H8928" s="48">
        <v>0</v>
      </c>
      <c r="I8928" s="48">
        <v>0</v>
      </c>
      <c r="J8928" s="48">
        <v>0</v>
      </c>
      <c r="K8928" s="48">
        <v>0</v>
      </c>
      <c r="L8928" s="48">
        <v>0</v>
      </c>
      <c r="M8928" s="48">
        <v>0</v>
      </c>
      <c r="N8928" s="48">
        <v>0</v>
      </c>
      <c r="O8928" s="48">
        <v>0</v>
      </c>
      <c r="P8928" s="48">
        <v>0</v>
      </c>
      <c r="Q8928" s="48">
        <v>0</v>
      </c>
      <c r="R8928" s="48">
        <v>0</v>
      </c>
      <c r="S8928" s="48">
        <v>0</v>
      </c>
      <c r="T8928" s="48">
        <v>0</v>
      </c>
      <c r="U8928" s="48">
        <v>0</v>
      </c>
      <c r="V8928" s="48">
        <v>0</v>
      </c>
      <c r="W8928" s="48">
        <v>0</v>
      </c>
    </row>
    <row r="8929" spans="3:28" ht="15" customHeight="1" outlineLevel="2" x14ac:dyDescent="0.2">
      <c r="D8929" s="41" t="s">
        <v>1631</v>
      </c>
      <c r="E8929" s="17" t="s">
        <v>1632</v>
      </c>
      <c r="F8929" s="48">
        <v>0</v>
      </c>
      <c r="G8929" s="48">
        <v>0</v>
      </c>
      <c r="H8929" s="48">
        <v>0</v>
      </c>
      <c r="I8929" s="48">
        <v>0</v>
      </c>
      <c r="J8929" s="48">
        <v>0</v>
      </c>
      <c r="K8929" s="48">
        <v>0</v>
      </c>
      <c r="L8929" s="48">
        <v>0</v>
      </c>
      <c r="M8929" s="48">
        <v>0</v>
      </c>
      <c r="N8929" s="48">
        <v>0</v>
      </c>
      <c r="O8929" s="48">
        <v>0</v>
      </c>
      <c r="P8929" s="48">
        <v>0</v>
      </c>
      <c r="Q8929" s="48">
        <v>0</v>
      </c>
      <c r="R8929" s="48">
        <v>0</v>
      </c>
      <c r="S8929" s="48">
        <v>0</v>
      </c>
      <c r="T8929" s="48">
        <v>0</v>
      </c>
      <c r="U8929" s="48">
        <v>0</v>
      </c>
      <c r="V8929" s="48">
        <v>0</v>
      </c>
      <c r="W8929" s="48">
        <v>0</v>
      </c>
    </row>
    <row r="8930" spans="3:28" ht="15" customHeight="1" outlineLevel="2" x14ac:dyDescent="0.2">
      <c r="D8930" s="41" t="s">
        <v>1633</v>
      </c>
      <c r="E8930" s="17" t="s">
        <v>1634</v>
      </c>
      <c r="F8930" s="48">
        <v>0</v>
      </c>
      <c r="G8930" s="48">
        <v>0</v>
      </c>
      <c r="H8930" s="48">
        <v>0</v>
      </c>
      <c r="I8930" s="48">
        <v>0</v>
      </c>
      <c r="J8930" s="48">
        <v>0</v>
      </c>
      <c r="K8930" s="48">
        <v>0</v>
      </c>
      <c r="L8930" s="48">
        <v>0</v>
      </c>
      <c r="M8930" s="48">
        <v>0</v>
      </c>
      <c r="N8930" s="48">
        <v>0</v>
      </c>
      <c r="O8930" s="48">
        <v>0</v>
      </c>
      <c r="P8930" s="48">
        <v>0</v>
      </c>
      <c r="Q8930" s="48">
        <v>0</v>
      </c>
      <c r="R8930" s="48">
        <v>0</v>
      </c>
      <c r="S8930" s="48">
        <v>0</v>
      </c>
      <c r="T8930" s="48">
        <v>0</v>
      </c>
      <c r="U8930" s="48">
        <v>0</v>
      </c>
      <c r="V8930" s="48">
        <v>0</v>
      </c>
      <c r="W8930" s="48">
        <v>0</v>
      </c>
    </row>
    <row r="8931" spans="3:28" ht="15" customHeight="1" outlineLevel="2" x14ac:dyDescent="0.2">
      <c r="D8931" s="41" t="s">
        <v>1635</v>
      </c>
      <c r="E8931" s="17" t="s">
        <v>1636</v>
      </c>
      <c r="F8931" s="48">
        <v>0</v>
      </c>
      <c r="G8931" s="48">
        <v>0</v>
      </c>
      <c r="H8931" s="48">
        <v>0</v>
      </c>
      <c r="I8931" s="48">
        <v>0</v>
      </c>
      <c r="J8931" s="48">
        <v>0</v>
      </c>
      <c r="K8931" s="48">
        <v>0</v>
      </c>
      <c r="L8931" s="48">
        <v>0</v>
      </c>
      <c r="M8931" s="48">
        <v>0</v>
      </c>
      <c r="N8931" s="48">
        <v>0</v>
      </c>
      <c r="O8931" s="48">
        <v>0</v>
      </c>
      <c r="P8931" s="48">
        <v>0</v>
      </c>
      <c r="Q8931" s="48">
        <v>0</v>
      </c>
      <c r="R8931" s="48">
        <v>0</v>
      </c>
      <c r="S8931" s="48">
        <v>0</v>
      </c>
      <c r="T8931" s="48">
        <v>0</v>
      </c>
      <c r="U8931" s="48">
        <v>0</v>
      </c>
      <c r="V8931" s="48">
        <v>0</v>
      </c>
      <c r="W8931" s="48">
        <v>0</v>
      </c>
    </row>
    <row r="8932" spans="3:28" ht="15" customHeight="1" outlineLevel="2" x14ac:dyDescent="0.2">
      <c r="D8932" s="41" t="s">
        <v>1637</v>
      </c>
      <c r="E8932" s="17" t="s">
        <v>1638</v>
      </c>
      <c r="F8932" s="48">
        <v>0</v>
      </c>
      <c r="G8932" s="48">
        <v>0</v>
      </c>
      <c r="H8932" s="48">
        <v>0</v>
      </c>
      <c r="I8932" s="48">
        <v>0</v>
      </c>
      <c r="J8932" s="48">
        <v>0</v>
      </c>
      <c r="K8932" s="48">
        <v>0</v>
      </c>
      <c r="L8932" s="48">
        <v>0</v>
      </c>
      <c r="M8932" s="48">
        <v>0</v>
      </c>
      <c r="N8932" s="48">
        <v>0</v>
      </c>
      <c r="O8932" s="48">
        <v>0</v>
      </c>
      <c r="P8932" s="48">
        <v>0</v>
      </c>
      <c r="Q8932" s="48">
        <v>0</v>
      </c>
      <c r="R8932" s="48">
        <v>0</v>
      </c>
      <c r="S8932" s="48">
        <v>0</v>
      </c>
      <c r="T8932" s="48">
        <v>0</v>
      </c>
      <c r="U8932" s="48">
        <v>0</v>
      </c>
      <c r="V8932" s="48">
        <v>0</v>
      </c>
      <c r="W8932" s="48">
        <v>0</v>
      </c>
    </row>
    <row r="8933" spans="3:28" ht="15" customHeight="1" outlineLevel="2" x14ac:dyDescent="0.2">
      <c r="D8933" s="41" t="s">
        <v>1639</v>
      </c>
      <c r="E8933" s="17" t="s">
        <v>1640</v>
      </c>
      <c r="F8933" s="48">
        <v>2</v>
      </c>
      <c r="G8933" s="48">
        <v>0</v>
      </c>
      <c r="H8933" s="48">
        <v>2</v>
      </c>
      <c r="I8933" s="48">
        <v>1</v>
      </c>
      <c r="J8933" s="48">
        <v>0</v>
      </c>
      <c r="K8933" s="48">
        <v>1</v>
      </c>
      <c r="L8933" s="48">
        <v>2</v>
      </c>
      <c r="M8933" s="48">
        <v>0</v>
      </c>
      <c r="N8933" s="48">
        <v>2</v>
      </c>
      <c r="O8933" s="48">
        <v>1</v>
      </c>
      <c r="P8933" s="48">
        <v>0</v>
      </c>
      <c r="Q8933" s="48">
        <v>1</v>
      </c>
      <c r="R8933" s="48">
        <v>1</v>
      </c>
      <c r="S8933" s="48">
        <v>0</v>
      </c>
      <c r="T8933" s="48">
        <v>1</v>
      </c>
      <c r="U8933" s="48">
        <v>1</v>
      </c>
      <c r="V8933" s="48">
        <v>0</v>
      </c>
      <c r="W8933" s="48">
        <v>1</v>
      </c>
    </row>
    <row r="8934" spans="3:28" ht="15" customHeight="1" outlineLevel="2" x14ac:dyDescent="0.2">
      <c r="D8934" s="41" t="s">
        <v>1641</v>
      </c>
      <c r="E8934" s="17" t="s">
        <v>1642</v>
      </c>
      <c r="F8934" s="48">
        <v>0</v>
      </c>
      <c r="G8934" s="48">
        <v>0</v>
      </c>
      <c r="H8934" s="48">
        <v>0</v>
      </c>
      <c r="I8934" s="48">
        <v>0</v>
      </c>
      <c r="J8934" s="48">
        <v>0</v>
      </c>
      <c r="K8934" s="48">
        <v>0</v>
      </c>
      <c r="L8934" s="48">
        <v>0</v>
      </c>
      <c r="M8934" s="48">
        <v>0</v>
      </c>
      <c r="N8934" s="48">
        <v>0</v>
      </c>
      <c r="O8934" s="48">
        <v>0</v>
      </c>
      <c r="P8934" s="48">
        <v>0</v>
      </c>
      <c r="Q8934" s="48">
        <v>0</v>
      </c>
      <c r="R8934" s="48">
        <v>0</v>
      </c>
      <c r="S8934" s="48">
        <v>0</v>
      </c>
      <c r="T8934" s="48">
        <v>0</v>
      </c>
      <c r="U8934" s="48">
        <v>0</v>
      </c>
      <c r="V8934" s="48">
        <v>0</v>
      </c>
      <c r="W8934" s="48">
        <v>0</v>
      </c>
    </row>
    <row r="8935" spans="3:28" ht="15" customHeight="1" outlineLevel="1" x14ac:dyDescent="0.2">
      <c r="C8935" s="226" t="s">
        <v>1643</v>
      </c>
      <c r="E8935" s="225" t="s">
        <v>1644</v>
      </c>
      <c r="F8935" s="48">
        <v>172</v>
      </c>
      <c r="G8935" s="48">
        <v>110</v>
      </c>
      <c r="H8935" s="48">
        <v>62</v>
      </c>
      <c r="I8935" s="48">
        <v>153</v>
      </c>
      <c r="J8935" s="48">
        <v>97</v>
      </c>
      <c r="K8935" s="48">
        <v>56</v>
      </c>
      <c r="L8935" s="48">
        <v>167</v>
      </c>
      <c r="M8935" s="48">
        <v>107</v>
      </c>
      <c r="N8935" s="48">
        <v>60</v>
      </c>
      <c r="O8935" s="48">
        <v>157</v>
      </c>
      <c r="P8935" s="48">
        <v>101</v>
      </c>
      <c r="Q8935" s="48">
        <v>56</v>
      </c>
      <c r="R8935" s="48">
        <v>143</v>
      </c>
      <c r="S8935" s="48">
        <v>91</v>
      </c>
      <c r="T8935" s="48">
        <v>52</v>
      </c>
      <c r="U8935" s="48">
        <v>119</v>
      </c>
      <c r="V8935" s="48">
        <v>78</v>
      </c>
      <c r="W8935" s="48">
        <v>41</v>
      </c>
      <c r="AB8935" s="270"/>
    </row>
    <row r="8936" spans="3:28" ht="15" customHeight="1" outlineLevel="2" x14ac:dyDescent="0.2">
      <c r="D8936" s="41" t="s">
        <v>1645</v>
      </c>
      <c r="E8936" s="17" t="s">
        <v>1646</v>
      </c>
      <c r="F8936" s="48">
        <v>4</v>
      </c>
      <c r="G8936" s="48">
        <v>0</v>
      </c>
      <c r="H8936" s="48">
        <v>4</v>
      </c>
      <c r="I8936" s="48">
        <v>3</v>
      </c>
      <c r="J8936" s="48">
        <v>0</v>
      </c>
      <c r="K8936" s="48">
        <v>3</v>
      </c>
      <c r="L8936" s="48">
        <v>4</v>
      </c>
      <c r="M8936" s="48">
        <v>0</v>
      </c>
      <c r="N8936" s="48">
        <v>4</v>
      </c>
      <c r="O8936" s="48">
        <v>5</v>
      </c>
      <c r="P8936" s="48">
        <v>0</v>
      </c>
      <c r="Q8936" s="48">
        <v>5</v>
      </c>
      <c r="R8936" s="48">
        <v>5</v>
      </c>
      <c r="S8936" s="48">
        <v>0</v>
      </c>
      <c r="T8936" s="48">
        <v>5</v>
      </c>
      <c r="U8936" s="48">
        <v>2</v>
      </c>
      <c r="V8936" s="48">
        <v>0</v>
      </c>
      <c r="W8936" s="48">
        <v>2</v>
      </c>
    </row>
    <row r="8937" spans="3:28" ht="15" customHeight="1" outlineLevel="2" x14ac:dyDescent="0.2">
      <c r="D8937" s="41" t="s">
        <v>1647</v>
      </c>
      <c r="E8937" s="17" t="s">
        <v>1648</v>
      </c>
      <c r="F8937" s="48">
        <v>0</v>
      </c>
      <c r="G8937" s="48">
        <v>0</v>
      </c>
      <c r="H8937" s="48">
        <v>0</v>
      </c>
      <c r="I8937" s="48">
        <v>0</v>
      </c>
      <c r="J8937" s="48">
        <v>0</v>
      </c>
      <c r="K8937" s="48">
        <v>0</v>
      </c>
      <c r="L8937" s="48">
        <v>0</v>
      </c>
      <c r="M8937" s="48">
        <v>0</v>
      </c>
      <c r="N8937" s="48">
        <v>0</v>
      </c>
      <c r="O8937" s="48">
        <v>0</v>
      </c>
      <c r="P8937" s="48">
        <v>0</v>
      </c>
      <c r="Q8937" s="48">
        <v>0</v>
      </c>
      <c r="R8937" s="48">
        <v>0</v>
      </c>
      <c r="S8937" s="48">
        <v>0</v>
      </c>
      <c r="T8937" s="48">
        <v>0</v>
      </c>
      <c r="U8937" s="48">
        <v>0</v>
      </c>
      <c r="V8937" s="48">
        <v>0</v>
      </c>
      <c r="W8937" s="48">
        <v>0</v>
      </c>
    </row>
    <row r="8938" spans="3:28" ht="15" customHeight="1" outlineLevel="2" x14ac:dyDescent="0.2">
      <c r="D8938" s="41" t="s">
        <v>1649</v>
      </c>
      <c r="E8938" s="17" t="s">
        <v>1650</v>
      </c>
      <c r="F8938" s="48">
        <v>1</v>
      </c>
      <c r="G8938" s="48">
        <v>0</v>
      </c>
      <c r="H8938" s="48">
        <v>1</v>
      </c>
      <c r="I8938" s="48">
        <v>2</v>
      </c>
      <c r="J8938" s="48">
        <v>0</v>
      </c>
      <c r="K8938" s="48">
        <v>2</v>
      </c>
      <c r="L8938" s="48">
        <v>2</v>
      </c>
      <c r="M8938" s="48">
        <v>0</v>
      </c>
      <c r="N8938" s="48">
        <v>2</v>
      </c>
      <c r="O8938" s="48">
        <v>1</v>
      </c>
      <c r="P8938" s="48">
        <v>0</v>
      </c>
      <c r="Q8938" s="48">
        <v>1</v>
      </c>
      <c r="R8938" s="48">
        <v>1</v>
      </c>
      <c r="S8938" s="48">
        <v>0</v>
      </c>
      <c r="T8938" s="48">
        <v>1</v>
      </c>
      <c r="U8938" s="48">
        <v>2</v>
      </c>
      <c r="V8938" s="48">
        <v>0</v>
      </c>
      <c r="W8938" s="48">
        <v>2</v>
      </c>
    </row>
    <row r="8939" spans="3:28" ht="15" customHeight="1" outlineLevel="2" x14ac:dyDescent="0.2">
      <c r="D8939" s="41" t="s">
        <v>1651</v>
      </c>
      <c r="E8939" s="17" t="s">
        <v>1652</v>
      </c>
      <c r="F8939" s="48">
        <v>0</v>
      </c>
      <c r="G8939" s="48">
        <v>0</v>
      </c>
      <c r="H8939" s="48">
        <v>0</v>
      </c>
      <c r="I8939" s="48">
        <v>0</v>
      </c>
      <c r="J8939" s="48">
        <v>0</v>
      </c>
      <c r="K8939" s="48">
        <v>0</v>
      </c>
      <c r="L8939" s="48">
        <v>0</v>
      </c>
      <c r="M8939" s="48">
        <v>0</v>
      </c>
      <c r="N8939" s="48">
        <v>0</v>
      </c>
      <c r="O8939" s="48">
        <v>0</v>
      </c>
      <c r="P8939" s="48">
        <v>0</v>
      </c>
      <c r="Q8939" s="48">
        <v>0</v>
      </c>
      <c r="R8939" s="48">
        <v>0</v>
      </c>
      <c r="S8939" s="48">
        <v>0</v>
      </c>
      <c r="T8939" s="48">
        <v>0</v>
      </c>
      <c r="U8939" s="48">
        <v>0</v>
      </c>
      <c r="V8939" s="48">
        <v>0</v>
      </c>
      <c r="W8939" s="48">
        <v>0</v>
      </c>
    </row>
    <row r="8940" spans="3:28" ht="15" customHeight="1" outlineLevel="2" x14ac:dyDescent="0.2">
      <c r="D8940" s="41" t="s">
        <v>1653</v>
      </c>
      <c r="E8940" s="17" t="s">
        <v>1654</v>
      </c>
      <c r="F8940" s="48">
        <v>0</v>
      </c>
      <c r="G8940" s="48">
        <v>0</v>
      </c>
      <c r="H8940" s="48">
        <v>0</v>
      </c>
      <c r="I8940" s="48">
        <v>0</v>
      </c>
      <c r="J8940" s="48">
        <v>0</v>
      </c>
      <c r="K8940" s="48">
        <v>0</v>
      </c>
      <c r="L8940" s="48">
        <v>0</v>
      </c>
      <c r="M8940" s="48">
        <v>0</v>
      </c>
      <c r="N8940" s="48">
        <v>0</v>
      </c>
      <c r="O8940" s="48">
        <v>0</v>
      </c>
      <c r="P8940" s="48">
        <v>0</v>
      </c>
      <c r="Q8940" s="48">
        <v>0</v>
      </c>
      <c r="R8940" s="48">
        <v>0</v>
      </c>
      <c r="S8940" s="48">
        <v>0</v>
      </c>
      <c r="T8940" s="48">
        <v>0</v>
      </c>
      <c r="U8940" s="48">
        <v>0</v>
      </c>
      <c r="V8940" s="48">
        <v>0</v>
      </c>
      <c r="W8940" s="48">
        <v>0</v>
      </c>
    </row>
    <row r="8941" spans="3:28" ht="15" customHeight="1" outlineLevel="2" x14ac:dyDescent="0.2">
      <c r="D8941" s="41" t="s">
        <v>1655</v>
      </c>
      <c r="E8941" s="17" t="s">
        <v>1656</v>
      </c>
      <c r="F8941" s="48">
        <v>0</v>
      </c>
      <c r="G8941" s="48">
        <v>0</v>
      </c>
      <c r="H8941" s="48">
        <v>0</v>
      </c>
      <c r="I8941" s="48">
        <v>0</v>
      </c>
      <c r="J8941" s="48">
        <v>0</v>
      </c>
      <c r="K8941" s="48">
        <v>0</v>
      </c>
      <c r="L8941" s="48">
        <v>0</v>
      </c>
      <c r="M8941" s="48">
        <v>0</v>
      </c>
      <c r="N8941" s="48">
        <v>0</v>
      </c>
      <c r="O8941" s="48">
        <v>0</v>
      </c>
      <c r="P8941" s="48">
        <v>0</v>
      </c>
      <c r="Q8941" s="48">
        <v>0</v>
      </c>
      <c r="R8941" s="48">
        <v>0</v>
      </c>
      <c r="S8941" s="48">
        <v>0</v>
      </c>
      <c r="T8941" s="48">
        <v>0</v>
      </c>
      <c r="U8941" s="48">
        <v>0</v>
      </c>
      <c r="V8941" s="48">
        <v>0</v>
      </c>
      <c r="W8941" s="48">
        <v>0</v>
      </c>
    </row>
    <row r="8942" spans="3:28" ht="15" customHeight="1" outlineLevel="2" x14ac:dyDescent="0.2">
      <c r="D8942" s="41" t="s">
        <v>1657</v>
      </c>
      <c r="E8942" s="17" t="s">
        <v>1658</v>
      </c>
      <c r="F8942" s="48">
        <v>0</v>
      </c>
      <c r="G8942" s="48">
        <v>0</v>
      </c>
      <c r="H8942" s="48">
        <v>0</v>
      </c>
      <c r="I8942" s="48">
        <v>0</v>
      </c>
      <c r="J8942" s="48">
        <v>0</v>
      </c>
      <c r="K8942" s="48">
        <v>0</v>
      </c>
      <c r="L8942" s="48">
        <v>0</v>
      </c>
      <c r="M8942" s="48">
        <v>0</v>
      </c>
      <c r="N8942" s="48">
        <v>0</v>
      </c>
      <c r="O8942" s="48">
        <v>0</v>
      </c>
      <c r="P8942" s="48">
        <v>0</v>
      </c>
      <c r="Q8942" s="48">
        <v>0</v>
      </c>
      <c r="R8942" s="48">
        <v>0</v>
      </c>
      <c r="S8942" s="48">
        <v>0</v>
      </c>
      <c r="T8942" s="48">
        <v>0</v>
      </c>
      <c r="U8942" s="48">
        <v>0</v>
      </c>
      <c r="V8942" s="48">
        <v>0</v>
      </c>
      <c r="W8942" s="48">
        <v>0</v>
      </c>
    </row>
    <row r="8943" spans="3:28" ht="15" customHeight="1" outlineLevel="2" x14ac:dyDescent="0.2">
      <c r="D8943" s="41" t="s">
        <v>1659</v>
      </c>
      <c r="E8943" s="17" t="s">
        <v>1660</v>
      </c>
      <c r="F8943" s="48">
        <v>1</v>
      </c>
      <c r="G8943" s="48">
        <v>0</v>
      </c>
      <c r="H8943" s="48">
        <v>1</v>
      </c>
      <c r="I8943" s="48">
        <v>1</v>
      </c>
      <c r="J8943" s="48">
        <v>0</v>
      </c>
      <c r="K8943" s="48">
        <v>1</v>
      </c>
      <c r="L8943" s="48">
        <v>1</v>
      </c>
      <c r="M8943" s="48">
        <v>0</v>
      </c>
      <c r="N8943" s="48">
        <v>1</v>
      </c>
      <c r="O8943" s="48">
        <v>1</v>
      </c>
      <c r="P8943" s="48">
        <v>0</v>
      </c>
      <c r="Q8943" s="48">
        <v>1</v>
      </c>
      <c r="R8943" s="48">
        <v>1</v>
      </c>
      <c r="S8943" s="48">
        <v>0</v>
      </c>
      <c r="T8943" s="48">
        <v>1</v>
      </c>
      <c r="U8943" s="48">
        <v>1</v>
      </c>
      <c r="V8943" s="48">
        <v>0</v>
      </c>
      <c r="W8943" s="48">
        <v>1</v>
      </c>
    </row>
    <row r="8944" spans="3:28" ht="15" customHeight="1" outlineLevel="2" x14ac:dyDescent="0.2">
      <c r="D8944" s="41" t="s">
        <v>1661</v>
      </c>
      <c r="E8944" s="17" t="s">
        <v>1662</v>
      </c>
      <c r="F8944" s="48">
        <v>0</v>
      </c>
      <c r="G8944" s="48">
        <v>0</v>
      </c>
      <c r="H8944" s="48">
        <v>0</v>
      </c>
      <c r="I8944" s="48">
        <v>0</v>
      </c>
      <c r="J8944" s="48">
        <v>0</v>
      </c>
      <c r="K8944" s="48">
        <v>0</v>
      </c>
      <c r="L8944" s="48">
        <v>0</v>
      </c>
      <c r="M8944" s="48">
        <v>0</v>
      </c>
      <c r="N8944" s="48">
        <v>0</v>
      </c>
      <c r="O8944" s="48">
        <v>0</v>
      </c>
      <c r="P8944" s="48">
        <v>0</v>
      </c>
      <c r="Q8944" s="48">
        <v>0</v>
      </c>
      <c r="R8944" s="48">
        <v>0</v>
      </c>
      <c r="S8944" s="48">
        <v>0</v>
      </c>
      <c r="T8944" s="48">
        <v>0</v>
      </c>
      <c r="U8944" s="48">
        <v>0</v>
      </c>
      <c r="V8944" s="48">
        <v>0</v>
      </c>
      <c r="W8944" s="48">
        <v>0</v>
      </c>
    </row>
    <row r="8945" spans="4:23" ht="15" customHeight="1" outlineLevel="2" x14ac:dyDescent="0.2">
      <c r="D8945" s="41" t="s">
        <v>1663</v>
      </c>
      <c r="E8945" s="17" t="s">
        <v>1664</v>
      </c>
      <c r="F8945" s="48">
        <v>0</v>
      </c>
      <c r="G8945" s="48">
        <v>0</v>
      </c>
      <c r="H8945" s="48">
        <v>0</v>
      </c>
      <c r="I8945" s="48">
        <v>0</v>
      </c>
      <c r="J8945" s="48">
        <v>0</v>
      </c>
      <c r="K8945" s="48">
        <v>0</v>
      </c>
      <c r="L8945" s="48">
        <v>0</v>
      </c>
      <c r="M8945" s="48">
        <v>0</v>
      </c>
      <c r="N8945" s="48">
        <v>0</v>
      </c>
      <c r="O8945" s="48">
        <v>0</v>
      </c>
      <c r="P8945" s="48">
        <v>0</v>
      </c>
      <c r="Q8945" s="48">
        <v>0</v>
      </c>
      <c r="R8945" s="48">
        <v>0</v>
      </c>
      <c r="S8945" s="48">
        <v>0</v>
      </c>
      <c r="T8945" s="48">
        <v>0</v>
      </c>
      <c r="U8945" s="48">
        <v>0</v>
      </c>
      <c r="V8945" s="48">
        <v>0</v>
      </c>
      <c r="W8945" s="48">
        <v>0</v>
      </c>
    </row>
    <row r="8946" spans="4:23" ht="15" customHeight="1" outlineLevel="2" x14ac:dyDescent="0.2">
      <c r="D8946" s="41" t="s">
        <v>1665</v>
      </c>
      <c r="E8946" s="17" t="s">
        <v>1666</v>
      </c>
      <c r="F8946" s="48">
        <v>0</v>
      </c>
      <c r="G8946" s="48">
        <v>0</v>
      </c>
      <c r="H8946" s="48">
        <v>0</v>
      </c>
      <c r="I8946" s="48">
        <v>0</v>
      </c>
      <c r="J8946" s="48">
        <v>0</v>
      </c>
      <c r="K8946" s="48">
        <v>0</v>
      </c>
      <c r="L8946" s="48">
        <v>0</v>
      </c>
      <c r="M8946" s="48">
        <v>0</v>
      </c>
      <c r="N8946" s="48">
        <v>0</v>
      </c>
      <c r="O8946" s="48">
        <v>0</v>
      </c>
      <c r="P8946" s="48">
        <v>0</v>
      </c>
      <c r="Q8946" s="48">
        <v>0</v>
      </c>
      <c r="R8946" s="48">
        <v>0</v>
      </c>
      <c r="S8946" s="48">
        <v>0</v>
      </c>
      <c r="T8946" s="48">
        <v>0</v>
      </c>
      <c r="U8946" s="48">
        <v>0</v>
      </c>
      <c r="V8946" s="48">
        <v>0</v>
      </c>
      <c r="W8946" s="48">
        <v>0</v>
      </c>
    </row>
    <row r="8947" spans="4:23" ht="15" customHeight="1" outlineLevel="2" x14ac:dyDescent="0.2">
      <c r="D8947" s="41" t="s">
        <v>1667</v>
      </c>
      <c r="E8947" s="17" t="s">
        <v>1668</v>
      </c>
      <c r="F8947" s="48">
        <v>0</v>
      </c>
      <c r="G8947" s="48">
        <v>0</v>
      </c>
      <c r="H8947" s="48">
        <v>0</v>
      </c>
      <c r="I8947" s="48">
        <v>0</v>
      </c>
      <c r="J8947" s="48">
        <v>0</v>
      </c>
      <c r="K8947" s="48">
        <v>0</v>
      </c>
      <c r="L8947" s="48">
        <v>0</v>
      </c>
      <c r="M8947" s="48">
        <v>0</v>
      </c>
      <c r="N8947" s="48">
        <v>0</v>
      </c>
      <c r="O8947" s="48">
        <v>0</v>
      </c>
      <c r="P8947" s="48">
        <v>0</v>
      </c>
      <c r="Q8947" s="48">
        <v>0</v>
      </c>
      <c r="R8947" s="48">
        <v>0</v>
      </c>
      <c r="S8947" s="48">
        <v>0</v>
      </c>
      <c r="T8947" s="48">
        <v>0</v>
      </c>
      <c r="U8947" s="48">
        <v>0</v>
      </c>
      <c r="V8947" s="48">
        <v>0</v>
      </c>
      <c r="W8947" s="48">
        <v>0</v>
      </c>
    </row>
    <row r="8948" spans="4:23" ht="15" customHeight="1" outlineLevel="2" x14ac:dyDescent="0.2">
      <c r="D8948" s="41" t="s">
        <v>1669</v>
      </c>
      <c r="E8948" s="17" t="s">
        <v>1670</v>
      </c>
      <c r="F8948" s="48">
        <v>0</v>
      </c>
      <c r="G8948" s="48">
        <v>0</v>
      </c>
      <c r="H8948" s="48">
        <v>0</v>
      </c>
      <c r="I8948" s="48">
        <v>0</v>
      </c>
      <c r="J8948" s="48">
        <v>0</v>
      </c>
      <c r="K8948" s="48">
        <v>0</v>
      </c>
      <c r="L8948" s="48">
        <v>0</v>
      </c>
      <c r="M8948" s="48">
        <v>0</v>
      </c>
      <c r="N8948" s="48">
        <v>0</v>
      </c>
      <c r="O8948" s="48">
        <v>0</v>
      </c>
      <c r="P8948" s="48">
        <v>0</v>
      </c>
      <c r="Q8948" s="48">
        <v>0</v>
      </c>
      <c r="R8948" s="48">
        <v>0</v>
      </c>
      <c r="S8948" s="48">
        <v>0</v>
      </c>
      <c r="T8948" s="48">
        <v>0</v>
      </c>
      <c r="U8948" s="48">
        <v>0</v>
      </c>
      <c r="V8948" s="48">
        <v>0</v>
      </c>
      <c r="W8948" s="48">
        <v>0</v>
      </c>
    </row>
    <row r="8949" spans="4:23" ht="15" customHeight="1" outlineLevel="2" x14ac:dyDescent="0.2">
      <c r="D8949" s="41" t="s">
        <v>1671</v>
      </c>
      <c r="E8949" s="17" t="s">
        <v>1672</v>
      </c>
      <c r="F8949" s="48">
        <v>78</v>
      </c>
      <c r="G8949" s="48">
        <v>65</v>
      </c>
      <c r="H8949" s="48">
        <v>13</v>
      </c>
      <c r="I8949" s="48">
        <v>66</v>
      </c>
      <c r="J8949" s="48">
        <v>54</v>
      </c>
      <c r="K8949" s="48">
        <v>12</v>
      </c>
      <c r="L8949" s="48">
        <v>69</v>
      </c>
      <c r="M8949" s="48">
        <v>58</v>
      </c>
      <c r="N8949" s="48">
        <v>11</v>
      </c>
      <c r="O8949" s="48">
        <v>61</v>
      </c>
      <c r="P8949" s="48">
        <v>51</v>
      </c>
      <c r="Q8949" s="48">
        <v>10</v>
      </c>
      <c r="R8949" s="48">
        <v>49</v>
      </c>
      <c r="S8949" s="48">
        <v>41</v>
      </c>
      <c r="T8949" s="48">
        <v>8</v>
      </c>
      <c r="U8949" s="48">
        <v>28</v>
      </c>
      <c r="V8949" s="48">
        <v>27</v>
      </c>
      <c r="W8949" s="48">
        <v>1</v>
      </c>
    </row>
    <row r="8950" spans="4:23" ht="15" customHeight="1" outlineLevel="2" x14ac:dyDescent="0.2">
      <c r="D8950" s="41" t="s">
        <v>1673</v>
      </c>
      <c r="E8950" s="17" t="s">
        <v>1674</v>
      </c>
      <c r="F8950" s="48">
        <v>15</v>
      </c>
      <c r="G8950" s="48">
        <v>2</v>
      </c>
      <c r="H8950" s="48">
        <v>13</v>
      </c>
      <c r="I8950" s="48">
        <v>13</v>
      </c>
      <c r="J8950" s="48">
        <v>2</v>
      </c>
      <c r="K8950" s="48">
        <v>11</v>
      </c>
      <c r="L8950" s="48">
        <v>13</v>
      </c>
      <c r="M8950" s="48">
        <v>1</v>
      </c>
      <c r="N8950" s="48">
        <v>12</v>
      </c>
      <c r="O8950" s="48">
        <v>12</v>
      </c>
      <c r="P8950" s="48">
        <v>2</v>
      </c>
      <c r="Q8950" s="48">
        <v>10</v>
      </c>
      <c r="R8950" s="48">
        <v>12</v>
      </c>
      <c r="S8950" s="48">
        <v>2</v>
      </c>
      <c r="T8950" s="48">
        <v>10</v>
      </c>
      <c r="U8950" s="48">
        <v>13</v>
      </c>
      <c r="V8950" s="48">
        <v>3</v>
      </c>
      <c r="W8950" s="48">
        <v>10</v>
      </c>
    </row>
    <row r="8951" spans="4:23" ht="15" customHeight="1" outlineLevel="2" x14ac:dyDescent="0.2">
      <c r="D8951" s="41" t="s">
        <v>1675</v>
      </c>
      <c r="E8951" s="17" t="s">
        <v>1676</v>
      </c>
      <c r="F8951" s="48">
        <v>0</v>
      </c>
      <c r="G8951" s="48">
        <v>0</v>
      </c>
      <c r="H8951" s="48">
        <v>0</v>
      </c>
      <c r="I8951" s="48">
        <v>0</v>
      </c>
      <c r="J8951" s="48">
        <v>0</v>
      </c>
      <c r="K8951" s="48">
        <v>0</v>
      </c>
      <c r="L8951" s="48">
        <v>0</v>
      </c>
      <c r="M8951" s="48">
        <v>0</v>
      </c>
      <c r="N8951" s="48">
        <v>0</v>
      </c>
      <c r="O8951" s="48">
        <v>0</v>
      </c>
      <c r="P8951" s="48">
        <v>0</v>
      </c>
      <c r="Q8951" s="48">
        <v>0</v>
      </c>
      <c r="R8951" s="48">
        <v>0</v>
      </c>
      <c r="S8951" s="48">
        <v>0</v>
      </c>
      <c r="T8951" s="48">
        <v>0</v>
      </c>
      <c r="U8951" s="48">
        <v>0</v>
      </c>
      <c r="V8951" s="48">
        <v>0</v>
      </c>
      <c r="W8951" s="48">
        <v>0</v>
      </c>
    </row>
    <row r="8952" spans="4:23" ht="15" customHeight="1" outlineLevel="2" x14ac:dyDescent="0.2">
      <c r="D8952" s="41" t="s">
        <v>1677</v>
      </c>
      <c r="E8952" s="17" t="s">
        <v>1678</v>
      </c>
      <c r="F8952" s="48">
        <v>3</v>
      </c>
      <c r="G8952" s="48">
        <v>1</v>
      </c>
      <c r="H8952" s="48">
        <v>2</v>
      </c>
      <c r="I8952" s="48">
        <v>2</v>
      </c>
      <c r="J8952" s="48">
        <v>0</v>
      </c>
      <c r="K8952" s="48">
        <v>2</v>
      </c>
      <c r="L8952" s="48">
        <v>4</v>
      </c>
      <c r="M8952" s="48">
        <v>2</v>
      </c>
      <c r="N8952" s="48">
        <v>2</v>
      </c>
      <c r="O8952" s="48">
        <v>3</v>
      </c>
      <c r="P8952" s="48">
        <v>1</v>
      </c>
      <c r="Q8952" s="48">
        <v>2</v>
      </c>
      <c r="R8952" s="48">
        <v>3</v>
      </c>
      <c r="S8952" s="48">
        <v>1</v>
      </c>
      <c r="T8952" s="48">
        <v>2</v>
      </c>
      <c r="U8952" s="48">
        <v>2</v>
      </c>
      <c r="V8952" s="48">
        <v>1</v>
      </c>
      <c r="W8952" s="48">
        <v>1</v>
      </c>
    </row>
    <row r="8953" spans="4:23" ht="15" customHeight="1" outlineLevel="2" x14ac:dyDescent="0.2">
      <c r="D8953" s="41" t="s">
        <v>1679</v>
      </c>
      <c r="E8953" s="17" t="s">
        <v>1680</v>
      </c>
      <c r="F8953" s="48">
        <v>0</v>
      </c>
      <c r="G8953" s="48">
        <v>0</v>
      </c>
      <c r="H8953" s="48">
        <v>0</v>
      </c>
      <c r="I8953" s="48">
        <v>0</v>
      </c>
      <c r="J8953" s="48">
        <v>0</v>
      </c>
      <c r="K8953" s="48">
        <v>0</v>
      </c>
      <c r="L8953" s="48">
        <v>0</v>
      </c>
      <c r="M8953" s="48">
        <v>0</v>
      </c>
      <c r="N8953" s="48">
        <v>0</v>
      </c>
      <c r="O8953" s="48">
        <v>1</v>
      </c>
      <c r="P8953" s="48">
        <v>1</v>
      </c>
      <c r="Q8953" s="48">
        <v>0</v>
      </c>
      <c r="R8953" s="48">
        <v>0</v>
      </c>
      <c r="S8953" s="48">
        <v>0</v>
      </c>
      <c r="T8953" s="48">
        <v>0</v>
      </c>
      <c r="U8953" s="48">
        <v>0</v>
      </c>
      <c r="V8953" s="48">
        <v>0</v>
      </c>
      <c r="W8953" s="48">
        <v>0</v>
      </c>
    </row>
    <row r="8954" spans="4:23" ht="15" customHeight="1" outlineLevel="2" x14ac:dyDescent="0.2">
      <c r="D8954" s="41" t="s">
        <v>1681</v>
      </c>
      <c r="E8954" s="17" t="s">
        <v>1682</v>
      </c>
      <c r="F8954" s="48">
        <v>0</v>
      </c>
      <c r="G8954" s="48">
        <v>0</v>
      </c>
      <c r="H8954" s="48">
        <v>0</v>
      </c>
      <c r="I8954" s="48">
        <v>0</v>
      </c>
      <c r="J8954" s="48">
        <v>0</v>
      </c>
      <c r="K8954" s="48">
        <v>0</v>
      </c>
      <c r="L8954" s="48">
        <v>0</v>
      </c>
      <c r="M8954" s="48">
        <v>0</v>
      </c>
      <c r="N8954" s="48">
        <v>0</v>
      </c>
      <c r="O8954" s="48">
        <v>0</v>
      </c>
      <c r="P8954" s="48">
        <v>0</v>
      </c>
      <c r="Q8954" s="48">
        <v>0</v>
      </c>
      <c r="R8954" s="48">
        <v>0</v>
      </c>
      <c r="S8954" s="48">
        <v>0</v>
      </c>
      <c r="T8954" s="48">
        <v>0</v>
      </c>
      <c r="U8954" s="48">
        <v>0</v>
      </c>
      <c r="V8954" s="48">
        <v>0</v>
      </c>
      <c r="W8954" s="48">
        <v>0</v>
      </c>
    </row>
    <row r="8955" spans="4:23" ht="15" customHeight="1" outlineLevel="2" x14ac:dyDescent="0.2">
      <c r="D8955" s="41" t="s">
        <v>1683</v>
      </c>
      <c r="E8955" s="17" t="s">
        <v>1684</v>
      </c>
      <c r="F8955" s="48">
        <v>25</v>
      </c>
      <c r="G8955" s="48">
        <v>9</v>
      </c>
      <c r="H8955" s="48">
        <v>16</v>
      </c>
      <c r="I8955" s="48">
        <v>22</v>
      </c>
      <c r="J8955" s="48">
        <v>7</v>
      </c>
      <c r="K8955" s="48">
        <v>15</v>
      </c>
      <c r="L8955" s="48">
        <v>19</v>
      </c>
      <c r="M8955" s="48">
        <v>7</v>
      </c>
      <c r="N8955" s="48">
        <v>12</v>
      </c>
      <c r="O8955" s="48">
        <v>18</v>
      </c>
      <c r="P8955" s="48">
        <v>7</v>
      </c>
      <c r="Q8955" s="48">
        <v>11</v>
      </c>
      <c r="R8955" s="48">
        <v>16</v>
      </c>
      <c r="S8955" s="48">
        <v>6</v>
      </c>
      <c r="T8955" s="48">
        <v>10</v>
      </c>
      <c r="U8955" s="48">
        <v>18</v>
      </c>
      <c r="V8955" s="48">
        <v>10</v>
      </c>
      <c r="W8955" s="48">
        <v>8</v>
      </c>
    </row>
    <row r="8956" spans="4:23" ht="15" customHeight="1" outlineLevel="2" x14ac:dyDescent="0.2">
      <c r="D8956" s="41" t="s">
        <v>1685</v>
      </c>
      <c r="E8956" s="17" t="s">
        <v>1686</v>
      </c>
      <c r="F8956" s="48">
        <v>7</v>
      </c>
      <c r="G8956" s="48">
        <v>3</v>
      </c>
      <c r="H8956" s="48">
        <v>4</v>
      </c>
      <c r="I8956" s="48">
        <v>6</v>
      </c>
      <c r="J8956" s="48">
        <v>4</v>
      </c>
      <c r="K8956" s="48">
        <v>2</v>
      </c>
      <c r="L8956" s="48">
        <v>5</v>
      </c>
      <c r="M8956" s="48">
        <v>3</v>
      </c>
      <c r="N8956" s="48">
        <v>2</v>
      </c>
      <c r="O8956" s="48">
        <v>5</v>
      </c>
      <c r="P8956" s="48">
        <v>3</v>
      </c>
      <c r="Q8956" s="48">
        <v>2</v>
      </c>
      <c r="R8956" s="48">
        <v>5</v>
      </c>
      <c r="S8956" s="48">
        <v>4</v>
      </c>
      <c r="T8956" s="48">
        <v>1</v>
      </c>
      <c r="U8956" s="48">
        <v>1</v>
      </c>
      <c r="V8956" s="48">
        <v>0</v>
      </c>
      <c r="W8956" s="48">
        <v>1</v>
      </c>
    </row>
    <row r="8957" spans="4:23" ht="15" customHeight="1" outlineLevel="2" x14ac:dyDescent="0.2">
      <c r="D8957" s="41" t="s">
        <v>1687</v>
      </c>
      <c r="E8957" s="17" t="s">
        <v>1688</v>
      </c>
      <c r="F8957" s="48">
        <v>1</v>
      </c>
      <c r="G8957" s="48">
        <v>1</v>
      </c>
      <c r="H8957" s="48">
        <v>0</v>
      </c>
      <c r="I8957" s="48">
        <v>1</v>
      </c>
      <c r="J8957" s="48">
        <v>1</v>
      </c>
      <c r="K8957" s="48">
        <v>0</v>
      </c>
      <c r="L8957" s="48">
        <v>1</v>
      </c>
      <c r="M8957" s="48">
        <v>1</v>
      </c>
      <c r="N8957" s="48">
        <v>0</v>
      </c>
      <c r="O8957" s="48">
        <v>1</v>
      </c>
      <c r="P8957" s="48">
        <v>1</v>
      </c>
      <c r="Q8957" s="48">
        <v>0</v>
      </c>
      <c r="R8957" s="48">
        <v>1</v>
      </c>
      <c r="S8957" s="48">
        <v>1</v>
      </c>
      <c r="T8957" s="48">
        <v>0</v>
      </c>
      <c r="U8957" s="48">
        <v>1</v>
      </c>
      <c r="V8957" s="48">
        <v>1</v>
      </c>
      <c r="W8957" s="48">
        <v>0</v>
      </c>
    </row>
    <row r="8958" spans="4:23" ht="15" customHeight="1" outlineLevel="2" x14ac:dyDescent="0.2">
      <c r="D8958" s="41" t="s">
        <v>1689</v>
      </c>
      <c r="E8958" s="17" t="s">
        <v>1690</v>
      </c>
      <c r="F8958" s="48">
        <v>2</v>
      </c>
      <c r="G8958" s="48">
        <v>2</v>
      </c>
      <c r="H8958" s="48">
        <v>0</v>
      </c>
      <c r="I8958" s="48">
        <v>2</v>
      </c>
      <c r="J8958" s="48">
        <v>2</v>
      </c>
      <c r="K8958" s="48">
        <v>0</v>
      </c>
      <c r="L8958" s="48">
        <v>1</v>
      </c>
      <c r="M8958" s="48">
        <v>1</v>
      </c>
      <c r="N8958" s="48">
        <v>0</v>
      </c>
      <c r="O8958" s="48">
        <v>1</v>
      </c>
      <c r="P8958" s="48">
        <v>1</v>
      </c>
      <c r="Q8958" s="48">
        <v>0</v>
      </c>
      <c r="R8958" s="48">
        <v>1</v>
      </c>
      <c r="S8958" s="48">
        <v>1</v>
      </c>
      <c r="T8958" s="48">
        <v>0</v>
      </c>
      <c r="U8958" s="48">
        <v>1</v>
      </c>
      <c r="V8958" s="48">
        <v>1</v>
      </c>
      <c r="W8958" s="48">
        <v>0</v>
      </c>
    </row>
    <row r="8959" spans="4:23" ht="15" customHeight="1" outlineLevel="2" x14ac:dyDescent="0.2">
      <c r="D8959" s="41" t="s">
        <v>1691</v>
      </c>
      <c r="E8959" s="17" t="s">
        <v>1692</v>
      </c>
      <c r="F8959" s="48">
        <v>0</v>
      </c>
      <c r="G8959" s="48">
        <v>0</v>
      </c>
      <c r="H8959" s="48">
        <v>0</v>
      </c>
      <c r="I8959" s="48">
        <v>0</v>
      </c>
      <c r="J8959" s="48">
        <v>0</v>
      </c>
      <c r="K8959" s="48">
        <v>0</v>
      </c>
      <c r="L8959" s="48">
        <v>0</v>
      </c>
      <c r="M8959" s="48">
        <v>0</v>
      </c>
      <c r="N8959" s="48">
        <v>0</v>
      </c>
      <c r="O8959" s="48">
        <v>0</v>
      </c>
      <c r="P8959" s="48">
        <v>0</v>
      </c>
      <c r="Q8959" s="48">
        <v>0</v>
      </c>
      <c r="R8959" s="48">
        <v>0</v>
      </c>
      <c r="S8959" s="48">
        <v>0</v>
      </c>
      <c r="T8959" s="48">
        <v>0</v>
      </c>
      <c r="U8959" s="48">
        <v>0</v>
      </c>
      <c r="V8959" s="48">
        <v>0</v>
      </c>
      <c r="W8959" s="48">
        <v>0</v>
      </c>
    </row>
    <row r="8960" spans="4:23" ht="15" customHeight="1" outlineLevel="2" x14ac:dyDescent="0.2">
      <c r="D8960" s="41" t="s">
        <v>1693</v>
      </c>
      <c r="E8960" s="17" t="s">
        <v>1694</v>
      </c>
      <c r="F8960" s="48">
        <v>0</v>
      </c>
      <c r="G8960" s="48">
        <v>0</v>
      </c>
      <c r="H8960" s="48">
        <v>0</v>
      </c>
      <c r="I8960" s="48">
        <v>0</v>
      </c>
      <c r="J8960" s="48">
        <v>0</v>
      </c>
      <c r="K8960" s="48">
        <v>0</v>
      </c>
      <c r="L8960" s="48">
        <v>1</v>
      </c>
      <c r="M8960" s="48">
        <v>1</v>
      </c>
      <c r="N8960" s="48">
        <v>0</v>
      </c>
      <c r="O8960" s="48">
        <v>0</v>
      </c>
      <c r="P8960" s="48">
        <v>0</v>
      </c>
      <c r="Q8960" s="48">
        <v>0</v>
      </c>
      <c r="R8960" s="48">
        <v>0</v>
      </c>
      <c r="S8960" s="48">
        <v>0</v>
      </c>
      <c r="T8960" s="48">
        <v>0</v>
      </c>
      <c r="U8960" s="48">
        <v>0</v>
      </c>
      <c r="V8960" s="48">
        <v>0</v>
      </c>
      <c r="W8960" s="48">
        <v>0</v>
      </c>
    </row>
    <row r="8961" spans="3:28" ht="15" customHeight="1" outlineLevel="2" x14ac:dyDescent="0.2">
      <c r="D8961" s="41" t="s">
        <v>1695</v>
      </c>
      <c r="E8961" s="17" t="s">
        <v>1696</v>
      </c>
      <c r="F8961" s="48">
        <v>1</v>
      </c>
      <c r="G8961" s="48">
        <v>1</v>
      </c>
      <c r="H8961" s="48">
        <v>0</v>
      </c>
      <c r="I8961" s="48">
        <v>2</v>
      </c>
      <c r="J8961" s="48">
        <v>2</v>
      </c>
      <c r="K8961" s="48">
        <v>0</v>
      </c>
      <c r="L8961" s="48">
        <v>4</v>
      </c>
      <c r="M8961" s="48">
        <v>4</v>
      </c>
      <c r="N8961" s="48">
        <v>0</v>
      </c>
      <c r="O8961" s="48">
        <v>2</v>
      </c>
      <c r="P8961" s="48">
        <v>2</v>
      </c>
      <c r="Q8961" s="48">
        <v>0</v>
      </c>
      <c r="R8961" s="48">
        <v>4</v>
      </c>
      <c r="S8961" s="48">
        <v>3</v>
      </c>
      <c r="T8961" s="48">
        <v>1</v>
      </c>
      <c r="U8961" s="48">
        <v>5</v>
      </c>
      <c r="V8961" s="48">
        <v>4</v>
      </c>
      <c r="W8961" s="48">
        <v>1</v>
      </c>
    </row>
    <row r="8962" spans="3:28" ht="15" customHeight="1" outlineLevel="2" x14ac:dyDescent="0.2">
      <c r="D8962" s="41" t="s">
        <v>1697</v>
      </c>
      <c r="E8962" s="17" t="s">
        <v>1698</v>
      </c>
      <c r="F8962" s="48">
        <v>0</v>
      </c>
      <c r="G8962" s="48">
        <v>0</v>
      </c>
      <c r="H8962" s="48">
        <v>0</v>
      </c>
      <c r="I8962" s="48">
        <v>0</v>
      </c>
      <c r="J8962" s="48">
        <v>0</v>
      </c>
      <c r="K8962" s="48">
        <v>0</v>
      </c>
      <c r="L8962" s="48">
        <v>0</v>
      </c>
      <c r="M8962" s="48">
        <v>0</v>
      </c>
      <c r="N8962" s="48">
        <v>0</v>
      </c>
      <c r="O8962" s="48">
        <v>0</v>
      </c>
      <c r="P8962" s="48">
        <v>0</v>
      </c>
      <c r="Q8962" s="48">
        <v>0</v>
      </c>
      <c r="R8962" s="48">
        <v>0</v>
      </c>
      <c r="S8962" s="48">
        <v>0</v>
      </c>
      <c r="T8962" s="48">
        <v>0</v>
      </c>
      <c r="U8962" s="48">
        <v>0</v>
      </c>
      <c r="V8962" s="48">
        <v>0</v>
      </c>
      <c r="W8962" s="48">
        <v>0</v>
      </c>
    </row>
    <row r="8963" spans="3:28" ht="15" customHeight="1" outlineLevel="2" x14ac:dyDescent="0.2">
      <c r="D8963" s="41" t="s">
        <v>1699</v>
      </c>
      <c r="E8963" s="17" t="s">
        <v>1700</v>
      </c>
      <c r="F8963" s="48">
        <v>0</v>
      </c>
      <c r="G8963" s="48">
        <v>0</v>
      </c>
      <c r="H8963" s="48">
        <v>0</v>
      </c>
      <c r="I8963" s="48">
        <v>0</v>
      </c>
      <c r="J8963" s="48">
        <v>0</v>
      </c>
      <c r="K8963" s="48">
        <v>0</v>
      </c>
      <c r="L8963" s="48">
        <v>7</v>
      </c>
      <c r="M8963" s="48">
        <v>0</v>
      </c>
      <c r="N8963" s="48">
        <v>7</v>
      </c>
      <c r="O8963" s="48">
        <v>7</v>
      </c>
      <c r="P8963" s="48">
        <v>0</v>
      </c>
      <c r="Q8963" s="48">
        <v>7</v>
      </c>
      <c r="R8963" s="48">
        <v>7</v>
      </c>
      <c r="S8963" s="48">
        <v>0</v>
      </c>
      <c r="T8963" s="48">
        <v>7</v>
      </c>
      <c r="U8963" s="48">
        <v>7</v>
      </c>
      <c r="V8963" s="48">
        <v>0</v>
      </c>
      <c r="W8963" s="48">
        <v>7</v>
      </c>
    </row>
    <row r="8964" spans="3:28" ht="15" customHeight="1" outlineLevel="2" x14ac:dyDescent="0.2">
      <c r="D8964" s="41" t="s">
        <v>1701</v>
      </c>
      <c r="E8964" s="17" t="s">
        <v>1702</v>
      </c>
      <c r="F8964" s="48">
        <v>1</v>
      </c>
      <c r="G8964" s="48">
        <v>1</v>
      </c>
      <c r="H8964" s="48">
        <v>0</v>
      </c>
      <c r="I8964" s="48">
        <v>1</v>
      </c>
      <c r="J8964" s="48">
        <v>1</v>
      </c>
      <c r="K8964" s="48">
        <v>0</v>
      </c>
      <c r="L8964" s="48">
        <v>1</v>
      </c>
      <c r="M8964" s="48">
        <v>1</v>
      </c>
      <c r="N8964" s="48">
        <v>0</v>
      </c>
      <c r="O8964" s="48">
        <v>2</v>
      </c>
      <c r="P8964" s="48">
        <v>2</v>
      </c>
      <c r="Q8964" s="48">
        <v>0</v>
      </c>
      <c r="R8964" s="48">
        <v>1</v>
      </c>
      <c r="S8964" s="48">
        <v>1</v>
      </c>
      <c r="T8964" s="48">
        <v>0</v>
      </c>
      <c r="U8964" s="48">
        <v>2</v>
      </c>
      <c r="V8964" s="48">
        <v>2</v>
      </c>
      <c r="W8964" s="48">
        <v>0</v>
      </c>
    </row>
    <row r="8965" spans="3:28" ht="15" customHeight="1" outlineLevel="2" x14ac:dyDescent="0.2">
      <c r="D8965" s="41" t="s">
        <v>1703</v>
      </c>
      <c r="E8965" s="17" t="s">
        <v>1704</v>
      </c>
      <c r="F8965" s="48">
        <v>29</v>
      </c>
      <c r="G8965" s="48">
        <v>24</v>
      </c>
      <c r="H8965" s="48">
        <v>5</v>
      </c>
      <c r="I8965" s="48">
        <v>29</v>
      </c>
      <c r="J8965" s="48">
        <v>24</v>
      </c>
      <c r="K8965" s="48">
        <v>5</v>
      </c>
      <c r="L8965" s="48">
        <v>32</v>
      </c>
      <c r="M8965" s="48">
        <v>28</v>
      </c>
      <c r="N8965" s="48">
        <v>4</v>
      </c>
      <c r="O8965" s="48">
        <v>33</v>
      </c>
      <c r="P8965" s="48">
        <v>29</v>
      </c>
      <c r="Q8965" s="48">
        <v>4</v>
      </c>
      <c r="R8965" s="48">
        <v>33</v>
      </c>
      <c r="S8965" s="48">
        <v>30</v>
      </c>
      <c r="T8965" s="48">
        <v>3</v>
      </c>
      <c r="U8965" s="48">
        <v>33</v>
      </c>
      <c r="V8965" s="48">
        <v>29</v>
      </c>
      <c r="W8965" s="48">
        <v>4</v>
      </c>
    </row>
    <row r="8966" spans="3:28" ht="15" customHeight="1" outlineLevel="2" x14ac:dyDescent="0.2">
      <c r="D8966" s="41" t="s">
        <v>1705</v>
      </c>
      <c r="E8966" s="17" t="s">
        <v>1706</v>
      </c>
      <c r="F8966" s="48">
        <v>3</v>
      </c>
      <c r="G8966" s="48">
        <v>0</v>
      </c>
      <c r="H8966" s="48">
        <v>3</v>
      </c>
      <c r="I8966" s="48">
        <v>3</v>
      </c>
      <c r="J8966" s="48">
        <v>0</v>
      </c>
      <c r="K8966" s="48">
        <v>3</v>
      </c>
      <c r="L8966" s="48">
        <v>3</v>
      </c>
      <c r="M8966" s="48">
        <v>0</v>
      </c>
      <c r="N8966" s="48">
        <v>3</v>
      </c>
      <c r="O8966" s="48">
        <v>3</v>
      </c>
      <c r="P8966" s="48">
        <v>0</v>
      </c>
      <c r="Q8966" s="48">
        <v>3</v>
      </c>
      <c r="R8966" s="48">
        <v>3</v>
      </c>
      <c r="S8966" s="48">
        <v>0</v>
      </c>
      <c r="T8966" s="48">
        <v>3</v>
      </c>
      <c r="U8966" s="48">
        <v>3</v>
      </c>
      <c r="V8966" s="48">
        <v>0</v>
      </c>
      <c r="W8966" s="48">
        <v>3</v>
      </c>
    </row>
    <row r="8967" spans="3:28" ht="15" customHeight="1" outlineLevel="2" x14ac:dyDescent="0.2">
      <c r="D8967" s="41" t="s">
        <v>1707</v>
      </c>
      <c r="E8967" s="17" t="s">
        <v>1708</v>
      </c>
      <c r="F8967" s="48">
        <v>0</v>
      </c>
      <c r="G8967" s="48">
        <v>0</v>
      </c>
      <c r="H8967" s="48">
        <v>0</v>
      </c>
      <c r="I8967" s="48">
        <v>0</v>
      </c>
      <c r="J8967" s="48">
        <v>0</v>
      </c>
      <c r="K8967" s="48">
        <v>0</v>
      </c>
      <c r="L8967" s="48">
        <v>0</v>
      </c>
      <c r="M8967" s="48">
        <v>0</v>
      </c>
      <c r="N8967" s="48">
        <v>0</v>
      </c>
      <c r="O8967" s="48">
        <v>0</v>
      </c>
      <c r="P8967" s="48">
        <v>0</v>
      </c>
      <c r="Q8967" s="48">
        <v>0</v>
      </c>
      <c r="R8967" s="48">
        <v>0</v>
      </c>
      <c r="S8967" s="48">
        <v>0</v>
      </c>
      <c r="T8967" s="48">
        <v>0</v>
      </c>
      <c r="U8967" s="48">
        <v>0</v>
      </c>
      <c r="V8967" s="48">
        <v>0</v>
      </c>
      <c r="W8967" s="48">
        <v>0</v>
      </c>
    </row>
    <row r="8968" spans="3:28" ht="15" customHeight="1" outlineLevel="2" x14ac:dyDescent="0.2">
      <c r="D8968" s="41" t="s">
        <v>1709</v>
      </c>
      <c r="E8968" s="17" t="s">
        <v>1710</v>
      </c>
      <c r="F8968" s="48">
        <v>1</v>
      </c>
      <c r="G8968" s="48">
        <v>1</v>
      </c>
      <c r="H8968" s="48">
        <v>0</v>
      </c>
      <c r="I8968" s="48">
        <v>0</v>
      </c>
      <c r="J8968" s="48">
        <v>0</v>
      </c>
      <c r="K8968" s="48">
        <v>0</v>
      </c>
      <c r="L8968" s="48">
        <v>0</v>
      </c>
      <c r="M8968" s="48">
        <v>0</v>
      </c>
      <c r="N8968" s="48">
        <v>0</v>
      </c>
      <c r="O8968" s="48">
        <v>1</v>
      </c>
      <c r="P8968" s="48">
        <v>1</v>
      </c>
      <c r="Q8968" s="48">
        <v>0</v>
      </c>
      <c r="R8968" s="48">
        <v>1</v>
      </c>
      <c r="S8968" s="48">
        <v>1</v>
      </c>
      <c r="T8968" s="48">
        <v>0</v>
      </c>
      <c r="U8968" s="48">
        <v>0</v>
      </c>
      <c r="V8968" s="48">
        <v>0</v>
      </c>
      <c r="W8968" s="48">
        <v>0</v>
      </c>
    </row>
    <row r="8969" spans="3:28" ht="15" customHeight="1" outlineLevel="2" x14ac:dyDescent="0.2">
      <c r="D8969" s="41" t="s">
        <v>1711</v>
      </c>
      <c r="E8969" s="17" t="s">
        <v>1712</v>
      </c>
      <c r="F8969" s="48">
        <v>0</v>
      </c>
      <c r="G8969" s="48">
        <v>0</v>
      </c>
      <c r="H8969" s="48">
        <v>0</v>
      </c>
      <c r="I8969" s="48">
        <v>0</v>
      </c>
      <c r="J8969" s="48">
        <v>0</v>
      </c>
      <c r="K8969" s="48">
        <v>0</v>
      </c>
      <c r="L8969" s="48">
        <v>0</v>
      </c>
      <c r="M8969" s="48">
        <v>0</v>
      </c>
      <c r="N8969" s="48">
        <v>0</v>
      </c>
      <c r="O8969" s="48">
        <v>0</v>
      </c>
      <c r="P8969" s="48">
        <v>0</v>
      </c>
      <c r="Q8969" s="48">
        <v>0</v>
      </c>
      <c r="R8969" s="48">
        <v>0</v>
      </c>
      <c r="S8969" s="48">
        <v>0</v>
      </c>
      <c r="T8969" s="48">
        <v>0</v>
      </c>
      <c r="U8969" s="48">
        <v>0</v>
      </c>
      <c r="V8969" s="48">
        <v>0</v>
      </c>
      <c r="W8969" s="48">
        <v>0</v>
      </c>
    </row>
    <row r="8970" spans="3:28" ht="15" customHeight="1" outlineLevel="1" x14ac:dyDescent="0.2">
      <c r="C8970" s="226" t="s">
        <v>1713</v>
      </c>
      <c r="E8970" s="225" t="s">
        <v>1714</v>
      </c>
      <c r="F8970" s="48">
        <v>8</v>
      </c>
      <c r="G8970" s="48">
        <v>4</v>
      </c>
      <c r="H8970" s="48">
        <v>4</v>
      </c>
      <c r="I8970" s="48">
        <v>4</v>
      </c>
      <c r="J8970" s="48">
        <v>1</v>
      </c>
      <c r="K8970" s="48">
        <v>3</v>
      </c>
      <c r="L8970" s="48">
        <v>1</v>
      </c>
      <c r="M8970" s="48">
        <v>0</v>
      </c>
      <c r="N8970" s="48">
        <v>1</v>
      </c>
      <c r="O8970" s="48">
        <v>1</v>
      </c>
      <c r="P8970" s="48">
        <v>0</v>
      </c>
      <c r="Q8970" s="48">
        <v>1</v>
      </c>
      <c r="R8970" s="48">
        <v>1</v>
      </c>
      <c r="S8970" s="48">
        <v>0</v>
      </c>
      <c r="T8970" s="48">
        <v>1</v>
      </c>
      <c r="U8970" s="48">
        <v>1</v>
      </c>
      <c r="V8970" s="48">
        <v>1</v>
      </c>
      <c r="W8970" s="48">
        <v>0</v>
      </c>
      <c r="AB8970" s="270"/>
    </row>
    <row r="8971" spans="3:28" ht="15" customHeight="1" outlineLevel="2" x14ac:dyDescent="0.2">
      <c r="D8971" s="41" t="s">
        <v>1715</v>
      </c>
      <c r="E8971" s="17" t="s">
        <v>1716</v>
      </c>
      <c r="F8971" s="48">
        <v>0</v>
      </c>
      <c r="G8971" s="48">
        <v>0</v>
      </c>
      <c r="H8971" s="48">
        <v>0</v>
      </c>
      <c r="I8971" s="48">
        <v>0</v>
      </c>
      <c r="J8971" s="48">
        <v>0</v>
      </c>
      <c r="K8971" s="48">
        <v>0</v>
      </c>
      <c r="L8971" s="48">
        <v>0</v>
      </c>
      <c r="M8971" s="48">
        <v>0</v>
      </c>
      <c r="N8971" s="48">
        <v>0</v>
      </c>
      <c r="O8971" s="48">
        <v>0</v>
      </c>
      <c r="P8971" s="48">
        <v>0</v>
      </c>
      <c r="Q8971" s="48">
        <v>0</v>
      </c>
      <c r="R8971" s="48">
        <v>0</v>
      </c>
      <c r="S8971" s="48">
        <v>0</v>
      </c>
      <c r="T8971" s="48">
        <v>0</v>
      </c>
      <c r="U8971" s="48">
        <v>0</v>
      </c>
      <c r="V8971" s="48">
        <v>0</v>
      </c>
      <c r="W8971" s="48">
        <v>0</v>
      </c>
    </row>
    <row r="8972" spans="3:28" ht="15" customHeight="1" outlineLevel="2" x14ac:dyDescent="0.2">
      <c r="D8972" s="41" t="s">
        <v>1717</v>
      </c>
      <c r="E8972" s="17" t="s">
        <v>1718</v>
      </c>
      <c r="F8972" s="48">
        <v>0</v>
      </c>
      <c r="G8972" s="48">
        <v>0</v>
      </c>
      <c r="H8972" s="48">
        <v>0</v>
      </c>
      <c r="I8972" s="48">
        <v>0</v>
      </c>
      <c r="J8972" s="48">
        <v>0</v>
      </c>
      <c r="K8972" s="48">
        <v>0</v>
      </c>
      <c r="L8972" s="48">
        <v>0</v>
      </c>
      <c r="M8972" s="48">
        <v>0</v>
      </c>
      <c r="N8972" s="48">
        <v>0</v>
      </c>
      <c r="O8972" s="48">
        <v>0</v>
      </c>
      <c r="P8972" s="48">
        <v>0</v>
      </c>
      <c r="Q8972" s="48">
        <v>0</v>
      </c>
      <c r="R8972" s="48">
        <v>0</v>
      </c>
      <c r="S8972" s="48">
        <v>0</v>
      </c>
      <c r="T8972" s="48">
        <v>0</v>
      </c>
      <c r="U8972" s="48">
        <v>0</v>
      </c>
      <c r="V8972" s="48">
        <v>0</v>
      </c>
      <c r="W8972" s="48">
        <v>0</v>
      </c>
    </row>
    <row r="8973" spans="3:28" ht="15" customHeight="1" outlineLevel="2" x14ac:dyDescent="0.2">
      <c r="D8973" s="41" t="s">
        <v>1719</v>
      </c>
      <c r="E8973" s="17" t="s">
        <v>1720</v>
      </c>
      <c r="F8973" s="48">
        <v>0</v>
      </c>
      <c r="G8973" s="48">
        <v>0</v>
      </c>
      <c r="H8973" s="48">
        <v>0</v>
      </c>
      <c r="I8973" s="48">
        <v>0</v>
      </c>
      <c r="J8973" s="48">
        <v>0</v>
      </c>
      <c r="K8973" s="48">
        <v>0</v>
      </c>
      <c r="L8973" s="48">
        <v>0</v>
      </c>
      <c r="M8973" s="48">
        <v>0</v>
      </c>
      <c r="N8973" s="48">
        <v>0</v>
      </c>
      <c r="O8973" s="48">
        <v>0</v>
      </c>
      <c r="P8973" s="48">
        <v>0</v>
      </c>
      <c r="Q8973" s="48">
        <v>0</v>
      </c>
      <c r="R8973" s="48">
        <v>0</v>
      </c>
      <c r="S8973" s="48">
        <v>0</v>
      </c>
      <c r="T8973" s="48">
        <v>0</v>
      </c>
      <c r="U8973" s="48">
        <v>0</v>
      </c>
      <c r="V8973" s="48">
        <v>0</v>
      </c>
      <c r="W8973" s="48">
        <v>0</v>
      </c>
    </row>
    <row r="8974" spans="3:28" ht="15" customHeight="1" outlineLevel="2" x14ac:dyDescent="0.2">
      <c r="D8974" s="41" t="s">
        <v>1721</v>
      </c>
      <c r="E8974" s="17" t="s">
        <v>1722</v>
      </c>
      <c r="F8974" s="48">
        <v>0</v>
      </c>
      <c r="G8974" s="48">
        <v>0</v>
      </c>
      <c r="H8974" s="48">
        <v>0</v>
      </c>
      <c r="I8974" s="48">
        <v>0</v>
      </c>
      <c r="J8974" s="48">
        <v>0</v>
      </c>
      <c r="K8974" s="48">
        <v>0</v>
      </c>
      <c r="L8974" s="48">
        <v>0</v>
      </c>
      <c r="M8974" s="48">
        <v>0</v>
      </c>
      <c r="N8974" s="48">
        <v>0</v>
      </c>
      <c r="O8974" s="48">
        <v>0</v>
      </c>
      <c r="P8974" s="48">
        <v>0</v>
      </c>
      <c r="Q8974" s="48">
        <v>0</v>
      </c>
      <c r="R8974" s="48">
        <v>0</v>
      </c>
      <c r="S8974" s="48">
        <v>0</v>
      </c>
      <c r="T8974" s="48">
        <v>0</v>
      </c>
      <c r="U8974" s="48">
        <v>0</v>
      </c>
      <c r="V8974" s="48">
        <v>0</v>
      </c>
      <c r="W8974" s="48">
        <v>0</v>
      </c>
    </row>
    <row r="8975" spans="3:28" ht="15" customHeight="1" outlineLevel="2" x14ac:dyDescent="0.2">
      <c r="D8975" s="41" t="s">
        <v>1723</v>
      </c>
      <c r="E8975" s="17" t="s">
        <v>1724</v>
      </c>
      <c r="F8975" s="48">
        <v>0</v>
      </c>
      <c r="G8975" s="48">
        <v>0</v>
      </c>
      <c r="H8975" s="48">
        <v>0</v>
      </c>
      <c r="I8975" s="48">
        <v>0</v>
      </c>
      <c r="J8975" s="48">
        <v>0</v>
      </c>
      <c r="K8975" s="48">
        <v>0</v>
      </c>
      <c r="L8975" s="48">
        <v>0</v>
      </c>
      <c r="M8975" s="48">
        <v>0</v>
      </c>
      <c r="N8975" s="48">
        <v>0</v>
      </c>
      <c r="O8975" s="48">
        <v>0</v>
      </c>
      <c r="P8975" s="48">
        <v>0</v>
      </c>
      <c r="Q8975" s="48">
        <v>0</v>
      </c>
      <c r="R8975" s="48">
        <v>0</v>
      </c>
      <c r="S8975" s="48">
        <v>0</v>
      </c>
      <c r="T8975" s="48">
        <v>0</v>
      </c>
      <c r="U8975" s="48">
        <v>0</v>
      </c>
      <c r="V8975" s="48">
        <v>0</v>
      </c>
      <c r="W8975" s="48">
        <v>0</v>
      </c>
    </row>
    <row r="8976" spans="3:28" ht="15" customHeight="1" outlineLevel="2" x14ac:dyDescent="0.2">
      <c r="D8976" s="41" t="s">
        <v>1725</v>
      </c>
      <c r="E8976" s="17" t="s">
        <v>1726</v>
      </c>
      <c r="F8976" s="48">
        <v>0</v>
      </c>
      <c r="G8976" s="48">
        <v>0</v>
      </c>
      <c r="H8976" s="48">
        <v>0</v>
      </c>
      <c r="I8976" s="48">
        <v>0</v>
      </c>
      <c r="J8976" s="48">
        <v>0</v>
      </c>
      <c r="K8976" s="48">
        <v>0</v>
      </c>
      <c r="L8976" s="48">
        <v>0</v>
      </c>
      <c r="M8976" s="48">
        <v>0</v>
      </c>
      <c r="N8976" s="48">
        <v>0</v>
      </c>
      <c r="O8976" s="48">
        <v>0</v>
      </c>
      <c r="P8976" s="48">
        <v>0</v>
      </c>
      <c r="Q8976" s="48">
        <v>0</v>
      </c>
      <c r="R8976" s="48">
        <v>0</v>
      </c>
      <c r="S8976" s="48">
        <v>0</v>
      </c>
      <c r="T8976" s="48">
        <v>0</v>
      </c>
      <c r="U8976" s="48">
        <v>0</v>
      </c>
      <c r="V8976" s="48">
        <v>0</v>
      </c>
      <c r="W8976" s="48">
        <v>0</v>
      </c>
    </row>
    <row r="8977" spans="4:23" ht="15" customHeight="1" outlineLevel="2" x14ac:dyDescent="0.2">
      <c r="D8977" s="41" t="s">
        <v>1727</v>
      </c>
      <c r="E8977" s="17" t="s">
        <v>1728</v>
      </c>
      <c r="F8977" s="48">
        <v>0</v>
      </c>
      <c r="G8977" s="48">
        <v>0</v>
      </c>
      <c r="H8977" s="48">
        <v>0</v>
      </c>
      <c r="I8977" s="48">
        <v>0</v>
      </c>
      <c r="J8977" s="48">
        <v>0</v>
      </c>
      <c r="K8977" s="48">
        <v>0</v>
      </c>
      <c r="L8977" s="48">
        <v>0</v>
      </c>
      <c r="M8977" s="48">
        <v>0</v>
      </c>
      <c r="N8977" s="48">
        <v>0</v>
      </c>
      <c r="O8977" s="48">
        <v>0</v>
      </c>
      <c r="P8977" s="48">
        <v>0</v>
      </c>
      <c r="Q8977" s="48">
        <v>0</v>
      </c>
      <c r="R8977" s="48">
        <v>0</v>
      </c>
      <c r="S8977" s="48">
        <v>0</v>
      </c>
      <c r="T8977" s="48">
        <v>0</v>
      </c>
      <c r="U8977" s="48">
        <v>0</v>
      </c>
      <c r="V8977" s="48">
        <v>0</v>
      </c>
      <c r="W8977" s="48">
        <v>0</v>
      </c>
    </row>
    <row r="8978" spans="4:23" ht="15" customHeight="1" outlineLevel="2" x14ac:dyDescent="0.2">
      <c r="D8978" s="41" t="s">
        <v>1729</v>
      </c>
      <c r="E8978" s="17" t="s">
        <v>1730</v>
      </c>
      <c r="F8978" s="48">
        <v>1</v>
      </c>
      <c r="G8978" s="48">
        <v>1</v>
      </c>
      <c r="H8978" s="48">
        <v>0</v>
      </c>
      <c r="I8978" s="48">
        <v>1</v>
      </c>
      <c r="J8978" s="48">
        <v>1</v>
      </c>
      <c r="K8978" s="48">
        <v>0</v>
      </c>
      <c r="L8978" s="48">
        <v>0</v>
      </c>
      <c r="M8978" s="48">
        <v>0</v>
      </c>
      <c r="N8978" s="48">
        <v>0</v>
      </c>
      <c r="O8978" s="48">
        <v>0</v>
      </c>
      <c r="P8978" s="48">
        <v>0</v>
      </c>
      <c r="Q8978" s="48">
        <v>0</v>
      </c>
      <c r="R8978" s="48">
        <v>0</v>
      </c>
      <c r="S8978" s="48">
        <v>0</v>
      </c>
      <c r="T8978" s="48">
        <v>0</v>
      </c>
      <c r="U8978" s="48">
        <v>1</v>
      </c>
      <c r="V8978" s="48">
        <v>1</v>
      </c>
      <c r="W8978" s="48">
        <v>0</v>
      </c>
    </row>
    <row r="8979" spans="4:23" ht="15" customHeight="1" outlineLevel="2" x14ac:dyDescent="0.2">
      <c r="D8979" s="41" t="s">
        <v>1731</v>
      </c>
      <c r="E8979" s="17" t="s">
        <v>1732</v>
      </c>
      <c r="F8979" s="48">
        <v>1</v>
      </c>
      <c r="G8979" s="48">
        <v>0</v>
      </c>
      <c r="H8979" s="48">
        <v>1</v>
      </c>
      <c r="I8979" s="48">
        <v>0</v>
      </c>
      <c r="J8979" s="48">
        <v>0</v>
      </c>
      <c r="K8979" s="48">
        <v>0</v>
      </c>
      <c r="L8979" s="48">
        <v>0</v>
      </c>
      <c r="M8979" s="48">
        <v>0</v>
      </c>
      <c r="N8979" s="48">
        <v>0</v>
      </c>
      <c r="O8979" s="48">
        <v>0</v>
      </c>
      <c r="P8979" s="48">
        <v>0</v>
      </c>
      <c r="Q8979" s="48">
        <v>0</v>
      </c>
      <c r="R8979" s="48">
        <v>0</v>
      </c>
      <c r="S8979" s="48">
        <v>0</v>
      </c>
      <c r="T8979" s="48">
        <v>0</v>
      </c>
      <c r="U8979" s="48">
        <v>0</v>
      </c>
      <c r="V8979" s="48">
        <v>0</v>
      </c>
      <c r="W8979" s="48">
        <v>0</v>
      </c>
    </row>
    <row r="8980" spans="4:23" ht="15" customHeight="1" outlineLevel="2" x14ac:dyDescent="0.2">
      <c r="D8980" s="41" t="s">
        <v>1733</v>
      </c>
      <c r="E8980" s="17" t="s">
        <v>1734</v>
      </c>
      <c r="F8980" s="48">
        <v>0</v>
      </c>
      <c r="G8980" s="48">
        <v>0</v>
      </c>
      <c r="H8980" s="48">
        <v>0</v>
      </c>
      <c r="I8980" s="48">
        <v>0</v>
      </c>
      <c r="J8980" s="48">
        <v>0</v>
      </c>
      <c r="K8980" s="48">
        <v>0</v>
      </c>
      <c r="L8980" s="48">
        <v>0</v>
      </c>
      <c r="M8980" s="48">
        <v>0</v>
      </c>
      <c r="N8980" s="48">
        <v>0</v>
      </c>
      <c r="O8980" s="48">
        <v>0</v>
      </c>
      <c r="P8980" s="48">
        <v>0</v>
      </c>
      <c r="Q8980" s="48">
        <v>0</v>
      </c>
      <c r="R8980" s="48">
        <v>0</v>
      </c>
      <c r="S8980" s="48">
        <v>0</v>
      </c>
      <c r="T8980" s="48">
        <v>0</v>
      </c>
      <c r="U8980" s="48">
        <v>0</v>
      </c>
      <c r="V8980" s="48">
        <v>0</v>
      </c>
      <c r="W8980" s="48">
        <v>0</v>
      </c>
    </row>
    <row r="8981" spans="4:23" ht="15" customHeight="1" outlineLevel="2" x14ac:dyDescent="0.2">
      <c r="D8981" s="41" t="s">
        <v>1735</v>
      </c>
      <c r="E8981" s="17" t="s">
        <v>1736</v>
      </c>
      <c r="F8981" s="48">
        <v>0</v>
      </c>
      <c r="G8981" s="48">
        <v>0</v>
      </c>
      <c r="H8981" s="48">
        <v>0</v>
      </c>
      <c r="I8981" s="48">
        <v>0</v>
      </c>
      <c r="J8981" s="48">
        <v>0</v>
      </c>
      <c r="K8981" s="48">
        <v>0</v>
      </c>
      <c r="L8981" s="48">
        <v>0</v>
      </c>
      <c r="M8981" s="48">
        <v>0</v>
      </c>
      <c r="N8981" s="48">
        <v>0</v>
      </c>
      <c r="O8981" s="48">
        <v>0</v>
      </c>
      <c r="P8981" s="48">
        <v>0</v>
      </c>
      <c r="Q8981" s="48">
        <v>0</v>
      </c>
      <c r="R8981" s="48">
        <v>0</v>
      </c>
      <c r="S8981" s="48">
        <v>0</v>
      </c>
      <c r="T8981" s="48">
        <v>0</v>
      </c>
      <c r="U8981" s="48">
        <v>0</v>
      </c>
      <c r="V8981" s="48">
        <v>0</v>
      </c>
      <c r="W8981" s="48">
        <v>0</v>
      </c>
    </row>
    <row r="8982" spans="4:23" ht="15" customHeight="1" outlineLevel="2" x14ac:dyDescent="0.2">
      <c r="D8982" s="41" t="s">
        <v>1737</v>
      </c>
      <c r="E8982" s="17" t="s">
        <v>1738</v>
      </c>
      <c r="F8982" s="48">
        <v>0</v>
      </c>
      <c r="G8982" s="48">
        <v>0</v>
      </c>
      <c r="H8982" s="48">
        <v>0</v>
      </c>
      <c r="I8982" s="48">
        <v>0</v>
      </c>
      <c r="J8982" s="48">
        <v>0</v>
      </c>
      <c r="K8982" s="48">
        <v>0</v>
      </c>
      <c r="L8982" s="48">
        <v>0</v>
      </c>
      <c r="M8982" s="48">
        <v>0</v>
      </c>
      <c r="N8982" s="48">
        <v>0</v>
      </c>
      <c r="O8982" s="48">
        <v>0</v>
      </c>
      <c r="P8982" s="48">
        <v>0</v>
      </c>
      <c r="Q8982" s="48">
        <v>0</v>
      </c>
      <c r="R8982" s="48">
        <v>0</v>
      </c>
      <c r="S8982" s="48">
        <v>0</v>
      </c>
      <c r="T8982" s="48">
        <v>0</v>
      </c>
      <c r="U8982" s="48">
        <v>0</v>
      </c>
      <c r="V8982" s="48">
        <v>0</v>
      </c>
      <c r="W8982" s="48">
        <v>0</v>
      </c>
    </row>
    <row r="8983" spans="4:23" ht="15" customHeight="1" outlineLevel="2" x14ac:dyDescent="0.2">
      <c r="D8983" s="41" t="s">
        <v>1739</v>
      </c>
      <c r="E8983" s="17" t="s">
        <v>1740</v>
      </c>
      <c r="F8983" s="48">
        <v>0</v>
      </c>
      <c r="G8983" s="48">
        <v>0</v>
      </c>
      <c r="H8983" s="48">
        <v>0</v>
      </c>
      <c r="I8983" s="48">
        <v>0</v>
      </c>
      <c r="J8983" s="48">
        <v>0</v>
      </c>
      <c r="K8983" s="48">
        <v>0</v>
      </c>
      <c r="L8983" s="48">
        <v>0</v>
      </c>
      <c r="M8983" s="48">
        <v>0</v>
      </c>
      <c r="N8983" s="48">
        <v>0</v>
      </c>
      <c r="O8983" s="48">
        <v>0</v>
      </c>
      <c r="P8983" s="48">
        <v>0</v>
      </c>
      <c r="Q8983" s="48">
        <v>0</v>
      </c>
      <c r="R8983" s="48">
        <v>0</v>
      </c>
      <c r="S8983" s="48">
        <v>0</v>
      </c>
      <c r="T8983" s="48">
        <v>0</v>
      </c>
      <c r="U8983" s="48">
        <v>0</v>
      </c>
      <c r="V8983" s="48">
        <v>0</v>
      </c>
      <c r="W8983" s="48">
        <v>0</v>
      </c>
    </row>
    <row r="8984" spans="4:23" ht="15" customHeight="1" outlineLevel="2" x14ac:dyDescent="0.2">
      <c r="D8984" s="41" t="s">
        <v>1741</v>
      </c>
      <c r="E8984" s="17" t="s">
        <v>1742</v>
      </c>
      <c r="F8984" s="48">
        <v>0</v>
      </c>
      <c r="G8984" s="48">
        <v>0</v>
      </c>
      <c r="H8984" s="48">
        <v>0</v>
      </c>
      <c r="I8984" s="48">
        <v>0</v>
      </c>
      <c r="J8984" s="48">
        <v>0</v>
      </c>
      <c r="K8984" s="48">
        <v>0</v>
      </c>
      <c r="L8984" s="48">
        <v>0</v>
      </c>
      <c r="M8984" s="48">
        <v>0</v>
      </c>
      <c r="N8984" s="48">
        <v>0</v>
      </c>
      <c r="O8984" s="48">
        <v>0</v>
      </c>
      <c r="P8984" s="48">
        <v>0</v>
      </c>
      <c r="Q8984" s="48">
        <v>0</v>
      </c>
      <c r="R8984" s="48">
        <v>0</v>
      </c>
      <c r="S8984" s="48">
        <v>0</v>
      </c>
      <c r="T8984" s="48">
        <v>0</v>
      </c>
      <c r="U8984" s="48">
        <v>0</v>
      </c>
      <c r="V8984" s="48">
        <v>0</v>
      </c>
      <c r="W8984" s="48">
        <v>0</v>
      </c>
    </row>
    <row r="8985" spans="4:23" ht="15" customHeight="1" outlineLevel="2" x14ac:dyDescent="0.2">
      <c r="D8985" s="41" t="s">
        <v>1743</v>
      </c>
      <c r="E8985" s="17" t="s">
        <v>1744</v>
      </c>
      <c r="F8985" s="48">
        <v>1</v>
      </c>
      <c r="G8985" s="48">
        <v>0</v>
      </c>
      <c r="H8985" s="48">
        <v>1</v>
      </c>
      <c r="I8985" s="48">
        <v>1</v>
      </c>
      <c r="J8985" s="48">
        <v>0</v>
      </c>
      <c r="K8985" s="48">
        <v>1</v>
      </c>
      <c r="L8985" s="48">
        <v>0</v>
      </c>
      <c r="M8985" s="48">
        <v>0</v>
      </c>
      <c r="N8985" s="48">
        <v>0</v>
      </c>
      <c r="O8985" s="48">
        <v>0</v>
      </c>
      <c r="P8985" s="48">
        <v>0</v>
      </c>
      <c r="Q8985" s="48">
        <v>0</v>
      </c>
      <c r="R8985" s="48">
        <v>0</v>
      </c>
      <c r="S8985" s="48">
        <v>0</v>
      </c>
      <c r="T8985" s="48">
        <v>0</v>
      </c>
      <c r="U8985" s="48">
        <v>0</v>
      </c>
      <c r="V8985" s="48">
        <v>0</v>
      </c>
      <c r="W8985" s="48">
        <v>0</v>
      </c>
    </row>
    <row r="8986" spans="4:23" ht="15" customHeight="1" outlineLevel="2" x14ac:dyDescent="0.2">
      <c r="D8986" s="41" t="s">
        <v>1745</v>
      </c>
      <c r="E8986" s="17" t="s">
        <v>1746</v>
      </c>
      <c r="F8986" s="48">
        <v>0</v>
      </c>
      <c r="G8986" s="48">
        <v>0</v>
      </c>
      <c r="H8986" s="48">
        <v>0</v>
      </c>
      <c r="I8986" s="48">
        <v>0</v>
      </c>
      <c r="J8986" s="48">
        <v>0</v>
      </c>
      <c r="K8986" s="48">
        <v>0</v>
      </c>
      <c r="L8986" s="48">
        <v>0</v>
      </c>
      <c r="M8986" s="48">
        <v>0</v>
      </c>
      <c r="N8986" s="48">
        <v>0</v>
      </c>
      <c r="O8986" s="48">
        <v>0</v>
      </c>
      <c r="P8986" s="48">
        <v>0</v>
      </c>
      <c r="Q8986" s="48">
        <v>0</v>
      </c>
      <c r="R8986" s="48">
        <v>0</v>
      </c>
      <c r="S8986" s="48">
        <v>0</v>
      </c>
      <c r="T8986" s="48">
        <v>0</v>
      </c>
      <c r="U8986" s="48">
        <v>0</v>
      </c>
      <c r="V8986" s="48">
        <v>0</v>
      </c>
      <c r="W8986" s="48">
        <v>0</v>
      </c>
    </row>
    <row r="8987" spans="4:23" ht="15" customHeight="1" outlineLevel="2" x14ac:dyDescent="0.2">
      <c r="D8987" s="41" t="s">
        <v>1747</v>
      </c>
      <c r="E8987" s="17" t="s">
        <v>1748</v>
      </c>
      <c r="F8987" s="48">
        <v>0</v>
      </c>
      <c r="G8987" s="48">
        <v>0</v>
      </c>
      <c r="H8987" s="48">
        <v>0</v>
      </c>
      <c r="I8987" s="48">
        <v>0</v>
      </c>
      <c r="J8987" s="48">
        <v>0</v>
      </c>
      <c r="K8987" s="48">
        <v>0</v>
      </c>
      <c r="L8987" s="48">
        <v>0</v>
      </c>
      <c r="M8987" s="48">
        <v>0</v>
      </c>
      <c r="N8987" s="48">
        <v>0</v>
      </c>
      <c r="O8987" s="48">
        <v>0</v>
      </c>
      <c r="P8987" s="48">
        <v>0</v>
      </c>
      <c r="Q8987" s="48">
        <v>0</v>
      </c>
      <c r="R8987" s="48">
        <v>0</v>
      </c>
      <c r="S8987" s="48">
        <v>0</v>
      </c>
      <c r="T8987" s="48">
        <v>0</v>
      </c>
      <c r="U8987" s="48">
        <v>0</v>
      </c>
      <c r="V8987" s="48">
        <v>0</v>
      </c>
      <c r="W8987" s="48">
        <v>0</v>
      </c>
    </row>
    <row r="8988" spans="4:23" ht="15" customHeight="1" outlineLevel="2" x14ac:dyDescent="0.2">
      <c r="D8988" s="41" t="s">
        <v>1749</v>
      </c>
      <c r="E8988" s="17" t="s">
        <v>1750</v>
      </c>
      <c r="F8988" s="48">
        <v>0</v>
      </c>
      <c r="G8988" s="48">
        <v>0</v>
      </c>
      <c r="H8988" s="48">
        <v>0</v>
      </c>
      <c r="I8988" s="48">
        <v>0</v>
      </c>
      <c r="J8988" s="48">
        <v>0</v>
      </c>
      <c r="K8988" s="48">
        <v>0</v>
      </c>
      <c r="L8988" s="48">
        <v>0</v>
      </c>
      <c r="M8988" s="48">
        <v>0</v>
      </c>
      <c r="N8988" s="48">
        <v>0</v>
      </c>
      <c r="O8988" s="48">
        <v>0</v>
      </c>
      <c r="P8988" s="48">
        <v>0</v>
      </c>
      <c r="Q8988" s="48">
        <v>0</v>
      </c>
      <c r="R8988" s="48">
        <v>0</v>
      </c>
      <c r="S8988" s="48">
        <v>0</v>
      </c>
      <c r="T8988" s="48">
        <v>0</v>
      </c>
      <c r="U8988" s="48">
        <v>0</v>
      </c>
      <c r="V8988" s="48">
        <v>0</v>
      </c>
      <c r="W8988" s="48">
        <v>0</v>
      </c>
    </row>
    <row r="8989" spans="4:23" ht="15" customHeight="1" outlineLevel="2" x14ac:dyDescent="0.2">
      <c r="D8989" s="41" t="s">
        <v>1751</v>
      </c>
      <c r="E8989" s="17" t="s">
        <v>1752</v>
      </c>
      <c r="F8989" s="48">
        <v>2</v>
      </c>
      <c r="G8989" s="48">
        <v>1</v>
      </c>
      <c r="H8989" s="48">
        <v>1</v>
      </c>
      <c r="I8989" s="48">
        <v>1</v>
      </c>
      <c r="J8989" s="48">
        <v>0</v>
      </c>
      <c r="K8989" s="48">
        <v>1</v>
      </c>
      <c r="L8989" s="48">
        <v>1</v>
      </c>
      <c r="M8989" s="48">
        <v>0</v>
      </c>
      <c r="N8989" s="48">
        <v>1</v>
      </c>
      <c r="O8989" s="48">
        <v>1</v>
      </c>
      <c r="P8989" s="48">
        <v>0</v>
      </c>
      <c r="Q8989" s="48">
        <v>1</v>
      </c>
      <c r="R8989" s="48">
        <v>1</v>
      </c>
      <c r="S8989" s="48">
        <v>0</v>
      </c>
      <c r="T8989" s="48">
        <v>1</v>
      </c>
      <c r="U8989" s="48">
        <v>0</v>
      </c>
      <c r="V8989" s="48">
        <v>0</v>
      </c>
      <c r="W8989" s="48">
        <v>0</v>
      </c>
    </row>
    <row r="8990" spans="4:23" ht="15" customHeight="1" outlineLevel="2" x14ac:dyDescent="0.2">
      <c r="D8990" s="41" t="s">
        <v>1753</v>
      </c>
      <c r="E8990" s="17" t="s">
        <v>1754</v>
      </c>
      <c r="F8990" s="48">
        <v>1</v>
      </c>
      <c r="G8990" s="48">
        <v>1</v>
      </c>
      <c r="H8990" s="48">
        <v>0</v>
      </c>
      <c r="I8990" s="48">
        <v>0</v>
      </c>
      <c r="J8990" s="48">
        <v>0</v>
      </c>
      <c r="K8990" s="48">
        <v>0</v>
      </c>
      <c r="L8990" s="48">
        <v>0</v>
      </c>
      <c r="M8990" s="48">
        <v>0</v>
      </c>
      <c r="N8990" s="48">
        <v>0</v>
      </c>
      <c r="O8990" s="48">
        <v>0</v>
      </c>
      <c r="P8990" s="48">
        <v>0</v>
      </c>
      <c r="Q8990" s="48">
        <v>0</v>
      </c>
      <c r="R8990" s="48">
        <v>0</v>
      </c>
      <c r="S8990" s="48">
        <v>0</v>
      </c>
      <c r="T8990" s="48">
        <v>0</v>
      </c>
      <c r="U8990" s="48">
        <v>0</v>
      </c>
      <c r="V8990" s="48">
        <v>0</v>
      </c>
      <c r="W8990" s="48">
        <v>0</v>
      </c>
    </row>
    <row r="8991" spans="4:23" ht="15" customHeight="1" outlineLevel="2" x14ac:dyDescent="0.2">
      <c r="D8991" s="41" t="s">
        <v>1755</v>
      </c>
      <c r="E8991" s="17" t="s">
        <v>1756</v>
      </c>
      <c r="F8991" s="48">
        <v>1</v>
      </c>
      <c r="G8991" s="48">
        <v>0</v>
      </c>
      <c r="H8991" s="48">
        <v>1</v>
      </c>
      <c r="I8991" s="48">
        <v>1</v>
      </c>
      <c r="J8991" s="48">
        <v>0</v>
      </c>
      <c r="K8991" s="48">
        <v>1</v>
      </c>
      <c r="L8991" s="48">
        <v>0</v>
      </c>
      <c r="M8991" s="48">
        <v>0</v>
      </c>
      <c r="N8991" s="48">
        <v>0</v>
      </c>
      <c r="O8991" s="48">
        <v>0</v>
      </c>
      <c r="P8991" s="48">
        <v>0</v>
      </c>
      <c r="Q8991" s="48">
        <v>0</v>
      </c>
      <c r="R8991" s="48">
        <v>0</v>
      </c>
      <c r="S8991" s="48">
        <v>0</v>
      </c>
      <c r="T8991" s="48">
        <v>0</v>
      </c>
      <c r="U8991" s="48">
        <v>0</v>
      </c>
      <c r="V8991" s="48">
        <v>0</v>
      </c>
      <c r="W8991" s="48">
        <v>0</v>
      </c>
    </row>
    <row r="8992" spans="4:23" ht="15" customHeight="1" outlineLevel="2" x14ac:dyDescent="0.2">
      <c r="D8992" s="41" t="s">
        <v>1757</v>
      </c>
      <c r="E8992" s="17" t="s">
        <v>1758</v>
      </c>
      <c r="F8992" s="48">
        <v>1</v>
      </c>
      <c r="G8992" s="48">
        <v>1</v>
      </c>
      <c r="H8992" s="48">
        <v>0</v>
      </c>
      <c r="I8992" s="48">
        <v>0</v>
      </c>
      <c r="J8992" s="48">
        <v>0</v>
      </c>
      <c r="K8992" s="48">
        <v>0</v>
      </c>
      <c r="L8992" s="48">
        <v>0</v>
      </c>
      <c r="M8992" s="48">
        <v>0</v>
      </c>
      <c r="N8992" s="48">
        <v>0</v>
      </c>
      <c r="O8992" s="48">
        <v>0</v>
      </c>
      <c r="P8992" s="48">
        <v>0</v>
      </c>
      <c r="Q8992" s="48">
        <v>0</v>
      </c>
      <c r="R8992" s="48">
        <v>0</v>
      </c>
      <c r="S8992" s="48">
        <v>0</v>
      </c>
      <c r="T8992" s="48">
        <v>0</v>
      </c>
      <c r="U8992" s="48">
        <v>0</v>
      </c>
      <c r="V8992" s="48">
        <v>0</v>
      </c>
      <c r="W8992" s="48">
        <v>0</v>
      </c>
    </row>
    <row r="8993" spans="3:28" ht="15" customHeight="1" outlineLevel="2" x14ac:dyDescent="0.2">
      <c r="D8993" s="41" t="s">
        <v>1759</v>
      </c>
      <c r="E8993" s="17" t="s">
        <v>1760</v>
      </c>
      <c r="F8993" s="48">
        <v>0</v>
      </c>
      <c r="G8993" s="48">
        <v>0</v>
      </c>
      <c r="H8993" s="48">
        <v>0</v>
      </c>
      <c r="I8993" s="48">
        <v>0</v>
      </c>
      <c r="J8993" s="48">
        <v>0</v>
      </c>
      <c r="K8993" s="48">
        <v>0</v>
      </c>
      <c r="L8993" s="48">
        <v>0</v>
      </c>
      <c r="M8993" s="48">
        <v>0</v>
      </c>
      <c r="N8993" s="48">
        <v>0</v>
      </c>
      <c r="O8993" s="48">
        <v>0</v>
      </c>
      <c r="P8993" s="48">
        <v>0</v>
      </c>
      <c r="Q8993" s="48">
        <v>0</v>
      </c>
      <c r="R8993" s="48">
        <v>0</v>
      </c>
      <c r="S8993" s="48">
        <v>0</v>
      </c>
      <c r="T8993" s="48">
        <v>0</v>
      </c>
      <c r="U8993" s="48">
        <v>0</v>
      </c>
      <c r="V8993" s="48">
        <v>0</v>
      </c>
      <c r="W8993" s="48">
        <v>0</v>
      </c>
    </row>
    <row r="8994" spans="3:28" ht="15" customHeight="1" outlineLevel="2" x14ac:dyDescent="0.2">
      <c r="D8994" s="41" t="s">
        <v>1761</v>
      </c>
      <c r="E8994" s="17" t="s">
        <v>1762</v>
      </c>
      <c r="F8994" s="48">
        <v>0</v>
      </c>
      <c r="G8994" s="48">
        <v>0</v>
      </c>
      <c r="H8994" s="48">
        <v>0</v>
      </c>
      <c r="I8994" s="48">
        <v>0</v>
      </c>
      <c r="J8994" s="48">
        <v>0</v>
      </c>
      <c r="K8994" s="48">
        <v>0</v>
      </c>
      <c r="L8994" s="48">
        <v>0</v>
      </c>
      <c r="M8994" s="48">
        <v>0</v>
      </c>
      <c r="N8994" s="48">
        <v>0</v>
      </c>
      <c r="O8994" s="48">
        <v>0</v>
      </c>
      <c r="P8994" s="48">
        <v>0</v>
      </c>
      <c r="Q8994" s="48">
        <v>0</v>
      </c>
      <c r="R8994" s="48">
        <v>0</v>
      </c>
      <c r="S8994" s="48">
        <v>0</v>
      </c>
      <c r="T8994" s="48">
        <v>0</v>
      </c>
      <c r="U8994" s="48">
        <v>0</v>
      </c>
      <c r="V8994" s="48">
        <v>0</v>
      </c>
      <c r="W8994" s="48">
        <v>0</v>
      </c>
    </row>
    <row r="8995" spans="3:28" ht="15" customHeight="1" outlineLevel="2" x14ac:dyDescent="0.2">
      <c r="D8995" s="41" t="s">
        <v>1763</v>
      </c>
      <c r="E8995" s="17" t="s">
        <v>1764</v>
      </c>
      <c r="F8995" s="48">
        <v>0</v>
      </c>
      <c r="G8995" s="48">
        <v>0</v>
      </c>
      <c r="H8995" s="48">
        <v>0</v>
      </c>
      <c r="I8995" s="48">
        <v>0</v>
      </c>
      <c r="J8995" s="48">
        <v>0</v>
      </c>
      <c r="K8995" s="48">
        <v>0</v>
      </c>
      <c r="L8995" s="48">
        <v>0</v>
      </c>
      <c r="M8995" s="48">
        <v>0</v>
      </c>
      <c r="N8995" s="48">
        <v>0</v>
      </c>
      <c r="O8995" s="48">
        <v>0</v>
      </c>
      <c r="P8995" s="48">
        <v>0</v>
      </c>
      <c r="Q8995" s="48">
        <v>0</v>
      </c>
      <c r="R8995" s="48">
        <v>0</v>
      </c>
      <c r="S8995" s="48">
        <v>0</v>
      </c>
      <c r="T8995" s="48">
        <v>0</v>
      </c>
      <c r="U8995" s="48">
        <v>0</v>
      </c>
      <c r="V8995" s="48">
        <v>0</v>
      </c>
      <c r="W8995" s="48">
        <v>0</v>
      </c>
    </row>
    <row r="8996" spans="3:28" ht="15" customHeight="1" outlineLevel="2" x14ac:dyDescent="0.2">
      <c r="D8996" s="41" t="s">
        <v>1765</v>
      </c>
      <c r="E8996" s="17" t="s">
        <v>1766</v>
      </c>
      <c r="F8996" s="48">
        <v>0</v>
      </c>
      <c r="G8996" s="48">
        <v>0</v>
      </c>
      <c r="H8996" s="48">
        <v>0</v>
      </c>
      <c r="I8996" s="48">
        <v>0</v>
      </c>
      <c r="J8996" s="48">
        <v>0</v>
      </c>
      <c r="K8996" s="48">
        <v>0</v>
      </c>
      <c r="L8996" s="48">
        <v>0</v>
      </c>
      <c r="M8996" s="48">
        <v>0</v>
      </c>
      <c r="N8996" s="48">
        <v>0</v>
      </c>
      <c r="O8996" s="48">
        <v>0</v>
      </c>
      <c r="P8996" s="48">
        <v>0</v>
      </c>
      <c r="Q8996" s="48">
        <v>0</v>
      </c>
      <c r="R8996" s="48">
        <v>0</v>
      </c>
      <c r="S8996" s="48">
        <v>0</v>
      </c>
      <c r="T8996" s="48">
        <v>0</v>
      </c>
      <c r="U8996" s="48">
        <v>0</v>
      </c>
      <c r="V8996" s="48">
        <v>0</v>
      </c>
      <c r="W8996" s="48">
        <v>0</v>
      </c>
    </row>
    <row r="8997" spans="3:28" ht="15" customHeight="1" outlineLevel="1" x14ac:dyDescent="0.2">
      <c r="C8997" s="226" t="s">
        <v>1767</v>
      </c>
      <c r="E8997" s="225" t="s">
        <v>1768</v>
      </c>
      <c r="F8997" s="48">
        <v>18</v>
      </c>
      <c r="G8997" s="48">
        <v>5</v>
      </c>
      <c r="H8997" s="48">
        <v>13</v>
      </c>
      <c r="I8997" s="48">
        <v>11</v>
      </c>
      <c r="J8997" s="48">
        <v>5</v>
      </c>
      <c r="K8997" s="48">
        <v>6</v>
      </c>
      <c r="L8997" s="48">
        <v>6</v>
      </c>
      <c r="M8997" s="48">
        <v>4</v>
      </c>
      <c r="N8997" s="48">
        <v>2</v>
      </c>
      <c r="O8997" s="48">
        <v>8</v>
      </c>
      <c r="P8997" s="48">
        <v>5</v>
      </c>
      <c r="Q8997" s="48">
        <v>3</v>
      </c>
      <c r="R8997" s="48">
        <v>7</v>
      </c>
      <c r="S8997" s="48">
        <v>4</v>
      </c>
      <c r="T8997" s="48">
        <v>3</v>
      </c>
      <c r="U8997" s="48">
        <v>7</v>
      </c>
      <c r="V8997" s="48">
        <v>4</v>
      </c>
      <c r="W8997" s="48">
        <v>3</v>
      </c>
      <c r="AB8997" s="270"/>
    </row>
    <row r="8998" spans="3:28" ht="15" customHeight="1" outlineLevel="2" x14ac:dyDescent="0.2">
      <c r="D8998" s="41" t="s">
        <v>1769</v>
      </c>
      <c r="E8998" s="118" t="s">
        <v>1770</v>
      </c>
      <c r="F8998" s="48">
        <v>8</v>
      </c>
      <c r="G8998" s="48">
        <v>0</v>
      </c>
      <c r="H8998" s="48">
        <v>8</v>
      </c>
      <c r="I8998" s="48">
        <v>3</v>
      </c>
      <c r="J8998" s="48">
        <v>0</v>
      </c>
      <c r="K8998" s="48">
        <v>3</v>
      </c>
      <c r="L8998" s="48">
        <v>0</v>
      </c>
      <c r="M8998" s="48">
        <v>0</v>
      </c>
      <c r="N8998" s="48">
        <v>0</v>
      </c>
      <c r="O8998" s="48">
        <v>1</v>
      </c>
      <c r="P8998" s="48">
        <v>0</v>
      </c>
      <c r="Q8998" s="48">
        <v>1</v>
      </c>
      <c r="R8998" s="48">
        <v>1</v>
      </c>
      <c r="S8998" s="48">
        <v>0</v>
      </c>
      <c r="T8998" s="48">
        <v>1</v>
      </c>
      <c r="U8998" s="48">
        <v>1</v>
      </c>
      <c r="V8998" s="48">
        <v>0</v>
      </c>
      <c r="W8998" s="48">
        <v>1</v>
      </c>
    </row>
    <row r="8999" spans="3:28" ht="15" customHeight="1" outlineLevel="2" x14ac:dyDescent="0.2">
      <c r="D8999" s="41" t="s">
        <v>1771</v>
      </c>
      <c r="E8999" s="118" t="s">
        <v>1772</v>
      </c>
      <c r="F8999" s="48">
        <v>2</v>
      </c>
      <c r="G8999" s="48">
        <v>1</v>
      </c>
      <c r="H8999" s="48">
        <v>1</v>
      </c>
      <c r="I8999" s="48">
        <v>2</v>
      </c>
      <c r="J8999" s="48">
        <v>1</v>
      </c>
      <c r="K8999" s="48">
        <v>1</v>
      </c>
      <c r="L8999" s="48">
        <v>2</v>
      </c>
      <c r="M8999" s="48">
        <v>1</v>
      </c>
      <c r="N8999" s="48">
        <v>1</v>
      </c>
      <c r="O8999" s="48">
        <v>2</v>
      </c>
      <c r="P8999" s="48">
        <v>1</v>
      </c>
      <c r="Q8999" s="48">
        <v>1</v>
      </c>
      <c r="R8999" s="48">
        <v>2</v>
      </c>
      <c r="S8999" s="48">
        <v>1</v>
      </c>
      <c r="T8999" s="48">
        <v>1</v>
      </c>
      <c r="U8999" s="48">
        <v>2</v>
      </c>
      <c r="V8999" s="48">
        <v>1</v>
      </c>
      <c r="W8999" s="48">
        <v>1</v>
      </c>
    </row>
    <row r="9000" spans="3:28" ht="15" customHeight="1" outlineLevel="2" x14ac:dyDescent="0.2">
      <c r="D9000" s="41" t="s">
        <v>1773</v>
      </c>
      <c r="E9000" s="118" t="s">
        <v>1774</v>
      </c>
      <c r="F9000" s="48">
        <v>6</v>
      </c>
      <c r="G9000" s="48">
        <v>2</v>
      </c>
      <c r="H9000" s="48">
        <v>4</v>
      </c>
      <c r="I9000" s="48">
        <v>4</v>
      </c>
      <c r="J9000" s="48">
        <v>2</v>
      </c>
      <c r="K9000" s="48">
        <v>2</v>
      </c>
      <c r="L9000" s="48">
        <v>2</v>
      </c>
      <c r="M9000" s="48">
        <v>1</v>
      </c>
      <c r="N9000" s="48">
        <v>1</v>
      </c>
      <c r="O9000" s="48">
        <v>3</v>
      </c>
      <c r="P9000" s="48">
        <v>2</v>
      </c>
      <c r="Q9000" s="48">
        <v>1</v>
      </c>
      <c r="R9000" s="48">
        <v>2</v>
      </c>
      <c r="S9000" s="48">
        <v>1</v>
      </c>
      <c r="T9000" s="48">
        <v>1</v>
      </c>
      <c r="U9000" s="48">
        <v>2</v>
      </c>
      <c r="V9000" s="48">
        <v>1</v>
      </c>
      <c r="W9000" s="48">
        <v>1</v>
      </c>
    </row>
    <row r="9001" spans="3:28" ht="15" customHeight="1" outlineLevel="2" x14ac:dyDescent="0.2">
      <c r="D9001" s="41" t="s">
        <v>1775</v>
      </c>
      <c r="E9001" s="118" t="s">
        <v>1776</v>
      </c>
      <c r="F9001" s="48">
        <v>0</v>
      </c>
      <c r="G9001" s="48">
        <v>0</v>
      </c>
      <c r="H9001" s="48">
        <v>0</v>
      </c>
      <c r="I9001" s="48">
        <v>0</v>
      </c>
      <c r="J9001" s="48">
        <v>0</v>
      </c>
      <c r="K9001" s="48">
        <v>0</v>
      </c>
      <c r="L9001" s="48">
        <v>0</v>
      </c>
      <c r="M9001" s="48">
        <v>0</v>
      </c>
      <c r="N9001" s="48">
        <v>0</v>
      </c>
      <c r="O9001" s="48">
        <v>0</v>
      </c>
      <c r="P9001" s="48">
        <v>0</v>
      </c>
      <c r="Q9001" s="48">
        <v>0</v>
      </c>
      <c r="R9001" s="48">
        <v>0</v>
      </c>
      <c r="S9001" s="48">
        <v>0</v>
      </c>
      <c r="T9001" s="48">
        <v>0</v>
      </c>
      <c r="U9001" s="48">
        <v>0</v>
      </c>
      <c r="V9001" s="48">
        <v>0</v>
      </c>
      <c r="W9001" s="48">
        <v>0</v>
      </c>
    </row>
    <row r="9002" spans="3:28" ht="15" customHeight="1" outlineLevel="2" x14ac:dyDescent="0.2">
      <c r="D9002" s="41" t="s">
        <v>1777</v>
      </c>
      <c r="E9002" s="118" t="s">
        <v>1778</v>
      </c>
      <c r="F9002" s="48">
        <v>2</v>
      </c>
      <c r="G9002" s="48">
        <v>2</v>
      </c>
      <c r="H9002" s="48">
        <v>0</v>
      </c>
      <c r="I9002" s="48">
        <v>2</v>
      </c>
      <c r="J9002" s="48">
        <v>2</v>
      </c>
      <c r="K9002" s="48">
        <v>0</v>
      </c>
      <c r="L9002" s="48">
        <v>2</v>
      </c>
      <c r="M9002" s="48">
        <v>2</v>
      </c>
      <c r="N9002" s="48">
        <v>0</v>
      </c>
      <c r="O9002" s="48">
        <v>2</v>
      </c>
      <c r="P9002" s="48">
        <v>2</v>
      </c>
      <c r="Q9002" s="48">
        <v>0</v>
      </c>
      <c r="R9002" s="48">
        <v>2</v>
      </c>
      <c r="S9002" s="48">
        <v>2</v>
      </c>
      <c r="T9002" s="48">
        <v>0</v>
      </c>
      <c r="U9002" s="48">
        <v>2</v>
      </c>
      <c r="V9002" s="48">
        <v>2</v>
      </c>
      <c r="W9002" s="48">
        <v>0</v>
      </c>
    </row>
    <row r="9003" spans="3:28" ht="15" customHeight="1" outlineLevel="2" x14ac:dyDescent="0.2">
      <c r="D9003" s="41" t="s">
        <v>1779</v>
      </c>
      <c r="E9003" s="118" t="s">
        <v>1780</v>
      </c>
      <c r="F9003" s="48">
        <v>0</v>
      </c>
      <c r="G9003" s="48">
        <v>0</v>
      </c>
      <c r="H9003" s="48">
        <v>0</v>
      </c>
      <c r="I9003" s="48">
        <v>0</v>
      </c>
      <c r="J9003" s="48">
        <v>0</v>
      </c>
      <c r="K9003" s="48">
        <v>0</v>
      </c>
      <c r="L9003" s="48">
        <v>0</v>
      </c>
      <c r="M9003" s="48">
        <v>0</v>
      </c>
      <c r="N9003" s="48">
        <v>0</v>
      </c>
      <c r="O9003" s="48">
        <v>0</v>
      </c>
      <c r="P9003" s="48">
        <v>0</v>
      </c>
      <c r="Q9003" s="48">
        <v>0</v>
      </c>
      <c r="R9003" s="48">
        <v>0</v>
      </c>
      <c r="S9003" s="48">
        <v>0</v>
      </c>
      <c r="T9003" s="48">
        <v>0</v>
      </c>
      <c r="U9003" s="48">
        <v>0</v>
      </c>
      <c r="V9003" s="48">
        <v>0</v>
      </c>
      <c r="W9003" s="48">
        <v>0</v>
      </c>
    </row>
    <row r="9004" spans="3:28" ht="15" customHeight="1" outlineLevel="2" x14ac:dyDescent="0.2">
      <c r="D9004" s="41" t="s">
        <v>1781</v>
      </c>
      <c r="E9004" s="118" t="s">
        <v>1782</v>
      </c>
      <c r="F9004" s="48">
        <v>0</v>
      </c>
      <c r="G9004" s="48">
        <v>0</v>
      </c>
      <c r="H9004" s="48">
        <v>0</v>
      </c>
      <c r="I9004" s="48">
        <v>0</v>
      </c>
      <c r="J9004" s="48">
        <v>0</v>
      </c>
      <c r="K9004" s="48">
        <v>0</v>
      </c>
      <c r="L9004" s="48">
        <v>0</v>
      </c>
      <c r="M9004" s="48">
        <v>0</v>
      </c>
      <c r="N9004" s="48">
        <v>0</v>
      </c>
      <c r="O9004" s="48">
        <v>0</v>
      </c>
      <c r="P9004" s="48">
        <v>0</v>
      </c>
      <c r="Q9004" s="48">
        <v>0</v>
      </c>
      <c r="R9004" s="48">
        <v>0</v>
      </c>
      <c r="S9004" s="48">
        <v>0</v>
      </c>
      <c r="T9004" s="48">
        <v>0</v>
      </c>
      <c r="U9004" s="48">
        <v>0</v>
      </c>
      <c r="V9004" s="48">
        <v>0</v>
      </c>
      <c r="W9004" s="48">
        <v>0</v>
      </c>
    </row>
    <row r="9005" spans="3:28" ht="15" customHeight="1" outlineLevel="1" x14ac:dyDescent="0.2">
      <c r="C9005" s="226" t="s">
        <v>1783</v>
      </c>
      <c r="E9005" s="225" t="s">
        <v>1784</v>
      </c>
      <c r="F9005" s="48">
        <v>35</v>
      </c>
      <c r="G9005" s="48">
        <v>21</v>
      </c>
      <c r="H9005" s="48">
        <v>14</v>
      </c>
      <c r="I9005" s="48">
        <v>36</v>
      </c>
      <c r="J9005" s="48">
        <v>23</v>
      </c>
      <c r="K9005" s="48">
        <v>13</v>
      </c>
      <c r="L9005" s="48">
        <v>32</v>
      </c>
      <c r="M9005" s="48">
        <v>23</v>
      </c>
      <c r="N9005" s="48">
        <v>9</v>
      </c>
      <c r="O9005" s="48">
        <v>29</v>
      </c>
      <c r="P9005" s="48">
        <v>21</v>
      </c>
      <c r="Q9005" s="48">
        <v>8</v>
      </c>
      <c r="R9005" s="48">
        <v>25</v>
      </c>
      <c r="S9005" s="48">
        <v>19</v>
      </c>
      <c r="T9005" s="48">
        <v>6</v>
      </c>
      <c r="U9005" s="48">
        <v>26</v>
      </c>
      <c r="V9005" s="48">
        <v>21</v>
      </c>
      <c r="W9005" s="48">
        <v>5</v>
      </c>
      <c r="AB9005" s="270"/>
    </row>
    <row r="9006" spans="3:28" ht="15" customHeight="1" outlineLevel="2" x14ac:dyDescent="0.2">
      <c r="D9006" s="41" t="s">
        <v>1785</v>
      </c>
      <c r="E9006" s="118" t="s">
        <v>1786</v>
      </c>
      <c r="F9006" s="48">
        <v>6</v>
      </c>
      <c r="G9006" s="48">
        <v>6</v>
      </c>
      <c r="H9006" s="48">
        <v>0</v>
      </c>
      <c r="I9006" s="48">
        <v>7</v>
      </c>
      <c r="J9006" s="48">
        <v>7</v>
      </c>
      <c r="K9006" s="48">
        <v>0</v>
      </c>
      <c r="L9006" s="48">
        <v>10</v>
      </c>
      <c r="M9006" s="48">
        <v>10</v>
      </c>
      <c r="N9006" s="48">
        <v>0</v>
      </c>
      <c r="O9006" s="48">
        <v>6</v>
      </c>
      <c r="P9006" s="48">
        <v>6</v>
      </c>
      <c r="Q9006" s="48">
        <v>0</v>
      </c>
      <c r="R9006" s="48">
        <v>7</v>
      </c>
      <c r="S9006" s="48">
        <v>7</v>
      </c>
      <c r="T9006" s="48">
        <v>0</v>
      </c>
      <c r="U9006" s="48">
        <v>8</v>
      </c>
      <c r="V9006" s="48">
        <v>8</v>
      </c>
      <c r="W9006" s="48">
        <v>0</v>
      </c>
    </row>
    <row r="9007" spans="3:28" ht="15" customHeight="1" outlineLevel="2" x14ac:dyDescent="0.2">
      <c r="D9007" s="41" t="s">
        <v>1787</v>
      </c>
      <c r="E9007" s="118" t="s">
        <v>1788</v>
      </c>
      <c r="F9007" s="48">
        <v>0</v>
      </c>
      <c r="G9007" s="48">
        <v>0</v>
      </c>
      <c r="H9007" s="48">
        <v>0</v>
      </c>
      <c r="I9007" s="48">
        <v>0</v>
      </c>
      <c r="J9007" s="48">
        <v>0</v>
      </c>
      <c r="K9007" s="48">
        <v>0</v>
      </c>
      <c r="L9007" s="48">
        <v>0</v>
      </c>
      <c r="M9007" s="48">
        <v>0</v>
      </c>
      <c r="N9007" s="48">
        <v>0</v>
      </c>
      <c r="O9007" s="48">
        <v>0</v>
      </c>
      <c r="P9007" s="48">
        <v>0</v>
      </c>
      <c r="Q9007" s="48">
        <v>0</v>
      </c>
      <c r="R9007" s="48">
        <v>0</v>
      </c>
      <c r="S9007" s="48">
        <v>0</v>
      </c>
      <c r="T9007" s="48">
        <v>0</v>
      </c>
      <c r="U9007" s="48">
        <v>0</v>
      </c>
      <c r="V9007" s="48">
        <v>0</v>
      </c>
      <c r="W9007" s="48">
        <v>0</v>
      </c>
    </row>
    <row r="9008" spans="3:28" ht="15" customHeight="1" outlineLevel="2" x14ac:dyDescent="0.2">
      <c r="D9008" s="41" t="s">
        <v>1789</v>
      </c>
      <c r="E9008" s="118" t="s">
        <v>1790</v>
      </c>
      <c r="F9008" s="48">
        <v>7</v>
      </c>
      <c r="G9008" s="48">
        <v>4</v>
      </c>
      <c r="H9008" s="48">
        <v>3</v>
      </c>
      <c r="I9008" s="48">
        <v>5</v>
      </c>
      <c r="J9008" s="48">
        <v>3</v>
      </c>
      <c r="K9008" s="48">
        <v>2</v>
      </c>
      <c r="L9008" s="48">
        <v>4</v>
      </c>
      <c r="M9008" s="48">
        <v>4</v>
      </c>
      <c r="N9008" s="48">
        <v>0</v>
      </c>
      <c r="O9008" s="48">
        <v>5</v>
      </c>
      <c r="P9008" s="48">
        <v>5</v>
      </c>
      <c r="Q9008" s="48">
        <v>0</v>
      </c>
      <c r="R9008" s="48">
        <v>3</v>
      </c>
      <c r="S9008" s="48">
        <v>3</v>
      </c>
      <c r="T9008" s="48">
        <v>0</v>
      </c>
      <c r="U9008" s="48">
        <v>3</v>
      </c>
      <c r="V9008" s="48">
        <v>3</v>
      </c>
      <c r="W9008" s="48">
        <v>0</v>
      </c>
    </row>
    <row r="9009" spans="4:23" ht="15" customHeight="1" outlineLevel="2" x14ac:dyDescent="0.2">
      <c r="D9009" s="41" t="s">
        <v>1791</v>
      </c>
      <c r="E9009" s="118" t="s">
        <v>1792</v>
      </c>
      <c r="F9009" s="48">
        <v>0</v>
      </c>
      <c r="G9009" s="48">
        <v>0</v>
      </c>
      <c r="H9009" s="48">
        <v>0</v>
      </c>
      <c r="I9009" s="48">
        <v>0</v>
      </c>
      <c r="J9009" s="48">
        <v>0</v>
      </c>
      <c r="K9009" s="48">
        <v>0</v>
      </c>
      <c r="L9009" s="48">
        <v>0</v>
      </c>
      <c r="M9009" s="48">
        <v>0</v>
      </c>
      <c r="N9009" s="48">
        <v>0</v>
      </c>
      <c r="O9009" s="48">
        <v>0</v>
      </c>
      <c r="P9009" s="48">
        <v>0</v>
      </c>
      <c r="Q9009" s="48">
        <v>0</v>
      </c>
      <c r="R9009" s="48">
        <v>0</v>
      </c>
      <c r="S9009" s="48">
        <v>0</v>
      </c>
      <c r="T9009" s="48">
        <v>0</v>
      </c>
      <c r="U9009" s="48">
        <v>0</v>
      </c>
      <c r="V9009" s="48">
        <v>0</v>
      </c>
      <c r="W9009" s="48">
        <v>0</v>
      </c>
    </row>
    <row r="9010" spans="4:23" ht="15" customHeight="1" outlineLevel="2" x14ac:dyDescent="0.2">
      <c r="D9010" s="41" t="s">
        <v>1793</v>
      </c>
      <c r="E9010" s="118" t="s">
        <v>1794</v>
      </c>
      <c r="F9010" s="48">
        <v>0</v>
      </c>
      <c r="G9010" s="48">
        <v>0</v>
      </c>
      <c r="H9010" s="48">
        <v>0</v>
      </c>
      <c r="I9010" s="48">
        <v>0</v>
      </c>
      <c r="J9010" s="48">
        <v>0</v>
      </c>
      <c r="K9010" s="48">
        <v>0</v>
      </c>
      <c r="L9010" s="48">
        <v>0</v>
      </c>
      <c r="M9010" s="48">
        <v>0</v>
      </c>
      <c r="N9010" s="48">
        <v>0</v>
      </c>
      <c r="O9010" s="48">
        <v>0</v>
      </c>
      <c r="P9010" s="48">
        <v>0</v>
      </c>
      <c r="Q9010" s="48">
        <v>0</v>
      </c>
      <c r="R9010" s="48">
        <v>0</v>
      </c>
      <c r="S9010" s="48">
        <v>0</v>
      </c>
      <c r="T9010" s="48">
        <v>0</v>
      </c>
      <c r="U9010" s="48">
        <v>0</v>
      </c>
      <c r="V9010" s="48">
        <v>0</v>
      </c>
      <c r="W9010" s="48">
        <v>0</v>
      </c>
    </row>
    <row r="9011" spans="4:23" ht="15" customHeight="1" outlineLevel="2" x14ac:dyDescent="0.2">
      <c r="D9011" s="41" t="s">
        <v>1795</v>
      </c>
      <c r="E9011" s="118" t="s">
        <v>1796</v>
      </c>
      <c r="F9011" s="48">
        <v>5</v>
      </c>
      <c r="G9011" s="48">
        <v>0</v>
      </c>
      <c r="H9011" s="48">
        <v>5</v>
      </c>
      <c r="I9011" s="48">
        <v>8</v>
      </c>
      <c r="J9011" s="48">
        <v>3</v>
      </c>
      <c r="K9011" s="48">
        <v>5</v>
      </c>
      <c r="L9011" s="48">
        <v>4</v>
      </c>
      <c r="M9011" s="48">
        <v>1</v>
      </c>
      <c r="N9011" s="48">
        <v>3</v>
      </c>
      <c r="O9011" s="48">
        <v>5</v>
      </c>
      <c r="P9011" s="48">
        <v>2</v>
      </c>
      <c r="Q9011" s="48">
        <v>3</v>
      </c>
      <c r="R9011" s="48">
        <v>6</v>
      </c>
      <c r="S9011" s="48">
        <v>3</v>
      </c>
      <c r="T9011" s="48">
        <v>3</v>
      </c>
      <c r="U9011" s="48">
        <v>5</v>
      </c>
      <c r="V9011" s="48">
        <v>3</v>
      </c>
      <c r="W9011" s="48">
        <v>2</v>
      </c>
    </row>
    <row r="9012" spans="4:23" ht="15" customHeight="1" outlineLevel="2" x14ac:dyDescent="0.2">
      <c r="D9012" s="41" t="s">
        <v>1797</v>
      </c>
      <c r="E9012" s="118" t="s">
        <v>1798</v>
      </c>
      <c r="F9012" s="48">
        <v>2</v>
      </c>
      <c r="G9012" s="48">
        <v>2</v>
      </c>
      <c r="H9012" s="48">
        <v>0</v>
      </c>
      <c r="I9012" s="48">
        <v>3</v>
      </c>
      <c r="J9012" s="48">
        <v>3</v>
      </c>
      <c r="K9012" s="48">
        <v>0</v>
      </c>
      <c r="L9012" s="48">
        <v>2</v>
      </c>
      <c r="M9012" s="48">
        <v>2</v>
      </c>
      <c r="N9012" s="48">
        <v>0</v>
      </c>
      <c r="O9012" s="48">
        <v>1</v>
      </c>
      <c r="P9012" s="48">
        <v>1</v>
      </c>
      <c r="Q9012" s="48">
        <v>0</v>
      </c>
      <c r="R9012" s="48">
        <v>1</v>
      </c>
      <c r="S9012" s="48">
        <v>1</v>
      </c>
      <c r="T9012" s="48">
        <v>0</v>
      </c>
      <c r="U9012" s="48">
        <v>1</v>
      </c>
      <c r="V9012" s="48">
        <v>1</v>
      </c>
      <c r="W9012" s="48">
        <v>0</v>
      </c>
    </row>
    <row r="9013" spans="4:23" ht="15" customHeight="1" outlineLevel="2" x14ac:dyDescent="0.2">
      <c r="D9013" s="41" t="s">
        <v>1799</v>
      </c>
      <c r="E9013" s="118" t="s">
        <v>1800</v>
      </c>
      <c r="F9013" s="48">
        <v>5</v>
      </c>
      <c r="G9013" s="48">
        <v>2</v>
      </c>
      <c r="H9013" s="48">
        <v>3</v>
      </c>
      <c r="I9013" s="48">
        <v>5</v>
      </c>
      <c r="J9013" s="48">
        <v>2</v>
      </c>
      <c r="K9013" s="48">
        <v>3</v>
      </c>
      <c r="L9013" s="48">
        <v>4</v>
      </c>
      <c r="M9013" s="48">
        <v>1</v>
      </c>
      <c r="N9013" s="48">
        <v>3</v>
      </c>
      <c r="O9013" s="48">
        <v>3</v>
      </c>
      <c r="P9013" s="48">
        <v>1</v>
      </c>
      <c r="Q9013" s="48">
        <v>2</v>
      </c>
      <c r="R9013" s="48">
        <v>3</v>
      </c>
      <c r="S9013" s="48">
        <v>1</v>
      </c>
      <c r="T9013" s="48">
        <v>2</v>
      </c>
      <c r="U9013" s="48">
        <v>4</v>
      </c>
      <c r="V9013" s="48">
        <v>2</v>
      </c>
      <c r="W9013" s="48">
        <v>2</v>
      </c>
    </row>
    <row r="9014" spans="4:23" ht="15" customHeight="1" outlineLevel="2" x14ac:dyDescent="0.2">
      <c r="D9014" s="41" t="s">
        <v>1801</v>
      </c>
      <c r="E9014" s="118" t="s">
        <v>1802</v>
      </c>
      <c r="F9014" s="48">
        <v>0</v>
      </c>
      <c r="G9014" s="48">
        <v>0</v>
      </c>
      <c r="H9014" s="48">
        <v>0</v>
      </c>
      <c r="I9014" s="48">
        <v>0</v>
      </c>
      <c r="J9014" s="48">
        <v>0</v>
      </c>
      <c r="K9014" s="48">
        <v>0</v>
      </c>
      <c r="L9014" s="48">
        <v>0</v>
      </c>
      <c r="M9014" s="48">
        <v>0</v>
      </c>
      <c r="N9014" s="48">
        <v>0</v>
      </c>
      <c r="O9014" s="48">
        <v>0</v>
      </c>
      <c r="P9014" s="48">
        <v>0</v>
      </c>
      <c r="Q9014" s="48">
        <v>0</v>
      </c>
      <c r="R9014" s="48">
        <v>0</v>
      </c>
      <c r="S9014" s="48">
        <v>0</v>
      </c>
      <c r="T9014" s="48">
        <v>0</v>
      </c>
      <c r="U9014" s="48">
        <v>0</v>
      </c>
      <c r="V9014" s="48">
        <v>0</v>
      </c>
      <c r="W9014" s="48">
        <v>0</v>
      </c>
    </row>
    <row r="9015" spans="4:23" ht="15" customHeight="1" outlineLevel="2" x14ac:dyDescent="0.2">
      <c r="D9015" s="41" t="s">
        <v>1803</v>
      </c>
      <c r="E9015" s="118" t="s">
        <v>1804</v>
      </c>
      <c r="F9015" s="48">
        <v>0</v>
      </c>
      <c r="G9015" s="48">
        <v>0</v>
      </c>
      <c r="H9015" s="48">
        <v>0</v>
      </c>
      <c r="I9015" s="48">
        <v>0</v>
      </c>
      <c r="J9015" s="48">
        <v>0</v>
      </c>
      <c r="K9015" s="48">
        <v>0</v>
      </c>
      <c r="L9015" s="48">
        <v>0</v>
      </c>
      <c r="M9015" s="48">
        <v>0</v>
      </c>
      <c r="N9015" s="48">
        <v>0</v>
      </c>
      <c r="O9015" s="48">
        <v>0</v>
      </c>
      <c r="P9015" s="48">
        <v>0</v>
      </c>
      <c r="Q9015" s="48">
        <v>0</v>
      </c>
      <c r="R9015" s="48">
        <v>0</v>
      </c>
      <c r="S9015" s="48">
        <v>0</v>
      </c>
      <c r="T9015" s="48">
        <v>0</v>
      </c>
      <c r="U9015" s="48">
        <v>0</v>
      </c>
      <c r="V9015" s="48">
        <v>0</v>
      </c>
      <c r="W9015" s="48">
        <v>0</v>
      </c>
    </row>
    <row r="9016" spans="4:23" ht="15" customHeight="1" outlineLevel="2" x14ac:dyDescent="0.2">
      <c r="D9016" s="41" t="s">
        <v>1805</v>
      </c>
      <c r="E9016" s="118" t="s">
        <v>1806</v>
      </c>
      <c r="F9016" s="48">
        <v>1</v>
      </c>
      <c r="G9016" s="48">
        <v>1</v>
      </c>
      <c r="H9016" s="48">
        <v>0</v>
      </c>
      <c r="I9016" s="48">
        <v>1</v>
      </c>
      <c r="J9016" s="48">
        <v>1</v>
      </c>
      <c r="K9016" s="48">
        <v>0</v>
      </c>
      <c r="L9016" s="48">
        <v>0</v>
      </c>
      <c r="M9016" s="48">
        <v>0</v>
      </c>
      <c r="N9016" s="48">
        <v>0</v>
      </c>
      <c r="O9016" s="48">
        <v>0</v>
      </c>
      <c r="P9016" s="48">
        <v>0</v>
      </c>
      <c r="Q9016" s="48">
        <v>0</v>
      </c>
      <c r="R9016" s="48">
        <v>0</v>
      </c>
      <c r="S9016" s="48">
        <v>0</v>
      </c>
      <c r="T9016" s="48">
        <v>0</v>
      </c>
      <c r="U9016" s="48">
        <v>0</v>
      </c>
      <c r="V9016" s="48">
        <v>0</v>
      </c>
      <c r="W9016" s="48">
        <v>0</v>
      </c>
    </row>
    <row r="9017" spans="4:23" ht="15" customHeight="1" outlineLevel="2" x14ac:dyDescent="0.2">
      <c r="D9017" s="41" t="s">
        <v>1807</v>
      </c>
      <c r="E9017" s="118" t="s">
        <v>1808</v>
      </c>
      <c r="F9017" s="48">
        <v>0</v>
      </c>
      <c r="G9017" s="48">
        <v>0</v>
      </c>
      <c r="H9017" s="48">
        <v>0</v>
      </c>
      <c r="I9017" s="48">
        <v>0</v>
      </c>
      <c r="J9017" s="48">
        <v>0</v>
      </c>
      <c r="K9017" s="48">
        <v>0</v>
      </c>
      <c r="L9017" s="48">
        <v>0</v>
      </c>
      <c r="M9017" s="48">
        <v>0</v>
      </c>
      <c r="N9017" s="48">
        <v>0</v>
      </c>
      <c r="O9017" s="48">
        <v>0</v>
      </c>
      <c r="P9017" s="48">
        <v>0</v>
      </c>
      <c r="Q9017" s="48">
        <v>0</v>
      </c>
      <c r="R9017" s="48">
        <v>0</v>
      </c>
      <c r="S9017" s="48">
        <v>0</v>
      </c>
      <c r="T9017" s="48">
        <v>0</v>
      </c>
      <c r="U9017" s="48">
        <v>0</v>
      </c>
      <c r="V9017" s="48">
        <v>0</v>
      </c>
      <c r="W9017" s="48">
        <v>0</v>
      </c>
    </row>
    <row r="9018" spans="4:23" ht="15" customHeight="1" outlineLevel="2" x14ac:dyDescent="0.2">
      <c r="D9018" s="41" t="s">
        <v>1809</v>
      </c>
      <c r="E9018" s="118" t="s">
        <v>1810</v>
      </c>
      <c r="F9018" s="48">
        <v>3</v>
      </c>
      <c r="G9018" s="48">
        <v>2</v>
      </c>
      <c r="H9018" s="48">
        <v>1</v>
      </c>
      <c r="I9018" s="48">
        <v>2</v>
      </c>
      <c r="J9018" s="48">
        <v>1</v>
      </c>
      <c r="K9018" s="48">
        <v>1</v>
      </c>
      <c r="L9018" s="48">
        <v>1</v>
      </c>
      <c r="M9018" s="48">
        <v>0</v>
      </c>
      <c r="N9018" s="48">
        <v>1</v>
      </c>
      <c r="O9018" s="48">
        <v>1</v>
      </c>
      <c r="P9018" s="48">
        <v>0</v>
      </c>
      <c r="Q9018" s="48">
        <v>1</v>
      </c>
      <c r="R9018" s="48">
        <v>1</v>
      </c>
      <c r="S9018" s="48">
        <v>0</v>
      </c>
      <c r="T9018" s="48">
        <v>1</v>
      </c>
      <c r="U9018" s="48">
        <v>2</v>
      </c>
      <c r="V9018" s="48">
        <v>1</v>
      </c>
      <c r="W9018" s="48">
        <v>1</v>
      </c>
    </row>
    <row r="9019" spans="4:23" ht="15" customHeight="1" outlineLevel="2" x14ac:dyDescent="0.2">
      <c r="D9019" s="41" t="s">
        <v>1811</v>
      </c>
      <c r="E9019" s="118" t="s">
        <v>1812</v>
      </c>
      <c r="F9019" s="48">
        <v>0</v>
      </c>
      <c r="G9019" s="48">
        <v>0</v>
      </c>
      <c r="H9019" s="48">
        <v>0</v>
      </c>
      <c r="I9019" s="48">
        <v>0</v>
      </c>
      <c r="J9019" s="48">
        <v>0</v>
      </c>
      <c r="K9019" s="48">
        <v>0</v>
      </c>
      <c r="L9019" s="48">
        <v>0</v>
      </c>
      <c r="M9019" s="48">
        <v>0</v>
      </c>
      <c r="N9019" s="48">
        <v>0</v>
      </c>
      <c r="O9019" s="48">
        <v>0</v>
      </c>
      <c r="P9019" s="48">
        <v>0</v>
      </c>
      <c r="Q9019" s="48">
        <v>0</v>
      </c>
      <c r="R9019" s="48">
        <v>0</v>
      </c>
      <c r="S9019" s="48">
        <v>0</v>
      </c>
      <c r="T9019" s="48">
        <v>0</v>
      </c>
      <c r="U9019" s="48">
        <v>0</v>
      </c>
      <c r="V9019" s="48">
        <v>0</v>
      </c>
      <c r="W9019" s="48">
        <v>0</v>
      </c>
    </row>
    <row r="9020" spans="4:23" ht="15" customHeight="1" outlineLevel="2" x14ac:dyDescent="0.2">
      <c r="D9020" s="41" t="s">
        <v>1813</v>
      </c>
      <c r="E9020" s="118" t="s">
        <v>1814</v>
      </c>
      <c r="F9020" s="48">
        <v>0</v>
      </c>
      <c r="G9020" s="48">
        <v>0</v>
      </c>
      <c r="H9020" s="48">
        <v>0</v>
      </c>
      <c r="I9020" s="48">
        <v>0</v>
      </c>
      <c r="J9020" s="48">
        <v>0</v>
      </c>
      <c r="K9020" s="48">
        <v>0</v>
      </c>
      <c r="L9020" s="48">
        <v>0</v>
      </c>
      <c r="M9020" s="48">
        <v>0</v>
      </c>
      <c r="N9020" s="48">
        <v>0</v>
      </c>
      <c r="O9020" s="48">
        <v>0</v>
      </c>
      <c r="P9020" s="48">
        <v>0</v>
      </c>
      <c r="Q9020" s="48">
        <v>0</v>
      </c>
      <c r="R9020" s="48">
        <v>0</v>
      </c>
      <c r="S9020" s="48">
        <v>0</v>
      </c>
      <c r="T9020" s="48">
        <v>0</v>
      </c>
      <c r="U9020" s="48">
        <v>0</v>
      </c>
      <c r="V9020" s="48">
        <v>0</v>
      </c>
      <c r="W9020" s="48">
        <v>0</v>
      </c>
    </row>
    <row r="9021" spans="4:23" ht="15" customHeight="1" outlineLevel="2" x14ac:dyDescent="0.2">
      <c r="D9021" s="41" t="s">
        <v>1815</v>
      </c>
      <c r="E9021" s="118" t="s">
        <v>1816</v>
      </c>
      <c r="F9021" s="48">
        <v>2</v>
      </c>
      <c r="G9021" s="48">
        <v>1</v>
      </c>
      <c r="H9021" s="48">
        <v>1</v>
      </c>
      <c r="I9021" s="48">
        <v>1</v>
      </c>
      <c r="J9021" s="48">
        <v>0</v>
      </c>
      <c r="K9021" s="48">
        <v>1</v>
      </c>
      <c r="L9021" s="48">
        <v>2</v>
      </c>
      <c r="M9021" s="48">
        <v>1</v>
      </c>
      <c r="N9021" s="48">
        <v>1</v>
      </c>
      <c r="O9021" s="48">
        <v>2</v>
      </c>
      <c r="P9021" s="48">
        <v>1</v>
      </c>
      <c r="Q9021" s="48">
        <v>1</v>
      </c>
      <c r="R9021" s="48">
        <v>0</v>
      </c>
      <c r="S9021" s="48">
        <v>0</v>
      </c>
      <c r="T9021" s="48">
        <v>0</v>
      </c>
      <c r="U9021" s="48">
        <v>0</v>
      </c>
      <c r="V9021" s="48">
        <v>0</v>
      </c>
      <c r="W9021" s="48">
        <v>0</v>
      </c>
    </row>
    <row r="9022" spans="4:23" ht="15" customHeight="1" outlineLevel="2" x14ac:dyDescent="0.2">
      <c r="D9022" s="41" t="s">
        <v>1817</v>
      </c>
      <c r="E9022" s="118" t="s">
        <v>1818</v>
      </c>
      <c r="F9022" s="48">
        <v>3</v>
      </c>
      <c r="G9022" s="48">
        <v>2</v>
      </c>
      <c r="H9022" s="48">
        <v>1</v>
      </c>
      <c r="I9022" s="48">
        <v>3</v>
      </c>
      <c r="J9022" s="48">
        <v>2</v>
      </c>
      <c r="K9022" s="48">
        <v>1</v>
      </c>
      <c r="L9022" s="48">
        <v>3</v>
      </c>
      <c r="M9022" s="48">
        <v>2</v>
      </c>
      <c r="N9022" s="48">
        <v>1</v>
      </c>
      <c r="O9022" s="48">
        <v>4</v>
      </c>
      <c r="P9022" s="48">
        <v>3</v>
      </c>
      <c r="Q9022" s="48">
        <v>1</v>
      </c>
      <c r="R9022" s="48">
        <v>3</v>
      </c>
      <c r="S9022" s="48">
        <v>3</v>
      </c>
      <c r="T9022" s="48">
        <v>0</v>
      </c>
      <c r="U9022" s="48">
        <v>2</v>
      </c>
      <c r="V9022" s="48">
        <v>2</v>
      </c>
      <c r="W9022" s="48">
        <v>0</v>
      </c>
    </row>
    <row r="9023" spans="4:23" ht="15" customHeight="1" outlineLevel="2" x14ac:dyDescent="0.2">
      <c r="D9023" s="41" t="s">
        <v>1819</v>
      </c>
      <c r="E9023" s="118" t="s">
        <v>1820</v>
      </c>
      <c r="F9023" s="48">
        <v>0</v>
      </c>
      <c r="G9023" s="48">
        <v>0</v>
      </c>
      <c r="H9023" s="48">
        <v>0</v>
      </c>
      <c r="I9023" s="48">
        <v>0</v>
      </c>
      <c r="J9023" s="48">
        <v>0</v>
      </c>
      <c r="K9023" s="48">
        <v>0</v>
      </c>
      <c r="L9023" s="48">
        <v>0</v>
      </c>
      <c r="M9023" s="48">
        <v>0</v>
      </c>
      <c r="N9023" s="48">
        <v>0</v>
      </c>
      <c r="O9023" s="48">
        <v>0</v>
      </c>
      <c r="P9023" s="48">
        <v>0</v>
      </c>
      <c r="Q9023" s="48">
        <v>0</v>
      </c>
      <c r="R9023" s="48">
        <v>0</v>
      </c>
      <c r="S9023" s="48">
        <v>0</v>
      </c>
      <c r="T9023" s="48">
        <v>0</v>
      </c>
      <c r="U9023" s="48">
        <v>0</v>
      </c>
      <c r="V9023" s="48">
        <v>0</v>
      </c>
      <c r="W9023" s="48">
        <v>0</v>
      </c>
    </row>
    <row r="9024" spans="4:23" ht="15" customHeight="1" outlineLevel="2" x14ac:dyDescent="0.2">
      <c r="D9024" s="41" t="s">
        <v>1821</v>
      </c>
      <c r="E9024" s="118" t="s">
        <v>1822</v>
      </c>
      <c r="F9024" s="48">
        <v>0</v>
      </c>
      <c r="G9024" s="48">
        <v>0</v>
      </c>
      <c r="H9024" s="48">
        <v>0</v>
      </c>
      <c r="I9024" s="48">
        <v>0</v>
      </c>
      <c r="J9024" s="48">
        <v>0</v>
      </c>
      <c r="K9024" s="48">
        <v>0</v>
      </c>
      <c r="L9024" s="48">
        <v>1</v>
      </c>
      <c r="M9024" s="48">
        <v>1</v>
      </c>
      <c r="N9024" s="48">
        <v>0</v>
      </c>
      <c r="O9024" s="48">
        <v>1</v>
      </c>
      <c r="P9024" s="48">
        <v>1</v>
      </c>
      <c r="Q9024" s="48">
        <v>0</v>
      </c>
      <c r="R9024" s="48">
        <v>0</v>
      </c>
      <c r="S9024" s="48">
        <v>0</v>
      </c>
      <c r="T9024" s="48">
        <v>0</v>
      </c>
      <c r="U9024" s="48">
        <v>0</v>
      </c>
      <c r="V9024" s="48">
        <v>0</v>
      </c>
      <c r="W9024" s="48">
        <v>0</v>
      </c>
    </row>
    <row r="9025" spans="3:28" ht="15" customHeight="1" outlineLevel="2" x14ac:dyDescent="0.2">
      <c r="D9025" s="41" t="s">
        <v>1823</v>
      </c>
      <c r="E9025" s="118" t="s">
        <v>1824</v>
      </c>
      <c r="F9025" s="48">
        <v>1</v>
      </c>
      <c r="G9025" s="48">
        <v>1</v>
      </c>
      <c r="H9025" s="48">
        <v>0</v>
      </c>
      <c r="I9025" s="48">
        <v>1</v>
      </c>
      <c r="J9025" s="48">
        <v>1</v>
      </c>
      <c r="K9025" s="48">
        <v>0</v>
      </c>
      <c r="L9025" s="48">
        <v>1</v>
      </c>
      <c r="M9025" s="48">
        <v>1</v>
      </c>
      <c r="N9025" s="48">
        <v>0</v>
      </c>
      <c r="O9025" s="48">
        <v>1</v>
      </c>
      <c r="P9025" s="48">
        <v>1</v>
      </c>
      <c r="Q9025" s="48">
        <v>0</v>
      </c>
      <c r="R9025" s="48">
        <v>1</v>
      </c>
      <c r="S9025" s="48">
        <v>1</v>
      </c>
      <c r="T9025" s="48">
        <v>0</v>
      </c>
      <c r="U9025" s="48">
        <v>1</v>
      </c>
      <c r="V9025" s="48">
        <v>1</v>
      </c>
      <c r="W9025" s="48">
        <v>0</v>
      </c>
    </row>
    <row r="9026" spans="3:28" ht="15" customHeight="1" outlineLevel="1" x14ac:dyDescent="0.2">
      <c r="C9026" s="226" t="s">
        <v>1825</v>
      </c>
      <c r="E9026" s="225" t="s">
        <v>1826</v>
      </c>
      <c r="F9026" s="48">
        <v>42</v>
      </c>
      <c r="G9026" s="48">
        <v>34</v>
      </c>
      <c r="H9026" s="48">
        <v>8</v>
      </c>
      <c r="I9026" s="48">
        <v>48</v>
      </c>
      <c r="J9026" s="48">
        <v>41</v>
      </c>
      <c r="K9026" s="48">
        <v>7</v>
      </c>
      <c r="L9026" s="48">
        <v>34</v>
      </c>
      <c r="M9026" s="48">
        <v>28</v>
      </c>
      <c r="N9026" s="48">
        <v>6</v>
      </c>
      <c r="O9026" s="48">
        <v>39</v>
      </c>
      <c r="P9026" s="48">
        <v>33</v>
      </c>
      <c r="Q9026" s="48">
        <v>6</v>
      </c>
      <c r="R9026" s="48">
        <v>42</v>
      </c>
      <c r="S9026" s="48">
        <v>37</v>
      </c>
      <c r="T9026" s="48">
        <v>5</v>
      </c>
      <c r="U9026" s="48">
        <v>34</v>
      </c>
      <c r="V9026" s="48">
        <v>29</v>
      </c>
      <c r="W9026" s="48">
        <v>5</v>
      </c>
      <c r="AB9026" s="270"/>
    </row>
    <row r="9027" spans="3:28" ht="15" customHeight="1" outlineLevel="2" x14ac:dyDescent="0.2">
      <c r="D9027" s="41" t="s">
        <v>1827</v>
      </c>
      <c r="E9027" s="118" t="s">
        <v>1828</v>
      </c>
      <c r="F9027" s="48">
        <v>3</v>
      </c>
      <c r="G9027" s="48">
        <v>0</v>
      </c>
      <c r="H9027" s="48">
        <v>3</v>
      </c>
      <c r="I9027" s="48">
        <v>1</v>
      </c>
      <c r="J9027" s="48">
        <v>0</v>
      </c>
      <c r="K9027" s="48">
        <v>1</v>
      </c>
      <c r="L9027" s="48">
        <v>1</v>
      </c>
      <c r="M9027" s="48">
        <v>0</v>
      </c>
      <c r="N9027" s="48">
        <v>1</v>
      </c>
      <c r="O9027" s="48">
        <v>1</v>
      </c>
      <c r="P9027" s="48">
        <v>0</v>
      </c>
      <c r="Q9027" s="48">
        <v>1</v>
      </c>
      <c r="R9027" s="48">
        <v>1</v>
      </c>
      <c r="S9027" s="48">
        <v>0</v>
      </c>
      <c r="T9027" s="48">
        <v>1</v>
      </c>
      <c r="U9027" s="48">
        <v>1</v>
      </c>
      <c r="V9027" s="48">
        <v>0</v>
      </c>
      <c r="W9027" s="48">
        <v>1</v>
      </c>
    </row>
    <row r="9028" spans="3:28" ht="15" customHeight="1" outlineLevel="2" x14ac:dyDescent="0.2">
      <c r="D9028" s="41" t="s">
        <v>1829</v>
      </c>
      <c r="E9028" s="118" t="s">
        <v>1830</v>
      </c>
      <c r="F9028" s="48">
        <v>0</v>
      </c>
      <c r="G9028" s="48">
        <v>0</v>
      </c>
      <c r="H9028" s="48">
        <v>0</v>
      </c>
      <c r="I9028" s="48">
        <v>0</v>
      </c>
      <c r="J9028" s="48">
        <v>0</v>
      </c>
      <c r="K9028" s="48">
        <v>0</v>
      </c>
      <c r="L9028" s="48">
        <v>0</v>
      </c>
      <c r="M9028" s="48">
        <v>0</v>
      </c>
      <c r="N9028" s="48">
        <v>0</v>
      </c>
      <c r="O9028" s="48">
        <v>0</v>
      </c>
      <c r="P9028" s="48">
        <v>0</v>
      </c>
      <c r="Q9028" s="48">
        <v>0</v>
      </c>
      <c r="R9028" s="48">
        <v>0</v>
      </c>
      <c r="S9028" s="48">
        <v>0</v>
      </c>
      <c r="T9028" s="48">
        <v>0</v>
      </c>
      <c r="U9028" s="48">
        <v>0</v>
      </c>
      <c r="V9028" s="48">
        <v>0</v>
      </c>
      <c r="W9028" s="48">
        <v>0</v>
      </c>
    </row>
    <row r="9029" spans="3:28" ht="15" customHeight="1" outlineLevel="2" x14ac:dyDescent="0.2">
      <c r="D9029" s="41" t="s">
        <v>1831</v>
      </c>
      <c r="E9029" s="118" t="s">
        <v>1832</v>
      </c>
      <c r="F9029" s="48">
        <v>0</v>
      </c>
      <c r="G9029" s="48">
        <v>0</v>
      </c>
      <c r="H9029" s="48">
        <v>0</v>
      </c>
      <c r="I9029" s="48">
        <v>0</v>
      </c>
      <c r="J9029" s="48">
        <v>0</v>
      </c>
      <c r="K9029" s="48">
        <v>0</v>
      </c>
      <c r="L9029" s="48">
        <v>0</v>
      </c>
      <c r="M9029" s="48">
        <v>0</v>
      </c>
      <c r="N9029" s="48">
        <v>0</v>
      </c>
      <c r="O9029" s="48">
        <v>0</v>
      </c>
      <c r="P9029" s="48">
        <v>0</v>
      </c>
      <c r="Q9029" s="48">
        <v>0</v>
      </c>
      <c r="R9029" s="48">
        <v>0</v>
      </c>
      <c r="S9029" s="48">
        <v>0</v>
      </c>
      <c r="T9029" s="48">
        <v>0</v>
      </c>
      <c r="U9029" s="48">
        <v>0</v>
      </c>
      <c r="V9029" s="48">
        <v>0</v>
      </c>
      <c r="W9029" s="48">
        <v>0</v>
      </c>
    </row>
    <row r="9030" spans="3:28" ht="15" customHeight="1" outlineLevel="2" x14ac:dyDescent="0.2">
      <c r="D9030" s="41" t="s">
        <v>1833</v>
      </c>
      <c r="E9030" s="118" t="s">
        <v>1834</v>
      </c>
      <c r="F9030" s="48">
        <v>0</v>
      </c>
      <c r="G9030" s="48">
        <v>0</v>
      </c>
      <c r="H9030" s="48">
        <v>0</v>
      </c>
      <c r="I9030" s="48">
        <v>0</v>
      </c>
      <c r="J9030" s="48">
        <v>0</v>
      </c>
      <c r="K9030" s="48">
        <v>0</v>
      </c>
      <c r="L9030" s="48">
        <v>0</v>
      </c>
      <c r="M9030" s="48">
        <v>0</v>
      </c>
      <c r="N9030" s="48">
        <v>0</v>
      </c>
      <c r="O9030" s="48">
        <v>0</v>
      </c>
      <c r="P9030" s="48">
        <v>0</v>
      </c>
      <c r="Q9030" s="48">
        <v>0</v>
      </c>
      <c r="R9030" s="48">
        <v>0</v>
      </c>
      <c r="S9030" s="48">
        <v>0</v>
      </c>
      <c r="T9030" s="48">
        <v>0</v>
      </c>
      <c r="U9030" s="48">
        <v>0</v>
      </c>
      <c r="V9030" s="48">
        <v>0</v>
      </c>
      <c r="W9030" s="48">
        <v>0</v>
      </c>
    </row>
    <row r="9031" spans="3:28" ht="15" customHeight="1" outlineLevel="2" x14ac:dyDescent="0.2">
      <c r="D9031" s="41" t="s">
        <v>1835</v>
      </c>
      <c r="E9031" s="118" t="s">
        <v>1836</v>
      </c>
      <c r="F9031" s="48">
        <v>0</v>
      </c>
      <c r="G9031" s="48">
        <v>0</v>
      </c>
      <c r="H9031" s="48">
        <v>0</v>
      </c>
      <c r="I9031" s="48">
        <v>0</v>
      </c>
      <c r="J9031" s="48">
        <v>0</v>
      </c>
      <c r="K9031" s="48">
        <v>0</v>
      </c>
      <c r="L9031" s="48">
        <v>0</v>
      </c>
      <c r="M9031" s="48">
        <v>0</v>
      </c>
      <c r="N9031" s="48">
        <v>0</v>
      </c>
      <c r="O9031" s="48">
        <v>0</v>
      </c>
      <c r="P9031" s="48">
        <v>0</v>
      </c>
      <c r="Q9031" s="48">
        <v>0</v>
      </c>
      <c r="R9031" s="48">
        <v>0</v>
      </c>
      <c r="S9031" s="48">
        <v>0</v>
      </c>
      <c r="T9031" s="48">
        <v>0</v>
      </c>
      <c r="U9031" s="48">
        <v>0</v>
      </c>
      <c r="V9031" s="48">
        <v>0</v>
      </c>
      <c r="W9031" s="48">
        <v>0</v>
      </c>
    </row>
    <row r="9032" spans="3:28" ht="15" customHeight="1" outlineLevel="2" x14ac:dyDescent="0.2">
      <c r="D9032" s="41" t="s">
        <v>1837</v>
      </c>
      <c r="E9032" s="118" t="s">
        <v>1838</v>
      </c>
      <c r="F9032" s="48">
        <v>0</v>
      </c>
      <c r="G9032" s="48">
        <v>0</v>
      </c>
      <c r="H9032" s="48">
        <v>0</v>
      </c>
      <c r="I9032" s="48">
        <v>0</v>
      </c>
      <c r="J9032" s="48">
        <v>0</v>
      </c>
      <c r="K9032" s="48">
        <v>0</v>
      </c>
      <c r="L9032" s="48">
        <v>0</v>
      </c>
      <c r="M9032" s="48">
        <v>0</v>
      </c>
      <c r="N9032" s="48">
        <v>0</v>
      </c>
      <c r="O9032" s="48">
        <v>0</v>
      </c>
      <c r="P9032" s="48">
        <v>0</v>
      </c>
      <c r="Q9032" s="48">
        <v>0</v>
      </c>
      <c r="R9032" s="48">
        <v>0</v>
      </c>
      <c r="S9032" s="48">
        <v>0</v>
      </c>
      <c r="T9032" s="48">
        <v>0</v>
      </c>
      <c r="U9032" s="48">
        <v>0</v>
      </c>
      <c r="V9032" s="48">
        <v>0</v>
      </c>
      <c r="W9032" s="48">
        <v>0</v>
      </c>
    </row>
    <row r="9033" spans="3:28" ht="15" customHeight="1" outlineLevel="2" x14ac:dyDescent="0.2">
      <c r="D9033" s="41" t="s">
        <v>1839</v>
      </c>
      <c r="E9033" s="118" t="s">
        <v>1840</v>
      </c>
      <c r="F9033" s="48">
        <v>0</v>
      </c>
      <c r="G9033" s="48">
        <v>0</v>
      </c>
      <c r="H9033" s="48">
        <v>0</v>
      </c>
      <c r="I9033" s="48">
        <v>0</v>
      </c>
      <c r="J9033" s="48">
        <v>0</v>
      </c>
      <c r="K9033" s="48">
        <v>0</v>
      </c>
      <c r="L9033" s="48">
        <v>0</v>
      </c>
      <c r="M9033" s="48">
        <v>0</v>
      </c>
      <c r="N9033" s="48">
        <v>0</v>
      </c>
      <c r="O9033" s="48">
        <v>0</v>
      </c>
      <c r="P9033" s="48">
        <v>0</v>
      </c>
      <c r="Q9033" s="48">
        <v>0</v>
      </c>
      <c r="R9033" s="48">
        <v>0</v>
      </c>
      <c r="S9033" s="48">
        <v>0</v>
      </c>
      <c r="T9033" s="48">
        <v>0</v>
      </c>
      <c r="U9033" s="48">
        <v>0</v>
      </c>
      <c r="V9033" s="48">
        <v>0</v>
      </c>
      <c r="W9033" s="48">
        <v>0</v>
      </c>
    </row>
    <row r="9034" spans="3:28" ht="15" customHeight="1" outlineLevel="2" x14ac:dyDescent="0.2">
      <c r="D9034" s="41" t="s">
        <v>1841</v>
      </c>
      <c r="E9034" s="118" t="s">
        <v>1842</v>
      </c>
      <c r="F9034" s="48">
        <v>0</v>
      </c>
      <c r="G9034" s="48">
        <v>0</v>
      </c>
      <c r="H9034" s="48">
        <v>0</v>
      </c>
      <c r="I9034" s="48">
        <v>0</v>
      </c>
      <c r="J9034" s="48">
        <v>0</v>
      </c>
      <c r="K9034" s="48">
        <v>0</v>
      </c>
      <c r="L9034" s="48">
        <v>0</v>
      </c>
      <c r="M9034" s="48">
        <v>0</v>
      </c>
      <c r="N9034" s="48">
        <v>0</v>
      </c>
      <c r="O9034" s="48">
        <v>0</v>
      </c>
      <c r="P9034" s="48">
        <v>0</v>
      </c>
      <c r="Q9034" s="48">
        <v>0</v>
      </c>
      <c r="R9034" s="48">
        <v>0</v>
      </c>
      <c r="S9034" s="48">
        <v>0</v>
      </c>
      <c r="T9034" s="48">
        <v>0</v>
      </c>
      <c r="U9034" s="48">
        <v>0</v>
      </c>
      <c r="V9034" s="48">
        <v>0</v>
      </c>
      <c r="W9034" s="48">
        <v>0</v>
      </c>
    </row>
    <row r="9035" spans="3:28" ht="15" customHeight="1" outlineLevel="2" x14ac:dyDescent="0.2">
      <c r="D9035" s="41" t="s">
        <v>1843</v>
      </c>
      <c r="E9035" s="118" t="s">
        <v>1844</v>
      </c>
      <c r="F9035" s="48">
        <v>0</v>
      </c>
      <c r="G9035" s="48">
        <v>0</v>
      </c>
      <c r="H9035" s="48">
        <v>0</v>
      </c>
      <c r="I9035" s="48">
        <v>0</v>
      </c>
      <c r="J9035" s="48">
        <v>0</v>
      </c>
      <c r="K9035" s="48">
        <v>0</v>
      </c>
      <c r="L9035" s="48">
        <v>0</v>
      </c>
      <c r="M9035" s="48">
        <v>0</v>
      </c>
      <c r="N9035" s="48">
        <v>0</v>
      </c>
      <c r="O9035" s="48">
        <v>0</v>
      </c>
      <c r="P9035" s="48">
        <v>0</v>
      </c>
      <c r="Q9035" s="48">
        <v>0</v>
      </c>
      <c r="R9035" s="48">
        <v>0</v>
      </c>
      <c r="S9035" s="48">
        <v>0</v>
      </c>
      <c r="T9035" s="48">
        <v>0</v>
      </c>
      <c r="U9035" s="48">
        <v>0</v>
      </c>
      <c r="V9035" s="48">
        <v>0</v>
      </c>
      <c r="W9035" s="48">
        <v>0</v>
      </c>
    </row>
    <row r="9036" spans="3:28" ht="15" customHeight="1" outlineLevel="2" x14ac:dyDescent="0.2">
      <c r="D9036" s="41" t="s">
        <v>1845</v>
      </c>
      <c r="E9036" s="118" t="s">
        <v>1846</v>
      </c>
      <c r="F9036" s="48">
        <v>0</v>
      </c>
      <c r="G9036" s="48">
        <v>0</v>
      </c>
      <c r="H9036" s="48">
        <v>0</v>
      </c>
      <c r="I9036" s="48">
        <v>0</v>
      </c>
      <c r="J9036" s="48">
        <v>0</v>
      </c>
      <c r="K9036" s="48">
        <v>0</v>
      </c>
      <c r="L9036" s="48">
        <v>0</v>
      </c>
      <c r="M9036" s="48">
        <v>0</v>
      </c>
      <c r="N9036" s="48">
        <v>0</v>
      </c>
      <c r="O9036" s="48">
        <v>0</v>
      </c>
      <c r="P9036" s="48">
        <v>0</v>
      </c>
      <c r="Q9036" s="48">
        <v>0</v>
      </c>
      <c r="R9036" s="48">
        <v>0</v>
      </c>
      <c r="S9036" s="48">
        <v>0</v>
      </c>
      <c r="T9036" s="48">
        <v>0</v>
      </c>
      <c r="U9036" s="48">
        <v>0</v>
      </c>
      <c r="V9036" s="48">
        <v>0</v>
      </c>
      <c r="W9036" s="48">
        <v>0</v>
      </c>
    </row>
    <row r="9037" spans="3:28" ht="15" customHeight="1" outlineLevel="2" x14ac:dyDescent="0.2">
      <c r="D9037" s="41" t="s">
        <v>1847</v>
      </c>
      <c r="E9037" s="118" t="s">
        <v>1848</v>
      </c>
      <c r="F9037" s="48">
        <v>0</v>
      </c>
      <c r="G9037" s="48">
        <v>0</v>
      </c>
      <c r="H9037" s="48">
        <v>0</v>
      </c>
      <c r="I9037" s="48">
        <v>0</v>
      </c>
      <c r="J9037" s="48">
        <v>0</v>
      </c>
      <c r="K9037" s="48">
        <v>0</v>
      </c>
      <c r="L9037" s="48">
        <v>1</v>
      </c>
      <c r="M9037" s="48">
        <v>1</v>
      </c>
      <c r="N9037" s="48">
        <v>0</v>
      </c>
      <c r="O9037" s="48">
        <v>1</v>
      </c>
      <c r="P9037" s="48">
        <v>1</v>
      </c>
      <c r="Q9037" s="48">
        <v>0</v>
      </c>
      <c r="R9037" s="48">
        <v>1</v>
      </c>
      <c r="S9037" s="48">
        <v>1</v>
      </c>
      <c r="T9037" s="48">
        <v>0</v>
      </c>
      <c r="U9037" s="48">
        <v>1</v>
      </c>
      <c r="V9037" s="48">
        <v>1</v>
      </c>
      <c r="W9037" s="48">
        <v>0</v>
      </c>
    </row>
    <row r="9038" spans="3:28" ht="15" customHeight="1" outlineLevel="2" x14ac:dyDescent="0.2">
      <c r="D9038" s="41" t="s">
        <v>1849</v>
      </c>
      <c r="E9038" s="118" t="s">
        <v>1850</v>
      </c>
      <c r="F9038" s="48">
        <v>0</v>
      </c>
      <c r="G9038" s="48">
        <v>0</v>
      </c>
      <c r="H9038" s="48">
        <v>0</v>
      </c>
      <c r="I9038" s="48">
        <v>0</v>
      </c>
      <c r="J9038" s="48">
        <v>0</v>
      </c>
      <c r="K9038" s="48">
        <v>0</v>
      </c>
      <c r="L9038" s="48">
        <v>0</v>
      </c>
      <c r="M9038" s="48">
        <v>0</v>
      </c>
      <c r="N9038" s="48">
        <v>0</v>
      </c>
      <c r="O9038" s="48">
        <v>0</v>
      </c>
      <c r="P9038" s="48">
        <v>0</v>
      </c>
      <c r="Q9038" s="48">
        <v>0</v>
      </c>
      <c r="R9038" s="48">
        <v>0</v>
      </c>
      <c r="S9038" s="48">
        <v>0</v>
      </c>
      <c r="T9038" s="48">
        <v>0</v>
      </c>
      <c r="U9038" s="48">
        <v>0</v>
      </c>
      <c r="V9038" s="48">
        <v>0</v>
      </c>
      <c r="W9038" s="48">
        <v>0</v>
      </c>
    </row>
    <row r="9039" spans="3:28" ht="15" customHeight="1" outlineLevel="2" x14ac:dyDescent="0.2">
      <c r="D9039" s="41" t="s">
        <v>1851</v>
      </c>
      <c r="E9039" s="118" t="s">
        <v>1852</v>
      </c>
      <c r="F9039" s="48">
        <v>0</v>
      </c>
      <c r="G9039" s="48">
        <v>0</v>
      </c>
      <c r="H9039" s="48">
        <v>0</v>
      </c>
      <c r="I9039" s="48">
        <v>0</v>
      </c>
      <c r="J9039" s="48">
        <v>0</v>
      </c>
      <c r="K9039" s="48">
        <v>0</v>
      </c>
      <c r="L9039" s="48">
        <v>0</v>
      </c>
      <c r="M9039" s="48">
        <v>0</v>
      </c>
      <c r="N9039" s="48">
        <v>0</v>
      </c>
      <c r="O9039" s="48">
        <v>0</v>
      </c>
      <c r="P9039" s="48">
        <v>0</v>
      </c>
      <c r="Q9039" s="48">
        <v>0</v>
      </c>
      <c r="R9039" s="48">
        <v>0</v>
      </c>
      <c r="S9039" s="48">
        <v>0</v>
      </c>
      <c r="T9039" s="48">
        <v>0</v>
      </c>
      <c r="U9039" s="48">
        <v>0</v>
      </c>
      <c r="V9039" s="48">
        <v>0</v>
      </c>
      <c r="W9039" s="48">
        <v>0</v>
      </c>
    </row>
    <row r="9040" spans="3:28" ht="15" customHeight="1" outlineLevel="2" x14ac:dyDescent="0.2">
      <c r="D9040" s="41" t="s">
        <v>1853</v>
      </c>
      <c r="E9040" s="118" t="s">
        <v>1854</v>
      </c>
      <c r="F9040" s="48">
        <v>0</v>
      </c>
      <c r="G9040" s="48">
        <v>0</v>
      </c>
      <c r="H9040" s="48">
        <v>0</v>
      </c>
      <c r="I9040" s="48">
        <v>0</v>
      </c>
      <c r="J9040" s="48">
        <v>0</v>
      </c>
      <c r="K9040" s="48">
        <v>0</v>
      </c>
      <c r="L9040" s="48">
        <v>0</v>
      </c>
      <c r="M9040" s="48">
        <v>0</v>
      </c>
      <c r="N9040" s="48">
        <v>0</v>
      </c>
      <c r="O9040" s="48">
        <v>0</v>
      </c>
      <c r="P9040" s="48">
        <v>0</v>
      </c>
      <c r="Q9040" s="48">
        <v>0</v>
      </c>
      <c r="R9040" s="48">
        <v>0</v>
      </c>
      <c r="S9040" s="48">
        <v>0</v>
      </c>
      <c r="T9040" s="48">
        <v>0</v>
      </c>
      <c r="U9040" s="48">
        <v>0</v>
      </c>
      <c r="V9040" s="48">
        <v>0</v>
      </c>
      <c r="W9040" s="48">
        <v>0</v>
      </c>
    </row>
    <row r="9041" spans="4:23" ht="15" customHeight="1" outlineLevel="2" x14ac:dyDescent="0.2">
      <c r="D9041" s="41" t="s">
        <v>1855</v>
      </c>
      <c r="E9041" s="118" t="s">
        <v>1856</v>
      </c>
      <c r="F9041" s="48">
        <v>0</v>
      </c>
      <c r="G9041" s="48">
        <v>0</v>
      </c>
      <c r="H9041" s="48">
        <v>0</v>
      </c>
      <c r="I9041" s="48">
        <v>0</v>
      </c>
      <c r="J9041" s="48">
        <v>0</v>
      </c>
      <c r="K9041" s="48">
        <v>0</v>
      </c>
      <c r="L9041" s="48">
        <v>0</v>
      </c>
      <c r="M9041" s="48">
        <v>0</v>
      </c>
      <c r="N9041" s="48">
        <v>0</v>
      </c>
      <c r="O9041" s="48">
        <v>0</v>
      </c>
      <c r="P9041" s="48">
        <v>0</v>
      </c>
      <c r="Q9041" s="48">
        <v>0</v>
      </c>
      <c r="R9041" s="48">
        <v>0</v>
      </c>
      <c r="S9041" s="48">
        <v>0</v>
      </c>
      <c r="T9041" s="48">
        <v>0</v>
      </c>
      <c r="U9041" s="48">
        <v>0</v>
      </c>
      <c r="V9041" s="48">
        <v>0</v>
      </c>
      <c r="W9041" s="48">
        <v>0</v>
      </c>
    </row>
    <row r="9042" spans="4:23" ht="15" customHeight="1" outlineLevel="2" x14ac:dyDescent="0.2">
      <c r="D9042" s="41" t="s">
        <v>1857</v>
      </c>
      <c r="E9042" s="118" t="s">
        <v>1858</v>
      </c>
      <c r="F9042" s="48">
        <v>1</v>
      </c>
      <c r="G9042" s="48">
        <v>0</v>
      </c>
      <c r="H9042" s="48">
        <v>1</v>
      </c>
      <c r="I9042" s="48">
        <v>1</v>
      </c>
      <c r="J9042" s="48">
        <v>0</v>
      </c>
      <c r="K9042" s="48">
        <v>1</v>
      </c>
      <c r="L9042" s="48">
        <v>1</v>
      </c>
      <c r="M9042" s="48">
        <v>0</v>
      </c>
      <c r="N9042" s="48">
        <v>1</v>
      </c>
      <c r="O9042" s="48">
        <v>1</v>
      </c>
      <c r="P9042" s="48">
        <v>0</v>
      </c>
      <c r="Q9042" s="48">
        <v>1</v>
      </c>
      <c r="R9042" s="48">
        <v>1</v>
      </c>
      <c r="S9042" s="48">
        <v>0</v>
      </c>
      <c r="T9042" s="48">
        <v>1</v>
      </c>
      <c r="U9042" s="48">
        <v>1</v>
      </c>
      <c r="V9042" s="48">
        <v>0</v>
      </c>
      <c r="W9042" s="48">
        <v>1</v>
      </c>
    </row>
    <row r="9043" spans="4:23" ht="15" customHeight="1" outlineLevel="2" x14ac:dyDescent="0.2">
      <c r="D9043" s="41" t="s">
        <v>1859</v>
      </c>
      <c r="E9043" s="118" t="s">
        <v>1860</v>
      </c>
      <c r="F9043" s="48">
        <v>0</v>
      </c>
      <c r="G9043" s="48">
        <v>0</v>
      </c>
      <c r="H9043" s="48">
        <v>0</v>
      </c>
      <c r="I9043" s="48">
        <v>0</v>
      </c>
      <c r="J9043" s="48">
        <v>0</v>
      </c>
      <c r="K9043" s="48">
        <v>0</v>
      </c>
      <c r="L9043" s="48">
        <v>0</v>
      </c>
      <c r="M9043" s="48">
        <v>0</v>
      </c>
      <c r="N9043" s="48">
        <v>0</v>
      </c>
      <c r="O9043" s="48">
        <v>0</v>
      </c>
      <c r="P9043" s="48">
        <v>0</v>
      </c>
      <c r="Q9043" s="48">
        <v>0</v>
      </c>
      <c r="R9043" s="48">
        <v>0</v>
      </c>
      <c r="S9043" s="48">
        <v>0</v>
      </c>
      <c r="T9043" s="48">
        <v>0</v>
      </c>
      <c r="U9043" s="48">
        <v>0</v>
      </c>
      <c r="V9043" s="48">
        <v>0</v>
      </c>
      <c r="W9043" s="48">
        <v>0</v>
      </c>
    </row>
    <row r="9044" spans="4:23" ht="15" customHeight="1" outlineLevel="2" x14ac:dyDescent="0.2">
      <c r="D9044" s="41" t="s">
        <v>1861</v>
      </c>
      <c r="E9044" s="118" t="s">
        <v>1862</v>
      </c>
      <c r="F9044" s="48">
        <v>0</v>
      </c>
      <c r="G9044" s="48">
        <v>0</v>
      </c>
      <c r="H9044" s="48">
        <v>0</v>
      </c>
      <c r="I9044" s="48">
        <v>0</v>
      </c>
      <c r="J9044" s="48">
        <v>0</v>
      </c>
      <c r="K9044" s="48">
        <v>0</v>
      </c>
      <c r="L9044" s="48">
        <v>0</v>
      </c>
      <c r="M9044" s="48">
        <v>0</v>
      </c>
      <c r="N9044" s="48">
        <v>0</v>
      </c>
      <c r="O9044" s="48">
        <v>0</v>
      </c>
      <c r="P9044" s="48">
        <v>0</v>
      </c>
      <c r="Q9044" s="48">
        <v>0</v>
      </c>
      <c r="R9044" s="48">
        <v>0</v>
      </c>
      <c r="S9044" s="48">
        <v>0</v>
      </c>
      <c r="T9044" s="48">
        <v>0</v>
      </c>
      <c r="U9044" s="48">
        <v>0</v>
      </c>
      <c r="V9044" s="48">
        <v>0</v>
      </c>
      <c r="W9044" s="48">
        <v>0</v>
      </c>
    </row>
    <row r="9045" spans="4:23" ht="15" customHeight="1" outlineLevel="2" x14ac:dyDescent="0.2">
      <c r="D9045" s="41" t="s">
        <v>1863</v>
      </c>
      <c r="E9045" s="118" t="s">
        <v>1864</v>
      </c>
      <c r="F9045" s="48">
        <v>0</v>
      </c>
      <c r="G9045" s="48">
        <v>0</v>
      </c>
      <c r="H9045" s="48">
        <v>0</v>
      </c>
      <c r="I9045" s="48">
        <v>0</v>
      </c>
      <c r="J9045" s="48">
        <v>0</v>
      </c>
      <c r="K9045" s="48">
        <v>0</v>
      </c>
      <c r="L9045" s="48">
        <v>0</v>
      </c>
      <c r="M9045" s="48">
        <v>0</v>
      </c>
      <c r="N9045" s="48">
        <v>0</v>
      </c>
      <c r="O9045" s="48">
        <v>0</v>
      </c>
      <c r="P9045" s="48">
        <v>0</v>
      </c>
      <c r="Q9045" s="48">
        <v>0</v>
      </c>
      <c r="R9045" s="48">
        <v>0</v>
      </c>
      <c r="S9045" s="48">
        <v>0</v>
      </c>
      <c r="T9045" s="48">
        <v>0</v>
      </c>
      <c r="U9045" s="48">
        <v>0</v>
      </c>
      <c r="V9045" s="48">
        <v>0</v>
      </c>
      <c r="W9045" s="48">
        <v>0</v>
      </c>
    </row>
    <row r="9046" spans="4:23" ht="15" customHeight="1" outlineLevel="2" x14ac:dyDescent="0.2">
      <c r="D9046" s="41" t="s">
        <v>1865</v>
      </c>
      <c r="E9046" s="118" t="s">
        <v>1866</v>
      </c>
      <c r="F9046" s="48">
        <v>0</v>
      </c>
      <c r="G9046" s="48">
        <v>0</v>
      </c>
      <c r="H9046" s="48">
        <v>0</v>
      </c>
      <c r="I9046" s="48">
        <v>0</v>
      </c>
      <c r="J9046" s="48">
        <v>0</v>
      </c>
      <c r="K9046" s="48">
        <v>0</v>
      </c>
      <c r="L9046" s="48">
        <v>0</v>
      </c>
      <c r="M9046" s="48">
        <v>0</v>
      </c>
      <c r="N9046" s="48">
        <v>0</v>
      </c>
      <c r="O9046" s="48">
        <v>0</v>
      </c>
      <c r="P9046" s="48">
        <v>0</v>
      </c>
      <c r="Q9046" s="48">
        <v>0</v>
      </c>
      <c r="R9046" s="48">
        <v>0</v>
      </c>
      <c r="S9046" s="48">
        <v>0</v>
      </c>
      <c r="T9046" s="48">
        <v>0</v>
      </c>
      <c r="U9046" s="48">
        <v>0</v>
      </c>
      <c r="V9046" s="48">
        <v>0</v>
      </c>
      <c r="W9046" s="48">
        <v>0</v>
      </c>
    </row>
    <row r="9047" spans="4:23" ht="15" customHeight="1" outlineLevel="2" x14ac:dyDescent="0.2">
      <c r="D9047" s="41" t="s">
        <v>1867</v>
      </c>
      <c r="E9047" s="118" t="s">
        <v>1868</v>
      </c>
      <c r="F9047" s="48">
        <v>0</v>
      </c>
      <c r="G9047" s="48">
        <v>0</v>
      </c>
      <c r="H9047" s="48">
        <v>0</v>
      </c>
      <c r="I9047" s="48">
        <v>0</v>
      </c>
      <c r="J9047" s="48">
        <v>0</v>
      </c>
      <c r="K9047" s="48">
        <v>0</v>
      </c>
      <c r="L9047" s="48">
        <v>0</v>
      </c>
      <c r="M9047" s="48">
        <v>0</v>
      </c>
      <c r="N9047" s="48">
        <v>0</v>
      </c>
      <c r="O9047" s="48">
        <v>0</v>
      </c>
      <c r="P9047" s="48">
        <v>0</v>
      </c>
      <c r="Q9047" s="48">
        <v>0</v>
      </c>
      <c r="R9047" s="48">
        <v>0</v>
      </c>
      <c r="S9047" s="48">
        <v>0</v>
      </c>
      <c r="T9047" s="48">
        <v>0</v>
      </c>
      <c r="U9047" s="48">
        <v>0</v>
      </c>
      <c r="V9047" s="48">
        <v>0</v>
      </c>
      <c r="W9047" s="48">
        <v>0</v>
      </c>
    </row>
    <row r="9048" spans="4:23" ht="15" customHeight="1" outlineLevel="2" x14ac:dyDescent="0.2">
      <c r="D9048" s="41" t="s">
        <v>1869</v>
      </c>
      <c r="E9048" s="118" t="s">
        <v>1870</v>
      </c>
      <c r="F9048" s="48">
        <v>0</v>
      </c>
      <c r="G9048" s="48">
        <v>0</v>
      </c>
      <c r="H9048" s="48">
        <v>0</v>
      </c>
      <c r="I9048" s="48">
        <v>0</v>
      </c>
      <c r="J9048" s="48">
        <v>0</v>
      </c>
      <c r="K9048" s="48">
        <v>0</v>
      </c>
      <c r="L9048" s="48">
        <v>0</v>
      </c>
      <c r="M9048" s="48">
        <v>0</v>
      </c>
      <c r="N9048" s="48">
        <v>0</v>
      </c>
      <c r="O9048" s="48">
        <v>0</v>
      </c>
      <c r="P9048" s="48">
        <v>0</v>
      </c>
      <c r="Q9048" s="48">
        <v>0</v>
      </c>
      <c r="R9048" s="48">
        <v>0</v>
      </c>
      <c r="S9048" s="48">
        <v>0</v>
      </c>
      <c r="T9048" s="48">
        <v>0</v>
      </c>
      <c r="U9048" s="48">
        <v>0</v>
      </c>
      <c r="V9048" s="48">
        <v>0</v>
      </c>
      <c r="W9048" s="48">
        <v>0</v>
      </c>
    </row>
    <row r="9049" spans="4:23" ht="15" customHeight="1" outlineLevel="2" x14ac:dyDescent="0.2">
      <c r="D9049" s="41" t="s">
        <v>1871</v>
      </c>
      <c r="E9049" s="118" t="s">
        <v>1872</v>
      </c>
      <c r="F9049" s="48">
        <v>1</v>
      </c>
      <c r="G9049" s="48">
        <v>1</v>
      </c>
      <c r="H9049" s="48">
        <v>0</v>
      </c>
      <c r="I9049" s="48">
        <v>1</v>
      </c>
      <c r="J9049" s="48">
        <v>1</v>
      </c>
      <c r="K9049" s="48">
        <v>0</v>
      </c>
      <c r="L9049" s="48">
        <v>1</v>
      </c>
      <c r="M9049" s="48">
        <v>1</v>
      </c>
      <c r="N9049" s="48">
        <v>0</v>
      </c>
      <c r="O9049" s="48">
        <v>1</v>
      </c>
      <c r="P9049" s="48">
        <v>1</v>
      </c>
      <c r="Q9049" s="48">
        <v>0</v>
      </c>
      <c r="R9049" s="48">
        <v>1</v>
      </c>
      <c r="S9049" s="48">
        <v>1</v>
      </c>
      <c r="T9049" s="48">
        <v>0</v>
      </c>
      <c r="U9049" s="48">
        <v>1</v>
      </c>
      <c r="V9049" s="48">
        <v>1</v>
      </c>
      <c r="W9049" s="48">
        <v>0</v>
      </c>
    </row>
    <row r="9050" spans="4:23" ht="15" customHeight="1" outlineLevel="2" x14ac:dyDescent="0.2">
      <c r="D9050" s="41" t="s">
        <v>1873</v>
      </c>
      <c r="E9050" s="118" t="s">
        <v>1874</v>
      </c>
      <c r="F9050" s="48">
        <v>0</v>
      </c>
      <c r="G9050" s="48">
        <v>0</v>
      </c>
      <c r="H9050" s="48">
        <v>0</v>
      </c>
      <c r="I9050" s="48">
        <v>0</v>
      </c>
      <c r="J9050" s="48">
        <v>0</v>
      </c>
      <c r="K9050" s="48">
        <v>0</v>
      </c>
      <c r="L9050" s="48">
        <v>0</v>
      </c>
      <c r="M9050" s="48">
        <v>0</v>
      </c>
      <c r="N9050" s="48">
        <v>0</v>
      </c>
      <c r="O9050" s="48">
        <v>0</v>
      </c>
      <c r="P9050" s="48">
        <v>0</v>
      </c>
      <c r="Q9050" s="48">
        <v>0</v>
      </c>
      <c r="R9050" s="48">
        <v>0</v>
      </c>
      <c r="S9050" s="48">
        <v>0</v>
      </c>
      <c r="T9050" s="48">
        <v>0</v>
      </c>
      <c r="U9050" s="48">
        <v>0</v>
      </c>
      <c r="V9050" s="48">
        <v>0</v>
      </c>
      <c r="W9050" s="48">
        <v>0</v>
      </c>
    </row>
    <row r="9051" spans="4:23" ht="15" customHeight="1" outlineLevel="2" x14ac:dyDescent="0.2">
      <c r="D9051" s="41" t="s">
        <v>1875</v>
      </c>
      <c r="E9051" s="118" t="s">
        <v>1876</v>
      </c>
      <c r="F9051" s="48">
        <v>0</v>
      </c>
      <c r="G9051" s="48">
        <v>0</v>
      </c>
      <c r="H9051" s="48">
        <v>0</v>
      </c>
      <c r="I9051" s="48">
        <v>0</v>
      </c>
      <c r="J9051" s="48">
        <v>0</v>
      </c>
      <c r="K9051" s="48">
        <v>0</v>
      </c>
      <c r="L9051" s="48">
        <v>0</v>
      </c>
      <c r="M9051" s="48">
        <v>0</v>
      </c>
      <c r="N9051" s="48">
        <v>0</v>
      </c>
      <c r="O9051" s="48">
        <v>0</v>
      </c>
      <c r="P9051" s="48">
        <v>0</v>
      </c>
      <c r="Q9051" s="48">
        <v>0</v>
      </c>
      <c r="R9051" s="48">
        <v>0</v>
      </c>
      <c r="S9051" s="48">
        <v>0</v>
      </c>
      <c r="T9051" s="48">
        <v>0</v>
      </c>
      <c r="U9051" s="48">
        <v>0</v>
      </c>
      <c r="V9051" s="48">
        <v>0</v>
      </c>
      <c r="W9051" s="48">
        <v>0</v>
      </c>
    </row>
    <row r="9052" spans="4:23" ht="15" customHeight="1" outlineLevel="2" x14ac:dyDescent="0.2">
      <c r="D9052" s="41" t="s">
        <v>1877</v>
      </c>
      <c r="E9052" s="118" t="s">
        <v>1878</v>
      </c>
      <c r="F9052" s="48">
        <v>1</v>
      </c>
      <c r="G9052" s="48">
        <v>0</v>
      </c>
      <c r="H9052" s="48">
        <v>1</v>
      </c>
      <c r="I9052" s="48">
        <v>1</v>
      </c>
      <c r="J9052" s="48">
        <v>0</v>
      </c>
      <c r="K9052" s="48">
        <v>1</v>
      </c>
      <c r="L9052" s="48">
        <v>1</v>
      </c>
      <c r="M9052" s="48">
        <v>0</v>
      </c>
      <c r="N9052" s="48">
        <v>1</v>
      </c>
      <c r="O9052" s="48">
        <v>1</v>
      </c>
      <c r="P9052" s="48">
        <v>0</v>
      </c>
      <c r="Q9052" s="48">
        <v>1</v>
      </c>
      <c r="R9052" s="48">
        <v>1</v>
      </c>
      <c r="S9052" s="48">
        <v>0</v>
      </c>
      <c r="T9052" s="48">
        <v>1</v>
      </c>
      <c r="U9052" s="48">
        <v>1</v>
      </c>
      <c r="V9052" s="48">
        <v>0</v>
      </c>
      <c r="W9052" s="48">
        <v>1</v>
      </c>
    </row>
    <row r="9053" spans="4:23" ht="15" customHeight="1" outlineLevel="2" x14ac:dyDescent="0.2">
      <c r="D9053" s="41" t="s">
        <v>1879</v>
      </c>
      <c r="E9053" s="118" t="s">
        <v>1880</v>
      </c>
      <c r="F9053" s="48">
        <v>2</v>
      </c>
      <c r="G9053" s="48">
        <v>0</v>
      </c>
      <c r="H9053" s="48">
        <v>2</v>
      </c>
      <c r="I9053" s="48">
        <v>2</v>
      </c>
      <c r="J9053" s="48">
        <v>0</v>
      </c>
      <c r="K9053" s="48">
        <v>2</v>
      </c>
      <c r="L9053" s="48">
        <v>2</v>
      </c>
      <c r="M9053" s="48">
        <v>0</v>
      </c>
      <c r="N9053" s="48">
        <v>2</v>
      </c>
      <c r="O9053" s="48">
        <v>2</v>
      </c>
      <c r="P9053" s="48">
        <v>0</v>
      </c>
      <c r="Q9053" s="48">
        <v>2</v>
      </c>
      <c r="R9053" s="48">
        <v>2</v>
      </c>
      <c r="S9053" s="48">
        <v>0</v>
      </c>
      <c r="T9053" s="48">
        <v>2</v>
      </c>
      <c r="U9053" s="48">
        <v>2</v>
      </c>
      <c r="V9053" s="48">
        <v>0</v>
      </c>
      <c r="W9053" s="48">
        <v>2</v>
      </c>
    </row>
    <row r="9054" spans="4:23" ht="15" customHeight="1" outlineLevel="2" x14ac:dyDescent="0.2">
      <c r="D9054" s="41" t="s">
        <v>1881</v>
      </c>
      <c r="E9054" s="118" t="s">
        <v>1882</v>
      </c>
      <c r="F9054" s="48">
        <v>1</v>
      </c>
      <c r="G9054" s="48">
        <v>1</v>
      </c>
      <c r="H9054" s="48">
        <v>0</v>
      </c>
      <c r="I9054" s="48">
        <v>1</v>
      </c>
      <c r="J9054" s="48">
        <v>0</v>
      </c>
      <c r="K9054" s="48">
        <v>1</v>
      </c>
      <c r="L9054" s="48">
        <v>0</v>
      </c>
      <c r="M9054" s="48">
        <v>0</v>
      </c>
      <c r="N9054" s="48">
        <v>0</v>
      </c>
      <c r="O9054" s="48">
        <v>0</v>
      </c>
      <c r="P9054" s="48">
        <v>0</v>
      </c>
      <c r="Q9054" s="48">
        <v>0</v>
      </c>
      <c r="R9054" s="48">
        <v>0</v>
      </c>
      <c r="S9054" s="48">
        <v>0</v>
      </c>
      <c r="T9054" s="48">
        <v>0</v>
      </c>
      <c r="U9054" s="48">
        <v>0</v>
      </c>
      <c r="V9054" s="48">
        <v>0</v>
      </c>
      <c r="W9054" s="48">
        <v>0</v>
      </c>
    </row>
    <row r="9055" spans="4:23" ht="15" customHeight="1" outlineLevel="2" x14ac:dyDescent="0.2">
      <c r="D9055" s="41" t="s">
        <v>1883</v>
      </c>
      <c r="E9055" s="118" t="s">
        <v>1884</v>
      </c>
      <c r="F9055" s="48">
        <v>0</v>
      </c>
      <c r="G9055" s="48">
        <v>0</v>
      </c>
      <c r="H9055" s="48">
        <v>0</v>
      </c>
      <c r="I9055" s="48">
        <v>0</v>
      </c>
      <c r="J9055" s="48">
        <v>0</v>
      </c>
      <c r="K9055" s="48">
        <v>0</v>
      </c>
      <c r="L9055" s="48">
        <v>0</v>
      </c>
      <c r="M9055" s="48">
        <v>0</v>
      </c>
      <c r="N9055" s="48">
        <v>0</v>
      </c>
      <c r="O9055" s="48">
        <v>0</v>
      </c>
      <c r="P9055" s="48">
        <v>0</v>
      </c>
      <c r="Q9055" s="48">
        <v>0</v>
      </c>
      <c r="R9055" s="48">
        <v>0</v>
      </c>
      <c r="S9055" s="48">
        <v>0</v>
      </c>
      <c r="T9055" s="48">
        <v>0</v>
      </c>
      <c r="U9055" s="48">
        <v>0</v>
      </c>
      <c r="V9055" s="48">
        <v>0</v>
      </c>
      <c r="W9055" s="48">
        <v>0</v>
      </c>
    </row>
    <row r="9056" spans="4:23" ht="15" customHeight="1" outlineLevel="2" x14ac:dyDescent="0.2">
      <c r="D9056" s="41" t="s">
        <v>1885</v>
      </c>
      <c r="E9056" s="118" t="s">
        <v>1886</v>
      </c>
      <c r="F9056" s="48">
        <v>0</v>
      </c>
      <c r="G9056" s="48">
        <v>0</v>
      </c>
      <c r="H9056" s="48">
        <v>0</v>
      </c>
      <c r="I9056" s="48">
        <v>0</v>
      </c>
      <c r="J9056" s="48">
        <v>0</v>
      </c>
      <c r="K9056" s="48">
        <v>0</v>
      </c>
      <c r="L9056" s="48">
        <v>0</v>
      </c>
      <c r="M9056" s="48">
        <v>0</v>
      </c>
      <c r="N9056" s="48">
        <v>0</v>
      </c>
      <c r="O9056" s="48">
        <v>0</v>
      </c>
      <c r="P9056" s="48">
        <v>0</v>
      </c>
      <c r="Q9056" s="48">
        <v>0</v>
      </c>
      <c r="R9056" s="48">
        <v>0</v>
      </c>
      <c r="S9056" s="48">
        <v>0</v>
      </c>
      <c r="T9056" s="48">
        <v>0</v>
      </c>
      <c r="U9056" s="48">
        <v>0</v>
      </c>
      <c r="V9056" s="48">
        <v>0</v>
      </c>
      <c r="W9056" s="48">
        <v>0</v>
      </c>
    </row>
    <row r="9057" spans="3:28" ht="15" customHeight="1" outlineLevel="2" x14ac:dyDescent="0.2">
      <c r="D9057" s="41" t="s">
        <v>1887</v>
      </c>
      <c r="E9057" s="118" t="s">
        <v>1888</v>
      </c>
      <c r="F9057" s="48">
        <v>0</v>
      </c>
      <c r="G9057" s="48">
        <v>0</v>
      </c>
      <c r="H9057" s="48">
        <v>0</v>
      </c>
      <c r="I9057" s="48">
        <v>0</v>
      </c>
      <c r="J9057" s="48">
        <v>0</v>
      </c>
      <c r="K9057" s="48">
        <v>0</v>
      </c>
      <c r="L9057" s="48">
        <v>0</v>
      </c>
      <c r="M9057" s="48">
        <v>0</v>
      </c>
      <c r="N9057" s="48">
        <v>0</v>
      </c>
      <c r="O9057" s="48">
        <v>0</v>
      </c>
      <c r="P9057" s="48">
        <v>0</v>
      </c>
      <c r="Q9057" s="48">
        <v>0</v>
      </c>
      <c r="R9057" s="48">
        <v>0</v>
      </c>
      <c r="S9057" s="48">
        <v>0</v>
      </c>
      <c r="T9057" s="48">
        <v>0</v>
      </c>
      <c r="U9057" s="48">
        <v>0</v>
      </c>
      <c r="V9057" s="48">
        <v>0</v>
      </c>
      <c r="W9057" s="48">
        <v>0</v>
      </c>
    </row>
    <row r="9058" spans="3:28" ht="15" customHeight="1" outlineLevel="2" x14ac:dyDescent="0.2">
      <c r="D9058" s="41" t="s">
        <v>1889</v>
      </c>
      <c r="E9058" s="118" t="s">
        <v>1890</v>
      </c>
      <c r="F9058" s="48">
        <v>0</v>
      </c>
      <c r="G9058" s="48">
        <v>0</v>
      </c>
      <c r="H9058" s="48">
        <v>0</v>
      </c>
      <c r="I9058" s="48">
        <v>0</v>
      </c>
      <c r="J9058" s="48">
        <v>0</v>
      </c>
      <c r="K9058" s="48">
        <v>0</v>
      </c>
      <c r="L9058" s="48">
        <v>0</v>
      </c>
      <c r="M9058" s="48">
        <v>0</v>
      </c>
      <c r="N9058" s="48">
        <v>0</v>
      </c>
      <c r="O9058" s="48">
        <v>0</v>
      </c>
      <c r="P9058" s="48">
        <v>0</v>
      </c>
      <c r="Q9058" s="48">
        <v>0</v>
      </c>
      <c r="R9058" s="48">
        <v>0</v>
      </c>
      <c r="S9058" s="48">
        <v>0</v>
      </c>
      <c r="T9058" s="48">
        <v>0</v>
      </c>
      <c r="U9058" s="48">
        <v>0</v>
      </c>
      <c r="V9058" s="48">
        <v>0</v>
      </c>
      <c r="W9058" s="48">
        <v>0</v>
      </c>
    </row>
    <row r="9059" spans="3:28" ht="15" customHeight="1" outlineLevel="2" x14ac:dyDescent="0.2">
      <c r="D9059" s="41" t="s">
        <v>1891</v>
      </c>
      <c r="E9059" s="118" t="s">
        <v>1892</v>
      </c>
      <c r="F9059" s="48">
        <v>0</v>
      </c>
      <c r="G9059" s="48">
        <v>0</v>
      </c>
      <c r="H9059" s="48">
        <v>0</v>
      </c>
      <c r="I9059" s="48">
        <v>0</v>
      </c>
      <c r="J9059" s="48">
        <v>0</v>
      </c>
      <c r="K9059" s="48">
        <v>0</v>
      </c>
      <c r="L9059" s="48">
        <v>0</v>
      </c>
      <c r="M9059" s="48">
        <v>0</v>
      </c>
      <c r="N9059" s="48">
        <v>0</v>
      </c>
      <c r="O9059" s="48">
        <v>0</v>
      </c>
      <c r="P9059" s="48">
        <v>0</v>
      </c>
      <c r="Q9059" s="48">
        <v>0</v>
      </c>
      <c r="R9059" s="48">
        <v>0</v>
      </c>
      <c r="S9059" s="48">
        <v>0</v>
      </c>
      <c r="T9059" s="48">
        <v>0</v>
      </c>
      <c r="U9059" s="48">
        <v>0</v>
      </c>
      <c r="V9059" s="48">
        <v>0</v>
      </c>
      <c r="W9059" s="48">
        <v>0</v>
      </c>
    </row>
    <row r="9060" spans="3:28" ht="15" customHeight="1" outlineLevel="2" x14ac:dyDescent="0.2">
      <c r="D9060" s="41" t="s">
        <v>1893</v>
      </c>
      <c r="E9060" s="118" t="s">
        <v>1894</v>
      </c>
      <c r="F9060" s="48">
        <v>0</v>
      </c>
      <c r="G9060" s="48">
        <v>0</v>
      </c>
      <c r="H9060" s="48">
        <v>0</v>
      </c>
      <c r="I9060" s="48">
        <v>0</v>
      </c>
      <c r="J9060" s="48">
        <v>0</v>
      </c>
      <c r="K9060" s="48">
        <v>0</v>
      </c>
      <c r="L9060" s="48">
        <v>0</v>
      </c>
      <c r="M9060" s="48">
        <v>0</v>
      </c>
      <c r="N9060" s="48">
        <v>0</v>
      </c>
      <c r="O9060" s="48">
        <v>0</v>
      </c>
      <c r="P9060" s="48">
        <v>0</v>
      </c>
      <c r="Q9060" s="48">
        <v>0</v>
      </c>
      <c r="R9060" s="48">
        <v>0</v>
      </c>
      <c r="S9060" s="48">
        <v>0</v>
      </c>
      <c r="T9060" s="48">
        <v>0</v>
      </c>
      <c r="U9060" s="48">
        <v>0</v>
      </c>
      <c r="V9060" s="48">
        <v>0</v>
      </c>
      <c r="W9060" s="48">
        <v>0</v>
      </c>
    </row>
    <row r="9061" spans="3:28" ht="15" customHeight="1" outlineLevel="2" x14ac:dyDescent="0.2">
      <c r="D9061" s="41" t="s">
        <v>1895</v>
      </c>
      <c r="E9061" s="118" t="s">
        <v>1896</v>
      </c>
      <c r="F9061" s="48">
        <v>33</v>
      </c>
      <c r="G9061" s="48">
        <v>32</v>
      </c>
      <c r="H9061" s="48">
        <v>1</v>
      </c>
      <c r="I9061" s="48">
        <v>41</v>
      </c>
      <c r="J9061" s="48">
        <v>40</v>
      </c>
      <c r="K9061" s="48">
        <v>1</v>
      </c>
      <c r="L9061" s="48">
        <v>27</v>
      </c>
      <c r="M9061" s="48">
        <v>26</v>
      </c>
      <c r="N9061" s="48">
        <v>1</v>
      </c>
      <c r="O9061" s="48">
        <v>32</v>
      </c>
      <c r="P9061" s="48">
        <v>31</v>
      </c>
      <c r="Q9061" s="48">
        <v>1</v>
      </c>
      <c r="R9061" s="48">
        <v>35</v>
      </c>
      <c r="S9061" s="48">
        <v>35</v>
      </c>
      <c r="T9061" s="48">
        <v>0</v>
      </c>
      <c r="U9061" s="48">
        <v>27</v>
      </c>
      <c r="V9061" s="48">
        <v>27</v>
      </c>
      <c r="W9061" s="48">
        <v>0</v>
      </c>
    </row>
    <row r="9062" spans="3:28" ht="15" customHeight="1" outlineLevel="1" x14ac:dyDescent="0.2">
      <c r="C9062" s="226" t="s">
        <v>325</v>
      </c>
      <c r="E9062" s="225" t="s">
        <v>1897</v>
      </c>
      <c r="F9062" s="48">
        <v>7</v>
      </c>
      <c r="G9062" s="48">
        <v>6</v>
      </c>
      <c r="H9062" s="48">
        <v>1</v>
      </c>
      <c r="I9062" s="48">
        <v>4</v>
      </c>
      <c r="J9062" s="48">
        <v>3</v>
      </c>
      <c r="K9062" s="48">
        <v>1</v>
      </c>
      <c r="L9062" s="48">
        <v>7</v>
      </c>
      <c r="M9062" s="48">
        <v>6</v>
      </c>
      <c r="N9062" s="48">
        <v>1</v>
      </c>
      <c r="O9062" s="48">
        <v>7</v>
      </c>
      <c r="P9062" s="48">
        <v>5</v>
      </c>
      <c r="Q9062" s="48">
        <v>2</v>
      </c>
      <c r="R9062" s="48">
        <v>8</v>
      </c>
      <c r="S9062" s="48">
        <v>6</v>
      </c>
      <c r="T9062" s="48">
        <v>2</v>
      </c>
      <c r="U9062" s="48">
        <v>7</v>
      </c>
      <c r="V9062" s="48">
        <v>5</v>
      </c>
      <c r="W9062" s="48">
        <v>2</v>
      </c>
      <c r="AB9062" s="270"/>
    </row>
    <row r="9063" spans="3:28" ht="15" customHeight="1" outlineLevel="2" x14ac:dyDescent="0.2">
      <c r="D9063" s="41" t="s">
        <v>1898</v>
      </c>
      <c r="E9063" s="118" t="s">
        <v>1899</v>
      </c>
      <c r="F9063" s="48">
        <v>0</v>
      </c>
      <c r="G9063" s="48">
        <v>0</v>
      </c>
      <c r="H9063" s="48">
        <v>0</v>
      </c>
      <c r="I9063" s="48">
        <v>0</v>
      </c>
      <c r="J9063" s="48">
        <v>0</v>
      </c>
      <c r="K9063" s="48">
        <v>0</v>
      </c>
      <c r="L9063" s="48">
        <v>0</v>
      </c>
      <c r="M9063" s="48">
        <v>0</v>
      </c>
      <c r="N9063" s="48">
        <v>0</v>
      </c>
      <c r="O9063" s="48">
        <v>0</v>
      </c>
      <c r="P9063" s="48">
        <v>0</v>
      </c>
      <c r="Q9063" s="48">
        <v>0</v>
      </c>
      <c r="R9063" s="48">
        <v>0</v>
      </c>
      <c r="S9063" s="48">
        <v>0</v>
      </c>
      <c r="T9063" s="48">
        <v>0</v>
      </c>
      <c r="U9063" s="48">
        <v>0</v>
      </c>
      <c r="V9063" s="48">
        <v>0</v>
      </c>
      <c r="W9063" s="48">
        <v>0</v>
      </c>
    </row>
    <row r="9064" spans="3:28" ht="15" customHeight="1" outlineLevel="2" x14ac:dyDescent="0.2">
      <c r="D9064" s="41" t="s">
        <v>1900</v>
      </c>
      <c r="E9064" s="118" t="s">
        <v>1901</v>
      </c>
      <c r="F9064" s="48">
        <v>0</v>
      </c>
      <c r="G9064" s="48">
        <v>0</v>
      </c>
      <c r="H9064" s="48">
        <v>0</v>
      </c>
      <c r="I9064" s="48">
        <v>0</v>
      </c>
      <c r="J9064" s="48">
        <v>0</v>
      </c>
      <c r="K9064" s="48">
        <v>0</v>
      </c>
      <c r="L9064" s="48">
        <v>0</v>
      </c>
      <c r="M9064" s="48">
        <v>0</v>
      </c>
      <c r="N9064" s="48">
        <v>0</v>
      </c>
      <c r="O9064" s="48">
        <v>0</v>
      </c>
      <c r="P9064" s="48">
        <v>0</v>
      </c>
      <c r="Q9064" s="48">
        <v>0</v>
      </c>
      <c r="R9064" s="48">
        <v>0</v>
      </c>
      <c r="S9064" s="48">
        <v>0</v>
      </c>
      <c r="T9064" s="48">
        <v>0</v>
      </c>
      <c r="U9064" s="48">
        <v>0</v>
      </c>
      <c r="V9064" s="48">
        <v>0</v>
      </c>
      <c r="W9064" s="48">
        <v>0</v>
      </c>
    </row>
    <row r="9065" spans="3:28" ht="15" customHeight="1" outlineLevel="2" x14ac:dyDescent="0.2">
      <c r="D9065" s="41" t="s">
        <v>1902</v>
      </c>
      <c r="E9065" s="118" t="s">
        <v>1903</v>
      </c>
      <c r="F9065" s="48">
        <v>0</v>
      </c>
      <c r="G9065" s="48">
        <v>0</v>
      </c>
      <c r="H9065" s="48">
        <v>0</v>
      </c>
      <c r="I9065" s="48">
        <v>0</v>
      </c>
      <c r="J9065" s="48">
        <v>0</v>
      </c>
      <c r="K9065" s="48">
        <v>0</v>
      </c>
      <c r="L9065" s="48">
        <v>0</v>
      </c>
      <c r="M9065" s="48">
        <v>0</v>
      </c>
      <c r="N9065" s="48">
        <v>0</v>
      </c>
      <c r="O9065" s="48">
        <v>0</v>
      </c>
      <c r="P9065" s="48">
        <v>0</v>
      </c>
      <c r="Q9065" s="48">
        <v>0</v>
      </c>
      <c r="R9065" s="48">
        <v>0</v>
      </c>
      <c r="S9065" s="48">
        <v>0</v>
      </c>
      <c r="T9065" s="48">
        <v>0</v>
      </c>
      <c r="U9065" s="48">
        <v>0</v>
      </c>
      <c r="V9065" s="48">
        <v>0</v>
      </c>
      <c r="W9065" s="48">
        <v>0</v>
      </c>
    </row>
    <row r="9066" spans="3:28" ht="15" customHeight="1" outlineLevel="2" x14ac:dyDescent="0.2">
      <c r="D9066" s="41" t="s">
        <v>1904</v>
      </c>
      <c r="E9066" s="118" t="s">
        <v>1905</v>
      </c>
      <c r="F9066" s="48">
        <v>0</v>
      </c>
      <c r="G9066" s="48">
        <v>0</v>
      </c>
      <c r="H9066" s="48">
        <v>0</v>
      </c>
      <c r="I9066" s="48">
        <v>0</v>
      </c>
      <c r="J9066" s="48">
        <v>0</v>
      </c>
      <c r="K9066" s="48">
        <v>0</v>
      </c>
      <c r="L9066" s="48">
        <v>0</v>
      </c>
      <c r="M9066" s="48">
        <v>0</v>
      </c>
      <c r="N9066" s="48">
        <v>0</v>
      </c>
      <c r="O9066" s="48">
        <v>0</v>
      </c>
      <c r="P9066" s="48">
        <v>0</v>
      </c>
      <c r="Q9066" s="48">
        <v>0</v>
      </c>
      <c r="R9066" s="48">
        <v>0</v>
      </c>
      <c r="S9066" s="48">
        <v>0</v>
      </c>
      <c r="T9066" s="48">
        <v>0</v>
      </c>
      <c r="U9066" s="48">
        <v>0</v>
      </c>
      <c r="V9066" s="48">
        <v>0</v>
      </c>
      <c r="W9066" s="48">
        <v>0</v>
      </c>
    </row>
    <row r="9067" spans="3:28" ht="15" customHeight="1" outlineLevel="2" x14ac:dyDescent="0.2">
      <c r="D9067" s="41" t="s">
        <v>1906</v>
      </c>
      <c r="E9067" s="118" t="s">
        <v>1907</v>
      </c>
      <c r="F9067" s="48">
        <v>0</v>
      </c>
      <c r="G9067" s="48">
        <v>0</v>
      </c>
      <c r="H9067" s="48">
        <v>0</v>
      </c>
      <c r="I9067" s="48">
        <v>0</v>
      </c>
      <c r="J9067" s="48">
        <v>0</v>
      </c>
      <c r="K9067" s="48">
        <v>0</v>
      </c>
      <c r="L9067" s="48">
        <v>0</v>
      </c>
      <c r="M9067" s="48">
        <v>0</v>
      </c>
      <c r="N9067" s="48">
        <v>0</v>
      </c>
      <c r="O9067" s="48">
        <v>0</v>
      </c>
      <c r="P9067" s="48">
        <v>0</v>
      </c>
      <c r="Q9067" s="48">
        <v>0</v>
      </c>
      <c r="R9067" s="48">
        <v>0</v>
      </c>
      <c r="S9067" s="48">
        <v>0</v>
      </c>
      <c r="T9067" s="48">
        <v>0</v>
      </c>
      <c r="U9067" s="48">
        <v>0</v>
      </c>
      <c r="V9067" s="48">
        <v>0</v>
      </c>
      <c r="W9067" s="48">
        <v>0</v>
      </c>
    </row>
    <row r="9068" spans="3:28" ht="15" customHeight="1" outlineLevel="2" x14ac:dyDescent="0.2">
      <c r="D9068" s="41" t="s">
        <v>1908</v>
      </c>
      <c r="E9068" s="118" t="s">
        <v>1909</v>
      </c>
      <c r="F9068" s="48">
        <v>0</v>
      </c>
      <c r="G9068" s="48">
        <v>0</v>
      </c>
      <c r="H9068" s="48">
        <v>0</v>
      </c>
      <c r="I9068" s="48">
        <v>0</v>
      </c>
      <c r="J9068" s="48">
        <v>0</v>
      </c>
      <c r="K9068" s="48">
        <v>0</v>
      </c>
      <c r="L9068" s="48">
        <v>0</v>
      </c>
      <c r="M9068" s="48">
        <v>0</v>
      </c>
      <c r="N9068" s="48">
        <v>0</v>
      </c>
      <c r="O9068" s="48">
        <v>0</v>
      </c>
      <c r="P9068" s="48">
        <v>0</v>
      </c>
      <c r="Q9068" s="48">
        <v>0</v>
      </c>
      <c r="R9068" s="48">
        <v>0</v>
      </c>
      <c r="S9068" s="48">
        <v>0</v>
      </c>
      <c r="T9068" s="48">
        <v>0</v>
      </c>
      <c r="U9068" s="48">
        <v>0</v>
      </c>
      <c r="V9068" s="48">
        <v>0</v>
      </c>
      <c r="W9068" s="48">
        <v>0</v>
      </c>
    </row>
    <row r="9069" spans="3:28" ht="15" customHeight="1" outlineLevel="2" x14ac:dyDescent="0.2">
      <c r="D9069" s="41" t="s">
        <v>1910</v>
      </c>
      <c r="E9069" s="118" t="s">
        <v>1911</v>
      </c>
      <c r="F9069" s="48">
        <v>0</v>
      </c>
      <c r="G9069" s="48">
        <v>0</v>
      </c>
      <c r="H9069" s="48">
        <v>0</v>
      </c>
      <c r="I9069" s="48">
        <v>0</v>
      </c>
      <c r="J9069" s="48">
        <v>0</v>
      </c>
      <c r="K9069" s="48">
        <v>0</v>
      </c>
      <c r="L9069" s="48">
        <v>0</v>
      </c>
      <c r="M9069" s="48">
        <v>0</v>
      </c>
      <c r="N9069" s="48">
        <v>0</v>
      </c>
      <c r="O9069" s="48">
        <v>0</v>
      </c>
      <c r="P9069" s="48">
        <v>0</v>
      </c>
      <c r="Q9069" s="48">
        <v>0</v>
      </c>
      <c r="R9069" s="48">
        <v>0</v>
      </c>
      <c r="S9069" s="48">
        <v>0</v>
      </c>
      <c r="T9069" s="48">
        <v>0</v>
      </c>
      <c r="U9069" s="48">
        <v>0</v>
      </c>
      <c r="V9069" s="48">
        <v>0</v>
      </c>
      <c r="W9069" s="48">
        <v>0</v>
      </c>
    </row>
    <row r="9070" spans="3:28" ht="15" customHeight="1" outlineLevel="2" x14ac:dyDescent="0.2">
      <c r="D9070" s="41" t="s">
        <v>1912</v>
      </c>
      <c r="E9070" s="118" t="s">
        <v>1913</v>
      </c>
      <c r="F9070" s="48">
        <v>1</v>
      </c>
      <c r="G9070" s="48">
        <v>1</v>
      </c>
      <c r="H9070" s="48">
        <v>0</v>
      </c>
      <c r="I9070" s="48">
        <v>1</v>
      </c>
      <c r="J9070" s="48">
        <v>1</v>
      </c>
      <c r="K9070" s="48">
        <v>0</v>
      </c>
      <c r="L9070" s="48">
        <v>2</v>
      </c>
      <c r="M9070" s="48">
        <v>2</v>
      </c>
      <c r="N9070" s="48">
        <v>0</v>
      </c>
      <c r="O9070" s="48">
        <v>1</v>
      </c>
      <c r="P9070" s="48">
        <v>1</v>
      </c>
      <c r="Q9070" s="48">
        <v>0</v>
      </c>
      <c r="R9070" s="48">
        <v>1</v>
      </c>
      <c r="S9070" s="48">
        <v>1</v>
      </c>
      <c r="T9070" s="48">
        <v>0</v>
      </c>
      <c r="U9070" s="48">
        <v>1</v>
      </c>
      <c r="V9070" s="48">
        <v>1</v>
      </c>
      <c r="W9070" s="48">
        <v>0</v>
      </c>
    </row>
    <row r="9071" spans="3:28" ht="15" customHeight="1" outlineLevel="2" x14ac:dyDescent="0.2">
      <c r="D9071" s="41" t="s">
        <v>1914</v>
      </c>
      <c r="E9071" s="118" t="s">
        <v>1915</v>
      </c>
      <c r="F9071" s="48">
        <v>0</v>
      </c>
      <c r="G9071" s="48">
        <v>0</v>
      </c>
      <c r="H9071" s="48">
        <v>0</v>
      </c>
      <c r="I9071" s="48">
        <v>0</v>
      </c>
      <c r="J9071" s="48">
        <v>0</v>
      </c>
      <c r="K9071" s="48">
        <v>0</v>
      </c>
      <c r="L9071" s="48">
        <v>0</v>
      </c>
      <c r="M9071" s="48">
        <v>0</v>
      </c>
      <c r="N9071" s="48">
        <v>0</v>
      </c>
      <c r="O9071" s="48">
        <v>0</v>
      </c>
      <c r="P9071" s="48">
        <v>0</v>
      </c>
      <c r="Q9071" s="48">
        <v>0</v>
      </c>
      <c r="R9071" s="48">
        <v>0</v>
      </c>
      <c r="S9071" s="48">
        <v>0</v>
      </c>
      <c r="T9071" s="48">
        <v>0</v>
      </c>
      <c r="U9071" s="48">
        <v>0</v>
      </c>
      <c r="V9071" s="48">
        <v>0</v>
      </c>
      <c r="W9071" s="48">
        <v>0</v>
      </c>
    </row>
    <row r="9072" spans="3:28" ht="15" customHeight="1" outlineLevel="2" x14ac:dyDescent="0.2">
      <c r="D9072" s="41" t="s">
        <v>1916</v>
      </c>
      <c r="E9072" s="118" t="s">
        <v>1917</v>
      </c>
      <c r="F9072" s="48">
        <v>1</v>
      </c>
      <c r="G9072" s="48">
        <v>0</v>
      </c>
      <c r="H9072" s="48">
        <v>1</v>
      </c>
      <c r="I9072" s="48">
        <v>1</v>
      </c>
      <c r="J9072" s="48">
        <v>0</v>
      </c>
      <c r="K9072" s="48">
        <v>1</v>
      </c>
      <c r="L9072" s="48">
        <v>1</v>
      </c>
      <c r="M9072" s="48">
        <v>0</v>
      </c>
      <c r="N9072" s="48">
        <v>1</v>
      </c>
      <c r="O9072" s="48">
        <v>1</v>
      </c>
      <c r="P9072" s="48">
        <v>0</v>
      </c>
      <c r="Q9072" s="48">
        <v>1</v>
      </c>
      <c r="R9072" s="48">
        <v>1</v>
      </c>
      <c r="S9072" s="48">
        <v>0</v>
      </c>
      <c r="T9072" s="48">
        <v>1</v>
      </c>
      <c r="U9072" s="48">
        <v>1</v>
      </c>
      <c r="V9072" s="48">
        <v>0</v>
      </c>
      <c r="W9072" s="48">
        <v>1</v>
      </c>
    </row>
    <row r="9073" spans="3:28" ht="15" customHeight="1" outlineLevel="2" x14ac:dyDescent="0.2">
      <c r="D9073" s="41" t="s">
        <v>1918</v>
      </c>
      <c r="E9073" s="118" t="s">
        <v>1919</v>
      </c>
      <c r="F9073" s="48">
        <v>0</v>
      </c>
      <c r="G9073" s="48">
        <v>0</v>
      </c>
      <c r="H9073" s="48">
        <v>0</v>
      </c>
      <c r="I9073" s="48">
        <v>1</v>
      </c>
      <c r="J9073" s="48">
        <v>1</v>
      </c>
      <c r="K9073" s="48">
        <v>0</v>
      </c>
      <c r="L9073" s="48">
        <v>1</v>
      </c>
      <c r="M9073" s="48">
        <v>1</v>
      </c>
      <c r="N9073" s="48">
        <v>0</v>
      </c>
      <c r="O9073" s="48">
        <v>1</v>
      </c>
      <c r="P9073" s="48">
        <v>1</v>
      </c>
      <c r="Q9073" s="48">
        <v>0</v>
      </c>
      <c r="R9073" s="48">
        <v>1</v>
      </c>
      <c r="S9073" s="48">
        <v>1</v>
      </c>
      <c r="T9073" s="48">
        <v>0</v>
      </c>
      <c r="U9073" s="48">
        <v>1</v>
      </c>
      <c r="V9073" s="48">
        <v>1</v>
      </c>
      <c r="W9073" s="48">
        <v>0</v>
      </c>
    </row>
    <row r="9074" spans="3:28" ht="15" customHeight="1" outlineLevel="2" x14ac:dyDescent="0.2">
      <c r="D9074" s="41" t="s">
        <v>1920</v>
      </c>
      <c r="E9074" s="118" t="s">
        <v>1921</v>
      </c>
      <c r="F9074" s="48">
        <v>0</v>
      </c>
      <c r="G9074" s="48">
        <v>0</v>
      </c>
      <c r="H9074" s="48">
        <v>0</v>
      </c>
      <c r="I9074" s="48">
        <v>0</v>
      </c>
      <c r="J9074" s="48">
        <v>0</v>
      </c>
      <c r="K9074" s="48">
        <v>0</v>
      </c>
      <c r="L9074" s="48">
        <v>0</v>
      </c>
      <c r="M9074" s="48">
        <v>0</v>
      </c>
      <c r="N9074" s="48">
        <v>0</v>
      </c>
      <c r="O9074" s="48">
        <v>0</v>
      </c>
      <c r="P9074" s="48">
        <v>0</v>
      </c>
      <c r="Q9074" s="48">
        <v>0</v>
      </c>
      <c r="R9074" s="48">
        <v>0</v>
      </c>
      <c r="S9074" s="48">
        <v>0</v>
      </c>
      <c r="T9074" s="48">
        <v>0</v>
      </c>
      <c r="U9074" s="48">
        <v>0</v>
      </c>
      <c r="V9074" s="48">
        <v>0</v>
      </c>
      <c r="W9074" s="48">
        <v>0</v>
      </c>
    </row>
    <row r="9075" spans="3:28" ht="15" customHeight="1" outlineLevel="2" x14ac:dyDescent="0.2">
      <c r="D9075" s="41" t="s">
        <v>1922</v>
      </c>
      <c r="E9075" s="118" t="s">
        <v>1923</v>
      </c>
      <c r="F9075" s="48">
        <v>5</v>
      </c>
      <c r="G9075" s="48">
        <v>5</v>
      </c>
      <c r="H9075" s="48">
        <v>0</v>
      </c>
      <c r="I9075" s="48">
        <v>1</v>
      </c>
      <c r="J9075" s="48">
        <v>1</v>
      </c>
      <c r="K9075" s="48">
        <v>0</v>
      </c>
      <c r="L9075" s="48">
        <v>3</v>
      </c>
      <c r="M9075" s="48">
        <v>3</v>
      </c>
      <c r="N9075" s="48">
        <v>0</v>
      </c>
      <c r="O9075" s="48">
        <v>4</v>
      </c>
      <c r="P9075" s="48">
        <v>3</v>
      </c>
      <c r="Q9075" s="48">
        <v>1</v>
      </c>
      <c r="R9075" s="48">
        <v>5</v>
      </c>
      <c r="S9075" s="48">
        <v>4</v>
      </c>
      <c r="T9075" s="48">
        <v>1</v>
      </c>
      <c r="U9075" s="48">
        <v>4</v>
      </c>
      <c r="V9075" s="48">
        <v>3</v>
      </c>
      <c r="W9075" s="48">
        <v>1</v>
      </c>
    </row>
    <row r="9076" spans="3:28" ht="15" customHeight="1" outlineLevel="2" x14ac:dyDescent="0.2">
      <c r="D9076" s="41" t="s">
        <v>1924</v>
      </c>
      <c r="E9076" s="118" t="s">
        <v>1925</v>
      </c>
      <c r="F9076" s="48">
        <v>0</v>
      </c>
      <c r="G9076" s="48">
        <v>0</v>
      </c>
      <c r="H9076" s="48">
        <v>0</v>
      </c>
      <c r="I9076" s="48">
        <v>0</v>
      </c>
      <c r="J9076" s="48">
        <v>0</v>
      </c>
      <c r="K9076" s="48">
        <v>0</v>
      </c>
      <c r="L9076" s="48">
        <v>0</v>
      </c>
      <c r="M9076" s="48">
        <v>0</v>
      </c>
      <c r="N9076" s="48">
        <v>0</v>
      </c>
      <c r="O9076" s="48">
        <v>0</v>
      </c>
      <c r="P9076" s="48">
        <v>0</v>
      </c>
      <c r="Q9076" s="48">
        <v>0</v>
      </c>
      <c r="R9076" s="48">
        <v>0</v>
      </c>
      <c r="S9076" s="48">
        <v>0</v>
      </c>
      <c r="T9076" s="48">
        <v>0</v>
      </c>
      <c r="U9076" s="48">
        <v>0</v>
      </c>
      <c r="V9076" s="48">
        <v>0</v>
      </c>
      <c r="W9076" s="48">
        <v>0</v>
      </c>
    </row>
    <row r="9077" spans="3:28" ht="15" customHeight="1" outlineLevel="1" x14ac:dyDescent="0.2">
      <c r="C9077" s="226" t="s">
        <v>1926</v>
      </c>
      <c r="E9077" s="225" t="s">
        <v>1927</v>
      </c>
      <c r="F9077" s="48">
        <v>35</v>
      </c>
      <c r="G9077" s="48">
        <v>31</v>
      </c>
      <c r="H9077" s="48">
        <v>4</v>
      </c>
      <c r="I9077" s="48">
        <v>33</v>
      </c>
      <c r="J9077" s="48">
        <v>30</v>
      </c>
      <c r="K9077" s="48">
        <v>3</v>
      </c>
      <c r="L9077" s="48">
        <v>22</v>
      </c>
      <c r="M9077" s="48">
        <v>20</v>
      </c>
      <c r="N9077" s="48">
        <v>2</v>
      </c>
      <c r="O9077" s="48">
        <v>25</v>
      </c>
      <c r="P9077" s="48">
        <v>23</v>
      </c>
      <c r="Q9077" s="48">
        <v>2</v>
      </c>
      <c r="R9077" s="48">
        <v>20</v>
      </c>
      <c r="S9077" s="48">
        <v>18</v>
      </c>
      <c r="T9077" s="48">
        <v>2</v>
      </c>
      <c r="U9077" s="48">
        <v>22</v>
      </c>
      <c r="V9077" s="48">
        <v>21</v>
      </c>
      <c r="W9077" s="48">
        <v>1</v>
      </c>
      <c r="AB9077" s="270"/>
    </row>
    <row r="9078" spans="3:28" ht="15" customHeight="1" outlineLevel="2" x14ac:dyDescent="0.2">
      <c r="D9078" s="41" t="s">
        <v>1928</v>
      </c>
      <c r="E9078" s="118" t="s">
        <v>1929</v>
      </c>
      <c r="F9078" s="48">
        <v>0</v>
      </c>
      <c r="G9078" s="48">
        <v>0</v>
      </c>
      <c r="H9078" s="48">
        <v>0</v>
      </c>
      <c r="I9078" s="48">
        <v>0</v>
      </c>
      <c r="J9078" s="48">
        <v>0</v>
      </c>
      <c r="K9078" s="48">
        <v>0</v>
      </c>
      <c r="L9078" s="48">
        <v>0</v>
      </c>
      <c r="M9078" s="48">
        <v>0</v>
      </c>
      <c r="N9078" s="48">
        <v>0</v>
      </c>
      <c r="O9078" s="48">
        <v>0</v>
      </c>
      <c r="P9078" s="48">
        <v>0</v>
      </c>
      <c r="Q9078" s="48">
        <v>0</v>
      </c>
      <c r="R9078" s="48">
        <v>0</v>
      </c>
      <c r="S9078" s="48">
        <v>0</v>
      </c>
      <c r="T9078" s="48">
        <v>0</v>
      </c>
      <c r="U9078" s="48">
        <v>0</v>
      </c>
      <c r="V9078" s="48">
        <v>0</v>
      </c>
      <c r="W9078" s="48">
        <v>0</v>
      </c>
    </row>
    <row r="9079" spans="3:28" ht="15" customHeight="1" outlineLevel="2" x14ac:dyDescent="0.2">
      <c r="D9079" s="41" t="s">
        <v>1930</v>
      </c>
      <c r="E9079" s="118" t="s">
        <v>1931</v>
      </c>
      <c r="F9079" s="48">
        <v>1</v>
      </c>
      <c r="G9079" s="48">
        <v>0</v>
      </c>
      <c r="H9079" s="48">
        <v>1</v>
      </c>
      <c r="I9079" s="48">
        <v>1</v>
      </c>
      <c r="J9079" s="48">
        <v>0</v>
      </c>
      <c r="K9079" s="48">
        <v>1</v>
      </c>
      <c r="L9079" s="48">
        <v>0</v>
      </c>
      <c r="M9079" s="48">
        <v>0</v>
      </c>
      <c r="N9079" s="48">
        <v>0</v>
      </c>
      <c r="O9079" s="48">
        <v>1</v>
      </c>
      <c r="P9079" s="48">
        <v>1</v>
      </c>
      <c r="Q9079" s="48">
        <v>0</v>
      </c>
      <c r="R9079" s="48">
        <v>1</v>
      </c>
      <c r="S9079" s="48">
        <v>1</v>
      </c>
      <c r="T9079" s="48">
        <v>0</v>
      </c>
      <c r="U9079" s="48">
        <v>1</v>
      </c>
      <c r="V9079" s="48">
        <v>1</v>
      </c>
      <c r="W9079" s="48">
        <v>0</v>
      </c>
    </row>
    <row r="9080" spans="3:28" ht="15" customHeight="1" outlineLevel="2" x14ac:dyDescent="0.2">
      <c r="D9080" s="41" t="s">
        <v>1932</v>
      </c>
      <c r="E9080" s="118" t="s">
        <v>1933</v>
      </c>
      <c r="F9080" s="48">
        <v>2</v>
      </c>
      <c r="G9080" s="48">
        <v>2</v>
      </c>
      <c r="H9080" s="48">
        <v>0</v>
      </c>
      <c r="I9080" s="48">
        <v>2</v>
      </c>
      <c r="J9080" s="48">
        <v>2</v>
      </c>
      <c r="K9080" s="48">
        <v>0</v>
      </c>
      <c r="L9080" s="48">
        <v>3</v>
      </c>
      <c r="M9080" s="48">
        <v>3</v>
      </c>
      <c r="N9080" s="48">
        <v>0</v>
      </c>
      <c r="O9080" s="48">
        <v>3</v>
      </c>
      <c r="P9080" s="48">
        <v>3</v>
      </c>
      <c r="Q9080" s="48">
        <v>0</v>
      </c>
      <c r="R9080" s="48">
        <v>3</v>
      </c>
      <c r="S9080" s="48">
        <v>3</v>
      </c>
      <c r="T9080" s="48">
        <v>0</v>
      </c>
      <c r="U9080" s="48">
        <v>3</v>
      </c>
      <c r="V9080" s="48">
        <v>3</v>
      </c>
      <c r="W9080" s="48">
        <v>0</v>
      </c>
    </row>
    <row r="9081" spans="3:28" ht="15" customHeight="1" outlineLevel="2" x14ac:dyDescent="0.2">
      <c r="D9081" s="41" t="s">
        <v>1934</v>
      </c>
      <c r="E9081" s="118" t="s">
        <v>1935</v>
      </c>
      <c r="F9081" s="48">
        <v>4</v>
      </c>
      <c r="G9081" s="48">
        <v>3</v>
      </c>
      <c r="H9081" s="48">
        <v>1</v>
      </c>
      <c r="I9081" s="48">
        <v>4</v>
      </c>
      <c r="J9081" s="48">
        <v>3</v>
      </c>
      <c r="K9081" s="48">
        <v>1</v>
      </c>
      <c r="L9081" s="48">
        <v>2</v>
      </c>
      <c r="M9081" s="48">
        <v>1</v>
      </c>
      <c r="N9081" s="48">
        <v>1</v>
      </c>
      <c r="O9081" s="48">
        <v>3</v>
      </c>
      <c r="P9081" s="48">
        <v>1</v>
      </c>
      <c r="Q9081" s="48">
        <v>2</v>
      </c>
      <c r="R9081" s="48">
        <v>3</v>
      </c>
      <c r="S9081" s="48">
        <v>1</v>
      </c>
      <c r="T9081" s="48">
        <v>2</v>
      </c>
      <c r="U9081" s="48">
        <v>2</v>
      </c>
      <c r="V9081" s="48">
        <v>1</v>
      </c>
      <c r="W9081" s="48">
        <v>1</v>
      </c>
    </row>
    <row r="9082" spans="3:28" ht="15" customHeight="1" outlineLevel="2" x14ac:dyDescent="0.2">
      <c r="D9082" s="41" t="s">
        <v>1936</v>
      </c>
      <c r="E9082" s="118" t="s">
        <v>1937</v>
      </c>
      <c r="F9082" s="48">
        <v>0</v>
      </c>
      <c r="G9082" s="48">
        <v>0</v>
      </c>
      <c r="H9082" s="48">
        <v>0</v>
      </c>
      <c r="I9082" s="48">
        <v>0</v>
      </c>
      <c r="J9082" s="48">
        <v>0</v>
      </c>
      <c r="K9082" s="48">
        <v>0</v>
      </c>
      <c r="L9082" s="48">
        <v>0</v>
      </c>
      <c r="M9082" s="48">
        <v>0</v>
      </c>
      <c r="N9082" s="48">
        <v>0</v>
      </c>
      <c r="O9082" s="48">
        <v>0</v>
      </c>
      <c r="P9082" s="48">
        <v>0</v>
      </c>
      <c r="Q9082" s="48">
        <v>0</v>
      </c>
      <c r="R9082" s="48">
        <v>0</v>
      </c>
      <c r="S9082" s="48">
        <v>0</v>
      </c>
      <c r="T9082" s="48">
        <v>0</v>
      </c>
      <c r="U9082" s="48">
        <v>0</v>
      </c>
      <c r="V9082" s="48">
        <v>0</v>
      </c>
      <c r="W9082" s="48">
        <v>0</v>
      </c>
    </row>
    <row r="9083" spans="3:28" ht="15" customHeight="1" outlineLevel="2" x14ac:dyDescent="0.2">
      <c r="D9083" s="41" t="s">
        <v>1938</v>
      </c>
      <c r="E9083" s="118" t="s">
        <v>1939</v>
      </c>
      <c r="F9083" s="48">
        <v>0</v>
      </c>
      <c r="G9083" s="48">
        <v>0</v>
      </c>
      <c r="H9083" s="48">
        <v>0</v>
      </c>
      <c r="I9083" s="48">
        <v>0</v>
      </c>
      <c r="J9083" s="48">
        <v>0</v>
      </c>
      <c r="K9083" s="48">
        <v>0</v>
      </c>
      <c r="L9083" s="48">
        <v>0</v>
      </c>
      <c r="M9083" s="48">
        <v>0</v>
      </c>
      <c r="N9083" s="48">
        <v>0</v>
      </c>
      <c r="O9083" s="48">
        <v>0</v>
      </c>
      <c r="P9083" s="48">
        <v>0</v>
      </c>
      <c r="Q9083" s="48">
        <v>0</v>
      </c>
      <c r="R9083" s="48">
        <v>0</v>
      </c>
      <c r="S9083" s="48">
        <v>0</v>
      </c>
      <c r="T9083" s="48">
        <v>0</v>
      </c>
      <c r="U9083" s="48">
        <v>0</v>
      </c>
      <c r="V9083" s="48">
        <v>0</v>
      </c>
      <c r="W9083" s="48">
        <v>0</v>
      </c>
    </row>
    <row r="9084" spans="3:28" ht="15" customHeight="1" outlineLevel="2" x14ac:dyDescent="0.2">
      <c r="D9084" s="41" t="s">
        <v>1940</v>
      </c>
      <c r="E9084" s="118" t="s">
        <v>1941</v>
      </c>
      <c r="F9084" s="48">
        <v>16</v>
      </c>
      <c r="G9084" s="48">
        <v>16</v>
      </c>
      <c r="H9084" s="48">
        <v>0</v>
      </c>
      <c r="I9084" s="48">
        <v>17</v>
      </c>
      <c r="J9084" s="48">
        <v>17</v>
      </c>
      <c r="K9084" s="48">
        <v>0</v>
      </c>
      <c r="L9084" s="48">
        <v>9</v>
      </c>
      <c r="M9084" s="48">
        <v>9</v>
      </c>
      <c r="N9084" s="48">
        <v>0</v>
      </c>
      <c r="O9084" s="48">
        <v>10</v>
      </c>
      <c r="P9084" s="48">
        <v>10</v>
      </c>
      <c r="Q9084" s="48">
        <v>0</v>
      </c>
      <c r="R9084" s="48">
        <v>6</v>
      </c>
      <c r="S9084" s="48">
        <v>6</v>
      </c>
      <c r="T9084" s="48">
        <v>0</v>
      </c>
      <c r="U9084" s="48">
        <v>9</v>
      </c>
      <c r="V9084" s="48">
        <v>9</v>
      </c>
      <c r="W9084" s="48">
        <v>0</v>
      </c>
    </row>
    <row r="9085" spans="3:28" ht="15" customHeight="1" outlineLevel="2" x14ac:dyDescent="0.2">
      <c r="D9085" s="41" t="s">
        <v>1942</v>
      </c>
      <c r="E9085" s="118" t="s">
        <v>1943</v>
      </c>
      <c r="F9085" s="48">
        <v>0</v>
      </c>
      <c r="G9085" s="48">
        <v>0</v>
      </c>
      <c r="H9085" s="48">
        <v>0</v>
      </c>
      <c r="I9085" s="48">
        <v>0</v>
      </c>
      <c r="J9085" s="48">
        <v>0</v>
      </c>
      <c r="K9085" s="48">
        <v>0</v>
      </c>
      <c r="L9085" s="48">
        <v>0</v>
      </c>
      <c r="M9085" s="48">
        <v>0</v>
      </c>
      <c r="N9085" s="48">
        <v>0</v>
      </c>
      <c r="O9085" s="48">
        <v>0</v>
      </c>
      <c r="P9085" s="48">
        <v>0</v>
      </c>
      <c r="Q9085" s="48">
        <v>0</v>
      </c>
      <c r="R9085" s="48">
        <v>0</v>
      </c>
      <c r="S9085" s="48">
        <v>0</v>
      </c>
      <c r="T9085" s="48">
        <v>0</v>
      </c>
      <c r="U9085" s="48">
        <v>0</v>
      </c>
      <c r="V9085" s="48">
        <v>0</v>
      </c>
      <c r="W9085" s="48">
        <v>0</v>
      </c>
    </row>
    <row r="9086" spans="3:28" ht="15" customHeight="1" outlineLevel="2" x14ac:dyDescent="0.2">
      <c r="D9086" s="41" t="s">
        <v>1944</v>
      </c>
      <c r="E9086" s="118" t="s">
        <v>1945</v>
      </c>
      <c r="F9086" s="48">
        <v>0</v>
      </c>
      <c r="G9086" s="48">
        <v>0</v>
      </c>
      <c r="H9086" s="48">
        <v>0</v>
      </c>
      <c r="I9086" s="48">
        <v>0</v>
      </c>
      <c r="J9086" s="48">
        <v>0</v>
      </c>
      <c r="K9086" s="48">
        <v>0</v>
      </c>
      <c r="L9086" s="48">
        <v>0</v>
      </c>
      <c r="M9086" s="48">
        <v>0</v>
      </c>
      <c r="N9086" s="48">
        <v>0</v>
      </c>
      <c r="O9086" s="48">
        <v>0</v>
      </c>
      <c r="P9086" s="48">
        <v>0</v>
      </c>
      <c r="Q9086" s="48">
        <v>0</v>
      </c>
      <c r="R9086" s="48">
        <v>0</v>
      </c>
      <c r="S9086" s="48">
        <v>0</v>
      </c>
      <c r="T9086" s="48">
        <v>0</v>
      </c>
      <c r="U9086" s="48">
        <v>0</v>
      </c>
      <c r="V9086" s="48">
        <v>0</v>
      </c>
      <c r="W9086" s="48">
        <v>0</v>
      </c>
    </row>
    <row r="9087" spans="3:28" ht="15" customHeight="1" outlineLevel="2" x14ac:dyDescent="0.2">
      <c r="D9087" s="41" t="s">
        <v>1946</v>
      </c>
      <c r="E9087" s="118" t="s">
        <v>1947</v>
      </c>
      <c r="F9087" s="48">
        <v>11</v>
      </c>
      <c r="G9087" s="48">
        <v>9</v>
      </c>
      <c r="H9087" s="48">
        <v>2</v>
      </c>
      <c r="I9087" s="48">
        <v>8</v>
      </c>
      <c r="J9087" s="48">
        <v>7</v>
      </c>
      <c r="K9087" s="48">
        <v>1</v>
      </c>
      <c r="L9087" s="48">
        <v>7</v>
      </c>
      <c r="M9087" s="48">
        <v>6</v>
      </c>
      <c r="N9087" s="48">
        <v>1</v>
      </c>
      <c r="O9087" s="48">
        <v>7</v>
      </c>
      <c r="P9087" s="48">
        <v>7</v>
      </c>
      <c r="Q9087" s="48">
        <v>0</v>
      </c>
      <c r="R9087" s="48">
        <v>6</v>
      </c>
      <c r="S9087" s="48">
        <v>6</v>
      </c>
      <c r="T9087" s="48">
        <v>0</v>
      </c>
      <c r="U9087" s="48">
        <v>6</v>
      </c>
      <c r="V9087" s="48">
        <v>6</v>
      </c>
      <c r="W9087" s="48">
        <v>0</v>
      </c>
    </row>
    <row r="9088" spans="3:28" ht="15" customHeight="1" outlineLevel="2" x14ac:dyDescent="0.2">
      <c r="D9088" s="41" t="s">
        <v>1948</v>
      </c>
      <c r="E9088" s="118" t="s">
        <v>1949</v>
      </c>
      <c r="F9088" s="48">
        <v>0</v>
      </c>
      <c r="G9088" s="48">
        <v>0</v>
      </c>
      <c r="H9088" s="48">
        <v>0</v>
      </c>
      <c r="I9088" s="48">
        <v>0</v>
      </c>
      <c r="J9088" s="48">
        <v>0</v>
      </c>
      <c r="K9088" s="48">
        <v>0</v>
      </c>
      <c r="L9088" s="48">
        <v>0</v>
      </c>
      <c r="M9088" s="48">
        <v>0</v>
      </c>
      <c r="N9088" s="48">
        <v>0</v>
      </c>
      <c r="O9088" s="48">
        <v>0</v>
      </c>
      <c r="P9088" s="48">
        <v>0</v>
      </c>
      <c r="Q9088" s="48">
        <v>0</v>
      </c>
      <c r="R9088" s="48">
        <v>0</v>
      </c>
      <c r="S9088" s="48">
        <v>0</v>
      </c>
      <c r="T9088" s="48">
        <v>0</v>
      </c>
      <c r="U9088" s="48">
        <v>0</v>
      </c>
      <c r="V9088" s="48">
        <v>0</v>
      </c>
      <c r="W9088" s="48">
        <v>0</v>
      </c>
    </row>
    <row r="9089" spans="3:28" ht="15" customHeight="1" outlineLevel="2" x14ac:dyDescent="0.2">
      <c r="D9089" s="41" t="s">
        <v>1950</v>
      </c>
      <c r="E9089" s="118" t="s">
        <v>1951</v>
      </c>
      <c r="F9089" s="48">
        <v>0</v>
      </c>
      <c r="G9089" s="48">
        <v>0</v>
      </c>
      <c r="H9089" s="48">
        <v>0</v>
      </c>
      <c r="I9089" s="48">
        <v>0</v>
      </c>
      <c r="J9089" s="48">
        <v>0</v>
      </c>
      <c r="K9089" s="48">
        <v>0</v>
      </c>
      <c r="L9089" s="48">
        <v>0</v>
      </c>
      <c r="M9089" s="48">
        <v>0</v>
      </c>
      <c r="N9089" s="48">
        <v>0</v>
      </c>
      <c r="O9089" s="48">
        <v>0</v>
      </c>
      <c r="P9089" s="48">
        <v>0</v>
      </c>
      <c r="Q9089" s="48">
        <v>0</v>
      </c>
      <c r="R9089" s="48">
        <v>0</v>
      </c>
      <c r="S9089" s="48">
        <v>0</v>
      </c>
      <c r="T9089" s="48">
        <v>0</v>
      </c>
      <c r="U9089" s="48">
        <v>0</v>
      </c>
      <c r="V9089" s="48">
        <v>0</v>
      </c>
      <c r="W9089" s="48">
        <v>0</v>
      </c>
    </row>
    <row r="9090" spans="3:28" ht="15" customHeight="1" outlineLevel="2" x14ac:dyDescent="0.2">
      <c r="D9090" s="41" t="s">
        <v>1952</v>
      </c>
      <c r="E9090" s="118" t="s">
        <v>1953</v>
      </c>
      <c r="F9090" s="48">
        <v>0</v>
      </c>
      <c r="G9090" s="48">
        <v>0</v>
      </c>
      <c r="H9090" s="48">
        <v>0</v>
      </c>
      <c r="I9090" s="48">
        <v>0</v>
      </c>
      <c r="J9090" s="48">
        <v>0</v>
      </c>
      <c r="K9090" s="48">
        <v>0</v>
      </c>
      <c r="L9090" s="48">
        <v>0</v>
      </c>
      <c r="M9090" s="48">
        <v>0</v>
      </c>
      <c r="N9090" s="48">
        <v>0</v>
      </c>
      <c r="O9090" s="48">
        <v>0</v>
      </c>
      <c r="P9090" s="48">
        <v>0</v>
      </c>
      <c r="Q9090" s="48">
        <v>0</v>
      </c>
      <c r="R9090" s="48">
        <v>0</v>
      </c>
      <c r="S9090" s="48">
        <v>0</v>
      </c>
      <c r="T9090" s="48">
        <v>0</v>
      </c>
      <c r="U9090" s="48">
        <v>0</v>
      </c>
      <c r="V9090" s="48">
        <v>0</v>
      </c>
      <c r="W9090" s="48">
        <v>0</v>
      </c>
    </row>
    <row r="9091" spans="3:28" ht="15" customHeight="1" outlineLevel="2" x14ac:dyDescent="0.2">
      <c r="D9091" s="41" t="s">
        <v>1954</v>
      </c>
      <c r="E9091" s="118" t="s">
        <v>1955</v>
      </c>
      <c r="F9091" s="48">
        <v>0</v>
      </c>
      <c r="G9091" s="48">
        <v>0</v>
      </c>
      <c r="H9091" s="48">
        <v>0</v>
      </c>
      <c r="I9091" s="48">
        <v>0</v>
      </c>
      <c r="J9091" s="48">
        <v>0</v>
      </c>
      <c r="K9091" s="48">
        <v>0</v>
      </c>
      <c r="L9091" s="48">
        <v>0</v>
      </c>
      <c r="M9091" s="48">
        <v>0</v>
      </c>
      <c r="N9091" s="48">
        <v>0</v>
      </c>
      <c r="O9091" s="48">
        <v>0</v>
      </c>
      <c r="P9091" s="48">
        <v>0</v>
      </c>
      <c r="Q9091" s="48">
        <v>0</v>
      </c>
      <c r="R9091" s="48">
        <v>0</v>
      </c>
      <c r="S9091" s="48">
        <v>0</v>
      </c>
      <c r="T9091" s="48">
        <v>0</v>
      </c>
      <c r="U9091" s="48">
        <v>0</v>
      </c>
      <c r="V9091" s="48">
        <v>0</v>
      </c>
      <c r="W9091" s="48">
        <v>0</v>
      </c>
    </row>
    <row r="9092" spans="3:28" ht="15" customHeight="1" outlineLevel="2" x14ac:dyDescent="0.2">
      <c r="D9092" s="41" t="s">
        <v>1956</v>
      </c>
      <c r="E9092" s="118" t="s">
        <v>1957</v>
      </c>
      <c r="F9092" s="48">
        <v>0</v>
      </c>
      <c r="G9092" s="48">
        <v>0</v>
      </c>
      <c r="H9092" s="48">
        <v>0</v>
      </c>
      <c r="I9092" s="48">
        <v>0</v>
      </c>
      <c r="J9092" s="48">
        <v>0</v>
      </c>
      <c r="K9092" s="48">
        <v>0</v>
      </c>
      <c r="L9092" s="48">
        <v>0</v>
      </c>
      <c r="M9092" s="48">
        <v>0</v>
      </c>
      <c r="N9092" s="48">
        <v>0</v>
      </c>
      <c r="O9092" s="48">
        <v>0</v>
      </c>
      <c r="P9092" s="48">
        <v>0</v>
      </c>
      <c r="Q9092" s="48">
        <v>0</v>
      </c>
      <c r="R9092" s="48">
        <v>0</v>
      </c>
      <c r="S9092" s="48">
        <v>0</v>
      </c>
      <c r="T9092" s="48">
        <v>0</v>
      </c>
      <c r="U9092" s="48">
        <v>0</v>
      </c>
      <c r="V9092" s="48">
        <v>0</v>
      </c>
      <c r="W9092" s="48">
        <v>0</v>
      </c>
    </row>
    <row r="9093" spans="3:28" ht="15" customHeight="1" outlineLevel="2" x14ac:dyDescent="0.2">
      <c r="D9093" s="41" t="s">
        <v>1958</v>
      </c>
      <c r="E9093" s="118" t="s">
        <v>1959</v>
      </c>
      <c r="F9093" s="48">
        <v>0</v>
      </c>
      <c r="G9093" s="48">
        <v>0</v>
      </c>
      <c r="H9093" s="48">
        <v>0</v>
      </c>
      <c r="I9093" s="48">
        <v>0</v>
      </c>
      <c r="J9093" s="48">
        <v>0</v>
      </c>
      <c r="K9093" s="48">
        <v>0</v>
      </c>
      <c r="L9093" s="48">
        <v>0</v>
      </c>
      <c r="M9093" s="48">
        <v>0</v>
      </c>
      <c r="N9093" s="48">
        <v>0</v>
      </c>
      <c r="O9093" s="48">
        <v>0</v>
      </c>
      <c r="P9093" s="48">
        <v>0</v>
      </c>
      <c r="Q9093" s="48">
        <v>0</v>
      </c>
      <c r="R9093" s="48">
        <v>0</v>
      </c>
      <c r="S9093" s="48">
        <v>0</v>
      </c>
      <c r="T9093" s="48">
        <v>0</v>
      </c>
      <c r="U9093" s="48">
        <v>0</v>
      </c>
      <c r="V9093" s="48">
        <v>0</v>
      </c>
      <c r="W9093" s="48">
        <v>0</v>
      </c>
    </row>
    <row r="9094" spans="3:28" ht="15" customHeight="1" outlineLevel="2" x14ac:dyDescent="0.2">
      <c r="D9094" s="41" t="s">
        <v>1960</v>
      </c>
      <c r="E9094" s="118" t="s">
        <v>1961</v>
      </c>
      <c r="F9094" s="48">
        <v>0</v>
      </c>
      <c r="G9094" s="48">
        <v>0</v>
      </c>
      <c r="H9094" s="48">
        <v>0</v>
      </c>
      <c r="I9094" s="48">
        <v>0</v>
      </c>
      <c r="J9094" s="48">
        <v>0</v>
      </c>
      <c r="K9094" s="48">
        <v>0</v>
      </c>
      <c r="L9094" s="48">
        <v>0</v>
      </c>
      <c r="M9094" s="48">
        <v>0</v>
      </c>
      <c r="N9094" s="48">
        <v>0</v>
      </c>
      <c r="O9094" s="48">
        <v>0</v>
      </c>
      <c r="P9094" s="48">
        <v>0</v>
      </c>
      <c r="Q9094" s="48">
        <v>0</v>
      </c>
      <c r="R9094" s="48">
        <v>0</v>
      </c>
      <c r="S9094" s="48">
        <v>0</v>
      </c>
      <c r="T9094" s="48">
        <v>0</v>
      </c>
      <c r="U9094" s="48">
        <v>0</v>
      </c>
      <c r="V9094" s="48">
        <v>0</v>
      </c>
      <c r="W9094" s="48">
        <v>0</v>
      </c>
    </row>
    <row r="9095" spans="3:28" ht="15" customHeight="1" outlineLevel="2" x14ac:dyDescent="0.2">
      <c r="D9095" s="41" t="s">
        <v>1962</v>
      </c>
      <c r="E9095" s="118" t="s">
        <v>1963</v>
      </c>
      <c r="F9095" s="48">
        <v>0</v>
      </c>
      <c r="G9095" s="48">
        <v>0</v>
      </c>
      <c r="H9095" s="48">
        <v>0</v>
      </c>
      <c r="I9095" s="48">
        <v>0</v>
      </c>
      <c r="J9095" s="48">
        <v>0</v>
      </c>
      <c r="K9095" s="48">
        <v>0</v>
      </c>
      <c r="L9095" s="48">
        <v>0</v>
      </c>
      <c r="M9095" s="48">
        <v>0</v>
      </c>
      <c r="N9095" s="48">
        <v>0</v>
      </c>
      <c r="O9095" s="48">
        <v>0</v>
      </c>
      <c r="P9095" s="48">
        <v>0</v>
      </c>
      <c r="Q9095" s="48">
        <v>0</v>
      </c>
      <c r="R9095" s="48">
        <v>0</v>
      </c>
      <c r="S9095" s="48">
        <v>0</v>
      </c>
      <c r="T9095" s="48">
        <v>0</v>
      </c>
      <c r="U9095" s="48">
        <v>0</v>
      </c>
      <c r="V9095" s="48">
        <v>0</v>
      </c>
      <c r="W9095" s="48">
        <v>0</v>
      </c>
    </row>
    <row r="9096" spans="3:28" ht="15" customHeight="1" outlineLevel="2" x14ac:dyDescent="0.2">
      <c r="D9096" s="41" t="s">
        <v>1964</v>
      </c>
      <c r="E9096" s="118" t="s">
        <v>1965</v>
      </c>
      <c r="F9096" s="48">
        <v>0</v>
      </c>
      <c r="G9096" s="48">
        <v>0</v>
      </c>
      <c r="H9096" s="48">
        <v>0</v>
      </c>
      <c r="I9096" s="48">
        <v>0</v>
      </c>
      <c r="J9096" s="48">
        <v>0</v>
      </c>
      <c r="K9096" s="48">
        <v>0</v>
      </c>
      <c r="L9096" s="48">
        <v>0</v>
      </c>
      <c r="M9096" s="48">
        <v>0</v>
      </c>
      <c r="N9096" s="48">
        <v>0</v>
      </c>
      <c r="O9096" s="48">
        <v>0</v>
      </c>
      <c r="P9096" s="48">
        <v>0</v>
      </c>
      <c r="Q9096" s="48">
        <v>0</v>
      </c>
      <c r="R9096" s="48">
        <v>0</v>
      </c>
      <c r="S9096" s="48">
        <v>0</v>
      </c>
      <c r="T9096" s="48">
        <v>0</v>
      </c>
      <c r="U9096" s="48">
        <v>0</v>
      </c>
      <c r="V9096" s="48">
        <v>0</v>
      </c>
      <c r="W9096" s="48">
        <v>0</v>
      </c>
    </row>
    <row r="9097" spans="3:28" ht="15" customHeight="1" outlineLevel="2" x14ac:dyDescent="0.2">
      <c r="D9097" s="41" t="s">
        <v>1966</v>
      </c>
      <c r="E9097" s="118" t="s">
        <v>1967</v>
      </c>
      <c r="F9097" s="48">
        <v>1</v>
      </c>
      <c r="G9097" s="48">
        <v>1</v>
      </c>
      <c r="H9097" s="48">
        <v>0</v>
      </c>
      <c r="I9097" s="48">
        <v>1</v>
      </c>
      <c r="J9097" s="48">
        <v>1</v>
      </c>
      <c r="K9097" s="48">
        <v>0</v>
      </c>
      <c r="L9097" s="48">
        <v>1</v>
      </c>
      <c r="M9097" s="48">
        <v>1</v>
      </c>
      <c r="N9097" s="48">
        <v>0</v>
      </c>
      <c r="O9097" s="48">
        <v>1</v>
      </c>
      <c r="P9097" s="48">
        <v>1</v>
      </c>
      <c r="Q9097" s="48">
        <v>0</v>
      </c>
      <c r="R9097" s="48">
        <v>1</v>
      </c>
      <c r="S9097" s="48">
        <v>1</v>
      </c>
      <c r="T9097" s="48">
        <v>0</v>
      </c>
      <c r="U9097" s="48">
        <v>1</v>
      </c>
      <c r="V9097" s="48">
        <v>1</v>
      </c>
      <c r="W9097" s="48">
        <v>0</v>
      </c>
    </row>
    <row r="9098" spans="3:28" ht="15" customHeight="1" outlineLevel="1" x14ac:dyDescent="0.2">
      <c r="C9098" s="226" t="s">
        <v>1968</v>
      </c>
      <c r="E9098" s="225" t="s">
        <v>1969</v>
      </c>
      <c r="F9098" s="48">
        <v>17</v>
      </c>
      <c r="G9098" s="48">
        <v>12</v>
      </c>
      <c r="H9098" s="48">
        <v>5</v>
      </c>
      <c r="I9098" s="48">
        <v>14</v>
      </c>
      <c r="J9098" s="48">
        <v>9</v>
      </c>
      <c r="K9098" s="48">
        <v>5</v>
      </c>
      <c r="L9098" s="48">
        <v>11</v>
      </c>
      <c r="M9098" s="48">
        <v>7</v>
      </c>
      <c r="N9098" s="48">
        <v>4</v>
      </c>
      <c r="O9098" s="48">
        <v>12</v>
      </c>
      <c r="P9098" s="48">
        <v>8</v>
      </c>
      <c r="Q9098" s="48">
        <v>4</v>
      </c>
      <c r="R9098" s="48">
        <v>9</v>
      </c>
      <c r="S9098" s="48">
        <v>6</v>
      </c>
      <c r="T9098" s="48">
        <v>3</v>
      </c>
      <c r="U9098" s="48">
        <v>6</v>
      </c>
      <c r="V9098" s="48">
        <v>5</v>
      </c>
      <c r="W9098" s="48">
        <v>1</v>
      </c>
      <c r="AB9098" s="270"/>
    </row>
    <row r="9099" spans="3:28" ht="15" customHeight="1" outlineLevel="2" x14ac:dyDescent="0.2">
      <c r="D9099" s="41" t="s">
        <v>1970</v>
      </c>
      <c r="E9099" s="118" t="s">
        <v>1971</v>
      </c>
      <c r="F9099" s="48">
        <v>6</v>
      </c>
      <c r="G9099" s="48">
        <v>6</v>
      </c>
      <c r="H9099" s="48">
        <v>0</v>
      </c>
      <c r="I9099" s="48">
        <v>4</v>
      </c>
      <c r="J9099" s="48">
        <v>4</v>
      </c>
      <c r="K9099" s="48">
        <v>0</v>
      </c>
      <c r="L9099" s="48">
        <v>4</v>
      </c>
      <c r="M9099" s="48">
        <v>4</v>
      </c>
      <c r="N9099" s="48">
        <v>0</v>
      </c>
      <c r="O9099" s="48">
        <v>5</v>
      </c>
      <c r="P9099" s="48">
        <v>5</v>
      </c>
      <c r="Q9099" s="48">
        <v>0</v>
      </c>
      <c r="R9099" s="48">
        <v>3</v>
      </c>
      <c r="S9099" s="48">
        <v>3</v>
      </c>
      <c r="T9099" s="48">
        <v>0</v>
      </c>
      <c r="U9099" s="48">
        <v>2</v>
      </c>
      <c r="V9099" s="48">
        <v>2</v>
      </c>
      <c r="W9099" s="48">
        <v>0</v>
      </c>
    </row>
    <row r="9100" spans="3:28" ht="15" customHeight="1" outlineLevel="2" x14ac:dyDescent="0.2">
      <c r="D9100" s="41" t="s">
        <v>1972</v>
      </c>
      <c r="E9100" s="118" t="s">
        <v>1973</v>
      </c>
      <c r="F9100" s="48">
        <v>1</v>
      </c>
      <c r="G9100" s="48">
        <v>1</v>
      </c>
      <c r="H9100" s="48">
        <v>0</v>
      </c>
      <c r="I9100" s="48">
        <v>1</v>
      </c>
      <c r="J9100" s="48">
        <v>1</v>
      </c>
      <c r="K9100" s="48">
        <v>0</v>
      </c>
      <c r="L9100" s="48">
        <v>0</v>
      </c>
      <c r="M9100" s="48">
        <v>0</v>
      </c>
      <c r="N9100" s="48">
        <v>0</v>
      </c>
      <c r="O9100" s="48">
        <v>0</v>
      </c>
      <c r="P9100" s="48">
        <v>0</v>
      </c>
      <c r="Q9100" s="48">
        <v>0</v>
      </c>
      <c r="R9100" s="48">
        <v>0</v>
      </c>
      <c r="S9100" s="48">
        <v>0</v>
      </c>
      <c r="T9100" s="48">
        <v>0</v>
      </c>
      <c r="U9100" s="48">
        <v>0</v>
      </c>
      <c r="V9100" s="48">
        <v>0</v>
      </c>
      <c r="W9100" s="48">
        <v>0</v>
      </c>
    </row>
    <row r="9101" spans="3:28" ht="15" customHeight="1" outlineLevel="2" x14ac:dyDescent="0.2">
      <c r="D9101" s="41" t="s">
        <v>1974</v>
      </c>
      <c r="E9101" s="118" t="s">
        <v>1975</v>
      </c>
      <c r="F9101" s="48">
        <v>3</v>
      </c>
      <c r="G9101" s="48">
        <v>3</v>
      </c>
      <c r="H9101" s="48">
        <v>0</v>
      </c>
      <c r="I9101" s="48">
        <v>3</v>
      </c>
      <c r="J9101" s="48">
        <v>3</v>
      </c>
      <c r="K9101" s="48">
        <v>0</v>
      </c>
      <c r="L9101" s="48">
        <v>2</v>
      </c>
      <c r="M9101" s="48">
        <v>2</v>
      </c>
      <c r="N9101" s="48">
        <v>0</v>
      </c>
      <c r="O9101" s="48">
        <v>2</v>
      </c>
      <c r="P9101" s="48">
        <v>2</v>
      </c>
      <c r="Q9101" s="48">
        <v>0</v>
      </c>
      <c r="R9101" s="48">
        <v>1</v>
      </c>
      <c r="S9101" s="48">
        <v>1</v>
      </c>
      <c r="T9101" s="48">
        <v>0</v>
      </c>
      <c r="U9101" s="48">
        <v>1</v>
      </c>
      <c r="V9101" s="48">
        <v>1</v>
      </c>
      <c r="W9101" s="48">
        <v>0</v>
      </c>
    </row>
    <row r="9102" spans="3:28" ht="15" customHeight="1" outlineLevel="2" x14ac:dyDescent="0.2">
      <c r="D9102" s="41" t="s">
        <v>1976</v>
      </c>
      <c r="E9102" s="118" t="s">
        <v>1977</v>
      </c>
      <c r="F9102" s="48">
        <v>0</v>
      </c>
      <c r="G9102" s="48">
        <v>0</v>
      </c>
      <c r="H9102" s="48">
        <v>0</v>
      </c>
      <c r="I9102" s="48">
        <v>0</v>
      </c>
      <c r="J9102" s="48">
        <v>0</v>
      </c>
      <c r="K9102" s="48">
        <v>0</v>
      </c>
      <c r="L9102" s="48">
        <v>0</v>
      </c>
      <c r="M9102" s="48">
        <v>0</v>
      </c>
      <c r="N9102" s="48">
        <v>0</v>
      </c>
      <c r="O9102" s="48">
        <v>0</v>
      </c>
      <c r="P9102" s="48">
        <v>0</v>
      </c>
      <c r="Q9102" s="48">
        <v>0</v>
      </c>
      <c r="R9102" s="48">
        <v>0</v>
      </c>
      <c r="S9102" s="48">
        <v>0</v>
      </c>
      <c r="T9102" s="48">
        <v>0</v>
      </c>
      <c r="U9102" s="48">
        <v>0</v>
      </c>
      <c r="V9102" s="48">
        <v>0</v>
      </c>
      <c r="W9102" s="48">
        <v>0</v>
      </c>
    </row>
    <row r="9103" spans="3:28" ht="15" customHeight="1" outlineLevel="2" x14ac:dyDescent="0.2">
      <c r="D9103" s="41" t="s">
        <v>1978</v>
      </c>
      <c r="E9103" s="118" t="s">
        <v>1979</v>
      </c>
      <c r="F9103" s="48">
        <v>0</v>
      </c>
      <c r="G9103" s="48">
        <v>0</v>
      </c>
      <c r="H9103" s="48">
        <v>0</v>
      </c>
      <c r="I9103" s="48">
        <v>0</v>
      </c>
      <c r="J9103" s="48">
        <v>0</v>
      </c>
      <c r="K9103" s="48">
        <v>0</v>
      </c>
      <c r="L9103" s="48">
        <v>0</v>
      </c>
      <c r="M9103" s="48">
        <v>0</v>
      </c>
      <c r="N9103" s="48">
        <v>0</v>
      </c>
      <c r="O9103" s="48">
        <v>0</v>
      </c>
      <c r="P9103" s="48">
        <v>0</v>
      </c>
      <c r="Q9103" s="48">
        <v>0</v>
      </c>
      <c r="R9103" s="48">
        <v>0</v>
      </c>
      <c r="S9103" s="48">
        <v>0</v>
      </c>
      <c r="T9103" s="48">
        <v>0</v>
      </c>
      <c r="U9103" s="48">
        <v>0</v>
      </c>
      <c r="V9103" s="48">
        <v>0</v>
      </c>
      <c r="W9103" s="48">
        <v>0</v>
      </c>
    </row>
    <row r="9104" spans="3:28" ht="15" customHeight="1" outlineLevel="2" x14ac:dyDescent="0.2">
      <c r="D9104" s="41" t="s">
        <v>1980</v>
      </c>
      <c r="E9104" s="118" t="s">
        <v>1981</v>
      </c>
      <c r="F9104" s="48">
        <v>0</v>
      </c>
      <c r="G9104" s="48">
        <v>0</v>
      </c>
      <c r="H9104" s="48">
        <v>0</v>
      </c>
      <c r="I9104" s="48">
        <v>0</v>
      </c>
      <c r="J9104" s="48">
        <v>0</v>
      </c>
      <c r="K9104" s="48">
        <v>0</v>
      </c>
      <c r="L9104" s="48">
        <v>0</v>
      </c>
      <c r="M9104" s="48">
        <v>0</v>
      </c>
      <c r="N9104" s="48">
        <v>0</v>
      </c>
      <c r="O9104" s="48">
        <v>0</v>
      </c>
      <c r="P9104" s="48">
        <v>0</v>
      </c>
      <c r="Q9104" s="48">
        <v>0</v>
      </c>
      <c r="R9104" s="48">
        <v>0</v>
      </c>
      <c r="S9104" s="48">
        <v>0</v>
      </c>
      <c r="T9104" s="48">
        <v>0</v>
      </c>
      <c r="U9104" s="48">
        <v>0</v>
      </c>
      <c r="V9104" s="48">
        <v>0</v>
      </c>
      <c r="W9104" s="48">
        <v>0</v>
      </c>
    </row>
    <row r="9105" spans="4:23" ht="15" customHeight="1" outlineLevel="2" x14ac:dyDescent="0.2">
      <c r="D9105" s="41" t="s">
        <v>1982</v>
      </c>
      <c r="E9105" s="118" t="s">
        <v>1983</v>
      </c>
      <c r="F9105" s="48">
        <v>0</v>
      </c>
      <c r="G9105" s="48">
        <v>0</v>
      </c>
      <c r="H9105" s="48">
        <v>0</v>
      </c>
      <c r="I9105" s="48">
        <v>0</v>
      </c>
      <c r="J9105" s="48">
        <v>0</v>
      </c>
      <c r="K9105" s="48">
        <v>0</v>
      </c>
      <c r="L9105" s="48">
        <v>0</v>
      </c>
      <c r="M9105" s="48">
        <v>0</v>
      </c>
      <c r="N9105" s="48">
        <v>0</v>
      </c>
      <c r="O9105" s="48">
        <v>0</v>
      </c>
      <c r="P9105" s="48">
        <v>0</v>
      </c>
      <c r="Q9105" s="48">
        <v>0</v>
      </c>
      <c r="R9105" s="48">
        <v>0</v>
      </c>
      <c r="S9105" s="48">
        <v>0</v>
      </c>
      <c r="T9105" s="48">
        <v>0</v>
      </c>
      <c r="U9105" s="48">
        <v>0</v>
      </c>
      <c r="V9105" s="48">
        <v>0</v>
      </c>
      <c r="W9105" s="48">
        <v>0</v>
      </c>
    </row>
    <row r="9106" spans="4:23" ht="15" customHeight="1" outlineLevel="2" x14ac:dyDescent="0.2">
      <c r="D9106" s="41" t="s">
        <v>1984</v>
      </c>
      <c r="E9106" s="118" t="s">
        <v>1985</v>
      </c>
      <c r="F9106" s="48">
        <v>1</v>
      </c>
      <c r="G9106" s="48">
        <v>0</v>
      </c>
      <c r="H9106" s="48">
        <v>1</v>
      </c>
      <c r="I9106" s="48">
        <v>1</v>
      </c>
      <c r="J9106" s="48">
        <v>0</v>
      </c>
      <c r="K9106" s="48">
        <v>1</v>
      </c>
      <c r="L9106" s="48">
        <v>1</v>
      </c>
      <c r="M9106" s="48">
        <v>0</v>
      </c>
      <c r="N9106" s="48">
        <v>1</v>
      </c>
      <c r="O9106" s="48">
        <v>1</v>
      </c>
      <c r="P9106" s="48">
        <v>0</v>
      </c>
      <c r="Q9106" s="48">
        <v>1</v>
      </c>
      <c r="R9106" s="48">
        <v>1</v>
      </c>
      <c r="S9106" s="48">
        <v>0</v>
      </c>
      <c r="T9106" s="48">
        <v>1</v>
      </c>
      <c r="U9106" s="48">
        <v>1</v>
      </c>
      <c r="V9106" s="48">
        <v>0</v>
      </c>
      <c r="W9106" s="48">
        <v>1</v>
      </c>
    </row>
    <row r="9107" spans="4:23" ht="15" customHeight="1" outlineLevel="2" x14ac:dyDescent="0.2">
      <c r="D9107" s="41" t="s">
        <v>1986</v>
      </c>
      <c r="E9107" s="118" t="s">
        <v>1987</v>
      </c>
      <c r="F9107" s="48">
        <v>0</v>
      </c>
      <c r="G9107" s="48">
        <v>0</v>
      </c>
      <c r="H9107" s="48">
        <v>0</v>
      </c>
      <c r="I9107" s="48">
        <v>0</v>
      </c>
      <c r="J9107" s="48">
        <v>0</v>
      </c>
      <c r="K9107" s="48">
        <v>0</v>
      </c>
      <c r="L9107" s="48">
        <v>0</v>
      </c>
      <c r="M9107" s="48">
        <v>0</v>
      </c>
      <c r="N9107" s="48">
        <v>0</v>
      </c>
      <c r="O9107" s="48">
        <v>0</v>
      </c>
      <c r="P9107" s="48">
        <v>0</v>
      </c>
      <c r="Q9107" s="48">
        <v>0</v>
      </c>
      <c r="R9107" s="48">
        <v>0</v>
      </c>
      <c r="S9107" s="48">
        <v>0</v>
      </c>
      <c r="T9107" s="48">
        <v>0</v>
      </c>
      <c r="U9107" s="48">
        <v>0</v>
      </c>
      <c r="V9107" s="48">
        <v>0</v>
      </c>
      <c r="W9107" s="48">
        <v>0</v>
      </c>
    </row>
    <row r="9108" spans="4:23" ht="15" customHeight="1" outlineLevel="2" x14ac:dyDescent="0.2">
      <c r="D9108" s="41" t="s">
        <v>1988</v>
      </c>
      <c r="E9108" s="118" t="s">
        <v>1989</v>
      </c>
      <c r="F9108" s="48">
        <v>0</v>
      </c>
      <c r="G9108" s="48">
        <v>0</v>
      </c>
      <c r="H9108" s="48">
        <v>0</v>
      </c>
      <c r="I9108" s="48">
        <v>0</v>
      </c>
      <c r="J9108" s="48">
        <v>0</v>
      </c>
      <c r="K9108" s="48">
        <v>0</v>
      </c>
      <c r="L9108" s="48">
        <v>0</v>
      </c>
      <c r="M9108" s="48">
        <v>0</v>
      </c>
      <c r="N9108" s="48">
        <v>0</v>
      </c>
      <c r="O9108" s="48">
        <v>0</v>
      </c>
      <c r="P9108" s="48">
        <v>0</v>
      </c>
      <c r="Q9108" s="48">
        <v>0</v>
      </c>
      <c r="R9108" s="48">
        <v>0</v>
      </c>
      <c r="S9108" s="48">
        <v>0</v>
      </c>
      <c r="T9108" s="48">
        <v>0</v>
      </c>
      <c r="U9108" s="48">
        <v>0</v>
      </c>
      <c r="V9108" s="48">
        <v>0</v>
      </c>
      <c r="W9108" s="48">
        <v>0</v>
      </c>
    </row>
    <row r="9109" spans="4:23" ht="15" customHeight="1" outlineLevel="2" x14ac:dyDescent="0.2">
      <c r="D9109" s="41" t="s">
        <v>1990</v>
      </c>
      <c r="E9109" s="118" t="s">
        <v>1991</v>
      </c>
      <c r="F9109" s="48">
        <v>0</v>
      </c>
      <c r="G9109" s="48">
        <v>0</v>
      </c>
      <c r="H9109" s="48">
        <v>0</v>
      </c>
      <c r="I9109" s="48">
        <v>0</v>
      </c>
      <c r="J9109" s="48">
        <v>0</v>
      </c>
      <c r="K9109" s="48">
        <v>0</v>
      </c>
      <c r="L9109" s="48">
        <v>0</v>
      </c>
      <c r="M9109" s="48">
        <v>0</v>
      </c>
      <c r="N9109" s="48">
        <v>0</v>
      </c>
      <c r="O9109" s="48">
        <v>0</v>
      </c>
      <c r="P9109" s="48">
        <v>0</v>
      </c>
      <c r="Q9109" s="48">
        <v>0</v>
      </c>
      <c r="R9109" s="48">
        <v>0</v>
      </c>
      <c r="S9109" s="48">
        <v>0</v>
      </c>
      <c r="T9109" s="48">
        <v>0</v>
      </c>
      <c r="U9109" s="48">
        <v>0</v>
      </c>
      <c r="V9109" s="48">
        <v>0</v>
      </c>
      <c r="W9109" s="48">
        <v>0</v>
      </c>
    </row>
    <row r="9110" spans="4:23" ht="15" customHeight="1" outlineLevel="2" x14ac:dyDescent="0.2">
      <c r="D9110" s="41" t="s">
        <v>1992</v>
      </c>
      <c r="E9110" s="118" t="s">
        <v>1993</v>
      </c>
      <c r="F9110" s="48">
        <v>0</v>
      </c>
      <c r="G9110" s="48">
        <v>0</v>
      </c>
      <c r="H9110" s="48">
        <v>0</v>
      </c>
      <c r="I9110" s="48">
        <v>0</v>
      </c>
      <c r="J9110" s="48">
        <v>0</v>
      </c>
      <c r="K9110" s="48">
        <v>0</v>
      </c>
      <c r="L9110" s="48">
        <v>0</v>
      </c>
      <c r="M9110" s="48">
        <v>0</v>
      </c>
      <c r="N9110" s="48">
        <v>0</v>
      </c>
      <c r="O9110" s="48">
        <v>0</v>
      </c>
      <c r="P9110" s="48">
        <v>0</v>
      </c>
      <c r="Q9110" s="48">
        <v>0</v>
      </c>
      <c r="R9110" s="48">
        <v>0</v>
      </c>
      <c r="S9110" s="48">
        <v>0</v>
      </c>
      <c r="T9110" s="48">
        <v>0</v>
      </c>
      <c r="U9110" s="48">
        <v>0</v>
      </c>
      <c r="V9110" s="48">
        <v>0</v>
      </c>
      <c r="W9110" s="48">
        <v>0</v>
      </c>
    </row>
    <row r="9111" spans="4:23" ht="15" customHeight="1" outlineLevel="2" x14ac:dyDescent="0.2">
      <c r="D9111" s="41" t="s">
        <v>1994</v>
      </c>
      <c r="E9111" s="118" t="s">
        <v>1995</v>
      </c>
      <c r="F9111" s="48">
        <v>0</v>
      </c>
      <c r="G9111" s="48">
        <v>0</v>
      </c>
      <c r="H9111" s="48">
        <v>0</v>
      </c>
      <c r="I9111" s="48">
        <v>0</v>
      </c>
      <c r="J9111" s="48">
        <v>0</v>
      </c>
      <c r="K9111" s="48">
        <v>0</v>
      </c>
      <c r="L9111" s="48">
        <v>0</v>
      </c>
      <c r="M9111" s="48">
        <v>0</v>
      </c>
      <c r="N9111" s="48">
        <v>0</v>
      </c>
      <c r="O9111" s="48">
        <v>0</v>
      </c>
      <c r="P9111" s="48">
        <v>0</v>
      </c>
      <c r="Q9111" s="48">
        <v>0</v>
      </c>
      <c r="R9111" s="48">
        <v>0</v>
      </c>
      <c r="S9111" s="48">
        <v>0</v>
      </c>
      <c r="T9111" s="48">
        <v>0</v>
      </c>
      <c r="U9111" s="48">
        <v>0</v>
      </c>
      <c r="V9111" s="48">
        <v>0</v>
      </c>
      <c r="W9111" s="48">
        <v>0</v>
      </c>
    </row>
    <row r="9112" spans="4:23" ht="15" customHeight="1" outlineLevel="2" x14ac:dyDescent="0.2">
      <c r="D9112" s="41" t="s">
        <v>1996</v>
      </c>
      <c r="E9112" s="118" t="s">
        <v>1997</v>
      </c>
      <c r="F9112" s="48">
        <v>1</v>
      </c>
      <c r="G9112" s="48">
        <v>0</v>
      </c>
      <c r="H9112" s="48">
        <v>1</v>
      </c>
      <c r="I9112" s="48">
        <v>1</v>
      </c>
      <c r="J9112" s="48">
        <v>0</v>
      </c>
      <c r="K9112" s="48">
        <v>1</v>
      </c>
      <c r="L9112" s="48">
        <v>1</v>
      </c>
      <c r="M9112" s="48">
        <v>0</v>
      </c>
      <c r="N9112" s="48">
        <v>1</v>
      </c>
      <c r="O9112" s="48">
        <v>1</v>
      </c>
      <c r="P9112" s="48">
        <v>0</v>
      </c>
      <c r="Q9112" s="48">
        <v>1</v>
      </c>
      <c r="R9112" s="48">
        <v>1</v>
      </c>
      <c r="S9112" s="48">
        <v>0</v>
      </c>
      <c r="T9112" s="48">
        <v>1</v>
      </c>
      <c r="U9112" s="48">
        <v>0</v>
      </c>
      <c r="V9112" s="48">
        <v>0</v>
      </c>
      <c r="W9112" s="48">
        <v>0</v>
      </c>
    </row>
    <row r="9113" spans="4:23" ht="15" customHeight="1" outlineLevel="2" x14ac:dyDescent="0.2">
      <c r="D9113" s="41" t="s">
        <v>1998</v>
      </c>
      <c r="E9113" s="118" t="s">
        <v>1999</v>
      </c>
      <c r="F9113" s="48">
        <v>0</v>
      </c>
      <c r="G9113" s="48">
        <v>0</v>
      </c>
      <c r="H9113" s="48">
        <v>0</v>
      </c>
      <c r="I9113" s="48">
        <v>0</v>
      </c>
      <c r="J9113" s="48">
        <v>0</v>
      </c>
      <c r="K9113" s="48">
        <v>0</v>
      </c>
      <c r="L9113" s="48">
        <v>0</v>
      </c>
      <c r="M9113" s="48">
        <v>0</v>
      </c>
      <c r="N9113" s="48">
        <v>0</v>
      </c>
      <c r="O9113" s="48">
        <v>0</v>
      </c>
      <c r="P9113" s="48">
        <v>0</v>
      </c>
      <c r="Q9113" s="48">
        <v>0</v>
      </c>
      <c r="R9113" s="48">
        <v>0</v>
      </c>
      <c r="S9113" s="48">
        <v>0</v>
      </c>
      <c r="T9113" s="48">
        <v>0</v>
      </c>
      <c r="U9113" s="48">
        <v>0</v>
      </c>
      <c r="V9113" s="48">
        <v>0</v>
      </c>
      <c r="W9113" s="48">
        <v>0</v>
      </c>
    </row>
    <row r="9114" spans="4:23" ht="15" customHeight="1" outlineLevel="2" x14ac:dyDescent="0.2">
      <c r="D9114" s="41" t="s">
        <v>2000</v>
      </c>
      <c r="E9114" s="118" t="s">
        <v>2001</v>
      </c>
      <c r="F9114" s="48">
        <v>2</v>
      </c>
      <c r="G9114" s="48">
        <v>2</v>
      </c>
      <c r="H9114" s="48">
        <v>0</v>
      </c>
      <c r="I9114" s="48">
        <v>1</v>
      </c>
      <c r="J9114" s="48">
        <v>1</v>
      </c>
      <c r="K9114" s="48">
        <v>0</v>
      </c>
      <c r="L9114" s="48">
        <v>1</v>
      </c>
      <c r="M9114" s="48">
        <v>1</v>
      </c>
      <c r="N9114" s="48">
        <v>0</v>
      </c>
      <c r="O9114" s="48">
        <v>1</v>
      </c>
      <c r="P9114" s="48">
        <v>1</v>
      </c>
      <c r="Q9114" s="48">
        <v>0</v>
      </c>
      <c r="R9114" s="48">
        <v>2</v>
      </c>
      <c r="S9114" s="48">
        <v>2</v>
      </c>
      <c r="T9114" s="48">
        <v>0</v>
      </c>
      <c r="U9114" s="48">
        <v>2</v>
      </c>
      <c r="V9114" s="48">
        <v>2</v>
      </c>
      <c r="W9114" s="48">
        <v>0</v>
      </c>
    </row>
    <row r="9115" spans="4:23" ht="15" customHeight="1" outlineLevel="2" x14ac:dyDescent="0.2">
      <c r="D9115" s="41" t="s">
        <v>2002</v>
      </c>
      <c r="E9115" s="118" t="s">
        <v>2003</v>
      </c>
      <c r="F9115" s="48">
        <v>0</v>
      </c>
      <c r="G9115" s="48">
        <v>0</v>
      </c>
      <c r="H9115" s="48">
        <v>0</v>
      </c>
      <c r="I9115" s="48">
        <v>0</v>
      </c>
      <c r="J9115" s="48">
        <v>0</v>
      </c>
      <c r="K9115" s="48">
        <v>0</v>
      </c>
      <c r="L9115" s="48">
        <v>0</v>
      </c>
      <c r="M9115" s="48">
        <v>0</v>
      </c>
      <c r="N9115" s="48">
        <v>0</v>
      </c>
      <c r="O9115" s="48">
        <v>0</v>
      </c>
      <c r="P9115" s="48">
        <v>0</v>
      </c>
      <c r="Q9115" s="48">
        <v>0</v>
      </c>
      <c r="R9115" s="48">
        <v>0</v>
      </c>
      <c r="S9115" s="48">
        <v>0</v>
      </c>
      <c r="T9115" s="48">
        <v>0</v>
      </c>
      <c r="U9115" s="48">
        <v>0</v>
      </c>
      <c r="V9115" s="48">
        <v>0</v>
      </c>
      <c r="W9115" s="48">
        <v>0</v>
      </c>
    </row>
    <row r="9116" spans="4:23" ht="15" customHeight="1" outlineLevel="2" x14ac:dyDescent="0.2">
      <c r="D9116" s="41" t="s">
        <v>2004</v>
      </c>
      <c r="E9116" s="118" t="s">
        <v>2005</v>
      </c>
      <c r="F9116" s="48">
        <v>0</v>
      </c>
      <c r="G9116" s="48">
        <v>0</v>
      </c>
      <c r="H9116" s="48">
        <v>0</v>
      </c>
      <c r="I9116" s="48">
        <v>0</v>
      </c>
      <c r="J9116" s="48">
        <v>0</v>
      </c>
      <c r="K9116" s="48">
        <v>0</v>
      </c>
      <c r="L9116" s="48">
        <v>0</v>
      </c>
      <c r="M9116" s="48">
        <v>0</v>
      </c>
      <c r="N9116" s="48">
        <v>0</v>
      </c>
      <c r="O9116" s="48">
        <v>0</v>
      </c>
      <c r="P9116" s="48">
        <v>0</v>
      </c>
      <c r="Q9116" s="48">
        <v>0</v>
      </c>
      <c r="R9116" s="48">
        <v>0</v>
      </c>
      <c r="S9116" s="48">
        <v>0</v>
      </c>
      <c r="T9116" s="48">
        <v>0</v>
      </c>
      <c r="U9116" s="48">
        <v>0</v>
      </c>
      <c r="V9116" s="48">
        <v>0</v>
      </c>
      <c r="W9116" s="48">
        <v>0</v>
      </c>
    </row>
    <row r="9117" spans="4:23" ht="15" customHeight="1" outlineLevel="2" x14ac:dyDescent="0.2">
      <c r="D9117" s="41" t="s">
        <v>2006</v>
      </c>
      <c r="E9117" s="118" t="s">
        <v>2007</v>
      </c>
      <c r="F9117" s="48">
        <v>0</v>
      </c>
      <c r="G9117" s="48">
        <v>0</v>
      </c>
      <c r="H9117" s="48">
        <v>0</v>
      </c>
      <c r="I9117" s="48">
        <v>0</v>
      </c>
      <c r="J9117" s="48">
        <v>0</v>
      </c>
      <c r="K9117" s="48">
        <v>0</v>
      </c>
      <c r="L9117" s="48">
        <v>0</v>
      </c>
      <c r="M9117" s="48">
        <v>0</v>
      </c>
      <c r="N9117" s="48">
        <v>0</v>
      </c>
      <c r="O9117" s="48">
        <v>0</v>
      </c>
      <c r="P9117" s="48">
        <v>0</v>
      </c>
      <c r="Q9117" s="48">
        <v>0</v>
      </c>
      <c r="R9117" s="48">
        <v>0</v>
      </c>
      <c r="S9117" s="48">
        <v>0</v>
      </c>
      <c r="T9117" s="48">
        <v>0</v>
      </c>
      <c r="U9117" s="48">
        <v>0</v>
      </c>
      <c r="V9117" s="48">
        <v>0</v>
      </c>
      <c r="W9117" s="48">
        <v>0</v>
      </c>
    </row>
    <row r="9118" spans="4:23" ht="15" customHeight="1" outlineLevel="2" x14ac:dyDescent="0.2">
      <c r="D9118" s="41" t="s">
        <v>2008</v>
      </c>
      <c r="E9118" s="118" t="s">
        <v>2009</v>
      </c>
      <c r="F9118" s="48">
        <v>0</v>
      </c>
      <c r="G9118" s="48">
        <v>0</v>
      </c>
      <c r="H9118" s="48">
        <v>0</v>
      </c>
      <c r="I9118" s="48">
        <v>0</v>
      </c>
      <c r="J9118" s="48">
        <v>0</v>
      </c>
      <c r="K9118" s="48">
        <v>0</v>
      </c>
      <c r="L9118" s="48">
        <v>0</v>
      </c>
      <c r="M9118" s="48">
        <v>0</v>
      </c>
      <c r="N9118" s="48">
        <v>0</v>
      </c>
      <c r="O9118" s="48">
        <v>0</v>
      </c>
      <c r="P9118" s="48">
        <v>0</v>
      </c>
      <c r="Q9118" s="48">
        <v>0</v>
      </c>
      <c r="R9118" s="48">
        <v>0</v>
      </c>
      <c r="S9118" s="48">
        <v>0</v>
      </c>
      <c r="T9118" s="48">
        <v>0</v>
      </c>
      <c r="U9118" s="48">
        <v>0</v>
      </c>
      <c r="V9118" s="48">
        <v>0</v>
      </c>
      <c r="W9118" s="48">
        <v>0</v>
      </c>
    </row>
    <row r="9119" spans="4:23" ht="15" customHeight="1" outlineLevel="2" x14ac:dyDescent="0.2">
      <c r="D9119" s="41" t="s">
        <v>2010</v>
      </c>
      <c r="E9119" s="118" t="s">
        <v>2011</v>
      </c>
      <c r="F9119" s="48">
        <v>3</v>
      </c>
      <c r="G9119" s="48">
        <v>0</v>
      </c>
      <c r="H9119" s="48">
        <v>3</v>
      </c>
      <c r="I9119" s="48">
        <v>3</v>
      </c>
      <c r="J9119" s="48">
        <v>0</v>
      </c>
      <c r="K9119" s="48">
        <v>3</v>
      </c>
      <c r="L9119" s="48">
        <v>2</v>
      </c>
      <c r="M9119" s="48">
        <v>0</v>
      </c>
      <c r="N9119" s="48">
        <v>2</v>
      </c>
      <c r="O9119" s="48">
        <v>2</v>
      </c>
      <c r="P9119" s="48">
        <v>0</v>
      </c>
      <c r="Q9119" s="48">
        <v>2</v>
      </c>
      <c r="R9119" s="48">
        <v>1</v>
      </c>
      <c r="S9119" s="48">
        <v>0</v>
      </c>
      <c r="T9119" s="48">
        <v>1</v>
      </c>
      <c r="U9119" s="48">
        <v>0</v>
      </c>
      <c r="V9119" s="48">
        <v>0</v>
      </c>
      <c r="W9119" s="48">
        <v>0</v>
      </c>
    </row>
    <row r="9120" spans="4:23" ht="15" customHeight="1" outlineLevel="2" x14ac:dyDescent="0.2">
      <c r="D9120" s="41" t="s">
        <v>2012</v>
      </c>
      <c r="E9120" s="118" t="s">
        <v>2013</v>
      </c>
      <c r="F9120" s="48">
        <v>0</v>
      </c>
      <c r="G9120" s="48">
        <v>0</v>
      </c>
      <c r="H9120" s="48">
        <v>0</v>
      </c>
      <c r="I9120" s="48">
        <v>0</v>
      </c>
      <c r="J9120" s="48">
        <v>0</v>
      </c>
      <c r="K9120" s="48">
        <v>0</v>
      </c>
      <c r="L9120" s="48">
        <v>0</v>
      </c>
      <c r="M9120" s="48">
        <v>0</v>
      </c>
      <c r="N9120" s="48">
        <v>0</v>
      </c>
      <c r="O9120" s="48">
        <v>0</v>
      </c>
      <c r="P9120" s="48">
        <v>0</v>
      </c>
      <c r="Q9120" s="48">
        <v>0</v>
      </c>
      <c r="R9120" s="48">
        <v>0</v>
      </c>
      <c r="S9120" s="48">
        <v>0</v>
      </c>
      <c r="T9120" s="48">
        <v>0</v>
      </c>
      <c r="U9120" s="48">
        <v>0</v>
      </c>
      <c r="V9120" s="48">
        <v>0</v>
      </c>
      <c r="W9120" s="48">
        <v>0</v>
      </c>
    </row>
    <row r="9121" spans="3:28" ht="15" customHeight="1" outlineLevel="2" x14ac:dyDescent="0.2">
      <c r="D9121" s="41" t="s">
        <v>2014</v>
      </c>
      <c r="E9121" s="118" t="s">
        <v>2015</v>
      </c>
      <c r="F9121" s="48">
        <v>0</v>
      </c>
      <c r="G9121" s="48">
        <v>0</v>
      </c>
      <c r="H9121" s="48">
        <v>0</v>
      </c>
      <c r="I9121" s="48">
        <v>0</v>
      </c>
      <c r="J9121" s="48">
        <v>0</v>
      </c>
      <c r="K9121" s="48">
        <v>0</v>
      </c>
      <c r="L9121" s="48">
        <v>0</v>
      </c>
      <c r="M9121" s="48">
        <v>0</v>
      </c>
      <c r="N9121" s="48">
        <v>0</v>
      </c>
      <c r="O9121" s="48">
        <v>0</v>
      </c>
      <c r="P9121" s="48">
        <v>0</v>
      </c>
      <c r="Q9121" s="48">
        <v>0</v>
      </c>
      <c r="R9121" s="48">
        <v>0</v>
      </c>
      <c r="S9121" s="48">
        <v>0</v>
      </c>
      <c r="T9121" s="48">
        <v>0</v>
      </c>
      <c r="U9121" s="48">
        <v>0</v>
      </c>
      <c r="V9121" s="48">
        <v>0</v>
      </c>
      <c r="W9121" s="48">
        <v>0</v>
      </c>
    </row>
    <row r="9122" spans="3:28" ht="15" customHeight="1" outlineLevel="1" x14ac:dyDescent="0.2">
      <c r="C9122" s="226" t="s">
        <v>2016</v>
      </c>
      <c r="E9122" s="225" t="s">
        <v>2017</v>
      </c>
      <c r="F9122" s="48">
        <v>22</v>
      </c>
      <c r="G9122" s="48">
        <v>21</v>
      </c>
      <c r="H9122" s="48">
        <v>1</v>
      </c>
      <c r="I9122" s="48">
        <v>21</v>
      </c>
      <c r="J9122" s="48">
        <v>19</v>
      </c>
      <c r="K9122" s="48">
        <v>2</v>
      </c>
      <c r="L9122" s="48">
        <v>15</v>
      </c>
      <c r="M9122" s="48">
        <v>15</v>
      </c>
      <c r="N9122" s="48">
        <v>0</v>
      </c>
      <c r="O9122" s="48">
        <v>17</v>
      </c>
      <c r="P9122" s="48">
        <v>17</v>
      </c>
      <c r="Q9122" s="48">
        <v>0</v>
      </c>
      <c r="R9122" s="48">
        <v>17</v>
      </c>
      <c r="S9122" s="48">
        <v>17</v>
      </c>
      <c r="T9122" s="48">
        <v>0</v>
      </c>
      <c r="U9122" s="48">
        <v>15</v>
      </c>
      <c r="V9122" s="48">
        <v>15</v>
      </c>
      <c r="W9122" s="48">
        <v>0</v>
      </c>
      <c r="AB9122" s="270"/>
    </row>
    <row r="9123" spans="3:28" ht="15" customHeight="1" outlineLevel="2" x14ac:dyDescent="0.2">
      <c r="D9123" s="41" t="s">
        <v>2018</v>
      </c>
      <c r="E9123" s="118" t="s">
        <v>2019</v>
      </c>
      <c r="F9123" s="48">
        <v>0</v>
      </c>
      <c r="G9123" s="48">
        <v>0</v>
      </c>
      <c r="H9123" s="48">
        <v>0</v>
      </c>
      <c r="I9123" s="48">
        <v>0</v>
      </c>
      <c r="J9123" s="48">
        <v>0</v>
      </c>
      <c r="K9123" s="48">
        <v>0</v>
      </c>
      <c r="L9123" s="48">
        <v>0</v>
      </c>
      <c r="M9123" s="48">
        <v>0</v>
      </c>
      <c r="N9123" s="48">
        <v>0</v>
      </c>
      <c r="O9123" s="48">
        <v>0</v>
      </c>
      <c r="P9123" s="48">
        <v>0</v>
      </c>
      <c r="Q9123" s="48">
        <v>0</v>
      </c>
      <c r="R9123" s="48">
        <v>0</v>
      </c>
      <c r="S9123" s="48">
        <v>0</v>
      </c>
      <c r="T9123" s="48">
        <v>0</v>
      </c>
      <c r="U9123" s="48">
        <v>0</v>
      </c>
      <c r="V9123" s="48">
        <v>0</v>
      </c>
      <c r="W9123" s="48">
        <v>0</v>
      </c>
    </row>
    <row r="9124" spans="3:28" ht="15" customHeight="1" outlineLevel="2" x14ac:dyDescent="0.2">
      <c r="D9124" s="41" t="s">
        <v>2020</v>
      </c>
      <c r="E9124" s="118" t="s">
        <v>2021</v>
      </c>
      <c r="F9124" s="48">
        <v>0</v>
      </c>
      <c r="G9124" s="48">
        <v>0</v>
      </c>
      <c r="H9124" s="48">
        <v>0</v>
      </c>
      <c r="I9124" s="48">
        <v>0</v>
      </c>
      <c r="J9124" s="48">
        <v>0</v>
      </c>
      <c r="K9124" s="48">
        <v>0</v>
      </c>
      <c r="L9124" s="48">
        <v>0</v>
      </c>
      <c r="M9124" s="48">
        <v>0</v>
      </c>
      <c r="N9124" s="48">
        <v>0</v>
      </c>
      <c r="O9124" s="48">
        <v>0</v>
      </c>
      <c r="P9124" s="48">
        <v>0</v>
      </c>
      <c r="Q9124" s="48">
        <v>0</v>
      </c>
      <c r="R9124" s="48">
        <v>0</v>
      </c>
      <c r="S9124" s="48">
        <v>0</v>
      </c>
      <c r="T9124" s="48">
        <v>0</v>
      </c>
      <c r="U9124" s="48">
        <v>0</v>
      </c>
      <c r="V9124" s="48">
        <v>0</v>
      </c>
      <c r="W9124" s="48">
        <v>0</v>
      </c>
    </row>
    <row r="9125" spans="3:28" ht="15" customHeight="1" outlineLevel="2" x14ac:dyDescent="0.2">
      <c r="D9125" s="41" t="s">
        <v>2022</v>
      </c>
      <c r="E9125" s="118" t="s">
        <v>2023</v>
      </c>
      <c r="F9125" s="48">
        <v>0</v>
      </c>
      <c r="G9125" s="48">
        <v>0</v>
      </c>
      <c r="H9125" s="48">
        <v>0</v>
      </c>
      <c r="I9125" s="48">
        <v>0</v>
      </c>
      <c r="J9125" s="48">
        <v>0</v>
      </c>
      <c r="K9125" s="48">
        <v>0</v>
      </c>
      <c r="L9125" s="48">
        <v>0</v>
      </c>
      <c r="M9125" s="48">
        <v>0</v>
      </c>
      <c r="N9125" s="48">
        <v>0</v>
      </c>
      <c r="O9125" s="48">
        <v>0</v>
      </c>
      <c r="P9125" s="48">
        <v>0</v>
      </c>
      <c r="Q9125" s="48">
        <v>0</v>
      </c>
      <c r="R9125" s="48">
        <v>0</v>
      </c>
      <c r="S9125" s="48">
        <v>0</v>
      </c>
      <c r="T9125" s="48">
        <v>0</v>
      </c>
      <c r="U9125" s="48">
        <v>0</v>
      </c>
      <c r="V9125" s="48">
        <v>0</v>
      </c>
      <c r="W9125" s="48">
        <v>0</v>
      </c>
    </row>
    <row r="9126" spans="3:28" ht="15" customHeight="1" outlineLevel="2" x14ac:dyDescent="0.2">
      <c r="D9126" s="41" t="s">
        <v>2024</v>
      </c>
      <c r="E9126" s="118" t="s">
        <v>2025</v>
      </c>
      <c r="F9126" s="48">
        <v>0</v>
      </c>
      <c r="G9126" s="48">
        <v>0</v>
      </c>
      <c r="H9126" s="48">
        <v>0</v>
      </c>
      <c r="I9126" s="48">
        <v>0</v>
      </c>
      <c r="J9126" s="48">
        <v>0</v>
      </c>
      <c r="K9126" s="48">
        <v>0</v>
      </c>
      <c r="L9126" s="48">
        <v>0</v>
      </c>
      <c r="M9126" s="48">
        <v>0</v>
      </c>
      <c r="N9126" s="48">
        <v>0</v>
      </c>
      <c r="O9126" s="48">
        <v>0</v>
      </c>
      <c r="P9126" s="48">
        <v>0</v>
      </c>
      <c r="Q9126" s="48">
        <v>0</v>
      </c>
      <c r="R9126" s="48">
        <v>0</v>
      </c>
      <c r="S9126" s="48">
        <v>0</v>
      </c>
      <c r="T9126" s="48">
        <v>0</v>
      </c>
      <c r="U9126" s="48">
        <v>0</v>
      </c>
      <c r="V9126" s="48">
        <v>0</v>
      </c>
      <c r="W9126" s="48">
        <v>0</v>
      </c>
    </row>
    <row r="9127" spans="3:28" ht="15" customHeight="1" outlineLevel="2" x14ac:dyDescent="0.2">
      <c r="D9127" s="41" t="s">
        <v>2026</v>
      </c>
      <c r="E9127" s="118" t="s">
        <v>2027</v>
      </c>
      <c r="F9127" s="48">
        <v>0</v>
      </c>
      <c r="G9127" s="48">
        <v>0</v>
      </c>
      <c r="H9127" s="48">
        <v>0</v>
      </c>
      <c r="I9127" s="48">
        <v>0</v>
      </c>
      <c r="J9127" s="48">
        <v>0</v>
      </c>
      <c r="K9127" s="48">
        <v>0</v>
      </c>
      <c r="L9127" s="48">
        <v>0</v>
      </c>
      <c r="M9127" s="48">
        <v>0</v>
      </c>
      <c r="N9127" s="48">
        <v>0</v>
      </c>
      <c r="O9127" s="48">
        <v>0</v>
      </c>
      <c r="P9127" s="48">
        <v>0</v>
      </c>
      <c r="Q9127" s="48">
        <v>0</v>
      </c>
      <c r="R9127" s="48">
        <v>0</v>
      </c>
      <c r="S9127" s="48">
        <v>0</v>
      </c>
      <c r="T9127" s="48">
        <v>0</v>
      </c>
      <c r="U9127" s="48">
        <v>0</v>
      </c>
      <c r="V9127" s="48">
        <v>0</v>
      </c>
      <c r="W9127" s="48">
        <v>0</v>
      </c>
    </row>
    <row r="9128" spans="3:28" ht="15" customHeight="1" outlineLevel="2" x14ac:dyDescent="0.2">
      <c r="D9128" s="41" t="s">
        <v>2028</v>
      </c>
      <c r="E9128" s="118" t="s">
        <v>2029</v>
      </c>
      <c r="F9128" s="48">
        <v>0</v>
      </c>
      <c r="G9128" s="48">
        <v>0</v>
      </c>
      <c r="H9128" s="48">
        <v>0</v>
      </c>
      <c r="I9128" s="48">
        <v>0</v>
      </c>
      <c r="J9128" s="48">
        <v>0</v>
      </c>
      <c r="K9128" s="48">
        <v>0</v>
      </c>
      <c r="L9128" s="48">
        <v>0</v>
      </c>
      <c r="M9128" s="48">
        <v>0</v>
      </c>
      <c r="N9128" s="48">
        <v>0</v>
      </c>
      <c r="O9128" s="48">
        <v>0</v>
      </c>
      <c r="P9128" s="48">
        <v>0</v>
      </c>
      <c r="Q9128" s="48">
        <v>0</v>
      </c>
      <c r="R9128" s="48">
        <v>0</v>
      </c>
      <c r="S9128" s="48">
        <v>0</v>
      </c>
      <c r="T9128" s="48">
        <v>0</v>
      </c>
      <c r="U9128" s="48">
        <v>0</v>
      </c>
      <c r="V9128" s="48">
        <v>0</v>
      </c>
      <c r="W9128" s="48">
        <v>0</v>
      </c>
    </row>
    <row r="9129" spans="3:28" ht="15" customHeight="1" outlineLevel="2" x14ac:dyDescent="0.2">
      <c r="D9129" s="41" t="s">
        <v>2030</v>
      </c>
      <c r="E9129" s="118" t="s">
        <v>2031</v>
      </c>
      <c r="F9129" s="48">
        <v>0</v>
      </c>
      <c r="G9129" s="48">
        <v>0</v>
      </c>
      <c r="H9129" s="48">
        <v>0</v>
      </c>
      <c r="I9129" s="48">
        <v>0</v>
      </c>
      <c r="J9129" s="48">
        <v>0</v>
      </c>
      <c r="K9129" s="48">
        <v>0</v>
      </c>
      <c r="L9129" s="48">
        <v>0</v>
      </c>
      <c r="M9129" s="48">
        <v>0</v>
      </c>
      <c r="N9129" s="48">
        <v>0</v>
      </c>
      <c r="O9129" s="48">
        <v>0</v>
      </c>
      <c r="P9129" s="48">
        <v>0</v>
      </c>
      <c r="Q9129" s="48">
        <v>0</v>
      </c>
      <c r="R9129" s="48">
        <v>0</v>
      </c>
      <c r="S9129" s="48">
        <v>0</v>
      </c>
      <c r="T9129" s="48">
        <v>0</v>
      </c>
      <c r="U9129" s="48">
        <v>0</v>
      </c>
      <c r="V9129" s="48">
        <v>0</v>
      </c>
      <c r="W9129" s="48">
        <v>0</v>
      </c>
    </row>
    <row r="9130" spans="3:28" ht="15" customHeight="1" outlineLevel="2" x14ac:dyDescent="0.2">
      <c r="D9130" s="41" t="s">
        <v>2032</v>
      </c>
      <c r="E9130" s="118" t="s">
        <v>2033</v>
      </c>
      <c r="F9130" s="48">
        <v>0</v>
      </c>
      <c r="G9130" s="48">
        <v>0</v>
      </c>
      <c r="H9130" s="48">
        <v>0</v>
      </c>
      <c r="I9130" s="48">
        <v>0</v>
      </c>
      <c r="J9130" s="48">
        <v>0</v>
      </c>
      <c r="K9130" s="48">
        <v>0</v>
      </c>
      <c r="L9130" s="48">
        <v>0</v>
      </c>
      <c r="M9130" s="48">
        <v>0</v>
      </c>
      <c r="N9130" s="48">
        <v>0</v>
      </c>
      <c r="O9130" s="48">
        <v>0</v>
      </c>
      <c r="P9130" s="48">
        <v>0</v>
      </c>
      <c r="Q9130" s="48">
        <v>0</v>
      </c>
      <c r="R9130" s="48">
        <v>0</v>
      </c>
      <c r="S9130" s="48">
        <v>0</v>
      </c>
      <c r="T9130" s="48">
        <v>0</v>
      </c>
      <c r="U9130" s="48">
        <v>0</v>
      </c>
      <c r="V9130" s="48">
        <v>0</v>
      </c>
      <c r="W9130" s="48">
        <v>0</v>
      </c>
    </row>
    <row r="9131" spans="3:28" ht="15" customHeight="1" outlineLevel="2" x14ac:dyDescent="0.2">
      <c r="D9131" s="41" t="s">
        <v>2034</v>
      </c>
      <c r="E9131" s="118" t="s">
        <v>2035</v>
      </c>
      <c r="F9131" s="48">
        <v>0</v>
      </c>
      <c r="G9131" s="48">
        <v>0</v>
      </c>
      <c r="H9131" s="48">
        <v>0</v>
      </c>
      <c r="I9131" s="48">
        <v>0</v>
      </c>
      <c r="J9131" s="48">
        <v>0</v>
      </c>
      <c r="K9131" s="48">
        <v>0</v>
      </c>
      <c r="L9131" s="48">
        <v>0</v>
      </c>
      <c r="M9131" s="48">
        <v>0</v>
      </c>
      <c r="N9131" s="48">
        <v>0</v>
      </c>
      <c r="O9131" s="48">
        <v>0</v>
      </c>
      <c r="P9131" s="48">
        <v>0</v>
      </c>
      <c r="Q9131" s="48">
        <v>0</v>
      </c>
      <c r="R9131" s="48">
        <v>0</v>
      </c>
      <c r="S9131" s="48">
        <v>0</v>
      </c>
      <c r="T9131" s="48">
        <v>0</v>
      </c>
      <c r="U9131" s="48">
        <v>0</v>
      </c>
      <c r="V9131" s="48">
        <v>0</v>
      </c>
      <c r="W9131" s="48">
        <v>0</v>
      </c>
    </row>
    <row r="9132" spans="3:28" ht="15" customHeight="1" outlineLevel="2" x14ac:dyDescent="0.2">
      <c r="D9132" s="41" t="s">
        <v>2036</v>
      </c>
      <c r="E9132" s="118" t="s">
        <v>2037</v>
      </c>
      <c r="F9132" s="48">
        <v>0</v>
      </c>
      <c r="G9132" s="48">
        <v>0</v>
      </c>
      <c r="H9132" s="48">
        <v>0</v>
      </c>
      <c r="I9132" s="48">
        <v>0</v>
      </c>
      <c r="J9132" s="48">
        <v>0</v>
      </c>
      <c r="K9132" s="48">
        <v>0</v>
      </c>
      <c r="L9132" s="48">
        <v>0</v>
      </c>
      <c r="M9132" s="48">
        <v>0</v>
      </c>
      <c r="N9132" s="48">
        <v>0</v>
      </c>
      <c r="O9132" s="48">
        <v>0</v>
      </c>
      <c r="P9132" s="48">
        <v>0</v>
      </c>
      <c r="Q9132" s="48">
        <v>0</v>
      </c>
      <c r="R9132" s="48">
        <v>0</v>
      </c>
      <c r="S9132" s="48">
        <v>0</v>
      </c>
      <c r="T9132" s="48">
        <v>0</v>
      </c>
      <c r="U9132" s="48">
        <v>0</v>
      </c>
      <c r="V9132" s="48">
        <v>0</v>
      </c>
      <c r="W9132" s="48">
        <v>0</v>
      </c>
    </row>
    <row r="9133" spans="3:28" ht="15" customHeight="1" outlineLevel="2" x14ac:dyDescent="0.2">
      <c r="D9133" s="41" t="s">
        <v>2038</v>
      </c>
      <c r="E9133" s="118" t="s">
        <v>2039</v>
      </c>
      <c r="F9133" s="48">
        <v>0</v>
      </c>
      <c r="G9133" s="48">
        <v>0</v>
      </c>
      <c r="H9133" s="48">
        <v>0</v>
      </c>
      <c r="I9133" s="48">
        <v>0</v>
      </c>
      <c r="J9133" s="48">
        <v>0</v>
      </c>
      <c r="K9133" s="48">
        <v>0</v>
      </c>
      <c r="L9133" s="48">
        <v>0</v>
      </c>
      <c r="M9133" s="48">
        <v>0</v>
      </c>
      <c r="N9133" s="48">
        <v>0</v>
      </c>
      <c r="O9133" s="48">
        <v>0</v>
      </c>
      <c r="P9133" s="48">
        <v>0</v>
      </c>
      <c r="Q9133" s="48">
        <v>0</v>
      </c>
      <c r="R9133" s="48">
        <v>0</v>
      </c>
      <c r="S9133" s="48">
        <v>0</v>
      </c>
      <c r="T9133" s="48">
        <v>0</v>
      </c>
      <c r="U9133" s="48">
        <v>0</v>
      </c>
      <c r="V9133" s="48">
        <v>0</v>
      </c>
      <c r="W9133" s="48">
        <v>0</v>
      </c>
    </row>
    <row r="9134" spans="3:28" ht="15" customHeight="1" outlineLevel="2" x14ac:dyDescent="0.2">
      <c r="D9134" s="41" t="s">
        <v>2040</v>
      </c>
      <c r="E9134" s="118" t="s">
        <v>2041</v>
      </c>
      <c r="F9134" s="48">
        <v>0</v>
      </c>
      <c r="G9134" s="48">
        <v>0</v>
      </c>
      <c r="H9134" s="48">
        <v>0</v>
      </c>
      <c r="I9134" s="48">
        <v>0</v>
      </c>
      <c r="J9134" s="48">
        <v>0</v>
      </c>
      <c r="K9134" s="48">
        <v>0</v>
      </c>
      <c r="L9134" s="48">
        <v>0</v>
      </c>
      <c r="M9134" s="48">
        <v>0</v>
      </c>
      <c r="N9134" s="48">
        <v>0</v>
      </c>
      <c r="O9134" s="48">
        <v>0</v>
      </c>
      <c r="P9134" s="48">
        <v>0</v>
      </c>
      <c r="Q9134" s="48">
        <v>0</v>
      </c>
      <c r="R9134" s="48">
        <v>0</v>
      </c>
      <c r="S9134" s="48">
        <v>0</v>
      </c>
      <c r="T9134" s="48">
        <v>0</v>
      </c>
      <c r="U9134" s="48">
        <v>0</v>
      </c>
      <c r="V9134" s="48">
        <v>0</v>
      </c>
      <c r="W9134" s="48">
        <v>0</v>
      </c>
    </row>
    <row r="9135" spans="3:28" ht="15" customHeight="1" outlineLevel="2" x14ac:dyDescent="0.2">
      <c r="D9135" s="41" t="s">
        <v>2042</v>
      </c>
      <c r="E9135" s="118" t="s">
        <v>2043</v>
      </c>
      <c r="F9135" s="48">
        <v>0</v>
      </c>
      <c r="G9135" s="48">
        <v>0</v>
      </c>
      <c r="H9135" s="48">
        <v>0</v>
      </c>
      <c r="I9135" s="48">
        <v>0</v>
      </c>
      <c r="J9135" s="48">
        <v>0</v>
      </c>
      <c r="K9135" s="48">
        <v>0</v>
      </c>
      <c r="L9135" s="48">
        <v>0</v>
      </c>
      <c r="M9135" s="48">
        <v>0</v>
      </c>
      <c r="N9135" s="48">
        <v>0</v>
      </c>
      <c r="O9135" s="48">
        <v>0</v>
      </c>
      <c r="P9135" s="48">
        <v>0</v>
      </c>
      <c r="Q9135" s="48">
        <v>0</v>
      </c>
      <c r="R9135" s="48">
        <v>0</v>
      </c>
      <c r="S9135" s="48">
        <v>0</v>
      </c>
      <c r="T9135" s="48">
        <v>0</v>
      </c>
      <c r="U9135" s="48">
        <v>0</v>
      </c>
      <c r="V9135" s="48">
        <v>0</v>
      </c>
      <c r="W9135" s="48">
        <v>0</v>
      </c>
    </row>
    <row r="9136" spans="3:28" ht="15" customHeight="1" outlineLevel="2" x14ac:dyDescent="0.2">
      <c r="D9136" s="41" t="s">
        <v>2044</v>
      </c>
      <c r="E9136" s="118" t="s">
        <v>2045</v>
      </c>
      <c r="F9136" s="48">
        <v>0</v>
      </c>
      <c r="G9136" s="48">
        <v>0</v>
      </c>
      <c r="H9136" s="48">
        <v>0</v>
      </c>
      <c r="I9136" s="48">
        <v>0</v>
      </c>
      <c r="J9136" s="48">
        <v>0</v>
      </c>
      <c r="K9136" s="48">
        <v>0</v>
      </c>
      <c r="L9136" s="48">
        <v>0</v>
      </c>
      <c r="M9136" s="48">
        <v>0</v>
      </c>
      <c r="N9136" s="48">
        <v>0</v>
      </c>
      <c r="O9136" s="48">
        <v>0</v>
      </c>
      <c r="P9136" s="48">
        <v>0</v>
      </c>
      <c r="Q9136" s="48">
        <v>0</v>
      </c>
      <c r="R9136" s="48">
        <v>0</v>
      </c>
      <c r="S9136" s="48">
        <v>0</v>
      </c>
      <c r="T9136" s="48">
        <v>0</v>
      </c>
      <c r="U9136" s="48">
        <v>0</v>
      </c>
      <c r="V9136" s="48">
        <v>0</v>
      </c>
      <c r="W9136" s="48">
        <v>0</v>
      </c>
    </row>
    <row r="9137" spans="2:28" ht="15" customHeight="1" outlineLevel="2" x14ac:dyDescent="0.2">
      <c r="D9137" s="41" t="s">
        <v>2046</v>
      </c>
      <c r="E9137" s="118" t="s">
        <v>2047</v>
      </c>
      <c r="F9137" s="48">
        <v>0</v>
      </c>
      <c r="G9137" s="48">
        <v>0</v>
      </c>
      <c r="H9137" s="48">
        <v>0</v>
      </c>
      <c r="I9137" s="48">
        <v>0</v>
      </c>
      <c r="J9137" s="48">
        <v>0</v>
      </c>
      <c r="K9137" s="48">
        <v>0</v>
      </c>
      <c r="L9137" s="48">
        <v>0</v>
      </c>
      <c r="M9137" s="48">
        <v>0</v>
      </c>
      <c r="N9137" s="48">
        <v>0</v>
      </c>
      <c r="O9137" s="48">
        <v>0</v>
      </c>
      <c r="P9137" s="48">
        <v>0</v>
      </c>
      <c r="Q9137" s="48">
        <v>0</v>
      </c>
      <c r="R9137" s="48">
        <v>0</v>
      </c>
      <c r="S9137" s="48">
        <v>0</v>
      </c>
      <c r="T9137" s="48">
        <v>0</v>
      </c>
      <c r="U9137" s="48">
        <v>0</v>
      </c>
      <c r="V9137" s="48">
        <v>0</v>
      </c>
      <c r="W9137" s="48">
        <v>0</v>
      </c>
    </row>
    <row r="9138" spans="2:28" ht="15" customHeight="1" outlineLevel="2" x14ac:dyDescent="0.2">
      <c r="D9138" s="41" t="s">
        <v>2048</v>
      </c>
      <c r="E9138" s="118" t="s">
        <v>2049</v>
      </c>
      <c r="F9138" s="48">
        <v>0</v>
      </c>
      <c r="G9138" s="48">
        <v>0</v>
      </c>
      <c r="H9138" s="48">
        <v>0</v>
      </c>
      <c r="I9138" s="48">
        <v>0</v>
      </c>
      <c r="J9138" s="48">
        <v>0</v>
      </c>
      <c r="K9138" s="48">
        <v>0</v>
      </c>
      <c r="L9138" s="48">
        <v>0</v>
      </c>
      <c r="M9138" s="48">
        <v>0</v>
      </c>
      <c r="N9138" s="48">
        <v>0</v>
      </c>
      <c r="O9138" s="48">
        <v>0</v>
      </c>
      <c r="P9138" s="48">
        <v>0</v>
      </c>
      <c r="Q9138" s="48">
        <v>0</v>
      </c>
      <c r="R9138" s="48">
        <v>0</v>
      </c>
      <c r="S9138" s="48">
        <v>0</v>
      </c>
      <c r="T9138" s="48">
        <v>0</v>
      </c>
      <c r="U9138" s="48">
        <v>0</v>
      </c>
      <c r="V9138" s="48">
        <v>0</v>
      </c>
      <c r="W9138" s="48">
        <v>0</v>
      </c>
    </row>
    <row r="9139" spans="2:28" ht="15" customHeight="1" outlineLevel="2" x14ac:dyDescent="0.2">
      <c r="D9139" s="41" t="s">
        <v>2050</v>
      </c>
      <c r="E9139" s="118" t="s">
        <v>2051</v>
      </c>
      <c r="F9139" s="48">
        <v>0</v>
      </c>
      <c r="G9139" s="48">
        <v>0</v>
      </c>
      <c r="H9139" s="48">
        <v>0</v>
      </c>
      <c r="I9139" s="48">
        <v>0</v>
      </c>
      <c r="J9139" s="48">
        <v>0</v>
      </c>
      <c r="K9139" s="48">
        <v>0</v>
      </c>
      <c r="L9139" s="48">
        <v>0</v>
      </c>
      <c r="M9139" s="48">
        <v>0</v>
      </c>
      <c r="N9139" s="48">
        <v>0</v>
      </c>
      <c r="O9139" s="48">
        <v>0</v>
      </c>
      <c r="P9139" s="48">
        <v>0</v>
      </c>
      <c r="Q9139" s="48">
        <v>0</v>
      </c>
      <c r="R9139" s="48">
        <v>0</v>
      </c>
      <c r="S9139" s="48">
        <v>0</v>
      </c>
      <c r="T9139" s="48">
        <v>0</v>
      </c>
      <c r="U9139" s="48">
        <v>0</v>
      </c>
      <c r="V9139" s="48">
        <v>0</v>
      </c>
      <c r="W9139" s="48">
        <v>0</v>
      </c>
    </row>
    <row r="9140" spans="2:28" ht="15" customHeight="1" outlineLevel="2" x14ac:dyDescent="0.2">
      <c r="D9140" s="41" t="s">
        <v>2052</v>
      </c>
      <c r="E9140" s="118" t="s">
        <v>2053</v>
      </c>
      <c r="F9140" s="48">
        <v>0</v>
      </c>
      <c r="G9140" s="48">
        <v>0</v>
      </c>
      <c r="H9140" s="48">
        <v>0</v>
      </c>
      <c r="I9140" s="48">
        <v>0</v>
      </c>
      <c r="J9140" s="48">
        <v>0</v>
      </c>
      <c r="K9140" s="48">
        <v>0</v>
      </c>
      <c r="L9140" s="48">
        <v>0</v>
      </c>
      <c r="M9140" s="48">
        <v>0</v>
      </c>
      <c r="N9140" s="48">
        <v>0</v>
      </c>
      <c r="O9140" s="48">
        <v>1</v>
      </c>
      <c r="P9140" s="48">
        <v>1</v>
      </c>
      <c r="Q9140" s="48">
        <v>0</v>
      </c>
      <c r="R9140" s="48">
        <v>1</v>
      </c>
      <c r="S9140" s="48">
        <v>1</v>
      </c>
      <c r="T9140" s="48">
        <v>0</v>
      </c>
      <c r="U9140" s="48">
        <v>1</v>
      </c>
      <c r="V9140" s="48">
        <v>1</v>
      </c>
      <c r="W9140" s="48">
        <v>0</v>
      </c>
    </row>
    <row r="9141" spans="2:28" ht="15" customHeight="1" outlineLevel="2" x14ac:dyDescent="0.2">
      <c r="D9141" s="41" t="s">
        <v>2054</v>
      </c>
      <c r="E9141" s="118" t="s">
        <v>2055</v>
      </c>
      <c r="F9141" s="48">
        <v>0</v>
      </c>
      <c r="G9141" s="48">
        <v>0</v>
      </c>
      <c r="H9141" s="48">
        <v>0</v>
      </c>
      <c r="I9141" s="48">
        <v>0</v>
      </c>
      <c r="J9141" s="48">
        <v>0</v>
      </c>
      <c r="K9141" s="48">
        <v>0</v>
      </c>
      <c r="L9141" s="48">
        <v>0</v>
      </c>
      <c r="M9141" s="48">
        <v>0</v>
      </c>
      <c r="N9141" s="48">
        <v>0</v>
      </c>
      <c r="O9141" s="48">
        <v>0</v>
      </c>
      <c r="P9141" s="48">
        <v>0</v>
      </c>
      <c r="Q9141" s="48">
        <v>0</v>
      </c>
      <c r="R9141" s="48">
        <v>0</v>
      </c>
      <c r="S9141" s="48">
        <v>0</v>
      </c>
      <c r="T9141" s="48">
        <v>0</v>
      </c>
      <c r="U9141" s="48">
        <v>0</v>
      </c>
      <c r="V9141" s="48">
        <v>0</v>
      </c>
      <c r="W9141" s="48">
        <v>0</v>
      </c>
    </row>
    <row r="9142" spans="2:28" ht="15" customHeight="1" outlineLevel="2" x14ac:dyDescent="0.2">
      <c r="D9142" s="41" t="s">
        <v>2056</v>
      </c>
      <c r="E9142" s="118" t="s">
        <v>2057</v>
      </c>
      <c r="F9142" s="48">
        <v>10</v>
      </c>
      <c r="G9142" s="48">
        <v>10</v>
      </c>
      <c r="H9142" s="48">
        <v>0</v>
      </c>
      <c r="I9142" s="48">
        <v>11</v>
      </c>
      <c r="J9142" s="48">
        <v>10</v>
      </c>
      <c r="K9142" s="48">
        <v>1</v>
      </c>
      <c r="L9142" s="48">
        <v>7</v>
      </c>
      <c r="M9142" s="48">
        <v>7</v>
      </c>
      <c r="N9142" s="48">
        <v>0</v>
      </c>
      <c r="O9142" s="48">
        <v>5</v>
      </c>
      <c r="P9142" s="48">
        <v>5</v>
      </c>
      <c r="Q9142" s="48">
        <v>0</v>
      </c>
      <c r="R9142" s="48">
        <v>6</v>
      </c>
      <c r="S9142" s="48">
        <v>6</v>
      </c>
      <c r="T9142" s="48">
        <v>0</v>
      </c>
      <c r="U9142" s="48">
        <v>5</v>
      </c>
      <c r="V9142" s="48">
        <v>5</v>
      </c>
      <c r="W9142" s="48">
        <v>0</v>
      </c>
    </row>
    <row r="9143" spans="2:28" ht="15" customHeight="1" outlineLevel="2" x14ac:dyDescent="0.2">
      <c r="D9143" s="41" t="s">
        <v>2058</v>
      </c>
      <c r="E9143" s="118" t="s">
        <v>2059</v>
      </c>
      <c r="F9143" s="48">
        <v>7</v>
      </c>
      <c r="G9143" s="48">
        <v>7</v>
      </c>
      <c r="H9143" s="48">
        <v>0</v>
      </c>
      <c r="I9143" s="48">
        <v>6</v>
      </c>
      <c r="J9143" s="48">
        <v>6</v>
      </c>
      <c r="K9143" s="48">
        <v>0</v>
      </c>
      <c r="L9143" s="48">
        <v>5</v>
      </c>
      <c r="M9143" s="48">
        <v>5</v>
      </c>
      <c r="N9143" s="48">
        <v>0</v>
      </c>
      <c r="O9143" s="48">
        <v>6</v>
      </c>
      <c r="P9143" s="48">
        <v>6</v>
      </c>
      <c r="Q9143" s="48">
        <v>0</v>
      </c>
      <c r="R9143" s="48">
        <v>5</v>
      </c>
      <c r="S9143" s="48">
        <v>5</v>
      </c>
      <c r="T9143" s="48">
        <v>0</v>
      </c>
      <c r="U9143" s="48">
        <v>4</v>
      </c>
      <c r="V9143" s="48">
        <v>4</v>
      </c>
      <c r="W9143" s="48">
        <v>0</v>
      </c>
    </row>
    <row r="9144" spans="2:28" ht="15" customHeight="1" outlineLevel="2" x14ac:dyDescent="0.2">
      <c r="D9144" s="41" t="s">
        <v>2060</v>
      </c>
      <c r="E9144" s="118" t="s">
        <v>2061</v>
      </c>
      <c r="F9144" s="48">
        <v>1</v>
      </c>
      <c r="G9144" s="48">
        <v>0</v>
      </c>
      <c r="H9144" s="48">
        <v>1</v>
      </c>
      <c r="I9144" s="48">
        <v>1</v>
      </c>
      <c r="J9144" s="48">
        <v>0</v>
      </c>
      <c r="K9144" s="48">
        <v>1</v>
      </c>
      <c r="L9144" s="48">
        <v>0</v>
      </c>
      <c r="M9144" s="48">
        <v>0</v>
      </c>
      <c r="N9144" s="48">
        <v>0</v>
      </c>
      <c r="O9144" s="48">
        <v>0</v>
      </c>
      <c r="P9144" s="48">
        <v>0</v>
      </c>
      <c r="Q9144" s="48">
        <v>0</v>
      </c>
      <c r="R9144" s="48">
        <v>0</v>
      </c>
      <c r="S9144" s="48">
        <v>0</v>
      </c>
      <c r="T9144" s="48">
        <v>0</v>
      </c>
      <c r="U9144" s="48">
        <v>0</v>
      </c>
      <c r="V9144" s="48">
        <v>0</v>
      </c>
      <c r="W9144" s="48">
        <v>0</v>
      </c>
    </row>
    <row r="9145" spans="2:28" ht="15" customHeight="1" outlineLevel="2" x14ac:dyDescent="0.2">
      <c r="D9145" s="41" t="s">
        <v>2062</v>
      </c>
      <c r="E9145" s="118" t="s">
        <v>2063</v>
      </c>
      <c r="F9145" s="48">
        <v>3</v>
      </c>
      <c r="G9145" s="48">
        <v>3</v>
      </c>
      <c r="H9145" s="48">
        <v>0</v>
      </c>
      <c r="I9145" s="48">
        <v>1</v>
      </c>
      <c r="J9145" s="48">
        <v>1</v>
      </c>
      <c r="K9145" s="48">
        <v>0</v>
      </c>
      <c r="L9145" s="48">
        <v>1</v>
      </c>
      <c r="M9145" s="48">
        <v>1</v>
      </c>
      <c r="N9145" s="48">
        <v>0</v>
      </c>
      <c r="O9145" s="48">
        <v>1</v>
      </c>
      <c r="P9145" s="48">
        <v>1</v>
      </c>
      <c r="Q9145" s="48">
        <v>0</v>
      </c>
      <c r="R9145" s="48">
        <v>1</v>
      </c>
      <c r="S9145" s="48">
        <v>1</v>
      </c>
      <c r="T9145" s="48">
        <v>0</v>
      </c>
      <c r="U9145" s="48">
        <v>1</v>
      </c>
      <c r="V9145" s="48">
        <v>1</v>
      </c>
      <c r="W9145" s="48">
        <v>0</v>
      </c>
    </row>
    <row r="9146" spans="2:28" ht="15" customHeight="1" outlineLevel="2" x14ac:dyDescent="0.2">
      <c r="D9146" s="41" t="s">
        <v>2064</v>
      </c>
      <c r="E9146" s="118" t="s">
        <v>2065</v>
      </c>
      <c r="F9146" s="48">
        <v>0</v>
      </c>
      <c r="G9146" s="48">
        <v>0</v>
      </c>
      <c r="H9146" s="48">
        <v>0</v>
      </c>
      <c r="I9146" s="48">
        <v>0</v>
      </c>
      <c r="J9146" s="48">
        <v>0</v>
      </c>
      <c r="K9146" s="48">
        <v>0</v>
      </c>
      <c r="L9146" s="48">
        <v>0</v>
      </c>
      <c r="M9146" s="48">
        <v>0</v>
      </c>
      <c r="N9146" s="48">
        <v>0</v>
      </c>
      <c r="O9146" s="48">
        <v>0</v>
      </c>
      <c r="P9146" s="48">
        <v>0</v>
      </c>
      <c r="Q9146" s="48">
        <v>0</v>
      </c>
      <c r="R9146" s="48">
        <v>0</v>
      </c>
      <c r="S9146" s="48">
        <v>0</v>
      </c>
      <c r="T9146" s="48">
        <v>0</v>
      </c>
      <c r="U9146" s="48">
        <v>0</v>
      </c>
      <c r="V9146" s="48">
        <v>0</v>
      </c>
      <c r="W9146" s="48">
        <v>0</v>
      </c>
    </row>
    <row r="9147" spans="2:28" ht="15" customHeight="1" outlineLevel="2" x14ac:dyDescent="0.2">
      <c r="D9147" s="41" t="s">
        <v>2066</v>
      </c>
      <c r="E9147" s="118" t="s">
        <v>2067</v>
      </c>
      <c r="F9147" s="48">
        <v>0</v>
      </c>
      <c r="G9147" s="48">
        <v>0</v>
      </c>
      <c r="H9147" s="48">
        <v>0</v>
      </c>
      <c r="I9147" s="48">
        <v>0</v>
      </c>
      <c r="J9147" s="48">
        <v>0</v>
      </c>
      <c r="K9147" s="48">
        <v>0</v>
      </c>
      <c r="L9147" s="48">
        <v>0</v>
      </c>
      <c r="M9147" s="48">
        <v>0</v>
      </c>
      <c r="N9147" s="48">
        <v>0</v>
      </c>
      <c r="O9147" s="48">
        <v>0</v>
      </c>
      <c r="P9147" s="48">
        <v>0</v>
      </c>
      <c r="Q9147" s="48">
        <v>0</v>
      </c>
      <c r="R9147" s="48">
        <v>0</v>
      </c>
      <c r="S9147" s="48">
        <v>0</v>
      </c>
      <c r="T9147" s="48">
        <v>0</v>
      </c>
      <c r="U9147" s="48">
        <v>0</v>
      </c>
      <c r="V9147" s="48">
        <v>0</v>
      </c>
      <c r="W9147" s="48">
        <v>0</v>
      </c>
    </row>
    <row r="9148" spans="2:28" ht="15" customHeight="1" outlineLevel="2" x14ac:dyDescent="0.2">
      <c r="D9148" s="41" t="s">
        <v>2068</v>
      </c>
      <c r="E9148" s="118" t="s">
        <v>2069</v>
      </c>
      <c r="F9148" s="48">
        <v>1</v>
      </c>
      <c r="G9148" s="48">
        <v>1</v>
      </c>
      <c r="H9148" s="48">
        <v>0</v>
      </c>
      <c r="I9148" s="48">
        <v>2</v>
      </c>
      <c r="J9148" s="48">
        <v>2</v>
      </c>
      <c r="K9148" s="48">
        <v>0</v>
      </c>
      <c r="L9148" s="48">
        <v>2</v>
      </c>
      <c r="M9148" s="48">
        <v>2</v>
      </c>
      <c r="N9148" s="48">
        <v>0</v>
      </c>
      <c r="O9148" s="48">
        <v>4</v>
      </c>
      <c r="P9148" s="48">
        <v>4</v>
      </c>
      <c r="Q9148" s="48">
        <v>0</v>
      </c>
      <c r="R9148" s="48">
        <v>4</v>
      </c>
      <c r="S9148" s="48">
        <v>4</v>
      </c>
      <c r="T9148" s="48">
        <v>0</v>
      </c>
      <c r="U9148" s="48">
        <v>4</v>
      </c>
      <c r="V9148" s="48">
        <v>4</v>
      </c>
      <c r="W9148" s="48">
        <v>0</v>
      </c>
    </row>
    <row r="9149" spans="2:28" ht="8.25" customHeight="1" outlineLevel="1" x14ac:dyDescent="0.2">
      <c r="E9149" s="118"/>
      <c r="F9149" s="48"/>
      <c r="G9149" s="48"/>
      <c r="H9149" s="48"/>
      <c r="I9149" s="48"/>
      <c r="J9149" s="48"/>
      <c r="K9149" s="48"/>
      <c r="L9149" s="48"/>
      <c r="M9149" s="48"/>
      <c r="N9149" s="48"/>
      <c r="O9149" s="48"/>
      <c r="P9149" s="48"/>
      <c r="Q9149" s="48"/>
      <c r="R9149" s="48"/>
      <c r="S9149" s="48"/>
      <c r="T9149" s="48"/>
      <c r="U9149" s="48"/>
      <c r="V9149" s="48"/>
      <c r="W9149" s="48"/>
    </row>
    <row r="9150" spans="2:28" s="225" customFormat="1" ht="15" customHeight="1" x14ac:dyDescent="0.2">
      <c r="B9150" s="149" t="s">
        <v>370</v>
      </c>
      <c r="C9150" s="264"/>
      <c r="D9150" s="264"/>
      <c r="E9150" s="56"/>
      <c r="F9150" s="228">
        <v>658</v>
      </c>
      <c r="G9150" s="228">
        <v>393</v>
      </c>
      <c r="H9150" s="228">
        <v>265</v>
      </c>
      <c r="I9150" s="228">
        <v>649</v>
      </c>
      <c r="J9150" s="228">
        <v>400</v>
      </c>
      <c r="K9150" s="228">
        <v>249</v>
      </c>
      <c r="L9150" s="229">
        <v>572</v>
      </c>
      <c r="M9150" s="229">
        <v>328</v>
      </c>
      <c r="N9150" s="229">
        <v>244</v>
      </c>
      <c r="O9150" s="229">
        <v>604</v>
      </c>
      <c r="P9150" s="229">
        <v>360</v>
      </c>
      <c r="Q9150" s="229">
        <v>244</v>
      </c>
      <c r="R9150" s="229">
        <v>578</v>
      </c>
      <c r="S9150" s="229">
        <v>343</v>
      </c>
      <c r="T9150" s="229">
        <v>235</v>
      </c>
      <c r="U9150" s="229">
        <v>542</v>
      </c>
      <c r="V9150" s="229">
        <v>326</v>
      </c>
      <c r="W9150" s="229">
        <v>216</v>
      </c>
      <c r="Y9150" s="270"/>
      <c r="Z9150" s="270"/>
      <c r="AA9150" s="270"/>
      <c r="AB9150" s="270"/>
    </row>
    <row r="9151" spans="2:28" ht="15" customHeight="1" outlineLevel="1" x14ac:dyDescent="0.2">
      <c r="C9151" s="226" t="s">
        <v>413</v>
      </c>
      <c r="E9151" s="225" t="s">
        <v>414</v>
      </c>
      <c r="F9151" s="48">
        <v>29</v>
      </c>
      <c r="G9151" s="48">
        <v>23</v>
      </c>
      <c r="H9151" s="48">
        <v>6</v>
      </c>
      <c r="I9151" s="48">
        <v>31</v>
      </c>
      <c r="J9151" s="48">
        <v>26</v>
      </c>
      <c r="K9151" s="48">
        <v>5</v>
      </c>
      <c r="L9151" s="48">
        <v>24</v>
      </c>
      <c r="M9151" s="48">
        <v>20</v>
      </c>
      <c r="N9151" s="48">
        <v>4</v>
      </c>
      <c r="O9151" s="48">
        <v>28</v>
      </c>
      <c r="P9151" s="48">
        <v>23</v>
      </c>
      <c r="Q9151" s="48">
        <v>5</v>
      </c>
      <c r="R9151" s="48">
        <v>22</v>
      </c>
      <c r="S9151" s="48">
        <v>17</v>
      </c>
      <c r="T9151" s="48">
        <v>5</v>
      </c>
      <c r="U9151" s="48">
        <v>20</v>
      </c>
      <c r="V9151" s="48">
        <v>15</v>
      </c>
      <c r="W9151" s="48">
        <v>5</v>
      </c>
      <c r="AB9151" s="270"/>
    </row>
    <row r="9152" spans="2:28" ht="15" customHeight="1" outlineLevel="2" x14ac:dyDescent="0.2">
      <c r="D9152" s="41" t="s">
        <v>415</v>
      </c>
      <c r="E9152" s="118" t="s">
        <v>416</v>
      </c>
      <c r="F9152" s="48">
        <v>0</v>
      </c>
      <c r="G9152" s="48">
        <v>0</v>
      </c>
      <c r="H9152" s="48">
        <v>0</v>
      </c>
      <c r="I9152" s="48">
        <v>0</v>
      </c>
      <c r="J9152" s="48">
        <v>0</v>
      </c>
      <c r="K9152" s="48">
        <v>0</v>
      </c>
      <c r="L9152" s="48">
        <v>0</v>
      </c>
      <c r="M9152" s="48">
        <v>0</v>
      </c>
      <c r="N9152" s="48">
        <v>0</v>
      </c>
      <c r="O9152" s="48">
        <v>0</v>
      </c>
      <c r="P9152" s="48">
        <v>0</v>
      </c>
      <c r="Q9152" s="48">
        <v>0</v>
      </c>
      <c r="R9152" s="48">
        <v>0</v>
      </c>
      <c r="S9152" s="48">
        <v>0</v>
      </c>
      <c r="T9152" s="48">
        <v>0</v>
      </c>
      <c r="U9152" s="48">
        <v>0</v>
      </c>
      <c r="V9152" s="48">
        <v>0</v>
      </c>
      <c r="W9152" s="48">
        <v>0</v>
      </c>
    </row>
    <row r="9153" spans="4:23" ht="15" customHeight="1" outlineLevel="2" x14ac:dyDescent="0.2">
      <c r="D9153" s="41" t="s">
        <v>417</v>
      </c>
      <c r="E9153" s="118" t="s">
        <v>418</v>
      </c>
      <c r="F9153" s="48">
        <v>0</v>
      </c>
      <c r="G9153" s="48">
        <v>0</v>
      </c>
      <c r="H9153" s="48">
        <v>0</v>
      </c>
      <c r="I9153" s="48">
        <v>0</v>
      </c>
      <c r="J9153" s="48">
        <v>0</v>
      </c>
      <c r="K9153" s="48">
        <v>0</v>
      </c>
      <c r="L9153" s="48">
        <v>0</v>
      </c>
      <c r="M9153" s="48">
        <v>0</v>
      </c>
      <c r="N9153" s="48">
        <v>0</v>
      </c>
      <c r="O9153" s="48">
        <v>0</v>
      </c>
      <c r="P9153" s="48">
        <v>0</v>
      </c>
      <c r="Q9153" s="48">
        <v>0</v>
      </c>
      <c r="R9153" s="48">
        <v>0</v>
      </c>
      <c r="S9153" s="48">
        <v>0</v>
      </c>
      <c r="T9153" s="48">
        <v>0</v>
      </c>
      <c r="U9153" s="48">
        <v>0</v>
      </c>
      <c r="V9153" s="48">
        <v>0</v>
      </c>
      <c r="W9153" s="48">
        <v>0</v>
      </c>
    </row>
    <row r="9154" spans="4:23" ht="15" customHeight="1" outlineLevel="2" x14ac:dyDescent="0.2">
      <c r="D9154" s="41" t="s">
        <v>419</v>
      </c>
      <c r="E9154" s="118" t="s">
        <v>420</v>
      </c>
      <c r="F9154" s="48">
        <v>0</v>
      </c>
      <c r="G9154" s="48">
        <v>0</v>
      </c>
      <c r="H9154" s="48">
        <v>0</v>
      </c>
      <c r="I9154" s="48">
        <v>0</v>
      </c>
      <c r="J9154" s="48">
        <v>0</v>
      </c>
      <c r="K9154" s="48">
        <v>0</v>
      </c>
      <c r="L9154" s="48">
        <v>0</v>
      </c>
      <c r="M9154" s="48">
        <v>0</v>
      </c>
      <c r="N9154" s="48">
        <v>0</v>
      </c>
      <c r="O9154" s="48">
        <v>0</v>
      </c>
      <c r="P9154" s="48">
        <v>0</v>
      </c>
      <c r="Q9154" s="48">
        <v>0</v>
      </c>
      <c r="R9154" s="48">
        <v>0</v>
      </c>
      <c r="S9154" s="48">
        <v>0</v>
      </c>
      <c r="T9154" s="48">
        <v>0</v>
      </c>
      <c r="U9154" s="48">
        <v>0</v>
      </c>
      <c r="V9154" s="48">
        <v>0</v>
      </c>
      <c r="W9154" s="48">
        <v>0</v>
      </c>
    </row>
    <row r="9155" spans="4:23" ht="15" customHeight="1" outlineLevel="2" x14ac:dyDescent="0.2">
      <c r="D9155" s="41" t="s">
        <v>421</v>
      </c>
      <c r="E9155" s="118" t="s">
        <v>422</v>
      </c>
      <c r="F9155" s="48">
        <v>3</v>
      </c>
      <c r="G9155" s="48">
        <v>3</v>
      </c>
      <c r="H9155" s="48">
        <v>0</v>
      </c>
      <c r="I9155" s="48">
        <v>8</v>
      </c>
      <c r="J9155" s="48">
        <v>8</v>
      </c>
      <c r="K9155" s="48">
        <v>0</v>
      </c>
      <c r="L9155" s="48">
        <v>5</v>
      </c>
      <c r="M9155" s="48">
        <v>5</v>
      </c>
      <c r="N9155" s="48">
        <v>0</v>
      </c>
      <c r="O9155" s="48">
        <v>6</v>
      </c>
      <c r="P9155" s="48">
        <v>6</v>
      </c>
      <c r="Q9155" s="48">
        <v>0</v>
      </c>
      <c r="R9155" s="48">
        <v>5</v>
      </c>
      <c r="S9155" s="48">
        <v>5</v>
      </c>
      <c r="T9155" s="48">
        <v>0</v>
      </c>
      <c r="U9155" s="48">
        <v>2</v>
      </c>
      <c r="V9155" s="48">
        <v>2</v>
      </c>
      <c r="W9155" s="48">
        <v>0</v>
      </c>
    </row>
    <row r="9156" spans="4:23" ht="15" customHeight="1" outlineLevel="2" x14ac:dyDescent="0.2">
      <c r="D9156" s="41" t="s">
        <v>423</v>
      </c>
      <c r="E9156" s="118" t="s">
        <v>424</v>
      </c>
      <c r="F9156" s="48">
        <v>0</v>
      </c>
      <c r="G9156" s="48">
        <v>0</v>
      </c>
      <c r="H9156" s="48">
        <v>0</v>
      </c>
      <c r="I9156" s="48">
        <v>0</v>
      </c>
      <c r="J9156" s="48">
        <v>0</v>
      </c>
      <c r="K9156" s="48">
        <v>0</v>
      </c>
      <c r="L9156" s="48">
        <v>1</v>
      </c>
      <c r="M9156" s="48">
        <v>1</v>
      </c>
      <c r="N9156" s="48">
        <v>0</v>
      </c>
      <c r="O9156" s="48">
        <v>0</v>
      </c>
      <c r="P9156" s="48">
        <v>0</v>
      </c>
      <c r="Q9156" s="48">
        <v>0</v>
      </c>
      <c r="R9156" s="48">
        <v>0</v>
      </c>
      <c r="S9156" s="48">
        <v>0</v>
      </c>
      <c r="T9156" s="48">
        <v>0</v>
      </c>
      <c r="U9156" s="48">
        <v>0</v>
      </c>
      <c r="V9156" s="48">
        <v>0</v>
      </c>
      <c r="W9156" s="48">
        <v>0</v>
      </c>
    </row>
    <row r="9157" spans="4:23" ht="15" customHeight="1" outlineLevel="2" x14ac:dyDescent="0.2">
      <c r="D9157" s="41" t="s">
        <v>425</v>
      </c>
      <c r="E9157" s="118" t="s">
        <v>426</v>
      </c>
      <c r="F9157" s="48">
        <v>0</v>
      </c>
      <c r="G9157" s="48">
        <v>0</v>
      </c>
      <c r="H9157" s="48">
        <v>0</v>
      </c>
      <c r="I9157" s="48">
        <v>0</v>
      </c>
      <c r="J9157" s="48">
        <v>0</v>
      </c>
      <c r="K9157" s="48">
        <v>0</v>
      </c>
      <c r="L9157" s="48">
        <v>0</v>
      </c>
      <c r="M9157" s="48">
        <v>0</v>
      </c>
      <c r="N9157" s="48">
        <v>0</v>
      </c>
      <c r="O9157" s="48">
        <v>0</v>
      </c>
      <c r="P9157" s="48">
        <v>0</v>
      </c>
      <c r="Q9157" s="48">
        <v>0</v>
      </c>
      <c r="R9157" s="48">
        <v>0</v>
      </c>
      <c r="S9157" s="48">
        <v>0</v>
      </c>
      <c r="T9157" s="48">
        <v>0</v>
      </c>
      <c r="U9157" s="48">
        <v>0</v>
      </c>
      <c r="V9157" s="48">
        <v>0</v>
      </c>
      <c r="W9157" s="48">
        <v>0</v>
      </c>
    </row>
    <row r="9158" spans="4:23" ht="15" customHeight="1" outlineLevel="2" x14ac:dyDescent="0.2">
      <c r="D9158" s="41" t="s">
        <v>427</v>
      </c>
      <c r="E9158" s="118" t="s">
        <v>428</v>
      </c>
      <c r="F9158" s="48">
        <v>0</v>
      </c>
      <c r="G9158" s="48">
        <v>0</v>
      </c>
      <c r="H9158" s="48">
        <v>0</v>
      </c>
      <c r="I9158" s="48">
        <v>0</v>
      </c>
      <c r="J9158" s="48">
        <v>0</v>
      </c>
      <c r="K9158" s="48">
        <v>0</v>
      </c>
      <c r="L9158" s="48">
        <v>0</v>
      </c>
      <c r="M9158" s="48">
        <v>0</v>
      </c>
      <c r="N9158" s="48">
        <v>0</v>
      </c>
      <c r="O9158" s="48">
        <v>0</v>
      </c>
      <c r="P9158" s="48">
        <v>0</v>
      </c>
      <c r="Q9158" s="48">
        <v>0</v>
      </c>
      <c r="R9158" s="48">
        <v>0</v>
      </c>
      <c r="S9158" s="48">
        <v>0</v>
      </c>
      <c r="T9158" s="48">
        <v>0</v>
      </c>
      <c r="U9158" s="48">
        <v>0</v>
      </c>
      <c r="V9158" s="48">
        <v>0</v>
      </c>
      <c r="W9158" s="48">
        <v>0</v>
      </c>
    </row>
    <row r="9159" spans="4:23" ht="15" customHeight="1" outlineLevel="2" x14ac:dyDescent="0.2">
      <c r="D9159" s="41" t="s">
        <v>429</v>
      </c>
      <c r="E9159" s="118" t="s">
        <v>430</v>
      </c>
      <c r="F9159" s="48">
        <v>0</v>
      </c>
      <c r="G9159" s="48">
        <v>0</v>
      </c>
      <c r="H9159" s="48">
        <v>0</v>
      </c>
      <c r="I9159" s="48">
        <v>0</v>
      </c>
      <c r="J9159" s="48">
        <v>0</v>
      </c>
      <c r="K9159" s="48">
        <v>0</v>
      </c>
      <c r="L9159" s="48">
        <v>0</v>
      </c>
      <c r="M9159" s="48">
        <v>0</v>
      </c>
      <c r="N9159" s="48">
        <v>0</v>
      </c>
      <c r="O9159" s="48">
        <v>0</v>
      </c>
      <c r="P9159" s="48">
        <v>0</v>
      </c>
      <c r="Q9159" s="48">
        <v>0</v>
      </c>
      <c r="R9159" s="48">
        <v>0</v>
      </c>
      <c r="S9159" s="48">
        <v>0</v>
      </c>
      <c r="T9159" s="48">
        <v>0</v>
      </c>
      <c r="U9159" s="48">
        <v>0</v>
      </c>
      <c r="V9159" s="48">
        <v>0</v>
      </c>
      <c r="W9159" s="48">
        <v>0</v>
      </c>
    </row>
    <row r="9160" spans="4:23" ht="15" customHeight="1" outlineLevel="2" x14ac:dyDescent="0.2">
      <c r="D9160" s="41" t="s">
        <v>431</v>
      </c>
      <c r="E9160" s="118" t="s">
        <v>432</v>
      </c>
      <c r="F9160" s="48">
        <v>2</v>
      </c>
      <c r="G9160" s="48">
        <v>2</v>
      </c>
      <c r="H9160" s="48">
        <v>0</v>
      </c>
      <c r="I9160" s="48">
        <v>2</v>
      </c>
      <c r="J9160" s="48">
        <v>2</v>
      </c>
      <c r="K9160" s="48">
        <v>0</v>
      </c>
      <c r="L9160" s="48">
        <v>1</v>
      </c>
      <c r="M9160" s="48">
        <v>1</v>
      </c>
      <c r="N9160" s="48">
        <v>0</v>
      </c>
      <c r="O9160" s="48">
        <v>2</v>
      </c>
      <c r="P9160" s="48">
        <v>2</v>
      </c>
      <c r="Q9160" s="48">
        <v>0</v>
      </c>
      <c r="R9160" s="48">
        <v>1</v>
      </c>
      <c r="S9160" s="48">
        <v>1</v>
      </c>
      <c r="T9160" s="48">
        <v>0</v>
      </c>
      <c r="U9160" s="48">
        <v>3</v>
      </c>
      <c r="V9160" s="48">
        <v>3</v>
      </c>
      <c r="W9160" s="48">
        <v>0</v>
      </c>
    </row>
    <row r="9161" spans="4:23" ht="15" customHeight="1" outlineLevel="2" x14ac:dyDescent="0.2">
      <c r="D9161" s="41" t="s">
        <v>433</v>
      </c>
      <c r="E9161" s="118" t="s">
        <v>434</v>
      </c>
      <c r="F9161" s="48">
        <v>8</v>
      </c>
      <c r="G9161" s="48">
        <v>8</v>
      </c>
      <c r="H9161" s="48">
        <v>0</v>
      </c>
      <c r="I9161" s="48">
        <v>4</v>
      </c>
      <c r="J9161" s="48">
        <v>4</v>
      </c>
      <c r="K9161" s="48">
        <v>0</v>
      </c>
      <c r="L9161" s="48">
        <v>2</v>
      </c>
      <c r="M9161" s="48">
        <v>2</v>
      </c>
      <c r="N9161" s="48">
        <v>0</v>
      </c>
      <c r="O9161" s="48">
        <v>2</v>
      </c>
      <c r="P9161" s="48">
        <v>2</v>
      </c>
      <c r="Q9161" s="48">
        <v>0</v>
      </c>
      <c r="R9161" s="48">
        <v>1</v>
      </c>
      <c r="S9161" s="48">
        <v>1</v>
      </c>
      <c r="T9161" s="48">
        <v>0</v>
      </c>
      <c r="U9161" s="48">
        <v>2</v>
      </c>
      <c r="V9161" s="48">
        <v>2</v>
      </c>
      <c r="W9161" s="48">
        <v>0</v>
      </c>
    </row>
    <row r="9162" spans="4:23" ht="15" customHeight="1" outlineLevel="2" x14ac:dyDescent="0.2">
      <c r="D9162" s="41" t="s">
        <v>435</v>
      </c>
      <c r="E9162" s="118" t="s">
        <v>436</v>
      </c>
      <c r="F9162" s="48">
        <v>7</v>
      </c>
      <c r="G9162" s="48">
        <v>6</v>
      </c>
      <c r="H9162" s="48">
        <v>1</v>
      </c>
      <c r="I9162" s="48">
        <v>7</v>
      </c>
      <c r="J9162" s="48">
        <v>7</v>
      </c>
      <c r="K9162" s="48">
        <v>0</v>
      </c>
      <c r="L9162" s="48">
        <v>7</v>
      </c>
      <c r="M9162" s="48">
        <v>7</v>
      </c>
      <c r="N9162" s="48">
        <v>0</v>
      </c>
      <c r="O9162" s="48">
        <v>7</v>
      </c>
      <c r="P9162" s="48">
        <v>7</v>
      </c>
      <c r="Q9162" s="48">
        <v>0</v>
      </c>
      <c r="R9162" s="48">
        <v>5</v>
      </c>
      <c r="S9162" s="48">
        <v>5</v>
      </c>
      <c r="T9162" s="48">
        <v>0</v>
      </c>
      <c r="U9162" s="48">
        <v>4</v>
      </c>
      <c r="V9162" s="48">
        <v>4</v>
      </c>
      <c r="W9162" s="48">
        <v>0</v>
      </c>
    </row>
    <row r="9163" spans="4:23" ht="15" customHeight="1" outlineLevel="2" x14ac:dyDescent="0.2">
      <c r="D9163" s="41" t="s">
        <v>437</v>
      </c>
      <c r="E9163" s="118" t="s">
        <v>438</v>
      </c>
      <c r="F9163" s="48">
        <v>0</v>
      </c>
      <c r="G9163" s="48">
        <v>0</v>
      </c>
      <c r="H9163" s="48">
        <v>0</v>
      </c>
      <c r="I9163" s="48">
        <v>0</v>
      </c>
      <c r="J9163" s="48">
        <v>0</v>
      </c>
      <c r="K9163" s="48">
        <v>0</v>
      </c>
      <c r="L9163" s="48">
        <v>0</v>
      </c>
      <c r="M9163" s="48">
        <v>0</v>
      </c>
      <c r="N9163" s="48">
        <v>0</v>
      </c>
      <c r="O9163" s="48">
        <v>0</v>
      </c>
      <c r="P9163" s="48">
        <v>0</v>
      </c>
      <c r="Q9163" s="48">
        <v>0</v>
      </c>
      <c r="R9163" s="48">
        <v>0</v>
      </c>
      <c r="S9163" s="48">
        <v>0</v>
      </c>
      <c r="T9163" s="48">
        <v>0</v>
      </c>
      <c r="U9163" s="48">
        <v>0</v>
      </c>
      <c r="V9163" s="48">
        <v>0</v>
      </c>
      <c r="W9163" s="48">
        <v>0</v>
      </c>
    </row>
    <row r="9164" spans="4:23" ht="15" customHeight="1" outlineLevel="2" x14ac:dyDescent="0.2">
      <c r="D9164" s="41" t="s">
        <v>439</v>
      </c>
      <c r="E9164" s="118" t="s">
        <v>440</v>
      </c>
      <c r="F9164" s="48">
        <v>0</v>
      </c>
      <c r="G9164" s="48">
        <v>0</v>
      </c>
      <c r="H9164" s="48">
        <v>0</v>
      </c>
      <c r="I9164" s="48">
        <v>0</v>
      </c>
      <c r="J9164" s="48">
        <v>0</v>
      </c>
      <c r="K9164" s="48">
        <v>0</v>
      </c>
      <c r="L9164" s="48">
        <v>0</v>
      </c>
      <c r="M9164" s="48">
        <v>0</v>
      </c>
      <c r="N9164" s="48">
        <v>0</v>
      </c>
      <c r="O9164" s="48">
        <v>0</v>
      </c>
      <c r="P9164" s="48">
        <v>0</v>
      </c>
      <c r="Q9164" s="48">
        <v>0</v>
      </c>
      <c r="R9164" s="48">
        <v>0</v>
      </c>
      <c r="S9164" s="48">
        <v>0</v>
      </c>
      <c r="T9164" s="48">
        <v>0</v>
      </c>
      <c r="U9164" s="48">
        <v>0</v>
      </c>
      <c r="V9164" s="48">
        <v>0</v>
      </c>
      <c r="W9164" s="48">
        <v>0</v>
      </c>
    </row>
    <row r="9165" spans="4:23" ht="15" customHeight="1" outlineLevel="2" x14ac:dyDescent="0.2">
      <c r="D9165" s="41" t="s">
        <v>441</v>
      </c>
      <c r="E9165" s="118" t="s">
        <v>442</v>
      </c>
      <c r="F9165" s="48">
        <v>0</v>
      </c>
      <c r="G9165" s="48">
        <v>0</v>
      </c>
      <c r="H9165" s="48">
        <v>0</v>
      </c>
      <c r="I9165" s="48">
        <v>0</v>
      </c>
      <c r="J9165" s="48">
        <v>0</v>
      </c>
      <c r="K9165" s="48">
        <v>0</v>
      </c>
      <c r="L9165" s="48">
        <v>0</v>
      </c>
      <c r="M9165" s="48">
        <v>0</v>
      </c>
      <c r="N9165" s="48">
        <v>0</v>
      </c>
      <c r="O9165" s="48">
        <v>0</v>
      </c>
      <c r="P9165" s="48">
        <v>0</v>
      </c>
      <c r="Q9165" s="48">
        <v>0</v>
      </c>
      <c r="R9165" s="48">
        <v>0</v>
      </c>
      <c r="S9165" s="48">
        <v>0</v>
      </c>
      <c r="T9165" s="48">
        <v>0</v>
      </c>
      <c r="U9165" s="48">
        <v>0</v>
      </c>
      <c r="V9165" s="48">
        <v>0</v>
      </c>
      <c r="W9165" s="48">
        <v>0</v>
      </c>
    </row>
    <row r="9166" spans="4:23" ht="15" customHeight="1" outlineLevel="2" x14ac:dyDescent="0.2">
      <c r="D9166" s="41" t="s">
        <v>443</v>
      </c>
      <c r="E9166" s="118" t="s">
        <v>444</v>
      </c>
      <c r="F9166" s="48">
        <v>0</v>
      </c>
      <c r="G9166" s="48">
        <v>0</v>
      </c>
      <c r="H9166" s="48">
        <v>0</v>
      </c>
      <c r="I9166" s="48">
        <v>0</v>
      </c>
      <c r="J9166" s="48">
        <v>0</v>
      </c>
      <c r="K9166" s="48">
        <v>0</v>
      </c>
      <c r="L9166" s="48">
        <v>0</v>
      </c>
      <c r="M9166" s="48">
        <v>0</v>
      </c>
      <c r="N9166" s="48">
        <v>0</v>
      </c>
      <c r="O9166" s="48">
        <v>0</v>
      </c>
      <c r="P9166" s="48">
        <v>0</v>
      </c>
      <c r="Q9166" s="48">
        <v>0</v>
      </c>
      <c r="R9166" s="48">
        <v>0</v>
      </c>
      <c r="S9166" s="48">
        <v>0</v>
      </c>
      <c r="T9166" s="48">
        <v>0</v>
      </c>
      <c r="U9166" s="48">
        <v>0</v>
      </c>
      <c r="V9166" s="48">
        <v>0</v>
      </c>
      <c r="W9166" s="48">
        <v>0</v>
      </c>
    </row>
    <row r="9167" spans="4:23" ht="15" customHeight="1" outlineLevel="2" x14ac:dyDescent="0.2">
      <c r="D9167" s="41" t="s">
        <v>445</v>
      </c>
      <c r="E9167" s="118" t="s">
        <v>446</v>
      </c>
      <c r="F9167" s="48">
        <v>0</v>
      </c>
      <c r="G9167" s="48">
        <v>0</v>
      </c>
      <c r="H9167" s="48">
        <v>0</v>
      </c>
      <c r="I9167" s="48">
        <v>0</v>
      </c>
      <c r="J9167" s="48">
        <v>0</v>
      </c>
      <c r="K9167" s="48">
        <v>0</v>
      </c>
      <c r="L9167" s="48">
        <v>0</v>
      </c>
      <c r="M9167" s="48">
        <v>0</v>
      </c>
      <c r="N9167" s="48">
        <v>0</v>
      </c>
      <c r="O9167" s="48">
        <v>0</v>
      </c>
      <c r="P9167" s="48">
        <v>0</v>
      </c>
      <c r="Q9167" s="48">
        <v>0</v>
      </c>
      <c r="R9167" s="48">
        <v>0</v>
      </c>
      <c r="S9167" s="48">
        <v>0</v>
      </c>
      <c r="T9167" s="48">
        <v>0</v>
      </c>
      <c r="U9167" s="48">
        <v>0</v>
      </c>
      <c r="V9167" s="48">
        <v>0</v>
      </c>
      <c r="W9167" s="48">
        <v>0</v>
      </c>
    </row>
    <row r="9168" spans="4:23" ht="15" customHeight="1" outlineLevel="2" x14ac:dyDescent="0.2">
      <c r="D9168" s="41" t="s">
        <v>447</v>
      </c>
      <c r="E9168" s="118" t="s">
        <v>448</v>
      </c>
      <c r="F9168" s="48">
        <v>0</v>
      </c>
      <c r="G9168" s="48">
        <v>0</v>
      </c>
      <c r="H9168" s="48">
        <v>0</v>
      </c>
      <c r="I9168" s="48">
        <v>0</v>
      </c>
      <c r="J9168" s="48">
        <v>0</v>
      </c>
      <c r="K9168" s="48">
        <v>0</v>
      </c>
      <c r="L9168" s="48">
        <v>0</v>
      </c>
      <c r="M9168" s="48">
        <v>0</v>
      </c>
      <c r="N9168" s="48">
        <v>0</v>
      </c>
      <c r="O9168" s="48">
        <v>0</v>
      </c>
      <c r="P9168" s="48">
        <v>0</v>
      </c>
      <c r="Q9168" s="48">
        <v>0</v>
      </c>
      <c r="R9168" s="48">
        <v>0</v>
      </c>
      <c r="S9168" s="48">
        <v>0</v>
      </c>
      <c r="T9168" s="48">
        <v>0</v>
      </c>
      <c r="U9168" s="48">
        <v>0</v>
      </c>
      <c r="V9168" s="48">
        <v>0</v>
      </c>
      <c r="W9168" s="48">
        <v>0</v>
      </c>
    </row>
    <row r="9169" spans="4:23" ht="15" customHeight="1" outlineLevel="2" x14ac:dyDescent="0.2">
      <c r="D9169" s="41" t="s">
        <v>449</v>
      </c>
      <c r="E9169" s="118" t="s">
        <v>450</v>
      </c>
      <c r="F9169" s="48">
        <v>0</v>
      </c>
      <c r="G9169" s="48">
        <v>0</v>
      </c>
      <c r="H9169" s="48">
        <v>0</v>
      </c>
      <c r="I9169" s="48">
        <v>0</v>
      </c>
      <c r="J9169" s="48">
        <v>0</v>
      </c>
      <c r="K9169" s="48">
        <v>0</v>
      </c>
      <c r="L9169" s="48">
        <v>0</v>
      </c>
      <c r="M9169" s="48">
        <v>0</v>
      </c>
      <c r="N9169" s="48">
        <v>0</v>
      </c>
      <c r="O9169" s="48">
        <v>0</v>
      </c>
      <c r="P9169" s="48">
        <v>0</v>
      </c>
      <c r="Q9169" s="48">
        <v>0</v>
      </c>
      <c r="R9169" s="48">
        <v>0</v>
      </c>
      <c r="S9169" s="48">
        <v>0</v>
      </c>
      <c r="T9169" s="48">
        <v>0</v>
      </c>
      <c r="U9169" s="48">
        <v>0</v>
      </c>
      <c r="V9169" s="48">
        <v>0</v>
      </c>
      <c r="W9169" s="48">
        <v>0</v>
      </c>
    </row>
    <row r="9170" spans="4:23" ht="15" customHeight="1" outlineLevel="2" x14ac:dyDescent="0.2">
      <c r="D9170" s="41" t="s">
        <v>451</v>
      </c>
      <c r="E9170" s="118" t="s">
        <v>452</v>
      </c>
      <c r="F9170" s="48">
        <v>0</v>
      </c>
      <c r="G9170" s="48">
        <v>0</v>
      </c>
      <c r="H9170" s="48">
        <v>0</v>
      </c>
      <c r="I9170" s="48">
        <v>0</v>
      </c>
      <c r="J9170" s="48">
        <v>0</v>
      </c>
      <c r="K9170" s="48">
        <v>0</v>
      </c>
      <c r="L9170" s="48">
        <v>0</v>
      </c>
      <c r="M9170" s="48">
        <v>0</v>
      </c>
      <c r="N9170" s="48">
        <v>0</v>
      </c>
      <c r="O9170" s="48">
        <v>0</v>
      </c>
      <c r="P9170" s="48">
        <v>0</v>
      </c>
      <c r="Q9170" s="48">
        <v>0</v>
      </c>
      <c r="R9170" s="48">
        <v>0</v>
      </c>
      <c r="S9170" s="48">
        <v>0</v>
      </c>
      <c r="T9170" s="48">
        <v>0</v>
      </c>
      <c r="U9170" s="48">
        <v>0</v>
      </c>
      <c r="V9170" s="48">
        <v>0</v>
      </c>
      <c r="W9170" s="48">
        <v>0</v>
      </c>
    </row>
    <row r="9171" spans="4:23" ht="15" customHeight="1" outlineLevel="2" x14ac:dyDescent="0.2">
      <c r="D9171" s="41" t="s">
        <v>453</v>
      </c>
      <c r="E9171" s="118" t="s">
        <v>454</v>
      </c>
      <c r="F9171" s="48">
        <v>0</v>
      </c>
      <c r="G9171" s="48">
        <v>0</v>
      </c>
      <c r="H9171" s="48">
        <v>0</v>
      </c>
      <c r="I9171" s="48">
        <v>0</v>
      </c>
      <c r="J9171" s="48">
        <v>0</v>
      </c>
      <c r="K9171" s="48">
        <v>0</v>
      </c>
      <c r="L9171" s="48">
        <v>0</v>
      </c>
      <c r="M9171" s="48">
        <v>0</v>
      </c>
      <c r="N9171" s="48">
        <v>0</v>
      </c>
      <c r="O9171" s="48">
        <v>0</v>
      </c>
      <c r="P9171" s="48">
        <v>0</v>
      </c>
      <c r="Q9171" s="48">
        <v>0</v>
      </c>
      <c r="R9171" s="48">
        <v>0</v>
      </c>
      <c r="S9171" s="48">
        <v>0</v>
      </c>
      <c r="T9171" s="48">
        <v>0</v>
      </c>
      <c r="U9171" s="48">
        <v>0</v>
      </c>
      <c r="V9171" s="48">
        <v>0</v>
      </c>
      <c r="W9171" s="48">
        <v>0</v>
      </c>
    </row>
    <row r="9172" spans="4:23" ht="15" customHeight="1" outlineLevel="2" x14ac:dyDescent="0.2">
      <c r="D9172" s="41" t="s">
        <v>455</v>
      </c>
      <c r="E9172" s="118" t="s">
        <v>456</v>
      </c>
      <c r="F9172" s="48">
        <v>0</v>
      </c>
      <c r="G9172" s="48">
        <v>0</v>
      </c>
      <c r="H9172" s="48">
        <v>0</v>
      </c>
      <c r="I9172" s="48">
        <v>0</v>
      </c>
      <c r="J9172" s="48">
        <v>0</v>
      </c>
      <c r="K9172" s="48">
        <v>0</v>
      </c>
      <c r="L9172" s="48">
        <v>0</v>
      </c>
      <c r="M9172" s="48">
        <v>0</v>
      </c>
      <c r="N9172" s="48">
        <v>0</v>
      </c>
      <c r="O9172" s="48">
        <v>0</v>
      </c>
      <c r="P9172" s="48">
        <v>0</v>
      </c>
      <c r="Q9172" s="48">
        <v>0</v>
      </c>
      <c r="R9172" s="48">
        <v>0</v>
      </c>
      <c r="S9172" s="48">
        <v>0</v>
      </c>
      <c r="T9172" s="48">
        <v>0</v>
      </c>
      <c r="U9172" s="48">
        <v>0</v>
      </c>
      <c r="V9172" s="48">
        <v>0</v>
      </c>
      <c r="W9172" s="48">
        <v>0</v>
      </c>
    </row>
    <row r="9173" spans="4:23" ht="15" customHeight="1" outlineLevel="2" x14ac:dyDescent="0.2">
      <c r="D9173" s="41" t="s">
        <v>457</v>
      </c>
      <c r="E9173" s="118" t="s">
        <v>458</v>
      </c>
      <c r="F9173" s="48">
        <v>0</v>
      </c>
      <c r="G9173" s="48">
        <v>0</v>
      </c>
      <c r="H9173" s="48">
        <v>0</v>
      </c>
      <c r="I9173" s="48">
        <v>0</v>
      </c>
      <c r="J9173" s="48">
        <v>0</v>
      </c>
      <c r="K9173" s="48">
        <v>0</v>
      </c>
      <c r="L9173" s="48">
        <v>0</v>
      </c>
      <c r="M9173" s="48">
        <v>0</v>
      </c>
      <c r="N9173" s="48">
        <v>0</v>
      </c>
      <c r="O9173" s="48">
        <v>0</v>
      </c>
      <c r="P9173" s="48">
        <v>0</v>
      </c>
      <c r="Q9173" s="48">
        <v>0</v>
      </c>
      <c r="R9173" s="48">
        <v>0</v>
      </c>
      <c r="S9173" s="48">
        <v>0</v>
      </c>
      <c r="T9173" s="48">
        <v>0</v>
      </c>
      <c r="U9173" s="48">
        <v>0</v>
      </c>
      <c r="V9173" s="48">
        <v>0</v>
      </c>
      <c r="W9173" s="48">
        <v>0</v>
      </c>
    </row>
    <row r="9174" spans="4:23" ht="15" customHeight="1" outlineLevel="2" x14ac:dyDescent="0.2">
      <c r="D9174" s="41" t="s">
        <v>459</v>
      </c>
      <c r="E9174" s="118" t="s">
        <v>460</v>
      </c>
      <c r="F9174" s="48">
        <v>1</v>
      </c>
      <c r="G9174" s="48">
        <v>1</v>
      </c>
      <c r="H9174" s="48">
        <v>0</v>
      </c>
      <c r="I9174" s="48">
        <v>2</v>
      </c>
      <c r="J9174" s="48">
        <v>2</v>
      </c>
      <c r="K9174" s="48">
        <v>0</v>
      </c>
      <c r="L9174" s="48">
        <v>1</v>
      </c>
      <c r="M9174" s="48">
        <v>1</v>
      </c>
      <c r="N9174" s="48">
        <v>0</v>
      </c>
      <c r="O9174" s="48">
        <v>1</v>
      </c>
      <c r="P9174" s="48">
        <v>1</v>
      </c>
      <c r="Q9174" s="48">
        <v>0</v>
      </c>
      <c r="R9174" s="48">
        <v>2</v>
      </c>
      <c r="S9174" s="48">
        <v>2</v>
      </c>
      <c r="T9174" s="48">
        <v>0</v>
      </c>
      <c r="U9174" s="48">
        <v>0</v>
      </c>
      <c r="V9174" s="48">
        <v>0</v>
      </c>
      <c r="W9174" s="48">
        <v>0</v>
      </c>
    </row>
    <row r="9175" spans="4:23" ht="15" customHeight="1" outlineLevel="2" x14ac:dyDescent="0.2">
      <c r="D9175" s="41" t="s">
        <v>461</v>
      </c>
      <c r="E9175" s="118" t="s">
        <v>462</v>
      </c>
      <c r="F9175" s="48">
        <v>0</v>
      </c>
      <c r="G9175" s="48">
        <v>0</v>
      </c>
      <c r="H9175" s="48">
        <v>0</v>
      </c>
      <c r="I9175" s="48">
        <v>0</v>
      </c>
      <c r="J9175" s="48">
        <v>0</v>
      </c>
      <c r="K9175" s="48">
        <v>0</v>
      </c>
      <c r="L9175" s="48">
        <v>0</v>
      </c>
      <c r="M9175" s="48">
        <v>0</v>
      </c>
      <c r="N9175" s="48">
        <v>0</v>
      </c>
      <c r="O9175" s="48">
        <v>0</v>
      </c>
      <c r="P9175" s="48">
        <v>0</v>
      </c>
      <c r="Q9175" s="48">
        <v>0</v>
      </c>
      <c r="R9175" s="48">
        <v>0</v>
      </c>
      <c r="S9175" s="48">
        <v>0</v>
      </c>
      <c r="T9175" s="48">
        <v>0</v>
      </c>
      <c r="U9175" s="48">
        <v>0</v>
      </c>
      <c r="V9175" s="48">
        <v>0</v>
      </c>
      <c r="W9175" s="48">
        <v>0</v>
      </c>
    </row>
    <row r="9176" spans="4:23" ht="15" customHeight="1" outlineLevel="2" x14ac:dyDescent="0.2">
      <c r="D9176" s="41" t="s">
        <v>463</v>
      </c>
      <c r="E9176" s="118" t="s">
        <v>464</v>
      </c>
      <c r="F9176" s="48">
        <v>0</v>
      </c>
      <c r="G9176" s="48">
        <v>0</v>
      </c>
      <c r="H9176" s="48">
        <v>0</v>
      </c>
      <c r="I9176" s="48">
        <v>0</v>
      </c>
      <c r="J9176" s="48">
        <v>0</v>
      </c>
      <c r="K9176" s="48">
        <v>0</v>
      </c>
      <c r="L9176" s="48">
        <v>0</v>
      </c>
      <c r="M9176" s="48">
        <v>0</v>
      </c>
      <c r="N9176" s="48">
        <v>0</v>
      </c>
      <c r="O9176" s="48">
        <v>0</v>
      </c>
      <c r="P9176" s="48">
        <v>0</v>
      </c>
      <c r="Q9176" s="48">
        <v>0</v>
      </c>
      <c r="R9176" s="48">
        <v>0</v>
      </c>
      <c r="S9176" s="48">
        <v>0</v>
      </c>
      <c r="T9176" s="48">
        <v>0</v>
      </c>
      <c r="U9176" s="48">
        <v>0</v>
      </c>
      <c r="V9176" s="48">
        <v>0</v>
      </c>
      <c r="W9176" s="48">
        <v>0</v>
      </c>
    </row>
    <row r="9177" spans="4:23" ht="15" customHeight="1" outlineLevel="2" x14ac:dyDescent="0.2">
      <c r="D9177" s="41" t="s">
        <v>465</v>
      </c>
      <c r="E9177" s="118" t="s">
        <v>466</v>
      </c>
      <c r="F9177" s="48">
        <v>0</v>
      </c>
      <c r="G9177" s="48">
        <v>0</v>
      </c>
      <c r="H9177" s="48">
        <v>0</v>
      </c>
      <c r="I9177" s="48">
        <v>0</v>
      </c>
      <c r="J9177" s="48">
        <v>0</v>
      </c>
      <c r="K9177" s="48">
        <v>0</v>
      </c>
      <c r="L9177" s="48">
        <v>0</v>
      </c>
      <c r="M9177" s="48">
        <v>0</v>
      </c>
      <c r="N9177" s="48">
        <v>0</v>
      </c>
      <c r="O9177" s="48">
        <v>0</v>
      </c>
      <c r="P9177" s="48">
        <v>0</v>
      </c>
      <c r="Q9177" s="48">
        <v>0</v>
      </c>
      <c r="R9177" s="48">
        <v>0</v>
      </c>
      <c r="S9177" s="48">
        <v>0</v>
      </c>
      <c r="T9177" s="48">
        <v>0</v>
      </c>
      <c r="U9177" s="48">
        <v>0</v>
      </c>
      <c r="V9177" s="48">
        <v>0</v>
      </c>
      <c r="W9177" s="48">
        <v>0</v>
      </c>
    </row>
    <row r="9178" spans="4:23" ht="15" customHeight="1" outlineLevel="2" x14ac:dyDescent="0.2">
      <c r="D9178" s="41" t="s">
        <v>467</v>
      </c>
      <c r="E9178" s="118" t="s">
        <v>468</v>
      </c>
      <c r="F9178" s="48">
        <v>1</v>
      </c>
      <c r="G9178" s="48">
        <v>0</v>
      </c>
      <c r="H9178" s="48">
        <v>1</v>
      </c>
      <c r="I9178" s="48">
        <v>1</v>
      </c>
      <c r="J9178" s="48">
        <v>0</v>
      </c>
      <c r="K9178" s="48">
        <v>1</v>
      </c>
      <c r="L9178" s="48">
        <v>1</v>
      </c>
      <c r="M9178" s="48">
        <v>0</v>
      </c>
      <c r="N9178" s="48">
        <v>1</v>
      </c>
      <c r="O9178" s="48">
        <v>1</v>
      </c>
      <c r="P9178" s="48">
        <v>0</v>
      </c>
      <c r="Q9178" s="48">
        <v>1</v>
      </c>
      <c r="R9178" s="48">
        <v>1</v>
      </c>
      <c r="S9178" s="48">
        <v>0</v>
      </c>
      <c r="T9178" s="48">
        <v>1</v>
      </c>
      <c r="U9178" s="48">
        <v>1</v>
      </c>
      <c r="V9178" s="48">
        <v>0</v>
      </c>
      <c r="W9178" s="48">
        <v>1</v>
      </c>
    </row>
    <row r="9179" spans="4:23" ht="15" customHeight="1" outlineLevel="2" x14ac:dyDescent="0.2">
      <c r="D9179" s="41" t="s">
        <v>469</v>
      </c>
      <c r="E9179" s="118" t="s">
        <v>470</v>
      </c>
      <c r="F9179" s="48">
        <v>1</v>
      </c>
      <c r="G9179" s="48">
        <v>1</v>
      </c>
      <c r="H9179" s="48">
        <v>0</v>
      </c>
      <c r="I9179" s="48">
        <v>0</v>
      </c>
      <c r="J9179" s="48">
        <v>0</v>
      </c>
      <c r="K9179" s="48">
        <v>0</v>
      </c>
      <c r="L9179" s="48">
        <v>0</v>
      </c>
      <c r="M9179" s="48">
        <v>0</v>
      </c>
      <c r="N9179" s="48">
        <v>0</v>
      </c>
      <c r="O9179" s="48">
        <v>1</v>
      </c>
      <c r="P9179" s="48">
        <v>1</v>
      </c>
      <c r="Q9179" s="48">
        <v>0</v>
      </c>
      <c r="R9179" s="48">
        <v>1</v>
      </c>
      <c r="S9179" s="48">
        <v>1</v>
      </c>
      <c r="T9179" s="48">
        <v>0</v>
      </c>
      <c r="U9179" s="48">
        <v>1</v>
      </c>
      <c r="V9179" s="48">
        <v>1</v>
      </c>
      <c r="W9179" s="48">
        <v>0</v>
      </c>
    </row>
    <row r="9180" spans="4:23" ht="15" customHeight="1" outlineLevel="2" x14ac:dyDescent="0.2">
      <c r="D9180" s="41" t="s">
        <v>471</v>
      </c>
      <c r="E9180" s="118" t="s">
        <v>472</v>
      </c>
      <c r="F9180" s="48">
        <v>0</v>
      </c>
      <c r="G9180" s="48">
        <v>0</v>
      </c>
      <c r="H9180" s="48">
        <v>0</v>
      </c>
      <c r="I9180" s="48">
        <v>0</v>
      </c>
      <c r="J9180" s="48">
        <v>0</v>
      </c>
      <c r="K9180" s="48">
        <v>0</v>
      </c>
      <c r="L9180" s="48">
        <v>0</v>
      </c>
      <c r="M9180" s="48">
        <v>0</v>
      </c>
      <c r="N9180" s="48">
        <v>0</v>
      </c>
      <c r="O9180" s="48">
        <v>0</v>
      </c>
      <c r="P9180" s="48">
        <v>0</v>
      </c>
      <c r="Q9180" s="48">
        <v>0</v>
      </c>
      <c r="R9180" s="48">
        <v>0</v>
      </c>
      <c r="S9180" s="48">
        <v>0</v>
      </c>
      <c r="T9180" s="48">
        <v>0</v>
      </c>
      <c r="U9180" s="48">
        <v>0</v>
      </c>
      <c r="V9180" s="48">
        <v>0</v>
      </c>
      <c r="W9180" s="48">
        <v>0</v>
      </c>
    </row>
    <row r="9181" spans="4:23" ht="15" customHeight="1" outlineLevel="2" x14ac:dyDescent="0.2">
      <c r="D9181" s="41" t="s">
        <v>473</v>
      </c>
      <c r="E9181" s="118" t="s">
        <v>474</v>
      </c>
      <c r="F9181" s="48">
        <v>0</v>
      </c>
      <c r="G9181" s="48">
        <v>0</v>
      </c>
      <c r="H9181" s="48">
        <v>0</v>
      </c>
      <c r="I9181" s="48">
        <v>0</v>
      </c>
      <c r="J9181" s="48">
        <v>0</v>
      </c>
      <c r="K9181" s="48">
        <v>0</v>
      </c>
      <c r="L9181" s="48">
        <v>0</v>
      </c>
      <c r="M9181" s="48">
        <v>0</v>
      </c>
      <c r="N9181" s="48">
        <v>0</v>
      </c>
      <c r="O9181" s="48">
        <v>0</v>
      </c>
      <c r="P9181" s="48">
        <v>0</v>
      </c>
      <c r="Q9181" s="48">
        <v>0</v>
      </c>
      <c r="R9181" s="48">
        <v>0</v>
      </c>
      <c r="S9181" s="48">
        <v>0</v>
      </c>
      <c r="T9181" s="48">
        <v>0</v>
      </c>
      <c r="U9181" s="48">
        <v>0</v>
      </c>
      <c r="V9181" s="48">
        <v>0</v>
      </c>
      <c r="W9181" s="48">
        <v>0</v>
      </c>
    </row>
    <row r="9182" spans="4:23" ht="15" customHeight="1" outlineLevel="2" x14ac:dyDescent="0.2">
      <c r="D9182" s="41" t="s">
        <v>475</v>
      </c>
      <c r="E9182" s="118" t="s">
        <v>476</v>
      </c>
      <c r="F9182" s="48">
        <v>0</v>
      </c>
      <c r="G9182" s="48">
        <v>0</v>
      </c>
      <c r="H9182" s="48">
        <v>0</v>
      </c>
      <c r="I9182" s="48">
        <v>0</v>
      </c>
      <c r="J9182" s="48">
        <v>0</v>
      </c>
      <c r="K9182" s="48">
        <v>0</v>
      </c>
      <c r="L9182" s="48">
        <v>0</v>
      </c>
      <c r="M9182" s="48">
        <v>0</v>
      </c>
      <c r="N9182" s="48">
        <v>0</v>
      </c>
      <c r="O9182" s="48">
        <v>0</v>
      </c>
      <c r="P9182" s="48">
        <v>0</v>
      </c>
      <c r="Q9182" s="48">
        <v>0</v>
      </c>
      <c r="R9182" s="48">
        <v>0</v>
      </c>
      <c r="S9182" s="48">
        <v>0</v>
      </c>
      <c r="T9182" s="48">
        <v>0</v>
      </c>
      <c r="U9182" s="48">
        <v>0</v>
      </c>
      <c r="V9182" s="48">
        <v>0</v>
      </c>
      <c r="W9182" s="48">
        <v>0</v>
      </c>
    </row>
    <row r="9183" spans="4:23" ht="15" customHeight="1" outlineLevel="2" x14ac:dyDescent="0.2">
      <c r="D9183" s="41" t="s">
        <v>477</v>
      </c>
      <c r="E9183" s="118" t="s">
        <v>478</v>
      </c>
      <c r="F9183" s="48">
        <v>0</v>
      </c>
      <c r="G9183" s="48">
        <v>0</v>
      </c>
      <c r="H9183" s="48">
        <v>0</v>
      </c>
      <c r="I9183" s="48">
        <v>0</v>
      </c>
      <c r="J9183" s="48">
        <v>0</v>
      </c>
      <c r="K9183" s="48">
        <v>0</v>
      </c>
      <c r="L9183" s="48">
        <v>0</v>
      </c>
      <c r="M9183" s="48">
        <v>0</v>
      </c>
      <c r="N9183" s="48">
        <v>0</v>
      </c>
      <c r="O9183" s="48">
        <v>0</v>
      </c>
      <c r="P9183" s="48">
        <v>0</v>
      </c>
      <c r="Q9183" s="48">
        <v>0</v>
      </c>
      <c r="R9183" s="48">
        <v>0</v>
      </c>
      <c r="S9183" s="48">
        <v>0</v>
      </c>
      <c r="T9183" s="48">
        <v>0</v>
      </c>
      <c r="U9183" s="48">
        <v>0</v>
      </c>
      <c r="V9183" s="48">
        <v>0</v>
      </c>
      <c r="W9183" s="48">
        <v>0</v>
      </c>
    </row>
    <row r="9184" spans="4:23" ht="15" customHeight="1" outlineLevel="2" x14ac:dyDescent="0.2">
      <c r="D9184" s="41" t="s">
        <v>479</v>
      </c>
      <c r="E9184" s="118" t="s">
        <v>480</v>
      </c>
      <c r="F9184" s="48">
        <v>1</v>
      </c>
      <c r="G9184" s="48">
        <v>1</v>
      </c>
      <c r="H9184" s="48">
        <v>0</v>
      </c>
      <c r="I9184" s="48">
        <v>2</v>
      </c>
      <c r="J9184" s="48">
        <v>2</v>
      </c>
      <c r="K9184" s="48">
        <v>0</v>
      </c>
      <c r="L9184" s="48">
        <v>2</v>
      </c>
      <c r="M9184" s="48">
        <v>2</v>
      </c>
      <c r="N9184" s="48">
        <v>0</v>
      </c>
      <c r="O9184" s="48">
        <v>2</v>
      </c>
      <c r="P9184" s="48">
        <v>2</v>
      </c>
      <c r="Q9184" s="48">
        <v>0</v>
      </c>
      <c r="R9184" s="48">
        <v>1</v>
      </c>
      <c r="S9184" s="48">
        <v>1</v>
      </c>
      <c r="T9184" s="48">
        <v>0</v>
      </c>
      <c r="U9184" s="48">
        <v>1</v>
      </c>
      <c r="V9184" s="48">
        <v>1</v>
      </c>
      <c r="W9184" s="48">
        <v>0</v>
      </c>
    </row>
    <row r="9185" spans="4:23" ht="15" customHeight="1" outlineLevel="2" x14ac:dyDescent="0.2">
      <c r="D9185" s="41" t="s">
        <v>481</v>
      </c>
      <c r="E9185" s="118" t="s">
        <v>482</v>
      </c>
      <c r="F9185" s="48">
        <v>2</v>
      </c>
      <c r="G9185" s="48">
        <v>0</v>
      </c>
      <c r="H9185" s="48">
        <v>2</v>
      </c>
      <c r="I9185" s="48">
        <v>2</v>
      </c>
      <c r="J9185" s="48">
        <v>0</v>
      </c>
      <c r="K9185" s="48">
        <v>2</v>
      </c>
      <c r="L9185" s="48">
        <v>1</v>
      </c>
      <c r="M9185" s="48">
        <v>0</v>
      </c>
      <c r="N9185" s="48">
        <v>1</v>
      </c>
      <c r="O9185" s="48">
        <v>2</v>
      </c>
      <c r="P9185" s="48">
        <v>0</v>
      </c>
      <c r="Q9185" s="48">
        <v>2</v>
      </c>
      <c r="R9185" s="48">
        <v>2</v>
      </c>
      <c r="S9185" s="48">
        <v>0</v>
      </c>
      <c r="T9185" s="48">
        <v>2</v>
      </c>
      <c r="U9185" s="48">
        <v>2</v>
      </c>
      <c r="V9185" s="48">
        <v>0</v>
      </c>
      <c r="W9185" s="48">
        <v>2</v>
      </c>
    </row>
    <row r="9186" spans="4:23" ht="15" customHeight="1" outlineLevel="2" x14ac:dyDescent="0.2">
      <c r="D9186" s="41" t="s">
        <v>483</v>
      </c>
      <c r="E9186" s="118" t="s">
        <v>484</v>
      </c>
      <c r="F9186" s="48">
        <v>0</v>
      </c>
      <c r="G9186" s="48">
        <v>0</v>
      </c>
      <c r="H9186" s="48">
        <v>0</v>
      </c>
      <c r="I9186" s="48">
        <v>0</v>
      </c>
      <c r="J9186" s="48">
        <v>0</v>
      </c>
      <c r="K9186" s="48">
        <v>0</v>
      </c>
      <c r="L9186" s="48">
        <v>0</v>
      </c>
      <c r="M9186" s="48">
        <v>0</v>
      </c>
      <c r="N9186" s="48">
        <v>0</v>
      </c>
      <c r="O9186" s="48">
        <v>0</v>
      </c>
      <c r="P9186" s="48">
        <v>0</v>
      </c>
      <c r="Q9186" s="48">
        <v>0</v>
      </c>
      <c r="R9186" s="48">
        <v>0</v>
      </c>
      <c r="S9186" s="48">
        <v>0</v>
      </c>
      <c r="T9186" s="48">
        <v>0</v>
      </c>
      <c r="U9186" s="48">
        <v>0</v>
      </c>
      <c r="V9186" s="48">
        <v>0</v>
      </c>
      <c r="W9186" s="48">
        <v>0</v>
      </c>
    </row>
    <row r="9187" spans="4:23" ht="15" customHeight="1" outlineLevel="2" x14ac:dyDescent="0.2">
      <c r="D9187" s="41" t="s">
        <v>485</v>
      </c>
      <c r="E9187" s="118" t="s">
        <v>486</v>
      </c>
      <c r="F9187" s="48">
        <v>0</v>
      </c>
      <c r="G9187" s="48">
        <v>0</v>
      </c>
      <c r="H9187" s="48">
        <v>0</v>
      </c>
      <c r="I9187" s="48">
        <v>0</v>
      </c>
      <c r="J9187" s="48">
        <v>0</v>
      </c>
      <c r="K9187" s="48">
        <v>0</v>
      </c>
      <c r="L9187" s="48">
        <v>0</v>
      </c>
      <c r="M9187" s="48">
        <v>0</v>
      </c>
      <c r="N9187" s="48">
        <v>0</v>
      </c>
      <c r="O9187" s="48">
        <v>0</v>
      </c>
      <c r="P9187" s="48">
        <v>0</v>
      </c>
      <c r="Q9187" s="48">
        <v>0</v>
      </c>
      <c r="R9187" s="48">
        <v>0</v>
      </c>
      <c r="S9187" s="48">
        <v>0</v>
      </c>
      <c r="T9187" s="48">
        <v>0</v>
      </c>
      <c r="U9187" s="48">
        <v>0</v>
      </c>
      <c r="V9187" s="48">
        <v>0</v>
      </c>
      <c r="W9187" s="48">
        <v>0</v>
      </c>
    </row>
    <row r="9188" spans="4:23" ht="15" customHeight="1" outlineLevel="2" x14ac:dyDescent="0.2">
      <c r="D9188" s="41" t="s">
        <v>487</v>
      </c>
      <c r="E9188" s="118" t="s">
        <v>488</v>
      </c>
      <c r="F9188" s="48">
        <v>0</v>
      </c>
      <c r="G9188" s="48">
        <v>0</v>
      </c>
      <c r="H9188" s="48">
        <v>0</v>
      </c>
      <c r="I9188" s="48">
        <v>0</v>
      </c>
      <c r="J9188" s="48">
        <v>0</v>
      </c>
      <c r="K9188" s="48">
        <v>0</v>
      </c>
      <c r="L9188" s="48">
        <v>0</v>
      </c>
      <c r="M9188" s="48">
        <v>0</v>
      </c>
      <c r="N9188" s="48">
        <v>0</v>
      </c>
      <c r="O9188" s="48">
        <v>0</v>
      </c>
      <c r="P9188" s="48">
        <v>0</v>
      </c>
      <c r="Q9188" s="48">
        <v>0</v>
      </c>
      <c r="R9188" s="48">
        <v>0</v>
      </c>
      <c r="S9188" s="48">
        <v>0</v>
      </c>
      <c r="T9188" s="48">
        <v>0</v>
      </c>
      <c r="U9188" s="48">
        <v>0</v>
      </c>
      <c r="V9188" s="48">
        <v>0</v>
      </c>
      <c r="W9188" s="48">
        <v>0</v>
      </c>
    </row>
    <row r="9189" spans="4:23" ht="15" customHeight="1" outlineLevel="2" x14ac:dyDescent="0.2">
      <c r="D9189" s="41" t="s">
        <v>489</v>
      </c>
      <c r="E9189" s="118" t="s">
        <v>490</v>
      </c>
      <c r="F9189" s="48">
        <v>0</v>
      </c>
      <c r="G9189" s="48">
        <v>0</v>
      </c>
      <c r="H9189" s="48">
        <v>0</v>
      </c>
      <c r="I9189" s="48">
        <v>0</v>
      </c>
      <c r="J9189" s="48">
        <v>0</v>
      </c>
      <c r="K9189" s="48">
        <v>0</v>
      </c>
      <c r="L9189" s="48">
        <v>0</v>
      </c>
      <c r="M9189" s="48">
        <v>0</v>
      </c>
      <c r="N9189" s="48">
        <v>0</v>
      </c>
      <c r="O9189" s="48">
        <v>0</v>
      </c>
      <c r="P9189" s="48">
        <v>0</v>
      </c>
      <c r="Q9189" s="48">
        <v>0</v>
      </c>
      <c r="R9189" s="48">
        <v>0</v>
      </c>
      <c r="S9189" s="48">
        <v>0</v>
      </c>
      <c r="T9189" s="48">
        <v>0</v>
      </c>
      <c r="U9189" s="48">
        <v>0</v>
      </c>
      <c r="V9189" s="48">
        <v>0</v>
      </c>
      <c r="W9189" s="48">
        <v>0</v>
      </c>
    </row>
    <row r="9190" spans="4:23" ht="15" customHeight="1" outlineLevel="2" x14ac:dyDescent="0.2">
      <c r="D9190" s="41" t="s">
        <v>491</v>
      </c>
      <c r="E9190" s="118" t="s">
        <v>492</v>
      </c>
      <c r="F9190" s="48">
        <v>0</v>
      </c>
      <c r="G9190" s="48">
        <v>0</v>
      </c>
      <c r="H9190" s="48">
        <v>0</v>
      </c>
      <c r="I9190" s="48">
        <v>0</v>
      </c>
      <c r="J9190" s="48">
        <v>0</v>
      </c>
      <c r="K9190" s="48">
        <v>0</v>
      </c>
      <c r="L9190" s="48">
        <v>0</v>
      </c>
      <c r="M9190" s="48">
        <v>0</v>
      </c>
      <c r="N9190" s="48">
        <v>0</v>
      </c>
      <c r="O9190" s="48">
        <v>0</v>
      </c>
      <c r="P9190" s="48">
        <v>0</v>
      </c>
      <c r="Q9190" s="48">
        <v>0</v>
      </c>
      <c r="R9190" s="48">
        <v>0</v>
      </c>
      <c r="S9190" s="48">
        <v>0</v>
      </c>
      <c r="T9190" s="48">
        <v>0</v>
      </c>
      <c r="U9190" s="48">
        <v>0</v>
      </c>
      <c r="V9190" s="48">
        <v>0</v>
      </c>
      <c r="W9190" s="48">
        <v>0</v>
      </c>
    </row>
    <row r="9191" spans="4:23" ht="15" customHeight="1" outlineLevel="2" x14ac:dyDescent="0.2">
      <c r="D9191" s="41" t="s">
        <v>493</v>
      </c>
      <c r="E9191" s="118" t="s">
        <v>494</v>
      </c>
      <c r="F9191" s="48">
        <v>0</v>
      </c>
      <c r="G9191" s="48">
        <v>0</v>
      </c>
      <c r="H9191" s="48">
        <v>0</v>
      </c>
      <c r="I9191" s="48">
        <v>0</v>
      </c>
      <c r="J9191" s="48">
        <v>0</v>
      </c>
      <c r="K9191" s="48">
        <v>0</v>
      </c>
      <c r="L9191" s="48">
        <v>0</v>
      </c>
      <c r="M9191" s="48">
        <v>0</v>
      </c>
      <c r="N9191" s="48">
        <v>0</v>
      </c>
      <c r="O9191" s="48">
        <v>0</v>
      </c>
      <c r="P9191" s="48">
        <v>0</v>
      </c>
      <c r="Q9191" s="48">
        <v>0</v>
      </c>
      <c r="R9191" s="48">
        <v>0</v>
      </c>
      <c r="S9191" s="48">
        <v>0</v>
      </c>
      <c r="T9191" s="48">
        <v>0</v>
      </c>
      <c r="U9191" s="48">
        <v>0</v>
      </c>
      <c r="V9191" s="48">
        <v>0</v>
      </c>
      <c r="W9191" s="48">
        <v>0</v>
      </c>
    </row>
    <row r="9192" spans="4:23" ht="15" customHeight="1" outlineLevel="2" x14ac:dyDescent="0.2">
      <c r="D9192" s="41" t="s">
        <v>495</v>
      </c>
      <c r="E9192" s="118" t="s">
        <v>496</v>
      </c>
      <c r="F9192" s="48">
        <v>0</v>
      </c>
      <c r="G9192" s="48">
        <v>0</v>
      </c>
      <c r="H9192" s="48">
        <v>0</v>
      </c>
      <c r="I9192" s="48">
        <v>0</v>
      </c>
      <c r="J9192" s="48">
        <v>0</v>
      </c>
      <c r="K9192" s="48">
        <v>0</v>
      </c>
      <c r="L9192" s="48">
        <v>0</v>
      </c>
      <c r="M9192" s="48">
        <v>0</v>
      </c>
      <c r="N9192" s="48">
        <v>0</v>
      </c>
      <c r="O9192" s="48">
        <v>0</v>
      </c>
      <c r="P9192" s="48">
        <v>0</v>
      </c>
      <c r="Q9192" s="48">
        <v>0</v>
      </c>
      <c r="R9192" s="48">
        <v>0</v>
      </c>
      <c r="S9192" s="48">
        <v>0</v>
      </c>
      <c r="T9192" s="48">
        <v>0</v>
      </c>
      <c r="U9192" s="48">
        <v>0</v>
      </c>
      <c r="V9192" s="48">
        <v>0</v>
      </c>
      <c r="W9192" s="48">
        <v>0</v>
      </c>
    </row>
    <row r="9193" spans="4:23" ht="15" customHeight="1" outlineLevel="2" x14ac:dyDescent="0.2">
      <c r="D9193" s="41" t="s">
        <v>497</v>
      </c>
      <c r="E9193" s="118" t="s">
        <v>498</v>
      </c>
      <c r="F9193" s="48">
        <v>0</v>
      </c>
      <c r="G9193" s="48">
        <v>0</v>
      </c>
      <c r="H9193" s="48">
        <v>0</v>
      </c>
      <c r="I9193" s="48">
        <v>0</v>
      </c>
      <c r="J9193" s="48">
        <v>0</v>
      </c>
      <c r="K9193" s="48">
        <v>0</v>
      </c>
      <c r="L9193" s="48">
        <v>0</v>
      </c>
      <c r="M9193" s="48">
        <v>0</v>
      </c>
      <c r="N9193" s="48">
        <v>0</v>
      </c>
      <c r="O9193" s="48">
        <v>0</v>
      </c>
      <c r="P9193" s="48">
        <v>0</v>
      </c>
      <c r="Q9193" s="48">
        <v>0</v>
      </c>
      <c r="R9193" s="48">
        <v>0</v>
      </c>
      <c r="S9193" s="48">
        <v>0</v>
      </c>
      <c r="T9193" s="48">
        <v>0</v>
      </c>
      <c r="U9193" s="48">
        <v>0</v>
      </c>
      <c r="V9193" s="48">
        <v>0</v>
      </c>
      <c r="W9193" s="48">
        <v>0</v>
      </c>
    </row>
    <row r="9194" spans="4:23" ht="15" customHeight="1" outlineLevel="2" x14ac:dyDescent="0.2">
      <c r="D9194" s="41" t="s">
        <v>499</v>
      </c>
      <c r="E9194" s="118" t="s">
        <v>500</v>
      </c>
      <c r="F9194" s="48">
        <v>0</v>
      </c>
      <c r="G9194" s="48">
        <v>0</v>
      </c>
      <c r="H9194" s="48">
        <v>0</v>
      </c>
      <c r="I9194" s="48">
        <v>0</v>
      </c>
      <c r="J9194" s="48">
        <v>0</v>
      </c>
      <c r="K9194" s="48">
        <v>0</v>
      </c>
      <c r="L9194" s="48">
        <v>0</v>
      </c>
      <c r="M9194" s="48">
        <v>0</v>
      </c>
      <c r="N9194" s="48">
        <v>0</v>
      </c>
      <c r="O9194" s="48">
        <v>0</v>
      </c>
      <c r="P9194" s="48">
        <v>0</v>
      </c>
      <c r="Q9194" s="48">
        <v>0</v>
      </c>
      <c r="R9194" s="48">
        <v>0</v>
      </c>
      <c r="S9194" s="48">
        <v>0</v>
      </c>
      <c r="T9194" s="48">
        <v>0</v>
      </c>
      <c r="U9194" s="48">
        <v>0</v>
      </c>
      <c r="V9194" s="48">
        <v>0</v>
      </c>
      <c r="W9194" s="48">
        <v>0</v>
      </c>
    </row>
    <row r="9195" spans="4:23" ht="15" customHeight="1" outlineLevel="2" x14ac:dyDescent="0.2">
      <c r="D9195" s="41" t="s">
        <v>501</v>
      </c>
      <c r="E9195" s="118" t="s">
        <v>502</v>
      </c>
      <c r="F9195" s="48">
        <v>3</v>
      </c>
      <c r="G9195" s="48">
        <v>1</v>
      </c>
      <c r="H9195" s="48">
        <v>2</v>
      </c>
      <c r="I9195" s="48">
        <v>3</v>
      </c>
      <c r="J9195" s="48">
        <v>1</v>
      </c>
      <c r="K9195" s="48">
        <v>2</v>
      </c>
      <c r="L9195" s="48">
        <v>3</v>
      </c>
      <c r="M9195" s="48">
        <v>1</v>
      </c>
      <c r="N9195" s="48">
        <v>2</v>
      </c>
      <c r="O9195" s="48">
        <v>4</v>
      </c>
      <c r="P9195" s="48">
        <v>2</v>
      </c>
      <c r="Q9195" s="48">
        <v>2</v>
      </c>
      <c r="R9195" s="48">
        <v>3</v>
      </c>
      <c r="S9195" s="48">
        <v>1</v>
      </c>
      <c r="T9195" s="48">
        <v>2</v>
      </c>
      <c r="U9195" s="48">
        <v>4</v>
      </c>
      <c r="V9195" s="48">
        <v>2</v>
      </c>
      <c r="W9195" s="48">
        <v>2</v>
      </c>
    </row>
    <row r="9196" spans="4:23" ht="15" customHeight="1" outlineLevel="2" x14ac:dyDescent="0.2">
      <c r="D9196" s="41" t="s">
        <v>503</v>
      </c>
      <c r="E9196" s="118" t="s">
        <v>504</v>
      </c>
      <c r="F9196" s="48">
        <v>0</v>
      </c>
      <c r="G9196" s="48">
        <v>0</v>
      </c>
      <c r="H9196" s="48">
        <v>0</v>
      </c>
      <c r="I9196" s="48">
        <v>0</v>
      </c>
      <c r="J9196" s="48">
        <v>0</v>
      </c>
      <c r="K9196" s="48">
        <v>0</v>
      </c>
      <c r="L9196" s="48">
        <v>0</v>
      </c>
      <c r="M9196" s="48">
        <v>0</v>
      </c>
      <c r="N9196" s="48">
        <v>0</v>
      </c>
      <c r="O9196" s="48">
        <v>0</v>
      </c>
      <c r="P9196" s="48">
        <v>0</v>
      </c>
      <c r="Q9196" s="48">
        <v>0</v>
      </c>
      <c r="R9196" s="48">
        <v>0</v>
      </c>
      <c r="S9196" s="48">
        <v>0</v>
      </c>
      <c r="T9196" s="48">
        <v>0</v>
      </c>
      <c r="U9196" s="48">
        <v>0</v>
      </c>
      <c r="V9196" s="48">
        <v>0</v>
      </c>
      <c r="W9196" s="48">
        <v>0</v>
      </c>
    </row>
    <row r="9197" spans="4:23" ht="15" customHeight="1" outlineLevel="2" x14ac:dyDescent="0.2">
      <c r="D9197" s="41" t="s">
        <v>505</v>
      </c>
      <c r="E9197" s="118" t="s">
        <v>506</v>
      </c>
      <c r="F9197" s="48">
        <v>0</v>
      </c>
      <c r="G9197" s="48">
        <v>0</v>
      </c>
      <c r="H9197" s="48">
        <v>0</v>
      </c>
      <c r="I9197" s="48">
        <v>0</v>
      </c>
      <c r="J9197" s="48">
        <v>0</v>
      </c>
      <c r="K9197" s="48">
        <v>0</v>
      </c>
      <c r="L9197" s="48">
        <v>0</v>
      </c>
      <c r="M9197" s="48">
        <v>0</v>
      </c>
      <c r="N9197" s="48">
        <v>0</v>
      </c>
      <c r="O9197" s="48">
        <v>0</v>
      </c>
      <c r="P9197" s="48">
        <v>0</v>
      </c>
      <c r="Q9197" s="48">
        <v>0</v>
      </c>
      <c r="R9197" s="48">
        <v>0</v>
      </c>
      <c r="S9197" s="48">
        <v>0</v>
      </c>
      <c r="T9197" s="48">
        <v>0</v>
      </c>
      <c r="U9197" s="48">
        <v>0</v>
      </c>
      <c r="V9197" s="48">
        <v>0</v>
      </c>
      <c r="W9197" s="48">
        <v>0</v>
      </c>
    </row>
    <row r="9198" spans="4:23" ht="15" customHeight="1" outlineLevel="2" x14ac:dyDescent="0.2">
      <c r="D9198" s="41" t="s">
        <v>507</v>
      </c>
      <c r="E9198" s="118" t="s">
        <v>508</v>
      </c>
      <c r="F9198" s="48">
        <v>0</v>
      </c>
      <c r="G9198" s="48">
        <v>0</v>
      </c>
      <c r="H9198" s="48">
        <v>0</v>
      </c>
      <c r="I9198" s="48">
        <v>0</v>
      </c>
      <c r="J9198" s="48">
        <v>0</v>
      </c>
      <c r="K9198" s="48">
        <v>0</v>
      </c>
      <c r="L9198" s="48">
        <v>0</v>
      </c>
      <c r="M9198" s="48">
        <v>0</v>
      </c>
      <c r="N9198" s="48">
        <v>0</v>
      </c>
      <c r="O9198" s="48">
        <v>0</v>
      </c>
      <c r="P9198" s="48">
        <v>0</v>
      </c>
      <c r="Q9198" s="48">
        <v>0</v>
      </c>
      <c r="R9198" s="48">
        <v>0</v>
      </c>
      <c r="S9198" s="48">
        <v>0</v>
      </c>
      <c r="T9198" s="48">
        <v>0</v>
      </c>
      <c r="U9198" s="48">
        <v>0</v>
      </c>
      <c r="V9198" s="48">
        <v>0</v>
      </c>
      <c r="W9198" s="48">
        <v>0</v>
      </c>
    </row>
    <row r="9199" spans="4:23" ht="15" customHeight="1" outlineLevel="2" x14ac:dyDescent="0.2">
      <c r="D9199" s="41" t="s">
        <v>509</v>
      </c>
      <c r="E9199" s="118" t="s">
        <v>510</v>
      </c>
      <c r="F9199" s="48">
        <v>0</v>
      </c>
      <c r="G9199" s="48">
        <v>0</v>
      </c>
      <c r="H9199" s="48">
        <v>0</v>
      </c>
      <c r="I9199" s="48">
        <v>0</v>
      </c>
      <c r="J9199" s="48">
        <v>0</v>
      </c>
      <c r="K9199" s="48">
        <v>0</v>
      </c>
      <c r="L9199" s="48">
        <v>0</v>
      </c>
      <c r="M9199" s="48">
        <v>0</v>
      </c>
      <c r="N9199" s="48">
        <v>0</v>
      </c>
      <c r="O9199" s="48">
        <v>0</v>
      </c>
      <c r="P9199" s="48">
        <v>0</v>
      </c>
      <c r="Q9199" s="48">
        <v>0</v>
      </c>
      <c r="R9199" s="48">
        <v>0</v>
      </c>
      <c r="S9199" s="48">
        <v>0</v>
      </c>
      <c r="T9199" s="48">
        <v>0</v>
      </c>
      <c r="U9199" s="48">
        <v>0</v>
      </c>
      <c r="V9199" s="48">
        <v>0</v>
      </c>
      <c r="W9199" s="48">
        <v>0</v>
      </c>
    </row>
    <row r="9200" spans="4:23" ht="15" customHeight="1" outlineLevel="2" x14ac:dyDescent="0.2">
      <c r="D9200" s="41" t="s">
        <v>511</v>
      </c>
      <c r="E9200" s="118" t="s">
        <v>512</v>
      </c>
      <c r="F9200" s="48">
        <v>0</v>
      </c>
      <c r="G9200" s="48">
        <v>0</v>
      </c>
      <c r="H9200" s="48">
        <v>0</v>
      </c>
      <c r="I9200" s="48">
        <v>0</v>
      </c>
      <c r="J9200" s="48">
        <v>0</v>
      </c>
      <c r="K9200" s="48">
        <v>0</v>
      </c>
      <c r="L9200" s="48">
        <v>0</v>
      </c>
      <c r="M9200" s="48">
        <v>0</v>
      </c>
      <c r="N9200" s="48">
        <v>0</v>
      </c>
      <c r="O9200" s="48">
        <v>0</v>
      </c>
      <c r="P9200" s="48">
        <v>0</v>
      </c>
      <c r="Q9200" s="48">
        <v>0</v>
      </c>
      <c r="R9200" s="48">
        <v>0</v>
      </c>
      <c r="S9200" s="48">
        <v>0</v>
      </c>
      <c r="T9200" s="48">
        <v>0</v>
      </c>
      <c r="U9200" s="48">
        <v>0</v>
      </c>
      <c r="V9200" s="48">
        <v>0</v>
      </c>
      <c r="W9200" s="48">
        <v>0</v>
      </c>
    </row>
    <row r="9201" spans="3:28" ht="15" customHeight="1" outlineLevel="1" x14ac:dyDescent="0.2">
      <c r="C9201" s="226" t="s">
        <v>513</v>
      </c>
      <c r="E9201" s="225" t="s">
        <v>514</v>
      </c>
      <c r="F9201" s="48">
        <v>1</v>
      </c>
      <c r="G9201" s="48">
        <v>0</v>
      </c>
      <c r="H9201" s="48">
        <v>1</v>
      </c>
      <c r="I9201" s="48">
        <v>1</v>
      </c>
      <c r="J9201" s="48">
        <v>0</v>
      </c>
      <c r="K9201" s="48">
        <v>1</v>
      </c>
      <c r="L9201" s="48">
        <v>1</v>
      </c>
      <c r="M9201" s="48">
        <v>0</v>
      </c>
      <c r="N9201" s="48">
        <v>1</v>
      </c>
      <c r="O9201" s="48">
        <v>1</v>
      </c>
      <c r="P9201" s="48">
        <v>0</v>
      </c>
      <c r="Q9201" s="48">
        <v>1</v>
      </c>
      <c r="R9201" s="48">
        <v>1</v>
      </c>
      <c r="S9201" s="48">
        <v>0</v>
      </c>
      <c r="T9201" s="48">
        <v>1</v>
      </c>
      <c r="U9201" s="48">
        <v>1</v>
      </c>
      <c r="V9201" s="48">
        <v>0</v>
      </c>
      <c r="W9201" s="48">
        <v>1</v>
      </c>
      <c r="AB9201" s="270"/>
    </row>
    <row r="9202" spans="3:28" ht="15" customHeight="1" outlineLevel="2" x14ac:dyDescent="0.2">
      <c r="D9202" s="41" t="s">
        <v>515</v>
      </c>
      <c r="E9202" s="17" t="s">
        <v>516</v>
      </c>
      <c r="F9202" s="48">
        <v>0</v>
      </c>
      <c r="G9202" s="48">
        <v>0</v>
      </c>
      <c r="H9202" s="48">
        <v>0</v>
      </c>
      <c r="I9202" s="48">
        <v>0</v>
      </c>
      <c r="J9202" s="48">
        <v>0</v>
      </c>
      <c r="K9202" s="48">
        <v>0</v>
      </c>
      <c r="L9202" s="48">
        <v>0</v>
      </c>
      <c r="M9202" s="48">
        <v>0</v>
      </c>
      <c r="N9202" s="48">
        <v>0</v>
      </c>
      <c r="O9202" s="48">
        <v>0</v>
      </c>
      <c r="P9202" s="48">
        <v>0</v>
      </c>
      <c r="Q9202" s="48">
        <v>0</v>
      </c>
      <c r="R9202" s="48">
        <v>0</v>
      </c>
      <c r="S9202" s="48">
        <v>0</v>
      </c>
      <c r="T9202" s="48">
        <v>0</v>
      </c>
      <c r="U9202" s="48">
        <v>0</v>
      </c>
      <c r="V9202" s="48">
        <v>0</v>
      </c>
      <c r="W9202" s="48">
        <v>0</v>
      </c>
    </row>
    <row r="9203" spans="3:28" ht="15" customHeight="1" outlineLevel="2" x14ac:dyDescent="0.2">
      <c r="D9203" s="41" t="s">
        <v>517</v>
      </c>
      <c r="E9203" s="17" t="s">
        <v>518</v>
      </c>
      <c r="F9203" s="48">
        <v>0</v>
      </c>
      <c r="G9203" s="48">
        <v>0</v>
      </c>
      <c r="H9203" s="48">
        <v>0</v>
      </c>
      <c r="I9203" s="48">
        <v>0</v>
      </c>
      <c r="J9203" s="48">
        <v>0</v>
      </c>
      <c r="K9203" s="48">
        <v>0</v>
      </c>
      <c r="L9203" s="48">
        <v>0</v>
      </c>
      <c r="M9203" s="48">
        <v>0</v>
      </c>
      <c r="N9203" s="48">
        <v>0</v>
      </c>
      <c r="O9203" s="48">
        <v>0</v>
      </c>
      <c r="P9203" s="48">
        <v>0</v>
      </c>
      <c r="Q9203" s="48">
        <v>0</v>
      </c>
      <c r="R9203" s="48">
        <v>0</v>
      </c>
      <c r="S9203" s="48">
        <v>0</v>
      </c>
      <c r="T9203" s="48">
        <v>0</v>
      </c>
      <c r="U9203" s="48">
        <v>0</v>
      </c>
      <c r="V9203" s="48">
        <v>0</v>
      </c>
      <c r="W9203" s="48">
        <v>0</v>
      </c>
    </row>
    <row r="9204" spans="3:28" ht="15" customHeight="1" outlineLevel="2" x14ac:dyDescent="0.2">
      <c r="D9204" s="41" t="s">
        <v>519</v>
      </c>
      <c r="E9204" s="17" t="s">
        <v>520</v>
      </c>
      <c r="F9204" s="48">
        <v>0</v>
      </c>
      <c r="G9204" s="48">
        <v>0</v>
      </c>
      <c r="H9204" s="48">
        <v>0</v>
      </c>
      <c r="I9204" s="48">
        <v>0</v>
      </c>
      <c r="J9204" s="48">
        <v>0</v>
      </c>
      <c r="K9204" s="48">
        <v>0</v>
      </c>
      <c r="L9204" s="48">
        <v>0</v>
      </c>
      <c r="M9204" s="48">
        <v>0</v>
      </c>
      <c r="N9204" s="48">
        <v>0</v>
      </c>
      <c r="O9204" s="48">
        <v>0</v>
      </c>
      <c r="P9204" s="48">
        <v>0</v>
      </c>
      <c r="Q9204" s="48">
        <v>0</v>
      </c>
      <c r="R9204" s="48">
        <v>0</v>
      </c>
      <c r="S9204" s="48">
        <v>0</v>
      </c>
      <c r="T9204" s="48">
        <v>0</v>
      </c>
      <c r="U9204" s="48">
        <v>0</v>
      </c>
      <c r="V9204" s="48">
        <v>0</v>
      </c>
      <c r="W9204" s="48">
        <v>0</v>
      </c>
    </row>
    <row r="9205" spans="3:28" ht="15" customHeight="1" outlineLevel="2" x14ac:dyDescent="0.2">
      <c r="D9205" s="41" t="s">
        <v>521</v>
      </c>
      <c r="E9205" s="17" t="s">
        <v>522</v>
      </c>
      <c r="F9205" s="48">
        <v>0</v>
      </c>
      <c r="G9205" s="48">
        <v>0</v>
      </c>
      <c r="H9205" s="48">
        <v>0</v>
      </c>
      <c r="I9205" s="48">
        <v>0</v>
      </c>
      <c r="J9205" s="48">
        <v>0</v>
      </c>
      <c r="K9205" s="48">
        <v>0</v>
      </c>
      <c r="L9205" s="48">
        <v>0</v>
      </c>
      <c r="M9205" s="48">
        <v>0</v>
      </c>
      <c r="N9205" s="48">
        <v>0</v>
      </c>
      <c r="O9205" s="48">
        <v>0</v>
      </c>
      <c r="P9205" s="48">
        <v>0</v>
      </c>
      <c r="Q9205" s="48">
        <v>0</v>
      </c>
      <c r="R9205" s="48">
        <v>0</v>
      </c>
      <c r="S9205" s="48">
        <v>0</v>
      </c>
      <c r="T9205" s="48">
        <v>0</v>
      </c>
      <c r="U9205" s="48">
        <v>0</v>
      </c>
      <c r="V9205" s="48">
        <v>0</v>
      </c>
      <c r="W9205" s="48">
        <v>0</v>
      </c>
    </row>
    <row r="9206" spans="3:28" ht="15" customHeight="1" outlineLevel="2" x14ac:dyDescent="0.2">
      <c r="D9206" s="41" t="s">
        <v>523</v>
      </c>
      <c r="E9206" s="17" t="s">
        <v>524</v>
      </c>
      <c r="F9206" s="48">
        <v>0</v>
      </c>
      <c r="G9206" s="48">
        <v>0</v>
      </c>
      <c r="H9206" s="48">
        <v>0</v>
      </c>
      <c r="I9206" s="48">
        <v>0</v>
      </c>
      <c r="J9206" s="48">
        <v>0</v>
      </c>
      <c r="K9206" s="48">
        <v>0</v>
      </c>
      <c r="L9206" s="48">
        <v>0</v>
      </c>
      <c r="M9206" s="48">
        <v>0</v>
      </c>
      <c r="N9206" s="48">
        <v>0</v>
      </c>
      <c r="O9206" s="48">
        <v>0</v>
      </c>
      <c r="P9206" s="48">
        <v>0</v>
      </c>
      <c r="Q9206" s="48">
        <v>0</v>
      </c>
      <c r="R9206" s="48">
        <v>0</v>
      </c>
      <c r="S9206" s="48">
        <v>0</v>
      </c>
      <c r="T9206" s="48">
        <v>0</v>
      </c>
      <c r="U9206" s="48">
        <v>0</v>
      </c>
      <c r="V9206" s="48">
        <v>0</v>
      </c>
      <c r="W9206" s="48">
        <v>0</v>
      </c>
    </row>
    <row r="9207" spans="3:28" ht="15" customHeight="1" outlineLevel="2" x14ac:dyDescent="0.2">
      <c r="D9207" s="41" t="s">
        <v>525</v>
      </c>
      <c r="E9207" s="17" t="s">
        <v>526</v>
      </c>
      <c r="F9207" s="48">
        <v>0</v>
      </c>
      <c r="G9207" s="48">
        <v>0</v>
      </c>
      <c r="H9207" s="48">
        <v>0</v>
      </c>
      <c r="I9207" s="48">
        <v>0</v>
      </c>
      <c r="J9207" s="48">
        <v>0</v>
      </c>
      <c r="K9207" s="48">
        <v>0</v>
      </c>
      <c r="L9207" s="48">
        <v>0</v>
      </c>
      <c r="M9207" s="48">
        <v>0</v>
      </c>
      <c r="N9207" s="48">
        <v>0</v>
      </c>
      <c r="O9207" s="48">
        <v>0</v>
      </c>
      <c r="P9207" s="48">
        <v>0</v>
      </c>
      <c r="Q9207" s="48">
        <v>0</v>
      </c>
      <c r="R9207" s="48">
        <v>0</v>
      </c>
      <c r="S9207" s="48">
        <v>0</v>
      </c>
      <c r="T9207" s="48">
        <v>0</v>
      </c>
      <c r="U9207" s="48">
        <v>0</v>
      </c>
      <c r="V9207" s="48">
        <v>0</v>
      </c>
      <c r="W9207" s="48">
        <v>0</v>
      </c>
    </row>
    <row r="9208" spans="3:28" ht="15" customHeight="1" outlineLevel="2" x14ac:dyDescent="0.2">
      <c r="D9208" s="41" t="s">
        <v>527</v>
      </c>
      <c r="E9208" s="17" t="s">
        <v>528</v>
      </c>
      <c r="F9208" s="48">
        <v>0</v>
      </c>
      <c r="G9208" s="48">
        <v>0</v>
      </c>
      <c r="H9208" s="48">
        <v>0</v>
      </c>
      <c r="I9208" s="48">
        <v>0</v>
      </c>
      <c r="J9208" s="48">
        <v>0</v>
      </c>
      <c r="K9208" s="48">
        <v>0</v>
      </c>
      <c r="L9208" s="48">
        <v>0</v>
      </c>
      <c r="M9208" s="48">
        <v>0</v>
      </c>
      <c r="N9208" s="48">
        <v>0</v>
      </c>
      <c r="O9208" s="48">
        <v>0</v>
      </c>
      <c r="P9208" s="48">
        <v>0</v>
      </c>
      <c r="Q9208" s="48">
        <v>0</v>
      </c>
      <c r="R9208" s="48">
        <v>0</v>
      </c>
      <c r="S9208" s="48">
        <v>0</v>
      </c>
      <c r="T9208" s="48">
        <v>0</v>
      </c>
      <c r="U9208" s="48">
        <v>0</v>
      </c>
      <c r="V9208" s="48">
        <v>0</v>
      </c>
      <c r="W9208" s="48">
        <v>0</v>
      </c>
    </row>
    <row r="9209" spans="3:28" ht="15" customHeight="1" outlineLevel="2" x14ac:dyDescent="0.2">
      <c r="D9209" s="41" t="s">
        <v>529</v>
      </c>
      <c r="E9209" s="17" t="s">
        <v>530</v>
      </c>
      <c r="F9209" s="48">
        <v>0</v>
      </c>
      <c r="G9209" s="48">
        <v>0</v>
      </c>
      <c r="H9209" s="48">
        <v>0</v>
      </c>
      <c r="I9209" s="48">
        <v>0</v>
      </c>
      <c r="J9209" s="48">
        <v>0</v>
      </c>
      <c r="K9209" s="48">
        <v>0</v>
      </c>
      <c r="L9209" s="48">
        <v>0</v>
      </c>
      <c r="M9209" s="48">
        <v>0</v>
      </c>
      <c r="N9209" s="48">
        <v>0</v>
      </c>
      <c r="O9209" s="48">
        <v>0</v>
      </c>
      <c r="P9209" s="48">
        <v>0</v>
      </c>
      <c r="Q9209" s="48">
        <v>0</v>
      </c>
      <c r="R9209" s="48">
        <v>0</v>
      </c>
      <c r="S9209" s="48">
        <v>0</v>
      </c>
      <c r="T9209" s="48">
        <v>0</v>
      </c>
      <c r="U9209" s="48">
        <v>0</v>
      </c>
      <c r="V9209" s="48">
        <v>0</v>
      </c>
      <c r="W9209" s="48">
        <v>0</v>
      </c>
    </row>
    <row r="9210" spans="3:28" ht="15" customHeight="1" outlineLevel="2" x14ac:dyDescent="0.2">
      <c r="D9210" s="41" t="s">
        <v>531</v>
      </c>
      <c r="E9210" s="17" t="s">
        <v>532</v>
      </c>
      <c r="F9210" s="48">
        <v>0</v>
      </c>
      <c r="G9210" s="48">
        <v>0</v>
      </c>
      <c r="H9210" s="48">
        <v>0</v>
      </c>
      <c r="I9210" s="48">
        <v>0</v>
      </c>
      <c r="J9210" s="48">
        <v>0</v>
      </c>
      <c r="K9210" s="48">
        <v>0</v>
      </c>
      <c r="L9210" s="48">
        <v>0</v>
      </c>
      <c r="M9210" s="48">
        <v>0</v>
      </c>
      <c r="N9210" s="48">
        <v>0</v>
      </c>
      <c r="O9210" s="48">
        <v>0</v>
      </c>
      <c r="P9210" s="48">
        <v>0</v>
      </c>
      <c r="Q9210" s="48">
        <v>0</v>
      </c>
      <c r="R9210" s="48">
        <v>0</v>
      </c>
      <c r="S9210" s="48">
        <v>0</v>
      </c>
      <c r="T9210" s="48">
        <v>0</v>
      </c>
      <c r="U9210" s="48">
        <v>0</v>
      </c>
      <c r="V9210" s="48">
        <v>0</v>
      </c>
      <c r="W9210" s="48">
        <v>0</v>
      </c>
    </row>
    <row r="9211" spans="3:28" ht="15" customHeight="1" outlineLevel="2" x14ac:dyDescent="0.2">
      <c r="D9211" s="41" t="s">
        <v>533</v>
      </c>
      <c r="E9211" s="17" t="s">
        <v>534</v>
      </c>
      <c r="F9211" s="48">
        <v>0</v>
      </c>
      <c r="G9211" s="48">
        <v>0</v>
      </c>
      <c r="H9211" s="48">
        <v>0</v>
      </c>
      <c r="I9211" s="48">
        <v>0</v>
      </c>
      <c r="J9211" s="48">
        <v>0</v>
      </c>
      <c r="K9211" s="48">
        <v>0</v>
      </c>
      <c r="L9211" s="48">
        <v>0</v>
      </c>
      <c r="M9211" s="48">
        <v>0</v>
      </c>
      <c r="N9211" s="48">
        <v>0</v>
      </c>
      <c r="O9211" s="48">
        <v>0</v>
      </c>
      <c r="P9211" s="48">
        <v>0</v>
      </c>
      <c r="Q9211" s="48">
        <v>0</v>
      </c>
      <c r="R9211" s="48">
        <v>0</v>
      </c>
      <c r="S9211" s="48">
        <v>0</v>
      </c>
      <c r="T9211" s="48">
        <v>0</v>
      </c>
      <c r="U9211" s="48">
        <v>0</v>
      </c>
      <c r="V9211" s="48">
        <v>0</v>
      </c>
      <c r="W9211" s="48">
        <v>0</v>
      </c>
    </row>
    <row r="9212" spans="3:28" ht="15" customHeight="1" outlineLevel="2" x14ac:dyDescent="0.2">
      <c r="D9212" s="41" t="s">
        <v>535</v>
      </c>
      <c r="E9212" s="17" t="s">
        <v>536</v>
      </c>
      <c r="F9212" s="48">
        <v>0</v>
      </c>
      <c r="G9212" s="48">
        <v>0</v>
      </c>
      <c r="H9212" s="48">
        <v>0</v>
      </c>
      <c r="I9212" s="48">
        <v>0</v>
      </c>
      <c r="J9212" s="48">
        <v>0</v>
      </c>
      <c r="K9212" s="48">
        <v>0</v>
      </c>
      <c r="L9212" s="48">
        <v>0</v>
      </c>
      <c r="M9212" s="48">
        <v>0</v>
      </c>
      <c r="N9212" s="48">
        <v>0</v>
      </c>
      <c r="O9212" s="48">
        <v>0</v>
      </c>
      <c r="P9212" s="48">
        <v>0</v>
      </c>
      <c r="Q9212" s="48">
        <v>0</v>
      </c>
      <c r="R9212" s="48">
        <v>0</v>
      </c>
      <c r="S9212" s="48">
        <v>0</v>
      </c>
      <c r="T9212" s="48">
        <v>0</v>
      </c>
      <c r="U9212" s="48">
        <v>0</v>
      </c>
      <c r="V9212" s="48">
        <v>0</v>
      </c>
      <c r="W9212" s="48">
        <v>0</v>
      </c>
    </row>
    <row r="9213" spans="3:28" ht="15" customHeight="1" outlineLevel="2" x14ac:dyDescent="0.2">
      <c r="D9213" s="41" t="s">
        <v>537</v>
      </c>
      <c r="E9213" s="17" t="s">
        <v>538</v>
      </c>
      <c r="F9213" s="48">
        <v>0</v>
      </c>
      <c r="G9213" s="48">
        <v>0</v>
      </c>
      <c r="H9213" s="48">
        <v>0</v>
      </c>
      <c r="I9213" s="48">
        <v>0</v>
      </c>
      <c r="J9213" s="48">
        <v>0</v>
      </c>
      <c r="K9213" s="48">
        <v>0</v>
      </c>
      <c r="L9213" s="48">
        <v>0</v>
      </c>
      <c r="M9213" s="48">
        <v>0</v>
      </c>
      <c r="N9213" s="48">
        <v>0</v>
      </c>
      <c r="O9213" s="48">
        <v>0</v>
      </c>
      <c r="P9213" s="48">
        <v>0</v>
      </c>
      <c r="Q9213" s="48">
        <v>0</v>
      </c>
      <c r="R9213" s="48">
        <v>0</v>
      </c>
      <c r="S9213" s="48">
        <v>0</v>
      </c>
      <c r="T9213" s="48">
        <v>0</v>
      </c>
      <c r="U9213" s="48">
        <v>0</v>
      </c>
      <c r="V9213" s="48">
        <v>0</v>
      </c>
      <c r="W9213" s="48">
        <v>0</v>
      </c>
    </row>
    <row r="9214" spans="3:28" ht="15" customHeight="1" outlineLevel="2" x14ac:dyDescent="0.2">
      <c r="D9214" s="41" t="s">
        <v>539</v>
      </c>
      <c r="E9214" s="17" t="s">
        <v>540</v>
      </c>
      <c r="F9214" s="48">
        <v>0</v>
      </c>
      <c r="G9214" s="48">
        <v>0</v>
      </c>
      <c r="H9214" s="48">
        <v>0</v>
      </c>
      <c r="I9214" s="48">
        <v>0</v>
      </c>
      <c r="J9214" s="48">
        <v>0</v>
      </c>
      <c r="K9214" s="48">
        <v>0</v>
      </c>
      <c r="L9214" s="48">
        <v>0</v>
      </c>
      <c r="M9214" s="48">
        <v>0</v>
      </c>
      <c r="N9214" s="48">
        <v>0</v>
      </c>
      <c r="O9214" s="48">
        <v>0</v>
      </c>
      <c r="P9214" s="48">
        <v>0</v>
      </c>
      <c r="Q9214" s="48">
        <v>0</v>
      </c>
      <c r="R9214" s="48">
        <v>0</v>
      </c>
      <c r="S9214" s="48">
        <v>0</v>
      </c>
      <c r="T9214" s="48">
        <v>0</v>
      </c>
      <c r="U9214" s="48">
        <v>0</v>
      </c>
      <c r="V9214" s="48">
        <v>0</v>
      </c>
      <c r="W9214" s="48">
        <v>0</v>
      </c>
    </row>
    <row r="9215" spans="3:28" ht="15" customHeight="1" outlineLevel="2" x14ac:dyDescent="0.2">
      <c r="D9215" s="41" t="s">
        <v>541</v>
      </c>
      <c r="E9215" s="17" t="s">
        <v>542</v>
      </c>
      <c r="F9215" s="48">
        <v>0</v>
      </c>
      <c r="G9215" s="48">
        <v>0</v>
      </c>
      <c r="H9215" s="48">
        <v>0</v>
      </c>
      <c r="I9215" s="48">
        <v>0</v>
      </c>
      <c r="J9215" s="48">
        <v>0</v>
      </c>
      <c r="K9215" s="48">
        <v>0</v>
      </c>
      <c r="L9215" s="48">
        <v>0</v>
      </c>
      <c r="M9215" s="48">
        <v>0</v>
      </c>
      <c r="N9215" s="48">
        <v>0</v>
      </c>
      <c r="O9215" s="48">
        <v>0</v>
      </c>
      <c r="P9215" s="48">
        <v>0</v>
      </c>
      <c r="Q9215" s="48">
        <v>0</v>
      </c>
      <c r="R9215" s="48">
        <v>0</v>
      </c>
      <c r="S9215" s="48">
        <v>0</v>
      </c>
      <c r="T9215" s="48">
        <v>0</v>
      </c>
      <c r="U9215" s="48">
        <v>0</v>
      </c>
      <c r="V9215" s="48">
        <v>0</v>
      </c>
      <c r="W9215" s="48">
        <v>0</v>
      </c>
    </row>
    <row r="9216" spans="3:28" ht="15" customHeight="1" outlineLevel="2" x14ac:dyDescent="0.2">
      <c r="D9216" s="41" t="s">
        <v>543</v>
      </c>
      <c r="E9216" s="17" t="s">
        <v>544</v>
      </c>
      <c r="F9216" s="48">
        <v>0</v>
      </c>
      <c r="G9216" s="48">
        <v>0</v>
      </c>
      <c r="H9216" s="48">
        <v>0</v>
      </c>
      <c r="I9216" s="48">
        <v>0</v>
      </c>
      <c r="J9216" s="48">
        <v>0</v>
      </c>
      <c r="K9216" s="48">
        <v>0</v>
      </c>
      <c r="L9216" s="48">
        <v>0</v>
      </c>
      <c r="M9216" s="48">
        <v>0</v>
      </c>
      <c r="N9216" s="48">
        <v>0</v>
      </c>
      <c r="O9216" s="48">
        <v>0</v>
      </c>
      <c r="P9216" s="48">
        <v>0</v>
      </c>
      <c r="Q9216" s="48">
        <v>0</v>
      </c>
      <c r="R9216" s="48">
        <v>0</v>
      </c>
      <c r="S9216" s="48">
        <v>0</v>
      </c>
      <c r="T9216" s="48">
        <v>0</v>
      </c>
      <c r="U9216" s="48">
        <v>0</v>
      </c>
      <c r="V9216" s="48">
        <v>0</v>
      </c>
      <c r="W9216" s="48">
        <v>0</v>
      </c>
    </row>
    <row r="9217" spans="3:28" ht="15" customHeight="1" outlineLevel="2" x14ac:dyDescent="0.2">
      <c r="D9217" s="41" t="s">
        <v>545</v>
      </c>
      <c r="E9217" s="17" t="s">
        <v>546</v>
      </c>
      <c r="F9217" s="48">
        <v>0</v>
      </c>
      <c r="G9217" s="48">
        <v>0</v>
      </c>
      <c r="H9217" s="48">
        <v>0</v>
      </c>
      <c r="I9217" s="48">
        <v>0</v>
      </c>
      <c r="J9217" s="48">
        <v>0</v>
      </c>
      <c r="K9217" s="48">
        <v>0</v>
      </c>
      <c r="L9217" s="48">
        <v>0</v>
      </c>
      <c r="M9217" s="48">
        <v>0</v>
      </c>
      <c r="N9217" s="48">
        <v>0</v>
      </c>
      <c r="O9217" s="48">
        <v>0</v>
      </c>
      <c r="P9217" s="48">
        <v>0</v>
      </c>
      <c r="Q9217" s="48">
        <v>0</v>
      </c>
      <c r="R9217" s="48">
        <v>0</v>
      </c>
      <c r="S9217" s="48">
        <v>0</v>
      </c>
      <c r="T9217" s="48">
        <v>0</v>
      </c>
      <c r="U9217" s="48">
        <v>0</v>
      </c>
      <c r="V9217" s="48">
        <v>0</v>
      </c>
      <c r="W9217" s="48">
        <v>0</v>
      </c>
    </row>
    <row r="9218" spans="3:28" ht="15" customHeight="1" outlineLevel="2" x14ac:dyDescent="0.2">
      <c r="D9218" s="41" t="s">
        <v>547</v>
      </c>
      <c r="E9218" s="17" t="s">
        <v>548</v>
      </c>
      <c r="F9218" s="48">
        <v>0</v>
      </c>
      <c r="G9218" s="48">
        <v>0</v>
      </c>
      <c r="H9218" s="48">
        <v>0</v>
      </c>
      <c r="I9218" s="48">
        <v>0</v>
      </c>
      <c r="J9218" s="48">
        <v>0</v>
      </c>
      <c r="K9218" s="48">
        <v>0</v>
      </c>
      <c r="L9218" s="48">
        <v>0</v>
      </c>
      <c r="M9218" s="48">
        <v>0</v>
      </c>
      <c r="N9218" s="48">
        <v>0</v>
      </c>
      <c r="O9218" s="48">
        <v>0</v>
      </c>
      <c r="P9218" s="48">
        <v>0</v>
      </c>
      <c r="Q9218" s="48">
        <v>0</v>
      </c>
      <c r="R9218" s="48">
        <v>0</v>
      </c>
      <c r="S9218" s="48">
        <v>0</v>
      </c>
      <c r="T9218" s="48">
        <v>0</v>
      </c>
      <c r="U9218" s="48">
        <v>0</v>
      </c>
      <c r="V9218" s="48">
        <v>0</v>
      </c>
      <c r="W9218" s="48">
        <v>0</v>
      </c>
    </row>
    <row r="9219" spans="3:28" ht="15" customHeight="1" outlineLevel="2" x14ac:dyDescent="0.2">
      <c r="D9219" s="41" t="s">
        <v>549</v>
      </c>
      <c r="E9219" s="17" t="s">
        <v>550</v>
      </c>
      <c r="F9219" s="48">
        <v>0</v>
      </c>
      <c r="G9219" s="48">
        <v>0</v>
      </c>
      <c r="H9219" s="48">
        <v>0</v>
      </c>
      <c r="I9219" s="48">
        <v>0</v>
      </c>
      <c r="J9219" s="48">
        <v>0</v>
      </c>
      <c r="K9219" s="48">
        <v>0</v>
      </c>
      <c r="L9219" s="48">
        <v>0</v>
      </c>
      <c r="M9219" s="48">
        <v>0</v>
      </c>
      <c r="N9219" s="48">
        <v>0</v>
      </c>
      <c r="O9219" s="48">
        <v>0</v>
      </c>
      <c r="P9219" s="48">
        <v>0</v>
      </c>
      <c r="Q9219" s="48">
        <v>0</v>
      </c>
      <c r="R9219" s="48">
        <v>0</v>
      </c>
      <c r="S9219" s="48">
        <v>0</v>
      </c>
      <c r="T9219" s="48">
        <v>0</v>
      </c>
      <c r="U9219" s="48">
        <v>0</v>
      </c>
      <c r="V9219" s="48">
        <v>0</v>
      </c>
      <c r="W9219" s="48">
        <v>0</v>
      </c>
    </row>
    <row r="9220" spans="3:28" ht="15" customHeight="1" outlineLevel="2" x14ac:dyDescent="0.2">
      <c r="D9220" s="41" t="s">
        <v>551</v>
      </c>
      <c r="E9220" s="17" t="s">
        <v>552</v>
      </c>
      <c r="F9220" s="48">
        <v>0</v>
      </c>
      <c r="G9220" s="48">
        <v>0</v>
      </c>
      <c r="H9220" s="48">
        <v>0</v>
      </c>
      <c r="I9220" s="48">
        <v>0</v>
      </c>
      <c r="J9220" s="48">
        <v>0</v>
      </c>
      <c r="K9220" s="48">
        <v>0</v>
      </c>
      <c r="L9220" s="48">
        <v>0</v>
      </c>
      <c r="M9220" s="48">
        <v>0</v>
      </c>
      <c r="N9220" s="48">
        <v>0</v>
      </c>
      <c r="O9220" s="48">
        <v>0</v>
      </c>
      <c r="P9220" s="48">
        <v>0</v>
      </c>
      <c r="Q9220" s="48">
        <v>0</v>
      </c>
      <c r="R9220" s="48">
        <v>0</v>
      </c>
      <c r="S9220" s="48">
        <v>0</v>
      </c>
      <c r="T9220" s="48">
        <v>0</v>
      </c>
      <c r="U9220" s="48">
        <v>0</v>
      </c>
      <c r="V9220" s="48">
        <v>0</v>
      </c>
      <c r="W9220" s="48">
        <v>0</v>
      </c>
    </row>
    <row r="9221" spans="3:28" ht="15" customHeight="1" outlineLevel="2" x14ac:dyDescent="0.2">
      <c r="D9221" s="41" t="s">
        <v>553</v>
      </c>
      <c r="E9221" s="17" t="s">
        <v>554</v>
      </c>
      <c r="F9221" s="48">
        <v>1</v>
      </c>
      <c r="G9221" s="48">
        <v>0</v>
      </c>
      <c r="H9221" s="48">
        <v>1</v>
      </c>
      <c r="I9221" s="48">
        <v>1</v>
      </c>
      <c r="J9221" s="48">
        <v>0</v>
      </c>
      <c r="K9221" s="48">
        <v>1</v>
      </c>
      <c r="L9221" s="48">
        <v>1</v>
      </c>
      <c r="M9221" s="48">
        <v>0</v>
      </c>
      <c r="N9221" s="48">
        <v>1</v>
      </c>
      <c r="O9221" s="48">
        <v>1</v>
      </c>
      <c r="P9221" s="48">
        <v>0</v>
      </c>
      <c r="Q9221" s="48">
        <v>1</v>
      </c>
      <c r="R9221" s="48">
        <v>1</v>
      </c>
      <c r="S9221" s="48">
        <v>0</v>
      </c>
      <c r="T9221" s="48">
        <v>1</v>
      </c>
      <c r="U9221" s="48">
        <v>1</v>
      </c>
      <c r="V9221" s="48">
        <v>0</v>
      </c>
      <c r="W9221" s="48">
        <v>1</v>
      </c>
    </row>
    <row r="9222" spans="3:28" ht="15" customHeight="1" outlineLevel="2" x14ac:dyDescent="0.2">
      <c r="D9222" s="41" t="s">
        <v>555</v>
      </c>
      <c r="E9222" s="17" t="s">
        <v>556</v>
      </c>
      <c r="F9222" s="48">
        <v>0</v>
      </c>
      <c r="G9222" s="48">
        <v>0</v>
      </c>
      <c r="H9222" s="48">
        <v>0</v>
      </c>
      <c r="I9222" s="48">
        <v>0</v>
      </c>
      <c r="J9222" s="48">
        <v>0</v>
      </c>
      <c r="K9222" s="48">
        <v>0</v>
      </c>
      <c r="L9222" s="48">
        <v>0</v>
      </c>
      <c r="M9222" s="48">
        <v>0</v>
      </c>
      <c r="N9222" s="48">
        <v>0</v>
      </c>
      <c r="O9222" s="48">
        <v>0</v>
      </c>
      <c r="P9222" s="48">
        <v>0</v>
      </c>
      <c r="Q9222" s="48">
        <v>0</v>
      </c>
      <c r="R9222" s="48">
        <v>0</v>
      </c>
      <c r="S9222" s="48">
        <v>0</v>
      </c>
      <c r="T9222" s="48">
        <v>0</v>
      </c>
      <c r="U9222" s="48">
        <v>0</v>
      </c>
      <c r="V9222" s="48">
        <v>0</v>
      </c>
      <c r="W9222" s="48">
        <v>0</v>
      </c>
    </row>
    <row r="9223" spans="3:28" ht="15" customHeight="1" outlineLevel="2" x14ac:dyDescent="0.2">
      <c r="D9223" s="41" t="s">
        <v>557</v>
      </c>
      <c r="E9223" s="17" t="s">
        <v>558</v>
      </c>
      <c r="F9223" s="48">
        <v>0</v>
      </c>
      <c r="G9223" s="48">
        <v>0</v>
      </c>
      <c r="H9223" s="48">
        <v>0</v>
      </c>
      <c r="I9223" s="48">
        <v>0</v>
      </c>
      <c r="J9223" s="48">
        <v>0</v>
      </c>
      <c r="K9223" s="48">
        <v>0</v>
      </c>
      <c r="L9223" s="48">
        <v>0</v>
      </c>
      <c r="M9223" s="48">
        <v>0</v>
      </c>
      <c r="N9223" s="48">
        <v>0</v>
      </c>
      <c r="O9223" s="48">
        <v>0</v>
      </c>
      <c r="P9223" s="48">
        <v>0</v>
      </c>
      <c r="Q9223" s="48">
        <v>0</v>
      </c>
      <c r="R9223" s="48">
        <v>0</v>
      </c>
      <c r="S9223" s="48">
        <v>0</v>
      </c>
      <c r="T9223" s="48">
        <v>0</v>
      </c>
      <c r="U9223" s="48">
        <v>0</v>
      </c>
      <c r="V9223" s="48">
        <v>0</v>
      </c>
      <c r="W9223" s="48">
        <v>0</v>
      </c>
    </row>
    <row r="9224" spans="3:28" ht="15" customHeight="1" outlineLevel="1" x14ac:dyDescent="0.2">
      <c r="C9224" s="226" t="s">
        <v>559</v>
      </c>
      <c r="E9224" s="225" t="s">
        <v>560</v>
      </c>
      <c r="F9224" s="48">
        <v>16</v>
      </c>
      <c r="G9224" s="48">
        <v>8</v>
      </c>
      <c r="H9224" s="48">
        <v>8</v>
      </c>
      <c r="I9224" s="48">
        <v>20</v>
      </c>
      <c r="J9224" s="48">
        <v>8</v>
      </c>
      <c r="K9224" s="48">
        <v>12</v>
      </c>
      <c r="L9224" s="48">
        <v>14</v>
      </c>
      <c r="M9224" s="48">
        <v>4</v>
      </c>
      <c r="N9224" s="48">
        <v>10</v>
      </c>
      <c r="O9224" s="48">
        <v>16</v>
      </c>
      <c r="P9224" s="48">
        <v>6</v>
      </c>
      <c r="Q9224" s="48">
        <v>10</v>
      </c>
      <c r="R9224" s="48">
        <v>18</v>
      </c>
      <c r="S9224" s="48">
        <v>6</v>
      </c>
      <c r="T9224" s="48">
        <v>12</v>
      </c>
      <c r="U9224" s="48">
        <v>20</v>
      </c>
      <c r="V9224" s="48">
        <v>8</v>
      </c>
      <c r="W9224" s="48">
        <v>12</v>
      </c>
      <c r="AB9224" s="270"/>
    </row>
    <row r="9225" spans="3:28" ht="15" customHeight="1" outlineLevel="2" x14ac:dyDescent="0.2">
      <c r="D9225" s="41" t="s">
        <v>561</v>
      </c>
      <c r="E9225" s="17" t="s">
        <v>562</v>
      </c>
      <c r="F9225" s="48">
        <v>0</v>
      </c>
      <c r="G9225" s="48">
        <v>0</v>
      </c>
      <c r="H9225" s="48">
        <v>0</v>
      </c>
      <c r="I9225" s="48">
        <v>0</v>
      </c>
      <c r="J9225" s="48">
        <v>0</v>
      </c>
      <c r="K9225" s="48">
        <v>0</v>
      </c>
      <c r="L9225" s="48">
        <v>0</v>
      </c>
      <c r="M9225" s="48">
        <v>0</v>
      </c>
      <c r="N9225" s="48">
        <v>0</v>
      </c>
      <c r="O9225" s="48">
        <v>0</v>
      </c>
      <c r="P9225" s="48">
        <v>0</v>
      </c>
      <c r="Q9225" s="48">
        <v>0</v>
      </c>
      <c r="R9225" s="48">
        <v>0</v>
      </c>
      <c r="S9225" s="48">
        <v>0</v>
      </c>
      <c r="T9225" s="48">
        <v>0</v>
      </c>
      <c r="U9225" s="48">
        <v>0</v>
      </c>
      <c r="V9225" s="48">
        <v>0</v>
      </c>
      <c r="W9225" s="48">
        <v>0</v>
      </c>
    </row>
    <row r="9226" spans="3:28" ht="15" customHeight="1" outlineLevel="2" x14ac:dyDescent="0.2">
      <c r="D9226" s="41" t="s">
        <v>563</v>
      </c>
      <c r="E9226" s="17" t="s">
        <v>564</v>
      </c>
      <c r="F9226" s="48">
        <v>0</v>
      </c>
      <c r="G9226" s="48">
        <v>0</v>
      </c>
      <c r="H9226" s="48">
        <v>0</v>
      </c>
      <c r="I9226" s="48">
        <v>0</v>
      </c>
      <c r="J9226" s="48">
        <v>0</v>
      </c>
      <c r="K9226" s="48">
        <v>0</v>
      </c>
      <c r="L9226" s="48">
        <v>0</v>
      </c>
      <c r="M9226" s="48">
        <v>0</v>
      </c>
      <c r="N9226" s="48">
        <v>0</v>
      </c>
      <c r="O9226" s="48">
        <v>0</v>
      </c>
      <c r="P9226" s="48">
        <v>0</v>
      </c>
      <c r="Q9226" s="48">
        <v>0</v>
      </c>
      <c r="R9226" s="48">
        <v>0</v>
      </c>
      <c r="S9226" s="48">
        <v>0</v>
      </c>
      <c r="T9226" s="48">
        <v>0</v>
      </c>
      <c r="U9226" s="48">
        <v>0</v>
      </c>
      <c r="V9226" s="48">
        <v>0</v>
      </c>
      <c r="W9226" s="48">
        <v>0</v>
      </c>
    </row>
    <row r="9227" spans="3:28" ht="15" customHeight="1" outlineLevel="2" x14ac:dyDescent="0.2">
      <c r="D9227" s="41" t="s">
        <v>565</v>
      </c>
      <c r="E9227" s="17" t="s">
        <v>566</v>
      </c>
      <c r="F9227" s="48">
        <v>0</v>
      </c>
      <c r="G9227" s="48">
        <v>0</v>
      </c>
      <c r="H9227" s="48">
        <v>0</v>
      </c>
      <c r="I9227" s="48">
        <v>0</v>
      </c>
      <c r="J9227" s="48">
        <v>0</v>
      </c>
      <c r="K9227" s="48">
        <v>0</v>
      </c>
      <c r="L9227" s="48">
        <v>0</v>
      </c>
      <c r="M9227" s="48">
        <v>0</v>
      </c>
      <c r="N9227" s="48">
        <v>0</v>
      </c>
      <c r="O9227" s="48">
        <v>0</v>
      </c>
      <c r="P9227" s="48">
        <v>0</v>
      </c>
      <c r="Q9227" s="48">
        <v>0</v>
      </c>
      <c r="R9227" s="48">
        <v>0</v>
      </c>
      <c r="S9227" s="48">
        <v>0</v>
      </c>
      <c r="T9227" s="48">
        <v>0</v>
      </c>
      <c r="U9227" s="48">
        <v>0</v>
      </c>
      <c r="V9227" s="48">
        <v>0</v>
      </c>
      <c r="W9227" s="48">
        <v>0</v>
      </c>
    </row>
    <row r="9228" spans="3:28" ht="15" customHeight="1" outlineLevel="2" x14ac:dyDescent="0.2">
      <c r="D9228" s="41" t="s">
        <v>567</v>
      </c>
      <c r="E9228" s="17" t="s">
        <v>568</v>
      </c>
      <c r="F9228" s="48">
        <v>0</v>
      </c>
      <c r="G9228" s="48">
        <v>0</v>
      </c>
      <c r="H9228" s="48">
        <v>0</v>
      </c>
      <c r="I9228" s="48">
        <v>0</v>
      </c>
      <c r="J9228" s="48">
        <v>0</v>
      </c>
      <c r="K9228" s="48">
        <v>0</v>
      </c>
      <c r="L9228" s="48">
        <v>0</v>
      </c>
      <c r="M9228" s="48">
        <v>0</v>
      </c>
      <c r="N9228" s="48">
        <v>0</v>
      </c>
      <c r="O9228" s="48">
        <v>0</v>
      </c>
      <c r="P9228" s="48">
        <v>0</v>
      </c>
      <c r="Q9228" s="48">
        <v>0</v>
      </c>
      <c r="R9228" s="48">
        <v>0</v>
      </c>
      <c r="S9228" s="48">
        <v>0</v>
      </c>
      <c r="T9228" s="48">
        <v>0</v>
      </c>
      <c r="U9228" s="48">
        <v>0</v>
      </c>
      <c r="V9228" s="48">
        <v>0</v>
      </c>
      <c r="W9228" s="48">
        <v>0</v>
      </c>
    </row>
    <row r="9229" spans="3:28" ht="15" customHeight="1" outlineLevel="2" x14ac:dyDescent="0.2">
      <c r="D9229" s="41" t="s">
        <v>569</v>
      </c>
      <c r="E9229" s="17" t="s">
        <v>570</v>
      </c>
      <c r="F9229" s="48">
        <v>0</v>
      </c>
      <c r="G9229" s="48">
        <v>0</v>
      </c>
      <c r="H9229" s="48">
        <v>0</v>
      </c>
      <c r="I9229" s="48">
        <v>0</v>
      </c>
      <c r="J9229" s="48">
        <v>0</v>
      </c>
      <c r="K9229" s="48">
        <v>0</v>
      </c>
      <c r="L9229" s="48">
        <v>0</v>
      </c>
      <c r="M9229" s="48">
        <v>0</v>
      </c>
      <c r="N9229" s="48">
        <v>0</v>
      </c>
      <c r="O9229" s="48">
        <v>0</v>
      </c>
      <c r="P9229" s="48">
        <v>0</v>
      </c>
      <c r="Q9229" s="48">
        <v>0</v>
      </c>
      <c r="R9229" s="48">
        <v>0</v>
      </c>
      <c r="S9229" s="48">
        <v>0</v>
      </c>
      <c r="T9229" s="48">
        <v>0</v>
      </c>
      <c r="U9229" s="48">
        <v>0</v>
      </c>
      <c r="V9229" s="48">
        <v>0</v>
      </c>
      <c r="W9229" s="48">
        <v>0</v>
      </c>
    </row>
    <row r="9230" spans="3:28" ht="15" customHeight="1" outlineLevel="2" x14ac:dyDescent="0.2">
      <c r="D9230" s="41" t="s">
        <v>571</v>
      </c>
      <c r="E9230" s="17" t="s">
        <v>572</v>
      </c>
      <c r="F9230" s="48">
        <v>0</v>
      </c>
      <c r="G9230" s="48">
        <v>0</v>
      </c>
      <c r="H9230" s="48">
        <v>0</v>
      </c>
      <c r="I9230" s="48">
        <v>0</v>
      </c>
      <c r="J9230" s="48">
        <v>0</v>
      </c>
      <c r="K9230" s="48">
        <v>0</v>
      </c>
      <c r="L9230" s="48">
        <v>0</v>
      </c>
      <c r="M9230" s="48">
        <v>0</v>
      </c>
      <c r="N9230" s="48">
        <v>0</v>
      </c>
      <c r="O9230" s="48">
        <v>0</v>
      </c>
      <c r="P9230" s="48">
        <v>0</v>
      </c>
      <c r="Q9230" s="48">
        <v>0</v>
      </c>
      <c r="R9230" s="48">
        <v>0</v>
      </c>
      <c r="S9230" s="48">
        <v>0</v>
      </c>
      <c r="T9230" s="48">
        <v>0</v>
      </c>
      <c r="U9230" s="48">
        <v>0</v>
      </c>
      <c r="V9230" s="48">
        <v>0</v>
      </c>
      <c r="W9230" s="48">
        <v>0</v>
      </c>
    </row>
    <row r="9231" spans="3:28" ht="15" customHeight="1" outlineLevel="2" x14ac:dyDescent="0.2">
      <c r="D9231" s="41" t="s">
        <v>573</v>
      </c>
      <c r="E9231" s="17" t="s">
        <v>574</v>
      </c>
      <c r="F9231" s="48">
        <v>0</v>
      </c>
      <c r="G9231" s="48">
        <v>0</v>
      </c>
      <c r="H9231" s="48">
        <v>0</v>
      </c>
      <c r="I9231" s="48">
        <v>0</v>
      </c>
      <c r="J9231" s="48">
        <v>0</v>
      </c>
      <c r="K9231" s="48">
        <v>0</v>
      </c>
      <c r="L9231" s="48">
        <v>0</v>
      </c>
      <c r="M9231" s="48">
        <v>0</v>
      </c>
      <c r="N9231" s="48">
        <v>0</v>
      </c>
      <c r="O9231" s="48">
        <v>0</v>
      </c>
      <c r="P9231" s="48">
        <v>0</v>
      </c>
      <c r="Q9231" s="48">
        <v>0</v>
      </c>
      <c r="R9231" s="48">
        <v>0</v>
      </c>
      <c r="S9231" s="48">
        <v>0</v>
      </c>
      <c r="T9231" s="48">
        <v>0</v>
      </c>
      <c r="U9231" s="48">
        <v>0</v>
      </c>
      <c r="V9231" s="48">
        <v>0</v>
      </c>
      <c r="W9231" s="48">
        <v>0</v>
      </c>
    </row>
    <row r="9232" spans="3:28" ht="15" customHeight="1" outlineLevel="2" x14ac:dyDescent="0.2">
      <c r="D9232" s="41" t="s">
        <v>575</v>
      </c>
      <c r="E9232" s="17" t="s">
        <v>576</v>
      </c>
      <c r="F9232" s="48">
        <v>0</v>
      </c>
      <c r="G9232" s="48">
        <v>0</v>
      </c>
      <c r="H9232" s="48">
        <v>0</v>
      </c>
      <c r="I9232" s="48">
        <v>0</v>
      </c>
      <c r="J9232" s="48">
        <v>0</v>
      </c>
      <c r="K9232" s="48">
        <v>0</v>
      </c>
      <c r="L9232" s="48">
        <v>0</v>
      </c>
      <c r="M9232" s="48">
        <v>0</v>
      </c>
      <c r="N9232" s="48">
        <v>0</v>
      </c>
      <c r="O9232" s="48">
        <v>0</v>
      </c>
      <c r="P9232" s="48">
        <v>0</v>
      </c>
      <c r="Q9232" s="48">
        <v>0</v>
      </c>
      <c r="R9232" s="48">
        <v>0</v>
      </c>
      <c r="S9232" s="48">
        <v>0</v>
      </c>
      <c r="T9232" s="48">
        <v>0</v>
      </c>
      <c r="U9232" s="48">
        <v>0</v>
      </c>
      <c r="V9232" s="48">
        <v>0</v>
      </c>
      <c r="W9232" s="48">
        <v>0</v>
      </c>
    </row>
    <row r="9233" spans="4:23" ht="15" customHeight="1" outlineLevel="2" x14ac:dyDescent="0.2">
      <c r="D9233" s="41" t="s">
        <v>577</v>
      </c>
      <c r="E9233" s="17" t="s">
        <v>578</v>
      </c>
      <c r="F9233" s="48">
        <v>0</v>
      </c>
      <c r="G9233" s="48">
        <v>0</v>
      </c>
      <c r="H9233" s="48">
        <v>0</v>
      </c>
      <c r="I9233" s="48">
        <v>0</v>
      </c>
      <c r="J9233" s="48">
        <v>0</v>
      </c>
      <c r="K9233" s="48">
        <v>0</v>
      </c>
      <c r="L9233" s="48">
        <v>0</v>
      </c>
      <c r="M9233" s="48">
        <v>0</v>
      </c>
      <c r="N9233" s="48">
        <v>0</v>
      </c>
      <c r="O9233" s="48">
        <v>0</v>
      </c>
      <c r="P9233" s="48">
        <v>0</v>
      </c>
      <c r="Q9233" s="48">
        <v>0</v>
      </c>
      <c r="R9233" s="48">
        <v>0</v>
      </c>
      <c r="S9233" s="48">
        <v>0</v>
      </c>
      <c r="T9233" s="48">
        <v>0</v>
      </c>
      <c r="U9233" s="48">
        <v>0</v>
      </c>
      <c r="V9233" s="48">
        <v>0</v>
      </c>
      <c r="W9233" s="48">
        <v>0</v>
      </c>
    </row>
    <row r="9234" spans="4:23" ht="15" customHeight="1" outlineLevel="2" x14ac:dyDescent="0.2">
      <c r="D9234" s="41" t="s">
        <v>579</v>
      </c>
      <c r="E9234" s="17" t="s">
        <v>580</v>
      </c>
      <c r="F9234" s="48">
        <v>0</v>
      </c>
      <c r="G9234" s="48">
        <v>0</v>
      </c>
      <c r="H9234" s="48">
        <v>0</v>
      </c>
      <c r="I9234" s="48">
        <v>0</v>
      </c>
      <c r="J9234" s="48">
        <v>0</v>
      </c>
      <c r="K9234" s="48">
        <v>0</v>
      </c>
      <c r="L9234" s="48">
        <v>0</v>
      </c>
      <c r="M9234" s="48">
        <v>0</v>
      </c>
      <c r="N9234" s="48">
        <v>0</v>
      </c>
      <c r="O9234" s="48">
        <v>0</v>
      </c>
      <c r="P9234" s="48">
        <v>0</v>
      </c>
      <c r="Q9234" s="48">
        <v>0</v>
      </c>
      <c r="R9234" s="48">
        <v>0</v>
      </c>
      <c r="S9234" s="48">
        <v>0</v>
      </c>
      <c r="T9234" s="48">
        <v>0</v>
      </c>
      <c r="U9234" s="48">
        <v>0</v>
      </c>
      <c r="V9234" s="48">
        <v>0</v>
      </c>
      <c r="W9234" s="48">
        <v>0</v>
      </c>
    </row>
    <row r="9235" spans="4:23" ht="15" customHeight="1" outlineLevel="2" x14ac:dyDescent="0.2">
      <c r="D9235" s="41" t="s">
        <v>581</v>
      </c>
      <c r="E9235" s="17" t="s">
        <v>582</v>
      </c>
      <c r="F9235" s="48">
        <v>0</v>
      </c>
      <c r="G9235" s="48">
        <v>0</v>
      </c>
      <c r="H9235" s="48">
        <v>0</v>
      </c>
      <c r="I9235" s="48">
        <v>0</v>
      </c>
      <c r="J9235" s="48">
        <v>0</v>
      </c>
      <c r="K9235" s="48">
        <v>0</v>
      </c>
      <c r="L9235" s="48">
        <v>0</v>
      </c>
      <c r="M9235" s="48">
        <v>0</v>
      </c>
      <c r="N9235" s="48">
        <v>0</v>
      </c>
      <c r="O9235" s="48">
        <v>0</v>
      </c>
      <c r="P9235" s="48">
        <v>0</v>
      </c>
      <c r="Q9235" s="48">
        <v>0</v>
      </c>
      <c r="R9235" s="48">
        <v>0</v>
      </c>
      <c r="S9235" s="48">
        <v>0</v>
      </c>
      <c r="T9235" s="48">
        <v>0</v>
      </c>
      <c r="U9235" s="48">
        <v>0</v>
      </c>
      <c r="V9235" s="48">
        <v>0</v>
      </c>
      <c r="W9235" s="48">
        <v>0</v>
      </c>
    </row>
    <row r="9236" spans="4:23" ht="15" customHeight="1" outlineLevel="2" x14ac:dyDescent="0.2">
      <c r="D9236" s="41" t="s">
        <v>583</v>
      </c>
      <c r="E9236" s="17" t="s">
        <v>584</v>
      </c>
      <c r="F9236" s="48">
        <v>0</v>
      </c>
      <c r="G9236" s="48">
        <v>0</v>
      </c>
      <c r="H9236" s="48">
        <v>0</v>
      </c>
      <c r="I9236" s="48">
        <v>0</v>
      </c>
      <c r="J9236" s="48">
        <v>0</v>
      </c>
      <c r="K9236" s="48">
        <v>0</v>
      </c>
      <c r="L9236" s="48">
        <v>0</v>
      </c>
      <c r="M9236" s="48">
        <v>0</v>
      </c>
      <c r="N9236" s="48">
        <v>0</v>
      </c>
      <c r="O9236" s="48">
        <v>0</v>
      </c>
      <c r="P9236" s="48">
        <v>0</v>
      </c>
      <c r="Q9236" s="48">
        <v>0</v>
      </c>
      <c r="R9236" s="48">
        <v>0</v>
      </c>
      <c r="S9236" s="48">
        <v>0</v>
      </c>
      <c r="T9236" s="48">
        <v>0</v>
      </c>
      <c r="U9236" s="48">
        <v>0</v>
      </c>
      <c r="V9236" s="48">
        <v>0</v>
      </c>
      <c r="W9236" s="48">
        <v>0</v>
      </c>
    </row>
    <row r="9237" spans="4:23" ht="15" customHeight="1" outlineLevel="2" x14ac:dyDescent="0.2">
      <c r="D9237" s="41" t="s">
        <v>585</v>
      </c>
      <c r="E9237" s="17" t="s">
        <v>586</v>
      </c>
      <c r="F9237" s="48">
        <v>0</v>
      </c>
      <c r="G9237" s="48">
        <v>0</v>
      </c>
      <c r="H9237" s="48">
        <v>0</v>
      </c>
      <c r="I9237" s="48">
        <v>0</v>
      </c>
      <c r="J9237" s="48">
        <v>0</v>
      </c>
      <c r="K9237" s="48">
        <v>0</v>
      </c>
      <c r="L9237" s="48">
        <v>0</v>
      </c>
      <c r="M9237" s="48">
        <v>0</v>
      </c>
      <c r="N9237" s="48">
        <v>0</v>
      </c>
      <c r="O9237" s="48">
        <v>0</v>
      </c>
      <c r="P9237" s="48">
        <v>0</v>
      </c>
      <c r="Q9237" s="48">
        <v>0</v>
      </c>
      <c r="R9237" s="48">
        <v>0</v>
      </c>
      <c r="S9237" s="48">
        <v>0</v>
      </c>
      <c r="T9237" s="48">
        <v>0</v>
      </c>
      <c r="U9237" s="48">
        <v>0</v>
      </c>
      <c r="V9237" s="48">
        <v>0</v>
      </c>
      <c r="W9237" s="48">
        <v>0</v>
      </c>
    </row>
    <row r="9238" spans="4:23" ht="15" customHeight="1" outlineLevel="2" x14ac:dyDescent="0.2">
      <c r="D9238" s="41" t="s">
        <v>587</v>
      </c>
      <c r="E9238" s="17" t="s">
        <v>588</v>
      </c>
      <c r="F9238" s="48">
        <v>0</v>
      </c>
      <c r="G9238" s="48">
        <v>0</v>
      </c>
      <c r="H9238" s="48">
        <v>0</v>
      </c>
      <c r="I9238" s="48">
        <v>0</v>
      </c>
      <c r="J9238" s="48">
        <v>0</v>
      </c>
      <c r="K9238" s="48">
        <v>0</v>
      </c>
      <c r="L9238" s="48">
        <v>0</v>
      </c>
      <c r="M9238" s="48">
        <v>0</v>
      </c>
      <c r="N9238" s="48">
        <v>0</v>
      </c>
      <c r="O9238" s="48">
        <v>0</v>
      </c>
      <c r="P9238" s="48">
        <v>0</v>
      </c>
      <c r="Q9238" s="48">
        <v>0</v>
      </c>
      <c r="R9238" s="48">
        <v>0</v>
      </c>
      <c r="S9238" s="48">
        <v>0</v>
      </c>
      <c r="T9238" s="48">
        <v>0</v>
      </c>
      <c r="U9238" s="48">
        <v>0</v>
      </c>
      <c r="V9238" s="48">
        <v>0</v>
      </c>
      <c r="W9238" s="48">
        <v>0</v>
      </c>
    </row>
    <row r="9239" spans="4:23" ht="15" customHeight="1" outlineLevel="2" x14ac:dyDescent="0.2">
      <c r="D9239" s="41" t="s">
        <v>589</v>
      </c>
      <c r="E9239" s="17" t="s">
        <v>590</v>
      </c>
      <c r="F9239" s="48">
        <v>0</v>
      </c>
      <c r="G9239" s="48">
        <v>0</v>
      </c>
      <c r="H9239" s="48">
        <v>0</v>
      </c>
      <c r="I9239" s="48">
        <v>0</v>
      </c>
      <c r="J9239" s="48">
        <v>0</v>
      </c>
      <c r="K9239" s="48">
        <v>0</v>
      </c>
      <c r="L9239" s="48">
        <v>0</v>
      </c>
      <c r="M9239" s="48">
        <v>0</v>
      </c>
      <c r="N9239" s="48">
        <v>0</v>
      </c>
      <c r="O9239" s="48">
        <v>0</v>
      </c>
      <c r="P9239" s="48">
        <v>0</v>
      </c>
      <c r="Q9239" s="48">
        <v>0</v>
      </c>
      <c r="R9239" s="48">
        <v>0</v>
      </c>
      <c r="S9239" s="48">
        <v>0</v>
      </c>
      <c r="T9239" s="48">
        <v>0</v>
      </c>
      <c r="U9239" s="48">
        <v>0</v>
      </c>
      <c r="V9239" s="48">
        <v>0</v>
      </c>
      <c r="W9239" s="48">
        <v>0</v>
      </c>
    </row>
    <row r="9240" spans="4:23" ht="15" customHeight="1" outlineLevel="2" x14ac:dyDescent="0.2">
      <c r="D9240" s="41" t="s">
        <v>591</v>
      </c>
      <c r="E9240" s="17" t="s">
        <v>592</v>
      </c>
      <c r="F9240" s="48">
        <v>0</v>
      </c>
      <c r="G9240" s="48">
        <v>0</v>
      </c>
      <c r="H9240" s="48">
        <v>0</v>
      </c>
      <c r="I9240" s="48">
        <v>0</v>
      </c>
      <c r="J9240" s="48">
        <v>0</v>
      </c>
      <c r="K9240" s="48">
        <v>0</v>
      </c>
      <c r="L9240" s="48">
        <v>0</v>
      </c>
      <c r="M9240" s="48">
        <v>0</v>
      </c>
      <c r="N9240" s="48">
        <v>0</v>
      </c>
      <c r="O9240" s="48">
        <v>0</v>
      </c>
      <c r="P9240" s="48">
        <v>0</v>
      </c>
      <c r="Q9240" s="48">
        <v>0</v>
      </c>
      <c r="R9240" s="48">
        <v>0</v>
      </c>
      <c r="S9240" s="48">
        <v>0</v>
      </c>
      <c r="T9240" s="48">
        <v>0</v>
      </c>
      <c r="U9240" s="48">
        <v>0</v>
      </c>
      <c r="V9240" s="48">
        <v>0</v>
      </c>
      <c r="W9240" s="48">
        <v>0</v>
      </c>
    </row>
    <row r="9241" spans="4:23" ht="15" customHeight="1" outlineLevel="2" x14ac:dyDescent="0.2">
      <c r="D9241" s="41" t="s">
        <v>593</v>
      </c>
      <c r="E9241" s="17" t="s">
        <v>594</v>
      </c>
      <c r="F9241" s="48">
        <v>0</v>
      </c>
      <c r="G9241" s="48">
        <v>0</v>
      </c>
      <c r="H9241" s="48">
        <v>0</v>
      </c>
      <c r="I9241" s="48">
        <v>0</v>
      </c>
      <c r="J9241" s="48">
        <v>0</v>
      </c>
      <c r="K9241" s="48">
        <v>0</v>
      </c>
      <c r="L9241" s="48">
        <v>0</v>
      </c>
      <c r="M9241" s="48">
        <v>0</v>
      </c>
      <c r="N9241" s="48">
        <v>0</v>
      </c>
      <c r="O9241" s="48">
        <v>0</v>
      </c>
      <c r="P9241" s="48">
        <v>0</v>
      </c>
      <c r="Q9241" s="48">
        <v>0</v>
      </c>
      <c r="R9241" s="48">
        <v>0</v>
      </c>
      <c r="S9241" s="48">
        <v>0</v>
      </c>
      <c r="T9241" s="48">
        <v>0</v>
      </c>
      <c r="U9241" s="48">
        <v>0</v>
      </c>
      <c r="V9241" s="48">
        <v>0</v>
      </c>
      <c r="W9241" s="48">
        <v>0</v>
      </c>
    </row>
    <row r="9242" spans="4:23" ht="15" customHeight="1" outlineLevel="2" x14ac:dyDescent="0.2">
      <c r="D9242" s="41" t="s">
        <v>595</v>
      </c>
      <c r="E9242" s="17" t="s">
        <v>596</v>
      </c>
      <c r="F9242" s="48">
        <v>0</v>
      </c>
      <c r="G9242" s="48">
        <v>0</v>
      </c>
      <c r="H9242" s="48">
        <v>0</v>
      </c>
      <c r="I9242" s="48">
        <v>0</v>
      </c>
      <c r="J9242" s="48">
        <v>0</v>
      </c>
      <c r="K9242" s="48">
        <v>0</v>
      </c>
      <c r="L9242" s="48">
        <v>0</v>
      </c>
      <c r="M9242" s="48">
        <v>0</v>
      </c>
      <c r="N9242" s="48">
        <v>0</v>
      </c>
      <c r="O9242" s="48">
        <v>0</v>
      </c>
      <c r="P9242" s="48">
        <v>0</v>
      </c>
      <c r="Q9242" s="48">
        <v>0</v>
      </c>
      <c r="R9242" s="48">
        <v>0</v>
      </c>
      <c r="S9242" s="48">
        <v>0</v>
      </c>
      <c r="T9242" s="48">
        <v>0</v>
      </c>
      <c r="U9242" s="48">
        <v>0</v>
      </c>
      <c r="V9242" s="48">
        <v>0</v>
      </c>
      <c r="W9242" s="48">
        <v>0</v>
      </c>
    </row>
    <row r="9243" spans="4:23" ht="15" customHeight="1" outlineLevel="2" x14ac:dyDescent="0.2">
      <c r="D9243" s="41" t="s">
        <v>597</v>
      </c>
      <c r="E9243" s="17" t="s">
        <v>598</v>
      </c>
      <c r="F9243" s="48">
        <v>0</v>
      </c>
      <c r="G9243" s="48">
        <v>0</v>
      </c>
      <c r="H9243" s="48">
        <v>0</v>
      </c>
      <c r="I9243" s="48">
        <v>0</v>
      </c>
      <c r="J9243" s="48">
        <v>0</v>
      </c>
      <c r="K9243" s="48">
        <v>0</v>
      </c>
      <c r="L9243" s="48">
        <v>0</v>
      </c>
      <c r="M9243" s="48">
        <v>0</v>
      </c>
      <c r="N9243" s="48">
        <v>0</v>
      </c>
      <c r="O9243" s="48">
        <v>0</v>
      </c>
      <c r="P9243" s="48">
        <v>0</v>
      </c>
      <c r="Q9243" s="48">
        <v>0</v>
      </c>
      <c r="R9243" s="48">
        <v>0</v>
      </c>
      <c r="S9243" s="48">
        <v>0</v>
      </c>
      <c r="T9243" s="48">
        <v>0</v>
      </c>
      <c r="U9243" s="48">
        <v>0</v>
      </c>
      <c r="V9243" s="48">
        <v>0</v>
      </c>
      <c r="W9243" s="48">
        <v>0</v>
      </c>
    </row>
    <row r="9244" spans="4:23" ht="15" customHeight="1" outlineLevel="2" x14ac:dyDescent="0.2">
      <c r="D9244" s="41" t="s">
        <v>599</v>
      </c>
      <c r="E9244" s="17" t="s">
        <v>600</v>
      </c>
      <c r="F9244" s="48">
        <v>0</v>
      </c>
      <c r="G9244" s="48">
        <v>0</v>
      </c>
      <c r="H9244" s="48">
        <v>0</v>
      </c>
      <c r="I9244" s="48">
        <v>0</v>
      </c>
      <c r="J9244" s="48">
        <v>0</v>
      </c>
      <c r="K9244" s="48">
        <v>0</v>
      </c>
      <c r="L9244" s="48">
        <v>0</v>
      </c>
      <c r="M9244" s="48">
        <v>0</v>
      </c>
      <c r="N9244" s="48">
        <v>0</v>
      </c>
      <c r="O9244" s="48">
        <v>0</v>
      </c>
      <c r="P9244" s="48">
        <v>0</v>
      </c>
      <c r="Q9244" s="48">
        <v>0</v>
      </c>
      <c r="R9244" s="48">
        <v>0</v>
      </c>
      <c r="S9244" s="48">
        <v>0</v>
      </c>
      <c r="T9244" s="48">
        <v>0</v>
      </c>
      <c r="U9244" s="48">
        <v>0</v>
      </c>
      <c r="V9244" s="48">
        <v>0</v>
      </c>
      <c r="W9244" s="48">
        <v>0</v>
      </c>
    </row>
    <row r="9245" spans="4:23" ht="15" customHeight="1" outlineLevel="2" x14ac:dyDescent="0.2">
      <c r="D9245" s="41" t="s">
        <v>601</v>
      </c>
      <c r="E9245" s="17" t="s">
        <v>602</v>
      </c>
      <c r="F9245" s="48">
        <v>0</v>
      </c>
      <c r="G9245" s="48">
        <v>0</v>
      </c>
      <c r="H9245" s="48">
        <v>0</v>
      </c>
      <c r="I9245" s="48">
        <v>2</v>
      </c>
      <c r="J9245" s="48">
        <v>2</v>
      </c>
      <c r="K9245" s="48">
        <v>0</v>
      </c>
      <c r="L9245" s="48">
        <v>0</v>
      </c>
      <c r="M9245" s="48">
        <v>0</v>
      </c>
      <c r="N9245" s="48">
        <v>0</v>
      </c>
      <c r="O9245" s="48">
        <v>1</v>
      </c>
      <c r="P9245" s="48">
        <v>1</v>
      </c>
      <c r="Q9245" s="48">
        <v>0</v>
      </c>
      <c r="R9245" s="48">
        <v>0</v>
      </c>
      <c r="S9245" s="48">
        <v>0</v>
      </c>
      <c r="T9245" s="48">
        <v>0</v>
      </c>
      <c r="U9245" s="48">
        <v>1</v>
      </c>
      <c r="V9245" s="48">
        <v>1</v>
      </c>
      <c r="W9245" s="48">
        <v>0</v>
      </c>
    </row>
    <row r="9246" spans="4:23" ht="15" customHeight="1" outlineLevel="2" x14ac:dyDescent="0.2">
      <c r="D9246" s="41" t="s">
        <v>603</v>
      </c>
      <c r="E9246" s="17" t="s">
        <v>604</v>
      </c>
      <c r="F9246" s="48">
        <v>0</v>
      </c>
      <c r="G9246" s="48">
        <v>0</v>
      </c>
      <c r="H9246" s="48">
        <v>0</v>
      </c>
      <c r="I9246" s="48">
        <v>0</v>
      </c>
      <c r="J9246" s="48">
        <v>0</v>
      </c>
      <c r="K9246" s="48">
        <v>0</v>
      </c>
      <c r="L9246" s="48">
        <v>0</v>
      </c>
      <c r="M9246" s="48">
        <v>0</v>
      </c>
      <c r="N9246" s="48">
        <v>0</v>
      </c>
      <c r="O9246" s="48">
        <v>0</v>
      </c>
      <c r="P9246" s="48">
        <v>0</v>
      </c>
      <c r="Q9246" s="48">
        <v>0</v>
      </c>
      <c r="R9246" s="48">
        <v>0</v>
      </c>
      <c r="S9246" s="48">
        <v>0</v>
      </c>
      <c r="T9246" s="48">
        <v>0</v>
      </c>
      <c r="U9246" s="48">
        <v>0</v>
      </c>
      <c r="V9246" s="48">
        <v>0</v>
      </c>
      <c r="W9246" s="48">
        <v>0</v>
      </c>
    </row>
    <row r="9247" spans="4:23" ht="15" customHeight="1" outlineLevel="2" x14ac:dyDescent="0.2">
      <c r="D9247" s="41" t="s">
        <v>605</v>
      </c>
      <c r="E9247" s="17" t="s">
        <v>606</v>
      </c>
      <c r="F9247" s="48">
        <v>0</v>
      </c>
      <c r="G9247" s="48">
        <v>0</v>
      </c>
      <c r="H9247" s="48">
        <v>0</v>
      </c>
      <c r="I9247" s="48">
        <v>0</v>
      </c>
      <c r="J9247" s="48">
        <v>0</v>
      </c>
      <c r="K9247" s="48">
        <v>0</v>
      </c>
      <c r="L9247" s="48">
        <v>0</v>
      </c>
      <c r="M9247" s="48">
        <v>0</v>
      </c>
      <c r="N9247" s="48">
        <v>0</v>
      </c>
      <c r="O9247" s="48">
        <v>0</v>
      </c>
      <c r="P9247" s="48">
        <v>0</v>
      </c>
      <c r="Q9247" s="48">
        <v>0</v>
      </c>
      <c r="R9247" s="48">
        <v>0</v>
      </c>
      <c r="S9247" s="48">
        <v>0</v>
      </c>
      <c r="T9247" s="48">
        <v>0</v>
      </c>
      <c r="U9247" s="48">
        <v>0</v>
      </c>
      <c r="V9247" s="48">
        <v>0</v>
      </c>
      <c r="W9247" s="48">
        <v>0</v>
      </c>
    </row>
    <row r="9248" spans="4:23" ht="15" customHeight="1" outlineLevel="2" x14ac:dyDescent="0.2">
      <c r="D9248" s="41" t="s">
        <v>607</v>
      </c>
      <c r="E9248" s="17" t="s">
        <v>608</v>
      </c>
      <c r="F9248" s="48">
        <v>0</v>
      </c>
      <c r="G9248" s="48">
        <v>0</v>
      </c>
      <c r="H9248" s="48">
        <v>0</v>
      </c>
      <c r="I9248" s="48">
        <v>0</v>
      </c>
      <c r="J9248" s="48">
        <v>0</v>
      </c>
      <c r="K9248" s="48">
        <v>0</v>
      </c>
      <c r="L9248" s="48">
        <v>0</v>
      </c>
      <c r="M9248" s="48">
        <v>0</v>
      </c>
      <c r="N9248" s="48">
        <v>0</v>
      </c>
      <c r="O9248" s="48">
        <v>0</v>
      </c>
      <c r="P9248" s="48">
        <v>0</v>
      </c>
      <c r="Q9248" s="48">
        <v>0</v>
      </c>
      <c r="R9248" s="48">
        <v>0</v>
      </c>
      <c r="S9248" s="48">
        <v>0</v>
      </c>
      <c r="T9248" s="48">
        <v>0</v>
      </c>
      <c r="U9248" s="48">
        <v>0</v>
      </c>
      <c r="V9248" s="48">
        <v>0</v>
      </c>
      <c r="W9248" s="48">
        <v>0</v>
      </c>
    </row>
    <row r="9249" spans="4:23" ht="15" customHeight="1" outlineLevel="2" x14ac:dyDescent="0.2">
      <c r="D9249" s="41" t="s">
        <v>609</v>
      </c>
      <c r="E9249" s="17" t="s">
        <v>610</v>
      </c>
      <c r="F9249" s="48">
        <v>0</v>
      </c>
      <c r="G9249" s="48">
        <v>0</v>
      </c>
      <c r="H9249" s="48">
        <v>0</v>
      </c>
      <c r="I9249" s="48">
        <v>0</v>
      </c>
      <c r="J9249" s="48">
        <v>0</v>
      </c>
      <c r="K9249" s="48">
        <v>0</v>
      </c>
      <c r="L9249" s="48">
        <v>0</v>
      </c>
      <c r="M9249" s="48">
        <v>0</v>
      </c>
      <c r="N9249" s="48">
        <v>0</v>
      </c>
      <c r="O9249" s="48">
        <v>0</v>
      </c>
      <c r="P9249" s="48">
        <v>0</v>
      </c>
      <c r="Q9249" s="48">
        <v>0</v>
      </c>
      <c r="R9249" s="48">
        <v>0</v>
      </c>
      <c r="S9249" s="48">
        <v>0</v>
      </c>
      <c r="T9249" s="48">
        <v>0</v>
      </c>
      <c r="U9249" s="48">
        <v>0</v>
      </c>
      <c r="V9249" s="48">
        <v>0</v>
      </c>
      <c r="W9249" s="48">
        <v>0</v>
      </c>
    </row>
    <row r="9250" spans="4:23" ht="15" customHeight="1" outlineLevel="2" x14ac:dyDescent="0.2">
      <c r="D9250" s="41" t="s">
        <v>611</v>
      </c>
      <c r="E9250" s="17" t="s">
        <v>612</v>
      </c>
      <c r="F9250" s="48">
        <v>2</v>
      </c>
      <c r="G9250" s="48">
        <v>2</v>
      </c>
      <c r="H9250" s="48">
        <v>0</v>
      </c>
      <c r="I9250" s="48">
        <v>3</v>
      </c>
      <c r="J9250" s="48">
        <v>2</v>
      </c>
      <c r="K9250" s="48">
        <v>1</v>
      </c>
      <c r="L9250" s="48">
        <v>3</v>
      </c>
      <c r="M9250" s="48">
        <v>2</v>
      </c>
      <c r="N9250" s="48">
        <v>1</v>
      </c>
      <c r="O9250" s="48">
        <v>2</v>
      </c>
      <c r="P9250" s="48">
        <v>2</v>
      </c>
      <c r="Q9250" s="48">
        <v>0</v>
      </c>
      <c r="R9250" s="48">
        <v>3</v>
      </c>
      <c r="S9250" s="48">
        <v>2</v>
      </c>
      <c r="T9250" s="48">
        <v>1</v>
      </c>
      <c r="U9250" s="48">
        <v>4</v>
      </c>
      <c r="V9250" s="48">
        <v>3</v>
      </c>
      <c r="W9250" s="48">
        <v>1</v>
      </c>
    </row>
    <row r="9251" spans="4:23" ht="15" customHeight="1" outlineLevel="2" x14ac:dyDescent="0.2">
      <c r="D9251" s="41" t="s">
        <v>613</v>
      </c>
      <c r="E9251" s="17" t="s">
        <v>614</v>
      </c>
      <c r="F9251" s="48">
        <v>1</v>
      </c>
      <c r="G9251" s="48">
        <v>0</v>
      </c>
      <c r="H9251" s="48">
        <v>1</v>
      </c>
      <c r="I9251" s="48">
        <v>1</v>
      </c>
      <c r="J9251" s="48">
        <v>0</v>
      </c>
      <c r="K9251" s="48">
        <v>1</v>
      </c>
      <c r="L9251" s="48">
        <v>1</v>
      </c>
      <c r="M9251" s="48">
        <v>0</v>
      </c>
      <c r="N9251" s="48">
        <v>1</v>
      </c>
      <c r="O9251" s="48">
        <v>1</v>
      </c>
      <c r="P9251" s="48">
        <v>0</v>
      </c>
      <c r="Q9251" s="48">
        <v>1</v>
      </c>
      <c r="R9251" s="48">
        <v>1</v>
      </c>
      <c r="S9251" s="48">
        <v>0</v>
      </c>
      <c r="T9251" s="48">
        <v>1</v>
      </c>
      <c r="U9251" s="48">
        <v>1</v>
      </c>
      <c r="V9251" s="48">
        <v>0</v>
      </c>
      <c r="W9251" s="48">
        <v>1</v>
      </c>
    </row>
    <row r="9252" spans="4:23" ht="15" customHeight="1" outlineLevel="2" x14ac:dyDescent="0.2">
      <c r="D9252" s="41" t="s">
        <v>615</v>
      </c>
      <c r="E9252" s="17" t="s">
        <v>616</v>
      </c>
      <c r="F9252" s="48">
        <v>0</v>
      </c>
      <c r="G9252" s="48">
        <v>0</v>
      </c>
      <c r="H9252" s="48">
        <v>0</v>
      </c>
      <c r="I9252" s="48">
        <v>0</v>
      </c>
      <c r="J9252" s="48">
        <v>0</v>
      </c>
      <c r="K9252" s="48">
        <v>0</v>
      </c>
      <c r="L9252" s="48">
        <v>0</v>
      </c>
      <c r="M9252" s="48">
        <v>0</v>
      </c>
      <c r="N9252" s="48">
        <v>0</v>
      </c>
      <c r="O9252" s="48">
        <v>0</v>
      </c>
      <c r="P9252" s="48">
        <v>0</v>
      </c>
      <c r="Q9252" s="48">
        <v>0</v>
      </c>
      <c r="R9252" s="48">
        <v>0</v>
      </c>
      <c r="S9252" s="48">
        <v>0</v>
      </c>
      <c r="T9252" s="48">
        <v>0</v>
      </c>
      <c r="U9252" s="48">
        <v>0</v>
      </c>
      <c r="V9252" s="48">
        <v>0</v>
      </c>
      <c r="W9252" s="48">
        <v>0</v>
      </c>
    </row>
    <row r="9253" spans="4:23" ht="15" customHeight="1" outlineLevel="2" x14ac:dyDescent="0.2">
      <c r="D9253" s="41" t="s">
        <v>617</v>
      </c>
      <c r="E9253" s="17" t="s">
        <v>618</v>
      </c>
      <c r="F9253" s="48">
        <v>0</v>
      </c>
      <c r="G9253" s="48">
        <v>0</v>
      </c>
      <c r="H9253" s="48">
        <v>0</v>
      </c>
      <c r="I9253" s="48">
        <v>0</v>
      </c>
      <c r="J9253" s="48">
        <v>0</v>
      </c>
      <c r="K9253" s="48">
        <v>0</v>
      </c>
      <c r="L9253" s="48">
        <v>0</v>
      </c>
      <c r="M9253" s="48">
        <v>0</v>
      </c>
      <c r="N9253" s="48">
        <v>0</v>
      </c>
      <c r="O9253" s="48">
        <v>0</v>
      </c>
      <c r="P9253" s="48">
        <v>0</v>
      </c>
      <c r="Q9253" s="48">
        <v>0</v>
      </c>
      <c r="R9253" s="48">
        <v>0</v>
      </c>
      <c r="S9253" s="48">
        <v>0</v>
      </c>
      <c r="T9253" s="48">
        <v>0</v>
      </c>
      <c r="U9253" s="48">
        <v>0</v>
      </c>
      <c r="V9253" s="48">
        <v>0</v>
      </c>
      <c r="W9253" s="48">
        <v>0</v>
      </c>
    </row>
    <row r="9254" spans="4:23" ht="15" customHeight="1" outlineLevel="2" x14ac:dyDescent="0.2">
      <c r="D9254" s="41" t="s">
        <v>619</v>
      </c>
      <c r="E9254" s="17" t="s">
        <v>620</v>
      </c>
      <c r="F9254" s="48">
        <v>0</v>
      </c>
      <c r="G9254" s="48">
        <v>0</v>
      </c>
      <c r="H9254" s="48">
        <v>0</v>
      </c>
      <c r="I9254" s="48">
        <v>0</v>
      </c>
      <c r="J9254" s="48">
        <v>0</v>
      </c>
      <c r="K9254" s="48">
        <v>0</v>
      </c>
      <c r="L9254" s="48">
        <v>0</v>
      </c>
      <c r="M9254" s="48">
        <v>0</v>
      </c>
      <c r="N9254" s="48">
        <v>0</v>
      </c>
      <c r="O9254" s="48">
        <v>0</v>
      </c>
      <c r="P9254" s="48">
        <v>0</v>
      </c>
      <c r="Q9254" s="48">
        <v>0</v>
      </c>
      <c r="R9254" s="48">
        <v>0</v>
      </c>
      <c r="S9254" s="48">
        <v>0</v>
      </c>
      <c r="T9254" s="48">
        <v>0</v>
      </c>
      <c r="U9254" s="48">
        <v>0</v>
      </c>
      <c r="V9254" s="48">
        <v>0</v>
      </c>
      <c r="W9254" s="48">
        <v>0</v>
      </c>
    </row>
    <row r="9255" spans="4:23" ht="15" customHeight="1" outlineLevel="2" x14ac:dyDescent="0.2">
      <c r="D9255" s="41" t="s">
        <v>621</v>
      </c>
      <c r="E9255" s="17" t="s">
        <v>622</v>
      </c>
      <c r="F9255" s="48">
        <v>0</v>
      </c>
      <c r="G9255" s="48">
        <v>0</v>
      </c>
      <c r="H9255" s="48">
        <v>0</v>
      </c>
      <c r="I9255" s="48">
        <v>0</v>
      </c>
      <c r="J9255" s="48">
        <v>0</v>
      </c>
      <c r="K9255" s="48">
        <v>0</v>
      </c>
      <c r="L9255" s="48">
        <v>0</v>
      </c>
      <c r="M9255" s="48">
        <v>0</v>
      </c>
      <c r="N9255" s="48">
        <v>0</v>
      </c>
      <c r="O9255" s="48">
        <v>0</v>
      </c>
      <c r="P9255" s="48">
        <v>0</v>
      </c>
      <c r="Q9255" s="48">
        <v>0</v>
      </c>
      <c r="R9255" s="48">
        <v>0</v>
      </c>
      <c r="S9255" s="48">
        <v>0</v>
      </c>
      <c r="T9255" s="48">
        <v>0</v>
      </c>
      <c r="U9255" s="48">
        <v>0</v>
      </c>
      <c r="V9255" s="48">
        <v>0</v>
      </c>
      <c r="W9255" s="48">
        <v>0</v>
      </c>
    </row>
    <row r="9256" spans="4:23" ht="15" customHeight="1" outlineLevel="2" x14ac:dyDescent="0.2">
      <c r="D9256" s="41" t="s">
        <v>623</v>
      </c>
      <c r="E9256" s="17" t="s">
        <v>624</v>
      </c>
      <c r="F9256" s="48">
        <v>0</v>
      </c>
      <c r="G9256" s="48">
        <v>0</v>
      </c>
      <c r="H9256" s="48">
        <v>0</v>
      </c>
      <c r="I9256" s="48">
        <v>0</v>
      </c>
      <c r="J9256" s="48">
        <v>0</v>
      </c>
      <c r="K9256" s="48">
        <v>0</v>
      </c>
      <c r="L9256" s="48">
        <v>0</v>
      </c>
      <c r="M9256" s="48">
        <v>0</v>
      </c>
      <c r="N9256" s="48">
        <v>0</v>
      </c>
      <c r="O9256" s="48">
        <v>0</v>
      </c>
      <c r="P9256" s="48">
        <v>0</v>
      </c>
      <c r="Q9256" s="48">
        <v>0</v>
      </c>
      <c r="R9256" s="48">
        <v>0</v>
      </c>
      <c r="S9256" s="48">
        <v>0</v>
      </c>
      <c r="T9256" s="48">
        <v>0</v>
      </c>
      <c r="U9256" s="48">
        <v>0</v>
      </c>
      <c r="V9256" s="48">
        <v>0</v>
      </c>
      <c r="W9256" s="48">
        <v>0</v>
      </c>
    </row>
    <row r="9257" spans="4:23" ht="15" customHeight="1" outlineLevel="2" x14ac:dyDescent="0.2">
      <c r="D9257" s="41" t="s">
        <v>625</v>
      </c>
      <c r="E9257" s="17" t="s">
        <v>626</v>
      </c>
      <c r="F9257" s="48">
        <v>0</v>
      </c>
      <c r="G9257" s="48">
        <v>0</v>
      </c>
      <c r="H9257" s="48">
        <v>0</v>
      </c>
      <c r="I9257" s="48">
        <v>0</v>
      </c>
      <c r="J9257" s="48">
        <v>0</v>
      </c>
      <c r="K9257" s="48">
        <v>0</v>
      </c>
      <c r="L9257" s="48">
        <v>0</v>
      </c>
      <c r="M9257" s="48">
        <v>0</v>
      </c>
      <c r="N9257" s="48">
        <v>0</v>
      </c>
      <c r="O9257" s="48">
        <v>0</v>
      </c>
      <c r="P9257" s="48">
        <v>0</v>
      </c>
      <c r="Q9257" s="48">
        <v>0</v>
      </c>
      <c r="R9257" s="48">
        <v>0</v>
      </c>
      <c r="S9257" s="48">
        <v>0</v>
      </c>
      <c r="T9257" s="48">
        <v>0</v>
      </c>
      <c r="U9257" s="48">
        <v>0</v>
      </c>
      <c r="V9257" s="48">
        <v>0</v>
      </c>
      <c r="W9257" s="48">
        <v>0</v>
      </c>
    </row>
    <row r="9258" spans="4:23" ht="15" customHeight="1" outlineLevel="2" x14ac:dyDescent="0.2">
      <c r="D9258" s="41" t="s">
        <v>627</v>
      </c>
      <c r="E9258" s="17" t="s">
        <v>628</v>
      </c>
      <c r="F9258" s="48">
        <v>0</v>
      </c>
      <c r="G9258" s="48">
        <v>0</v>
      </c>
      <c r="H9258" s="48">
        <v>0</v>
      </c>
      <c r="I9258" s="48">
        <v>0</v>
      </c>
      <c r="J9258" s="48">
        <v>0</v>
      </c>
      <c r="K9258" s="48">
        <v>0</v>
      </c>
      <c r="L9258" s="48">
        <v>0</v>
      </c>
      <c r="M9258" s="48">
        <v>0</v>
      </c>
      <c r="N9258" s="48">
        <v>0</v>
      </c>
      <c r="O9258" s="48">
        <v>0</v>
      </c>
      <c r="P9258" s="48">
        <v>0</v>
      </c>
      <c r="Q9258" s="48">
        <v>0</v>
      </c>
      <c r="R9258" s="48">
        <v>0</v>
      </c>
      <c r="S9258" s="48">
        <v>0</v>
      </c>
      <c r="T9258" s="48">
        <v>0</v>
      </c>
      <c r="U9258" s="48">
        <v>0</v>
      </c>
      <c r="V9258" s="48">
        <v>0</v>
      </c>
      <c r="W9258" s="48">
        <v>0</v>
      </c>
    </row>
    <row r="9259" spans="4:23" ht="15" customHeight="1" outlineLevel="2" x14ac:dyDescent="0.2">
      <c r="D9259" s="41" t="s">
        <v>629</v>
      </c>
      <c r="E9259" s="17" t="s">
        <v>630</v>
      </c>
      <c r="F9259" s="48">
        <v>0</v>
      </c>
      <c r="G9259" s="48">
        <v>0</v>
      </c>
      <c r="H9259" s="48">
        <v>0</v>
      </c>
      <c r="I9259" s="48">
        <v>0</v>
      </c>
      <c r="J9259" s="48">
        <v>0</v>
      </c>
      <c r="K9259" s="48">
        <v>0</v>
      </c>
      <c r="L9259" s="48">
        <v>0</v>
      </c>
      <c r="M9259" s="48">
        <v>0</v>
      </c>
      <c r="N9259" s="48">
        <v>0</v>
      </c>
      <c r="O9259" s="48">
        <v>0</v>
      </c>
      <c r="P9259" s="48">
        <v>0</v>
      </c>
      <c r="Q9259" s="48">
        <v>0</v>
      </c>
      <c r="R9259" s="48">
        <v>0</v>
      </c>
      <c r="S9259" s="48">
        <v>0</v>
      </c>
      <c r="T9259" s="48">
        <v>0</v>
      </c>
      <c r="U9259" s="48">
        <v>0</v>
      </c>
      <c r="V9259" s="48">
        <v>0</v>
      </c>
      <c r="W9259" s="48">
        <v>0</v>
      </c>
    </row>
    <row r="9260" spans="4:23" ht="15" customHeight="1" outlineLevel="2" x14ac:dyDescent="0.2">
      <c r="D9260" s="41" t="s">
        <v>631</v>
      </c>
      <c r="E9260" s="17" t="s">
        <v>632</v>
      </c>
      <c r="F9260" s="48">
        <v>0</v>
      </c>
      <c r="G9260" s="48">
        <v>0</v>
      </c>
      <c r="H9260" s="48">
        <v>0</v>
      </c>
      <c r="I9260" s="48">
        <v>0</v>
      </c>
      <c r="J9260" s="48">
        <v>0</v>
      </c>
      <c r="K9260" s="48">
        <v>0</v>
      </c>
      <c r="L9260" s="48">
        <v>0</v>
      </c>
      <c r="M9260" s="48">
        <v>0</v>
      </c>
      <c r="N9260" s="48">
        <v>0</v>
      </c>
      <c r="O9260" s="48">
        <v>0</v>
      </c>
      <c r="P9260" s="48">
        <v>0</v>
      </c>
      <c r="Q9260" s="48">
        <v>0</v>
      </c>
      <c r="R9260" s="48">
        <v>0</v>
      </c>
      <c r="S9260" s="48">
        <v>0</v>
      </c>
      <c r="T9260" s="48">
        <v>0</v>
      </c>
      <c r="U9260" s="48">
        <v>0</v>
      </c>
      <c r="V9260" s="48">
        <v>0</v>
      </c>
      <c r="W9260" s="48">
        <v>0</v>
      </c>
    </row>
    <row r="9261" spans="4:23" ht="15" customHeight="1" outlineLevel="2" x14ac:dyDescent="0.2">
      <c r="D9261" s="41" t="s">
        <v>633</v>
      </c>
      <c r="E9261" s="17" t="s">
        <v>634</v>
      </c>
      <c r="F9261" s="48">
        <v>0</v>
      </c>
      <c r="G9261" s="48">
        <v>0</v>
      </c>
      <c r="H9261" s="48">
        <v>0</v>
      </c>
      <c r="I9261" s="48">
        <v>0</v>
      </c>
      <c r="J9261" s="48">
        <v>0</v>
      </c>
      <c r="K9261" s="48">
        <v>0</v>
      </c>
      <c r="L9261" s="48">
        <v>0</v>
      </c>
      <c r="M9261" s="48">
        <v>0</v>
      </c>
      <c r="N9261" s="48">
        <v>0</v>
      </c>
      <c r="O9261" s="48">
        <v>0</v>
      </c>
      <c r="P9261" s="48">
        <v>0</v>
      </c>
      <c r="Q9261" s="48">
        <v>0</v>
      </c>
      <c r="R9261" s="48">
        <v>0</v>
      </c>
      <c r="S9261" s="48">
        <v>0</v>
      </c>
      <c r="T9261" s="48">
        <v>0</v>
      </c>
      <c r="U9261" s="48">
        <v>0</v>
      </c>
      <c r="V9261" s="48">
        <v>0</v>
      </c>
      <c r="W9261" s="48">
        <v>0</v>
      </c>
    </row>
    <row r="9262" spans="4:23" ht="15" customHeight="1" outlineLevel="2" x14ac:dyDescent="0.2">
      <c r="D9262" s="41" t="s">
        <v>635</v>
      </c>
      <c r="E9262" s="17" t="s">
        <v>636</v>
      </c>
      <c r="F9262" s="48">
        <v>0</v>
      </c>
      <c r="G9262" s="48">
        <v>0</v>
      </c>
      <c r="H9262" s="48">
        <v>0</v>
      </c>
      <c r="I9262" s="48">
        <v>0</v>
      </c>
      <c r="J9262" s="48">
        <v>0</v>
      </c>
      <c r="K9262" s="48">
        <v>0</v>
      </c>
      <c r="L9262" s="48">
        <v>0</v>
      </c>
      <c r="M9262" s="48">
        <v>0</v>
      </c>
      <c r="N9262" s="48">
        <v>0</v>
      </c>
      <c r="O9262" s="48">
        <v>0</v>
      </c>
      <c r="P9262" s="48">
        <v>0</v>
      </c>
      <c r="Q9262" s="48">
        <v>0</v>
      </c>
      <c r="R9262" s="48">
        <v>0</v>
      </c>
      <c r="S9262" s="48">
        <v>0</v>
      </c>
      <c r="T9262" s="48">
        <v>0</v>
      </c>
      <c r="U9262" s="48">
        <v>0</v>
      </c>
      <c r="V9262" s="48">
        <v>0</v>
      </c>
      <c r="W9262" s="48">
        <v>0</v>
      </c>
    </row>
    <row r="9263" spans="4:23" ht="15" customHeight="1" outlineLevel="2" x14ac:dyDescent="0.2">
      <c r="D9263" s="41" t="s">
        <v>637</v>
      </c>
      <c r="E9263" s="17" t="s">
        <v>638</v>
      </c>
      <c r="F9263" s="48">
        <v>0</v>
      </c>
      <c r="G9263" s="48">
        <v>0</v>
      </c>
      <c r="H9263" s="48">
        <v>0</v>
      </c>
      <c r="I9263" s="48">
        <v>0</v>
      </c>
      <c r="J9263" s="48">
        <v>0</v>
      </c>
      <c r="K9263" s="48">
        <v>0</v>
      </c>
      <c r="L9263" s="48">
        <v>0</v>
      </c>
      <c r="M9263" s="48">
        <v>0</v>
      </c>
      <c r="N9263" s="48">
        <v>0</v>
      </c>
      <c r="O9263" s="48">
        <v>0</v>
      </c>
      <c r="P9263" s="48">
        <v>0</v>
      </c>
      <c r="Q9263" s="48">
        <v>0</v>
      </c>
      <c r="R9263" s="48">
        <v>0</v>
      </c>
      <c r="S9263" s="48">
        <v>0</v>
      </c>
      <c r="T9263" s="48">
        <v>0</v>
      </c>
      <c r="U9263" s="48">
        <v>0</v>
      </c>
      <c r="V9263" s="48">
        <v>0</v>
      </c>
      <c r="W9263" s="48">
        <v>0</v>
      </c>
    </row>
    <row r="9264" spans="4:23" ht="15" customHeight="1" outlineLevel="2" x14ac:dyDescent="0.2">
      <c r="D9264" s="41" t="s">
        <v>639</v>
      </c>
      <c r="E9264" s="17" t="s">
        <v>640</v>
      </c>
      <c r="F9264" s="48">
        <v>0</v>
      </c>
      <c r="G9264" s="48">
        <v>0</v>
      </c>
      <c r="H9264" s="48">
        <v>0</v>
      </c>
      <c r="I9264" s="48">
        <v>0</v>
      </c>
      <c r="J9264" s="48">
        <v>0</v>
      </c>
      <c r="K9264" s="48">
        <v>0</v>
      </c>
      <c r="L9264" s="48">
        <v>0</v>
      </c>
      <c r="M9264" s="48">
        <v>0</v>
      </c>
      <c r="N9264" s="48">
        <v>0</v>
      </c>
      <c r="O9264" s="48">
        <v>0</v>
      </c>
      <c r="P9264" s="48">
        <v>0</v>
      </c>
      <c r="Q9264" s="48">
        <v>0</v>
      </c>
      <c r="R9264" s="48">
        <v>0</v>
      </c>
      <c r="S9264" s="48">
        <v>0</v>
      </c>
      <c r="T9264" s="48">
        <v>0</v>
      </c>
      <c r="U9264" s="48">
        <v>0</v>
      </c>
      <c r="V9264" s="48">
        <v>0</v>
      </c>
      <c r="W9264" s="48">
        <v>0</v>
      </c>
    </row>
    <row r="9265" spans="4:23" ht="15" customHeight="1" outlineLevel="2" x14ac:dyDescent="0.2">
      <c r="D9265" s="41" t="s">
        <v>641</v>
      </c>
      <c r="E9265" s="17" t="s">
        <v>642</v>
      </c>
      <c r="F9265" s="48">
        <v>0</v>
      </c>
      <c r="G9265" s="48">
        <v>0</v>
      </c>
      <c r="H9265" s="48">
        <v>0</v>
      </c>
      <c r="I9265" s="48">
        <v>0</v>
      </c>
      <c r="J9265" s="48">
        <v>0</v>
      </c>
      <c r="K9265" s="48">
        <v>0</v>
      </c>
      <c r="L9265" s="48">
        <v>0</v>
      </c>
      <c r="M9265" s="48">
        <v>0</v>
      </c>
      <c r="N9265" s="48">
        <v>0</v>
      </c>
      <c r="O9265" s="48">
        <v>0</v>
      </c>
      <c r="P9265" s="48">
        <v>0</v>
      </c>
      <c r="Q9265" s="48">
        <v>0</v>
      </c>
      <c r="R9265" s="48">
        <v>0</v>
      </c>
      <c r="S9265" s="48">
        <v>0</v>
      </c>
      <c r="T9265" s="48">
        <v>0</v>
      </c>
      <c r="U9265" s="48">
        <v>0</v>
      </c>
      <c r="V9265" s="48">
        <v>0</v>
      </c>
      <c r="W9265" s="48">
        <v>0</v>
      </c>
    </row>
    <row r="9266" spans="4:23" ht="15" customHeight="1" outlineLevel="2" x14ac:dyDescent="0.2">
      <c r="D9266" s="41" t="s">
        <v>643</v>
      </c>
      <c r="E9266" s="17" t="s">
        <v>644</v>
      </c>
      <c r="F9266" s="48">
        <v>0</v>
      </c>
      <c r="G9266" s="48">
        <v>0</v>
      </c>
      <c r="H9266" s="48">
        <v>0</v>
      </c>
      <c r="I9266" s="48">
        <v>0</v>
      </c>
      <c r="J9266" s="48">
        <v>0</v>
      </c>
      <c r="K9266" s="48">
        <v>0</v>
      </c>
      <c r="L9266" s="48">
        <v>0</v>
      </c>
      <c r="M9266" s="48">
        <v>0</v>
      </c>
      <c r="N9266" s="48">
        <v>0</v>
      </c>
      <c r="O9266" s="48">
        <v>0</v>
      </c>
      <c r="P9266" s="48">
        <v>0</v>
      </c>
      <c r="Q9266" s="48">
        <v>0</v>
      </c>
      <c r="R9266" s="48">
        <v>0</v>
      </c>
      <c r="S9266" s="48">
        <v>0</v>
      </c>
      <c r="T9266" s="48">
        <v>0</v>
      </c>
      <c r="U9266" s="48">
        <v>0</v>
      </c>
      <c r="V9266" s="48">
        <v>0</v>
      </c>
      <c r="W9266" s="48">
        <v>0</v>
      </c>
    </row>
    <row r="9267" spans="4:23" ht="15" customHeight="1" outlineLevel="2" x14ac:dyDescent="0.2">
      <c r="D9267" s="41" t="s">
        <v>645</v>
      </c>
      <c r="E9267" s="17" t="s">
        <v>646</v>
      </c>
      <c r="F9267" s="48">
        <v>0</v>
      </c>
      <c r="G9267" s="48">
        <v>0</v>
      </c>
      <c r="H9267" s="48">
        <v>0</v>
      </c>
      <c r="I9267" s="48">
        <v>0</v>
      </c>
      <c r="J9267" s="48">
        <v>0</v>
      </c>
      <c r="K9267" s="48">
        <v>0</v>
      </c>
      <c r="L9267" s="48">
        <v>0</v>
      </c>
      <c r="M9267" s="48">
        <v>0</v>
      </c>
      <c r="N9267" s="48">
        <v>0</v>
      </c>
      <c r="O9267" s="48">
        <v>0</v>
      </c>
      <c r="P9267" s="48">
        <v>0</v>
      </c>
      <c r="Q9267" s="48">
        <v>0</v>
      </c>
      <c r="R9267" s="48">
        <v>0</v>
      </c>
      <c r="S9267" s="48">
        <v>0</v>
      </c>
      <c r="T9267" s="48">
        <v>0</v>
      </c>
      <c r="U9267" s="48">
        <v>0</v>
      </c>
      <c r="V9267" s="48">
        <v>0</v>
      </c>
      <c r="W9267" s="48">
        <v>0</v>
      </c>
    </row>
    <row r="9268" spans="4:23" ht="15" customHeight="1" outlineLevel="2" x14ac:dyDescent="0.2">
      <c r="D9268" s="41" t="s">
        <v>647</v>
      </c>
      <c r="E9268" s="17" t="s">
        <v>648</v>
      </c>
      <c r="F9268" s="48">
        <v>0</v>
      </c>
      <c r="G9268" s="48">
        <v>0</v>
      </c>
      <c r="H9268" s="48">
        <v>0</v>
      </c>
      <c r="I9268" s="48">
        <v>0</v>
      </c>
      <c r="J9268" s="48">
        <v>0</v>
      </c>
      <c r="K9268" s="48">
        <v>0</v>
      </c>
      <c r="L9268" s="48">
        <v>0</v>
      </c>
      <c r="M9268" s="48">
        <v>0</v>
      </c>
      <c r="N9268" s="48">
        <v>0</v>
      </c>
      <c r="O9268" s="48">
        <v>0</v>
      </c>
      <c r="P9268" s="48">
        <v>0</v>
      </c>
      <c r="Q9268" s="48">
        <v>0</v>
      </c>
      <c r="R9268" s="48">
        <v>0</v>
      </c>
      <c r="S9268" s="48">
        <v>0</v>
      </c>
      <c r="T9268" s="48">
        <v>0</v>
      </c>
      <c r="U9268" s="48">
        <v>0</v>
      </c>
      <c r="V9268" s="48">
        <v>0</v>
      </c>
      <c r="W9268" s="48">
        <v>0</v>
      </c>
    </row>
    <row r="9269" spans="4:23" ht="15" customHeight="1" outlineLevel="2" x14ac:dyDescent="0.2">
      <c r="D9269" s="41" t="s">
        <v>649</v>
      </c>
      <c r="E9269" s="17" t="s">
        <v>650</v>
      </c>
      <c r="F9269" s="48">
        <v>0</v>
      </c>
      <c r="G9269" s="48">
        <v>0</v>
      </c>
      <c r="H9269" s="48">
        <v>0</v>
      </c>
      <c r="I9269" s="48">
        <v>0</v>
      </c>
      <c r="J9269" s="48">
        <v>0</v>
      </c>
      <c r="K9269" s="48">
        <v>0</v>
      </c>
      <c r="L9269" s="48">
        <v>0</v>
      </c>
      <c r="M9269" s="48">
        <v>0</v>
      </c>
      <c r="N9269" s="48">
        <v>0</v>
      </c>
      <c r="O9269" s="48">
        <v>0</v>
      </c>
      <c r="P9269" s="48">
        <v>0</v>
      </c>
      <c r="Q9269" s="48">
        <v>0</v>
      </c>
      <c r="R9269" s="48">
        <v>0</v>
      </c>
      <c r="S9269" s="48">
        <v>0</v>
      </c>
      <c r="T9269" s="48">
        <v>0</v>
      </c>
      <c r="U9269" s="48">
        <v>0</v>
      </c>
      <c r="V9269" s="48">
        <v>0</v>
      </c>
      <c r="W9269" s="48">
        <v>0</v>
      </c>
    </row>
    <row r="9270" spans="4:23" ht="15" customHeight="1" outlineLevel="2" x14ac:dyDescent="0.2">
      <c r="D9270" s="41" t="s">
        <v>651</v>
      </c>
      <c r="E9270" s="17" t="s">
        <v>652</v>
      </c>
      <c r="F9270" s="48">
        <v>0</v>
      </c>
      <c r="G9270" s="48">
        <v>0</v>
      </c>
      <c r="H9270" s="48">
        <v>0</v>
      </c>
      <c r="I9270" s="48">
        <v>0</v>
      </c>
      <c r="J9270" s="48">
        <v>0</v>
      </c>
      <c r="K9270" s="48">
        <v>0</v>
      </c>
      <c r="L9270" s="48">
        <v>0</v>
      </c>
      <c r="M9270" s="48">
        <v>0</v>
      </c>
      <c r="N9270" s="48">
        <v>0</v>
      </c>
      <c r="O9270" s="48">
        <v>0</v>
      </c>
      <c r="P9270" s="48">
        <v>0</v>
      </c>
      <c r="Q9270" s="48">
        <v>0</v>
      </c>
      <c r="R9270" s="48">
        <v>0</v>
      </c>
      <c r="S9270" s="48">
        <v>0</v>
      </c>
      <c r="T9270" s="48">
        <v>0</v>
      </c>
      <c r="U9270" s="48">
        <v>0</v>
      </c>
      <c r="V9270" s="48">
        <v>0</v>
      </c>
      <c r="W9270" s="48">
        <v>0</v>
      </c>
    </row>
    <row r="9271" spans="4:23" ht="15" customHeight="1" outlineLevel="2" x14ac:dyDescent="0.2">
      <c r="D9271" s="41" t="s">
        <v>653</v>
      </c>
      <c r="E9271" s="17" t="s">
        <v>654</v>
      </c>
      <c r="F9271" s="48">
        <v>0</v>
      </c>
      <c r="G9271" s="48">
        <v>0</v>
      </c>
      <c r="H9271" s="48">
        <v>0</v>
      </c>
      <c r="I9271" s="48">
        <v>1</v>
      </c>
      <c r="J9271" s="48">
        <v>0</v>
      </c>
      <c r="K9271" s="48">
        <v>1</v>
      </c>
      <c r="L9271" s="48">
        <v>0</v>
      </c>
      <c r="M9271" s="48">
        <v>0</v>
      </c>
      <c r="N9271" s="48">
        <v>0</v>
      </c>
      <c r="O9271" s="48">
        <v>0</v>
      </c>
      <c r="P9271" s="48">
        <v>0</v>
      </c>
      <c r="Q9271" s="48">
        <v>0</v>
      </c>
      <c r="R9271" s="48">
        <v>0</v>
      </c>
      <c r="S9271" s="48">
        <v>0</v>
      </c>
      <c r="T9271" s="48">
        <v>0</v>
      </c>
      <c r="U9271" s="48">
        <v>0</v>
      </c>
      <c r="V9271" s="48">
        <v>0</v>
      </c>
      <c r="W9271" s="48">
        <v>0</v>
      </c>
    </row>
    <row r="9272" spans="4:23" ht="15" customHeight="1" outlineLevel="2" x14ac:dyDescent="0.2">
      <c r="D9272" s="41" t="s">
        <v>655</v>
      </c>
      <c r="E9272" s="17" t="s">
        <v>656</v>
      </c>
      <c r="F9272" s="48">
        <v>1</v>
      </c>
      <c r="G9272" s="48">
        <v>0</v>
      </c>
      <c r="H9272" s="48">
        <v>1</v>
      </c>
      <c r="I9272" s="48">
        <v>0</v>
      </c>
      <c r="J9272" s="48">
        <v>0</v>
      </c>
      <c r="K9272" s="48">
        <v>0</v>
      </c>
      <c r="L9272" s="48">
        <v>0</v>
      </c>
      <c r="M9272" s="48">
        <v>0</v>
      </c>
      <c r="N9272" s="48">
        <v>0</v>
      </c>
      <c r="O9272" s="48">
        <v>0</v>
      </c>
      <c r="P9272" s="48">
        <v>0</v>
      </c>
      <c r="Q9272" s="48">
        <v>0</v>
      </c>
      <c r="R9272" s="48">
        <v>0</v>
      </c>
      <c r="S9272" s="48">
        <v>0</v>
      </c>
      <c r="T9272" s="48">
        <v>0</v>
      </c>
      <c r="U9272" s="48">
        <v>0</v>
      </c>
      <c r="V9272" s="48">
        <v>0</v>
      </c>
      <c r="W9272" s="48">
        <v>0</v>
      </c>
    </row>
    <row r="9273" spans="4:23" ht="15" customHeight="1" outlineLevel="2" x14ac:dyDescent="0.2">
      <c r="D9273" s="41" t="s">
        <v>657</v>
      </c>
      <c r="E9273" s="17" t="s">
        <v>658</v>
      </c>
      <c r="F9273" s="48">
        <v>0</v>
      </c>
      <c r="G9273" s="48">
        <v>0</v>
      </c>
      <c r="H9273" s="48">
        <v>0</v>
      </c>
      <c r="I9273" s="48">
        <v>0</v>
      </c>
      <c r="J9273" s="48">
        <v>0</v>
      </c>
      <c r="K9273" s="48">
        <v>0</v>
      </c>
      <c r="L9273" s="48">
        <v>0</v>
      </c>
      <c r="M9273" s="48">
        <v>0</v>
      </c>
      <c r="N9273" s="48">
        <v>0</v>
      </c>
      <c r="O9273" s="48">
        <v>0</v>
      </c>
      <c r="P9273" s="48">
        <v>0</v>
      </c>
      <c r="Q9273" s="48">
        <v>0</v>
      </c>
      <c r="R9273" s="48">
        <v>0</v>
      </c>
      <c r="S9273" s="48">
        <v>0</v>
      </c>
      <c r="T9273" s="48">
        <v>0</v>
      </c>
      <c r="U9273" s="48">
        <v>0</v>
      </c>
      <c r="V9273" s="48">
        <v>0</v>
      </c>
      <c r="W9273" s="48">
        <v>0</v>
      </c>
    </row>
    <row r="9274" spans="4:23" ht="15" customHeight="1" outlineLevel="2" x14ac:dyDescent="0.2">
      <c r="D9274" s="41" t="s">
        <v>659</v>
      </c>
      <c r="E9274" s="17" t="s">
        <v>660</v>
      </c>
      <c r="F9274" s="48">
        <v>0</v>
      </c>
      <c r="G9274" s="48">
        <v>0</v>
      </c>
      <c r="H9274" s="48">
        <v>0</v>
      </c>
      <c r="I9274" s="48">
        <v>0</v>
      </c>
      <c r="J9274" s="48">
        <v>0</v>
      </c>
      <c r="K9274" s="48">
        <v>0</v>
      </c>
      <c r="L9274" s="48">
        <v>0</v>
      </c>
      <c r="M9274" s="48">
        <v>0</v>
      </c>
      <c r="N9274" s="48">
        <v>0</v>
      </c>
      <c r="O9274" s="48">
        <v>0</v>
      </c>
      <c r="P9274" s="48">
        <v>0</v>
      </c>
      <c r="Q9274" s="48">
        <v>0</v>
      </c>
      <c r="R9274" s="48">
        <v>0</v>
      </c>
      <c r="S9274" s="48">
        <v>0</v>
      </c>
      <c r="T9274" s="48">
        <v>0</v>
      </c>
      <c r="U9274" s="48">
        <v>0</v>
      </c>
      <c r="V9274" s="48">
        <v>0</v>
      </c>
      <c r="W9274" s="48">
        <v>0</v>
      </c>
    </row>
    <row r="9275" spans="4:23" ht="15" customHeight="1" outlineLevel="2" x14ac:dyDescent="0.2">
      <c r="D9275" s="41" t="s">
        <v>661</v>
      </c>
      <c r="E9275" s="17" t="s">
        <v>662</v>
      </c>
      <c r="F9275" s="48">
        <v>0</v>
      </c>
      <c r="G9275" s="48">
        <v>0</v>
      </c>
      <c r="H9275" s="48">
        <v>0</v>
      </c>
      <c r="I9275" s="48">
        <v>1</v>
      </c>
      <c r="J9275" s="48">
        <v>0</v>
      </c>
      <c r="K9275" s="48">
        <v>1</v>
      </c>
      <c r="L9275" s="48">
        <v>1</v>
      </c>
      <c r="M9275" s="48">
        <v>0</v>
      </c>
      <c r="N9275" s="48">
        <v>1</v>
      </c>
      <c r="O9275" s="48">
        <v>1</v>
      </c>
      <c r="P9275" s="48">
        <v>0</v>
      </c>
      <c r="Q9275" s="48">
        <v>1</v>
      </c>
      <c r="R9275" s="48">
        <v>1</v>
      </c>
      <c r="S9275" s="48">
        <v>0</v>
      </c>
      <c r="T9275" s="48">
        <v>1</v>
      </c>
      <c r="U9275" s="48">
        <v>1</v>
      </c>
      <c r="V9275" s="48">
        <v>0</v>
      </c>
      <c r="W9275" s="48">
        <v>1</v>
      </c>
    </row>
    <row r="9276" spans="4:23" ht="15" customHeight="1" outlineLevel="2" x14ac:dyDescent="0.2">
      <c r="D9276" s="41" t="s">
        <v>663</v>
      </c>
      <c r="E9276" s="17" t="s">
        <v>664</v>
      </c>
      <c r="F9276" s="48">
        <v>1</v>
      </c>
      <c r="G9276" s="48">
        <v>0</v>
      </c>
      <c r="H9276" s="48">
        <v>1</v>
      </c>
      <c r="I9276" s="48">
        <v>0</v>
      </c>
      <c r="J9276" s="48">
        <v>0</v>
      </c>
      <c r="K9276" s="48">
        <v>0</v>
      </c>
      <c r="L9276" s="48">
        <v>0</v>
      </c>
      <c r="M9276" s="48">
        <v>0</v>
      </c>
      <c r="N9276" s="48">
        <v>0</v>
      </c>
      <c r="O9276" s="48">
        <v>0</v>
      </c>
      <c r="P9276" s="48">
        <v>0</v>
      </c>
      <c r="Q9276" s="48">
        <v>0</v>
      </c>
      <c r="R9276" s="48">
        <v>0</v>
      </c>
      <c r="S9276" s="48">
        <v>0</v>
      </c>
      <c r="T9276" s="48">
        <v>0</v>
      </c>
      <c r="U9276" s="48">
        <v>0</v>
      </c>
      <c r="V9276" s="48">
        <v>0</v>
      </c>
      <c r="W9276" s="48">
        <v>0</v>
      </c>
    </row>
    <row r="9277" spans="4:23" ht="15" customHeight="1" outlineLevel="2" x14ac:dyDescent="0.2">
      <c r="D9277" s="41" t="s">
        <v>665</v>
      </c>
      <c r="E9277" s="17" t="s">
        <v>666</v>
      </c>
      <c r="F9277" s="48">
        <v>0</v>
      </c>
      <c r="G9277" s="48">
        <v>0</v>
      </c>
      <c r="H9277" s="48">
        <v>0</v>
      </c>
      <c r="I9277" s="48">
        <v>0</v>
      </c>
      <c r="J9277" s="48">
        <v>0</v>
      </c>
      <c r="K9277" s="48">
        <v>0</v>
      </c>
      <c r="L9277" s="48">
        <v>0</v>
      </c>
      <c r="M9277" s="48">
        <v>0</v>
      </c>
      <c r="N9277" s="48">
        <v>0</v>
      </c>
      <c r="O9277" s="48">
        <v>0</v>
      </c>
      <c r="P9277" s="48">
        <v>0</v>
      </c>
      <c r="Q9277" s="48">
        <v>0</v>
      </c>
      <c r="R9277" s="48">
        <v>0</v>
      </c>
      <c r="S9277" s="48">
        <v>0</v>
      </c>
      <c r="T9277" s="48">
        <v>0</v>
      </c>
      <c r="U9277" s="48">
        <v>0</v>
      </c>
      <c r="V9277" s="48">
        <v>0</v>
      </c>
      <c r="W9277" s="48">
        <v>0</v>
      </c>
    </row>
    <row r="9278" spans="4:23" ht="15" customHeight="1" outlineLevel="2" x14ac:dyDescent="0.2">
      <c r="D9278" s="41" t="s">
        <v>667</v>
      </c>
      <c r="E9278" s="17" t="s">
        <v>668</v>
      </c>
      <c r="F9278" s="48">
        <v>0</v>
      </c>
      <c r="G9278" s="48">
        <v>0</v>
      </c>
      <c r="H9278" s="48">
        <v>0</v>
      </c>
      <c r="I9278" s="48">
        <v>0</v>
      </c>
      <c r="J9278" s="48">
        <v>0</v>
      </c>
      <c r="K9278" s="48">
        <v>0</v>
      </c>
      <c r="L9278" s="48">
        <v>0</v>
      </c>
      <c r="M9278" s="48">
        <v>0</v>
      </c>
      <c r="N9278" s="48">
        <v>0</v>
      </c>
      <c r="O9278" s="48">
        <v>0</v>
      </c>
      <c r="P9278" s="48">
        <v>0</v>
      </c>
      <c r="Q9278" s="48">
        <v>0</v>
      </c>
      <c r="R9278" s="48">
        <v>0</v>
      </c>
      <c r="S9278" s="48">
        <v>0</v>
      </c>
      <c r="T9278" s="48">
        <v>0</v>
      </c>
      <c r="U9278" s="48">
        <v>0</v>
      </c>
      <c r="V9278" s="48">
        <v>0</v>
      </c>
      <c r="W9278" s="48">
        <v>0</v>
      </c>
    </row>
    <row r="9279" spans="4:23" ht="15" customHeight="1" outlineLevel="2" x14ac:dyDescent="0.2">
      <c r="D9279" s="41" t="s">
        <v>669</v>
      </c>
      <c r="E9279" s="17" t="s">
        <v>670</v>
      </c>
      <c r="F9279" s="48">
        <v>0</v>
      </c>
      <c r="G9279" s="48">
        <v>0</v>
      </c>
      <c r="H9279" s="48">
        <v>0</v>
      </c>
      <c r="I9279" s="48">
        <v>0</v>
      </c>
      <c r="J9279" s="48">
        <v>0</v>
      </c>
      <c r="K9279" s="48">
        <v>0</v>
      </c>
      <c r="L9279" s="48">
        <v>0</v>
      </c>
      <c r="M9279" s="48">
        <v>0</v>
      </c>
      <c r="N9279" s="48">
        <v>0</v>
      </c>
      <c r="O9279" s="48">
        <v>0</v>
      </c>
      <c r="P9279" s="48">
        <v>0</v>
      </c>
      <c r="Q9279" s="48">
        <v>0</v>
      </c>
      <c r="R9279" s="48">
        <v>0</v>
      </c>
      <c r="S9279" s="48">
        <v>0</v>
      </c>
      <c r="T9279" s="48">
        <v>0</v>
      </c>
      <c r="U9279" s="48">
        <v>0</v>
      </c>
      <c r="V9279" s="48">
        <v>0</v>
      </c>
      <c r="W9279" s="48">
        <v>0</v>
      </c>
    </row>
    <row r="9280" spans="4:23" ht="15" customHeight="1" outlineLevel="2" x14ac:dyDescent="0.2">
      <c r="D9280" s="41" t="s">
        <v>671</v>
      </c>
      <c r="E9280" s="17" t="s">
        <v>672</v>
      </c>
      <c r="F9280" s="48">
        <v>0</v>
      </c>
      <c r="G9280" s="48">
        <v>0</v>
      </c>
      <c r="H9280" s="48">
        <v>0</v>
      </c>
      <c r="I9280" s="48">
        <v>0</v>
      </c>
      <c r="J9280" s="48">
        <v>0</v>
      </c>
      <c r="K9280" s="48">
        <v>0</v>
      </c>
      <c r="L9280" s="48">
        <v>0</v>
      </c>
      <c r="M9280" s="48">
        <v>0</v>
      </c>
      <c r="N9280" s="48">
        <v>0</v>
      </c>
      <c r="O9280" s="48">
        <v>0</v>
      </c>
      <c r="P9280" s="48">
        <v>0</v>
      </c>
      <c r="Q9280" s="48">
        <v>0</v>
      </c>
      <c r="R9280" s="48">
        <v>0</v>
      </c>
      <c r="S9280" s="48">
        <v>0</v>
      </c>
      <c r="T9280" s="48">
        <v>0</v>
      </c>
      <c r="U9280" s="48">
        <v>0</v>
      </c>
      <c r="V9280" s="48">
        <v>0</v>
      </c>
      <c r="W9280" s="48">
        <v>0</v>
      </c>
    </row>
    <row r="9281" spans="4:23" ht="15" customHeight="1" outlineLevel="2" x14ac:dyDescent="0.2">
      <c r="D9281" s="41" t="s">
        <v>673</v>
      </c>
      <c r="E9281" s="17" t="s">
        <v>674</v>
      </c>
      <c r="F9281" s="48">
        <v>0</v>
      </c>
      <c r="G9281" s="48">
        <v>0</v>
      </c>
      <c r="H9281" s="48">
        <v>0</v>
      </c>
      <c r="I9281" s="48">
        <v>0</v>
      </c>
      <c r="J9281" s="48">
        <v>0</v>
      </c>
      <c r="K9281" s="48">
        <v>0</v>
      </c>
      <c r="L9281" s="48">
        <v>0</v>
      </c>
      <c r="M9281" s="48">
        <v>0</v>
      </c>
      <c r="N9281" s="48">
        <v>0</v>
      </c>
      <c r="O9281" s="48">
        <v>0</v>
      </c>
      <c r="P9281" s="48">
        <v>0</v>
      </c>
      <c r="Q9281" s="48">
        <v>0</v>
      </c>
      <c r="R9281" s="48">
        <v>0</v>
      </c>
      <c r="S9281" s="48">
        <v>0</v>
      </c>
      <c r="T9281" s="48">
        <v>0</v>
      </c>
      <c r="U9281" s="48">
        <v>0</v>
      </c>
      <c r="V9281" s="48">
        <v>0</v>
      </c>
      <c r="W9281" s="48">
        <v>0</v>
      </c>
    </row>
    <row r="9282" spans="4:23" ht="15" customHeight="1" outlineLevel="2" x14ac:dyDescent="0.2">
      <c r="D9282" s="41" t="s">
        <v>675</v>
      </c>
      <c r="E9282" s="17" t="s">
        <v>676</v>
      </c>
      <c r="F9282" s="48">
        <v>0</v>
      </c>
      <c r="G9282" s="48">
        <v>0</v>
      </c>
      <c r="H9282" s="48">
        <v>0</v>
      </c>
      <c r="I9282" s="48">
        <v>0</v>
      </c>
      <c r="J9282" s="48">
        <v>0</v>
      </c>
      <c r="K9282" s="48">
        <v>0</v>
      </c>
      <c r="L9282" s="48">
        <v>0</v>
      </c>
      <c r="M9282" s="48">
        <v>0</v>
      </c>
      <c r="N9282" s="48">
        <v>0</v>
      </c>
      <c r="O9282" s="48">
        <v>0</v>
      </c>
      <c r="P9282" s="48">
        <v>0</v>
      </c>
      <c r="Q9282" s="48">
        <v>0</v>
      </c>
      <c r="R9282" s="48">
        <v>0</v>
      </c>
      <c r="S9282" s="48">
        <v>0</v>
      </c>
      <c r="T9282" s="48">
        <v>0</v>
      </c>
      <c r="U9282" s="48">
        <v>0</v>
      </c>
      <c r="V9282" s="48">
        <v>0</v>
      </c>
      <c r="W9282" s="48">
        <v>0</v>
      </c>
    </row>
    <row r="9283" spans="4:23" ht="15" customHeight="1" outlineLevel="2" x14ac:dyDescent="0.2">
      <c r="D9283" s="41" t="s">
        <v>677</v>
      </c>
      <c r="E9283" s="17" t="s">
        <v>678</v>
      </c>
      <c r="F9283" s="48">
        <v>0</v>
      </c>
      <c r="G9283" s="48">
        <v>0</v>
      </c>
      <c r="H9283" s="48">
        <v>0</v>
      </c>
      <c r="I9283" s="48">
        <v>0</v>
      </c>
      <c r="J9283" s="48">
        <v>0</v>
      </c>
      <c r="K9283" s="48">
        <v>0</v>
      </c>
      <c r="L9283" s="48">
        <v>0</v>
      </c>
      <c r="M9283" s="48">
        <v>0</v>
      </c>
      <c r="N9283" s="48">
        <v>0</v>
      </c>
      <c r="O9283" s="48">
        <v>0</v>
      </c>
      <c r="P9283" s="48">
        <v>0</v>
      </c>
      <c r="Q9283" s="48">
        <v>0</v>
      </c>
      <c r="R9283" s="48">
        <v>0</v>
      </c>
      <c r="S9283" s="48">
        <v>0</v>
      </c>
      <c r="T9283" s="48">
        <v>0</v>
      </c>
      <c r="U9283" s="48">
        <v>0</v>
      </c>
      <c r="V9283" s="48">
        <v>0</v>
      </c>
      <c r="W9283" s="48">
        <v>0</v>
      </c>
    </row>
    <row r="9284" spans="4:23" ht="15" customHeight="1" outlineLevel="2" x14ac:dyDescent="0.2">
      <c r="D9284" s="41" t="s">
        <v>679</v>
      </c>
      <c r="E9284" s="17" t="s">
        <v>680</v>
      </c>
      <c r="F9284" s="48">
        <v>0</v>
      </c>
      <c r="G9284" s="48">
        <v>0</v>
      </c>
      <c r="H9284" s="48">
        <v>0</v>
      </c>
      <c r="I9284" s="48">
        <v>0</v>
      </c>
      <c r="J9284" s="48">
        <v>0</v>
      </c>
      <c r="K9284" s="48">
        <v>0</v>
      </c>
      <c r="L9284" s="48">
        <v>0</v>
      </c>
      <c r="M9284" s="48">
        <v>0</v>
      </c>
      <c r="N9284" s="48">
        <v>0</v>
      </c>
      <c r="O9284" s="48">
        <v>0</v>
      </c>
      <c r="P9284" s="48">
        <v>0</v>
      </c>
      <c r="Q9284" s="48">
        <v>0</v>
      </c>
      <c r="R9284" s="48">
        <v>0</v>
      </c>
      <c r="S9284" s="48">
        <v>0</v>
      </c>
      <c r="T9284" s="48">
        <v>0</v>
      </c>
      <c r="U9284" s="48">
        <v>0</v>
      </c>
      <c r="V9284" s="48">
        <v>0</v>
      </c>
      <c r="W9284" s="48">
        <v>0</v>
      </c>
    </row>
    <row r="9285" spans="4:23" ht="15" customHeight="1" outlineLevel="2" x14ac:dyDescent="0.2">
      <c r="D9285" s="41" t="s">
        <v>681</v>
      </c>
      <c r="E9285" s="17" t="s">
        <v>682</v>
      </c>
      <c r="F9285" s="48">
        <v>0</v>
      </c>
      <c r="G9285" s="48">
        <v>0</v>
      </c>
      <c r="H9285" s="48">
        <v>0</v>
      </c>
      <c r="I9285" s="48">
        <v>0</v>
      </c>
      <c r="J9285" s="48">
        <v>0</v>
      </c>
      <c r="K9285" s="48">
        <v>0</v>
      </c>
      <c r="L9285" s="48">
        <v>0</v>
      </c>
      <c r="M9285" s="48">
        <v>0</v>
      </c>
      <c r="N9285" s="48">
        <v>0</v>
      </c>
      <c r="O9285" s="48">
        <v>0</v>
      </c>
      <c r="P9285" s="48">
        <v>0</v>
      </c>
      <c r="Q9285" s="48">
        <v>0</v>
      </c>
      <c r="R9285" s="48">
        <v>0</v>
      </c>
      <c r="S9285" s="48">
        <v>0</v>
      </c>
      <c r="T9285" s="48">
        <v>0</v>
      </c>
      <c r="U9285" s="48">
        <v>0</v>
      </c>
      <c r="V9285" s="48">
        <v>0</v>
      </c>
      <c r="W9285" s="48">
        <v>0</v>
      </c>
    </row>
    <row r="9286" spans="4:23" ht="15" customHeight="1" outlineLevel="2" x14ac:dyDescent="0.2">
      <c r="D9286" s="41" t="s">
        <v>683</v>
      </c>
      <c r="E9286" s="17" t="s">
        <v>684</v>
      </c>
      <c r="F9286" s="48">
        <v>0</v>
      </c>
      <c r="G9286" s="48">
        <v>0</v>
      </c>
      <c r="H9286" s="48">
        <v>0</v>
      </c>
      <c r="I9286" s="48">
        <v>0</v>
      </c>
      <c r="J9286" s="48">
        <v>0</v>
      </c>
      <c r="K9286" s="48">
        <v>0</v>
      </c>
      <c r="L9286" s="48">
        <v>0</v>
      </c>
      <c r="M9286" s="48">
        <v>0</v>
      </c>
      <c r="N9286" s="48">
        <v>0</v>
      </c>
      <c r="O9286" s="48">
        <v>0</v>
      </c>
      <c r="P9286" s="48">
        <v>0</v>
      </c>
      <c r="Q9286" s="48">
        <v>0</v>
      </c>
      <c r="R9286" s="48">
        <v>0</v>
      </c>
      <c r="S9286" s="48">
        <v>0</v>
      </c>
      <c r="T9286" s="48">
        <v>0</v>
      </c>
      <c r="U9286" s="48">
        <v>0</v>
      </c>
      <c r="V9286" s="48">
        <v>0</v>
      </c>
      <c r="W9286" s="48">
        <v>0</v>
      </c>
    </row>
    <row r="9287" spans="4:23" ht="15" customHeight="1" outlineLevel="2" x14ac:dyDescent="0.2">
      <c r="D9287" s="41" t="s">
        <v>685</v>
      </c>
      <c r="E9287" s="17" t="s">
        <v>686</v>
      </c>
      <c r="F9287" s="48">
        <v>0</v>
      </c>
      <c r="G9287" s="48">
        <v>0</v>
      </c>
      <c r="H9287" s="48">
        <v>0</v>
      </c>
      <c r="I9287" s="48">
        <v>0</v>
      </c>
      <c r="J9287" s="48">
        <v>0</v>
      </c>
      <c r="K9287" s="48">
        <v>0</v>
      </c>
      <c r="L9287" s="48">
        <v>0</v>
      </c>
      <c r="M9287" s="48">
        <v>0</v>
      </c>
      <c r="N9287" s="48">
        <v>0</v>
      </c>
      <c r="O9287" s="48">
        <v>0</v>
      </c>
      <c r="P9287" s="48">
        <v>0</v>
      </c>
      <c r="Q9287" s="48">
        <v>0</v>
      </c>
      <c r="R9287" s="48">
        <v>0</v>
      </c>
      <c r="S9287" s="48">
        <v>0</v>
      </c>
      <c r="T9287" s="48">
        <v>0</v>
      </c>
      <c r="U9287" s="48">
        <v>0</v>
      </c>
      <c r="V9287" s="48">
        <v>0</v>
      </c>
      <c r="W9287" s="48">
        <v>0</v>
      </c>
    </row>
    <row r="9288" spans="4:23" ht="15" customHeight="1" outlineLevel="2" x14ac:dyDescent="0.2">
      <c r="D9288" s="41" t="s">
        <v>687</v>
      </c>
      <c r="E9288" s="17" t="s">
        <v>688</v>
      </c>
      <c r="F9288" s="48">
        <v>0</v>
      </c>
      <c r="G9288" s="48">
        <v>0</v>
      </c>
      <c r="H9288" s="48">
        <v>0</v>
      </c>
      <c r="I9288" s="48">
        <v>0</v>
      </c>
      <c r="J9288" s="48">
        <v>0</v>
      </c>
      <c r="K9288" s="48">
        <v>0</v>
      </c>
      <c r="L9288" s="48">
        <v>0</v>
      </c>
      <c r="M9288" s="48">
        <v>0</v>
      </c>
      <c r="N9288" s="48">
        <v>0</v>
      </c>
      <c r="O9288" s="48">
        <v>0</v>
      </c>
      <c r="P9288" s="48">
        <v>0</v>
      </c>
      <c r="Q9288" s="48">
        <v>0</v>
      </c>
      <c r="R9288" s="48">
        <v>0</v>
      </c>
      <c r="S9288" s="48">
        <v>0</v>
      </c>
      <c r="T9288" s="48">
        <v>0</v>
      </c>
      <c r="U9288" s="48">
        <v>0</v>
      </c>
      <c r="V9288" s="48">
        <v>0</v>
      </c>
      <c r="W9288" s="48">
        <v>0</v>
      </c>
    </row>
    <row r="9289" spans="4:23" ht="15" customHeight="1" outlineLevel="2" x14ac:dyDescent="0.2">
      <c r="D9289" s="41" t="s">
        <v>689</v>
      </c>
      <c r="E9289" s="17" t="s">
        <v>690</v>
      </c>
      <c r="F9289" s="48">
        <v>0</v>
      </c>
      <c r="G9289" s="48">
        <v>0</v>
      </c>
      <c r="H9289" s="48">
        <v>0</v>
      </c>
      <c r="I9289" s="48">
        <v>0</v>
      </c>
      <c r="J9289" s="48">
        <v>0</v>
      </c>
      <c r="K9289" s="48">
        <v>0</v>
      </c>
      <c r="L9289" s="48">
        <v>0</v>
      </c>
      <c r="M9289" s="48">
        <v>0</v>
      </c>
      <c r="N9289" s="48">
        <v>0</v>
      </c>
      <c r="O9289" s="48">
        <v>0</v>
      </c>
      <c r="P9289" s="48">
        <v>0</v>
      </c>
      <c r="Q9289" s="48">
        <v>0</v>
      </c>
      <c r="R9289" s="48">
        <v>0</v>
      </c>
      <c r="S9289" s="48">
        <v>0</v>
      </c>
      <c r="T9289" s="48">
        <v>0</v>
      </c>
      <c r="U9289" s="48">
        <v>0</v>
      </c>
      <c r="V9289" s="48">
        <v>0</v>
      </c>
      <c r="W9289" s="48">
        <v>0</v>
      </c>
    </row>
    <row r="9290" spans="4:23" ht="15" customHeight="1" outlineLevel="2" x14ac:dyDescent="0.2">
      <c r="D9290" s="41" t="s">
        <v>691</v>
      </c>
      <c r="E9290" s="17" t="s">
        <v>692</v>
      </c>
      <c r="F9290" s="48">
        <v>0</v>
      </c>
      <c r="G9290" s="48">
        <v>0</v>
      </c>
      <c r="H9290" s="48">
        <v>0</v>
      </c>
      <c r="I9290" s="48">
        <v>0</v>
      </c>
      <c r="J9290" s="48">
        <v>0</v>
      </c>
      <c r="K9290" s="48">
        <v>0</v>
      </c>
      <c r="L9290" s="48">
        <v>0</v>
      </c>
      <c r="M9290" s="48">
        <v>0</v>
      </c>
      <c r="N9290" s="48">
        <v>0</v>
      </c>
      <c r="O9290" s="48">
        <v>0</v>
      </c>
      <c r="P9290" s="48">
        <v>0</v>
      </c>
      <c r="Q9290" s="48">
        <v>0</v>
      </c>
      <c r="R9290" s="48">
        <v>0</v>
      </c>
      <c r="S9290" s="48">
        <v>0</v>
      </c>
      <c r="T9290" s="48">
        <v>0</v>
      </c>
      <c r="U9290" s="48">
        <v>0</v>
      </c>
      <c r="V9290" s="48">
        <v>0</v>
      </c>
      <c r="W9290" s="48">
        <v>0</v>
      </c>
    </row>
    <row r="9291" spans="4:23" ht="15" customHeight="1" outlineLevel="2" x14ac:dyDescent="0.2">
      <c r="D9291" s="41" t="s">
        <v>693</v>
      </c>
      <c r="E9291" s="17" t="s">
        <v>694</v>
      </c>
      <c r="F9291" s="48">
        <v>0</v>
      </c>
      <c r="G9291" s="48">
        <v>0</v>
      </c>
      <c r="H9291" s="48">
        <v>0</v>
      </c>
      <c r="I9291" s="48">
        <v>0</v>
      </c>
      <c r="J9291" s="48">
        <v>0</v>
      </c>
      <c r="K9291" s="48">
        <v>0</v>
      </c>
      <c r="L9291" s="48">
        <v>0</v>
      </c>
      <c r="M9291" s="48">
        <v>0</v>
      </c>
      <c r="N9291" s="48">
        <v>0</v>
      </c>
      <c r="O9291" s="48">
        <v>0</v>
      </c>
      <c r="P9291" s="48">
        <v>0</v>
      </c>
      <c r="Q9291" s="48">
        <v>0</v>
      </c>
      <c r="R9291" s="48">
        <v>0</v>
      </c>
      <c r="S9291" s="48">
        <v>0</v>
      </c>
      <c r="T9291" s="48">
        <v>0</v>
      </c>
      <c r="U9291" s="48">
        <v>0</v>
      </c>
      <c r="V9291" s="48">
        <v>0</v>
      </c>
      <c r="W9291" s="48">
        <v>0</v>
      </c>
    </row>
    <row r="9292" spans="4:23" ht="15" customHeight="1" outlineLevel="2" x14ac:dyDescent="0.2">
      <c r="D9292" s="41" t="s">
        <v>695</v>
      </c>
      <c r="E9292" s="17" t="s">
        <v>696</v>
      </c>
      <c r="F9292" s="48">
        <v>0</v>
      </c>
      <c r="G9292" s="48">
        <v>0</v>
      </c>
      <c r="H9292" s="48">
        <v>0</v>
      </c>
      <c r="I9292" s="48">
        <v>0</v>
      </c>
      <c r="J9292" s="48">
        <v>0</v>
      </c>
      <c r="K9292" s="48">
        <v>0</v>
      </c>
      <c r="L9292" s="48">
        <v>0</v>
      </c>
      <c r="M9292" s="48">
        <v>0</v>
      </c>
      <c r="N9292" s="48">
        <v>0</v>
      </c>
      <c r="O9292" s="48">
        <v>0</v>
      </c>
      <c r="P9292" s="48">
        <v>0</v>
      </c>
      <c r="Q9292" s="48">
        <v>0</v>
      </c>
      <c r="R9292" s="48">
        <v>0</v>
      </c>
      <c r="S9292" s="48">
        <v>0</v>
      </c>
      <c r="T9292" s="48">
        <v>0</v>
      </c>
      <c r="U9292" s="48">
        <v>0</v>
      </c>
      <c r="V9292" s="48">
        <v>0</v>
      </c>
      <c r="W9292" s="48">
        <v>0</v>
      </c>
    </row>
    <row r="9293" spans="4:23" ht="15" customHeight="1" outlineLevel="2" x14ac:dyDescent="0.2">
      <c r="D9293" s="41" t="s">
        <v>697</v>
      </c>
      <c r="E9293" s="17" t="s">
        <v>698</v>
      </c>
      <c r="F9293" s="48">
        <v>0</v>
      </c>
      <c r="G9293" s="48">
        <v>0</v>
      </c>
      <c r="H9293" s="48">
        <v>0</v>
      </c>
      <c r="I9293" s="48">
        <v>0</v>
      </c>
      <c r="J9293" s="48">
        <v>0</v>
      </c>
      <c r="K9293" s="48">
        <v>0</v>
      </c>
      <c r="L9293" s="48">
        <v>0</v>
      </c>
      <c r="M9293" s="48">
        <v>0</v>
      </c>
      <c r="N9293" s="48">
        <v>0</v>
      </c>
      <c r="O9293" s="48">
        <v>0</v>
      </c>
      <c r="P9293" s="48">
        <v>0</v>
      </c>
      <c r="Q9293" s="48">
        <v>0</v>
      </c>
      <c r="R9293" s="48">
        <v>0</v>
      </c>
      <c r="S9293" s="48">
        <v>0</v>
      </c>
      <c r="T9293" s="48">
        <v>0</v>
      </c>
      <c r="U9293" s="48">
        <v>0</v>
      </c>
      <c r="V9293" s="48">
        <v>0</v>
      </c>
      <c r="W9293" s="48">
        <v>0</v>
      </c>
    </row>
    <row r="9294" spans="4:23" ht="15" customHeight="1" outlineLevel="2" x14ac:dyDescent="0.2">
      <c r="D9294" s="41" t="s">
        <v>699</v>
      </c>
      <c r="E9294" s="17" t="s">
        <v>700</v>
      </c>
      <c r="F9294" s="48">
        <v>0</v>
      </c>
      <c r="G9294" s="48">
        <v>0</v>
      </c>
      <c r="H9294" s="48">
        <v>0</v>
      </c>
      <c r="I9294" s="48">
        <v>0</v>
      </c>
      <c r="J9294" s="48">
        <v>0</v>
      </c>
      <c r="K9294" s="48">
        <v>0</v>
      </c>
      <c r="L9294" s="48">
        <v>0</v>
      </c>
      <c r="M9294" s="48">
        <v>0</v>
      </c>
      <c r="N9294" s="48">
        <v>0</v>
      </c>
      <c r="O9294" s="48">
        <v>0</v>
      </c>
      <c r="P9294" s="48">
        <v>0</v>
      </c>
      <c r="Q9294" s="48">
        <v>0</v>
      </c>
      <c r="R9294" s="48">
        <v>0</v>
      </c>
      <c r="S9294" s="48">
        <v>0</v>
      </c>
      <c r="T9294" s="48">
        <v>0</v>
      </c>
      <c r="U9294" s="48">
        <v>0</v>
      </c>
      <c r="V9294" s="48">
        <v>0</v>
      </c>
      <c r="W9294" s="48">
        <v>0</v>
      </c>
    </row>
    <row r="9295" spans="4:23" ht="15" customHeight="1" outlineLevel="2" x14ac:dyDescent="0.2">
      <c r="D9295" s="41" t="s">
        <v>701</v>
      </c>
      <c r="E9295" s="17" t="s">
        <v>702</v>
      </c>
      <c r="F9295" s="48">
        <v>0</v>
      </c>
      <c r="G9295" s="48">
        <v>0</v>
      </c>
      <c r="H9295" s="48">
        <v>0</v>
      </c>
      <c r="I9295" s="48">
        <v>0</v>
      </c>
      <c r="J9295" s="48">
        <v>0</v>
      </c>
      <c r="K9295" s="48">
        <v>0</v>
      </c>
      <c r="L9295" s="48">
        <v>0</v>
      </c>
      <c r="M9295" s="48">
        <v>0</v>
      </c>
      <c r="N9295" s="48">
        <v>0</v>
      </c>
      <c r="O9295" s="48">
        <v>0</v>
      </c>
      <c r="P9295" s="48">
        <v>0</v>
      </c>
      <c r="Q9295" s="48">
        <v>0</v>
      </c>
      <c r="R9295" s="48">
        <v>0</v>
      </c>
      <c r="S9295" s="48">
        <v>0</v>
      </c>
      <c r="T9295" s="48">
        <v>0</v>
      </c>
      <c r="U9295" s="48">
        <v>0</v>
      </c>
      <c r="V9295" s="48">
        <v>0</v>
      </c>
      <c r="W9295" s="48">
        <v>0</v>
      </c>
    </row>
    <row r="9296" spans="4:23" ht="15" customHeight="1" outlineLevel="2" x14ac:dyDescent="0.2">
      <c r="D9296" s="41" t="s">
        <v>703</v>
      </c>
      <c r="E9296" s="17" t="s">
        <v>704</v>
      </c>
      <c r="F9296" s="48">
        <v>0</v>
      </c>
      <c r="G9296" s="48">
        <v>0</v>
      </c>
      <c r="H9296" s="48">
        <v>0</v>
      </c>
      <c r="I9296" s="48">
        <v>0</v>
      </c>
      <c r="J9296" s="48">
        <v>0</v>
      </c>
      <c r="K9296" s="48">
        <v>0</v>
      </c>
      <c r="L9296" s="48">
        <v>0</v>
      </c>
      <c r="M9296" s="48">
        <v>0</v>
      </c>
      <c r="N9296" s="48">
        <v>0</v>
      </c>
      <c r="O9296" s="48">
        <v>0</v>
      </c>
      <c r="P9296" s="48">
        <v>0</v>
      </c>
      <c r="Q9296" s="48">
        <v>0</v>
      </c>
      <c r="R9296" s="48">
        <v>0</v>
      </c>
      <c r="S9296" s="48">
        <v>0</v>
      </c>
      <c r="T9296" s="48">
        <v>0</v>
      </c>
      <c r="U9296" s="48">
        <v>0</v>
      </c>
      <c r="V9296" s="48">
        <v>0</v>
      </c>
      <c r="W9296" s="48">
        <v>0</v>
      </c>
    </row>
    <row r="9297" spans="4:23" ht="15" customHeight="1" outlineLevel="2" x14ac:dyDescent="0.2">
      <c r="D9297" s="41" t="s">
        <v>705</v>
      </c>
      <c r="E9297" s="17" t="s">
        <v>706</v>
      </c>
      <c r="F9297" s="48">
        <v>0</v>
      </c>
      <c r="G9297" s="48">
        <v>0</v>
      </c>
      <c r="H9297" s="48">
        <v>0</v>
      </c>
      <c r="I9297" s="48">
        <v>0</v>
      </c>
      <c r="J9297" s="48">
        <v>0</v>
      </c>
      <c r="K9297" s="48">
        <v>0</v>
      </c>
      <c r="L9297" s="48">
        <v>0</v>
      </c>
      <c r="M9297" s="48">
        <v>0</v>
      </c>
      <c r="N9297" s="48">
        <v>0</v>
      </c>
      <c r="O9297" s="48">
        <v>0</v>
      </c>
      <c r="P9297" s="48">
        <v>0</v>
      </c>
      <c r="Q9297" s="48">
        <v>0</v>
      </c>
      <c r="R9297" s="48">
        <v>0</v>
      </c>
      <c r="S9297" s="48">
        <v>0</v>
      </c>
      <c r="T9297" s="48">
        <v>0</v>
      </c>
      <c r="U9297" s="48">
        <v>0</v>
      </c>
      <c r="V9297" s="48">
        <v>0</v>
      </c>
      <c r="W9297" s="48">
        <v>0</v>
      </c>
    </row>
    <row r="9298" spans="4:23" ht="15" customHeight="1" outlineLevel="2" x14ac:dyDescent="0.2">
      <c r="D9298" s="41" t="s">
        <v>707</v>
      </c>
      <c r="E9298" s="17" t="s">
        <v>708</v>
      </c>
      <c r="F9298" s="48">
        <v>0</v>
      </c>
      <c r="G9298" s="48">
        <v>0</v>
      </c>
      <c r="H9298" s="48">
        <v>0</v>
      </c>
      <c r="I9298" s="48">
        <v>0</v>
      </c>
      <c r="J9298" s="48">
        <v>0</v>
      </c>
      <c r="K9298" s="48">
        <v>0</v>
      </c>
      <c r="L9298" s="48">
        <v>0</v>
      </c>
      <c r="M9298" s="48">
        <v>0</v>
      </c>
      <c r="N9298" s="48">
        <v>0</v>
      </c>
      <c r="O9298" s="48">
        <v>0</v>
      </c>
      <c r="P9298" s="48">
        <v>0</v>
      </c>
      <c r="Q9298" s="48">
        <v>0</v>
      </c>
      <c r="R9298" s="48">
        <v>0</v>
      </c>
      <c r="S9298" s="48">
        <v>0</v>
      </c>
      <c r="T9298" s="48">
        <v>0</v>
      </c>
      <c r="U9298" s="48">
        <v>0</v>
      </c>
      <c r="V9298" s="48">
        <v>0</v>
      </c>
      <c r="W9298" s="48">
        <v>0</v>
      </c>
    </row>
    <row r="9299" spans="4:23" ht="15" customHeight="1" outlineLevel="2" x14ac:dyDescent="0.2">
      <c r="D9299" s="41" t="s">
        <v>709</v>
      </c>
      <c r="E9299" s="17" t="s">
        <v>710</v>
      </c>
      <c r="F9299" s="48">
        <v>0</v>
      </c>
      <c r="G9299" s="48">
        <v>0</v>
      </c>
      <c r="H9299" s="48">
        <v>0</v>
      </c>
      <c r="I9299" s="48">
        <v>0</v>
      </c>
      <c r="J9299" s="48">
        <v>0</v>
      </c>
      <c r="K9299" s="48">
        <v>0</v>
      </c>
      <c r="L9299" s="48">
        <v>0</v>
      </c>
      <c r="M9299" s="48">
        <v>0</v>
      </c>
      <c r="N9299" s="48">
        <v>0</v>
      </c>
      <c r="O9299" s="48">
        <v>0</v>
      </c>
      <c r="P9299" s="48">
        <v>0</v>
      </c>
      <c r="Q9299" s="48">
        <v>0</v>
      </c>
      <c r="R9299" s="48">
        <v>0</v>
      </c>
      <c r="S9299" s="48">
        <v>0</v>
      </c>
      <c r="T9299" s="48">
        <v>0</v>
      </c>
      <c r="U9299" s="48">
        <v>0</v>
      </c>
      <c r="V9299" s="48">
        <v>0</v>
      </c>
      <c r="W9299" s="48">
        <v>0</v>
      </c>
    </row>
    <row r="9300" spans="4:23" ht="15" customHeight="1" outlineLevel="2" x14ac:dyDescent="0.2">
      <c r="D9300" s="41" t="s">
        <v>711</v>
      </c>
      <c r="E9300" s="17" t="s">
        <v>712</v>
      </c>
      <c r="F9300" s="48">
        <v>0</v>
      </c>
      <c r="G9300" s="48">
        <v>0</v>
      </c>
      <c r="H9300" s="48">
        <v>0</v>
      </c>
      <c r="I9300" s="48">
        <v>0</v>
      </c>
      <c r="J9300" s="48">
        <v>0</v>
      </c>
      <c r="K9300" s="48">
        <v>0</v>
      </c>
      <c r="L9300" s="48">
        <v>0</v>
      </c>
      <c r="M9300" s="48">
        <v>0</v>
      </c>
      <c r="N9300" s="48">
        <v>0</v>
      </c>
      <c r="O9300" s="48">
        <v>0</v>
      </c>
      <c r="P9300" s="48">
        <v>0</v>
      </c>
      <c r="Q9300" s="48">
        <v>0</v>
      </c>
      <c r="R9300" s="48">
        <v>0</v>
      </c>
      <c r="S9300" s="48">
        <v>0</v>
      </c>
      <c r="T9300" s="48">
        <v>0</v>
      </c>
      <c r="U9300" s="48">
        <v>0</v>
      </c>
      <c r="V9300" s="48">
        <v>0</v>
      </c>
      <c r="W9300" s="48">
        <v>0</v>
      </c>
    </row>
    <row r="9301" spans="4:23" ht="15" customHeight="1" outlineLevel="2" x14ac:dyDescent="0.2">
      <c r="D9301" s="41" t="s">
        <v>713</v>
      </c>
      <c r="E9301" s="17" t="s">
        <v>714</v>
      </c>
      <c r="F9301" s="48">
        <v>0</v>
      </c>
      <c r="G9301" s="48">
        <v>0</v>
      </c>
      <c r="H9301" s="48">
        <v>0</v>
      </c>
      <c r="I9301" s="48">
        <v>0</v>
      </c>
      <c r="J9301" s="48">
        <v>0</v>
      </c>
      <c r="K9301" s="48">
        <v>0</v>
      </c>
      <c r="L9301" s="48">
        <v>0</v>
      </c>
      <c r="M9301" s="48">
        <v>0</v>
      </c>
      <c r="N9301" s="48">
        <v>0</v>
      </c>
      <c r="O9301" s="48">
        <v>0</v>
      </c>
      <c r="P9301" s="48">
        <v>0</v>
      </c>
      <c r="Q9301" s="48">
        <v>0</v>
      </c>
      <c r="R9301" s="48">
        <v>0</v>
      </c>
      <c r="S9301" s="48">
        <v>0</v>
      </c>
      <c r="T9301" s="48">
        <v>0</v>
      </c>
      <c r="U9301" s="48">
        <v>0</v>
      </c>
      <c r="V9301" s="48">
        <v>0</v>
      </c>
      <c r="W9301" s="48">
        <v>0</v>
      </c>
    </row>
    <row r="9302" spans="4:23" ht="15" customHeight="1" outlineLevel="2" x14ac:dyDescent="0.2">
      <c r="D9302" s="41" t="s">
        <v>715</v>
      </c>
      <c r="E9302" s="17" t="s">
        <v>716</v>
      </c>
      <c r="F9302" s="48">
        <v>0</v>
      </c>
      <c r="G9302" s="48">
        <v>0</v>
      </c>
      <c r="H9302" s="48">
        <v>0</v>
      </c>
      <c r="I9302" s="48">
        <v>0</v>
      </c>
      <c r="J9302" s="48">
        <v>0</v>
      </c>
      <c r="K9302" s="48">
        <v>0</v>
      </c>
      <c r="L9302" s="48">
        <v>0</v>
      </c>
      <c r="M9302" s="48">
        <v>0</v>
      </c>
      <c r="N9302" s="48">
        <v>0</v>
      </c>
      <c r="O9302" s="48">
        <v>0</v>
      </c>
      <c r="P9302" s="48">
        <v>0</v>
      </c>
      <c r="Q9302" s="48">
        <v>0</v>
      </c>
      <c r="R9302" s="48">
        <v>0</v>
      </c>
      <c r="S9302" s="48">
        <v>0</v>
      </c>
      <c r="T9302" s="48">
        <v>0</v>
      </c>
      <c r="U9302" s="48">
        <v>0</v>
      </c>
      <c r="V9302" s="48">
        <v>0</v>
      </c>
      <c r="W9302" s="48">
        <v>0</v>
      </c>
    </row>
    <row r="9303" spans="4:23" ht="15" customHeight="1" outlineLevel="2" x14ac:dyDescent="0.2">
      <c r="D9303" s="41" t="s">
        <v>717</v>
      </c>
      <c r="E9303" s="17" t="s">
        <v>718</v>
      </c>
      <c r="F9303" s="48">
        <v>0</v>
      </c>
      <c r="G9303" s="48">
        <v>0</v>
      </c>
      <c r="H9303" s="48">
        <v>0</v>
      </c>
      <c r="I9303" s="48">
        <v>0</v>
      </c>
      <c r="J9303" s="48">
        <v>0</v>
      </c>
      <c r="K9303" s="48">
        <v>0</v>
      </c>
      <c r="L9303" s="48">
        <v>0</v>
      </c>
      <c r="M9303" s="48">
        <v>0</v>
      </c>
      <c r="N9303" s="48">
        <v>0</v>
      </c>
      <c r="O9303" s="48">
        <v>0</v>
      </c>
      <c r="P9303" s="48">
        <v>0</v>
      </c>
      <c r="Q9303" s="48">
        <v>0</v>
      </c>
      <c r="R9303" s="48">
        <v>0</v>
      </c>
      <c r="S9303" s="48">
        <v>0</v>
      </c>
      <c r="T9303" s="48">
        <v>0</v>
      </c>
      <c r="U9303" s="48">
        <v>0</v>
      </c>
      <c r="V9303" s="48">
        <v>0</v>
      </c>
      <c r="W9303" s="48">
        <v>0</v>
      </c>
    </row>
    <row r="9304" spans="4:23" ht="15" customHeight="1" outlineLevel="2" x14ac:dyDescent="0.2">
      <c r="D9304" s="41" t="s">
        <v>719</v>
      </c>
      <c r="E9304" s="17" t="s">
        <v>720</v>
      </c>
      <c r="F9304" s="48">
        <v>0</v>
      </c>
      <c r="G9304" s="48">
        <v>0</v>
      </c>
      <c r="H9304" s="48">
        <v>0</v>
      </c>
      <c r="I9304" s="48">
        <v>0</v>
      </c>
      <c r="J9304" s="48">
        <v>0</v>
      </c>
      <c r="K9304" s="48">
        <v>0</v>
      </c>
      <c r="L9304" s="48">
        <v>0</v>
      </c>
      <c r="M9304" s="48">
        <v>0</v>
      </c>
      <c r="N9304" s="48">
        <v>0</v>
      </c>
      <c r="O9304" s="48">
        <v>0</v>
      </c>
      <c r="P9304" s="48">
        <v>0</v>
      </c>
      <c r="Q9304" s="48">
        <v>0</v>
      </c>
      <c r="R9304" s="48">
        <v>0</v>
      </c>
      <c r="S9304" s="48">
        <v>0</v>
      </c>
      <c r="T9304" s="48">
        <v>0</v>
      </c>
      <c r="U9304" s="48">
        <v>0</v>
      </c>
      <c r="V9304" s="48">
        <v>0</v>
      </c>
      <c r="W9304" s="48">
        <v>0</v>
      </c>
    </row>
    <row r="9305" spans="4:23" ht="15" customHeight="1" outlineLevel="2" x14ac:dyDescent="0.2">
      <c r="D9305" s="41" t="s">
        <v>721</v>
      </c>
      <c r="E9305" s="17" t="s">
        <v>722</v>
      </c>
      <c r="F9305" s="48">
        <v>0</v>
      </c>
      <c r="G9305" s="48">
        <v>0</v>
      </c>
      <c r="H9305" s="48">
        <v>0</v>
      </c>
      <c r="I9305" s="48">
        <v>0</v>
      </c>
      <c r="J9305" s="48">
        <v>0</v>
      </c>
      <c r="K9305" s="48">
        <v>0</v>
      </c>
      <c r="L9305" s="48">
        <v>0</v>
      </c>
      <c r="M9305" s="48">
        <v>0</v>
      </c>
      <c r="N9305" s="48">
        <v>0</v>
      </c>
      <c r="O9305" s="48">
        <v>0</v>
      </c>
      <c r="P9305" s="48">
        <v>0</v>
      </c>
      <c r="Q9305" s="48">
        <v>0</v>
      </c>
      <c r="R9305" s="48">
        <v>0</v>
      </c>
      <c r="S9305" s="48">
        <v>0</v>
      </c>
      <c r="T9305" s="48">
        <v>0</v>
      </c>
      <c r="U9305" s="48">
        <v>1</v>
      </c>
      <c r="V9305" s="48">
        <v>1</v>
      </c>
      <c r="W9305" s="48">
        <v>0</v>
      </c>
    </row>
    <row r="9306" spans="4:23" ht="15" customHeight="1" outlineLevel="2" x14ac:dyDescent="0.2">
      <c r="D9306" s="41" t="s">
        <v>723</v>
      </c>
      <c r="E9306" s="17" t="s">
        <v>724</v>
      </c>
      <c r="F9306" s="48">
        <v>0</v>
      </c>
      <c r="G9306" s="48">
        <v>0</v>
      </c>
      <c r="H9306" s="48">
        <v>0</v>
      </c>
      <c r="I9306" s="48">
        <v>0</v>
      </c>
      <c r="J9306" s="48">
        <v>0</v>
      </c>
      <c r="K9306" s="48">
        <v>0</v>
      </c>
      <c r="L9306" s="48">
        <v>0</v>
      </c>
      <c r="M9306" s="48">
        <v>0</v>
      </c>
      <c r="N9306" s="48">
        <v>0</v>
      </c>
      <c r="O9306" s="48">
        <v>0</v>
      </c>
      <c r="P9306" s="48">
        <v>0</v>
      </c>
      <c r="Q9306" s="48">
        <v>0</v>
      </c>
      <c r="R9306" s="48">
        <v>0</v>
      </c>
      <c r="S9306" s="48">
        <v>0</v>
      </c>
      <c r="T9306" s="48">
        <v>0</v>
      </c>
      <c r="U9306" s="48">
        <v>0</v>
      </c>
      <c r="V9306" s="48">
        <v>0</v>
      </c>
      <c r="W9306" s="48">
        <v>0</v>
      </c>
    </row>
    <row r="9307" spans="4:23" ht="15" customHeight="1" outlineLevel="2" x14ac:dyDescent="0.2">
      <c r="D9307" s="41" t="s">
        <v>725</v>
      </c>
      <c r="E9307" s="17" t="s">
        <v>726</v>
      </c>
      <c r="F9307" s="48">
        <v>0</v>
      </c>
      <c r="G9307" s="48">
        <v>0</v>
      </c>
      <c r="H9307" s="48">
        <v>0</v>
      </c>
      <c r="I9307" s="48">
        <v>0</v>
      </c>
      <c r="J9307" s="48">
        <v>0</v>
      </c>
      <c r="K9307" s="48">
        <v>0</v>
      </c>
      <c r="L9307" s="48">
        <v>0</v>
      </c>
      <c r="M9307" s="48">
        <v>0</v>
      </c>
      <c r="N9307" s="48">
        <v>0</v>
      </c>
      <c r="O9307" s="48">
        <v>0</v>
      </c>
      <c r="P9307" s="48">
        <v>0</v>
      </c>
      <c r="Q9307" s="48">
        <v>0</v>
      </c>
      <c r="R9307" s="48">
        <v>0</v>
      </c>
      <c r="S9307" s="48">
        <v>0</v>
      </c>
      <c r="T9307" s="48">
        <v>0</v>
      </c>
      <c r="U9307" s="48">
        <v>0</v>
      </c>
      <c r="V9307" s="48">
        <v>0</v>
      </c>
      <c r="W9307" s="48">
        <v>0</v>
      </c>
    </row>
    <row r="9308" spans="4:23" ht="15" customHeight="1" outlineLevel="2" x14ac:dyDescent="0.2">
      <c r="D9308" s="41" t="s">
        <v>727</v>
      </c>
      <c r="E9308" s="17" t="s">
        <v>728</v>
      </c>
      <c r="F9308" s="48">
        <v>0</v>
      </c>
      <c r="G9308" s="48">
        <v>0</v>
      </c>
      <c r="H9308" s="48">
        <v>0</v>
      </c>
      <c r="I9308" s="48">
        <v>0</v>
      </c>
      <c r="J9308" s="48">
        <v>0</v>
      </c>
      <c r="K9308" s="48">
        <v>0</v>
      </c>
      <c r="L9308" s="48">
        <v>0</v>
      </c>
      <c r="M9308" s="48">
        <v>0</v>
      </c>
      <c r="N9308" s="48">
        <v>0</v>
      </c>
      <c r="O9308" s="48">
        <v>1</v>
      </c>
      <c r="P9308" s="48">
        <v>1</v>
      </c>
      <c r="Q9308" s="48">
        <v>0</v>
      </c>
      <c r="R9308" s="48">
        <v>1</v>
      </c>
      <c r="S9308" s="48">
        <v>1</v>
      </c>
      <c r="T9308" s="48">
        <v>0</v>
      </c>
      <c r="U9308" s="48">
        <v>0</v>
      </c>
      <c r="V9308" s="48">
        <v>0</v>
      </c>
      <c r="W9308" s="48">
        <v>0</v>
      </c>
    </row>
    <row r="9309" spans="4:23" ht="15" customHeight="1" outlineLevel="2" x14ac:dyDescent="0.2">
      <c r="D9309" s="41" t="s">
        <v>729</v>
      </c>
      <c r="E9309" s="17" t="s">
        <v>730</v>
      </c>
      <c r="F9309" s="48">
        <v>0</v>
      </c>
      <c r="G9309" s="48">
        <v>0</v>
      </c>
      <c r="H9309" s="48">
        <v>0</v>
      </c>
      <c r="I9309" s="48">
        <v>0</v>
      </c>
      <c r="J9309" s="48">
        <v>0</v>
      </c>
      <c r="K9309" s="48">
        <v>0</v>
      </c>
      <c r="L9309" s="48">
        <v>0</v>
      </c>
      <c r="M9309" s="48">
        <v>0</v>
      </c>
      <c r="N9309" s="48">
        <v>0</v>
      </c>
      <c r="O9309" s="48">
        <v>0</v>
      </c>
      <c r="P9309" s="48">
        <v>0</v>
      </c>
      <c r="Q9309" s="48">
        <v>0</v>
      </c>
      <c r="R9309" s="48">
        <v>0</v>
      </c>
      <c r="S9309" s="48">
        <v>0</v>
      </c>
      <c r="T9309" s="48">
        <v>0</v>
      </c>
      <c r="U9309" s="48">
        <v>0</v>
      </c>
      <c r="V9309" s="48">
        <v>0</v>
      </c>
      <c r="W9309" s="48">
        <v>0</v>
      </c>
    </row>
    <row r="9310" spans="4:23" ht="15" customHeight="1" outlineLevel="2" x14ac:dyDescent="0.2">
      <c r="D9310" s="41" t="s">
        <v>731</v>
      </c>
      <c r="E9310" s="17" t="s">
        <v>732</v>
      </c>
      <c r="F9310" s="48">
        <v>0</v>
      </c>
      <c r="G9310" s="48">
        <v>0</v>
      </c>
      <c r="H9310" s="48">
        <v>0</v>
      </c>
      <c r="I9310" s="48">
        <v>0</v>
      </c>
      <c r="J9310" s="48">
        <v>0</v>
      </c>
      <c r="K9310" s="48">
        <v>0</v>
      </c>
      <c r="L9310" s="48">
        <v>0</v>
      </c>
      <c r="M9310" s="48">
        <v>0</v>
      </c>
      <c r="N9310" s="48">
        <v>0</v>
      </c>
      <c r="O9310" s="48">
        <v>0</v>
      </c>
      <c r="P9310" s="48">
        <v>0</v>
      </c>
      <c r="Q9310" s="48">
        <v>0</v>
      </c>
      <c r="R9310" s="48">
        <v>0</v>
      </c>
      <c r="S9310" s="48">
        <v>0</v>
      </c>
      <c r="T9310" s="48">
        <v>0</v>
      </c>
      <c r="U9310" s="48">
        <v>0</v>
      </c>
      <c r="V9310" s="48">
        <v>0</v>
      </c>
      <c r="W9310" s="48">
        <v>0</v>
      </c>
    </row>
    <row r="9311" spans="4:23" ht="15" customHeight="1" outlineLevel="2" x14ac:dyDescent="0.2">
      <c r="D9311" s="41" t="s">
        <v>733</v>
      </c>
      <c r="E9311" s="17" t="s">
        <v>734</v>
      </c>
      <c r="F9311" s="48">
        <v>0</v>
      </c>
      <c r="G9311" s="48">
        <v>0</v>
      </c>
      <c r="H9311" s="48">
        <v>0</v>
      </c>
      <c r="I9311" s="48">
        <v>0</v>
      </c>
      <c r="J9311" s="48">
        <v>0</v>
      </c>
      <c r="K9311" s="48">
        <v>0</v>
      </c>
      <c r="L9311" s="48">
        <v>0</v>
      </c>
      <c r="M9311" s="48">
        <v>0</v>
      </c>
      <c r="N9311" s="48">
        <v>0</v>
      </c>
      <c r="O9311" s="48">
        <v>0</v>
      </c>
      <c r="P9311" s="48">
        <v>0</v>
      </c>
      <c r="Q9311" s="48">
        <v>0</v>
      </c>
      <c r="R9311" s="48">
        <v>0</v>
      </c>
      <c r="S9311" s="48">
        <v>0</v>
      </c>
      <c r="T9311" s="48">
        <v>0</v>
      </c>
      <c r="U9311" s="48">
        <v>0</v>
      </c>
      <c r="V9311" s="48">
        <v>0</v>
      </c>
      <c r="W9311" s="48">
        <v>0</v>
      </c>
    </row>
    <row r="9312" spans="4:23" ht="15" customHeight="1" outlineLevel="2" x14ac:dyDescent="0.2">
      <c r="D9312" s="41" t="s">
        <v>735</v>
      </c>
      <c r="E9312" s="17" t="s">
        <v>736</v>
      </c>
      <c r="F9312" s="48">
        <v>0</v>
      </c>
      <c r="G9312" s="48">
        <v>0</v>
      </c>
      <c r="H9312" s="48">
        <v>0</v>
      </c>
      <c r="I9312" s="48">
        <v>0</v>
      </c>
      <c r="J9312" s="48">
        <v>0</v>
      </c>
      <c r="K9312" s="48">
        <v>0</v>
      </c>
      <c r="L9312" s="48">
        <v>0</v>
      </c>
      <c r="M9312" s="48">
        <v>0</v>
      </c>
      <c r="N9312" s="48">
        <v>0</v>
      </c>
      <c r="O9312" s="48">
        <v>0</v>
      </c>
      <c r="P9312" s="48">
        <v>0</v>
      </c>
      <c r="Q9312" s="48">
        <v>0</v>
      </c>
      <c r="R9312" s="48">
        <v>0</v>
      </c>
      <c r="S9312" s="48">
        <v>0</v>
      </c>
      <c r="T9312" s="48">
        <v>0</v>
      </c>
      <c r="U9312" s="48">
        <v>0</v>
      </c>
      <c r="V9312" s="48">
        <v>0</v>
      </c>
      <c r="W9312" s="48">
        <v>0</v>
      </c>
    </row>
    <row r="9313" spans="4:23" ht="15" customHeight="1" outlineLevel="2" x14ac:dyDescent="0.2">
      <c r="D9313" s="41" t="s">
        <v>737</v>
      </c>
      <c r="E9313" s="17" t="s">
        <v>738</v>
      </c>
      <c r="F9313" s="48">
        <v>0</v>
      </c>
      <c r="G9313" s="48">
        <v>0</v>
      </c>
      <c r="H9313" s="48">
        <v>0</v>
      </c>
      <c r="I9313" s="48">
        <v>0</v>
      </c>
      <c r="J9313" s="48">
        <v>0</v>
      </c>
      <c r="K9313" s="48">
        <v>0</v>
      </c>
      <c r="L9313" s="48">
        <v>0</v>
      </c>
      <c r="M9313" s="48">
        <v>0</v>
      </c>
      <c r="N9313" s="48">
        <v>0</v>
      </c>
      <c r="O9313" s="48">
        <v>0</v>
      </c>
      <c r="P9313" s="48">
        <v>0</v>
      </c>
      <c r="Q9313" s="48">
        <v>0</v>
      </c>
      <c r="R9313" s="48">
        <v>0</v>
      </c>
      <c r="S9313" s="48">
        <v>0</v>
      </c>
      <c r="T9313" s="48">
        <v>0</v>
      </c>
      <c r="U9313" s="48">
        <v>0</v>
      </c>
      <c r="V9313" s="48">
        <v>0</v>
      </c>
      <c r="W9313" s="48">
        <v>0</v>
      </c>
    </row>
    <row r="9314" spans="4:23" ht="15" customHeight="1" outlineLevel="2" x14ac:dyDescent="0.2">
      <c r="D9314" s="41" t="s">
        <v>739</v>
      </c>
      <c r="E9314" s="17" t="s">
        <v>740</v>
      </c>
      <c r="F9314" s="48">
        <v>0</v>
      </c>
      <c r="G9314" s="48">
        <v>0</v>
      </c>
      <c r="H9314" s="48">
        <v>0</v>
      </c>
      <c r="I9314" s="48">
        <v>0</v>
      </c>
      <c r="J9314" s="48">
        <v>0</v>
      </c>
      <c r="K9314" s="48">
        <v>0</v>
      </c>
      <c r="L9314" s="48">
        <v>0</v>
      </c>
      <c r="M9314" s="48">
        <v>0</v>
      </c>
      <c r="N9314" s="48">
        <v>0</v>
      </c>
      <c r="O9314" s="48">
        <v>0</v>
      </c>
      <c r="P9314" s="48">
        <v>0</v>
      </c>
      <c r="Q9314" s="48">
        <v>0</v>
      </c>
      <c r="R9314" s="48">
        <v>0</v>
      </c>
      <c r="S9314" s="48">
        <v>0</v>
      </c>
      <c r="T9314" s="48">
        <v>0</v>
      </c>
      <c r="U9314" s="48">
        <v>0</v>
      </c>
      <c r="V9314" s="48">
        <v>0</v>
      </c>
      <c r="W9314" s="48">
        <v>0</v>
      </c>
    </row>
    <row r="9315" spans="4:23" ht="15" customHeight="1" outlineLevel="2" x14ac:dyDescent="0.2">
      <c r="D9315" s="41" t="s">
        <v>741</v>
      </c>
      <c r="E9315" s="17" t="s">
        <v>742</v>
      </c>
      <c r="F9315" s="48">
        <v>0</v>
      </c>
      <c r="G9315" s="48">
        <v>0</v>
      </c>
      <c r="H9315" s="48">
        <v>0</v>
      </c>
      <c r="I9315" s="48">
        <v>0</v>
      </c>
      <c r="J9315" s="48">
        <v>0</v>
      </c>
      <c r="K9315" s="48">
        <v>0</v>
      </c>
      <c r="L9315" s="48">
        <v>0</v>
      </c>
      <c r="M9315" s="48">
        <v>0</v>
      </c>
      <c r="N9315" s="48">
        <v>0</v>
      </c>
      <c r="O9315" s="48">
        <v>0</v>
      </c>
      <c r="P9315" s="48">
        <v>0</v>
      </c>
      <c r="Q9315" s="48">
        <v>0</v>
      </c>
      <c r="R9315" s="48">
        <v>0</v>
      </c>
      <c r="S9315" s="48">
        <v>0</v>
      </c>
      <c r="T9315" s="48">
        <v>0</v>
      </c>
      <c r="U9315" s="48">
        <v>0</v>
      </c>
      <c r="V9315" s="48">
        <v>0</v>
      </c>
      <c r="W9315" s="48">
        <v>0</v>
      </c>
    </row>
    <row r="9316" spans="4:23" ht="15" customHeight="1" outlineLevel="2" x14ac:dyDescent="0.2">
      <c r="D9316" s="41" t="s">
        <v>743</v>
      </c>
      <c r="E9316" s="17" t="s">
        <v>744</v>
      </c>
      <c r="F9316" s="48">
        <v>0</v>
      </c>
      <c r="G9316" s="48">
        <v>0</v>
      </c>
      <c r="H9316" s="48">
        <v>0</v>
      </c>
      <c r="I9316" s="48">
        <v>0</v>
      </c>
      <c r="J9316" s="48">
        <v>0</v>
      </c>
      <c r="K9316" s="48">
        <v>0</v>
      </c>
      <c r="L9316" s="48">
        <v>0</v>
      </c>
      <c r="M9316" s="48">
        <v>0</v>
      </c>
      <c r="N9316" s="48">
        <v>0</v>
      </c>
      <c r="O9316" s="48">
        <v>0</v>
      </c>
      <c r="P9316" s="48">
        <v>0</v>
      </c>
      <c r="Q9316" s="48">
        <v>0</v>
      </c>
      <c r="R9316" s="48">
        <v>0</v>
      </c>
      <c r="S9316" s="48">
        <v>0</v>
      </c>
      <c r="T9316" s="48">
        <v>0</v>
      </c>
      <c r="U9316" s="48">
        <v>0</v>
      </c>
      <c r="V9316" s="48">
        <v>0</v>
      </c>
      <c r="W9316" s="48">
        <v>0</v>
      </c>
    </row>
    <row r="9317" spans="4:23" ht="15" customHeight="1" outlineLevel="2" x14ac:dyDescent="0.2">
      <c r="D9317" s="41" t="s">
        <v>745</v>
      </c>
      <c r="E9317" s="17" t="s">
        <v>746</v>
      </c>
      <c r="F9317" s="48">
        <v>0</v>
      </c>
      <c r="G9317" s="48">
        <v>0</v>
      </c>
      <c r="H9317" s="48">
        <v>0</v>
      </c>
      <c r="I9317" s="48">
        <v>0</v>
      </c>
      <c r="J9317" s="48">
        <v>0</v>
      </c>
      <c r="K9317" s="48">
        <v>0</v>
      </c>
      <c r="L9317" s="48">
        <v>0</v>
      </c>
      <c r="M9317" s="48">
        <v>0</v>
      </c>
      <c r="N9317" s="48">
        <v>0</v>
      </c>
      <c r="O9317" s="48">
        <v>0</v>
      </c>
      <c r="P9317" s="48">
        <v>0</v>
      </c>
      <c r="Q9317" s="48">
        <v>0</v>
      </c>
      <c r="R9317" s="48">
        <v>0</v>
      </c>
      <c r="S9317" s="48">
        <v>0</v>
      </c>
      <c r="T9317" s="48">
        <v>0</v>
      </c>
      <c r="U9317" s="48">
        <v>0</v>
      </c>
      <c r="V9317" s="48">
        <v>0</v>
      </c>
      <c r="W9317" s="48">
        <v>0</v>
      </c>
    </row>
    <row r="9318" spans="4:23" ht="15" customHeight="1" outlineLevel="2" x14ac:dyDescent="0.2">
      <c r="D9318" s="41" t="s">
        <v>747</v>
      </c>
      <c r="E9318" s="17" t="s">
        <v>748</v>
      </c>
      <c r="F9318" s="48">
        <v>0</v>
      </c>
      <c r="G9318" s="48">
        <v>0</v>
      </c>
      <c r="H9318" s="48">
        <v>0</v>
      </c>
      <c r="I9318" s="48">
        <v>0</v>
      </c>
      <c r="J9318" s="48">
        <v>0</v>
      </c>
      <c r="K9318" s="48">
        <v>0</v>
      </c>
      <c r="L9318" s="48">
        <v>0</v>
      </c>
      <c r="M9318" s="48">
        <v>0</v>
      </c>
      <c r="N9318" s="48">
        <v>0</v>
      </c>
      <c r="O9318" s="48">
        <v>0</v>
      </c>
      <c r="P9318" s="48">
        <v>0</v>
      </c>
      <c r="Q9318" s="48">
        <v>0</v>
      </c>
      <c r="R9318" s="48">
        <v>0</v>
      </c>
      <c r="S9318" s="48">
        <v>0</v>
      </c>
      <c r="T9318" s="48">
        <v>0</v>
      </c>
      <c r="U9318" s="48">
        <v>0</v>
      </c>
      <c r="V9318" s="48">
        <v>0</v>
      </c>
      <c r="W9318" s="48">
        <v>0</v>
      </c>
    </row>
    <row r="9319" spans="4:23" ht="15" customHeight="1" outlineLevel="2" x14ac:dyDescent="0.2">
      <c r="D9319" s="41" t="s">
        <v>749</v>
      </c>
      <c r="E9319" s="17" t="s">
        <v>750</v>
      </c>
      <c r="F9319" s="48">
        <v>0</v>
      </c>
      <c r="G9319" s="48">
        <v>0</v>
      </c>
      <c r="H9319" s="48">
        <v>0</v>
      </c>
      <c r="I9319" s="48">
        <v>0</v>
      </c>
      <c r="J9319" s="48">
        <v>0</v>
      </c>
      <c r="K9319" s="48">
        <v>0</v>
      </c>
      <c r="L9319" s="48">
        <v>0</v>
      </c>
      <c r="M9319" s="48">
        <v>0</v>
      </c>
      <c r="N9319" s="48">
        <v>0</v>
      </c>
      <c r="O9319" s="48">
        <v>0</v>
      </c>
      <c r="P9319" s="48">
        <v>0</v>
      </c>
      <c r="Q9319" s="48">
        <v>0</v>
      </c>
      <c r="R9319" s="48">
        <v>0</v>
      </c>
      <c r="S9319" s="48">
        <v>0</v>
      </c>
      <c r="T9319" s="48">
        <v>0</v>
      </c>
      <c r="U9319" s="48">
        <v>0</v>
      </c>
      <c r="V9319" s="48">
        <v>0</v>
      </c>
      <c r="W9319" s="48">
        <v>0</v>
      </c>
    </row>
    <row r="9320" spans="4:23" ht="15" customHeight="1" outlineLevel="2" x14ac:dyDescent="0.2">
      <c r="D9320" s="41" t="s">
        <v>751</v>
      </c>
      <c r="E9320" s="17" t="s">
        <v>752</v>
      </c>
      <c r="F9320" s="48">
        <v>0</v>
      </c>
      <c r="G9320" s="48">
        <v>0</v>
      </c>
      <c r="H9320" s="48">
        <v>0</v>
      </c>
      <c r="I9320" s="48">
        <v>0</v>
      </c>
      <c r="J9320" s="48">
        <v>0</v>
      </c>
      <c r="K9320" s="48">
        <v>0</v>
      </c>
      <c r="L9320" s="48">
        <v>0</v>
      </c>
      <c r="M9320" s="48">
        <v>0</v>
      </c>
      <c r="N9320" s="48">
        <v>0</v>
      </c>
      <c r="O9320" s="48">
        <v>0</v>
      </c>
      <c r="P9320" s="48">
        <v>0</v>
      </c>
      <c r="Q9320" s="48">
        <v>0</v>
      </c>
      <c r="R9320" s="48">
        <v>0</v>
      </c>
      <c r="S9320" s="48">
        <v>0</v>
      </c>
      <c r="T9320" s="48">
        <v>0</v>
      </c>
      <c r="U9320" s="48">
        <v>0</v>
      </c>
      <c r="V9320" s="48">
        <v>0</v>
      </c>
      <c r="W9320" s="48">
        <v>0</v>
      </c>
    </row>
    <row r="9321" spans="4:23" ht="15" customHeight="1" outlineLevel="2" x14ac:dyDescent="0.2">
      <c r="D9321" s="41" t="s">
        <v>753</v>
      </c>
      <c r="E9321" s="17" t="s">
        <v>754</v>
      </c>
      <c r="F9321" s="48">
        <v>0</v>
      </c>
      <c r="G9321" s="48">
        <v>0</v>
      </c>
      <c r="H9321" s="48">
        <v>0</v>
      </c>
      <c r="I9321" s="48">
        <v>0</v>
      </c>
      <c r="J9321" s="48">
        <v>0</v>
      </c>
      <c r="K9321" s="48">
        <v>0</v>
      </c>
      <c r="L9321" s="48">
        <v>0</v>
      </c>
      <c r="M9321" s="48">
        <v>0</v>
      </c>
      <c r="N9321" s="48">
        <v>0</v>
      </c>
      <c r="O9321" s="48">
        <v>0</v>
      </c>
      <c r="P9321" s="48">
        <v>0</v>
      </c>
      <c r="Q9321" s="48">
        <v>0</v>
      </c>
      <c r="R9321" s="48">
        <v>0</v>
      </c>
      <c r="S9321" s="48">
        <v>0</v>
      </c>
      <c r="T9321" s="48">
        <v>0</v>
      </c>
      <c r="U9321" s="48">
        <v>0</v>
      </c>
      <c r="V9321" s="48">
        <v>0</v>
      </c>
      <c r="W9321" s="48">
        <v>0</v>
      </c>
    </row>
    <row r="9322" spans="4:23" ht="15" customHeight="1" outlineLevel="2" x14ac:dyDescent="0.2">
      <c r="D9322" s="41" t="s">
        <v>755</v>
      </c>
      <c r="E9322" s="17" t="s">
        <v>756</v>
      </c>
      <c r="F9322" s="48">
        <v>0</v>
      </c>
      <c r="G9322" s="48">
        <v>0</v>
      </c>
      <c r="H9322" s="48">
        <v>0</v>
      </c>
      <c r="I9322" s="48">
        <v>0</v>
      </c>
      <c r="J9322" s="48">
        <v>0</v>
      </c>
      <c r="K9322" s="48">
        <v>0</v>
      </c>
      <c r="L9322" s="48">
        <v>0</v>
      </c>
      <c r="M9322" s="48">
        <v>0</v>
      </c>
      <c r="N9322" s="48">
        <v>0</v>
      </c>
      <c r="O9322" s="48">
        <v>0</v>
      </c>
      <c r="P9322" s="48">
        <v>0</v>
      </c>
      <c r="Q9322" s="48">
        <v>0</v>
      </c>
      <c r="R9322" s="48">
        <v>0</v>
      </c>
      <c r="S9322" s="48">
        <v>0</v>
      </c>
      <c r="T9322" s="48">
        <v>0</v>
      </c>
      <c r="U9322" s="48">
        <v>0</v>
      </c>
      <c r="V9322" s="48">
        <v>0</v>
      </c>
      <c r="W9322" s="48">
        <v>0</v>
      </c>
    </row>
    <row r="9323" spans="4:23" ht="15" customHeight="1" outlineLevel="2" x14ac:dyDescent="0.2">
      <c r="D9323" s="41" t="s">
        <v>757</v>
      </c>
      <c r="E9323" s="17" t="s">
        <v>758</v>
      </c>
      <c r="F9323" s="48">
        <v>0</v>
      </c>
      <c r="G9323" s="48">
        <v>0</v>
      </c>
      <c r="H9323" s="48">
        <v>0</v>
      </c>
      <c r="I9323" s="48">
        <v>0</v>
      </c>
      <c r="J9323" s="48">
        <v>0</v>
      </c>
      <c r="K9323" s="48">
        <v>0</v>
      </c>
      <c r="L9323" s="48">
        <v>0</v>
      </c>
      <c r="M9323" s="48">
        <v>0</v>
      </c>
      <c r="N9323" s="48">
        <v>0</v>
      </c>
      <c r="O9323" s="48">
        <v>0</v>
      </c>
      <c r="P9323" s="48">
        <v>0</v>
      </c>
      <c r="Q9323" s="48">
        <v>0</v>
      </c>
      <c r="R9323" s="48">
        <v>0</v>
      </c>
      <c r="S9323" s="48">
        <v>0</v>
      </c>
      <c r="T9323" s="48">
        <v>0</v>
      </c>
      <c r="U9323" s="48">
        <v>0</v>
      </c>
      <c r="V9323" s="48">
        <v>0</v>
      </c>
      <c r="W9323" s="48">
        <v>0</v>
      </c>
    </row>
    <row r="9324" spans="4:23" ht="15" customHeight="1" outlineLevel="2" x14ac:dyDescent="0.2">
      <c r="D9324" s="41" t="s">
        <v>759</v>
      </c>
      <c r="E9324" s="17" t="s">
        <v>760</v>
      </c>
      <c r="F9324" s="48">
        <v>0</v>
      </c>
      <c r="G9324" s="48">
        <v>0</v>
      </c>
      <c r="H9324" s="48">
        <v>0</v>
      </c>
      <c r="I9324" s="48">
        <v>0</v>
      </c>
      <c r="J9324" s="48">
        <v>0</v>
      </c>
      <c r="K9324" s="48">
        <v>0</v>
      </c>
      <c r="L9324" s="48">
        <v>0</v>
      </c>
      <c r="M9324" s="48">
        <v>0</v>
      </c>
      <c r="N9324" s="48">
        <v>0</v>
      </c>
      <c r="O9324" s="48">
        <v>1</v>
      </c>
      <c r="P9324" s="48">
        <v>0</v>
      </c>
      <c r="Q9324" s="48">
        <v>1</v>
      </c>
      <c r="R9324" s="48">
        <v>1</v>
      </c>
      <c r="S9324" s="48">
        <v>0</v>
      </c>
      <c r="T9324" s="48">
        <v>1</v>
      </c>
      <c r="U9324" s="48">
        <v>1</v>
      </c>
      <c r="V9324" s="48">
        <v>0</v>
      </c>
      <c r="W9324" s="48">
        <v>1</v>
      </c>
    </row>
    <row r="9325" spans="4:23" ht="15" customHeight="1" outlineLevel="2" x14ac:dyDescent="0.2">
      <c r="D9325" s="41" t="s">
        <v>761</v>
      </c>
      <c r="E9325" s="17" t="s">
        <v>762</v>
      </c>
      <c r="F9325" s="48">
        <v>0</v>
      </c>
      <c r="G9325" s="48">
        <v>0</v>
      </c>
      <c r="H9325" s="48">
        <v>0</v>
      </c>
      <c r="I9325" s="48">
        <v>0</v>
      </c>
      <c r="J9325" s="48">
        <v>0</v>
      </c>
      <c r="K9325" s="48">
        <v>0</v>
      </c>
      <c r="L9325" s="48">
        <v>0</v>
      </c>
      <c r="M9325" s="48">
        <v>0</v>
      </c>
      <c r="N9325" s="48">
        <v>0</v>
      </c>
      <c r="O9325" s="48">
        <v>0</v>
      </c>
      <c r="P9325" s="48">
        <v>0</v>
      </c>
      <c r="Q9325" s="48">
        <v>0</v>
      </c>
      <c r="R9325" s="48">
        <v>0</v>
      </c>
      <c r="S9325" s="48">
        <v>0</v>
      </c>
      <c r="T9325" s="48">
        <v>0</v>
      </c>
      <c r="U9325" s="48">
        <v>0</v>
      </c>
      <c r="V9325" s="48">
        <v>0</v>
      </c>
      <c r="W9325" s="48">
        <v>0</v>
      </c>
    </row>
    <row r="9326" spans="4:23" ht="15" customHeight="1" outlineLevel="2" x14ac:dyDescent="0.2">
      <c r="D9326" s="41" t="s">
        <v>763</v>
      </c>
      <c r="E9326" s="17" t="s">
        <v>764</v>
      </c>
      <c r="F9326" s="48">
        <v>0</v>
      </c>
      <c r="G9326" s="48">
        <v>0</v>
      </c>
      <c r="H9326" s="48">
        <v>0</v>
      </c>
      <c r="I9326" s="48">
        <v>0</v>
      </c>
      <c r="J9326" s="48">
        <v>0</v>
      </c>
      <c r="K9326" s="48">
        <v>0</v>
      </c>
      <c r="L9326" s="48">
        <v>0</v>
      </c>
      <c r="M9326" s="48">
        <v>0</v>
      </c>
      <c r="N9326" s="48">
        <v>0</v>
      </c>
      <c r="O9326" s="48">
        <v>0</v>
      </c>
      <c r="P9326" s="48">
        <v>0</v>
      </c>
      <c r="Q9326" s="48">
        <v>0</v>
      </c>
      <c r="R9326" s="48">
        <v>0</v>
      </c>
      <c r="S9326" s="48">
        <v>0</v>
      </c>
      <c r="T9326" s="48">
        <v>0</v>
      </c>
      <c r="U9326" s="48">
        <v>0</v>
      </c>
      <c r="V9326" s="48">
        <v>0</v>
      </c>
      <c r="W9326" s="48">
        <v>0</v>
      </c>
    </row>
    <row r="9327" spans="4:23" ht="15" customHeight="1" outlineLevel="2" x14ac:dyDescent="0.2">
      <c r="D9327" s="41" t="s">
        <v>765</v>
      </c>
      <c r="E9327" s="17" t="s">
        <v>766</v>
      </c>
      <c r="F9327" s="48">
        <v>0</v>
      </c>
      <c r="G9327" s="48">
        <v>0</v>
      </c>
      <c r="H9327" s="48">
        <v>0</v>
      </c>
      <c r="I9327" s="48">
        <v>0</v>
      </c>
      <c r="J9327" s="48">
        <v>0</v>
      </c>
      <c r="K9327" s="48">
        <v>0</v>
      </c>
      <c r="L9327" s="48">
        <v>0</v>
      </c>
      <c r="M9327" s="48">
        <v>0</v>
      </c>
      <c r="N9327" s="48">
        <v>0</v>
      </c>
      <c r="O9327" s="48">
        <v>0</v>
      </c>
      <c r="P9327" s="48">
        <v>0</v>
      </c>
      <c r="Q9327" s="48">
        <v>0</v>
      </c>
      <c r="R9327" s="48">
        <v>0</v>
      </c>
      <c r="S9327" s="48">
        <v>0</v>
      </c>
      <c r="T9327" s="48">
        <v>0</v>
      </c>
      <c r="U9327" s="48">
        <v>0</v>
      </c>
      <c r="V9327" s="48">
        <v>0</v>
      </c>
      <c r="W9327" s="48">
        <v>0</v>
      </c>
    </row>
    <row r="9328" spans="4:23" ht="15" customHeight="1" outlineLevel="2" x14ac:dyDescent="0.2">
      <c r="D9328" s="41" t="s">
        <v>767</v>
      </c>
      <c r="E9328" s="17" t="s">
        <v>768</v>
      </c>
      <c r="F9328" s="48">
        <v>0</v>
      </c>
      <c r="G9328" s="48">
        <v>0</v>
      </c>
      <c r="H9328" s="48">
        <v>0</v>
      </c>
      <c r="I9328" s="48">
        <v>0</v>
      </c>
      <c r="J9328" s="48">
        <v>0</v>
      </c>
      <c r="K9328" s="48">
        <v>0</v>
      </c>
      <c r="L9328" s="48">
        <v>0</v>
      </c>
      <c r="M9328" s="48">
        <v>0</v>
      </c>
      <c r="N9328" s="48">
        <v>0</v>
      </c>
      <c r="O9328" s="48">
        <v>0</v>
      </c>
      <c r="P9328" s="48">
        <v>0</v>
      </c>
      <c r="Q9328" s="48">
        <v>0</v>
      </c>
      <c r="R9328" s="48">
        <v>0</v>
      </c>
      <c r="S9328" s="48">
        <v>0</v>
      </c>
      <c r="T9328" s="48">
        <v>0</v>
      </c>
      <c r="U9328" s="48">
        <v>0</v>
      </c>
      <c r="V9328" s="48">
        <v>0</v>
      </c>
      <c r="W9328" s="48">
        <v>0</v>
      </c>
    </row>
    <row r="9329" spans="4:23" ht="15" customHeight="1" outlineLevel="2" x14ac:dyDescent="0.2">
      <c r="D9329" s="41" t="s">
        <v>769</v>
      </c>
      <c r="E9329" s="17" t="s">
        <v>770</v>
      </c>
      <c r="F9329" s="48">
        <v>0</v>
      </c>
      <c r="G9329" s="48">
        <v>0</v>
      </c>
      <c r="H9329" s="48">
        <v>0</v>
      </c>
      <c r="I9329" s="48">
        <v>0</v>
      </c>
      <c r="J9329" s="48">
        <v>0</v>
      </c>
      <c r="K9329" s="48">
        <v>0</v>
      </c>
      <c r="L9329" s="48">
        <v>0</v>
      </c>
      <c r="M9329" s="48">
        <v>0</v>
      </c>
      <c r="N9329" s="48">
        <v>0</v>
      </c>
      <c r="O9329" s="48">
        <v>0</v>
      </c>
      <c r="P9329" s="48">
        <v>0</v>
      </c>
      <c r="Q9329" s="48">
        <v>0</v>
      </c>
      <c r="R9329" s="48">
        <v>0</v>
      </c>
      <c r="S9329" s="48">
        <v>0</v>
      </c>
      <c r="T9329" s="48">
        <v>0</v>
      </c>
      <c r="U9329" s="48">
        <v>0</v>
      </c>
      <c r="V9329" s="48">
        <v>0</v>
      </c>
      <c r="W9329" s="48">
        <v>0</v>
      </c>
    </row>
    <row r="9330" spans="4:23" ht="15" customHeight="1" outlineLevel="2" x14ac:dyDescent="0.2">
      <c r="D9330" s="41" t="s">
        <v>771</v>
      </c>
      <c r="E9330" s="17" t="s">
        <v>772</v>
      </c>
      <c r="F9330" s="48">
        <v>0</v>
      </c>
      <c r="G9330" s="48">
        <v>0</v>
      </c>
      <c r="H9330" s="48">
        <v>0</v>
      </c>
      <c r="I9330" s="48">
        <v>0</v>
      </c>
      <c r="J9330" s="48">
        <v>0</v>
      </c>
      <c r="K9330" s="48">
        <v>0</v>
      </c>
      <c r="L9330" s="48">
        <v>0</v>
      </c>
      <c r="M9330" s="48">
        <v>0</v>
      </c>
      <c r="N9330" s="48">
        <v>0</v>
      </c>
      <c r="O9330" s="48">
        <v>0</v>
      </c>
      <c r="P9330" s="48">
        <v>0</v>
      </c>
      <c r="Q9330" s="48">
        <v>0</v>
      </c>
      <c r="R9330" s="48">
        <v>0</v>
      </c>
      <c r="S9330" s="48">
        <v>0</v>
      </c>
      <c r="T9330" s="48">
        <v>0</v>
      </c>
      <c r="U9330" s="48">
        <v>0</v>
      </c>
      <c r="V9330" s="48">
        <v>0</v>
      </c>
      <c r="W9330" s="48">
        <v>0</v>
      </c>
    </row>
    <row r="9331" spans="4:23" ht="15" customHeight="1" outlineLevel="2" x14ac:dyDescent="0.2">
      <c r="D9331" s="41" t="s">
        <v>773</v>
      </c>
      <c r="E9331" s="17" t="s">
        <v>774</v>
      </c>
      <c r="F9331" s="48">
        <v>0</v>
      </c>
      <c r="G9331" s="48">
        <v>0</v>
      </c>
      <c r="H9331" s="48">
        <v>0</v>
      </c>
      <c r="I9331" s="48">
        <v>0</v>
      </c>
      <c r="J9331" s="48">
        <v>0</v>
      </c>
      <c r="K9331" s="48">
        <v>0</v>
      </c>
      <c r="L9331" s="48">
        <v>0</v>
      </c>
      <c r="M9331" s="48">
        <v>0</v>
      </c>
      <c r="N9331" s="48">
        <v>0</v>
      </c>
      <c r="O9331" s="48">
        <v>0</v>
      </c>
      <c r="P9331" s="48">
        <v>0</v>
      </c>
      <c r="Q9331" s="48">
        <v>0</v>
      </c>
      <c r="R9331" s="48">
        <v>0</v>
      </c>
      <c r="S9331" s="48">
        <v>0</v>
      </c>
      <c r="T9331" s="48">
        <v>0</v>
      </c>
      <c r="U9331" s="48">
        <v>0</v>
      </c>
      <c r="V9331" s="48">
        <v>0</v>
      </c>
      <c r="W9331" s="48">
        <v>0</v>
      </c>
    </row>
    <row r="9332" spans="4:23" ht="15" customHeight="1" outlineLevel="2" x14ac:dyDescent="0.2">
      <c r="D9332" s="41" t="s">
        <v>775</v>
      </c>
      <c r="E9332" s="17" t="s">
        <v>776</v>
      </c>
      <c r="F9332" s="48">
        <v>0</v>
      </c>
      <c r="G9332" s="48">
        <v>0</v>
      </c>
      <c r="H9332" s="48">
        <v>0</v>
      </c>
      <c r="I9332" s="48">
        <v>0</v>
      </c>
      <c r="J9332" s="48">
        <v>0</v>
      </c>
      <c r="K9332" s="48">
        <v>0</v>
      </c>
      <c r="L9332" s="48">
        <v>0</v>
      </c>
      <c r="M9332" s="48">
        <v>0</v>
      </c>
      <c r="N9332" s="48">
        <v>0</v>
      </c>
      <c r="O9332" s="48">
        <v>0</v>
      </c>
      <c r="P9332" s="48">
        <v>0</v>
      </c>
      <c r="Q9332" s="48">
        <v>0</v>
      </c>
      <c r="R9332" s="48">
        <v>0</v>
      </c>
      <c r="S9332" s="48">
        <v>0</v>
      </c>
      <c r="T9332" s="48">
        <v>0</v>
      </c>
      <c r="U9332" s="48">
        <v>0</v>
      </c>
      <c r="V9332" s="48">
        <v>0</v>
      </c>
      <c r="W9332" s="48">
        <v>0</v>
      </c>
    </row>
    <row r="9333" spans="4:23" ht="15" customHeight="1" outlineLevel="2" x14ac:dyDescent="0.2">
      <c r="D9333" s="41" t="s">
        <v>777</v>
      </c>
      <c r="E9333" s="17" t="s">
        <v>778</v>
      </c>
      <c r="F9333" s="48">
        <v>0</v>
      </c>
      <c r="G9333" s="48">
        <v>0</v>
      </c>
      <c r="H9333" s="48">
        <v>0</v>
      </c>
      <c r="I9333" s="48">
        <v>0</v>
      </c>
      <c r="J9333" s="48">
        <v>0</v>
      </c>
      <c r="K9333" s="48">
        <v>0</v>
      </c>
      <c r="L9333" s="48">
        <v>0</v>
      </c>
      <c r="M9333" s="48">
        <v>0</v>
      </c>
      <c r="N9333" s="48">
        <v>0</v>
      </c>
      <c r="O9333" s="48">
        <v>0</v>
      </c>
      <c r="P9333" s="48">
        <v>0</v>
      </c>
      <c r="Q9333" s="48">
        <v>0</v>
      </c>
      <c r="R9333" s="48">
        <v>0</v>
      </c>
      <c r="S9333" s="48">
        <v>0</v>
      </c>
      <c r="T9333" s="48">
        <v>0</v>
      </c>
      <c r="U9333" s="48">
        <v>0</v>
      </c>
      <c r="V9333" s="48">
        <v>0</v>
      </c>
      <c r="W9333" s="48">
        <v>0</v>
      </c>
    </row>
    <row r="9334" spans="4:23" ht="15" customHeight="1" outlineLevel="2" x14ac:dyDescent="0.2">
      <c r="D9334" s="41" t="s">
        <v>779</v>
      </c>
      <c r="E9334" s="17" t="s">
        <v>780</v>
      </c>
      <c r="F9334" s="48">
        <v>0</v>
      </c>
      <c r="G9334" s="48">
        <v>0</v>
      </c>
      <c r="H9334" s="48">
        <v>0</v>
      </c>
      <c r="I9334" s="48">
        <v>0</v>
      </c>
      <c r="J9334" s="48">
        <v>0</v>
      </c>
      <c r="K9334" s="48">
        <v>0</v>
      </c>
      <c r="L9334" s="48">
        <v>0</v>
      </c>
      <c r="M9334" s="48">
        <v>0</v>
      </c>
      <c r="N9334" s="48">
        <v>0</v>
      </c>
      <c r="O9334" s="48">
        <v>0</v>
      </c>
      <c r="P9334" s="48">
        <v>0</v>
      </c>
      <c r="Q9334" s="48">
        <v>0</v>
      </c>
      <c r="R9334" s="48">
        <v>0</v>
      </c>
      <c r="S9334" s="48">
        <v>0</v>
      </c>
      <c r="T9334" s="48">
        <v>0</v>
      </c>
      <c r="U9334" s="48">
        <v>0</v>
      </c>
      <c r="V9334" s="48">
        <v>0</v>
      </c>
      <c r="W9334" s="48">
        <v>0</v>
      </c>
    </row>
    <row r="9335" spans="4:23" ht="15" customHeight="1" outlineLevel="2" x14ac:dyDescent="0.2">
      <c r="D9335" s="41" t="s">
        <v>781</v>
      </c>
      <c r="E9335" s="17" t="s">
        <v>782</v>
      </c>
      <c r="F9335" s="48">
        <v>0</v>
      </c>
      <c r="G9335" s="48">
        <v>0</v>
      </c>
      <c r="H9335" s="48">
        <v>0</v>
      </c>
      <c r="I9335" s="48">
        <v>0</v>
      </c>
      <c r="J9335" s="48">
        <v>0</v>
      </c>
      <c r="K9335" s="48">
        <v>0</v>
      </c>
      <c r="L9335" s="48">
        <v>0</v>
      </c>
      <c r="M9335" s="48">
        <v>0</v>
      </c>
      <c r="N9335" s="48">
        <v>0</v>
      </c>
      <c r="O9335" s="48">
        <v>0</v>
      </c>
      <c r="P9335" s="48">
        <v>0</v>
      </c>
      <c r="Q9335" s="48">
        <v>0</v>
      </c>
      <c r="R9335" s="48">
        <v>0</v>
      </c>
      <c r="S9335" s="48">
        <v>0</v>
      </c>
      <c r="T9335" s="48">
        <v>0</v>
      </c>
      <c r="U9335" s="48">
        <v>0</v>
      </c>
      <c r="V9335" s="48">
        <v>0</v>
      </c>
      <c r="W9335" s="48">
        <v>0</v>
      </c>
    </row>
    <row r="9336" spans="4:23" ht="15" customHeight="1" outlineLevel="2" x14ac:dyDescent="0.2">
      <c r="D9336" s="41" t="s">
        <v>783</v>
      </c>
      <c r="E9336" s="17" t="s">
        <v>784</v>
      </c>
      <c r="F9336" s="48">
        <v>0</v>
      </c>
      <c r="G9336" s="48">
        <v>0</v>
      </c>
      <c r="H9336" s="48">
        <v>0</v>
      </c>
      <c r="I9336" s="48">
        <v>0</v>
      </c>
      <c r="J9336" s="48">
        <v>0</v>
      </c>
      <c r="K9336" s="48">
        <v>0</v>
      </c>
      <c r="L9336" s="48">
        <v>0</v>
      </c>
      <c r="M9336" s="48">
        <v>0</v>
      </c>
      <c r="N9336" s="48">
        <v>0</v>
      </c>
      <c r="O9336" s="48">
        <v>0</v>
      </c>
      <c r="P9336" s="48">
        <v>0</v>
      </c>
      <c r="Q9336" s="48">
        <v>0</v>
      </c>
      <c r="R9336" s="48">
        <v>0</v>
      </c>
      <c r="S9336" s="48">
        <v>0</v>
      </c>
      <c r="T9336" s="48">
        <v>0</v>
      </c>
      <c r="U9336" s="48">
        <v>0</v>
      </c>
      <c r="V9336" s="48">
        <v>0</v>
      </c>
      <c r="W9336" s="48">
        <v>0</v>
      </c>
    </row>
    <row r="9337" spans="4:23" ht="15" customHeight="1" outlineLevel="2" x14ac:dyDescent="0.2">
      <c r="D9337" s="41" t="s">
        <v>785</v>
      </c>
      <c r="E9337" s="17" t="s">
        <v>786</v>
      </c>
      <c r="F9337" s="48">
        <v>0</v>
      </c>
      <c r="G9337" s="48">
        <v>0</v>
      </c>
      <c r="H9337" s="48">
        <v>0</v>
      </c>
      <c r="I9337" s="48">
        <v>0</v>
      </c>
      <c r="J9337" s="48">
        <v>0</v>
      </c>
      <c r="K9337" s="48">
        <v>0</v>
      </c>
      <c r="L9337" s="48">
        <v>0</v>
      </c>
      <c r="M9337" s="48">
        <v>0</v>
      </c>
      <c r="N9337" s="48">
        <v>0</v>
      </c>
      <c r="O9337" s="48">
        <v>0</v>
      </c>
      <c r="P9337" s="48">
        <v>0</v>
      </c>
      <c r="Q9337" s="48">
        <v>0</v>
      </c>
      <c r="R9337" s="48">
        <v>0</v>
      </c>
      <c r="S9337" s="48">
        <v>0</v>
      </c>
      <c r="T9337" s="48">
        <v>0</v>
      </c>
      <c r="U9337" s="48">
        <v>0</v>
      </c>
      <c r="V9337" s="48">
        <v>0</v>
      </c>
      <c r="W9337" s="48">
        <v>0</v>
      </c>
    </row>
    <row r="9338" spans="4:23" ht="15" customHeight="1" outlineLevel="2" x14ac:dyDescent="0.2">
      <c r="D9338" s="41" t="s">
        <v>787</v>
      </c>
      <c r="E9338" s="17" t="s">
        <v>788</v>
      </c>
      <c r="F9338" s="48">
        <v>0</v>
      </c>
      <c r="G9338" s="48">
        <v>0</v>
      </c>
      <c r="H9338" s="48">
        <v>0</v>
      </c>
      <c r="I9338" s="48">
        <v>0</v>
      </c>
      <c r="J9338" s="48">
        <v>0</v>
      </c>
      <c r="K9338" s="48">
        <v>0</v>
      </c>
      <c r="L9338" s="48">
        <v>0</v>
      </c>
      <c r="M9338" s="48">
        <v>0</v>
      </c>
      <c r="N9338" s="48">
        <v>0</v>
      </c>
      <c r="O9338" s="48">
        <v>0</v>
      </c>
      <c r="P9338" s="48">
        <v>0</v>
      </c>
      <c r="Q9338" s="48">
        <v>0</v>
      </c>
      <c r="R9338" s="48">
        <v>0</v>
      </c>
      <c r="S9338" s="48">
        <v>0</v>
      </c>
      <c r="T9338" s="48">
        <v>0</v>
      </c>
      <c r="U9338" s="48">
        <v>0</v>
      </c>
      <c r="V9338" s="48">
        <v>0</v>
      </c>
      <c r="W9338" s="48">
        <v>0</v>
      </c>
    </row>
    <row r="9339" spans="4:23" ht="15" customHeight="1" outlineLevel="2" x14ac:dyDescent="0.2">
      <c r="D9339" s="41" t="s">
        <v>789</v>
      </c>
      <c r="E9339" s="17" t="s">
        <v>790</v>
      </c>
      <c r="F9339" s="48">
        <v>0</v>
      </c>
      <c r="G9339" s="48">
        <v>0</v>
      </c>
      <c r="H9339" s="48">
        <v>0</v>
      </c>
      <c r="I9339" s="48">
        <v>0</v>
      </c>
      <c r="J9339" s="48">
        <v>0</v>
      </c>
      <c r="K9339" s="48">
        <v>0</v>
      </c>
      <c r="L9339" s="48">
        <v>0</v>
      </c>
      <c r="M9339" s="48">
        <v>0</v>
      </c>
      <c r="N9339" s="48">
        <v>0</v>
      </c>
      <c r="O9339" s="48">
        <v>0</v>
      </c>
      <c r="P9339" s="48">
        <v>0</v>
      </c>
      <c r="Q9339" s="48">
        <v>0</v>
      </c>
      <c r="R9339" s="48">
        <v>0</v>
      </c>
      <c r="S9339" s="48">
        <v>0</v>
      </c>
      <c r="T9339" s="48">
        <v>0</v>
      </c>
      <c r="U9339" s="48">
        <v>0</v>
      </c>
      <c r="V9339" s="48">
        <v>0</v>
      </c>
      <c r="W9339" s="48">
        <v>0</v>
      </c>
    </row>
    <row r="9340" spans="4:23" ht="15" customHeight="1" outlineLevel="2" x14ac:dyDescent="0.2">
      <c r="D9340" s="41" t="s">
        <v>791</v>
      </c>
      <c r="E9340" s="17" t="s">
        <v>792</v>
      </c>
      <c r="F9340" s="48">
        <v>0</v>
      </c>
      <c r="G9340" s="48">
        <v>0</v>
      </c>
      <c r="H9340" s="48">
        <v>0</v>
      </c>
      <c r="I9340" s="48">
        <v>0</v>
      </c>
      <c r="J9340" s="48">
        <v>0</v>
      </c>
      <c r="K9340" s="48">
        <v>0</v>
      </c>
      <c r="L9340" s="48">
        <v>0</v>
      </c>
      <c r="M9340" s="48">
        <v>0</v>
      </c>
      <c r="N9340" s="48">
        <v>0</v>
      </c>
      <c r="O9340" s="48">
        <v>0</v>
      </c>
      <c r="P9340" s="48">
        <v>0</v>
      </c>
      <c r="Q9340" s="48">
        <v>0</v>
      </c>
      <c r="R9340" s="48">
        <v>0</v>
      </c>
      <c r="S9340" s="48">
        <v>0</v>
      </c>
      <c r="T9340" s="48">
        <v>0</v>
      </c>
      <c r="U9340" s="48">
        <v>0</v>
      </c>
      <c r="V9340" s="48">
        <v>0</v>
      </c>
      <c r="W9340" s="48">
        <v>0</v>
      </c>
    </row>
    <row r="9341" spans="4:23" ht="15" customHeight="1" outlineLevel="2" x14ac:dyDescent="0.2">
      <c r="D9341" s="41" t="s">
        <v>793</v>
      </c>
      <c r="E9341" s="17" t="s">
        <v>794</v>
      </c>
      <c r="F9341" s="48">
        <v>0</v>
      </c>
      <c r="G9341" s="48">
        <v>0</v>
      </c>
      <c r="H9341" s="48">
        <v>0</v>
      </c>
      <c r="I9341" s="48">
        <v>0</v>
      </c>
      <c r="J9341" s="48">
        <v>0</v>
      </c>
      <c r="K9341" s="48">
        <v>0</v>
      </c>
      <c r="L9341" s="48">
        <v>0</v>
      </c>
      <c r="M9341" s="48">
        <v>0</v>
      </c>
      <c r="N9341" s="48">
        <v>0</v>
      </c>
      <c r="O9341" s="48">
        <v>0</v>
      </c>
      <c r="P9341" s="48">
        <v>0</v>
      </c>
      <c r="Q9341" s="48">
        <v>0</v>
      </c>
      <c r="R9341" s="48">
        <v>0</v>
      </c>
      <c r="S9341" s="48">
        <v>0</v>
      </c>
      <c r="T9341" s="48">
        <v>0</v>
      </c>
      <c r="U9341" s="48">
        <v>0</v>
      </c>
      <c r="V9341" s="48">
        <v>0</v>
      </c>
      <c r="W9341" s="48">
        <v>0</v>
      </c>
    </row>
    <row r="9342" spans="4:23" ht="15" customHeight="1" outlineLevel="2" x14ac:dyDescent="0.2">
      <c r="D9342" s="41" t="s">
        <v>795</v>
      </c>
      <c r="E9342" s="17" t="s">
        <v>796</v>
      </c>
      <c r="F9342" s="48">
        <v>0</v>
      </c>
      <c r="G9342" s="48">
        <v>0</v>
      </c>
      <c r="H9342" s="48">
        <v>0</v>
      </c>
      <c r="I9342" s="48">
        <v>0</v>
      </c>
      <c r="J9342" s="48">
        <v>0</v>
      </c>
      <c r="K9342" s="48">
        <v>0</v>
      </c>
      <c r="L9342" s="48">
        <v>0</v>
      </c>
      <c r="M9342" s="48">
        <v>0</v>
      </c>
      <c r="N9342" s="48">
        <v>0</v>
      </c>
      <c r="O9342" s="48">
        <v>0</v>
      </c>
      <c r="P9342" s="48">
        <v>0</v>
      </c>
      <c r="Q9342" s="48">
        <v>0</v>
      </c>
      <c r="R9342" s="48">
        <v>0</v>
      </c>
      <c r="S9342" s="48">
        <v>0</v>
      </c>
      <c r="T9342" s="48">
        <v>0</v>
      </c>
      <c r="U9342" s="48">
        <v>0</v>
      </c>
      <c r="V9342" s="48">
        <v>0</v>
      </c>
      <c r="W9342" s="48">
        <v>0</v>
      </c>
    </row>
    <row r="9343" spans="4:23" ht="15" customHeight="1" outlineLevel="2" x14ac:dyDescent="0.2">
      <c r="D9343" s="41" t="s">
        <v>797</v>
      </c>
      <c r="E9343" s="17" t="s">
        <v>798</v>
      </c>
      <c r="F9343" s="48">
        <v>0</v>
      </c>
      <c r="G9343" s="48">
        <v>0</v>
      </c>
      <c r="H9343" s="48">
        <v>0</v>
      </c>
      <c r="I9343" s="48">
        <v>0</v>
      </c>
      <c r="J9343" s="48">
        <v>0</v>
      </c>
      <c r="K9343" s="48">
        <v>0</v>
      </c>
      <c r="L9343" s="48">
        <v>0</v>
      </c>
      <c r="M9343" s="48">
        <v>0</v>
      </c>
      <c r="N9343" s="48">
        <v>0</v>
      </c>
      <c r="O9343" s="48">
        <v>0</v>
      </c>
      <c r="P9343" s="48">
        <v>0</v>
      </c>
      <c r="Q9343" s="48">
        <v>0</v>
      </c>
      <c r="R9343" s="48">
        <v>0</v>
      </c>
      <c r="S9343" s="48">
        <v>0</v>
      </c>
      <c r="T9343" s="48">
        <v>0</v>
      </c>
      <c r="U9343" s="48">
        <v>0</v>
      </c>
      <c r="V9343" s="48">
        <v>0</v>
      </c>
      <c r="W9343" s="48">
        <v>0</v>
      </c>
    </row>
    <row r="9344" spans="4:23" ht="15" customHeight="1" outlineLevel="2" x14ac:dyDescent="0.2">
      <c r="D9344" s="41" t="s">
        <v>799</v>
      </c>
      <c r="E9344" s="17" t="s">
        <v>800</v>
      </c>
      <c r="F9344" s="48">
        <v>0</v>
      </c>
      <c r="G9344" s="48">
        <v>0</v>
      </c>
      <c r="H9344" s="48">
        <v>0</v>
      </c>
      <c r="I9344" s="48">
        <v>0</v>
      </c>
      <c r="J9344" s="48">
        <v>0</v>
      </c>
      <c r="K9344" s="48">
        <v>0</v>
      </c>
      <c r="L9344" s="48">
        <v>0</v>
      </c>
      <c r="M9344" s="48">
        <v>0</v>
      </c>
      <c r="N9344" s="48">
        <v>0</v>
      </c>
      <c r="O9344" s="48">
        <v>0</v>
      </c>
      <c r="P9344" s="48">
        <v>0</v>
      </c>
      <c r="Q9344" s="48">
        <v>0</v>
      </c>
      <c r="R9344" s="48">
        <v>0</v>
      </c>
      <c r="S9344" s="48">
        <v>0</v>
      </c>
      <c r="T9344" s="48">
        <v>0</v>
      </c>
      <c r="U9344" s="48">
        <v>0</v>
      </c>
      <c r="V9344" s="48">
        <v>0</v>
      </c>
      <c r="W9344" s="48">
        <v>0</v>
      </c>
    </row>
    <row r="9345" spans="4:23" ht="15" customHeight="1" outlineLevel="2" x14ac:dyDescent="0.2">
      <c r="D9345" s="41" t="s">
        <v>801</v>
      </c>
      <c r="E9345" s="17" t="s">
        <v>802</v>
      </c>
      <c r="F9345" s="48">
        <v>0</v>
      </c>
      <c r="G9345" s="48">
        <v>0</v>
      </c>
      <c r="H9345" s="48">
        <v>0</v>
      </c>
      <c r="I9345" s="48">
        <v>0</v>
      </c>
      <c r="J9345" s="48">
        <v>0</v>
      </c>
      <c r="K9345" s="48">
        <v>0</v>
      </c>
      <c r="L9345" s="48">
        <v>0</v>
      </c>
      <c r="M9345" s="48">
        <v>0</v>
      </c>
      <c r="N9345" s="48">
        <v>0</v>
      </c>
      <c r="O9345" s="48">
        <v>0</v>
      </c>
      <c r="P9345" s="48">
        <v>0</v>
      </c>
      <c r="Q9345" s="48">
        <v>0</v>
      </c>
      <c r="R9345" s="48">
        <v>0</v>
      </c>
      <c r="S9345" s="48">
        <v>0</v>
      </c>
      <c r="T9345" s="48">
        <v>0</v>
      </c>
      <c r="U9345" s="48">
        <v>0</v>
      </c>
      <c r="V9345" s="48">
        <v>0</v>
      </c>
      <c r="W9345" s="48">
        <v>0</v>
      </c>
    </row>
    <row r="9346" spans="4:23" ht="15" customHeight="1" outlineLevel="2" x14ac:dyDescent="0.2">
      <c r="D9346" s="41" t="s">
        <v>803</v>
      </c>
      <c r="E9346" s="17" t="s">
        <v>804</v>
      </c>
      <c r="F9346" s="48">
        <v>0</v>
      </c>
      <c r="G9346" s="48">
        <v>0</v>
      </c>
      <c r="H9346" s="48">
        <v>0</v>
      </c>
      <c r="I9346" s="48">
        <v>0</v>
      </c>
      <c r="J9346" s="48">
        <v>0</v>
      </c>
      <c r="K9346" s="48">
        <v>0</v>
      </c>
      <c r="L9346" s="48">
        <v>0</v>
      </c>
      <c r="M9346" s="48">
        <v>0</v>
      </c>
      <c r="N9346" s="48">
        <v>0</v>
      </c>
      <c r="O9346" s="48">
        <v>0</v>
      </c>
      <c r="P9346" s="48">
        <v>0</v>
      </c>
      <c r="Q9346" s="48">
        <v>0</v>
      </c>
      <c r="R9346" s="48">
        <v>0</v>
      </c>
      <c r="S9346" s="48">
        <v>0</v>
      </c>
      <c r="T9346" s="48">
        <v>0</v>
      </c>
      <c r="U9346" s="48">
        <v>0</v>
      </c>
      <c r="V9346" s="48">
        <v>0</v>
      </c>
      <c r="W9346" s="48">
        <v>0</v>
      </c>
    </row>
    <row r="9347" spans="4:23" ht="15" customHeight="1" outlineLevel="2" x14ac:dyDescent="0.2">
      <c r="D9347" s="41" t="s">
        <v>805</v>
      </c>
      <c r="E9347" s="17" t="s">
        <v>806</v>
      </c>
      <c r="F9347" s="48">
        <v>0</v>
      </c>
      <c r="G9347" s="48">
        <v>0</v>
      </c>
      <c r="H9347" s="48">
        <v>0</v>
      </c>
      <c r="I9347" s="48">
        <v>0</v>
      </c>
      <c r="J9347" s="48">
        <v>0</v>
      </c>
      <c r="K9347" s="48">
        <v>0</v>
      </c>
      <c r="L9347" s="48">
        <v>0</v>
      </c>
      <c r="M9347" s="48">
        <v>0</v>
      </c>
      <c r="N9347" s="48">
        <v>0</v>
      </c>
      <c r="O9347" s="48">
        <v>0</v>
      </c>
      <c r="P9347" s="48">
        <v>0</v>
      </c>
      <c r="Q9347" s="48">
        <v>0</v>
      </c>
      <c r="R9347" s="48">
        <v>0</v>
      </c>
      <c r="S9347" s="48">
        <v>0</v>
      </c>
      <c r="T9347" s="48">
        <v>0</v>
      </c>
      <c r="U9347" s="48">
        <v>0</v>
      </c>
      <c r="V9347" s="48">
        <v>0</v>
      </c>
      <c r="W9347" s="48">
        <v>0</v>
      </c>
    </row>
    <row r="9348" spans="4:23" ht="15" customHeight="1" outlineLevel="2" x14ac:dyDescent="0.2">
      <c r="D9348" s="41" t="s">
        <v>807</v>
      </c>
      <c r="E9348" s="17" t="s">
        <v>808</v>
      </c>
      <c r="F9348" s="48">
        <v>0</v>
      </c>
      <c r="G9348" s="48">
        <v>0</v>
      </c>
      <c r="H9348" s="48">
        <v>0</v>
      </c>
      <c r="I9348" s="48">
        <v>0</v>
      </c>
      <c r="J9348" s="48">
        <v>0</v>
      </c>
      <c r="K9348" s="48">
        <v>0</v>
      </c>
      <c r="L9348" s="48">
        <v>0</v>
      </c>
      <c r="M9348" s="48">
        <v>0</v>
      </c>
      <c r="N9348" s="48">
        <v>0</v>
      </c>
      <c r="O9348" s="48">
        <v>0</v>
      </c>
      <c r="P9348" s="48">
        <v>0</v>
      </c>
      <c r="Q9348" s="48">
        <v>0</v>
      </c>
      <c r="R9348" s="48">
        <v>0</v>
      </c>
      <c r="S9348" s="48">
        <v>0</v>
      </c>
      <c r="T9348" s="48">
        <v>0</v>
      </c>
      <c r="U9348" s="48">
        <v>0</v>
      </c>
      <c r="V9348" s="48">
        <v>0</v>
      </c>
      <c r="W9348" s="48">
        <v>0</v>
      </c>
    </row>
    <row r="9349" spans="4:23" ht="15" customHeight="1" outlineLevel="2" x14ac:dyDescent="0.2">
      <c r="D9349" s="41" t="s">
        <v>809</v>
      </c>
      <c r="E9349" s="17" t="s">
        <v>810</v>
      </c>
      <c r="F9349" s="48">
        <v>0</v>
      </c>
      <c r="G9349" s="48">
        <v>0</v>
      </c>
      <c r="H9349" s="48">
        <v>0</v>
      </c>
      <c r="I9349" s="48">
        <v>0</v>
      </c>
      <c r="J9349" s="48">
        <v>0</v>
      </c>
      <c r="K9349" s="48">
        <v>0</v>
      </c>
      <c r="L9349" s="48">
        <v>0</v>
      </c>
      <c r="M9349" s="48">
        <v>0</v>
      </c>
      <c r="N9349" s="48">
        <v>0</v>
      </c>
      <c r="O9349" s="48">
        <v>0</v>
      </c>
      <c r="P9349" s="48">
        <v>0</v>
      </c>
      <c r="Q9349" s="48">
        <v>0</v>
      </c>
      <c r="R9349" s="48">
        <v>0</v>
      </c>
      <c r="S9349" s="48">
        <v>0</v>
      </c>
      <c r="T9349" s="48">
        <v>0</v>
      </c>
      <c r="U9349" s="48">
        <v>0</v>
      </c>
      <c r="V9349" s="48">
        <v>0</v>
      </c>
      <c r="W9349" s="48">
        <v>0</v>
      </c>
    </row>
    <row r="9350" spans="4:23" ht="15" customHeight="1" outlineLevel="2" x14ac:dyDescent="0.2">
      <c r="D9350" s="41" t="s">
        <v>811</v>
      </c>
      <c r="E9350" s="17" t="s">
        <v>812</v>
      </c>
      <c r="F9350" s="48">
        <v>0</v>
      </c>
      <c r="G9350" s="48">
        <v>0</v>
      </c>
      <c r="H9350" s="48">
        <v>0</v>
      </c>
      <c r="I9350" s="48">
        <v>0</v>
      </c>
      <c r="J9350" s="48">
        <v>0</v>
      </c>
      <c r="K9350" s="48">
        <v>0</v>
      </c>
      <c r="L9350" s="48">
        <v>0</v>
      </c>
      <c r="M9350" s="48">
        <v>0</v>
      </c>
      <c r="N9350" s="48">
        <v>0</v>
      </c>
      <c r="O9350" s="48">
        <v>0</v>
      </c>
      <c r="P9350" s="48">
        <v>0</v>
      </c>
      <c r="Q9350" s="48">
        <v>0</v>
      </c>
      <c r="R9350" s="48">
        <v>0</v>
      </c>
      <c r="S9350" s="48">
        <v>0</v>
      </c>
      <c r="T9350" s="48">
        <v>0</v>
      </c>
      <c r="U9350" s="48">
        <v>0</v>
      </c>
      <c r="V9350" s="48">
        <v>0</v>
      </c>
      <c r="W9350" s="48">
        <v>0</v>
      </c>
    </row>
    <row r="9351" spans="4:23" ht="15" customHeight="1" outlineLevel="2" x14ac:dyDescent="0.2">
      <c r="D9351" s="41" t="s">
        <v>813</v>
      </c>
      <c r="E9351" s="17" t="s">
        <v>814</v>
      </c>
      <c r="F9351" s="48">
        <v>0</v>
      </c>
      <c r="G9351" s="48">
        <v>0</v>
      </c>
      <c r="H9351" s="48">
        <v>0</v>
      </c>
      <c r="I9351" s="48">
        <v>0</v>
      </c>
      <c r="J9351" s="48">
        <v>0</v>
      </c>
      <c r="K9351" s="48">
        <v>0</v>
      </c>
      <c r="L9351" s="48">
        <v>0</v>
      </c>
      <c r="M9351" s="48">
        <v>0</v>
      </c>
      <c r="N9351" s="48">
        <v>0</v>
      </c>
      <c r="O9351" s="48">
        <v>0</v>
      </c>
      <c r="P9351" s="48">
        <v>0</v>
      </c>
      <c r="Q9351" s="48">
        <v>0</v>
      </c>
      <c r="R9351" s="48">
        <v>0</v>
      </c>
      <c r="S9351" s="48">
        <v>0</v>
      </c>
      <c r="T9351" s="48">
        <v>0</v>
      </c>
      <c r="U9351" s="48">
        <v>0</v>
      </c>
      <c r="V9351" s="48">
        <v>0</v>
      </c>
      <c r="W9351" s="48">
        <v>0</v>
      </c>
    </row>
    <row r="9352" spans="4:23" ht="15" customHeight="1" outlineLevel="2" x14ac:dyDescent="0.2">
      <c r="D9352" s="41" t="s">
        <v>815</v>
      </c>
      <c r="E9352" s="17" t="s">
        <v>816</v>
      </c>
      <c r="F9352" s="48">
        <v>0</v>
      </c>
      <c r="G9352" s="48">
        <v>0</v>
      </c>
      <c r="H9352" s="48">
        <v>0</v>
      </c>
      <c r="I9352" s="48">
        <v>0</v>
      </c>
      <c r="J9352" s="48">
        <v>0</v>
      </c>
      <c r="K9352" s="48">
        <v>0</v>
      </c>
      <c r="L9352" s="48">
        <v>0</v>
      </c>
      <c r="M9352" s="48">
        <v>0</v>
      </c>
      <c r="N9352" s="48">
        <v>0</v>
      </c>
      <c r="O9352" s="48">
        <v>0</v>
      </c>
      <c r="P9352" s="48">
        <v>0</v>
      </c>
      <c r="Q9352" s="48">
        <v>0</v>
      </c>
      <c r="R9352" s="48">
        <v>0</v>
      </c>
      <c r="S9352" s="48">
        <v>0</v>
      </c>
      <c r="T9352" s="48">
        <v>0</v>
      </c>
      <c r="U9352" s="48">
        <v>0</v>
      </c>
      <c r="V9352" s="48">
        <v>0</v>
      </c>
      <c r="W9352" s="48">
        <v>0</v>
      </c>
    </row>
    <row r="9353" spans="4:23" ht="15" customHeight="1" outlineLevel="2" x14ac:dyDescent="0.2">
      <c r="D9353" s="41" t="s">
        <v>817</v>
      </c>
      <c r="E9353" s="17" t="s">
        <v>818</v>
      </c>
      <c r="F9353" s="48">
        <v>0</v>
      </c>
      <c r="G9353" s="48">
        <v>0</v>
      </c>
      <c r="H9353" s="48">
        <v>0</v>
      </c>
      <c r="I9353" s="48">
        <v>0</v>
      </c>
      <c r="J9353" s="48">
        <v>0</v>
      </c>
      <c r="K9353" s="48">
        <v>0</v>
      </c>
      <c r="L9353" s="48">
        <v>0</v>
      </c>
      <c r="M9353" s="48">
        <v>0</v>
      </c>
      <c r="N9353" s="48">
        <v>0</v>
      </c>
      <c r="O9353" s="48">
        <v>0</v>
      </c>
      <c r="P9353" s="48">
        <v>0</v>
      </c>
      <c r="Q9353" s="48">
        <v>0</v>
      </c>
      <c r="R9353" s="48">
        <v>0</v>
      </c>
      <c r="S9353" s="48">
        <v>0</v>
      </c>
      <c r="T9353" s="48">
        <v>0</v>
      </c>
      <c r="U9353" s="48">
        <v>0</v>
      </c>
      <c r="V9353" s="48">
        <v>0</v>
      </c>
      <c r="W9353" s="48">
        <v>0</v>
      </c>
    </row>
    <row r="9354" spans="4:23" ht="15" customHeight="1" outlineLevel="2" x14ac:dyDescent="0.2">
      <c r="D9354" s="41" t="s">
        <v>819</v>
      </c>
      <c r="E9354" s="17" t="s">
        <v>820</v>
      </c>
      <c r="F9354" s="48">
        <v>0</v>
      </c>
      <c r="G9354" s="48">
        <v>0</v>
      </c>
      <c r="H9354" s="48">
        <v>0</v>
      </c>
      <c r="I9354" s="48">
        <v>0</v>
      </c>
      <c r="J9354" s="48">
        <v>0</v>
      </c>
      <c r="K9354" s="48">
        <v>0</v>
      </c>
      <c r="L9354" s="48">
        <v>0</v>
      </c>
      <c r="M9354" s="48">
        <v>0</v>
      </c>
      <c r="N9354" s="48">
        <v>0</v>
      </c>
      <c r="O9354" s="48">
        <v>0</v>
      </c>
      <c r="P9354" s="48">
        <v>0</v>
      </c>
      <c r="Q9354" s="48">
        <v>0</v>
      </c>
      <c r="R9354" s="48">
        <v>0</v>
      </c>
      <c r="S9354" s="48">
        <v>0</v>
      </c>
      <c r="T9354" s="48">
        <v>0</v>
      </c>
      <c r="U9354" s="48">
        <v>0</v>
      </c>
      <c r="V9354" s="48">
        <v>0</v>
      </c>
      <c r="W9354" s="48">
        <v>0</v>
      </c>
    </row>
    <row r="9355" spans="4:23" ht="15" customHeight="1" outlineLevel="2" x14ac:dyDescent="0.2">
      <c r="D9355" s="41" t="s">
        <v>821</v>
      </c>
      <c r="E9355" s="17" t="s">
        <v>822</v>
      </c>
      <c r="F9355" s="48">
        <v>0</v>
      </c>
      <c r="G9355" s="48">
        <v>0</v>
      </c>
      <c r="H9355" s="48">
        <v>0</v>
      </c>
      <c r="I9355" s="48">
        <v>0</v>
      </c>
      <c r="J9355" s="48">
        <v>0</v>
      </c>
      <c r="K9355" s="48">
        <v>0</v>
      </c>
      <c r="L9355" s="48">
        <v>0</v>
      </c>
      <c r="M9355" s="48">
        <v>0</v>
      </c>
      <c r="N9355" s="48">
        <v>0</v>
      </c>
      <c r="O9355" s="48">
        <v>0</v>
      </c>
      <c r="P9355" s="48">
        <v>0</v>
      </c>
      <c r="Q9355" s="48">
        <v>0</v>
      </c>
      <c r="R9355" s="48">
        <v>0</v>
      </c>
      <c r="S9355" s="48">
        <v>0</v>
      </c>
      <c r="T9355" s="48">
        <v>0</v>
      </c>
      <c r="U9355" s="48">
        <v>0</v>
      </c>
      <c r="V9355" s="48">
        <v>0</v>
      </c>
      <c r="W9355" s="48">
        <v>0</v>
      </c>
    </row>
    <row r="9356" spans="4:23" ht="15" customHeight="1" outlineLevel="2" x14ac:dyDescent="0.2">
      <c r="D9356" s="41" t="s">
        <v>823</v>
      </c>
      <c r="E9356" s="17" t="s">
        <v>824</v>
      </c>
      <c r="F9356" s="48">
        <v>0</v>
      </c>
      <c r="G9356" s="48">
        <v>0</v>
      </c>
      <c r="H9356" s="48">
        <v>0</v>
      </c>
      <c r="I9356" s="48">
        <v>0</v>
      </c>
      <c r="J9356" s="48">
        <v>0</v>
      </c>
      <c r="K9356" s="48">
        <v>0</v>
      </c>
      <c r="L9356" s="48">
        <v>0</v>
      </c>
      <c r="M9356" s="48">
        <v>0</v>
      </c>
      <c r="N9356" s="48">
        <v>0</v>
      </c>
      <c r="O9356" s="48">
        <v>0</v>
      </c>
      <c r="P9356" s="48">
        <v>0</v>
      </c>
      <c r="Q9356" s="48">
        <v>0</v>
      </c>
      <c r="R9356" s="48">
        <v>0</v>
      </c>
      <c r="S9356" s="48">
        <v>0</v>
      </c>
      <c r="T9356" s="48">
        <v>0</v>
      </c>
      <c r="U9356" s="48">
        <v>0</v>
      </c>
      <c r="V9356" s="48">
        <v>0</v>
      </c>
      <c r="W9356" s="48">
        <v>0</v>
      </c>
    </row>
    <row r="9357" spans="4:23" ht="15" customHeight="1" outlineLevel="2" x14ac:dyDescent="0.2">
      <c r="D9357" s="41" t="s">
        <v>825</v>
      </c>
      <c r="E9357" s="17" t="s">
        <v>826</v>
      </c>
      <c r="F9357" s="48">
        <v>0</v>
      </c>
      <c r="G9357" s="48">
        <v>0</v>
      </c>
      <c r="H9357" s="48">
        <v>0</v>
      </c>
      <c r="I9357" s="48">
        <v>0</v>
      </c>
      <c r="J9357" s="48">
        <v>0</v>
      </c>
      <c r="K9357" s="48">
        <v>0</v>
      </c>
      <c r="L9357" s="48">
        <v>0</v>
      </c>
      <c r="M9357" s="48">
        <v>0</v>
      </c>
      <c r="N9357" s="48">
        <v>0</v>
      </c>
      <c r="O9357" s="48">
        <v>0</v>
      </c>
      <c r="P9357" s="48">
        <v>0</v>
      </c>
      <c r="Q9357" s="48">
        <v>0</v>
      </c>
      <c r="R9357" s="48">
        <v>0</v>
      </c>
      <c r="S9357" s="48">
        <v>0</v>
      </c>
      <c r="T9357" s="48">
        <v>0</v>
      </c>
      <c r="U9357" s="48">
        <v>0</v>
      </c>
      <c r="V9357" s="48">
        <v>0</v>
      </c>
      <c r="W9357" s="48">
        <v>0</v>
      </c>
    </row>
    <row r="9358" spans="4:23" ht="15" customHeight="1" outlineLevel="2" x14ac:dyDescent="0.2">
      <c r="D9358" s="41" t="s">
        <v>827</v>
      </c>
      <c r="E9358" s="17" t="s">
        <v>828</v>
      </c>
      <c r="F9358" s="48">
        <v>0</v>
      </c>
      <c r="G9358" s="48">
        <v>0</v>
      </c>
      <c r="H9358" s="48">
        <v>0</v>
      </c>
      <c r="I9358" s="48">
        <v>0</v>
      </c>
      <c r="J9358" s="48">
        <v>0</v>
      </c>
      <c r="K9358" s="48">
        <v>0</v>
      </c>
      <c r="L9358" s="48">
        <v>0</v>
      </c>
      <c r="M9358" s="48">
        <v>0</v>
      </c>
      <c r="N9358" s="48">
        <v>0</v>
      </c>
      <c r="O9358" s="48">
        <v>0</v>
      </c>
      <c r="P9358" s="48">
        <v>0</v>
      </c>
      <c r="Q9358" s="48">
        <v>0</v>
      </c>
      <c r="R9358" s="48">
        <v>0</v>
      </c>
      <c r="S9358" s="48">
        <v>0</v>
      </c>
      <c r="T9358" s="48">
        <v>0</v>
      </c>
      <c r="U9358" s="48">
        <v>0</v>
      </c>
      <c r="V9358" s="48">
        <v>0</v>
      </c>
      <c r="W9358" s="48">
        <v>0</v>
      </c>
    </row>
    <row r="9359" spans="4:23" ht="15" customHeight="1" outlineLevel="2" x14ac:dyDescent="0.2">
      <c r="D9359" s="41" t="s">
        <v>829</v>
      </c>
      <c r="E9359" s="17" t="s">
        <v>830</v>
      </c>
      <c r="F9359" s="48">
        <v>0</v>
      </c>
      <c r="G9359" s="48">
        <v>0</v>
      </c>
      <c r="H9359" s="48">
        <v>0</v>
      </c>
      <c r="I9359" s="48">
        <v>0</v>
      </c>
      <c r="J9359" s="48">
        <v>0</v>
      </c>
      <c r="K9359" s="48">
        <v>0</v>
      </c>
      <c r="L9359" s="48">
        <v>0</v>
      </c>
      <c r="M9359" s="48">
        <v>0</v>
      </c>
      <c r="N9359" s="48">
        <v>0</v>
      </c>
      <c r="O9359" s="48">
        <v>0</v>
      </c>
      <c r="P9359" s="48">
        <v>0</v>
      </c>
      <c r="Q9359" s="48">
        <v>0</v>
      </c>
      <c r="R9359" s="48">
        <v>0</v>
      </c>
      <c r="S9359" s="48">
        <v>0</v>
      </c>
      <c r="T9359" s="48">
        <v>0</v>
      </c>
      <c r="U9359" s="48">
        <v>0</v>
      </c>
      <c r="V9359" s="48">
        <v>0</v>
      </c>
      <c r="W9359" s="48">
        <v>0</v>
      </c>
    </row>
    <row r="9360" spans="4:23" ht="15" customHeight="1" outlineLevel="2" x14ac:dyDescent="0.2">
      <c r="D9360" s="41" t="s">
        <v>831</v>
      </c>
      <c r="E9360" s="17" t="s">
        <v>832</v>
      </c>
      <c r="F9360" s="48">
        <v>0</v>
      </c>
      <c r="G9360" s="48">
        <v>0</v>
      </c>
      <c r="H9360" s="48">
        <v>0</v>
      </c>
      <c r="I9360" s="48">
        <v>0</v>
      </c>
      <c r="J9360" s="48">
        <v>0</v>
      </c>
      <c r="K9360" s="48">
        <v>0</v>
      </c>
      <c r="L9360" s="48">
        <v>0</v>
      </c>
      <c r="M9360" s="48">
        <v>0</v>
      </c>
      <c r="N9360" s="48">
        <v>0</v>
      </c>
      <c r="O9360" s="48">
        <v>0</v>
      </c>
      <c r="P9360" s="48">
        <v>0</v>
      </c>
      <c r="Q9360" s="48">
        <v>0</v>
      </c>
      <c r="R9360" s="48">
        <v>0</v>
      </c>
      <c r="S9360" s="48">
        <v>0</v>
      </c>
      <c r="T9360" s="48">
        <v>0</v>
      </c>
      <c r="U9360" s="48">
        <v>0</v>
      </c>
      <c r="V9360" s="48">
        <v>0</v>
      </c>
      <c r="W9360" s="48">
        <v>0</v>
      </c>
    </row>
    <row r="9361" spans="4:23" ht="15" customHeight="1" outlineLevel="2" x14ac:dyDescent="0.2">
      <c r="D9361" s="41" t="s">
        <v>833</v>
      </c>
      <c r="E9361" s="17" t="s">
        <v>834</v>
      </c>
      <c r="F9361" s="48">
        <v>0</v>
      </c>
      <c r="G9361" s="48">
        <v>0</v>
      </c>
      <c r="H9361" s="48">
        <v>0</v>
      </c>
      <c r="I9361" s="48">
        <v>0</v>
      </c>
      <c r="J9361" s="48">
        <v>0</v>
      </c>
      <c r="K9361" s="48">
        <v>0</v>
      </c>
      <c r="L9361" s="48">
        <v>0</v>
      </c>
      <c r="M9361" s="48">
        <v>0</v>
      </c>
      <c r="N9361" s="48">
        <v>0</v>
      </c>
      <c r="O9361" s="48">
        <v>0</v>
      </c>
      <c r="P9361" s="48">
        <v>0</v>
      </c>
      <c r="Q9361" s="48">
        <v>0</v>
      </c>
      <c r="R9361" s="48">
        <v>0</v>
      </c>
      <c r="S9361" s="48">
        <v>0</v>
      </c>
      <c r="T9361" s="48">
        <v>0</v>
      </c>
      <c r="U9361" s="48">
        <v>0</v>
      </c>
      <c r="V9361" s="48">
        <v>0</v>
      </c>
      <c r="W9361" s="48">
        <v>0</v>
      </c>
    </row>
    <row r="9362" spans="4:23" ht="15" customHeight="1" outlineLevel="2" x14ac:dyDescent="0.2">
      <c r="D9362" s="41" t="s">
        <v>835</v>
      </c>
      <c r="E9362" s="17" t="s">
        <v>836</v>
      </c>
      <c r="F9362" s="48">
        <v>0</v>
      </c>
      <c r="G9362" s="48">
        <v>0</v>
      </c>
      <c r="H9362" s="48">
        <v>0</v>
      </c>
      <c r="I9362" s="48">
        <v>0</v>
      </c>
      <c r="J9362" s="48">
        <v>0</v>
      </c>
      <c r="K9362" s="48">
        <v>0</v>
      </c>
      <c r="L9362" s="48">
        <v>0</v>
      </c>
      <c r="M9362" s="48">
        <v>0</v>
      </c>
      <c r="N9362" s="48">
        <v>0</v>
      </c>
      <c r="O9362" s="48">
        <v>0</v>
      </c>
      <c r="P9362" s="48">
        <v>0</v>
      </c>
      <c r="Q9362" s="48">
        <v>0</v>
      </c>
      <c r="R9362" s="48">
        <v>0</v>
      </c>
      <c r="S9362" s="48">
        <v>0</v>
      </c>
      <c r="T9362" s="48">
        <v>0</v>
      </c>
      <c r="U9362" s="48">
        <v>0</v>
      </c>
      <c r="V9362" s="48">
        <v>0</v>
      </c>
      <c r="W9362" s="48">
        <v>0</v>
      </c>
    </row>
    <row r="9363" spans="4:23" ht="15" customHeight="1" outlineLevel="2" x14ac:dyDescent="0.2">
      <c r="D9363" s="41" t="s">
        <v>837</v>
      </c>
      <c r="E9363" s="17" t="s">
        <v>838</v>
      </c>
      <c r="F9363" s="48">
        <v>0</v>
      </c>
      <c r="G9363" s="48">
        <v>0</v>
      </c>
      <c r="H9363" s="48">
        <v>0</v>
      </c>
      <c r="I9363" s="48">
        <v>0</v>
      </c>
      <c r="J9363" s="48">
        <v>0</v>
      </c>
      <c r="K9363" s="48">
        <v>0</v>
      </c>
      <c r="L9363" s="48">
        <v>0</v>
      </c>
      <c r="M9363" s="48">
        <v>0</v>
      </c>
      <c r="N9363" s="48">
        <v>0</v>
      </c>
      <c r="O9363" s="48">
        <v>0</v>
      </c>
      <c r="P9363" s="48">
        <v>0</v>
      </c>
      <c r="Q9363" s="48">
        <v>0</v>
      </c>
      <c r="R9363" s="48">
        <v>0</v>
      </c>
      <c r="S9363" s="48">
        <v>0</v>
      </c>
      <c r="T9363" s="48">
        <v>0</v>
      </c>
      <c r="U9363" s="48">
        <v>0</v>
      </c>
      <c r="V9363" s="48">
        <v>0</v>
      </c>
      <c r="W9363" s="48">
        <v>0</v>
      </c>
    </row>
    <row r="9364" spans="4:23" ht="15" customHeight="1" outlineLevel="2" x14ac:dyDescent="0.2">
      <c r="D9364" s="41" t="s">
        <v>839</v>
      </c>
      <c r="E9364" s="17" t="s">
        <v>840</v>
      </c>
      <c r="F9364" s="48">
        <v>0</v>
      </c>
      <c r="G9364" s="48">
        <v>0</v>
      </c>
      <c r="H9364" s="48">
        <v>0</v>
      </c>
      <c r="I9364" s="48">
        <v>0</v>
      </c>
      <c r="J9364" s="48">
        <v>0</v>
      </c>
      <c r="K9364" s="48">
        <v>0</v>
      </c>
      <c r="L9364" s="48">
        <v>0</v>
      </c>
      <c r="M9364" s="48">
        <v>0</v>
      </c>
      <c r="N9364" s="48">
        <v>0</v>
      </c>
      <c r="O9364" s="48">
        <v>0</v>
      </c>
      <c r="P9364" s="48">
        <v>0</v>
      </c>
      <c r="Q9364" s="48">
        <v>0</v>
      </c>
      <c r="R9364" s="48">
        <v>0</v>
      </c>
      <c r="S9364" s="48">
        <v>0</v>
      </c>
      <c r="T9364" s="48">
        <v>0</v>
      </c>
      <c r="U9364" s="48">
        <v>0</v>
      </c>
      <c r="V9364" s="48">
        <v>0</v>
      </c>
      <c r="W9364" s="48">
        <v>0</v>
      </c>
    </row>
    <row r="9365" spans="4:23" ht="15" customHeight="1" outlineLevel="2" x14ac:dyDescent="0.2">
      <c r="D9365" s="41" t="s">
        <v>841</v>
      </c>
      <c r="E9365" s="17" t="s">
        <v>842</v>
      </c>
      <c r="F9365" s="48">
        <v>0</v>
      </c>
      <c r="G9365" s="48">
        <v>0</v>
      </c>
      <c r="H9365" s="48">
        <v>0</v>
      </c>
      <c r="I9365" s="48">
        <v>0</v>
      </c>
      <c r="J9365" s="48">
        <v>0</v>
      </c>
      <c r="K9365" s="48">
        <v>0</v>
      </c>
      <c r="L9365" s="48">
        <v>0</v>
      </c>
      <c r="M9365" s="48">
        <v>0</v>
      </c>
      <c r="N9365" s="48">
        <v>0</v>
      </c>
      <c r="O9365" s="48">
        <v>0</v>
      </c>
      <c r="P9365" s="48">
        <v>0</v>
      </c>
      <c r="Q9365" s="48">
        <v>0</v>
      </c>
      <c r="R9365" s="48">
        <v>0</v>
      </c>
      <c r="S9365" s="48">
        <v>0</v>
      </c>
      <c r="T9365" s="48">
        <v>0</v>
      </c>
      <c r="U9365" s="48">
        <v>0</v>
      </c>
      <c r="V9365" s="48">
        <v>0</v>
      </c>
      <c r="W9365" s="48">
        <v>0</v>
      </c>
    </row>
    <row r="9366" spans="4:23" ht="15" customHeight="1" outlineLevel="2" x14ac:dyDescent="0.2">
      <c r="D9366" s="41" t="s">
        <v>843</v>
      </c>
      <c r="E9366" s="17" t="s">
        <v>844</v>
      </c>
      <c r="F9366" s="48">
        <v>0</v>
      </c>
      <c r="G9366" s="48">
        <v>0</v>
      </c>
      <c r="H9366" s="48">
        <v>0</v>
      </c>
      <c r="I9366" s="48">
        <v>0</v>
      </c>
      <c r="J9366" s="48">
        <v>0</v>
      </c>
      <c r="K9366" s="48">
        <v>0</v>
      </c>
      <c r="L9366" s="48">
        <v>0</v>
      </c>
      <c r="M9366" s="48">
        <v>0</v>
      </c>
      <c r="N9366" s="48">
        <v>0</v>
      </c>
      <c r="O9366" s="48">
        <v>0</v>
      </c>
      <c r="P9366" s="48">
        <v>0</v>
      </c>
      <c r="Q9366" s="48">
        <v>0</v>
      </c>
      <c r="R9366" s="48">
        <v>0</v>
      </c>
      <c r="S9366" s="48">
        <v>0</v>
      </c>
      <c r="T9366" s="48">
        <v>0</v>
      </c>
      <c r="U9366" s="48">
        <v>0</v>
      </c>
      <c r="V9366" s="48">
        <v>0</v>
      </c>
      <c r="W9366" s="48">
        <v>0</v>
      </c>
    </row>
    <row r="9367" spans="4:23" ht="15" customHeight="1" outlineLevel="2" x14ac:dyDescent="0.2">
      <c r="D9367" s="41" t="s">
        <v>845</v>
      </c>
      <c r="E9367" s="17" t="s">
        <v>846</v>
      </c>
      <c r="F9367" s="48">
        <v>0</v>
      </c>
      <c r="G9367" s="48">
        <v>0</v>
      </c>
      <c r="H9367" s="48">
        <v>0</v>
      </c>
      <c r="I9367" s="48">
        <v>0</v>
      </c>
      <c r="J9367" s="48">
        <v>0</v>
      </c>
      <c r="K9367" s="48">
        <v>0</v>
      </c>
      <c r="L9367" s="48">
        <v>0</v>
      </c>
      <c r="M9367" s="48">
        <v>0</v>
      </c>
      <c r="N9367" s="48">
        <v>0</v>
      </c>
      <c r="O9367" s="48">
        <v>0</v>
      </c>
      <c r="P9367" s="48">
        <v>0</v>
      </c>
      <c r="Q9367" s="48">
        <v>0</v>
      </c>
      <c r="R9367" s="48">
        <v>0</v>
      </c>
      <c r="S9367" s="48">
        <v>0</v>
      </c>
      <c r="T9367" s="48">
        <v>0</v>
      </c>
      <c r="U9367" s="48">
        <v>0</v>
      </c>
      <c r="V9367" s="48">
        <v>0</v>
      </c>
      <c r="W9367" s="48">
        <v>0</v>
      </c>
    </row>
    <row r="9368" spans="4:23" ht="15" customHeight="1" outlineLevel="2" x14ac:dyDescent="0.2">
      <c r="D9368" s="41" t="s">
        <v>847</v>
      </c>
      <c r="E9368" s="17" t="s">
        <v>848</v>
      </c>
      <c r="F9368" s="48">
        <v>0</v>
      </c>
      <c r="G9368" s="48">
        <v>0</v>
      </c>
      <c r="H9368" s="48">
        <v>0</v>
      </c>
      <c r="I9368" s="48">
        <v>0</v>
      </c>
      <c r="J9368" s="48">
        <v>0</v>
      </c>
      <c r="K9368" s="48">
        <v>0</v>
      </c>
      <c r="L9368" s="48">
        <v>0</v>
      </c>
      <c r="M9368" s="48">
        <v>0</v>
      </c>
      <c r="N9368" s="48">
        <v>0</v>
      </c>
      <c r="O9368" s="48">
        <v>0</v>
      </c>
      <c r="P9368" s="48">
        <v>0</v>
      </c>
      <c r="Q9368" s="48">
        <v>0</v>
      </c>
      <c r="R9368" s="48">
        <v>0</v>
      </c>
      <c r="S9368" s="48">
        <v>0</v>
      </c>
      <c r="T9368" s="48">
        <v>0</v>
      </c>
      <c r="U9368" s="48">
        <v>0</v>
      </c>
      <c r="V9368" s="48">
        <v>0</v>
      </c>
      <c r="W9368" s="48">
        <v>0</v>
      </c>
    </row>
    <row r="9369" spans="4:23" ht="15" customHeight="1" outlineLevel="2" x14ac:dyDescent="0.2">
      <c r="D9369" s="41" t="s">
        <v>849</v>
      </c>
      <c r="E9369" s="17" t="s">
        <v>850</v>
      </c>
      <c r="F9369" s="48">
        <v>0</v>
      </c>
      <c r="G9369" s="48">
        <v>0</v>
      </c>
      <c r="H9369" s="48">
        <v>0</v>
      </c>
      <c r="I9369" s="48">
        <v>0</v>
      </c>
      <c r="J9369" s="48">
        <v>0</v>
      </c>
      <c r="K9369" s="48">
        <v>0</v>
      </c>
      <c r="L9369" s="48">
        <v>0</v>
      </c>
      <c r="M9369" s="48">
        <v>0</v>
      </c>
      <c r="N9369" s="48">
        <v>0</v>
      </c>
      <c r="O9369" s="48">
        <v>0</v>
      </c>
      <c r="P9369" s="48">
        <v>0</v>
      </c>
      <c r="Q9369" s="48">
        <v>0</v>
      </c>
      <c r="R9369" s="48">
        <v>0</v>
      </c>
      <c r="S9369" s="48">
        <v>0</v>
      </c>
      <c r="T9369" s="48">
        <v>0</v>
      </c>
      <c r="U9369" s="48">
        <v>0</v>
      </c>
      <c r="V9369" s="48">
        <v>0</v>
      </c>
      <c r="W9369" s="48">
        <v>0</v>
      </c>
    </row>
    <row r="9370" spans="4:23" ht="15" customHeight="1" outlineLevel="2" x14ac:dyDescent="0.2">
      <c r="D9370" s="41" t="s">
        <v>851</v>
      </c>
      <c r="E9370" s="17" t="s">
        <v>852</v>
      </c>
      <c r="F9370" s="48">
        <v>0</v>
      </c>
      <c r="G9370" s="48">
        <v>0</v>
      </c>
      <c r="H9370" s="48">
        <v>0</v>
      </c>
      <c r="I9370" s="48">
        <v>0</v>
      </c>
      <c r="J9370" s="48">
        <v>0</v>
      </c>
      <c r="K9370" s="48">
        <v>0</v>
      </c>
      <c r="L9370" s="48">
        <v>0</v>
      </c>
      <c r="M9370" s="48">
        <v>0</v>
      </c>
      <c r="N9370" s="48">
        <v>0</v>
      </c>
      <c r="O9370" s="48">
        <v>0</v>
      </c>
      <c r="P9370" s="48">
        <v>0</v>
      </c>
      <c r="Q9370" s="48">
        <v>0</v>
      </c>
      <c r="R9370" s="48">
        <v>0</v>
      </c>
      <c r="S9370" s="48">
        <v>0</v>
      </c>
      <c r="T9370" s="48">
        <v>0</v>
      </c>
      <c r="U9370" s="48">
        <v>0</v>
      </c>
      <c r="V9370" s="48">
        <v>0</v>
      </c>
      <c r="W9370" s="48">
        <v>0</v>
      </c>
    </row>
    <row r="9371" spans="4:23" ht="15" customHeight="1" outlineLevel="2" x14ac:dyDescent="0.2">
      <c r="D9371" s="41" t="s">
        <v>853</v>
      </c>
      <c r="E9371" s="17" t="s">
        <v>854</v>
      </c>
      <c r="F9371" s="48">
        <v>0</v>
      </c>
      <c r="G9371" s="48">
        <v>0</v>
      </c>
      <c r="H9371" s="48">
        <v>0</v>
      </c>
      <c r="I9371" s="48">
        <v>0</v>
      </c>
      <c r="J9371" s="48">
        <v>0</v>
      </c>
      <c r="K9371" s="48">
        <v>0</v>
      </c>
      <c r="L9371" s="48">
        <v>0</v>
      </c>
      <c r="M9371" s="48">
        <v>0</v>
      </c>
      <c r="N9371" s="48">
        <v>0</v>
      </c>
      <c r="O9371" s="48">
        <v>0</v>
      </c>
      <c r="P9371" s="48">
        <v>0</v>
      </c>
      <c r="Q9371" s="48">
        <v>0</v>
      </c>
      <c r="R9371" s="48">
        <v>0</v>
      </c>
      <c r="S9371" s="48">
        <v>0</v>
      </c>
      <c r="T9371" s="48">
        <v>0</v>
      </c>
      <c r="U9371" s="48">
        <v>0</v>
      </c>
      <c r="V9371" s="48">
        <v>0</v>
      </c>
      <c r="W9371" s="48">
        <v>0</v>
      </c>
    </row>
    <row r="9372" spans="4:23" ht="15" customHeight="1" outlineLevel="2" x14ac:dyDescent="0.2">
      <c r="D9372" s="41" t="s">
        <v>855</v>
      </c>
      <c r="E9372" s="17" t="s">
        <v>856</v>
      </c>
      <c r="F9372" s="48">
        <v>0</v>
      </c>
      <c r="G9372" s="48">
        <v>0</v>
      </c>
      <c r="H9372" s="48">
        <v>0</v>
      </c>
      <c r="I9372" s="48">
        <v>0</v>
      </c>
      <c r="J9372" s="48">
        <v>0</v>
      </c>
      <c r="K9372" s="48">
        <v>0</v>
      </c>
      <c r="L9372" s="48">
        <v>0</v>
      </c>
      <c r="M9372" s="48">
        <v>0</v>
      </c>
      <c r="N9372" s="48">
        <v>0</v>
      </c>
      <c r="O9372" s="48">
        <v>0</v>
      </c>
      <c r="P9372" s="48">
        <v>0</v>
      </c>
      <c r="Q9372" s="48">
        <v>0</v>
      </c>
      <c r="R9372" s="48">
        <v>0</v>
      </c>
      <c r="S9372" s="48">
        <v>0</v>
      </c>
      <c r="T9372" s="48">
        <v>0</v>
      </c>
      <c r="U9372" s="48">
        <v>0</v>
      </c>
      <c r="V9372" s="48">
        <v>0</v>
      </c>
      <c r="W9372" s="48">
        <v>0</v>
      </c>
    </row>
    <row r="9373" spans="4:23" ht="15" customHeight="1" outlineLevel="2" x14ac:dyDescent="0.2">
      <c r="D9373" s="41" t="s">
        <v>857</v>
      </c>
      <c r="E9373" s="17" t="s">
        <v>858</v>
      </c>
      <c r="F9373" s="48">
        <v>0</v>
      </c>
      <c r="G9373" s="48">
        <v>0</v>
      </c>
      <c r="H9373" s="48">
        <v>0</v>
      </c>
      <c r="I9373" s="48">
        <v>0</v>
      </c>
      <c r="J9373" s="48">
        <v>0</v>
      </c>
      <c r="K9373" s="48">
        <v>0</v>
      </c>
      <c r="L9373" s="48">
        <v>0</v>
      </c>
      <c r="M9373" s="48">
        <v>0</v>
      </c>
      <c r="N9373" s="48">
        <v>0</v>
      </c>
      <c r="O9373" s="48">
        <v>0</v>
      </c>
      <c r="P9373" s="48">
        <v>0</v>
      </c>
      <c r="Q9373" s="48">
        <v>0</v>
      </c>
      <c r="R9373" s="48">
        <v>0</v>
      </c>
      <c r="S9373" s="48">
        <v>0</v>
      </c>
      <c r="T9373" s="48">
        <v>0</v>
      </c>
      <c r="U9373" s="48">
        <v>0</v>
      </c>
      <c r="V9373" s="48">
        <v>0</v>
      </c>
      <c r="W9373" s="48">
        <v>0</v>
      </c>
    </row>
    <row r="9374" spans="4:23" ht="15" customHeight="1" outlineLevel="2" x14ac:dyDescent="0.2">
      <c r="D9374" s="41" t="s">
        <v>859</v>
      </c>
      <c r="E9374" s="17" t="s">
        <v>860</v>
      </c>
      <c r="F9374" s="48">
        <v>0</v>
      </c>
      <c r="G9374" s="48">
        <v>0</v>
      </c>
      <c r="H9374" s="48">
        <v>0</v>
      </c>
      <c r="I9374" s="48">
        <v>0</v>
      </c>
      <c r="J9374" s="48">
        <v>0</v>
      </c>
      <c r="K9374" s="48">
        <v>0</v>
      </c>
      <c r="L9374" s="48">
        <v>0</v>
      </c>
      <c r="M9374" s="48">
        <v>0</v>
      </c>
      <c r="N9374" s="48">
        <v>0</v>
      </c>
      <c r="O9374" s="48">
        <v>0</v>
      </c>
      <c r="P9374" s="48">
        <v>0</v>
      </c>
      <c r="Q9374" s="48">
        <v>0</v>
      </c>
      <c r="R9374" s="48">
        <v>0</v>
      </c>
      <c r="S9374" s="48">
        <v>0</v>
      </c>
      <c r="T9374" s="48">
        <v>0</v>
      </c>
      <c r="U9374" s="48">
        <v>0</v>
      </c>
      <c r="V9374" s="48">
        <v>0</v>
      </c>
      <c r="W9374" s="48">
        <v>0</v>
      </c>
    </row>
    <row r="9375" spans="4:23" ht="15" customHeight="1" outlineLevel="2" x14ac:dyDescent="0.2">
      <c r="D9375" s="41" t="s">
        <v>861</v>
      </c>
      <c r="E9375" s="17" t="s">
        <v>862</v>
      </c>
      <c r="F9375" s="48">
        <v>0</v>
      </c>
      <c r="G9375" s="48">
        <v>0</v>
      </c>
      <c r="H9375" s="48">
        <v>0</v>
      </c>
      <c r="I9375" s="48">
        <v>0</v>
      </c>
      <c r="J9375" s="48">
        <v>0</v>
      </c>
      <c r="K9375" s="48">
        <v>0</v>
      </c>
      <c r="L9375" s="48">
        <v>0</v>
      </c>
      <c r="M9375" s="48">
        <v>0</v>
      </c>
      <c r="N9375" s="48">
        <v>0</v>
      </c>
      <c r="O9375" s="48">
        <v>0</v>
      </c>
      <c r="P9375" s="48">
        <v>0</v>
      </c>
      <c r="Q9375" s="48">
        <v>0</v>
      </c>
      <c r="R9375" s="48">
        <v>0</v>
      </c>
      <c r="S9375" s="48">
        <v>0</v>
      </c>
      <c r="T9375" s="48">
        <v>0</v>
      </c>
      <c r="U9375" s="48">
        <v>0</v>
      </c>
      <c r="V9375" s="48">
        <v>0</v>
      </c>
      <c r="W9375" s="48">
        <v>0</v>
      </c>
    </row>
    <row r="9376" spans="4:23" ht="15" customHeight="1" outlineLevel="2" x14ac:dyDescent="0.2">
      <c r="D9376" s="41" t="s">
        <v>863</v>
      </c>
      <c r="E9376" s="17" t="s">
        <v>864</v>
      </c>
      <c r="F9376" s="48">
        <v>0</v>
      </c>
      <c r="G9376" s="48">
        <v>0</v>
      </c>
      <c r="H9376" s="48">
        <v>0</v>
      </c>
      <c r="I9376" s="48">
        <v>0</v>
      </c>
      <c r="J9376" s="48">
        <v>0</v>
      </c>
      <c r="K9376" s="48">
        <v>0</v>
      </c>
      <c r="L9376" s="48">
        <v>0</v>
      </c>
      <c r="M9376" s="48">
        <v>0</v>
      </c>
      <c r="N9376" s="48">
        <v>0</v>
      </c>
      <c r="O9376" s="48">
        <v>0</v>
      </c>
      <c r="P9376" s="48">
        <v>0</v>
      </c>
      <c r="Q9376" s="48">
        <v>0</v>
      </c>
      <c r="R9376" s="48">
        <v>0</v>
      </c>
      <c r="S9376" s="48">
        <v>0</v>
      </c>
      <c r="T9376" s="48">
        <v>0</v>
      </c>
      <c r="U9376" s="48">
        <v>0</v>
      </c>
      <c r="V9376" s="48">
        <v>0</v>
      </c>
      <c r="W9376" s="48">
        <v>0</v>
      </c>
    </row>
    <row r="9377" spans="4:23" ht="15" customHeight="1" outlineLevel="2" x14ac:dyDescent="0.2">
      <c r="D9377" s="41" t="s">
        <v>865</v>
      </c>
      <c r="E9377" s="17" t="s">
        <v>866</v>
      </c>
      <c r="F9377" s="48">
        <v>0</v>
      </c>
      <c r="G9377" s="48">
        <v>0</v>
      </c>
      <c r="H9377" s="48">
        <v>0</v>
      </c>
      <c r="I9377" s="48">
        <v>0</v>
      </c>
      <c r="J9377" s="48">
        <v>0</v>
      </c>
      <c r="K9377" s="48">
        <v>0</v>
      </c>
      <c r="L9377" s="48">
        <v>0</v>
      </c>
      <c r="M9377" s="48">
        <v>0</v>
      </c>
      <c r="N9377" s="48">
        <v>0</v>
      </c>
      <c r="O9377" s="48">
        <v>0</v>
      </c>
      <c r="P9377" s="48">
        <v>0</v>
      </c>
      <c r="Q9377" s="48">
        <v>0</v>
      </c>
      <c r="R9377" s="48">
        <v>0</v>
      </c>
      <c r="S9377" s="48">
        <v>0</v>
      </c>
      <c r="T9377" s="48">
        <v>0</v>
      </c>
      <c r="U9377" s="48">
        <v>0</v>
      </c>
      <c r="V9377" s="48">
        <v>0</v>
      </c>
      <c r="W9377" s="48">
        <v>0</v>
      </c>
    </row>
    <row r="9378" spans="4:23" ht="15" customHeight="1" outlineLevel="2" x14ac:dyDescent="0.2">
      <c r="D9378" s="41" t="s">
        <v>867</v>
      </c>
      <c r="E9378" s="17" t="s">
        <v>868</v>
      </c>
      <c r="F9378" s="48">
        <v>0</v>
      </c>
      <c r="G9378" s="48">
        <v>0</v>
      </c>
      <c r="H9378" s="48">
        <v>0</v>
      </c>
      <c r="I9378" s="48">
        <v>0</v>
      </c>
      <c r="J9378" s="48">
        <v>0</v>
      </c>
      <c r="K9378" s="48">
        <v>0</v>
      </c>
      <c r="L9378" s="48">
        <v>0</v>
      </c>
      <c r="M9378" s="48">
        <v>0</v>
      </c>
      <c r="N9378" s="48">
        <v>0</v>
      </c>
      <c r="O9378" s="48">
        <v>0</v>
      </c>
      <c r="P9378" s="48">
        <v>0</v>
      </c>
      <c r="Q9378" s="48">
        <v>0</v>
      </c>
      <c r="R9378" s="48">
        <v>0</v>
      </c>
      <c r="S9378" s="48">
        <v>0</v>
      </c>
      <c r="T9378" s="48">
        <v>0</v>
      </c>
      <c r="U9378" s="48">
        <v>0</v>
      </c>
      <c r="V9378" s="48">
        <v>0</v>
      </c>
      <c r="W9378" s="48">
        <v>0</v>
      </c>
    </row>
    <row r="9379" spans="4:23" ht="15" customHeight="1" outlineLevel="2" x14ac:dyDescent="0.2">
      <c r="D9379" s="41" t="s">
        <v>869</v>
      </c>
      <c r="E9379" s="17" t="s">
        <v>870</v>
      </c>
      <c r="F9379" s="48">
        <v>0</v>
      </c>
      <c r="G9379" s="48">
        <v>0</v>
      </c>
      <c r="H9379" s="48">
        <v>0</v>
      </c>
      <c r="I9379" s="48">
        <v>0</v>
      </c>
      <c r="J9379" s="48">
        <v>0</v>
      </c>
      <c r="K9379" s="48">
        <v>0</v>
      </c>
      <c r="L9379" s="48">
        <v>0</v>
      </c>
      <c r="M9379" s="48">
        <v>0</v>
      </c>
      <c r="N9379" s="48">
        <v>0</v>
      </c>
      <c r="O9379" s="48">
        <v>0</v>
      </c>
      <c r="P9379" s="48">
        <v>0</v>
      </c>
      <c r="Q9379" s="48">
        <v>0</v>
      </c>
      <c r="R9379" s="48">
        <v>0</v>
      </c>
      <c r="S9379" s="48">
        <v>0</v>
      </c>
      <c r="T9379" s="48">
        <v>0</v>
      </c>
      <c r="U9379" s="48">
        <v>0</v>
      </c>
      <c r="V9379" s="48">
        <v>0</v>
      </c>
      <c r="W9379" s="48">
        <v>0</v>
      </c>
    </row>
    <row r="9380" spans="4:23" ht="15" customHeight="1" outlineLevel="2" x14ac:dyDescent="0.2">
      <c r="D9380" s="41" t="s">
        <v>871</v>
      </c>
      <c r="E9380" s="17" t="s">
        <v>872</v>
      </c>
      <c r="F9380" s="48">
        <v>0</v>
      </c>
      <c r="G9380" s="48">
        <v>0</v>
      </c>
      <c r="H9380" s="48">
        <v>0</v>
      </c>
      <c r="I9380" s="48">
        <v>0</v>
      </c>
      <c r="J9380" s="48">
        <v>0</v>
      </c>
      <c r="K9380" s="48">
        <v>0</v>
      </c>
      <c r="L9380" s="48">
        <v>0</v>
      </c>
      <c r="M9380" s="48">
        <v>0</v>
      </c>
      <c r="N9380" s="48">
        <v>0</v>
      </c>
      <c r="O9380" s="48">
        <v>0</v>
      </c>
      <c r="P9380" s="48">
        <v>0</v>
      </c>
      <c r="Q9380" s="48">
        <v>0</v>
      </c>
      <c r="R9380" s="48">
        <v>0</v>
      </c>
      <c r="S9380" s="48">
        <v>0</v>
      </c>
      <c r="T9380" s="48">
        <v>0</v>
      </c>
      <c r="U9380" s="48">
        <v>0</v>
      </c>
      <c r="V9380" s="48">
        <v>0</v>
      </c>
      <c r="W9380" s="48">
        <v>0</v>
      </c>
    </row>
    <row r="9381" spans="4:23" ht="15" customHeight="1" outlineLevel="2" x14ac:dyDescent="0.2">
      <c r="D9381" s="41" t="s">
        <v>873</v>
      </c>
      <c r="E9381" s="17" t="s">
        <v>874</v>
      </c>
      <c r="F9381" s="48">
        <v>0</v>
      </c>
      <c r="G9381" s="48">
        <v>0</v>
      </c>
      <c r="H9381" s="48">
        <v>0</v>
      </c>
      <c r="I9381" s="48">
        <v>0</v>
      </c>
      <c r="J9381" s="48">
        <v>0</v>
      </c>
      <c r="K9381" s="48">
        <v>0</v>
      </c>
      <c r="L9381" s="48">
        <v>0</v>
      </c>
      <c r="M9381" s="48">
        <v>0</v>
      </c>
      <c r="N9381" s="48">
        <v>0</v>
      </c>
      <c r="O9381" s="48">
        <v>0</v>
      </c>
      <c r="P9381" s="48">
        <v>0</v>
      </c>
      <c r="Q9381" s="48">
        <v>0</v>
      </c>
      <c r="R9381" s="48">
        <v>0</v>
      </c>
      <c r="S9381" s="48">
        <v>0</v>
      </c>
      <c r="T9381" s="48">
        <v>0</v>
      </c>
      <c r="U9381" s="48">
        <v>0</v>
      </c>
      <c r="V9381" s="48">
        <v>0</v>
      </c>
      <c r="W9381" s="48">
        <v>0</v>
      </c>
    </row>
    <row r="9382" spans="4:23" ht="15" customHeight="1" outlineLevel="2" x14ac:dyDescent="0.2">
      <c r="D9382" s="41" t="s">
        <v>875</v>
      </c>
      <c r="E9382" s="17" t="s">
        <v>876</v>
      </c>
      <c r="F9382" s="48">
        <v>0</v>
      </c>
      <c r="G9382" s="48">
        <v>0</v>
      </c>
      <c r="H9382" s="48">
        <v>0</v>
      </c>
      <c r="I9382" s="48">
        <v>0</v>
      </c>
      <c r="J9382" s="48">
        <v>0</v>
      </c>
      <c r="K9382" s="48">
        <v>0</v>
      </c>
      <c r="L9382" s="48">
        <v>0</v>
      </c>
      <c r="M9382" s="48">
        <v>0</v>
      </c>
      <c r="N9382" s="48">
        <v>0</v>
      </c>
      <c r="O9382" s="48">
        <v>0</v>
      </c>
      <c r="P9382" s="48">
        <v>0</v>
      </c>
      <c r="Q9382" s="48">
        <v>0</v>
      </c>
      <c r="R9382" s="48">
        <v>0</v>
      </c>
      <c r="S9382" s="48">
        <v>0</v>
      </c>
      <c r="T9382" s="48">
        <v>0</v>
      </c>
      <c r="U9382" s="48">
        <v>0</v>
      </c>
      <c r="V9382" s="48">
        <v>0</v>
      </c>
      <c r="W9382" s="48">
        <v>0</v>
      </c>
    </row>
    <row r="9383" spans="4:23" ht="15" customHeight="1" outlineLevel="2" x14ac:dyDescent="0.2">
      <c r="D9383" s="41" t="s">
        <v>877</v>
      </c>
      <c r="E9383" s="17" t="s">
        <v>878</v>
      </c>
      <c r="F9383" s="48">
        <v>0</v>
      </c>
      <c r="G9383" s="48">
        <v>0</v>
      </c>
      <c r="H9383" s="48">
        <v>0</v>
      </c>
      <c r="I9383" s="48">
        <v>0</v>
      </c>
      <c r="J9383" s="48">
        <v>0</v>
      </c>
      <c r="K9383" s="48">
        <v>0</v>
      </c>
      <c r="L9383" s="48">
        <v>0</v>
      </c>
      <c r="M9383" s="48">
        <v>0</v>
      </c>
      <c r="N9383" s="48">
        <v>0</v>
      </c>
      <c r="O9383" s="48">
        <v>0</v>
      </c>
      <c r="P9383" s="48">
        <v>0</v>
      </c>
      <c r="Q9383" s="48">
        <v>0</v>
      </c>
      <c r="R9383" s="48">
        <v>0</v>
      </c>
      <c r="S9383" s="48">
        <v>0</v>
      </c>
      <c r="T9383" s="48">
        <v>0</v>
      </c>
      <c r="U9383" s="48">
        <v>0</v>
      </c>
      <c r="V9383" s="48">
        <v>0</v>
      </c>
      <c r="W9383" s="48">
        <v>0</v>
      </c>
    </row>
    <row r="9384" spans="4:23" ht="15" customHeight="1" outlineLevel="2" x14ac:dyDescent="0.2">
      <c r="D9384" s="41" t="s">
        <v>879</v>
      </c>
      <c r="E9384" s="17" t="s">
        <v>880</v>
      </c>
      <c r="F9384" s="48">
        <v>0</v>
      </c>
      <c r="G9384" s="48">
        <v>0</v>
      </c>
      <c r="H9384" s="48">
        <v>0</v>
      </c>
      <c r="I9384" s="48">
        <v>0</v>
      </c>
      <c r="J9384" s="48">
        <v>0</v>
      </c>
      <c r="K9384" s="48">
        <v>0</v>
      </c>
      <c r="L9384" s="48">
        <v>0</v>
      </c>
      <c r="M9384" s="48">
        <v>0</v>
      </c>
      <c r="N9384" s="48">
        <v>0</v>
      </c>
      <c r="O9384" s="48">
        <v>0</v>
      </c>
      <c r="P9384" s="48">
        <v>0</v>
      </c>
      <c r="Q9384" s="48">
        <v>0</v>
      </c>
      <c r="R9384" s="48">
        <v>0</v>
      </c>
      <c r="S9384" s="48">
        <v>0</v>
      </c>
      <c r="T9384" s="48">
        <v>0</v>
      </c>
      <c r="U9384" s="48">
        <v>0</v>
      </c>
      <c r="V9384" s="48">
        <v>0</v>
      </c>
      <c r="W9384" s="48">
        <v>0</v>
      </c>
    </row>
    <row r="9385" spans="4:23" ht="15" customHeight="1" outlineLevel="2" x14ac:dyDescent="0.2">
      <c r="D9385" s="41" t="s">
        <v>881</v>
      </c>
      <c r="E9385" s="17" t="s">
        <v>882</v>
      </c>
      <c r="F9385" s="48">
        <v>0</v>
      </c>
      <c r="G9385" s="48">
        <v>0</v>
      </c>
      <c r="H9385" s="48">
        <v>0</v>
      </c>
      <c r="I9385" s="48">
        <v>0</v>
      </c>
      <c r="J9385" s="48">
        <v>0</v>
      </c>
      <c r="K9385" s="48">
        <v>0</v>
      </c>
      <c r="L9385" s="48">
        <v>0</v>
      </c>
      <c r="M9385" s="48">
        <v>0</v>
      </c>
      <c r="N9385" s="48">
        <v>0</v>
      </c>
      <c r="O9385" s="48">
        <v>0</v>
      </c>
      <c r="P9385" s="48">
        <v>0</v>
      </c>
      <c r="Q9385" s="48">
        <v>0</v>
      </c>
      <c r="R9385" s="48">
        <v>0</v>
      </c>
      <c r="S9385" s="48">
        <v>0</v>
      </c>
      <c r="T9385" s="48">
        <v>0</v>
      </c>
      <c r="U9385" s="48">
        <v>0</v>
      </c>
      <c r="V9385" s="48">
        <v>0</v>
      </c>
      <c r="W9385" s="48">
        <v>0</v>
      </c>
    </row>
    <row r="9386" spans="4:23" ht="15" customHeight="1" outlineLevel="2" x14ac:dyDescent="0.2">
      <c r="D9386" s="41" t="s">
        <v>883</v>
      </c>
      <c r="E9386" s="17" t="s">
        <v>884</v>
      </c>
      <c r="F9386" s="48">
        <v>0</v>
      </c>
      <c r="G9386" s="48">
        <v>0</v>
      </c>
      <c r="H9386" s="48">
        <v>0</v>
      </c>
      <c r="I9386" s="48">
        <v>0</v>
      </c>
      <c r="J9386" s="48">
        <v>0</v>
      </c>
      <c r="K9386" s="48">
        <v>0</v>
      </c>
      <c r="L9386" s="48">
        <v>0</v>
      </c>
      <c r="M9386" s="48">
        <v>0</v>
      </c>
      <c r="N9386" s="48">
        <v>0</v>
      </c>
      <c r="O9386" s="48">
        <v>0</v>
      </c>
      <c r="P9386" s="48">
        <v>0</v>
      </c>
      <c r="Q9386" s="48">
        <v>0</v>
      </c>
      <c r="R9386" s="48">
        <v>0</v>
      </c>
      <c r="S9386" s="48">
        <v>0</v>
      </c>
      <c r="T9386" s="48">
        <v>0</v>
      </c>
      <c r="U9386" s="48">
        <v>0</v>
      </c>
      <c r="V9386" s="48">
        <v>0</v>
      </c>
      <c r="W9386" s="48">
        <v>0</v>
      </c>
    </row>
    <row r="9387" spans="4:23" ht="15" customHeight="1" outlineLevel="2" x14ac:dyDescent="0.2">
      <c r="D9387" s="41" t="s">
        <v>885</v>
      </c>
      <c r="E9387" s="17" t="s">
        <v>886</v>
      </c>
      <c r="F9387" s="48">
        <v>0</v>
      </c>
      <c r="G9387" s="48">
        <v>0</v>
      </c>
      <c r="H9387" s="48">
        <v>0</v>
      </c>
      <c r="I9387" s="48">
        <v>0</v>
      </c>
      <c r="J9387" s="48">
        <v>0</v>
      </c>
      <c r="K9387" s="48">
        <v>0</v>
      </c>
      <c r="L9387" s="48">
        <v>0</v>
      </c>
      <c r="M9387" s="48">
        <v>0</v>
      </c>
      <c r="N9387" s="48">
        <v>0</v>
      </c>
      <c r="O9387" s="48">
        <v>0</v>
      </c>
      <c r="P9387" s="48">
        <v>0</v>
      </c>
      <c r="Q9387" s="48">
        <v>0</v>
      </c>
      <c r="R9387" s="48">
        <v>0</v>
      </c>
      <c r="S9387" s="48">
        <v>0</v>
      </c>
      <c r="T9387" s="48">
        <v>0</v>
      </c>
      <c r="U9387" s="48">
        <v>0</v>
      </c>
      <c r="V9387" s="48">
        <v>0</v>
      </c>
      <c r="W9387" s="48">
        <v>0</v>
      </c>
    </row>
    <row r="9388" spans="4:23" ht="15" customHeight="1" outlineLevel="2" x14ac:dyDescent="0.2">
      <c r="D9388" s="41" t="s">
        <v>887</v>
      </c>
      <c r="E9388" s="17" t="s">
        <v>888</v>
      </c>
      <c r="F9388" s="48">
        <v>0</v>
      </c>
      <c r="G9388" s="48">
        <v>0</v>
      </c>
      <c r="H9388" s="48">
        <v>0</v>
      </c>
      <c r="I9388" s="48">
        <v>0</v>
      </c>
      <c r="J9388" s="48">
        <v>0</v>
      </c>
      <c r="K9388" s="48">
        <v>0</v>
      </c>
      <c r="L9388" s="48">
        <v>0</v>
      </c>
      <c r="M9388" s="48">
        <v>0</v>
      </c>
      <c r="N9388" s="48">
        <v>0</v>
      </c>
      <c r="O9388" s="48">
        <v>0</v>
      </c>
      <c r="P9388" s="48">
        <v>0</v>
      </c>
      <c r="Q9388" s="48">
        <v>0</v>
      </c>
      <c r="R9388" s="48">
        <v>0</v>
      </c>
      <c r="S9388" s="48">
        <v>0</v>
      </c>
      <c r="T9388" s="48">
        <v>0</v>
      </c>
      <c r="U9388" s="48">
        <v>0</v>
      </c>
      <c r="V9388" s="48">
        <v>0</v>
      </c>
      <c r="W9388" s="48">
        <v>0</v>
      </c>
    </row>
    <row r="9389" spans="4:23" ht="15" customHeight="1" outlineLevel="2" x14ac:dyDescent="0.2">
      <c r="D9389" s="41" t="s">
        <v>889</v>
      </c>
      <c r="E9389" s="17" t="s">
        <v>890</v>
      </c>
      <c r="F9389" s="48">
        <v>0</v>
      </c>
      <c r="G9389" s="48">
        <v>0</v>
      </c>
      <c r="H9389" s="48">
        <v>0</v>
      </c>
      <c r="I9389" s="48">
        <v>0</v>
      </c>
      <c r="J9389" s="48">
        <v>0</v>
      </c>
      <c r="K9389" s="48">
        <v>0</v>
      </c>
      <c r="L9389" s="48">
        <v>0</v>
      </c>
      <c r="M9389" s="48">
        <v>0</v>
      </c>
      <c r="N9389" s="48">
        <v>0</v>
      </c>
      <c r="O9389" s="48">
        <v>0</v>
      </c>
      <c r="P9389" s="48">
        <v>0</v>
      </c>
      <c r="Q9389" s="48">
        <v>0</v>
      </c>
      <c r="R9389" s="48">
        <v>0</v>
      </c>
      <c r="S9389" s="48">
        <v>0</v>
      </c>
      <c r="T9389" s="48">
        <v>0</v>
      </c>
      <c r="U9389" s="48">
        <v>0</v>
      </c>
      <c r="V9389" s="48">
        <v>0</v>
      </c>
      <c r="W9389" s="48">
        <v>0</v>
      </c>
    </row>
    <row r="9390" spans="4:23" ht="15" customHeight="1" outlineLevel="2" x14ac:dyDescent="0.2">
      <c r="D9390" s="41" t="s">
        <v>891</v>
      </c>
      <c r="E9390" s="17" t="s">
        <v>892</v>
      </c>
      <c r="F9390" s="48">
        <v>0</v>
      </c>
      <c r="G9390" s="48">
        <v>0</v>
      </c>
      <c r="H9390" s="48">
        <v>0</v>
      </c>
      <c r="I9390" s="48">
        <v>0</v>
      </c>
      <c r="J9390" s="48">
        <v>0</v>
      </c>
      <c r="K9390" s="48">
        <v>0</v>
      </c>
      <c r="L9390" s="48">
        <v>0</v>
      </c>
      <c r="M9390" s="48">
        <v>0</v>
      </c>
      <c r="N9390" s="48">
        <v>0</v>
      </c>
      <c r="O9390" s="48">
        <v>0</v>
      </c>
      <c r="P9390" s="48">
        <v>0</v>
      </c>
      <c r="Q9390" s="48">
        <v>0</v>
      </c>
      <c r="R9390" s="48">
        <v>0</v>
      </c>
      <c r="S9390" s="48">
        <v>0</v>
      </c>
      <c r="T9390" s="48">
        <v>0</v>
      </c>
      <c r="U9390" s="48">
        <v>0</v>
      </c>
      <c r="V9390" s="48">
        <v>0</v>
      </c>
      <c r="W9390" s="48">
        <v>0</v>
      </c>
    </row>
    <row r="9391" spans="4:23" ht="15" customHeight="1" outlineLevel="2" x14ac:dyDescent="0.2">
      <c r="D9391" s="41" t="s">
        <v>893</v>
      </c>
      <c r="E9391" s="17" t="s">
        <v>894</v>
      </c>
      <c r="F9391" s="48">
        <v>0</v>
      </c>
      <c r="G9391" s="48">
        <v>0</v>
      </c>
      <c r="H9391" s="48">
        <v>0</v>
      </c>
      <c r="I9391" s="48">
        <v>0</v>
      </c>
      <c r="J9391" s="48">
        <v>0</v>
      </c>
      <c r="K9391" s="48">
        <v>0</v>
      </c>
      <c r="L9391" s="48">
        <v>0</v>
      </c>
      <c r="M9391" s="48">
        <v>0</v>
      </c>
      <c r="N9391" s="48">
        <v>0</v>
      </c>
      <c r="O9391" s="48">
        <v>0</v>
      </c>
      <c r="P9391" s="48">
        <v>0</v>
      </c>
      <c r="Q9391" s="48">
        <v>0</v>
      </c>
      <c r="R9391" s="48">
        <v>0</v>
      </c>
      <c r="S9391" s="48">
        <v>0</v>
      </c>
      <c r="T9391" s="48">
        <v>0</v>
      </c>
      <c r="U9391" s="48">
        <v>0</v>
      </c>
      <c r="V9391" s="48">
        <v>0</v>
      </c>
      <c r="W9391" s="48">
        <v>0</v>
      </c>
    </row>
    <row r="9392" spans="4:23" ht="15" customHeight="1" outlineLevel="2" x14ac:dyDescent="0.2">
      <c r="D9392" s="41" t="s">
        <v>895</v>
      </c>
      <c r="E9392" s="17" t="s">
        <v>896</v>
      </c>
      <c r="F9392" s="48">
        <v>0</v>
      </c>
      <c r="G9392" s="48">
        <v>0</v>
      </c>
      <c r="H9392" s="48">
        <v>0</v>
      </c>
      <c r="I9392" s="48">
        <v>0</v>
      </c>
      <c r="J9392" s="48">
        <v>0</v>
      </c>
      <c r="K9392" s="48">
        <v>0</v>
      </c>
      <c r="L9392" s="48">
        <v>0</v>
      </c>
      <c r="M9392" s="48">
        <v>0</v>
      </c>
      <c r="N9392" s="48">
        <v>0</v>
      </c>
      <c r="O9392" s="48">
        <v>0</v>
      </c>
      <c r="P9392" s="48">
        <v>0</v>
      </c>
      <c r="Q9392" s="48">
        <v>0</v>
      </c>
      <c r="R9392" s="48">
        <v>0</v>
      </c>
      <c r="S9392" s="48">
        <v>0</v>
      </c>
      <c r="T9392" s="48">
        <v>0</v>
      </c>
      <c r="U9392" s="48">
        <v>0</v>
      </c>
      <c r="V9392" s="48">
        <v>0</v>
      </c>
      <c r="W9392" s="48">
        <v>0</v>
      </c>
    </row>
    <row r="9393" spans="4:23" ht="15" customHeight="1" outlineLevel="2" x14ac:dyDescent="0.2">
      <c r="D9393" s="41" t="s">
        <v>897</v>
      </c>
      <c r="E9393" s="17" t="s">
        <v>898</v>
      </c>
      <c r="F9393" s="48">
        <v>0</v>
      </c>
      <c r="G9393" s="48">
        <v>0</v>
      </c>
      <c r="H9393" s="48">
        <v>0</v>
      </c>
      <c r="I9393" s="48">
        <v>0</v>
      </c>
      <c r="J9393" s="48">
        <v>0</v>
      </c>
      <c r="K9393" s="48">
        <v>0</v>
      </c>
      <c r="L9393" s="48">
        <v>0</v>
      </c>
      <c r="M9393" s="48">
        <v>0</v>
      </c>
      <c r="N9393" s="48">
        <v>0</v>
      </c>
      <c r="O9393" s="48">
        <v>0</v>
      </c>
      <c r="P9393" s="48">
        <v>0</v>
      </c>
      <c r="Q9393" s="48">
        <v>0</v>
      </c>
      <c r="R9393" s="48">
        <v>0</v>
      </c>
      <c r="S9393" s="48">
        <v>0</v>
      </c>
      <c r="T9393" s="48">
        <v>0</v>
      </c>
      <c r="U9393" s="48">
        <v>0</v>
      </c>
      <c r="V9393" s="48">
        <v>0</v>
      </c>
      <c r="W9393" s="48">
        <v>0</v>
      </c>
    </row>
    <row r="9394" spans="4:23" ht="15" customHeight="1" outlineLevel="2" x14ac:dyDescent="0.2">
      <c r="D9394" s="41" t="s">
        <v>899</v>
      </c>
      <c r="E9394" s="17" t="s">
        <v>900</v>
      </c>
      <c r="F9394" s="48">
        <v>0</v>
      </c>
      <c r="G9394" s="48">
        <v>0</v>
      </c>
      <c r="H9394" s="48">
        <v>0</v>
      </c>
      <c r="I9394" s="48">
        <v>0</v>
      </c>
      <c r="J9394" s="48">
        <v>0</v>
      </c>
      <c r="K9394" s="48">
        <v>0</v>
      </c>
      <c r="L9394" s="48">
        <v>0</v>
      </c>
      <c r="M9394" s="48">
        <v>0</v>
      </c>
      <c r="N9394" s="48">
        <v>0</v>
      </c>
      <c r="O9394" s="48">
        <v>0</v>
      </c>
      <c r="P9394" s="48">
        <v>0</v>
      </c>
      <c r="Q9394" s="48">
        <v>0</v>
      </c>
      <c r="R9394" s="48">
        <v>0</v>
      </c>
      <c r="S9394" s="48">
        <v>0</v>
      </c>
      <c r="T9394" s="48">
        <v>0</v>
      </c>
      <c r="U9394" s="48">
        <v>0</v>
      </c>
      <c r="V9394" s="48">
        <v>0</v>
      </c>
      <c r="W9394" s="48">
        <v>0</v>
      </c>
    </row>
    <row r="9395" spans="4:23" ht="15" customHeight="1" outlineLevel="2" x14ac:dyDescent="0.2">
      <c r="D9395" s="41" t="s">
        <v>901</v>
      </c>
      <c r="E9395" s="17" t="s">
        <v>902</v>
      </c>
      <c r="F9395" s="48">
        <v>0</v>
      </c>
      <c r="G9395" s="48">
        <v>0</v>
      </c>
      <c r="H9395" s="48">
        <v>0</v>
      </c>
      <c r="I9395" s="48">
        <v>0</v>
      </c>
      <c r="J9395" s="48">
        <v>0</v>
      </c>
      <c r="K9395" s="48">
        <v>0</v>
      </c>
      <c r="L9395" s="48">
        <v>0</v>
      </c>
      <c r="M9395" s="48">
        <v>0</v>
      </c>
      <c r="N9395" s="48">
        <v>0</v>
      </c>
      <c r="O9395" s="48">
        <v>0</v>
      </c>
      <c r="P9395" s="48">
        <v>0</v>
      </c>
      <c r="Q9395" s="48">
        <v>0</v>
      </c>
      <c r="R9395" s="48">
        <v>0</v>
      </c>
      <c r="S9395" s="48">
        <v>0</v>
      </c>
      <c r="T9395" s="48">
        <v>0</v>
      </c>
      <c r="U9395" s="48">
        <v>0</v>
      </c>
      <c r="V9395" s="48">
        <v>0</v>
      </c>
      <c r="W9395" s="48">
        <v>0</v>
      </c>
    </row>
    <row r="9396" spans="4:23" ht="15" customHeight="1" outlineLevel="2" x14ac:dyDescent="0.2">
      <c r="D9396" s="41" t="s">
        <v>903</v>
      </c>
      <c r="E9396" s="17" t="s">
        <v>904</v>
      </c>
      <c r="F9396" s="48">
        <v>0</v>
      </c>
      <c r="G9396" s="48">
        <v>0</v>
      </c>
      <c r="H9396" s="48">
        <v>0</v>
      </c>
      <c r="I9396" s="48">
        <v>0</v>
      </c>
      <c r="J9396" s="48">
        <v>0</v>
      </c>
      <c r="K9396" s="48">
        <v>0</v>
      </c>
      <c r="L9396" s="48">
        <v>0</v>
      </c>
      <c r="M9396" s="48">
        <v>0</v>
      </c>
      <c r="N9396" s="48">
        <v>0</v>
      </c>
      <c r="O9396" s="48">
        <v>0</v>
      </c>
      <c r="P9396" s="48">
        <v>0</v>
      </c>
      <c r="Q9396" s="48">
        <v>0</v>
      </c>
      <c r="R9396" s="48">
        <v>0</v>
      </c>
      <c r="S9396" s="48">
        <v>0</v>
      </c>
      <c r="T9396" s="48">
        <v>0</v>
      </c>
      <c r="U9396" s="48">
        <v>0</v>
      </c>
      <c r="V9396" s="48">
        <v>0</v>
      </c>
      <c r="W9396" s="48">
        <v>0</v>
      </c>
    </row>
    <row r="9397" spans="4:23" ht="15" customHeight="1" outlineLevel="2" x14ac:dyDescent="0.2">
      <c r="D9397" s="41" t="s">
        <v>905</v>
      </c>
      <c r="E9397" s="17" t="s">
        <v>906</v>
      </c>
      <c r="F9397" s="48">
        <v>0</v>
      </c>
      <c r="G9397" s="48">
        <v>0</v>
      </c>
      <c r="H9397" s="48">
        <v>0</v>
      </c>
      <c r="I9397" s="48">
        <v>0</v>
      </c>
      <c r="J9397" s="48">
        <v>0</v>
      </c>
      <c r="K9397" s="48">
        <v>0</v>
      </c>
      <c r="L9397" s="48">
        <v>0</v>
      </c>
      <c r="M9397" s="48">
        <v>0</v>
      </c>
      <c r="N9397" s="48">
        <v>0</v>
      </c>
      <c r="O9397" s="48">
        <v>0</v>
      </c>
      <c r="P9397" s="48">
        <v>0</v>
      </c>
      <c r="Q9397" s="48">
        <v>0</v>
      </c>
      <c r="R9397" s="48">
        <v>0</v>
      </c>
      <c r="S9397" s="48">
        <v>0</v>
      </c>
      <c r="T9397" s="48">
        <v>0</v>
      </c>
      <c r="U9397" s="48">
        <v>0</v>
      </c>
      <c r="V9397" s="48">
        <v>0</v>
      </c>
      <c r="W9397" s="48">
        <v>0</v>
      </c>
    </row>
    <row r="9398" spans="4:23" ht="15" customHeight="1" outlineLevel="2" x14ac:dyDescent="0.2">
      <c r="D9398" s="41" t="s">
        <v>907</v>
      </c>
      <c r="E9398" s="17" t="s">
        <v>908</v>
      </c>
      <c r="F9398" s="48">
        <v>0</v>
      </c>
      <c r="G9398" s="48">
        <v>0</v>
      </c>
      <c r="H9398" s="48">
        <v>0</v>
      </c>
      <c r="I9398" s="48">
        <v>0</v>
      </c>
      <c r="J9398" s="48">
        <v>0</v>
      </c>
      <c r="K9398" s="48">
        <v>0</v>
      </c>
      <c r="L9398" s="48">
        <v>0</v>
      </c>
      <c r="M9398" s="48">
        <v>0</v>
      </c>
      <c r="N9398" s="48">
        <v>0</v>
      </c>
      <c r="O9398" s="48">
        <v>0</v>
      </c>
      <c r="P9398" s="48">
        <v>0</v>
      </c>
      <c r="Q9398" s="48">
        <v>0</v>
      </c>
      <c r="R9398" s="48">
        <v>0</v>
      </c>
      <c r="S9398" s="48">
        <v>0</v>
      </c>
      <c r="T9398" s="48">
        <v>0</v>
      </c>
      <c r="U9398" s="48">
        <v>0</v>
      </c>
      <c r="V9398" s="48">
        <v>0</v>
      </c>
      <c r="W9398" s="48">
        <v>0</v>
      </c>
    </row>
    <row r="9399" spans="4:23" ht="15" customHeight="1" outlineLevel="2" x14ac:dyDescent="0.2">
      <c r="D9399" s="41" t="s">
        <v>909</v>
      </c>
      <c r="E9399" s="17" t="s">
        <v>910</v>
      </c>
      <c r="F9399" s="48">
        <v>1</v>
      </c>
      <c r="G9399" s="48">
        <v>1</v>
      </c>
      <c r="H9399" s="48">
        <v>0</v>
      </c>
      <c r="I9399" s="48">
        <v>1</v>
      </c>
      <c r="J9399" s="48">
        <v>1</v>
      </c>
      <c r="K9399" s="48">
        <v>0</v>
      </c>
      <c r="L9399" s="48">
        <v>1</v>
      </c>
      <c r="M9399" s="48">
        <v>1</v>
      </c>
      <c r="N9399" s="48">
        <v>0</v>
      </c>
      <c r="O9399" s="48">
        <v>1</v>
      </c>
      <c r="P9399" s="48">
        <v>1</v>
      </c>
      <c r="Q9399" s="48">
        <v>0</v>
      </c>
      <c r="R9399" s="48">
        <v>1</v>
      </c>
      <c r="S9399" s="48">
        <v>1</v>
      </c>
      <c r="T9399" s="48">
        <v>0</v>
      </c>
      <c r="U9399" s="48">
        <v>1</v>
      </c>
      <c r="V9399" s="48">
        <v>1</v>
      </c>
      <c r="W9399" s="48">
        <v>0</v>
      </c>
    </row>
    <row r="9400" spans="4:23" ht="15" customHeight="1" outlineLevel="2" x14ac:dyDescent="0.2">
      <c r="D9400" s="41" t="s">
        <v>911</v>
      </c>
      <c r="E9400" s="17" t="s">
        <v>912</v>
      </c>
      <c r="F9400" s="48">
        <v>0</v>
      </c>
      <c r="G9400" s="48">
        <v>0</v>
      </c>
      <c r="H9400" s="48">
        <v>0</v>
      </c>
      <c r="I9400" s="48">
        <v>0</v>
      </c>
      <c r="J9400" s="48">
        <v>0</v>
      </c>
      <c r="K9400" s="48">
        <v>0</v>
      </c>
      <c r="L9400" s="48">
        <v>0</v>
      </c>
      <c r="M9400" s="48">
        <v>0</v>
      </c>
      <c r="N9400" s="48">
        <v>0</v>
      </c>
      <c r="O9400" s="48">
        <v>0</v>
      </c>
      <c r="P9400" s="48">
        <v>0</v>
      </c>
      <c r="Q9400" s="48">
        <v>0</v>
      </c>
      <c r="R9400" s="48">
        <v>0</v>
      </c>
      <c r="S9400" s="48">
        <v>0</v>
      </c>
      <c r="T9400" s="48">
        <v>0</v>
      </c>
      <c r="U9400" s="48">
        <v>0</v>
      </c>
      <c r="V9400" s="48">
        <v>0</v>
      </c>
      <c r="W9400" s="48">
        <v>0</v>
      </c>
    </row>
    <row r="9401" spans="4:23" ht="15" customHeight="1" outlineLevel="2" x14ac:dyDescent="0.2">
      <c r="D9401" s="41" t="s">
        <v>913</v>
      </c>
      <c r="E9401" s="17" t="s">
        <v>914</v>
      </c>
      <c r="F9401" s="48">
        <v>0</v>
      </c>
      <c r="G9401" s="48">
        <v>0</v>
      </c>
      <c r="H9401" s="48">
        <v>0</v>
      </c>
      <c r="I9401" s="48">
        <v>0</v>
      </c>
      <c r="J9401" s="48">
        <v>0</v>
      </c>
      <c r="K9401" s="48">
        <v>0</v>
      </c>
      <c r="L9401" s="48">
        <v>0</v>
      </c>
      <c r="M9401" s="48">
        <v>0</v>
      </c>
      <c r="N9401" s="48">
        <v>0</v>
      </c>
      <c r="O9401" s="48">
        <v>0</v>
      </c>
      <c r="P9401" s="48">
        <v>0</v>
      </c>
      <c r="Q9401" s="48">
        <v>0</v>
      </c>
      <c r="R9401" s="48">
        <v>0</v>
      </c>
      <c r="S9401" s="48">
        <v>0</v>
      </c>
      <c r="T9401" s="48">
        <v>0</v>
      </c>
      <c r="U9401" s="48">
        <v>0</v>
      </c>
      <c r="V9401" s="48">
        <v>0</v>
      </c>
      <c r="W9401" s="48">
        <v>0</v>
      </c>
    </row>
    <row r="9402" spans="4:23" ht="15" customHeight="1" outlineLevel="2" x14ac:dyDescent="0.2">
      <c r="D9402" s="41" t="s">
        <v>915</v>
      </c>
      <c r="E9402" s="17" t="s">
        <v>916</v>
      </c>
      <c r="F9402" s="48">
        <v>0</v>
      </c>
      <c r="G9402" s="48">
        <v>0</v>
      </c>
      <c r="H9402" s="48">
        <v>0</v>
      </c>
      <c r="I9402" s="48">
        <v>0</v>
      </c>
      <c r="J9402" s="48">
        <v>0</v>
      </c>
      <c r="K9402" s="48">
        <v>0</v>
      </c>
      <c r="L9402" s="48">
        <v>0</v>
      </c>
      <c r="M9402" s="48">
        <v>0</v>
      </c>
      <c r="N9402" s="48">
        <v>0</v>
      </c>
      <c r="O9402" s="48">
        <v>0</v>
      </c>
      <c r="P9402" s="48">
        <v>0</v>
      </c>
      <c r="Q9402" s="48">
        <v>0</v>
      </c>
      <c r="R9402" s="48">
        <v>0</v>
      </c>
      <c r="S9402" s="48">
        <v>0</v>
      </c>
      <c r="T9402" s="48">
        <v>0</v>
      </c>
      <c r="U9402" s="48">
        <v>0</v>
      </c>
      <c r="V9402" s="48">
        <v>0</v>
      </c>
      <c r="W9402" s="48">
        <v>0</v>
      </c>
    </row>
    <row r="9403" spans="4:23" ht="15" customHeight="1" outlineLevel="2" x14ac:dyDescent="0.2">
      <c r="D9403" s="41" t="s">
        <v>917</v>
      </c>
      <c r="E9403" s="17" t="s">
        <v>918</v>
      </c>
      <c r="F9403" s="48">
        <v>0</v>
      </c>
      <c r="G9403" s="48">
        <v>0</v>
      </c>
      <c r="H9403" s="48">
        <v>0</v>
      </c>
      <c r="I9403" s="48">
        <v>0</v>
      </c>
      <c r="J9403" s="48">
        <v>0</v>
      </c>
      <c r="K9403" s="48">
        <v>0</v>
      </c>
      <c r="L9403" s="48">
        <v>0</v>
      </c>
      <c r="M9403" s="48">
        <v>0</v>
      </c>
      <c r="N9403" s="48">
        <v>0</v>
      </c>
      <c r="O9403" s="48">
        <v>0</v>
      </c>
      <c r="P9403" s="48">
        <v>0</v>
      </c>
      <c r="Q9403" s="48">
        <v>0</v>
      </c>
      <c r="R9403" s="48">
        <v>0</v>
      </c>
      <c r="S9403" s="48">
        <v>0</v>
      </c>
      <c r="T9403" s="48">
        <v>0</v>
      </c>
      <c r="U9403" s="48">
        <v>0</v>
      </c>
      <c r="V9403" s="48">
        <v>0</v>
      </c>
      <c r="W9403" s="48">
        <v>0</v>
      </c>
    </row>
    <row r="9404" spans="4:23" ht="15" customHeight="1" outlineLevel="2" x14ac:dyDescent="0.2">
      <c r="D9404" s="41" t="s">
        <v>919</v>
      </c>
      <c r="E9404" s="17" t="s">
        <v>920</v>
      </c>
      <c r="F9404" s="48">
        <v>0</v>
      </c>
      <c r="G9404" s="48">
        <v>0</v>
      </c>
      <c r="H9404" s="48">
        <v>0</v>
      </c>
      <c r="I9404" s="48">
        <v>0</v>
      </c>
      <c r="J9404" s="48">
        <v>0</v>
      </c>
      <c r="K9404" s="48">
        <v>0</v>
      </c>
      <c r="L9404" s="48">
        <v>0</v>
      </c>
      <c r="M9404" s="48">
        <v>0</v>
      </c>
      <c r="N9404" s="48">
        <v>0</v>
      </c>
      <c r="O9404" s="48">
        <v>0</v>
      </c>
      <c r="P9404" s="48">
        <v>0</v>
      </c>
      <c r="Q9404" s="48">
        <v>0</v>
      </c>
      <c r="R9404" s="48">
        <v>0</v>
      </c>
      <c r="S9404" s="48">
        <v>0</v>
      </c>
      <c r="T9404" s="48">
        <v>0</v>
      </c>
      <c r="U9404" s="48">
        <v>0</v>
      </c>
      <c r="V9404" s="48">
        <v>0</v>
      </c>
      <c r="W9404" s="48">
        <v>0</v>
      </c>
    </row>
    <row r="9405" spans="4:23" ht="15" customHeight="1" outlineLevel="2" x14ac:dyDescent="0.2">
      <c r="D9405" s="41" t="s">
        <v>921</v>
      </c>
      <c r="E9405" s="17" t="s">
        <v>922</v>
      </c>
      <c r="F9405" s="48">
        <v>0</v>
      </c>
      <c r="G9405" s="48">
        <v>0</v>
      </c>
      <c r="H9405" s="48">
        <v>0</v>
      </c>
      <c r="I9405" s="48">
        <v>0</v>
      </c>
      <c r="J9405" s="48">
        <v>0</v>
      </c>
      <c r="K9405" s="48">
        <v>0</v>
      </c>
      <c r="L9405" s="48">
        <v>0</v>
      </c>
      <c r="M9405" s="48">
        <v>0</v>
      </c>
      <c r="N9405" s="48">
        <v>0</v>
      </c>
      <c r="O9405" s="48">
        <v>0</v>
      </c>
      <c r="P9405" s="48">
        <v>0</v>
      </c>
      <c r="Q9405" s="48">
        <v>0</v>
      </c>
      <c r="R9405" s="48">
        <v>0</v>
      </c>
      <c r="S9405" s="48">
        <v>0</v>
      </c>
      <c r="T9405" s="48">
        <v>0</v>
      </c>
      <c r="U9405" s="48">
        <v>0</v>
      </c>
      <c r="V9405" s="48">
        <v>0</v>
      </c>
      <c r="W9405" s="48">
        <v>0</v>
      </c>
    </row>
    <row r="9406" spans="4:23" ht="15" customHeight="1" outlineLevel="2" x14ac:dyDescent="0.2">
      <c r="D9406" s="41" t="s">
        <v>923</v>
      </c>
      <c r="E9406" s="17" t="s">
        <v>924</v>
      </c>
      <c r="F9406" s="48">
        <v>0</v>
      </c>
      <c r="G9406" s="48">
        <v>0</v>
      </c>
      <c r="H9406" s="48">
        <v>0</v>
      </c>
      <c r="I9406" s="48">
        <v>0</v>
      </c>
      <c r="J9406" s="48">
        <v>0</v>
      </c>
      <c r="K9406" s="48">
        <v>0</v>
      </c>
      <c r="L9406" s="48">
        <v>0</v>
      </c>
      <c r="M9406" s="48">
        <v>0</v>
      </c>
      <c r="N9406" s="48">
        <v>0</v>
      </c>
      <c r="O9406" s="48">
        <v>0</v>
      </c>
      <c r="P9406" s="48">
        <v>0</v>
      </c>
      <c r="Q9406" s="48">
        <v>0</v>
      </c>
      <c r="R9406" s="48">
        <v>0</v>
      </c>
      <c r="S9406" s="48">
        <v>0</v>
      </c>
      <c r="T9406" s="48">
        <v>0</v>
      </c>
      <c r="U9406" s="48">
        <v>0</v>
      </c>
      <c r="V9406" s="48">
        <v>0</v>
      </c>
      <c r="W9406" s="48">
        <v>0</v>
      </c>
    </row>
    <row r="9407" spans="4:23" ht="15" customHeight="1" outlineLevel="2" x14ac:dyDescent="0.2">
      <c r="D9407" s="41" t="s">
        <v>925</v>
      </c>
      <c r="E9407" s="17" t="s">
        <v>926</v>
      </c>
      <c r="F9407" s="48">
        <v>0</v>
      </c>
      <c r="G9407" s="48">
        <v>0</v>
      </c>
      <c r="H9407" s="48">
        <v>0</v>
      </c>
      <c r="I9407" s="48">
        <v>0</v>
      </c>
      <c r="J9407" s="48">
        <v>0</v>
      </c>
      <c r="K9407" s="48">
        <v>0</v>
      </c>
      <c r="L9407" s="48">
        <v>0</v>
      </c>
      <c r="M9407" s="48">
        <v>0</v>
      </c>
      <c r="N9407" s="48">
        <v>0</v>
      </c>
      <c r="O9407" s="48">
        <v>0</v>
      </c>
      <c r="P9407" s="48">
        <v>0</v>
      </c>
      <c r="Q9407" s="48">
        <v>0</v>
      </c>
      <c r="R9407" s="48">
        <v>0</v>
      </c>
      <c r="S9407" s="48">
        <v>0</v>
      </c>
      <c r="T9407" s="48">
        <v>0</v>
      </c>
      <c r="U9407" s="48">
        <v>0</v>
      </c>
      <c r="V9407" s="48">
        <v>0</v>
      </c>
      <c r="W9407" s="48">
        <v>0</v>
      </c>
    </row>
    <row r="9408" spans="4:23" ht="15" customHeight="1" outlineLevel="2" x14ac:dyDescent="0.2">
      <c r="D9408" s="41" t="s">
        <v>927</v>
      </c>
      <c r="E9408" s="17" t="s">
        <v>928</v>
      </c>
      <c r="F9408" s="48">
        <v>0</v>
      </c>
      <c r="G9408" s="48">
        <v>0</v>
      </c>
      <c r="H9408" s="48">
        <v>0</v>
      </c>
      <c r="I9408" s="48">
        <v>0</v>
      </c>
      <c r="J9408" s="48">
        <v>0</v>
      </c>
      <c r="K9408" s="48">
        <v>0</v>
      </c>
      <c r="L9408" s="48">
        <v>0</v>
      </c>
      <c r="M9408" s="48">
        <v>0</v>
      </c>
      <c r="N9408" s="48">
        <v>0</v>
      </c>
      <c r="O9408" s="48">
        <v>0</v>
      </c>
      <c r="P9408" s="48">
        <v>0</v>
      </c>
      <c r="Q9408" s="48">
        <v>0</v>
      </c>
      <c r="R9408" s="48">
        <v>0</v>
      </c>
      <c r="S9408" s="48">
        <v>0</v>
      </c>
      <c r="T9408" s="48">
        <v>0</v>
      </c>
      <c r="U9408" s="48">
        <v>0</v>
      </c>
      <c r="V9408" s="48">
        <v>0</v>
      </c>
      <c r="W9408" s="48">
        <v>0</v>
      </c>
    </row>
    <row r="9409" spans="4:23" ht="15" customHeight="1" outlineLevel="2" x14ac:dyDescent="0.2">
      <c r="D9409" s="41" t="s">
        <v>929</v>
      </c>
      <c r="E9409" s="17" t="s">
        <v>930</v>
      </c>
      <c r="F9409" s="48">
        <v>0</v>
      </c>
      <c r="G9409" s="48">
        <v>0</v>
      </c>
      <c r="H9409" s="48">
        <v>0</v>
      </c>
      <c r="I9409" s="48">
        <v>0</v>
      </c>
      <c r="J9409" s="48">
        <v>0</v>
      </c>
      <c r="K9409" s="48">
        <v>0</v>
      </c>
      <c r="L9409" s="48">
        <v>0</v>
      </c>
      <c r="M9409" s="48">
        <v>0</v>
      </c>
      <c r="N9409" s="48">
        <v>0</v>
      </c>
      <c r="O9409" s="48">
        <v>0</v>
      </c>
      <c r="P9409" s="48">
        <v>0</v>
      </c>
      <c r="Q9409" s="48">
        <v>0</v>
      </c>
      <c r="R9409" s="48">
        <v>0</v>
      </c>
      <c r="S9409" s="48">
        <v>0</v>
      </c>
      <c r="T9409" s="48">
        <v>0</v>
      </c>
      <c r="U9409" s="48">
        <v>0</v>
      </c>
      <c r="V9409" s="48">
        <v>0</v>
      </c>
      <c r="W9409" s="48">
        <v>0</v>
      </c>
    </row>
    <row r="9410" spans="4:23" ht="15" customHeight="1" outlineLevel="2" x14ac:dyDescent="0.2">
      <c r="D9410" s="41" t="s">
        <v>931</v>
      </c>
      <c r="E9410" s="17" t="s">
        <v>932</v>
      </c>
      <c r="F9410" s="48">
        <v>1</v>
      </c>
      <c r="G9410" s="48">
        <v>0</v>
      </c>
      <c r="H9410" s="48">
        <v>1</v>
      </c>
      <c r="I9410" s="48">
        <v>1</v>
      </c>
      <c r="J9410" s="48">
        <v>0</v>
      </c>
      <c r="K9410" s="48">
        <v>1</v>
      </c>
      <c r="L9410" s="48">
        <v>1</v>
      </c>
      <c r="M9410" s="48">
        <v>0</v>
      </c>
      <c r="N9410" s="48">
        <v>1</v>
      </c>
      <c r="O9410" s="48">
        <v>1</v>
      </c>
      <c r="P9410" s="48">
        <v>0</v>
      </c>
      <c r="Q9410" s="48">
        <v>1</v>
      </c>
      <c r="R9410" s="48">
        <v>1</v>
      </c>
      <c r="S9410" s="48">
        <v>0</v>
      </c>
      <c r="T9410" s="48">
        <v>1</v>
      </c>
      <c r="U9410" s="48">
        <v>1</v>
      </c>
      <c r="V9410" s="48">
        <v>0</v>
      </c>
      <c r="W9410" s="48">
        <v>1</v>
      </c>
    </row>
    <row r="9411" spans="4:23" ht="15" customHeight="1" outlineLevel="2" x14ac:dyDescent="0.2">
      <c r="D9411" s="41" t="s">
        <v>933</v>
      </c>
      <c r="E9411" s="17" t="s">
        <v>934</v>
      </c>
      <c r="F9411" s="48">
        <v>0</v>
      </c>
      <c r="G9411" s="48">
        <v>0</v>
      </c>
      <c r="H9411" s="48">
        <v>0</v>
      </c>
      <c r="I9411" s="48">
        <v>0</v>
      </c>
      <c r="J9411" s="48">
        <v>0</v>
      </c>
      <c r="K9411" s="48">
        <v>0</v>
      </c>
      <c r="L9411" s="48">
        <v>0</v>
      </c>
      <c r="M9411" s="48">
        <v>0</v>
      </c>
      <c r="N9411" s="48">
        <v>0</v>
      </c>
      <c r="O9411" s="48">
        <v>0</v>
      </c>
      <c r="P9411" s="48">
        <v>0</v>
      </c>
      <c r="Q9411" s="48">
        <v>0</v>
      </c>
      <c r="R9411" s="48">
        <v>0</v>
      </c>
      <c r="S9411" s="48">
        <v>0</v>
      </c>
      <c r="T9411" s="48">
        <v>0</v>
      </c>
      <c r="U9411" s="48">
        <v>0</v>
      </c>
      <c r="V9411" s="48">
        <v>0</v>
      </c>
      <c r="W9411" s="48">
        <v>0</v>
      </c>
    </row>
    <row r="9412" spans="4:23" ht="15" customHeight="1" outlineLevel="2" x14ac:dyDescent="0.2">
      <c r="D9412" s="41" t="s">
        <v>935</v>
      </c>
      <c r="E9412" s="17" t="s">
        <v>936</v>
      </c>
      <c r="F9412" s="48">
        <v>0</v>
      </c>
      <c r="G9412" s="48">
        <v>0</v>
      </c>
      <c r="H9412" s="48">
        <v>0</v>
      </c>
      <c r="I9412" s="48">
        <v>0</v>
      </c>
      <c r="J9412" s="48">
        <v>0</v>
      </c>
      <c r="K9412" s="48">
        <v>0</v>
      </c>
      <c r="L9412" s="48">
        <v>1</v>
      </c>
      <c r="M9412" s="48">
        <v>0</v>
      </c>
      <c r="N9412" s="48">
        <v>1</v>
      </c>
      <c r="O9412" s="48">
        <v>1</v>
      </c>
      <c r="P9412" s="48">
        <v>0</v>
      </c>
      <c r="Q9412" s="48">
        <v>1</v>
      </c>
      <c r="R9412" s="48">
        <v>1</v>
      </c>
      <c r="S9412" s="48">
        <v>0</v>
      </c>
      <c r="T9412" s="48">
        <v>1</v>
      </c>
      <c r="U9412" s="48">
        <v>1</v>
      </c>
      <c r="V9412" s="48">
        <v>0</v>
      </c>
      <c r="W9412" s="48">
        <v>1</v>
      </c>
    </row>
    <row r="9413" spans="4:23" ht="15" customHeight="1" outlineLevel="2" x14ac:dyDescent="0.2">
      <c r="D9413" s="41" t="s">
        <v>937</v>
      </c>
      <c r="E9413" s="17" t="s">
        <v>938</v>
      </c>
      <c r="F9413" s="48">
        <v>0</v>
      </c>
      <c r="G9413" s="48">
        <v>0</v>
      </c>
      <c r="H9413" s="48">
        <v>0</v>
      </c>
      <c r="I9413" s="48">
        <v>0</v>
      </c>
      <c r="J9413" s="48">
        <v>0</v>
      </c>
      <c r="K9413" s="48">
        <v>0</v>
      </c>
      <c r="L9413" s="48">
        <v>0</v>
      </c>
      <c r="M9413" s="48">
        <v>0</v>
      </c>
      <c r="N9413" s="48">
        <v>0</v>
      </c>
      <c r="O9413" s="48">
        <v>0</v>
      </c>
      <c r="P9413" s="48">
        <v>0</v>
      </c>
      <c r="Q9413" s="48">
        <v>0</v>
      </c>
      <c r="R9413" s="48">
        <v>0</v>
      </c>
      <c r="S9413" s="48">
        <v>0</v>
      </c>
      <c r="T9413" s="48">
        <v>0</v>
      </c>
      <c r="U9413" s="48">
        <v>0</v>
      </c>
      <c r="V9413" s="48">
        <v>0</v>
      </c>
      <c r="W9413" s="48">
        <v>0</v>
      </c>
    </row>
    <row r="9414" spans="4:23" ht="15" customHeight="1" outlineLevel="2" x14ac:dyDescent="0.2">
      <c r="D9414" s="41" t="s">
        <v>939</v>
      </c>
      <c r="E9414" s="17" t="s">
        <v>940</v>
      </c>
      <c r="F9414" s="48">
        <v>0</v>
      </c>
      <c r="G9414" s="48">
        <v>0</v>
      </c>
      <c r="H9414" s="48">
        <v>0</v>
      </c>
      <c r="I9414" s="48">
        <v>0</v>
      </c>
      <c r="J9414" s="48">
        <v>0</v>
      </c>
      <c r="K9414" s="48">
        <v>0</v>
      </c>
      <c r="L9414" s="48">
        <v>0</v>
      </c>
      <c r="M9414" s="48">
        <v>0</v>
      </c>
      <c r="N9414" s="48">
        <v>0</v>
      </c>
      <c r="O9414" s="48">
        <v>0</v>
      </c>
      <c r="P9414" s="48">
        <v>0</v>
      </c>
      <c r="Q9414" s="48">
        <v>0</v>
      </c>
      <c r="R9414" s="48">
        <v>0</v>
      </c>
      <c r="S9414" s="48">
        <v>0</v>
      </c>
      <c r="T9414" s="48">
        <v>0</v>
      </c>
      <c r="U9414" s="48">
        <v>0</v>
      </c>
      <c r="V9414" s="48">
        <v>0</v>
      </c>
      <c r="W9414" s="48">
        <v>0</v>
      </c>
    </row>
    <row r="9415" spans="4:23" ht="15" customHeight="1" outlineLevel="2" x14ac:dyDescent="0.2">
      <c r="D9415" s="41" t="s">
        <v>941</v>
      </c>
      <c r="E9415" s="17" t="s">
        <v>942</v>
      </c>
      <c r="F9415" s="48">
        <v>0</v>
      </c>
      <c r="G9415" s="48">
        <v>0</v>
      </c>
      <c r="H9415" s="48">
        <v>0</v>
      </c>
      <c r="I9415" s="48">
        <v>0</v>
      </c>
      <c r="J9415" s="48">
        <v>0</v>
      </c>
      <c r="K9415" s="48">
        <v>0</v>
      </c>
      <c r="L9415" s="48">
        <v>0</v>
      </c>
      <c r="M9415" s="48">
        <v>0</v>
      </c>
      <c r="N9415" s="48">
        <v>0</v>
      </c>
      <c r="O9415" s="48">
        <v>0</v>
      </c>
      <c r="P9415" s="48">
        <v>0</v>
      </c>
      <c r="Q9415" s="48">
        <v>0</v>
      </c>
      <c r="R9415" s="48">
        <v>0</v>
      </c>
      <c r="S9415" s="48">
        <v>0</v>
      </c>
      <c r="T9415" s="48">
        <v>0</v>
      </c>
      <c r="U9415" s="48">
        <v>0</v>
      </c>
      <c r="V9415" s="48">
        <v>0</v>
      </c>
      <c r="W9415" s="48">
        <v>0</v>
      </c>
    </row>
    <row r="9416" spans="4:23" ht="15" customHeight="1" outlineLevel="2" x14ac:dyDescent="0.2">
      <c r="D9416" s="41" t="s">
        <v>943</v>
      </c>
      <c r="E9416" s="17" t="s">
        <v>944</v>
      </c>
      <c r="F9416" s="48">
        <v>0</v>
      </c>
      <c r="G9416" s="48">
        <v>0</v>
      </c>
      <c r="H9416" s="48">
        <v>0</v>
      </c>
      <c r="I9416" s="48">
        <v>0</v>
      </c>
      <c r="J9416" s="48">
        <v>0</v>
      </c>
      <c r="K9416" s="48">
        <v>0</v>
      </c>
      <c r="L9416" s="48">
        <v>0</v>
      </c>
      <c r="M9416" s="48">
        <v>0</v>
      </c>
      <c r="N9416" s="48">
        <v>0</v>
      </c>
      <c r="O9416" s="48">
        <v>0</v>
      </c>
      <c r="P9416" s="48">
        <v>0</v>
      </c>
      <c r="Q9416" s="48">
        <v>0</v>
      </c>
      <c r="R9416" s="48">
        <v>0</v>
      </c>
      <c r="S9416" s="48">
        <v>0</v>
      </c>
      <c r="T9416" s="48">
        <v>0</v>
      </c>
      <c r="U9416" s="48">
        <v>0</v>
      </c>
      <c r="V9416" s="48">
        <v>0</v>
      </c>
      <c r="W9416" s="48">
        <v>0</v>
      </c>
    </row>
    <row r="9417" spans="4:23" ht="15" customHeight="1" outlineLevel="2" x14ac:dyDescent="0.2">
      <c r="D9417" s="41" t="s">
        <v>945</v>
      </c>
      <c r="E9417" s="17" t="s">
        <v>946</v>
      </c>
      <c r="F9417" s="48">
        <v>0</v>
      </c>
      <c r="G9417" s="48">
        <v>0</v>
      </c>
      <c r="H9417" s="48">
        <v>0</v>
      </c>
      <c r="I9417" s="48">
        <v>0</v>
      </c>
      <c r="J9417" s="48">
        <v>0</v>
      </c>
      <c r="K9417" s="48">
        <v>0</v>
      </c>
      <c r="L9417" s="48">
        <v>0</v>
      </c>
      <c r="M9417" s="48">
        <v>0</v>
      </c>
      <c r="N9417" s="48">
        <v>0</v>
      </c>
      <c r="O9417" s="48">
        <v>0</v>
      </c>
      <c r="P9417" s="48">
        <v>0</v>
      </c>
      <c r="Q9417" s="48">
        <v>0</v>
      </c>
      <c r="R9417" s="48">
        <v>0</v>
      </c>
      <c r="S9417" s="48">
        <v>0</v>
      </c>
      <c r="T9417" s="48">
        <v>0</v>
      </c>
      <c r="U9417" s="48">
        <v>0</v>
      </c>
      <c r="V9417" s="48">
        <v>0</v>
      </c>
      <c r="W9417" s="48">
        <v>0</v>
      </c>
    </row>
    <row r="9418" spans="4:23" ht="15" customHeight="1" outlineLevel="2" x14ac:dyDescent="0.2">
      <c r="D9418" s="41" t="s">
        <v>947</v>
      </c>
      <c r="E9418" s="17" t="s">
        <v>948</v>
      </c>
      <c r="F9418" s="48">
        <v>0</v>
      </c>
      <c r="G9418" s="48">
        <v>0</v>
      </c>
      <c r="H9418" s="48">
        <v>0</v>
      </c>
      <c r="I9418" s="48">
        <v>0</v>
      </c>
      <c r="J9418" s="48">
        <v>0</v>
      </c>
      <c r="K9418" s="48">
        <v>0</v>
      </c>
      <c r="L9418" s="48">
        <v>0</v>
      </c>
      <c r="M9418" s="48">
        <v>0</v>
      </c>
      <c r="N9418" s="48">
        <v>0</v>
      </c>
      <c r="O9418" s="48">
        <v>0</v>
      </c>
      <c r="P9418" s="48">
        <v>0</v>
      </c>
      <c r="Q9418" s="48">
        <v>0</v>
      </c>
      <c r="R9418" s="48">
        <v>0</v>
      </c>
      <c r="S9418" s="48">
        <v>0</v>
      </c>
      <c r="T9418" s="48">
        <v>0</v>
      </c>
      <c r="U9418" s="48">
        <v>0</v>
      </c>
      <c r="V9418" s="48">
        <v>0</v>
      </c>
      <c r="W9418" s="48">
        <v>0</v>
      </c>
    </row>
    <row r="9419" spans="4:23" ht="15" customHeight="1" outlineLevel="2" x14ac:dyDescent="0.2">
      <c r="D9419" s="41" t="s">
        <v>949</v>
      </c>
      <c r="E9419" s="17" t="s">
        <v>950</v>
      </c>
      <c r="F9419" s="48">
        <v>0</v>
      </c>
      <c r="G9419" s="48">
        <v>0</v>
      </c>
      <c r="H9419" s="48">
        <v>0</v>
      </c>
      <c r="I9419" s="48">
        <v>0</v>
      </c>
      <c r="J9419" s="48">
        <v>0</v>
      </c>
      <c r="K9419" s="48">
        <v>0</v>
      </c>
      <c r="L9419" s="48">
        <v>0</v>
      </c>
      <c r="M9419" s="48">
        <v>0</v>
      </c>
      <c r="N9419" s="48">
        <v>0</v>
      </c>
      <c r="O9419" s="48">
        <v>0</v>
      </c>
      <c r="P9419" s="48">
        <v>0</v>
      </c>
      <c r="Q9419" s="48">
        <v>0</v>
      </c>
      <c r="R9419" s="48">
        <v>0</v>
      </c>
      <c r="S9419" s="48">
        <v>0</v>
      </c>
      <c r="T9419" s="48">
        <v>0</v>
      </c>
      <c r="U9419" s="48">
        <v>0</v>
      </c>
      <c r="V9419" s="48">
        <v>0</v>
      </c>
      <c r="W9419" s="48">
        <v>0</v>
      </c>
    </row>
    <row r="9420" spans="4:23" ht="15" customHeight="1" outlineLevel="2" x14ac:dyDescent="0.2">
      <c r="D9420" s="41" t="s">
        <v>951</v>
      </c>
      <c r="E9420" s="17" t="s">
        <v>952</v>
      </c>
      <c r="F9420" s="48">
        <v>0</v>
      </c>
      <c r="G9420" s="48">
        <v>0</v>
      </c>
      <c r="H9420" s="48">
        <v>0</v>
      </c>
      <c r="I9420" s="48">
        <v>1</v>
      </c>
      <c r="J9420" s="48">
        <v>0</v>
      </c>
      <c r="K9420" s="48">
        <v>1</v>
      </c>
      <c r="L9420" s="48">
        <v>1</v>
      </c>
      <c r="M9420" s="48">
        <v>0</v>
      </c>
      <c r="N9420" s="48">
        <v>1</v>
      </c>
      <c r="O9420" s="48">
        <v>1</v>
      </c>
      <c r="P9420" s="48">
        <v>0</v>
      </c>
      <c r="Q9420" s="48">
        <v>1</v>
      </c>
      <c r="R9420" s="48">
        <v>1</v>
      </c>
      <c r="S9420" s="48">
        <v>0</v>
      </c>
      <c r="T9420" s="48">
        <v>1</v>
      </c>
      <c r="U9420" s="48">
        <v>1</v>
      </c>
      <c r="V9420" s="48">
        <v>0</v>
      </c>
      <c r="W9420" s="48">
        <v>1</v>
      </c>
    </row>
    <row r="9421" spans="4:23" ht="15" customHeight="1" outlineLevel="2" x14ac:dyDescent="0.2">
      <c r="D9421" s="41" t="s">
        <v>953</v>
      </c>
      <c r="E9421" s="17" t="s">
        <v>954</v>
      </c>
      <c r="F9421" s="48">
        <v>0</v>
      </c>
      <c r="G9421" s="48">
        <v>0</v>
      </c>
      <c r="H9421" s="48">
        <v>0</v>
      </c>
      <c r="I9421" s="48">
        <v>1</v>
      </c>
      <c r="J9421" s="48">
        <v>0</v>
      </c>
      <c r="K9421" s="48">
        <v>1</v>
      </c>
      <c r="L9421" s="48">
        <v>1</v>
      </c>
      <c r="M9421" s="48">
        <v>0</v>
      </c>
      <c r="N9421" s="48">
        <v>1</v>
      </c>
      <c r="O9421" s="48">
        <v>1</v>
      </c>
      <c r="P9421" s="48">
        <v>0</v>
      </c>
      <c r="Q9421" s="48">
        <v>1</v>
      </c>
      <c r="R9421" s="48">
        <v>1</v>
      </c>
      <c r="S9421" s="48">
        <v>0</v>
      </c>
      <c r="T9421" s="48">
        <v>1</v>
      </c>
      <c r="U9421" s="48">
        <v>1</v>
      </c>
      <c r="V9421" s="48">
        <v>0</v>
      </c>
      <c r="W9421" s="48">
        <v>1</v>
      </c>
    </row>
    <row r="9422" spans="4:23" ht="15" customHeight="1" outlineLevel="2" x14ac:dyDescent="0.2">
      <c r="D9422" s="41" t="s">
        <v>955</v>
      </c>
      <c r="E9422" s="17" t="s">
        <v>956</v>
      </c>
      <c r="F9422" s="48">
        <v>0</v>
      </c>
      <c r="G9422" s="48">
        <v>0</v>
      </c>
      <c r="H9422" s="48">
        <v>0</v>
      </c>
      <c r="I9422" s="48">
        <v>0</v>
      </c>
      <c r="J9422" s="48">
        <v>0</v>
      </c>
      <c r="K9422" s="48">
        <v>0</v>
      </c>
      <c r="L9422" s="48">
        <v>0</v>
      </c>
      <c r="M9422" s="48">
        <v>0</v>
      </c>
      <c r="N9422" s="48">
        <v>0</v>
      </c>
      <c r="O9422" s="48">
        <v>0</v>
      </c>
      <c r="P9422" s="48">
        <v>0</v>
      </c>
      <c r="Q9422" s="48">
        <v>0</v>
      </c>
      <c r="R9422" s="48">
        <v>0</v>
      </c>
      <c r="S9422" s="48">
        <v>0</v>
      </c>
      <c r="T9422" s="48">
        <v>0</v>
      </c>
      <c r="U9422" s="48">
        <v>0</v>
      </c>
      <c r="V9422" s="48">
        <v>0</v>
      </c>
      <c r="W9422" s="48">
        <v>0</v>
      </c>
    </row>
    <row r="9423" spans="4:23" ht="15" customHeight="1" outlineLevel="2" x14ac:dyDescent="0.2">
      <c r="D9423" s="41" t="s">
        <v>957</v>
      </c>
      <c r="E9423" s="17" t="s">
        <v>958</v>
      </c>
      <c r="F9423" s="48">
        <v>0</v>
      </c>
      <c r="G9423" s="48">
        <v>0</v>
      </c>
      <c r="H9423" s="48">
        <v>0</v>
      </c>
      <c r="I9423" s="48">
        <v>0</v>
      </c>
      <c r="J9423" s="48">
        <v>0</v>
      </c>
      <c r="K9423" s="48">
        <v>0</v>
      </c>
      <c r="L9423" s="48">
        <v>0</v>
      </c>
      <c r="M9423" s="48">
        <v>0</v>
      </c>
      <c r="N9423" s="48">
        <v>0</v>
      </c>
      <c r="O9423" s="48">
        <v>0</v>
      </c>
      <c r="P9423" s="48">
        <v>0</v>
      </c>
      <c r="Q9423" s="48">
        <v>0</v>
      </c>
      <c r="R9423" s="48">
        <v>0</v>
      </c>
      <c r="S9423" s="48">
        <v>0</v>
      </c>
      <c r="T9423" s="48">
        <v>0</v>
      </c>
      <c r="U9423" s="48">
        <v>0</v>
      </c>
      <c r="V9423" s="48">
        <v>0</v>
      </c>
      <c r="W9423" s="48">
        <v>0</v>
      </c>
    </row>
    <row r="9424" spans="4:23" ht="15" customHeight="1" outlineLevel="2" x14ac:dyDescent="0.2">
      <c r="D9424" s="41" t="s">
        <v>959</v>
      </c>
      <c r="E9424" s="17" t="s">
        <v>960</v>
      </c>
      <c r="F9424" s="48">
        <v>0</v>
      </c>
      <c r="G9424" s="48">
        <v>0</v>
      </c>
      <c r="H9424" s="48">
        <v>0</v>
      </c>
      <c r="I9424" s="48">
        <v>0</v>
      </c>
      <c r="J9424" s="48">
        <v>0</v>
      </c>
      <c r="K9424" s="48">
        <v>0</v>
      </c>
      <c r="L9424" s="48">
        <v>0</v>
      </c>
      <c r="M9424" s="48">
        <v>0</v>
      </c>
      <c r="N9424" s="48">
        <v>0</v>
      </c>
      <c r="O9424" s="48">
        <v>0</v>
      </c>
      <c r="P9424" s="48">
        <v>0</v>
      </c>
      <c r="Q9424" s="48">
        <v>0</v>
      </c>
      <c r="R9424" s="48">
        <v>0</v>
      </c>
      <c r="S9424" s="48">
        <v>0</v>
      </c>
      <c r="T9424" s="48">
        <v>0</v>
      </c>
      <c r="U9424" s="48">
        <v>0</v>
      </c>
      <c r="V9424" s="48">
        <v>0</v>
      </c>
      <c r="W9424" s="48">
        <v>0</v>
      </c>
    </row>
    <row r="9425" spans="4:23" ht="15" customHeight="1" outlineLevel="2" x14ac:dyDescent="0.2">
      <c r="D9425" s="41" t="s">
        <v>961</v>
      </c>
      <c r="E9425" s="17" t="s">
        <v>962</v>
      </c>
      <c r="F9425" s="48">
        <v>0</v>
      </c>
      <c r="G9425" s="48">
        <v>0</v>
      </c>
      <c r="H9425" s="48">
        <v>0</v>
      </c>
      <c r="I9425" s="48">
        <v>0</v>
      </c>
      <c r="J9425" s="48">
        <v>0</v>
      </c>
      <c r="K9425" s="48">
        <v>0</v>
      </c>
      <c r="L9425" s="48">
        <v>0</v>
      </c>
      <c r="M9425" s="48">
        <v>0</v>
      </c>
      <c r="N9425" s="48">
        <v>0</v>
      </c>
      <c r="O9425" s="48">
        <v>0</v>
      </c>
      <c r="P9425" s="48">
        <v>0</v>
      </c>
      <c r="Q9425" s="48">
        <v>0</v>
      </c>
      <c r="R9425" s="48">
        <v>0</v>
      </c>
      <c r="S9425" s="48">
        <v>0</v>
      </c>
      <c r="T9425" s="48">
        <v>0</v>
      </c>
      <c r="U9425" s="48">
        <v>0</v>
      </c>
      <c r="V9425" s="48">
        <v>0</v>
      </c>
      <c r="W9425" s="48">
        <v>0</v>
      </c>
    </row>
    <row r="9426" spans="4:23" ht="15" customHeight="1" outlineLevel="2" x14ac:dyDescent="0.2">
      <c r="D9426" s="41" t="s">
        <v>963</v>
      </c>
      <c r="E9426" s="17" t="s">
        <v>964</v>
      </c>
      <c r="F9426" s="48">
        <v>0</v>
      </c>
      <c r="G9426" s="48">
        <v>0</v>
      </c>
      <c r="H9426" s="48">
        <v>0</v>
      </c>
      <c r="I9426" s="48">
        <v>0</v>
      </c>
      <c r="J9426" s="48">
        <v>0</v>
      </c>
      <c r="K9426" s="48">
        <v>0</v>
      </c>
      <c r="L9426" s="48">
        <v>0</v>
      </c>
      <c r="M9426" s="48">
        <v>0</v>
      </c>
      <c r="N9426" s="48">
        <v>0</v>
      </c>
      <c r="O9426" s="48">
        <v>0</v>
      </c>
      <c r="P9426" s="48">
        <v>0</v>
      </c>
      <c r="Q9426" s="48">
        <v>0</v>
      </c>
      <c r="R9426" s="48">
        <v>0</v>
      </c>
      <c r="S9426" s="48">
        <v>0</v>
      </c>
      <c r="T9426" s="48">
        <v>0</v>
      </c>
      <c r="U9426" s="48">
        <v>0</v>
      </c>
      <c r="V9426" s="48">
        <v>0</v>
      </c>
      <c r="W9426" s="48">
        <v>0</v>
      </c>
    </row>
    <row r="9427" spans="4:23" ht="15" customHeight="1" outlineLevel="2" x14ac:dyDescent="0.2">
      <c r="D9427" s="41" t="s">
        <v>965</v>
      </c>
      <c r="E9427" s="17" t="s">
        <v>966</v>
      </c>
      <c r="F9427" s="48">
        <v>0</v>
      </c>
      <c r="G9427" s="48">
        <v>0</v>
      </c>
      <c r="H9427" s="48">
        <v>0</v>
      </c>
      <c r="I9427" s="48">
        <v>0</v>
      </c>
      <c r="J9427" s="48">
        <v>0</v>
      </c>
      <c r="K9427" s="48">
        <v>0</v>
      </c>
      <c r="L9427" s="48">
        <v>0</v>
      </c>
      <c r="M9427" s="48">
        <v>0</v>
      </c>
      <c r="N9427" s="48">
        <v>0</v>
      </c>
      <c r="O9427" s="48">
        <v>0</v>
      </c>
      <c r="P9427" s="48">
        <v>0</v>
      </c>
      <c r="Q9427" s="48">
        <v>0</v>
      </c>
      <c r="R9427" s="48">
        <v>0</v>
      </c>
      <c r="S9427" s="48">
        <v>0</v>
      </c>
      <c r="T9427" s="48">
        <v>0</v>
      </c>
      <c r="U9427" s="48">
        <v>0</v>
      </c>
      <c r="V9427" s="48">
        <v>0</v>
      </c>
      <c r="W9427" s="48">
        <v>0</v>
      </c>
    </row>
    <row r="9428" spans="4:23" ht="15" customHeight="1" outlineLevel="2" x14ac:dyDescent="0.2">
      <c r="D9428" s="41" t="s">
        <v>967</v>
      </c>
      <c r="E9428" s="17" t="s">
        <v>968</v>
      </c>
      <c r="F9428" s="48">
        <v>0</v>
      </c>
      <c r="G9428" s="48">
        <v>0</v>
      </c>
      <c r="H9428" s="48">
        <v>0</v>
      </c>
      <c r="I9428" s="48">
        <v>0</v>
      </c>
      <c r="J9428" s="48">
        <v>0</v>
      </c>
      <c r="K9428" s="48">
        <v>0</v>
      </c>
      <c r="L9428" s="48">
        <v>0</v>
      </c>
      <c r="M9428" s="48">
        <v>0</v>
      </c>
      <c r="N9428" s="48">
        <v>0</v>
      </c>
      <c r="O9428" s="48">
        <v>0</v>
      </c>
      <c r="P9428" s="48">
        <v>0</v>
      </c>
      <c r="Q9428" s="48">
        <v>0</v>
      </c>
      <c r="R9428" s="48">
        <v>0</v>
      </c>
      <c r="S9428" s="48">
        <v>0</v>
      </c>
      <c r="T9428" s="48">
        <v>0</v>
      </c>
      <c r="U9428" s="48">
        <v>0</v>
      </c>
      <c r="V9428" s="48">
        <v>0</v>
      </c>
      <c r="W9428" s="48">
        <v>0</v>
      </c>
    </row>
    <row r="9429" spans="4:23" ht="15" customHeight="1" outlineLevel="2" x14ac:dyDescent="0.2">
      <c r="D9429" s="41" t="s">
        <v>969</v>
      </c>
      <c r="E9429" s="17" t="s">
        <v>970</v>
      </c>
      <c r="F9429" s="48">
        <v>0</v>
      </c>
      <c r="G9429" s="48">
        <v>0</v>
      </c>
      <c r="H9429" s="48">
        <v>0</v>
      </c>
      <c r="I9429" s="48">
        <v>0</v>
      </c>
      <c r="J9429" s="48">
        <v>0</v>
      </c>
      <c r="K9429" s="48">
        <v>0</v>
      </c>
      <c r="L9429" s="48">
        <v>0</v>
      </c>
      <c r="M9429" s="48">
        <v>0</v>
      </c>
      <c r="N9429" s="48">
        <v>0</v>
      </c>
      <c r="O9429" s="48">
        <v>0</v>
      </c>
      <c r="P9429" s="48">
        <v>0</v>
      </c>
      <c r="Q9429" s="48">
        <v>0</v>
      </c>
      <c r="R9429" s="48">
        <v>0</v>
      </c>
      <c r="S9429" s="48">
        <v>0</v>
      </c>
      <c r="T9429" s="48">
        <v>0</v>
      </c>
      <c r="U9429" s="48">
        <v>0</v>
      </c>
      <c r="V9429" s="48">
        <v>0</v>
      </c>
      <c r="W9429" s="48">
        <v>0</v>
      </c>
    </row>
    <row r="9430" spans="4:23" ht="15" customHeight="1" outlineLevel="2" x14ac:dyDescent="0.2">
      <c r="D9430" s="41" t="s">
        <v>971</v>
      </c>
      <c r="E9430" s="17" t="s">
        <v>972</v>
      </c>
      <c r="F9430" s="48">
        <v>0</v>
      </c>
      <c r="G9430" s="48">
        <v>0</v>
      </c>
      <c r="H9430" s="48">
        <v>0</v>
      </c>
      <c r="I9430" s="48">
        <v>0</v>
      </c>
      <c r="J9430" s="48">
        <v>0</v>
      </c>
      <c r="K9430" s="48">
        <v>0</v>
      </c>
      <c r="L9430" s="48">
        <v>0</v>
      </c>
      <c r="M9430" s="48">
        <v>0</v>
      </c>
      <c r="N9430" s="48">
        <v>0</v>
      </c>
      <c r="O9430" s="48">
        <v>0</v>
      </c>
      <c r="P9430" s="48">
        <v>0</v>
      </c>
      <c r="Q9430" s="48">
        <v>0</v>
      </c>
      <c r="R9430" s="48">
        <v>0</v>
      </c>
      <c r="S9430" s="48">
        <v>0</v>
      </c>
      <c r="T9430" s="48">
        <v>0</v>
      </c>
      <c r="U9430" s="48">
        <v>0</v>
      </c>
      <c r="V9430" s="48">
        <v>0</v>
      </c>
      <c r="W9430" s="48">
        <v>0</v>
      </c>
    </row>
    <row r="9431" spans="4:23" ht="15" customHeight="1" outlineLevel="2" x14ac:dyDescent="0.2">
      <c r="D9431" s="41" t="s">
        <v>973</v>
      </c>
      <c r="E9431" s="17" t="s">
        <v>974</v>
      </c>
      <c r="F9431" s="48">
        <v>0</v>
      </c>
      <c r="G9431" s="48">
        <v>0</v>
      </c>
      <c r="H9431" s="48">
        <v>0</v>
      </c>
      <c r="I9431" s="48">
        <v>0</v>
      </c>
      <c r="J9431" s="48">
        <v>0</v>
      </c>
      <c r="K9431" s="48">
        <v>0</v>
      </c>
      <c r="L9431" s="48">
        <v>0</v>
      </c>
      <c r="M9431" s="48">
        <v>0</v>
      </c>
      <c r="N9431" s="48">
        <v>0</v>
      </c>
      <c r="O9431" s="48">
        <v>0</v>
      </c>
      <c r="P9431" s="48">
        <v>0</v>
      </c>
      <c r="Q9431" s="48">
        <v>0</v>
      </c>
      <c r="R9431" s="48">
        <v>0</v>
      </c>
      <c r="S9431" s="48">
        <v>0</v>
      </c>
      <c r="T9431" s="48">
        <v>0</v>
      </c>
      <c r="U9431" s="48">
        <v>0</v>
      </c>
      <c r="V9431" s="48">
        <v>0</v>
      </c>
      <c r="W9431" s="48">
        <v>0</v>
      </c>
    </row>
    <row r="9432" spans="4:23" ht="15" customHeight="1" outlineLevel="2" x14ac:dyDescent="0.2">
      <c r="D9432" s="41" t="s">
        <v>975</v>
      </c>
      <c r="E9432" s="17" t="s">
        <v>976</v>
      </c>
      <c r="F9432" s="48">
        <v>0</v>
      </c>
      <c r="G9432" s="48">
        <v>0</v>
      </c>
      <c r="H9432" s="48">
        <v>0</v>
      </c>
      <c r="I9432" s="48">
        <v>0</v>
      </c>
      <c r="J9432" s="48">
        <v>0</v>
      </c>
      <c r="K9432" s="48">
        <v>0</v>
      </c>
      <c r="L9432" s="48">
        <v>0</v>
      </c>
      <c r="M9432" s="48">
        <v>0</v>
      </c>
      <c r="N9432" s="48">
        <v>0</v>
      </c>
      <c r="O9432" s="48">
        <v>0</v>
      </c>
      <c r="P9432" s="48">
        <v>0</v>
      </c>
      <c r="Q9432" s="48">
        <v>0</v>
      </c>
      <c r="R9432" s="48">
        <v>0</v>
      </c>
      <c r="S9432" s="48">
        <v>0</v>
      </c>
      <c r="T9432" s="48">
        <v>0</v>
      </c>
      <c r="U9432" s="48">
        <v>0</v>
      </c>
      <c r="V9432" s="48">
        <v>0</v>
      </c>
      <c r="W9432" s="48">
        <v>0</v>
      </c>
    </row>
    <row r="9433" spans="4:23" ht="15" customHeight="1" outlineLevel="2" x14ac:dyDescent="0.2">
      <c r="D9433" s="41" t="s">
        <v>977</v>
      </c>
      <c r="E9433" s="17" t="s">
        <v>978</v>
      </c>
      <c r="F9433" s="48">
        <v>0</v>
      </c>
      <c r="G9433" s="48">
        <v>0</v>
      </c>
      <c r="H9433" s="48">
        <v>0</v>
      </c>
      <c r="I9433" s="48">
        <v>0</v>
      </c>
      <c r="J9433" s="48">
        <v>0</v>
      </c>
      <c r="K9433" s="48">
        <v>0</v>
      </c>
      <c r="L9433" s="48">
        <v>0</v>
      </c>
      <c r="M9433" s="48">
        <v>0</v>
      </c>
      <c r="N9433" s="48">
        <v>0</v>
      </c>
      <c r="O9433" s="48">
        <v>0</v>
      </c>
      <c r="P9433" s="48">
        <v>0</v>
      </c>
      <c r="Q9433" s="48">
        <v>0</v>
      </c>
      <c r="R9433" s="48">
        <v>0</v>
      </c>
      <c r="S9433" s="48">
        <v>0</v>
      </c>
      <c r="T9433" s="48">
        <v>0</v>
      </c>
      <c r="U9433" s="48">
        <v>0</v>
      </c>
      <c r="V9433" s="48">
        <v>0</v>
      </c>
      <c r="W9433" s="48">
        <v>0</v>
      </c>
    </row>
    <row r="9434" spans="4:23" ht="15" customHeight="1" outlineLevel="2" x14ac:dyDescent="0.2">
      <c r="D9434" s="41" t="s">
        <v>979</v>
      </c>
      <c r="E9434" s="17" t="s">
        <v>980</v>
      </c>
      <c r="F9434" s="48">
        <v>0</v>
      </c>
      <c r="G9434" s="48">
        <v>0</v>
      </c>
      <c r="H9434" s="48">
        <v>0</v>
      </c>
      <c r="I9434" s="48">
        <v>0</v>
      </c>
      <c r="J9434" s="48">
        <v>0</v>
      </c>
      <c r="K9434" s="48">
        <v>0</v>
      </c>
      <c r="L9434" s="48">
        <v>0</v>
      </c>
      <c r="M9434" s="48">
        <v>0</v>
      </c>
      <c r="N9434" s="48">
        <v>0</v>
      </c>
      <c r="O9434" s="48">
        <v>0</v>
      </c>
      <c r="P9434" s="48">
        <v>0</v>
      </c>
      <c r="Q9434" s="48">
        <v>0</v>
      </c>
      <c r="R9434" s="48">
        <v>0</v>
      </c>
      <c r="S9434" s="48">
        <v>0</v>
      </c>
      <c r="T9434" s="48">
        <v>0</v>
      </c>
      <c r="U9434" s="48">
        <v>0</v>
      </c>
      <c r="V9434" s="48">
        <v>0</v>
      </c>
      <c r="W9434" s="48">
        <v>0</v>
      </c>
    </row>
    <row r="9435" spans="4:23" ht="15" customHeight="1" outlineLevel="2" x14ac:dyDescent="0.2">
      <c r="D9435" s="41" t="s">
        <v>981</v>
      </c>
      <c r="E9435" s="17" t="s">
        <v>982</v>
      </c>
      <c r="F9435" s="48">
        <v>0</v>
      </c>
      <c r="G9435" s="48">
        <v>0</v>
      </c>
      <c r="H9435" s="48">
        <v>0</v>
      </c>
      <c r="I9435" s="48">
        <v>0</v>
      </c>
      <c r="J9435" s="48">
        <v>0</v>
      </c>
      <c r="K9435" s="48">
        <v>0</v>
      </c>
      <c r="L9435" s="48">
        <v>0</v>
      </c>
      <c r="M9435" s="48">
        <v>0</v>
      </c>
      <c r="N9435" s="48">
        <v>0</v>
      </c>
      <c r="O9435" s="48">
        <v>0</v>
      </c>
      <c r="P9435" s="48">
        <v>0</v>
      </c>
      <c r="Q9435" s="48">
        <v>0</v>
      </c>
      <c r="R9435" s="48">
        <v>0</v>
      </c>
      <c r="S9435" s="48">
        <v>0</v>
      </c>
      <c r="T9435" s="48">
        <v>0</v>
      </c>
      <c r="U9435" s="48">
        <v>0</v>
      </c>
      <c r="V9435" s="48">
        <v>0</v>
      </c>
      <c r="W9435" s="48">
        <v>0</v>
      </c>
    </row>
    <row r="9436" spans="4:23" ht="15" customHeight="1" outlineLevel="2" x14ac:dyDescent="0.2">
      <c r="D9436" s="41" t="s">
        <v>983</v>
      </c>
      <c r="E9436" s="17" t="s">
        <v>984</v>
      </c>
      <c r="F9436" s="48">
        <v>0</v>
      </c>
      <c r="G9436" s="48">
        <v>0</v>
      </c>
      <c r="H9436" s="48">
        <v>0</v>
      </c>
      <c r="I9436" s="48">
        <v>0</v>
      </c>
      <c r="J9436" s="48">
        <v>0</v>
      </c>
      <c r="K9436" s="48">
        <v>0</v>
      </c>
      <c r="L9436" s="48">
        <v>0</v>
      </c>
      <c r="M9436" s="48">
        <v>0</v>
      </c>
      <c r="N9436" s="48">
        <v>0</v>
      </c>
      <c r="O9436" s="48">
        <v>0</v>
      </c>
      <c r="P9436" s="48">
        <v>0</v>
      </c>
      <c r="Q9436" s="48">
        <v>0</v>
      </c>
      <c r="R9436" s="48">
        <v>0</v>
      </c>
      <c r="S9436" s="48">
        <v>0</v>
      </c>
      <c r="T9436" s="48">
        <v>0</v>
      </c>
      <c r="U9436" s="48">
        <v>0</v>
      </c>
      <c r="V9436" s="48">
        <v>0</v>
      </c>
      <c r="W9436" s="48">
        <v>0</v>
      </c>
    </row>
    <row r="9437" spans="4:23" ht="15" customHeight="1" outlineLevel="2" x14ac:dyDescent="0.2">
      <c r="D9437" s="41" t="s">
        <v>985</v>
      </c>
      <c r="E9437" s="17" t="s">
        <v>986</v>
      </c>
      <c r="F9437" s="48">
        <v>0</v>
      </c>
      <c r="G9437" s="48">
        <v>0</v>
      </c>
      <c r="H9437" s="48">
        <v>0</v>
      </c>
      <c r="I9437" s="48">
        <v>0</v>
      </c>
      <c r="J9437" s="48">
        <v>0</v>
      </c>
      <c r="K9437" s="48">
        <v>0</v>
      </c>
      <c r="L9437" s="48">
        <v>0</v>
      </c>
      <c r="M9437" s="48">
        <v>0</v>
      </c>
      <c r="N9437" s="48">
        <v>0</v>
      </c>
      <c r="O9437" s="48">
        <v>0</v>
      </c>
      <c r="P9437" s="48">
        <v>0</v>
      </c>
      <c r="Q9437" s="48">
        <v>0</v>
      </c>
      <c r="R9437" s="48">
        <v>0</v>
      </c>
      <c r="S9437" s="48">
        <v>0</v>
      </c>
      <c r="T9437" s="48">
        <v>0</v>
      </c>
      <c r="U9437" s="48">
        <v>0</v>
      </c>
      <c r="V9437" s="48">
        <v>0</v>
      </c>
      <c r="W9437" s="48">
        <v>0</v>
      </c>
    </row>
    <row r="9438" spans="4:23" ht="15" customHeight="1" outlineLevel="2" x14ac:dyDescent="0.2">
      <c r="D9438" s="41" t="s">
        <v>987</v>
      </c>
      <c r="E9438" s="17" t="s">
        <v>988</v>
      </c>
      <c r="F9438" s="48">
        <v>3</v>
      </c>
      <c r="G9438" s="48">
        <v>1</v>
      </c>
      <c r="H9438" s="48">
        <v>2</v>
      </c>
      <c r="I9438" s="48">
        <v>3</v>
      </c>
      <c r="J9438" s="48">
        <v>1</v>
      </c>
      <c r="K9438" s="48">
        <v>2</v>
      </c>
      <c r="L9438" s="48">
        <v>1</v>
      </c>
      <c r="M9438" s="48">
        <v>0</v>
      </c>
      <c r="N9438" s="48">
        <v>1</v>
      </c>
      <c r="O9438" s="48">
        <v>2</v>
      </c>
      <c r="P9438" s="48">
        <v>1</v>
      </c>
      <c r="Q9438" s="48">
        <v>1</v>
      </c>
      <c r="R9438" s="48">
        <v>2</v>
      </c>
      <c r="S9438" s="48">
        <v>1</v>
      </c>
      <c r="T9438" s="48">
        <v>1</v>
      </c>
      <c r="U9438" s="48">
        <v>2</v>
      </c>
      <c r="V9438" s="48">
        <v>1</v>
      </c>
      <c r="W9438" s="48">
        <v>1</v>
      </c>
    </row>
    <row r="9439" spans="4:23" ht="15" customHeight="1" outlineLevel="2" x14ac:dyDescent="0.2">
      <c r="D9439" s="41" t="s">
        <v>989</v>
      </c>
      <c r="E9439" s="17" t="s">
        <v>990</v>
      </c>
      <c r="F9439" s="48">
        <v>1</v>
      </c>
      <c r="G9439" s="48">
        <v>0</v>
      </c>
      <c r="H9439" s="48">
        <v>1</v>
      </c>
      <c r="I9439" s="48">
        <v>1</v>
      </c>
      <c r="J9439" s="48">
        <v>0</v>
      </c>
      <c r="K9439" s="48">
        <v>1</v>
      </c>
      <c r="L9439" s="48">
        <v>2</v>
      </c>
      <c r="M9439" s="48">
        <v>0</v>
      </c>
      <c r="N9439" s="48">
        <v>2</v>
      </c>
      <c r="O9439" s="48">
        <v>2</v>
      </c>
      <c r="P9439" s="48">
        <v>0</v>
      </c>
      <c r="Q9439" s="48">
        <v>2</v>
      </c>
      <c r="R9439" s="48">
        <v>2</v>
      </c>
      <c r="S9439" s="48">
        <v>0</v>
      </c>
      <c r="T9439" s="48">
        <v>2</v>
      </c>
      <c r="U9439" s="48">
        <v>2</v>
      </c>
      <c r="V9439" s="48">
        <v>0</v>
      </c>
      <c r="W9439" s="48">
        <v>2</v>
      </c>
    </row>
    <row r="9440" spans="4:23" ht="15" customHeight="1" outlineLevel="2" x14ac:dyDescent="0.2">
      <c r="D9440" s="41" t="s">
        <v>991</v>
      </c>
      <c r="E9440" s="17" t="s">
        <v>992</v>
      </c>
      <c r="F9440" s="48">
        <v>0</v>
      </c>
      <c r="G9440" s="48">
        <v>0</v>
      </c>
      <c r="H9440" s="48">
        <v>0</v>
      </c>
      <c r="I9440" s="48">
        <v>0</v>
      </c>
      <c r="J9440" s="48">
        <v>0</v>
      </c>
      <c r="K9440" s="48">
        <v>0</v>
      </c>
      <c r="L9440" s="48">
        <v>0</v>
      </c>
      <c r="M9440" s="48">
        <v>0</v>
      </c>
      <c r="N9440" s="48">
        <v>0</v>
      </c>
      <c r="O9440" s="48">
        <v>0</v>
      </c>
      <c r="P9440" s="48">
        <v>0</v>
      </c>
      <c r="Q9440" s="48">
        <v>0</v>
      </c>
      <c r="R9440" s="48">
        <v>0</v>
      </c>
      <c r="S9440" s="48">
        <v>0</v>
      </c>
      <c r="T9440" s="48">
        <v>0</v>
      </c>
      <c r="U9440" s="48">
        <v>0</v>
      </c>
      <c r="V9440" s="48">
        <v>0</v>
      </c>
      <c r="W9440" s="48">
        <v>0</v>
      </c>
    </row>
    <row r="9441" spans="4:23" ht="15" customHeight="1" outlineLevel="2" x14ac:dyDescent="0.2">
      <c r="D9441" s="41" t="s">
        <v>993</v>
      </c>
      <c r="E9441" s="17" t="s">
        <v>994</v>
      </c>
      <c r="F9441" s="48">
        <v>0</v>
      </c>
      <c r="G9441" s="48">
        <v>0</v>
      </c>
      <c r="H9441" s="48">
        <v>0</v>
      </c>
      <c r="I9441" s="48">
        <v>0</v>
      </c>
      <c r="J9441" s="48">
        <v>0</v>
      </c>
      <c r="K9441" s="48">
        <v>0</v>
      </c>
      <c r="L9441" s="48">
        <v>0</v>
      </c>
      <c r="M9441" s="48">
        <v>0</v>
      </c>
      <c r="N9441" s="48">
        <v>0</v>
      </c>
      <c r="O9441" s="48">
        <v>0</v>
      </c>
      <c r="P9441" s="48">
        <v>0</v>
      </c>
      <c r="Q9441" s="48">
        <v>0</v>
      </c>
      <c r="R9441" s="48">
        <v>0</v>
      </c>
      <c r="S9441" s="48">
        <v>0</v>
      </c>
      <c r="T9441" s="48">
        <v>0</v>
      </c>
      <c r="U9441" s="48">
        <v>0</v>
      </c>
      <c r="V9441" s="48">
        <v>0</v>
      </c>
      <c r="W9441" s="48">
        <v>0</v>
      </c>
    </row>
    <row r="9442" spans="4:23" ht="15" customHeight="1" outlineLevel="2" x14ac:dyDescent="0.2">
      <c r="D9442" s="41" t="s">
        <v>995</v>
      </c>
      <c r="E9442" s="17" t="s">
        <v>996</v>
      </c>
      <c r="F9442" s="48">
        <v>0</v>
      </c>
      <c r="G9442" s="48">
        <v>0</v>
      </c>
      <c r="H9442" s="48">
        <v>0</v>
      </c>
      <c r="I9442" s="48">
        <v>0</v>
      </c>
      <c r="J9442" s="48">
        <v>0</v>
      </c>
      <c r="K9442" s="48">
        <v>0</v>
      </c>
      <c r="L9442" s="48">
        <v>0</v>
      </c>
      <c r="M9442" s="48">
        <v>0</v>
      </c>
      <c r="N9442" s="48">
        <v>0</v>
      </c>
      <c r="O9442" s="48">
        <v>0</v>
      </c>
      <c r="P9442" s="48">
        <v>0</v>
      </c>
      <c r="Q9442" s="48">
        <v>0</v>
      </c>
      <c r="R9442" s="48">
        <v>0</v>
      </c>
      <c r="S9442" s="48">
        <v>0</v>
      </c>
      <c r="T9442" s="48">
        <v>0</v>
      </c>
      <c r="U9442" s="48">
        <v>0</v>
      </c>
      <c r="V9442" s="48">
        <v>0</v>
      </c>
      <c r="W9442" s="48">
        <v>0</v>
      </c>
    </row>
    <row r="9443" spans="4:23" ht="15" customHeight="1" outlineLevel="2" x14ac:dyDescent="0.2">
      <c r="D9443" s="41" t="s">
        <v>997</v>
      </c>
      <c r="E9443" s="17" t="s">
        <v>998</v>
      </c>
      <c r="F9443" s="48">
        <v>0</v>
      </c>
      <c r="G9443" s="48">
        <v>0</v>
      </c>
      <c r="H9443" s="48">
        <v>0</v>
      </c>
      <c r="I9443" s="48">
        <v>0</v>
      </c>
      <c r="J9443" s="48">
        <v>0</v>
      </c>
      <c r="K9443" s="48">
        <v>0</v>
      </c>
      <c r="L9443" s="48">
        <v>0</v>
      </c>
      <c r="M9443" s="48">
        <v>0</v>
      </c>
      <c r="N9443" s="48">
        <v>0</v>
      </c>
      <c r="O9443" s="48">
        <v>0</v>
      </c>
      <c r="P9443" s="48">
        <v>0</v>
      </c>
      <c r="Q9443" s="48">
        <v>0</v>
      </c>
      <c r="R9443" s="48">
        <v>0</v>
      </c>
      <c r="S9443" s="48">
        <v>0</v>
      </c>
      <c r="T9443" s="48">
        <v>0</v>
      </c>
      <c r="U9443" s="48">
        <v>0</v>
      </c>
      <c r="V9443" s="48">
        <v>0</v>
      </c>
      <c r="W9443" s="48">
        <v>0</v>
      </c>
    </row>
    <row r="9444" spans="4:23" ht="15" customHeight="1" outlineLevel="2" x14ac:dyDescent="0.2">
      <c r="D9444" s="41" t="s">
        <v>999</v>
      </c>
      <c r="E9444" s="17" t="s">
        <v>1000</v>
      </c>
      <c r="F9444" s="48">
        <v>0</v>
      </c>
      <c r="G9444" s="48">
        <v>0</v>
      </c>
      <c r="H9444" s="48">
        <v>0</v>
      </c>
      <c r="I9444" s="48">
        <v>0</v>
      </c>
      <c r="J9444" s="48">
        <v>0</v>
      </c>
      <c r="K9444" s="48">
        <v>0</v>
      </c>
      <c r="L9444" s="48">
        <v>0</v>
      </c>
      <c r="M9444" s="48">
        <v>0</v>
      </c>
      <c r="N9444" s="48">
        <v>0</v>
      </c>
      <c r="O9444" s="48">
        <v>0</v>
      </c>
      <c r="P9444" s="48">
        <v>0</v>
      </c>
      <c r="Q9444" s="48">
        <v>0</v>
      </c>
      <c r="R9444" s="48">
        <v>0</v>
      </c>
      <c r="S9444" s="48">
        <v>0</v>
      </c>
      <c r="T9444" s="48">
        <v>0</v>
      </c>
      <c r="U9444" s="48">
        <v>0</v>
      </c>
      <c r="V9444" s="48">
        <v>0</v>
      </c>
      <c r="W9444" s="48">
        <v>0</v>
      </c>
    </row>
    <row r="9445" spans="4:23" ht="15" customHeight="1" outlineLevel="2" x14ac:dyDescent="0.2">
      <c r="D9445" s="41" t="s">
        <v>1001</v>
      </c>
      <c r="E9445" s="17" t="s">
        <v>1002</v>
      </c>
      <c r="F9445" s="48">
        <v>0</v>
      </c>
      <c r="G9445" s="48">
        <v>0</v>
      </c>
      <c r="H9445" s="48">
        <v>0</v>
      </c>
      <c r="I9445" s="48">
        <v>0</v>
      </c>
      <c r="J9445" s="48">
        <v>0</v>
      </c>
      <c r="K9445" s="48">
        <v>0</v>
      </c>
      <c r="L9445" s="48">
        <v>0</v>
      </c>
      <c r="M9445" s="48">
        <v>0</v>
      </c>
      <c r="N9445" s="48">
        <v>0</v>
      </c>
      <c r="O9445" s="48">
        <v>0</v>
      </c>
      <c r="P9445" s="48">
        <v>0</v>
      </c>
      <c r="Q9445" s="48">
        <v>0</v>
      </c>
      <c r="R9445" s="48">
        <v>0</v>
      </c>
      <c r="S9445" s="48">
        <v>0</v>
      </c>
      <c r="T9445" s="48">
        <v>0</v>
      </c>
      <c r="U9445" s="48">
        <v>0</v>
      </c>
      <c r="V9445" s="48">
        <v>0</v>
      </c>
      <c r="W9445" s="48">
        <v>0</v>
      </c>
    </row>
    <row r="9446" spans="4:23" ht="15" customHeight="1" outlineLevel="2" x14ac:dyDescent="0.2">
      <c r="D9446" s="41" t="s">
        <v>1003</v>
      </c>
      <c r="E9446" s="17" t="s">
        <v>1004</v>
      </c>
      <c r="F9446" s="48">
        <v>0</v>
      </c>
      <c r="G9446" s="48">
        <v>0</v>
      </c>
      <c r="H9446" s="48">
        <v>0</v>
      </c>
      <c r="I9446" s="48">
        <v>0</v>
      </c>
      <c r="J9446" s="48">
        <v>0</v>
      </c>
      <c r="K9446" s="48">
        <v>0</v>
      </c>
      <c r="L9446" s="48">
        <v>0</v>
      </c>
      <c r="M9446" s="48">
        <v>0</v>
      </c>
      <c r="N9446" s="48">
        <v>0</v>
      </c>
      <c r="O9446" s="48">
        <v>0</v>
      </c>
      <c r="P9446" s="48">
        <v>0</v>
      </c>
      <c r="Q9446" s="48">
        <v>0</v>
      </c>
      <c r="R9446" s="48">
        <v>0</v>
      </c>
      <c r="S9446" s="48">
        <v>0</v>
      </c>
      <c r="T9446" s="48">
        <v>0</v>
      </c>
      <c r="U9446" s="48">
        <v>0</v>
      </c>
      <c r="V9446" s="48">
        <v>0</v>
      </c>
      <c r="W9446" s="48">
        <v>0</v>
      </c>
    </row>
    <row r="9447" spans="4:23" ht="15" customHeight="1" outlineLevel="2" x14ac:dyDescent="0.2">
      <c r="D9447" s="41" t="s">
        <v>1005</v>
      </c>
      <c r="E9447" s="17" t="s">
        <v>1006</v>
      </c>
      <c r="F9447" s="48">
        <v>0</v>
      </c>
      <c r="G9447" s="48">
        <v>0</v>
      </c>
      <c r="H9447" s="48">
        <v>0</v>
      </c>
      <c r="I9447" s="48">
        <v>0</v>
      </c>
      <c r="J9447" s="48">
        <v>0</v>
      </c>
      <c r="K9447" s="48">
        <v>0</v>
      </c>
      <c r="L9447" s="48">
        <v>0</v>
      </c>
      <c r="M9447" s="48">
        <v>0</v>
      </c>
      <c r="N9447" s="48">
        <v>0</v>
      </c>
      <c r="O9447" s="48">
        <v>0</v>
      </c>
      <c r="P9447" s="48">
        <v>0</v>
      </c>
      <c r="Q9447" s="48">
        <v>0</v>
      </c>
      <c r="R9447" s="48">
        <v>0</v>
      </c>
      <c r="S9447" s="48">
        <v>0</v>
      </c>
      <c r="T9447" s="48">
        <v>0</v>
      </c>
      <c r="U9447" s="48">
        <v>0</v>
      </c>
      <c r="V9447" s="48">
        <v>0</v>
      </c>
      <c r="W9447" s="48">
        <v>0</v>
      </c>
    </row>
    <row r="9448" spans="4:23" ht="15" customHeight="1" outlineLevel="2" x14ac:dyDescent="0.2">
      <c r="D9448" s="41" t="s">
        <v>1007</v>
      </c>
      <c r="E9448" s="17" t="s">
        <v>1008</v>
      </c>
      <c r="F9448" s="48">
        <v>0</v>
      </c>
      <c r="G9448" s="48">
        <v>0</v>
      </c>
      <c r="H9448" s="48">
        <v>0</v>
      </c>
      <c r="I9448" s="48">
        <v>0</v>
      </c>
      <c r="J9448" s="48">
        <v>0</v>
      </c>
      <c r="K9448" s="48">
        <v>0</v>
      </c>
      <c r="L9448" s="48">
        <v>0</v>
      </c>
      <c r="M9448" s="48">
        <v>0</v>
      </c>
      <c r="N9448" s="48">
        <v>0</v>
      </c>
      <c r="O9448" s="48">
        <v>0</v>
      </c>
      <c r="P9448" s="48">
        <v>0</v>
      </c>
      <c r="Q9448" s="48">
        <v>0</v>
      </c>
      <c r="R9448" s="48">
        <v>0</v>
      </c>
      <c r="S9448" s="48">
        <v>0</v>
      </c>
      <c r="T9448" s="48">
        <v>0</v>
      </c>
      <c r="U9448" s="48">
        <v>0</v>
      </c>
      <c r="V9448" s="48">
        <v>0</v>
      </c>
      <c r="W9448" s="48">
        <v>0</v>
      </c>
    </row>
    <row r="9449" spans="4:23" ht="15" customHeight="1" outlineLevel="2" x14ac:dyDescent="0.2">
      <c r="D9449" s="41" t="s">
        <v>1009</v>
      </c>
      <c r="E9449" s="17" t="s">
        <v>1010</v>
      </c>
      <c r="F9449" s="48">
        <v>0</v>
      </c>
      <c r="G9449" s="48">
        <v>0</v>
      </c>
      <c r="H9449" s="48">
        <v>0</v>
      </c>
      <c r="I9449" s="48">
        <v>0</v>
      </c>
      <c r="J9449" s="48">
        <v>0</v>
      </c>
      <c r="K9449" s="48">
        <v>0</v>
      </c>
      <c r="L9449" s="48">
        <v>0</v>
      </c>
      <c r="M9449" s="48">
        <v>0</v>
      </c>
      <c r="N9449" s="48">
        <v>0</v>
      </c>
      <c r="O9449" s="48">
        <v>0</v>
      </c>
      <c r="P9449" s="48">
        <v>0</v>
      </c>
      <c r="Q9449" s="48">
        <v>0</v>
      </c>
      <c r="R9449" s="48">
        <v>0</v>
      </c>
      <c r="S9449" s="48">
        <v>0</v>
      </c>
      <c r="T9449" s="48">
        <v>0</v>
      </c>
      <c r="U9449" s="48">
        <v>0</v>
      </c>
      <c r="V9449" s="48">
        <v>0</v>
      </c>
      <c r="W9449" s="48">
        <v>0</v>
      </c>
    </row>
    <row r="9450" spans="4:23" ht="15" customHeight="1" outlineLevel="2" x14ac:dyDescent="0.2">
      <c r="D9450" s="41" t="s">
        <v>1011</v>
      </c>
      <c r="E9450" s="17" t="s">
        <v>1012</v>
      </c>
      <c r="F9450" s="48">
        <v>0</v>
      </c>
      <c r="G9450" s="48">
        <v>0</v>
      </c>
      <c r="H9450" s="48">
        <v>0</v>
      </c>
      <c r="I9450" s="48">
        <v>0</v>
      </c>
      <c r="J9450" s="48">
        <v>0</v>
      </c>
      <c r="K9450" s="48">
        <v>0</v>
      </c>
      <c r="L9450" s="48">
        <v>0</v>
      </c>
      <c r="M9450" s="48">
        <v>0</v>
      </c>
      <c r="N9450" s="48">
        <v>0</v>
      </c>
      <c r="O9450" s="48">
        <v>0</v>
      </c>
      <c r="P9450" s="48">
        <v>0</v>
      </c>
      <c r="Q9450" s="48">
        <v>0</v>
      </c>
      <c r="R9450" s="48">
        <v>0</v>
      </c>
      <c r="S9450" s="48">
        <v>0</v>
      </c>
      <c r="T9450" s="48">
        <v>0</v>
      </c>
      <c r="U9450" s="48">
        <v>0</v>
      </c>
      <c r="V9450" s="48">
        <v>0</v>
      </c>
      <c r="W9450" s="48">
        <v>0</v>
      </c>
    </row>
    <row r="9451" spans="4:23" ht="15" customHeight="1" outlineLevel="2" x14ac:dyDescent="0.2">
      <c r="D9451" s="41" t="s">
        <v>1013</v>
      </c>
      <c r="E9451" s="17" t="s">
        <v>1014</v>
      </c>
      <c r="F9451" s="48">
        <v>0</v>
      </c>
      <c r="G9451" s="48">
        <v>0</v>
      </c>
      <c r="H9451" s="48">
        <v>0</v>
      </c>
      <c r="I9451" s="48">
        <v>0</v>
      </c>
      <c r="J9451" s="48">
        <v>0</v>
      </c>
      <c r="K9451" s="48">
        <v>0</v>
      </c>
      <c r="L9451" s="48">
        <v>0</v>
      </c>
      <c r="M9451" s="48">
        <v>0</v>
      </c>
      <c r="N9451" s="48">
        <v>0</v>
      </c>
      <c r="O9451" s="48">
        <v>0</v>
      </c>
      <c r="P9451" s="48">
        <v>0</v>
      </c>
      <c r="Q9451" s="48">
        <v>0</v>
      </c>
      <c r="R9451" s="48">
        <v>0</v>
      </c>
      <c r="S9451" s="48">
        <v>0</v>
      </c>
      <c r="T9451" s="48">
        <v>0</v>
      </c>
      <c r="U9451" s="48">
        <v>0</v>
      </c>
      <c r="V9451" s="48">
        <v>0</v>
      </c>
      <c r="W9451" s="48">
        <v>0</v>
      </c>
    </row>
    <row r="9452" spans="4:23" ht="15" customHeight="1" outlineLevel="2" x14ac:dyDescent="0.2">
      <c r="D9452" s="41" t="s">
        <v>1015</v>
      </c>
      <c r="E9452" s="17" t="s">
        <v>1016</v>
      </c>
      <c r="F9452" s="48">
        <v>0</v>
      </c>
      <c r="G9452" s="48">
        <v>0</v>
      </c>
      <c r="H9452" s="48">
        <v>0</v>
      </c>
      <c r="I9452" s="48">
        <v>0</v>
      </c>
      <c r="J9452" s="48">
        <v>0</v>
      </c>
      <c r="K9452" s="48">
        <v>0</v>
      </c>
      <c r="L9452" s="48">
        <v>0</v>
      </c>
      <c r="M9452" s="48">
        <v>0</v>
      </c>
      <c r="N9452" s="48">
        <v>0</v>
      </c>
      <c r="O9452" s="48">
        <v>0</v>
      </c>
      <c r="P9452" s="48">
        <v>0</v>
      </c>
      <c r="Q9452" s="48">
        <v>0</v>
      </c>
      <c r="R9452" s="48">
        <v>0</v>
      </c>
      <c r="S9452" s="48">
        <v>0</v>
      </c>
      <c r="T9452" s="48">
        <v>0</v>
      </c>
      <c r="U9452" s="48">
        <v>0</v>
      </c>
      <c r="V9452" s="48">
        <v>0</v>
      </c>
      <c r="W9452" s="48">
        <v>0</v>
      </c>
    </row>
    <row r="9453" spans="4:23" ht="15" customHeight="1" outlineLevel="2" x14ac:dyDescent="0.2">
      <c r="D9453" s="41" t="s">
        <v>1017</v>
      </c>
      <c r="E9453" s="17" t="s">
        <v>1018</v>
      </c>
      <c r="F9453" s="48">
        <v>0</v>
      </c>
      <c r="G9453" s="48">
        <v>0</v>
      </c>
      <c r="H9453" s="48">
        <v>0</v>
      </c>
      <c r="I9453" s="48">
        <v>0</v>
      </c>
      <c r="J9453" s="48">
        <v>0</v>
      </c>
      <c r="K9453" s="48">
        <v>0</v>
      </c>
      <c r="L9453" s="48">
        <v>0</v>
      </c>
      <c r="M9453" s="48">
        <v>0</v>
      </c>
      <c r="N9453" s="48">
        <v>0</v>
      </c>
      <c r="O9453" s="48">
        <v>0</v>
      </c>
      <c r="P9453" s="48">
        <v>0</v>
      </c>
      <c r="Q9453" s="48">
        <v>0</v>
      </c>
      <c r="R9453" s="48">
        <v>0</v>
      </c>
      <c r="S9453" s="48">
        <v>0</v>
      </c>
      <c r="T9453" s="48">
        <v>0</v>
      </c>
      <c r="U9453" s="48">
        <v>0</v>
      </c>
      <c r="V9453" s="48">
        <v>0</v>
      </c>
      <c r="W9453" s="48">
        <v>0</v>
      </c>
    </row>
    <row r="9454" spans="4:23" ht="15" customHeight="1" outlineLevel="2" x14ac:dyDescent="0.2">
      <c r="D9454" s="41" t="s">
        <v>1019</v>
      </c>
      <c r="E9454" s="17" t="s">
        <v>1020</v>
      </c>
      <c r="F9454" s="48">
        <v>0</v>
      </c>
      <c r="G9454" s="48">
        <v>0</v>
      </c>
      <c r="H9454" s="48">
        <v>0</v>
      </c>
      <c r="I9454" s="48">
        <v>0</v>
      </c>
      <c r="J9454" s="48">
        <v>0</v>
      </c>
      <c r="K9454" s="48">
        <v>0</v>
      </c>
      <c r="L9454" s="48">
        <v>0</v>
      </c>
      <c r="M9454" s="48">
        <v>0</v>
      </c>
      <c r="N9454" s="48">
        <v>0</v>
      </c>
      <c r="O9454" s="48">
        <v>0</v>
      </c>
      <c r="P9454" s="48">
        <v>0</v>
      </c>
      <c r="Q9454" s="48">
        <v>0</v>
      </c>
      <c r="R9454" s="48">
        <v>0</v>
      </c>
      <c r="S9454" s="48">
        <v>0</v>
      </c>
      <c r="T9454" s="48">
        <v>0</v>
      </c>
      <c r="U9454" s="48">
        <v>0</v>
      </c>
      <c r="V9454" s="48">
        <v>0</v>
      </c>
      <c r="W9454" s="48">
        <v>0</v>
      </c>
    </row>
    <row r="9455" spans="4:23" ht="15" customHeight="1" outlineLevel="2" x14ac:dyDescent="0.2">
      <c r="D9455" s="41" t="s">
        <v>1021</v>
      </c>
      <c r="E9455" s="17" t="s">
        <v>1022</v>
      </c>
      <c r="F9455" s="48">
        <v>0</v>
      </c>
      <c r="G9455" s="48">
        <v>0</v>
      </c>
      <c r="H9455" s="48">
        <v>0</v>
      </c>
      <c r="I9455" s="48">
        <v>0</v>
      </c>
      <c r="J9455" s="48">
        <v>0</v>
      </c>
      <c r="K9455" s="48">
        <v>0</v>
      </c>
      <c r="L9455" s="48">
        <v>0</v>
      </c>
      <c r="M9455" s="48">
        <v>0</v>
      </c>
      <c r="N9455" s="48">
        <v>0</v>
      </c>
      <c r="O9455" s="48">
        <v>0</v>
      </c>
      <c r="P9455" s="48">
        <v>0</v>
      </c>
      <c r="Q9455" s="48">
        <v>0</v>
      </c>
      <c r="R9455" s="48">
        <v>0</v>
      </c>
      <c r="S9455" s="48">
        <v>0</v>
      </c>
      <c r="T9455" s="48">
        <v>0</v>
      </c>
      <c r="U9455" s="48">
        <v>0</v>
      </c>
      <c r="V9455" s="48">
        <v>0</v>
      </c>
      <c r="W9455" s="48">
        <v>0</v>
      </c>
    </row>
    <row r="9456" spans="4:23" ht="15" customHeight="1" outlineLevel="2" x14ac:dyDescent="0.2">
      <c r="D9456" s="41" t="s">
        <v>1023</v>
      </c>
      <c r="E9456" s="17" t="s">
        <v>1024</v>
      </c>
      <c r="F9456" s="48">
        <v>0</v>
      </c>
      <c r="G9456" s="48">
        <v>0</v>
      </c>
      <c r="H9456" s="48">
        <v>0</v>
      </c>
      <c r="I9456" s="48">
        <v>0</v>
      </c>
      <c r="J9456" s="48">
        <v>0</v>
      </c>
      <c r="K9456" s="48">
        <v>0</v>
      </c>
      <c r="L9456" s="48">
        <v>0</v>
      </c>
      <c r="M9456" s="48">
        <v>0</v>
      </c>
      <c r="N9456" s="48">
        <v>0</v>
      </c>
      <c r="O9456" s="48">
        <v>0</v>
      </c>
      <c r="P9456" s="48">
        <v>0</v>
      </c>
      <c r="Q9456" s="48">
        <v>0</v>
      </c>
      <c r="R9456" s="48">
        <v>0</v>
      </c>
      <c r="S9456" s="48">
        <v>0</v>
      </c>
      <c r="T9456" s="48">
        <v>0</v>
      </c>
      <c r="U9456" s="48">
        <v>0</v>
      </c>
      <c r="V9456" s="48">
        <v>0</v>
      </c>
      <c r="W9456" s="48">
        <v>0</v>
      </c>
    </row>
    <row r="9457" spans="4:23" ht="15" customHeight="1" outlineLevel="2" x14ac:dyDescent="0.2">
      <c r="D9457" s="41" t="s">
        <v>1025</v>
      </c>
      <c r="E9457" s="17" t="s">
        <v>1026</v>
      </c>
      <c r="F9457" s="48">
        <v>0</v>
      </c>
      <c r="G9457" s="48">
        <v>0</v>
      </c>
      <c r="H9457" s="48">
        <v>0</v>
      </c>
      <c r="I9457" s="48">
        <v>0</v>
      </c>
      <c r="J9457" s="48">
        <v>0</v>
      </c>
      <c r="K9457" s="48">
        <v>0</v>
      </c>
      <c r="L9457" s="48">
        <v>0</v>
      </c>
      <c r="M9457" s="48">
        <v>0</v>
      </c>
      <c r="N9457" s="48">
        <v>0</v>
      </c>
      <c r="O9457" s="48">
        <v>0</v>
      </c>
      <c r="P9457" s="48">
        <v>0</v>
      </c>
      <c r="Q9457" s="48">
        <v>0</v>
      </c>
      <c r="R9457" s="48">
        <v>0</v>
      </c>
      <c r="S9457" s="48">
        <v>0</v>
      </c>
      <c r="T9457" s="48">
        <v>0</v>
      </c>
      <c r="U9457" s="48">
        <v>0</v>
      </c>
      <c r="V9457" s="48">
        <v>0</v>
      </c>
      <c r="W9457" s="48">
        <v>0</v>
      </c>
    </row>
    <row r="9458" spans="4:23" ht="15" customHeight="1" outlineLevel="2" x14ac:dyDescent="0.2">
      <c r="D9458" s="41" t="s">
        <v>1027</v>
      </c>
      <c r="E9458" s="17" t="s">
        <v>1028</v>
      </c>
      <c r="F9458" s="48">
        <v>0</v>
      </c>
      <c r="G9458" s="48">
        <v>0</v>
      </c>
      <c r="H9458" s="48">
        <v>0</v>
      </c>
      <c r="I9458" s="48">
        <v>0</v>
      </c>
      <c r="J9458" s="48">
        <v>0</v>
      </c>
      <c r="K9458" s="48">
        <v>0</v>
      </c>
      <c r="L9458" s="48">
        <v>0</v>
      </c>
      <c r="M9458" s="48">
        <v>0</v>
      </c>
      <c r="N9458" s="48">
        <v>0</v>
      </c>
      <c r="O9458" s="48">
        <v>0</v>
      </c>
      <c r="P9458" s="48">
        <v>0</v>
      </c>
      <c r="Q9458" s="48">
        <v>0</v>
      </c>
      <c r="R9458" s="48">
        <v>0</v>
      </c>
      <c r="S9458" s="48">
        <v>0</v>
      </c>
      <c r="T9458" s="48">
        <v>0</v>
      </c>
      <c r="U9458" s="48">
        <v>0</v>
      </c>
      <c r="V9458" s="48">
        <v>0</v>
      </c>
      <c r="W9458" s="48">
        <v>0</v>
      </c>
    </row>
    <row r="9459" spans="4:23" ht="15" customHeight="1" outlineLevel="2" x14ac:dyDescent="0.2">
      <c r="D9459" s="41" t="s">
        <v>1029</v>
      </c>
      <c r="E9459" s="17" t="s">
        <v>1030</v>
      </c>
      <c r="F9459" s="48">
        <v>0</v>
      </c>
      <c r="G9459" s="48">
        <v>0</v>
      </c>
      <c r="H9459" s="48">
        <v>0</v>
      </c>
      <c r="I9459" s="48">
        <v>0</v>
      </c>
      <c r="J9459" s="48">
        <v>0</v>
      </c>
      <c r="K9459" s="48">
        <v>0</v>
      </c>
      <c r="L9459" s="48">
        <v>0</v>
      </c>
      <c r="M9459" s="48">
        <v>0</v>
      </c>
      <c r="N9459" s="48">
        <v>0</v>
      </c>
      <c r="O9459" s="48">
        <v>0</v>
      </c>
      <c r="P9459" s="48">
        <v>0</v>
      </c>
      <c r="Q9459" s="48">
        <v>0</v>
      </c>
      <c r="R9459" s="48">
        <v>0</v>
      </c>
      <c r="S9459" s="48">
        <v>0</v>
      </c>
      <c r="T9459" s="48">
        <v>0</v>
      </c>
      <c r="U9459" s="48">
        <v>0</v>
      </c>
      <c r="V9459" s="48">
        <v>0</v>
      </c>
      <c r="W9459" s="48">
        <v>0</v>
      </c>
    </row>
    <row r="9460" spans="4:23" ht="15" customHeight="1" outlineLevel="2" x14ac:dyDescent="0.2">
      <c r="D9460" s="41" t="s">
        <v>1031</v>
      </c>
      <c r="E9460" s="17" t="s">
        <v>1032</v>
      </c>
      <c r="F9460" s="48">
        <v>0</v>
      </c>
      <c r="G9460" s="48">
        <v>0</v>
      </c>
      <c r="H9460" s="48">
        <v>0</v>
      </c>
      <c r="I9460" s="48">
        <v>0</v>
      </c>
      <c r="J9460" s="48">
        <v>0</v>
      </c>
      <c r="K9460" s="48">
        <v>0</v>
      </c>
      <c r="L9460" s="48">
        <v>0</v>
      </c>
      <c r="M9460" s="48">
        <v>0</v>
      </c>
      <c r="N9460" s="48">
        <v>0</v>
      </c>
      <c r="O9460" s="48">
        <v>0</v>
      </c>
      <c r="P9460" s="48">
        <v>0</v>
      </c>
      <c r="Q9460" s="48">
        <v>0</v>
      </c>
      <c r="R9460" s="48">
        <v>0</v>
      </c>
      <c r="S9460" s="48">
        <v>0</v>
      </c>
      <c r="T9460" s="48">
        <v>0</v>
      </c>
      <c r="U9460" s="48">
        <v>0</v>
      </c>
      <c r="V9460" s="48">
        <v>0</v>
      </c>
      <c r="W9460" s="48">
        <v>0</v>
      </c>
    </row>
    <row r="9461" spans="4:23" ht="15" customHeight="1" outlineLevel="2" x14ac:dyDescent="0.2">
      <c r="D9461" s="41" t="s">
        <v>1033</v>
      </c>
      <c r="E9461" s="17" t="s">
        <v>1034</v>
      </c>
      <c r="F9461" s="48">
        <v>0</v>
      </c>
      <c r="G9461" s="48">
        <v>0</v>
      </c>
      <c r="H9461" s="48">
        <v>0</v>
      </c>
      <c r="I9461" s="48">
        <v>0</v>
      </c>
      <c r="J9461" s="48">
        <v>0</v>
      </c>
      <c r="K9461" s="48">
        <v>0</v>
      </c>
      <c r="L9461" s="48">
        <v>0</v>
      </c>
      <c r="M9461" s="48">
        <v>0</v>
      </c>
      <c r="N9461" s="48">
        <v>0</v>
      </c>
      <c r="O9461" s="48">
        <v>0</v>
      </c>
      <c r="P9461" s="48">
        <v>0</v>
      </c>
      <c r="Q9461" s="48">
        <v>0</v>
      </c>
      <c r="R9461" s="48">
        <v>0</v>
      </c>
      <c r="S9461" s="48">
        <v>0</v>
      </c>
      <c r="T9461" s="48">
        <v>0</v>
      </c>
      <c r="U9461" s="48">
        <v>0</v>
      </c>
      <c r="V9461" s="48">
        <v>0</v>
      </c>
      <c r="W9461" s="48">
        <v>0</v>
      </c>
    </row>
    <row r="9462" spans="4:23" ht="15" customHeight="1" outlineLevel="2" x14ac:dyDescent="0.2">
      <c r="D9462" s="41" t="s">
        <v>1035</v>
      </c>
      <c r="E9462" s="17" t="s">
        <v>1036</v>
      </c>
      <c r="F9462" s="48">
        <v>0</v>
      </c>
      <c r="G9462" s="48">
        <v>0</v>
      </c>
      <c r="H9462" s="48">
        <v>0</v>
      </c>
      <c r="I9462" s="48">
        <v>0</v>
      </c>
      <c r="J9462" s="48">
        <v>0</v>
      </c>
      <c r="K9462" s="48">
        <v>0</v>
      </c>
      <c r="L9462" s="48">
        <v>0</v>
      </c>
      <c r="M9462" s="48">
        <v>0</v>
      </c>
      <c r="N9462" s="48">
        <v>0</v>
      </c>
      <c r="O9462" s="48">
        <v>0</v>
      </c>
      <c r="P9462" s="48">
        <v>0</v>
      </c>
      <c r="Q9462" s="48">
        <v>0</v>
      </c>
      <c r="R9462" s="48">
        <v>0</v>
      </c>
      <c r="S9462" s="48">
        <v>0</v>
      </c>
      <c r="T9462" s="48">
        <v>0</v>
      </c>
      <c r="U9462" s="48">
        <v>0</v>
      </c>
      <c r="V9462" s="48">
        <v>0</v>
      </c>
      <c r="W9462" s="48">
        <v>0</v>
      </c>
    </row>
    <row r="9463" spans="4:23" ht="15" customHeight="1" outlineLevel="2" x14ac:dyDescent="0.2">
      <c r="D9463" s="41" t="s">
        <v>1037</v>
      </c>
      <c r="E9463" s="17" t="s">
        <v>1038</v>
      </c>
      <c r="F9463" s="48">
        <v>0</v>
      </c>
      <c r="G9463" s="48">
        <v>0</v>
      </c>
      <c r="H9463" s="48">
        <v>0</v>
      </c>
      <c r="I9463" s="48">
        <v>0</v>
      </c>
      <c r="J9463" s="48">
        <v>0</v>
      </c>
      <c r="K9463" s="48">
        <v>0</v>
      </c>
      <c r="L9463" s="48">
        <v>0</v>
      </c>
      <c r="M9463" s="48">
        <v>0</v>
      </c>
      <c r="N9463" s="48">
        <v>0</v>
      </c>
      <c r="O9463" s="48">
        <v>0</v>
      </c>
      <c r="P9463" s="48">
        <v>0</v>
      </c>
      <c r="Q9463" s="48">
        <v>0</v>
      </c>
      <c r="R9463" s="48">
        <v>0</v>
      </c>
      <c r="S9463" s="48">
        <v>0</v>
      </c>
      <c r="T9463" s="48">
        <v>0</v>
      </c>
      <c r="U9463" s="48">
        <v>0</v>
      </c>
      <c r="V9463" s="48">
        <v>0</v>
      </c>
      <c r="W9463" s="48">
        <v>0</v>
      </c>
    </row>
    <row r="9464" spans="4:23" ht="15" customHeight="1" outlineLevel="2" x14ac:dyDescent="0.2">
      <c r="D9464" s="41" t="s">
        <v>1039</v>
      </c>
      <c r="E9464" s="17" t="s">
        <v>1040</v>
      </c>
      <c r="F9464" s="48">
        <v>0</v>
      </c>
      <c r="G9464" s="48">
        <v>0</v>
      </c>
      <c r="H9464" s="48">
        <v>0</v>
      </c>
      <c r="I9464" s="48">
        <v>0</v>
      </c>
      <c r="J9464" s="48">
        <v>0</v>
      </c>
      <c r="K9464" s="48">
        <v>0</v>
      </c>
      <c r="L9464" s="48">
        <v>0</v>
      </c>
      <c r="M9464" s="48">
        <v>0</v>
      </c>
      <c r="N9464" s="48">
        <v>0</v>
      </c>
      <c r="O9464" s="48">
        <v>0</v>
      </c>
      <c r="P9464" s="48">
        <v>0</v>
      </c>
      <c r="Q9464" s="48">
        <v>0</v>
      </c>
      <c r="R9464" s="48">
        <v>0</v>
      </c>
      <c r="S9464" s="48">
        <v>0</v>
      </c>
      <c r="T9464" s="48">
        <v>0</v>
      </c>
      <c r="U9464" s="48">
        <v>0</v>
      </c>
      <c r="V9464" s="48">
        <v>0</v>
      </c>
      <c r="W9464" s="48">
        <v>0</v>
      </c>
    </row>
    <row r="9465" spans="4:23" ht="15" customHeight="1" outlineLevel="2" x14ac:dyDescent="0.2">
      <c r="D9465" s="41" t="s">
        <v>1041</v>
      </c>
      <c r="E9465" s="17" t="s">
        <v>1042</v>
      </c>
      <c r="F9465" s="48">
        <v>0</v>
      </c>
      <c r="G9465" s="48">
        <v>0</v>
      </c>
      <c r="H9465" s="48">
        <v>0</v>
      </c>
      <c r="I9465" s="48">
        <v>0</v>
      </c>
      <c r="J9465" s="48">
        <v>0</v>
      </c>
      <c r="K9465" s="48">
        <v>0</v>
      </c>
      <c r="L9465" s="48">
        <v>0</v>
      </c>
      <c r="M9465" s="48">
        <v>0</v>
      </c>
      <c r="N9465" s="48">
        <v>0</v>
      </c>
      <c r="O9465" s="48">
        <v>0</v>
      </c>
      <c r="P9465" s="48">
        <v>0</v>
      </c>
      <c r="Q9465" s="48">
        <v>0</v>
      </c>
      <c r="R9465" s="48">
        <v>0</v>
      </c>
      <c r="S9465" s="48">
        <v>0</v>
      </c>
      <c r="T9465" s="48">
        <v>0</v>
      </c>
      <c r="U9465" s="48">
        <v>0</v>
      </c>
      <c r="V9465" s="48">
        <v>0</v>
      </c>
      <c r="W9465" s="48">
        <v>0</v>
      </c>
    </row>
    <row r="9466" spans="4:23" ht="15" customHeight="1" outlineLevel="2" x14ac:dyDescent="0.2">
      <c r="D9466" s="41" t="s">
        <v>1043</v>
      </c>
      <c r="E9466" s="17" t="s">
        <v>1044</v>
      </c>
      <c r="F9466" s="48">
        <v>0</v>
      </c>
      <c r="G9466" s="48">
        <v>0</v>
      </c>
      <c r="H9466" s="48">
        <v>0</v>
      </c>
      <c r="I9466" s="48">
        <v>0</v>
      </c>
      <c r="J9466" s="48">
        <v>0</v>
      </c>
      <c r="K9466" s="48">
        <v>0</v>
      </c>
      <c r="L9466" s="48">
        <v>0</v>
      </c>
      <c r="M9466" s="48">
        <v>0</v>
      </c>
      <c r="N9466" s="48">
        <v>0</v>
      </c>
      <c r="O9466" s="48">
        <v>0</v>
      </c>
      <c r="P9466" s="48">
        <v>0</v>
      </c>
      <c r="Q9466" s="48">
        <v>0</v>
      </c>
      <c r="R9466" s="48">
        <v>0</v>
      </c>
      <c r="S9466" s="48">
        <v>0</v>
      </c>
      <c r="T9466" s="48">
        <v>0</v>
      </c>
      <c r="U9466" s="48">
        <v>0</v>
      </c>
      <c r="V9466" s="48">
        <v>0</v>
      </c>
      <c r="W9466" s="48">
        <v>0</v>
      </c>
    </row>
    <row r="9467" spans="4:23" ht="15" customHeight="1" outlineLevel="2" x14ac:dyDescent="0.2">
      <c r="D9467" s="41" t="s">
        <v>1045</v>
      </c>
      <c r="E9467" s="17" t="s">
        <v>1046</v>
      </c>
      <c r="F9467" s="48">
        <v>0</v>
      </c>
      <c r="G9467" s="48">
        <v>0</v>
      </c>
      <c r="H9467" s="48">
        <v>0</v>
      </c>
      <c r="I9467" s="48">
        <v>0</v>
      </c>
      <c r="J9467" s="48">
        <v>0</v>
      </c>
      <c r="K9467" s="48">
        <v>0</v>
      </c>
      <c r="L9467" s="48">
        <v>0</v>
      </c>
      <c r="M9467" s="48">
        <v>0</v>
      </c>
      <c r="N9467" s="48">
        <v>0</v>
      </c>
      <c r="O9467" s="48">
        <v>0</v>
      </c>
      <c r="P9467" s="48">
        <v>0</v>
      </c>
      <c r="Q9467" s="48">
        <v>0</v>
      </c>
      <c r="R9467" s="48">
        <v>0</v>
      </c>
      <c r="S9467" s="48">
        <v>0</v>
      </c>
      <c r="T9467" s="48">
        <v>0</v>
      </c>
      <c r="U9467" s="48">
        <v>0</v>
      </c>
      <c r="V9467" s="48">
        <v>0</v>
      </c>
      <c r="W9467" s="48">
        <v>0</v>
      </c>
    </row>
    <row r="9468" spans="4:23" ht="15" customHeight="1" outlineLevel="2" x14ac:dyDescent="0.2">
      <c r="D9468" s="41" t="s">
        <v>1047</v>
      </c>
      <c r="E9468" s="17" t="s">
        <v>1048</v>
      </c>
      <c r="F9468" s="48">
        <v>0</v>
      </c>
      <c r="G9468" s="48">
        <v>0</v>
      </c>
      <c r="H9468" s="48">
        <v>0</v>
      </c>
      <c r="I9468" s="48">
        <v>0</v>
      </c>
      <c r="J9468" s="48">
        <v>0</v>
      </c>
      <c r="K9468" s="48">
        <v>0</v>
      </c>
      <c r="L9468" s="48">
        <v>0</v>
      </c>
      <c r="M9468" s="48">
        <v>0</v>
      </c>
      <c r="N9468" s="48">
        <v>0</v>
      </c>
      <c r="O9468" s="48">
        <v>0</v>
      </c>
      <c r="P9468" s="48">
        <v>0</v>
      </c>
      <c r="Q9468" s="48">
        <v>0</v>
      </c>
      <c r="R9468" s="48">
        <v>0</v>
      </c>
      <c r="S9468" s="48">
        <v>0</v>
      </c>
      <c r="T9468" s="48">
        <v>0</v>
      </c>
      <c r="U9468" s="48">
        <v>0</v>
      </c>
      <c r="V9468" s="48">
        <v>0</v>
      </c>
      <c r="W9468" s="48">
        <v>0</v>
      </c>
    </row>
    <row r="9469" spans="4:23" ht="15" customHeight="1" outlineLevel="2" x14ac:dyDescent="0.2">
      <c r="D9469" s="41" t="s">
        <v>1049</v>
      </c>
      <c r="E9469" s="17" t="s">
        <v>1050</v>
      </c>
      <c r="F9469" s="48">
        <v>0</v>
      </c>
      <c r="G9469" s="48">
        <v>0</v>
      </c>
      <c r="H9469" s="48">
        <v>0</v>
      </c>
      <c r="I9469" s="48">
        <v>0</v>
      </c>
      <c r="J9469" s="48">
        <v>0</v>
      </c>
      <c r="K9469" s="48">
        <v>0</v>
      </c>
      <c r="L9469" s="48">
        <v>0</v>
      </c>
      <c r="M9469" s="48">
        <v>0</v>
      </c>
      <c r="N9469" s="48">
        <v>0</v>
      </c>
      <c r="O9469" s="48">
        <v>0</v>
      </c>
      <c r="P9469" s="48">
        <v>0</v>
      </c>
      <c r="Q9469" s="48">
        <v>0</v>
      </c>
      <c r="R9469" s="48">
        <v>0</v>
      </c>
      <c r="S9469" s="48">
        <v>0</v>
      </c>
      <c r="T9469" s="48">
        <v>0</v>
      </c>
      <c r="U9469" s="48">
        <v>0</v>
      </c>
      <c r="V9469" s="48">
        <v>0</v>
      </c>
      <c r="W9469" s="48">
        <v>0</v>
      </c>
    </row>
    <row r="9470" spans="4:23" ht="15" customHeight="1" outlineLevel="2" x14ac:dyDescent="0.2">
      <c r="D9470" s="41" t="s">
        <v>1051</v>
      </c>
      <c r="E9470" s="17" t="s">
        <v>1052</v>
      </c>
      <c r="F9470" s="48">
        <v>0</v>
      </c>
      <c r="G9470" s="48">
        <v>0</v>
      </c>
      <c r="H9470" s="48">
        <v>0</v>
      </c>
      <c r="I9470" s="48">
        <v>0</v>
      </c>
      <c r="J9470" s="48">
        <v>0</v>
      </c>
      <c r="K9470" s="48">
        <v>0</v>
      </c>
      <c r="L9470" s="48">
        <v>0</v>
      </c>
      <c r="M9470" s="48">
        <v>0</v>
      </c>
      <c r="N9470" s="48">
        <v>0</v>
      </c>
      <c r="O9470" s="48">
        <v>0</v>
      </c>
      <c r="P9470" s="48">
        <v>0</v>
      </c>
      <c r="Q9470" s="48">
        <v>0</v>
      </c>
      <c r="R9470" s="48">
        <v>0</v>
      </c>
      <c r="S9470" s="48">
        <v>0</v>
      </c>
      <c r="T9470" s="48">
        <v>0</v>
      </c>
      <c r="U9470" s="48">
        <v>0</v>
      </c>
      <c r="V9470" s="48">
        <v>0</v>
      </c>
      <c r="W9470" s="48">
        <v>0</v>
      </c>
    </row>
    <row r="9471" spans="4:23" ht="15" customHeight="1" outlineLevel="2" x14ac:dyDescent="0.2">
      <c r="D9471" s="41" t="s">
        <v>1053</v>
      </c>
      <c r="E9471" s="17" t="s">
        <v>1054</v>
      </c>
      <c r="F9471" s="48">
        <v>0</v>
      </c>
      <c r="G9471" s="48">
        <v>0</v>
      </c>
      <c r="H9471" s="48">
        <v>0</v>
      </c>
      <c r="I9471" s="48">
        <v>0</v>
      </c>
      <c r="J9471" s="48">
        <v>0</v>
      </c>
      <c r="K9471" s="48">
        <v>0</v>
      </c>
      <c r="L9471" s="48">
        <v>0</v>
      </c>
      <c r="M9471" s="48">
        <v>0</v>
      </c>
      <c r="N9471" s="48">
        <v>0</v>
      </c>
      <c r="O9471" s="48">
        <v>0</v>
      </c>
      <c r="P9471" s="48">
        <v>0</v>
      </c>
      <c r="Q9471" s="48">
        <v>0</v>
      </c>
      <c r="R9471" s="48">
        <v>0</v>
      </c>
      <c r="S9471" s="48">
        <v>0</v>
      </c>
      <c r="T9471" s="48">
        <v>0</v>
      </c>
      <c r="U9471" s="48">
        <v>0</v>
      </c>
      <c r="V9471" s="48">
        <v>0</v>
      </c>
      <c r="W9471" s="48">
        <v>0</v>
      </c>
    </row>
    <row r="9472" spans="4:23" ht="15" customHeight="1" outlineLevel="2" x14ac:dyDescent="0.2">
      <c r="D9472" s="41" t="s">
        <v>1055</v>
      </c>
      <c r="E9472" s="17" t="s">
        <v>1056</v>
      </c>
      <c r="F9472" s="48">
        <v>0</v>
      </c>
      <c r="G9472" s="48">
        <v>0</v>
      </c>
      <c r="H9472" s="48">
        <v>0</v>
      </c>
      <c r="I9472" s="48">
        <v>0</v>
      </c>
      <c r="J9472" s="48">
        <v>0</v>
      </c>
      <c r="K9472" s="48">
        <v>0</v>
      </c>
      <c r="L9472" s="48">
        <v>0</v>
      </c>
      <c r="M9472" s="48">
        <v>0</v>
      </c>
      <c r="N9472" s="48">
        <v>0</v>
      </c>
      <c r="O9472" s="48">
        <v>0</v>
      </c>
      <c r="P9472" s="48">
        <v>0</v>
      </c>
      <c r="Q9472" s="48">
        <v>0</v>
      </c>
      <c r="R9472" s="48">
        <v>0</v>
      </c>
      <c r="S9472" s="48">
        <v>0</v>
      </c>
      <c r="T9472" s="48">
        <v>0</v>
      </c>
      <c r="U9472" s="48">
        <v>0</v>
      </c>
      <c r="V9472" s="48">
        <v>0</v>
      </c>
      <c r="W9472" s="48">
        <v>0</v>
      </c>
    </row>
    <row r="9473" spans="4:23" ht="15" customHeight="1" outlineLevel="2" x14ac:dyDescent="0.2">
      <c r="D9473" s="41" t="s">
        <v>1057</v>
      </c>
      <c r="E9473" s="17" t="s">
        <v>1058</v>
      </c>
      <c r="F9473" s="48">
        <v>0</v>
      </c>
      <c r="G9473" s="48">
        <v>0</v>
      </c>
      <c r="H9473" s="48">
        <v>0</v>
      </c>
      <c r="I9473" s="48">
        <v>0</v>
      </c>
      <c r="J9473" s="48">
        <v>0</v>
      </c>
      <c r="K9473" s="48">
        <v>0</v>
      </c>
      <c r="L9473" s="48">
        <v>0</v>
      </c>
      <c r="M9473" s="48">
        <v>0</v>
      </c>
      <c r="N9473" s="48">
        <v>0</v>
      </c>
      <c r="O9473" s="48">
        <v>0</v>
      </c>
      <c r="P9473" s="48">
        <v>0</v>
      </c>
      <c r="Q9473" s="48">
        <v>0</v>
      </c>
      <c r="R9473" s="48">
        <v>0</v>
      </c>
      <c r="S9473" s="48">
        <v>0</v>
      </c>
      <c r="T9473" s="48">
        <v>0</v>
      </c>
      <c r="U9473" s="48">
        <v>0</v>
      </c>
      <c r="V9473" s="48">
        <v>0</v>
      </c>
      <c r="W9473" s="48">
        <v>0</v>
      </c>
    </row>
    <row r="9474" spans="4:23" ht="15" customHeight="1" outlineLevel="2" x14ac:dyDescent="0.2">
      <c r="D9474" s="41" t="s">
        <v>1059</v>
      </c>
      <c r="E9474" s="17" t="s">
        <v>1060</v>
      </c>
      <c r="F9474" s="48">
        <v>0</v>
      </c>
      <c r="G9474" s="48">
        <v>0</v>
      </c>
      <c r="H9474" s="48">
        <v>0</v>
      </c>
      <c r="I9474" s="48">
        <v>0</v>
      </c>
      <c r="J9474" s="48">
        <v>0</v>
      </c>
      <c r="K9474" s="48">
        <v>0</v>
      </c>
      <c r="L9474" s="48">
        <v>0</v>
      </c>
      <c r="M9474" s="48">
        <v>0</v>
      </c>
      <c r="N9474" s="48">
        <v>0</v>
      </c>
      <c r="O9474" s="48">
        <v>0</v>
      </c>
      <c r="P9474" s="48">
        <v>0</v>
      </c>
      <c r="Q9474" s="48">
        <v>0</v>
      </c>
      <c r="R9474" s="48">
        <v>0</v>
      </c>
      <c r="S9474" s="48">
        <v>0</v>
      </c>
      <c r="T9474" s="48">
        <v>0</v>
      </c>
      <c r="U9474" s="48">
        <v>0</v>
      </c>
      <c r="V9474" s="48">
        <v>0</v>
      </c>
      <c r="W9474" s="48">
        <v>0</v>
      </c>
    </row>
    <row r="9475" spans="4:23" ht="15" customHeight="1" outlineLevel="2" x14ac:dyDescent="0.2">
      <c r="D9475" s="41" t="s">
        <v>1061</v>
      </c>
      <c r="E9475" s="17" t="s">
        <v>1062</v>
      </c>
      <c r="F9475" s="48">
        <v>0</v>
      </c>
      <c r="G9475" s="48">
        <v>0</v>
      </c>
      <c r="H9475" s="48">
        <v>0</v>
      </c>
      <c r="I9475" s="48">
        <v>0</v>
      </c>
      <c r="J9475" s="48">
        <v>0</v>
      </c>
      <c r="K9475" s="48">
        <v>0</v>
      </c>
      <c r="L9475" s="48">
        <v>0</v>
      </c>
      <c r="M9475" s="48">
        <v>0</v>
      </c>
      <c r="N9475" s="48">
        <v>0</v>
      </c>
      <c r="O9475" s="48">
        <v>0</v>
      </c>
      <c r="P9475" s="48">
        <v>0</v>
      </c>
      <c r="Q9475" s="48">
        <v>0</v>
      </c>
      <c r="R9475" s="48">
        <v>0</v>
      </c>
      <c r="S9475" s="48">
        <v>0</v>
      </c>
      <c r="T9475" s="48">
        <v>0</v>
      </c>
      <c r="U9475" s="48">
        <v>0</v>
      </c>
      <c r="V9475" s="48">
        <v>0</v>
      </c>
      <c r="W9475" s="48">
        <v>0</v>
      </c>
    </row>
    <row r="9476" spans="4:23" ht="15" customHeight="1" outlineLevel="2" x14ac:dyDescent="0.2">
      <c r="D9476" s="41" t="s">
        <v>1063</v>
      </c>
      <c r="E9476" s="17" t="s">
        <v>1064</v>
      </c>
      <c r="F9476" s="48">
        <v>0</v>
      </c>
      <c r="G9476" s="48">
        <v>0</v>
      </c>
      <c r="H9476" s="48">
        <v>0</v>
      </c>
      <c r="I9476" s="48">
        <v>0</v>
      </c>
      <c r="J9476" s="48">
        <v>0</v>
      </c>
      <c r="K9476" s="48">
        <v>0</v>
      </c>
      <c r="L9476" s="48">
        <v>0</v>
      </c>
      <c r="M9476" s="48">
        <v>0</v>
      </c>
      <c r="N9476" s="48">
        <v>0</v>
      </c>
      <c r="O9476" s="48">
        <v>0</v>
      </c>
      <c r="P9476" s="48">
        <v>0</v>
      </c>
      <c r="Q9476" s="48">
        <v>0</v>
      </c>
      <c r="R9476" s="48">
        <v>0</v>
      </c>
      <c r="S9476" s="48">
        <v>0</v>
      </c>
      <c r="T9476" s="48">
        <v>0</v>
      </c>
      <c r="U9476" s="48">
        <v>0</v>
      </c>
      <c r="V9476" s="48">
        <v>0</v>
      </c>
      <c r="W9476" s="48">
        <v>0</v>
      </c>
    </row>
    <row r="9477" spans="4:23" ht="15" customHeight="1" outlineLevel="2" x14ac:dyDescent="0.2">
      <c r="D9477" s="41" t="s">
        <v>1065</v>
      </c>
      <c r="E9477" s="17" t="s">
        <v>1066</v>
      </c>
      <c r="F9477" s="48">
        <v>0</v>
      </c>
      <c r="G9477" s="48">
        <v>0</v>
      </c>
      <c r="H9477" s="48">
        <v>0</v>
      </c>
      <c r="I9477" s="48">
        <v>0</v>
      </c>
      <c r="J9477" s="48">
        <v>0</v>
      </c>
      <c r="K9477" s="48">
        <v>0</v>
      </c>
      <c r="L9477" s="48">
        <v>0</v>
      </c>
      <c r="M9477" s="48">
        <v>0</v>
      </c>
      <c r="N9477" s="48">
        <v>0</v>
      </c>
      <c r="O9477" s="48">
        <v>0</v>
      </c>
      <c r="P9477" s="48">
        <v>0</v>
      </c>
      <c r="Q9477" s="48">
        <v>0</v>
      </c>
      <c r="R9477" s="48">
        <v>0</v>
      </c>
      <c r="S9477" s="48">
        <v>0</v>
      </c>
      <c r="T9477" s="48">
        <v>0</v>
      </c>
      <c r="U9477" s="48">
        <v>0</v>
      </c>
      <c r="V9477" s="48">
        <v>0</v>
      </c>
      <c r="W9477" s="48">
        <v>0</v>
      </c>
    </row>
    <row r="9478" spans="4:23" ht="15" customHeight="1" outlineLevel="2" x14ac:dyDescent="0.2">
      <c r="D9478" s="41" t="s">
        <v>1067</v>
      </c>
      <c r="E9478" s="17" t="s">
        <v>1068</v>
      </c>
      <c r="F9478" s="48">
        <v>0</v>
      </c>
      <c r="G9478" s="48">
        <v>0</v>
      </c>
      <c r="H9478" s="48">
        <v>0</v>
      </c>
      <c r="I9478" s="48">
        <v>0</v>
      </c>
      <c r="J9478" s="48">
        <v>0</v>
      </c>
      <c r="K9478" s="48">
        <v>0</v>
      </c>
      <c r="L9478" s="48">
        <v>0</v>
      </c>
      <c r="M9478" s="48">
        <v>0</v>
      </c>
      <c r="N9478" s="48">
        <v>0</v>
      </c>
      <c r="O9478" s="48">
        <v>0</v>
      </c>
      <c r="P9478" s="48">
        <v>0</v>
      </c>
      <c r="Q9478" s="48">
        <v>0</v>
      </c>
      <c r="R9478" s="48">
        <v>0</v>
      </c>
      <c r="S9478" s="48">
        <v>0</v>
      </c>
      <c r="T9478" s="48">
        <v>0</v>
      </c>
      <c r="U9478" s="48">
        <v>0</v>
      </c>
      <c r="V9478" s="48">
        <v>0</v>
      </c>
      <c r="W9478" s="48">
        <v>0</v>
      </c>
    </row>
    <row r="9479" spans="4:23" ht="15" customHeight="1" outlineLevel="2" x14ac:dyDescent="0.2">
      <c r="D9479" s="41" t="s">
        <v>1069</v>
      </c>
      <c r="E9479" s="17" t="s">
        <v>1070</v>
      </c>
      <c r="F9479" s="48">
        <v>0</v>
      </c>
      <c r="G9479" s="48">
        <v>0</v>
      </c>
      <c r="H9479" s="48">
        <v>0</v>
      </c>
      <c r="I9479" s="48">
        <v>0</v>
      </c>
      <c r="J9479" s="48">
        <v>0</v>
      </c>
      <c r="K9479" s="48">
        <v>0</v>
      </c>
      <c r="L9479" s="48">
        <v>0</v>
      </c>
      <c r="M9479" s="48">
        <v>0</v>
      </c>
      <c r="N9479" s="48">
        <v>0</v>
      </c>
      <c r="O9479" s="48">
        <v>0</v>
      </c>
      <c r="P9479" s="48">
        <v>0</v>
      </c>
      <c r="Q9479" s="48">
        <v>0</v>
      </c>
      <c r="R9479" s="48">
        <v>0</v>
      </c>
      <c r="S9479" s="48">
        <v>0</v>
      </c>
      <c r="T9479" s="48">
        <v>0</v>
      </c>
      <c r="U9479" s="48">
        <v>0</v>
      </c>
      <c r="V9479" s="48">
        <v>0</v>
      </c>
      <c r="W9479" s="48">
        <v>0</v>
      </c>
    </row>
    <row r="9480" spans="4:23" ht="15" customHeight="1" outlineLevel="2" x14ac:dyDescent="0.2">
      <c r="D9480" s="41" t="s">
        <v>1071</v>
      </c>
      <c r="E9480" s="17" t="s">
        <v>1072</v>
      </c>
      <c r="F9480" s="48">
        <v>0</v>
      </c>
      <c r="G9480" s="48">
        <v>0</v>
      </c>
      <c r="H9480" s="48">
        <v>0</v>
      </c>
      <c r="I9480" s="48">
        <v>0</v>
      </c>
      <c r="J9480" s="48">
        <v>0</v>
      </c>
      <c r="K9480" s="48">
        <v>0</v>
      </c>
      <c r="L9480" s="48">
        <v>0</v>
      </c>
      <c r="M9480" s="48">
        <v>0</v>
      </c>
      <c r="N9480" s="48">
        <v>0</v>
      </c>
      <c r="O9480" s="48">
        <v>0</v>
      </c>
      <c r="P9480" s="48">
        <v>0</v>
      </c>
      <c r="Q9480" s="48">
        <v>0</v>
      </c>
      <c r="R9480" s="48">
        <v>0</v>
      </c>
      <c r="S9480" s="48">
        <v>0</v>
      </c>
      <c r="T9480" s="48">
        <v>0</v>
      </c>
      <c r="U9480" s="48">
        <v>0</v>
      </c>
      <c r="V9480" s="48">
        <v>0</v>
      </c>
      <c r="W9480" s="48">
        <v>0</v>
      </c>
    </row>
    <row r="9481" spans="4:23" ht="15" customHeight="1" outlineLevel="2" x14ac:dyDescent="0.2">
      <c r="D9481" s="41" t="s">
        <v>1073</v>
      </c>
      <c r="E9481" s="17" t="s">
        <v>1074</v>
      </c>
      <c r="F9481" s="48">
        <v>0</v>
      </c>
      <c r="G9481" s="48">
        <v>0</v>
      </c>
      <c r="H9481" s="48">
        <v>0</v>
      </c>
      <c r="I9481" s="48">
        <v>0</v>
      </c>
      <c r="J9481" s="48">
        <v>0</v>
      </c>
      <c r="K9481" s="48">
        <v>0</v>
      </c>
      <c r="L9481" s="48">
        <v>0</v>
      </c>
      <c r="M9481" s="48">
        <v>0</v>
      </c>
      <c r="N9481" s="48">
        <v>0</v>
      </c>
      <c r="O9481" s="48">
        <v>0</v>
      </c>
      <c r="P9481" s="48">
        <v>0</v>
      </c>
      <c r="Q9481" s="48">
        <v>0</v>
      </c>
      <c r="R9481" s="48">
        <v>0</v>
      </c>
      <c r="S9481" s="48">
        <v>0</v>
      </c>
      <c r="T9481" s="48">
        <v>0</v>
      </c>
      <c r="U9481" s="48">
        <v>0</v>
      </c>
      <c r="V9481" s="48">
        <v>0</v>
      </c>
      <c r="W9481" s="48">
        <v>0</v>
      </c>
    </row>
    <row r="9482" spans="4:23" ht="15" customHeight="1" outlineLevel="2" x14ac:dyDescent="0.2">
      <c r="D9482" s="41" t="s">
        <v>1075</v>
      </c>
      <c r="E9482" s="17" t="s">
        <v>1076</v>
      </c>
      <c r="F9482" s="48">
        <v>0</v>
      </c>
      <c r="G9482" s="48">
        <v>0</v>
      </c>
      <c r="H9482" s="48">
        <v>0</v>
      </c>
      <c r="I9482" s="48">
        <v>0</v>
      </c>
      <c r="J9482" s="48">
        <v>0</v>
      </c>
      <c r="K9482" s="48">
        <v>0</v>
      </c>
      <c r="L9482" s="48">
        <v>0</v>
      </c>
      <c r="M9482" s="48">
        <v>0</v>
      </c>
      <c r="N9482" s="48">
        <v>0</v>
      </c>
      <c r="O9482" s="48">
        <v>0</v>
      </c>
      <c r="P9482" s="48">
        <v>0</v>
      </c>
      <c r="Q9482" s="48">
        <v>0</v>
      </c>
      <c r="R9482" s="48">
        <v>0</v>
      </c>
      <c r="S9482" s="48">
        <v>0</v>
      </c>
      <c r="T9482" s="48">
        <v>0</v>
      </c>
      <c r="U9482" s="48">
        <v>0</v>
      </c>
      <c r="V9482" s="48">
        <v>0</v>
      </c>
      <c r="W9482" s="48">
        <v>0</v>
      </c>
    </row>
    <row r="9483" spans="4:23" ht="15" customHeight="1" outlineLevel="2" x14ac:dyDescent="0.2">
      <c r="D9483" s="41" t="s">
        <v>1077</v>
      </c>
      <c r="E9483" s="17" t="s">
        <v>1078</v>
      </c>
      <c r="F9483" s="48">
        <v>0</v>
      </c>
      <c r="G9483" s="48">
        <v>0</v>
      </c>
      <c r="H9483" s="48">
        <v>0</v>
      </c>
      <c r="I9483" s="48">
        <v>0</v>
      </c>
      <c r="J9483" s="48">
        <v>0</v>
      </c>
      <c r="K9483" s="48">
        <v>0</v>
      </c>
      <c r="L9483" s="48">
        <v>0</v>
      </c>
      <c r="M9483" s="48">
        <v>0</v>
      </c>
      <c r="N9483" s="48">
        <v>0</v>
      </c>
      <c r="O9483" s="48">
        <v>0</v>
      </c>
      <c r="P9483" s="48">
        <v>0</v>
      </c>
      <c r="Q9483" s="48">
        <v>0</v>
      </c>
      <c r="R9483" s="48">
        <v>0</v>
      </c>
      <c r="S9483" s="48">
        <v>0</v>
      </c>
      <c r="T9483" s="48">
        <v>0</v>
      </c>
      <c r="U9483" s="48">
        <v>0</v>
      </c>
      <c r="V9483" s="48">
        <v>0</v>
      </c>
      <c r="W9483" s="48">
        <v>0</v>
      </c>
    </row>
    <row r="9484" spans="4:23" ht="15" customHeight="1" outlineLevel="2" x14ac:dyDescent="0.2">
      <c r="D9484" s="41" t="s">
        <v>1079</v>
      </c>
      <c r="E9484" s="17" t="s">
        <v>1080</v>
      </c>
      <c r="F9484" s="48">
        <v>0</v>
      </c>
      <c r="G9484" s="48">
        <v>0</v>
      </c>
      <c r="H9484" s="48">
        <v>0</v>
      </c>
      <c r="I9484" s="48">
        <v>0</v>
      </c>
      <c r="J9484" s="48">
        <v>0</v>
      </c>
      <c r="K9484" s="48">
        <v>0</v>
      </c>
      <c r="L9484" s="48">
        <v>0</v>
      </c>
      <c r="M9484" s="48">
        <v>0</v>
      </c>
      <c r="N9484" s="48">
        <v>0</v>
      </c>
      <c r="O9484" s="48">
        <v>0</v>
      </c>
      <c r="P9484" s="48">
        <v>0</v>
      </c>
      <c r="Q9484" s="48">
        <v>0</v>
      </c>
      <c r="R9484" s="48">
        <v>0</v>
      </c>
      <c r="S9484" s="48">
        <v>0</v>
      </c>
      <c r="T9484" s="48">
        <v>0</v>
      </c>
      <c r="U9484" s="48">
        <v>0</v>
      </c>
      <c r="V9484" s="48">
        <v>0</v>
      </c>
      <c r="W9484" s="48">
        <v>0</v>
      </c>
    </row>
    <row r="9485" spans="4:23" ht="15" customHeight="1" outlineLevel="2" x14ac:dyDescent="0.2">
      <c r="D9485" s="41" t="s">
        <v>1081</v>
      </c>
      <c r="E9485" s="17" t="s">
        <v>1082</v>
      </c>
      <c r="F9485" s="48">
        <v>0</v>
      </c>
      <c r="G9485" s="48">
        <v>0</v>
      </c>
      <c r="H9485" s="48">
        <v>0</v>
      </c>
      <c r="I9485" s="48">
        <v>0</v>
      </c>
      <c r="J9485" s="48">
        <v>0</v>
      </c>
      <c r="K9485" s="48">
        <v>0</v>
      </c>
      <c r="L9485" s="48">
        <v>0</v>
      </c>
      <c r="M9485" s="48">
        <v>0</v>
      </c>
      <c r="N9485" s="48">
        <v>0</v>
      </c>
      <c r="O9485" s="48">
        <v>0</v>
      </c>
      <c r="P9485" s="48">
        <v>0</v>
      </c>
      <c r="Q9485" s="48">
        <v>0</v>
      </c>
      <c r="R9485" s="48">
        <v>0</v>
      </c>
      <c r="S9485" s="48">
        <v>0</v>
      </c>
      <c r="T9485" s="48">
        <v>0</v>
      </c>
      <c r="U9485" s="48">
        <v>0</v>
      </c>
      <c r="V9485" s="48">
        <v>0</v>
      </c>
      <c r="W9485" s="48">
        <v>0</v>
      </c>
    </row>
    <row r="9486" spans="4:23" ht="15" customHeight="1" outlineLevel="2" x14ac:dyDescent="0.2">
      <c r="D9486" s="41" t="s">
        <v>1083</v>
      </c>
      <c r="E9486" s="17" t="s">
        <v>1084</v>
      </c>
      <c r="F9486" s="48">
        <v>0</v>
      </c>
      <c r="G9486" s="48">
        <v>0</v>
      </c>
      <c r="H9486" s="48">
        <v>0</v>
      </c>
      <c r="I9486" s="48">
        <v>0</v>
      </c>
      <c r="J9486" s="48">
        <v>0</v>
      </c>
      <c r="K9486" s="48">
        <v>0</v>
      </c>
      <c r="L9486" s="48">
        <v>0</v>
      </c>
      <c r="M9486" s="48">
        <v>0</v>
      </c>
      <c r="N9486" s="48">
        <v>0</v>
      </c>
      <c r="O9486" s="48">
        <v>0</v>
      </c>
      <c r="P9486" s="48">
        <v>0</v>
      </c>
      <c r="Q9486" s="48">
        <v>0</v>
      </c>
      <c r="R9486" s="48">
        <v>0</v>
      </c>
      <c r="S9486" s="48">
        <v>0</v>
      </c>
      <c r="T9486" s="48">
        <v>0</v>
      </c>
      <c r="U9486" s="48">
        <v>0</v>
      </c>
      <c r="V9486" s="48">
        <v>0</v>
      </c>
      <c r="W9486" s="48">
        <v>0</v>
      </c>
    </row>
    <row r="9487" spans="4:23" ht="15" customHeight="1" outlineLevel="2" x14ac:dyDescent="0.2">
      <c r="D9487" s="41" t="s">
        <v>1085</v>
      </c>
      <c r="E9487" s="17" t="s">
        <v>1086</v>
      </c>
      <c r="F9487" s="48">
        <v>0</v>
      </c>
      <c r="G9487" s="48">
        <v>0</v>
      </c>
      <c r="H9487" s="48">
        <v>0</v>
      </c>
      <c r="I9487" s="48">
        <v>0</v>
      </c>
      <c r="J9487" s="48">
        <v>0</v>
      </c>
      <c r="K9487" s="48">
        <v>0</v>
      </c>
      <c r="L9487" s="48">
        <v>0</v>
      </c>
      <c r="M9487" s="48">
        <v>0</v>
      </c>
      <c r="N9487" s="48">
        <v>0</v>
      </c>
      <c r="O9487" s="48">
        <v>0</v>
      </c>
      <c r="P9487" s="48">
        <v>0</v>
      </c>
      <c r="Q9487" s="48">
        <v>0</v>
      </c>
      <c r="R9487" s="48">
        <v>0</v>
      </c>
      <c r="S9487" s="48">
        <v>0</v>
      </c>
      <c r="T9487" s="48">
        <v>0</v>
      </c>
      <c r="U9487" s="48">
        <v>0</v>
      </c>
      <c r="V9487" s="48">
        <v>0</v>
      </c>
      <c r="W9487" s="48">
        <v>0</v>
      </c>
    </row>
    <row r="9488" spans="4:23" ht="15" customHeight="1" outlineLevel="2" x14ac:dyDescent="0.2">
      <c r="D9488" s="41" t="s">
        <v>1087</v>
      </c>
      <c r="E9488" s="17" t="s">
        <v>1088</v>
      </c>
      <c r="F9488" s="48">
        <v>0</v>
      </c>
      <c r="G9488" s="48">
        <v>0</v>
      </c>
      <c r="H9488" s="48">
        <v>0</v>
      </c>
      <c r="I9488" s="48">
        <v>0</v>
      </c>
      <c r="J9488" s="48">
        <v>0</v>
      </c>
      <c r="K9488" s="48">
        <v>0</v>
      </c>
      <c r="L9488" s="48">
        <v>0</v>
      </c>
      <c r="M9488" s="48">
        <v>0</v>
      </c>
      <c r="N9488" s="48">
        <v>0</v>
      </c>
      <c r="O9488" s="48">
        <v>0</v>
      </c>
      <c r="P9488" s="48">
        <v>0</v>
      </c>
      <c r="Q9488" s="48">
        <v>0</v>
      </c>
      <c r="R9488" s="48">
        <v>0</v>
      </c>
      <c r="S9488" s="48">
        <v>0</v>
      </c>
      <c r="T9488" s="48">
        <v>0</v>
      </c>
      <c r="U9488" s="48">
        <v>0</v>
      </c>
      <c r="V9488" s="48">
        <v>0</v>
      </c>
      <c r="W9488" s="48">
        <v>0</v>
      </c>
    </row>
    <row r="9489" spans="4:23" ht="15" customHeight="1" outlineLevel="2" x14ac:dyDescent="0.2">
      <c r="D9489" s="41" t="s">
        <v>1089</v>
      </c>
      <c r="E9489" s="17" t="s">
        <v>1090</v>
      </c>
      <c r="F9489" s="48">
        <v>0</v>
      </c>
      <c r="G9489" s="48">
        <v>0</v>
      </c>
      <c r="H9489" s="48">
        <v>0</v>
      </c>
      <c r="I9489" s="48">
        <v>0</v>
      </c>
      <c r="J9489" s="48">
        <v>0</v>
      </c>
      <c r="K9489" s="48">
        <v>0</v>
      </c>
      <c r="L9489" s="48">
        <v>0</v>
      </c>
      <c r="M9489" s="48">
        <v>0</v>
      </c>
      <c r="N9489" s="48">
        <v>0</v>
      </c>
      <c r="O9489" s="48">
        <v>0</v>
      </c>
      <c r="P9489" s="48">
        <v>0</v>
      </c>
      <c r="Q9489" s="48">
        <v>0</v>
      </c>
      <c r="R9489" s="48">
        <v>0</v>
      </c>
      <c r="S9489" s="48">
        <v>0</v>
      </c>
      <c r="T9489" s="48">
        <v>0</v>
      </c>
      <c r="U9489" s="48">
        <v>0</v>
      </c>
      <c r="V9489" s="48">
        <v>0</v>
      </c>
      <c r="W9489" s="48">
        <v>0</v>
      </c>
    </row>
    <row r="9490" spans="4:23" ht="15" customHeight="1" outlineLevel="2" x14ac:dyDescent="0.2">
      <c r="D9490" s="41" t="s">
        <v>1091</v>
      </c>
      <c r="E9490" s="17" t="s">
        <v>1092</v>
      </c>
      <c r="F9490" s="48">
        <v>0</v>
      </c>
      <c r="G9490" s="48">
        <v>0</v>
      </c>
      <c r="H9490" s="48">
        <v>0</v>
      </c>
      <c r="I9490" s="48">
        <v>0</v>
      </c>
      <c r="J9490" s="48">
        <v>0</v>
      </c>
      <c r="K9490" s="48">
        <v>0</v>
      </c>
      <c r="L9490" s="48">
        <v>0</v>
      </c>
      <c r="M9490" s="48">
        <v>0</v>
      </c>
      <c r="N9490" s="48">
        <v>0</v>
      </c>
      <c r="O9490" s="48">
        <v>0</v>
      </c>
      <c r="P9490" s="48">
        <v>0</v>
      </c>
      <c r="Q9490" s="48">
        <v>0</v>
      </c>
      <c r="R9490" s="48">
        <v>0</v>
      </c>
      <c r="S9490" s="48">
        <v>0</v>
      </c>
      <c r="T9490" s="48">
        <v>0</v>
      </c>
      <c r="U9490" s="48">
        <v>0</v>
      </c>
      <c r="V9490" s="48">
        <v>0</v>
      </c>
      <c r="W9490" s="48">
        <v>0</v>
      </c>
    </row>
    <row r="9491" spans="4:23" ht="15" customHeight="1" outlineLevel="2" x14ac:dyDescent="0.2">
      <c r="D9491" s="41" t="s">
        <v>1093</v>
      </c>
      <c r="E9491" s="17" t="s">
        <v>1094</v>
      </c>
      <c r="F9491" s="48">
        <v>0</v>
      </c>
      <c r="G9491" s="48">
        <v>0</v>
      </c>
      <c r="H9491" s="48">
        <v>0</v>
      </c>
      <c r="I9491" s="48">
        <v>0</v>
      </c>
      <c r="J9491" s="48">
        <v>0</v>
      </c>
      <c r="K9491" s="48">
        <v>0</v>
      </c>
      <c r="L9491" s="48">
        <v>0</v>
      </c>
      <c r="M9491" s="48">
        <v>0</v>
      </c>
      <c r="N9491" s="48">
        <v>0</v>
      </c>
      <c r="O9491" s="48">
        <v>0</v>
      </c>
      <c r="P9491" s="48">
        <v>0</v>
      </c>
      <c r="Q9491" s="48">
        <v>0</v>
      </c>
      <c r="R9491" s="48">
        <v>0</v>
      </c>
      <c r="S9491" s="48">
        <v>0</v>
      </c>
      <c r="T9491" s="48">
        <v>0</v>
      </c>
      <c r="U9491" s="48">
        <v>0</v>
      </c>
      <c r="V9491" s="48">
        <v>0</v>
      </c>
      <c r="W9491" s="48">
        <v>0</v>
      </c>
    </row>
    <row r="9492" spans="4:23" ht="15" customHeight="1" outlineLevel="2" x14ac:dyDescent="0.2">
      <c r="D9492" s="41" t="s">
        <v>1095</v>
      </c>
      <c r="E9492" s="17" t="s">
        <v>1096</v>
      </c>
      <c r="F9492" s="48">
        <v>0</v>
      </c>
      <c r="G9492" s="48">
        <v>0</v>
      </c>
      <c r="H9492" s="48">
        <v>0</v>
      </c>
      <c r="I9492" s="48">
        <v>0</v>
      </c>
      <c r="J9492" s="48">
        <v>0</v>
      </c>
      <c r="K9492" s="48">
        <v>0</v>
      </c>
      <c r="L9492" s="48">
        <v>0</v>
      </c>
      <c r="M9492" s="48">
        <v>0</v>
      </c>
      <c r="N9492" s="48">
        <v>0</v>
      </c>
      <c r="O9492" s="48">
        <v>0</v>
      </c>
      <c r="P9492" s="48">
        <v>0</v>
      </c>
      <c r="Q9492" s="48">
        <v>0</v>
      </c>
      <c r="R9492" s="48">
        <v>0</v>
      </c>
      <c r="S9492" s="48">
        <v>0</v>
      </c>
      <c r="T9492" s="48">
        <v>0</v>
      </c>
      <c r="U9492" s="48">
        <v>0</v>
      </c>
      <c r="V9492" s="48">
        <v>0</v>
      </c>
      <c r="W9492" s="48">
        <v>0</v>
      </c>
    </row>
    <row r="9493" spans="4:23" ht="15" customHeight="1" outlineLevel="2" x14ac:dyDescent="0.2">
      <c r="D9493" s="41" t="s">
        <v>1097</v>
      </c>
      <c r="E9493" s="17" t="s">
        <v>1098</v>
      </c>
      <c r="F9493" s="48">
        <v>0</v>
      </c>
      <c r="G9493" s="48">
        <v>0</v>
      </c>
      <c r="H9493" s="48">
        <v>0</v>
      </c>
      <c r="I9493" s="48">
        <v>0</v>
      </c>
      <c r="J9493" s="48">
        <v>0</v>
      </c>
      <c r="K9493" s="48">
        <v>0</v>
      </c>
      <c r="L9493" s="48">
        <v>0</v>
      </c>
      <c r="M9493" s="48">
        <v>0</v>
      </c>
      <c r="N9493" s="48">
        <v>0</v>
      </c>
      <c r="O9493" s="48">
        <v>0</v>
      </c>
      <c r="P9493" s="48">
        <v>0</v>
      </c>
      <c r="Q9493" s="48">
        <v>0</v>
      </c>
      <c r="R9493" s="48">
        <v>0</v>
      </c>
      <c r="S9493" s="48">
        <v>0</v>
      </c>
      <c r="T9493" s="48">
        <v>0</v>
      </c>
      <c r="U9493" s="48">
        <v>0</v>
      </c>
      <c r="V9493" s="48">
        <v>0</v>
      </c>
      <c r="W9493" s="48">
        <v>0</v>
      </c>
    </row>
    <row r="9494" spans="4:23" ht="15" customHeight="1" outlineLevel="2" x14ac:dyDescent="0.2">
      <c r="D9494" s="41" t="s">
        <v>1099</v>
      </c>
      <c r="E9494" s="17" t="s">
        <v>1100</v>
      </c>
      <c r="F9494" s="48">
        <v>0</v>
      </c>
      <c r="G9494" s="48">
        <v>0</v>
      </c>
      <c r="H9494" s="48">
        <v>0</v>
      </c>
      <c r="I9494" s="48">
        <v>0</v>
      </c>
      <c r="J9494" s="48">
        <v>0</v>
      </c>
      <c r="K9494" s="48">
        <v>0</v>
      </c>
      <c r="L9494" s="48">
        <v>0</v>
      </c>
      <c r="M9494" s="48">
        <v>0</v>
      </c>
      <c r="N9494" s="48">
        <v>0</v>
      </c>
      <c r="O9494" s="48">
        <v>0</v>
      </c>
      <c r="P9494" s="48">
        <v>0</v>
      </c>
      <c r="Q9494" s="48">
        <v>0</v>
      </c>
      <c r="R9494" s="48">
        <v>0</v>
      </c>
      <c r="S9494" s="48">
        <v>0</v>
      </c>
      <c r="T9494" s="48">
        <v>0</v>
      </c>
      <c r="U9494" s="48">
        <v>0</v>
      </c>
      <c r="V9494" s="48">
        <v>0</v>
      </c>
      <c r="W9494" s="48">
        <v>0</v>
      </c>
    </row>
    <row r="9495" spans="4:23" ht="15" customHeight="1" outlineLevel="2" x14ac:dyDescent="0.2">
      <c r="D9495" s="41" t="s">
        <v>1101</v>
      </c>
      <c r="E9495" s="17" t="s">
        <v>1102</v>
      </c>
      <c r="F9495" s="48">
        <v>0</v>
      </c>
      <c r="G9495" s="48">
        <v>0</v>
      </c>
      <c r="H9495" s="48">
        <v>0</v>
      </c>
      <c r="I9495" s="48">
        <v>0</v>
      </c>
      <c r="J9495" s="48">
        <v>0</v>
      </c>
      <c r="K9495" s="48">
        <v>0</v>
      </c>
      <c r="L9495" s="48">
        <v>0</v>
      </c>
      <c r="M9495" s="48">
        <v>0</v>
      </c>
      <c r="N9495" s="48">
        <v>0</v>
      </c>
      <c r="O9495" s="48">
        <v>0</v>
      </c>
      <c r="P9495" s="48">
        <v>0</v>
      </c>
      <c r="Q9495" s="48">
        <v>0</v>
      </c>
      <c r="R9495" s="48">
        <v>0</v>
      </c>
      <c r="S9495" s="48">
        <v>0</v>
      </c>
      <c r="T9495" s="48">
        <v>0</v>
      </c>
      <c r="U9495" s="48">
        <v>0</v>
      </c>
      <c r="V9495" s="48">
        <v>0</v>
      </c>
      <c r="W9495" s="48">
        <v>0</v>
      </c>
    </row>
    <row r="9496" spans="4:23" ht="15" customHeight="1" outlineLevel="2" x14ac:dyDescent="0.2">
      <c r="D9496" s="41" t="s">
        <v>1103</v>
      </c>
      <c r="E9496" s="17" t="s">
        <v>1104</v>
      </c>
      <c r="F9496" s="48">
        <v>0</v>
      </c>
      <c r="G9496" s="48">
        <v>0</v>
      </c>
      <c r="H9496" s="48">
        <v>0</v>
      </c>
      <c r="I9496" s="48">
        <v>0</v>
      </c>
      <c r="J9496" s="48">
        <v>0</v>
      </c>
      <c r="K9496" s="48">
        <v>0</v>
      </c>
      <c r="L9496" s="48">
        <v>0</v>
      </c>
      <c r="M9496" s="48">
        <v>0</v>
      </c>
      <c r="N9496" s="48">
        <v>0</v>
      </c>
      <c r="O9496" s="48">
        <v>0</v>
      </c>
      <c r="P9496" s="48">
        <v>0</v>
      </c>
      <c r="Q9496" s="48">
        <v>0</v>
      </c>
      <c r="R9496" s="48">
        <v>0</v>
      </c>
      <c r="S9496" s="48">
        <v>0</v>
      </c>
      <c r="T9496" s="48">
        <v>0</v>
      </c>
      <c r="U9496" s="48">
        <v>0</v>
      </c>
      <c r="V9496" s="48">
        <v>0</v>
      </c>
      <c r="W9496" s="48">
        <v>0</v>
      </c>
    </row>
    <row r="9497" spans="4:23" ht="15" customHeight="1" outlineLevel="2" x14ac:dyDescent="0.2">
      <c r="D9497" s="41" t="s">
        <v>1105</v>
      </c>
      <c r="E9497" s="17" t="s">
        <v>1106</v>
      </c>
      <c r="F9497" s="48">
        <v>0</v>
      </c>
      <c r="G9497" s="48">
        <v>0</v>
      </c>
      <c r="H9497" s="48">
        <v>0</v>
      </c>
      <c r="I9497" s="48">
        <v>0</v>
      </c>
      <c r="J9497" s="48">
        <v>0</v>
      </c>
      <c r="K9497" s="48">
        <v>0</v>
      </c>
      <c r="L9497" s="48">
        <v>0</v>
      </c>
      <c r="M9497" s="48">
        <v>0</v>
      </c>
      <c r="N9497" s="48">
        <v>0</v>
      </c>
      <c r="O9497" s="48">
        <v>0</v>
      </c>
      <c r="P9497" s="48">
        <v>0</v>
      </c>
      <c r="Q9497" s="48">
        <v>0</v>
      </c>
      <c r="R9497" s="48">
        <v>0</v>
      </c>
      <c r="S9497" s="48">
        <v>0</v>
      </c>
      <c r="T9497" s="48">
        <v>0</v>
      </c>
      <c r="U9497" s="48">
        <v>0</v>
      </c>
      <c r="V9497" s="48">
        <v>0</v>
      </c>
      <c r="W9497" s="48">
        <v>0</v>
      </c>
    </row>
    <row r="9498" spans="4:23" ht="15" customHeight="1" outlineLevel="2" x14ac:dyDescent="0.2">
      <c r="D9498" s="41" t="s">
        <v>1107</v>
      </c>
      <c r="E9498" s="17" t="s">
        <v>1108</v>
      </c>
      <c r="F9498" s="48">
        <v>0</v>
      </c>
      <c r="G9498" s="48">
        <v>0</v>
      </c>
      <c r="H9498" s="48">
        <v>0</v>
      </c>
      <c r="I9498" s="48">
        <v>0</v>
      </c>
      <c r="J9498" s="48">
        <v>0</v>
      </c>
      <c r="K9498" s="48">
        <v>0</v>
      </c>
      <c r="L9498" s="48">
        <v>0</v>
      </c>
      <c r="M9498" s="48">
        <v>0</v>
      </c>
      <c r="N9498" s="48">
        <v>0</v>
      </c>
      <c r="O9498" s="48">
        <v>0</v>
      </c>
      <c r="P9498" s="48">
        <v>0</v>
      </c>
      <c r="Q9498" s="48">
        <v>0</v>
      </c>
      <c r="R9498" s="48">
        <v>0</v>
      </c>
      <c r="S9498" s="48">
        <v>0</v>
      </c>
      <c r="T9498" s="48">
        <v>0</v>
      </c>
      <c r="U9498" s="48">
        <v>0</v>
      </c>
      <c r="V9498" s="48">
        <v>0</v>
      </c>
      <c r="W9498" s="48">
        <v>0</v>
      </c>
    </row>
    <row r="9499" spans="4:23" ht="15" customHeight="1" outlineLevel="2" x14ac:dyDescent="0.2">
      <c r="D9499" s="41" t="s">
        <v>1109</v>
      </c>
      <c r="E9499" s="17" t="s">
        <v>1110</v>
      </c>
      <c r="F9499" s="48">
        <v>0</v>
      </c>
      <c r="G9499" s="48">
        <v>0</v>
      </c>
      <c r="H9499" s="48">
        <v>0</v>
      </c>
      <c r="I9499" s="48">
        <v>0</v>
      </c>
      <c r="J9499" s="48">
        <v>0</v>
      </c>
      <c r="K9499" s="48">
        <v>0</v>
      </c>
      <c r="L9499" s="48">
        <v>0</v>
      </c>
      <c r="M9499" s="48">
        <v>0</v>
      </c>
      <c r="N9499" s="48">
        <v>0</v>
      </c>
      <c r="O9499" s="48">
        <v>0</v>
      </c>
      <c r="P9499" s="48">
        <v>0</v>
      </c>
      <c r="Q9499" s="48">
        <v>0</v>
      </c>
      <c r="R9499" s="48">
        <v>0</v>
      </c>
      <c r="S9499" s="48">
        <v>0</v>
      </c>
      <c r="T9499" s="48">
        <v>0</v>
      </c>
      <c r="U9499" s="48">
        <v>0</v>
      </c>
      <c r="V9499" s="48">
        <v>0</v>
      </c>
      <c r="W9499" s="48">
        <v>0</v>
      </c>
    </row>
    <row r="9500" spans="4:23" ht="15" customHeight="1" outlineLevel="2" x14ac:dyDescent="0.2">
      <c r="D9500" s="41" t="s">
        <v>1111</v>
      </c>
      <c r="E9500" s="17" t="s">
        <v>1112</v>
      </c>
      <c r="F9500" s="48">
        <v>0</v>
      </c>
      <c r="G9500" s="48">
        <v>0</v>
      </c>
      <c r="H9500" s="48">
        <v>0</v>
      </c>
      <c r="I9500" s="48">
        <v>0</v>
      </c>
      <c r="J9500" s="48">
        <v>0</v>
      </c>
      <c r="K9500" s="48">
        <v>0</v>
      </c>
      <c r="L9500" s="48">
        <v>0</v>
      </c>
      <c r="M9500" s="48">
        <v>0</v>
      </c>
      <c r="N9500" s="48">
        <v>0</v>
      </c>
      <c r="O9500" s="48">
        <v>0</v>
      </c>
      <c r="P9500" s="48">
        <v>0</v>
      </c>
      <c r="Q9500" s="48">
        <v>0</v>
      </c>
      <c r="R9500" s="48">
        <v>0</v>
      </c>
      <c r="S9500" s="48">
        <v>0</v>
      </c>
      <c r="T9500" s="48">
        <v>0</v>
      </c>
      <c r="U9500" s="48">
        <v>0</v>
      </c>
      <c r="V9500" s="48">
        <v>0</v>
      </c>
      <c r="W9500" s="48">
        <v>0</v>
      </c>
    </row>
    <row r="9501" spans="4:23" ht="15" customHeight="1" outlineLevel="2" x14ac:dyDescent="0.2">
      <c r="D9501" s="41" t="s">
        <v>1113</v>
      </c>
      <c r="E9501" s="17" t="s">
        <v>1114</v>
      </c>
      <c r="F9501" s="48">
        <v>0</v>
      </c>
      <c r="G9501" s="48">
        <v>0</v>
      </c>
      <c r="H9501" s="48">
        <v>0</v>
      </c>
      <c r="I9501" s="48">
        <v>0</v>
      </c>
      <c r="J9501" s="48">
        <v>0</v>
      </c>
      <c r="K9501" s="48">
        <v>0</v>
      </c>
      <c r="L9501" s="48">
        <v>0</v>
      </c>
      <c r="M9501" s="48">
        <v>0</v>
      </c>
      <c r="N9501" s="48">
        <v>0</v>
      </c>
      <c r="O9501" s="48">
        <v>0</v>
      </c>
      <c r="P9501" s="48">
        <v>0</v>
      </c>
      <c r="Q9501" s="48">
        <v>0</v>
      </c>
      <c r="R9501" s="48">
        <v>0</v>
      </c>
      <c r="S9501" s="48">
        <v>0</v>
      </c>
      <c r="T9501" s="48">
        <v>0</v>
      </c>
      <c r="U9501" s="48">
        <v>0</v>
      </c>
      <c r="V9501" s="48">
        <v>0</v>
      </c>
      <c r="W9501" s="48">
        <v>0</v>
      </c>
    </row>
    <row r="9502" spans="4:23" ht="15" customHeight="1" outlineLevel="2" x14ac:dyDescent="0.2">
      <c r="D9502" s="41" t="s">
        <v>1115</v>
      </c>
      <c r="E9502" s="17" t="s">
        <v>1116</v>
      </c>
      <c r="F9502" s="48">
        <v>0</v>
      </c>
      <c r="G9502" s="48">
        <v>0</v>
      </c>
      <c r="H9502" s="48">
        <v>0</v>
      </c>
      <c r="I9502" s="48">
        <v>0</v>
      </c>
      <c r="J9502" s="48">
        <v>0</v>
      </c>
      <c r="K9502" s="48">
        <v>0</v>
      </c>
      <c r="L9502" s="48">
        <v>0</v>
      </c>
      <c r="M9502" s="48">
        <v>0</v>
      </c>
      <c r="N9502" s="48">
        <v>0</v>
      </c>
      <c r="O9502" s="48">
        <v>0</v>
      </c>
      <c r="P9502" s="48">
        <v>0</v>
      </c>
      <c r="Q9502" s="48">
        <v>0</v>
      </c>
      <c r="R9502" s="48">
        <v>0</v>
      </c>
      <c r="S9502" s="48">
        <v>0</v>
      </c>
      <c r="T9502" s="48">
        <v>0</v>
      </c>
      <c r="U9502" s="48">
        <v>0</v>
      </c>
      <c r="V9502" s="48">
        <v>0</v>
      </c>
      <c r="W9502" s="48">
        <v>0</v>
      </c>
    </row>
    <row r="9503" spans="4:23" ht="15" customHeight="1" outlineLevel="2" x14ac:dyDescent="0.2">
      <c r="D9503" s="41" t="s">
        <v>1117</v>
      </c>
      <c r="E9503" s="17" t="s">
        <v>1118</v>
      </c>
      <c r="F9503" s="48">
        <v>0</v>
      </c>
      <c r="G9503" s="48">
        <v>0</v>
      </c>
      <c r="H9503" s="48">
        <v>0</v>
      </c>
      <c r="I9503" s="48">
        <v>0</v>
      </c>
      <c r="J9503" s="48">
        <v>0</v>
      </c>
      <c r="K9503" s="48">
        <v>0</v>
      </c>
      <c r="L9503" s="48">
        <v>0</v>
      </c>
      <c r="M9503" s="48">
        <v>0</v>
      </c>
      <c r="N9503" s="48">
        <v>0</v>
      </c>
      <c r="O9503" s="48">
        <v>0</v>
      </c>
      <c r="P9503" s="48">
        <v>0</v>
      </c>
      <c r="Q9503" s="48">
        <v>0</v>
      </c>
      <c r="R9503" s="48">
        <v>0</v>
      </c>
      <c r="S9503" s="48">
        <v>0</v>
      </c>
      <c r="T9503" s="48">
        <v>0</v>
      </c>
      <c r="U9503" s="48">
        <v>0</v>
      </c>
      <c r="V9503" s="48">
        <v>0</v>
      </c>
      <c r="W9503" s="48">
        <v>0</v>
      </c>
    </row>
    <row r="9504" spans="4:23" ht="15" customHeight="1" outlineLevel="2" x14ac:dyDescent="0.2">
      <c r="D9504" s="41" t="s">
        <v>1119</v>
      </c>
      <c r="E9504" s="17" t="s">
        <v>1120</v>
      </c>
      <c r="F9504" s="48">
        <v>0</v>
      </c>
      <c r="G9504" s="48">
        <v>0</v>
      </c>
      <c r="H9504" s="48">
        <v>0</v>
      </c>
      <c r="I9504" s="48">
        <v>0</v>
      </c>
      <c r="J9504" s="48">
        <v>0</v>
      </c>
      <c r="K9504" s="48">
        <v>0</v>
      </c>
      <c r="L9504" s="48">
        <v>0</v>
      </c>
      <c r="M9504" s="48">
        <v>0</v>
      </c>
      <c r="N9504" s="48">
        <v>0</v>
      </c>
      <c r="O9504" s="48">
        <v>0</v>
      </c>
      <c r="P9504" s="48">
        <v>0</v>
      </c>
      <c r="Q9504" s="48">
        <v>0</v>
      </c>
      <c r="R9504" s="48">
        <v>0</v>
      </c>
      <c r="S9504" s="48">
        <v>0</v>
      </c>
      <c r="T9504" s="48">
        <v>0</v>
      </c>
      <c r="U9504" s="48">
        <v>0</v>
      </c>
      <c r="V9504" s="48">
        <v>0</v>
      </c>
      <c r="W9504" s="48">
        <v>0</v>
      </c>
    </row>
    <row r="9505" spans="4:23" ht="15" customHeight="1" outlineLevel="2" x14ac:dyDescent="0.2">
      <c r="D9505" s="41" t="s">
        <v>1121</v>
      </c>
      <c r="E9505" s="17" t="s">
        <v>1122</v>
      </c>
      <c r="F9505" s="48">
        <v>0</v>
      </c>
      <c r="G9505" s="48">
        <v>0</v>
      </c>
      <c r="H9505" s="48">
        <v>0</v>
      </c>
      <c r="I9505" s="48">
        <v>0</v>
      </c>
      <c r="J9505" s="48">
        <v>0</v>
      </c>
      <c r="K9505" s="48">
        <v>0</v>
      </c>
      <c r="L9505" s="48">
        <v>0</v>
      </c>
      <c r="M9505" s="48">
        <v>0</v>
      </c>
      <c r="N9505" s="48">
        <v>0</v>
      </c>
      <c r="O9505" s="48">
        <v>0</v>
      </c>
      <c r="P9505" s="48">
        <v>0</v>
      </c>
      <c r="Q9505" s="48">
        <v>0</v>
      </c>
      <c r="R9505" s="48">
        <v>0</v>
      </c>
      <c r="S9505" s="48">
        <v>0</v>
      </c>
      <c r="T9505" s="48">
        <v>0</v>
      </c>
      <c r="U9505" s="48">
        <v>0</v>
      </c>
      <c r="V9505" s="48">
        <v>0</v>
      </c>
      <c r="W9505" s="48">
        <v>0</v>
      </c>
    </row>
    <row r="9506" spans="4:23" ht="15" customHeight="1" outlineLevel="2" x14ac:dyDescent="0.2">
      <c r="D9506" s="41" t="s">
        <v>1123</v>
      </c>
      <c r="E9506" s="17" t="s">
        <v>1124</v>
      </c>
      <c r="F9506" s="48">
        <v>0</v>
      </c>
      <c r="G9506" s="48">
        <v>0</v>
      </c>
      <c r="H9506" s="48">
        <v>0</v>
      </c>
      <c r="I9506" s="48">
        <v>0</v>
      </c>
      <c r="J9506" s="48">
        <v>0</v>
      </c>
      <c r="K9506" s="48">
        <v>0</v>
      </c>
      <c r="L9506" s="48">
        <v>0</v>
      </c>
      <c r="M9506" s="48">
        <v>0</v>
      </c>
      <c r="N9506" s="48">
        <v>0</v>
      </c>
      <c r="O9506" s="48">
        <v>0</v>
      </c>
      <c r="P9506" s="48">
        <v>0</v>
      </c>
      <c r="Q9506" s="48">
        <v>0</v>
      </c>
      <c r="R9506" s="48">
        <v>0</v>
      </c>
      <c r="S9506" s="48">
        <v>0</v>
      </c>
      <c r="T9506" s="48">
        <v>0</v>
      </c>
      <c r="U9506" s="48">
        <v>0</v>
      </c>
      <c r="V9506" s="48">
        <v>0</v>
      </c>
      <c r="W9506" s="48">
        <v>0</v>
      </c>
    </row>
    <row r="9507" spans="4:23" ht="15" customHeight="1" outlineLevel="2" x14ac:dyDescent="0.2">
      <c r="D9507" s="41" t="s">
        <v>1125</v>
      </c>
      <c r="E9507" s="17" t="s">
        <v>1126</v>
      </c>
      <c r="F9507" s="48">
        <v>0</v>
      </c>
      <c r="G9507" s="48">
        <v>0</v>
      </c>
      <c r="H9507" s="48">
        <v>0</v>
      </c>
      <c r="I9507" s="48">
        <v>0</v>
      </c>
      <c r="J9507" s="48">
        <v>0</v>
      </c>
      <c r="K9507" s="48">
        <v>0</v>
      </c>
      <c r="L9507" s="48">
        <v>0</v>
      </c>
      <c r="M9507" s="48">
        <v>0</v>
      </c>
      <c r="N9507" s="48">
        <v>0</v>
      </c>
      <c r="O9507" s="48">
        <v>0</v>
      </c>
      <c r="P9507" s="48">
        <v>0</v>
      </c>
      <c r="Q9507" s="48">
        <v>0</v>
      </c>
      <c r="R9507" s="48">
        <v>0</v>
      </c>
      <c r="S9507" s="48">
        <v>0</v>
      </c>
      <c r="T9507" s="48">
        <v>0</v>
      </c>
      <c r="U9507" s="48">
        <v>0</v>
      </c>
      <c r="V9507" s="48">
        <v>0</v>
      </c>
      <c r="W9507" s="48">
        <v>0</v>
      </c>
    </row>
    <row r="9508" spans="4:23" ht="15" customHeight="1" outlineLevel="2" x14ac:dyDescent="0.2">
      <c r="D9508" s="41" t="s">
        <v>1127</v>
      </c>
      <c r="E9508" s="17" t="s">
        <v>1128</v>
      </c>
      <c r="F9508" s="48">
        <v>0</v>
      </c>
      <c r="G9508" s="48">
        <v>0</v>
      </c>
      <c r="H9508" s="48">
        <v>0</v>
      </c>
      <c r="I9508" s="48">
        <v>0</v>
      </c>
      <c r="J9508" s="48">
        <v>0</v>
      </c>
      <c r="K9508" s="48">
        <v>0</v>
      </c>
      <c r="L9508" s="48">
        <v>0</v>
      </c>
      <c r="M9508" s="48">
        <v>0</v>
      </c>
      <c r="N9508" s="48">
        <v>0</v>
      </c>
      <c r="O9508" s="48">
        <v>0</v>
      </c>
      <c r="P9508" s="48">
        <v>0</v>
      </c>
      <c r="Q9508" s="48">
        <v>0</v>
      </c>
      <c r="R9508" s="48">
        <v>0</v>
      </c>
      <c r="S9508" s="48">
        <v>0</v>
      </c>
      <c r="T9508" s="48">
        <v>0</v>
      </c>
      <c r="U9508" s="48">
        <v>0</v>
      </c>
      <c r="V9508" s="48">
        <v>0</v>
      </c>
      <c r="W9508" s="48">
        <v>0</v>
      </c>
    </row>
    <row r="9509" spans="4:23" ht="15" customHeight="1" outlineLevel="2" x14ac:dyDescent="0.2">
      <c r="D9509" s="41" t="s">
        <v>1129</v>
      </c>
      <c r="E9509" s="17" t="s">
        <v>1130</v>
      </c>
      <c r="F9509" s="48">
        <v>0</v>
      </c>
      <c r="G9509" s="48">
        <v>0</v>
      </c>
      <c r="H9509" s="48">
        <v>0</v>
      </c>
      <c r="I9509" s="48">
        <v>0</v>
      </c>
      <c r="J9509" s="48">
        <v>0</v>
      </c>
      <c r="K9509" s="48">
        <v>0</v>
      </c>
      <c r="L9509" s="48">
        <v>0</v>
      </c>
      <c r="M9509" s="48">
        <v>0</v>
      </c>
      <c r="N9509" s="48">
        <v>0</v>
      </c>
      <c r="O9509" s="48">
        <v>0</v>
      </c>
      <c r="P9509" s="48">
        <v>0</v>
      </c>
      <c r="Q9509" s="48">
        <v>0</v>
      </c>
      <c r="R9509" s="48">
        <v>0</v>
      </c>
      <c r="S9509" s="48">
        <v>0</v>
      </c>
      <c r="T9509" s="48">
        <v>0</v>
      </c>
      <c r="U9509" s="48">
        <v>0</v>
      </c>
      <c r="V9509" s="48">
        <v>0</v>
      </c>
      <c r="W9509" s="48">
        <v>0</v>
      </c>
    </row>
    <row r="9510" spans="4:23" ht="15" customHeight="1" outlineLevel="2" x14ac:dyDescent="0.2">
      <c r="D9510" s="41" t="s">
        <v>1131</v>
      </c>
      <c r="E9510" s="17" t="s">
        <v>1132</v>
      </c>
      <c r="F9510" s="48">
        <v>0</v>
      </c>
      <c r="G9510" s="48">
        <v>0</v>
      </c>
      <c r="H9510" s="48">
        <v>0</v>
      </c>
      <c r="I9510" s="48">
        <v>0</v>
      </c>
      <c r="J9510" s="48">
        <v>0</v>
      </c>
      <c r="K9510" s="48">
        <v>0</v>
      </c>
      <c r="L9510" s="48">
        <v>0</v>
      </c>
      <c r="M9510" s="48">
        <v>0</v>
      </c>
      <c r="N9510" s="48">
        <v>0</v>
      </c>
      <c r="O9510" s="48">
        <v>0</v>
      </c>
      <c r="P9510" s="48">
        <v>0</v>
      </c>
      <c r="Q9510" s="48">
        <v>0</v>
      </c>
      <c r="R9510" s="48">
        <v>0</v>
      </c>
      <c r="S9510" s="48">
        <v>0</v>
      </c>
      <c r="T9510" s="48">
        <v>0</v>
      </c>
      <c r="U9510" s="48">
        <v>0</v>
      </c>
      <c r="V9510" s="48">
        <v>0</v>
      </c>
      <c r="W9510" s="48">
        <v>0</v>
      </c>
    </row>
    <row r="9511" spans="4:23" ht="15" customHeight="1" outlineLevel="2" x14ac:dyDescent="0.2">
      <c r="D9511" s="41" t="s">
        <v>1133</v>
      </c>
      <c r="E9511" s="17" t="s">
        <v>1134</v>
      </c>
      <c r="F9511" s="48">
        <v>0</v>
      </c>
      <c r="G9511" s="48">
        <v>0</v>
      </c>
      <c r="H9511" s="48">
        <v>0</v>
      </c>
      <c r="I9511" s="48">
        <v>0</v>
      </c>
      <c r="J9511" s="48">
        <v>0</v>
      </c>
      <c r="K9511" s="48">
        <v>0</v>
      </c>
      <c r="L9511" s="48">
        <v>0</v>
      </c>
      <c r="M9511" s="48">
        <v>0</v>
      </c>
      <c r="N9511" s="48">
        <v>0</v>
      </c>
      <c r="O9511" s="48">
        <v>0</v>
      </c>
      <c r="P9511" s="48">
        <v>0</v>
      </c>
      <c r="Q9511" s="48">
        <v>0</v>
      </c>
      <c r="R9511" s="48">
        <v>0</v>
      </c>
      <c r="S9511" s="48">
        <v>0</v>
      </c>
      <c r="T9511" s="48">
        <v>0</v>
      </c>
      <c r="U9511" s="48">
        <v>0</v>
      </c>
      <c r="V9511" s="48">
        <v>0</v>
      </c>
      <c r="W9511" s="48">
        <v>0</v>
      </c>
    </row>
    <row r="9512" spans="4:23" ht="15" customHeight="1" outlineLevel="2" x14ac:dyDescent="0.2">
      <c r="D9512" s="41" t="s">
        <v>1135</v>
      </c>
      <c r="E9512" s="17" t="s">
        <v>1136</v>
      </c>
      <c r="F9512" s="48">
        <v>0</v>
      </c>
      <c r="G9512" s="48">
        <v>0</v>
      </c>
      <c r="H9512" s="48">
        <v>0</v>
      </c>
      <c r="I9512" s="48">
        <v>0</v>
      </c>
      <c r="J9512" s="48">
        <v>0</v>
      </c>
      <c r="K9512" s="48">
        <v>0</v>
      </c>
      <c r="L9512" s="48">
        <v>0</v>
      </c>
      <c r="M9512" s="48">
        <v>0</v>
      </c>
      <c r="N9512" s="48">
        <v>0</v>
      </c>
      <c r="O9512" s="48">
        <v>0</v>
      </c>
      <c r="P9512" s="48">
        <v>0</v>
      </c>
      <c r="Q9512" s="48">
        <v>0</v>
      </c>
      <c r="R9512" s="48">
        <v>0</v>
      </c>
      <c r="S9512" s="48">
        <v>0</v>
      </c>
      <c r="T9512" s="48">
        <v>0</v>
      </c>
      <c r="U9512" s="48">
        <v>0</v>
      </c>
      <c r="V9512" s="48">
        <v>0</v>
      </c>
      <c r="W9512" s="48">
        <v>0</v>
      </c>
    </row>
    <row r="9513" spans="4:23" ht="15" customHeight="1" outlineLevel="2" x14ac:dyDescent="0.2">
      <c r="D9513" s="41" t="s">
        <v>1137</v>
      </c>
      <c r="E9513" s="17" t="s">
        <v>1138</v>
      </c>
      <c r="F9513" s="48">
        <v>0</v>
      </c>
      <c r="G9513" s="48">
        <v>0</v>
      </c>
      <c r="H9513" s="48">
        <v>0</v>
      </c>
      <c r="I9513" s="48">
        <v>0</v>
      </c>
      <c r="J9513" s="48">
        <v>0</v>
      </c>
      <c r="K9513" s="48">
        <v>0</v>
      </c>
      <c r="L9513" s="48">
        <v>0</v>
      </c>
      <c r="M9513" s="48">
        <v>0</v>
      </c>
      <c r="N9513" s="48">
        <v>0</v>
      </c>
      <c r="O9513" s="48">
        <v>0</v>
      </c>
      <c r="P9513" s="48">
        <v>0</v>
      </c>
      <c r="Q9513" s="48">
        <v>0</v>
      </c>
      <c r="R9513" s="48">
        <v>0</v>
      </c>
      <c r="S9513" s="48">
        <v>0</v>
      </c>
      <c r="T9513" s="48">
        <v>0</v>
      </c>
      <c r="U9513" s="48">
        <v>0</v>
      </c>
      <c r="V9513" s="48">
        <v>0</v>
      </c>
      <c r="W9513" s="48">
        <v>0</v>
      </c>
    </row>
    <row r="9514" spans="4:23" ht="15" customHeight="1" outlineLevel="2" x14ac:dyDescent="0.2">
      <c r="D9514" s="41" t="s">
        <v>1139</v>
      </c>
      <c r="E9514" s="17" t="s">
        <v>1140</v>
      </c>
      <c r="F9514" s="48">
        <v>0</v>
      </c>
      <c r="G9514" s="48">
        <v>0</v>
      </c>
      <c r="H9514" s="48">
        <v>0</v>
      </c>
      <c r="I9514" s="48">
        <v>0</v>
      </c>
      <c r="J9514" s="48">
        <v>0</v>
      </c>
      <c r="K9514" s="48">
        <v>0</v>
      </c>
      <c r="L9514" s="48">
        <v>0</v>
      </c>
      <c r="M9514" s="48">
        <v>0</v>
      </c>
      <c r="N9514" s="48">
        <v>0</v>
      </c>
      <c r="O9514" s="48">
        <v>0</v>
      </c>
      <c r="P9514" s="48">
        <v>0</v>
      </c>
      <c r="Q9514" s="48">
        <v>0</v>
      </c>
      <c r="R9514" s="48">
        <v>0</v>
      </c>
      <c r="S9514" s="48">
        <v>0</v>
      </c>
      <c r="T9514" s="48">
        <v>0</v>
      </c>
      <c r="U9514" s="48">
        <v>0</v>
      </c>
      <c r="V9514" s="48">
        <v>0</v>
      </c>
      <c r="W9514" s="48">
        <v>0</v>
      </c>
    </row>
    <row r="9515" spans="4:23" ht="15" customHeight="1" outlineLevel="2" x14ac:dyDescent="0.2">
      <c r="D9515" s="41" t="s">
        <v>1141</v>
      </c>
      <c r="E9515" s="17" t="s">
        <v>1142</v>
      </c>
      <c r="F9515" s="48">
        <v>0</v>
      </c>
      <c r="G9515" s="48">
        <v>0</v>
      </c>
      <c r="H9515" s="48">
        <v>0</v>
      </c>
      <c r="I9515" s="48">
        <v>0</v>
      </c>
      <c r="J9515" s="48">
        <v>0</v>
      </c>
      <c r="K9515" s="48">
        <v>0</v>
      </c>
      <c r="L9515" s="48">
        <v>0</v>
      </c>
      <c r="M9515" s="48">
        <v>0</v>
      </c>
      <c r="N9515" s="48">
        <v>0</v>
      </c>
      <c r="O9515" s="48">
        <v>0</v>
      </c>
      <c r="P9515" s="48">
        <v>0</v>
      </c>
      <c r="Q9515" s="48">
        <v>0</v>
      </c>
      <c r="R9515" s="48">
        <v>0</v>
      </c>
      <c r="S9515" s="48">
        <v>0</v>
      </c>
      <c r="T9515" s="48">
        <v>0</v>
      </c>
      <c r="U9515" s="48">
        <v>0</v>
      </c>
      <c r="V9515" s="48">
        <v>0</v>
      </c>
      <c r="W9515" s="48">
        <v>0</v>
      </c>
    </row>
    <row r="9516" spans="4:23" ht="15" customHeight="1" outlineLevel="2" x14ac:dyDescent="0.2">
      <c r="D9516" s="41" t="s">
        <v>1143</v>
      </c>
      <c r="E9516" s="17" t="s">
        <v>1144</v>
      </c>
      <c r="F9516" s="48">
        <v>0</v>
      </c>
      <c r="G9516" s="48">
        <v>0</v>
      </c>
      <c r="H9516" s="48">
        <v>0</v>
      </c>
      <c r="I9516" s="48">
        <v>0</v>
      </c>
      <c r="J9516" s="48">
        <v>0</v>
      </c>
      <c r="K9516" s="48">
        <v>0</v>
      </c>
      <c r="L9516" s="48">
        <v>0</v>
      </c>
      <c r="M9516" s="48">
        <v>0</v>
      </c>
      <c r="N9516" s="48">
        <v>0</v>
      </c>
      <c r="O9516" s="48">
        <v>0</v>
      </c>
      <c r="P9516" s="48">
        <v>0</v>
      </c>
      <c r="Q9516" s="48">
        <v>0</v>
      </c>
      <c r="R9516" s="48">
        <v>0</v>
      </c>
      <c r="S9516" s="48">
        <v>0</v>
      </c>
      <c r="T9516" s="48">
        <v>0</v>
      </c>
      <c r="U9516" s="48">
        <v>0</v>
      </c>
      <c r="V9516" s="48">
        <v>0</v>
      </c>
      <c r="W9516" s="48">
        <v>0</v>
      </c>
    </row>
    <row r="9517" spans="4:23" ht="15" customHeight="1" outlineLevel="2" x14ac:dyDescent="0.2">
      <c r="D9517" s="41" t="s">
        <v>1145</v>
      </c>
      <c r="E9517" s="17" t="s">
        <v>1146</v>
      </c>
      <c r="F9517" s="48">
        <v>0</v>
      </c>
      <c r="G9517" s="48">
        <v>0</v>
      </c>
      <c r="H9517" s="48">
        <v>0</v>
      </c>
      <c r="I9517" s="48">
        <v>0</v>
      </c>
      <c r="J9517" s="48">
        <v>0</v>
      </c>
      <c r="K9517" s="48">
        <v>0</v>
      </c>
      <c r="L9517" s="48">
        <v>0</v>
      </c>
      <c r="M9517" s="48">
        <v>0</v>
      </c>
      <c r="N9517" s="48">
        <v>0</v>
      </c>
      <c r="O9517" s="48">
        <v>0</v>
      </c>
      <c r="P9517" s="48">
        <v>0</v>
      </c>
      <c r="Q9517" s="48">
        <v>0</v>
      </c>
      <c r="R9517" s="48">
        <v>0</v>
      </c>
      <c r="S9517" s="48">
        <v>0</v>
      </c>
      <c r="T9517" s="48">
        <v>0</v>
      </c>
      <c r="U9517" s="48">
        <v>0</v>
      </c>
      <c r="V9517" s="48">
        <v>0</v>
      </c>
      <c r="W9517" s="48">
        <v>0</v>
      </c>
    </row>
    <row r="9518" spans="4:23" ht="15" customHeight="1" outlineLevel="2" x14ac:dyDescent="0.2">
      <c r="D9518" s="41" t="s">
        <v>1147</v>
      </c>
      <c r="E9518" s="17" t="s">
        <v>1148</v>
      </c>
      <c r="F9518" s="48">
        <v>0</v>
      </c>
      <c r="G9518" s="48">
        <v>0</v>
      </c>
      <c r="H9518" s="48">
        <v>0</v>
      </c>
      <c r="I9518" s="48">
        <v>0</v>
      </c>
      <c r="J9518" s="48">
        <v>0</v>
      </c>
      <c r="K9518" s="48">
        <v>0</v>
      </c>
      <c r="L9518" s="48">
        <v>0</v>
      </c>
      <c r="M9518" s="48">
        <v>0</v>
      </c>
      <c r="N9518" s="48">
        <v>0</v>
      </c>
      <c r="O9518" s="48">
        <v>0</v>
      </c>
      <c r="P9518" s="48">
        <v>0</v>
      </c>
      <c r="Q9518" s="48">
        <v>0</v>
      </c>
      <c r="R9518" s="48">
        <v>0</v>
      </c>
      <c r="S9518" s="48">
        <v>0</v>
      </c>
      <c r="T9518" s="48">
        <v>0</v>
      </c>
      <c r="U9518" s="48">
        <v>0</v>
      </c>
      <c r="V9518" s="48">
        <v>0</v>
      </c>
      <c r="W9518" s="48">
        <v>0</v>
      </c>
    </row>
    <row r="9519" spans="4:23" ht="15" customHeight="1" outlineLevel="2" x14ac:dyDescent="0.2">
      <c r="D9519" s="41" t="s">
        <v>1149</v>
      </c>
      <c r="E9519" s="17" t="s">
        <v>1150</v>
      </c>
      <c r="F9519" s="48">
        <v>0</v>
      </c>
      <c r="G9519" s="48">
        <v>0</v>
      </c>
      <c r="H9519" s="48">
        <v>0</v>
      </c>
      <c r="I9519" s="48">
        <v>0</v>
      </c>
      <c r="J9519" s="48">
        <v>0</v>
      </c>
      <c r="K9519" s="48">
        <v>0</v>
      </c>
      <c r="L9519" s="48">
        <v>0</v>
      </c>
      <c r="M9519" s="48">
        <v>0</v>
      </c>
      <c r="N9519" s="48">
        <v>0</v>
      </c>
      <c r="O9519" s="48">
        <v>0</v>
      </c>
      <c r="P9519" s="48">
        <v>0</v>
      </c>
      <c r="Q9519" s="48">
        <v>0</v>
      </c>
      <c r="R9519" s="48">
        <v>0</v>
      </c>
      <c r="S9519" s="48">
        <v>0</v>
      </c>
      <c r="T9519" s="48">
        <v>0</v>
      </c>
      <c r="U9519" s="48">
        <v>0</v>
      </c>
      <c r="V9519" s="48">
        <v>0</v>
      </c>
      <c r="W9519" s="48">
        <v>0</v>
      </c>
    </row>
    <row r="9520" spans="4:23" ht="15" customHeight="1" outlineLevel="2" x14ac:dyDescent="0.2">
      <c r="D9520" s="41" t="s">
        <v>1151</v>
      </c>
      <c r="E9520" s="17" t="s">
        <v>1152</v>
      </c>
      <c r="F9520" s="48">
        <v>0</v>
      </c>
      <c r="G9520" s="48">
        <v>0</v>
      </c>
      <c r="H9520" s="48">
        <v>0</v>
      </c>
      <c r="I9520" s="48">
        <v>0</v>
      </c>
      <c r="J9520" s="48">
        <v>0</v>
      </c>
      <c r="K9520" s="48">
        <v>0</v>
      </c>
      <c r="L9520" s="48">
        <v>0</v>
      </c>
      <c r="M9520" s="48">
        <v>0</v>
      </c>
      <c r="N9520" s="48">
        <v>0</v>
      </c>
      <c r="O9520" s="48">
        <v>0</v>
      </c>
      <c r="P9520" s="48">
        <v>0</v>
      </c>
      <c r="Q9520" s="48">
        <v>0</v>
      </c>
      <c r="R9520" s="48">
        <v>0</v>
      </c>
      <c r="S9520" s="48">
        <v>0</v>
      </c>
      <c r="T9520" s="48">
        <v>0</v>
      </c>
      <c r="U9520" s="48">
        <v>0</v>
      </c>
      <c r="V9520" s="48">
        <v>0</v>
      </c>
      <c r="W9520" s="48">
        <v>0</v>
      </c>
    </row>
    <row r="9521" spans="4:23" ht="15" customHeight="1" outlineLevel="2" x14ac:dyDescent="0.2">
      <c r="D9521" s="41" t="s">
        <v>1153</v>
      </c>
      <c r="E9521" s="17" t="s">
        <v>1154</v>
      </c>
      <c r="F9521" s="48">
        <v>0</v>
      </c>
      <c r="G9521" s="48">
        <v>0</v>
      </c>
      <c r="H9521" s="48">
        <v>0</v>
      </c>
      <c r="I9521" s="48">
        <v>0</v>
      </c>
      <c r="J9521" s="48">
        <v>0</v>
      </c>
      <c r="K9521" s="48">
        <v>0</v>
      </c>
      <c r="L9521" s="48">
        <v>0</v>
      </c>
      <c r="M9521" s="48">
        <v>0</v>
      </c>
      <c r="N9521" s="48">
        <v>0</v>
      </c>
      <c r="O9521" s="48">
        <v>0</v>
      </c>
      <c r="P9521" s="48">
        <v>0</v>
      </c>
      <c r="Q9521" s="48">
        <v>0</v>
      </c>
      <c r="R9521" s="48">
        <v>0</v>
      </c>
      <c r="S9521" s="48">
        <v>0</v>
      </c>
      <c r="T9521" s="48">
        <v>0</v>
      </c>
      <c r="U9521" s="48">
        <v>0</v>
      </c>
      <c r="V9521" s="48">
        <v>0</v>
      </c>
      <c r="W9521" s="48">
        <v>0</v>
      </c>
    </row>
    <row r="9522" spans="4:23" ht="15" customHeight="1" outlineLevel="2" x14ac:dyDescent="0.2">
      <c r="D9522" s="41" t="s">
        <v>1155</v>
      </c>
      <c r="E9522" s="17" t="s">
        <v>1156</v>
      </c>
      <c r="F9522" s="48">
        <v>0</v>
      </c>
      <c r="G9522" s="48">
        <v>0</v>
      </c>
      <c r="H9522" s="48">
        <v>0</v>
      </c>
      <c r="I9522" s="48">
        <v>0</v>
      </c>
      <c r="J9522" s="48">
        <v>0</v>
      </c>
      <c r="K9522" s="48">
        <v>0</v>
      </c>
      <c r="L9522" s="48">
        <v>0</v>
      </c>
      <c r="M9522" s="48">
        <v>0</v>
      </c>
      <c r="N9522" s="48">
        <v>0</v>
      </c>
      <c r="O9522" s="48">
        <v>0</v>
      </c>
      <c r="P9522" s="48">
        <v>0</v>
      </c>
      <c r="Q9522" s="48">
        <v>0</v>
      </c>
      <c r="R9522" s="48">
        <v>0</v>
      </c>
      <c r="S9522" s="48">
        <v>0</v>
      </c>
      <c r="T9522" s="48">
        <v>0</v>
      </c>
      <c r="U9522" s="48">
        <v>0</v>
      </c>
      <c r="V9522" s="48">
        <v>0</v>
      </c>
      <c r="W9522" s="48">
        <v>0</v>
      </c>
    </row>
    <row r="9523" spans="4:23" ht="15" customHeight="1" outlineLevel="2" x14ac:dyDescent="0.2">
      <c r="D9523" s="41" t="s">
        <v>1157</v>
      </c>
      <c r="E9523" s="17" t="s">
        <v>1158</v>
      </c>
      <c r="F9523" s="48">
        <v>0</v>
      </c>
      <c r="G9523" s="48">
        <v>0</v>
      </c>
      <c r="H9523" s="48">
        <v>0</v>
      </c>
      <c r="I9523" s="48">
        <v>0</v>
      </c>
      <c r="J9523" s="48">
        <v>0</v>
      </c>
      <c r="K9523" s="48">
        <v>0</v>
      </c>
      <c r="L9523" s="48">
        <v>0</v>
      </c>
      <c r="M9523" s="48">
        <v>0</v>
      </c>
      <c r="N9523" s="48">
        <v>0</v>
      </c>
      <c r="O9523" s="48">
        <v>0</v>
      </c>
      <c r="P9523" s="48">
        <v>0</v>
      </c>
      <c r="Q9523" s="48">
        <v>0</v>
      </c>
      <c r="R9523" s="48">
        <v>0</v>
      </c>
      <c r="S9523" s="48">
        <v>0</v>
      </c>
      <c r="T9523" s="48">
        <v>0</v>
      </c>
      <c r="U9523" s="48">
        <v>0</v>
      </c>
      <c r="V9523" s="48">
        <v>0</v>
      </c>
      <c r="W9523" s="48">
        <v>0</v>
      </c>
    </row>
    <row r="9524" spans="4:23" ht="15" customHeight="1" outlineLevel="2" x14ac:dyDescent="0.2">
      <c r="D9524" s="41" t="s">
        <v>1159</v>
      </c>
      <c r="E9524" s="17" t="s">
        <v>1160</v>
      </c>
      <c r="F9524" s="48">
        <v>0</v>
      </c>
      <c r="G9524" s="48">
        <v>0</v>
      </c>
      <c r="H9524" s="48">
        <v>0</v>
      </c>
      <c r="I9524" s="48">
        <v>0</v>
      </c>
      <c r="J9524" s="48">
        <v>0</v>
      </c>
      <c r="K9524" s="48">
        <v>0</v>
      </c>
      <c r="L9524" s="48">
        <v>0</v>
      </c>
      <c r="M9524" s="48">
        <v>0</v>
      </c>
      <c r="N9524" s="48">
        <v>0</v>
      </c>
      <c r="O9524" s="48">
        <v>0</v>
      </c>
      <c r="P9524" s="48">
        <v>0</v>
      </c>
      <c r="Q9524" s="48">
        <v>0</v>
      </c>
      <c r="R9524" s="48">
        <v>0</v>
      </c>
      <c r="S9524" s="48">
        <v>0</v>
      </c>
      <c r="T9524" s="48">
        <v>0</v>
      </c>
      <c r="U9524" s="48">
        <v>0</v>
      </c>
      <c r="V9524" s="48">
        <v>0</v>
      </c>
      <c r="W9524" s="48">
        <v>0</v>
      </c>
    </row>
    <row r="9525" spans="4:23" ht="15" customHeight="1" outlineLevel="2" x14ac:dyDescent="0.2">
      <c r="D9525" s="41" t="s">
        <v>1161</v>
      </c>
      <c r="E9525" s="17" t="s">
        <v>1162</v>
      </c>
      <c r="F9525" s="48">
        <v>0</v>
      </c>
      <c r="G9525" s="48">
        <v>0</v>
      </c>
      <c r="H9525" s="48">
        <v>0</v>
      </c>
      <c r="I9525" s="48">
        <v>0</v>
      </c>
      <c r="J9525" s="48">
        <v>0</v>
      </c>
      <c r="K9525" s="48">
        <v>0</v>
      </c>
      <c r="L9525" s="48">
        <v>0</v>
      </c>
      <c r="M9525" s="48">
        <v>0</v>
      </c>
      <c r="N9525" s="48">
        <v>0</v>
      </c>
      <c r="O9525" s="48">
        <v>0</v>
      </c>
      <c r="P9525" s="48">
        <v>0</v>
      </c>
      <c r="Q9525" s="48">
        <v>0</v>
      </c>
      <c r="R9525" s="48">
        <v>0</v>
      </c>
      <c r="S9525" s="48">
        <v>0</v>
      </c>
      <c r="T9525" s="48">
        <v>0</v>
      </c>
      <c r="U9525" s="48">
        <v>0</v>
      </c>
      <c r="V9525" s="48">
        <v>0</v>
      </c>
      <c r="W9525" s="48">
        <v>0</v>
      </c>
    </row>
    <row r="9526" spans="4:23" ht="15" customHeight="1" outlineLevel="2" x14ac:dyDescent="0.2">
      <c r="D9526" s="41" t="s">
        <v>1163</v>
      </c>
      <c r="E9526" s="17" t="s">
        <v>1164</v>
      </c>
      <c r="F9526" s="48">
        <v>0</v>
      </c>
      <c r="G9526" s="48">
        <v>0</v>
      </c>
      <c r="H9526" s="48">
        <v>0</v>
      </c>
      <c r="I9526" s="48">
        <v>0</v>
      </c>
      <c r="J9526" s="48">
        <v>0</v>
      </c>
      <c r="K9526" s="48">
        <v>0</v>
      </c>
      <c r="L9526" s="48">
        <v>0</v>
      </c>
      <c r="M9526" s="48">
        <v>0</v>
      </c>
      <c r="N9526" s="48">
        <v>0</v>
      </c>
      <c r="O9526" s="48">
        <v>0</v>
      </c>
      <c r="P9526" s="48">
        <v>0</v>
      </c>
      <c r="Q9526" s="48">
        <v>0</v>
      </c>
      <c r="R9526" s="48">
        <v>0</v>
      </c>
      <c r="S9526" s="48">
        <v>0</v>
      </c>
      <c r="T9526" s="48">
        <v>0</v>
      </c>
      <c r="U9526" s="48">
        <v>0</v>
      </c>
      <c r="V9526" s="48">
        <v>0</v>
      </c>
      <c r="W9526" s="48">
        <v>0</v>
      </c>
    </row>
    <row r="9527" spans="4:23" ht="15" customHeight="1" outlineLevel="2" x14ac:dyDescent="0.2">
      <c r="D9527" s="41" t="s">
        <v>1165</v>
      </c>
      <c r="E9527" s="17" t="s">
        <v>1166</v>
      </c>
      <c r="F9527" s="48">
        <v>0</v>
      </c>
      <c r="G9527" s="48">
        <v>0</v>
      </c>
      <c r="H9527" s="48">
        <v>0</v>
      </c>
      <c r="I9527" s="48">
        <v>0</v>
      </c>
      <c r="J9527" s="48">
        <v>0</v>
      </c>
      <c r="K9527" s="48">
        <v>0</v>
      </c>
      <c r="L9527" s="48">
        <v>0</v>
      </c>
      <c r="M9527" s="48">
        <v>0</v>
      </c>
      <c r="N9527" s="48">
        <v>0</v>
      </c>
      <c r="O9527" s="48">
        <v>0</v>
      </c>
      <c r="P9527" s="48">
        <v>0</v>
      </c>
      <c r="Q9527" s="48">
        <v>0</v>
      </c>
      <c r="R9527" s="48">
        <v>0</v>
      </c>
      <c r="S9527" s="48">
        <v>0</v>
      </c>
      <c r="T9527" s="48">
        <v>0</v>
      </c>
      <c r="U9527" s="48">
        <v>0</v>
      </c>
      <c r="V9527" s="48">
        <v>0</v>
      </c>
      <c r="W9527" s="48">
        <v>0</v>
      </c>
    </row>
    <row r="9528" spans="4:23" ht="15" customHeight="1" outlineLevel="2" x14ac:dyDescent="0.2">
      <c r="D9528" s="41" t="s">
        <v>1167</v>
      </c>
      <c r="E9528" s="17" t="s">
        <v>1168</v>
      </c>
      <c r="F9528" s="48">
        <v>0</v>
      </c>
      <c r="G9528" s="48">
        <v>0</v>
      </c>
      <c r="H9528" s="48">
        <v>0</v>
      </c>
      <c r="I9528" s="48">
        <v>0</v>
      </c>
      <c r="J9528" s="48">
        <v>0</v>
      </c>
      <c r="K9528" s="48">
        <v>0</v>
      </c>
      <c r="L9528" s="48">
        <v>0</v>
      </c>
      <c r="M9528" s="48">
        <v>0</v>
      </c>
      <c r="N9528" s="48">
        <v>0</v>
      </c>
      <c r="O9528" s="48">
        <v>0</v>
      </c>
      <c r="P9528" s="48">
        <v>0</v>
      </c>
      <c r="Q9528" s="48">
        <v>0</v>
      </c>
      <c r="R9528" s="48">
        <v>0</v>
      </c>
      <c r="S9528" s="48">
        <v>0</v>
      </c>
      <c r="T9528" s="48">
        <v>0</v>
      </c>
      <c r="U9528" s="48">
        <v>0</v>
      </c>
      <c r="V9528" s="48">
        <v>0</v>
      </c>
      <c r="W9528" s="48">
        <v>0</v>
      </c>
    </row>
    <row r="9529" spans="4:23" ht="15" customHeight="1" outlineLevel="2" x14ac:dyDescent="0.2">
      <c r="D9529" s="41" t="s">
        <v>1169</v>
      </c>
      <c r="E9529" s="17" t="s">
        <v>1170</v>
      </c>
      <c r="F9529" s="48">
        <v>0</v>
      </c>
      <c r="G9529" s="48">
        <v>0</v>
      </c>
      <c r="H9529" s="48">
        <v>0</v>
      </c>
      <c r="I9529" s="48">
        <v>0</v>
      </c>
      <c r="J9529" s="48">
        <v>0</v>
      </c>
      <c r="K9529" s="48">
        <v>0</v>
      </c>
      <c r="L9529" s="48">
        <v>0</v>
      </c>
      <c r="M9529" s="48">
        <v>0</v>
      </c>
      <c r="N9529" s="48">
        <v>0</v>
      </c>
      <c r="O9529" s="48">
        <v>0</v>
      </c>
      <c r="P9529" s="48">
        <v>0</v>
      </c>
      <c r="Q9529" s="48">
        <v>0</v>
      </c>
      <c r="R9529" s="48">
        <v>0</v>
      </c>
      <c r="S9529" s="48">
        <v>0</v>
      </c>
      <c r="T9529" s="48">
        <v>0</v>
      </c>
      <c r="U9529" s="48">
        <v>0</v>
      </c>
      <c r="V9529" s="48">
        <v>0</v>
      </c>
      <c r="W9529" s="48">
        <v>0</v>
      </c>
    </row>
    <row r="9530" spans="4:23" ht="15" customHeight="1" outlineLevel="2" x14ac:dyDescent="0.2">
      <c r="D9530" s="41" t="s">
        <v>1171</v>
      </c>
      <c r="E9530" s="17" t="s">
        <v>1172</v>
      </c>
      <c r="F9530" s="48">
        <v>0</v>
      </c>
      <c r="G9530" s="48">
        <v>0</v>
      </c>
      <c r="H9530" s="48">
        <v>0</v>
      </c>
      <c r="I9530" s="48">
        <v>0</v>
      </c>
      <c r="J9530" s="48">
        <v>0</v>
      </c>
      <c r="K9530" s="48">
        <v>0</v>
      </c>
      <c r="L9530" s="48">
        <v>0</v>
      </c>
      <c r="M9530" s="48">
        <v>0</v>
      </c>
      <c r="N9530" s="48">
        <v>0</v>
      </c>
      <c r="O9530" s="48">
        <v>0</v>
      </c>
      <c r="P9530" s="48">
        <v>0</v>
      </c>
      <c r="Q9530" s="48">
        <v>0</v>
      </c>
      <c r="R9530" s="48">
        <v>0</v>
      </c>
      <c r="S9530" s="48">
        <v>0</v>
      </c>
      <c r="T9530" s="48">
        <v>0</v>
      </c>
      <c r="U9530" s="48">
        <v>0</v>
      </c>
      <c r="V9530" s="48">
        <v>0</v>
      </c>
      <c r="W9530" s="48">
        <v>0</v>
      </c>
    </row>
    <row r="9531" spans="4:23" ht="15" customHeight="1" outlineLevel="2" x14ac:dyDescent="0.2">
      <c r="D9531" s="41" t="s">
        <v>1173</v>
      </c>
      <c r="E9531" s="17" t="s">
        <v>1174</v>
      </c>
      <c r="F9531" s="48">
        <v>0</v>
      </c>
      <c r="G9531" s="48">
        <v>0</v>
      </c>
      <c r="H9531" s="48">
        <v>0</v>
      </c>
      <c r="I9531" s="48">
        <v>0</v>
      </c>
      <c r="J9531" s="48">
        <v>0</v>
      </c>
      <c r="K9531" s="48">
        <v>0</v>
      </c>
      <c r="L9531" s="48">
        <v>0</v>
      </c>
      <c r="M9531" s="48">
        <v>0</v>
      </c>
      <c r="N9531" s="48">
        <v>0</v>
      </c>
      <c r="O9531" s="48">
        <v>0</v>
      </c>
      <c r="P9531" s="48">
        <v>0</v>
      </c>
      <c r="Q9531" s="48">
        <v>0</v>
      </c>
      <c r="R9531" s="48">
        <v>0</v>
      </c>
      <c r="S9531" s="48">
        <v>0</v>
      </c>
      <c r="T9531" s="48">
        <v>0</v>
      </c>
      <c r="U9531" s="48">
        <v>0</v>
      </c>
      <c r="V9531" s="48">
        <v>0</v>
      </c>
      <c r="W9531" s="48">
        <v>0</v>
      </c>
    </row>
    <row r="9532" spans="4:23" ht="15" customHeight="1" outlineLevel="2" x14ac:dyDescent="0.2">
      <c r="D9532" s="41" t="s">
        <v>1175</v>
      </c>
      <c r="E9532" s="17" t="s">
        <v>1176</v>
      </c>
      <c r="F9532" s="48">
        <v>0</v>
      </c>
      <c r="G9532" s="48">
        <v>0</v>
      </c>
      <c r="H9532" s="48">
        <v>0</v>
      </c>
      <c r="I9532" s="48">
        <v>0</v>
      </c>
      <c r="J9532" s="48">
        <v>0</v>
      </c>
      <c r="K9532" s="48">
        <v>0</v>
      </c>
      <c r="L9532" s="48">
        <v>0</v>
      </c>
      <c r="M9532" s="48">
        <v>0</v>
      </c>
      <c r="N9532" s="48">
        <v>0</v>
      </c>
      <c r="O9532" s="48">
        <v>0</v>
      </c>
      <c r="P9532" s="48">
        <v>0</v>
      </c>
      <c r="Q9532" s="48">
        <v>0</v>
      </c>
      <c r="R9532" s="48">
        <v>0</v>
      </c>
      <c r="S9532" s="48">
        <v>0</v>
      </c>
      <c r="T9532" s="48">
        <v>0</v>
      </c>
      <c r="U9532" s="48">
        <v>0</v>
      </c>
      <c r="V9532" s="48">
        <v>0</v>
      </c>
      <c r="W9532" s="48">
        <v>0</v>
      </c>
    </row>
    <row r="9533" spans="4:23" ht="15" customHeight="1" outlineLevel="2" x14ac:dyDescent="0.2">
      <c r="D9533" s="41" t="s">
        <v>1177</v>
      </c>
      <c r="E9533" s="17" t="s">
        <v>1178</v>
      </c>
      <c r="F9533" s="48">
        <v>0</v>
      </c>
      <c r="G9533" s="48">
        <v>0</v>
      </c>
      <c r="H9533" s="48">
        <v>0</v>
      </c>
      <c r="I9533" s="48">
        <v>0</v>
      </c>
      <c r="J9533" s="48">
        <v>0</v>
      </c>
      <c r="K9533" s="48">
        <v>0</v>
      </c>
      <c r="L9533" s="48">
        <v>0</v>
      </c>
      <c r="M9533" s="48">
        <v>0</v>
      </c>
      <c r="N9533" s="48">
        <v>0</v>
      </c>
      <c r="O9533" s="48">
        <v>0</v>
      </c>
      <c r="P9533" s="48">
        <v>0</v>
      </c>
      <c r="Q9533" s="48">
        <v>0</v>
      </c>
      <c r="R9533" s="48">
        <v>0</v>
      </c>
      <c r="S9533" s="48">
        <v>0</v>
      </c>
      <c r="T9533" s="48">
        <v>0</v>
      </c>
      <c r="U9533" s="48">
        <v>0</v>
      </c>
      <c r="V9533" s="48">
        <v>0</v>
      </c>
      <c r="W9533" s="48">
        <v>0</v>
      </c>
    </row>
    <row r="9534" spans="4:23" ht="15" customHeight="1" outlineLevel="2" x14ac:dyDescent="0.2">
      <c r="D9534" s="41" t="s">
        <v>1179</v>
      </c>
      <c r="E9534" s="17" t="s">
        <v>1180</v>
      </c>
      <c r="F9534" s="48">
        <v>0</v>
      </c>
      <c r="G9534" s="48">
        <v>0</v>
      </c>
      <c r="H9534" s="48">
        <v>0</v>
      </c>
      <c r="I9534" s="48">
        <v>0</v>
      </c>
      <c r="J9534" s="48">
        <v>0</v>
      </c>
      <c r="K9534" s="48">
        <v>0</v>
      </c>
      <c r="L9534" s="48">
        <v>0</v>
      </c>
      <c r="M9534" s="48">
        <v>0</v>
      </c>
      <c r="N9534" s="48">
        <v>0</v>
      </c>
      <c r="O9534" s="48">
        <v>0</v>
      </c>
      <c r="P9534" s="48">
        <v>0</v>
      </c>
      <c r="Q9534" s="48">
        <v>0</v>
      </c>
      <c r="R9534" s="48">
        <v>0</v>
      </c>
      <c r="S9534" s="48">
        <v>0</v>
      </c>
      <c r="T9534" s="48">
        <v>0</v>
      </c>
      <c r="U9534" s="48">
        <v>0</v>
      </c>
      <c r="V9534" s="48">
        <v>0</v>
      </c>
      <c r="W9534" s="48">
        <v>0</v>
      </c>
    </row>
    <row r="9535" spans="4:23" ht="15" customHeight="1" outlineLevel="2" x14ac:dyDescent="0.2">
      <c r="D9535" s="41" t="s">
        <v>1181</v>
      </c>
      <c r="E9535" s="17" t="s">
        <v>1182</v>
      </c>
      <c r="F9535" s="48">
        <v>3</v>
      </c>
      <c r="G9535" s="48">
        <v>3</v>
      </c>
      <c r="H9535" s="48">
        <v>0</v>
      </c>
      <c r="I9535" s="48">
        <v>1</v>
      </c>
      <c r="J9535" s="48">
        <v>1</v>
      </c>
      <c r="K9535" s="48">
        <v>0</v>
      </c>
      <c r="L9535" s="48">
        <v>0</v>
      </c>
      <c r="M9535" s="48">
        <v>0</v>
      </c>
      <c r="N9535" s="48">
        <v>0</v>
      </c>
      <c r="O9535" s="48">
        <v>0</v>
      </c>
      <c r="P9535" s="48">
        <v>0</v>
      </c>
      <c r="Q9535" s="48">
        <v>0</v>
      </c>
      <c r="R9535" s="48">
        <v>0</v>
      </c>
      <c r="S9535" s="48">
        <v>0</v>
      </c>
      <c r="T9535" s="48">
        <v>0</v>
      </c>
      <c r="U9535" s="48">
        <v>0</v>
      </c>
      <c r="V9535" s="48">
        <v>0</v>
      </c>
      <c r="W9535" s="48">
        <v>0</v>
      </c>
    </row>
    <row r="9536" spans="4:23" ht="15" customHeight="1" outlineLevel="2" x14ac:dyDescent="0.2">
      <c r="D9536" s="41" t="s">
        <v>1183</v>
      </c>
      <c r="E9536" s="17" t="s">
        <v>1184</v>
      </c>
      <c r="F9536" s="48">
        <v>0</v>
      </c>
      <c r="G9536" s="48">
        <v>0</v>
      </c>
      <c r="H9536" s="48">
        <v>0</v>
      </c>
      <c r="I9536" s="48">
        <v>0</v>
      </c>
      <c r="J9536" s="48">
        <v>0</v>
      </c>
      <c r="K9536" s="48">
        <v>0</v>
      </c>
      <c r="L9536" s="48">
        <v>0</v>
      </c>
      <c r="M9536" s="48">
        <v>0</v>
      </c>
      <c r="N9536" s="48">
        <v>0</v>
      </c>
      <c r="O9536" s="48">
        <v>0</v>
      </c>
      <c r="P9536" s="48">
        <v>0</v>
      </c>
      <c r="Q9536" s="48">
        <v>0</v>
      </c>
      <c r="R9536" s="48">
        <v>0</v>
      </c>
      <c r="S9536" s="48">
        <v>0</v>
      </c>
      <c r="T9536" s="48">
        <v>0</v>
      </c>
      <c r="U9536" s="48">
        <v>0</v>
      </c>
      <c r="V9536" s="48">
        <v>0</v>
      </c>
      <c r="W9536" s="48">
        <v>0</v>
      </c>
    </row>
    <row r="9537" spans="4:23" ht="15" customHeight="1" outlineLevel="2" x14ac:dyDescent="0.2">
      <c r="D9537" s="41" t="s">
        <v>1185</v>
      </c>
      <c r="E9537" s="17" t="s">
        <v>1186</v>
      </c>
      <c r="F9537" s="48">
        <v>0</v>
      </c>
      <c r="G9537" s="48">
        <v>0</v>
      </c>
      <c r="H9537" s="48">
        <v>0</v>
      </c>
      <c r="I9537" s="48">
        <v>0</v>
      </c>
      <c r="J9537" s="48">
        <v>0</v>
      </c>
      <c r="K9537" s="48">
        <v>0</v>
      </c>
      <c r="L9537" s="48">
        <v>0</v>
      </c>
      <c r="M9537" s="48">
        <v>0</v>
      </c>
      <c r="N9537" s="48">
        <v>0</v>
      </c>
      <c r="O9537" s="48">
        <v>0</v>
      </c>
      <c r="P9537" s="48">
        <v>0</v>
      </c>
      <c r="Q9537" s="48">
        <v>0</v>
      </c>
      <c r="R9537" s="48">
        <v>0</v>
      </c>
      <c r="S9537" s="48">
        <v>0</v>
      </c>
      <c r="T9537" s="48">
        <v>0</v>
      </c>
      <c r="U9537" s="48">
        <v>0</v>
      </c>
      <c r="V9537" s="48">
        <v>0</v>
      </c>
      <c r="W9537" s="48">
        <v>0</v>
      </c>
    </row>
    <row r="9538" spans="4:23" ht="15" customHeight="1" outlineLevel="2" x14ac:dyDescent="0.2">
      <c r="D9538" s="41" t="s">
        <v>1187</v>
      </c>
      <c r="E9538" s="17" t="s">
        <v>1188</v>
      </c>
      <c r="F9538" s="48">
        <v>0</v>
      </c>
      <c r="G9538" s="48">
        <v>0</v>
      </c>
      <c r="H9538" s="48">
        <v>0</v>
      </c>
      <c r="I9538" s="48">
        <v>0</v>
      </c>
      <c r="J9538" s="48">
        <v>0</v>
      </c>
      <c r="K9538" s="48">
        <v>0</v>
      </c>
      <c r="L9538" s="48">
        <v>0</v>
      </c>
      <c r="M9538" s="48">
        <v>0</v>
      </c>
      <c r="N9538" s="48">
        <v>0</v>
      </c>
      <c r="O9538" s="48">
        <v>0</v>
      </c>
      <c r="P9538" s="48">
        <v>0</v>
      </c>
      <c r="Q9538" s="48">
        <v>0</v>
      </c>
      <c r="R9538" s="48">
        <v>0</v>
      </c>
      <c r="S9538" s="48">
        <v>0</v>
      </c>
      <c r="T9538" s="48">
        <v>0</v>
      </c>
      <c r="U9538" s="48">
        <v>0</v>
      </c>
      <c r="V9538" s="48">
        <v>0</v>
      </c>
      <c r="W9538" s="48">
        <v>0</v>
      </c>
    </row>
    <row r="9539" spans="4:23" ht="15" customHeight="1" outlineLevel="2" x14ac:dyDescent="0.2">
      <c r="D9539" s="41" t="s">
        <v>1189</v>
      </c>
      <c r="E9539" s="17" t="s">
        <v>1190</v>
      </c>
      <c r="F9539" s="48">
        <v>0</v>
      </c>
      <c r="G9539" s="48">
        <v>0</v>
      </c>
      <c r="H9539" s="48">
        <v>0</v>
      </c>
      <c r="I9539" s="48">
        <v>0</v>
      </c>
      <c r="J9539" s="48">
        <v>0</v>
      </c>
      <c r="K9539" s="48">
        <v>0</v>
      </c>
      <c r="L9539" s="48">
        <v>0</v>
      </c>
      <c r="M9539" s="48">
        <v>0</v>
      </c>
      <c r="N9539" s="48">
        <v>0</v>
      </c>
      <c r="O9539" s="48">
        <v>0</v>
      </c>
      <c r="P9539" s="48">
        <v>0</v>
      </c>
      <c r="Q9539" s="48">
        <v>0</v>
      </c>
      <c r="R9539" s="48">
        <v>0</v>
      </c>
      <c r="S9539" s="48">
        <v>0</v>
      </c>
      <c r="T9539" s="48">
        <v>0</v>
      </c>
      <c r="U9539" s="48">
        <v>0</v>
      </c>
      <c r="V9539" s="48">
        <v>0</v>
      </c>
      <c r="W9539" s="48">
        <v>0</v>
      </c>
    </row>
    <row r="9540" spans="4:23" ht="15" customHeight="1" outlineLevel="2" x14ac:dyDescent="0.2">
      <c r="D9540" s="41" t="s">
        <v>1191</v>
      </c>
      <c r="E9540" s="17" t="s">
        <v>1192</v>
      </c>
      <c r="F9540" s="48">
        <v>0</v>
      </c>
      <c r="G9540" s="48">
        <v>0</v>
      </c>
      <c r="H9540" s="48">
        <v>0</v>
      </c>
      <c r="I9540" s="48">
        <v>0</v>
      </c>
      <c r="J9540" s="48">
        <v>0</v>
      </c>
      <c r="K9540" s="48">
        <v>0</v>
      </c>
      <c r="L9540" s="48">
        <v>0</v>
      </c>
      <c r="M9540" s="48">
        <v>0</v>
      </c>
      <c r="N9540" s="48">
        <v>0</v>
      </c>
      <c r="O9540" s="48">
        <v>0</v>
      </c>
      <c r="P9540" s="48">
        <v>0</v>
      </c>
      <c r="Q9540" s="48">
        <v>0</v>
      </c>
      <c r="R9540" s="48">
        <v>0</v>
      </c>
      <c r="S9540" s="48">
        <v>0</v>
      </c>
      <c r="T9540" s="48">
        <v>0</v>
      </c>
      <c r="U9540" s="48">
        <v>0</v>
      </c>
      <c r="V9540" s="48">
        <v>0</v>
      </c>
      <c r="W9540" s="48">
        <v>0</v>
      </c>
    </row>
    <row r="9541" spans="4:23" ht="15" customHeight="1" outlineLevel="2" x14ac:dyDescent="0.2">
      <c r="D9541" s="41" t="s">
        <v>1193</v>
      </c>
      <c r="E9541" s="17" t="s">
        <v>1194</v>
      </c>
      <c r="F9541" s="48">
        <v>0</v>
      </c>
      <c r="G9541" s="48">
        <v>0</v>
      </c>
      <c r="H9541" s="48">
        <v>0</v>
      </c>
      <c r="I9541" s="48">
        <v>0</v>
      </c>
      <c r="J9541" s="48">
        <v>0</v>
      </c>
      <c r="K9541" s="48">
        <v>0</v>
      </c>
      <c r="L9541" s="48">
        <v>0</v>
      </c>
      <c r="M9541" s="48">
        <v>0</v>
      </c>
      <c r="N9541" s="48">
        <v>0</v>
      </c>
      <c r="O9541" s="48">
        <v>0</v>
      </c>
      <c r="P9541" s="48">
        <v>0</v>
      </c>
      <c r="Q9541" s="48">
        <v>0</v>
      </c>
      <c r="R9541" s="48">
        <v>0</v>
      </c>
      <c r="S9541" s="48">
        <v>0</v>
      </c>
      <c r="T9541" s="48">
        <v>0</v>
      </c>
      <c r="U9541" s="48">
        <v>0</v>
      </c>
      <c r="V9541" s="48">
        <v>0</v>
      </c>
      <c r="W9541" s="48">
        <v>0</v>
      </c>
    </row>
    <row r="9542" spans="4:23" ht="15" customHeight="1" outlineLevel="2" x14ac:dyDescent="0.2">
      <c r="D9542" s="41" t="s">
        <v>1195</v>
      </c>
      <c r="E9542" s="17" t="s">
        <v>1196</v>
      </c>
      <c r="F9542" s="48">
        <v>0</v>
      </c>
      <c r="G9542" s="48">
        <v>0</v>
      </c>
      <c r="H9542" s="48">
        <v>0</v>
      </c>
      <c r="I9542" s="48">
        <v>0</v>
      </c>
      <c r="J9542" s="48">
        <v>0</v>
      </c>
      <c r="K9542" s="48">
        <v>0</v>
      </c>
      <c r="L9542" s="48">
        <v>0</v>
      </c>
      <c r="M9542" s="48">
        <v>0</v>
      </c>
      <c r="N9542" s="48">
        <v>0</v>
      </c>
      <c r="O9542" s="48">
        <v>0</v>
      </c>
      <c r="P9542" s="48">
        <v>0</v>
      </c>
      <c r="Q9542" s="48">
        <v>0</v>
      </c>
      <c r="R9542" s="48">
        <v>0</v>
      </c>
      <c r="S9542" s="48">
        <v>0</v>
      </c>
      <c r="T9542" s="48">
        <v>0</v>
      </c>
      <c r="U9542" s="48">
        <v>0</v>
      </c>
      <c r="V9542" s="48">
        <v>0</v>
      </c>
      <c r="W9542" s="48">
        <v>0</v>
      </c>
    </row>
    <row r="9543" spans="4:23" ht="15" customHeight="1" outlineLevel="2" x14ac:dyDescent="0.2">
      <c r="D9543" s="41" t="s">
        <v>1197</v>
      </c>
      <c r="E9543" s="17" t="s">
        <v>1198</v>
      </c>
      <c r="F9543" s="48">
        <v>0</v>
      </c>
      <c r="G9543" s="48">
        <v>0</v>
      </c>
      <c r="H9543" s="48">
        <v>0</v>
      </c>
      <c r="I9543" s="48">
        <v>0</v>
      </c>
      <c r="J9543" s="48">
        <v>0</v>
      </c>
      <c r="K9543" s="48">
        <v>0</v>
      </c>
      <c r="L9543" s="48">
        <v>0</v>
      </c>
      <c r="M9543" s="48">
        <v>0</v>
      </c>
      <c r="N9543" s="48">
        <v>0</v>
      </c>
      <c r="O9543" s="48">
        <v>0</v>
      </c>
      <c r="P9543" s="48">
        <v>0</v>
      </c>
      <c r="Q9543" s="48">
        <v>0</v>
      </c>
      <c r="R9543" s="48">
        <v>0</v>
      </c>
      <c r="S9543" s="48">
        <v>0</v>
      </c>
      <c r="T9543" s="48">
        <v>0</v>
      </c>
      <c r="U9543" s="48">
        <v>0</v>
      </c>
      <c r="V9543" s="48">
        <v>0</v>
      </c>
      <c r="W9543" s="48">
        <v>0</v>
      </c>
    </row>
    <row r="9544" spans="4:23" ht="15" customHeight="1" outlineLevel="2" x14ac:dyDescent="0.2">
      <c r="D9544" s="41" t="s">
        <v>1199</v>
      </c>
      <c r="E9544" s="17" t="s">
        <v>1200</v>
      </c>
      <c r="F9544" s="48">
        <v>0</v>
      </c>
      <c r="G9544" s="48">
        <v>0</v>
      </c>
      <c r="H9544" s="48">
        <v>0</v>
      </c>
      <c r="I9544" s="48">
        <v>0</v>
      </c>
      <c r="J9544" s="48">
        <v>0</v>
      </c>
      <c r="K9544" s="48">
        <v>0</v>
      </c>
      <c r="L9544" s="48">
        <v>0</v>
      </c>
      <c r="M9544" s="48">
        <v>0</v>
      </c>
      <c r="N9544" s="48">
        <v>0</v>
      </c>
      <c r="O9544" s="48">
        <v>0</v>
      </c>
      <c r="P9544" s="48">
        <v>0</v>
      </c>
      <c r="Q9544" s="48">
        <v>0</v>
      </c>
      <c r="R9544" s="48">
        <v>0</v>
      </c>
      <c r="S9544" s="48">
        <v>0</v>
      </c>
      <c r="T9544" s="48">
        <v>0</v>
      </c>
      <c r="U9544" s="48">
        <v>0</v>
      </c>
      <c r="V9544" s="48">
        <v>0</v>
      </c>
      <c r="W9544" s="48">
        <v>0</v>
      </c>
    </row>
    <row r="9545" spans="4:23" ht="15" customHeight="1" outlineLevel="2" x14ac:dyDescent="0.2">
      <c r="D9545" s="41" t="s">
        <v>1201</v>
      </c>
      <c r="E9545" s="17" t="s">
        <v>1202</v>
      </c>
      <c r="F9545" s="48">
        <v>0</v>
      </c>
      <c r="G9545" s="48">
        <v>0</v>
      </c>
      <c r="H9545" s="48">
        <v>0</v>
      </c>
      <c r="I9545" s="48">
        <v>0</v>
      </c>
      <c r="J9545" s="48">
        <v>0</v>
      </c>
      <c r="K9545" s="48">
        <v>0</v>
      </c>
      <c r="L9545" s="48">
        <v>0</v>
      </c>
      <c r="M9545" s="48">
        <v>0</v>
      </c>
      <c r="N9545" s="48">
        <v>0</v>
      </c>
      <c r="O9545" s="48">
        <v>0</v>
      </c>
      <c r="P9545" s="48">
        <v>0</v>
      </c>
      <c r="Q9545" s="48">
        <v>0</v>
      </c>
      <c r="R9545" s="48">
        <v>0</v>
      </c>
      <c r="S9545" s="48">
        <v>0</v>
      </c>
      <c r="T9545" s="48">
        <v>0</v>
      </c>
      <c r="U9545" s="48">
        <v>0</v>
      </c>
      <c r="V9545" s="48">
        <v>0</v>
      </c>
      <c r="W9545" s="48">
        <v>0</v>
      </c>
    </row>
    <row r="9546" spans="4:23" ht="15" customHeight="1" outlineLevel="2" x14ac:dyDescent="0.2">
      <c r="D9546" s="41" t="s">
        <v>1203</v>
      </c>
      <c r="E9546" s="17" t="s">
        <v>1204</v>
      </c>
      <c r="F9546" s="48">
        <v>0</v>
      </c>
      <c r="G9546" s="48">
        <v>0</v>
      </c>
      <c r="H9546" s="48">
        <v>0</v>
      </c>
      <c r="I9546" s="48">
        <v>0</v>
      </c>
      <c r="J9546" s="48">
        <v>0</v>
      </c>
      <c r="K9546" s="48">
        <v>0</v>
      </c>
      <c r="L9546" s="48">
        <v>0</v>
      </c>
      <c r="M9546" s="48">
        <v>0</v>
      </c>
      <c r="N9546" s="48">
        <v>0</v>
      </c>
      <c r="O9546" s="48">
        <v>0</v>
      </c>
      <c r="P9546" s="48">
        <v>0</v>
      </c>
      <c r="Q9546" s="48">
        <v>0</v>
      </c>
      <c r="R9546" s="48">
        <v>0</v>
      </c>
      <c r="S9546" s="48">
        <v>0</v>
      </c>
      <c r="T9546" s="48">
        <v>0</v>
      </c>
      <c r="U9546" s="48">
        <v>0</v>
      </c>
      <c r="V9546" s="48">
        <v>0</v>
      </c>
      <c r="W9546" s="48">
        <v>0</v>
      </c>
    </row>
    <row r="9547" spans="4:23" ht="15" customHeight="1" outlineLevel="2" x14ac:dyDescent="0.2">
      <c r="D9547" s="41" t="s">
        <v>1205</v>
      </c>
      <c r="E9547" s="17" t="s">
        <v>1206</v>
      </c>
      <c r="F9547" s="48">
        <v>1</v>
      </c>
      <c r="G9547" s="48">
        <v>1</v>
      </c>
      <c r="H9547" s="48">
        <v>0</v>
      </c>
      <c r="I9547" s="48">
        <v>1</v>
      </c>
      <c r="J9547" s="48">
        <v>1</v>
      </c>
      <c r="K9547" s="48">
        <v>0</v>
      </c>
      <c r="L9547" s="48">
        <v>1</v>
      </c>
      <c r="M9547" s="48">
        <v>1</v>
      </c>
      <c r="N9547" s="48">
        <v>0</v>
      </c>
      <c r="O9547" s="48">
        <v>0</v>
      </c>
      <c r="P9547" s="48">
        <v>0</v>
      </c>
      <c r="Q9547" s="48">
        <v>0</v>
      </c>
      <c r="R9547" s="48">
        <v>1</v>
      </c>
      <c r="S9547" s="48">
        <v>1</v>
      </c>
      <c r="T9547" s="48">
        <v>0</v>
      </c>
      <c r="U9547" s="48">
        <v>1</v>
      </c>
      <c r="V9547" s="48">
        <v>1</v>
      </c>
      <c r="W9547" s="48">
        <v>0</v>
      </c>
    </row>
    <row r="9548" spans="4:23" ht="15" customHeight="1" outlineLevel="2" x14ac:dyDescent="0.2">
      <c r="D9548" s="41" t="s">
        <v>1207</v>
      </c>
      <c r="E9548" s="17" t="s">
        <v>1208</v>
      </c>
      <c r="F9548" s="48">
        <v>0</v>
      </c>
      <c r="G9548" s="48">
        <v>0</v>
      </c>
      <c r="H9548" s="48">
        <v>0</v>
      </c>
      <c r="I9548" s="48">
        <v>0</v>
      </c>
      <c r="J9548" s="48">
        <v>0</v>
      </c>
      <c r="K9548" s="48">
        <v>0</v>
      </c>
      <c r="L9548" s="48">
        <v>0</v>
      </c>
      <c r="M9548" s="48">
        <v>0</v>
      </c>
      <c r="N9548" s="48">
        <v>0</v>
      </c>
      <c r="O9548" s="48">
        <v>0</v>
      </c>
      <c r="P9548" s="48">
        <v>0</v>
      </c>
      <c r="Q9548" s="48">
        <v>0</v>
      </c>
      <c r="R9548" s="48">
        <v>0</v>
      </c>
      <c r="S9548" s="48">
        <v>0</v>
      </c>
      <c r="T9548" s="48">
        <v>0</v>
      </c>
      <c r="U9548" s="48">
        <v>0</v>
      </c>
      <c r="V9548" s="48">
        <v>0</v>
      </c>
      <c r="W9548" s="48">
        <v>0</v>
      </c>
    </row>
    <row r="9549" spans="4:23" ht="15" customHeight="1" outlineLevel="2" x14ac:dyDescent="0.2">
      <c r="D9549" s="41" t="s">
        <v>1209</v>
      </c>
      <c r="E9549" s="17" t="s">
        <v>1210</v>
      </c>
      <c r="F9549" s="48">
        <v>0</v>
      </c>
      <c r="G9549" s="48">
        <v>0</v>
      </c>
      <c r="H9549" s="48">
        <v>0</v>
      </c>
      <c r="I9549" s="48">
        <v>0</v>
      </c>
      <c r="J9549" s="48">
        <v>0</v>
      </c>
      <c r="K9549" s="48">
        <v>0</v>
      </c>
      <c r="L9549" s="48">
        <v>0</v>
      </c>
      <c r="M9549" s="48">
        <v>0</v>
      </c>
      <c r="N9549" s="48">
        <v>0</v>
      </c>
      <c r="O9549" s="48">
        <v>0</v>
      </c>
      <c r="P9549" s="48">
        <v>0</v>
      </c>
      <c r="Q9549" s="48">
        <v>0</v>
      </c>
      <c r="R9549" s="48">
        <v>0</v>
      </c>
      <c r="S9549" s="48">
        <v>0</v>
      </c>
      <c r="T9549" s="48">
        <v>0</v>
      </c>
      <c r="U9549" s="48">
        <v>0</v>
      </c>
      <c r="V9549" s="48">
        <v>0</v>
      </c>
      <c r="W9549" s="48">
        <v>0</v>
      </c>
    </row>
    <row r="9550" spans="4:23" ht="15" customHeight="1" outlineLevel="2" x14ac:dyDescent="0.2">
      <c r="D9550" s="41" t="s">
        <v>1211</v>
      </c>
      <c r="E9550" s="17" t="s">
        <v>1212</v>
      </c>
      <c r="F9550" s="48">
        <v>0</v>
      </c>
      <c r="G9550" s="48">
        <v>0</v>
      </c>
      <c r="H9550" s="48">
        <v>0</v>
      </c>
      <c r="I9550" s="48">
        <v>0</v>
      </c>
      <c r="J9550" s="48">
        <v>0</v>
      </c>
      <c r="K9550" s="48">
        <v>0</v>
      </c>
      <c r="L9550" s="48">
        <v>0</v>
      </c>
      <c r="M9550" s="48">
        <v>0</v>
      </c>
      <c r="N9550" s="48">
        <v>0</v>
      </c>
      <c r="O9550" s="48">
        <v>0</v>
      </c>
      <c r="P9550" s="48">
        <v>0</v>
      </c>
      <c r="Q9550" s="48">
        <v>0</v>
      </c>
      <c r="R9550" s="48">
        <v>0</v>
      </c>
      <c r="S9550" s="48">
        <v>0</v>
      </c>
      <c r="T9550" s="48">
        <v>0</v>
      </c>
      <c r="U9550" s="48">
        <v>0</v>
      </c>
      <c r="V9550" s="48">
        <v>0</v>
      </c>
      <c r="W9550" s="48">
        <v>0</v>
      </c>
    </row>
    <row r="9551" spans="4:23" ht="15" customHeight="1" outlineLevel="2" x14ac:dyDescent="0.2">
      <c r="D9551" s="41" t="s">
        <v>1213</v>
      </c>
      <c r="E9551" s="17" t="s">
        <v>1214</v>
      </c>
      <c r="F9551" s="48">
        <v>1</v>
      </c>
      <c r="G9551" s="48">
        <v>0</v>
      </c>
      <c r="H9551" s="48">
        <v>1</v>
      </c>
      <c r="I9551" s="48">
        <v>1</v>
      </c>
      <c r="J9551" s="48">
        <v>0</v>
      </c>
      <c r="K9551" s="48">
        <v>1</v>
      </c>
      <c r="L9551" s="48">
        <v>0</v>
      </c>
      <c r="M9551" s="48">
        <v>0</v>
      </c>
      <c r="N9551" s="48">
        <v>0</v>
      </c>
      <c r="O9551" s="48">
        <v>0</v>
      </c>
      <c r="P9551" s="48">
        <v>0</v>
      </c>
      <c r="Q9551" s="48">
        <v>0</v>
      </c>
      <c r="R9551" s="48">
        <v>0</v>
      </c>
      <c r="S9551" s="48">
        <v>0</v>
      </c>
      <c r="T9551" s="48">
        <v>0</v>
      </c>
      <c r="U9551" s="48">
        <v>0</v>
      </c>
      <c r="V9551" s="48">
        <v>0</v>
      </c>
      <c r="W9551" s="48">
        <v>0</v>
      </c>
    </row>
    <row r="9552" spans="4:23" ht="15" customHeight="1" outlineLevel="2" x14ac:dyDescent="0.2">
      <c r="D9552" s="41" t="s">
        <v>1215</v>
      </c>
      <c r="E9552" s="17" t="s">
        <v>1216</v>
      </c>
      <c r="F9552" s="48">
        <v>0</v>
      </c>
      <c r="G9552" s="48">
        <v>0</v>
      </c>
      <c r="H9552" s="48">
        <v>0</v>
      </c>
      <c r="I9552" s="48">
        <v>0</v>
      </c>
      <c r="J9552" s="48">
        <v>0</v>
      </c>
      <c r="K9552" s="48">
        <v>0</v>
      </c>
      <c r="L9552" s="48">
        <v>0</v>
      </c>
      <c r="M9552" s="48">
        <v>0</v>
      </c>
      <c r="N9552" s="48">
        <v>0</v>
      </c>
      <c r="O9552" s="48">
        <v>0</v>
      </c>
      <c r="P9552" s="48">
        <v>0</v>
      </c>
      <c r="Q9552" s="48">
        <v>0</v>
      </c>
      <c r="R9552" s="48">
        <v>1</v>
      </c>
      <c r="S9552" s="48">
        <v>0</v>
      </c>
      <c r="T9552" s="48">
        <v>1</v>
      </c>
      <c r="U9552" s="48">
        <v>1</v>
      </c>
      <c r="V9552" s="48">
        <v>0</v>
      </c>
      <c r="W9552" s="48">
        <v>1</v>
      </c>
    </row>
    <row r="9553" spans="3:28" ht="15" customHeight="1" outlineLevel="2" x14ac:dyDescent="0.2">
      <c r="D9553" s="41" t="s">
        <v>1217</v>
      </c>
      <c r="E9553" s="17" t="s">
        <v>1218</v>
      </c>
      <c r="F9553" s="48">
        <v>0</v>
      </c>
      <c r="G9553" s="48">
        <v>0</v>
      </c>
      <c r="H9553" s="48">
        <v>0</v>
      </c>
      <c r="I9553" s="48">
        <v>0</v>
      </c>
      <c r="J9553" s="48">
        <v>0</v>
      </c>
      <c r="K9553" s="48">
        <v>0</v>
      </c>
      <c r="L9553" s="48">
        <v>0</v>
      </c>
      <c r="M9553" s="48">
        <v>0</v>
      </c>
      <c r="N9553" s="48">
        <v>0</v>
      </c>
      <c r="O9553" s="48">
        <v>0</v>
      </c>
      <c r="P9553" s="48">
        <v>0</v>
      </c>
      <c r="Q9553" s="48">
        <v>0</v>
      </c>
      <c r="R9553" s="48">
        <v>0</v>
      </c>
      <c r="S9553" s="48">
        <v>0</v>
      </c>
      <c r="T9553" s="48">
        <v>0</v>
      </c>
      <c r="U9553" s="48">
        <v>0</v>
      </c>
      <c r="V9553" s="48">
        <v>0</v>
      </c>
      <c r="W9553" s="48">
        <v>0</v>
      </c>
    </row>
    <row r="9554" spans="3:28" ht="15" customHeight="1" outlineLevel="2" x14ac:dyDescent="0.2">
      <c r="D9554" s="41" t="s">
        <v>1219</v>
      </c>
      <c r="E9554" s="17" t="s">
        <v>1220</v>
      </c>
      <c r="F9554" s="48">
        <v>0</v>
      </c>
      <c r="G9554" s="48">
        <v>0</v>
      </c>
      <c r="H9554" s="48">
        <v>0</v>
      </c>
      <c r="I9554" s="48">
        <v>0</v>
      </c>
      <c r="J9554" s="48">
        <v>0</v>
      </c>
      <c r="K9554" s="48">
        <v>0</v>
      </c>
      <c r="L9554" s="48">
        <v>0</v>
      </c>
      <c r="M9554" s="48">
        <v>0</v>
      </c>
      <c r="N9554" s="48">
        <v>0</v>
      </c>
      <c r="O9554" s="48">
        <v>0</v>
      </c>
      <c r="P9554" s="48">
        <v>0</v>
      </c>
      <c r="Q9554" s="48">
        <v>0</v>
      </c>
      <c r="R9554" s="48">
        <v>0</v>
      </c>
      <c r="S9554" s="48">
        <v>0</v>
      </c>
      <c r="T9554" s="48">
        <v>0</v>
      </c>
      <c r="U9554" s="48">
        <v>0</v>
      </c>
      <c r="V9554" s="48">
        <v>0</v>
      </c>
      <c r="W9554" s="48">
        <v>0</v>
      </c>
    </row>
    <row r="9555" spans="3:28" ht="15" customHeight="1" outlineLevel="2" x14ac:dyDescent="0.2">
      <c r="D9555" s="41" t="s">
        <v>1221</v>
      </c>
      <c r="E9555" s="17" t="s">
        <v>1222</v>
      </c>
      <c r="F9555" s="48">
        <v>0</v>
      </c>
      <c r="G9555" s="48">
        <v>0</v>
      </c>
      <c r="H9555" s="48">
        <v>0</v>
      </c>
      <c r="I9555" s="48">
        <v>0</v>
      </c>
      <c r="J9555" s="48">
        <v>0</v>
      </c>
      <c r="K9555" s="48">
        <v>0</v>
      </c>
      <c r="L9555" s="48">
        <v>0</v>
      </c>
      <c r="M9555" s="48">
        <v>0</v>
      </c>
      <c r="N9555" s="48">
        <v>0</v>
      </c>
      <c r="O9555" s="48">
        <v>0</v>
      </c>
      <c r="P9555" s="48">
        <v>0</v>
      </c>
      <c r="Q9555" s="48">
        <v>0</v>
      </c>
      <c r="R9555" s="48">
        <v>0</v>
      </c>
      <c r="S9555" s="48">
        <v>0</v>
      </c>
      <c r="T9555" s="48">
        <v>0</v>
      </c>
      <c r="U9555" s="48">
        <v>0</v>
      </c>
      <c r="V9555" s="48">
        <v>0</v>
      </c>
      <c r="W9555" s="48">
        <v>0</v>
      </c>
    </row>
    <row r="9556" spans="3:28" ht="15" customHeight="1" outlineLevel="2" x14ac:dyDescent="0.2">
      <c r="D9556" s="41" t="s">
        <v>1223</v>
      </c>
      <c r="E9556" s="17" t="s">
        <v>1224</v>
      </c>
      <c r="F9556" s="48">
        <v>0</v>
      </c>
      <c r="G9556" s="48">
        <v>0</v>
      </c>
      <c r="H9556" s="48">
        <v>0</v>
      </c>
      <c r="I9556" s="48">
        <v>1</v>
      </c>
      <c r="J9556" s="48">
        <v>0</v>
      </c>
      <c r="K9556" s="48">
        <v>1</v>
      </c>
      <c r="L9556" s="48">
        <v>0</v>
      </c>
      <c r="M9556" s="48">
        <v>0</v>
      </c>
      <c r="N9556" s="48">
        <v>0</v>
      </c>
      <c r="O9556" s="48">
        <v>0</v>
      </c>
      <c r="P9556" s="48">
        <v>0</v>
      </c>
      <c r="Q9556" s="48">
        <v>0</v>
      </c>
      <c r="R9556" s="48">
        <v>0</v>
      </c>
      <c r="S9556" s="48">
        <v>0</v>
      </c>
      <c r="T9556" s="48">
        <v>0</v>
      </c>
      <c r="U9556" s="48">
        <v>0</v>
      </c>
      <c r="V9556" s="48">
        <v>0</v>
      </c>
      <c r="W9556" s="48">
        <v>0</v>
      </c>
    </row>
    <row r="9557" spans="3:28" ht="15" customHeight="1" outlineLevel="1" x14ac:dyDescent="0.2">
      <c r="C9557" s="226" t="s">
        <v>1225</v>
      </c>
      <c r="E9557" s="225" t="s">
        <v>1226</v>
      </c>
      <c r="F9557" s="48">
        <v>4</v>
      </c>
      <c r="G9557" s="48">
        <v>2</v>
      </c>
      <c r="H9557" s="48">
        <v>2</v>
      </c>
      <c r="I9557" s="48">
        <v>3</v>
      </c>
      <c r="J9557" s="48">
        <v>1</v>
      </c>
      <c r="K9557" s="48">
        <v>2</v>
      </c>
      <c r="L9557" s="48">
        <v>4</v>
      </c>
      <c r="M9557" s="48">
        <v>2</v>
      </c>
      <c r="N9557" s="48">
        <v>2</v>
      </c>
      <c r="O9557" s="48">
        <v>4</v>
      </c>
      <c r="P9557" s="48">
        <v>2</v>
      </c>
      <c r="Q9557" s="48">
        <v>2</v>
      </c>
      <c r="R9557" s="48">
        <v>4</v>
      </c>
      <c r="S9557" s="48">
        <v>2</v>
      </c>
      <c r="T9557" s="48">
        <v>2</v>
      </c>
      <c r="U9557" s="48">
        <v>3</v>
      </c>
      <c r="V9557" s="48">
        <v>1</v>
      </c>
      <c r="W9557" s="48">
        <v>2</v>
      </c>
      <c r="AB9557" s="270"/>
    </row>
    <row r="9558" spans="3:28" ht="15" customHeight="1" outlineLevel="2" x14ac:dyDescent="0.2">
      <c r="D9558" s="41" t="s">
        <v>1227</v>
      </c>
      <c r="E9558" s="17" t="s">
        <v>1228</v>
      </c>
      <c r="F9558" s="48">
        <v>0</v>
      </c>
      <c r="G9558" s="48">
        <v>0</v>
      </c>
      <c r="H9558" s="48">
        <v>0</v>
      </c>
      <c r="I9558" s="48">
        <v>0</v>
      </c>
      <c r="J9558" s="48">
        <v>0</v>
      </c>
      <c r="K9558" s="48">
        <v>0</v>
      </c>
      <c r="L9558" s="48">
        <v>0</v>
      </c>
      <c r="M9558" s="48">
        <v>0</v>
      </c>
      <c r="N9558" s="48">
        <v>0</v>
      </c>
      <c r="O9558" s="48">
        <v>0</v>
      </c>
      <c r="P9558" s="48">
        <v>0</v>
      </c>
      <c r="Q9558" s="48">
        <v>0</v>
      </c>
      <c r="R9558" s="48">
        <v>0</v>
      </c>
      <c r="S9558" s="48">
        <v>0</v>
      </c>
      <c r="T9558" s="48">
        <v>0</v>
      </c>
      <c r="U9558" s="48">
        <v>0</v>
      </c>
      <c r="V9558" s="48">
        <v>0</v>
      </c>
      <c r="W9558" s="48">
        <v>0</v>
      </c>
    </row>
    <row r="9559" spans="3:28" ht="15" customHeight="1" outlineLevel="2" x14ac:dyDescent="0.2">
      <c r="D9559" s="41" t="s">
        <v>1229</v>
      </c>
      <c r="E9559" s="17" t="s">
        <v>1230</v>
      </c>
      <c r="F9559" s="48">
        <v>1</v>
      </c>
      <c r="G9559" s="48">
        <v>0</v>
      </c>
      <c r="H9559" s="48">
        <v>1</v>
      </c>
      <c r="I9559" s="48">
        <v>1</v>
      </c>
      <c r="J9559" s="48">
        <v>0</v>
      </c>
      <c r="K9559" s="48">
        <v>1</v>
      </c>
      <c r="L9559" s="48">
        <v>1</v>
      </c>
      <c r="M9559" s="48">
        <v>0</v>
      </c>
      <c r="N9559" s="48">
        <v>1</v>
      </c>
      <c r="O9559" s="48">
        <v>1</v>
      </c>
      <c r="P9559" s="48">
        <v>0</v>
      </c>
      <c r="Q9559" s="48">
        <v>1</v>
      </c>
      <c r="R9559" s="48">
        <v>1</v>
      </c>
      <c r="S9559" s="48">
        <v>0</v>
      </c>
      <c r="T9559" s="48">
        <v>1</v>
      </c>
      <c r="U9559" s="48">
        <v>1</v>
      </c>
      <c r="V9559" s="48">
        <v>0</v>
      </c>
      <c r="W9559" s="48">
        <v>1</v>
      </c>
    </row>
    <row r="9560" spans="3:28" ht="15" customHeight="1" outlineLevel="2" x14ac:dyDescent="0.2">
      <c r="D9560" s="41" t="s">
        <v>1231</v>
      </c>
      <c r="E9560" s="17" t="s">
        <v>1232</v>
      </c>
      <c r="F9560" s="48">
        <v>3</v>
      </c>
      <c r="G9560" s="48">
        <v>2</v>
      </c>
      <c r="H9560" s="48">
        <v>1</v>
      </c>
      <c r="I9560" s="48">
        <v>2</v>
      </c>
      <c r="J9560" s="48">
        <v>1</v>
      </c>
      <c r="K9560" s="48">
        <v>1</v>
      </c>
      <c r="L9560" s="48">
        <v>3</v>
      </c>
      <c r="M9560" s="48">
        <v>2</v>
      </c>
      <c r="N9560" s="48">
        <v>1</v>
      </c>
      <c r="O9560" s="48">
        <v>3</v>
      </c>
      <c r="P9560" s="48">
        <v>2</v>
      </c>
      <c r="Q9560" s="48">
        <v>1</v>
      </c>
      <c r="R9560" s="48">
        <v>3</v>
      </c>
      <c r="S9560" s="48">
        <v>2</v>
      </c>
      <c r="T9560" s="48">
        <v>1</v>
      </c>
      <c r="U9560" s="48">
        <v>2</v>
      </c>
      <c r="V9560" s="48">
        <v>1</v>
      </c>
      <c r="W9560" s="48">
        <v>1</v>
      </c>
    </row>
    <row r="9561" spans="3:28" ht="15" customHeight="1" outlineLevel="2" x14ac:dyDescent="0.2">
      <c r="D9561" s="41" t="s">
        <v>1233</v>
      </c>
      <c r="E9561" s="17" t="s">
        <v>1234</v>
      </c>
      <c r="F9561" s="48">
        <v>0</v>
      </c>
      <c r="G9561" s="48">
        <v>0</v>
      </c>
      <c r="H9561" s="48">
        <v>0</v>
      </c>
      <c r="I9561" s="48">
        <v>0</v>
      </c>
      <c r="J9561" s="48">
        <v>0</v>
      </c>
      <c r="K9561" s="48">
        <v>0</v>
      </c>
      <c r="L9561" s="48">
        <v>0</v>
      </c>
      <c r="M9561" s="48">
        <v>0</v>
      </c>
      <c r="N9561" s="48">
        <v>0</v>
      </c>
      <c r="O9561" s="48">
        <v>0</v>
      </c>
      <c r="P9561" s="48">
        <v>0</v>
      </c>
      <c r="Q9561" s="48">
        <v>0</v>
      </c>
      <c r="R9561" s="48">
        <v>0</v>
      </c>
      <c r="S9561" s="48">
        <v>0</v>
      </c>
      <c r="T9561" s="48">
        <v>0</v>
      </c>
      <c r="U9561" s="48">
        <v>0</v>
      </c>
      <c r="V9561" s="48">
        <v>0</v>
      </c>
      <c r="W9561" s="48">
        <v>0</v>
      </c>
    </row>
    <row r="9562" spans="3:28" ht="15" customHeight="1" outlineLevel="2" x14ac:dyDescent="0.2">
      <c r="D9562" s="41" t="s">
        <v>1235</v>
      </c>
      <c r="E9562" s="17" t="s">
        <v>1236</v>
      </c>
      <c r="F9562" s="48">
        <v>0</v>
      </c>
      <c r="G9562" s="48">
        <v>0</v>
      </c>
      <c r="H9562" s="48">
        <v>0</v>
      </c>
      <c r="I9562" s="48">
        <v>0</v>
      </c>
      <c r="J9562" s="48">
        <v>0</v>
      </c>
      <c r="K9562" s="48">
        <v>0</v>
      </c>
      <c r="L9562" s="48">
        <v>0</v>
      </c>
      <c r="M9562" s="48">
        <v>0</v>
      </c>
      <c r="N9562" s="48">
        <v>0</v>
      </c>
      <c r="O9562" s="48">
        <v>0</v>
      </c>
      <c r="P9562" s="48">
        <v>0</v>
      </c>
      <c r="Q9562" s="48">
        <v>0</v>
      </c>
      <c r="R9562" s="48">
        <v>0</v>
      </c>
      <c r="S9562" s="48">
        <v>0</v>
      </c>
      <c r="T9562" s="48">
        <v>0</v>
      </c>
      <c r="U9562" s="48">
        <v>0</v>
      </c>
      <c r="V9562" s="48">
        <v>0</v>
      </c>
      <c r="W9562" s="48">
        <v>0</v>
      </c>
    </row>
    <row r="9563" spans="3:28" ht="15" customHeight="1" outlineLevel="2" x14ac:dyDescent="0.2">
      <c r="D9563" s="41" t="s">
        <v>1237</v>
      </c>
      <c r="E9563" s="17" t="s">
        <v>1238</v>
      </c>
      <c r="F9563" s="48">
        <v>0</v>
      </c>
      <c r="G9563" s="48">
        <v>0</v>
      </c>
      <c r="H9563" s="48">
        <v>0</v>
      </c>
      <c r="I9563" s="48">
        <v>0</v>
      </c>
      <c r="J9563" s="48">
        <v>0</v>
      </c>
      <c r="K9563" s="48">
        <v>0</v>
      </c>
      <c r="L9563" s="48">
        <v>0</v>
      </c>
      <c r="M9563" s="48">
        <v>0</v>
      </c>
      <c r="N9563" s="48">
        <v>0</v>
      </c>
      <c r="O9563" s="48">
        <v>0</v>
      </c>
      <c r="P9563" s="48">
        <v>0</v>
      </c>
      <c r="Q9563" s="48">
        <v>0</v>
      </c>
      <c r="R9563" s="48">
        <v>0</v>
      </c>
      <c r="S9563" s="48">
        <v>0</v>
      </c>
      <c r="T9563" s="48">
        <v>0</v>
      </c>
      <c r="U9563" s="48">
        <v>0</v>
      </c>
      <c r="V9563" s="48">
        <v>0</v>
      </c>
      <c r="W9563" s="48">
        <v>0</v>
      </c>
    </row>
    <row r="9564" spans="3:28" ht="15" customHeight="1" outlineLevel="2" x14ac:dyDescent="0.2">
      <c r="D9564" s="41" t="s">
        <v>1239</v>
      </c>
      <c r="E9564" s="17" t="s">
        <v>1240</v>
      </c>
      <c r="F9564" s="48">
        <v>0</v>
      </c>
      <c r="G9564" s="48">
        <v>0</v>
      </c>
      <c r="H9564" s="48">
        <v>0</v>
      </c>
      <c r="I9564" s="48">
        <v>0</v>
      </c>
      <c r="J9564" s="48">
        <v>0</v>
      </c>
      <c r="K9564" s="48">
        <v>0</v>
      </c>
      <c r="L9564" s="48">
        <v>0</v>
      </c>
      <c r="M9564" s="48">
        <v>0</v>
      </c>
      <c r="N9564" s="48">
        <v>0</v>
      </c>
      <c r="O9564" s="48">
        <v>0</v>
      </c>
      <c r="P9564" s="48">
        <v>0</v>
      </c>
      <c r="Q9564" s="48">
        <v>0</v>
      </c>
      <c r="R9564" s="48">
        <v>0</v>
      </c>
      <c r="S9564" s="48">
        <v>0</v>
      </c>
      <c r="T9564" s="48">
        <v>0</v>
      </c>
      <c r="U9564" s="48">
        <v>0</v>
      </c>
      <c r="V9564" s="48">
        <v>0</v>
      </c>
      <c r="W9564" s="48">
        <v>0</v>
      </c>
    </row>
    <row r="9565" spans="3:28" ht="15" customHeight="1" outlineLevel="2" x14ac:dyDescent="0.2">
      <c r="D9565" s="41" t="s">
        <v>1241</v>
      </c>
      <c r="E9565" s="17" t="s">
        <v>1242</v>
      </c>
      <c r="F9565" s="48">
        <v>0</v>
      </c>
      <c r="G9565" s="48">
        <v>0</v>
      </c>
      <c r="H9565" s="48">
        <v>0</v>
      </c>
      <c r="I9565" s="48">
        <v>0</v>
      </c>
      <c r="J9565" s="48">
        <v>0</v>
      </c>
      <c r="K9565" s="48">
        <v>0</v>
      </c>
      <c r="L9565" s="48">
        <v>0</v>
      </c>
      <c r="M9565" s="48">
        <v>0</v>
      </c>
      <c r="N9565" s="48">
        <v>0</v>
      </c>
      <c r="O9565" s="48">
        <v>0</v>
      </c>
      <c r="P9565" s="48">
        <v>0</v>
      </c>
      <c r="Q9565" s="48">
        <v>0</v>
      </c>
      <c r="R9565" s="48">
        <v>0</v>
      </c>
      <c r="S9565" s="48">
        <v>0</v>
      </c>
      <c r="T9565" s="48">
        <v>0</v>
      </c>
      <c r="U9565" s="48">
        <v>0</v>
      </c>
      <c r="V9565" s="48">
        <v>0</v>
      </c>
      <c r="W9565" s="48">
        <v>0</v>
      </c>
    </row>
    <row r="9566" spans="3:28" ht="15" customHeight="1" outlineLevel="2" x14ac:dyDescent="0.2">
      <c r="D9566" s="41" t="s">
        <v>1243</v>
      </c>
      <c r="E9566" s="17" t="s">
        <v>1244</v>
      </c>
      <c r="F9566" s="48">
        <v>0</v>
      </c>
      <c r="G9566" s="48">
        <v>0</v>
      </c>
      <c r="H9566" s="48">
        <v>0</v>
      </c>
      <c r="I9566" s="48">
        <v>0</v>
      </c>
      <c r="J9566" s="48">
        <v>0</v>
      </c>
      <c r="K9566" s="48">
        <v>0</v>
      </c>
      <c r="L9566" s="48">
        <v>0</v>
      </c>
      <c r="M9566" s="48">
        <v>0</v>
      </c>
      <c r="N9566" s="48">
        <v>0</v>
      </c>
      <c r="O9566" s="48">
        <v>0</v>
      </c>
      <c r="P9566" s="48">
        <v>0</v>
      </c>
      <c r="Q9566" s="48">
        <v>0</v>
      </c>
      <c r="R9566" s="48">
        <v>0</v>
      </c>
      <c r="S9566" s="48">
        <v>0</v>
      </c>
      <c r="T9566" s="48">
        <v>0</v>
      </c>
      <c r="U9566" s="48">
        <v>0</v>
      </c>
      <c r="V9566" s="48">
        <v>0</v>
      </c>
      <c r="W9566" s="48">
        <v>0</v>
      </c>
    </row>
    <row r="9567" spans="3:28" ht="15" customHeight="1" outlineLevel="2" x14ac:dyDescent="0.2">
      <c r="D9567" s="41" t="s">
        <v>1245</v>
      </c>
      <c r="E9567" s="17" t="s">
        <v>1246</v>
      </c>
      <c r="F9567" s="48">
        <v>0</v>
      </c>
      <c r="G9567" s="48">
        <v>0</v>
      </c>
      <c r="H9567" s="48">
        <v>0</v>
      </c>
      <c r="I9567" s="48">
        <v>0</v>
      </c>
      <c r="J9567" s="48">
        <v>0</v>
      </c>
      <c r="K9567" s="48">
        <v>0</v>
      </c>
      <c r="L9567" s="48">
        <v>0</v>
      </c>
      <c r="M9567" s="48">
        <v>0</v>
      </c>
      <c r="N9567" s="48">
        <v>0</v>
      </c>
      <c r="O9567" s="48">
        <v>0</v>
      </c>
      <c r="P9567" s="48">
        <v>0</v>
      </c>
      <c r="Q9567" s="48">
        <v>0</v>
      </c>
      <c r="R9567" s="48">
        <v>0</v>
      </c>
      <c r="S9567" s="48">
        <v>0</v>
      </c>
      <c r="T9567" s="48">
        <v>0</v>
      </c>
      <c r="U9567" s="48">
        <v>0</v>
      </c>
      <c r="V9567" s="48">
        <v>0</v>
      </c>
      <c r="W9567" s="48">
        <v>0</v>
      </c>
    </row>
    <row r="9568" spans="3:28" ht="15" customHeight="1" outlineLevel="2" x14ac:dyDescent="0.2">
      <c r="D9568" s="41" t="s">
        <v>1247</v>
      </c>
      <c r="E9568" s="17" t="s">
        <v>1248</v>
      </c>
      <c r="F9568" s="48">
        <v>0</v>
      </c>
      <c r="G9568" s="48">
        <v>0</v>
      </c>
      <c r="H9568" s="48">
        <v>0</v>
      </c>
      <c r="I9568" s="48">
        <v>0</v>
      </c>
      <c r="J9568" s="48">
        <v>0</v>
      </c>
      <c r="K9568" s="48">
        <v>0</v>
      </c>
      <c r="L9568" s="48">
        <v>0</v>
      </c>
      <c r="M9568" s="48">
        <v>0</v>
      </c>
      <c r="N9568" s="48">
        <v>0</v>
      </c>
      <c r="O9568" s="48">
        <v>0</v>
      </c>
      <c r="P9568" s="48">
        <v>0</v>
      </c>
      <c r="Q9568" s="48">
        <v>0</v>
      </c>
      <c r="R9568" s="48">
        <v>0</v>
      </c>
      <c r="S9568" s="48">
        <v>0</v>
      </c>
      <c r="T9568" s="48">
        <v>0</v>
      </c>
      <c r="U9568" s="48">
        <v>0</v>
      </c>
      <c r="V9568" s="48">
        <v>0</v>
      </c>
      <c r="W9568" s="48">
        <v>0</v>
      </c>
    </row>
    <row r="9569" spans="3:28" ht="15" customHeight="1" outlineLevel="1" x14ac:dyDescent="0.2">
      <c r="C9569" s="226" t="s">
        <v>1249</v>
      </c>
      <c r="E9569" s="225" t="s">
        <v>1250</v>
      </c>
      <c r="F9569" s="48">
        <v>17</v>
      </c>
      <c r="G9569" s="48">
        <v>0</v>
      </c>
      <c r="H9569" s="48">
        <v>17</v>
      </c>
      <c r="I9569" s="48">
        <v>16</v>
      </c>
      <c r="J9569" s="48">
        <v>0</v>
      </c>
      <c r="K9569" s="48">
        <v>16</v>
      </c>
      <c r="L9569" s="48">
        <v>16</v>
      </c>
      <c r="M9569" s="48">
        <v>0</v>
      </c>
      <c r="N9569" s="48">
        <v>16</v>
      </c>
      <c r="O9569" s="48">
        <v>16</v>
      </c>
      <c r="P9569" s="48">
        <v>0</v>
      </c>
      <c r="Q9569" s="48">
        <v>16</v>
      </c>
      <c r="R9569" s="48">
        <v>15</v>
      </c>
      <c r="S9569" s="48">
        <v>0</v>
      </c>
      <c r="T9569" s="48">
        <v>15</v>
      </c>
      <c r="U9569" s="48">
        <v>15</v>
      </c>
      <c r="V9569" s="48">
        <v>0</v>
      </c>
      <c r="W9569" s="48">
        <v>15</v>
      </c>
      <c r="AB9569" s="270"/>
    </row>
    <row r="9570" spans="3:28" ht="15" customHeight="1" outlineLevel="2" x14ac:dyDescent="0.2">
      <c r="D9570" s="41" t="s">
        <v>1251</v>
      </c>
      <c r="E9570" s="17" t="s">
        <v>1252</v>
      </c>
      <c r="F9570" s="48">
        <v>7</v>
      </c>
      <c r="G9570" s="48">
        <v>0</v>
      </c>
      <c r="H9570" s="48">
        <v>7</v>
      </c>
      <c r="I9570" s="48">
        <v>6</v>
      </c>
      <c r="J9570" s="48">
        <v>0</v>
      </c>
      <c r="K9570" s="48">
        <v>6</v>
      </c>
      <c r="L9570" s="48">
        <v>6</v>
      </c>
      <c r="M9570" s="48">
        <v>0</v>
      </c>
      <c r="N9570" s="48">
        <v>6</v>
      </c>
      <c r="O9570" s="48">
        <v>6</v>
      </c>
      <c r="P9570" s="48">
        <v>0</v>
      </c>
      <c r="Q9570" s="48">
        <v>6</v>
      </c>
      <c r="R9570" s="48">
        <v>6</v>
      </c>
      <c r="S9570" s="48">
        <v>0</v>
      </c>
      <c r="T9570" s="48">
        <v>6</v>
      </c>
      <c r="U9570" s="48">
        <v>6</v>
      </c>
      <c r="V9570" s="48">
        <v>0</v>
      </c>
      <c r="W9570" s="48">
        <v>6</v>
      </c>
    </row>
    <row r="9571" spans="3:28" ht="15" customHeight="1" outlineLevel="2" x14ac:dyDescent="0.2">
      <c r="D9571" s="41" t="s">
        <v>1253</v>
      </c>
      <c r="E9571" s="17" t="s">
        <v>1254</v>
      </c>
      <c r="F9571" s="48">
        <v>1</v>
      </c>
      <c r="G9571" s="48">
        <v>0</v>
      </c>
      <c r="H9571" s="48">
        <v>1</v>
      </c>
      <c r="I9571" s="48">
        <v>2</v>
      </c>
      <c r="J9571" s="48">
        <v>0</v>
      </c>
      <c r="K9571" s="48">
        <v>2</v>
      </c>
      <c r="L9571" s="48">
        <v>1</v>
      </c>
      <c r="M9571" s="48">
        <v>0</v>
      </c>
      <c r="N9571" s="48">
        <v>1</v>
      </c>
      <c r="O9571" s="48">
        <v>2</v>
      </c>
      <c r="P9571" s="48">
        <v>0</v>
      </c>
      <c r="Q9571" s="48">
        <v>2</v>
      </c>
      <c r="R9571" s="48">
        <v>1</v>
      </c>
      <c r="S9571" s="48">
        <v>0</v>
      </c>
      <c r="T9571" s="48">
        <v>1</v>
      </c>
      <c r="U9571" s="48">
        <v>1</v>
      </c>
      <c r="V9571" s="48">
        <v>0</v>
      </c>
      <c r="W9571" s="48">
        <v>1</v>
      </c>
    </row>
    <row r="9572" spans="3:28" ht="15" customHeight="1" outlineLevel="2" x14ac:dyDescent="0.2">
      <c r="D9572" s="41" t="s">
        <v>1255</v>
      </c>
      <c r="E9572" s="17" t="s">
        <v>1256</v>
      </c>
      <c r="F9572" s="48">
        <v>0</v>
      </c>
      <c r="G9572" s="48">
        <v>0</v>
      </c>
      <c r="H9572" s="48">
        <v>0</v>
      </c>
      <c r="I9572" s="48">
        <v>0</v>
      </c>
      <c r="J9572" s="48">
        <v>0</v>
      </c>
      <c r="K9572" s="48">
        <v>0</v>
      </c>
      <c r="L9572" s="48">
        <v>0</v>
      </c>
      <c r="M9572" s="48">
        <v>0</v>
      </c>
      <c r="N9572" s="48">
        <v>0</v>
      </c>
      <c r="O9572" s="48">
        <v>0</v>
      </c>
      <c r="P9572" s="48">
        <v>0</v>
      </c>
      <c r="Q9572" s="48">
        <v>0</v>
      </c>
      <c r="R9572" s="48">
        <v>0</v>
      </c>
      <c r="S9572" s="48">
        <v>0</v>
      </c>
      <c r="T9572" s="48">
        <v>0</v>
      </c>
      <c r="U9572" s="48">
        <v>0</v>
      </c>
      <c r="V9572" s="48">
        <v>0</v>
      </c>
      <c r="W9572" s="48">
        <v>0</v>
      </c>
    </row>
    <row r="9573" spans="3:28" ht="15" customHeight="1" outlineLevel="2" x14ac:dyDescent="0.2">
      <c r="D9573" s="41" t="s">
        <v>1257</v>
      </c>
      <c r="E9573" s="17" t="s">
        <v>1258</v>
      </c>
      <c r="F9573" s="48">
        <v>9</v>
      </c>
      <c r="G9573" s="48">
        <v>0</v>
      </c>
      <c r="H9573" s="48">
        <v>9</v>
      </c>
      <c r="I9573" s="48">
        <v>8</v>
      </c>
      <c r="J9573" s="48">
        <v>0</v>
      </c>
      <c r="K9573" s="48">
        <v>8</v>
      </c>
      <c r="L9573" s="48">
        <v>8</v>
      </c>
      <c r="M9573" s="48">
        <v>0</v>
      </c>
      <c r="N9573" s="48">
        <v>8</v>
      </c>
      <c r="O9573" s="48">
        <v>8</v>
      </c>
      <c r="P9573" s="48">
        <v>0</v>
      </c>
      <c r="Q9573" s="48">
        <v>8</v>
      </c>
      <c r="R9573" s="48">
        <v>8</v>
      </c>
      <c r="S9573" s="48">
        <v>0</v>
      </c>
      <c r="T9573" s="48">
        <v>8</v>
      </c>
      <c r="U9573" s="48">
        <v>8</v>
      </c>
      <c r="V9573" s="48">
        <v>0</v>
      </c>
      <c r="W9573" s="48">
        <v>8</v>
      </c>
    </row>
    <row r="9574" spans="3:28" ht="15" customHeight="1" outlineLevel="2" x14ac:dyDescent="0.2">
      <c r="D9574" s="41" t="s">
        <v>1259</v>
      </c>
      <c r="E9574" s="17" t="s">
        <v>1260</v>
      </c>
      <c r="F9574" s="48">
        <v>0</v>
      </c>
      <c r="G9574" s="48">
        <v>0</v>
      </c>
      <c r="H9574" s="48">
        <v>0</v>
      </c>
      <c r="I9574" s="48">
        <v>0</v>
      </c>
      <c r="J9574" s="48">
        <v>0</v>
      </c>
      <c r="K9574" s="48">
        <v>0</v>
      </c>
      <c r="L9574" s="48">
        <v>0</v>
      </c>
      <c r="M9574" s="48">
        <v>0</v>
      </c>
      <c r="N9574" s="48">
        <v>0</v>
      </c>
      <c r="O9574" s="48">
        <v>0</v>
      </c>
      <c r="P9574" s="48">
        <v>0</v>
      </c>
      <c r="Q9574" s="48">
        <v>0</v>
      </c>
      <c r="R9574" s="48">
        <v>0</v>
      </c>
      <c r="S9574" s="48">
        <v>0</v>
      </c>
      <c r="T9574" s="48">
        <v>0</v>
      </c>
      <c r="U9574" s="48">
        <v>0</v>
      </c>
      <c r="V9574" s="48">
        <v>0</v>
      </c>
      <c r="W9574" s="48">
        <v>0</v>
      </c>
    </row>
    <row r="9575" spans="3:28" ht="15" customHeight="1" outlineLevel="2" x14ac:dyDescent="0.2">
      <c r="D9575" s="41" t="s">
        <v>1261</v>
      </c>
      <c r="E9575" s="17" t="s">
        <v>1262</v>
      </c>
      <c r="F9575" s="48">
        <v>0</v>
      </c>
      <c r="G9575" s="48">
        <v>0</v>
      </c>
      <c r="H9575" s="48">
        <v>0</v>
      </c>
      <c r="I9575" s="48">
        <v>0</v>
      </c>
      <c r="J9575" s="48">
        <v>0</v>
      </c>
      <c r="K9575" s="48">
        <v>0</v>
      </c>
      <c r="L9575" s="48">
        <v>1</v>
      </c>
      <c r="M9575" s="48">
        <v>0</v>
      </c>
      <c r="N9575" s="48">
        <v>1</v>
      </c>
      <c r="O9575" s="48">
        <v>0</v>
      </c>
      <c r="P9575" s="48">
        <v>0</v>
      </c>
      <c r="Q9575" s="48">
        <v>0</v>
      </c>
      <c r="R9575" s="48">
        <v>0</v>
      </c>
      <c r="S9575" s="48">
        <v>0</v>
      </c>
      <c r="T9575" s="48">
        <v>0</v>
      </c>
      <c r="U9575" s="48">
        <v>0</v>
      </c>
      <c r="V9575" s="48">
        <v>0</v>
      </c>
      <c r="W9575" s="48">
        <v>0</v>
      </c>
    </row>
    <row r="9576" spans="3:28" ht="15" customHeight="1" outlineLevel="2" x14ac:dyDescent="0.2">
      <c r="D9576" s="41" t="s">
        <v>1263</v>
      </c>
      <c r="E9576" s="17" t="s">
        <v>1264</v>
      </c>
      <c r="F9576" s="48">
        <v>0</v>
      </c>
      <c r="G9576" s="48">
        <v>0</v>
      </c>
      <c r="H9576" s="48">
        <v>0</v>
      </c>
      <c r="I9576" s="48">
        <v>0</v>
      </c>
      <c r="J9576" s="48">
        <v>0</v>
      </c>
      <c r="K9576" s="48">
        <v>0</v>
      </c>
      <c r="L9576" s="48">
        <v>0</v>
      </c>
      <c r="M9576" s="48">
        <v>0</v>
      </c>
      <c r="N9576" s="48">
        <v>0</v>
      </c>
      <c r="O9576" s="48">
        <v>0</v>
      </c>
      <c r="P9576" s="48">
        <v>0</v>
      </c>
      <c r="Q9576" s="48">
        <v>0</v>
      </c>
      <c r="R9576" s="48">
        <v>0</v>
      </c>
      <c r="S9576" s="48">
        <v>0</v>
      </c>
      <c r="T9576" s="48">
        <v>0</v>
      </c>
      <c r="U9576" s="48">
        <v>0</v>
      </c>
      <c r="V9576" s="48">
        <v>0</v>
      </c>
      <c r="W9576" s="48">
        <v>0</v>
      </c>
    </row>
    <row r="9577" spans="3:28" ht="15" customHeight="1" outlineLevel="2" x14ac:dyDescent="0.2">
      <c r="D9577" s="41" t="s">
        <v>1265</v>
      </c>
      <c r="E9577" s="17" t="s">
        <v>1266</v>
      </c>
      <c r="F9577" s="48">
        <v>0</v>
      </c>
      <c r="G9577" s="48">
        <v>0</v>
      </c>
      <c r="H9577" s="48">
        <v>0</v>
      </c>
      <c r="I9577" s="48">
        <v>0</v>
      </c>
      <c r="J9577" s="48">
        <v>0</v>
      </c>
      <c r="K9577" s="48">
        <v>0</v>
      </c>
      <c r="L9577" s="48">
        <v>0</v>
      </c>
      <c r="M9577" s="48">
        <v>0</v>
      </c>
      <c r="N9577" s="48">
        <v>0</v>
      </c>
      <c r="O9577" s="48">
        <v>0</v>
      </c>
      <c r="P9577" s="48">
        <v>0</v>
      </c>
      <c r="Q9577" s="48">
        <v>0</v>
      </c>
      <c r="R9577" s="48">
        <v>0</v>
      </c>
      <c r="S9577" s="48">
        <v>0</v>
      </c>
      <c r="T9577" s="48">
        <v>0</v>
      </c>
      <c r="U9577" s="48">
        <v>0</v>
      </c>
      <c r="V9577" s="48">
        <v>0</v>
      </c>
      <c r="W9577" s="48">
        <v>0</v>
      </c>
    </row>
    <row r="9578" spans="3:28" ht="15" customHeight="1" outlineLevel="2" x14ac:dyDescent="0.2">
      <c r="D9578" s="41" t="s">
        <v>1267</v>
      </c>
      <c r="E9578" s="17" t="s">
        <v>1268</v>
      </c>
      <c r="F9578" s="48">
        <v>0</v>
      </c>
      <c r="G9578" s="48">
        <v>0</v>
      </c>
      <c r="H9578" s="48">
        <v>0</v>
      </c>
      <c r="I9578" s="48">
        <v>0</v>
      </c>
      <c r="J9578" s="48">
        <v>0</v>
      </c>
      <c r="K9578" s="48">
        <v>0</v>
      </c>
      <c r="L9578" s="48">
        <v>0</v>
      </c>
      <c r="M9578" s="48">
        <v>0</v>
      </c>
      <c r="N9578" s="48">
        <v>0</v>
      </c>
      <c r="O9578" s="48">
        <v>0</v>
      </c>
      <c r="P9578" s="48">
        <v>0</v>
      </c>
      <c r="Q9578" s="48">
        <v>0</v>
      </c>
      <c r="R9578" s="48">
        <v>0</v>
      </c>
      <c r="S9578" s="48">
        <v>0</v>
      </c>
      <c r="T9578" s="48">
        <v>0</v>
      </c>
      <c r="U9578" s="48">
        <v>0</v>
      </c>
      <c r="V9578" s="48">
        <v>0</v>
      </c>
      <c r="W9578" s="48">
        <v>0</v>
      </c>
    </row>
    <row r="9579" spans="3:28" ht="15" customHeight="1" outlineLevel="2" x14ac:dyDescent="0.2">
      <c r="D9579" s="41" t="s">
        <v>1269</v>
      </c>
      <c r="E9579" s="17" t="s">
        <v>1270</v>
      </c>
      <c r="F9579" s="48">
        <v>0</v>
      </c>
      <c r="G9579" s="48">
        <v>0</v>
      </c>
      <c r="H9579" s="48">
        <v>0</v>
      </c>
      <c r="I9579" s="48">
        <v>0</v>
      </c>
      <c r="J9579" s="48">
        <v>0</v>
      </c>
      <c r="K9579" s="48">
        <v>0</v>
      </c>
      <c r="L9579" s="48">
        <v>0</v>
      </c>
      <c r="M9579" s="48">
        <v>0</v>
      </c>
      <c r="N9579" s="48">
        <v>0</v>
      </c>
      <c r="O9579" s="48">
        <v>0</v>
      </c>
      <c r="P9579" s="48">
        <v>0</v>
      </c>
      <c r="Q9579" s="48">
        <v>0</v>
      </c>
      <c r="R9579" s="48">
        <v>0</v>
      </c>
      <c r="S9579" s="48">
        <v>0</v>
      </c>
      <c r="T9579" s="48">
        <v>0</v>
      </c>
      <c r="U9579" s="48">
        <v>0</v>
      </c>
      <c r="V9579" s="48">
        <v>0</v>
      </c>
      <c r="W9579" s="48">
        <v>0</v>
      </c>
    </row>
    <row r="9580" spans="3:28" ht="15" customHeight="1" outlineLevel="2" x14ac:dyDescent="0.2">
      <c r="D9580" s="41" t="s">
        <v>1271</v>
      </c>
      <c r="E9580" s="17" t="s">
        <v>1272</v>
      </c>
      <c r="F9580" s="48">
        <v>0</v>
      </c>
      <c r="G9580" s="48">
        <v>0</v>
      </c>
      <c r="H9580" s="48">
        <v>0</v>
      </c>
      <c r="I9580" s="48">
        <v>0</v>
      </c>
      <c r="J9580" s="48">
        <v>0</v>
      </c>
      <c r="K9580" s="48">
        <v>0</v>
      </c>
      <c r="L9580" s="48">
        <v>0</v>
      </c>
      <c r="M9580" s="48">
        <v>0</v>
      </c>
      <c r="N9580" s="48">
        <v>0</v>
      </c>
      <c r="O9580" s="48">
        <v>0</v>
      </c>
      <c r="P9580" s="48">
        <v>0</v>
      </c>
      <c r="Q9580" s="48">
        <v>0</v>
      </c>
      <c r="R9580" s="48">
        <v>0</v>
      </c>
      <c r="S9580" s="48">
        <v>0</v>
      </c>
      <c r="T9580" s="48">
        <v>0</v>
      </c>
      <c r="U9580" s="48">
        <v>0</v>
      </c>
      <c r="V9580" s="48">
        <v>0</v>
      </c>
      <c r="W9580" s="48">
        <v>0</v>
      </c>
    </row>
    <row r="9581" spans="3:28" ht="15" customHeight="1" outlineLevel="2" x14ac:dyDescent="0.2">
      <c r="D9581" s="41" t="s">
        <v>1273</v>
      </c>
      <c r="E9581" s="17" t="s">
        <v>1274</v>
      </c>
      <c r="F9581" s="48">
        <v>0</v>
      </c>
      <c r="G9581" s="48">
        <v>0</v>
      </c>
      <c r="H9581" s="48">
        <v>0</v>
      </c>
      <c r="I9581" s="48">
        <v>0</v>
      </c>
      <c r="J9581" s="48">
        <v>0</v>
      </c>
      <c r="K9581" s="48">
        <v>0</v>
      </c>
      <c r="L9581" s="48">
        <v>0</v>
      </c>
      <c r="M9581" s="48">
        <v>0</v>
      </c>
      <c r="N9581" s="48">
        <v>0</v>
      </c>
      <c r="O9581" s="48">
        <v>0</v>
      </c>
      <c r="P9581" s="48">
        <v>0</v>
      </c>
      <c r="Q9581" s="48">
        <v>0</v>
      </c>
      <c r="R9581" s="48">
        <v>0</v>
      </c>
      <c r="S9581" s="48">
        <v>0</v>
      </c>
      <c r="T9581" s="48">
        <v>0</v>
      </c>
      <c r="U9581" s="48">
        <v>0</v>
      </c>
      <c r="V9581" s="48">
        <v>0</v>
      </c>
      <c r="W9581" s="48">
        <v>0</v>
      </c>
    </row>
    <row r="9582" spans="3:28" ht="15" customHeight="1" outlineLevel="2" x14ac:dyDescent="0.2">
      <c r="D9582" s="41" t="s">
        <v>1275</v>
      </c>
      <c r="E9582" s="17" t="s">
        <v>1276</v>
      </c>
      <c r="F9582" s="48">
        <v>0</v>
      </c>
      <c r="G9582" s="48">
        <v>0</v>
      </c>
      <c r="H9582" s="48">
        <v>0</v>
      </c>
      <c r="I9582" s="48">
        <v>0</v>
      </c>
      <c r="J9582" s="48">
        <v>0</v>
      </c>
      <c r="K9582" s="48">
        <v>0</v>
      </c>
      <c r="L9582" s="48">
        <v>0</v>
      </c>
      <c r="M9582" s="48">
        <v>0</v>
      </c>
      <c r="N9582" s="48">
        <v>0</v>
      </c>
      <c r="O9582" s="48">
        <v>0</v>
      </c>
      <c r="P9582" s="48">
        <v>0</v>
      </c>
      <c r="Q9582" s="48">
        <v>0</v>
      </c>
      <c r="R9582" s="48">
        <v>0</v>
      </c>
      <c r="S9582" s="48">
        <v>0</v>
      </c>
      <c r="T9582" s="48">
        <v>0</v>
      </c>
      <c r="U9582" s="48">
        <v>0</v>
      </c>
      <c r="V9582" s="48">
        <v>0</v>
      </c>
      <c r="W9582" s="48">
        <v>0</v>
      </c>
    </row>
    <row r="9583" spans="3:28" ht="15" customHeight="1" outlineLevel="2" x14ac:dyDescent="0.2">
      <c r="D9583" s="41" t="s">
        <v>1277</v>
      </c>
      <c r="E9583" s="17" t="s">
        <v>1278</v>
      </c>
      <c r="F9583" s="48">
        <v>0</v>
      </c>
      <c r="G9583" s="48">
        <v>0</v>
      </c>
      <c r="H9583" s="48">
        <v>0</v>
      </c>
      <c r="I9583" s="48">
        <v>0</v>
      </c>
      <c r="J9583" s="48">
        <v>0</v>
      </c>
      <c r="K9583" s="48">
        <v>0</v>
      </c>
      <c r="L9583" s="48">
        <v>0</v>
      </c>
      <c r="M9583" s="48">
        <v>0</v>
      </c>
      <c r="N9583" s="48">
        <v>0</v>
      </c>
      <c r="O9583" s="48">
        <v>0</v>
      </c>
      <c r="P9583" s="48">
        <v>0</v>
      </c>
      <c r="Q9583" s="48">
        <v>0</v>
      </c>
      <c r="R9583" s="48">
        <v>0</v>
      </c>
      <c r="S9583" s="48">
        <v>0</v>
      </c>
      <c r="T9583" s="48">
        <v>0</v>
      </c>
      <c r="U9583" s="48">
        <v>0</v>
      </c>
      <c r="V9583" s="48">
        <v>0</v>
      </c>
      <c r="W9583" s="48">
        <v>0</v>
      </c>
    </row>
    <row r="9584" spans="3:28" ht="15" customHeight="1" outlineLevel="2" x14ac:dyDescent="0.2">
      <c r="D9584" s="41" t="s">
        <v>1279</v>
      </c>
      <c r="E9584" s="17" t="s">
        <v>1280</v>
      </c>
      <c r="F9584" s="48">
        <v>0</v>
      </c>
      <c r="G9584" s="48">
        <v>0</v>
      </c>
      <c r="H9584" s="48">
        <v>0</v>
      </c>
      <c r="I9584" s="48">
        <v>0</v>
      </c>
      <c r="J9584" s="48">
        <v>0</v>
      </c>
      <c r="K9584" s="48">
        <v>0</v>
      </c>
      <c r="L9584" s="48">
        <v>0</v>
      </c>
      <c r="M9584" s="48">
        <v>0</v>
      </c>
      <c r="N9584" s="48">
        <v>0</v>
      </c>
      <c r="O9584" s="48">
        <v>0</v>
      </c>
      <c r="P9584" s="48">
        <v>0</v>
      </c>
      <c r="Q9584" s="48">
        <v>0</v>
      </c>
      <c r="R9584" s="48">
        <v>0</v>
      </c>
      <c r="S9584" s="48">
        <v>0</v>
      </c>
      <c r="T9584" s="48">
        <v>0</v>
      </c>
      <c r="U9584" s="48">
        <v>0</v>
      </c>
      <c r="V9584" s="48">
        <v>0</v>
      </c>
      <c r="W9584" s="48">
        <v>0</v>
      </c>
    </row>
    <row r="9585" spans="3:28" ht="15" customHeight="1" outlineLevel="2" x14ac:dyDescent="0.2">
      <c r="D9585" s="41" t="s">
        <v>1281</v>
      </c>
      <c r="E9585" s="17" t="s">
        <v>1282</v>
      </c>
      <c r="F9585" s="48">
        <v>0</v>
      </c>
      <c r="G9585" s="48">
        <v>0</v>
      </c>
      <c r="H9585" s="48">
        <v>0</v>
      </c>
      <c r="I9585" s="48">
        <v>0</v>
      </c>
      <c r="J9585" s="48">
        <v>0</v>
      </c>
      <c r="K9585" s="48">
        <v>0</v>
      </c>
      <c r="L9585" s="48">
        <v>0</v>
      </c>
      <c r="M9585" s="48">
        <v>0</v>
      </c>
      <c r="N9585" s="48">
        <v>0</v>
      </c>
      <c r="O9585" s="48">
        <v>0</v>
      </c>
      <c r="P9585" s="48">
        <v>0</v>
      </c>
      <c r="Q9585" s="48">
        <v>0</v>
      </c>
      <c r="R9585" s="48">
        <v>0</v>
      </c>
      <c r="S9585" s="48">
        <v>0</v>
      </c>
      <c r="T9585" s="48">
        <v>0</v>
      </c>
      <c r="U9585" s="48">
        <v>0</v>
      </c>
      <c r="V9585" s="48">
        <v>0</v>
      </c>
      <c r="W9585" s="48">
        <v>0</v>
      </c>
    </row>
    <row r="9586" spans="3:28" ht="15" customHeight="1" outlineLevel="1" x14ac:dyDescent="0.2">
      <c r="C9586" s="226" t="s">
        <v>1283</v>
      </c>
      <c r="E9586" s="225" t="s">
        <v>1284</v>
      </c>
      <c r="F9586" s="48">
        <v>27</v>
      </c>
      <c r="G9586" s="48">
        <v>11</v>
      </c>
      <c r="H9586" s="48">
        <v>16</v>
      </c>
      <c r="I9586" s="48">
        <v>25</v>
      </c>
      <c r="J9586" s="48">
        <v>13</v>
      </c>
      <c r="K9586" s="48">
        <v>12</v>
      </c>
      <c r="L9586" s="48">
        <v>25</v>
      </c>
      <c r="M9586" s="48">
        <v>13</v>
      </c>
      <c r="N9586" s="48">
        <v>12</v>
      </c>
      <c r="O9586" s="48">
        <v>22</v>
      </c>
      <c r="P9586" s="48">
        <v>10</v>
      </c>
      <c r="Q9586" s="48">
        <v>12</v>
      </c>
      <c r="R9586" s="48">
        <v>23</v>
      </c>
      <c r="S9586" s="48">
        <v>11</v>
      </c>
      <c r="T9586" s="48">
        <v>12</v>
      </c>
      <c r="U9586" s="48">
        <v>19</v>
      </c>
      <c r="V9586" s="48">
        <v>8</v>
      </c>
      <c r="W9586" s="48">
        <v>11</v>
      </c>
      <c r="AB9586" s="270"/>
    </row>
    <row r="9587" spans="3:28" ht="15" customHeight="1" outlineLevel="2" x14ac:dyDescent="0.2">
      <c r="D9587" s="41" t="s">
        <v>1285</v>
      </c>
      <c r="E9587" s="17" t="s">
        <v>1286</v>
      </c>
      <c r="F9587" s="48">
        <v>1</v>
      </c>
      <c r="G9587" s="48">
        <v>0</v>
      </c>
      <c r="H9587" s="48">
        <v>1</v>
      </c>
      <c r="I9587" s="48">
        <v>0</v>
      </c>
      <c r="J9587" s="48">
        <v>0</v>
      </c>
      <c r="K9587" s="48">
        <v>0</v>
      </c>
      <c r="L9587" s="48">
        <v>1</v>
      </c>
      <c r="M9587" s="48">
        <v>0</v>
      </c>
      <c r="N9587" s="48">
        <v>1</v>
      </c>
      <c r="O9587" s="48">
        <v>1</v>
      </c>
      <c r="P9587" s="48">
        <v>0</v>
      </c>
      <c r="Q9587" s="48">
        <v>1</v>
      </c>
      <c r="R9587" s="48">
        <v>1</v>
      </c>
      <c r="S9587" s="48">
        <v>0</v>
      </c>
      <c r="T9587" s="48">
        <v>1</v>
      </c>
      <c r="U9587" s="48">
        <v>0</v>
      </c>
      <c r="V9587" s="48">
        <v>0</v>
      </c>
      <c r="W9587" s="48">
        <v>0</v>
      </c>
    </row>
    <row r="9588" spans="3:28" ht="15" customHeight="1" outlineLevel="2" x14ac:dyDescent="0.2">
      <c r="D9588" s="41" t="s">
        <v>1287</v>
      </c>
      <c r="E9588" s="17" t="s">
        <v>1288</v>
      </c>
      <c r="F9588" s="48">
        <v>12</v>
      </c>
      <c r="G9588" s="48">
        <v>4</v>
      </c>
      <c r="H9588" s="48">
        <v>8</v>
      </c>
      <c r="I9588" s="48">
        <v>12</v>
      </c>
      <c r="J9588" s="48">
        <v>5</v>
      </c>
      <c r="K9588" s="48">
        <v>7</v>
      </c>
      <c r="L9588" s="48">
        <v>10</v>
      </c>
      <c r="M9588" s="48">
        <v>4</v>
      </c>
      <c r="N9588" s="48">
        <v>6</v>
      </c>
      <c r="O9588" s="48">
        <v>9</v>
      </c>
      <c r="P9588" s="48">
        <v>3</v>
      </c>
      <c r="Q9588" s="48">
        <v>6</v>
      </c>
      <c r="R9588" s="48">
        <v>9</v>
      </c>
      <c r="S9588" s="48">
        <v>2</v>
      </c>
      <c r="T9588" s="48">
        <v>7</v>
      </c>
      <c r="U9588" s="48">
        <v>8</v>
      </c>
      <c r="V9588" s="48">
        <v>1</v>
      </c>
      <c r="W9588" s="48">
        <v>7</v>
      </c>
    </row>
    <row r="9589" spans="3:28" ht="15" customHeight="1" outlineLevel="2" x14ac:dyDescent="0.2">
      <c r="D9589" s="41" t="s">
        <v>1289</v>
      </c>
      <c r="E9589" s="17" t="s">
        <v>1290</v>
      </c>
      <c r="F9589" s="48">
        <v>1</v>
      </c>
      <c r="G9589" s="48">
        <v>0</v>
      </c>
      <c r="H9589" s="48">
        <v>1</v>
      </c>
      <c r="I9589" s="48">
        <v>1</v>
      </c>
      <c r="J9589" s="48">
        <v>0</v>
      </c>
      <c r="K9589" s="48">
        <v>1</v>
      </c>
      <c r="L9589" s="48">
        <v>1</v>
      </c>
      <c r="M9589" s="48">
        <v>0</v>
      </c>
      <c r="N9589" s="48">
        <v>1</v>
      </c>
      <c r="O9589" s="48">
        <v>1</v>
      </c>
      <c r="P9589" s="48">
        <v>0</v>
      </c>
      <c r="Q9589" s="48">
        <v>1</v>
      </c>
      <c r="R9589" s="48">
        <v>1</v>
      </c>
      <c r="S9589" s="48">
        <v>0</v>
      </c>
      <c r="T9589" s="48">
        <v>1</v>
      </c>
      <c r="U9589" s="48">
        <v>1</v>
      </c>
      <c r="V9589" s="48">
        <v>0</v>
      </c>
      <c r="W9589" s="48">
        <v>1</v>
      </c>
    </row>
    <row r="9590" spans="3:28" ht="15" customHeight="1" outlineLevel="2" x14ac:dyDescent="0.2">
      <c r="D9590" s="41" t="s">
        <v>1291</v>
      </c>
      <c r="E9590" s="17" t="s">
        <v>1292</v>
      </c>
      <c r="F9590" s="48">
        <v>0</v>
      </c>
      <c r="G9590" s="48">
        <v>0</v>
      </c>
      <c r="H9590" s="48">
        <v>0</v>
      </c>
      <c r="I9590" s="48">
        <v>0</v>
      </c>
      <c r="J9590" s="48">
        <v>0</v>
      </c>
      <c r="K9590" s="48">
        <v>0</v>
      </c>
      <c r="L9590" s="48">
        <v>0</v>
      </c>
      <c r="M9590" s="48">
        <v>0</v>
      </c>
      <c r="N9590" s="48">
        <v>0</v>
      </c>
      <c r="O9590" s="48">
        <v>0</v>
      </c>
      <c r="P9590" s="48">
        <v>0</v>
      </c>
      <c r="Q9590" s="48">
        <v>0</v>
      </c>
      <c r="R9590" s="48">
        <v>0</v>
      </c>
      <c r="S9590" s="48">
        <v>0</v>
      </c>
      <c r="T9590" s="48">
        <v>0</v>
      </c>
      <c r="U9590" s="48">
        <v>0</v>
      </c>
      <c r="V9590" s="48">
        <v>0</v>
      </c>
      <c r="W9590" s="48">
        <v>0</v>
      </c>
    </row>
    <row r="9591" spans="3:28" ht="15" customHeight="1" outlineLevel="2" x14ac:dyDescent="0.2">
      <c r="D9591" s="41" t="s">
        <v>1293</v>
      </c>
      <c r="E9591" s="17" t="s">
        <v>1294</v>
      </c>
      <c r="F9591" s="48">
        <v>0</v>
      </c>
      <c r="G9591" s="48">
        <v>0</v>
      </c>
      <c r="H9591" s="48">
        <v>0</v>
      </c>
      <c r="I9591" s="48">
        <v>0</v>
      </c>
      <c r="J9591" s="48">
        <v>0</v>
      </c>
      <c r="K9591" s="48">
        <v>0</v>
      </c>
      <c r="L9591" s="48">
        <v>0</v>
      </c>
      <c r="M9591" s="48">
        <v>0</v>
      </c>
      <c r="N9591" s="48">
        <v>0</v>
      </c>
      <c r="O9591" s="48">
        <v>0</v>
      </c>
      <c r="P9591" s="48">
        <v>0</v>
      </c>
      <c r="Q9591" s="48">
        <v>0</v>
      </c>
      <c r="R9591" s="48">
        <v>0</v>
      </c>
      <c r="S9591" s="48">
        <v>0</v>
      </c>
      <c r="T9591" s="48">
        <v>0</v>
      </c>
      <c r="U9591" s="48">
        <v>0</v>
      </c>
      <c r="V9591" s="48">
        <v>0</v>
      </c>
      <c r="W9591" s="48">
        <v>0</v>
      </c>
    </row>
    <row r="9592" spans="3:28" ht="15" customHeight="1" outlineLevel="2" x14ac:dyDescent="0.2">
      <c r="D9592" s="41" t="s">
        <v>1295</v>
      </c>
      <c r="E9592" s="17" t="s">
        <v>1296</v>
      </c>
      <c r="F9592" s="48">
        <v>0</v>
      </c>
      <c r="G9592" s="48">
        <v>0</v>
      </c>
      <c r="H9592" s="48">
        <v>0</v>
      </c>
      <c r="I9592" s="48">
        <v>0</v>
      </c>
      <c r="J9592" s="48">
        <v>0</v>
      </c>
      <c r="K9592" s="48">
        <v>0</v>
      </c>
      <c r="L9592" s="48">
        <v>0</v>
      </c>
      <c r="M9592" s="48">
        <v>0</v>
      </c>
      <c r="N9592" s="48">
        <v>0</v>
      </c>
      <c r="O9592" s="48">
        <v>0</v>
      </c>
      <c r="P9592" s="48">
        <v>0</v>
      </c>
      <c r="Q9592" s="48">
        <v>0</v>
      </c>
      <c r="R9592" s="48">
        <v>0</v>
      </c>
      <c r="S9592" s="48">
        <v>0</v>
      </c>
      <c r="T9592" s="48">
        <v>0</v>
      </c>
      <c r="U9592" s="48">
        <v>0</v>
      </c>
      <c r="V9592" s="48">
        <v>0</v>
      </c>
      <c r="W9592" s="48">
        <v>0</v>
      </c>
    </row>
    <row r="9593" spans="3:28" ht="15" customHeight="1" outlineLevel="2" x14ac:dyDescent="0.2">
      <c r="D9593" s="41" t="s">
        <v>1297</v>
      </c>
      <c r="E9593" s="17" t="s">
        <v>1298</v>
      </c>
      <c r="F9593" s="48">
        <v>0</v>
      </c>
      <c r="G9593" s="48">
        <v>0</v>
      </c>
      <c r="H9593" s="48">
        <v>0</v>
      </c>
      <c r="I9593" s="48">
        <v>0</v>
      </c>
      <c r="J9593" s="48">
        <v>0</v>
      </c>
      <c r="K9593" s="48">
        <v>0</v>
      </c>
      <c r="L9593" s="48">
        <v>0</v>
      </c>
      <c r="M9593" s="48">
        <v>0</v>
      </c>
      <c r="N9593" s="48">
        <v>0</v>
      </c>
      <c r="O9593" s="48">
        <v>0</v>
      </c>
      <c r="P9593" s="48">
        <v>0</v>
      </c>
      <c r="Q9593" s="48">
        <v>0</v>
      </c>
      <c r="R9593" s="48">
        <v>0</v>
      </c>
      <c r="S9593" s="48">
        <v>0</v>
      </c>
      <c r="T9593" s="48">
        <v>0</v>
      </c>
      <c r="U9593" s="48">
        <v>0</v>
      </c>
      <c r="V9593" s="48">
        <v>0</v>
      </c>
      <c r="W9593" s="48">
        <v>0</v>
      </c>
    </row>
    <row r="9594" spans="3:28" ht="15" customHeight="1" outlineLevel="2" x14ac:dyDescent="0.2">
      <c r="D9594" s="41" t="s">
        <v>1299</v>
      </c>
      <c r="E9594" s="17" t="s">
        <v>1300</v>
      </c>
      <c r="F9594" s="48">
        <v>0</v>
      </c>
      <c r="G9594" s="48">
        <v>0</v>
      </c>
      <c r="H9594" s="48">
        <v>0</v>
      </c>
      <c r="I9594" s="48">
        <v>0</v>
      </c>
      <c r="J9594" s="48">
        <v>0</v>
      </c>
      <c r="K9594" s="48">
        <v>0</v>
      </c>
      <c r="L9594" s="48">
        <v>0</v>
      </c>
      <c r="M9594" s="48">
        <v>0</v>
      </c>
      <c r="N9594" s="48">
        <v>0</v>
      </c>
      <c r="O9594" s="48">
        <v>0</v>
      </c>
      <c r="P9594" s="48">
        <v>0</v>
      </c>
      <c r="Q9594" s="48">
        <v>0</v>
      </c>
      <c r="R9594" s="48">
        <v>0</v>
      </c>
      <c r="S9594" s="48">
        <v>0</v>
      </c>
      <c r="T9594" s="48">
        <v>0</v>
      </c>
      <c r="U9594" s="48">
        <v>0</v>
      </c>
      <c r="V9594" s="48">
        <v>0</v>
      </c>
      <c r="W9594" s="48">
        <v>0</v>
      </c>
    </row>
    <row r="9595" spans="3:28" ht="15" customHeight="1" outlineLevel="2" x14ac:dyDescent="0.2">
      <c r="D9595" s="41" t="s">
        <v>1301</v>
      </c>
      <c r="E9595" s="17" t="s">
        <v>1302</v>
      </c>
      <c r="F9595" s="48">
        <v>1</v>
      </c>
      <c r="G9595" s="48">
        <v>0</v>
      </c>
      <c r="H9595" s="48">
        <v>1</v>
      </c>
      <c r="I9595" s="48">
        <v>1</v>
      </c>
      <c r="J9595" s="48">
        <v>0</v>
      </c>
      <c r="K9595" s="48">
        <v>1</v>
      </c>
      <c r="L9595" s="48">
        <v>0</v>
      </c>
      <c r="M9595" s="48">
        <v>0</v>
      </c>
      <c r="N9595" s="48">
        <v>0</v>
      </c>
      <c r="O9595" s="48">
        <v>0</v>
      </c>
      <c r="P9595" s="48">
        <v>0</v>
      </c>
      <c r="Q9595" s="48">
        <v>0</v>
      </c>
      <c r="R9595" s="48">
        <v>0</v>
      </c>
      <c r="S9595" s="48">
        <v>0</v>
      </c>
      <c r="T9595" s="48">
        <v>0</v>
      </c>
      <c r="U9595" s="48">
        <v>0</v>
      </c>
      <c r="V9595" s="48">
        <v>0</v>
      </c>
      <c r="W9595" s="48">
        <v>0</v>
      </c>
    </row>
    <row r="9596" spans="3:28" ht="15" customHeight="1" outlineLevel="2" x14ac:dyDescent="0.2">
      <c r="D9596" s="41" t="s">
        <v>1303</v>
      </c>
      <c r="E9596" s="17" t="s">
        <v>1304</v>
      </c>
      <c r="F9596" s="48">
        <v>0</v>
      </c>
      <c r="G9596" s="48">
        <v>0</v>
      </c>
      <c r="H9596" s="48">
        <v>0</v>
      </c>
      <c r="I9596" s="48">
        <v>0</v>
      </c>
      <c r="J9596" s="48">
        <v>0</v>
      </c>
      <c r="K9596" s="48">
        <v>0</v>
      </c>
      <c r="L9596" s="48">
        <v>0</v>
      </c>
      <c r="M9596" s="48">
        <v>0</v>
      </c>
      <c r="N9596" s="48">
        <v>0</v>
      </c>
      <c r="O9596" s="48">
        <v>0</v>
      </c>
      <c r="P9596" s="48">
        <v>0</v>
      </c>
      <c r="Q9596" s="48">
        <v>0</v>
      </c>
      <c r="R9596" s="48">
        <v>0</v>
      </c>
      <c r="S9596" s="48">
        <v>0</v>
      </c>
      <c r="T9596" s="48">
        <v>0</v>
      </c>
      <c r="U9596" s="48">
        <v>0</v>
      </c>
      <c r="V9596" s="48">
        <v>0</v>
      </c>
      <c r="W9596" s="48">
        <v>0</v>
      </c>
    </row>
    <row r="9597" spans="3:28" ht="15" customHeight="1" outlineLevel="2" x14ac:dyDescent="0.2">
      <c r="D9597" s="41" t="s">
        <v>1305</v>
      </c>
      <c r="E9597" s="17" t="s">
        <v>1306</v>
      </c>
      <c r="F9597" s="48">
        <v>1</v>
      </c>
      <c r="G9597" s="48">
        <v>0</v>
      </c>
      <c r="H9597" s="48">
        <v>1</v>
      </c>
      <c r="I9597" s="48">
        <v>1</v>
      </c>
      <c r="J9597" s="48">
        <v>0</v>
      </c>
      <c r="K9597" s="48">
        <v>1</v>
      </c>
      <c r="L9597" s="48">
        <v>1</v>
      </c>
      <c r="M9597" s="48">
        <v>0</v>
      </c>
      <c r="N9597" s="48">
        <v>1</v>
      </c>
      <c r="O9597" s="48">
        <v>1</v>
      </c>
      <c r="P9597" s="48">
        <v>0</v>
      </c>
      <c r="Q9597" s="48">
        <v>1</v>
      </c>
      <c r="R9597" s="48">
        <v>1</v>
      </c>
      <c r="S9597" s="48">
        <v>0</v>
      </c>
      <c r="T9597" s="48">
        <v>1</v>
      </c>
      <c r="U9597" s="48">
        <v>1</v>
      </c>
      <c r="V9597" s="48">
        <v>0</v>
      </c>
      <c r="W9597" s="48">
        <v>1</v>
      </c>
    </row>
    <row r="9598" spans="3:28" ht="15" customHeight="1" outlineLevel="2" x14ac:dyDescent="0.2">
      <c r="D9598" s="41" t="s">
        <v>1307</v>
      </c>
      <c r="E9598" s="17" t="s">
        <v>1308</v>
      </c>
      <c r="F9598" s="48">
        <v>0</v>
      </c>
      <c r="G9598" s="48">
        <v>0</v>
      </c>
      <c r="H9598" s="48">
        <v>0</v>
      </c>
      <c r="I9598" s="48">
        <v>0</v>
      </c>
      <c r="J9598" s="48">
        <v>0</v>
      </c>
      <c r="K9598" s="48">
        <v>0</v>
      </c>
      <c r="L9598" s="48">
        <v>0</v>
      </c>
      <c r="M9598" s="48">
        <v>0</v>
      </c>
      <c r="N9598" s="48">
        <v>0</v>
      </c>
      <c r="O9598" s="48">
        <v>0</v>
      </c>
      <c r="P9598" s="48">
        <v>0</v>
      </c>
      <c r="Q9598" s="48">
        <v>0</v>
      </c>
      <c r="R9598" s="48">
        <v>0</v>
      </c>
      <c r="S9598" s="48">
        <v>0</v>
      </c>
      <c r="T9598" s="48">
        <v>0</v>
      </c>
      <c r="U9598" s="48">
        <v>0</v>
      </c>
      <c r="V9598" s="48">
        <v>0</v>
      </c>
      <c r="W9598" s="48">
        <v>0</v>
      </c>
    </row>
    <row r="9599" spans="3:28" ht="15" customHeight="1" outlineLevel="2" x14ac:dyDescent="0.2">
      <c r="D9599" s="41" t="s">
        <v>1309</v>
      </c>
      <c r="E9599" s="17" t="s">
        <v>1310</v>
      </c>
      <c r="F9599" s="48">
        <v>2</v>
      </c>
      <c r="G9599" s="48">
        <v>0</v>
      </c>
      <c r="H9599" s="48">
        <v>2</v>
      </c>
      <c r="I9599" s="48">
        <v>1</v>
      </c>
      <c r="J9599" s="48">
        <v>0</v>
      </c>
      <c r="K9599" s="48">
        <v>1</v>
      </c>
      <c r="L9599" s="48">
        <v>1</v>
      </c>
      <c r="M9599" s="48">
        <v>0</v>
      </c>
      <c r="N9599" s="48">
        <v>1</v>
      </c>
      <c r="O9599" s="48">
        <v>2</v>
      </c>
      <c r="P9599" s="48">
        <v>1</v>
      </c>
      <c r="Q9599" s="48">
        <v>1</v>
      </c>
      <c r="R9599" s="48">
        <v>2</v>
      </c>
      <c r="S9599" s="48">
        <v>1</v>
      </c>
      <c r="T9599" s="48">
        <v>1</v>
      </c>
      <c r="U9599" s="48">
        <v>2</v>
      </c>
      <c r="V9599" s="48">
        <v>1</v>
      </c>
      <c r="W9599" s="48">
        <v>1</v>
      </c>
    </row>
    <row r="9600" spans="3:28" ht="15" customHeight="1" outlineLevel="2" x14ac:dyDescent="0.2">
      <c r="D9600" s="41" t="s">
        <v>1311</v>
      </c>
      <c r="E9600" s="17" t="s">
        <v>1312</v>
      </c>
      <c r="F9600" s="48">
        <v>2</v>
      </c>
      <c r="G9600" s="48">
        <v>1</v>
      </c>
      <c r="H9600" s="48">
        <v>1</v>
      </c>
      <c r="I9600" s="48">
        <v>1</v>
      </c>
      <c r="J9600" s="48">
        <v>1</v>
      </c>
      <c r="K9600" s="48">
        <v>0</v>
      </c>
      <c r="L9600" s="48">
        <v>2</v>
      </c>
      <c r="M9600" s="48">
        <v>1</v>
      </c>
      <c r="N9600" s="48">
        <v>1</v>
      </c>
      <c r="O9600" s="48">
        <v>3</v>
      </c>
      <c r="P9600" s="48">
        <v>2</v>
      </c>
      <c r="Q9600" s="48">
        <v>1</v>
      </c>
      <c r="R9600" s="48">
        <v>2</v>
      </c>
      <c r="S9600" s="48">
        <v>2</v>
      </c>
      <c r="T9600" s="48">
        <v>0</v>
      </c>
      <c r="U9600" s="48">
        <v>1</v>
      </c>
      <c r="V9600" s="48">
        <v>1</v>
      </c>
      <c r="W9600" s="48">
        <v>0</v>
      </c>
    </row>
    <row r="9601" spans="3:28" ht="15" customHeight="1" outlineLevel="2" x14ac:dyDescent="0.2">
      <c r="D9601" s="41" t="s">
        <v>1313</v>
      </c>
      <c r="E9601" s="17" t="s">
        <v>1314</v>
      </c>
      <c r="F9601" s="48">
        <v>0</v>
      </c>
      <c r="G9601" s="48">
        <v>0</v>
      </c>
      <c r="H9601" s="48">
        <v>0</v>
      </c>
      <c r="I9601" s="48">
        <v>0</v>
      </c>
      <c r="J9601" s="48">
        <v>0</v>
      </c>
      <c r="K9601" s="48">
        <v>0</v>
      </c>
      <c r="L9601" s="48">
        <v>0</v>
      </c>
      <c r="M9601" s="48">
        <v>0</v>
      </c>
      <c r="N9601" s="48">
        <v>0</v>
      </c>
      <c r="O9601" s="48">
        <v>0</v>
      </c>
      <c r="P9601" s="48">
        <v>0</v>
      </c>
      <c r="Q9601" s="48">
        <v>0</v>
      </c>
      <c r="R9601" s="48">
        <v>0</v>
      </c>
      <c r="S9601" s="48">
        <v>0</v>
      </c>
      <c r="T9601" s="48">
        <v>0</v>
      </c>
      <c r="U9601" s="48">
        <v>0</v>
      </c>
      <c r="V9601" s="48">
        <v>0</v>
      </c>
      <c r="W9601" s="48">
        <v>0</v>
      </c>
    </row>
    <row r="9602" spans="3:28" ht="15" customHeight="1" outlineLevel="2" x14ac:dyDescent="0.2">
      <c r="D9602" s="41" t="s">
        <v>1315</v>
      </c>
      <c r="E9602" s="17" t="s">
        <v>1316</v>
      </c>
      <c r="F9602" s="48">
        <v>0</v>
      </c>
      <c r="G9602" s="48">
        <v>0</v>
      </c>
      <c r="H9602" s="48">
        <v>0</v>
      </c>
      <c r="I9602" s="48">
        <v>0</v>
      </c>
      <c r="J9602" s="48">
        <v>0</v>
      </c>
      <c r="K9602" s="48">
        <v>0</v>
      </c>
      <c r="L9602" s="48">
        <v>0</v>
      </c>
      <c r="M9602" s="48">
        <v>0</v>
      </c>
      <c r="N9602" s="48">
        <v>0</v>
      </c>
      <c r="O9602" s="48">
        <v>0</v>
      </c>
      <c r="P9602" s="48">
        <v>0</v>
      </c>
      <c r="Q9602" s="48">
        <v>0</v>
      </c>
      <c r="R9602" s="48">
        <v>0</v>
      </c>
      <c r="S9602" s="48">
        <v>0</v>
      </c>
      <c r="T9602" s="48">
        <v>0</v>
      </c>
      <c r="U9602" s="48">
        <v>0</v>
      </c>
      <c r="V9602" s="48">
        <v>0</v>
      </c>
      <c r="W9602" s="48">
        <v>0</v>
      </c>
    </row>
    <row r="9603" spans="3:28" ht="15" customHeight="1" outlineLevel="2" x14ac:dyDescent="0.2">
      <c r="D9603" s="41" t="s">
        <v>1317</v>
      </c>
      <c r="E9603" s="17" t="s">
        <v>1318</v>
      </c>
      <c r="F9603" s="48">
        <v>0</v>
      </c>
      <c r="G9603" s="48">
        <v>0</v>
      </c>
      <c r="H9603" s="48">
        <v>0</v>
      </c>
      <c r="I9603" s="48">
        <v>0</v>
      </c>
      <c r="J9603" s="48">
        <v>0</v>
      </c>
      <c r="K9603" s="48">
        <v>0</v>
      </c>
      <c r="L9603" s="48">
        <v>0</v>
      </c>
      <c r="M9603" s="48">
        <v>0</v>
      </c>
      <c r="N9603" s="48">
        <v>0</v>
      </c>
      <c r="O9603" s="48">
        <v>0</v>
      </c>
      <c r="P9603" s="48">
        <v>0</v>
      </c>
      <c r="Q9603" s="48">
        <v>0</v>
      </c>
      <c r="R9603" s="48">
        <v>0</v>
      </c>
      <c r="S9603" s="48">
        <v>0</v>
      </c>
      <c r="T9603" s="48">
        <v>0</v>
      </c>
      <c r="U9603" s="48">
        <v>0</v>
      </c>
      <c r="V9603" s="48">
        <v>0</v>
      </c>
      <c r="W9603" s="48">
        <v>0</v>
      </c>
    </row>
    <row r="9604" spans="3:28" ht="15" customHeight="1" outlineLevel="2" x14ac:dyDescent="0.2">
      <c r="D9604" s="41" t="s">
        <v>1319</v>
      </c>
      <c r="E9604" s="17" t="s">
        <v>1320</v>
      </c>
      <c r="F9604" s="48">
        <v>2</v>
      </c>
      <c r="G9604" s="48">
        <v>2</v>
      </c>
      <c r="H9604" s="48">
        <v>0</v>
      </c>
      <c r="I9604" s="48">
        <v>2</v>
      </c>
      <c r="J9604" s="48">
        <v>2</v>
      </c>
      <c r="K9604" s="48">
        <v>0</v>
      </c>
      <c r="L9604" s="48">
        <v>2</v>
      </c>
      <c r="M9604" s="48">
        <v>2</v>
      </c>
      <c r="N9604" s="48">
        <v>0</v>
      </c>
      <c r="O9604" s="48">
        <v>1</v>
      </c>
      <c r="P9604" s="48">
        <v>1</v>
      </c>
      <c r="Q9604" s="48">
        <v>0</v>
      </c>
      <c r="R9604" s="48">
        <v>2</v>
      </c>
      <c r="S9604" s="48">
        <v>2</v>
      </c>
      <c r="T9604" s="48">
        <v>0</v>
      </c>
      <c r="U9604" s="48">
        <v>1</v>
      </c>
      <c r="V9604" s="48">
        <v>1</v>
      </c>
      <c r="W9604" s="48">
        <v>0</v>
      </c>
    </row>
    <row r="9605" spans="3:28" ht="15" customHeight="1" outlineLevel="2" x14ac:dyDescent="0.2">
      <c r="D9605" s="41" t="s">
        <v>1321</v>
      </c>
      <c r="E9605" s="17" t="s">
        <v>1322</v>
      </c>
      <c r="F9605" s="48">
        <v>0</v>
      </c>
      <c r="G9605" s="48">
        <v>0</v>
      </c>
      <c r="H9605" s="48">
        <v>0</v>
      </c>
      <c r="I9605" s="48">
        <v>0</v>
      </c>
      <c r="J9605" s="48">
        <v>0</v>
      </c>
      <c r="K9605" s="48">
        <v>0</v>
      </c>
      <c r="L9605" s="48">
        <v>0</v>
      </c>
      <c r="M9605" s="48">
        <v>0</v>
      </c>
      <c r="N9605" s="48">
        <v>0</v>
      </c>
      <c r="O9605" s="48">
        <v>0</v>
      </c>
      <c r="P9605" s="48">
        <v>0</v>
      </c>
      <c r="Q9605" s="48">
        <v>0</v>
      </c>
      <c r="R9605" s="48">
        <v>0</v>
      </c>
      <c r="S9605" s="48">
        <v>0</v>
      </c>
      <c r="T9605" s="48">
        <v>0</v>
      </c>
      <c r="U9605" s="48">
        <v>0</v>
      </c>
      <c r="V9605" s="48">
        <v>0</v>
      </c>
      <c r="W9605" s="48">
        <v>0</v>
      </c>
    </row>
    <row r="9606" spans="3:28" ht="15" customHeight="1" outlineLevel="2" x14ac:dyDescent="0.2">
      <c r="D9606" s="41" t="s">
        <v>1323</v>
      </c>
      <c r="E9606" s="17" t="s">
        <v>1324</v>
      </c>
      <c r="F9606" s="48">
        <v>3</v>
      </c>
      <c r="G9606" s="48">
        <v>3</v>
      </c>
      <c r="H9606" s="48">
        <v>0</v>
      </c>
      <c r="I9606" s="48">
        <v>2</v>
      </c>
      <c r="J9606" s="48">
        <v>2</v>
      </c>
      <c r="K9606" s="48">
        <v>0</v>
      </c>
      <c r="L9606" s="48">
        <v>2</v>
      </c>
      <c r="M9606" s="48">
        <v>2</v>
      </c>
      <c r="N9606" s="48">
        <v>0</v>
      </c>
      <c r="O9606" s="48">
        <v>1</v>
      </c>
      <c r="P9606" s="48">
        <v>1</v>
      </c>
      <c r="Q9606" s="48">
        <v>0</v>
      </c>
      <c r="R9606" s="48">
        <v>1</v>
      </c>
      <c r="S9606" s="48">
        <v>1</v>
      </c>
      <c r="T9606" s="48">
        <v>0</v>
      </c>
      <c r="U9606" s="48">
        <v>0</v>
      </c>
      <c r="V9606" s="48">
        <v>0</v>
      </c>
      <c r="W9606" s="48">
        <v>0</v>
      </c>
    </row>
    <row r="9607" spans="3:28" ht="15" customHeight="1" outlineLevel="2" x14ac:dyDescent="0.2">
      <c r="D9607" s="41" t="s">
        <v>1325</v>
      </c>
      <c r="E9607" s="17" t="s">
        <v>1326</v>
      </c>
      <c r="F9607" s="48">
        <v>1</v>
      </c>
      <c r="G9607" s="48">
        <v>1</v>
      </c>
      <c r="H9607" s="48">
        <v>0</v>
      </c>
      <c r="I9607" s="48">
        <v>3</v>
      </c>
      <c r="J9607" s="48">
        <v>3</v>
      </c>
      <c r="K9607" s="48">
        <v>0</v>
      </c>
      <c r="L9607" s="48">
        <v>4</v>
      </c>
      <c r="M9607" s="48">
        <v>4</v>
      </c>
      <c r="N9607" s="48">
        <v>0</v>
      </c>
      <c r="O9607" s="48">
        <v>2</v>
      </c>
      <c r="P9607" s="48">
        <v>2</v>
      </c>
      <c r="Q9607" s="48">
        <v>0</v>
      </c>
      <c r="R9607" s="48">
        <v>2</v>
      </c>
      <c r="S9607" s="48">
        <v>2</v>
      </c>
      <c r="T9607" s="48">
        <v>0</v>
      </c>
      <c r="U9607" s="48">
        <v>2</v>
      </c>
      <c r="V9607" s="48">
        <v>2</v>
      </c>
      <c r="W9607" s="48">
        <v>0</v>
      </c>
    </row>
    <row r="9608" spans="3:28" ht="15" customHeight="1" outlineLevel="2" x14ac:dyDescent="0.2">
      <c r="D9608" s="41" t="s">
        <v>1327</v>
      </c>
      <c r="E9608" s="17" t="s">
        <v>1328</v>
      </c>
      <c r="F9608" s="48">
        <v>0</v>
      </c>
      <c r="G9608" s="48">
        <v>0</v>
      </c>
      <c r="H9608" s="48">
        <v>0</v>
      </c>
      <c r="I9608" s="48">
        <v>0</v>
      </c>
      <c r="J9608" s="48">
        <v>0</v>
      </c>
      <c r="K9608" s="48">
        <v>0</v>
      </c>
      <c r="L9608" s="48">
        <v>0</v>
      </c>
      <c r="M9608" s="48">
        <v>0</v>
      </c>
      <c r="N9608" s="48">
        <v>0</v>
      </c>
      <c r="O9608" s="48">
        <v>0</v>
      </c>
      <c r="P9608" s="48">
        <v>0</v>
      </c>
      <c r="Q9608" s="48">
        <v>0</v>
      </c>
      <c r="R9608" s="48">
        <v>0</v>
      </c>
      <c r="S9608" s="48">
        <v>0</v>
      </c>
      <c r="T9608" s="48">
        <v>0</v>
      </c>
      <c r="U9608" s="48">
        <v>0</v>
      </c>
      <c r="V9608" s="48">
        <v>0</v>
      </c>
      <c r="W9608" s="48">
        <v>0</v>
      </c>
    </row>
    <row r="9609" spans="3:28" ht="15" customHeight="1" outlineLevel="2" x14ac:dyDescent="0.2">
      <c r="D9609" s="41" t="s">
        <v>1329</v>
      </c>
      <c r="E9609" s="17" t="s">
        <v>1330</v>
      </c>
      <c r="F9609" s="48">
        <v>1</v>
      </c>
      <c r="G9609" s="48">
        <v>0</v>
      </c>
      <c r="H9609" s="48">
        <v>1</v>
      </c>
      <c r="I9609" s="48">
        <v>1</v>
      </c>
      <c r="J9609" s="48">
        <v>0</v>
      </c>
      <c r="K9609" s="48">
        <v>1</v>
      </c>
      <c r="L9609" s="48">
        <v>1</v>
      </c>
      <c r="M9609" s="48">
        <v>0</v>
      </c>
      <c r="N9609" s="48">
        <v>1</v>
      </c>
      <c r="O9609" s="48">
        <v>1</v>
      </c>
      <c r="P9609" s="48">
        <v>0</v>
      </c>
      <c r="Q9609" s="48">
        <v>1</v>
      </c>
      <c r="R9609" s="48">
        <v>1</v>
      </c>
      <c r="S9609" s="48">
        <v>0</v>
      </c>
      <c r="T9609" s="48">
        <v>1</v>
      </c>
      <c r="U9609" s="48">
        <v>1</v>
      </c>
      <c r="V9609" s="48">
        <v>0</v>
      </c>
      <c r="W9609" s="48">
        <v>1</v>
      </c>
    </row>
    <row r="9610" spans="3:28" ht="15" customHeight="1" outlineLevel="2" x14ac:dyDescent="0.2">
      <c r="D9610" s="41" t="s">
        <v>1331</v>
      </c>
      <c r="E9610" s="17" t="s">
        <v>1332</v>
      </c>
      <c r="F9610" s="48">
        <v>0</v>
      </c>
      <c r="G9610" s="48">
        <v>0</v>
      </c>
      <c r="H9610" s="48">
        <v>0</v>
      </c>
      <c r="I9610" s="48">
        <v>0</v>
      </c>
      <c r="J9610" s="48">
        <v>0</v>
      </c>
      <c r="K9610" s="48">
        <v>0</v>
      </c>
      <c r="L9610" s="48">
        <v>0</v>
      </c>
      <c r="M9610" s="48">
        <v>0</v>
      </c>
      <c r="N9610" s="48">
        <v>0</v>
      </c>
      <c r="O9610" s="48">
        <v>0</v>
      </c>
      <c r="P9610" s="48">
        <v>0</v>
      </c>
      <c r="Q9610" s="48">
        <v>0</v>
      </c>
      <c r="R9610" s="48">
        <v>1</v>
      </c>
      <c r="S9610" s="48">
        <v>1</v>
      </c>
      <c r="T9610" s="48">
        <v>0</v>
      </c>
      <c r="U9610" s="48">
        <v>2</v>
      </c>
      <c r="V9610" s="48">
        <v>2</v>
      </c>
      <c r="W9610" s="48">
        <v>0</v>
      </c>
    </row>
    <row r="9611" spans="3:28" ht="15" customHeight="1" outlineLevel="1" x14ac:dyDescent="0.2">
      <c r="C9611" s="226" t="s">
        <v>1333</v>
      </c>
      <c r="E9611" s="225" t="s">
        <v>1334</v>
      </c>
      <c r="F9611" s="48">
        <v>98</v>
      </c>
      <c r="G9611" s="48">
        <v>44</v>
      </c>
      <c r="H9611" s="48">
        <v>54</v>
      </c>
      <c r="I9611" s="48">
        <v>99</v>
      </c>
      <c r="J9611" s="48">
        <v>42</v>
      </c>
      <c r="K9611" s="48">
        <v>57</v>
      </c>
      <c r="L9611" s="48">
        <v>91</v>
      </c>
      <c r="M9611" s="48">
        <v>35</v>
      </c>
      <c r="N9611" s="48">
        <v>56</v>
      </c>
      <c r="O9611" s="48">
        <v>98</v>
      </c>
      <c r="P9611" s="48">
        <v>42</v>
      </c>
      <c r="Q9611" s="48">
        <v>56</v>
      </c>
      <c r="R9611" s="48">
        <v>97</v>
      </c>
      <c r="S9611" s="48">
        <v>44</v>
      </c>
      <c r="T9611" s="48">
        <v>53</v>
      </c>
      <c r="U9611" s="48">
        <v>89</v>
      </c>
      <c r="V9611" s="48">
        <v>41</v>
      </c>
      <c r="W9611" s="48">
        <v>48</v>
      </c>
      <c r="AB9611" s="270"/>
    </row>
    <row r="9612" spans="3:28" ht="15" customHeight="1" outlineLevel="2" x14ac:dyDescent="0.2">
      <c r="D9612" s="41" t="s">
        <v>1335</v>
      </c>
      <c r="E9612" s="17" t="s">
        <v>1336</v>
      </c>
      <c r="F9612" s="48">
        <v>0</v>
      </c>
      <c r="G9612" s="48">
        <v>0</v>
      </c>
      <c r="H9612" s="48">
        <v>0</v>
      </c>
      <c r="I9612" s="48">
        <v>1</v>
      </c>
      <c r="J9612" s="48">
        <v>0</v>
      </c>
      <c r="K9612" s="48">
        <v>1</v>
      </c>
      <c r="L9612" s="48">
        <v>1</v>
      </c>
      <c r="M9612" s="48">
        <v>0</v>
      </c>
      <c r="N9612" s="48">
        <v>1</v>
      </c>
      <c r="O9612" s="48">
        <v>1</v>
      </c>
      <c r="P9612" s="48">
        <v>0</v>
      </c>
      <c r="Q9612" s="48">
        <v>1</v>
      </c>
      <c r="R9612" s="48">
        <v>1</v>
      </c>
      <c r="S9612" s="48">
        <v>0</v>
      </c>
      <c r="T9612" s="48">
        <v>1</v>
      </c>
      <c r="U9612" s="48">
        <v>0</v>
      </c>
      <c r="V9612" s="48">
        <v>0</v>
      </c>
      <c r="W9612" s="48">
        <v>0</v>
      </c>
    </row>
    <row r="9613" spans="3:28" ht="15" customHeight="1" outlineLevel="2" x14ac:dyDescent="0.2">
      <c r="D9613" s="41" t="s">
        <v>1337</v>
      </c>
      <c r="E9613" s="17" t="s">
        <v>1338</v>
      </c>
      <c r="F9613" s="48">
        <v>0</v>
      </c>
      <c r="G9613" s="48">
        <v>0</v>
      </c>
      <c r="H9613" s="48">
        <v>0</v>
      </c>
      <c r="I9613" s="48">
        <v>0</v>
      </c>
      <c r="J9613" s="48">
        <v>0</v>
      </c>
      <c r="K9613" s="48">
        <v>0</v>
      </c>
      <c r="L9613" s="48">
        <v>0</v>
      </c>
      <c r="M9613" s="48">
        <v>0</v>
      </c>
      <c r="N9613" s="48">
        <v>0</v>
      </c>
      <c r="O9613" s="48">
        <v>0</v>
      </c>
      <c r="P9613" s="48">
        <v>0</v>
      </c>
      <c r="Q9613" s="48">
        <v>0</v>
      </c>
      <c r="R9613" s="48">
        <v>0</v>
      </c>
      <c r="S9613" s="48">
        <v>0</v>
      </c>
      <c r="T9613" s="48">
        <v>0</v>
      </c>
      <c r="U9613" s="48">
        <v>0</v>
      </c>
      <c r="V9613" s="48">
        <v>0</v>
      </c>
      <c r="W9613" s="48">
        <v>0</v>
      </c>
    </row>
    <row r="9614" spans="3:28" ht="15" customHeight="1" outlineLevel="2" x14ac:dyDescent="0.2">
      <c r="D9614" s="41" t="s">
        <v>1339</v>
      </c>
      <c r="E9614" s="17" t="s">
        <v>1340</v>
      </c>
      <c r="F9614" s="48">
        <v>10</v>
      </c>
      <c r="G9614" s="48">
        <v>7</v>
      </c>
      <c r="H9614" s="48">
        <v>3</v>
      </c>
      <c r="I9614" s="48">
        <v>11</v>
      </c>
      <c r="J9614" s="48">
        <v>7</v>
      </c>
      <c r="K9614" s="48">
        <v>4</v>
      </c>
      <c r="L9614" s="48">
        <v>10</v>
      </c>
      <c r="M9614" s="48">
        <v>6</v>
      </c>
      <c r="N9614" s="48">
        <v>4</v>
      </c>
      <c r="O9614" s="48">
        <v>10</v>
      </c>
      <c r="P9614" s="48">
        <v>7</v>
      </c>
      <c r="Q9614" s="48">
        <v>3</v>
      </c>
      <c r="R9614" s="48">
        <v>10</v>
      </c>
      <c r="S9614" s="48">
        <v>7</v>
      </c>
      <c r="T9614" s="48">
        <v>3</v>
      </c>
      <c r="U9614" s="48">
        <v>9</v>
      </c>
      <c r="V9614" s="48">
        <v>6</v>
      </c>
      <c r="W9614" s="48">
        <v>3</v>
      </c>
    </row>
    <row r="9615" spans="3:28" ht="15" customHeight="1" outlineLevel="2" x14ac:dyDescent="0.2">
      <c r="D9615" s="41" t="s">
        <v>1341</v>
      </c>
      <c r="E9615" s="17" t="s">
        <v>1342</v>
      </c>
      <c r="F9615" s="48">
        <v>1</v>
      </c>
      <c r="G9615" s="48">
        <v>0</v>
      </c>
      <c r="H9615" s="48">
        <v>1</v>
      </c>
      <c r="I9615" s="48">
        <v>1</v>
      </c>
      <c r="J9615" s="48">
        <v>0</v>
      </c>
      <c r="K9615" s="48">
        <v>1</v>
      </c>
      <c r="L9615" s="48">
        <v>1</v>
      </c>
      <c r="M9615" s="48">
        <v>0</v>
      </c>
      <c r="N9615" s="48">
        <v>1</v>
      </c>
      <c r="O9615" s="48">
        <v>1</v>
      </c>
      <c r="P9615" s="48">
        <v>0</v>
      </c>
      <c r="Q9615" s="48">
        <v>1</v>
      </c>
      <c r="R9615" s="48">
        <v>0</v>
      </c>
      <c r="S9615" s="48">
        <v>0</v>
      </c>
      <c r="T9615" s="48">
        <v>0</v>
      </c>
      <c r="U9615" s="48">
        <v>0</v>
      </c>
      <c r="V9615" s="48">
        <v>0</v>
      </c>
      <c r="W9615" s="48">
        <v>0</v>
      </c>
    </row>
    <row r="9616" spans="3:28" ht="15" customHeight="1" outlineLevel="2" x14ac:dyDescent="0.2">
      <c r="D9616" s="41" t="s">
        <v>1343</v>
      </c>
      <c r="E9616" s="17" t="s">
        <v>1344</v>
      </c>
      <c r="F9616" s="48">
        <v>2</v>
      </c>
      <c r="G9616" s="48">
        <v>0</v>
      </c>
      <c r="H9616" s="48">
        <v>2</v>
      </c>
      <c r="I9616" s="48">
        <v>2</v>
      </c>
      <c r="J9616" s="48">
        <v>0</v>
      </c>
      <c r="K9616" s="48">
        <v>2</v>
      </c>
      <c r="L9616" s="48">
        <v>2</v>
      </c>
      <c r="M9616" s="48">
        <v>0</v>
      </c>
      <c r="N9616" s="48">
        <v>2</v>
      </c>
      <c r="O9616" s="48">
        <v>2</v>
      </c>
      <c r="P9616" s="48">
        <v>0</v>
      </c>
      <c r="Q9616" s="48">
        <v>2</v>
      </c>
      <c r="R9616" s="48">
        <v>2</v>
      </c>
      <c r="S9616" s="48">
        <v>0</v>
      </c>
      <c r="T9616" s="48">
        <v>2</v>
      </c>
      <c r="U9616" s="48">
        <v>2</v>
      </c>
      <c r="V9616" s="48">
        <v>0</v>
      </c>
      <c r="W9616" s="48">
        <v>2</v>
      </c>
    </row>
    <row r="9617" spans="4:23" ht="15" customHeight="1" outlineLevel="2" x14ac:dyDescent="0.2">
      <c r="D9617" s="41" t="s">
        <v>1345</v>
      </c>
      <c r="E9617" s="17" t="s">
        <v>1346</v>
      </c>
      <c r="F9617" s="48">
        <v>1</v>
      </c>
      <c r="G9617" s="48">
        <v>0</v>
      </c>
      <c r="H9617" s="48">
        <v>1</v>
      </c>
      <c r="I9617" s="48">
        <v>1</v>
      </c>
      <c r="J9617" s="48">
        <v>0</v>
      </c>
      <c r="K9617" s="48">
        <v>1</v>
      </c>
      <c r="L9617" s="48">
        <v>1</v>
      </c>
      <c r="M9617" s="48">
        <v>0</v>
      </c>
      <c r="N9617" s="48">
        <v>1</v>
      </c>
      <c r="O9617" s="48">
        <v>1</v>
      </c>
      <c r="P9617" s="48">
        <v>0</v>
      </c>
      <c r="Q9617" s="48">
        <v>1</v>
      </c>
      <c r="R9617" s="48">
        <v>1</v>
      </c>
      <c r="S9617" s="48">
        <v>0</v>
      </c>
      <c r="T9617" s="48">
        <v>1</v>
      </c>
      <c r="U9617" s="48">
        <v>1</v>
      </c>
      <c r="V9617" s="48">
        <v>0</v>
      </c>
      <c r="W9617" s="48">
        <v>1</v>
      </c>
    </row>
    <row r="9618" spans="4:23" ht="15" customHeight="1" outlineLevel="2" x14ac:dyDescent="0.2">
      <c r="D9618" s="41" t="s">
        <v>1347</v>
      </c>
      <c r="E9618" s="17" t="s">
        <v>1348</v>
      </c>
      <c r="F9618" s="48">
        <v>1</v>
      </c>
      <c r="G9618" s="48">
        <v>1</v>
      </c>
      <c r="H9618" s="48">
        <v>0</v>
      </c>
      <c r="I9618" s="48">
        <v>1</v>
      </c>
      <c r="J9618" s="48">
        <v>1</v>
      </c>
      <c r="K9618" s="48">
        <v>0</v>
      </c>
      <c r="L9618" s="48">
        <v>1</v>
      </c>
      <c r="M9618" s="48">
        <v>1</v>
      </c>
      <c r="N9618" s="48">
        <v>0</v>
      </c>
      <c r="O9618" s="48">
        <v>1</v>
      </c>
      <c r="P9618" s="48">
        <v>1</v>
      </c>
      <c r="Q9618" s="48">
        <v>0</v>
      </c>
      <c r="R9618" s="48">
        <v>1</v>
      </c>
      <c r="S9618" s="48">
        <v>1</v>
      </c>
      <c r="T9618" s="48">
        <v>0</v>
      </c>
      <c r="U9618" s="48">
        <v>0</v>
      </c>
      <c r="V9618" s="48">
        <v>0</v>
      </c>
      <c r="W9618" s="48">
        <v>0</v>
      </c>
    </row>
    <row r="9619" spans="4:23" ht="15" customHeight="1" outlineLevel="2" x14ac:dyDescent="0.2">
      <c r="D9619" s="41" t="s">
        <v>1349</v>
      </c>
      <c r="E9619" s="17" t="s">
        <v>1350</v>
      </c>
      <c r="F9619" s="48">
        <v>0</v>
      </c>
      <c r="G9619" s="48">
        <v>0</v>
      </c>
      <c r="H9619" s="48">
        <v>0</v>
      </c>
      <c r="I9619" s="48">
        <v>0</v>
      </c>
      <c r="J9619" s="48">
        <v>0</v>
      </c>
      <c r="K9619" s="48">
        <v>0</v>
      </c>
      <c r="L9619" s="48">
        <v>0</v>
      </c>
      <c r="M9619" s="48">
        <v>0</v>
      </c>
      <c r="N9619" s="48">
        <v>0</v>
      </c>
      <c r="O9619" s="48">
        <v>0</v>
      </c>
      <c r="P9619" s="48">
        <v>0</v>
      </c>
      <c r="Q9619" s="48">
        <v>0</v>
      </c>
      <c r="R9619" s="48">
        <v>0</v>
      </c>
      <c r="S9619" s="48">
        <v>0</v>
      </c>
      <c r="T9619" s="48">
        <v>0</v>
      </c>
      <c r="U9619" s="48">
        <v>0</v>
      </c>
      <c r="V9619" s="48">
        <v>0</v>
      </c>
      <c r="W9619" s="48">
        <v>0</v>
      </c>
    </row>
    <row r="9620" spans="4:23" ht="15" customHeight="1" outlineLevel="2" x14ac:dyDescent="0.2">
      <c r="D9620" s="41" t="s">
        <v>1351</v>
      </c>
      <c r="E9620" s="17" t="s">
        <v>1352</v>
      </c>
      <c r="F9620" s="48">
        <v>0</v>
      </c>
      <c r="G9620" s="48">
        <v>0</v>
      </c>
      <c r="H9620" s="48">
        <v>0</v>
      </c>
      <c r="I9620" s="48">
        <v>0</v>
      </c>
      <c r="J9620" s="48">
        <v>0</v>
      </c>
      <c r="K9620" s="48">
        <v>0</v>
      </c>
      <c r="L9620" s="48">
        <v>0</v>
      </c>
      <c r="M9620" s="48">
        <v>0</v>
      </c>
      <c r="N9620" s="48">
        <v>0</v>
      </c>
      <c r="O9620" s="48">
        <v>0</v>
      </c>
      <c r="P9620" s="48">
        <v>0</v>
      </c>
      <c r="Q9620" s="48">
        <v>0</v>
      </c>
      <c r="R9620" s="48">
        <v>0</v>
      </c>
      <c r="S9620" s="48">
        <v>0</v>
      </c>
      <c r="T9620" s="48">
        <v>0</v>
      </c>
      <c r="U9620" s="48">
        <v>0</v>
      </c>
      <c r="V9620" s="48">
        <v>0</v>
      </c>
      <c r="W9620" s="48">
        <v>0</v>
      </c>
    </row>
    <row r="9621" spans="4:23" ht="15" customHeight="1" outlineLevel="2" x14ac:dyDescent="0.2">
      <c r="D9621" s="41" t="s">
        <v>1353</v>
      </c>
      <c r="E9621" s="17" t="s">
        <v>1354</v>
      </c>
      <c r="F9621" s="48">
        <v>0</v>
      </c>
      <c r="G9621" s="48">
        <v>0</v>
      </c>
      <c r="H9621" s="48">
        <v>0</v>
      </c>
      <c r="I9621" s="48">
        <v>0</v>
      </c>
      <c r="J9621" s="48">
        <v>0</v>
      </c>
      <c r="K9621" s="48">
        <v>0</v>
      </c>
      <c r="L9621" s="48">
        <v>0</v>
      </c>
      <c r="M9621" s="48">
        <v>0</v>
      </c>
      <c r="N9621" s="48">
        <v>0</v>
      </c>
      <c r="O9621" s="48">
        <v>0</v>
      </c>
      <c r="P9621" s="48">
        <v>0</v>
      </c>
      <c r="Q9621" s="48">
        <v>0</v>
      </c>
      <c r="R9621" s="48">
        <v>0</v>
      </c>
      <c r="S9621" s="48">
        <v>0</v>
      </c>
      <c r="T9621" s="48">
        <v>0</v>
      </c>
      <c r="U9621" s="48">
        <v>0</v>
      </c>
      <c r="V9621" s="48">
        <v>0</v>
      </c>
      <c r="W9621" s="48">
        <v>0</v>
      </c>
    </row>
    <row r="9622" spans="4:23" ht="15" customHeight="1" outlineLevel="2" x14ac:dyDescent="0.2">
      <c r="D9622" s="41" t="s">
        <v>1355</v>
      </c>
      <c r="E9622" s="17" t="s">
        <v>1356</v>
      </c>
      <c r="F9622" s="48">
        <v>1</v>
      </c>
      <c r="G9622" s="48">
        <v>0</v>
      </c>
      <c r="H9622" s="48">
        <v>1</v>
      </c>
      <c r="I9622" s="48">
        <v>1</v>
      </c>
      <c r="J9622" s="48">
        <v>0</v>
      </c>
      <c r="K9622" s="48">
        <v>1</v>
      </c>
      <c r="L9622" s="48">
        <v>1</v>
      </c>
      <c r="M9622" s="48">
        <v>0</v>
      </c>
      <c r="N9622" s="48">
        <v>1</v>
      </c>
      <c r="O9622" s="48">
        <v>0</v>
      </c>
      <c r="P9622" s="48">
        <v>0</v>
      </c>
      <c r="Q9622" s="48">
        <v>0</v>
      </c>
      <c r="R9622" s="48">
        <v>0</v>
      </c>
      <c r="S9622" s="48">
        <v>0</v>
      </c>
      <c r="T9622" s="48">
        <v>0</v>
      </c>
      <c r="U9622" s="48">
        <v>0</v>
      </c>
      <c r="V9622" s="48">
        <v>0</v>
      </c>
      <c r="W9622" s="48">
        <v>0</v>
      </c>
    </row>
    <row r="9623" spans="4:23" ht="15" customHeight="1" outlineLevel="2" x14ac:dyDescent="0.2">
      <c r="D9623" s="41" t="s">
        <v>1357</v>
      </c>
      <c r="E9623" s="17" t="s">
        <v>1358</v>
      </c>
      <c r="F9623" s="48">
        <v>0</v>
      </c>
      <c r="G9623" s="48">
        <v>0</v>
      </c>
      <c r="H9623" s="48">
        <v>0</v>
      </c>
      <c r="I9623" s="48">
        <v>0</v>
      </c>
      <c r="J9623" s="48">
        <v>0</v>
      </c>
      <c r="K9623" s="48">
        <v>0</v>
      </c>
      <c r="L9623" s="48">
        <v>0</v>
      </c>
      <c r="M9623" s="48">
        <v>0</v>
      </c>
      <c r="N9623" s="48">
        <v>0</v>
      </c>
      <c r="O9623" s="48">
        <v>0</v>
      </c>
      <c r="P9623" s="48">
        <v>0</v>
      </c>
      <c r="Q9623" s="48">
        <v>0</v>
      </c>
      <c r="R9623" s="48">
        <v>0</v>
      </c>
      <c r="S9623" s="48">
        <v>0</v>
      </c>
      <c r="T9623" s="48">
        <v>0</v>
      </c>
      <c r="U9623" s="48">
        <v>0</v>
      </c>
      <c r="V9623" s="48">
        <v>0</v>
      </c>
      <c r="W9623" s="48">
        <v>0</v>
      </c>
    </row>
    <row r="9624" spans="4:23" ht="15" customHeight="1" outlineLevel="2" x14ac:dyDescent="0.2">
      <c r="D9624" s="41" t="s">
        <v>1359</v>
      </c>
      <c r="E9624" s="17" t="s">
        <v>1360</v>
      </c>
      <c r="F9624" s="48">
        <v>0</v>
      </c>
      <c r="G9624" s="48">
        <v>0</v>
      </c>
      <c r="H9624" s="48">
        <v>0</v>
      </c>
      <c r="I9624" s="48">
        <v>0</v>
      </c>
      <c r="J9624" s="48">
        <v>0</v>
      </c>
      <c r="K9624" s="48">
        <v>0</v>
      </c>
      <c r="L9624" s="48">
        <v>0</v>
      </c>
      <c r="M9624" s="48">
        <v>0</v>
      </c>
      <c r="N9624" s="48">
        <v>0</v>
      </c>
      <c r="O9624" s="48">
        <v>0</v>
      </c>
      <c r="P9624" s="48">
        <v>0</v>
      </c>
      <c r="Q9624" s="48">
        <v>0</v>
      </c>
      <c r="R9624" s="48">
        <v>0</v>
      </c>
      <c r="S9624" s="48">
        <v>0</v>
      </c>
      <c r="T9624" s="48">
        <v>0</v>
      </c>
      <c r="U9624" s="48">
        <v>0</v>
      </c>
      <c r="V9624" s="48">
        <v>0</v>
      </c>
      <c r="W9624" s="48">
        <v>0</v>
      </c>
    </row>
    <row r="9625" spans="4:23" ht="15" customHeight="1" outlineLevel="2" x14ac:dyDescent="0.2">
      <c r="D9625" s="41" t="s">
        <v>1361</v>
      </c>
      <c r="E9625" s="17" t="s">
        <v>1362</v>
      </c>
      <c r="F9625" s="48">
        <v>0</v>
      </c>
      <c r="G9625" s="48">
        <v>0</v>
      </c>
      <c r="H9625" s="48">
        <v>0</v>
      </c>
      <c r="I9625" s="48">
        <v>0</v>
      </c>
      <c r="J9625" s="48">
        <v>0</v>
      </c>
      <c r="K9625" s="48">
        <v>0</v>
      </c>
      <c r="L9625" s="48">
        <v>0</v>
      </c>
      <c r="M9625" s="48">
        <v>0</v>
      </c>
      <c r="N9625" s="48">
        <v>0</v>
      </c>
      <c r="O9625" s="48">
        <v>0</v>
      </c>
      <c r="P9625" s="48">
        <v>0</v>
      </c>
      <c r="Q9625" s="48">
        <v>0</v>
      </c>
      <c r="R9625" s="48">
        <v>0</v>
      </c>
      <c r="S9625" s="48">
        <v>0</v>
      </c>
      <c r="T9625" s="48">
        <v>0</v>
      </c>
      <c r="U9625" s="48">
        <v>0</v>
      </c>
      <c r="V9625" s="48">
        <v>0</v>
      </c>
      <c r="W9625" s="48">
        <v>0</v>
      </c>
    </row>
    <row r="9626" spans="4:23" ht="15" customHeight="1" outlineLevel="2" x14ac:dyDescent="0.2">
      <c r="D9626" s="41" t="s">
        <v>1363</v>
      </c>
      <c r="E9626" s="17" t="s">
        <v>1364</v>
      </c>
      <c r="F9626" s="48">
        <v>0</v>
      </c>
      <c r="G9626" s="48">
        <v>0</v>
      </c>
      <c r="H9626" s="48">
        <v>0</v>
      </c>
      <c r="I9626" s="48">
        <v>0</v>
      </c>
      <c r="J9626" s="48">
        <v>0</v>
      </c>
      <c r="K9626" s="48">
        <v>0</v>
      </c>
      <c r="L9626" s="48">
        <v>0</v>
      </c>
      <c r="M9626" s="48">
        <v>0</v>
      </c>
      <c r="N9626" s="48">
        <v>0</v>
      </c>
      <c r="O9626" s="48">
        <v>0</v>
      </c>
      <c r="P9626" s="48">
        <v>0</v>
      </c>
      <c r="Q9626" s="48">
        <v>0</v>
      </c>
      <c r="R9626" s="48">
        <v>0</v>
      </c>
      <c r="S9626" s="48">
        <v>0</v>
      </c>
      <c r="T9626" s="48">
        <v>0</v>
      </c>
      <c r="U9626" s="48">
        <v>0</v>
      </c>
      <c r="V9626" s="48">
        <v>0</v>
      </c>
      <c r="W9626" s="48">
        <v>0</v>
      </c>
    </row>
    <row r="9627" spans="4:23" ht="15" customHeight="1" outlineLevel="2" x14ac:dyDescent="0.2">
      <c r="D9627" s="41" t="s">
        <v>1365</v>
      </c>
      <c r="E9627" s="17" t="s">
        <v>1366</v>
      </c>
      <c r="F9627" s="48">
        <v>9</v>
      </c>
      <c r="G9627" s="48">
        <v>9</v>
      </c>
      <c r="H9627" s="48">
        <v>0</v>
      </c>
      <c r="I9627" s="48">
        <v>6</v>
      </c>
      <c r="J9627" s="48">
        <v>6</v>
      </c>
      <c r="K9627" s="48">
        <v>0</v>
      </c>
      <c r="L9627" s="48">
        <v>6</v>
      </c>
      <c r="M9627" s="48">
        <v>6</v>
      </c>
      <c r="N9627" s="48">
        <v>0</v>
      </c>
      <c r="O9627" s="48">
        <v>5</v>
      </c>
      <c r="P9627" s="48">
        <v>5</v>
      </c>
      <c r="Q9627" s="48">
        <v>0</v>
      </c>
      <c r="R9627" s="48">
        <v>7</v>
      </c>
      <c r="S9627" s="48">
        <v>7</v>
      </c>
      <c r="T9627" s="48">
        <v>0</v>
      </c>
      <c r="U9627" s="48">
        <v>5</v>
      </c>
      <c r="V9627" s="48">
        <v>5</v>
      </c>
      <c r="W9627" s="48">
        <v>0</v>
      </c>
    </row>
    <row r="9628" spans="4:23" ht="15" customHeight="1" outlineLevel="2" x14ac:dyDescent="0.2">
      <c r="D9628" s="41" t="s">
        <v>1367</v>
      </c>
      <c r="E9628" s="17" t="s">
        <v>1368</v>
      </c>
      <c r="F9628" s="48">
        <v>0</v>
      </c>
      <c r="G9628" s="48">
        <v>0</v>
      </c>
      <c r="H9628" s="48">
        <v>0</v>
      </c>
      <c r="I9628" s="48">
        <v>0</v>
      </c>
      <c r="J9628" s="48">
        <v>0</v>
      </c>
      <c r="K9628" s="48">
        <v>0</v>
      </c>
      <c r="L9628" s="48">
        <v>0</v>
      </c>
      <c r="M9628" s="48">
        <v>0</v>
      </c>
      <c r="N9628" s="48">
        <v>0</v>
      </c>
      <c r="O9628" s="48">
        <v>0</v>
      </c>
      <c r="P9628" s="48">
        <v>0</v>
      </c>
      <c r="Q9628" s="48">
        <v>0</v>
      </c>
      <c r="R9628" s="48">
        <v>0</v>
      </c>
      <c r="S9628" s="48">
        <v>0</v>
      </c>
      <c r="T9628" s="48">
        <v>0</v>
      </c>
      <c r="U9628" s="48">
        <v>0</v>
      </c>
      <c r="V9628" s="48">
        <v>0</v>
      </c>
      <c r="W9628" s="48">
        <v>0</v>
      </c>
    </row>
    <row r="9629" spans="4:23" ht="15" customHeight="1" outlineLevel="2" x14ac:dyDescent="0.2">
      <c r="D9629" s="41" t="s">
        <v>1369</v>
      </c>
      <c r="E9629" s="17" t="s">
        <v>1370</v>
      </c>
      <c r="F9629" s="48">
        <v>0</v>
      </c>
      <c r="G9629" s="48">
        <v>0</v>
      </c>
      <c r="H9629" s="48">
        <v>0</v>
      </c>
      <c r="I9629" s="48">
        <v>0</v>
      </c>
      <c r="J9629" s="48">
        <v>0</v>
      </c>
      <c r="K9629" s="48">
        <v>0</v>
      </c>
      <c r="L9629" s="48">
        <v>0</v>
      </c>
      <c r="M9629" s="48">
        <v>0</v>
      </c>
      <c r="N9629" s="48">
        <v>0</v>
      </c>
      <c r="O9629" s="48">
        <v>0</v>
      </c>
      <c r="P9629" s="48">
        <v>0</v>
      </c>
      <c r="Q9629" s="48">
        <v>0</v>
      </c>
      <c r="R9629" s="48">
        <v>0</v>
      </c>
      <c r="S9629" s="48">
        <v>0</v>
      </c>
      <c r="T9629" s="48">
        <v>0</v>
      </c>
      <c r="U9629" s="48">
        <v>0</v>
      </c>
      <c r="V9629" s="48">
        <v>0</v>
      </c>
      <c r="W9629" s="48">
        <v>0</v>
      </c>
    </row>
    <row r="9630" spans="4:23" ht="15" customHeight="1" outlineLevel="2" x14ac:dyDescent="0.2">
      <c r="D9630" s="41" t="s">
        <v>1371</v>
      </c>
      <c r="E9630" s="17" t="s">
        <v>1372</v>
      </c>
      <c r="F9630" s="48">
        <v>0</v>
      </c>
      <c r="G9630" s="48">
        <v>0</v>
      </c>
      <c r="H9630" s="48">
        <v>0</v>
      </c>
      <c r="I9630" s="48">
        <v>0</v>
      </c>
      <c r="J9630" s="48">
        <v>0</v>
      </c>
      <c r="K9630" s="48">
        <v>0</v>
      </c>
      <c r="L9630" s="48">
        <v>0</v>
      </c>
      <c r="M9630" s="48">
        <v>0</v>
      </c>
      <c r="N9630" s="48">
        <v>0</v>
      </c>
      <c r="O9630" s="48">
        <v>0</v>
      </c>
      <c r="P9630" s="48">
        <v>0</v>
      </c>
      <c r="Q9630" s="48">
        <v>0</v>
      </c>
      <c r="R9630" s="48">
        <v>0</v>
      </c>
      <c r="S9630" s="48">
        <v>0</v>
      </c>
      <c r="T9630" s="48">
        <v>0</v>
      </c>
      <c r="U9630" s="48">
        <v>0</v>
      </c>
      <c r="V9630" s="48">
        <v>0</v>
      </c>
      <c r="W9630" s="48">
        <v>0</v>
      </c>
    </row>
    <row r="9631" spans="4:23" ht="15" customHeight="1" outlineLevel="2" x14ac:dyDescent="0.2">
      <c r="D9631" s="41" t="s">
        <v>1373</v>
      </c>
      <c r="E9631" s="17" t="s">
        <v>1374</v>
      </c>
      <c r="F9631" s="48">
        <v>0</v>
      </c>
      <c r="G9631" s="48">
        <v>0</v>
      </c>
      <c r="H9631" s="48">
        <v>0</v>
      </c>
      <c r="I9631" s="48">
        <v>0</v>
      </c>
      <c r="J9631" s="48">
        <v>0</v>
      </c>
      <c r="K9631" s="48">
        <v>0</v>
      </c>
      <c r="L9631" s="48">
        <v>0</v>
      </c>
      <c r="M9631" s="48">
        <v>0</v>
      </c>
      <c r="N9631" s="48">
        <v>0</v>
      </c>
      <c r="O9631" s="48">
        <v>0</v>
      </c>
      <c r="P9631" s="48">
        <v>0</v>
      </c>
      <c r="Q9631" s="48">
        <v>0</v>
      </c>
      <c r="R9631" s="48">
        <v>0</v>
      </c>
      <c r="S9631" s="48">
        <v>0</v>
      </c>
      <c r="T9631" s="48">
        <v>0</v>
      </c>
      <c r="U9631" s="48">
        <v>0</v>
      </c>
      <c r="V9631" s="48">
        <v>0</v>
      </c>
      <c r="W9631" s="48">
        <v>0</v>
      </c>
    </row>
    <row r="9632" spans="4:23" ht="15" customHeight="1" outlineLevel="2" x14ac:dyDescent="0.2">
      <c r="D9632" s="41" t="s">
        <v>1375</v>
      </c>
      <c r="E9632" s="17" t="s">
        <v>1376</v>
      </c>
      <c r="F9632" s="48">
        <v>0</v>
      </c>
      <c r="G9632" s="48">
        <v>0</v>
      </c>
      <c r="H9632" s="48">
        <v>0</v>
      </c>
      <c r="I9632" s="48">
        <v>0</v>
      </c>
      <c r="J9632" s="48">
        <v>0</v>
      </c>
      <c r="K9632" s="48">
        <v>0</v>
      </c>
      <c r="L9632" s="48">
        <v>0</v>
      </c>
      <c r="M9632" s="48">
        <v>0</v>
      </c>
      <c r="N9632" s="48">
        <v>0</v>
      </c>
      <c r="O9632" s="48">
        <v>0</v>
      </c>
      <c r="P9632" s="48">
        <v>0</v>
      </c>
      <c r="Q9632" s="48">
        <v>0</v>
      </c>
      <c r="R9632" s="48">
        <v>0</v>
      </c>
      <c r="S9632" s="48">
        <v>0</v>
      </c>
      <c r="T9632" s="48">
        <v>0</v>
      </c>
      <c r="U9632" s="48">
        <v>0</v>
      </c>
      <c r="V9632" s="48">
        <v>0</v>
      </c>
      <c r="W9632" s="48">
        <v>0</v>
      </c>
    </row>
    <row r="9633" spans="4:23" ht="15" customHeight="1" outlineLevel="2" x14ac:dyDescent="0.2">
      <c r="D9633" s="41" t="s">
        <v>1377</v>
      </c>
      <c r="E9633" s="17" t="s">
        <v>1378</v>
      </c>
      <c r="F9633" s="48">
        <v>0</v>
      </c>
      <c r="G9633" s="48">
        <v>0</v>
      </c>
      <c r="H9633" s="48">
        <v>0</v>
      </c>
      <c r="I9633" s="48">
        <v>0</v>
      </c>
      <c r="J9633" s="48">
        <v>0</v>
      </c>
      <c r="K9633" s="48">
        <v>0</v>
      </c>
      <c r="L9633" s="48">
        <v>0</v>
      </c>
      <c r="M9633" s="48">
        <v>0</v>
      </c>
      <c r="N9633" s="48">
        <v>0</v>
      </c>
      <c r="O9633" s="48">
        <v>0</v>
      </c>
      <c r="P9633" s="48">
        <v>0</v>
      </c>
      <c r="Q9633" s="48">
        <v>0</v>
      </c>
      <c r="R9633" s="48">
        <v>0</v>
      </c>
      <c r="S9633" s="48">
        <v>0</v>
      </c>
      <c r="T9633" s="48">
        <v>0</v>
      </c>
      <c r="U9633" s="48">
        <v>0</v>
      </c>
      <c r="V9633" s="48">
        <v>0</v>
      </c>
      <c r="W9633" s="48">
        <v>0</v>
      </c>
    </row>
    <row r="9634" spans="4:23" ht="15" customHeight="1" outlineLevel="2" x14ac:dyDescent="0.2">
      <c r="D9634" s="41" t="s">
        <v>1379</v>
      </c>
      <c r="E9634" s="17" t="s">
        <v>1380</v>
      </c>
      <c r="F9634" s="48">
        <v>0</v>
      </c>
      <c r="G9634" s="48">
        <v>0</v>
      </c>
      <c r="H9634" s="48">
        <v>0</v>
      </c>
      <c r="I9634" s="48">
        <v>0</v>
      </c>
      <c r="J9634" s="48">
        <v>0</v>
      </c>
      <c r="K9634" s="48">
        <v>0</v>
      </c>
      <c r="L9634" s="48">
        <v>0</v>
      </c>
      <c r="M9634" s="48">
        <v>0</v>
      </c>
      <c r="N9634" s="48">
        <v>0</v>
      </c>
      <c r="O9634" s="48">
        <v>0</v>
      </c>
      <c r="P9634" s="48">
        <v>0</v>
      </c>
      <c r="Q9634" s="48">
        <v>0</v>
      </c>
      <c r="R9634" s="48">
        <v>0</v>
      </c>
      <c r="S9634" s="48">
        <v>0</v>
      </c>
      <c r="T9634" s="48">
        <v>0</v>
      </c>
      <c r="U9634" s="48">
        <v>0</v>
      </c>
      <c r="V9634" s="48">
        <v>0</v>
      </c>
      <c r="W9634" s="48">
        <v>0</v>
      </c>
    </row>
    <row r="9635" spans="4:23" ht="15" customHeight="1" outlineLevel="2" x14ac:dyDescent="0.2">
      <c r="D9635" s="41" t="s">
        <v>1381</v>
      </c>
      <c r="E9635" s="17" t="s">
        <v>1382</v>
      </c>
      <c r="F9635" s="48">
        <v>0</v>
      </c>
      <c r="G9635" s="48">
        <v>0</v>
      </c>
      <c r="H9635" s="48">
        <v>0</v>
      </c>
      <c r="I9635" s="48">
        <v>0</v>
      </c>
      <c r="J9635" s="48">
        <v>0</v>
      </c>
      <c r="K9635" s="48">
        <v>0</v>
      </c>
      <c r="L9635" s="48">
        <v>0</v>
      </c>
      <c r="M9635" s="48">
        <v>0</v>
      </c>
      <c r="N9635" s="48">
        <v>0</v>
      </c>
      <c r="O9635" s="48">
        <v>0</v>
      </c>
      <c r="P9635" s="48">
        <v>0</v>
      </c>
      <c r="Q9635" s="48">
        <v>0</v>
      </c>
      <c r="R9635" s="48">
        <v>0</v>
      </c>
      <c r="S9635" s="48">
        <v>0</v>
      </c>
      <c r="T9635" s="48">
        <v>0</v>
      </c>
      <c r="U9635" s="48">
        <v>0</v>
      </c>
      <c r="V9635" s="48">
        <v>0</v>
      </c>
      <c r="W9635" s="48">
        <v>0</v>
      </c>
    </row>
    <row r="9636" spans="4:23" ht="15" customHeight="1" outlineLevel="2" x14ac:dyDescent="0.2">
      <c r="D9636" s="41" t="s">
        <v>1383</v>
      </c>
      <c r="E9636" s="17" t="s">
        <v>1384</v>
      </c>
      <c r="F9636" s="48">
        <v>0</v>
      </c>
      <c r="G9636" s="48">
        <v>0</v>
      </c>
      <c r="H9636" s="48">
        <v>0</v>
      </c>
      <c r="I9636" s="48">
        <v>0</v>
      </c>
      <c r="J9636" s="48">
        <v>0</v>
      </c>
      <c r="K9636" s="48">
        <v>0</v>
      </c>
      <c r="L9636" s="48">
        <v>0</v>
      </c>
      <c r="M9636" s="48">
        <v>0</v>
      </c>
      <c r="N9636" s="48">
        <v>0</v>
      </c>
      <c r="O9636" s="48">
        <v>0</v>
      </c>
      <c r="P9636" s="48">
        <v>0</v>
      </c>
      <c r="Q9636" s="48">
        <v>0</v>
      </c>
      <c r="R9636" s="48">
        <v>0</v>
      </c>
      <c r="S9636" s="48">
        <v>0</v>
      </c>
      <c r="T9636" s="48">
        <v>0</v>
      </c>
      <c r="U9636" s="48">
        <v>0</v>
      </c>
      <c r="V9636" s="48">
        <v>0</v>
      </c>
      <c r="W9636" s="48">
        <v>0</v>
      </c>
    </row>
    <row r="9637" spans="4:23" ht="15" customHeight="1" outlineLevel="2" x14ac:dyDescent="0.2">
      <c r="D9637" s="41" t="s">
        <v>1385</v>
      </c>
      <c r="E9637" s="17" t="s">
        <v>1386</v>
      </c>
      <c r="F9637" s="48">
        <v>0</v>
      </c>
      <c r="G9637" s="48">
        <v>0</v>
      </c>
      <c r="H9637" s="48">
        <v>0</v>
      </c>
      <c r="I9637" s="48">
        <v>0</v>
      </c>
      <c r="J9637" s="48">
        <v>0</v>
      </c>
      <c r="K9637" s="48">
        <v>0</v>
      </c>
      <c r="L9637" s="48">
        <v>0</v>
      </c>
      <c r="M9637" s="48">
        <v>0</v>
      </c>
      <c r="N9637" s="48">
        <v>0</v>
      </c>
      <c r="O9637" s="48">
        <v>0</v>
      </c>
      <c r="P9637" s="48">
        <v>0</v>
      </c>
      <c r="Q9637" s="48">
        <v>0</v>
      </c>
      <c r="R9637" s="48">
        <v>0</v>
      </c>
      <c r="S9637" s="48">
        <v>0</v>
      </c>
      <c r="T9637" s="48">
        <v>0</v>
      </c>
      <c r="U9637" s="48">
        <v>0</v>
      </c>
      <c r="V9637" s="48">
        <v>0</v>
      </c>
      <c r="W9637" s="48">
        <v>0</v>
      </c>
    </row>
    <row r="9638" spans="4:23" ht="15" customHeight="1" outlineLevel="2" x14ac:dyDescent="0.2">
      <c r="D9638" s="41" t="s">
        <v>1387</v>
      </c>
      <c r="E9638" s="17" t="s">
        <v>1388</v>
      </c>
      <c r="F9638" s="48">
        <v>0</v>
      </c>
      <c r="G9638" s="48">
        <v>0</v>
      </c>
      <c r="H9638" s="48">
        <v>0</v>
      </c>
      <c r="I9638" s="48">
        <v>0</v>
      </c>
      <c r="J9638" s="48">
        <v>0</v>
      </c>
      <c r="K9638" s="48">
        <v>0</v>
      </c>
      <c r="L9638" s="48">
        <v>0</v>
      </c>
      <c r="M9638" s="48">
        <v>0</v>
      </c>
      <c r="N9638" s="48">
        <v>0</v>
      </c>
      <c r="O9638" s="48">
        <v>0</v>
      </c>
      <c r="P9638" s="48">
        <v>0</v>
      </c>
      <c r="Q9638" s="48">
        <v>0</v>
      </c>
      <c r="R9638" s="48">
        <v>0</v>
      </c>
      <c r="S9638" s="48">
        <v>0</v>
      </c>
      <c r="T9638" s="48">
        <v>0</v>
      </c>
      <c r="U9638" s="48">
        <v>0</v>
      </c>
      <c r="V9638" s="48">
        <v>0</v>
      </c>
      <c r="W9638" s="48">
        <v>0</v>
      </c>
    </row>
    <row r="9639" spans="4:23" ht="15" customHeight="1" outlineLevel="2" x14ac:dyDescent="0.2">
      <c r="D9639" s="41" t="s">
        <v>1389</v>
      </c>
      <c r="E9639" s="17" t="s">
        <v>1390</v>
      </c>
      <c r="F9639" s="48">
        <v>0</v>
      </c>
      <c r="G9639" s="48">
        <v>0</v>
      </c>
      <c r="H9639" s="48">
        <v>0</v>
      </c>
      <c r="I9639" s="48">
        <v>0</v>
      </c>
      <c r="J9639" s="48">
        <v>0</v>
      </c>
      <c r="K9639" s="48">
        <v>0</v>
      </c>
      <c r="L9639" s="48">
        <v>0</v>
      </c>
      <c r="M9639" s="48">
        <v>0</v>
      </c>
      <c r="N9639" s="48">
        <v>0</v>
      </c>
      <c r="O9639" s="48">
        <v>0</v>
      </c>
      <c r="P9639" s="48">
        <v>0</v>
      </c>
      <c r="Q9639" s="48">
        <v>0</v>
      </c>
      <c r="R9639" s="48">
        <v>0</v>
      </c>
      <c r="S9639" s="48">
        <v>0</v>
      </c>
      <c r="T9639" s="48">
        <v>0</v>
      </c>
      <c r="U9639" s="48">
        <v>0</v>
      </c>
      <c r="V9639" s="48">
        <v>0</v>
      </c>
      <c r="W9639" s="48">
        <v>0</v>
      </c>
    </row>
    <row r="9640" spans="4:23" ht="15" customHeight="1" outlineLevel="2" x14ac:dyDescent="0.2">
      <c r="D9640" s="41" t="s">
        <v>1391</v>
      </c>
      <c r="E9640" s="17" t="s">
        <v>1392</v>
      </c>
      <c r="F9640" s="48">
        <v>2</v>
      </c>
      <c r="G9640" s="48">
        <v>0</v>
      </c>
      <c r="H9640" s="48">
        <v>2</v>
      </c>
      <c r="I9640" s="48">
        <v>3</v>
      </c>
      <c r="J9640" s="48">
        <v>0</v>
      </c>
      <c r="K9640" s="48">
        <v>3</v>
      </c>
      <c r="L9640" s="48">
        <v>2</v>
      </c>
      <c r="M9640" s="48">
        <v>0</v>
      </c>
      <c r="N9640" s="48">
        <v>2</v>
      </c>
      <c r="O9640" s="48">
        <v>3</v>
      </c>
      <c r="P9640" s="48">
        <v>0</v>
      </c>
      <c r="Q9640" s="48">
        <v>3</v>
      </c>
      <c r="R9640" s="48">
        <v>3</v>
      </c>
      <c r="S9640" s="48">
        <v>0</v>
      </c>
      <c r="T9640" s="48">
        <v>3</v>
      </c>
      <c r="U9640" s="48">
        <v>3</v>
      </c>
      <c r="V9640" s="48">
        <v>0</v>
      </c>
      <c r="W9640" s="48">
        <v>3</v>
      </c>
    </row>
    <row r="9641" spans="4:23" ht="15" customHeight="1" outlineLevel="2" x14ac:dyDescent="0.2">
      <c r="D9641" s="41" t="s">
        <v>1393</v>
      </c>
      <c r="E9641" s="17" t="s">
        <v>1394</v>
      </c>
      <c r="F9641" s="48">
        <v>0</v>
      </c>
      <c r="G9641" s="48">
        <v>0</v>
      </c>
      <c r="H9641" s="48">
        <v>0</v>
      </c>
      <c r="I9641" s="48">
        <v>0</v>
      </c>
      <c r="J9641" s="48">
        <v>0</v>
      </c>
      <c r="K9641" s="48">
        <v>0</v>
      </c>
      <c r="L9641" s="48">
        <v>0</v>
      </c>
      <c r="M9641" s="48">
        <v>0</v>
      </c>
      <c r="N9641" s="48">
        <v>0</v>
      </c>
      <c r="O9641" s="48">
        <v>0</v>
      </c>
      <c r="P9641" s="48">
        <v>0</v>
      </c>
      <c r="Q9641" s="48">
        <v>0</v>
      </c>
      <c r="R9641" s="48">
        <v>0</v>
      </c>
      <c r="S9641" s="48">
        <v>0</v>
      </c>
      <c r="T9641" s="48">
        <v>0</v>
      </c>
      <c r="U9641" s="48">
        <v>0</v>
      </c>
      <c r="V9641" s="48">
        <v>0</v>
      </c>
      <c r="W9641" s="48">
        <v>0</v>
      </c>
    </row>
    <row r="9642" spans="4:23" ht="15" customHeight="1" outlineLevel="2" x14ac:dyDescent="0.2">
      <c r="D9642" s="41" t="s">
        <v>1395</v>
      </c>
      <c r="E9642" s="17" t="s">
        <v>1396</v>
      </c>
      <c r="F9642" s="48">
        <v>1</v>
      </c>
      <c r="G9642" s="48">
        <v>0</v>
      </c>
      <c r="H9642" s="48">
        <v>1</v>
      </c>
      <c r="I9642" s="48">
        <v>1</v>
      </c>
      <c r="J9642" s="48">
        <v>0</v>
      </c>
      <c r="K9642" s="48">
        <v>1</v>
      </c>
      <c r="L9642" s="48">
        <v>1</v>
      </c>
      <c r="M9642" s="48">
        <v>0</v>
      </c>
      <c r="N9642" s="48">
        <v>1</v>
      </c>
      <c r="O9642" s="48">
        <v>1</v>
      </c>
      <c r="P9642" s="48">
        <v>0</v>
      </c>
      <c r="Q9642" s="48">
        <v>1</v>
      </c>
      <c r="R9642" s="48">
        <v>1</v>
      </c>
      <c r="S9642" s="48">
        <v>0</v>
      </c>
      <c r="T9642" s="48">
        <v>1</v>
      </c>
      <c r="U9642" s="48">
        <v>1</v>
      </c>
      <c r="V9642" s="48">
        <v>0</v>
      </c>
      <c r="W9642" s="48">
        <v>1</v>
      </c>
    </row>
    <row r="9643" spans="4:23" ht="15" customHeight="1" outlineLevel="2" x14ac:dyDescent="0.2">
      <c r="D9643" s="41" t="s">
        <v>1397</v>
      </c>
      <c r="E9643" s="17" t="s">
        <v>1398</v>
      </c>
      <c r="F9643" s="48">
        <v>0</v>
      </c>
      <c r="G9643" s="48">
        <v>0</v>
      </c>
      <c r="H9643" s="48">
        <v>0</v>
      </c>
      <c r="I9643" s="48">
        <v>0</v>
      </c>
      <c r="J9643" s="48">
        <v>0</v>
      </c>
      <c r="K9643" s="48">
        <v>0</v>
      </c>
      <c r="L9643" s="48">
        <v>0</v>
      </c>
      <c r="M9643" s="48">
        <v>0</v>
      </c>
      <c r="N9643" s="48">
        <v>0</v>
      </c>
      <c r="O9643" s="48">
        <v>0</v>
      </c>
      <c r="P9643" s="48">
        <v>0</v>
      </c>
      <c r="Q9643" s="48">
        <v>0</v>
      </c>
      <c r="R9643" s="48">
        <v>0</v>
      </c>
      <c r="S9643" s="48">
        <v>0</v>
      </c>
      <c r="T9643" s="48">
        <v>0</v>
      </c>
      <c r="U9643" s="48">
        <v>0</v>
      </c>
      <c r="V9643" s="48">
        <v>0</v>
      </c>
      <c r="W9643" s="48">
        <v>0</v>
      </c>
    </row>
    <row r="9644" spans="4:23" ht="15" customHeight="1" outlineLevel="2" x14ac:dyDescent="0.2">
      <c r="D9644" s="41" t="s">
        <v>1399</v>
      </c>
      <c r="E9644" s="17" t="s">
        <v>1400</v>
      </c>
      <c r="F9644" s="48">
        <v>0</v>
      </c>
      <c r="G9644" s="48">
        <v>0</v>
      </c>
      <c r="H9644" s="48">
        <v>0</v>
      </c>
      <c r="I9644" s="48">
        <v>0</v>
      </c>
      <c r="J9644" s="48">
        <v>0</v>
      </c>
      <c r="K9644" s="48">
        <v>0</v>
      </c>
      <c r="L9644" s="48">
        <v>0</v>
      </c>
      <c r="M9644" s="48">
        <v>0</v>
      </c>
      <c r="N9644" s="48">
        <v>0</v>
      </c>
      <c r="O9644" s="48">
        <v>0</v>
      </c>
      <c r="P9644" s="48">
        <v>0</v>
      </c>
      <c r="Q9644" s="48">
        <v>0</v>
      </c>
      <c r="R9644" s="48">
        <v>0</v>
      </c>
      <c r="S9644" s="48">
        <v>0</v>
      </c>
      <c r="T9644" s="48">
        <v>0</v>
      </c>
      <c r="U9644" s="48">
        <v>0</v>
      </c>
      <c r="V9644" s="48">
        <v>0</v>
      </c>
      <c r="W9644" s="48">
        <v>0</v>
      </c>
    </row>
    <row r="9645" spans="4:23" ht="15" customHeight="1" outlineLevel="2" x14ac:dyDescent="0.2">
      <c r="D9645" s="41" t="s">
        <v>1401</v>
      </c>
      <c r="E9645" s="17" t="s">
        <v>1402</v>
      </c>
      <c r="F9645" s="48">
        <v>1</v>
      </c>
      <c r="G9645" s="48">
        <v>0</v>
      </c>
      <c r="H9645" s="48">
        <v>1</v>
      </c>
      <c r="I9645" s="48">
        <v>1</v>
      </c>
      <c r="J9645" s="48">
        <v>0</v>
      </c>
      <c r="K9645" s="48">
        <v>1</v>
      </c>
      <c r="L9645" s="48">
        <v>0</v>
      </c>
      <c r="M9645" s="48">
        <v>0</v>
      </c>
      <c r="N9645" s="48">
        <v>0</v>
      </c>
      <c r="O9645" s="48">
        <v>0</v>
      </c>
      <c r="P9645" s="48">
        <v>0</v>
      </c>
      <c r="Q9645" s="48">
        <v>0</v>
      </c>
      <c r="R9645" s="48">
        <v>0</v>
      </c>
      <c r="S9645" s="48">
        <v>0</v>
      </c>
      <c r="T9645" s="48">
        <v>0</v>
      </c>
      <c r="U9645" s="48">
        <v>0</v>
      </c>
      <c r="V9645" s="48">
        <v>0</v>
      </c>
      <c r="W9645" s="48">
        <v>0</v>
      </c>
    </row>
    <row r="9646" spans="4:23" ht="15" customHeight="1" outlineLevel="2" x14ac:dyDescent="0.2">
      <c r="D9646" s="41" t="s">
        <v>1403</v>
      </c>
      <c r="E9646" s="17" t="s">
        <v>1404</v>
      </c>
      <c r="F9646" s="48">
        <v>0</v>
      </c>
      <c r="G9646" s="48">
        <v>0</v>
      </c>
      <c r="H9646" s="48">
        <v>0</v>
      </c>
      <c r="I9646" s="48">
        <v>0</v>
      </c>
      <c r="J9646" s="48">
        <v>0</v>
      </c>
      <c r="K9646" s="48">
        <v>0</v>
      </c>
      <c r="L9646" s="48">
        <v>0</v>
      </c>
      <c r="M9646" s="48">
        <v>0</v>
      </c>
      <c r="N9646" s="48">
        <v>0</v>
      </c>
      <c r="O9646" s="48">
        <v>0</v>
      </c>
      <c r="P9646" s="48">
        <v>0</v>
      </c>
      <c r="Q9646" s="48">
        <v>0</v>
      </c>
      <c r="R9646" s="48">
        <v>0</v>
      </c>
      <c r="S9646" s="48">
        <v>0</v>
      </c>
      <c r="T9646" s="48">
        <v>0</v>
      </c>
      <c r="U9646" s="48">
        <v>0</v>
      </c>
      <c r="V9646" s="48">
        <v>0</v>
      </c>
      <c r="W9646" s="48">
        <v>0</v>
      </c>
    </row>
    <row r="9647" spans="4:23" ht="15" customHeight="1" outlineLevel="2" x14ac:dyDescent="0.2">
      <c r="D9647" s="41" t="s">
        <v>1405</v>
      </c>
      <c r="E9647" s="17" t="s">
        <v>1406</v>
      </c>
      <c r="F9647" s="48">
        <v>1</v>
      </c>
      <c r="G9647" s="48">
        <v>0</v>
      </c>
      <c r="H9647" s="48">
        <v>1</v>
      </c>
      <c r="I9647" s="48">
        <v>1</v>
      </c>
      <c r="J9647" s="48">
        <v>0</v>
      </c>
      <c r="K9647" s="48">
        <v>1</v>
      </c>
      <c r="L9647" s="48">
        <v>1</v>
      </c>
      <c r="M9647" s="48">
        <v>0</v>
      </c>
      <c r="N9647" s="48">
        <v>1</v>
      </c>
      <c r="O9647" s="48">
        <v>1</v>
      </c>
      <c r="P9647" s="48">
        <v>0</v>
      </c>
      <c r="Q9647" s="48">
        <v>1</v>
      </c>
      <c r="R9647" s="48">
        <v>1</v>
      </c>
      <c r="S9647" s="48">
        <v>0</v>
      </c>
      <c r="T9647" s="48">
        <v>1</v>
      </c>
      <c r="U9647" s="48">
        <v>1</v>
      </c>
      <c r="V9647" s="48">
        <v>0</v>
      </c>
      <c r="W9647" s="48">
        <v>1</v>
      </c>
    </row>
    <row r="9648" spans="4:23" ht="15" customHeight="1" outlineLevel="2" x14ac:dyDescent="0.2">
      <c r="D9648" s="41" t="s">
        <v>1407</v>
      </c>
      <c r="E9648" s="17" t="s">
        <v>1408</v>
      </c>
      <c r="F9648" s="48">
        <v>1</v>
      </c>
      <c r="G9648" s="48">
        <v>0</v>
      </c>
      <c r="H9648" s="48">
        <v>1</v>
      </c>
      <c r="I9648" s="48">
        <v>1</v>
      </c>
      <c r="J9648" s="48">
        <v>0</v>
      </c>
      <c r="K9648" s="48">
        <v>1</v>
      </c>
      <c r="L9648" s="48">
        <v>1</v>
      </c>
      <c r="M9648" s="48">
        <v>0</v>
      </c>
      <c r="N9648" s="48">
        <v>1</v>
      </c>
      <c r="O9648" s="48">
        <v>1</v>
      </c>
      <c r="P9648" s="48">
        <v>0</v>
      </c>
      <c r="Q9648" s="48">
        <v>1</v>
      </c>
      <c r="R9648" s="48">
        <v>2</v>
      </c>
      <c r="S9648" s="48">
        <v>0</v>
      </c>
      <c r="T9648" s="48">
        <v>2</v>
      </c>
      <c r="U9648" s="48">
        <v>0</v>
      </c>
      <c r="V9648" s="48">
        <v>0</v>
      </c>
      <c r="W9648" s="48">
        <v>0</v>
      </c>
    </row>
    <row r="9649" spans="4:23" ht="15" customHeight="1" outlineLevel="2" x14ac:dyDescent="0.2">
      <c r="D9649" s="41" t="s">
        <v>1409</v>
      </c>
      <c r="E9649" s="17" t="s">
        <v>1410</v>
      </c>
      <c r="F9649" s="48">
        <v>0</v>
      </c>
      <c r="G9649" s="48">
        <v>0</v>
      </c>
      <c r="H9649" s="48">
        <v>0</v>
      </c>
      <c r="I9649" s="48">
        <v>0</v>
      </c>
      <c r="J9649" s="48">
        <v>0</v>
      </c>
      <c r="K9649" s="48">
        <v>0</v>
      </c>
      <c r="L9649" s="48">
        <v>0</v>
      </c>
      <c r="M9649" s="48">
        <v>0</v>
      </c>
      <c r="N9649" s="48">
        <v>0</v>
      </c>
      <c r="O9649" s="48">
        <v>0</v>
      </c>
      <c r="P9649" s="48">
        <v>0</v>
      </c>
      <c r="Q9649" s="48">
        <v>0</v>
      </c>
      <c r="R9649" s="48">
        <v>0</v>
      </c>
      <c r="S9649" s="48">
        <v>0</v>
      </c>
      <c r="T9649" s="48">
        <v>0</v>
      </c>
      <c r="U9649" s="48">
        <v>0</v>
      </c>
      <c r="V9649" s="48">
        <v>0</v>
      </c>
      <c r="W9649" s="48">
        <v>0</v>
      </c>
    </row>
    <row r="9650" spans="4:23" ht="15" customHeight="1" outlineLevel="2" x14ac:dyDescent="0.2">
      <c r="D9650" s="41" t="s">
        <v>1411</v>
      </c>
      <c r="E9650" s="17" t="s">
        <v>1412</v>
      </c>
      <c r="F9650" s="48">
        <v>0</v>
      </c>
      <c r="G9650" s="48">
        <v>0</v>
      </c>
      <c r="H9650" s="48">
        <v>0</v>
      </c>
      <c r="I9650" s="48">
        <v>0</v>
      </c>
      <c r="J9650" s="48">
        <v>0</v>
      </c>
      <c r="K9650" s="48">
        <v>0</v>
      </c>
      <c r="L9650" s="48">
        <v>0</v>
      </c>
      <c r="M9650" s="48">
        <v>0</v>
      </c>
      <c r="N9650" s="48">
        <v>0</v>
      </c>
      <c r="O9650" s="48">
        <v>0</v>
      </c>
      <c r="P9650" s="48">
        <v>0</v>
      </c>
      <c r="Q9650" s="48">
        <v>0</v>
      </c>
      <c r="R9650" s="48">
        <v>0</v>
      </c>
      <c r="S9650" s="48">
        <v>0</v>
      </c>
      <c r="T9650" s="48">
        <v>0</v>
      </c>
      <c r="U9650" s="48">
        <v>0</v>
      </c>
      <c r="V9650" s="48">
        <v>0</v>
      </c>
      <c r="W9650" s="48">
        <v>0</v>
      </c>
    </row>
    <row r="9651" spans="4:23" ht="15" customHeight="1" outlineLevel="2" x14ac:dyDescent="0.2">
      <c r="D9651" s="41" t="s">
        <v>1413</v>
      </c>
      <c r="E9651" s="17" t="s">
        <v>1414</v>
      </c>
      <c r="F9651" s="48">
        <v>0</v>
      </c>
      <c r="G9651" s="48">
        <v>0</v>
      </c>
      <c r="H9651" s="48">
        <v>0</v>
      </c>
      <c r="I9651" s="48">
        <v>0</v>
      </c>
      <c r="J9651" s="48">
        <v>0</v>
      </c>
      <c r="K9651" s="48">
        <v>0</v>
      </c>
      <c r="L9651" s="48">
        <v>0</v>
      </c>
      <c r="M9651" s="48">
        <v>0</v>
      </c>
      <c r="N9651" s="48">
        <v>0</v>
      </c>
      <c r="O9651" s="48">
        <v>0</v>
      </c>
      <c r="P9651" s="48">
        <v>0</v>
      </c>
      <c r="Q9651" s="48">
        <v>0</v>
      </c>
      <c r="R9651" s="48">
        <v>0</v>
      </c>
      <c r="S9651" s="48">
        <v>0</v>
      </c>
      <c r="T9651" s="48">
        <v>0</v>
      </c>
      <c r="U9651" s="48">
        <v>0</v>
      </c>
      <c r="V9651" s="48">
        <v>0</v>
      </c>
      <c r="W9651" s="48">
        <v>0</v>
      </c>
    </row>
    <row r="9652" spans="4:23" ht="15" customHeight="1" outlineLevel="2" x14ac:dyDescent="0.2">
      <c r="D9652" s="41" t="s">
        <v>1415</v>
      </c>
      <c r="E9652" s="17" t="s">
        <v>1416</v>
      </c>
      <c r="F9652" s="48">
        <v>0</v>
      </c>
      <c r="G9652" s="48">
        <v>0</v>
      </c>
      <c r="H9652" s="48">
        <v>0</v>
      </c>
      <c r="I9652" s="48">
        <v>0</v>
      </c>
      <c r="J9652" s="48">
        <v>0</v>
      </c>
      <c r="K9652" s="48">
        <v>0</v>
      </c>
      <c r="L9652" s="48">
        <v>0</v>
      </c>
      <c r="M9652" s="48">
        <v>0</v>
      </c>
      <c r="N9652" s="48">
        <v>0</v>
      </c>
      <c r="O9652" s="48">
        <v>0</v>
      </c>
      <c r="P9652" s="48">
        <v>0</v>
      </c>
      <c r="Q9652" s="48">
        <v>0</v>
      </c>
      <c r="R9652" s="48">
        <v>0</v>
      </c>
      <c r="S9652" s="48">
        <v>0</v>
      </c>
      <c r="T9652" s="48">
        <v>0</v>
      </c>
      <c r="U9652" s="48">
        <v>0</v>
      </c>
      <c r="V9652" s="48">
        <v>0</v>
      </c>
      <c r="W9652" s="48">
        <v>0</v>
      </c>
    </row>
    <row r="9653" spans="4:23" ht="15" customHeight="1" outlineLevel="2" x14ac:dyDescent="0.2">
      <c r="D9653" s="41" t="s">
        <v>1417</v>
      </c>
      <c r="E9653" s="17" t="s">
        <v>1418</v>
      </c>
      <c r="F9653" s="48">
        <v>0</v>
      </c>
      <c r="G9653" s="48">
        <v>0</v>
      </c>
      <c r="H9653" s="48">
        <v>0</v>
      </c>
      <c r="I9653" s="48">
        <v>0</v>
      </c>
      <c r="J9653" s="48">
        <v>0</v>
      </c>
      <c r="K9653" s="48">
        <v>0</v>
      </c>
      <c r="L9653" s="48">
        <v>0</v>
      </c>
      <c r="M9653" s="48">
        <v>0</v>
      </c>
      <c r="N9653" s="48">
        <v>0</v>
      </c>
      <c r="O9653" s="48">
        <v>0</v>
      </c>
      <c r="P9653" s="48">
        <v>0</v>
      </c>
      <c r="Q9653" s="48">
        <v>0</v>
      </c>
      <c r="R9653" s="48">
        <v>0</v>
      </c>
      <c r="S9653" s="48">
        <v>0</v>
      </c>
      <c r="T9653" s="48">
        <v>0</v>
      </c>
      <c r="U9653" s="48">
        <v>0</v>
      </c>
      <c r="V9653" s="48">
        <v>0</v>
      </c>
      <c r="W9653" s="48">
        <v>0</v>
      </c>
    </row>
    <row r="9654" spans="4:23" ht="15" customHeight="1" outlineLevel="2" x14ac:dyDescent="0.2">
      <c r="D9654" s="41" t="s">
        <v>1419</v>
      </c>
      <c r="E9654" s="17" t="s">
        <v>1420</v>
      </c>
      <c r="F9654" s="48">
        <v>1</v>
      </c>
      <c r="G9654" s="48">
        <v>0</v>
      </c>
      <c r="H9654" s="48">
        <v>1</v>
      </c>
      <c r="I9654" s="48">
        <v>1</v>
      </c>
      <c r="J9654" s="48">
        <v>0</v>
      </c>
      <c r="K9654" s="48">
        <v>1</v>
      </c>
      <c r="L9654" s="48">
        <v>0</v>
      </c>
      <c r="M9654" s="48">
        <v>0</v>
      </c>
      <c r="N9654" s="48">
        <v>0</v>
      </c>
      <c r="O9654" s="48">
        <v>0</v>
      </c>
      <c r="P9654" s="48">
        <v>0</v>
      </c>
      <c r="Q9654" s="48">
        <v>0</v>
      </c>
      <c r="R9654" s="48">
        <v>0</v>
      </c>
      <c r="S9654" s="48">
        <v>0</v>
      </c>
      <c r="T9654" s="48">
        <v>0</v>
      </c>
      <c r="U9654" s="48">
        <v>0</v>
      </c>
      <c r="V9654" s="48">
        <v>0</v>
      </c>
      <c r="W9654" s="48">
        <v>0</v>
      </c>
    </row>
    <row r="9655" spans="4:23" ht="15" customHeight="1" outlineLevel="2" x14ac:dyDescent="0.2">
      <c r="D9655" s="41" t="s">
        <v>1421</v>
      </c>
      <c r="E9655" s="17" t="s">
        <v>1422</v>
      </c>
      <c r="F9655" s="48">
        <v>1</v>
      </c>
      <c r="G9655" s="48">
        <v>0</v>
      </c>
      <c r="H9655" s="48">
        <v>1</v>
      </c>
      <c r="I9655" s="48">
        <v>1</v>
      </c>
      <c r="J9655" s="48">
        <v>0</v>
      </c>
      <c r="K9655" s="48">
        <v>1</v>
      </c>
      <c r="L9655" s="48">
        <v>1</v>
      </c>
      <c r="M9655" s="48">
        <v>0</v>
      </c>
      <c r="N9655" s="48">
        <v>1</v>
      </c>
      <c r="O9655" s="48">
        <v>1</v>
      </c>
      <c r="P9655" s="48">
        <v>0</v>
      </c>
      <c r="Q9655" s="48">
        <v>1</v>
      </c>
      <c r="R9655" s="48">
        <v>1</v>
      </c>
      <c r="S9655" s="48">
        <v>0</v>
      </c>
      <c r="T9655" s="48">
        <v>1</v>
      </c>
      <c r="U9655" s="48">
        <v>1</v>
      </c>
      <c r="V9655" s="48">
        <v>0</v>
      </c>
      <c r="W9655" s="48">
        <v>1</v>
      </c>
    </row>
    <row r="9656" spans="4:23" ht="15" customHeight="1" outlineLevel="2" x14ac:dyDescent="0.2">
      <c r="D9656" s="41" t="s">
        <v>1423</v>
      </c>
      <c r="E9656" s="17" t="s">
        <v>1424</v>
      </c>
      <c r="F9656" s="48">
        <v>1</v>
      </c>
      <c r="G9656" s="48">
        <v>0</v>
      </c>
      <c r="H9656" s="48">
        <v>1</v>
      </c>
      <c r="I9656" s="48">
        <v>1</v>
      </c>
      <c r="J9656" s="48">
        <v>0</v>
      </c>
      <c r="K9656" s="48">
        <v>1</v>
      </c>
      <c r="L9656" s="48">
        <v>0</v>
      </c>
      <c r="M9656" s="48">
        <v>0</v>
      </c>
      <c r="N9656" s="48">
        <v>0</v>
      </c>
      <c r="O9656" s="48">
        <v>0</v>
      </c>
      <c r="P9656" s="48">
        <v>0</v>
      </c>
      <c r="Q9656" s="48">
        <v>0</v>
      </c>
      <c r="R9656" s="48">
        <v>0</v>
      </c>
      <c r="S9656" s="48">
        <v>0</v>
      </c>
      <c r="T9656" s="48">
        <v>0</v>
      </c>
      <c r="U9656" s="48">
        <v>0</v>
      </c>
      <c r="V9656" s="48">
        <v>0</v>
      </c>
      <c r="W9656" s="48">
        <v>0</v>
      </c>
    </row>
    <row r="9657" spans="4:23" ht="15" customHeight="1" outlineLevel="2" x14ac:dyDescent="0.2">
      <c r="D9657" s="41" t="s">
        <v>1425</v>
      </c>
      <c r="E9657" s="17" t="s">
        <v>1426</v>
      </c>
      <c r="F9657" s="48">
        <v>0</v>
      </c>
      <c r="G9657" s="48">
        <v>0</v>
      </c>
      <c r="H9657" s="48">
        <v>0</v>
      </c>
      <c r="I9657" s="48">
        <v>0</v>
      </c>
      <c r="J9657" s="48">
        <v>0</v>
      </c>
      <c r="K9657" s="48">
        <v>0</v>
      </c>
      <c r="L9657" s="48">
        <v>0</v>
      </c>
      <c r="M9657" s="48">
        <v>0</v>
      </c>
      <c r="N9657" s="48">
        <v>0</v>
      </c>
      <c r="O9657" s="48">
        <v>0</v>
      </c>
      <c r="P9657" s="48">
        <v>0</v>
      </c>
      <c r="Q9657" s="48">
        <v>0</v>
      </c>
      <c r="R9657" s="48">
        <v>0</v>
      </c>
      <c r="S9657" s="48">
        <v>0</v>
      </c>
      <c r="T9657" s="48">
        <v>0</v>
      </c>
      <c r="U9657" s="48">
        <v>0</v>
      </c>
      <c r="V9657" s="48">
        <v>0</v>
      </c>
      <c r="W9657" s="48">
        <v>0</v>
      </c>
    </row>
    <row r="9658" spans="4:23" ht="15" customHeight="1" outlineLevel="2" x14ac:dyDescent="0.2">
      <c r="D9658" s="41" t="s">
        <v>1427</v>
      </c>
      <c r="E9658" s="17" t="s">
        <v>1428</v>
      </c>
      <c r="F9658" s="48">
        <v>0</v>
      </c>
      <c r="G9658" s="48">
        <v>0</v>
      </c>
      <c r="H9658" s="48">
        <v>0</v>
      </c>
      <c r="I9658" s="48">
        <v>0</v>
      </c>
      <c r="J9658" s="48">
        <v>0</v>
      </c>
      <c r="K9658" s="48">
        <v>0</v>
      </c>
      <c r="L9658" s="48">
        <v>0</v>
      </c>
      <c r="M9658" s="48">
        <v>0</v>
      </c>
      <c r="N9658" s="48">
        <v>0</v>
      </c>
      <c r="O9658" s="48">
        <v>0</v>
      </c>
      <c r="P9658" s="48">
        <v>0</v>
      </c>
      <c r="Q9658" s="48">
        <v>0</v>
      </c>
      <c r="R9658" s="48">
        <v>0</v>
      </c>
      <c r="S9658" s="48">
        <v>0</v>
      </c>
      <c r="T9658" s="48">
        <v>0</v>
      </c>
      <c r="U9658" s="48">
        <v>0</v>
      </c>
      <c r="V9658" s="48">
        <v>0</v>
      </c>
      <c r="W9658" s="48">
        <v>0</v>
      </c>
    </row>
    <row r="9659" spans="4:23" ht="15" customHeight="1" outlineLevel="2" x14ac:dyDescent="0.2">
      <c r="D9659" s="41" t="s">
        <v>1429</v>
      </c>
      <c r="E9659" s="17" t="s">
        <v>1430</v>
      </c>
      <c r="F9659" s="48">
        <v>0</v>
      </c>
      <c r="G9659" s="48">
        <v>0</v>
      </c>
      <c r="H9659" s="48">
        <v>0</v>
      </c>
      <c r="I9659" s="48">
        <v>0</v>
      </c>
      <c r="J9659" s="48">
        <v>0</v>
      </c>
      <c r="K9659" s="48">
        <v>0</v>
      </c>
      <c r="L9659" s="48">
        <v>0</v>
      </c>
      <c r="M9659" s="48">
        <v>0</v>
      </c>
      <c r="N9659" s="48">
        <v>0</v>
      </c>
      <c r="O9659" s="48">
        <v>0</v>
      </c>
      <c r="P9659" s="48">
        <v>0</v>
      </c>
      <c r="Q9659" s="48">
        <v>0</v>
      </c>
      <c r="R9659" s="48">
        <v>0</v>
      </c>
      <c r="S9659" s="48">
        <v>0</v>
      </c>
      <c r="T9659" s="48">
        <v>0</v>
      </c>
      <c r="U9659" s="48">
        <v>0</v>
      </c>
      <c r="V9659" s="48">
        <v>0</v>
      </c>
      <c r="W9659" s="48">
        <v>0</v>
      </c>
    </row>
    <row r="9660" spans="4:23" ht="15" customHeight="1" outlineLevel="2" x14ac:dyDescent="0.2">
      <c r="D9660" s="41" t="s">
        <v>1431</v>
      </c>
      <c r="E9660" s="17" t="s">
        <v>1432</v>
      </c>
      <c r="F9660" s="48">
        <v>0</v>
      </c>
      <c r="G9660" s="48">
        <v>0</v>
      </c>
      <c r="H9660" s="48">
        <v>0</v>
      </c>
      <c r="I9660" s="48">
        <v>0</v>
      </c>
      <c r="J9660" s="48">
        <v>0</v>
      </c>
      <c r="K9660" s="48">
        <v>0</v>
      </c>
      <c r="L9660" s="48">
        <v>0</v>
      </c>
      <c r="M9660" s="48">
        <v>0</v>
      </c>
      <c r="N9660" s="48">
        <v>0</v>
      </c>
      <c r="O9660" s="48">
        <v>0</v>
      </c>
      <c r="P9660" s="48">
        <v>0</v>
      </c>
      <c r="Q9660" s="48">
        <v>0</v>
      </c>
      <c r="R9660" s="48">
        <v>0</v>
      </c>
      <c r="S9660" s="48">
        <v>0</v>
      </c>
      <c r="T9660" s="48">
        <v>0</v>
      </c>
      <c r="U9660" s="48">
        <v>0</v>
      </c>
      <c r="V9660" s="48">
        <v>0</v>
      </c>
      <c r="W9660" s="48">
        <v>0</v>
      </c>
    </row>
    <row r="9661" spans="4:23" ht="15" customHeight="1" outlineLevel="2" x14ac:dyDescent="0.2">
      <c r="D9661" s="41" t="s">
        <v>1433</v>
      </c>
      <c r="E9661" s="17" t="s">
        <v>1434</v>
      </c>
      <c r="F9661" s="48">
        <v>0</v>
      </c>
      <c r="G9661" s="48">
        <v>0</v>
      </c>
      <c r="H9661" s="48">
        <v>0</v>
      </c>
      <c r="I9661" s="48">
        <v>0</v>
      </c>
      <c r="J9661" s="48">
        <v>0</v>
      </c>
      <c r="K9661" s="48">
        <v>0</v>
      </c>
      <c r="L9661" s="48">
        <v>0</v>
      </c>
      <c r="M9661" s="48">
        <v>0</v>
      </c>
      <c r="N9661" s="48">
        <v>0</v>
      </c>
      <c r="O9661" s="48">
        <v>0</v>
      </c>
      <c r="P9661" s="48">
        <v>0</v>
      </c>
      <c r="Q9661" s="48">
        <v>0</v>
      </c>
      <c r="R9661" s="48">
        <v>0</v>
      </c>
      <c r="S9661" s="48">
        <v>0</v>
      </c>
      <c r="T9661" s="48">
        <v>0</v>
      </c>
      <c r="U9661" s="48">
        <v>0</v>
      </c>
      <c r="V9661" s="48">
        <v>0</v>
      </c>
      <c r="W9661" s="48">
        <v>0</v>
      </c>
    </row>
    <row r="9662" spans="4:23" ht="15" customHeight="1" outlineLevel="2" x14ac:dyDescent="0.2">
      <c r="D9662" s="41" t="s">
        <v>1435</v>
      </c>
      <c r="E9662" s="17" t="s">
        <v>1436</v>
      </c>
      <c r="F9662" s="48">
        <v>0</v>
      </c>
      <c r="G9662" s="48">
        <v>0</v>
      </c>
      <c r="H9662" s="48">
        <v>0</v>
      </c>
      <c r="I9662" s="48">
        <v>0</v>
      </c>
      <c r="J9662" s="48">
        <v>0</v>
      </c>
      <c r="K9662" s="48">
        <v>0</v>
      </c>
      <c r="L9662" s="48">
        <v>0</v>
      </c>
      <c r="M9662" s="48">
        <v>0</v>
      </c>
      <c r="N9662" s="48">
        <v>0</v>
      </c>
      <c r="O9662" s="48">
        <v>0</v>
      </c>
      <c r="P9662" s="48">
        <v>0</v>
      </c>
      <c r="Q9662" s="48">
        <v>0</v>
      </c>
      <c r="R9662" s="48">
        <v>0</v>
      </c>
      <c r="S9662" s="48">
        <v>0</v>
      </c>
      <c r="T9662" s="48">
        <v>0</v>
      </c>
      <c r="U9662" s="48">
        <v>0</v>
      </c>
      <c r="V9662" s="48">
        <v>0</v>
      </c>
      <c r="W9662" s="48">
        <v>0</v>
      </c>
    </row>
    <row r="9663" spans="4:23" ht="15" customHeight="1" outlineLevel="2" x14ac:dyDescent="0.2">
      <c r="D9663" s="41" t="s">
        <v>1437</v>
      </c>
      <c r="E9663" s="17" t="s">
        <v>1438</v>
      </c>
      <c r="F9663" s="48">
        <v>0</v>
      </c>
      <c r="G9663" s="48">
        <v>0</v>
      </c>
      <c r="H9663" s="48">
        <v>0</v>
      </c>
      <c r="I9663" s="48">
        <v>0</v>
      </c>
      <c r="J9663" s="48">
        <v>0</v>
      </c>
      <c r="K9663" s="48">
        <v>0</v>
      </c>
      <c r="L9663" s="48">
        <v>0</v>
      </c>
      <c r="M9663" s="48">
        <v>0</v>
      </c>
      <c r="N9663" s="48">
        <v>0</v>
      </c>
      <c r="O9663" s="48">
        <v>0</v>
      </c>
      <c r="P9663" s="48">
        <v>0</v>
      </c>
      <c r="Q9663" s="48">
        <v>0</v>
      </c>
      <c r="R9663" s="48">
        <v>0</v>
      </c>
      <c r="S9663" s="48">
        <v>0</v>
      </c>
      <c r="T9663" s="48">
        <v>0</v>
      </c>
      <c r="U9663" s="48">
        <v>0</v>
      </c>
      <c r="V9663" s="48">
        <v>0</v>
      </c>
      <c r="W9663" s="48">
        <v>0</v>
      </c>
    </row>
    <row r="9664" spans="4:23" ht="15" customHeight="1" outlineLevel="2" x14ac:dyDescent="0.2">
      <c r="D9664" s="41" t="s">
        <v>1439</v>
      </c>
      <c r="E9664" s="17" t="s">
        <v>1440</v>
      </c>
      <c r="F9664" s="48">
        <v>0</v>
      </c>
      <c r="G9664" s="48">
        <v>0</v>
      </c>
      <c r="H9664" s="48">
        <v>0</v>
      </c>
      <c r="I9664" s="48">
        <v>0</v>
      </c>
      <c r="J9664" s="48">
        <v>0</v>
      </c>
      <c r="K9664" s="48">
        <v>0</v>
      </c>
      <c r="L9664" s="48">
        <v>0</v>
      </c>
      <c r="M9664" s="48">
        <v>0</v>
      </c>
      <c r="N9664" s="48">
        <v>0</v>
      </c>
      <c r="O9664" s="48">
        <v>0</v>
      </c>
      <c r="P9664" s="48">
        <v>0</v>
      </c>
      <c r="Q9664" s="48">
        <v>0</v>
      </c>
      <c r="R9664" s="48">
        <v>0</v>
      </c>
      <c r="S9664" s="48">
        <v>0</v>
      </c>
      <c r="T9664" s="48">
        <v>0</v>
      </c>
      <c r="U9664" s="48">
        <v>0</v>
      </c>
      <c r="V9664" s="48">
        <v>0</v>
      </c>
      <c r="W9664" s="48">
        <v>0</v>
      </c>
    </row>
    <row r="9665" spans="4:23" ht="15" customHeight="1" outlineLevel="2" x14ac:dyDescent="0.2">
      <c r="D9665" s="41" t="s">
        <v>1441</v>
      </c>
      <c r="E9665" s="17" t="s">
        <v>1442</v>
      </c>
      <c r="F9665" s="48">
        <v>0</v>
      </c>
      <c r="G9665" s="48">
        <v>0</v>
      </c>
      <c r="H9665" s="48">
        <v>0</v>
      </c>
      <c r="I9665" s="48">
        <v>0</v>
      </c>
      <c r="J9665" s="48">
        <v>0</v>
      </c>
      <c r="K9665" s="48">
        <v>0</v>
      </c>
      <c r="L9665" s="48">
        <v>0</v>
      </c>
      <c r="M9665" s="48">
        <v>0</v>
      </c>
      <c r="N9665" s="48">
        <v>0</v>
      </c>
      <c r="O9665" s="48">
        <v>0</v>
      </c>
      <c r="P9665" s="48">
        <v>0</v>
      </c>
      <c r="Q9665" s="48">
        <v>0</v>
      </c>
      <c r="R9665" s="48">
        <v>0</v>
      </c>
      <c r="S9665" s="48">
        <v>0</v>
      </c>
      <c r="T9665" s="48">
        <v>0</v>
      </c>
      <c r="U9665" s="48">
        <v>0</v>
      </c>
      <c r="V9665" s="48">
        <v>0</v>
      </c>
      <c r="W9665" s="48">
        <v>0</v>
      </c>
    </row>
    <row r="9666" spans="4:23" ht="15" customHeight="1" outlineLevel="2" x14ac:dyDescent="0.2">
      <c r="D9666" s="41" t="s">
        <v>1443</v>
      </c>
      <c r="E9666" s="17" t="s">
        <v>1444</v>
      </c>
      <c r="F9666" s="48">
        <v>0</v>
      </c>
      <c r="G9666" s="48">
        <v>0</v>
      </c>
      <c r="H9666" s="48">
        <v>0</v>
      </c>
      <c r="I9666" s="48">
        <v>0</v>
      </c>
      <c r="J9666" s="48">
        <v>0</v>
      </c>
      <c r="K9666" s="48">
        <v>0</v>
      </c>
      <c r="L9666" s="48">
        <v>0</v>
      </c>
      <c r="M9666" s="48">
        <v>0</v>
      </c>
      <c r="N9666" s="48">
        <v>0</v>
      </c>
      <c r="O9666" s="48">
        <v>0</v>
      </c>
      <c r="P9666" s="48">
        <v>0</v>
      </c>
      <c r="Q9666" s="48">
        <v>0</v>
      </c>
      <c r="R9666" s="48">
        <v>0</v>
      </c>
      <c r="S9666" s="48">
        <v>0</v>
      </c>
      <c r="T9666" s="48">
        <v>0</v>
      </c>
      <c r="U9666" s="48">
        <v>0</v>
      </c>
      <c r="V9666" s="48">
        <v>0</v>
      </c>
      <c r="W9666" s="48">
        <v>0</v>
      </c>
    </row>
    <row r="9667" spans="4:23" ht="15" customHeight="1" outlineLevel="2" x14ac:dyDescent="0.2">
      <c r="D9667" s="41" t="s">
        <v>1445</v>
      </c>
      <c r="E9667" s="17" t="s">
        <v>1446</v>
      </c>
      <c r="F9667" s="48">
        <v>0</v>
      </c>
      <c r="G9667" s="48">
        <v>0</v>
      </c>
      <c r="H9667" s="48">
        <v>0</v>
      </c>
      <c r="I9667" s="48">
        <v>0</v>
      </c>
      <c r="J9667" s="48">
        <v>0</v>
      </c>
      <c r="K9667" s="48">
        <v>0</v>
      </c>
      <c r="L9667" s="48">
        <v>0</v>
      </c>
      <c r="M9667" s="48">
        <v>0</v>
      </c>
      <c r="N9667" s="48">
        <v>0</v>
      </c>
      <c r="O9667" s="48">
        <v>0</v>
      </c>
      <c r="P9667" s="48">
        <v>0</v>
      </c>
      <c r="Q9667" s="48">
        <v>0</v>
      </c>
      <c r="R9667" s="48">
        <v>0</v>
      </c>
      <c r="S9667" s="48">
        <v>0</v>
      </c>
      <c r="T9667" s="48">
        <v>0</v>
      </c>
      <c r="U9667" s="48">
        <v>0</v>
      </c>
      <c r="V9667" s="48">
        <v>0</v>
      </c>
      <c r="W9667" s="48">
        <v>0</v>
      </c>
    </row>
    <row r="9668" spans="4:23" ht="15" customHeight="1" outlineLevel="2" x14ac:dyDescent="0.2">
      <c r="D9668" s="41" t="s">
        <v>1447</v>
      </c>
      <c r="E9668" s="17" t="s">
        <v>1448</v>
      </c>
      <c r="F9668" s="48">
        <v>0</v>
      </c>
      <c r="G9668" s="48">
        <v>0</v>
      </c>
      <c r="H9668" s="48">
        <v>0</v>
      </c>
      <c r="I9668" s="48">
        <v>0</v>
      </c>
      <c r="J9668" s="48">
        <v>0</v>
      </c>
      <c r="K9668" s="48">
        <v>0</v>
      </c>
      <c r="L9668" s="48">
        <v>0</v>
      </c>
      <c r="M9668" s="48">
        <v>0</v>
      </c>
      <c r="N9668" s="48">
        <v>0</v>
      </c>
      <c r="O9668" s="48">
        <v>0</v>
      </c>
      <c r="P9668" s="48">
        <v>0</v>
      </c>
      <c r="Q9668" s="48">
        <v>0</v>
      </c>
      <c r="R9668" s="48">
        <v>0</v>
      </c>
      <c r="S9668" s="48">
        <v>0</v>
      </c>
      <c r="T9668" s="48">
        <v>0</v>
      </c>
      <c r="U9668" s="48">
        <v>0</v>
      </c>
      <c r="V9668" s="48">
        <v>0</v>
      </c>
      <c r="W9668" s="48">
        <v>0</v>
      </c>
    </row>
    <row r="9669" spans="4:23" ht="15" customHeight="1" outlineLevel="2" x14ac:dyDescent="0.2">
      <c r="D9669" s="41" t="s">
        <v>1449</v>
      </c>
      <c r="E9669" s="17" t="s">
        <v>1450</v>
      </c>
      <c r="F9669" s="48">
        <v>0</v>
      </c>
      <c r="G9669" s="48">
        <v>0</v>
      </c>
      <c r="H9669" s="48">
        <v>0</v>
      </c>
      <c r="I9669" s="48">
        <v>0</v>
      </c>
      <c r="J9669" s="48">
        <v>0</v>
      </c>
      <c r="K9669" s="48">
        <v>0</v>
      </c>
      <c r="L9669" s="48">
        <v>0</v>
      </c>
      <c r="M9669" s="48">
        <v>0</v>
      </c>
      <c r="N9669" s="48">
        <v>0</v>
      </c>
      <c r="O9669" s="48">
        <v>0</v>
      </c>
      <c r="P9669" s="48">
        <v>0</v>
      </c>
      <c r="Q9669" s="48">
        <v>0</v>
      </c>
      <c r="R9669" s="48">
        <v>0</v>
      </c>
      <c r="S9669" s="48">
        <v>0</v>
      </c>
      <c r="T9669" s="48">
        <v>0</v>
      </c>
      <c r="U9669" s="48">
        <v>0</v>
      </c>
      <c r="V9669" s="48">
        <v>0</v>
      </c>
      <c r="W9669" s="48">
        <v>0</v>
      </c>
    </row>
    <row r="9670" spans="4:23" ht="15" customHeight="1" outlineLevel="2" x14ac:dyDescent="0.2">
      <c r="D9670" s="41" t="s">
        <v>1451</v>
      </c>
      <c r="E9670" s="17" t="s">
        <v>1452</v>
      </c>
      <c r="F9670" s="48">
        <v>0</v>
      </c>
      <c r="G9670" s="48">
        <v>0</v>
      </c>
      <c r="H9670" s="48">
        <v>0</v>
      </c>
      <c r="I9670" s="48">
        <v>0</v>
      </c>
      <c r="J9670" s="48">
        <v>0</v>
      </c>
      <c r="K9670" s="48">
        <v>0</v>
      </c>
      <c r="L9670" s="48">
        <v>0</v>
      </c>
      <c r="M9670" s="48">
        <v>0</v>
      </c>
      <c r="N9670" s="48">
        <v>0</v>
      </c>
      <c r="O9670" s="48">
        <v>0</v>
      </c>
      <c r="P9670" s="48">
        <v>0</v>
      </c>
      <c r="Q9670" s="48">
        <v>0</v>
      </c>
      <c r="R9670" s="48">
        <v>0</v>
      </c>
      <c r="S9670" s="48">
        <v>0</v>
      </c>
      <c r="T9670" s="48">
        <v>0</v>
      </c>
      <c r="U9670" s="48">
        <v>0</v>
      </c>
      <c r="V9670" s="48">
        <v>0</v>
      </c>
      <c r="W9670" s="48">
        <v>0</v>
      </c>
    </row>
    <row r="9671" spans="4:23" ht="15" customHeight="1" outlineLevel="2" x14ac:dyDescent="0.2">
      <c r="D9671" s="41" t="s">
        <v>1453</v>
      </c>
      <c r="E9671" s="17" t="s">
        <v>1454</v>
      </c>
      <c r="F9671" s="48">
        <v>1</v>
      </c>
      <c r="G9671" s="48">
        <v>0</v>
      </c>
      <c r="H9671" s="48">
        <v>1</v>
      </c>
      <c r="I9671" s="48">
        <v>1</v>
      </c>
      <c r="J9671" s="48">
        <v>0</v>
      </c>
      <c r="K9671" s="48">
        <v>1</v>
      </c>
      <c r="L9671" s="48">
        <v>1</v>
      </c>
      <c r="M9671" s="48">
        <v>0</v>
      </c>
      <c r="N9671" s="48">
        <v>1</v>
      </c>
      <c r="O9671" s="48">
        <v>1</v>
      </c>
      <c r="P9671" s="48">
        <v>0</v>
      </c>
      <c r="Q9671" s="48">
        <v>1</v>
      </c>
      <c r="R9671" s="48">
        <v>1</v>
      </c>
      <c r="S9671" s="48">
        <v>0</v>
      </c>
      <c r="T9671" s="48">
        <v>1</v>
      </c>
      <c r="U9671" s="48">
        <v>1</v>
      </c>
      <c r="V9671" s="48">
        <v>0</v>
      </c>
      <c r="W9671" s="48">
        <v>1</v>
      </c>
    </row>
    <row r="9672" spans="4:23" ht="15" customHeight="1" outlineLevel="2" x14ac:dyDescent="0.2">
      <c r="D9672" s="41" t="s">
        <v>1455</v>
      </c>
      <c r="E9672" s="17" t="s">
        <v>1456</v>
      </c>
      <c r="F9672" s="48">
        <v>0</v>
      </c>
      <c r="G9672" s="48">
        <v>0</v>
      </c>
      <c r="H9672" s="48">
        <v>0</v>
      </c>
      <c r="I9672" s="48">
        <v>0</v>
      </c>
      <c r="J9672" s="48">
        <v>0</v>
      </c>
      <c r="K9672" s="48">
        <v>0</v>
      </c>
      <c r="L9672" s="48">
        <v>0</v>
      </c>
      <c r="M9672" s="48">
        <v>0</v>
      </c>
      <c r="N9672" s="48">
        <v>0</v>
      </c>
      <c r="O9672" s="48">
        <v>0</v>
      </c>
      <c r="P9672" s="48">
        <v>0</v>
      </c>
      <c r="Q9672" s="48">
        <v>0</v>
      </c>
      <c r="R9672" s="48">
        <v>0</v>
      </c>
      <c r="S9672" s="48">
        <v>0</v>
      </c>
      <c r="T9672" s="48">
        <v>0</v>
      </c>
      <c r="U9672" s="48">
        <v>0</v>
      </c>
      <c r="V9672" s="48">
        <v>0</v>
      </c>
      <c r="W9672" s="48">
        <v>0</v>
      </c>
    </row>
    <row r="9673" spans="4:23" ht="15" customHeight="1" outlineLevel="2" x14ac:dyDescent="0.2">
      <c r="D9673" s="41" t="s">
        <v>1457</v>
      </c>
      <c r="E9673" s="17" t="s">
        <v>1458</v>
      </c>
      <c r="F9673" s="48">
        <v>0</v>
      </c>
      <c r="G9673" s="48">
        <v>0</v>
      </c>
      <c r="H9673" s="48">
        <v>0</v>
      </c>
      <c r="I9673" s="48">
        <v>0</v>
      </c>
      <c r="J9673" s="48">
        <v>0</v>
      </c>
      <c r="K9673" s="48">
        <v>0</v>
      </c>
      <c r="L9673" s="48">
        <v>0</v>
      </c>
      <c r="M9673" s="48">
        <v>0</v>
      </c>
      <c r="N9673" s="48">
        <v>0</v>
      </c>
      <c r="O9673" s="48">
        <v>0</v>
      </c>
      <c r="P9673" s="48">
        <v>0</v>
      </c>
      <c r="Q9673" s="48">
        <v>0</v>
      </c>
      <c r="R9673" s="48">
        <v>0</v>
      </c>
      <c r="S9673" s="48">
        <v>0</v>
      </c>
      <c r="T9673" s="48">
        <v>0</v>
      </c>
      <c r="U9673" s="48">
        <v>0</v>
      </c>
      <c r="V9673" s="48">
        <v>0</v>
      </c>
      <c r="W9673" s="48">
        <v>0</v>
      </c>
    </row>
    <row r="9674" spans="4:23" ht="15" customHeight="1" outlineLevel="2" x14ac:dyDescent="0.2">
      <c r="D9674" s="41" t="s">
        <v>1459</v>
      </c>
      <c r="E9674" s="17" t="s">
        <v>1460</v>
      </c>
      <c r="F9674" s="48">
        <v>0</v>
      </c>
      <c r="G9674" s="48">
        <v>0</v>
      </c>
      <c r="H9674" s="48">
        <v>0</v>
      </c>
      <c r="I9674" s="48">
        <v>0</v>
      </c>
      <c r="J9674" s="48">
        <v>0</v>
      </c>
      <c r="K9674" s="48">
        <v>0</v>
      </c>
      <c r="L9674" s="48">
        <v>0</v>
      </c>
      <c r="M9674" s="48">
        <v>0</v>
      </c>
      <c r="N9674" s="48">
        <v>0</v>
      </c>
      <c r="O9674" s="48">
        <v>0</v>
      </c>
      <c r="P9674" s="48">
        <v>0</v>
      </c>
      <c r="Q9674" s="48">
        <v>0</v>
      </c>
      <c r="R9674" s="48">
        <v>0</v>
      </c>
      <c r="S9674" s="48">
        <v>0</v>
      </c>
      <c r="T9674" s="48">
        <v>0</v>
      </c>
      <c r="U9674" s="48">
        <v>0</v>
      </c>
      <c r="V9674" s="48">
        <v>0</v>
      </c>
      <c r="W9674" s="48">
        <v>0</v>
      </c>
    </row>
    <row r="9675" spans="4:23" ht="15" customHeight="1" outlineLevel="2" x14ac:dyDescent="0.2">
      <c r="D9675" s="41" t="s">
        <v>1461</v>
      </c>
      <c r="E9675" s="17" t="s">
        <v>1462</v>
      </c>
      <c r="F9675" s="48">
        <v>0</v>
      </c>
      <c r="G9675" s="48">
        <v>0</v>
      </c>
      <c r="H9675" s="48">
        <v>0</v>
      </c>
      <c r="I9675" s="48">
        <v>0</v>
      </c>
      <c r="J9675" s="48">
        <v>0</v>
      </c>
      <c r="K9675" s="48">
        <v>0</v>
      </c>
      <c r="L9675" s="48">
        <v>0</v>
      </c>
      <c r="M9675" s="48">
        <v>0</v>
      </c>
      <c r="N9675" s="48">
        <v>0</v>
      </c>
      <c r="O9675" s="48">
        <v>0</v>
      </c>
      <c r="P9675" s="48">
        <v>0</v>
      </c>
      <c r="Q9675" s="48">
        <v>0</v>
      </c>
      <c r="R9675" s="48">
        <v>0</v>
      </c>
      <c r="S9675" s="48">
        <v>0</v>
      </c>
      <c r="T9675" s="48">
        <v>0</v>
      </c>
      <c r="U9675" s="48">
        <v>0</v>
      </c>
      <c r="V9675" s="48">
        <v>0</v>
      </c>
      <c r="W9675" s="48">
        <v>0</v>
      </c>
    </row>
    <row r="9676" spans="4:23" ht="15" customHeight="1" outlineLevel="2" x14ac:dyDescent="0.2">
      <c r="D9676" s="41" t="s">
        <v>1463</v>
      </c>
      <c r="E9676" s="17" t="s">
        <v>1464</v>
      </c>
      <c r="F9676" s="48">
        <v>2</v>
      </c>
      <c r="G9676" s="48">
        <v>0</v>
      </c>
      <c r="H9676" s="48">
        <v>2</v>
      </c>
      <c r="I9676" s="48">
        <v>2</v>
      </c>
      <c r="J9676" s="48">
        <v>0</v>
      </c>
      <c r="K9676" s="48">
        <v>2</v>
      </c>
      <c r="L9676" s="48">
        <v>2</v>
      </c>
      <c r="M9676" s="48">
        <v>0</v>
      </c>
      <c r="N9676" s="48">
        <v>2</v>
      </c>
      <c r="O9676" s="48">
        <v>2</v>
      </c>
      <c r="P9676" s="48">
        <v>0</v>
      </c>
      <c r="Q9676" s="48">
        <v>2</v>
      </c>
      <c r="R9676" s="48">
        <v>2</v>
      </c>
      <c r="S9676" s="48">
        <v>0</v>
      </c>
      <c r="T9676" s="48">
        <v>2</v>
      </c>
      <c r="U9676" s="48">
        <v>2</v>
      </c>
      <c r="V9676" s="48">
        <v>0</v>
      </c>
      <c r="W9676" s="48">
        <v>2</v>
      </c>
    </row>
    <row r="9677" spans="4:23" ht="15" customHeight="1" outlineLevel="2" x14ac:dyDescent="0.2">
      <c r="D9677" s="41" t="s">
        <v>1465</v>
      </c>
      <c r="E9677" s="17" t="s">
        <v>1466</v>
      </c>
      <c r="F9677" s="48">
        <v>0</v>
      </c>
      <c r="G9677" s="48">
        <v>0</v>
      </c>
      <c r="H9677" s="48">
        <v>0</v>
      </c>
      <c r="I9677" s="48">
        <v>0</v>
      </c>
      <c r="J9677" s="48">
        <v>0</v>
      </c>
      <c r="K9677" s="48">
        <v>0</v>
      </c>
      <c r="L9677" s="48">
        <v>0</v>
      </c>
      <c r="M9677" s="48">
        <v>0</v>
      </c>
      <c r="N9677" s="48">
        <v>0</v>
      </c>
      <c r="O9677" s="48">
        <v>0</v>
      </c>
      <c r="P9677" s="48">
        <v>0</v>
      </c>
      <c r="Q9677" s="48">
        <v>0</v>
      </c>
      <c r="R9677" s="48">
        <v>0</v>
      </c>
      <c r="S9677" s="48">
        <v>0</v>
      </c>
      <c r="T9677" s="48">
        <v>0</v>
      </c>
      <c r="U9677" s="48">
        <v>0</v>
      </c>
      <c r="V9677" s="48">
        <v>0</v>
      </c>
      <c r="W9677" s="48">
        <v>0</v>
      </c>
    </row>
    <row r="9678" spans="4:23" ht="15" customHeight="1" outlineLevel="2" x14ac:dyDescent="0.2">
      <c r="D9678" s="41" t="s">
        <v>1467</v>
      </c>
      <c r="E9678" s="17" t="s">
        <v>1468</v>
      </c>
      <c r="F9678" s="48">
        <v>0</v>
      </c>
      <c r="G9678" s="48">
        <v>0</v>
      </c>
      <c r="H9678" s="48">
        <v>0</v>
      </c>
      <c r="I9678" s="48">
        <v>0</v>
      </c>
      <c r="J9678" s="48">
        <v>0</v>
      </c>
      <c r="K9678" s="48">
        <v>0</v>
      </c>
      <c r="L9678" s="48">
        <v>0</v>
      </c>
      <c r="M9678" s="48">
        <v>0</v>
      </c>
      <c r="N9678" s="48">
        <v>0</v>
      </c>
      <c r="O9678" s="48">
        <v>0</v>
      </c>
      <c r="P9678" s="48">
        <v>0</v>
      </c>
      <c r="Q9678" s="48">
        <v>0</v>
      </c>
      <c r="R9678" s="48">
        <v>0</v>
      </c>
      <c r="S9678" s="48">
        <v>0</v>
      </c>
      <c r="T9678" s="48">
        <v>0</v>
      </c>
      <c r="U9678" s="48">
        <v>0</v>
      </c>
      <c r="V9678" s="48">
        <v>0</v>
      </c>
      <c r="W9678" s="48">
        <v>0</v>
      </c>
    </row>
    <row r="9679" spans="4:23" ht="15" customHeight="1" outlineLevel="2" x14ac:dyDescent="0.2">
      <c r="D9679" s="41" t="s">
        <v>1469</v>
      </c>
      <c r="E9679" s="17" t="s">
        <v>1470</v>
      </c>
      <c r="F9679" s="48">
        <v>0</v>
      </c>
      <c r="G9679" s="48">
        <v>0</v>
      </c>
      <c r="H9679" s="48">
        <v>0</v>
      </c>
      <c r="I9679" s="48">
        <v>0</v>
      </c>
      <c r="J9679" s="48">
        <v>0</v>
      </c>
      <c r="K9679" s="48">
        <v>0</v>
      </c>
      <c r="L9679" s="48">
        <v>0</v>
      </c>
      <c r="M9679" s="48">
        <v>0</v>
      </c>
      <c r="N9679" s="48">
        <v>0</v>
      </c>
      <c r="O9679" s="48">
        <v>0</v>
      </c>
      <c r="P9679" s="48">
        <v>0</v>
      </c>
      <c r="Q9679" s="48">
        <v>0</v>
      </c>
      <c r="R9679" s="48">
        <v>0</v>
      </c>
      <c r="S9679" s="48">
        <v>0</v>
      </c>
      <c r="T9679" s="48">
        <v>0</v>
      </c>
      <c r="U9679" s="48">
        <v>0</v>
      </c>
      <c r="V9679" s="48">
        <v>0</v>
      </c>
      <c r="W9679" s="48">
        <v>0</v>
      </c>
    </row>
    <row r="9680" spans="4:23" ht="15" customHeight="1" outlineLevel="2" x14ac:dyDescent="0.2">
      <c r="D9680" s="41" t="s">
        <v>1471</v>
      </c>
      <c r="E9680" s="17" t="s">
        <v>1472</v>
      </c>
      <c r="F9680" s="48">
        <v>0</v>
      </c>
      <c r="G9680" s="48">
        <v>0</v>
      </c>
      <c r="H9680" s="48">
        <v>0</v>
      </c>
      <c r="I9680" s="48">
        <v>0</v>
      </c>
      <c r="J9680" s="48">
        <v>0</v>
      </c>
      <c r="K9680" s="48">
        <v>0</v>
      </c>
      <c r="L9680" s="48">
        <v>0</v>
      </c>
      <c r="M9680" s="48">
        <v>0</v>
      </c>
      <c r="N9680" s="48">
        <v>0</v>
      </c>
      <c r="O9680" s="48">
        <v>0</v>
      </c>
      <c r="P9680" s="48">
        <v>0</v>
      </c>
      <c r="Q9680" s="48">
        <v>0</v>
      </c>
      <c r="R9680" s="48">
        <v>0</v>
      </c>
      <c r="S9680" s="48">
        <v>0</v>
      </c>
      <c r="T9680" s="48">
        <v>0</v>
      </c>
      <c r="U9680" s="48">
        <v>0</v>
      </c>
      <c r="V9680" s="48">
        <v>0</v>
      </c>
      <c r="W9680" s="48">
        <v>0</v>
      </c>
    </row>
    <row r="9681" spans="4:23" ht="15" customHeight="1" outlineLevel="2" x14ac:dyDescent="0.2">
      <c r="D9681" s="41" t="s">
        <v>1473</v>
      </c>
      <c r="E9681" s="17" t="s">
        <v>1474</v>
      </c>
      <c r="F9681" s="48">
        <v>0</v>
      </c>
      <c r="G9681" s="48">
        <v>0</v>
      </c>
      <c r="H9681" s="48">
        <v>0</v>
      </c>
      <c r="I9681" s="48">
        <v>0</v>
      </c>
      <c r="J9681" s="48">
        <v>0</v>
      </c>
      <c r="K9681" s="48">
        <v>0</v>
      </c>
      <c r="L9681" s="48">
        <v>0</v>
      </c>
      <c r="M9681" s="48">
        <v>0</v>
      </c>
      <c r="N9681" s="48">
        <v>0</v>
      </c>
      <c r="O9681" s="48">
        <v>0</v>
      </c>
      <c r="P9681" s="48">
        <v>0</v>
      </c>
      <c r="Q9681" s="48">
        <v>0</v>
      </c>
      <c r="R9681" s="48">
        <v>0</v>
      </c>
      <c r="S9681" s="48">
        <v>0</v>
      </c>
      <c r="T9681" s="48">
        <v>0</v>
      </c>
      <c r="U9681" s="48">
        <v>0</v>
      </c>
      <c r="V9681" s="48">
        <v>0</v>
      </c>
      <c r="W9681" s="48">
        <v>0</v>
      </c>
    </row>
    <row r="9682" spans="4:23" ht="15" customHeight="1" outlineLevel="2" x14ac:dyDescent="0.2">
      <c r="D9682" s="41" t="s">
        <v>1475</v>
      </c>
      <c r="E9682" s="17" t="s">
        <v>1476</v>
      </c>
      <c r="F9682" s="48">
        <v>0</v>
      </c>
      <c r="G9682" s="48">
        <v>0</v>
      </c>
      <c r="H9682" s="48">
        <v>0</v>
      </c>
      <c r="I9682" s="48">
        <v>0</v>
      </c>
      <c r="J9682" s="48">
        <v>0</v>
      </c>
      <c r="K9682" s="48">
        <v>0</v>
      </c>
      <c r="L9682" s="48">
        <v>0</v>
      </c>
      <c r="M9682" s="48">
        <v>0</v>
      </c>
      <c r="N9682" s="48">
        <v>0</v>
      </c>
      <c r="O9682" s="48">
        <v>0</v>
      </c>
      <c r="P9682" s="48">
        <v>0</v>
      </c>
      <c r="Q9682" s="48">
        <v>0</v>
      </c>
      <c r="R9682" s="48">
        <v>0</v>
      </c>
      <c r="S9682" s="48">
        <v>0</v>
      </c>
      <c r="T9682" s="48">
        <v>0</v>
      </c>
      <c r="U9682" s="48">
        <v>0</v>
      </c>
      <c r="V9682" s="48">
        <v>0</v>
      </c>
      <c r="W9682" s="48">
        <v>0</v>
      </c>
    </row>
    <row r="9683" spans="4:23" ht="15" customHeight="1" outlineLevel="2" x14ac:dyDescent="0.2">
      <c r="D9683" s="41" t="s">
        <v>1477</v>
      </c>
      <c r="E9683" s="17" t="s">
        <v>1478</v>
      </c>
      <c r="F9683" s="48">
        <v>0</v>
      </c>
      <c r="G9683" s="48">
        <v>0</v>
      </c>
      <c r="H9683" s="48">
        <v>0</v>
      </c>
      <c r="I9683" s="48">
        <v>0</v>
      </c>
      <c r="J9683" s="48">
        <v>0</v>
      </c>
      <c r="K9683" s="48">
        <v>0</v>
      </c>
      <c r="L9683" s="48">
        <v>0</v>
      </c>
      <c r="M9683" s="48">
        <v>0</v>
      </c>
      <c r="N9683" s="48">
        <v>0</v>
      </c>
      <c r="O9683" s="48">
        <v>0</v>
      </c>
      <c r="P9683" s="48">
        <v>0</v>
      </c>
      <c r="Q9683" s="48">
        <v>0</v>
      </c>
      <c r="R9683" s="48">
        <v>0</v>
      </c>
      <c r="S9683" s="48">
        <v>0</v>
      </c>
      <c r="T9683" s="48">
        <v>0</v>
      </c>
      <c r="U9683" s="48">
        <v>0</v>
      </c>
      <c r="V9683" s="48">
        <v>0</v>
      </c>
      <c r="W9683" s="48">
        <v>0</v>
      </c>
    </row>
    <row r="9684" spans="4:23" ht="15" customHeight="1" outlineLevel="2" x14ac:dyDescent="0.2">
      <c r="D9684" s="41" t="s">
        <v>1479</v>
      </c>
      <c r="E9684" s="17" t="s">
        <v>1480</v>
      </c>
      <c r="F9684" s="48">
        <v>0</v>
      </c>
      <c r="G9684" s="48">
        <v>0</v>
      </c>
      <c r="H9684" s="48">
        <v>0</v>
      </c>
      <c r="I9684" s="48">
        <v>0</v>
      </c>
      <c r="J9684" s="48">
        <v>0</v>
      </c>
      <c r="K9684" s="48">
        <v>0</v>
      </c>
      <c r="L9684" s="48">
        <v>0</v>
      </c>
      <c r="M9684" s="48">
        <v>0</v>
      </c>
      <c r="N9684" s="48">
        <v>0</v>
      </c>
      <c r="O9684" s="48">
        <v>0</v>
      </c>
      <c r="P9684" s="48">
        <v>0</v>
      </c>
      <c r="Q9684" s="48">
        <v>0</v>
      </c>
      <c r="R9684" s="48">
        <v>0</v>
      </c>
      <c r="S9684" s="48">
        <v>0</v>
      </c>
      <c r="T9684" s="48">
        <v>0</v>
      </c>
      <c r="U9684" s="48">
        <v>0</v>
      </c>
      <c r="V9684" s="48">
        <v>0</v>
      </c>
      <c r="W9684" s="48">
        <v>0</v>
      </c>
    </row>
    <row r="9685" spans="4:23" ht="15" customHeight="1" outlineLevel="2" x14ac:dyDescent="0.2">
      <c r="D9685" s="41" t="s">
        <v>1481</v>
      </c>
      <c r="E9685" s="17" t="s">
        <v>1482</v>
      </c>
      <c r="F9685" s="48">
        <v>3</v>
      </c>
      <c r="G9685" s="48">
        <v>0</v>
      </c>
      <c r="H9685" s="48">
        <v>3</v>
      </c>
      <c r="I9685" s="48">
        <v>4</v>
      </c>
      <c r="J9685" s="48">
        <v>1</v>
      </c>
      <c r="K9685" s="48">
        <v>3</v>
      </c>
      <c r="L9685" s="48">
        <v>3</v>
      </c>
      <c r="M9685" s="48">
        <v>0</v>
      </c>
      <c r="N9685" s="48">
        <v>3</v>
      </c>
      <c r="O9685" s="48">
        <v>3</v>
      </c>
      <c r="P9685" s="48">
        <v>0</v>
      </c>
      <c r="Q9685" s="48">
        <v>3</v>
      </c>
      <c r="R9685" s="48">
        <v>2</v>
      </c>
      <c r="S9685" s="48">
        <v>0</v>
      </c>
      <c r="T9685" s="48">
        <v>2</v>
      </c>
      <c r="U9685" s="48">
        <v>2</v>
      </c>
      <c r="V9685" s="48">
        <v>0</v>
      </c>
      <c r="W9685" s="48">
        <v>2</v>
      </c>
    </row>
    <row r="9686" spans="4:23" ht="15" customHeight="1" outlineLevel="2" x14ac:dyDescent="0.2">
      <c r="D9686" s="41" t="s">
        <v>1483</v>
      </c>
      <c r="E9686" s="17" t="s">
        <v>1484</v>
      </c>
      <c r="F9686" s="48">
        <v>4</v>
      </c>
      <c r="G9686" s="48">
        <v>2</v>
      </c>
      <c r="H9686" s="48">
        <v>2</v>
      </c>
      <c r="I9686" s="48">
        <v>4</v>
      </c>
      <c r="J9686" s="48">
        <v>2</v>
      </c>
      <c r="K9686" s="48">
        <v>2</v>
      </c>
      <c r="L9686" s="48">
        <v>2</v>
      </c>
      <c r="M9686" s="48">
        <v>1</v>
      </c>
      <c r="N9686" s="48">
        <v>1</v>
      </c>
      <c r="O9686" s="48">
        <v>3</v>
      </c>
      <c r="P9686" s="48">
        <v>2</v>
      </c>
      <c r="Q9686" s="48">
        <v>1</v>
      </c>
      <c r="R9686" s="48">
        <v>3</v>
      </c>
      <c r="S9686" s="48">
        <v>2</v>
      </c>
      <c r="T9686" s="48">
        <v>1</v>
      </c>
      <c r="U9686" s="48">
        <v>4</v>
      </c>
      <c r="V9686" s="48">
        <v>3</v>
      </c>
      <c r="W9686" s="48">
        <v>1</v>
      </c>
    </row>
    <row r="9687" spans="4:23" ht="15" customHeight="1" outlineLevel="2" x14ac:dyDescent="0.2">
      <c r="D9687" s="41" t="s">
        <v>1485</v>
      </c>
      <c r="E9687" s="17" t="s">
        <v>1486</v>
      </c>
      <c r="F9687" s="48">
        <v>2</v>
      </c>
      <c r="G9687" s="48">
        <v>1</v>
      </c>
      <c r="H9687" s="48">
        <v>1</v>
      </c>
      <c r="I9687" s="48">
        <v>1</v>
      </c>
      <c r="J9687" s="48">
        <v>1</v>
      </c>
      <c r="K9687" s="48">
        <v>0</v>
      </c>
      <c r="L9687" s="48">
        <v>1</v>
      </c>
      <c r="M9687" s="48">
        <v>1</v>
      </c>
      <c r="N9687" s="48">
        <v>0</v>
      </c>
      <c r="O9687" s="48">
        <v>1</v>
      </c>
      <c r="P9687" s="48">
        <v>1</v>
      </c>
      <c r="Q9687" s="48">
        <v>0</v>
      </c>
      <c r="R9687" s="48">
        <v>0</v>
      </c>
      <c r="S9687" s="48">
        <v>0</v>
      </c>
      <c r="T9687" s="48">
        <v>0</v>
      </c>
      <c r="U9687" s="48">
        <v>1</v>
      </c>
      <c r="V9687" s="48">
        <v>1</v>
      </c>
      <c r="W9687" s="48">
        <v>0</v>
      </c>
    </row>
    <row r="9688" spans="4:23" ht="15" customHeight="1" outlineLevel="2" x14ac:dyDescent="0.2">
      <c r="D9688" s="41" t="s">
        <v>1487</v>
      </c>
      <c r="E9688" s="17" t="s">
        <v>1488</v>
      </c>
      <c r="F9688" s="48">
        <v>2</v>
      </c>
      <c r="G9688" s="48">
        <v>1</v>
      </c>
      <c r="H9688" s="48">
        <v>1</v>
      </c>
      <c r="I9688" s="48">
        <v>2</v>
      </c>
      <c r="J9688" s="48">
        <v>1</v>
      </c>
      <c r="K9688" s="48">
        <v>1</v>
      </c>
      <c r="L9688" s="48">
        <v>2</v>
      </c>
      <c r="M9688" s="48">
        <v>1</v>
      </c>
      <c r="N9688" s="48">
        <v>1</v>
      </c>
      <c r="O9688" s="48">
        <v>2</v>
      </c>
      <c r="P9688" s="48">
        <v>1</v>
      </c>
      <c r="Q9688" s="48">
        <v>1</v>
      </c>
      <c r="R9688" s="48">
        <v>2</v>
      </c>
      <c r="S9688" s="48">
        <v>1</v>
      </c>
      <c r="T9688" s="48">
        <v>1</v>
      </c>
      <c r="U9688" s="48">
        <v>2</v>
      </c>
      <c r="V9688" s="48">
        <v>1</v>
      </c>
      <c r="W9688" s="48">
        <v>1</v>
      </c>
    </row>
    <row r="9689" spans="4:23" ht="15" customHeight="1" outlineLevel="2" x14ac:dyDescent="0.2">
      <c r="D9689" s="41" t="s">
        <v>1489</v>
      </c>
      <c r="E9689" s="17" t="s">
        <v>1490</v>
      </c>
      <c r="F9689" s="48">
        <v>1</v>
      </c>
      <c r="G9689" s="48">
        <v>1</v>
      </c>
      <c r="H9689" s="48">
        <v>0</v>
      </c>
      <c r="I9689" s="48">
        <v>1</v>
      </c>
      <c r="J9689" s="48">
        <v>1</v>
      </c>
      <c r="K9689" s="48">
        <v>0</v>
      </c>
      <c r="L9689" s="48">
        <v>1</v>
      </c>
      <c r="M9689" s="48">
        <v>1</v>
      </c>
      <c r="N9689" s="48">
        <v>0</v>
      </c>
      <c r="O9689" s="48">
        <v>1</v>
      </c>
      <c r="P9689" s="48">
        <v>1</v>
      </c>
      <c r="Q9689" s="48">
        <v>0</v>
      </c>
      <c r="R9689" s="48">
        <v>1</v>
      </c>
      <c r="S9689" s="48">
        <v>1</v>
      </c>
      <c r="T9689" s="48">
        <v>0</v>
      </c>
      <c r="U9689" s="48">
        <v>1</v>
      </c>
      <c r="V9689" s="48">
        <v>1</v>
      </c>
      <c r="W9689" s="48">
        <v>0</v>
      </c>
    </row>
    <row r="9690" spans="4:23" ht="15" customHeight="1" outlineLevel="2" x14ac:dyDescent="0.2">
      <c r="D9690" s="41" t="s">
        <v>1491</v>
      </c>
      <c r="E9690" s="17" t="s">
        <v>1492</v>
      </c>
      <c r="F9690" s="48">
        <v>1</v>
      </c>
      <c r="G9690" s="48">
        <v>1</v>
      </c>
      <c r="H9690" s="48">
        <v>0</v>
      </c>
      <c r="I9690" s="48">
        <v>1</v>
      </c>
      <c r="J9690" s="48">
        <v>1</v>
      </c>
      <c r="K9690" s="48">
        <v>0</v>
      </c>
      <c r="L9690" s="48">
        <v>1</v>
      </c>
      <c r="M9690" s="48">
        <v>1</v>
      </c>
      <c r="N9690" s="48">
        <v>0</v>
      </c>
      <c r="O9690" s="48">
        <v>1</v>
      </c>
      <c r="P9690" s="48">
        <v>1</v>
      </c>
      <c r="Q9690" s="48">
        <v>0</v>
      </c>
      <c r="R9690" s="48">
        <v>1</v>
      </c>
      <c r="S9690" s="48">
        <v>1</v>
      </c>
      <c r="T9690" s="48">
        <v>0</v>
      </c>
      <c r="U9690" s="48">
        <v>1</v>
      </c>
      <c r="V9690" s="48">
        <v>1</v>
      </c>
      <c r="W9690" s="48">
        <v>0</v>
      </c>
    </row>
    <row r="9691" spans="4:23" ht="15" customHeight="1" outlineLevel="2" x14ac:dyDescent="0.2">
      <c r="D9691" s="41" t="s">
        <v>1493</v>
      </c>
      <c r="E9691" s="17" t="s">
        <v>1494</v>
      </c>
      <c r="F9691" s="48">
        <v>0</v>
      </c>
      <c r="G9691" s="48">
        <v>0</v>
      </c>
      <c r="H9691" s="48">
        <v>0</v>
      </c>
      <c r="I9691" s="48">
        <v>0</v>
      </c>
      <c r="J9691" s="48">
        <v>0</v>
      </c>
      <c r="K9691" s="48">
        <v>0</v>
      </c>
      <c r="L9691" s="48">
        <v>0</v>
      </c>
      <c r="M9691" s="48">
        <v>0</v>
      </c>
      <c r="N9691" s="48">
        <v>0</v>
      </c>
      <c r="O9691" s="48">
        <v>0</v>
      </c>
      <c r="P9691" s="48">
        <v>0</v>
      </c>
      <c r="Q9691" s="48">
        <v>0</v>
      </c>
      <c r="R9691" s="48">
        <v>0</v>
      </c>
      <c r="S9691" s="48">
        <v>0</v>
      </c>
      <c r="T9691" s="48">
        <v>0</v>
      </c>
      <c r="U9691" s="48">
        <v>1</v>
      </c>
      <c r="V9691" s="48">
        <v>1</v>
      </c>
      <c r="W9691" s="48">
        <v>0</v>
      </c>
    </row>
    <row r="9692" spans="4:23" ht="15" customHeight="1" outlineLevel="2" x14ac:dyDescent="0.2">
      <c r="D9692" s="41" t="s">
        <v>1495</v>
      </c>
      <c r="E9692" s="17" t="s">
        <v>1496</v>
      </c>
      <c r="F9692" s="48">
        <v>0</v>
      </c>
      <c r="G9692" s="48">
        <v>0</v>
      </c>
      <c r="H9692" s="48">
        <v>0</v>
      </c>
      <c r="I9692" s="48">
        <v>0</v>
      </c>
      <c r="J9692" s="48">
        <v>0</v>
      </c>
      <c r="K9692" s="48">
        <v>0</v>
      </c>
      <c r="L9692" s="48">
        <v>0</v>
      </c>
      <c r="M9692" s="48">
        <v>0</v>
      </c>
      <c r="N9692" s="48">
        <v>0</v>
      </c>
      <c r="O9692" s="48">
        <v>0</v>
      </c>
      <c r="P9692" s="48">
        <v>0</v>
      </c>
      <c r="Q9692" s="48">
        <v>0</v>
      </c>
      <c r="R9692" s="48">
        <v>0</v>
      </c>
      <c r="S9692" s="48">
        <v>0</v>
      </c>
      <c r="T9692" s="48">
        <v>0</v>
      </c>
      <c r="U9692" s="48">
        <v>0</v>
      </c>
      <c r="V9692" s="48">
        <v>0</v>
      </c>
      <c r="W9692" s="48">
        <v>0</v>
      </c>
    </row>
    <row r="9693" spans="4:23" ht="15" customHeight="1" outlineLevel="2" x14ac:dyDescent="0.2">
      <c r="D9693" s="41" t="s">
        <v>1497</v>
      </c>
      <c r="E9693" s="17" t="s">
        <v>1498</v>
      </c>
      <c r="F9693" s="48">
        <v>0</v>
      </c>
      <c r="G9693" s="48">
        <v>0</v>
      </c>
      <c r="H9693" s="48">
        <v>0</v>
      </c>
      <c r="I9693" s="48">
        <v>0</v>
      </c>
      <c r="J9693" s="48">
        <v>0</v>
      </c>
      <c r="K9693" s="48">
        <v>0</v>
      </c>
      <c r="L9693" s="48">
        <v>0</v>
      </c>
      <c r="M9693" s="48">
        <v>0</v>
      </c>
      <c r="N9693" s="48">
        <v>0</v>
      </c>
      <c r="O9693" s="48">
        <v>0</v>
      </c>
      <c r="P9693" s="48">
        <v>0</v>
      </c>
      <c r="Q9693" s="48">
        <v>0</v>
      </c>
      <c r="R9693" s="48">
        <v>0</v>
      </c>
      <c r="S9693" s="48">
        <v>0</v>
      </c>
      <c r="T9693" s="48">
        <v>0</v>
      </c>
      <c r="U9693" s="48">
        <v>0</v>
      </c>
      <c r="V9693" s="48">
        <v>0</v>
      </c>
      <c r="W9693" s="48">
        <v>0</v>
      </c>
    </row>
    <row r="9694" spans="4:23" ht="15" customHeight="1" outlineLevel="2" x14ac:dyDescent="0.2">
      <c r="D9694" s="41" t="s">
        <v>1499</v>
      </c>
      <c r="E9694" s="17" t="s">
        <v>1500</v>
      </c>
      <c r="F9694" s="48">
        <v>0</v>
      </c>
      <c r="G9694" s="48">
        <v>0</v>
      </c>
      <c r="H9694" s="48">
        <v>0</v>
      </c>
      <c r="I9694" s="48">
        <v>0</v>
      </c>
      <c r="J9694" s="48">
        <v>0</v>
      </c>
      <c r="K9694" s="48">
        <v>0</v>
      </c>
      <c r="L9694" s="48">
        <v>0</v>
      </c>
      <c r="M9694" s="48">
        <v>0</v>
      </c>
      <c r="N9694" s="48">
        <v>0</v>
      </c>
      <c r="O9694" s="48">
        <v>0</v>
      </c>
      <c r="P9694" s="48">
        <v>0</v>
      </c>
      <c r="Q9694" s="48">
        <v>0</v>
      </c>
      <c r="R9694" s="48">
        <v>0</v>
      </c>
      <c r="S9694" s="48">
        <v>0</v>
      </c>
      <c r="T9694" s="48">
        <v>0</v>
      </c>
      <c r="U9694" s="48">
        <v>0</v>
      </c>
      <c r="V9694" s="48">
        <v>0</v>
      </c>
      <c r="W9694" s="48">
        <v>0</v>
      </c>
    </row>
    <row r="9695" spans="4:23" ht="15" customHeight="1" outlineLevel="2" x14ac:dyDescent="0.2">
      <c r="D9695" s="41" t="s">
        <v>1501</v>
      </c>
      <c r="E9695" s="17" t="s">
        <v>1502</v>
      </c>
      <c r="F9695" s="48">
        <v>0</v>
      </c>
      <c r="G9695" s="48">
        <v>0</v>
      </c>
      <c r="H9695" s="48">
        <v>0</v>
      </c>
      <c r="I9695" s="48">
        <v>0</v>
      </c>
      <c r="J9695" s="48">
        <v>0</v>
      </c>
      <c r="K9695" s="48">
        <v>0</v>
      </c>
      <c r="L9695" s="48">
        <v>0</v>
      </c>
      <c r="M9695" s="48">
        <v>0</v>
      </c>
      <c r="N9695" s="48">
        <v>0</v>
      </c>
      <c r="O9695" s="48">
        <v>0</v>
      </c>
      <c r="P9695" s="48">
        <v>0</v>
      </c>
      <c r="Q9695" s="48">
        <v>0</v>
      </c>
      <c r="R9695" s="48">
        <v>0</v>
      </c>
      <c r="S9695" s="48">
        <v>0</v>
      </c>
      <c r="T9695" s="48">
        <v>0</v>
      </c>
      <c r="U9695" s="48">
        <v>0</v>
      </c>
      <c r="V9695" s="48">
        <v>0</v>
      </c>
      <c r="W9695" s="48">
        <v>0</v>
      </c>
    </row>
    <row r="9696" spans="4:23" ht="15" customHeight="1" outlineLevel="2" x14ac:dyDescent="0.2">
      <c r="D9696" s="41" t="s">
        <v>1503</v>
      </c>
      <c r="E9696" s="17" t="s">
        <v>1504</v>
      </c>
      <c r="F9696" s="48">
        <v>1</v>
      </c>
      <c r="G9696" s="48">
        <v>0</v>
      </c>
      <c r="H9696" s="48">
        <v>1</v>
      </c>
      <c r="I9696" s="48">
        <v>1</v>
      </c>
      <c r="J9696" s="48">
        <v>0</v>
      </c>
      <c r="K9696" s="48">
        <v>1</v>
      </c>
      <c r="L9696" s="48">
        <v>1</v>
      </c>
      <c r="M9696" s="48">
        <v>0</v>
      </c>
      <c r="N9696" s="48">
        <v>1</v>
      </c>
      <c r="O9696" s="48">
        <v>1</v>
      </c>
      <c r="P9696" s="48">
        <v>0</v>
      </c>
      <c r="Q9696" s="48">
        <v>1</v>
      </c>
      <c r="R9696" s="48">
        <v>1</v>
      </c>
      <c r="S9696" s="48">
        <v>0</v>
      </c>
      <c r="T9696" s="48">
        <v>1</v>
      </c>
      <c r="U9696" s="48">
        <v>1</v>
      </c>
      <c r="V9696" s="48">
        <v>0</v>
      </c>
      <c r="W9696" s="48">
        <v>1</v>
      </c>
    </row>
    <row r="9697" spans="4:23" ht="15" customHeight="1" outlineLevel="2" x14ac:dyDescent="0.2">
      <c r="D9697" s="41" t="s">
        <v>1505</v>
      </c>
      <c r="E9697" s="17" t="s">
        <v>1506</v>
      </c>
      <c r="F9697" s="48">
        <v>1</v>
      </c>
      <c r="G9697" s="48">
        <v>1</v>
      </c>
      <c r="H9697" s="48">
        <v>0</v>
      </c>
      <c r="I9697" s="48">
        <v>1</v>
      </c>
      <c r="J9697" s="48">
        <v>1</v>
      </c>
      <c r="K9697" s="48">
        <v>0</v>
      </c>
      <c r="L9697" s="48">
        <v>1</v>
      </c>
      <c r="M9697" s="48">
        <v>1</v>
      </c>
      <c r="N9697" s="48">
        <v>0</v>
      </c>
      <c r="O9697" s="48">
        <v>1</v>
      </c>
      <c r="P9697" s="48">
        <v>1</v>
      </c>
      <c r="Q9697" s="48">
        <v>0</v>
      </c>
      <c r="R9697" s="48">
        <v>1</v>
      </c>
      <c r="S9697" s="48">
        <v>1</v>
      </c>
      <c r="T9697" s="48">
        <v>0</v>
      </c>
      <c r="U9697" s="48">
        <v>1</v>
      </c>
      <c r="V9697" s="48">
        <v>1</v>
      </c>
      <c r="W9697" s="48">
        <v>0</v>
      </c>
    </row>
    <row r="9698" spans="4:23" ht="15" customHeight="1" outlineLevel="2" x14ac:dyDescent="0.2">
      <c r="D9698" s="41" t="s">
        <v>1507</v>
      </c>
      <c r="E9698" s="17" t="s">
        <v>1508</v>
      </c>
      <c r="F9698" s="48">
        <v>2</v>
      </c>
      <c r="G9698" s="48">
        <v>0</v>
      </c>
      <c r="H9698" s="48">
        <v>2</v>
      </c>
      <c r="I9698" s="48">
        <v>1</v>
      </c>
      <c r="J9698" s="48">
        <v>0</v>
      </c>
      <c r="K9698" s="48">
        <v>1</v>
      </c>
      <c r="L9698" s="48">
        <v>2</v>
      </c>
      <c r="M9698" s="48">
        <v>0</v>
      </c>
      <c r="N9698" s="48">
        <v>2</v>
      </c>
      <c r="O9698" s="48">
        <v>3</v>
      </c>
      <c r="P9698" s="48">
        <v>0</v>
      </c>
      <c r="Q9698" s="48">
        <v>3</v>
      </c>
      <c r="R9698" s="48">
        <v>3</v>
      </c>
      <c r="S9698" s="48">
        <v>0</v>
      </c>
      <c r="T9698" s="48">
        <v>3</v>
      </c>
      <c r="U9698" s="48">
        <v>2</v>
      </c>
      <c r="V9698" s="48">
        <v>0</v>
      </c>
      <c r="W9698" s="48">
        <v>2</v>
      </c>
    </row>
    <row r="9699" spans="4:23" ht="15" customHeight="1" outlineLevel="2" x14ac:dyDescent="0.2">
      <c r="D9699" s="41" t="s">
        <v>1509</v>
      </c>
      <c r="E9699" s="17" t="s">
        <v>1510</v>
      </c>
      <c r="F9699" s="48">
        <v>2</v>
      </c>
      <c r="G9699" s="48">
        <v>0</v>
      </c>
      <c r="H9699" s="48">
        <v>2</v>
      </c>
      <c r="I9699" s="48">
        <v>2</v>
      </c>
      <c r="J9699" s="48">
        <v>0</v>
      </c>
      <c r="K9699" s="48">
        <v>2</v>
      </c>
      <c r="L9699" s="48">
        <v>2</v>
      </c>
      <c r="M9699" s="48">
        <v>0</v>
      </c>
      <c r="N9699" s="48">
        <v>2</v>
      </c>
      <c r="O9699" s="48">
        <v>2</v>
      </c>
      <c r="P9699" s="48">
        <v>0</v>
      </c>
      <c r="Q9699" s="48">
        <v>2</v>
      </c>
      <c r="R9699" s="48">
        <v>2</v>
      </c>
      <c r="S9699" s="48">
        <v>0</v>
      </c>
      <c r="T9699" s="48">
        <v>2</v>
      </c>
      <c r="U9699" s="48">
        <v>2</v>
      </c>
      <c r="V9699" s="48">
        <v>0</v>
      </c>
      <c r="W9699" s="48">
        <v>2</v>
      </c>
    </row>
    <row r="9700" spans="4:23" ht="15" customHeight="1" outlineLevel="2" x14ac:dyDescent="0.2">
      <c r="D9700" s="41" t="s">
        <v>1511</v>
      </c>
      <c r="E9700" s="17" t="s">
        <v>1512</v>
      </c>
      <c r="F9700" s="48">
        <v>1</v>
      </c>
      <c r="G9700" s="48">
        <v>1</v>
      </c>
      <c r="H9700" s="48">
        <v>0</v>
      </c>
      <c r="I9700" s="48">
        <v>1</v>
      </c>
      <c r="J9700" s="48">
        <v>1</v>
      </c>
      <c r="K9700" s="48">
        <v>0</v>
      </c>
      <c r="L9700" s="48">
        <v>1</v>
      </c>
      <c r="M9700" s="48">
        <v>0</v>
      </c>
      <c r="N9700" s="48">
        <v>1</v>
      </c>
      <c r="O9700" s="48">
        <v>2</v>
      </c>
      <c r="P9700" s="48">
        <v>1</v>
      </c>
      <c r="Q9700" s="48">
        <v>1</v>
      </c>
      <c r="R9700" s="48">
        <v>2</v>
      </c>
      <c r="S9700" s="48">
        <v>1</v>
      </c>
      <c r="T9700" s="48">
        <v>1</v>
      </c>
      <c r="U9700" s="48">
        <v>1</v>
      </c>
      <c r="V9700" s="48">
        <v>0</v>
      </c>
      <c r="W9700" s="48">
        <v>1</v>
      </c>
    </row>
    <row r="9701" spans="4:23" ht="15" customHeight="1" outlineLevel="2" x14ac:dyDescent="0.2">
      <c r="D9701" s="41" t="s">
        <v>1513</v>
      </c>
      <c r="E9701" s="17" t="s">
        <v>1514</v>
      </c>
      <c r="F9701" s="48">
        <v>0</v>
      </c>
      <c r="G9701" s="48">
        <v>0</v>
      </c>
      <c r="H9701" s="48">
        <v>0</v>
      </c>
      <c r="I9701" s="48">
        <v>0</v>
      </c>
      <c r="J9701" s="48">
        <v>0</v>
      </c>
      <c r="K9701" s="48">
        <v>0</v>
      </c>
      <c r="L9701" s="48">
        <v>0</v>
      </c>
      <c r="M9701" s="48">
        <v>0</v>
      </c>
      <c r="N9701" s="48">
        <v>0</v>
      </c>
      <c r="O9701" s="48">
        <v>0</v>
      </c>
      <c r="P9701" s="48">
        <v>0</v>
      </c>
      <c r="Q9701" s="48">
        <v>0</v>
      </c>
      <c r="R9701" s="48">
        <v>0</v>
      </c>
      <c r="S9701" s="48">
        <v>0</v>
      </c>
      <c r="T9701" s="48">
        <v>0</v>
      </c>
      <c r="U9701" s="48">
        <v>0</v>
      </c>
      <c r="V9701" s="48">
        <v>0</v>
      </c>
      <c r="W9701" s="48">
        <v>0</v>
      </c>
    </row>
    <row r="9702" spans="4:23" ht="15" customHeight="1" outlineLevel="2" x14ac:dyDescent="0.2">
      <c r="D9702" s="41" t="s">
        <v>1515</v>
      </c>
      <c r="E9702" s="17" t="s">
        <v>1516</v>
      </c>
      <c r="F9702" s="48">
        <v>3</v>
      </c>
      <c r="G9702" s="48">
        <v>3</v>
      </c>
      <c r="H9702" s="48">
        <v>0</v>
      </c>
      <c r="I9702" s="48">
        <v>5</v>
      </c>
      <c r="J9702" s="48">
        <v>5</v>
      </c>
      <c r="K9702" s="48">
        <v>0</v>
      </c>
      <c r="L9702" s="48">
        <v>4</v>
      </c>
      <c r="M9702" s="48">
        <v>4</v>
      </c>
      <c r="N9702" s="48">
        <v>0</v>
      </c>
      <c r="O9702" s="48">
        <v>6</v>
      </c>
      <c r="P9702" s="48">
        <v>6</v>
      </c>
      <c r="Q9702" s="48">
        <v>0</v>
      </c>
      <c r="R9702" s="48">
        <v>6</v>
      </c>
      <c r="S9702" s="48">
        <v>6</v>
      </c>
      <c r="T9702" s="48">
        <v>0</v>
      </c>
      <c r="U9702" s="48">
        <v>6</v>
      </c>
      <c r="V9702" s="48">
        <v>6</v>
      </c>
      <c r="W9702" s="48">
        <v>0</v>
      </c>
    </row>
    <row r="9703" spans="4:23" ht="15" customHeight="1" outlineLevel="2" x14ac:dyDescent="0.2">
      <c r="D9703" s="41" t="s">
        <v>1517</v>
      </c>
      <c r="E9703" s="17" t="s">
        <v>1518</v>
      </c>
      <c r="F9703" s="48">
        <v>1</v>
      </c>
      <c r="G9703" s="48">
        <v>0</v>
      </c>
      <c r="H9703" s="48">
        <v>1</v>
      </c>
      <c r="I9703" s="48">
        <v>1</v>
      </c>
      <c r="J9703" s="48">
        <v>0</v>
      </c>
      <c r="K9703" s="48">
        <v>1</v>
      </c>
      <c r="L9703" s="48">
        <v>1</v>
      </c>
      <c r="M9703" s="48">
        <v>0</v>
      </c>
      <c r="N9703" s="48">
        <v>1</v>
      </c>
      <c r="O9703" s="48">
        <v>1</v>
      </c>
      <c r="P9703" s="48">
        <v>0</v>
      </c>
      <c r="Q9703" s="48">
        <v>1</v>
      </c>
      <c r="R9703" s="48">
        <v>1</v>
      </c>
      <c r="S9703" s="48">
        <v>0</v>
      </c>
      <c r="T9703" s="48">
        <v>1</v>
      </c>
      <c r="U9703" s="48">
        <v>1</v>
      </c>
      <c r="V9703" s="48">
        <v>0</v>
      </c>
      <c r="W9703" s="48">
        <v>1</v>
      </c>
    </row>
    <row r="9704" spans="4:23" ht="15" customHeight="1" outlineLevel="2" x14ac:dyDescent="0.2">
      <c r="D9704" s="41" t="s">
        <v>1519</v>
      </c>
      <c r="E9704" s="17" t="s">
        <v>1520</v>
      </c>
      <c r="F9704" s="48">
        <v>1</v>
      </c>
      <c r="G9704" s="48">
        <v>0</v>
      </c>
      <c r="H9704" s="48">
        <v>1</v>
      </c>
      <c r="I9704" s="48">
        <v>1</v>
      </c>
      <c r="J9704" s="48">
        <v>0</v>
      </c>
      <c r="K9704" s="48">
        <v>1</v>
      </c>
      <c r="L9704" s="48">
        <v>1</v>
      </c>
      <c r="M9704" s="48">
        <v>0</v>
      </c>
      <c r="N9704" s="48">
        <v>1</v>
      </c>
      <c r="O9704" s="48">
        <v>1</v>
      </c>
      <c r="P9704" s="48">
        <v>0</v>
      </c>
      <c r="Q9704" s="48">
        <v>1</v>
      </c>
      <c r="R9704" s="48">
        <v>1</v>
      </c>
      <c r="S9704" s="48">
        <v>0</v>
      </c>
      <c r="T9704" s="48">
        <v>1</v>
      </c>
      <c r="U9704" s="48">
        <v>1</v>
      </c>
      <c r="V9704" s="48">
        <v>0</v>
      </c>
      <c r="W9704" s="48">
        <v>1</v>
      </c>
    </row>
    <row r="9705" spans="4:23" ht="15" customHeight="1" outlineLevel="2" x14ac:dyDescent="0.2">
      <c r="D9705" s="41" t="s">
        <v>1521</v>
      </c>
      <c r="E9705" s="17" t="s">
        <v>1522</v>
      </c>
      <c r="F9705" s="48">
        <v>2</v>
      </c>
      <c r="G9705" s="48">
        <v>0</v>
      </c>
      <c r="H9705" s="48">
        <v>2</v>
      </c>
      <c r="I9705" s="48">
        <v>2</v>
      </c>
      <c r="J9705" s="48">
        <v>0</v>
      </c>
      <c r="K9705" s="48">
        <v>2</v>
      </c>
      <c r="L9705" s="48">
        <v>2</v>
      </c>
      <c r="M9705" s="48">
        <v>0</v>
      </c>
      <c r="N9705" s="48">
        <v>2</v>
      </c>
      <c r="O9705" s="48">
        <v>2</v>
      </c>
      <c r="P9705" s="48">
        <v>0</v>
      </c>
      <c r="Q9705" s="48">
        <v>2</v>
      </c>
      <c r="R9705" s="48">
        <v>2</v>
      </c>
      <c r="S9705" s="48">
        <v>0</v>
      </c>
      <c r="T9705" s="48">
        <v>2</v>
      </c>
      <c r="U9705" s="48">
        <v>2</v>
      </c>
      <c r="V9705" s="48">
        <v>0</v>
      </c>
      <c r="W9705" s="48">
        <v>2</v>
      </c>
    </row>
    <row r="9706" spans="4:23" ht="15" customHeight="1" outlineLevel="2" x14ac:dyDescent="0.2">
      <c r="D9706" s="41" t="s">
        <v>1523</v>
      </c>
      <c r="E9706" s="17" t="s">
        <v>1524</v>
      </c>
      <c r="F9706" s="48">
        <v>0</v>
      </c>
      <c r="G9706" s="48">
        <v>0</v>
      </c>
      <c r="H9706" s="48">
        <v>0</v>
      </c>
      <c r="I9706" s="48">
        <v>0</v>
      </c>
      <c r="J9706" s="48">
        <v>0</v>
      </c>
      <c r="K9706" s="48">
        <v>0</v>
      </c>
      <c r="L9706" s="48">
        <v>0</v>
      </c>
      <c r="M9706" s="48">
        <v>0</v>
      </c>
      <c r="N9706" s="48">
        <v>0</v>
      </c>
      <c r="O9706" s="48">
        <v>0</v>
      </c>
      <c r="P9706" s="48">
        <v>0</v>
      </c>
      <c r="Q9706" s="48">
        <v>0</v>
      </c>
      <c r="R9706" s="48">
        <v>0</v>
      </c>
      <c r="S9706" s="48">
        <v>0</v>
      </c>
      <c r="T9706" s="48">
        <v>0</v>
      </c>
      <c r="U9706" s="48">
        <v>0</v>
      </c>
      <c r="V9706" s="48">
        <v>0</v>
      </c>
      <c r="W9706" s="48">
        <v>0</v>
      </c>
    </row>
    <row r="9707" spans="4:23" ht="15" customHeight="1" outlineLevel="2" x14ac:dyDescent="0.2">
      <c r="D9707" s="41" t="s">
        <v>1525</v>
      </c>
      <c r="E9707" s="17" t="s">
        <v>1526</v>
      </c>
      <c r="F9707" s="48">
        <v>2</v>
      </c>
      <c r="G9707" s="48">
        <v>0</v>
      </c>
      <c r="H9707" s="48">
        <v>2</v>
      </c>
      <c r="I9707" s="48">
        <v>2</v>
      </c>
      <c r="J9707" s="48">
        <v>0</v>
      </c>
      <c r="K9707" s="48">
        <v>2</v>
      </c>
      <c r="L9707" s="48">
        <v>2</v>
      </c>
      <c r="M9707" s="48">
        <v>0</v>
      </c>
      <c r="N9707" s="48">
        <v>2</v>
      </c>
      <c r="O9707" s="48">
        <v>2</v>
      </c>
      <c r="P9707" s="48">
        <v>0</v>
      </c>
      <c r="Q9707" s="48">
        <v>2</v>
      </c>
      <c r="R9707" s="48">
        <v>2</v>
      </c>
      <c r="S9707" s="48">
        <v>0</v>
      </c>
      <c r="T9707" s="48">
        <v>2</v>
      </c>
      <c r="U9707" s="48">
        <v>3</v>
      </c>
      <c r="V9707" s="48">
        <v>1</v>
      </c>
      <c r="W9707" s="48">
        <v>2</v>
      </c>
    </row>
    <row r="9708" spans="4:23" ht="15" customHeight="1" outlineLevel="2" x14ac:dyDescent="0.2">
      <c r="D9708" s="41" t="s">
        <v>1527</v>
      </c>
      <c r="E9708" s="17" t="s">
        <v>1528</v>
      </c>
      <c r="F9708" s="48">
        <v>1</v>
      </c>
      <c r="G9708" s="48">
        <v>0</v>
      </c>
      <c r="H9708" s="48">
        <v>1</v>
      </c>
      <c r="I9708" s="48">
        <v>1</v>
      </c>
      <c r="J9708" s="48">
        <v>0</v>
      </c>
      <c r="K9708" s="48">
        <v>1</v>
      </c>
      <c r="L9708" s="48">
        <v>1</v>
      </c>
      <c r="M9708" s="48">
        <v>0</v>
      </c>
      <c r="N9708" s="48">
        <v>1</v>
      </c>
      <c r="O9708" s="48">
        <v>1</v>
      </c>
      <c r="P9708" s="48">
        <v>0</v>
      </c>
      <c r="Q9708" s="48">
        <v>1</v>
      </c>
      <c r="R9708" s="48">
        <v>1</v>
      </c>
      <c r="S9708" s="48">
        <v>0</v>
      </c>
      <c r="T9708" s="48">
        <v>1</v>
      </c>
      <c r="U9708" s="48">
        <v>1</v>
      </c>
      <c r="V9708" s="48">
        <v>0</v>
      </c>
      <c r="W9708" s="48">
        <v>1</v>
      </c>
    </row>
    <row r="9709" spans="4:23" ht="15" customHeight="1" outlineLevel="2" x14ac:dyDescent="0.2">
      <c r="D9709" s="41" t="s">
        <v>1529</v>
      </c>
      <c r="E9709" s="17" t="s">
        <v>1530</v>
      </c>
      <c r="F9709" s="48">
        <v>0</v>
      </c>
      <c r="G9709" s="48">
        <v>0</v>
      </c>
      <c r="H9709" s="48">
        <v>0</v>
      </c>
      <c r="I9709" s="48">
        <v>0</v>
      </c>
      <c r="J9709" s="48">
        <v>0</v>
      </c>
      <c r="K9709" s="48">
        <v>0</v>
      </c>
      <c r="L9709" s="48">
        <v>0</v>
      </c>
      <c r="M9709" s="48">
        <v>0</v>
      </c>
      <c r="N9709" s="48">
        <v>0</v>
      </c>
      <c r="O9709" s="48">
        <v>1</v>
      </c>
      <c r="P9709" s="48">
        <v>1</v>
      </c>
      <c r="Q9709" s="48">
        <v>0</v>
      </c>
      <c r="R9709" s="48">
        <v>1</v>
      </c>
      <c r="S9709" s="48">
        <v>1</v>
      </c>
      <c r="T9709" s="48">
        <v>0</v>
      </c>
      <c r="U9709" s="48">
        <v>0</v>
      </c>
      <c r="V9709" s="48">
        <v>0</v>
      </c>
      <c r="W9709" s="48">
        <v>0</v>
      </c>
    </row>
    <row r="9710" spans="4:23" ht="15" customHeight="1" outlineLevel="2" x14ac:dyDescent="0.2">
      <c r="D9710" s="41" t="s">
        <v>1531</v>
      </c>
      <c r="E9710" s="17" t="s">
        <v>1532</v>
      </c>
      <c r="F9710" s="48">
        <v>1</v>
      </c>
      <c r="G9710" s="48">
        <v>1</v>
      </c>
      <c r="H9710" s="48">
        <v>0</v>
      </c>
      <c r="I9710" s="48">
        <v>1</v>
      </c>
      <c r="J9710" s="48">
        <v>1</v>
      </c>
      <c r="K9710" s="48">
        <v>0</v>
      </c>
      <c r="L9710" s="48">
        <v>1</v>
      </c>
      <c r="M9710" s="48">
        <v>1</v>
      </c>
      <c r="N9710" s="48">
        <v>0</v>
      </c>
      <c r="O9710" s="48">
        <v>1</v>
      </c>
      <c r="P9710" s="48">
        <v>1</v>
      </c>
      <c r="Q9710" s="48">
        <v>0</v>
      </c>
      <c r="R9710" s="48">
        <v>1</v>
      </c>
      <c r="S9710" s="48">
        <v>1</v>
      </c>
      <c r="T9710" s="48">
        <v>0</v>
      </c>
      <c r="U9710" s="48">
        <v>2</v>
      </c>
      <c r="V9710" s="48">
        <v>1</v>
      </c>
      <c r="W9710" s="48">
        <v>1</v>
      </c>
    </row>
    <row r="9711" spans="4:23" ht="15" customHeight="1" outlineLevel="2" x14ac:dyDescent="0.2">
      <c r="D9711" s="41" t="s">
        <v>1533</v>
      </c>
      <c r="E9711" s="17" t="s">
        <v>1534</v>
      </c>
      <c r="F9711" s="48">
        <v>0</v>
      </c>
      <c r="G9711" s="48">
        <v>0</v>
      </c>
      <c r="H9711" s="48">
        <v>0</v>
      </c>
      <c r="I9711" s="48">
        <v>0</v>
      </c>
      <c r="J9711" s="48">
        <v>0</v>
      </c>
      <c r="K9711" s="48">
        <v>0</v>
      </c>
      <c r="L9711" s="48">
        <v>0</v>
      </c>
      <c r="M9711" s="48">
        <v>0</v>
      </c>
      <c r="N9711" s="48">
        <v>0</v>
      </c>
      <c r="O9711" s="48">
        <v>0</v>
      </c>
      <c r="P9711" s="48">
        <v>0</v>
      </c>
      <c r="Q9711" s="48">
        <v>0</v>
      </c>
      <c r="R9711" s="48">
        <v>0</v>
      </c>
      <c r="S9711" s="48">
        <v>0</v>
      </c>
      <c r="T9711" s="48">
        <v>0</v>
      </c>
      <c r="U9711" s="48">
        <v>0</v>
      </c>
      <c r="V9711" s="48">
        <v>0</v>
      </c>
      <c r="W9711" s="48">
        <v>0</v>
      </c>
    </row>
    <row r="9712" spans="4:23" ht="15" customHeight="1" outlineLevel="2" x14ac:dyDescent="0.2">
      <c r="D9712" s="41" t="s">
        <v>1535</v>
      </c>
      <c r="E9712" s="17" t="s">
        <v>1536</v>
      </c>
      <c r="F9712" s="48">
        <v>1</v>
      </c>
      <c r="G9712" s="48">
        <v>0</v>
      </c>
      <c r="H9712" s="48">
        <v>1</v>
      </c>
      <c r="I9712" s="48">
        <v>2</v>
      </c>
      <c r="J9712" s="48">
        <v>0</v>
      </c>
      <c r="K9712" s="48">
        <v>2</v>
      </c>
      <c r="L9712" s="48">
        <v>2</v>
      </c>
      <c r="M9712" s="48">
        <v>0</v>
      </c>
      <c r="N9712" s="48">
        <v>2</v>
      </c>
      <c r="O9712" s="48">
        <v>2</v>
      </c>
      <c r="P9712" s="48">
        <v>0</v>
      </c>
      <c r="Q9712" s="48">
        <v>2</v>
      </c>
      <c r="R9712" s="48">
        <v>1</v>
      </c>
      <c r="S9712" s="48">
        <v>0</v>
      </c>
      <c r="T9712" s="48">
        <v>1</v>
      </c>
      <c r="U9712" s="48">
        <v>1</v>
      </c>
      <c r="V9712" s="48">
        <v>0</v>
      </c>
      <c r="W9712" s="48">
        <v>1</v>
      </c>
    </row>
    <row r="9713" spans="4:23" ht="15" customHeight="1" outlineLevel="2" x14ac:dyDescent="0.2">
      <c r="D9713" s="41" t="s">
        <v>1537</v>
      </c>
      <c r="E9713" s="17" t="s">
        <v>1538</v>
      </c>
      <c r="F9713" s="48">
        <v>0</v>
      </c>
      <c r="G9713" s="48">
        <v>0</v>
      </c>
      <c r="H9713" s="48">
        <v>0</v>
      </c>
      <c r="I9713" s="48">
        <v>0</v>
      </c>
      <c r="J9713" s="48">
        <v>0</v>
      </c>
      <c r="K9713" s="48">
        <v>0</v>
      </c>
      <c r="L9713" s="48">
        <v>0</v>
      </c>
      <c r="M9713" s="48">
        <v>0</v>
      </c>
      <c r="N9713" s="48">
        <v>0</v>
      </c>
      <c r="O9713" s="48">
        <v>0</v>
      </c>
      <c r="P9713" s="48">
        <v>0</v>
      </c>
      <c r="Q9713" s="48">
        <v>0</v>
      </c>
      <c r="R9713" s="48">
        <v>0</v>
      </c>
      <c r="S9713" s="48">
        <v>0</v>
      </c>
      <c r="T9713" s="48">
        <v>0</v>
      </c>
      <c r="U9713" s="48">
        <v>0</v>
      </c>
      <c r="V9713" s="48">
        <v>0</v>
      </c>
      <c r="W9713" s="48">
        <v>0</v>
      </c>
    </row>
    <row r="9714" spans="4:23" ht="15" customHeight="1" outlineLevel="2" x14ac:dyDescent="0.2">
      <c r="D9714" s="41" t="s">
        <v>1539</v>
      </c>
      <c r="E9714" s="17" t="s">
        <v>1540</v>
      </c>
      <c r="F9714" s="48">
        <v>3</v>
      </c>
      <c r="G9714" s="48">
        <v>2</v>
      </c>
      <c r="H9714" s="48">
        <v>1</v>
      </c>
      <c r="I9714" s="48">
        <v>2</v>
      </c>
      <c r="J9714" s="48">
        <v>1</v>
      </c>
      <c r="K9714" s="48">
        <v>1</v>
      </c>
      <c r="L9714" s="48">
        <v>1</v>
      </c>
      <c r="M9714" s="48">
        <v>0</v>
      </c>
      <c r="N9714" s="48">
        <v>1</v>
      </c>
      <c r="O9714" s="48">
        <v>2</v>
      </c>
      <c r="P9714" s="48">
        <v>1</v>
      </c>
      <c r="Q9714" s="48">
        <v>1</v>
      </c>
      <c r="R9714" s="48">
        <v>1</v>
      </c>
      <c r="S9714" s="48">
        <v>1</v>
      </c>
      <c r="T9714" s="48">
        <v>0</v>
      </c>
      <c r="U9714" s="48">
        <v>1</v>
      </c>
      <c r="V9714" s="48">
        <v>1</v>
      </c>
      <c r="W9714" s="48">
        <v>0</v>
      </c>
    </row>
    <row r="9715" spans="4:23" ht="15" customHeight="1" outlineLevel="2" x14ac:dyDescent="0.2">
      <c r="D9715" s="41" t="s">
        <v>1541</v>
      </c>
      <c r="E9715" s="17" t="s">
        <v>1542</v>
      </c>
      <c r="F9715" s="48">
        <v>0</v>
      </c>
      <c r="G9715" s="48">
        <v>0</v>
      </c>
      <c r="H9715" s="48">
        <v>0</v>
      </c>
      <c r="I9715" s="48">
        <v>0</v>
      </c>
      <c r="J9715" s="48">
        <v>0</v>
      </c>
      <c r="K9715" s="48">
        <v>0</v>
      </c>
      <c r="L9715" s="48">
        <v>0</v>
      </c>
      <c r="M9715" s="48">
        <v>0</v>
      </c>
      <c r="N9715" s="48">
        <v>0</v>
      </c>
      <c r="O9715" s="48">
        <v>0</v>
      </c>
      <c r="P9715" s="48">
        <v>0</v>
      </c>
      <c r="Q9715" s="48">
        <v>0</v>
      </c>
      <c r="R9715" s="48">
        <v>0</v>
      </c>
      <c r="S9715" s="48">
        <v>0</v>
      </c>
      <c r="T9715" s="48">
        <v>0</v>
      </c>
      <c r="U9715" s="48">
        <v>1</v>
      </c>
      <c r="V9715" s="48">
        <v>1</v>
      </c>
      <c r="W9715" s="48">
        <v>0</v>
      </c>
    </row>
    <row r="9716" spans="4:23" ht="15" customHeight="1" outlineLevel="2" x14ac:dyDescent="0.2">
      <c r="D9716" s="41" t="s">
        <v>1543</v>
      </c>
      <c r="E9716" s="17" t="s">
        <v>1544</v>
      </c>
      <c r="F9716" s="48">
        <v>8</v>
      </c>
      <c r="G9716" s="48">
        <v>2</v>
      </c>
      <c r="H9716" s="48">
        <v>6</v>
      </c>
      <c r="I9716" s="48">
        <v>8</v>
      </c>
      <c r="J9716" s="48">
        <v>2</v>
      </c>
      <c r="K9716" s="48">
        <v>6</v>
      </c>
      <c r="L9716" s="48">
        <v>7</v>
      </c>
      <c r="M9716" s="48">
        <v>1</v>
      </c>
      <c r="N9716" s="48">
        <v>6</v>
      </c>
      <c r="O9716" s="48">
        <v>8</v>
      </c>
      <c r="P9716" s="48">
        <v>1</v>
      </c>
      <c r="Q9716" s="48">
        <v>7</v>
      </c>
      <c r="R9716" s="48">
        <v>9</v>
      </c>
      <c r="S9716" s="48">
        <v>2</v>
      </c>
      <c r="T9716" s="48">
        <v>7</v>
      </c>
      <c r="U9716" s="48">
        <v>8</v>
      </c>
      <c r="V9716" s="48">
        <v>2</v>
      </c>
      <c r="W9716" s="48">
        <v>6</v>
      </c>
    </row>
    <row r="9717" spans="4:23" ht="15" customHeight="1" outlineLevel="2" x14ac:dyDescent="0.2">
      <c r="D9717" s="41" t="s">
        <v>1545</v>
      </c>
      <c r="E9717" s="17" t="s">
        <v>1546</v>
      </c>
      <c r="F9717" s="48">
        <v>0</v>
      </c>
      <c r="G9717" s="48">
        <v>0</v>
      </c>
      <c r="H9717" s="48">
        <v>0</v>
      </c>
      <c r="I9717" s="48">
        <v>0</v>
      </c>
      <c r="J9717" s="48">
        <v>0</v>
      </c>
      <c r="K9717" s="48">
        <v>0</v>
      </c>
      <c r="L9717" s="48">
        <v>0</v>
      </c>
      <c r="M9717" s="48">
        <v>0</v>
      </c>
      <c r="N9717" s="48">
        <v>0</v>
      </c>
      <c r="O9717" s="48">
        <v>0</v>
      </c>
      <c r="P9717" s="48">
        <v>0</v>
      </c>
      <c r="Q9717" s="48">
        <v>0</v>
      </c>
      <c r="R9717" s="48">
        <v>1</v>
      </c>
      <c r="S9717" s="48">
        <v>0</v>
      </c>
      <c r="T9717" s="48">
        <v>1</v>
      </c>
      <c r="U9717" s="48">
        <v>1</v>
      </c>
      <c r="V9717" s="48">
        <v>0</v>
      </c>
      <c r="W9717" s="48">
        <v>1</v>
      </c>
    </row>
    <row r="9718" spans="4:23" ht="15" customHeight="1" outlineLevel="2" x14ac:dyDescent="0.2">
      <c r="D9718" s="41" t="s">
        <v>1547</v>
      </c>
      <c r="E9718" s="17" t="s">
        <v>1548</v>
      </c>
      <c r="F9718" s="48">
        <v>1</v>
      </c>
      <c r="G9718" s="48">
        <v>1</v>
      </c>
      <c r="H9718" s="48">
        <v>0</v>
      </c>
      <c r="I9718" s="48">
        <v>3</v>
      </c>
      <c r="J9718" s="48">
        <v>2</v>
      </c>
      <c r="K9718" s="48">
        <v>1</v>
      </c>
      <c r="L9718" s="48">
        <v>2</v>
      </c>
      <c r="M9718" s="48">
        <v>1</v>
      </c>
      <c r="N9718" s="48">
        <v>1</v>
      </c>
      <c r="O9718" s="48">
        <v>2</v>
      </c>
      <c r="P9718" s="48">
        <v>1</v>
      </c>
      <c r="Q9718" s="48">
        <v>1</v>
      </c>
      <c r="R9718" s="48">
        <v>2</v>
      </c>
      <c r="S9718" s="48">
        <v>1</v>
      </c>
      <c r="T9718" s="48">
        <v>1</v>
      </c>
      <c r="U9718" s="48">
        <v>2</v>
      </c>
      <c r="V9718" s="48">
        <v>1</v>
      </c>
      <c r="W9718" s="48">
        <v>1</v>
      </c>
    </row>
    <row r="9719" spans="4:23" ht="15" customHeight="1" outlineLevel="2" x14ac:dyDescent="0.2">
      <c r="D9719" s="41" t="s">
        <v>1549</v>
      </c>
      <c r="E9719" s="17" t="s">
        <v>1550</v>
      </c>
      <c r="F9719" s="48">
        <v>0</v>
      </c>
      <c r="G9719" s="48">
        <v>0</v>
      </c>
      <c r="H9719" s="48">
        <v>0</v>
      </c>
      <c r="I9719" s="48">
        <v>0</v>
      </c>
      <c r="J9719" s="48">
        <v>0</v>
      </c>
      <c r="K9719" s="48">
        <v>0</v>
      </c>
      <c r="L9719" s="48">
        <v>0</v>
      </c>
      <c r="M9719" s="48">
        <v>0</v>
      </c>
      <c r="N9719" s="48">
        <v>0</v>
      </c>
      <c r="O9719" s="48">
        <v>0</v>
      </c>
      <c r="P9719" s="48">
        <v>0</v>
      </c>
      <c r="Q9719" s="48">
        <v>0</v>
      </c>
      <c r="R9719" s="48">
        <v>0</v>
      </c>
      <c r="S9719" s="48">
        <v>0</v>
      </c>
      <c r="T9719" s="48">
        <v>0</v>
      </c>
      <c r="U9719" s="48">
        <v>0</v>
      </c>
      <c r="V9719" s="48">
        <v>0</v>
      </c>
      <c r="W9719" s="48">
        <v>0</v>
      </c>
    </row>
    <row r="9720" spans="4:23" ht="15" customHeight="1" outlineLevel="2" x14ac:dyDescent="0.2">
      <c r="D9720" s="41" t="s">
        <v>1551</v>
      </c>
      <c r="E9720" s="17" t="s">
        <v>1552</v>
      </c>
      <c r="F9720" s="48">
        <v>2</v>
      </c>
      <c r="G9720" s="48">
        <v>1</v>
      </c>
      <c r="H9720" s="48">
        <v>1</v>
      </c>
      <c r="I9720" s="48">
        <v>2</v>
      </c>
      <c r="J9720" s="48">
        <v>1</v>
      </c>
      <c r="K9720" s="48">
        <v>1</v>
      </c>
      <c r="L9720" s="48">
        <v>2</v>
      </c>
      <c r="M9720" s="48">
        <v>1</v>
      </c>
      <c r="N9720" s="48">
        <v>1</v>
      </c>
      <c r="O9720" s="48">
        <v>3</v>
      </c>
      <c r="P9720" s="48">
        <v>2</v>
      </c>
      <c r="Q9720" s="48">
        <v>1</v>
      </c>
      <c r="R9720" s="48">
        <v>3</v>
      </c>
      <c r="S9720" s="48">
        <v>2</v>
      </c>
      <c r="T9720" s="48">
        <v>1</v>
      </c>
      <c r="U9720" s="48">
        <v>2</v>
      </c>
      <c r="V9720" s="48">
        <v>1</v>
      </c>
      <c r="W9720" s="48">
        <v>1</v>
      </c>
    </row>
    <row r="9721" spans="4:23" ht="15" customHeight="1" outlineLevel="2" x14ac:dyDescent="0.2">
      <c r="D9721" s="41" t="s">
        <v>1553</v>
      </c>
      <c r="E9721" s="17" t="s">
        <v>1554</v>
      </c>
      <c r="F9721" s="48">
        <v>0</v>
      </c>
      <c r="G9721" s="48">
        <v>0</v>
      </c>
      <c r="H9721" s="48">
        <v>0</v>
      </c>
      <c r="I9721" s="48">
        <v>0</v>
      </c>
      <c r="J9721" s="48">
        <v>0</v>
      </c>
      <c r="K9721" s="48">
        <v>0</v>
      </c>
      <c r="L9721" s="48">
        <v>0</v>
      </c>
      <c r="M9721" s="48">
        <v>0</v>
      </c>
      <c r="N9721" s="48">
        <v>0</v>
      </c>
      <c r="O9721" s="48">
        <v>0</v>
      </c>
      <c r="P9721" s="48">
        <v>0</v>
      </c>
      <c r="Q9721" s="48">
        <v>0</v>
      </c>
      <c r="R9721" s="48">
        <v>0</v>
      </c>
      <c r="S9721" s="48">
        <v>0</v>
      </c>
      <c r="T9721" s="48">
        <v>0</v>
      </c>
      <c r="U9721" s="48">
        <v>0</v>
      </c>
      <c r="V9721" s="48">
        <v>0</v>
      </c>
      <c r="W9721" s="48">
        <v>0</v>
      </c>
    </row>
    <row r="9722" spans="4:23" ht="15" customHeight="1" outlineLevel="2" x14ac:dyDescent="0.2">
      <c r="D9722" s="41" t="s">
        <v>1555</v>
      </c>
      <c r="E9722" s="17" t="s">
        <v>1556</v>
      </c>
      <c r="F9722" s="48">
        <v>0</v>
      </c>
      <c r="G9722" s="48">
        <v>0</v>
      </c>
      <c r="H9722" s="48">
        <v>0</v>
      </c>
      <c r="I9722" s="48">
        <v>0</v>
      </c>
      <c r="J9722" s="48">
        <v>0</v>
      </c>
      <c r="K9722" s="48">
        <v>0</v>
      </c>
      <c r="L9722" s="48">
        <v>1</v>
      </c>
      <c r="M9722" s="48">
        <v>1</v>
      </c>
      <c r="N9722" s="48">
        <v>0</v>
      </c>
      <c r="O9722" s="48">
        <v>0</v>
      </c>
      <c r="P9722" s="48">
        <v>0</v>
      </c>
      <c r="Q9722" s="48">
        <v>0</v>
      </c>
      <c r="R9722" s="48">
        <v>0</v>
      </c>
      <c r="S9722" s="48">
        <v>0</v>
      </c>
      <c r="T9722" s="48">
        <v>0</v>
      </c>
      <c r="U9722" s="48">
        <v>0</v>
      </c>
      <c r="V9722" s="48">
        <v>0</v>
      </c>
      <c r="W9722" s="48">
        <v>0</v>
      </c>
    </row>
    <row r="9723" spans="4:23" ht="15" customHeight="1" outlineLevel="2" x14ac:dyDescent="0.2">
      <c r="D9723" s="41" t="s">
        <v>1557</v>
      </c>
      <c r="E9723" s="17" t="s">
        <v>1558</v>
      </c>
      <c r="F9723" s="48">
        <v>0</v>
      </c>
      <c r="G9723" s="48">
        <v>0</v>
      </c>
      <c r="H9723" s="48">
        <v>0</v>
      </c>
      <c r="I9723" s="48">
        <v>0</v>
      </c>
      <c r="J9723" s="48">
        <v>0</v>
      </c>
      <c r="K9723" s="48">
        <v>0</v>
      </c>
      <c r="L9723" s="48">
        <v>2</v>
      </c>
      <c r="M9723" s="48">
        <v>0</v>
      </c>
      <c r="N9723" s="48">
        <v>2</v>
      </c>
      <c r="O9723" s="48">
        <v>2</v>
      </c>
      <c r="P9723" s="48">
        <v>0</v>
      </c>
      <c r="Q9723" s="48">
        <v>2</v>
      </c>
      <c r="R9723" s="48">
        <v>2</v>
      </c>
      <c r="S9723" s="48">
        <v>0</v>
      </c>
      <c r="T9723" s="48">
        <v>2</v>
      </c>
      <c r="U9723" s="48">
        <v>2</v>
      </c>
      <c r="V9723" s="48">
        <v>1</v>
      </c>
      <c r="W9723" s="48">
        <v>1</v>
      </c>
    </row>
    <row r="9724" spans="4:23" ht="15" customHeight="1" outlineLevel="2" x14ac:dyDescent="0.2">
      <c r="D9724" s="41" t="s">
        <v>1559</v>
      </c>
      <c r="E9724" s="17" t="s">
        <v>1560</v>
      </c>
      <c r="F9724" s="48">
        <v>0</v>
      </c>
      <c r="G9724" s="48">
        <v>0</v>
      </c>
      <c r="H9724" s="48">
        <v>0</v>
      </c>
      <c r="I9724" s="48">
        <v>0</v>
      </c>
      <c r="J9724" s="48">
        <v>0</v>
      </c>
      <c r="K9724" s="48">
        <v>0</v>
      </c>
      <c r="L9724" s="48">
        <v>0</v>
      </c>
      <c r="M9724" s="48">
        <v>0</v>
      </c>
      <c r="N9724" s="48">
        <v>0</v>
      </c>
      <c r="O9724" s="48">
        <v>0</v>
      </c>
      <c r="P9724" s="48">
        <v>0</v>
      </c>
      <c r="Q9724" s="48">
        <v>0</v>
      </c>
      <c r="R9724" s="48">
        <v>0</v>
      </c>
      <c r="S9724" s="48">
        <v>0</v>
      </c>
      <c r="T9724" s="48">
        <v>0</v>
      </c>
      <c r="U9724" s="48">
        <v>1</v>
      </c>
      <c r="V9724" s="48">
        <v>1</v>
      </c>
      <c r="W9724" s="48">
        <v>0</v>
      </c>
    </row>
    <row r="9725" spans="4:23" ht="15" customHeight="1" outlineLevel="2" x14ac:dyDescent="0.2">
      <c r="D9725" s="41" t="s">
        <v>1561</v>
      </c>
      <c r="E9725" s="17" t="s">
        <v>1562</v>
      </c>
      <c r="F9725" s="48">
        <v>2</v>
      </c>
      <c r="G9725" s="48">
        <v>0</v>
      </c>
      <c r="H9725" s="48">
        <v>2</v>
      </c>
      <c r="I9725" s="48">
        <v>1</v>
      </c>
      <c r="J9725" s="48">
        <v>0</v>
      </c>
      <c r="K9725" s="48">
        <v>1</v>
      </c>
      <c r="L9725" s="48">
        <v>1</v>
      </c>
      <c r="M9725" s="48">
        <v>0</v>
      </c>
      <c r="N9725" s="48">
        <v>1</v>
      </c>
      <c r="O9725" s="48">
        <v>1</v>
      </c>
      <c r="P9725" s="48">
        <v>0</v>
      </c>
      <c r="Q9725" s="48">
        <v>1</v>
      </c>
      <c r="R9725" s="48">
        <v>1</v>
      </c>
      <c r="S9725" s="48">
        <v>0</v>
      </c>
      <c r="T9725" s="48">
        <v>1</v>
      </c>
      <c r="U9725" s="48">
        <v>1</v>
      </c>
      <c r="V9725" s="48">
        <v>0</v>
      </c>
      <c r="W9725" s="48">
        <v>1</v>
      </c>
    </row>
    <row r="9726" spans="4:23" ht="15" customHeight="1" outlineLevel="2" x14ac:dyDescent="0.2">
      <c r="D9726" s="41" t="s">
        <v>1563</v>
      </c>
      <c r="E9726" s="17" t="s">
        <v>1564</v>
      </c>
      <c r="F9726" s="48">
        <v>0</v>
      </c>
      <c r="G9726" s="48">
        <v>0</v>
      </c>
      <c r="H9726" s="48">
        <v>0</v>
      </c>
      <c r="I9726" s="48">
        <v>0</v>
      </c>
      <c r="J9726" s="48">
        <v>0</v>
      </c>
      <c r="K9726" s="48">
        <v>0</v>
      </c>
      <c r="L9726" s="48">
        <v>0</v>
      </c>
      <c r="M9726" s="48">
        <v>0</v>
      </c>
      <c r="N9726" s="48">
        <v>0</v>
      </c>
      <c r="O9726" s="48">
        <v>0</v>
      </c>
      <c r="P9726" s="48">
        <v>0</v>
      </c>
      <c r="Q9726" s="48">
        <v>0</v>
      </c>
      <c r="R9726" s="48">
        <v>0</v>
      </c>
      <c r="S9726" s="48">
        <v>0</v>
      </c>
      <c r="T9726" s="48">
        <v>0</v>
      </c>
      <c r="U9726" s="48">
        <v>0</v>
      </c>
      <c r="V9726" s="48">
        <v>0</v>
      </c>
      <c r="W9726" s="48">
        <v>0</v>
      </c>
    </row>
    <row r="9727" spans="4:23" ht="15" customHeight="1" outlineLevel="2" x14ac:dyDescent="0.2">
      <c r="D9727" s="41" t="s">
        <v>1565</v>
      </c>
      <c r="E9727" s="17" t="s">
        <v>1566</v>
      </c>
      <c r="F9727" s="48">
        <v>1</v>
      </c>
      <c r="G9727" s="48">
        <v>0</v>
      </c>
      <c r="H9727" s="48">
        <v>1</v>
      </c>
      <c r="I9727" s="48">
        <v>1</v>
      </c>
      <c r="J9727" s="48">
        <v>0</v>
      </c>
      <c r="K9727" s="48">
        <v>1</v>
      </c>
      <c r="L9727" s="48">
        <v>1</v>
      </c>
      <c r="M9727" s="48">
        <v>0</v>
      </c>
      <c r="N9727" s="48">
        <v>1</v>
      </c>
      <c r="O9727" s="48">
        <v>1</v>
      </c>
      <c r="P9727" s="48">
        <v>0</v>
      </c>
      <c r="Q9727" s="48">
        <v>1</v>
      </c>
      <c r="R9727" s="48">
        <v>1</v>
      </c>
      <c r="S9727" s="48">
        <v>0</v>
      </c>
      <c r="T9727" s="48">
        <v>1</v>
      </c>
      <c r="U9727" s="48">
        <v>1</v>
      </c>
      <c r="V9727" s="48">
        <v>0</v>
      </c>
      <c r="W9727" s="48">
        <v>1</v>
      </c>
    </row>
    <row r="9728" spans="4:23" ht="15" customHeight="1" outlineLevel="2" x14ac:dyDescent="0.2">
      <c r="D9728" s="41" t="s">
        <v>1567</v>
      </c>
      <c r="E9728" s="17" t="s">
        <v>1568</v>
      </c>
      <c r="F9728" s="48">
        <v>1</v>
      </c>
      <c r="G9728" s="48">
        <v>1</v>
      </c>
      <c r="H9728" s="48">
        <v>0</v>
      </c>
      <c r="I9728" s="48">
        <v>1</v>
      </c>
      <c r="J9728" s="48">
        <v>1</v>
      </c>
      <c r="K9728" s="48">
        <v>0</v>
      </c>
      <c r="L9728" s="48">
        <v>0</v>
      </c>
      <c r="M9728" s="48">
        <v>0</v>
      </c>
      <c r="N9728" s="48">
        <v>0</v>
      </c>
      <c r="O9728" s="48">
        <v>0</v>
      </c>
      <c r="P9728" s="48">
        <v>0</v>
      </c>
      <c r="Q9728" s="48">
        <v>0</v>
      </c>
      <c r="R9728" s="48">
        <v>0</v>
      </c>
      <c r="S9728" s="48">
        <v>0</v>
      </c>
      <c r="T9728" s="48">
        <v>0</v>
      </c>
      <c r="U9728" s="48">
        <v>0</v>
      </c>
      <c r="V9728" s="48">
        <v>0</v>
      </c>
      <c r="W9728" s="48">
        <v>0</v>
      </c>
    </row>
    <row r="9729" spans="3:28" ht="15" customHeight="1" outlineLevel="2" x14ac:dyDescent="0.2">
      <c r="D9729" s="41" t="s">
        <v>1569</v>
      </c>
      <c r="E9729" s="17" t="s">
        <v>1570</v>
      </c>
      <c r="F9729" s="48">
        <v>2</v>
      </c>
      <c r="G9729" s="48">
        <v>0</v>
      </c>
      <c r="H9729" s="48">
        <v>2</v>
      </c>
      <c r="I9729" s="48">
        <v>3</v>
      </c>
      <c r="J9729" s="48">
        <v>0</v>
      </c>
      <c r="K9729" s="48">
        <v>3</v>
      </c>
      <c r="L9729" s="48">
        <v>3</v>
      </c>
      <c r="M9729" s="48">
        <v>0</v>
      </c>
      <c r="N9729" s="48">
        <v>3</v>
      </c>
      <c r="O9729" s="48">
        <v>2</v>
      </c>
      <c r="P9729" s="48">
        <v>0</v>
      </c>
      <c r="Q9729" s="48">
        <v>2</v>
      </c>
      <c r="R9729" s="48">
        <v>1</v>
      </c>
      <c r="S9729" s="48">
        <v>0</v>
      </c>
      <c r="T9729" s="48">
        <v>1</v>
      </c>
      <c r="U9729" s="48">
        <v>1</v>
      </c>
      <c r="V9729" s="48">
        <v>0</v>
      </c>
      <c r="W9729" s="48">
        <v>1</v>
      </c>
    </row>
    <row r="9730" spans="3:28" ht="15" customHeight="1" outlineLevel="2" x14ac:dyDescent="0.2">
      <c r="D9730" s="41" t="s">
        <v>1571</v>
      </c>
      <c r="E9730" s="17" t="s">
        <v>1572</v>
      </c>
      <c r="F9730" s="48">
        <v>0</v>
      </c>
      <c r="G9730" s="48">
        <v>0</v>
      </c>
      <c r="H9730" s="48">
        <v>0</v>
      </c>
      <c r="I9730" s="48">
        <v>0</v>
      </c>
      <c r="J9730" s="48">
        <v>0</v>
      </c>
      <c r="K9730" s="48">
        <v>0</v>
      </c>
      <c r="L9730" s="48">
        <v>0</v>
      </c>
      <c r="M9730" s="48">
        <v>0</v>
      </c>
      <c r="N9730" s="48">
        <v>0</v>
      </c>
      <c r="O9730" s="48">
        <v>0</v>
      </c>
      <c r="P9730" s="48">
        <v>0</v>
      </c>
      <c r="Q9730" s="48">
        <v>0</v>
      </c>
      <c r="R9730" s="48">
        <v>0</v>
      </c>
      <c r="S9730" s="48">
        <v>0</v>
      </c>
      <c r="T9730" s="48">
        <v>0</v>
      </c>
      <c r="U9730" s="48">
        <v>0</v>
      </c>
      <c r="V9730" s="48">
        <v>0</v>
      </c>
      <c r="W9730" s="48">
        <v>0</v>
      </c>
    </row>
    <row r="9731" spans="3:28" ht="15" customHeight="1" outlineLevel="2" x14ac:dyDescent="0.2">
      <c r="D9731" s="41" t="s">
        <v>1573</v>
      </c>
      <c r="E9731" s="17" t="s">
        <v>1574</v>
      </c>
      <c r="F9731" s="48">
        <v>7</v>
      </c>
      <c r="G9731" s="48">
        <v>7</v>
      </c>
      <c r="H9731" s="48">
        <v>0</v>
      </c>
      <c r="I9731" s="48">
        <v>5</v>
      </c>
      <c r="J9731" s="48">
        <v>5</v>
      </c>
      <c r="K9731" s="48">
        <v>0</v>
      </c>
      <c r="L9731" s="48">
        <v>6</v>
      </c>
      <c r="M9731" s="48">
        <v>6</v>
      </c>
      <c r="N9731" s="48">
        <v>0</v>
      </c>
      <c r="O9731" s="48">
        <v>7</v>
      </c>
      <c r="P9731" s="48">
        <v>7</v>
      </c>
      <c r="Q9731" s="48">
        <v>0</v>
      </c>
      <c r="R9731" s="48">
        <v>8</v>
      </c>
      <c r="S9731" s="48">
        <v>8</v>
      </c>
      <c r="T9731" s="48">
        <v>0</v>
      </c>
      <c r="U9731" s="48">
        <v>5</v>
      </c>
      <c r="V9731" s="48">
        <v>5</v>
      </c>
      <c r="W9731" s="48">
        <v>0</v>
      </c>
    </row>
    <row r="9732" spans="3:28" ht="15" customHeight="1" outlineLevel="2" x14ac:dyDescent="0.2">
      <c r="D9732" s="41" t="s">
        <v>1575</v>
      </c>
      <c r="E9732" s="17" t="s">
        <v>1576</v>
      </c>
      <c r="F9732" s="48">
        <v>0</v>
      </c>
      <c r="G9732" s="48">
        <v>0</v>
      </c>
      <c r="H9732" s="48">
        <v>0</v>
      </c>
      <c r="I9732" s="48">
        <v>0</v>
      </c>
      <c r="J9732" s="48">
        <v>0</v>
      </c>
      <c r="K9732" s="48">
        <v>0</v>
      </c>
      <c r="L9732" s="48">
        <v>0</v>
      </c>
      <c r="M9732" s="48">
        <v>0</v>
      </c>
      <c r="N9732" s="48">
        <v>0</v>
      </c>
      <c r="O9732" s="48">
        <v>0</v>
      </c>
      <c r="P9732" s="48">
        <v>0</v>
      </c>
      <c r="Q9732" s="48">
        <v>0</v>
      </c>
      <c r="R9732" s="48">
        <v>0</v>
      </c>
      <c r="S9732" s="48">
        <v>0</v>
      </c>
      <c r="T9732" s="48">
        <v>0</v>
      </c>
      <c r="U9732" s="48">
        <v>0</v>
      </c>
      <c r="V9732" s="48">
        <v>0</v>
      </c>
      <c r="W9732" s="48">
        <v>0</v>
      </c>
    </row>
    <row r="9733" spans="3:28" ht="15" customHeight="1" outlineLevel="2" x14ac:dyDescent="0.2">
      <c r="D9733" s="41" t="s">
        <v>1577</v>
      </c>
      <c r="E9733" s="17" t="s">
        <v>1578</v>
      </c>
      <c r="F9733" s="48">
        <v>1</v>
      </c>
      <c r="G9733" s="48">
        <v>1</v>
      </c>
      <c r="H9733" s="48">
        <v>0</v>
      </c>
      <c r="I9733" s="48">
        <v>1</v>
      </c>
      <c r="J9733" s="48">
        <v>1</v>
      </c>
      <c r="K9733" s="48">
        <v>0</v>
      </c>
      <c r="L9733" s="48">
        <v>1</v>
      </c>
      <c r="M9733" s="48">
        <v>1</v>
      </c>
      <c r="N9733" s="48">
        <v>0</v>
      </c>
      <c r="O9733" s="48">
        <v>1</v>
      </c>
      <c r="P9733" s="48">
        <v>1</v>
      </c>
      <c r="Q9733" s="48">
        <v>0</v>
      </c>
      <c r="R9733" s="48">
        <v>0</v>
      </c>
      <c r="S9733" s="48">
        <v>0</v>
      </c>
      <c r="T9733" s="48">
        <v>0</v>
      </c>
      <c r="U9733" s="48">
        <v>0</v>
      </c>
      <c r="V9733" s="48">
        <v>0</v>
      </c>
      <c r="W9733" s="48">
        <v>0</v>
      </c>
    </row>
    <row r="9734" spans="3:28" ht="15" customHeight="1" outlineLevel="2" x14ac:dyDescent="0.2">
      <c r="D9734" s="41" t="s">
        <v>1579</v>
      </c>
      <c r="E9734" s="17" t="s">
        <v>1580</v>
      </c>
      <c r="F9734" s="48">
        <v>0</v>
      </c>
      <c r="G9734" s="48">
        <v>0</v>
      </c>
      <c r="H9734" s="48">
        <v>0</v>
      </c>
      <c r="I9734" s="48">
        <v>0</v>
      </c>
      <c r="J9734" s="48">
        <v>0</v>
      </c>
      <c r="K9734" s="48">
        <v>0</v>
      </c>
      <c r="L9734" s="48">
        <v>0</v>
      </c>
      <c r="M9734" s="48">
        <v>0</v>
      </c>
      <c r="N9734" s="48">
        <v>0</v>
      </c>
      <c r="O9734" s="48">
        <v>0</v>
      </c>
      <c r="P9734" s="48">
        <v>0</v>
      </c>
      <c r="Q9734" s="48">
        <v>0</v>
      </c>
      <c r="R9734" s="48">
        <v>0</v>
      </c>
      <c r="S9734" s="48">
        <v>0</v>
      </c>
      <c r="T9734" s="48">
        <v>0</v>
      </c>
      <c r="U9734" s="48">
        <v>0</v>
      </c>
      <c r="V9734" s="48">
        <v>0</v>
      </c>
      <c r="W9734" s="48">
        <v>0</v>
      </c>
    </row>
    <row r="9735" spans="3:28" ht="15" customHeight="1" outlineLevel="2" x14ac:dyDescent="0.2">
      <c r="D9735" s="41" t="s">
        <v>1581</v>
      </c>
      <c r="E9735" s="17" t="s">
        <v>1582</v>
      </c>
      <c r="F9735" s="48">
        <v>1</v>
      </c>
      <c r="G9735" s="48">
        <v>0</v>
      </c>
      <c r="H9735" s="48">
        <v>1</v>
      </c>
      <c r="I9735" s="48">
        <v>1</v>
      </c>
      <c r="J9735" s="48">
        <v>0</v>
      </c>
      <c r="K9735" s="48">
        <v>1</v>
      </c>
      <c r="L9735" s="48">
        <v>1</v>
      </c>
      <c r="M9735" s="48">
        <v>0</v>
      </c>
      <c r="N9735" s="48">
        <v>1</v>
      </c>
      <c r="O9735" s="48">
        <v>1</v>
      </c>
      <c r="P9735" s="48">
        <v>0</v>
      </c>
      <c r="Q9735" s="48">
        <v>1</v>
      </c>
      <c r="R9735" s="48">
        <v>1</v>
      </c>
      <c r="S9735" s="48">
        <v>0</v>
      </c>
      <c r="T9735" s="48">
        <v>1</v>
      </c>
      <c r="U9735" s="48">
        <v>1</v>
      </c>
      <c r="V9735" s="48">
        <v>0</v>
      </c>
      <c r="W9735" s="48">
        <v>1</v>
      </c>
    </row>
    <row r="9736" spans="3:28" ht="15" customHeight="1" outlineLevel="1" x14ac:dyDescent="0.2">
      <c r="C9736" s="226" t="s">
        <v>1583</v>
      </c>
      <c r="E9736" s="225" t="s">
        <v>1584</v>
      </c>
      <c r="F9736" s="48">
        <v>32</v>
      </c>
      <c r="G9736" s="48">
        <v>7</v>
      </c>
      <c r="H9736" s="48">
        <v>25</v>
      </c>
      <c r="I9736" s="48">
        <v>32</v>
      </c>
      <c r="J9736" s="48">
        <v>7</v>
      </c>
      <c r="K9736" s="48">
        <v>25</v>
      </c>
      <c r="L9736" s="48">
        <v>38</v>
      </c>
      <c r="M9736" s="48">
        <v>11</v>
      </c>
      <c r="N9736" s="48">
        <v>27</v>
      </c>
      <c r="O9736" s="48">
        <v>41</v>
      </c>
      <c r="P9736" s="48">
        <v>13</v>
      </c>
      <c r="Q9736" s="48">
        <v>28</v>
      </c>
      <c r="R9736" s="48">
        <v>38</v>
      </c>
      <c r="S9736" s="48">
        <v>11</v>
      </c>
      <c r="T9736" s="48">
        <v>27</v>
      </c>
      <c r="U9736" s="48">
        <v>37</v>
      </c>
      <c r="V9736" s="48">
        <v>9</v>
      </c>
      <c r="W9736" s="48">
        <v>28</v>
      </c>
      <c r="AB9736" s="270"/>
    </row>
    <row r="9737" spans="3:28" ht="15" customHeight="1" outlineLevel="2" x14ac:dyDescent="0.2">
      <c r="D9737" s="41" t="s">
        <v>1585</v>
      </c>
      <c r="E9737" s="17" t="s">
        <v>1586</v>
      </c>
      <c r="F9737" s="48">
        <v>0</v>
      </c>
      <c r="G9737" s="48">
        <v>0</v>
      </c>
      <c r="H9737" s="48">
        <v>0</v>
      </c>
      <c r="I9737" s="48">
        <v>0</v>
      </c>
      <c r="J9737" s="48">
        <v>0</v>
      </c>
      <c r="K9737" s="48">
        <v>0</v>
      </c>
      <c r="L9737" s="48">
        <v>0</v>
      </c>
      <c r="M9737" s="48">
        <v>0</v>
      </c>
      <c r="N9737" s="48">
        <v>0</v>
      </c>
      <c r="O9737" s="48">
        <v>0</v>
      </c>
      <c r="P9737" s="48">
        <v>0</v>
      </c>
      <c r="Q9737" s="48">
        <v>0</v>
      </c>
      <c r="R9737" s="48">
        <v>0</v>
      </c>
      <c r="S9737" s="48">
        <v>0</v>
      </c>
      <c r="T9737" s="48">
        <v>0</v>
      </c>
      <c r="U9737" s="48">
        <v>0</v>
      </c>
      <c r="V9737" s="48">
        <v>0</v>
      </c>
      <c r="W9737" s="48">
        <v>0</v>
      </c>
    </row>
    <row r="9738" spans="3:28" ht="15" customHeight="1" outlineLevel="2" x14ac:dyDescent="0.2">
      <c r="D9738" s="41" t="s">
        <v>1587</v>
      </c>
      <c r="E9738" s="17" t="s">
        <v>1588</v>
      </c>
      <c r="F9738" s="48">
        <v>0</v>
      </c>
      <c r="G9738" s="48">
        <v>0</v>
      </c>
      <c r="H9738" s="48">
        <v>0</v>
      </c>
      <c r="I9738" s="48">
        <v>0</v>
      </c>
      <c r="J9738" s="48">
        <v>0</v>
      </c>
      <c r="K9738" s="48">
        <v>0</v>
      </c>
      <c r="L9738" s="48">
        <v>0</v>
      </c>
      <c r="M9738" s="48">
        <v>0</v>
      </c>
      <c r="N9738" s="48">
        <v>0</v>
      </c>
      <c r="O9738" s="48">
        <v>0</v>
      </c>
      <c r="P9738" s="48">
        <v>0</v>
      </c>
      <c r="Q9738" s="48">
        <v>0</v>
      </c>
      <c r="R9738" s="48">
        <v>0</v>
      </c>
      <c r="S9738" s="48">
        <v>0</v>
      </c>
      <c r="T9738" s="48">
        <v>0</v>
      </c>
      <c r="U9738" s="48">
        <v>0</v>
      </c>
      <c r="V9738" s="48">
        <v>0</v>
      </c>
      <c r="W9738" s="48">
        <v>0</v>
      </c>
    </row>
    <row r="9739" spans="3:28" ht="15" customHeight="1" outlineLevel="2" x14ac:dyDescent="0.2">
      <c r="D9739" s="41" t="s">
        <v>1589</v>
      </c>
      <c r="E9739" s="17" t="s">
        <v>1590</v>
      </c>
      <c r="F9739" s="48">
        <v>0</v>
      </c>
      <c r="G9739" s="48">
        <v>0</v>
      </c>
      <c r="H9739" s="48">
        <v>0</v>
      </c>
      <c r="I9739" s="48">
        <v>0</v>
      </c>
      <c r="J9739" s="48">
        <v>0</v>
      </c>
      <c r="K9739" s="48">
        <v>0</v>
      </c>
      <c r="L9739" s="48">
        <v>0</v>
      </c>
      <c r="M9739" s="48">
        <v>0</v>
      </c>
      <c r="N9739" s="48">
        <v>0</v>
      </c>
      <c r="O9739" s="48">
        <v>0</v>
      </c>
      <c r="P9739" s="48">
        <v>0</v>
      </c>
      <c r="Q9739" s="48">
        <v>0</v>
      </c>
      <c r="R9739" s="48">
        <v>0</v>
      </c>
      <c r="S9739" s="48">
        <v>0</v>
      </c>
      <c r="T9739" s="48">
        <v>0</v>
      </c>
      <c r="U9739" s="48">
        <v>0</v>
      </c>
      <c r="V9739" s="48">
        <v>0</v>
      </c>
      <c r="W9739" s="48">
        <v>0</v>
      </c>
    </row>
    <row r="9740" spans="3:28" ht="15" customHeight="1" outlineLevel="2" x14ac:dyDescent="0.2">
      <c r="D9740" s="41" t="s">
        <v>1591</v>
      </c>
      <c r="E9740" s="17" t="s">
        <v>1592</v>
      </c>
      <c r="F9740" s="48">
        <v>19</v>
      </c>
      <c r="G9740" s="48">
        <v>7</v>
      </c>
      <c r="H9740" s="48">
        <v>12</v>
      </c>
      <c r="I9740" s="48">
        <v>18</v>
      </c>
      <c r="J9740" s="48">
        <v>7</v>
      </c>
      <c r="K9740" s="48">
        <v>11</v>
      </c>
      <c r="L9740" s="48">
        <v>20</v>
      </c>
      <c r="M9740" s="48">
        <v>9</v>
      </c>
      <c r="N9740" s="48">
        <v>11</v>
      </c>
      <c r="O9740" s="48">
        <v>22</v>
      </c>
      <c r="P9740" s="48">
        <v>10</v>
      </c>
      <c r="Q9740" s="48">
        <v>12</v>
      </c>
      <c r="R9740" s="48">
        <v>20</v>
      </c>
      <c r="S9740" s="48">
        <v>8</v>
      </c>
      <c r="T9740" s="48">
        <v>12</v>
      </c>
      <c r="U9740" s="48">
        <v>20</v>
      </c>
      <c r="V9740" s="48">
        <v>7</v>
      </c>
      <c r="W9740" s="48">
        <v>13</v>
      </c>
    </row>
    <row r="9741" spans="3:28" ht="15" customHeight="1" outlineLevel="2" x14ac:dyDescent="0.2">
      <c r="D9741" s="41" t="s">
        <v>1593</v>
      </c>
      <c r="E9741" s="17" t="s">
        <v>1594</v>
      </c>
      <c r="F9741" s="48">
        <v>0</v>
      </c>
      <c r="G9741" s="48">
        <v>0</v>
      </c>
      <c r="H9741" s="48">
        <v>0</v>
      </c>
      <c r="I9741" s="48">
        <v>0</v>
      </c>
      <c r="J9741" s="48">
        <v>0</v>
      </c>
      <c r="K9741" s="48">
        <v>0</v>
      </c>
      <c r="L9741" s="48">
        <v>0</v>
      </c>
      <c r="M9741" s="48">
        <v>0</v>
      </c>
      <c r="N9741" s="48">
        <v>0</v>
      </c>
      <c r="O9741" s="48">
        <v>0</v>
      </c>
      <c r="P9741" s="48">
        <v>0</v>
      </c>
      <c r="Q9741" s="48">
        <v>0</v>
      </c>
      <c r="R9741" s="48">
        <v>0</v>
      </c>
      <c r="S9741" s="48">
        <v>0</v>
      </c>
      <c r="T9741" s="48">
        <v>0</v>
      </c>
      <c r="U9741" s="48">
        <v>0</v>
      </c>
      <c r="V9741" s="48">
        <v>0</v>
      </c>
      <c r="W9741" s="48">
        <v>0</v>
      </c>
    </row>
    <row r="9742" spans="3:28" ht="15" customHeight="1" outlineLevel="2" x14ac:dyDescent="0.2">
      <c r="D9742" s="41" t="s">
        <v>1595</v>
      </c>
      <c r="E9742" s="17" t="s">
        <v>1596</v>
      </c>
      <c r="F9742" s="48">
        <v>0</v>
      </c>
      <c r="G9742" s="48">
        <v>0</v>
      </c>
      <c r="H9742" s="48">
        <v>0</v>
      </c>
      <c r="I9742" s="48">
        <v>0</v>
      </c>
      <c r="J9742" s="48">
        <v>0</v>
      </c>
      <c r="K9742" s="48">
        <v>0</v>
      </c>
      <c r="L9742" s="48">
        <v>0</v>
      </c>
      <c r="M9742" s="48">
        <v>0</v>
      </c>
      <c r="N9742" s="48">
        <v>0</v>
      </c>
      <c r="O9742" s="48">
        <v>0</v>
      </c>
      <c r="P9742" s="48">
        <v>0</v>
      </c>
      <c r="Q9742" s="48">
        <v>0</v>
      </c>
      <c r="R9742" s="48">
        <v>0</v>
      </c>
      <c r="S9742" s="48">
        <v>0</v>
      </c>
      <c r="T9742" s="48">
        <v>0</v>
      </c>
      <c r="U9742" s="48">
        <v>0</v>
      </c>
      <c r="V9742" s="48">
        <v>0</v>
      </c>
      <c r="W9742" s="48">
        <v>0</v>
      </c>
    </row>
    <row r="9743" spans="3:28" ht="15" customHeight="1" outlineLevel="2" x14ac:dyDescent="0.2">
      <c r="D9743" s="41" t="s">
        <v>1597</v>
      </c>
      <c r="E9743" s="17" t="s">
        <v>1598</v>
      </c>
      <c r="F9743" s="48">
        <v>4</v>
      </c>
      <c r="G9743" s="48">
        <v>0</v>
      </c>
      <c r="H9743" s="48">
        <v>4</v>
      </c>
      <c r="I9743" s="48">
        <v>5</v>
      </c>
      <c r="J9743" s="48">
        <v>0</v>
      </c>
      <c r="K9743" s="48">
        <v>5</v>
      </c>
      <c r="L9743" s="48">
        <v>7</v>
      </c>
      <c r="M9743" s="48">
        <v>1</v>
      </c>
      <c r="N9743" s="48">
        <v>6</v>
      </c>
      <c r="O9743" s="48">
        <v>9</v>
      </c>
      <c r="P9743" s="48">
        <v>3</v>
      </c>
      <c r="Q9743" s="48">
        <v>6</v>
      </c>
      <c r="R9743" s="48">
        <v>9</v>
      </c>
      <c r="S9743" s="48">
        <v>3</v>
      </c>
      <c r="T9743" s="48">
        <v>6</v>
      </c>
      <c r="U9743" s="48">
        <v>8</v>
      </c>
      <c r="V9743" s="48">
        <v>2</v>
      </c>
      <c r="W9743" s="48">
        <v>6</v>
      </c>
    </row>
    <row r="9744" spans="3:28" ht="15" customHeight="1" outlineLevel="2" x14ac:dyDescent="0.2">
      <c r="D9744" s="41" t="s">
        <v>1599</v>
      </c>
      <c r="E9744" s="17" t="s">
        <v>1600</v>
      </c>
      <c r="F9744" s="48">
        <v>0</v>
      </c>
      <c r="G9744" s="48">
        <v>0</v>
      </c>
      <c r="H9744" s="48">
        <v>0</v>
      </c>
      <c r="I9744" s="48">
        <v>0</v>
      </c>
      <c r="J9744" s="48">
        <v>0</v>
      </c>
      <c r="K9744" s="48">
        <v>0</v>
      </c>
      <c r="L9744" s="48">
        <v>0</v>
      </c>
      <c r="M9744" s="48">
        <v>0</v>
      </c>
      <c r="N9744" s="48">
        <v>0</v>
      </c>
      <c r="O9744" s="48">
        <v>0</v>
      </c>
      <c r="P9744" s="48">
        <v>0</v>
      </c>
      <c r="Q9744" s="48">
        <v>0</v>
      </c>
      <c r="R9744" s="48">
        <v>0</v>
      </c>
      <c r="S9744" s="48">
        <v>0</v>
      </c>
      <c r="T9744" s="48">
        <v>0</v>
      </c>
      <c r="U9744" s="48">
        <v>0</v>
      </c>
      <c r="V9744" s="48">
        <v>0</v>
      </c>
      <c r="W9744" s="48">
        <v>0</v>
      </c>
    </row>
    <row r="9745" spans="4:23" ht="15" customHeight="1" outlineLevel="2" x14ac:dyDescent="0.2">
      <c r="D9745" s="41" t="s">
        <v>1601</v>
      </c>
      <c r="E9745" s="17" t="s">
        <v>1602</v>
      </c>
      <c r="F9745" s="48">
        <v>0</v>
      </c>
      <c r="G9745" s="48">
        <v>0</v>
      </c>
      <c r="H9745" s="48">
        <v>0</v>
      </c>
      <c r="I9745" s="48">
        <v>0</v>
      </c>
      <c r="J9745" s="48">
        <v>0</v>
      </c>
      <c r="K9745" s="48">
        <v>0</v>
      </c>
      <c r="L9745" s="48">
        <v>0</v>
      </c>
      <c r="M9745" s="48">
        <v>0</v>
      </c>
      <c r="N9745" s="48">
        <v>0</v>
      </c>
      <c r="O9745" s="48">
        <v>0</v>
      </c>
      <c r="P9745" s="48">
        <v>0</v>
      </c>
      <c r="Q9745" s="48">
        <v>0</v>
      </c>
      <c r="R9745" s="48">
        <v>0</v>
      </c>
      <c r="S9745" s="48">
        <v>0</v>
      </c>
      <c r="T9745" s="48">
        <v>0</v>
      </c>
      <c r="U9745" s="48">
        <v>0</v>
      </c>
      <c r="V9745" s="48">
        <v>0</v>
      </c>
      <c r="W9745" s="48">
        <v>0</v>
      </c>
    </row>
    <row r="9746" spans="4:23" ht="15" customHeight="1" outlineLevel="2" x14ac:dyDescent="0.2">
      <c r="D9746" s="41" t="s">
        <v>1603</v>
      </c>
      <c r="E9746" s="17" t="s">
        <v>1604</v>
      </c>
      <c r="F9746" s="48">
        <v>0</v>
      </c>
      <c r="G9746" s="48">
        <v>0</v>
      </c>
      <c r="H9746" s="48">
        <v>0</v>
      </c>
      <c r="I9746" s="48">
        <v>0</v>
      </c>
      <c r="J9746" s="48">
        <v>0</v>
      </c>
      <c r="K9746" s="48">
        <v>0</v>
      </c>
      <c r="L9746" s="48">
        <v>0</v>
      </c>
      <c r="M9746" s="48">
        <v>0</v>
      </c>
      <c r="N9746" s="48">
        <v>0</v>
      </c>
      <c r="O9746" s="48">
        <v>0</v>
      </c>
      <c r="P9746" s="48">
        <v>0</v>
      </c>
      <c r="Q9746" s="48">
        <v>0</v>
      </c>
      <c r="R9746" s="48">
        <v>0</v>
      </c>
      <c r="S9746" s="48">
        <v>0</v>
      </c>
      <c r="T9746" s="48">
        <v>0</v>
      </c>
      <c r="U9746" s="48">
        <v>0</v>
      </c>
      <c r="V9746" s="48">
        <v>0</v>
      </c>
      <c r="W9746" s="48">
        <v>0</v>
      </c>
    </row>
    <row r="9747" spans="4:23" ht="15" customHeight="1" outlineLevel="2" x14ac:dyDescent="0.2">
      <c r="D9747" s="41" t="s">
        <v>1605</v>
      </c>
      <c r="E9747" s="17" t="s">
        <v>1606</v>
      </c>
      <c r="F9747" s="48">
        <v>0</v>
      </c>
      <c r="G9747" s="48">
        <v>0</v>
      </c>
      <c r="H9747" s="48">
        <v>0</v>
      </c>
      <c r="I9747" s="48">
        <v>0</v>
      </c>
      <c r="J9747" s="48">
        <v>0</v>
      </c>
      <c r="K9747" s="48">
        <v>0</v>
      </c>
      <c r="L9747" s="48">
        <v>0</v>
      </c>
      <c r="M9747" s="48">
        <v>0</v>
      </c>
      <c r="N9747" s="48">
        <v>0</v>
      </c>
      <c r="O9747" s="48">
        <v>0</v>
      </c>
      <c r="P9747" s="48">
        <v>0</v>
      </c>
      <c r="Q9747" s="48">
        <v>0</v>
      </c>
      <c r="R9747" s="48">
        <v>0</v>
      </c>
      <c r="S9747" s="48">
        <v>0</v>
      </c>
      <c r="T9747" s="48">
        <v>0</v>
      </c>
      <c r="U9747" s="48">
        <v>0</v>
      </c>
      <c r="V9747" s="48">
        <v>0</v>
      </c>
      <c r="W9747" s="48">
        <v>0</v>
      </c>
    </row>
    <row r="9748" spans="4:23" ht="15" customHeight="1" outlineLevel="2" x14ac:dyDescent="0.2">
      <c r="D9748" s="41" t="s">
        <v>1607</v>
      </c>
      <c r="E9748" s="17" t="s">
        <v>1608</v>
      </c>
      <c r="F9748" s="48">
        <v>1</v>
      </c>
      <c r="G9748" s="48">
        <v>0</v>
      </c>
      <c r="H9748" s="48">
        <v>1</v>
      </c>
      <c r="I9748" s="48">
        <v>1</v>
      </c>
      <c r="J9748" s="48">
        <v>0</v>
      </c>
      <c r="K9748" s="48">
        <v>1</v>
      </c>
      <c r="L9748" s="48">
        <v>1</v>
      </c>
      <c r="M9748" s="48">
        <v>0</v>
      </c>
      <c r="N9748" s="48">
        <v>1</v>
      </c>
      <c r="O9748" s="48">
        <v>1</v>
      </c>
      <c r="P9748" s="48">
        <v>0</v>
      </c>
      <c r="Q9748" s="48">
        <v>1</v>
      </c>
      <c r="R9748" s="48">
        <v>1</v>
      </c>
      <c r="S9748" s="48">
        <v>0</v>
      </c>
      <c r="T9748" s="48">
        <v>1</v>
      </c>
      <c r="U9748" s="48">
        <v>1</v>
      </c>
      <c r="V9748" s="48">
        <v>0</v>
      </c>
      <c r="W9748" s="48">
        <v>1</v>
      </c>
    </row>
    <row r="9749" spans="4:23" ht="15" customHeight="1" outlineLevel="2" x14ac:dyDescent="0.2">
      <c r="D9749" s="41" t="s">
        <v>1609</v>
      </c>
      <c r="E9749" s="17" t="s">
        <v>1610</v>
      </c>
      <c r="F9749" s="48">
        <v>0</v>
      </c>
      <c r="G9749" s="48">
        <v>0</v>
      </c>
      <c r="H9749" s="48">
        <v>0</v>
      </c>
      <c r="I9749" s="48">
        <v>0</v>
      </c>
      <c r="J9749" s="48">
        <v>0</v>
      </c>
      <c r="K9749" s="48">
        <v>0</v>
      </c>
      <c r="L9749" s="48">
        <v>0</v>
      </c>
      <c r="M9749" s="48">
        <v>0</v>
      </c>
      <c r="N9749" s="48">
        <v>0</v>
      </c>
      <c r="O9749" s="48">
        <v>0</v>
      </c>
      <c r="P9749" s="48">
        <v>0</v>
      </c>
      <c r="Q9749" s="48">
        <v>0</v>
      </c>
      <c r="R9749" s="48">
        <v>0</v>
      </c>
      <c r="S9749" s="48">
        <v>0</v>
      </c>
      <c r="T9749" s="48">
        <v>0</v>
      </c>
      <c r="U9749" s="48">
        <v>0</v>
      </c>
      <c r="V9749" s="48">
        <v>0</v>
      </c>
      <c r="W9749" s="48">
        <v>0</v>
      </c>
    </row>
    <row r="9750" spans="4:23" ht="15" customHeight="1" outlineLevel="2" x14ac:dyDescent="0.2">
      <c r="D9750" s="41" t="s">
        <v>1611</v>
      </c>
      <c r="E9750" s="17" t="s">
        <v>1612</v>
      </c>
      <c r="F9750" s="48">
        <v>0</v>
      </c>
      <c r="G9750" s="48">
        <v>0</v>
      </c>
      <c r="H9750" s="48">
        <v>0</v>
      </c>
      <c r="I9750" s="48">
        <v>0</v>
      </c>
      <c r="J9750" s="48">
        <v>0</v>
      </c>
      <c r="K9750" s="48">
        <v>0</v>
      </c>
      <c r="L9750" s="48">
        <v>0</v>
      </c>
      <c r="M9750" s="48">
        <v>0</v>
      </c>
      <c r="N9750" s="48">
        <v>0</v>
      </c>
      <c r="O9750" s="48">
        <v>0</v>
      </c>
      <c r="P9750" s="48">
        <v>0</v>
      </c>
      <c r="Q9750" s="48">
        <v>0</v>
      </c>
      <c r="R9750" s="48">
        <v>0</v>
      </c>
      <c r="S9750" s="48">
        <v>0</v>
      </c>
      <c r="T9750" s="48">
        <v>0</v>
      </c>
      <c r="U9750" s="48">
        <v>0</v>
      </c>
      <c r="V9750" s="48">
        <v>0</v>
      </c>
      <c r="W9750" s="48">
        <v>0</v>
      </c>
    </row>
    <row r="9751" spans="4:23" ht="15" customHeight="1" outlineLevel="2" x14ac:dyDescent="0.2">
      <c r="D9751" s="41" t="s">
        <v>1613</v>
      </c>
      <c r="E9751" s="17" t="s">
        <v>1614</v>
      </c>
      <c r="F9751" s="48">
        <v>0</v>
      </c>
      <c r="G9751" s="48">
        <v>0</v>
      </c>
      <c r="H9751" s="48">
        <v>0</v>
      </c>
      <c r="I9751" s="48">
        <v>0</v>
      </c>
      <c r="J9751" s="48">
        <v>0</v>
      </c>
      <c r="K9751" s="48">
        <v>0</v>
      </c>
      <c r="L9751" s="48">
        <v>0</v>
      </c>
      <c r="M9751" s="48">
        <v>0</v>
      </c>
      <c r="N9751" s="48">
        <v>0</v>
      </c>
      <c r="O9751" s="48">
        <v>0</v>
      </c>
      <c r="P9751" s="48">
        <v>0</v>
      </c>
      <c r="Q9751" s="48">
        <v>0</v>
      </c>
      <c r="R9751" s="48">
        <v>0</v>
      </c>
      <c r="S9751" s="48">
        <v>0</v>
      </c>
      <c r="T9751" s="48">
        <v>0</v>
      </c>
      <c r="U9751" s="48">
        <v>1</v>
      </c>
      <c r="V9751" s="48">
        <v>0</v>
      </c>
      <c r="W9751" s="48">
        <v>1</v>
      </c>
    </row>
    <row r="9752" spans="4:23" ht="15" customHeight="1" outlineLevel="2" x14ac:dyDescent="0.2">
      <c r="D9752" s="41" t="s">
        <v>1615</v>
      </c>
      <c r="E9752" s="17" t="s">
        <v>1616</v>
      </c>
      <c r="F9752" s="48">
        <v>0</v>
      </c>
      <c r="G9752" s="48">
        <v>0</v>
      </c>
      <c r="H9752" s="48">
        <v>0</v>
      </c>
      <c r="I9752" s="48">
        <v>0</v>
      </c>
      <c r="J9752" s="48">
        <v>0</v>
      </c>
      <c r="K9752" s="48">
        <v>0</v>
      </c>
      <c r="L9752" s="48">
        <v>0</v>
      </c>
      <c r="M9752" s="48">
        <v>0</v>
      </c>
      <c r="N9752" s="48">
        <v>0</v>
      </c>
      <c r="O9752" s="48">
        <v>0</v>
      </c>
      <c r="P9752" s="48">
        <v>0</v>
      </c>
      <c r="Q9752" s="48">
        <v>0</v>
      </c>
      <c r="R9752" s="48">
        <v>0</v>
      </c>
      <c r="S9752" s="48">
        <v>0</v>
      </c>
      <c r="T9752" s="48">
        <v>0</v>
      </c>
      <c r="U9752" s="48">
        <v>0</v>
      </c>
      <c r="V9752" s="48">
        <v>0</v>
      </c>
      <c r="W9752" s="48">
        <v>0</v>
      </c>
    </row>
    <row r="9753" spans="4:23" ht="15" customHeight="1" outlineLevel="2" x14ac:dyDescent="0.2">
      <c r="D9753" s="41" t="s">
        <v>1617</v>
      </c>
      <c r="E9753" s="17" t="s">
        <v>1618</v>
      </c>
      <c r="F9753" s="48">
        <v>0</v>
      </c>
      <c r="G9753" s="48">
        <v>0</v>
      </c>
      <c r="H9753" s="48">
        <v>0</v>
      </c>
      <c r="I9753" s="48">
        <v>0</v>
      </c>
      <c r="J9753" s="48">
        <v>0</v>
      </c>
      <c r="K9753" s="48">
        <v>0</v>
      </c>
      <c r="L9753" s="48">
        <v>0</v>
      </c>
      <c r="M9753" s="48">
        <v>0</v>
      </c>
      <c r="N9753" s="48">
        <v>0</v>
      </c>
      <c r="O9753" s="48">
        <v>0</v>
      </c>
      <c r="P9753" s="48">
        <v>0</v>
      </c>
      <c r="Q9753" s="48">
        <v>0</v>
      </c>
      <c r="R9753" s="48">
        <v>0</v>
      </c>
      <c r="S9753" s="48">
        <v>0</v>
      </c>
      <c r="T9753" s="48">
        <v>0</v>
      </c>
      <c r="U9753" s="48">
        <v>0</v>
      </c>
      <c r="V9753" s="48">
        <v>0</v>
      </c>
      <c r="W9753" s="48">
        <v>0</v>
      </c>
    </row>
    <row r="9754" spans="4:23" ht="15" customHeight="1" outlineLevel="2" x14ac:dyDescent="0.2">
      <c r="D9754" s="41" t="s">
        <v>1619</v>
      </c>
      <c r="E9754" s="17" t="s">
        <v>1620</v>
      </c>
      <c r="F9754" s="48">
        <v>0</v>
      </c>
      <c r="G9754" s="48">
        <v>0</v>
      </c>
      <c r="H9754" s="48">
        <v>0</v>
      </c>
      <c r="I9754" s="48">
        <v>0</v>
      </c>
      <c r="J9754" s="48">
        <v>0</v>
      </c>
      <c r="K9754" s="48">
        <v>0</v>
      </c>
      <c r="L9754" s="48">
        <v>0</v>
      </c>
      <c r="M9754" s="48">
        <v>0</v>
      </c>
      <c r="N9754" s="48">
        <v>0</v>
      </c>
      <c r="O9754" s="48">
        <v>0</v>
      </c>
      <c r="P9754" s="48">
        <v>0</v>
      </c>
      <c r="Q9754" s="48">
        <v>0</v>
      </c>
      <c r="R9754" s="48">
        <v>0</v>
      </c>
      <c r="S9754" s="48">
        <v>0</v>
      </c>
      <c r="T9754" s="48">
        <v>0</v>
      </c>
      <c r="U9754" s="48">
        <v>0</v>
      </c>
      <c r="V9754" s="48">
        <v>0</v>
      </c>
      <c r="W9754" s="48">
        <v>0</v>
      </c>
    </row>
    <row r="9755" spans="4:23" ht="15" customHeight="1" outlineLevel="2" x14ac:dyDescent="0.2">
      <c r="D9755" s="41" t="s">
        <v>1621</v>
      </c>
      <c r="E9755" s="17" t="s">
        <v>1622</v>
      </c>
      <c r="F9755" s="48">
        <v>2</v>
      </c>
      <c r="G9755" s="48">
        <v>0</v>
      </c>
      <c r="H9755" s="48">
        <v>2</v>
      </c>
      <c r="I9755" s="48">
        <v>2</v>
      </c>
      <c r="J9755" s="48">
        <v>0</v>
      </c>
      <c r="K9755" s="48">
        <v>2</v>
      </c>
      <c r="L9755" s="48">
        <v>2</v>
      </c>
      <c r="M9755" s="48">
        <v>0</v>
      </c>
      <c r="N9755" s="48">
        <v>2</v>
      </c>
      <c r="O9755" s="48">
        <v>2</v>
      </c>
      <c r="P9755" s="48">
        <v>0</v>
      </c>
      <c r="Q9755" s="48">
        <v>2</v>
      </c>
      <c r="R9755" s="48">
        <v>2</v>
      </c>
      <c r="S9755" s="48">
        <v>0</v>
      </c>
      <c r="T9755" s="48">
        <v>2</v>
      </c>
      <c r="U9755" s="48">
        <v>2</v>
      </c>
      <c r="V9755" s="48">
        <v>0</v>
      </c>
      <c r="W9755" s="48">
        <v>2</v>
      </c>
    </row>
    <row r="9756" spans="4:23" ht="15" customHeight="1" outlineLevel="2" x14ac:dyDescent="0.2">
      <c r="D9756" s="41" t="s">
        <v>1623</v>
      </c>
      <c r="E9756" s="17" t="s">
        <v>1624</v>
      </c>
      <c r="F9756" s="48">
        <v>0</v>
      </c>
      <c r="G9756" s="48">
        <v>0</v>
      </c>
      <c r="H9756" s="48">
        <v>0</v>
      </c>
      <c r="I9756" s="48">
        <v>0</v>
      </c>
      <c r="J9756" s="48">
        <v>0</v>
      </c>
      <c r="K9756" s="48">
        <v>0</v>
      </c>
      <c r="L9756" s="48">
        <v>0</v>
      </c>
      <c r="M9756" s="48">
        <v>0</v>
      </c>
      <c r="N9756" s="48">
        <v>0</v>
      </c>
      <c r="O9756" s="48">
        <v>0</v>
      </c>
      <c r="P9756" s="48">
        <v>0</v>
      </c>
      <c r="Q9756" s="48">
        <v>0</v>
      </c>
      <c r="R9756" s="48">
        <v>0</v>
      </c>
      <c r="S9756" s="48">
        <v>0</v>
      </c>
      <c r="T9756" s="48">
        <v>0</v>
      </c>
      <c r="U9756" s="48">
        <v>0</v>
      </c>
      <c r="V9756" s="48">
        <v>0</v>
      </c>
      <c r="W9756" s="48">
        <v>0</v>
      </c>
    </row>
    <row r="9757" spans="4:23" ht="15" customHeight="1" outlineLevel="2" x14ac:dyDescent="0.2">
      <c r="D9757" s="41" t="s">
        <v>1625</v>
      </c>
      <c r="E9757" s="17" t="s">
        <v>1626</v>
      </c>
      <c r="F9757" s="48">
        <v>0</v>
      </c>
      <c r="G9757" s="48">
        <v>0</v>
      </c>
      <c r="H9757" s="48">
        <v>0</v>
      </c>
      <c r="I9757" s="48">
        <v>0</v>
      </c>
      <c r="J9757" s="48">
        <v>0</v>
      </c>
      <c r="K9757" s="48">
        <v>0</v>
      </c>
      <c r="L9757" s="48">
        <v>0</v>
      </c>
      <c r="M9757" s="48">
        <v>0</v>
      </c>
      <c r="N9757" s="48">
        <v>0</v>
      </c>
      <c r="O9757" s="48">
        <v>0</v>
      </c>
      <c r="P9757" s="48">
        <v>0</v>
      </c>
      <c r="Q9757" s="48">
        <v>0</v>
      </c>
      <c r="R9757" s="48">
        <v>0</v>
      </c>
      <c r="S9757" s="48">
        <v>0</v>
      </c>
      <c r="T9757" s="48">
        <v>0</v>
      </c>
      <c r="U9757" s="48">
        <v>0</v>
      </c>
      <c r="V9757" s="48">
        <v>0</v>
      </c>
      <c r="W9757" s="48">
        <v>0</v>
      </c>
    </row>
    <row r="9758" spans="4:23" ht="15" customHeight="1" outlineLevel="2" x14ac:dyDescent="0.2">
      <c r="D9758" s="41" t="s">
        <v>1627</v>
      </c>
      <c r="E9758" s="17" t="s">
        <v>1628</v>
      </c>
      <c r="F9758" s="48">
        <v>2</v>
      </c>
      <c r="G9758" s="48">
        <v>0</v>
      </c>
      <c r="H9758" s="48">
        <v>2</v>
      </c>
      <c r="I9758" s="48">
        <v>2</v>
      </c>
      <c r="J9758" s="48">
        <v>0</v>
      </c>
      <c r="K9758" s="48">
        <v>2</v>
      </c>
      <c r="L9758" s="48">
        <v>2</v>
      </c>
      <c r="M9758" s="48">
        <v>0</v>
      </c>
      <c r="N9758" s="48">
        <v>2</v>
      </c>
      <c r="O9758" s="48">
        <v>2</v>
      </c>
      <c r="P9758" s="48">
        <v>0</v>
      </c>
      <c r="Q9758" s="48">
        <v>2</v>
      </c>
      <c r="R9758" s="48">
        <v>1</v>
      </c>
      <c r="S9758" s="48">
        <v>0</v>
      </c>
      <c r="T9758" s="48">
        <v>1</v>
      </c>
      <c r="U9758" s="48">
        <v>0</v>
      </c>
      <c r="V9758" s="48">
        <v>0</v>
      </c>
      <c r="W9758" s="48">
        <v>0</v>
      </c>
    </row>
    <row r="9759" spans="4:23" ht="15" customHeight="1" outlineLevel="2" x14ac:dyDescent="0.2">
      <c r="D9759" s="41" t="s">
        <v>1629</v>
      </c>
      <c r="E9759" s="17" t="s">
        <v>1630</v>
      </c>
      <c r="F9759" s="48">
        <v>0</v>
      </c>
      <c r="G9759" s="48">
        <v>0</v>
      </c>
      <c r="H9759" s="48">
        <v>0</v>
      </c>
      <c r="I9759" s="48">
        <v>0</v>
      </c>
      <c r="J9759" s="48">
        <v>0</v>
      </c>
      <c r="K9759" s="48">
        <v>0</v>
      </c>
      <c r="L9759" s="48">
        <v>1</v>
      </c>
      <c r="M9759" s="48">
        <v>0</v>
      </c>
      <c r="N9759" s="48">
        <v>1</v>
      </c>
      <c r="O9759" s="48">
        <v>1</v>
      </c>
      <c r="P9759" s="48">
        <v>0</v>
      </c>
      <c r="Q9759" s="48">
        <v>1</v>
      </c>
      <c r="R9759" s="48">
        <v>1</v>
      </c>
      <c r="S9759" s="48">
        <v>0</v>
      </c>
      <c r="T9759" s="48">
        <v>1</v>
      </c>
      <c r="U9759" s="48">
        <v>1</v>
      </c>
      <c r="V9759" s="48">
        <v>0</v>
      </c>
      <c r="W9759" s="48">
        <v>1</v>
      </c>
    </row>
    <row r="9760" spans="4:23" ht="15" customHeight="1" outlineLevel="2" x14ac:dyDescent="0.2">
      <c r="D9760" s="41" t="s">
        <v>1631</v>
      </c>
      <c r="E9760" s="17" t="s">
        <v>1632</v>
      </c>
      <c r="F9760" s="48">
        <v>3</v>
      </c>
      <c r="G9760" s="48">
        <v>0</v>
      </c>
      <c r="H9760" s="48">
        <v>3</v>
      </c>
      <c r="I9760" s="48">
        <v>3</v>
      </c>
      <c r="J9760" s="48">
        <v>0</v>
      </c>
      <c r="K9760" s="48">
        <v>3</v>
      </c>
      <c r="L9760" s="48">
        <v>3</v>
      </c>
      <c r="M9760" s="48">
        <v>0</v>
      </c>
      <c r="N9760" s="48">
        <v>3</v>
      </c>
      <c r="O9760" s="48">
        <v>3</v>
      </c>
      <c r="P9760" s="48">
        <v>0</v>
      </c>
      <c r="Q9760" s="48">
        <v>3</v>
      </c>
      <c r="R9760" s="48">
        <v>3</v>
      </c>
      <c r="S9760" s="48">
        <v>0</v>
      </c>
      <c r="T9760" s="48">
        <v>3</v>
      </c>
      <c r="U9760" s="48">
        <v>3</v>
      </c>
      <c r="V9760" s="48">
        <v>0</v>
      </c>
      <c r="W9760" s="48">
        <v>3</v>
      </c>
    </row>
    <row r="9761" spans="3:28" ht="15" customHeight="1" outlineLevel="2" x14ac:dyDescent="0.2">
      <c r="D9761" s="41" t="s">
        <v>1633</v>
      </c>
      <c r="E9761" s="17" t="s">
        <v>1634</v>
      </c>
      <c r="F9761" s="48">
        <v>0</v>
      </c>
      <c r="G9761" s="48">
        <v>0</v>
      </c>
      <c r="H9761" s="48">
        <v>0</v>
      </c>
      <c r="I9761" s="48">
        <v>0</v>
      </c>
      <c r="J9761" s="48">
        <v>0</v>
      </c>
      <c r="K9761" s="48">
        <v>0</v>
      </c>
      <c r="L9761" s="48">
        <v>0</v>
      </c>
      <c r="M9761" s="48">
        <v>0</v>
      </c>
      <c r="N9761" s="48">
        <v>0</v>
      </c>
      <c r="O9761" s="48">
        <v>0</v>
      </c>
      <c r="P9761" s="48">
        <v>0</v>
      </c>
      <c r="Q9761" s="48">
        <v>0</v>
      </c>
      <c r="R9761" s="48">
        <v>0</v>
      </c>
      <c r="S9761" s="48">
        <v>0</v>
      </c>
      <c r="T9761" s="48">
        <v>0</v>
      </c>
      <c r="U9761" s="48">
        <v>0</v>
      </c>
      <c r="V9761" s="48">
        <v>0</v>
      </c>
      <c r="W9761" s="48">
        <v>0</v>
      </c>
    </row>
    <row r="9762" spans="3:28" ht="15" customHeight="1" outlineLevel="2" x14ac:dyDescent="0.2">
      <c r="D9762" s="41" t="s">
        <v>1635</v>
      </c>
      <c r="E9762" s="17" t="s">
        <v>1636</v>
      </c>
      <c r="F9762" s="48">
        <v>0</v>
      </c>
      <c r="G9762" s="48">
        <v>0</v>
      </c>
      <c r="H9762" s="48">
        <v>0</v>
      </c>
      <c r="I9762" s="48">
        <v>0</v>
      </c>
      <c r="J9762" s="48">
        <v>0</v>
      </c>
      <c r="K9762" s="48">
        <v>0</v>
      </c>
      <c r="L9762" s="48">
        <v>0</v>
      </c>
      <c r="M9762" s="48">
        <v>0</v>
      </c>
      <c r="N9762" s="48">
        <v>0</v>
      </c>
      <c r="O9762" s="48">
        <v>0</v>
      </c>
      <c r="P9762" s="48">
        <v>0</v>
      </c>
      <c r="Q9762" s="48">
        <v>0</v>
      </c>
      <c r="R9762" s="48">
        <v>0</v>
      </c>
      <c r="S9762" s="48">
        <v>0</v>
      </c>
      <c r="T9762" s="48">
        <v>0</v>
      </c>
      <c r="U9762" s="48">
        <v>0</v>
      </c>
      <c r="V9762" s="48">
        <v>0</v>
      </c>
      <c r="W9762" s="48">
        <v>0</v>
      </c>
    </row>
    <row r="9763" spans="3:28" ht="15" customHeight="1" outlineLevel="2" x14ac:dyDescent="0.2">
      <c r="D9763" s="41" t="s">
        <v>1637</v>
      </c>
      <c r="E9763" s="17" t="s">
        <v>1638</v>
      </c>
      <c r="F9763" s="48">
        <v>0</v>
      </c>
      <c r="G9763" s="48">
        <v>0</v>
      </c>
      <c r="H9763" s="48">
        <v>0</v>
      </c>
      <c r="I9763" s="48">
        <v>0</v>
      </c>
      <c r="J9763" s="48">
        <v>0</v>
      </c>
      <c r="K9763" s="48">
        <v>0</v>
      </c>
      <c r="L9763" s="48">
        <v>0</v>
      </c>
      <c r="M9763" s="48">
        <v>0</v>
      </c>
      <c r="N9763" s="48">
        <v>0</v>
      </c>
      <c r="O9763" s="48">
        <v>0</v>
      </c>
      <c r="P9763" s="48">
        <v>0</v>
      </c>
      <c r="Q9763" s="48">
        <v>0</v>
      </c>
      <c r="R9763" s="48">
        <v>0</v>
      </c>
      <c r="S9763" s="48">
        <v>0</v>
      </c>
      <c r="T9763" s="48">
        <v>0</v>
      </c>
      <c r="U9763" s="48">
        <v>0</v>
      </c>
      <c r="V9763" s="48">
        <v>0</v>
      </c>
      <c r="W9763" s="48">
        <v>0</v>
      </c>
    </row>
    <row r="9764" spans="3:28" ht="15" customHeight="1" outlineLevel="2" x14ac:dyDescent="0.2">
      <c r="D9764" s="41" t="s">
        <v>1639</v>
      </c>
      <c r="E9764" s="17" t="s">
        <v>1640</v>
      </c>
      <c r="F9764" s="48">
        <v>1</v>
      </c>
      <c r="G9764" s="48">
        <v>0</v>
      </c>
      <c r="H9764" s="48">
        <v>1</v>
      </c>
      <c r="I9764" s="48">
        <v>1</v>
      </c>
      <c r="J9764" s="48">
        <v>0</v>
      </c>
      <c r="K9764" s="48">
        <v>1</v>
      </c>
      <c r="L9764" s="48">
        <v>1</v>
      </c>
      <c r="M9764" s="48">
        <v>0</v>
      </c>
      <c r="N9764" s="48">
        <v>1</v>
      </c>
      <c r="O9764" s="48">
        <v>1</v>
      </c>
      <c r="P9764" s="48">
        <v>0</v>
      </c>
      <c r="Q9764" s="48">
        <v>1</v>
      </c>
      <c r="R9764" s="48">
        <v>1</v>
      </c>
      <c r="S9764" s="48">
        <v>0</v>
      </c>
      <c r="T9764" s="48">
        <v>1</v>
      </c>
      <c r="U9764" s="48">
        <v>1</v>
      </c>
      <c r="V9764" s="48">
        <v>0</v>
      </c>
      <c r="W9764" s="48">
        <v>1</v>
      </c>
    </row>
    <row r="9765" spans="3:28" ht="15" customHeight="1" outlineLevel="2" x14ac:dyDescent="0.2">
      <c r="D9765" s="41" t="s">
        <v>1641</v>
      </c>
      <c r="E9765" s="17" t="s">
        <v>1642</v>
      </c>
      <c r="F9765" s="48">
        <v>0</v>
      </c>
      <c r="G9765" s="48">
        <v>0</v>
      </c>
      <c r="H9765" s="48">
        <v>0</v>
      </c>
      <c r="I9765" s="48">
        <v>0</v>
      </c>
      <c r="J9765" s="48">
        <v>0</v>
      </c>
      <c r="K9765" s="48">
        <v>0</v>
      </c>
      <c r="L9765" s="48">
        <v>1</v>
      </c>
      <c r="M9765" s="48">
        <v>1</v>
      </c>
      <c r="N9765" s="48">
        <v>0</v>
      </c>
      <c r="O9765" s="48">
        <v>0</v>
      </c>
      <c r="P9765" s="48">
        <v>0</v>
      </c>
      <c r="Q9765" s="48">
        <v>0</v>
      </c>
      <c r="R9765" s="48">
        <v>0</v>
      </c>
      <c r="S9765" s="48">
        <v>0</v>
      </c>
      <c r="T9765" s="48">
        <v>0</v>
      </c>
      <c r="U9765" s="48">
        <v>0</v>
      </c>
      <c r="V9765" s="48">
        <v>0</v>
      </c>
      <c r="W9765" s="48">
        <v>0</v>
      </c>
    </row>
    <row r="9766" spans="3:28" ht="15" customHeight="1" outlineLevel="1" x14ac:dyDescent="0.2">
      <c r="C9766" s="226" t="s">
        <v>1643</v>
      </c>
      <c r="E9766" s="225" t="s">
        <v>1644</v>
      </c>
      <c r="F9766" s="48">
        <v>142</v>
      </c>
      <c r="G9766" s="48">
        <v>68</v>
      </c>
      <c r="H9766" s="48">
        <v>74</v>
      </c>
      <c r="I9766" s="48">
        <v>137</v>
      </c>
      <c r="J9766" s="48">
        <v>69</v>
      </c>
      <c r="K9766" s="48">
        <v>68</v>
      </c>
      <c r="L9766" s="48">
        <v>120</v>
      </c>
      <c r="M9766" s="48">
        <v>62</v>
      </c>
      <c r="N9766" s="48">
        <v>58</v>
      </c>
      <c r="O9766" s="48">
        <v>133</v>
      </c>
      <c r="P9766" s="48">
        <v>77</v>
      </c>
      <c r="Q9766" s="48">
        <v>56</v>
      </c>
      <c r="R9766" s="48">
        <v>137</v>
      </c>
      <c r="S9766" s="48">
        <v>81</v>
      </c>
      <c r="T9766" s="48">
        <v>56</v>
      </c>
      <c r="U9766" s="48">
        <v>114</v>
      </c>
      <c r="V9766" s="48">
        <v>65</v>
      </c>
      <c r="W9766" s="48">
        <v>49</v>
      </c>
      <c r="AB9766" s="270"/>
    </row>
    <row r="9767" spans="3:28" ht="15" customHeight="1" outlineLevel="2" x14ac:dyDescent="0.2">
      <c r="D9767" s="41" t="s">
        <v>1645</v>
      </c>
      <c r="E9767" s="17" t="s">
        <v>1646</v>
      </c>
      <c r="F9767" s="48">
        <v>8</v>
      </c>
      <c r="G9767" s="48">
        <v>0</v>
      </c>
      <c r="H9767" s="48">
        <v>8</v>
      </c>
      <c r="I9767" s="48">
        <v>9</v>
      </c>
      <c r="J9767" s="48">
        <v>0</v>
      </c>
      <c r="K9767" s="48">
        <v>9</v>
      </c>
      <c r="L9767" s="48">
        <v>6</v>
      </c>
      <c r="M9767" s="48">
        <v>0</v>
      </c>
      <c r="N9767" s="48">
        <v>6</v>
      </c>
      <c r="O9767" s="48">
        <v>5</v>
      </c>
      <c r="P9767" s="48">
        <v>0</v>
      </c>
      <c r="Q9767" s="48">
        <v>5</v>
      </c>
      <c r="R9767" s="48">
        <v>8</v>
      </c>
      <c r="S9767" s="48">
        <v>0</v>
      </c>
      <c r="T9767" s="48">
        <v>8</v>
      </c>
      <c r="U9767" s="48">
        <v>6</v>
      </c>
      <c r="V9767" s="48">
        <v>0</v>
      </c>
      <c r="W9767" s="48">
        <v>6</v>
      </c>
    </row>
    <row r="9768" spans="3:28" ht="15" customHeight="1" outlineLevel="2" x14ac:dyDescent="0.2">
      <c r="D9768" s="41" t="s">
        <v>1647</v>
      </c>
      <c r="E9768" s="17" t="s">
        <v>1648</v>
      </c>
      <c r="F9768" s="48">
        <v>0</v>
      </c>
      <c r="G9768" s="48">
        <v>0</v>
      </c>
      <c r="H9768" s="48">
        <v>0</v>
      </c>
      <c r="I9768" s="48">
        <v>0</v>
      </c>
      <c r="J9768" s="48">
        <v>0</v>
      </c>
      <c r="K9768" s="48">
        <v>0</v>
      </c>
      <c r="L9768" s="48">
        <v>0</v>
      </c>
      <c r="M9768" s="48">
        <v>0</v>
      </c>
      <c r="N9768" s="48">
        <v>0</v>
      </c>
      <c r="O9768" s="48">
        <v>0</v>
      </c>
      <c r="P9768" s="48">
        <v>0</v>
      </c>
      <c r="Q9768" s="48">
        <v>0</v>
      </c>
      <c r="R9768" s="48">
        <v>0</v>
      </c>
      <c r="S9768" s="48">
        <v>0</v>
      </c>
      <c r="T9768" s="48">
        <v>0</v>
      </c>
      <c r="U9768" s="48">
        <v>0</v>
      </c>
      <c r="V9768" s="48">
        <v>0</v>
      </c>
      <c r="W9768" s="48">
        <v>0</v>
      </c>
    </row>
    <row r="9769" spans="3:28" ht="15" customHeight="1" outlineLevel="2" x14ac:dyDescent="0.2">
      <c r="D9769" s="41" t="s">
        <v>1649</v>
      </c>
      <c r="E9769" s="17" t="s">
        <v>1650</v>
      </c>
      <c r="F9769" s="48">
        <v>0</v>
      </c>
      <c r="G9769" s="48">
        <v>0</v>
      </c>
      <c r="H9769" s="48">
        <v>0</v>
      </c>
      <c r="I9769" s="48">
        <v>0</v>
      </c>
      <c r="J9769" s="48">
        <v>0</v>
      </c>
      <c r="K9769" s="48">
        <v>0</v>
      </c>
      <c r="L9769" s="48">
        <v>0</v>
      </c>
      <c r="M9769" s="48">
        <v>0</v>
      </c>
      <c r="N9769" s="48">
        <v>0</v>
      </c>
      <c r="O9769" s="48">
        <v>0</v>
      </c>
      <c r="P9769" s="48">
        <v>0</v>
      </c>
      <c r="Q9769" s="48">
        <v>0</v>
      </c>
      <c r="R9769" s="48">
        <v>0</v>
      </c>
      <c r="S9769" s="48">
        <v>0</v>
      </c>
      <c r="T9769" s="48">
        <v>0</v>
      </c>
      <c r="U9769" s="48">
        <v>0</v>
      </c>
      <c r="V9769" s="48">
        <v>0</v>
      </c>
      <c r="W9769" s="48">
        <v>0</v>
      </c>
    </row>
    <row r="9770" spans="3:28" ht="15" customHeight="1" outlineLevel="2" x14ac:dyDescent="0.2">
      <c r="D9770" s="41" t="s">
        <v>1651</v>
      </c>
      <c r="E9770" s="17" t="s">
        <v>1652</v>
      </c>
      <c r="F9770" s="48">
        <v>0</v>
      </c>
      <c r="G9770" s="48">
        <v>0</v>
      </c>
      <c r="H9770" s="48">
        <v>0</v>
      </c>
      <c r="I9770" s="48">
        <v>0</v>
      </c>
      <c r="J9770" s="48">
        <v>0</v>
      </c>
      <c r="K9770" s="48">
        <v>0</v>
      </c>
      <c r="L9770" s="48">
        <v>0</v>
      </c>
      <c r="M9770" s="48">
        <v>0</v>
      </c>
      <c r="N9770" s="48">
        <v>0</v>
      </c>
      <c r="O9770" s="48">
        <v>0</v>
      </c>
      <c r="P9770" s="48">
        <v>0</v>
      </c>
      <c r="Q9770" s="48">
        <v>0</v>
      </c>
      <c r="R9770" s="48">
        <v>0</v>
      </c>
      <c r="S9770" s="48">
        <v>0</v>
      </c>
      <c r="T9770" s="48">
        <v>0</v>
      </c>
      <c r="U9770" s="48">
        <v>0</v>
      </c>
      <c r="V9770" s="48">
        <v>0</v>
      </c>
      <c r="W9770" s="48">
        <v>0</v>
      </c>
    </row>
    <row r="9771" spans="3:28" ht="15" customHeight="1" outlineLevel="2" x14ac:dyDescent="0.2">
      <c r="D9771" s="41" t="s">
        <v>1653</v>
      </c>
      <c r="E9771" s="17" t="s">
        <v>1654</v>
      </c>
      <c r="F9771" s="48">
        <v>0</v>
      </c>
      <c r="G9771" s="48">
        <v>0</v>
      </c>
      <c r="H9771" s="48">
        <v>0</v>
      </c>
      <c r="I9771" s="48">
        <v>0</v>
      </c>
      <c r="J9771" s="48">
        <v>0</v>
      </c>
      <c r="K9771" s="48">
        <v>0</v>
      </c>
      <c r="L9771" s="48">
        <v>0</v>
      </c>
      <c r="M9771" s="48">
        <v>0</v>
      </c>
      <c r="N9771" s="48">
        <v>0</v>
      </c>
      <c r="O9771" s="48">
        <v>0</v>
      </c>
      <c r="P9771" s="48">
        <v>0</v>
      </c>
      <c r="Q9771" s="48">
        <v>0</v>
      </c>
      <c r="R9771" s="48">
        <v>0</v>
      </c>
      <c r="S9771" s="48">
        <v>0</v>
      </c>
      <c r="T9771" s="48">
        <v>0</v>
      </c>
      <c r="U9771" s="48">
        <v>0</v>
      </c>
      <c r="V9771" s="48">
        <v>0</v>
      </c>
      <c r="W9771" s="48">
        <v>0</v>
      </c>
    </row>
    <row r="9772" spans="3:28" ht="15" customHeight="1" outlineLevel="2" x14ac:dyDescent="0.2">
      <c r="D9772" s="41" t="s">
        <v>1655</v>
      </c>
      <c r="E9772" s="17" t="s">
        <v>1656</v>
      </c>
      <c r="F9772" s="48">
        <v>2</v>
      </c>
      <c r="G9772" s="48">
        <v>0</v>
      </c>
      <c r="H9772" s="48">
        <v>2</v>
      </c>
      <c r="I9772" s="48">
        <v>2</v>
      </c>
      <c r="J9772" s="48">
        <v>0</v>
      </c>
      <c r="K9772" s="48">
        <v>2</v>
      </c>
      <c r="L9772" s="48">
        <v>0</v>
      </c>
      <c r="M9772" s="48">
        <v>0</v>
      </c>
      <c r="N9772" s="48">
        <v>0</v>
      </c>
      <c r="O9772" s="48">
        <v>0</v>
      </c>
      <c r="P9772" s="48">
        <v>0</v>
      </c>
      <c r="Q9772" s="48">
        <v>0</v>
      </c>
      <c r="R9772" s="48">
        <v>0</v>
      </c>
      <c r="S9772" s="48">
        <v>0</v>
      </c>
      <c r="T9772" s="48">
        <v>0</v>
      </c>
      <c r="U9772" s="48">
        <v>0</v>
      </c>
      <c r="V9772" s="48">
        <v>0</v>
      </c>
      <c r="W9772" s="48">
        <v>0</v>
      </c>
    </row>
    <row r="9773" spans="3:28" ht="15" customHeight="1" outlineLevel="2" x14ac:dyDescent="0.2">
      <c r="D9773" s="41" t="s">
        <v>1657</v>
      </c>
      <c r="E9773" s="17" t="s">
        <v>1658</v>
      </c>
      <c r="F9773" s="48">
        <v>0</v>
      </c>
      <c r="G9773" s="48">
        <v>0</v>
      </c>
      <c r="H9773" s="48">
        <v>0</v>
      </c>
      <c r="I9773" s="48">
        <v>0</v>
      </c>
      <c r="J9773" s="48">
        <v>0</v>
      </c>
      <c r="K9773" s="48">
        <v>0</v>
      </c>
      <c r="L9773" s="48">
        <v>0</v>
      </c>
      <c r="M9773" s="48">
        <v>0</v>
      </c>
      <c r="N9773" s="48">
        <v>0</v>
      </c>
      <c r="O9773" s="48">
        <v>0</v>
      </c>
      <c r="P9773" s="48">
        <v>0</v>
      </c>
      <c r="Q9773" s="48">
        <v>0</v>
      </c>
      <c r="R9773" s="48">
        <v>0</v>
      </c>
      <c r="S9773" s="48">
        <v>0</v>
      </c>
      <c r="T9773" s="48">
        <v>0</v>
      </c>
      <c r="U9773" s="48">
        <v>0</v>
      </c>
      <c r="V9773" s="48">
        <v>0</v>
      </c>
      <c r="W9773" s="48">
        <v>0</v>
      </c>
    </row>
    <row r="9774" spans="3:28" ht="15" customHeight="1" outlineLevel="2" x14ac:dyDescent="0.2">
      <c r="D9774" s="41" t="s">
        <v>1659</v>
      </c>
      <c r="E9774" s="17" t="s">
        <v>1660</v>
      </c>
      <c r="F9774" s="48">
        <v>2</v>
      </c>
      <c r="G9774" s="48">
        <v>0</v>
      </c>
      <c r="H9774" s="48">
        <v>2</v>
      </c>
      <c r="I9774" s="48">
        <v>1</v>
      </c>
      <c r="J9774" s="48">
        <v>0</v>
      </c>
      <c r="K9774" s="48">
        <v>1</v>
      </c>
      <c r="L9774" s="48">
        <v>2</v>
      </c>
      <c r="M9774" s="48">
        <v>0</v>
      </c>
      <c r="N9774" s="48">
        <v>2</v>
      </c>
      <c r="O9774" s="48">
        <v>2</v>
      </c>
      <c r="P9774" s="48">
        <v>0</v>
      </c>
      <c r="Q9774" s="48">
        <v>2</v>
      </c>
      <c r="R9774" s="48">
        <v>2</v>
      </c>
      <c r="S9774" s="48">
        <v>0</v>
      </c>
      <c r="T9774" s="48">
        <v>2</v>
      </c>
      <c r="U9774" s="48">
        <v>2</v>
      </c>
      <c r="V9774" s="48">
        <v>0</v>
      </c>
      <c r="W9774" s="48">
        <v>2</v>
      </c>
    </row>
    <row r="9775" spans="3:28" ht="15" customHeight="1" outlineLevel="2" x14ac:dyDescent="0.2">
      <c r="D9775" s="41" t="s">
        <v>1661</v>
      </c>
      <c r="E9775" s="17" t="s">
        <v>1662</v>
      </c>
      <c r="F9775" s="48">
        <v>0</v>
      </c>
      <c r="G9775" s="48">
        <v>0</v>
      </c>
      <c r="H9775" s="48">
        <v>0</v>
      </c>
      <c r="I9775" s="48">
        <v>0</v>
      </c>
      <c r="J9775" s="48">
        <v>0</v>
      </c>
      <c r="K9775" s="48">
        <v>0</v>
      </c>
      <c r="L9775" s="48">
        <v>0</v>
      </c>
      <c r="M9775" s="48">
        <v>0</v>
      </c>
      <c r="N9775" s="48">
        <v>0</v>
      </c>
      <c r="O9775" s="48">
        <v>0</v>
      </c>
      <c r="P9775" s="48">
        <v>0</v>
      </c>
      <c r="Q9775" s="48">
        <v>0</v>
      </c>
      <c r="R9775" s="48">
        <v>0</v>
      </c>
      <c r="S9775" s="48">
        <v>0</v>
      </c>
      <c r="T9775" s="48">
        <v>0</v>
      </c>
      <c r="U9775" s="48">
        <v>0</v>
      </c>
      <c r="V9775" s="48">
        <v>0</v>
      </c>
      <c r="W9775" s="48">
        <v>0</v>
      </c>
    </row>
    <row r="9776" spans="3:28" ht="15" customHeight="1" outlineLevel="2" x14ac:dyDescent="0.2">
      <c r="D9776" s="41" t="s">
        <v>1663</v>
      </c>
      <c r="E9776" s="17" t="s">
        <v>1664</v>
      </c>
      <c r="F9776" s="48">
        <v>0</v>
      </c>
      <c r="G9776" s="48">
        <v>0</v>
      </c>
      <c r="H9776" s="48">
        <v>0</v>
      </c>
      <c r="I9776" s="48">
        <v>0</v>
      </c>
      <c r="J9776" s="48">
        <v>0</v>
      </c>
      <c r="K9776" s="48">
        <v>0</v>
      </c>
      <c r="L9776" s="48">
        <v>0</v>
      </c>
      <c r="M9776" s="48">
        <v>0</v>
      </c>
      <c r="N9776" s="48">
        <v>0</v>
      </c>
      <c r="O9776" s="48">
        <v>0</v>
      </c>
      <c r="P9776" s="48">
        <v>0</v>
      </c>
      <c r="Q9776" s="48">
        <v>0</v>
      </c>
      <c r="R9776" s="48">
        <v>0</v>
      </c>
      <c r="S9776" s="48">
        <v>0</v>
      </c>
      <c r="T9776" s="48">
        <v>0</v>
      </c>
      <c r="U9776" s="48">
        <v>0</v>
      </c>
      <c r="V9776" s="48">
        <v>0</v>
      </c>
      <c r="W9776" s="48">
        <v>0</v>
      </c>
    </row>
    <row r="9777" spans="4:23" ht="15" customHeight="1" outlineLevel="2" x14ac:dyDescent="0.2">
      <c r="D9777" s="41" t="s">
        <v>1665</v>
      </c>
      <c r="E9777" s="17" t="s">
        <v>1666</v>
      </c>
      <c r="F9777" s="48">
        <v>0</v>
      </c>
      <c r="G9777" s="48">
        <v>0</v>
      </c>
      <c r="H9777" s="48">
        <v>0</v>
      </c>
      <c r="I9777" s="48">
        <v>0</v>
      </c>
      <c r="J9777" s="48">
        <v>0</v>
      </c>
      <c r="K9777" s="48">
        <v>0</v>
      </c>
      <c r="L9777" s="48">
        <v>0</v>
      </c>
      <c r="M9777" s="48">
        <v>0</v>
      </c>
      <c r="N9777" s="48">
        <v>0</v>
      </c>
      <c r="O9777" s="48">
        <v>1</v>
      </c>
      <c r="P9777" s="48">
        <v>0</v>
      </c>
      <c r="Q9777" s="48">
        <v>1</v>
      </c>
      <c r="R9777" s="48">
        <v>1</v>
      </c>
      <c r="S9777" s="48">
        <v>0</v>
      </c>
      <c r="T9777" s="48">
        <v>1</v>
      </c>
      <c r="U9777" s="48">
        <v>1</v>
      </c>
      <c r="V9777" s="48">
        <v>0</v>
      </c>
      <c r="W9777" s="48">
        <v>1</v>
      </c>
    </row>
    <row r="9778" spans="4:23" ht="15" customHeight="1" outlineLevel="2" x14ac:dyDescent="0.2">
      <c r="D9778" s="41" t="s">
        <v>1667</v>
      </c>
      <c r="E9778" s="17" t="s">
        <v>1668</v>
      </c>
      <c r="F9778" s="48">
        <v>1</v>
      </c>
      <c r="G9778" s="48">
        <v>1</v>
      </c>
      <c r="H9778" s="48">
        <v>0</v>
      </c>
      <c r="I9778" s="48">
        <v>0</v>
      </c>
      <c r="J9778" s="48">
        <v>0</v>
      </c>
      <c r="K9778" s="48">
        <v>0</v>
      </c>
      <c r="L9778" s="48">
        <v>0</v>
      </c>
      <c r="M9778" s="48">
        <v>0</v>
      </c>
      <c r="N9778" s="48">
        <v>0</v>
      </c>
      <c r="O9778" s="48">
        <v>0</v>
      </c>
      <c r="P9778" s="48">
        <v>0</v>
      </c>
      <c r="Q9778" s="48">
        <v>0</v>
      </c>
      <c r="R9778" s="48">
        <v>1</v>
      </c>
      <c r="S9778" s="48">
        <v>1</v>
      </c>
      <c r="T9778" s="48">
        <v>0</v>
      </c>
      <c r="U9778" s="48">
        <v>1</v>
      </c>
      <c r="V9778" s="48">
        <v>1</v>
      </c>
      <c r="W9778" s="48">
        <v>0</v>
      </c>
    </row>
    <row r="9779" spans="4:23" ht="15" customHeight="1" outlineLevel="2" x14ac:dyDescent="0.2">
      <c r="D9779" s="41" t="s">
        <v>1669</v>
      </c>
      <c r="E9779" s="17" t="s">
        <v>1670</v>
      </c>
      <c r="F9779" s="48">
        <v>0</v>
      </c>
      <c r="G9779" s="48">
        <v>0</v>
      </c>
      <c r="H9779" s="48">
        <v>0</v>
      </c>
      <c r="I9779" s="48">
        <v>0</v>
      </c>
      <c r="J9779" s="48">
        <v>0</v>
      </c>
      <c r="K9779" s="48">
        <v>0</v>
      </c>
      <c r="L9779" s="48">
        <v>0</v>
      </c>
      <c r="M9779" s="48">
        <v>0</v>
      </c>
      <c r="N9779" s="48">
        <v>0</v>
      </c>
      <c r="O9779" s="48">
        <v>0</v>
      </c>
      <c r="P9779" s="48">
        <v>0</v>
      </c>
      <c r="Q9779" s="48">
        <v>0</v>
      </c>
      <c r="R9779" s="48">
        <v>0</v>
      </c>
      <c r="S9779" s="48">
        <v>0</v>
      </c>
      <c r="T9779" s="48">
        <v>0</v>
      </c>
      <c r="U9779" s="48">
        <v>0</v>
      </c>
      <c r="V9779" s="48">
        <v>0</v>
      </c>
      <c r="W9779" s="48">
        <v>0</v>
      </c>
    </row>
    <row r="9780" spans="4:23" ht="15" customHeight="1" outlineLevel="2" x14ac:dyDescent="0.2">
      <c r="D9780" s="41" t="s">
        <v>1671</v>
      </c>
      <c r="E9780" s="17" t="s">
        <v>1672</v>
      </c>
      <c r="F9780" s="48">
        <v>45</v>
      </c>
      <c r="G9780" s="48">
        <v>26</v>
      </c>
      <c r="H9780" s="48">
        <v>19</v>
      </c>
      <c r="I9780" s="48">
        <v>35</v>
      </c>
      <c r="J9780" s="48">
        <v>20</v>
      </c>
      <c r="K9780" s="48">
        <v>15</v>
      </c>
      <c r="L9780" s="48">
        <v>31</v>
      </c>
      <c r="M9780" s="48">
        <v>21</v>
      </c>
      <c r="N9780" s="48">
        <v>10</v>
      </c>
      <c r="O9780" s="48">
        <v>36</v>
      </c>
      <c r="P9780" s="48">
        <v>25</v>
      </c>
      <c r="Q9780" s="48">
        <v>11</v>
      </c>
      <c r="R9780" s="48">
        <v>37</v>
      </c>
      <c r="S9780" s="48">
        <v>28</v>
      </c>
      <c r="T9780" s="48">
        <v>9</v>
      </c>
      <c r="U9780" s="48">
        <v>17</v>
      </c>
      <c r="V9780" s="48">
        <v>15</v>
      </c>
      <c r="W9780" s="48">
        <v>2</v>
      </c>
    </row>
    <row r="9781" spans="4:23" ht="15" customHeight="1" outlineLevel="2" x14ac:dyDescent="0.2">
      <c r="D9781" s="41" t="s">
        <v>1673</v>
      </c>
      <c r="E9781" s="17" t="s">
        <v>1674</v>
      </c>
      <c r="F9781" s="48">
        <v>3</v>
      </c>
      <c r="G9781" s="48">
        <v>1</v>
      </c>
      <c r="H9781" s="48">
        <v>2</v>
      </c>
      <c r="I9781" s="48">
        <v>3</v>
      </c>
      <c r="J9781" s="48">
        <v>1</v>
      </c>
      <c r="K9781" s="48">
        <v>2</v>
      </c>
      <c r="L9781" s="48">
        <v>3</v>
      </c>
      <c r="M9781" s="48">
        <v>1</v>
      </c>
      <c r="N9781" s="48">
        <v>2</v>
      </c>
      <c r="O9781" s="48">
        <v>2</v>
      </c>
      <c r="P9781" s="48">
        <v>1</v>
      </c>
      <c r="Q9781" s="48">
        <v>1</v>
      </c>
      <c r="R9781" s="48">
        <v>2</v>
      </c>
      <c r="S9781" s="48">
        <v>1</v>
      </c>
      <c r="T9781" s="48">
        <v>1</v>
      </c>
      <c r="U9781" s="48">
        <v>2</v>
      </c>
      <c r="V9781" s="48">
        <v>1</v>
      </c>
      <c r="W9781" s="48">
        <v>1</v>
      </c>
    </row>
    <row r="9782" spans="4:23" ht="15" customHeight="1" outlineLevel="2" x14ac:dyDescent="0.2">
      <c r="D9782" s="41" t="s">
        <v>1675</v>
      </c>
      <c r="E9782" s="17" t="s">
        <v>1676</v>
      </c>
      <c r="F9782" s="48">
        <v>0</v>
      </c>
      <c r="G9782" s="48">
        <v>0</v>
      </c>
      <c r="H9782" s="48">
        <v>0</v>
      </c>
      <c r="I9782" s="48">
        <v>0</v>
      </c>
      <c r="J9782" s="48">
        <v>0</v>
      </c>
      <c r="K9782" s="48">
        <v>0</v>
      </c>
      <c r="L9782" s="48">
        <v>0</v>
      </c>
      <c r="M9782" s="48">
        <v>0</v>
      </c>
      <c r="N9782" s="48">
        <v>0</v>
      </c>
      <c r="O9782" s="48">
        <v>0</v>
      </c>
      <c r="P9782" s="48">
        <v>0</v>
      </c>
      <c r="Q9782" s="48">
        <v>0</v>
      </c>
      <c r="R9782" s="48">
        <v>0</v>
      </c>
      <c r="S9782" s="48">
        <v>0</v>
      </c>
      <c r="T9782" s="48">
        <v>0</v>
      </c>
      <c r="U9782" s="48">
        <v>0</v>
      </c>
      <c r="V9782" s="48">
        <v>0</v>
      </c>
      <c r="W9782" s="48">
        <v>0</v>
      </c>
    </row>
    <row r="9783" spans="4:23" ht="15" customHeight="1" outlineLevel="2" x14ac:dyDescent="0.2">
      <c r="D9783" s="41" t="s">
        <v>1677</v>
      </c>
      <c r="E9783" s="17" t="s">
        <v>1678</v>
      </c>
      <c r="F9783" s="48">
        <v>3</v>
      </c>
      <c r="G9783" s="48">
        <v>3</v>
      </c>
      <c r="H9783" s="48">
        <v>0</v>
      </c>
      <c r="I9783" s="48">
        <v>6</v>
      </c>
      <c r="J9783" s="48">
        <v>5</v>
      </c>
      <c r="K9783" s="48">
        <v>1</v>
      </c>
      <c r="L9783" s="48">
        <v>5</v>
      </c>
      <c r="M9783" s="48">
        <v>4</v>
      </c>
      <c r="N9783" s="48">
        <v>1</v>
      </c>
      <c r="O9783" s="48">
        <v>5</v>
      </c>
      <c r="P9783" s="48">
        <v>4</v>
      </c>
      <c r="Q9783" s="48">
        <v>1</v>
      </c>
      <c r="R9783" s="48">
        <v>5</v>
      </c>
      <c r="S9783" s="48">
        <v>4</v>
      </c>
      <c r="T9783" s="48">
        <v>1</v>
      </c>
      <c r="U9783" s="48">
        <v>3</v>
      </c>
      <c r="V9783" s="48">
        <v>3</v>
      </c>
      <c r="W9783" s="48">
        <v>0</v>
      </c>
    </row>
    <row r="9784" spans="4:23" ht="15" customHeight="1" outlineLevel="2" x14ac:dyDescent="0.2">
      <c r="D9784" s="41" t="s">
        <v>1679</v>
      </c>
      <c r="E9784" s="17" t="s">
        <v>1680</v>
      </c>
      <c r="F9784" s="48">
        <v>0</v>
      </c>
      <c r="G9784" s="48">
        <v>0</v>
      </c>
      <c r="H9784" s="48">
        <v>0</v>
      </c>
      <c r="I9784" s="48">
        <v>0</v>
      </c>
      <c r="J9784" s="48">
        <v>0</v>
      </c>
      <c r="K9784" s="48">
        <v>0</v>
      </c>
      <c r="L9784" s="48">
        <v>0</v>
      </c>
      <c r="M9784" s="48">
        <v>0</v>
      </c>
      <c r="N9784" s="48">
        <v>0</v>
      </c>
      <c r="O9784" s="48">
        <v>0</v>
      </c>
      <c r="P9784" s="48">
        <v>0</v>
      </c>
      <c r="Q9784" s="48">
        <v>0</v>
      </c>
      <c r="R9784" s="48">
        <v>0</v>
      </c>
      <c r="S9784" s="48">
        <v>0</v>
      </c>
      <c r="T9784" s="48">
        <v>0</v>
      </c>
      <c r="U9784" s="48">
        <v>0</v>
      </c>
      <c r="V9784" s="48">
        <v>0</v>
      </c>
      <c r="W9784" s="48">
        <v>0</v>
      </c>
    </row>
    <row r="9785" spans="4:23" ht="15" customHeight="1" outlineLevel="2" x14ac:dyDescent="0.2">
      <c r="D9785" s="41" t="s">
        <v>1681</v>
      </c>
      <c r="E9785" s="17" t="s">
        <v>1682</v>
      </c>
      <c r="F9785" s="48">
        <v>0</v>
      </c>
      <c r="G9785" s="48">
        <v>0</v>
      </c>
      <c r="H9785" s="48">
        <v>0</v>
      </c>
      <c r="I9785" s="48">
        <v>0</v>
      </c>
      <c r="J9785" s="48">
        <v>0</v>
      </c>
      <c r="K9785" s="48">
        <v>0</v>
      </c>
      <c r="L9785" s="48">
        <v>0</v>
      </c>
      <c r="M9785" s="48">
        <v>0</v>
      </c>
      <c r="N9785" s="48">
        <v>0</v>
      </c>
      <c r="O9785" s="48">
        <v>0</v>
      </c>
      <c r="P9785" s="48">
        <v>0</v>
      </c>
      <c r="Q9785" s="48">
        <v>0</v>
      </c>
      <c r="R9785" s="48">
        <v>0</v>
      </c>
      <c r="S9785" s="48">
        <v>0</v>
      </c>
      <c r="T9785" s="48">
        <v>0</v>
      </c>
      <c r="U9785" s="48">
        <v>0</v>
      </c>
      <c r="V9785" s="48">
        <v>0</v>
      </c>
      <c r="W9785" s="48">
        <v>0</v>
      </c>
    </row>
    <row r="9786" spans="4:23" ht="15" customHeight="1" outlineLevel="2" x14ac:dyDescent="0.2">
      <c r="D9786" s="41" t="s">
        <v>1683</v>
      </c>
      <c r="E9786" s="17" t="s">
        <v>1684</v>
      </c>
      <c r="F9786" s="48">
        <v>22</v>
      </c>
      <c r="G9786" s="48">
        <v>3</v>
      </c>
      <c r="H9786" s="48">
        <v>19</v>
      </c>
      <c r="I9786" s="48">
        <v>19</v>
      </c>
      <c r="J9786" s="48">
        <v>3</v>
      </c>
      <c r="K9786" s="48">
        <v>16</v>
      </c>
      <c r="L9786" s="48">
        <v>18</v>
      </c>
      <c r="M9786" s="48">
        <v>3</v>
      </c>
      <c r="N9786" s="48">
        <v>15</v>
      </c>
      <c r="O9786" s="48">
        <v>17</v>
      </c>
      <c r="P9786" s="48">
        <v>5</v>
      </c>
      <c r="Q9786" s="48">
        <v>12</v>
      </c>
      <c r="R9786" s="48">
        <v>17</v>
      </c>
      <c r="S9786" s="48">
        <v>6</v>
      </c>
      <c r="T9786" s="48">
        <v>11</v>
      </c>
      <c r="U9786" s="48">
        <v>19</v>
      </c>
      <c r="V9786" s="48">
        <v>7</v>
      </c>
      <c r="W9786" s="48">
        <v>12</v>
      </c>
    </row>
    <row r="9787" spans="4:23" ht="15" customHeight="1" outlineLevel="2" x14ac:dyDescent="0.2">
      <c r="D9787" s="41" t="s">
        <v>1685</v>
      </c>
      <c r="E9787" s="17" t="s">
        <v>1686</v>
      </c>
      <c r="F9787" s="48">
        <v>2</v>
      </c>
      <c r="G9787" s="48">
        <v>1</v>
      </c>
      <c r="H9787" s="48">
        <v>1</v>
      </c>
      <c r="I9787" s="48">
        <v>2</v>
      </c>
      <c r="J9787" s="48">
        <v>1</v>
      </c>
      <c r="K9787" s="48">
        <v>1</v>
      </c>
      <c r="L9787" s="48">
        <v>1</v>
      </c>
      <c r="M9787" s="48">
        <v>0</v>
      </c>
      <c r="N9787" s="48">
        <v>1</v>
      </c>
      <c r="O9787" s="48">
        <v>3</v>
      </c>
      <c r="P9787" s="48">
        <v>1</v>
      </c>
      <c r="Q9787" s="48">
        <v>2</v>
      </c>
      <c r="R9787" s="48">
        <v>4</v>
      </c>
      <c r="S9787" s="48">
        <v>2</v>
      </c>
      <c r="T9787" s="48">
        <v>2</v>
      </c>
      <c r="U9787" s="48">
        <v>5</v>
      </c>
      <c r="V9787" s="48">
        <v>3</v>
      </c>
      <c r="W9787" s="48">
        <v>2</v>
      </c>
    </row>
    <row r="9788" spans="4:23" ht="15" customHeight="1" outlineLevel="2" x14ac:dyDescent="0.2">
      <c r="D9788" s="41" t="s">
        <v>1687</v>
      </c>
      <c r="E9788" s="17" t="s">
        <v>1688</v>
      </c>
      <c r="F9788" s="48">
        <v>0</v>
      </c>
      <c r="G9788" s="48">
        <v>0</v>
      </c>
      <c r="H9788" s="48">
        <v>0</v>
      </c>
      <c r="I9788" s="48">
        <v>0</v>
      </c>
      <c r="J9788" s="48">
        <v>0</v>
      </c>
      <c r="K9788" s="48">
        <v>0</v>
      </c>
      <c r="L9788" s="48">
        <v>0</v>
      </c>
      <c r="M9788" s="48">
        <v>0</v>
      </c>
      <c r="N9788" s="48">
        <v>0</v>
      </c>
      <c r="O9788" s="48">
        <v>0</v>
      </c>
      <c r="P9788" s="48">
        <v>0</v>
      </c>
      <c r="Q9788" s="48">
        <v>0</v>
      </c>
      <c r="R9788" s="48">
        <v>0</v>
      </c>
      <c r="S9788" s="48">
        <v>0</v>
      </c>
      <c r="T9788" s="48">
        <v>0</v>
      </c>
      <c r="U9788" s="48">
        <v>0</v>
      </c>
      <c r="V9788" s="48">
        <v>0</v>
      </c>
      <c r="W9788" s="48">
        <v>0</v>
      </c>
    </row>
    <row r="9789" spans="4:23" ht="15" customHeight="1" outlineLevel="2" x14ac:dyDescent="0.2">
      <c r="D9789" s="41" t="s">
        <v>1689</v>
      </c>
      <c r="E9789" s="17" t="s">
        <v>1690</v>
      </c>
      <c r="F9789" s="48">
        <v>0</v>
      </c>
      <c r="G9789" s="48">
        <v>0</v>
      </c>
      <c r="H9789" s="48">
        <v>0</v>
      </c>
      <c r="I9789" s="48">
        <v>0</v>
      </c>
      <c r="J9789" s="48">
        <v>0</v>
      </c>
      <c r="K9789" s="48">
        <v>0</v>
      </c>
      <c r="L9789" s="48">
        <v>1</v>
      </c>
      <c r="M9789" s="48">
        <v>0</v>
      </c>
      <c r="N9789" s="48">
        <v>1</v>
      </c>
      <c r="O9789" s="48">
        <v>0</v>
      </c>
      <c r="P9789" s="48">
        <v>0</v>
      </c>
      <c r="Q9789" s="48">
        <v>0</v>
      </c>
      <c r="R9789" s="48">
        <v>1</v>
      </c>
      <c r="S9789" s="48">
        <v>1</v>
      </c>
      <c r="T9789" s="48">
        <v>0</v>
      </c>
      <c r="U9789" s="48">
        <v>2</v>
      </c>
      <c r="V9789" s="48">
        <v>1</v>
      </c>
      <c r="W9789" s="48">
        <v>1</v>
      </c>
    </row>
    <row r="9790" spans="4:23" ht="15" customHeight="1" outlineLevel="2" x14ac:dyDescent="0.2">
      <c r="D9790" s="41" t="s">
        <v>1691</v>
      </c>
      <c r="E9790" s="17" t="s">
        <v>1692</v>
      </c>
      <c r="F9790" s="48">
        <v>0</v>
      </c>
      <c r="G9790" s="48">
        <v>0</v>
      </c>
      <c r="H9790" s="48">
        <v>0</v>
      </c>
      <c r="I9790" s="48">
        <v>0</v>
      </c>
      <c r="J9790" s="48">
        <v>0</v>
      </c>
      <c r="K9790" s="48">
        <v>0</v>
      </c>
      <c r="L9790" s="48">
        <v>0</v>
      </c>
      <c r="M9790" s="48">
        <v>0</v>
      </c>
      <c r="N9790" s="48">
        <v>0</v>
      </c>
      <c r="O9790" s="48">
        <v>1</v>
      </c>
      <c r="P9790" s="48">
        <v>0</v>
      </c>
      <c r="Q9790" s="48">
        <v>1</v>
      </c>
      <c r="R9790" s="48">
        <v>1</v>
      </c>
      <c r="S9790" s="48">
        <v>0</v>
      </c>
      <c r="T9790" s="48">
        <v>1</v>
      </c>
      <c r="U9790" s="48">
        <v>1</v>
      </c>
      <c r="V9790" s="48">
        <v>0</v>
      </c>
      <c r="W9790" s="48">
        <v>1</v>
      </c>
    </row>
    <row r="9791" spans="4:23" ht="15" customHeight="1" outlineLevel="2" x14ac:dyDescent="0.2">
      <c r="D9791" s="41" t="s">
        <v>1693</v>
      </c>
      <c r="E9791" s="17" t="s">
        <v>1694</v>
      </c>
      <c r="F9791" s="48">
        <v>0</v>
      </c>
      <c r="G9791" s="48">
        <v>0</v>
      </c>
      <c r="H9791" s="48">
        <v>0</v>
      </c>
      <c r="I9791" s="48">
        <v>2</v>
      </c>
      <c r="J9791" s="48">
        <v>2</v>
      </c>
      <c r="K9791" s="48">
        <v>0</v>
      </c>
      <c r="L9791" s="48">
        <v>1</v>
      </c>
      <c r="M9791" s="48">
        <v>1</v>
      </c>
      <c r="N9791" s="48">
        <v>0</v>
      </c>
      <c r="O9791" s="48">
        <v>0</v>
      </c>
      <c r="P9791" s="48">
        <v>0</v>
      </c>
      <c r="Q9791" s="48">
        <v>0</v>
      </c>
      <c r="R9791" s="48">
        <v>0</v>
      </c>
      <c r="S9791" s="48">
        <v>0</v>
      </c>
      <c r="T9791" s="48">
        <v>0</v>
      </c>
      <c r="U9791" s="48">
        <v>0</v>
      </c>
      <c r="V9791" s="48">
        <v>0</v>
      </c>
      <c r="W9791" s="48">
        <v>0</v>
      </c>
    </row>
    <row r="9792" spans="4:23" ht="15" customHeight="1" outlineLevel="2" x14ac:dyDescent="0.2">
      <c r="D9792" s="41" t="s">
        <v>1695</v>
      </c>
      <c r="E9792" s="17" t="s">
        <v>1696</v>
      </c>
      <c r="F9792" s="48">
        <v>7</v>
      </c>
      <c r="G9792" s="48">
        <v>2</v>
      </c>
      <c r="H9792" s="48">
        <v>5</v>
      </c>
      <c r="I9792" s="48">
        <v>8</v>
      </c>
      <c r="J9792" s="48">
        <v>2</v>
      </c>
      <c r="K9792" s="48">
        <v>6</v>
      </c>
      <c r="L9792" s="48">
        <v>7</v>
      </c>
      <c r="M9792" s="48">
        <v>2</v>
      </c>
      <c r="N9792" s="48">
        <v>5</v>
      </c>
      <c r="O9792" s="48">
        <v>7</v>
      </c>
      <c r="P9792" s="48">
        <v>2</v>
      </c>
      <c r="Q9792" s="48">
        <v>5</v>
      </c>
      <c r="R9792" s="48">
        <v>7</v>
      </c>
      <c r="S9792" s="48">
        <v>2</v>
      </c>
      <c r="T9792" s="48">
        <v>5</v>
      </c>
      <c r="U9792" s="48">
        <v>7</v>
      </c>
      <c r="V9792" s="48">
        <v>2</v>
      </c>
      <c r="W9792" s="48">
        <v>5</v>
      </c>
    </row>
    <row r="9793" spans="3:28" ht="15" customHeight="1" outlineLevel="2" x14ac:dyDescent="0.2">
      <c r="D9793" s="41" t="s">
        <v>1697</v>
      </c>
      <c r="E9793" s="17" t="s">
        <v>1698</v>
      </c>
      <c r="F9793" s="48">
        <v>0</v>
      </c>
      <c r="G9793" s="48">
        <v>0</v>
      </c>
      <c r="H9793" s="48">
        <v>0</v>
      </c>
      <c r="I9793" s="48">
        <v>0</v>
      </c>
      <c r="J9793" s="48">
        <v>0</v>
      </c>
      <c r="K9793" s="48">
        <v>0</v>
      </c>
      <c r="L9793" s="48">
        <v>0</v>
      </c>
      <c r="M9793" s="48">
        <v>0</v>
      </c>
      <c r="N9793" s="48">
        <v>0</v>
      </c>
      <c r="O9793" s="48">
        <v>0</v>
      </c>
      <c r="P9793" s="48">
        <v>0</v>
      </c>
      <c r="Q9793" s="48">
        <v>0</v>
      </c>
      <c r="R9793" s="48">
        <v>0</v>
      </c>
      <c r="S9793" s="48">
        <v>0</v>
      </c>
      <c r="T9793" s="48">
        <v>0</v>
      </c>
      <c r="U9793" s="48">
        <v>0</v>
      </c>
      <c r="V9793" s="48">
        <v>0</v>
      </c>
      <c r="W9793" s="48">
        <v>0</v>
      </c>
    </row>
    <row r="9794" spans="3:28" ht="15" customHeight="1" outlineLevel="2" x14ac:dyDescent="0.2">
      <c r="D9794" s="41" t="s">
        <v>1699</v>
      </c>
      <c r="E9794" s="17" t="s">
        <v>1700</v>
      </c>
      <c r="F9794" s="48">
        <v>0</v>
      </c>
      <c r="G9794" s="48">
        <v>0</v>
      </c>
      <c r="H9794" s="48">
        <v>0</v>
      </c>
      <c r="I9794" s="48">
        <v>0</v>
      </c>
      <c r="J9794" s="48">
        <v>0</v>
      </c>
      <c r="K9794" s="48">
        <v>0</v>
      </c>
      <c r="L9794" s="48">
        <v>5</v>
      </c>
      <c r="M9794" s="48">
        <v>0</v>
      </c>
      <c r="N9794" s="48">
        <v>5</v>
      </c>
      <c r="O9794" s="48">
        <v>5</v>
      </c>
      <c r="P9794" s="48">
        <v>0</v>
      </c>
      <c r="Q9794" s="48">
        <v>5</v>
      </c>
      <c r="R9794" s="48">
        <v>5</v>
      </c>
      <c r="S9794" s="48">
        <v>0</v>
      </c>
      <c r="T9794" s="48">
        <v>5</v>
      </c>
      <c r="U9794" s="48">
        <v>6</v>
      </c>
      <c r="V9794" s="48">
        <v>0</v>
      </c>
      <c r="W9794" s="48">
        <v>6</v>
      </c>
    </row>
    <row r="9795" spans="3:28" ht="15" customHeight="1" outlineLevel="2" x14ac:dyDescent="0.2">
      <c r="D9795" s="41" t="s">
        <v>1701</v>
      </c>
      <c r="E9795" s="17" t="s">
        <v>1702</v>
      </c>
      <c r="F9795" s="48">
        <v>4</v>
      </c>
      <c r="G9795" s="48">
        <v>3</v>
      </c>
      <c r="H9795" s="48">
        <v>1</v>
      </c>
      <c r="I9795" s="48">
        <v>5</v>
      </c>
      <c r="J9795" s="48">
        <v>4</v>
      </c>
      <c r="K9795" s="48">
        <v>1</v>
      </c>
      <c r="L9795" s="48">
        <v>5</v>
      </c>
      <c r="M9795" s="48">
        <v>4</v>
      </c>
      <c r="N9795" s="48">
        <v>1</v>
      </c>
      <c r="O9795" s="48">
        <v>5</v>
      </c>
      <c r="P9795" s="48">
        <v>4</v>
      </c>
      <c r="Q9795" s="48">
        <v>1</v>
      </c>
      <c r="R9795" s="48">
        <v>6</v>
      </c>
      <c r="S9795" s="48">
        <v>4</v>
      </c>
      <c r="T9795" s="48">
        <v>2</v>
      </c>
      <c r="U9795" s="48">
        <v>6</v>
      </c>
      <c r="V9795" s="48">
        <v>4</v>
      </c>
      <c r="W9795" s="48">
        <v>2</v>
      </c>
    </row>
    <row r="9796" spans="3:28" ht="15" customHeight="1" outlineLevel="2" x14ac:dyDescent="0.2">
      <c r="D9796" s="41" t="s">
        <v>1703</v>
      </c>
      <c r="E9796" s="17" t="s">
        <v>1704</v>
      </c>
      <c r="F9796" s="48">
        <v>37</v>
      </c>
      <c r="G9796" s="48">
        <v>28</v>
      </c>
      <c r="H9796" s="48">
        <v>9</v>
      </c>
      <c r="I9796" s="48">
        <v>37</v>
      </c>
      <c r="J9796" s="48">
        <v>31</v>
      </c>
      <c r="K9796" s="48">
        <v>6</v>
      </c>
      <c r="L9796" s="48">
        <v>31</v>
      </c>
      <c r="M9796" s="48">
        <v>26</v>
      </c>
      <c r="N9796" s="48">
        <v>5</v>
      </c>
      <c r="O9796" s="48">
        <v>40</v>
      </c>
      <c r="P9796" s="48">
        <v>35</v>
      </c>
      <c r="Q9796" s="48">
        <v>5</v>
      </c>
      <c r="R9796" s="48">
        <v>37</v>
      </c>
      <c r="S9796" s="48">
        <v>32</v>
      </c>
      <c r="T9796" s="48">
        <v>5</v>
      </c>
      <c r="U9796" s="48">
        <v>33</v>
      </c>
      <c r="V9796" s="48">
        <v>28</v>
      </c>
      <c r="W9796" s="48">
        <v>5</v>
      </c>
    </row>
    <row r="9797" spans="3:28" ht="15" customHeight="1" outlineLevel="2" x14ac:dyDescent="0.2">
      <c r="D9797" s="41" t="s">
        <v>1705</v>
      </c>
      <c r="E9797" s="17" t="s">
        <v>1706</v>
      </c>
      <c r="F9797" s="48">
        <v>5</v>
      </c>
      <c r="G9797" s="48">
        <v>0</v>
      </c>
      <c r="H9797" s="48">
        <v>5</v>
      </c>
      <c r="I9797" s="48">
        <v>7</v>
      </c>
      <c r="J9797" s="48">
        <v>0</v>
      </c>
      <c r="K9797" s="48">
        <v>7</v>
      </c>
      <c r="L9797" s="48">
        <v>3</v>
      </c>
      <c r="M9797" s="48">
        <v>0</v>
      </c>
      <c r="N9797" s="48">
        <v>3</v>
      </c>
      <c r="O9797" s="48">
        <v>3</v>
      </c>
      <c r="P9797" s="48">
        <v>0</v>
      </c>
      <c r="Q9797" s="48">
        <v>3</v>
      </c>
      <c r="R9797" s="48">
        <v>3</v>
      </c>
      <c r="S9797" s="48">
        <v>0</v>
      </c>
      <c r="T9797" s="48">
        <v>3</v>
      </c>
      <c r="U9797" s="48">
        <v>3</v>
      </c>
      <c r="V9797" s="48">
        <v>0</v>
      </c>
      <c r="W9797" s="48">
        <v>3</v>
      </c>
    </row>
    <row r="9798" spans="3:28" ht="15" customHeight="1" outlineLevel="2" x14ac:dyDescent="0.2">
      <c r="D9798" s="41" t="s">
        <v>1707</v>
      </c>
      <c r="E9798" s="17" t="s">
        <v>1708</v>
      </c>
      <c r="F9798" s="48">
        <v>0</v>
      </c>
      <c r="G9798" s="48">
        <v>0</v>
      </c>
      <c r="H9798" s="48">
        <v>0</v>
      </c>
      <c r="I9798" s="48">
        <v>0</v>
      </c>
      <c r="J9798" s="48">
        <v>0</v>
      </c>
      <c r="K9798" s="48">
        <v>0</v>
      </c>
      <c r="L9798" s="48">
        <v>0</v>
      </c>
      <c r="M9798" s="48">
        <v>0</v>
      </c>
      <c r="N9798" s="48">
        <v>0</v>
      </c>
      <c r="O9798" s="48">
        <v>0</v>
      </c>
      <c r="P9798" s="48">
        <v>0</v>
      </c>
      <c r="Q9798" s="48">
        <v>0</v>
      </c>
      <c r="R9798" s="48">
        <v>0</v>
      </c>
      <c r="S9798" s="48">
        <v>0</v>
      </c>
      <c r="T9798" s="48">
        <v>0</v>
      </c>
      <c r="U9798" s="48">
        <v>0</v>
      </c>
      <c r="V9798" s="48">
        <v>0</v>
      </c>
      <c r="W9798" s="48">
        <v>0</v>
      </c>
    </row>
    <row r="9799" spans="3:28" ht="15" customHeight="1" outlineLevel="2" x14ac:dyDescent="0.2">
      <c r="D9799" s="41" t="s">
        <v>1709</v>
      </c>
      <c r="E9799" s="17" t="s">
        <v>1710</v>
      </c>
      <c r="F9799" s="48">
        <v>1</v>
      </c>
      <c r="G9799" s="48">
        <v>0</v>
      </c>
      <c r="H9799" s="48">
        <v>1</v>
      </c>
      <c r="I9799" s="48">
        <v>1</v>
      </c>
      <c r="J9799" s="48">
        <v>0</v>
      </c>
      <c r="K9799" s="48">
        <v>1</v>
      </c>
      <c r="L9799" s="48">
        <v>1</v>
      </c>
      <c r="M9799" s="48">
        <v>0</v>
      </c>
      <c r="N9799" s="48">
        <v>1</v>
      </c>
      <c r="O9799" s="48">
        <v>1</v>
      </c>
      <c r="P9799" s="48">
        <v>0</v>
      </c>
      <c r="Q9799" s="48">
        <v>1</v>
      </c>
      <c r="R9799" s="48">
        <v>0</v>
      </c>
      <c r="S9799" s="48">
        <v>0</v>
      </c>
      <c r="T9799" s="48">
        <v>0</v>
      </c>
      <c r="U9799" s="48">
        <v>0</v>
      </c>
      <c r="V9799" s="48">
        <v>0</v>
      </c>
      <c r="W9799" s="48">
        <v>0</v>
      </c>
    </row>
    <row r="9800" spans="3:28" ht="15" customHeight="1" outlineLevel="2" x14ac:dyDescent="0.2">
      <c r="D9800" s="41" t="s">
        <v>1711</v>
      </c>
      <c r="E9800" s="17" t="s">
        <v>1712</v>
      </c>
      <c r="F9800" s="48">
        <v>0</v>
      </c>
      <c r="G9800" s="48">
        <v>0</v>
      </c>
      <c r="H9800" s="48">
        <v>0</v>
      </c>
      <c r="I9800" s="48">
        <v>0</v>
      </c>
      <c r="J9800" s="48">
        <v>0</v>
      </c>
      <c r="K9800" s="48">
        <v>0</v>
      </c>
      <c r="L9800" s="48">
        <v>0</v>
      </c>
      <c r="M9800" s="48">
        <v>0</v>
      </c>
      <c r="N9800" s="48">
        <v>0</v>
      </c>
      <c r="O9800" s="48">
        <v>0</v>
      </c>
      <c r="P9800" s="48">
        <v>0</v>
      </c>
      <c r="Q9800" s="48">
        <v>0</v>
      </c>
      <c r="R9800" s="48">
        <v>0</v>
      </c>
      <c r="S9800" s="48">
        <v>0</v>
      </c>
      <c r="T9800" s="48">
        <v>0</v>
      </c>
      <c r="U9800" s="48">
        <v>0</v>
      </c>
      <c r="V9800" s="48">
        <v>0</v>
      </c>
      <c r="W9800" s="48">
        <v>0</v>
      </c>
    </row>
    <row r="9801" spans="3:28" ht="15" customHeight="1" outlineLevel="1" x14ac:dyDescent="0.2">
      <c r="C9801" s="226" t="s">
        <v>1713</v>
      </c>
      <c r="E9801" s="225" t="s">
        <v>1714</v>
      </c>
      <c r="F9801" s="48">
        <v>9</v>
      </c>
      <c r="G9801" s="48">
        <v>4</v>
      </c>
      <c r="H9801" s="48">
        <v>5</v>
      </c>
      <c r="I9801" s="48">
        <v>7</v>
      </c>
      <c r="J9801" s="48">
        <v>2</v>
      </c>
      <c r="K9801" s="48">
        <v>5</v>
      </c>
      <c r="L9801" s="48">
        <v>5</v>
      </c>
      <c r="M9801" s="48">
        <v>0</v>
      </c>
      <c r="N9801" s="48">
        <v>5</v>
      </c>
      <c r="O9801" s="48">
        <v>8</v>
      </c>
      <c r="P9801" s="48">
        <v>2</v>
      </c>
      <c r="Q9801" s="48">
        <v>6</v>
      </c>
      <c r="R9801" s="48">
        <v>5</v>
      </c>
      <c r="S9801" s="48">
        <v>0</v>
      </c>
      <c r="T9801" s="48">
        <v>5</v>
      </c>
      <c r="U9801" s="48">
        <v>6</v>
      </c>
      <c r="V9801" s="48">
        <v>2</v>
      </c>
      <c r="W9801" s="48">
        <v>4</v>
      </c>
      <c r="AB9801" s="270"/>
    </row>
    <row r="9802" spans="3:28" ht="15" customHeight="1" outlineLevel="2" x14ac:dyDescent="0.2">
      <c r="D9802" s="41" t="s">
        <v>1715</v>
      </c>
      <c r="E9802" s="17" t="s">
        <v>1716</v>
      </c>
      <c r="F9802" s="48">
        <v>0</v>
      </c>
      <c r="G9802" s="48">
        <v>0</v>
      </c>
      <c r="H9802" s="48">
        <v>0</v>
      </c>
      <c r="I9802" s="48">
        <v>0</v>
      </c>
      <c r="J9802" s="48">
        <v>0</v>
      </c>
      <c r="K9802" s="48">
        <v>0</v>
      </c>
      <c r="L9802" s="48">
        <v>0</v>
      </c>
      <c r="M9802" s="48">
        <v>0</v>
      </c>
      <c r="N9802" s="48">
        <v>0</v>
      </c>
      <c r="O9802" s="48">
        <v>0</v>
      </c>
      <c r="P9802" s="48">
        <v>0</v>
      </c>
      <c r="Q9802" s="48">
        <v>0</v>
      </c>
      <c r="R9802" s="48">
        <v>0</v>
      </c>
      <c r="S9802" s="48">
        <v>0</v>
      </c>
      <c r="T9802" s="48">
        <v>0</v>
      </c>
      <c r="U9802" s="48">
        <v>0</v>
      </c>
      <c r="V9802" s="48">
        <v>0</v>
      </c>
      <c r="W9802" s="48">
        <v>0</v>
      </c>
    </row>
    <row r="9803" spans="3:28" ht="15" customHeight="1" outlineLevel="2" x14ac:dyDescent="0.2">
      <c r="D9803" s="41" t="s">
        <v>1717</v>
      </c>
      <c r="E9803" s="17" t="s">
        <v>1718</v>
      </c>
      <c r="F9803" s="48">
        <v>0</v>
      </c>
      <c r="G9803" s="48">
        <v>0</v>
      </c>
      <c r="H9803" s="48">
        <v>0</v>
      </c>
      <c r="I9803" s="48">
        <v>0</v>
      </c>
      <c r="J9803" s="48">
        <v>0</v>
      </c>
      <c r="K9803" s="48">
        <v>0</v>
      </c>
      <c r="L9803" s="48">
        <v>0</v>
      </c>
      <c r="M9803" s="48">
        <v>0</v>
      </c>
      <c r="N9803" s="48">
        <v>0</v>
      </c>
      <c r="O9803" s="48">
        <v>0</v>
      </c>
      <c r="P9803" s="48">
        <v>0</v>
      </c>
      <c r="Q9803" s="48">
        <v>0</v>
      </c>
      <c r="R9803" s="48">
        <v>0</v>
      </c>
      <c r="S9803" s="48">
        <v>0</v>
      </c>
      <c r="T9803" s="48">
        <v>0</v>
      </c>
      <c r="U9803" s="48">
        <v>0</v>
      </c>
      <c r="V9803" s="48">
        <v>0</v>
      </c>
      <c r="W9803" s="48">
        <v>0</v>
      </c>
    </row>
    <row r="9804" spans="3:28" ht="15" customHeight="1" outlineLevel="2" x14ac:dyDescent="0.2">
      <c r="D9804" s="41" t="s">
        <v>1719</v>
      </c>
      <c r="E9804" s="17" t="s">
        <v>1720</v>
      </c>
      <c r="F9804" s="48">
        <v>0</v>
      </c>
      <c r="G9804" s="48">
        <v>0</v>
      </c>
      <c r="H9804" s="48">
        <v>0</v>
      </c>
      <c r="I9804" s="48">
        <v>0</v>
      </c>
      <c r="J9804" s="48">
        <v>0</v>
      </c>
      <c r="K9804" s="48">
        <v>0</v>
      </c>
      <c r="L9804" s="48">
        <v>0</v>
      </c>
      <c r="M9804" s="48">
        <v>0</v>
      </c>
      <c r="N9804" s="48">
        <v>0</v>
      </c>
      <c r="O9804" s="48">
        <v>0</v>
      </c>
      <c r="P9804" s="48">
        <v>0</v>
      </c>
      <c r="Q9804" s="48">
        <v>0</v>
      </c>
      <c r="R9804" s="48">
        <v>0</v>
      </c>
      <c r="S9804" s="48">
        <v>0</v>
      </c>
      <c r="T9804" s="48">
        <v>0</v>
      </c>
      <c r="U9804" s="48">
        <v>0</v>
      </c>
      <c r="V9804" s="48">
        <v>0</v>
      </c>
      <c r="W9804" s="48">
        <v>0</v>
      </c>
    </row>
    <row r="9805" spans="3:28" ht="15" customHeight="1" outlineLevel="2" x14ac:dyDescent="0.2">
      <c r="D9805" s="41" t="s">
        <v>1721</v>
      </c>
      <c r="E9805" s="17" t="s">
        <v>1722</v>
      </c>
      <c r="F9805" s="48">
        <v>0</v>
      </c>
      <c r="G9805" s="48">
        <v>0</v>
      </c>
      <c r="H9805" s="48">
        <v>0</v>
      </c>
      <c r="I9805" s="48">
        <v>0</v>
      </c>
      <c r="J9805" s="48">
        <v>0</v>
      </c>
      <c r="K9805" s="48">
        <v>0</v>
      </c>
      <c r="L9805" s="48">
        <v>0</v>
      </c>
      <c r="M9805" s="48">
        <v>0</v>
      </c>
      <c r="N9805" s="48">
        <v>0</v>
      </c>
      <c r="O9805" s="48">
        <v>0</v>
      </c>
      <c r="P9805" s="48">
        <v>0</v>
      </c>
      <c r="Q9805" s="48">
        <v>0</v>
      </c>
      <c r="R9805" s="48">
        <v>0</v>
      </c>
      <c r="S9805" s="48">
        <v>0</v>
      </c>
      <c r="T9805" s="48">
        <v>0</v>
      </c>
      <c r="U9805" s="48">
        <v>0</v>
      </c>
      <c r="V9805" s="48">
        <v>0</v>
      </c>
      <c r="W9805" s="48">
        <v>0</v>
      </c>
    </row>
    <row r="9806" spans="3:28" ht="15" customHeight="1" outlineLevel="2" x14ac:dyDescent="0.2">
      <c r="D9806" s="41" t="s">
        <v>1723</v>
      </c>
      <c r="E9806" s="17" t="s">
        <v>1724</v>
      </c>
      <c r="F9806" s="48">
        <v>0</v>
      </c>
      <c r="G9806" s="48">
        <v>0</v>
      </c>
      <c r="H9806" s="48">
        <v>0</v>
      </c>
      <c r="I9806" s="48">
        <v>0</v>
      </c>
      <c r="J9806" s="48">
        <v>0</v>
      </c>
      <c r="K9806" s="48">
        <v>0</v>
      </c>
      <c r="L9806" s="48">
        <v>0</v>
      </c>
      <c r="M9806" s="48">
        <v>0</v>
      </c>
      <c r="N9806" s="48">
        <v>0</v>
      </c>
      <c r="O9806" s="48">
        <v>0</v>
      </c>
      <c r="P9806" s="48">
        <v>0</v>
      </c>
      <c r="Q9806" s="48">
        <v>0</v>
      </c>
      <c r="R9806" s="48">
        <v>0</v>
      </c>
      <c r="S9806" s="48">
        <v>0</v>
      </c>
      <c r="T9806" s="48">
        <v>0</v>
      </c>
      <c r="U9806" s="48">
        <v>0</v>
      </c>
      <c r="V9806" s="48">
        <v>0</v>
      </c>
      <c r="W9806" s="48">
        <v>0</v>
      </c>
    </row>
    <row r="9807" spans="3:28" ht="15" customHeight="1" outlineLevel="2" x14ac:dyDescent="0.2">
      <c r="D9807" s="41" t="s">
        <v>1725</v>
      </c>
      <c r="E9807" s="17" t="s">
        <v>1726</v>
      </c>
      <c r="F9807" s="48">
        <v>0</v>
      </c>
      <c r="G9807" s="48">
        <v>0</v>
      </c>
      <c r="H9807" s="48">
        <v>0</v>
      </c>
      <c r="I9807" s="48">
        <v>0</v>
      </c>
      <c r="J9807" s="48">
        <v>0</v>
      </c>
      <c r="K9807" s="48">
        <v>0</v>
      </c>
      <c r="L9807" s="48">
        <v>0</v>
      </c>
      <c r="M9807" s="48">
        <v>0</v>
      </c>
      <c r="N9807" s="48">
        <v>0</v>
      </c>
      <c r="O9807" s="48">
        <v>0</v>
      </c>
      <c r="P9807" s="48">
        <v>0</v>
      </c>
      <c r="Q9807" s="48">
        <v>0</v>
      </c>
      <c r="R9807" s="48">
        <v>0</v>
      </c>
      <c r="S9807" s="48">
        <v>0</v>
      </c>
      <c r="T9807" s="48">
        <v>0</v>
      </c>
      <c r="U9807" s="48">
        <v>0</v>
      </c>
      <c r="V9807" s="48">
        <v>0</v>
      </c>
      <c r="W9807" s="48">
        <v>0</v>
      </c>
    </row>
    <row r="9808" spans="3:28" ht="15" customHeight="1" outlineLevel="2" x14ac:dyDescent="0.2">
      <c r="D9808" s="41" t="s">
        <v>1727</v>
      </c>
      <c r="E9808" s="17" t="s">
        <v>1728</v>
      </c>
      <c r="F9808" s="48">
        <v>0</v>
      </c>
      <c r="G9808" s="48">
        <v>0</v>
      </c>
      <c r="H9808" s="48">
        <v>0</v>
      </c>
      <c r="I9808" s="48">
        <v>0</v>
      </c>
      <c r="J9808" s="48">
        <v>0</v>
      </c>
      <c r="K9808" s="48">
        <v>0</v>
      </c>
      <c r="L9808" s="48">
        <v>0</v>
      </c>
      <c r="M9808" s="48">
        <v>0</v>
      </c>
      <c r="N9808" s="48">
        <v>0</v>
      </c>
      <c r="O9808" s="48">
        <v>0</v>
      </c>
      <c r="P9808" s="48">
        <v>0</v>
      </c>
      <c r="Q9808" s="48">
        <v>0</v>
      </c>
      <c r="R9808" s="48">
        <v>0</v>
      </c>
      <c r="S9808" s="48">
        <v>0</v>
      </c>
      <c r="T9808" s="48">
        <v>0</v>
      </c>
      <c r="U9808" s="48">
        <v>0</v>
      </c>
      <c r="V9808" s="48">
        <v>0</v>
      </c>
      <c r="W9808" s="48">
        <v>0</v>
      </c>
    </row>
    <row r="9809" spans="4:23" ht="15" customHeight="1" outlineLevel="2" x14ac:dyDescent="0.2">
      <c r="D9809" s="41" t="s">
        <v>1729</v>
      </c>
      <c r="E9809" s="17" t="s">
        <v>1730</v>
      </c>
      <c r="F9809" s="48">
        <v>1</v>
      </c>
      <c r="G9809" s="48">
        <v>0</v>
      </c>
      <c r="H9809" s="48">
        <v>1</v>
      </c>
      <c r="I9809" s="48">
        <v>1</v>
      </c>
      <c r="J9809" s="48">
        <v>0</v>
      </c>
      <c r="K9809" s="48">
        <v>1</v>
      </c>
      <c r="L9809" s="48">
        <v>1</v>
      </c>
      <c r="M9809" s="48">
        <v>0</v>
      </c>
      <c r="N9809" s="48">
        <v>1</v>
      </c>
      <c r="O9809" s="48">
        <v>1</v>
      </c>
      <c r="P9809" s="48">
        <v>0</v>
      </c>
      <c r="Q9809" s="48">
        <v>1</v>
      </c>
      <c r="R9809" s="48">
        <v>1</v>
      </c>
      <c r="S9809" s="48">
        <v>0</v>
      </c>
      <c r="T9809" s="48">
        <v>1</v>
      </c>
      <c r="U9809" s="48">
        <v>0</v>
      </c>
      <c r="V9809" s="48">
        <v>0</v>
      </c>
      <c r="W9809" s="48">
        <v>0</v>
      </c>
    </row>
    <row r="9810" spans="4:23" ht="15" customHeight="1" outlineLevel="2" x14ac:dyDescent="0.2">
      <c r="D9810" s="41" t="s">
        <v>1731</v>
      </c>
      <c r="E9810" s="17" t="s">
        <v>1732</v>
      </c>
      <c r="F9810" s="48">
        <v>0</v>
      </c>
      <c r="G9810" s="48">
        <v>0</v>
      </c>
      <c r="H9810" s="48">
        <v>0</v>
      </c>
      <c r="I9810" s="48">
        <v>0</v>
      </c>
      <c r="J9810" s="48">
        <v>0</v>
      </c>
      <c r="K9810" s="48">
        <v>0</v>
      </c>
      <c r="L9810" s="48">
        <v>0</v>
      </c>
      <c r="M9810" s="48">
        <v>0</v>
      </c>
      <c r="N9810" s="48">
        <v>0</v>
      </c>
      <c r="O9810" s="48">
        <v>1</v>
      </c>
      <c r="P9810" s="48">
        <v>1</v>
      </c>
      <c r="Q9810" s="48">
        <v>0</v>
      </c>
      <c r="R9810" s="48">
        <v>0</v>
      </c>
      <c r="S9810" s="48">
        <v>0</v>
      </c>
      <c r="T9810" s="48">
        <v>0</v>
      </c>
      <c r="U9810" s="48">
        <v>1</v>
      </c>
      <c r="V9810" s="48">
        <v>1</v>
      </c>
      <c r="W9810" s="48">
        <v>0</v>
      </c>
    </row>
    <row r="9811" spans="4:23" ht="15" customHeight="1" outlineLevel="2" x14ac:dyDescent="0.2">
      <c r="D9811" s="41" t="s">
        <v>1733</v>
      </c>
      <c r="E9811" s="17" t="s">
        <v>1734</v>
      </c>
      <c r="F9811" s="48">
        <v>0</v>
      </c>
      <c r="G9811" s="48">
        <v>0</v>
      </c>
      <c r="H9811" s="48">
        <v>0</v>
      </c>
      <c r="I9811" s="48">
        <v>0</v>
      </c>
      <c r="J9811" s="48">
        <v>0</v>
      </c>
      <c r="K9811" s="48">
        <v>0</v>
      </c>
      <c r="L9811" s="48">
        <v>0</v>
      </c>
      <c r="M9811" s="48">
        <v>0</v>
      </c>
      <c r="N9811" s="48">
        <v>0</v>
      </c>
      <c r="O9811" s="48">
        <v>0</v>
      </c>
      <c r="P9811" s="48">
        <v>0</v>
      </c>
      <c r="Q9811" s="48">
        <v>0</v>
      </c>
      <c r="R9811" s="48">
        <v>0</v>
      </c>
      <c r="S9811" s="48">
        <v>0</v>
      </c>
      <c r="T9811" s="48">
        <v>0</v>
      </c>
      <c r="U9811" s="48">
        <v>0</v>
      </c>
      <c r="V9811" s="48">
        <v>0</v>
      </c>
      <c r="W9811" s="48">
        <v>0</v>
      </c>
    </row>
    <row r="9812" spans="4:23" ht="15" customHeight="1" outlineLevel="2" x14ac:dyDescent="0.2">
      <c r="D9812" s="41" t="s">
        <v>1735</v>
      </c>
      <c r="E9812" s="17" t="s">
        <v>1736</v>
      </c>
      <c r="F9812" s="48">
        <v>0</v>
      </c>
      <c r="G9812" s="48">
        <v>0</v>
      </c>
      <c r="H9812" s="48">
        <v>0</v>
      </c>
      <c r="I9812" s="48">
        <v>0</v>
      </c>
      <c r="J9812" s="48">
        <v>0</v>
      </c>
      <c r="K9812" s="48">
        <v>0</v>
      </c>
      <c r="L9812" s="48">
        <v>0</v>
      </c>
      <c r="M9812" s="48">
        <v>0</v>
      </c>
      <c r="N9812" s="48">
        <v>0</v>
      </c>
      <c r="O9812" s="48">
        <v>0</v>
      </c>
      <c r="P9812" s="48">
        <v>0</v>
      </c>
      <c r="Q9812" s="48">
        <v>0</v>
      </c>
      <c r="R9812" s="48">
        <v>0</v>
      </c>
      <c r="S9812" s="48">
        <v>0</v>
      </c>
      <c r="T9812" s="48">
        <v>0</v>
      </c>
      <c r="U9812" s="48">
        <v>0</v>
      </c>
      <c r="V9812" s="48">
        <v>0</v>
      </c>
      <c r="W9812" s="48">
        <v>0</v>
      </c>
    </row>
    <row r="9813" spans="4:23" ht="15" customHeight="1" outlineLevel="2" x14ac:dyDescent="0.2">
      <c r="D9813" s="41" t="s">
        <v>1737</v>
      </c>
      <c r="E9813" s="17" t="s">
        <v>1738</v>
      </c>
      <c r="F9813" s="48">
        <v>0</v>
      </c>
      <c r="G9813" s="48">
        <v>0</v>
      </c>
      <c r="H9813" s="48">
        <v>0</v>
      </c>
      <c r="I9813" s="48">
        <v>0</v>
      </c>
      <c r="J9813" s="48">
        <v>0</v>
      </c>
      <c r="K9813" s="48">
        <v>0</v>
      </c>
      <c r="L9813" s="48">
        <v>0</v>
      </c>
      <c r="M9813" s="48">
        <v>0</v>
      </c>
      <c r="N9813" s="48">
        <v>0</v>
      </c>
      <c r="O9813" s="48">
        <v>0</v>
      </c>
      <c r="P9813" s="48">
        <v>0</v>
      </c>
      <c r="Q9813" s="48">
        <v>0</v>
      </c>
      <c r="R9813" s="48">
        <v>0</v>
      </c>
      <c r="S9813" s="48">
        <v>0</v>
      </c>
      <c r="T9813" s="48">
        <v>0</v>
      </c>
      <c r="U9813" s="48">
        <v>0</v>
      </c>
      <c r="V9813" s="48">
        <v>0</v>
      </c>
      <c r="W9813" s="48">
        <v>0</v>
      </c>
    </row>
    <row r="9814" spans="4:23" ht="15" customHeight="1" outlineLevel="2" x14ac:dyDescent="0.2">
      <c r="D9814" s="41" t="s">
        <v>1739</v>
      </c>
      <c r="E9814" s="17" t="s">
        <v>1740</v>
      </c>
      <c r="F9814" s="48">
        <v>1</v>
      </c>
      <c r="G9814" s="48">
        <v>0</v>
      </c>
      <c r="H9814" s="48">
        <v>1</v>
      </c>
      <c r="I9814" s="48">
        <v>1</v>
      </c>
      <c r="J9814" s="48">
        <v>0</v>
      </c>
      <c r="K9814" s="48">
        <v>1</v>
      </c>
      <c r="L9814" s="48">
        <v>1</v>
      </c>
      <c r="M9814" s="48">
        <v>0</v>
      </c>
      <c r="N9814" s="48">
        <v>1</v>
      </c>
      <c r="O9814" s="48">
        <v>1</v>
      </c>
      <c r="P9814" s="48">
        <v>0</v>
      </c>
      <c r="Q9814" s="48">
        <v>1</v>
      </c>
      <c r="R9814" s="48">
        <v>1</v>
      </c>
      <c r="S9814" s="48">
        <v>0</v>
      </c>
      <c r="T9814" s="48">
        <v>1</v>
      </c>
      <c r="U9814" s="48">
        <v>1</v>
      </c>
      <c r="V9814" s="48">
        <v>0</v>
      </c>
      <c r="W9814" s="48">
        <v>1</v>
      </c>
    </row>
    <row r="9815" spans="4:23" ht="15" customHeight="1" outlineLevel="2" x14ac:dyDescent="0.2">
      <c r="D9815" s="41" t="s">
        <v>1741</v>
      </c>
      <c r="E9815" s="17" t="s">
        <v>1742</v>
      </c>
      <c r="F9815" s="48">
        <v>0</v>
      </c>
      <c r="G9815" s="48">
        <v>0</v>
      </c>
      <c r="H9815" s="48">
        <v>0</v>
      </c>
      <c r="I9815" s="48">
        <v>0</v>
      </c>
      <c r="J9815" s="48">
        <v>0</v>
      </c>
      <c r="K9815" s="48">
        <v>0</v>
      </c>
      <c r="L9815" s="48">
        <v>0</v>
      </c>
      <c r="M9815" s="48">
        <v>0</v>
      </c>
      <c r="N9815" s="48">
        <v>0</v>
      </c>
      <c r="O9815" s="48">
        <v>0</v>
      </c>
      <c r="P9815" s="48">
        <v>0</v>
      </c>
      <c r="Q9815" s="48">
        <v>0</v>
      </c>
      <c r="R9815" s="48">
        <v>0</v>
      </c>
      <c r="S9815" s="48">
        <v>0</v>
      </c>
      <c r="T9815" s="48">
        <v>0</v>
      </c>
      <c r="U9815" s="48">
        <v>0</v>
      </c>
      <c r="V9815" s="48">
        <v>0</v>
      </c>
      <c r="W9815" s="48">
        <v>0</v>
      </c>
    </row>
    <row r="9816" spans="4:23" ht="15" customHeight="1" outlineLevel="2" x14ac:dyDescent="0.2">
      <c r="D9816" s="41" t="s">
        <v>1743</v>
      </c>
      <c r="E9816" s="17" t="s">
        <v>1744</v>
      </c>
      <c r="F9816" s="48">
        <v>3</v>
      </c>
      <c r="G9816" s="48">
        <v>0</v>
      </c>
      <c r="H9816" s="48">
        <v>3</v>
      </c>
      <c r="I9816" s="48">
        <v>3</v>
      </c>
      <c r="J9816" s="48">
        <v>0</v>
      </c>
      <c r="K9816" s="48">
        <v>3</v>
      </c>
      <c r="L9816" s="48">
        <v>3</v>
      </c>
      <c r="M9816" s="48">
        <v>0</v>
      </c>
      <c r="N9816" s="48">
        <v>3</v>
      </c>
      <c r="O9816" s="48">
        <v>4</v>
      </c>
      <c r="P9816" s="48">
        <v>0</v>
      </c>
      <c r="Q9816" s="48">
        <v>4</v>
      </c>
      <c r="R9816" s="48">
        <v>3</v>
      </c>
      <c r="S9816" s="48">
        <v>0</v>
      </c>
      <c r="T9816" s="48">
        <v>3</v>
      </c>
      <c r="U9816" s="48">
        <v>3</v>
      </c>
      <c r="V9816" s="48">
        <v>0</v>
      </c>
      <c r="W9816" s="48">
        <v>3</v>
      </c>
    </row>
    <row r="9817" spans="4:23" ht="15" customHeight="1" outlineLevel="2" x14ac:dyDescent="0.2">
      <c r="D9817" s="41" t="s">
        <v>1745</v>
      </c>
      <c r="E9817" s="17" t="s">
        <v>1746</v>
      </c>
      <c r="F9817" s="48">
        <v>0</v>
      </c>
      <c r="G9817" s="48">
        <v>0</v>
      </c>
      <c r="H9817" s="48">
        <v>0</v>
      </c>
      <c r="I9817" s="48">
        <v>0</v>
      </c>
      <c r="J9817" s="48">
        <v>0</v>
      </c>
      <c r="K9817" s="48">
        <v>0</v>
      </c>
      <c r="L9817" s="48">
        <v>0</v>
      </c>
      <c r="M9817" s="48">
        <v>0</v>
      </c>
      <c r="N9817" s="48">
        <v>0</v>
      </c>
      <c r="O9817" s="48">
        <v>0</v>
      </c>
      <c r="P9817" s="48">
        <v>0</v>
      </c>
      <c r="Q9817" s="48">
        <v>0</v>
      </c>
      <c r="R9817" s="48">
        <v>0</v>
      </c>
      <c r="S9817" s="48">
        <v>0</v>
      </c>
      <c r="T9817" s="48">
        <v>0</v>
      </c>
      <c r="U9817" s="48">
        <v>0</v>
      </c>
      <c r="V9817" s="48">
        <v>0</v>
      </c>
      <c r="W9817" s="48">
        <v>0</v>
      </c>
    </row>
    <row r="9818" spans="4:23" ht="15" customHeight="1" outlineLevel="2" x14ac:dyDescent="0.2">
      <c r="D9818" s="41" t="s">
        <v>1747</v>
      </c>
      <c r="E9818" s="17" t="s">
        <v>1748</v>
      </c>
      <c r="F9818" s="48">
        <v>0</v>
      </c>
      <c r="G9818" s="48">
        <v>0</v>
      </c>
      <c r="H9818" s="48">
        <v>0</v>
      </c>
      <c r="I9818" s="48">
        <v>0</v>
      </c>
      <c r="J9818" s="48">
        <v>0</v>
      </c>
      <c r="K9818" s="48">
        <v>0</v>
      </c>
      <c r="L9818" s="48">
        <v>0</v>
      </c>
      <c r="M9818" s="48">
        <v>0</v>
      </c>
      <c r="N9818" s="48">
        <v>0</v>
      </c>
      <c r="O9818" s="48">
        <v>0</v>
      </c>
      <c r="P9818" s="48">
        <v>0</v>
      </c>
      <c r="Q9818" s="48">
        <v>0</v>
      </c>
      <c r="R9818" s="48">
        <v>0</v>
      </c>
      <c r="S9818" s="48">
        <v>0</v>
      </c>
      <c r="T9818" s="48">
        <v>0</v>
      </c>
      <c r="U9818" s="48">
        <v>0</v>
      </c>
      <c r="V9818" s="48">
        <v>0</v>
      </c>
      <c r="W9818" s="48">
        <v>0</v>
      </c>
    </row>
    <row r="9819" spans="4:23" ht="15" customHeight="1" outlineLevel="2" x14ac:dyDescent="0.2">
      <c r="D9819" s="41" t="s">
        <v>1749</v>
      </c>
      <c r="E9819" s="17" t="s">
        <v>1750</v>
      </c>
      <c r="F9819" s="48">
        <v>0</v>
      </c>
      <c r="G9819" s="48">
        <v>0</v>
      </c>
      <c r="H9819" s="48">
        <v>0</v>
      </c>
      <c r="I9819" s="48">
        <v>0</v>
      </c>
      <c r="J9819" s="48">
        <v>0</v>
      </c>
      <c r="K9819" s="48">
        <v>0</v>
      </c>
      <c r="L9819" s="48">
        <v>0</v>
      </c>
      <c r="M9819" s="48">
        <v>0</v>
      </c>
      <c r="N9819" s="48">
        <v>0</v>
      </c>
      <c r="O9819" s="48">
        <v>0</v>
      </c>
      <c r="P9819" s="48">
        <v>0</v>
      </c>
      <c r="Q9819" s="48">
        <v>0</v>
      </c>
      <c r="R9819" s="48">
        <v>0</v>
      </c>
      <c r="S9819" s="48">
        <v>0</v>
      </c>
      <c r="T9819" s="48">
        <v>0</v>
      </c>
      <c r="U9819" s="48">
        <v>0</v>
      </c>
      <c r="V9819" s="48">
        <v>0</v>
      </c>
      <c r="W9819" s="48">
        <v>0</v>
      </c>
    </row>
    <row r="9820" spans="4:23" ht="15" customHeight="1" outlineLevel="2" x14ac:dyDescent="0.2">
      <c r="D9820" s="41" t="s">
        <v>1751</v>
      </c>
      <c r="E9820" s="17" t="s">
        <v>1752</v>
      </c>
      <c r="F9820" s="48">
        <v>2</v>
      </c>
      <c r="G9820" s="48">
        <v>2</v>
      </c>
      <c r="H9820" s="48">
        <v>0</v>
      </c>
      <c r="I9820" s="48">
        <v>2</v>
      </c>
      <c r="J9820" s="48">
        <v>2</v>
      </c>
      <c r="K9820" s="48">
        <v>0</v>
      </c>
      <c r="L9820" s="48">
        <v>0</v>
      </c>
      <c r="M9820" s="48">
        <v>0</v>
      </c>
      <c r="N9820" s="48">
        <v>0</v>
      </c>
      <c r="O9820" s="48">
        <v>1</v>
      </c>
      <c r="P9820" s="48">
        <v>1</v>
      </c>
      <c r="Q9820" s="48">
        <v>0</v>
      </c>
      <c r="R9820" s="48">
        <v>0</v>
      </c>
      <c r="S9820" s="48">
        <v>0</v>
      </c>
      <c r="T9820" s="48">
        <v>0</v>
      </c>
      <c r="U9820" s="48">
        <v>0</v>
      </c>
      <c r="V9820" s="48">
        <v>0</v>
      </c>
      <c r="W9820" s="48">
        <v>0</v>
      </c>
    </row>
    <row r="9821" spans="4:23" ht="15" customHeight="1" outlineLevel="2" x14ac:dyDescent="0.2">
      <c r="D9821" s="41" t="s">
        <v>1753</v>
      </c>
      <c r="E9821" s="17" t="s">
        <v>1754</v>
      </c>
      <c r="F9821" s="48">
        <v>0</v>
      </c>
      <c r="G9821" s="48">
        <v>0</v>
      </c>
      <c r="H9821" s="48">
        <v>0</v>
      </c>
      <c r="I9821" s="48">
        <v>0</v>
      </c>
      <c r="J9821" s="48">
        <v>0</v>
      </c>
      <c r="K9821" s="48">
        <v>0</v>
      </c>
      <c r="L9821" s="48">
        <v>0</v>
      </c>
      <c r="M9821" s="48">
        <v>0</v>
      </c>
      <c r="N9821" s="48">
        <v>0</v>
      </c>
      <c r="O9821" s="48">
        <v>0</v>
      </c>
      <c r="P9821" s="48">
        <v>0</v>
      </c>
      <c r="Q9821" s="48">
        <v>0</v>
      </c>
      <c r="R9821" s="48">
        <v>0</v>
      </c>
      <c r="S9821" s="48">
        <v>0</v>
      </c>
      <c r="T9821" s="48">
        <v>0</v>
      </c>
      <c r="U9821" s="48">
        <v>0</v>
      </c>
      <c r="V9821" s="48">
        <v>0</v>
      </c>
      <c r="W9821" s="48">
        <v>0</v>
      </c>
    </row>
    <row r="9822" spans="4:23" ht="15" customHeight="1" outlineLevel="2" x14ac:dyDescent="0.2">
      <c r="D9822" s="41" t="s">
        <v>1755</v>
      </c>
      <c r="E9822" s="17" t="s">
        <v>1756</v>
      </c>
      <c r="F9822" s="48">
        <v>0</v>
      </c>
      <c r="G9822" s="48">
        <v>0</v>
      </c>
      <c r="H9822" s="48">
        <v>0</v>
      </c>
      <c r="I9822" s="48">
        <v>0</v>
      </c>
      <c r="J9822" s="48">
        <v>0</v>
      </c>
      <c r="K9822" s="48">
        <v>0</v>
      </c>
      <c r="L9822" s="48">
        <v>0</v>
      </c>
      <c r="M9822" s="48">
        <v>0</v>
      </c>
      <c r="N9822" s="48">
        <v>0</v>
      </c>
      <c r="O9822" s="48">
        <v>0</v>
      </c>
      <c r="P9822" s="48">
        <v>0</v>
      </c>
      <c r="Q9822" s="48">
        <v>0</v>
      </c>
      <c r="R9822" s="48">
        <v>0</v>
      </c>
      <c r="S9822" s="48">
        <v>0</v>
      </c>
      <c r="T9822" s="48">
        <v>0</v>
      </c>
      <c r="U9822" s="48">
        <v>0</v>
      </c>
      <c r="V9822" s="48">
        <v>0</v>
      </c>
      <c r="W9822" s="48">
        <v>0</v>
      </c>
    </row>
    <row r="9823" spans="4:23" ht="15" customHeight="1" outlineLevel="2" x14ac:dyDescent="0.2">
      <c r="D9823" s="41" t="s">
        <v>1757</v>
      </c>
      <c r="E9823" s="17" t="s">
        <v>1758</v>
      </c>
      <c r="F9823" s="48">
        <v>2</v>
      </c>
      <c r="G9823" s="48">
        <v>2</v>
      </c>
      <c r="H9823" s="48">
        <v>0</v>
      </c>
      <c r="I9823" s="48">
        <v>0</v>
      </c>
      <c r="J9823" s="48">
        <v>0</v>
      </c>
      <c r="K9823" s="48">
        <v>0</v>
      </c>
      <c r="L9823" s="48">
        <v>0</v>
      </c>
      <c r="M9823" s="48">
        <v>0</v>
      </c>
      <c r="N9823" s="48">
        <v>0</v>
      </c>
      <c r="O9823" s="48">
        <v>0</v>
      </c>
      <c r="P9823" s="48">
        <v>0</v>
      </c>
      <c r="Q9823" s="48">
        <v>0</v>
      </c>
      <c r="R9823" s="48">
        <v>0</v>
      </c>
      <c r="S9823" s="48">
        <v>0</v>
      </c>
      <c r="T9823" s="48">
        <v>0</v>
      </c>
      <c r="U9823" s="48">
        <v>1</v>
      </c>
      <c r="V9823" s="48">
        <v>1</v>
      </c>
      <c r="W9823" s="48">
        <v>0</v>
      </c>
    </row>
    <row r="9824" spans="4:23" ht="15" customHeight="1" outlineLevel="2" x14ac:dyDescent="0.2">
      <c r="D9824" s="41" t="s">
        <v>1759</v>
      </c>
      <c r="E9824" s="17" t="s">
        <v>1760</v>
      </c>
      <c r="F9824" s="48">
        <v>0</v>
      </c>
      <c r="G9824" s="48">
        <v>0</v>
      </c>
      <c r="H9824" s="48">
        <v>0</v>
      </c>
      <c r="I9824" s="48">
        <v>0</v>
      </c>
      <c r="J9824" s="48">
        <v>0</v>
      </c>
      <c r="K9824" s="48">
        <v>0</v>
      </c>
      <c r="L9824" s="48">
        <v>0</v>
      </c>
      <c r="M9824" s="48">
        <v>0</v>
      </c>
      <c r="N9824" s="48">
        <v>0</v>
      </c>
      <c r="O9824" s="48">
        <v>0</v>
      </c>
      <c r="P9824" s="48">
        <v>0</v>
      </c>
      <c r="Q9824" s="48">
        <v>0</v>
      </c>
      <c r="R9824" s="48">
        <v>0</v>
      </c>
      <c r="S9824" s="48">
        <v>0</v>
      </c>
      <c r="T9824" s="48">
        <v>0</v>
      </c>
      <c r="U9824" s="48">
        <v>0</v>
      </c>
      <c r="V9824" s="48">
        <v>0</v>
      </c>
      <c r="W9824" s="48">
        <v>0</v>
      </c>
    </row>
    <row r="9825" spans="3:28" ht="15" customHeight="1" outlineLevel="2" x14ac:dyDescent="0.2">
      <c r="D9825" s="41" t="s">
        <v>1761</v>
      </c>
      <c r="E9825" s="17" t="s">
        <v>1762</v>
      </c>
      <c r="F9825" s="48">
        <v>0</v>
      </c>
      <c r="G9825" s="48">
        <v>0</v>
      </c>
      <c r="H9825" s="48">
        <v>0</v>
      </c>
      <c r="I9825" s="48">
        <v>0</v>
      </c>
      <c r="J9825" s="48">
        <v>0</v>
      </c>
      <c r="K9825" s="48">
        <v>0</v>
      </c>
      <c r="L9825" s="48">
        <v>0</v>
      </c>
      <c r="M9825" s="48">
        <v>0</v>
      </c>
      <c r="N9825" s="48">
        <v>0</v>
      </c>
      <c r="O9825" s="48">
        <v>0</v>
      </c>
      <c r="P9825" s="48">
        <v>0</v>
      </c>
      <c r="Q9825" s="48">
        <v>0</v>
      </c>
      <c r="R9825" s="48">
        <v>0</v>
      </c>
      <c r="S9825" s="48">
        <v>0</v>
      </c>
      <c r="T9825" s="48">
        <v>0</v>
      </c>
      <c r="U9825" s="48">
        <v>0</v>
      </c>
      <c r="V9825" s="48">
        <v>0</v>
      </c>
      <c r="W9825" s="48">
        <v>0</v>
      </c>
    </row>
    <row r="9826" spans="3:28" ht="15" customHeight="1" outlineLevel="2" x14ac:dyDescent="0.2">
      <c r="D9826" s="41" t="s">
        <v>1763</v>
      </c>
      <c r="E9826" s="17" t="s">
        <v>1764</v>
      </c>
      <c r="F9826" s="48">
        <v>0</v>
      </c>
      <c r="G9826" s="48">
        <v>0</v>
      </c>
      <c r="H9826" s="48">
        <v>0</v>
      </c>
      <c r="I9826" s="48">
        <v>0</v>
      </c>
      <c r="J9826" s="48">
        <v>0</v>
      </c>
      <c r="K9826" s="48">
        <v>0</v>
      </c>
      <c r="L9826" s="48">
        <v>0</v>
      </c>
      <c r="M9826" s="48">
        <v>0</v>
      </c>
      <c r="N9826" s="48">
        <v>0</v>
      </c>
      <c r="O9826" s="48">
        <v>0</v>
      </c>
      <c r="P9826" s="48">
        <v>0</v>
      </c>
      <c r="Q9826" s="48">
        <v>0</v>
      </c>
      <c r="R9826" s="48">
        <v>0</v>
      </c>
      <c r="S9826" s="48">
        <v>0</v>
      </c>
      <c r="T9826" s="48">
        <v>0</v>
      </c>
      <c r="U9826" s="48">
        <v>0</v>
      </c>
      <c r="V9826" s="48">
        <v>0</v>
      </c>
      <c r="W9826" s="48">
        <v>0</v>
      </c>
    </row>
    <row r="9827" spans="3:28" ht="15" customHeight="1" outlineLevel="2" x14ac:dyDescent="0.2">
      <c r="D9827" s="41" t="s">
        <v>1765</v>
      </c>
      <c r="E9827" s="17" t="s">
        <v>1766</v>
      </c>
      <c r="F9827" s="48">
        <v>0</v>
      </c>
      <c r="G9827" s="48">
        <v>0</v>
      </c>
      <c r="H9827" s="48">
        <v>0</v>
      </c>
      <c r="I9827" s="48">
        <v>0</v>
      </c>
      <c r="J9827" s="48">
        <v>0</v>
      </c>
      <c r="K9827" s="48">
        <v>0</v>
      </c>
      <c r="L9827" s="48">
        <v>0</v>
      </c>
      <c r="M9827" s="48">
        <v>0</v>
      </c>
      <c r="N9827" s="48">
        <v>0</v>
      </c>
      <c r="O9827" s="48">
        <v>0</v>
      </c>
      <c r="P9827" s="48">
        <v>0</v>
      </c>
      <c r="Q9827" s="48">
        <v>0</v>
      </c>
      <c r="R9827" s="48">
        <v>0</v>
      </c>
      <c r="S9827" s="48">
        <v>0</v>
      </c>
      <c r="T9827" s="48">
        <v>0</v>
      </c>
      <c r="U9827" s="48">
        <v>0</v>
      </c>
      <c r="V9827" s="48">
        <v>0</v>
      </c>
      <c r="W9827" s="48">
        <v>0</v>
      </c>
    </row>
    <row r="9828" spans="3:28" ht="15" customHeight="1" outlineLevel="1" x14ac:dyDescent="0.2">
      <c r="C9828" s="226" t="s">
        <v>1767</v>
      </c>
      <c r="E9828" s="225" t="s">
        <v>1768</v>
      </c>
      <c r="F9828" s="48">
        <v>16</v>
      </c>
      <c r="G9828" s="48">
        <v>5</v>
      </c>
      <c r="H9828" s="48">
        <v>11</v>
      </c>
      <c r="I9828" s="48">
        <v>14</v>
      </c>
      <c r="J9828" s="48">
        <v>4</v>
      </c>
      <c r="K9828" s="48">
        <v>10</v>
      </c>
      <c r="L9828" s="48">
        <v>16</v>
      </c>
      <c r="M9828" s="48">
        <v>5</v>
      </c>
      <c r="N9828" s="48">
        <v>11</v>
      </c>
      <c r="O9828" s="48">
        <v>13</v>
      </c>
      <c r="P9828" s="48">
        <v>2</v>
      </c>
      <c r="Q9828" s="48">
        <v>11</v>
      </c>
      <c r="R9828" s="48">
        <v>13</v>
      </c>
      <c r="S9828" s="48">
        <v>2</v>
      </c>
      <c r="T9828" s="48">
        <v>11</v>
      </c>
      <c r="U9828" s="48">
        <v>13</v>
      </c>
      <c r="V9828" s="48">
        <v>2</v>
      </c>
      <c r="W9828" s="48">
        <v>11</v>
      </c>
      <c r="AB9828" s="270"/>
    </row>
    <row r="9829" spans="3:28" ht="15" customHeight="1" outlineLevel="2" x14ac:dyDescent="0.2">
      <c r="D9829" s="41" t="s">
        <v>1769</v>
      </c>
      <c r="E9829" s="118" t="s">
        <v>1770</v>
      </c>
      <c r="F9829" s="48">
        <v>2</v>
      </c>
      <c r="G9829" s="48">
        <v>0</v>
      </c>
      <c r="H9829" s="48">
        <v>2</v>
      </c>
      <c r="I9829" s="48">
        <v>4</v>
      </c>
      <c r="J9829" s="48">
        <v>0</v>
      </c>
      <c r="K9829" s="48">
        <v>4</v>
      </c>
      <c r="L9829" s="48">
        <v>6</v>
      </c>
      <c r="M9829" s="48">
        <v>0</v>
      </c>
      <c r="N9829" s="48">
        <v>6</v>
      </c>
      <c r="O9829" s="48">
        <v>6</v>
      </c>
      <c r="P9829" s="48">
        <v>0</v>
      </c>
      <c r="Q9829" s="48">
        <v>6</v>
      </c>
      <c r="R9829" s="48">
        <v>5</v>
      </c>
      <c r="S9829" s="48">
        <v>0</v>
      </c>
      <c r="T9829" s="48">
        <v>5</v>
      </c>
      <c r="U9829" s="48">
        <v>5</v>
      </c>
      <c r="V9829" s="48">
        <v>0</v>
      </c>
      <c r="W9829" s="48">
        <v>5</v>
      </c>
    </row>
    <row r="9830" spans="3:28" ht="15" customHeight="1" outlineLevel="2" x14ac:dyDescent="0.2">
      <c r="D9830" s="41" t="s">
        <v>1771</v>
      </c>
      <c r="E9830" s="118" t="s">
        <v>1772</v>
      </c>
      <c r="F9830" s="48">
        <v>1</v>
      </c>
      <c r="G9830" s="48">
        <v>0</v>
      </c>
      <c r="H9830" s="48">
        <v>1</v>
      </c>
      <c r="I9830" s="48">
        <v>1</v>
      </c>
      <c r="J9830" s="48">
        <v>0</v>
      </c>
      <c r="K9830" s="48">
        <v>1</v>
      </c>
      <c r="L9830" s="48">
        <v>1</v>
      </c>
      <c r="M9830" s="48">
        <v>1</v>
      </c>
      <c r="N9830" s="48">
        <v>0</v>
      </c>
      <c r="O9830" s="48">
        <v>1</v>
      </c>
      <c r="P9830" s="48">
        <v>1</v>
      </c>
      <c r="Q9830" s="48">
        <v>0</v>
      </c>
      <c r="R9830" s="48">
        <v>3</v>
      </c>
      <c r="S9830" s="48">
        <v>2</v>
      </c>
      <c r="T9830" s="48">
        <v>1</v>
      </c>
      <c r="U9830" s="48">
        <v>3</v>
      </c>
      <c r="V9830" s="48">
        <v>2</v>
      </c>
      <c r="W9830" s="48">
        <v>1</v>
      </c>
    </row>
    <row r="9831" spans="3:28" ht="15" customHeight="1" outlineLevel="2" x14ac:dyDescent="0.2">
      <c r="D9831" s="41" t="s">
        <v>1773</v>
      </c>
      <c r="E9831" s="118" t="s">
        <v>1774</v>
      </c>
      <c r="F9831" s="48">
        <v>12</v>
      </c>
      <c r="G9831" s="48">
        <v>5</v>
      </c>
      <c r="H9831" s="48">
        <v>7</v>
      </c>
      <c r="I9831" s="48">
        <v>8</v>
      </c>
      <c r="J9831" s="48">
        <v>3</v>
      </c>
      <c r="K9831" s="48">
        <v>5</v>
      </c>
      <c r="L9831" s="48">
        <v>8</v>
      </c>
      <c r="M9831" s="48">
        <v>3</v>
      </c>
      <c r="N9831" s="48">
        <v>5</v>
      </c>
      <c r="O9831" s="48">
        <v>5</v>
      </c>
      <c r="P9831" s="48">
        <v>0</v>
      </c>
      <c r="Q9831" s="48">
        <v>5</v>
      </c>
      <c r="R9831" s="48">
        <v>5</v>
      </c>
      <c r="S9831" s="48">
        <v>0</v>
      </c>
      <c r="T9831" s="48">
        <v>5</v>
      </c>
      <c r="U9831" s="48">
        <v>5</v>
      </c>
      <c r="V9831" s="48">
        <v>0</v>
      </c>
      <c r="W9831" s="48">
        <v>5</v>
      </c>
    </row>
    <row r="9832" spans="3:28" ht="15" customHeight="1" outlineLevel="2" x14ac:dyDescent="0.2">
      <c r="D9832" s="41" t="s">
        <v>1775</v>
      </c>
      <c r="E9832" s="118" t="s">
        <v>1776</v>
      </c>
      <c r="F9832" s="48">
        <v>0</v>
      </c>
      <c r="G9832" s="48">
        <v>0</v>
      </c>
      <c r="H9832" s="48">
        <v>0</v>
      </c>
      <c r="I9832" s="48">
        <v>0</v>
      </c>
      <c r="J9832" s="48">
        <v>0</v>
      </c>
      <c r="K9832" s="48">
        <v>0</v>
      </c>
      <c r="L9832" s="48">
        <v>0</v>
      </c>
      <c r="M9832" s="48">
        <v>0</v>
      </c>
      <c r="N9832" s="48">
        <v>0</v>
      </c>
      <c r="O9832" s="48">
        <v>0</v>
      </c>
      <c r="P9832" s="48">
        <v>0</v>
      </c>
      <c r="Q9832" s="48">
        <v>0</v>
      </c>
      <c r="R9832" s="48">
        <v>0</v>
      </c>
      <c r="S9832" s="48">
        <v>0</v>
      </c>
      <c r="T9832" s="48">
        <v>0</v>
      </c>
      <c r="U9832" s="48">
        <v>0</v>
      </c>
      <c r="V9832" s="48">
        <v>0</v>
      </c>
      <c r="W9832" s="48">
        <v>0</v>
      </c>
    </row>
    <row r="9833" spans="3:28" ht="15" customHeight="1" outlineLevel="2" x14ac:dyDescent="0.2">
      <c r="D9833" s="41" t="s">
        <v>1777</v>
      </c>
      <c r="E9833" s="118" t="s">
        <v>1778</v>
      </c>
      <c r="F9833" s="48">
        <v>0</v>
      </c>
      <c r="G9833" s="48">
        <v>0</v>
      </c>
      <c r="H9833" s="48">
        <v>0</v>
      </c>
      <c r="I9833" s="48">
        <v>1</v>
      </c>
      <c r="J9833" s="48">
        <v>1</v>
      </c>
      <c r="K9833" s="48">
        <v>0</v>
      </c>
      <c r="L9833" s="48">
        <v>1</v>
      </c>
      <c r="M9833" s="48">
        <v>1</v>
      </c>
      <c r="N9833" s="48">
        <v>0</v>
      </c>
      <c r="O9833" s="48">
        <v>1</v>
      </c>
      <c r="P9833" s="48">
        <v>1</v>
      </c>
      <c r="Q9833" s="48">
        <v>0</v>
      </c>
      <c r="R9833" s="48">
        <v>0</v>
      </c>
      <c r="S9833" s="48">
        <v>0</v>
      </c>
      <c r="T9833" s="48">
        <v>0</v>
      </c>
      <c r="U9833" s="48">
        <v>0</v>
      </c>
      <c r="V9833" s="48">
        <v>0</v>
      </c>
      <c r="W9833" s="48">
        <v>0</v>
      </c>
    </row>
    <row r="9834" spans="3:28" ht="15" customHeight="1" outlineLevel="2" x14ac:dyDescent="0.2">
      <c r="D9834" s="41" t="s">
        <v>1779</v>
      </c>
      <c r="E9834" s="118" t="s">
        <v>1780</v>
      </c>
      <c r="F9834" s="48">
        <v>1</v>
      </c>
      <c r="G9834" s="48">
        <v>0</v>
      </c>
      <c r="H9834" s="48">
        <v>1</v>
      </c>
      <c r="I9834" s="48">
        <v>0</v>
      </c>
      <c r="J9834" s="48">
        <v>0</v>
      </c>
      <c r="K9834" s="48">
        <v>0</v>
      </c>
      <c r="L9834" s="48">
        <v>0</v>
      </c>
      <c r="M9834" s="48">
        <v>0</v>
      </c>
      <c r="N9834" s="48">
        <v>0</v>
      </c>
      <c r="O9834" s="48">
        <v>0</v>
      </c>
      <c r="P9834" s="48">
        <v>0</v>
      </c>
      <c r="Q9834" s="48">
        <v>0</v>
      </c>
      <c r="R9834" s="48">
        <v>0</v>
      </c>
      <c r="S9834" s="48">
        <v>0</v>
      </c>
      <c r="T9834" s="48">
        <v>0</v>
      </c>
      <c r="U9834" s="48">
        <v>0</v>
      </c>
      <c r="V9834" s="48">
        <v>0</v>
      </c>
      <c r="W9834" s="48">
        <v>0</v>
      </c>
    </row>
    <row r="9835" spans="3:28" ht="15" customHeight="1" outlineLevel="2" x14ac:dyDescent="0.2">
      <c r="D9835" s="41" t="s">
        <v>1781</v>
      </c>
      <c r="E9835" s="118" t="s">
        <v>1782</v>
      </c>
      <c r="F9835" s="48">
        <v>0</v>
      </c>
      <c r="G9835" s="48">
        <v>0</v>
      </c>
      <c r="H9835" s="48">
        <v>0</v>
      </c>
      <c r="I9835" s="48">
        <v>0</v>
      </c>
      <c r="J9835" s="48">
        <v>0</v>
      </c>
      <c r="K9835" s="48">
        <v>0</v>
      </c>
      <c r="L9835" s="48">
        <v>0</v>
      </c>
      <c r="M9835" s="48">
        <v>0</v>
      </c>
      <c r="N9835" s="48">
        <v>0</v>
      </c>
      <c r="O9835" s="48">
        <v>0</v>
      </c>
      <c r="P9835" s="48">
        <v>0</v>
      </c>
      <c r="Q9835" s="48">
        <v>0</v>
      </c>
      <c r="R9835" s="48">
        <v>0</v>
      </c>
      <c r="S9835" s="48">
        <v>0</v>
      </c>
      <c r="T9835" s="48">
        <v>0</v>
      </c>
      <c r="U9835" s="48">
        <v>0</v>
      </c>
      <c r="V9835" s="48">
        <v>0</v>
      </c>
      <c r="W9835" s="48">
        <v>0</v>
      </c>
    </row>
    <row r="9836" spans="3:28" ht="15" customHeight="1" outlineLevel="1" x14ac:dyDescent="0.2">
      <c r="C9836" s="226" t="s">
        <v>1783</v>
      </c>
      <c r="E9836" s="225" t="s">
        <v>1784</v>
      </c>
      <c r="F9836" s="48">
        <v>51</v>
      </c>
      <c r="G9836" s="48">
        <v>41</v>
      </c>
      <c r="H9836" s="48">
        <v>10</v>
      </c>
      <c r="I9836" s="48">
        <v>49</v>
      </c>
      <c r="J9836" s="48">
        <v>43</v>
      </c>
      <c r="K9836" s="48">
        <v>6</v>
      </c>
      <c r="L9836" s="48">
        <v>42</v>
      </c>
      <c r="M9836" s="48">
        <v>32</v>
      </c>
      <c r="N9836" s="48">
        <v>10</v>
      </c>
      <c r="O9836" s="48">
        <v>38</v>
      </c>
      <c r="P9836" s="48">
        <v>28</v>
      </c>
      <c r="Q9836" s="48">
        <v>10</v>
      </c>
      <c r="R9836" s="48">
        <v>33</v>
      </c>
      <c r="S9836" s="48">
        <v>25</v>
      </c>
      <c r="T9836" s="48">
        <v>8</v>
      </c>
      <c r="U9836" s="48">
        <v>33</v>
      </c>
      <c r="V9836" s="48">
        <v>28</v>
      </c>
      <c r="W9836" s="48">
        <v>5</v>
      </c>
      <c r="AB9836" s="270"/>
    </row>
    <row r="9837" spans="3:28" ht="15" customHeight="1" outlineLevel="2" x14ac:dyDescent="0.2">
      <c r="D9837" s="41" t="s">
        <v>1785</v>
      </c>
      <c r="E9837" s="118" t="s">
        <v>1786</v>
      </c>
      <c r="F9837" s="48">
        <v>10</v>
      </c>
      <c r="G9837" s="48">
        <v>10</v>
      </c>
      <c r="H9837" s="48">
        <v>0</v>
      </c>
      <c r="I9837" s="48">
        <v>13</v>
      </c>
      <c r="J9837" s="48">
        <v>13</v>
      </c>
      <c r="K9837" s="48">
        <v>0</v>
      </c>
      <c r="L9837" s="48">
        <v>11</v>
      </c>
      <c r="M9837" s="48">
        <v>11</v>
      </c>
      <c r="N9837" s="48">
        <v>0</v>
      </c>
      <c r="O9837" s="48">
        <v>10</v>
      </c>
      <c r="P9837" s="48">
        <v>10</v>
      </c>
      <c r="Q9837" s="48">
        <v>0</v>
      </c>
      <c r="R9837" s="48">
        <v>8</v>
      </c>
      <c r="S9837" s="48">
        <v>8</v>
      </c>
      <c r="T9837" s="48">
        <v>0</v>
      </c>
      <c r="U9837" s="48">
        <v>10</v>
      </c>
      <c r="V9837" s="48">
        <v>10</v>
      </c>
      <c r="W9837" s="48">
        <v>0</v>
      </c>
    </row>
    <row r="9838" spans="3:28" ht="15" customHeight="1" outlineLevel="2" x14ac:dyDescent="0.2">
      <c r="D9838" s="41" t="s">
        <v>1787</v>
      </c>
      <c r="E9838" s="118" t="s">
        <v>1788</v>
      </c>
      <c r="F9838" s="48">
        <v>2</v>
      </c>
      <c r="G9838" s="48">
        <v>2</v>
      </c>
      <c r="H9838" s="48">
        <v>0</v>
      </c>
      <c r="I9838" s="48">
        <v>2</v>
      </c>
      <c r="J9838" s="48">
        <v>2</v>
      </c>
      <c r="K9838" s="48">
        <v>0</v>
      </c>
      <c r="L9838" s="48">
        <v>3</v>
      </c>
      <c r="M9838" s="48">
        <v>3</v>
      </c>
      <c r="N9838" s="48">
        <v>0</v>
      </c>
      <c r="O9838" s="48">
        <v>1</v>
      </c>
      <c r="P9838" s="48">
        <v>1</v>
      </c>
      <c r="Q9838" s="48">
        <v>0</v>
      </c>
      <c r="R9838" s="48">
        <v>1</v>
      </c>
      <c r="S9838" s="48">
        <v>1</v>
      </c>
      <c r="T9838" s="48">
        <v>0</v>
      </c>
      <c r="U9838" s="48">
        <v>1</v>
      </c>
      <c r="V9838" s="48">
        <v>1</v>
      </c>
      <c r="W9838" s="48">
        <v>0</v>
      </c>
    </row>
    <row r="9839" spans="3:28" ht="15" customHeight="1" outlineLevel="2" x14ac:dyDescent="0.2">
      <c r="D9839" s="41" t="s">
        <v>1789</v>
      </c>
      <c r="E9839" s="118" t="s">
        <v>1790</v>
      </c>
      <c r="F9839" s="48">
        <v>6</v>
      </c>
      <c r="G9839" s="48">
        <v>3</v>
      </c>
      <c r="H9839" s="48">
        <v>3</v>
      </c>
      <c r="I9839" s="48">
        <v>6</v>
      </c>
      <c r="J9839" s="48">
        <v>4</v>
      </c>
      <c r="K9839" s="48">
        <v>2</v>
      </c>
      <c r="L9839" s="48">
        <v>5</v>
      </c>
      <c r="M9839" s="48">
        <v>3</v>
      </c>
      <c r="N9839" s="48">
        <v>2</v>
      </c>
      <c r="O9839" s="48">
        <v>4</v>
      </c>
      <c r="P9839" s="48">
        <v>2</v>
      </c>
      <c r="Q9839" s="48">
        <v>2</v>
      </c>
      <c r="R9839" s="48">
        <v>4</v>
      </c>
      <c r="S9839" s="48">
        <v>2</v>
      </c>
      <c r="T9839" s="48">
        <v>2</v>
      </c>
      <c r="U9839" s="48">
        <v>4</v>
      </c>
      <c r="V9839" s="48">
        <v>2</v>
      </c>
      <c r="W9839" s="48">
        <v>2</v>
      </c>
    </row>
    <row r="9840" spans="3:28" ht="15" customHeight="1" outlineLevel="2" x14ac:dyDescent="0.2">
      <c r="D9840" s="41" t="s">
        <v>1791</v>
      </c>
      <c r="E9840" s="118" t="s">
        <v>1792</v>
      </c>
      <c r="F9840" s="48">
        <v>0</v>
      </c>
      <c r="G9840" s="48">
        <v>0</v>
      </c>
      <c r="H9840" s="48">
        <v>0</v>
      </c>
      <c r="I9840" s="48">
        <v>0</v>
      </c>
      <c r="J9840" s="48">
        <v>0</v>
      </c>
      <c r="K9840" s="48">
        <v>0</v>
      </c>
      <c r="L9840" s="48">
        <v>0</v>
      </c>
      <c r="M9840" s="48">
        <v>0</v>
      </c>
      <c r="N9840" s="48">
        <v>0</v>
      </c>
      <c r="O9840" s="48">
        <v>0</v>
      </c>
      <c r="P9840" s="48">
        <v>0</v>
      </c>
      <c r="Q9840" s="48">
        <v>0</v>
      </c>
      <c r="R9840" s="48">
        <v>0</v>
      </c>
      <c r="S9840" s="48">
        <v>0</v>
      </c>
      <c r="T9840" s="48">
        <v>0</v>
      </c>
      <c r="U9840" s="48">
        <v>0</v>
      </c>
      <c r="V9840" s="48">
        <v>0</v>
      </c>
      <c r="W9840" s="48">
        <v>0</v>
      </c>
    </row>
    <row r="9841" spans="4:23" ht="15" customHeight="1" outlineLevel="2" x14ac:dyDescent="0.2">
      <c r="D9841" s="41" t="s">
        <v>1793</v>
      </c>
      <c r="E9841" s="118" t="s">
        <v>1794</v>
      </c>
      <c r="F9841" s="48">
        <v>1</v>
      </c>
      <c r="G9841" s="48">
        <v>1</v>
      </c>
      <c r="H9841" s="48">
        <v>0</v>
      </c>
      <c r="I9841" s="48">
        <v>0</v>
      </c>
      <c r="J9841" s="48">
        <v>0</v>
      </c>
      <c r="K9841" s="48">
        <v>0</v>
      </c>
      <c r="L9841" s="48">
        <v>0</v>
      </c>
      <c r="M9841" s="48">
        <v>0</v>
      </c>
      <c r="N9841" s="48">
        <v>0</v>
      </c>
      <c r="O9841" s="48">
        <v>0</v>
      </c>
      <c r="P9841" s="48">
        <v>0</v>
      </c>
      <c r="Q9841" s="48">
        <v>0</v>
      </c>
      <c r="R9841" s="48">
        <v>0</v>
      </c>
      <c r="S9841" s="48">
        <v>0</v>
      </c>
      <c r="T9841" s="48">
        <v>0</v>
      </c>
      <c r="U9841" s="48">
        <v>0</v>
      </c>
      <c r="V9841" s="48">
        <v>0</v>
      </c>
      <c r="W9841" s="48">
        <v>0</v>
      </c>
    </row>
    <row r="9842" spans="4:23" ht="15" customHeight="1" outlineLevel="2" x14ac:dyDescent="0.2">
      <c r="D9842" s="41" t="s">
        <v>1795</v>
      </c>
      <c r="E9842" s="118" t="s">
        <v>1796</v>
      </c>
      <c r="F9842" s="48">
        <v>6</v>
      </c>
      <c r="G9842" s="48">
        <v>2</v>
      </c>
      <c r="H9842" s="48">
        <v>4</v>
      </c>
      <c r="I9842" s="48">
        <v>5</v>
      </c>
      <c r="J9842" s="48">
        <v>3</v>
      </c>
      <c r="K9842" s="48">
        <v>2</v>
      </c>
      <c r="L9842" s="48">
        <v>6</v>
      </c>
      <c r="M9842" s="48">
        <v>1</v>
      </c>
      <c r="N9842" s="48">
        <v>5</v>
      </c>
      <c r="O9842" s="48">
        <v>6</v>
      </c>
      <c r="P9842" s="48">
        <v>1</v>
      </c>
      <c r="Q9842" s="48">
        <v>5</v>
      </c>
      <c r="R9842" s="48">
        <v>5</v>
      </c>
      <c r="S9842" s="48">
        <v>0</v>
      </c>
      <c r="T9842" s="48">
        <v>5</v>
      </c>
      <c r="U9842" s="48">
        <v>2</v>
      </c>
      <c r="V9842" s="48">
        <v>0</v>
      </c>
      <c r="W9842" s="48">
        <v>2</v>
      </c>
    </row>
    <row r="9843" spans="4:23" ht="15" customHeight="1" outlineLevel="2" x14ac:dyDescent="0.2">
      <c r="D9843" s="41" t="s">
        <v>1797</v>
      </c>
      <c r="E9843" s="118" t="s">
        <v>1798</v>
      </c>
      <c r="F9843" s="48">
        <v>7</v>
      </c>
      <c r="G9843" s="48">
        <v>7</v>
      </c>
      <c r="H9843" s="48">
        <v>0</v>
      </c>
      <c r="I9843" s="48">
        <v>7</v>
      </c>
      <c r="J9843" s="48">
        <v>7</v>
      </c>
      <c r="K9843" s="48">
        <v>0</v>
      </c>
      <c r="L9843" s="48">
        <v>4</v>
      </c>
      <c r="M9843" s="48">
        <v>4</v>
      </c>
      <c r="N9843" s="48">
        <v>0</v>
      </c>
      <c r="O9843" s="48">
        <v>5</v>
      </c>
      <c r="P9843" s="48">
        <v>5</v>
      </c>
      <c r="Q9843" s="48">
        <v>0</v>
      </c>
      <c r="R9843" s="48">
        <v>3</v>
      </c>
      <c r="S9843" s="48">
        <v>3</v>
      </c>
      <c r="T9843" s="48">
        <v>0</v>
      </c>
      <c r="U9843" s="48">
        <v>2</v>
      </c>
      <c r="V9843" s="48">
        <v>2</v>
      </c>
      <c r="W9843" s="48">
        <v>0</v>
      </c>
    </row>
    <row r="9844" spans="4:23" ht="15" customHeight="1" outlineLevel="2" x14ac:dyDescent="0.2">
      <c r="D9844" s="41" t="s">
        <v>1799</v>
      </c>
      <c r="E9844" s="118" t="s">
        <v>1800</v>
      </c>
      <c r="F9844" s="48">
        <v>12</v>
      </c>
      <c r="G9844" s="48">
        <v>9</v>
      </c>
      <c r="H9844" s="48">
        <v>3</v>
      </c>
      <c r="I9844" s="48">
        <v>10</v>
      </c>
      <c r="J9844" s="48">
        <v>8</v>
      </c>
      <c r="K9844" s="48">
        <v>2</v>
      </c>
      <c r="L9844" s="48">
        <v>9</v>
      </c>
      <c r="M9844" s="48">
        <v>6</v>
      </c>
      <c r="N9844" s="48">
        <v>3</v>
      </c>
      <c r="O9844" s="48">
        <v>9</v>
      </c>
      <c r="P9844" s="48">
        <v>6</v>
      </c>
      <c r="Q9844" s="48">
        <v>3</v>
      </c>
      <c r="R9844" s="48">
        <v>8</v>
      </c>
      <c r="S9844" s="48">
        <v>7</v>
      </c>
      <c r="T9844" s="48">
        <v>1</v>
      </c>
      <c r="U9844" s="48">
        <v>9</v>
      </c>
      <c r="V9844" s="48">
        <v>8</v>
      </c>
      <c r="W9844" s="48">
        <v>1</v>
      </c>
    </row>
    <row r="9845" spans="4:23" ht="15" customHeight="1" outlineLevel="2" x14ac:dyDescent="0.2">
      <c r="D9845" s="41" t="s">
        <v>1801</v>
      </c>
      <c r="E9845" s="118" t="s">
        <v>1802</v>
      </c>
      <c r="F9845" s="48">
        <v>0</v>
      </c>
      <c r="G9845" s="48">
        <v>0</v>
      </c>
      <c r="H9845" s="48">
        <v>0</v>
      </c>
      <c r="I9845" s="48">
        <v>0</v>
      </c>
      <c r="J9845" s="48">
        <v>0</v>
      </c>
      <c r="K9845" s="48">
        <v>0</v>
      </c>
      <c r="L9845" s="48">
        <v>0</v>
      </c>
      <c r="M9845" s="48">
        <v>0</v>
      </c>
      <c r="N9845" s="48">
        <v>0</v>
      </c>
      <c r="O9845" s="48">
        <v>0</v>
      </c>
      <c r="P9845" s="48">
        <v>0</v>
      </c>
      <c r="Q9845" s="48">
        <v>0</v>
      </c>
      <c r="R9845" s="48">
        <v>0</v>
      </c>
      <c r="S9845" s="48">
        <v>0</v>
      </c>
      <c r="T9845" s="48">
        <v>0</v>
      </c>
      <c r="U9845" s="48">
        <v>0</v>
      </c>
      <c r="V9845" s="48">
        <v>0</v>
      </c>
      <c r="W9845" s="48">
        <v>0</v>
      </c>
    </row>
    <row r="9846" spans="4:23" ht="15" customHeight="1" outlineLevel="2" x14ac:dyDescent="0.2">
      <c r="D9846" s="41" t="s">
        <v>1803</v>
      </c>
      <c r="E9846" s="118" t="s">
        <v>1804</v>
      </c>
      <c r="F9846" s="48">
        <v>0</v>
      </c>
      <c r="G9846" s="48">
        <v>0</v>
      </c>
      <c r="H9846" s="48">
        <v>0</v>
      </c>
      <c r="I9846" s="48">
        <v>0</v>
      </c>
      <c r="J9846" s="48">
        <v>0</v>
      </c>
      <c r="K9846" s="48">
        <v>0</v>
      </c>
      <c r="L9846" s="48">
        <v>0</v>
      </c>
      <c r="M9846" s="48">
        <v>0</v>
      </c>
      <c r="N9846" s="48">
        <v>0</v>
      </c>
      <c r="O9846" s="48">
        <v>0</v>
      </c>
      <c r="P9846" s="48">
        <v>0</v>
      </c>
      <c r="Q9846" s="48">
        <v>0</v>
      </c>
      <c r="R9846" s="48">
        <v>0</v>
      </c>
      <c r="S9846" s="48">
        <v>0</v>
      </c>
      <c r="T9846" s="48">
        <v>0</v>
      </c>
      <c r="U9846" s="48">
        <v>0</v>
      </c>
      <c r="V9846" s="48">
        <v>0</v>
      </c>
      <c r="W9846" s="48">
        <v>0</v>
      </c>
    </row>
    <row r="9847" spans="4:23" ht="15" customHeight="1" outlineLevel="2" x14ac:dyDescent="0.2">
      <c r="D9847" s="41" t="s">
        <v>1805</v>
      </c>
      <c r="E9847" s="118" t="s">
        <v>1806</v>
      </c>
      <c r="F9847" s="48">
        <v>1</v>
      </c>
      <c r="G9847" s="48">
        <v>1</v>
      </c>
      <c r="H9847" s="48">
        <v>0</v>
      </c>
      <c r="I9847" s="48">
        <v>1</v>
      </c>
      <c r="J9847" s="48">
        <v>1</v>
      </c>
      <c r="K9847" s="48">
        <v>0</v>
      </c>
      <c r="L9847" s="48">
        <v>0</v>
      </c>
      <c r="M9847" s="48">
        <v>0</v>
      </c>
      <c r="N9847" s="48">
        <v>0</v>
      </c>
      <c r="O9847" s="48">
        <v>0</v>
      </c>
      <c r="P9847" s="48">
        <v>0</v>
      </c>
      <c r="Q9847" s="48">
        <v>0</v>
      </c>
      <c r="R9847" s="48">
        <v>0</v>
      </c>
      <c r="S9847" s="48">
        <v>0</v>
      </c>
      <c r="T9847" s="48">
        <v>0</v>
      </c>
      <c r="U9847" s="48">
        <v>0</v>
      </c>
      <c r="V9847" s="48">
        <v>0</v>
      </c>
      <c r="W9847" s="48">
        <v>0</v>
      </c>
    </row>
    <row r="9848" spans="4:23" ht="15" customHeight="1" outlineLevel="2" x14ac:dyDescent="0.2">
      <c r="D9848" s="41" t="s">
        <v>1807</v>
      </c>
      <c r="E9848" s="118" t="s">
        <v>1808</v>
      </c>
      <c r="F9848" s="48">
        <v>0</v>
      </c>
      <c r="G9848" s="48">
        <v>0</v>
      </c>
      <c r="H9848" s="48">
        <v>0</v>
      </c>
      <c r="I9848" s="48">
        <v>0</v>
      </c>
      <c r="J9848" s="48">
        <v>0</v>
      </c>
      <c r="K9848" s="48">
        <v>0</v>
      </c>
      <c r="L9848" s="48">
        <v>0</v>
      </c>
      <c r="M9848" s="48">
        <v>0</v>
      </c>
      <c r="N9848" s="48">
        <v>0</v>
      </c>
      <c r="O9848" s="48">
        <v>0</v>
      </c>
      <c r="P9848" s="48">
        <v>0</v>
      </c>
      <c r="Q9848" s="48">
        <v>0</v>
      </c>
      <c r="R9848" s="48">
        <v>0</v>
      </c>
      <c r="S9848" s="48">
        <v>0</v>
      </c>
      <c r="T9848" s="48">
        <v>0</v>
      </c>
      <c r="U9848" s="48">
        <v>0</v>
      </c>
      <c r="V9848" s="48">
        <v>0</v>
      </c>
      <c r="W9848" s="48">
        <v>0</v>
      </c>
    </row>
    <row r="9849" spans="4:23" ht="15" customHeight="1" outlineLevel="2" x14ac:dyDescent="0.2">
      <c r="D9849" s="41" t="s">
        <v>1809</v>
      </c>
      <c r="E9849" s="118" t="s">
        <v>1810</v>
      </c>
      <c r="F9849" s="48">
        <v>1</v>
      </c>
      <c r="G9849" s="48">
        <v>1</v>
      </c>
      <c r="H9849" s="48">
        <v>0</v>
      </c>
      <c r="I9849" s="48">
        <v>1</v>
      </c>
      <c r="J9849" s="48">
        <v>1</v>
      </c>
      <c r="K9849" s="48">
        <v>0</v>
      </c>
      <c r="L9849" s="48">
        <v>1</v>
      </c>
      <c r="M9849" s="48">
        <v>1</v>
      </c>
      <c r="N9849" s="48">
        <v>0</v>
      </c>
      <c r="O9849" s="48">
        <v>1</v>
      </c>
      <c r="P9849" s="48">
        <v>1</v>
      </c>
      <c r="Q9849" s="48">
        <v>0</v>
      </c>
      <c r="R9849" s="48">
        <v>1</v>
      </c>
      <c r="S9849" s="48">
        <v>1</v>
      </c>
      <c r="T9849" s="48">
        <v>0</v>
      </c>
      <c r="U9849" s="48">
        <v>1</v>
      </c>
      <c r="V9849" s="48">
        <v>1</v>
      </c>
      <c r="W9849" s="48">
        <v>0</v>
      </c>
    </row>
    <row r="9850" spans="4:23" ht="15" customHeight="1" outlineLevel="2" x14ac:dyDescent="0.2">
      <c r="D9850" s="41" t="s">
        <v>1811</v>
      </c>
      <c r="E9850" s="118" t="s">
        <v>1812</v>
      </c>
      <c r="F9850" s="48">
        <v>0</v>
      </c>
      <c r="G9850" s="48">
        <v>0</v>
      </c>
      <c r="H9850" s="48">
        <v>0</v>
      </c>
      <c r="I9850" s="48">
        <v>0</v>
      </c>
      <c r="J9850" s="48">
        <v>0</v>
      </c>
      <c r="K9850" s="48">
        <v>0</v>
      </c>
      <c r="L9850" s="48">
        <v>0</v>
      </c>
      <c r="M9850" s="48">
        <v>0</v>
      </c>
      <c r="N9850" s="48">
        <v>0</v>
      </c>
      <c r="O9850" s="48">
        <v>0</v>
      </c>
      <c r="P9850" s="48">
        <v>0</v>
      </c>
      <c r="Q9850" s="48">
        <v>0</v>
      </c>
      <c r="R9850" s="48">
        <v>0</v>
      </c>
      <c r="S9850" s="48">
        <v>0</v>
      </c>
      <c r="T9850" s="48">
        <v>0</v>
      </c>
      <c r="U9850" s="48">
        <v>0</v>
      </c>
      <c r="V9850" s="48">
        <v>0</v>
      </c>
      <c r="W9850" s="48">
        <v>0</v>
      </c>
    </row>
    <row r="9851" spans="4:23" ht="15" customHeight="1" outlineLevel="2" x14ac:dyDescent="0.2">
      <c r="D9851" s="41" t="s">
        <v>1813</v>
      </c>
      <c r="E9851" s="118" t="s">
        <v>1814</v>
      </c>
      <c r="F9851" s="48">
        <v>0</v>
      </c>
      <c r="G9851" s="48">
        <v>0</v>
      </c>
      <c r="H9851" s="48">
        <v>0</v>
      </c>
      <c r="I9851" s="48">
        <v>0</v>
      </c>
      <c r="J9851" s="48">
        <v>0</v>
      </c>
      <c r="K9851" s="48">
        <v>0</v>
      </c>
      <c r="L9851" s="48">
        <v>0</v>
      </c>
      <c r="M9851" s="48">
        <v>0</v>
      </c>
      <c r="N9851" s="48">
        <v>0</v>
      </c>
      <c r="O9851" s="48">
        <v>0</v>
      </c>
      <c r="P9851" s="48">
        <v>0</v>
      </c>
      <c r="Q9851" s="48">
        <v>0</v>
      </c>
      <c r="R9851" s="48">
        <v>0</v>
      </c>
      <c r="S9851" s="48">
        <v>0</v>
      </c>
      <c r="T9851" s="48">
        <v>0</v>
      </c>
      <c r="U9851" s="48">
        <v>0</v>
      </c>
      <c r="V9851" s="48">
        <v>0</v>
      </c>
      <c r="W9851" s="48">
        <v>0</v>
      </c>
    </row>
    <row r="9852" spans="4:23" ht="15" customHeight="1" outlineLevel="2" x14ac:dyDescent="0.2">
      <c r="D9852" s="41" t="s">
        <v>1815</v>
      </c>
      <c r="E9852" s="118" t="s">
        <v>1816</v>
      </c>
      <c r="F9852" s="48">
        <v>3</v>
      </c>
      <c r="G9852" s="48">
        <v>3</v>
      </c>
      <c r="H9852" s="48">
        <v>0</v>
      </c>
      <c r="I9852" s="48">
        <v>1</v>
      </c>
      <c r="J9852" s="48">
        <v>1</v>
      </c>
      <c r="K9852" s="48">
        <v>0</v>
      </c>
      <c r="L9852" s="48">
        <v>1</v>
      </c>
      <c r="M9852" s="48">
        <v>1</v>
      </c>
      <c r="N9852" s="48">
        <v>0</v>
      </c>
      <c r="O9852" s="48">
        <v>1</v>
      </c>
      <c r="P9852" s="48">
        <v>1</v>
      </c>
      <c r="Q9852" s="48">
        <v>0</v>
      </c>
      <c r="R9852" s="48">
        <v>2</v>
      </c>
      <c r="S9852" s="48">
        <v>2</v>
      </c>
      <c r="T9852" s="48">
        <v>0</v>
      </c>
      <c r="U9852" s="48">
        <v>3</v>
      </c>
      <c r="V9852" s="48">
        <v>3</v>
      </c>
      <c r="W9852" s="48">
        <v>0</v>
      </c>
    </row>
    <row r="9853" spans="4:23" ht="15" customHeight="1" outlineLevel="2" x14ac:dyDescent="0.2">
      <c r="D9853" s="41" t="s">
        <v>1817</v>
      </c>
      <c r="E9853" s="118" t="s">
        <v>1818</v>
      </c>
      <c r="F9853" s="48">
        <v>0</v>
      </c>
      <c r="G9853" s="48">
        <v>0</v>
      </c>
      <c r="H9853" s="48">
        <v>0</v>
      </c>
      <c r="I9853" s="48">
        <v>1</v>
      </c>
      <c r="J9853" s="48">
        <v>1</v>
      </c>
      <c r="K9853" s="48">
        <v>0</v>
      </c>
      <c r="L9853" s="48">
        <v>0</v>
      </c>
      <c r="M9853" s="48">
        <v>0</v>
      </c>
      <c r="N9853" s="48">
        <v>0</v>
      </c>
      <c r="O9853" s="48">
        <v>0</v>
      </c>
      <c r="P9853" s="48">
        <v>0</v>
      </c>
      <c r="Q9853" s="48">
        <v>0</v>
      </c>
      <c r="R9853" s="48">
        <v>0</v>
      </c>
      <c r="S9853" s="48">
        <v>0</v>
      </c>
      <c r="T9853" s="48">
        <v>0</v>
      </c>
      <c r="U9853" s="48">
        <v>0</v>
      </c>
      <c r="V9853" s="48">
        <v>0</v>
      </c>
      <c r="W9853" s="48">
        <v>0</v>
      </c>
    </row>
    <row r="9854" spans="4:23" ht="15" customHeight="1" outlineLevel="2" x14ac:dyDescent="0.2">
      <c r="D9854" s="41" t="s">
        <v>1819</v>
      </c>
      <c r="E9854" s="118" t="s">
        <v>1820</v>
      </c>
      <c r="F9854" s="48">
        <v>0</v>
      </c>
      <c r="G9854" s="48">
        <v>0</v>
      </c>
      <c r="H9854" s="48">
        <v>0</v>
      </c>
      <c r="I9854" s="48">
        <v>0</v>
      </c>
      <c r="J9854" s="48">
        <v>0</v>
      </c>
      <c r="K9854" s="48">
        <v>0</v>
      </c>
      <c r="L9854" s="48">
        <v>0</v>
      </c>
      <c r="M9854" s="48">
        <v>0</v>
      </c>
      <c r="N9854" s="48">
        <v>0</v>
      </c>
      <c r="O9854" s="48">
        <v>0</v>
      </c>
      <c r="P9854" s="48">
        <v>0</v>
      </c>
      <c r="Q9854" s="48">
        <v>0</v>
      </c>
      <c r="R9854" s="48">
        <v>0</v>
      </c>
      <c r="S9854" s="48">
        <v>0</v>
      </c>
      <c r="T9854" s="48">
        <v>0</v>
      </c>
      <c r="U9854" s="48">
        <v>0</v>
      </c>
      <c r="V9854" s="48">
        <v>0</v>
      </c>
      <c r="W9854" s="48">
        <v>0</v>
      </c>
    </row>
    <row r="9855" spans="4:23" ht="15" customHeight="1" outlineLevel="2" x14ac:dyDescent="0.2">
      <c r="D9855" s="41" t="s">
        <v>1821</v>
      </c>
      <c r="E9855" s="118" t="s">
        <v>1822</v>
      </c>
      <c r="F9855" s="48">
        <v>0</v>
      </c>
      <c r="G9855" s="48">
        <v>0</v>
      </c>
      <c r="H9855" s="48">
        <v>0</v>
      </c>
      <c r="I9855" s="48">
        <v>0</v>
      </c>
      <c r="J9855" s="48">
        <v>0</v>
      </c>
      <c r="K9855" s="48">
        <v>0</v>
      </c>
      <c r="L9855" s="48">
        <v>0</v>
      </c>
      <c r="M9855" s="48">
        <v>0</v>
      </c>
      <c r="N9855" s="48">
        <v>0</v>
      </c>
      <c r="O9855" s="48">
        <v>0</v>
      </c>
      <c r="P9855" s="48">
        <v>0</v>
      </c>
      <c r="Q9855" s="48">
        <v>0</v>
      </c>
      <c r="R9855" s="48">
        <v>0</v>
      </c>
      <c r="S9855" s="48">
        <v>0</v>
      </c>
      <c r="T9855" s="48">
        <v>0</v>
      </c>
      <c r="U9855" s="48">
        <v>0</v>
      </c>
      <c r="V9855" s="48">
        <v>0</v>
      </c>
      <c r="W9855" s="48">
        <v>0</v>
      </c>
    </row>
    <row r="9856" spans="4:23" ht="15" customHeight="1" outlineLevel="2" x14ac:dyDescent="0.2">
      <c r="D9856" s="41" t="s">
        <v>1823</v>
      </c>
      <c r="E9856" s="118" t="s">
        <v>1824</v>
      </c>
      <c r="F9856" s="48">
        <v>2</v>
      </c>
      <c r="G9856" s="48">
        <v>2</v>
      </c>
      <c r="H9856" s="48">
        <v>0</v>
      </c>
      <c r="I9856" s="48">
        <v>2</v>
      </c>
      <c r="J9856" s="48">
        <v>2</v>
      </c>
      <c r="K9856" s="48">
        <v>0</v>
      </c>
      <c r="L9856" s="48">
        <v>2</v>
      </c>
      <c r="M9856" s="48">
        <v>2</v>
      </c>
      <c r="N9856" s="48">
        <v>0</v>
      </c>
      <c r="O9856" s="48">
        <v>1</v>
      </c>
      <c r="P9856" s="48">
        <v>1</v>
      </c>
      <c r="Q9856" s="48">
        <v>0</v>
      </c>
      <c r="R9856" s="48">
        <v>1</v>
      </c>
      <c r="S9856" s="48">
        <v>1</v>
      </c>
      <c r="T9856" s="48">
        <v>0</v>
      </c>
      <c r="U9856" s="48">
        <v>1</v>
      </c>
      <c r="V9856" s="48">
        <v>1</v>
      </c>
      <c r="W9856" s="48">
        <v>0</v>
      </c>
    </row>
    <row r="9857" spans="3:28" ht="15" customHeight="1" outlineLevel="1" x14ac:dyDescent="0.2">
      <c r="C9857" s="226" t="s">
        <v>1825</v>
      </c>
      <c r="E9857" s="225" t="s">
        <v>1826</v>
      </c>
      <c r="F9857" s="48">
        <v>102</v>
      </c>
      <c r="G9857" s="48">
        <v>87</v>
      </c>
      <c r="H9857" s="48">
        <v>15</v>
      </c>
      <c r="I9857" s="48">
        <v>109</v>
      </c>
      <c r="J9857" s="48">
        <v>95</v>
      </c>
      <c r="K9857" s="48">
        <v>14</v>
      </c>
      <c r="L9857" s="48">
        <v>101</v>
      </c>
      <c r="M9857" s="48">
        <v>82</v>
      </c>
      <c r="N9857" s="48">
        <v>19</v>
      </c>
      <c r="O9857" s="48">
        <v>109</v>
      </c>
      <c r="P9857" s="48">
        <v>91</v>
      </c>
      <c r="Q9857" s="48">
        <v>18</v>
      </c>
      <c r="R9857" s="48">
        <v>104</v>
      </c>
      <c r="S9857" s="48">
        <v>89</v>
      </c>
      <c r="T9857" s="48">
        <v>15</v>
      </c>
      <c r="U9857" s="48">
        <v>104</v>
      </c>
      <c r="V9857" s="48">
        <v>93</v>
      </c>
      <c r="W9857" s="48">
        <v>11</v>
      </c>
      <c r="AB9857" s="270"/>
    </row>
    <row r="9858" spans="3:28" ht="15" customHeight="1" outlineLevel="2" x14ac:dyDescent="0.2">
      <c r="D9858" s="41" t="s">
        <v>1827</v>
      </c>
      <c r="E9858" s="118" t="s">
        <v>1828</v>
      </c>
      <c r="F9858" s="48">
        <v>5</v>
      </c>
      <c r="G9858" s="48">
        <v>0</v>
      </c>
      <c r="H9858" s="48">
        <v>5</v>
      </c>
      <c r="I9858" s="48">
        <v>5</v>
      </c>
      <c r="J9858" s="48">
        <v>0</v>
      </c>
      <c r="K9858" s="48">
        <v>5</v>
      </c>
      <c r="L9858" s="48">
        <v>5</v>
      </c>
      <c r="M9858" s="48">
        <v>0</v>
      </c>
      <c r="N9858" s="48">
        <v>5</v>
      </c>
      <c r="O9858" s="48">
        <v>6</v>
      </c>
      <c r="P9858" s="48">
        <v>1</v>
      </c>
      <c r="Q9858" s="48">
        <v>5</v>
      </c>
      <c r="R9858" s="48">
        <v>5</v>
      </c>
      <c r="S9858" s="48">
        <v>0</v>
      </c>
      <c r="T9858" s="48">
        <v>5</v>
      </c>
      <c r="U9858" s="48">
        <v>5</v>
      </c>
      <c r="V9858" s="48">
        <v>0</v>
      </c>
      <c r="W9858" s="48">
        <v>5</v>
      </c>
    </row>
    <row r="9859" spans="3:28" ht="15" customHeight="1" outlineLevel="2" x14ac:dyDescent="0.2">
      <c r="D9859" s="41" t="s">
        <v>1829</v>
      </c>
      <c r="E9859" s="118" t="s">
        <v>1830</v>
      </c>
      <c r="F9859" s="48">
        <v>0</v>
      </c>
      <c r="G9859" s="48">
        <v>0</v>
      </c>
      <c r="H9859" s="48">
        <v>0</v>
      </c>
      <c r="I9859" s="48">
        <v>0</v>
      </c>
      <c r="J9859" s="48">
        <v>0</v>
      </c>
      <c r="K9859" s="48">
        <v>0</v>
      </c>
      <c r="L9859" s="48">
        <v>0</v>
      </c>
      <c r="M9859" s="48">
        <v>0</v>
      </c>
      <c r="N9859" s="48">
        <v>0</v>
      </c>
      <c r="O9859" s="48">
        <v>0</v>
      </c>
      <c r="P9859" s="48">
        <v>0</v>
      </c>
      <c r="Q9859" s="48">
        <v>0</v>
      </c>
      <c r="R9859" s="48">
        <v>0</v>
      </c>
      <c r="S9859" s="48">
        <v>0</v>
      </c>
      <c r="T9859" s="48">
        <v>0</v>
      </c>
      <c r="U9859" s="48">
        <v>0</v>
      </c>
      <c r="V9859" s="48">
        <v>0</v>
      </c>
      <c r="W9859" s="48">
        <v>0</v>
      </c>
    </row>
    <row r="9860" spans="3:28" ht="15" customHeight="1" outlineLevel="2" x14ac:dyDescent="0.2">
      <c r="D9860" s="41" t="s">
        <v>1831</v>
      </c>
      <c r="E9860" s="118" t="s">
        <v>1832</v>
      </c>
      <c r="F9860" s="48">
        <v>0</v>
      </c>
      <c r="G9860" s="48">
        <v>0</v>
      </c>
      <c r="H9860" s="48">
        <v>0</v>
      </c>
      <c r="I9860" s="48">
        <v>0</v>
      </c>
      <c r="J9860" s="48">
        <v>0</v>
      </c>
      <c r="K9860" s="48">
        <v>0</v>
      </c>
      <c r="L9860" s="48">
        <v>0</v>
      </c>
      <c r="M9860" s="48">
        <v>0</v>
      </c>
      <c r="N9860" s="48">
        <v>0</v>
      </c>
      <c r="O9860" s="48">
        <v>0</v>
      </c>
      <c r="P9860" s="48">
        <v>0</v>
      </c>
      <c r="Q9860" s="48">
        <v>0</v>
      </c>
      <c r="R9860" s="48">
        <v>0</v>
      </c>
      <c r="S9860" s="48">
        <v>0</v>
      </c>
      <c r="T9860" s="48">
        <v>0</v>
      </c>
      <c r="U9860" s="48">
        <v>0</v>
      </c>
      <c r="V9860" s="48">
        <v>0</v>
      </c>
      <c r="W9860" s="48">
        <v>0</v>
      </c>
    </row>
    <row r="9861" spans="3:28" ht="15" customHeight="1" outlineLevel="2" x14ac:dyDescent="0.2">
      <c r="D9861" s="41" t="s">
        <v>1833</v>
      </c>
      <c r="E9861" s="118" t="s">
        <v>1834</v>
      </c>
      <c r="F9861" s="48">
        <v>0</v>
      </c>
      <c r="G9861" s="48">
        <v>0</v>
      </c>
      <c r="H9861" s="48">
        <v>0</v>
      </c>
      <c r="I9861" s="48">
        <v>0</v>
      </c>
      <c r="J9861" s="48">
        <v>0</v>
      </c>
      <c r="K9861" s="48">
        <v>0</v>
      </c>
      <c r="L9861" s="48">
        <v>0</v>
      </c>
      <c r="M9861" s="48">
        <v>0</v>
      </c>
      <c r="N9861" s="48">
        <v>0</v>
      </c>
      <c r="O9861" s="48">
        <v>0</v>
      </c>
      <c r="P9861" s="48">
        <v>0</v>
      </c>
      <c r="Q9861" s="48">
        <v>0</v>
      </c>
      <c r="R9861" s="48">
        <v>0</v>
      </c>
      <c r="S9861" s="48">
        <v>0</v>
      </c>
      <c r="T9861" s="48">
        <v>0</v>
      </c>
      <c r="U9861" s="48">
        <v>0</v>
      </c>
      <c r="V9861" s="48">
        <v>0</v>
      </c>
      <c r="W9861" s="48">
        <v>0</v>
      </c>
    </row>
    <row r="9862" spans="3:28" ht="15" customHeight="1" outlineLevel="2" x14ac:dyDescent="0.2">
      <c r="D9862" s="41" t="s">
        <v>1835</v>
      </c>
      <c r="E9862" s="118" t="s">
        <v>1836</v>
      </c>
      <c r="F9862" s="48">
        <v>0</v>
      </c>
      <c r="G9862" s="48">
        <v>0</v>
      </c>
      <c r="H9862" s="48">
        <v>0</v>
      </c>
      <c r="I9862" s="48">
        <v>0</v>
      </c>
      <c r="J9862" s="48">
        <v>0</v>
      </c>
      <c r="K9862" s="48">
        <v>0</v>
      </c>
      <c r="L9862" s="48">
        <v>0</v>
      </c>
      <c r="M9862" s="48">
        <v>0</v>
      </c>
      <c r="N9862" s="48">
        <v>0</v>
      </c>
      <c r="O9862" s="48">
        <v>0</v>
      </c>
      <c r="P9862" s="48">
        <v>0</v>
      </c>
      <c r="Q9862" s="48">
        <v>0</v>
      </c>
      <c r="R9862" s="48">
        <v>0</v>
      </c>
      <c r="S9862" s="48">
        <v>0</v>
      </c>
      <c r="T9862" s="48">
        <v>0</v>
      </c>
      <c r="U9862" s="48">
        <v>0</v>
      </c>
      <c r="V9862" s="48">
        <v>0</v>
      </c>
      <c r="W9862" s="48">
        <v>0</v>
      </c>
    </row>
    <row r="9863" spans="3:28" ht="15" customHeight="1" outlineLevel="2" x14ac:dyDescent="0.2">
      <c r="D9863" s="41" t="s">
        <v>1837</v>
      </c>
      <c r="E9863" s="118" t="s">
        <v>1838</v>
      </c>
      <c r="F9863" s="48">
        <v>0</v>
      </c>
      <c r="G9863" s="48">
        <v>0</v>
      </c>
      <c r="H9863" s="48">
        <v>0</v>
      </c>
      <c r="I9863" s="48">
        <v>0</v>
      </c>
      <c r="J9863" s="48">
        <v>0</v>
      </c>
      <c r="K9863" s="48">
        <v>0</v>
      </c>
      <c r="L9863" s="48">
        <v>0</v>
      </c>
      <c r="M9863" s="48">
        <v>0</v>
      </c>
      <c r="N9863" s="48">
        <v>0</v>
      </c>
      <c r="O9863" s="48">
        <v>0</v>
      </c>
      <c r="P9863" s="48">
        <v>0</v>
      </c>
      <c r="Q9863" s="48">
        <v>0</v>
      </c>
      <c r="R9863" s="48">
        <v>0</v>
      </c>
      <c r="S9863" s="48">
        <v>0</v>
      </c>
      <c r="T9863" s="48">
        <v>0</v>
      </c>
      <c r="U9863" s="48">
        <v>0</v>
      </c>
      <c r="V9863" s="48">
        <v>0</v>
      </c>
      <c r="W9863" s="48">
        <v>0</v>
      </c>
    </row>
    <row r="9864" spans="3:28" ht="15" customHeight="1" outlineLevel="2" x14ac:dyDescent="0.2">
      <c r="D9864" s="41" t="s">
        <v>1839</v>
      </c>
      <c r="E9864" s="118" t="s">
        <v>1840</v>
      </c>
      <c r="F9864" s="48">
        <v>0</v>
      </c>
      <c r="G9864" s="48">
        <v>0</v>
      </c>
      <c r="H9864" s="48">
        <v>0</v>
      </c>
      <c r="I9864" s="48">
        <v>0</v>
      </c>
      <c r="J9864" s="48">
        <v>0</v>
      </c>
      <c r="K9864" s="48">
        <v>0</v>
      </c>
      <c r="L9864" s="48">
        <v>0</v>
      </c>
      <c r="M9864" s="48">
        <v>0</v>
      </c>
      <c r="N9864" s="48">
        <v>0</v>
      </c>
      <c r="O9864" s="48">
        <v>0</v>
      </c>
      <c r="P9864" s="48">
        <v>0</v>
      </c>
      <c r="Q9864" s="48">
        <v>0</v>
      </c>
      <c r="R9864" s="48">
        <v>0</v>
      </c>
      <c r="S9864" s="48">
        <v>0</v>
      </c>
      <c r="T9864" s="48">
        <v>0</v>
      </c>
      <c r="U9864" s="48">
        <v>0</v>
      </c>
      <c r="V9864" s="48">
        <v>0</v>
      </c>
      <c r="W9864" s="48">
        <v>0</v>
      </c>
    </row>
    <row r="9865" spans="3:28" ht="15" customHeight="1" outlineLevel="2" x14ac:dyDescent="0.2">
      <c r="D9865" s="41" t="s">
        <v>1841</v>
      </c>
      <c r="E9865" s="118" t="s">
        <v>1842</v>
      </c>
      <c r="F9865" s="48">
        <v>0</v>
      </c>
      <c r="G9865" s="48">
        <v>0</v>
      </c>
      <c r="H9865" s="48">
        <v>0</v>
      </c>
      <c r="I9865" s="48">
        <v>0</v>
      </c>
      <c r="J9865" s="48">
        <v>0</v>
      </c>
      <c r="K9865" s="48">
        <v>0</v>
      </c>
      <c r="L9865" s="48">
        <v>0</v>
      </c>
      <c r="M9865" s="48">
        <v>0</v>
      </c>
      <c r="N9865" s="48">
        <v>0</v>
      </c>
      <c r="O9865" s="48">
        <v>0</v>
      </c>
      <c r="P9865" s="48">
        <v>0</v>
      </c>
      <c r="Q9865" s="48">
        <v>0</v>
      </c>
      <c r="R9865" s="48">
        <v>0</v>
      </c>
      <c r="S9865" s="48">
        <v>0</v>
      </c>
      <c r="T9865" s="48">
        <v>0</v>
      </c>
      <c r="U9865" s="48">
        <v>0</v>
      </c>
      <c r="V9865" s="48">
        <v>0</v>
      </c>
      <c r="W9865" s="48">
        <v>0</v>
      </c>
    </row>
    <row r="9866" spans="3:28" ht="15" customHeight="1" outlineLevel="2" x14ac:dyDescent="0.2">
      <c r="D9866" s="41" t="s">
        <v>1843</v>
      </c>
      <c r="E9866" s="118" t="s">
        <v>1844</v>
      </c>
      <c r="F9866" s="48">
        <v>0</v>
      </c>
      <c r="G9866" s="48">
        <v>0</v>
      </c>
      <c r="H9866" s="48">
        <v>0</v>
      </c>
      <c r="I9866" s="48">
        <v>0</v>
      </c>
      <c r="J9866" s="48">
        <v>0</v>
      </c>
      <c r="K9866" s="48">
        <v>0</v>
      </c>
      <c r="L9866" s="48">
        <v>0</v>
      </c>
      <c r="M9866" s="48">
        <v>0</v>
      </c>
      <c r="N9866" s="48">
        <v>0</v>
      </c>
      <c r="O9866" s="48">
        <v>0</v>
      </c>
      <c r="P9866" s="48">
        <v>0</v>
      </c>
      <c r="Q9866" s="48">
        <v>0</v>
      </c>
      <c r="R9866" s="48">
        <v>0</v>
      </c>
      <c r="S9866" s="48">
        <v>0</v>
      </c>
      <c r="T9866" s="48">
        <v>0</v>
      </c>
      <c r="U9866" s="48">
        <v>0</v>
      </c>
      <c r="V9866" s="48">
        <v>0</v>
      </c>
      <c r="W9866" s="48">
        <v>0</v>
      </c>
    </row>
    <row r="9867" spans="3:28" ht="15" customHeight="1" outlineLevel="2" x14ac:dyDescent="0.2">
      <c r="D9867" s="41" t="s">
        <v>1845</v>
      </c>
      <c r="E9867" s="118" t="s">
        <v>1846</v>
      </c>
      <c r="F9867" s="48">
        <v>0</v>
      </c>
      <c r="G9867" s="48">
        <v>0</v>
      </c>
      <c r="H9867" s="48">
        <v>0</v>
      </c>
      <c r="I9867" s="48">
        <v>0</v>
      </c>
      <c r="J9867" s="48">
        <v>0</v>
      </c>
      <c r="K9867" s="48">
        <v>0</v>
      </c>
      <c r="L9867" s="48">
        <v>0</v>
      </c>
      <c r="M9867" s="48">
        <v>0</v>
      </c>
      <c r="N9867" s="48">
        <v>0</v>
      </c>
      <c r="O9867" s="48">
        <v>0</v>
      </c>
      <c r="P9867" s="48">
        <v>0</v>
      </c>
      <c r="Q9867" s="48">
        <v>0</v>
      </c>
      <c r="R9867" s="48">
        <v>0</v>
      </c>
      <c r="S9867" s="48">
        <v>0</v>
      </c>
      <c r="T9867" s="48">
        <v>0</v>
      </c>
      <c r="U9867" s="48">
        <v>0</v>
      </c>
      <c r="V9867" s="48">
        <v>0</v>
      </c>
      <c r="W9867" s="48">
        <v>0</v>
      </c>
    </row>
    <row r="9868" spans="3:28" ht="15" customHeight="1" outlineLevel="2" x14ac:dyDescent="0.2">
      <c r="D9868" s="41" t="s">
        <v>1847</v>
      </c>
      <c r="E9868" s="118" t="s">
        <v>1848</v>
      </c>
      <c r="F9868" s="48">
        <v>2</v>
      </c>
      <c r="G9868" s="48">
        <v>0</v>
      </c>
      <c r="H9868" s="48">
        <v>2</v>
      </c>
      <c r="I9868" s="48">
        <v>1</v>
      </c>
      <c r="J9868" s="48">
        <v>0</v>
      </c>
      <c r="K9868" s="48">
        <v>1</v>
      </c>
      <c r="L9868" s="48">
        <v>1</v>
      </c>
      <c r="M9868" s="48">
        <v>0</v>
      </c>
      <c r="N9868" s="48">
        <v>1</v>
      </c>
      <c r="O9868" s="48">
        <v>0</v>
      </c>
      <c r="P9868" s="48">
        <v>0</v>
      </c>
      <c r="Q9868" s="48">
        <v>0</v>
      </c>
      <c r="R9868" s="48">
        <v>0</v>
      </c>
      <c r="S9868" s="48">
        <v>0</v>
      </c>
      <c r="T9868" s="48">
        <v>0</v>
      </c>
      <c r="U9868" s="48">
        <v>0</v>
      </c>
      <c r="V9868" s="48">
        <v>0</v>
      </c>
      <c r="W9868" s="48">
        <v>0</v>
      </c>
    </row>
    <row r="9869" spans="3:28" ht="15" customHeight="1" outlineLevel="2" x14ac:dyDescent="0.2">
      <c r="D9869" s="41" t="s">
        <v>1849</v>
      </c>
      <c r="E9869" s="118" t="s">
        <v>1850</v>
      </c>
      <c r="F9869" s="48">
        <v>0</v>
      </c>
      <c r="G9869" s="48">
        <v>0</v>
      </c>
      <c r="H9869" s="48">
        <v>0</v>
      </c>
      <c r="I9869" s="48">
        <v>0</v>
      </c>
      <c r="J9869" s="48">
        <v>0</v>
      </c>
      <c r="K9869" s="48">
        <v>0</v>
      </c>
      <c r="L9869" s="48">
        <v>0</v>
      </c>
      <c r="M9869" s="48">
        <v>0</v>
      </c>
      <c r="N9869" s="48">
        <v>0</v>
      </c>
      <c r="O9869" s="48">
        <v>0</v>
      </c>
      <c r="P9869" s="48">
        <v>0</v>
      </c>
      <c r="Q9869" s="48">
        <v>0</v>
      </c>
      <c r="R9869" s="48">
        <v>0</v>
      </c>
      <c r="S9869" s="48">
        <v>0</v>
      </c>
      <c r="T9869" s="48">
        <v>0</v>
      </c>
      <c r="U9869" s="48">
        <v>0</v>
      </c>
      <c r="V9869" s="48">
        <v>0</v>
      </c>
      <c r="W9869" s="48">
        <v>0</v>
      </c>
    </row>
    <row r="9870" spans="3:28" ht="15" customHeight="1" outlineLevel="2" x14ac:dyDescent="0.2">
      <c r="D9870" s="41" t="s">
        <v>1851</v>
      </c>
      <c r="E9870" s="118" t="s">
        <v>1852</v>
      </c>
      <c r="F9870" s="48">
        <v>0</v>
      </c>
      <c r="G9870" s="48">
        <v>0</v>
      </c>
      <c r="H9870" s="48">
        <v>0</v>
      </c>
      <c r="I9870" s="48">
        <v>0</v>
      </c>
      <c r="J9870" s="48">
        <v>0</v>
      </c>
      <c r="K9870" s="48">
        <v>0</v>
      </c>
      <c r="L9870" s="48">
        <v>0</v>
      </c>
      <c r="M9870" s="48">
        <v>0</v>
      </c>
      <c r="N9870" s="48">
        <v>0</v>
      </c>
      <c r="O9870" s="48">
        <v>0</v>
      </c>
      <c r="P9870" s="48">
        <v>0</v>
      </c>
      <c r="Q9870" s="48">
        <v>0</v>
      </c>
      <c r="R9870" s="48">
        <v>0</v>
      </c>
      <c r="S9870" s="48">
        <v>0</v>
      </c>
      <c r="T9870" s="48">
        <v>0</v>
      </c>
      <c r="U9870" s="48">
        <v>0</v>
      </c>
      <c r="V9870" s="48">
        <v>0</v>
      </c>
      <c r="W9870" s="48">
        <v>0</v>
      </c>
    </row>
    <row r="9871" spans="3:28" ht="15" customHeight="1" outlineLevel="2" x14ac:dyDescent="0.2">
      <c r="D9871" s="41" t="s">
        <v>1853</v>
      </c>
      <c r="E9871" s="118" t="s">
        <v>1854</v>
      </c>
      <c r="F9871" s="48">
        <v>0</v>
      </c>
      <c r="G9871" s="48">
        <v>0</v>
      </c>
      <c r="H9871" s="48">
        <v>0</v>
      </c>
      <c r="I9871" s="48">
        <v>0</v>
      </c>
      <c r="J9871" s="48">
        <v>0</v>
      </c>
      <c r="K9871" s="48">
        <v>0</v>
      </c>
      <c r="L9871" s="48">
        <v>0</v>
      </c>
      <c r="M9871" s="48">
        <v>0</v>
      </c>
      <c r="N9871" s="48">
        <v>0</v>
      </c>
      <c r="O9871" s="48">
        <v>0</v>
      </c>
      <c r="P9871" s="48">
        <v>0</v>
      </c>
      <c r="Q9871" s="48">
        <v>0</v>
      </c>
      <c r="R9871" s="48">
        <v>0</v>
      </c>
      <c r="S9871" s="48">
        <v>0</v>
      </c>
      <c r="T9871" s="48">
        <v>0</v>
      </c>
      <c r="U9871" s="48">
        <v>0</v>
      </c>
      <c r="V9871" s="48">
        <v>0</v>
      </c>
      <c r="W9871" s="48">
        <v>0</v>
      </c>
    </row>
    <row r="9872" spans="3:28" ht="15" customHeight="1" outlineLevel="2" x14ac:dyDescent="0.2">
      <c r="D9872" s="41" t="s">
        <v>1855</v>
      </c>
      <c r="E9872" s="118" t="s">
        <v>1856</v>
      </c>
      <c r="F9872" s="48">
        <v>0</v>
      </c>
      <c r="G9872" s="48">
        <v>0</v>
      </c>
      <c r="H9872" s="48">
        <v>0</v>
      </c>
      <c r="I9872" s="48">
        <v>0</v>
      </c>
      <c r="J9872" s="48">
        <v>0</v>
      </c>
      <c r="K9872" s="48">
        <v>0</v>
      </c>
      <c r="L9872" s="48">
        <v>0</v>
      </c>
      <c r="M9872" s="48">
        <v>0</v>
      </c>
      <c r="N9872" s="48">
        <v>0</v>
      </c>
      <c r="O9872" s="48">
        <v>0</v>
      </c>
      <c r="P9872" s="48">
        <v>0</v>
      </c>
      <c r="Q9872" s="48">
        <v>0</v>
      </c>
      <c r="R9872" s="48">
        <v>0</v>
      </c>
      <c r="S9872" s="48">
        <v>0</v>
      </c>
      <c r="T9872" s="48">
        <v>0</v>
      </c>
      <c r="U9872" s="48">
        <v>0</v>
      </c>
      <c r="V9872" s="48">
        <v>0</v>
      </c>
      <c r="W9872" s="48">
        <v>0</v>
      </c>
    </row>
    <row r="9873" spans="4:23" ht="15" customHeight="1" outlineLevel="2" x14ac:dyDescent="0.2">
      <c r="D9873" s="41" t="s">
        <v>1857</v>
      </c>
      <c r="E9873" s="118" t="s">
        <v>1858</v>
      </c>
      <c r="F9873" s="48">
        <v>3</v>
      </c>
      <c r="G9873" s="48">
        <v>0</v>
      </c>
      <c r="H9873" s="48">
        <v>3</v>
      </c>
      <c r="I9873" s="48">
        <v>3</v>
      </c>
      <c r="J9873" s="48">
        <v>0</v>
      </c>
      <c r="K9873" s="48">
        <v>3</v>
      </c>
      <c r="L9873" s="48">
        <v>4</v>
      </c>
      <c r="M9873" s="48">
        <v>0</v>
      </c>
      <c r="N9873" s="48">
        <v>4</v>
      </c>
      <c r="O9873" s="48">
        <v>4</v>
      </c>
      <c r="P9873" s="48">
        <v>0</v>
      </c>
      <c r="Q9873" s="48">
        <v>4</v>
      </c>
      <c r="R9873" s="48">
        <v>3</v>
      </c>
      <c r="S9873" s="48">
        <v>0</v>
      </c>
      <c r="T9873" s="48">
        <v>3</v>
      </c>
      <c r="U9873" s="48">
        <v>3</v>
      </c>
      <c r="V9873" s="48">
        <v>0</v>
      </c>
      <c r="W9873" s="48">
        <v>3</v>
      </c>
    </row>
    <row r="9874" spans="4:23" ht="15" customHeight="1" outlineLevel="2" x14ac:dyDescent="0.2">
      <c r="D9874" s="41" t="s">
        <v>1859</v>
      </c>
      <c r="E9874" s="118" t="s">
        <v>1860</v>
      </c>
      <c r="F9874" s="48">
        <v>0</v>
      </c>
      <c r="G9874" s="48">
        <v>0</v>
      </c>
      <c r="H9874" s="48">
        <v>0</v>
      </c>
      <c r="I9874" s="48">
        <v>0</v>
      </c>
      <c r="J9874" s="48">
        <v>0</v>
      </c>
      <c r="K9874" s="48">
        <v>0</v>
      </c>
      <c r="L9874" s="48">
        <v>5</v>
      </c>
      <c r="M9874" s="48">
        <v>0</v>
      </c>
      <c r="N9874" s="48">
        <v>5</v>
      </c>
      <c r="O9874" s="48">
        <v>5</v>
      </c>
      <c r="P9874" s="48">
        <v>0</v>
      </c>
      <c r="Q9874" s="48">
        <v>5</v>
      </c>
      <c r="R9874" s="48">
        <v>5</v>
      </c>
      <c r="S9874" s="48">
        <v>0</v>
      </c>
      <c r="T9874" s="48">
        <v>5</v>
      </c>
      <c r="U9874" s="48">
        <v>0</v>
      </c>
      <c r="V9874" s="48">
        <v>0</v>
      </c>
      <c r="W9874" s="48">
        <v>0</v>
      </c>
    </row>
    <row r="9875" spans="4:23" ht="15" customHeight="1" outlineLevel="2" x14ac:dyDescent="0.2">
      <c r="D9875" s="41" t="s">
        <v>1861</v>
      </c>
      <c r="E9875" s="118" t="s">
        <v>1862</v>
      </c>
      <c r="F9875" s="48">
        <v>1</v>
      </c>
      <c r="G9875" s="48">
        <v>0</v>
      </c>
      <c r="H9875" s="48">
        <v>1</v>
      </c>
      <c r="I9875" s="48">
        <v>3</v>
      </c>
      <c r="J9875" s="48">
        <v>2</v>
      </c>
      <c r="K9875" s="48">
        <v>1</v>
      </c>
      <c r="L9875" s="48">
        <v>3</v>
      </c>
      <c r="M9875" s="48">
        <v>2</v>
      </c>
      <c r="N9875" s="48">
        <v>1</v>
      </c>
      <c r="O9875" s="48">
        <v>2</v>
      </c>
      <c r="P9875" s="48">
        <v>1</v>
      </c>
      <c r="Q9875" s="48">
        <v>1</v>
      </c>
      <c r="R9875" s="48">
        <v>2</v>
      </c>
      <c r="S9875" s="48">
        <v>2</v>
      </c>
      <c r="T9875" s="48">
        <v>0</v>
      </c>
      <c r="U9875" s="48">
        <v>3</v>
      </c>
      <c r="V9875" s="48">
        <v>3</v>
      </c>
      <c r="W9875" s="48">
        <v>0</v>
      </c>
    </row>
    <row r="9876" spans="4:23" ht="15" customHeight="1" outlineLevel="2" x14ac:dyDescent="0.2">
      <c r="D9876" s="41" t="s">
        <v>1863</v>
      </c>
      <c r="E9876" s="118" t="s">
        <v>1864</v>
      </c>
      <c r="F9876" s="48">
        <v>0</v>
      </c>
      <c r="G9876" s="48">
        <v>0</v>
      </c>
      <c r="H9876" s="48">
        <v>0</v>
      </c>
      <c r="I9876" s="48">
        <v>0</v>
      </c>
      <c r="J9876" s="48">
        <v>0</v>
      </c>
      <c r="K9876" s="48">
        <v>0</v>
      </c>
      <c r="L9876" s="48">
        <v>0</v>
      </c>
      <c r="M9876" s="48">
        <v>0</v>
      </c>
      <c r="N9876" s="48">
        <v>0</v>
      </c>
      <c r="O9876" s="48">
        <v>0</v>
      </c>
      <c r="P9876" s="48">
        <v>0</v>
      </c>
      <c r="Q9876" s="48">
        <v>0</v>
      </c>
      <c r="R9876" s="48">
        <v>0</v>
      </c>
      <c r="S9876" s="48">
        <v>0</v>
      </c>
      <c r="T9876" s="48">
        <v>0</v>
      </c>
      <c r="U9876" s="48">
        <v>0</v>
      </c>
      <c r="V9876" s="48">
        <v>0</v>
      </c>
      <c r="W9876" s="48">
        <v>0</v>
      </c>
    </row>
    <row r="9877" spans="4:23" ht="15" customHeight="1" outlineLevel="2" x14ac:dyDescent="0.2">
      <c r="D9877" s="41" t="s">
        <v>1865</v>
      </c>
      <c r="E9877" s="118" t="s">
        <v>1866</v>
      </c>
      <c r="F9877" s="48">
        <v>0</v>
      </c>
      <c r="G9877" s="48">
        <v>0</v>
      </c>
      <c r="H9877" s="48">
        <v>0</v>
      </c>
      <c r="I9877" s="48">
        <v>0</v>
      </c>
      <c r="J9877" s="48">
        <v>0</v>
      </c>
      <c r="K9877" s="48">
        <v>0</v>
      </c>
      <c r="L9877" s="48">
        <v>0</v>
      </c>
      <c r="M9877" s="48">
        <v>0</v>
      </c>
      <c r="N9877" s="48">
        <v>0</v>
      </c>
      <c r="O9877" s="48">
        <v>0</v>
      </c>
      <c r="P9877" s="48">
        <v>0</v>
      </c>
      <c r="Q9877" s="48">
        <v>0</v>
      </c>
      <c r="R9877" s="48">
        <v>0</v>
      </c>
      <c r="S9877" s="48">
        <v>0</v>
      </c>
      <c r="T9877" s="48">
        <v>0</v>
      </c>
      <c r="U9877" s="48">
        <v>0</v>
      </c>
      <c r="V9877" s="48">
        <v>0</v>
      </c>
      <c r="W9877" s="48">
        <v>0</v>
      </c>
    </row>
    <row r="9878" spans="4:23" ht="15" customHeight="1" outlineLevel="2" x14ac:dyDescent="0.2">
      <c r="D9878" s="41" t="s">
        <v>1867</v>
      </c>
      <c r="E9878" s="118" t="s">
        <v>1868</v>
      </c>
      <c r="F9878" s="48">
        <v>0</v>
      </c>
      <c r="G9878" s="48">
        <v>0</v>
      </c>
      <c r="H9878" s="48">
        <v>0</v>
      </c>
      <c r="I9878" s="48">
        <v>0</v>
      </c>
      <c r="J9878" s="48">
        <v>0</v>
      </c>
      <c r="K9878" s="48">
        <v>0</v>
      </c>
      <c r="L9878" s="48">
        <v>0</v>
      </c>
      <c r="M9878" s="48">
        <v>0</v>
      </c>
      <c r="N9878" s="48">
        <v>0</v>
      </c>
      <c r="O9878" s="48">
        <v>0</v>
      </c>
      <c r="P9878" s="48">
        <v>0</v>
      </c>
      <c r="Q9878" s="48">
        <v>0</v>
      </c>
      <c r="R9878" s="48">
        <v>0</v>
      </c>
      <c r="S9878" s="48">
        <v>0</v>
      </c>
      <c r="T9878" s="48">
        <v>0</v>
      </c>
      <c r="U9878" s="48">
        <v>0</v>
      </c>
      <c r="V9878" s="48">
        <v>0</v>
      </c>
      <c r="W9878" s="48">
        <v>0</v>
      </c>
    </row>
    <row r="9879" spans="4:23" ht="15" customHeight="1" outlineLevel="2" x14ac:dyDescent="0.2">
      <c r="D9879" s="41" t="s">
        <v>1869</v>
      </c>
      <c r="E9879" s="118" t="s">
        <v>1870</v>
      </c>
      <c r="F9879" s="48">
        <v>0</v>
      </c>
      <c r="G9879" s="48">
        <v>0</v>
      </c>
      <c r="H9879" s="48">
        <v>0</v>
      </c>
      <c r="I9879" s="48">
        <v>0</v>
      </c>
      <c r="J9879" s="48">
        <v>0</v>
      </c>
      <c r="K9879" s="48">
        <v>0</v>
      </c>
      <c r="L9879" s="48">
        <v>0</v>
      </c>
      <c r="M9879" s="48">
        <v>0</v>
      </c>
      <c r="N9879" s="48">
        <v>0</v>
      </c>
      <c r="O9879" s="48">
        <v>0</v>
      </c>
      <c r="P9879" s="48">
        <v>0</v>
      </c>
      <c r="Q9879" s="48">
        <v>0</v>
      </c>
      <c r="R9879" s="48">
        <v>0</v>
      </c>
      <c r="S9879" s="48">
        <v>0</v>
      </c>
      <c r="T9879" s="48">
        <v>0</v>
      </c>
      <c r="U9879" s="48">
        <v>0</v>
      </c>
      <c r="V9879" s="48">
        <v>0</v>
      </c>
      <c r="W9879" s="48">
        <v>0</v>
      </c>
    </row>
    <row r="9880" spans="4:23" ht="15" customHeight="1" outlineLevel="2" x14ac:dyDescent="0.2">
      <c r="D9880" s="41" t="s">
        <v>1871</v>
      </c>
      <c r="E9880" s="118" t="s">
        <v>1872</v>
      </c>
      <c r="F9880" s="48">
        <v>3</v>
      </c>
      <c r="G9880" s="48">
        <v>1</v>
      </c>
      <c r="H9880" s="48">
        <v>2</v>
      </c>
      <c r="I9880" s="48">
        <v>4</v>
      </c>
      <c r="J9880" s="48">
        <v>2</v>
      </c>
      <c r="K9880" s="48">
        <v>2</v>
      </c>
      <c r="L9880" s="48">
        <v>2</v>
      </c>
      <c r="M9880" s="48">
        <v>0</v>
      </c>
      <c r="N9880" s="48">
        <v>2</v>
      </c>
      <c r="O9880" s="48">
        <v>2</v>
      </c>
      <c r="P9880" s="48">
        <v>0</v>
      </c>
      <c r="Q9880" s="48">
        <v>2</v>
      </c>
      <c r="R9880" s="48">
        <v>2</v>
      </c>
      <c r="S9880" s="48">
        <v>0</v>
      </c>
      <c r="T9880" s="48">
        <v>2</v>
      </c>
      <c r="U9880" s="48">
        <v>2</v>
      </c>
      <c r="V9880" s="48">
        <v>0</v>
      </c>
      <c r="W9880" s="48">
        <v>2</v>
      </c>
    </row>
    <row r="9881" spans="4:23" ht="15" customHeight="1" outlineLevel="2" x14ac:dyDescent="0.2">
      <c r="D9881" s="41" t="s">
        <v>1873</v>
      </c>
      <c r="E9881" s="118" t="s">
        <v>1874</v>
      </c>
      <c r="F9881" s="48">
        <v>0</v>
      </c>
      <c r="G9881" s="48">
        <v>0</v>
      </c>
      <c r="H9881" s="48">
        <v>0</v>
      </c>
      <c r="I9881" s="48">
        <v>0</v>
      </c>
      <c r="J9881" s="48">
        <v>0</v>
      </c>
      <c r="K9881" s="48">
        <v>0</v>
      </c>
      <c r="L9881" s="48">
        <v>0</v>
      </c>
      <c r="M9881" s="48">
        <v>0</v>
      </c>
      <c r="N9881" s="48">
        <v>0</v>
      </c>
      <c r="O9881" s="48">
        <v>0</v>
      </c>
      <c r="P9881" s="48">
        <v>0</v>
      </c>
      <c r="Q9881" s="48">
        <v>0</v>
      </c>
      <c r="R9881" s="48">
        <v>0</v>
      </c>
      <c r="S9881" s="48">
        <v>0</v>
      </c>
      <c r="T9881" s="48">
        <v>0</v>
      </c>
      <c r="U9881" s="48">
        <v>0</v>
      </c>
      <c r="V9881" s="48">
        <v>0</v>
      </c>
      <c r="W9881" s="48">
        <v>0</v>
      </c>
    </row>
    <row r="9882" spans="4:23" ht="15" customHeight="1" outlineLevel="2" x14ac:dyDescent="0.2">
      <c r="D9882" s="41" t="s">
        <v>1875</v>
      </c>
      <c r="E9882" s="118" t="s">
        <v>1876</v>
      </c>
      <c r="F9882" s="48">
        <v>1</v>
      </c>
      <c r="G9882" s="48">
        <v>1</v>
      </c>
      <c r="H9882" s="48">
        <v>0</v>
      </c>
      <c r="I9882" s="48">
        <v>2</v>
      </c>
      <c r="J9882" s="48">
        <v>2</v>
      </c>
      <c r="K9882" s="48">
        <v>0</v>
      </c>
      <c r="L9882" s="48">
        <v>0</v>
      </c>
      <c r="M9882" s="48">
        <v>0</v>
      </c>
      <c r="N9882" s="48">
        <v>0</v>
      </c>
      <c r="O9882" s="48">
        <v>2</v>
      </c>
      <c r="P9882" s="48">
        <v>2</v>
      </c>
      <c r="Q9882" s="48">
        <v>0</v>
      </c>
      <c r="R9882" s="48">
        <v>2</v>
      </c>
      <c r="S9882" s="48">
        <v>2</v>
      </c>
      <c r="T9882" s="48">
        <v>0</v>
      </c>
      <c r="U9882" s="48">
        <v>0</v>
      </c>
      <c r="V9882" s="48">
        <v>0</v>
      </c>
      <c r="W9882" s="48">
        <v>0</v>
      </c>
    </row>
    <row r="9883" spans="4:23" ht="15" customHeight="1" outlineLevel="2" x14ac:dyDescent="0.2">
      <c r="D9883" s="41" t="s">
        <v>1877</v>
      </c>
      <c r="E9883" s="118" t="s">
        <v>1878</v>
      </c>
      <c r="F9883" s="48">
        <v>0</v>
      </c>
      <c r="G9883" s="48">
        <v>0</v>
      </c>
      <c r="H9883" s="48">
        <v>0</v>
      </c>
      <c r="I9883" s="48">
        <v>0</v>
      </c>
      <c r="J9883" s="48">
        <v>0</v>
      </c>
      <c r="K9883" s="48">
        <v>0</v>
      </c>
      <c r="L9883" s="48">
        <v>0</v>
      </c>
      <c r="M9883" s="48">
        <v>0</v>
      </c>
      <c r="N9883" s="48">
        <v>0</v>
      </c>
      <c r="O9883" s="48">
        <v>0</v>
      </c>
      <c r="P9883" s="48">
        <v>0</v>
      </c>
      <c r="Q9883" s="48">
        <v>0</v>
      </c>
      <c r="R9883" s="48">
        <v>0</v>
      </c>
      <c r="S9883" s="48">
        <v>0</v>
      </c>
      <c r="T9883" s="48">
        <v>0</v>
      </c>
      <c r="U9883" s="48">
        <v>0</v>
      </c>
      <c r="V9883" s="48">
        <v>0</v>
      </c>
      <c r="W9883" s="48">
        <v>0</v>
      </c>
    </row>
    <row r="9884" spans="4:23" ht="15" customHeight="1" outlineLevel="2" x14ac:dyDescent="0.2">
      <c r="D9884" s="41" t="s">
        <v>1879</v>
      </c>
      <c r="E9884" s="118" t="s">
        <v>1880</v>
      </c>
      <c r="F9884" s="48">
        <v>0</v>
      </c>
      <c r="G9884" s="48">
        <v>0</v>
      </c>
      <c r="H9884" s="48">
        <v>0</v>
      </c>
      <c r="I9884" s="48">
        <v>0</v>
      </c>
      <c r="J9884" s="48">
        <v>0</v>
      </c>
      <c r="K9884" s="48">
        <v>0</v>
      </c>
      <c r="L9884" s="48">
        <v>0</v>
      </c>
      <c r="M9884" s="48">
        <v>0</v>
      </c>
      <c r="N9884" s="48">
        <v>0</v>
      </c>
      <c r="O9884" s="48">
        <v>0</v>
      </c>
      <c r="P9884" s="48">
        <v>0</v>
      </c>
      <c r="Q9884" s="48">
        <v>0</v>
      </c>
      <c r="R9884" s="48">
        <v>0</v>
      </c>
      <c r="S9884" s="48">
        <v>0</v>
      </c>
      <c r="T9884" s="48">
        <v>0</v>
      </c>
      <c r="U9884" s="48">
        <v>0</v>
      </c>
      <c r="V9884" s="48">
        <v>0</v>
      </c>
      <c r="W9884" s="48">
        <v>0</v>
      </c>
    </row>
    <row r="9885" spans="4:23" ht="15" customHeight="1" outlineLevel="2" x14ac:dyDescent="0.2">
      <c r="D9885" s="41" t="s">
        <v>1881</v>
      </c>
      <c r="E9885" s="118" t="s">
        <v>1882</v>
      </c>
      <c r="F9885" s="48">
        <v>0</v>
      </c>
      <c r="G9885" s="48">
        <v>0</v>
      </c>
      <c r="H9885" s="48">
        <v>0</v>
      </c>
      <c r="I9885" s="48">
        <v>0</v>
      </c>
      <c r="J9885" s="48">
        <v>0</v>
      </c>
      <c r="K9885" s="48">
        <v>0</v>
      </c>
      <c r="L9885" s="48">
        <v>0</v>
      </c>
      <c r="M9885" s="48">
        <v>0</v>
      </c>
      <c r="N9885" s="48">
        <v>0</v>
      </c>
      <c r="O9885" s="48">
        <v>0</v>
      </c>
      <c r="P9885" s="48">
        <v>0</v>
      </c>
      <c r="Q9885" s="48">
        <v>0</v>
      </c>
      <c r="R9885" s="48">
        <v>0</v>
      </c>
      <c r="S9885" s="48">
        <v>0</v>
      </c>
      <c r="T9885" s="48">
        <v>0</v>
      </c>
      <c r="U9885" s="48">
        <v>0</v>
      </c>
      <c r="V9885" s="48">
        <v>0</v>
      </c>
      <c r="W9885" s="48">
        <v>0</v>
      </c>
    </row>
    <row r="9886" spans="4:23" ht="15" customHeight="1" outlineLevel="2" x14ac:dyDescent="0.2">
      <c r="D9886" s="41" t="s">
        <v>1883</v>
      </c>
      <c r="E9886" s="118" t="s">
        <v>1884</v>
      </c>
      <c r="F9886" s="48">
        <v>0</v>
      </c>
      <c r="G9886" s="48">
        <v>0</v>
      </c>
      <c r="H9886" s="48">
        <v>0</v>
      </c>
      <c r="I9886" s="48">
        <v>0</v>
      </c>
      <c r="J9886" s="48">
        <v>0</v>
      </c>
      <c r="K9886" s="48">
        <v>0</v>
      </c>
      <c r="L9886" s="48">
        <v>0</v>
      </c>
      <c r="M9886" s="48">
        <v>0</v>
      </c>
      <c r="N9886" s="48">
        <v>0</v>
      </c>
      <c r="O9886" s="48">
        <v>0</v>
      </c>
      <c r="P9886" s="48">
        <v>0</v>
      </c>
      <c r="Q9886" s="48">
        <v>0</v>
      </c>
      <c r="R9886" s="48">
        <v>0</v>
      </c>
      <c r="S9886" s="48">
        <v>0</v>
      </c>
      <c r="T9886" s="48">
        <v>0</v>
      </c>
      <c r="U9886" s="48">
        <v>0</v>
      </c>
      <c r="V9886" s="48">
        <v>0</v>
      </c>
      <c r="W9886" s="48">
        <v>0</v>
      </c>
    </row>
    <row r="9887" spans="4:23" ht="15" customHeight="1" outlineLevel="2" x14ac:dyDescent="0.2">
      <c r="D9887" s="41" t="s">
        <v>1885</v>
      </c>
      <c r="E9887" s="118" t="s">
        <v>1886</v>
      </c>
      <c r="F9887" s="48">
        <v>0</v>
      </c>
      <c r="G9887" s="48">
        <v>0</v>
      </c>
      <c r="H9887" s="48">
        <v>0</v>
      </c>
      <c r="I9887" s="48">
        <v>0</v>
      </c>
      <c r="J9887" s="48">
        <v>0</v>
      </c>
      <c r="K9887" s="48">
        <v>0</v>
      </c>
      <c r="L9887" s="48">
        <v>0</v>
      </c>
      <c r="M9887" s="48">
        <v>0</v>
      </c>
      <c r="N9887" s="48">
        <v>0</v>
      </c>
      <c r="O9887" s="48">
        <v>0</v>
      </c>
      <c r="P9887" s="48">
        <v>0</v>
      </c>
      <c r="Q9887" s="48">
        <v>0</v>
      </c>
      <c r="R9887" s="48">
        <v>0</v>
      </c>
      <c r="S9887" s="48">
        <v>0</v>
      </c>
      <c r="T9887" s="48">
        <v>0</v>
      </c>
      <c r="U9887" s="48">
        <v>0</v>
      </c>
      <c r="V9887" s="48">
        <v>0</v>
      </c>
      <c r="W9887" s="48">
        <v>0</v>
      </c>
    </row>
    <row r="9888" spans="4:23" ht="15" customHeight="1" outlineLevel="2" x14ac:dyDescent="0.2">
      <c r="D9888" s="41" t="s">
        <v>1887</v>
      </c>
      <c r="E9888" s="118" t="s">
        <v>1888</v>
      </c>
      <c r="F9888" s="48">
        <v>1</v>
      </c>
      <c r="G9888" s="48">
        <v>0</v>
      </c>
      <c r="H9888" s="48">
        <v>1</v>
      </c>
      <c r="I9888" s="48">
        <v>1</v>
      </c>
      <c r="J9888" s="48">
        <v>0</v>
      </c>
      <c r="K9888" s="48">
        <v>1</v>
      </c>
      <c r="L9888" s="48">
        <v>1</v>
      </c>
      <c r="M9888" s="48">
        <v>0</v>
      </c>
      <c r="N9888" s="48">
        <v>1</v>
      </c>
      <c r="O9888" s="48">
        <v>1</v>
      </c>
      <c r="P9888" s="48">
        <v>0</v>
      </c>
      <c r="Q9888" s="48">
        <v>1</v>
      </c>
      <c r="R9888" s="48">
        <v>0</v>
      </c>
      <c r="S9888" s="48">
        <v>0</v>
      </c>
      <c r="T9888" s="48">
        <v>0</v>
      </c>
      <c r="U9888" s="48">
        <v>0</v>
      </c>
      <c r="V9888" s="48">
        <v>0</v>
      </c>
      <c r="W9888" s="48">
        <v>0</v>
      </c>
    </row>
    <row r="9889" spans="3:28" ht="15" customHeight="1" outlineLevel="2" x14ac:dyDescent="0.2">
      <c r="D9889" s="41" t="s">
        <v>1889</v>
      </c>
      <c r="E9889" s="118" t="s">
        <v>1890</v>
      </c>
      <c r="F9889" s="48">
        <v>0</v>
      </c>
      <c r="G9889" s="48">
        <v>0</v>
      </c>
      <c r="H9889" s="48">
        <v>0</v>
      </c>
      <c r="I9889" s="48">
        <v>0</v>
      </c>
      <c r="J9889" s="48">
        <v>0</v>
      </c>
      <c r="K9889" s="48">
        <v>0</v>
      </c>
      <c r="L9889" s="48">
        <v>0</v>
      </c>
      <c r="M9889" s="48">
        <v>0</v>
      </c>
      <c r="N9889" s="48">
        <v>0</v>
      </c>
      <c r="O9889" s="48">
        <v>0</v>
      </c>
      <c r="P9889" s="48">
        <v>0</v>
      </c>
      <c r="Q9889" s="48">
        <v>0</v>
      </c>
      <c r="R9889" s="48">
        <v>0</v>
      </c>
      <c r="S9889" s="48">
        <v>0</v>
      </c>
      <c r="T9889" s="48">
        <v>0</v>
      </c>
      <c r="U9889" s="48">
        <v>0</v>
      </c>
      <c r="V9889" s="48">
        <v>0</v>
      </c>
      <c r="W9889" s="48">
        <v>0</v>
      </c>
    </row>
    <row r="9890" spans="3:28" ht="15" customHeight="1" outlineLevel="2" x14ac:dyDescent="0.2">
      <c r="D9890" s="41" t="s">
        <v>1891</v>
      </c>
      <c r="E9890" s="118" t="s">
        <v>1892</v>
      </c>
      <c r="F9890" s="48">
        <v>0</v>
      </c>
      <c r="G9890" s="48">
        <v>0</v>
      </c>
      <c r="H9890" s="48">
        <v>0</v>
      </c>
      <c r="I9890" s="48">
        <v>0</v>
      </c>
      <c r="J9890" s="48">
        <v>0</v>
      </c>
      <c r="K9890" s="48">
        <v>0</v>
      </c>
      <c r="L9890" s="48">
        <v>0</v>
      </c>
      <c r="M9890" s="48">
        <v>0</v>
      </c>
      <c r="N9890" s="48">
        <v>0</v>
      </c>
      <c r="O9890" s="48">
        <v>0</v>
      </c>
      <c r="P9890" s="48">
        <v>0</v>
      </c>
      <c r="Q9890" s="48">
        <v>0</v>
      </c>
      <c r="R9890" s="48">
        <v>0</v>
      </c>
      <c r="S9890" s="48">
        <v>0</v>
      </c>
      <c r="T9890" s="48">
        <v>0</v>
      </c>
      <c r="U9890" s="48">
        <v>0</v>
      </c>
      <c r="V9890" s="48">
        <v>0</v>
      </c>
      <c r="W9890" s="48">
        <v>0</v>
      </c>
    </row>
    <row r="9891" spans="3:28" ht="15" customHeight="1" outlineLevel="2" x14ac:dyDescent="0.2">
      <c r="D9891" s="41" t="s">
        <v>1893</v>
      </c>
      <c r="E9891" s="118" t="s">
        <v>1894</v>
      </c>
      <c r="F9891" s="48">
        <v>0</v>
      </c>
      <c r="G9891" s="48">
        <v>0</v>
      </c>
      <c r="H9891" s="48">
        <v>0</v>
      </c>
      <c r="I9891" s="48">
        <v>0</v>
      </c>
      <c r="J9891" s="48">
        <v>0</v>
      </c>
      <c r="K9891" s="48">
        <v>0</v>
      </c>
      <c r="L9891" s="48">
        <v>0</v>
      </c>
      <c r="M9891" s="48">
        <v>0</v>
      </c>
      <c r="N9891" s="48">
        <v>0</v>
      </c>
      <c r="O9891" s="48">
        <v>0</v>
      </c>
      <c r="P9891" s="48">
        <v>0</v>
      </c>
      <c r="Q9891" s="48">
        <v>0</v>
      </c>
      <c r="R9891" s="48">
        <v>0</v>
      </c>
      <c r="S9891" s="48">
        <v>0</v>
      </c>
      <c r="T9891" s="48">
        <v>0</v>
      </c>
      <c r="U9891" s="48">
        <v>0</v>
      </c>
      <c r="V9891" s="48">
        <v>0</v>
      </c>
      <c r="W9891" s="48">
        <v>0</v>
      </c>
    </row>
    <row r="9892" spans="3:28" ht="15" customHeight="1" outlineLevel="2" x14ac:dyDescent="0.2">
      <c r="D9892" s="41" t="s">
        <v>1895</v>
      </c>
      <c r="E9892" s="118" t="s">
        <v>1896</v>
      </c>
      <c r="F9892" s="48">
        <v>86</v>
      </c>
      <c r="G9892" s="48">
        <v>85</v>
      </c>
      <c r="H9892" s="48">
        <v>1</v>
      </c>
      <c r="I9892" s="48">
        <v>90</v>
      </c>
      <c r="J9892" s="48">
        <v>89</v>
      </c>
      <c r="K9892" s="48">
        <v>1</v>
      </c>
      <c r="L9892" s="48">
        <v>80</v>
      </c>
      <c r="M9892" s="48">
        <v>80</v>
      </c>
      <c r="N9892" s="48">
        <v>0</v>
      </c>
      <c r="O9892" s="48">
        <v>87</v>
      </c>
      <c r="P9892" s="48">
        <v>87</v>
      </c>
      <c r="Q9892" s="48">
        <v>0</v>
      </c>
      <c r="R9892" s="48">
        <v>85</v>
      </c>
      <c r="S9892" s="48">
        <v>85</v>
      </c>
      <c r="T9892" s="48">
        <v>0</v>
      </c>
      <c r="U9892" s="48">
        <v>91</v>
      </c>
      <c r="V9892" s="48">
        <v>90</v>
      </c>
      <c r="W9892" s="48">
        <v>1</v>
      </c>
    </row>
    <row r="9893" spans="3:28" ht="15" customHeight="1" outlineLevel="1" x14ac:dyDescent="0.2">
      <c r="C9893" s="226" t="s">
        <v>325</v>
      </c>
      <c r="E9893" s="225" t="s">
        <v>1897</v>
      </c>
      <c r="F9893" s="48">
        <v>30</v>
      </c>
      <c r="G9893" s="48">
        <v>29</v>
      </c>
      <c r="H9893" s="48">
        <v>1</v>
      </c>
      <c r="I9893" s="48">
        <v>25</v>
      </c>
      <c r="J9893" s="48">
        <v>24</v>
      </c>
      <c r="K9893" s="48">
        <v>1</v>
      </c>
      <c r="L9893" s="48">
        <v>13</v>
      </c>
      <c r="M9893" s="48">
        <v>11</v>
      </c>
      <c r="N9893" s="48">
        <v>2</v>
      </c>
      <c r="O9893" s="48">
        <v>17</v>
      </c>
      <c r="P9893" s="48">
        <v>15</v>
      </c>
      <c r="Q9893" s="48">
        <v>2</v>
      </c>
      <c r="R9893" s="48">
        <v>13</v>
      </c>
      <c r="S9893" s="48">
        <v>11</v>
      </c>
      <c r="T9893" s="48">
        <v>2</v>
      </c>
      <c r="U9893" s="48">
        <v>10</v>
      </c>
      <c r="V9893" s="48">
        <v>8</v>
      </c>
      <c r="W9893" s="48">
        <v>2</v>
      </c>
      <c r="AB9893" s="270"/>
    </row>
    <row r="9894" spans="3:28" ht="15" customHeight="1" outlineLevel="2" x14ac:dyDescent="0.2">
      <c r="D9894" s="41" t="s">
        <v>1898</v>
      </c>
      <c r="E9894" s="118" t="s">
        <v>1899</v>
      </c>
      <c r="F9894" s="48">
        <v>0</v>
      </c>
      <c r="G9894" s="48">
        <v>0</v>
      </c>
      <c r="H9894" s="48">
        <v>0</v>
      </c>
      <c r="I9894" s="48">
        <v>0</v>
      </c>
      <c r="J9894" s="48">
        <v>0</v>
      </c>
      <c r="K9894" s="48">
        <v>0</v>
      </c>
      <c r="L9894" s="48">
        <v>0</v>
      </c>
      <c r="M9894" s="48">
        <v>0</v>
      </c>
      <c r="N9894" s="48">
        <v>0</v>
      </c>
      <c r="O9894" s="48">
        <v>0</v>
      </c>
      <c r="P9894" s="48">
        <v>0</v>
      </c>
      <c r="Q9894" s="48">
        <v>0</v>
      </c>
      <c r="R9894" s="48">
        <v>0</v>
      </c>
      <c r="S9894" s="48">
        <v>0</v>
      </c>
      <c r="T9894" s="48">
        <v>0</v>
      </c>
      <c r="U9894" s="48">
        <v>0</v>
      </c>
      <c r="V9894" s="48">
        <v>0</v>
      </c>
      <c r="W9894" s="48">
        <v>0</v>
      </c>
    </row>
    <row r="9895" spans="3:28" ht="15" customHeight="1" outlineLevel="2" x14ac:dyDescent="0.2">
      <c r="D9895" s="41" t="s">
        <v>1900</v>
      </c>
      <c r="E9895" s="118" t="s">
        <v>1901</v>
      </c>
      <c r="F9895" s="48">
        <v>0</v>
      </c>
      <c r="G9895" s="48">
        <v>0</v>
      </c>
      <c r="H9895" s="48">
        <v>0</v>
      </c>
      <c r="I9895" s="48">
        <v>0</v>
      </c>
      <c r="J9895" s="48">
        <v>0</v>
      </c>
      <c r="K9895" s="48">
        <v>0</v>
      </c>
      <c r="L9895" s="48">
        <v>0</v>
      </c>
      <c r="M9895" s="48">
        <v>0</v>
      </c>
      <c r="N9895" s="48">
        <v>0</v>
      </c>
      <c r="O9895" s="48">
        <v>0</v>
      </c>
      <c r="P9895" s="48">
        <v>0</v>
      </c>
      <c r="Q9895" s="48">
        <v>0</v>
      </c>
      <c r="R9895" s="48">
        <v>0</v>
      </c>
      <c r="S9895" s="48">
        <v>0</v>
      </c>
      <c r="T9895" s="48">
        <v>0</v>
      </c>
      <c r="U9895" s="48">
        <v>0</v>
      </c>
      <c r="V9895" s="48">
        <v>0</v>
      </c>
      <c r="W9895" s="48">
        <v>0</v>
      </c>
    </row>
    <row r="9896" spans="3:28" ht="15" customHeight="1" outlineLevel="2" x14ac:dyDescent="0.2">
      <c r="D9896" s="41" t="s">
        <v>1902</v>
      </c>
      <c r="E9896" s="118" t="s">
        <v>1903</v>
      </c>
      <c r="F9896" s="48">
        <v>0</v>
      </c>
      <c r="G9896" s="48">
        <v>0</v>
      </c>
      <c r="H9896" s="48">
        <v>0</v>
      </c>
      <c r="I9896" s="48">
        <v>0</v>
      </c>
      <c r="J9896" s="48">
        <v>0</v>
      </c>
      <c r="K9896" s="48">
        <v>0</v>
      </c>
      <c r="L9896" s="48">
        <v>0</v>
      </c>
      <c r="M9896" s="48">
        <v>0</v>
      </c>
      <c r="N9896" s="48">
        <v>0</v>
      </c>
      <c r="O9896" s="48">
        <v>0</v>
      </c>
      <c r="P9896" s="48">
        <v>0</v>
      </c>
      <c r="Q9896" s="48">
        <v>0</v>
      </c>
      <c r="R9896" s="48">
        <v>0</v>
      </c>
      <c r="S9896" s="48">
        <v>0</v>
      </c>
      <c r="T9896" s="48">
        <v>0</v>
      </c>
      <c r="U9896" s="48">
        <v>0</v>
      </c>
      <c r="V9896" s="48">
        <v>0</v>
      </c>
      <c r="W9896" s="48">
        <v>0</v>
      </c>
    </row>
    <row r="9897" spans="3:28" ht="15" customHeight="1" outlineLevel="2" x14ac:dyDescent="0.2">
      <c r="D9897" s="41" t="s">
        <v>1904</v>
      </c>
      <c r="E9897" s="118" t="s">
        <v>1905</v>
      </c>
      <c r="F9897" s="48">
        <v>0</v>
      </c>
      <c r="G9897" s="48">
        <v>0</v>
      </c>
      <c r="H9897" s="48">
        <v>0</v>
      </c>
      <c r="I9897" s="48">
        <v>0</v>
      </c>
      <c r="J9897" s="48">
        <v>0</v>
      </c>
      <c r="K9897" s="48">
        <v>0</v>
      </c>
      <c r="L9897" s="48">
        <v>0</v>
      </c>
      <c r="M9897" s="48">
        <v>0</v>
      </c>
      <c r="N9897" s="48">
        <v>0</v>
      </c>
      <c r="O9897" s="48">
        <v>0</v>
      </c>
      <c r="P9897" s="48">
        <v>0</v>
      </c>
      <c r="Q9897" s="48">
        <v>0</v>
      </c>
      <c r="R9897" s="48">
        <v>0</v>
      </c>
      <c r="S9897" s="48">
        <v>0</v>
      </c>
      <c r="T9897" s="48">
        <v>0</v>
      </c>
      <c r="U9897" s="48">
        <v>0</v>
      </c>
      <c r="V9897" s="48">
        <v>0</v>
      </c>
      <c r="W9897" s="48">
        <v>0</v>
      </c>
    </row>
    <row r="9898" spans="3:28" ht="15" customHeight="1" outlineLevel="2" x14ac:dyDescent="0.2">
      <c r="D9898" s="41" t="s">
        <v>1906</v>
      </c>
      <c r="E9898" s="118" t="s">
        <v>1907</v>
      </c>
      <c r="F9898" s="48">
        <v>0</v>
      </c>
      <c r="G9898" s="48">
        <v>0</v>
      </c>
      <c r="H9898" s="48">
        <v>0</v>
      </c>
      <c r="I9898" s="48">
        <v>0</v>
      </c>
      <c r="J9898" s="48">
        <v>0</v>
      </c>
      <c r="K9898" s="48">
        <v>0</v>
      </c>
      <c r="L9898" s="48">
        <v>0</v>
      </c>
      <c r="M9898" s="48">
        <v>0</v>
      </c>
      <c r="N9898" s="48">
        <v>0</v>
      </c>
      <c r="O9898" s="48">
        <v>0</v>
      </c>
      <c r="P9898" s="48">
        <v>0</v>
      </c>
      <c r="Q9898" s="48">
        <v>0</v>
      </c>
      <c r="R9898" s="48">
        <v>0</v>
      </c>
      <c r="S9898" s="48">
        <v>0</v>
      </c>
      <c r="T9898" s="48">
        <v>0</v>
      </c>
      <c r="U9898" s="48">
        <v>0</v>
      </c>
      <c r="V9898" s="48">
        <v>0</v>
      </c>
      <c r="W9898" s="48">
        <v>0</v>
      </c>
    </row>
    <row r="9899" spans="3:28" ht="15" customHeight="1" outlineLevel="2" x14ac:dyDescent="0.2">
      <c r="D9899" s="41" t="s">
        <v>1908</v>
      </c>
      <c r="E9899" s="118" t="s">
        <v>1909</v>
      </c>
      <c r="F9899" s="48">
        <v>0</v>
      </c>
      <c r="G9899" s="48">
        <v>0</v>
      </c>
      <c r="H9899" s="48">
        <v>0</v>
      </c>
      <c r="I9899" s="48">
        <v>0</v>
      </c>
      <c r="J9899" s="48">
        <v>0</v>
      </c>
      <c r="K9899" s="48">
        <v>0</v>
      </c>
      <c r="L9899" s="48">
        <v>0</v>
      </c>
      <c r="M9899" s="48">
        <v>0</v>
      </c>
      <c r="N9899" s="48">
        <v>0</v>
      </c>
      <c r="O9899" s="48">
        <v>0</v>
      </c>
      <c r="P9899" s="48">
        <v>0</v>
      </c>
      <c r="Q9899" s="48">
        <v>0</v>
      </c>
      <c r="R9899" s="48">
        <v>0</v>
      </c>
      <c r="S9899" s="48">
        <v>0</v>
      </c>
      <c r="T9899" s="48">
        <v>0</v>
      </c>
      <c r="U9899" s="48">
        <v>0</v>
      </c>
      <c r="V9899" s="48">
        <v>0</v>
      </c>
      <c r="W9899" s="48">
        <v>0</v>
      </c>
    </row>
    <row r="9900" spans="3:28" ht="15" customHeight="1" outlineLevel="2" x14ac:dyDescent="0.2">
      <c r="D9900" s="41" t="s">
        <v>1910</v>
      </c>
      <c r="E9900" s="118" t="s">
        <v>1911</v>
      </c>
      <c r="F9900" s="48">
        <v>0</v>
      </c>
      <c r="G9900" s="48">
        <v>0</v>
      </c>
      <c r="H9900" s="48">
        <v>0</v>
      </c>
      <c r="I9900" s="48">
        <v>0</v>
      </c>
      <c r="J9900" s="48">
        <v>0</v>
      </c>
      <c r="K9900" s="48">
        <v>0</v>
      </c>
      <c r="L9900" s="48">
        <v>0</v>
      </c>
      <c r="M9900" s="48">
        <v>0</v>
      </c>
      <c r="N9900" s="48">
        <v>0</v>
      </c>
      <c r="O9900" s="48">
        <v>0</v>
      </c>
      <c r="P9900" s="48">
        <v>0</v>
      </c>
      <c r="Q9900" s="48">
        <v>0</v>
      </c>
      <c r="R9900" s="48">
        <v>0</v>
      </c>
      <c r="S9900" s="48">
        <v>0</v>
      </c>
      <c r="T9900" s="48">
        <v>0</v>
      </c>
      <c r="U9900" s="48">
        <v>0</v>
      </c>
      <c r="V9900" s="48">
        <v>0</v>
      </c>
      <c r="W9900" s="48">
        <v>0</v>
      </c>
    </row>
    <row r="9901" spans="3:28" ht="15" customHeight="1" outlineLevel="2" x14ac:dyDescent="0.2">
      <c r="D9901" s="41" t="s">
        <v>1912</v>
      </c>
      <c r="E9901" s="118" t="s">
        <v>1913</v>
      </c>
      <c r="F9901" s="48">
        <v>1</v>
      </c>
      <c r="G9901" s="48">
        <v>0</v>
      </c>
      <c r="H9901" s="48">
        <v>1</v>
      </c>
      <c r="I9901" s="48">
        <v>2</v>
      </c>
      <c r="J9901" s="48">
        <v>1</v>
      </c>
      <c r="K9901" s="48">
        <v>1</v>
      </c>
      <c r="L9901" s="48">
        <v>2</v>
      </c>
      <c r="M9901" s="48">
        <v>1</v>
      </c>
      <c r="N9901" s="48">
        <v>1</v>
      </c>
      <c r="O9901" s="48">
        <v>2</v>
      </c>
      <c r="P9901" s="48">
        <v>1</v>
      </c>
      <c r="Q9901" s="48">
        <v>1</v>
      </c>
      <c r="R9901" s="48">
        <v>2</v>
      </c>
      <c r="S9901" s="48">
        <v>1</v>
      </c>
      <c r="T9901" s="48">
        <v>1</v>
      </c>
      <c r="U9901" s="48">
        <v>2</v>
      </c>
      <c r="V9901" s="48">
        <v>1</v>
      </c>
      <c r="W9901" s="48">
        <v>1</v>
      </c>
    </row>
    <row r="9902" spans="3:28" ht="15" customHeight="1" outlineLevel="2" x14ac:dyDescent="0.2">
      <c r="D9902" s="41" t="s">
        <v>1914</v>
      </c>
      <c r="E9902" s="118" t="s">
        <v>1915</v>
      </c>
      <c r="F9902" s="48">
        <v>0</v>
      </c>
      <c r="G9902" s="48">
        <v>0</v>
      </c>
      <c r="H9902" s="48">
        <v>0</v>
      </c>
      <c r="I9902" s="48">
        <v>0</v>
      </c>
      <c r="J9902" s="48">
        <v>0</v>
      </c>
      <c r="K9902" s="48">
        <v>0</v>
      </c>
      <c r="L9902" s="48">
        <v>0</v>
      </c>
      <c r="M9902" s="48">
        <v>0</v>
      </c>
      <c r="N9902" s="48">
        <v>0</v>
      </c>
      <c r="O9902" s="48">
        <v>0</v>
      </c>
      <c r="P9902" s="48">
        <v>0</v>
      </c>
      <c r="Q9902" s="48">
        <v>0</v>
      </c>
      <c r="R9902" s="48">
        <v>0</v>
      </c>
      <c r="S9902" s="48">
        <v>0</v>
      </c>
      <c r="T9902" s="48">
        <v>0</v>
      </c>
      <c r="U9902" s="48">
        <v>0</v>
      </c>
      <c r="V9902" s="48">
        <v>0</v>
      </c>
      <c r="W9902" s="48">
        <v>0</v>
      </c>
    </row>
    <row r="9903" spans="3:28" ht="15" customHeight="1" outlineLevel="2" x14ac:dyDescent="0.2">
      <c r="D9903" s="41" t="s">
        <v>1916</v>
      </c>
      <c r="E9903" s="118" t="s">
        <v>1917</v>
      </c>
      <c r="F9903" s="48">
        <v>0</v>
      </c>
      <c r="G9903" s="48">
        <v>0</v>
      </c>
      <c r="H9903" s="48">
        <v>0</v>
      </c>
      <c r="I9903" s="48">
        <v>0</v>
      </c>
      <c r="J9903" s="48">
        <v>0</v>
      </c>
      <c r="K9903" s="48">
        <v>0</v>
      </c>
      <c r="L9903" s="48">
        <v>0</v>
      </c>
      <c r="M9903" s="48">
        <v>0</v>
      </c>
      <c r="N9903" s="48">
        <v>0</v>
      </c>
      <c r="O9903" s="48">
        <v>0</v>
      </c>
      <c r="P9903" s="48">
        <v>0</v>
      </c>
      <c r="Q9903" s="48">
        <v>0</v>
      </c>
      <c r="R9903" s="48">
        <v>0</v>
      </c>
      <c r="S9903" s="48">
        <v>0</v>
      </c>
      <c r="T9903" s="48">
        <v>0</v>
      </c>
      <c r="U9903" s="48">
        <v>0</v>
      </c>
      <c r="V9903" s="48">
        <v>0</v>
      </c>
      <c r="W9903" s="48">
        <v>0</v>
      </c>
    </row>
    <row r="9904" spans="3:28" ht="15" customHeight="1" outlineLevel="2" x14ac:dyDescent="0.2">
      <c r="D9904" s="41" t="s">
        <v>1918</v>
      </c>
      <c r="E9904" s="118" t="s">
        <v>1919</v>
      </c>
      <c r="F9904" s="48">
        <v>1</v>
      </c>
      <c r="G9904" s="48">
        <v>1</v>
      </c>
      <c r="H9904" s="48">
        <v>0</v>
      </c>
      <c r="I9904" s="48">
        <v>2</v>
      </c>
      <c r="J9904" s="48">
        <v>2</v>
      </c>
      <c r="K9904" s="48">
        <v>0</v>
      </c>
      <c r="L9904" s="48">
        <v>2</v>
      </c>
      <c r="M9904" s="48">
        <v>1</v>
      </c>
      <c r="N9904" s="48">
        <v>1</v>
      </c>
      <c r="O9904" s="48">
        <v>4</v>
      </c>
      <c r="P9904" s="48">
        <v>3</v>
      </c>
      <c r="Q9904" s="48">
        <v>1</v>
      </c>
      <c r="R9904" s="48">
        <v>2</v>
      </c>
      <c r="S9904" s="48">
        <v>1</v>
      </c>
      <c r="T9904" s="48">
        <v>1</v>
      </c>
      <c r="U9904" s="48">
        <v>2</v>
      </c>
      <c r="V9904" s="48">
        <v>1</v>
      </c>
      <c r="W9904" s="48">
        <v>1</v>
      </c>
    </row>
    <row r="9905" spans="3:28" ht="15" customHeight="1" outlineLevel="2" x14ac:dyDescent="0.2">
      <c r="D9905" s="41" t="s">
        <v>1920</v>
      </c>
      <c r="E9905" s="118" t="s">
        <v>1921</v>
      </c>
      <c r="F9905" s="48">
        <v>0</v>
      </c>
      <c r="G9905" s="48">
        <v>0</v>
      </c>
      <c r="H9905" s="48">
        <v>0</v>
      </c>
      <c r="I9905" s="48">
        <v>0</v>
      </c>
      <c r="J9905" s="48">
        <v>0</v>
      </c>
      <c r="K9905" s="48">
        <v>0</v>
      </c>
      <c r="L9905" s="48">
        <v>0</v>
      </c>
      <c r="M9905" s="48">
        <v>0</v>
      </c>
      <c r="N9905" s="48">
        <v>0</v>
      </c>
      <c r="O9905" s="48">
        <v>0</v>
      </c>
      <c r="P9905" s="48">
        <v>0</v>
      </c>
      <c r="Q9905" s="48">
        <v>0</v>
      </c>
      <c r="R9905" s="48">
        <v>0</v>
      </c>
      <c r="S9905" s="48">
        <v>0</v>
      </c>
      <c r="T9905" s="48">
        <v>0</v>
      </c>
      <c r="U9905" s="48">
        <v>0</v>
      </c>
      <c r="V9905" s="48">
        <v>0</v>
      </c>
      <c r="W9905" s="48">
        <v>0</v>
      </c>
    </row>
    <row r="9906" spans="3:28" ht="15" customHeight="1" outlineLevel="2" x14ac:dyDescent="0.2">
      <c r="D9906" s="41" t="s">
        <v>1922</v>
      </c>
      <c r="E9906" s="118" t="s">
        <v>1923</v>
      </c>
      <c r="F9906" s="48">
        <v>27</v>
      </c>
      <c r="G9906" s="48">
        <v>27</v>
      </c>
      <c r="H9906" s="48">
        <v>0</v>
      </c>
      <c r="I9906" s="48">
        <v>20</v>
      </c>
      <c r="J9906" s="48">
        <v>20</v>
      </c>
      <c r="K9906" s="48">
        <v>0</v>
      </c>
      <c r="L9906" s="48">
        <v>9</v>
      </c>
      <c r="M9906" s="48">
        <v>9</v>
      </c>
      <c r="N9906" s="48">
        <v>0</v>
      </c>
      <c r="O9906" s="48">
        <v>11</v>
      </c>
      <c r="P9906" s="48">
        <v>11</v>
      </c>
      <c r="Q9906" s="48">
        <v>0</v>
      </c>
      <c r="R9906" s="48">
        <v>9</v>
      </c>
      <c r="S9906" s="48">
        <v>9</v>
      </c>
      <c r="T9906" s="48">
        <v>0</v>
      </c>
      <c r="U9906" s="48">
        <v>6</v>
      </c>
      <c r="V9906" s="48">
        <v>6</v>
      </c>
      <c r="W9906" s="48">
        <v>0</v>
      </c>
    </row>
    <row r="9907" spans="3:28" ht="15" customHeight="1" outlineLevel="2" x14ac:dyDescent="0.2">
      <c r="D9907" s="41" t="s">
        <v>1924</v>
      </c>
      <c r="E9907" s="118" t="s">
        <v>1925</v>
      </c>
      <c r="F9907" s="48">
        <v>1</v>
      </c>
      <c r="G9907" s="48">
        <v>1</v>
      </c>
      <c r="H9907" s="48">
        <v>0</v>
      </c>
      <c r="I9907" s="48">
        <v>1</v>
      </c>
      <c r="J9907" s="48">
        <v>1</v>
      </c>
      <c r="K9907" s="48">
        <v>0</v>
      </c>
      <c r="L9907" s="48">
        <v>0</v>
      </c>
      <c r="M9907" s="48">
        <v>0</v>
      </c>
      <c r="N9907" s="48">
        <v>0</v>
      </c>
      <c r="O9907" s="48">
        <v>0</v>
      </c>
      <c r="P9907" s="48">
        <v>0</v>
      </c>
      <c r="Q9907" s="48">
        <v>0</v>
      </c>
      <c r="R9907" s="48">
        <v>0</v>
      </c>
      <c r="S9907" s="48">
        <v>0</v>
      </c>
      <c r="T9907" s="48">
        <v>0</v>
      </c>
      <c r="U9907" s="48">
        <v>0</v>
      </c>
      <c r="V9907" s="48">
        <v>0</v>
      </c>
      <c r="W9907" s="48">
        <v>0</v>
      </c>
    </row>
    <row r="9908" spans="3:28" ht="15" customHeight="1" outlineLevel="1" x14ac:dyDescent="0.2">
      <c r="C9908" s="226" t="s">
        <v>1926</v>
      </c>
      <c r="E9908" s="225" t="s">
        <v>1927</v>
      </c>
      <c r="F9908" s="48">
        <v>31</v>
      </c>
      <c r="G9908" s="48">
        <v>27</v>
      </c>
      <c r="H9908" s="48">
        <v>4</v>
      </c>
      <c r="I9908" s="48">
        <v>36</v>
      </c>
      <c r="J9908" s="48">
        <v>33</v>
      </c>
      <c r="K9908" s="48">
        <v>3</v>
      </c>
      <c r="L9908" s="48">
        <v>26</v>
      </c>
      <c r="M9908" s="48">
        <v>24</v>
      </c>
      <c r="N9908" s="48">
        <v>2</v>
      </c>
      <c r="O9908" s="48">
        <v>24</v>
      </c>
      <c r="P9908" s="48">
        <v>22</v>
      </c>
      <c r="Q9908" s="48">
        <v>2</v>
      </c>
      <c r="R9908" s="48">
        <v>21</v>
      </c>
      <c r="S9908" s="48">
        <v>19</v>
      </c>
      <c r="T9908" s="48">
        <v>2</v>
      </c>
      <c r="U9908" s="48">
        <v>21</v>
      </c>
      <c r="V9908" s="48">
        <v>18</v>
      </c>
      <c r="W9908" s="48">
        <v>3</v>
      </c>
      <c r="AB9908" s="270"/>
    </row>
    <row r="9909" spans="3:28" ht="15" customHeight="1" outlineLevel="2" x14ac:dyDescent="0.2">
      <c r="D9909" s="41" t="s">
        <v>1928</v>
      </c>
      <c r="E9909" s="118" t="s">
        <v>1929</v>
      </c>
      <c r="F9909" s="48">
        <v>0</v>
      </c>
      <c r="G9909" s="48">
        <v>0</v>
      </c>
      <c r="H9909" s="48">
        <v>0</v>
      </c>
      <c r="I9909" s="48">
        <v>0</v>
      </c>
      <c r="J9909" s="48">
        <v>0</v>
      </c>
      <c r="K9909" s="48">
        <v>0</v>
      </c>
      <c r="L9909" s="48">
        <v>0</v>
      </c>
      <c r="M9909" s="48">
        <v>0</v>
      </c>
      <c r="N9909" s="48">
        <v>0</v>
      </c>
      <c r="O9909" s="48">
        <v>0</v>
      </c>
      <c r="P9909" s="48">
        <v>0</v>
      </c>
      <c r="Q9909" s="48">
        <v>0</v>
      </c>
      <c r="R9909" s="48">
        <v>0</v>
      </c>
      <c r="S9909" s="48">
        <v>0</v>
      </c>
      <c r="T9909" s="48">
        <v>0</v>
      </c>
      <c r="U9909" s="48">
        <v>0</v>
      </c>
      <c r="V9909" s="48">
        <v>0</v>
      </c>
      <c r="W9909" s="48">
        <v>0</v>
      </c>
    </row>
    <row r="9910" spans="3:28" ht="15" customHeight="1" outlineLevel="2" x14ac:dyDescent="0.2">
      <c r="D9910" s="41" t="s">
        <v>1930</v>
      </c>
      <c r="E9910" s="118" t="s">
        <v>1931</v>
      </c>
      <c r="F9910" s="48">
        <v>4</v>
      </c>
      <c r="G9910" s="48">
        <v>3</v>
      </c>
      <c r="H9910" s="48">
        <v>1</v>
      </c>
      <c r="I9910" s="48">
        <v>3</v>
      </c>
      <c r="J9910" s="48">
        <v>2</v>
      </c>
      <c r="K9910" s="48">
        <v>1</v>
      </c>
      <c r="L9910" s="48">
        <v>2</v>
      </c>
      <c r="M9910" s="48">
        <v>1</v>
      </c>
      <c r="N9910" s="48">
        <v>1</v>
      </c>
      <c r="O9910" s="48">
        <v>2</v>
      </c>
      <c r="P9910" s="48">
        <v>1</v>
      </c>
      <c r="Q9910" s="48">
        <v>1</v>
      </c>
      <c r="R9910" s="48">
        <v>2</v>
      </c>
      <c r="S9910" s="48">
        <v>1</v>
      </c>
      <c r="T9910" s="48">
        <v>1</v>
      </c>
      <c r="U9910" s="48">
        <v>2</v>
      </c>
      <c r="V9910" s="48">
        <v>1</v>
      </c>
      <c r="W9910" s="48">
        <v>1</v>
      </c>
    </row>
    <row r="9911" spans="3:28" ht="15" customHeight="1" outlineLevel="2" x14ac:dyDescent="0.2">
      <c r="D9911" s="41" t="s">
        <v>1932</v>
      </c>
      <c r="E9911" s="118" t="s">
        <v>1933</v>
      </c>
      <c r="F9911" s="48">
        <v>3</v>
      </c>
      <c r="G9911" s="48">
        <v>3</v>
      </c>
      <c r="H9911" s="48">
        <v>0</v>
      </c>
      <c r="I9911" s="48">
        <v>2</v>
      </c>
      <c r="J9911" s="48">
        <v>2</v>
      </c>
      <c r="K9911" s="48">
        <v>0</v>
      </c>
      <c r="L9911" s="48">
        <v>3</v>
      </c>
      <c r="M9911" s="48">
        <v>3</v>
      </c>
      <c r="N9911" s="48">
        <v>0</v>
      </c>
      <c r="O9911" s="48">
        <v>3</v>
      </c>
      <c r="P9911" s="48">
        <v>3</v>
      </c>
      <c r="Q9911" s="48">
        <v>0</v>
      </c>
      <c r="R9911" s="48">
        <v>1</v>
      </c>
      <c r="S9911" s="48">
        <v>1</v>
      </c>
      <c r="T9911" s="48">
        <v>0</v>
      </c>
      <c r="U9911" s="48">
        <v>2</v>
      </c>
      <c r="V9911" s="48">
        <v>2</v>
      </c>
      <c r="W9911" s="48">
        <v>0</v>
      </c>
    </row>
    <row r="9912" spans="3:28" ht="15" customHeight="1" outlineLevel="2" x14ac:dyDescent="0.2">
      <c r="D9912" s="41" t="s">
        <v>1934</v>
      </c>
      <c r="E9912" s="118" t="s">
        <v>1935</v>
      </c>
      <c r="F9912" s="48">
        <v>2</v>
      </c>
      <c r="G9912" s="48">
        <v>0</v>
      </c>
      <c r="H9912" s="48">
        <v>2</v>
      </c>
      <c r="I9912" s="48">
        <v>2</v>
      </c>
      <c r="J9912" s="48">
        <v>1</v>
      </c>
      <c r="K9912" s="48">
        <v>1</v>
      </c>
      <c r="L9912" s="48">
        <v>3</v>
      </c>
      <c r="M9912" s="48">
        <v>2</v>
      </c>
      <c r="N9912" s="48">
        <v>1</v>
      </c>
      <c r="O9912" s="48">
        <v>3</v>
      </c>
      <c r="P9912" s="48">
        <v>2</v>
      </c>
      <c r="Q9912" s="48">
        <v>1</v>
      </c>
      <c r="R9912" s="48">
        <v>4</v>
      </c>
      <c r="S9912" s="48">
        <v>3</v>
      </c>
      <c r="T9912" s="48">
        <v>1</v>
      </c>
      <c r="U9912" s="48">
        <v>2</v>
      </c>
      <c r="V9912" s="48">
        <v>1</v>
      </c>
      <c r="W9912" s="48">
        <v>1</v>
      </c>
    </row>
    <row r="9913" spans="3:28" ht="15" customHeight="1" outlineLevel="2" x14ac:dyDescent="0.2">
      <c r="D9913" s="41" t="s">
        <v>1936</v>
      </c>
      <c r="E9913" s="118" t="s">
        <v>1937</v>
      </c>
      <c r="F9913" s="48">
        <v>0</v>
      </c>
      <c r="G9913" s="48">
        <v>0</v>
      </c>
      <c r="H9913" s="48">
        <v>0</v>
      </c>
      <c r="I9913" s="48">
        <v>0</v>
      </c>
      <c r="J9913" s="48">
        <v>0</v>
      </c>
      <c r="K9913" s="48">
        <v>0</v>
      </c>
      <c r="L9913" s="48">
        <v>0</v>
      </c>
      <c r="M9913" s="48">
        <v>0</v>
      </c>
      <c r="N9913" s="48">
        <v>0</v>
      </c>
      <c r="O9913" s="48">
        <v>0</v>
      </c>
      <c r="P9913" s="48">
        <v>0</v>
      </c>
      <c r="Q9913" s="48">
        <v>0</v>
      </c>
      <c r="R9913" s="48">
        <v>0</v>
      </c>
      <c r="S9913" s="48">
        <v>0</v>
      </c>
      <c r="T9913" s="48">
        <v>0</v>
      </c>
      <c r="U9913" s="48">
        <v>0</v>
      </c>
      <c r="V9913" s="48">
        <v>0</v>
      </c>
      <c r="W9913" s="48">
        <v>0</v>
      </c>
    </row>
    <row r="9914" spans="3:28" ht="15" customHeight="1" outlineLevel="2" x14ac:dyDescent="0.2">
      <c r="D9914" s="41" t="s">
        <v>1938</v>
      </c>
      <c r="E9914" s="118" t="s">
        <v>1939</v>
      </c>
      <c r="F9914" s="48">
        <v>0</v>
      </c>
      <c r="G9914" s="48">
        <v>0</v>
      </c>
      <c r="H9914" s="48">
        <v>0</v>
      </c>
      <c r="I9914" s="48">
        <v>0</v>
      </c>
      <c r="J9914" s="48">
        <v>0</v>
      </c>
      <c r="K9914" s="48">
        <v>0</v>
      </c>
      <c r="L9914" s="48">
        <v>0</v>
      </c>
      <c r="M9914" s="48">
        <v>0</v>
      </c>
      <c r="N9914" s="48">
        <v>0</v>
      </c>
      <c r="O9914" s="48">
        <v>0</v>
      </c>
      <c r="P9914" s="48">
        <v>0</v>
      </c>
      <c r="Q9914" s="48">
        <v>0</v>
      </c>
      <c r="R9914" s="48">
        <v>0</v>
      </c>
      <c r="S9914" s="48">
        <v>0</v>
      </c>
      <c r="T9914" s="48">
        <v>0</v>
      </c>
      <c r="U9914" s="48">
        <v>0</v>
      </c>
      <c r="V9914" s="48">
        <v>0</v>
      </c>
      <c r="W9914" s="48">
        <v>0</v>
      </c>
    </row>
    <row r="9915" spans="3:28" ht="15" customHeight="1" outlineLevel="2" x14ac:dyDescent="0.2">
      <c r="D9915" s="41" t="s">
        <v>1940</v>
      </c>
      <c r="E9915" s="118" t="s">
        <v>1941</v>
      </c>
      <c r="F9915" s="48">
        <v>12</v>
      </c>
      <c r="G9915" s="48">
        <v>12</v>
      </c>
      <c r="H9915" s="48">
        <v>0</v>
      </c>
      <c r="I9915" s="48">
        <v>13</v>
      </c>
      <c r="J9915" s="48">
        <v>13</v>
      </c>
      <c r="K9915" s="48">
        <v>0</v>
      </c>
      <c r="L9915" s="48">
        <v>7</v>
      </c>
      <c r="M9915" s="48">
        <v>7</v>
      </c>
      <c r="N9915" s="48">
        <v>0</v>
      </c>
      <c r="O9915" s="48">
        <v>5</v>
      </c>
      <c r="P9915" s="48">
        <v>5</v>
      </c>
      <c r="Q9915" s="48">
        <v>0</v>
      </c>
      <c r="R9915" s="48">
        <v>5</v>
      </c>
      <c r="S9915" s="48">
        <v>5</v>
      </c>
      <c r="T9915" s="48">
        <v>0</v>
      </c>
      <c r="U9915" s="48">
        <v>5</v>
      </c>
      <c r="V9915" s="48">
        <v>5</v>
      </c>
      <c r="W9915" s="48">
        <v>0</v>
      </c>
    </row>
    <row r="9916" spans="3:28" ht="15" customHeight="1" outlineLevel="2" x14ac:dyDescent="0.2">
      <c r="D9916" s="41" t="s">
        <v>1942</v>
      </c>
      <c r="E9916" s="118" t="s">
        <v>1943</v>
      </c>
      <c r="F9916" s="48">
        <v>0</v>
      </c>
      <c r="G9916" s="48">
        <v>0</v>
      </c>
      <c r="H9916" s="48">
        <v>0</v>
      </c>
      <c r="I9916" s="48">
        <v>0</v>
      </c>
      <c r="J9916" s="48">
        <v>0</v>
      </c>
      <c r="K9916" s="48">
        <v>0</v>
      </c>
      <c r="L9916" s="48">
        <v>0</v>
      </c>
      <c r="M9916" s="48">
        <v>0</v>
      </c>
      <c r="N9916" s="48">
        <v>0</v>
      </c>
      <c r="O9916" s="48">
        <v>0</v>
      </c>
      <c r="P9916" s="48">
        <v>0</v>
      </c>
      <c r="Q9916" s="48">
        <v>0</v>
      </c>
      <c r="R9916" s="48">
        <v>0</v>
      </c>
      <c r="S9916" s="48">
        <v>0</v>
      </c>
      <c r="T9916" s="48">
        <v>0</v>
      </c>
      <c r="U9916" s="48">
        <v>0</v>
      </c>
      <c r="V9916" s="48">
        <v>0</v>
      </c>
      <c r="W9916" s="48">
        <v>0</v>
      </c>
    </row>
    <row r="9917" spans="3:28" ht="15" customHeight="1" outlineLevel="2" x14ac:dyDescent="0.2">
      <c r="D9917" s="41" t="s">
        <v>1944</v>
      </c>
      <c r="E9917" s="118" t="s">
        <v>1945</v>
      </c>
      <c r="F9917" s="48">
        <v>0</v>
      </c>
      <c r="G9917" s="48">
        <v>0</v>
      </c>
      <c r="H9917" s="48">
        <v>0</v>
      </c>
      <c r="I9917" s="48">
        <v>0</v>
      </c>
      <c r="J9917" s="48">
        <v>0</v>
      </c>
      <c r="K9917" s="48">
        <v>0</v>
      </c>
      <c r="L9917" s="48">
        <v>0</v>
      </c>
      <c r="M9917" s="48">
        <v>0</v>
      </c>
      <c r="N9917" s="48">
        <v>0</v>
      </c>
      <c r="O9917" s="48">
        <v>0</v>
      </c>
      <c r="P9917" s="48">
        <v>0</v>
      </c>
      <c r="Q9917" s="48">
        <v>0</v>
      </c>
      <c r="R9917" s="48">
        <v>0</v>
      </c>
      <c r="S9917" s="48">
        <v>0</v>
      </c>
      <c r="T9917" s="48">
        <v>0</v>
      </c>
      <c r="U9917" s="48">
        <v>0</v>
      </c>
      <c r="V9917" s="48">
        <v>0</v>
      </c>
      <c r="W9917" s="48">
        <v>0</v>
      </c>
    </row>
    <row r="9918" spans="3:28" ht="15" customHeight="1" outlineLevel="2" x14ac:dyDescent="0.2">
      <c r="D9918" s="41" t="s">
        <v>1946</v>
      </c>
      <c r="E9918" s="118" t="s">
        <v>1947</v>
      </c>
      <c r="F9918" s="48">
        <v>7</v>
      </c>
      <c r="G9918" s="48">
        <v>7</v>
      </c>
      <c r="H9918" s="48">
        <v>0</v>
      </c>
      <c r="I9918" s="48">
        <v>13</v>
      </c>
      <c r="J9918" s="48">
        <v>13</v>
      </c>
      <c r="K9918" s="48">
        <v>0</v>
      </c>
      <c r="L9918" s="48">
        <v>8</v>
      </c>
      <c r="M9918" s="48">
        <v>8</v>
      </c>
      <c r="N9918" s="48">
        <v>0</v>
      </c>
      <c r="O9918" s="48">
        <v>8</v>
      </c>
      <c r="P9918" s="48">
        <v>8</v>
      </c>
      <c r="Q9918" s="48">
        <v>0</v>
      </c>
      <c r="R9918" s="48">
        <v>7</v>
      </c>
      <c r="S9918" s="48">
        <v>7</v>
      </c>
      <c r="T9918" s="48">
        <v>0</v>
      </c>
      <c r="U9918" s="48">
        <v>8</v>
      </c>
      <c r="V9918" s="48">
        <v>7</v>
      </c>
      <c r="W9918" s="48">
        <v>1</v>
      </c>
    </row>
    <row r="9919" spans="3:28" ht="15" customHeight="1" outlineLevel="2" x14ac:dyDescent="0.2">
      <c r="D9919" s="41" t="s">
        <v>1948</v>
      </c>
      <c r="E9919" s="118" t="s">
        <v>1949</v>
      </c>
      <c r="F9919" s="48">
        <v>0</v>
      </c>
      <c r="G9919" s="48">
        <v>0</v>
      </c>
      <c r="H9919" s="48">
        <v>0</v>
      </c>
      <c r="I9919" s="48">
        <v>0</v>
      </c>
      <c r="J9919" s="48">
        <v>0</v>
      </c>
      <c r="K9919" s="48">
        <v>0</v>
      </c>
      <c r="L9919" s="48">
        <v>0</v>
      </c>
      <c r="M9919" s="48">
        <v>0</v>
      </c>
      <c r="N9919" s="48">
        <v>0</v>
      </c>
      <c r="O9919" s="48">
        <v>0</v>
      </c>
      <c r="P9919" s="48">
        <v>0</v>
      </c>
      <c r="Q9919" s="48">
        <v>0</v>
      </c>
      <c r="R9919" s="48">
        <v>0</v>
      </c>
      <c r="S9919" s="48">
        <v>0</v>
      </c>
      <c r="T9919" s="48">
        <v>0</v>
      </c>
      <c r="U9919" s="48">
        <v>0</v>
      </c>
      <c r="V9919" s="48">
        <v>0</v>
      </c>
      <c r="W9919" s="48">
        <v>0</v>
      </c>
    </row>
    <row r="9920" spans="3:28" ht="15" customHeight="1" outlineLevel="2" x14ac:dyDescent="0.2">
      <c r="D9920" s="41" t="s">
        <v>1950</v>
      </c>
      <c r="E9920" s="118" t="s">
        <v>1951</v>
      </c>
      <c r="F9920" s="48">
        <v>0</v>
      </c>
      <c r="G9920" s="48">
        <v>0</v>
      </c>
      <c r="H9920" s="48">
        <v>0</v>
      </c>
      <c r="I9920" s="48">
        <v>0</v>
      </c>
      <c r="J9920" s="48">
        <v>0</v>
      </c>
      <c r="K9920" s="48">
        <v>0</v>
      </c>
      <c r="L9920" s="48">
        <v>0</v>
      </c>
      <c r="M9920" s="48">
        <v>0</v>
      </c>
      <c r="N9920" s="48">
        <v>0</v>
      </c>
      <c r="O9920" s="48">
        <v>0</v>
      </c>
      <c r="P9920" s="48">
        <v>0</v>
      </c>
      <c r="Q9920" s="48">
        <v>0</v>
      </c>
      <c r="R9920" s="48">
        <v>0</v>
      </c>
      <c r="S9920" s="48">
        <v>0</v>
      </c>
      <c r="T9920" s="48">
        <v>0</v>
      </c>
      <c r="U9920" s="48">
        <v>0</v>
      </c>
      <c r="V9920" s="48">
        <v>0</v>
      </c>
      <c r="W9920" s="48">
        <v>0</v>
      </c>
    </row>
    <row r="9921" spans="3:28" ht="15" customHeight="1" outlineLevel="2" x14ac:dyDescent="0.2">
      <c r="D9921" s="41" t="s">
        <v>1952</v>
      </c>
      <c r="E9921" s="118" t="s">
        <v>1953</v>
      </c>
      <c r="F9921" s="48">
        <v>0</v>
      </c>
      <c r="G9921" s="48">
        <v>0</v>
      </c>
      <c r="H9921" s="48">
        <v>0</v>
      </c>
      <c r="I9921" s="48">
        <v>0</v>
      </c>
      <c r="J9921" s="48">
        <v>0</v>
      </c>
      <c r="K9921" s="48">
        <v>0</v>
      </c>
      <c r="L9921" s="48">
        <v>0</v>
      </c>
      <c r="M9921" s="48">
        <v>0</v>
      </c>
      <c r="N9921" s="48">
        <v>0</v>
      </c>
      <c r="O9921" s="48">
        <v>0</v>
      </c>
      <c r="P9921" s="48">
        <v>0</v>
      </c>
      <c r="Q9921" s="48">
        <v>0</v>
      </c>
      <c r="R9921" s="48">
        <v>0</v>
      </c>
      <c r="S9921" s="48">
        <v>0</v>
      </c>
      <c r="T9921" s="48">
        <v>0</v>
      </c>
      <c r="U9921" s="48">
        <v>0</v>
      </c>
      <c r="V9921" s="48">
        <v>0</v>
      </c>
      <c r="W9921" s="48">
        <v>0</v>
      </c>
    </row>
    <row r="9922" spans="3:28" ht="15" customHeight="1" outlineLevel="2" x14ac:dyDescent="0.2">
      <c r="D9922" s="41" t="s">
        <v>1954</v>
      </c>
      <c r="E9922" s="118" t="s">
        <v>1955</v>
      </c>
      <c r="F9922" s="48">
        <v>0</v>
      </c>
      <c r="G9922" s="48">
        <v>0</v>
      </c>
      <c r="H9922" s="48">
        <v>0</v>
      </c>
      <c r="I9922" s="48">
        <v>0</v>
      </c>
      <c r="J9922" s="48">
        <v>0</v>
      </c>
      <c r="K9922" s="48">
        <v>0</v>
      </c>
      <c r="L9922" s="48">
        <v>0</v>
      </c>
      <c r="M9922" s="48">
        <v>0</v>
      </c>
      <c r="N9922" s="48">
        <v>0</v>
      </c>
      <c r="O9922" s="48">
        <v>0</v>
      </c>
      <c r="P9922" s="48">
        <v>0</v>
      </c>
      <c r="Q9922" s="48">
        <v>0</v>
      </c>
      <c r="R9922" s="48">
        <v>0</v>
      </c>
      <c r="S9922" s="48">
        <v>0</v>
      </c>
      <c r="T9922" s="48">
        <v>0</v>
      </c>
      <c r="U9922" s="48">
        <v>0</v>
      </c>
      <c r="V9922" s="48">
        <v>0</v>
      </c>
      <c r="W9922" s="48">
        <v>0</v>
      </c>
    </row>
    <row r="9923" spans="3:28" ht="15" customHeight="1" outlineLevel="2" x14ac:dyDescent="0.2">
      <c r="D9923" s="41" t="s">
        <v>1956</v>
      </c>
      <c r="E9923" s="118" t="s">
        <v>1957</v>
      </c>
      <c r="F9923" s="48">
        <v>0</v>
      </c>
      <c r="G9923" s="48">
        <v>0</v>
      </c>
      <c r="H9923" s="48">
        <v>0</v>
      </c>
      <c r="I9923" s="48">
        <v>0</v>
      </c>
      <c r="J9923" s="48">
        <v>0</v>
      </c>
      <c r="K9923" s="48">
        <v>0</v>
      </c>
      <c r="L9923" s="48">
        <v>0</v>
      </c>
      <c r="M9923" s="48">
        <v>0</v>
      </c>
      <c r="N9923" s="48">
        <v>0</v>
      </c>
      <c r="O9923" s="48">
        <v>0</v>
      </c>
      <c r="P9923" s="48">
        <v>0</v>
      </c>
      <c r="Q9923" s="48">
        <v>0</v>
      </c>
      <c r="R9923" s="48">
        <v>0</v>
      </c>
      <c r="S9923" s="48">
        <v>0</v>
      </c>
      <c r="T9923" s="48">
        <v>0</v>
      </c>
      <c r="U9923" s="48">
        <v>0</v>
      </c>
      <c r="V9923" s="48">
        <v>0</v>
      </c>
      <c r="W9923" s="48">
        <v>0</v>
      </c>
    </row>
    <row r="9924" spans="3:28" ht="15" customHeight="1" outlineLevel="2" x14ac:dyDescent="0.2">
      <c r="D9924" s="41" t="s">
        <v>1958</v>
      </c>
      <c r="E9924" s="118" t="s">
        <v>1959</v>
      </c>
      <c r="F9924" s="48">
        <v>0</v>
      </c>
      <c r="G9924" s="48">
        <v>0</v>
      </c>
      <c r="H9924" s="48">
        <v>0</v>
      </c>
      <c r="I9924" s="48">
        <v>0</v>
      </c>
      <c r="J9924" s="48">
        <v>0</v>
      </c>
      <c r="K9924" s="48">
        <v>0</v>
      </c>
      <c r="L9924" s="48">
        <v>0</v>
      </c>
      <c r="M9924" s="48">
        <v>0</v>
      </c>
      <c r="N9924" s="48">
        <v>0</v>
      </c>
      <c r="O9924" s="48">
        <v>0</v>
      </c>
      <c r="P9924" s="48">
        <v>0</v>
      </c>
      <c r="Q9924" s="48">
        <v>0</v>
      </c>
      <c r="R9924" s="48">
        <v>0</v>
      </c>
      <c r="S9924" s="48">
        <v>0</v>
      </c>
      <c r="T9924" s="48">
        <v>0</v>
      </c>
      <c r="U9924" s="48">
        <v>0</v>
      </c>
      <c r="V9924" s="48">
        <v>0</v>
      </c>
      <c r="W9924" s="48">
        <v>0</v>
      </c>
    </row>
    <row r="9925" spans="3:28" ht="15" customHeight="1" outlineLevel="2" x14ac:dyDescent="0.2">
      <c r="D9925" s="41" t="s">
        <v>1960</v>
      </c>
      <c r="E9925" s="118" t="s">
        <v>1961</v>
      </c>
      <c r="F9925" s="48">
        <v>0</v>
      </c>
      <c r="G9925" s="48">
        <v>0</v>
      </c>
      <c r="H9925" s="48">
        <v>0</v>
      </c>
      <c r="I9925" s="48">
        <v>0</v>
      </c>
      <c r="J9925" s="48">
        <v>0</v>
      </c>
      <c r="K9925" s="48">
        <v>0</v>
      </c>
      <c r="L9925" s="48">
        <v>1</v>
      </c>
      <c r="M9925" s="48">
        <v>1</v>
      </c>
      <c r="N9925" s="48">
        <v>0</v>
      </c>
      <c r="O9925" s="48">
        <v>1</v>
      </c>
      <c r="P9925" s="48">
        <v>1</v>
      </c>
      <c r="Q9925" s="48">
        <v>0</v>
      </c>
      <c r="R9925" s="48">
        <v>0</v>
      </c>
      <c r="S9925" s="48">
        <v>0</v>
      </c>
      <c r="T9925" s="48">
        <v>0</v>
      </c>
      <c r="U9925" s="48">
        <v>0</v>
      </c>
      <c r="V9925" s="48">
        <v>0</v>
      </c>
      <c r="W9925" s="48">
        <v>0</v>
      </c>
    </row>
    <row r="9926" spans="3:28" ht="15" customHeight="1" outlineLevel="2" x14ac:dyDescent="0.2">
      <c r="D9926" s="41" t="s">
        <v>1962</v>
      </c>
      <c r="E9926" s="118" t="s">
        <v>1963</v>
      </c>
      <c r="F9926" s="48">
        <v>0</v>
      </c>
      <c r="G9926" s="48">
        <v>0</v>
      </c>
      <c r="H9926" s="48">
        <v>0</v>
      </c>
      <c r="I9926" s="48">
        <v>0</v>
      </c>
      <c r="J9926" s="48">
        <v>0</v>
      </c>
      <c r="K9926" s="48">
        <v>0</v>
      </c>
      <c r="L9926" s="48">
        <v>0</v>
      </c>
      <c r="M9926" s="48">
        <v>0</v>
      </c>
      <c r="N9926" s="48">
        <v>0</v>
      </c>
      <c r="O9926" s="48">
        <v>0</v>
      </c>
      <c r="P9926" s="48">
        <v>0</v>
      </c>
      <c r="Q9926" s="48">
        <v>0</v>
      </c>
      <c r="R9926" s="48">
        <v>0</v>
      </c>
      <c r="S9926" s="48">
        <v>0</v>
      </c>
      <c r="T9926" s="48">
        <v>0</v>
      </c>
      <c r="U9926" s="48">
        <v>0</v>
      </c>
      <c r="V9926" s="48">
        <v>0</v>
      </c>
      <c r="W9926" s="48">
        <v>0</v>
      </c>
    </row>
    <row r="9927" spans="3:28" ht="15" customHeight="1" outlineLevel="2" x14ac:dyDescent="0.2">
      <c r="D9927" s="41" t="s">
        <v>1964</v>
      </c>
      <c r="E9927" s="118" t="s">
        <v>1965</v>
      </c>
      <c r="F9927" s="48">
        <v>3</v>
      </c>
      <c r="G9927" s="48">
        <v>2</v>
      </c>
      <c r="H9927" s="48">
        <v>1</v>
      </c>
      <c r="I9927" s="48">
        <v>3</v>
      </c>
      <c r="J9927" s="48">
        <v>2</v>
      </c>
      <c r="K9927" s="48">
        <v>1</v>
      </c>
      <c r="L9927" s="48">
        <v>2</v>
      </c>
      <c r="M9927" s="48">
        <v>2</v>
      </c>
      <c r="N9927" s="48">
        <v>0</v>
      </c>
      <c r="O9927" s="48">
        <v>2</v>
      </c>
      <c r="P9927" s="48">
        <v>2</v>
      </c>
      <c r="Q9927" s="48">
        <v>0</v>
      </c>
      <c r="R9927" s="48">
        <v>2</v>
      </c>
      <c r="S9927" s="48">
        <v>2</v>
      </c>
      <c r="T9927" s="48">
        <v>0</v>
      </c>
      <c r="U9927" s="48">
        <v>2</v>
      </c>
      <c r="V9927" s="48">
        <v>2</v>
      </c>
      <c r="W9927" s="48">
        <v>0</v>
      </c>
    </row>
    <row r="9928" spans="3:28" ht="15" customHeight="1" outlineLevel="2" x14ac:dyDescent="0.2">
      <c r="D9928" s="41" t="s">
        <v>1966</v>
      </c>
      <c r="E9928" s="118" t="s">
        <v>1967</v>
      </c>
      <c r="F9928" s="48">
        <v>0</v>
      </c>
      <c r="G9928" s="48">
        <v>0</v>
      </c>
      <c r="H9928" s="48">
        <v>0</v>
      </c>
      <c r="I9928" s="48">
        <v>0</v>
      </c>
      <c r="J9928" s="48">
        <v>0</v>
      </c>
      <c r="K9928" s="48">
        <v>0</v>
      </c>
      <c r="L9928" s="48">
        <v>0</v>
      </c>
      <c r="M9928" s="48">
        <v>0</v>
      </c>
      <c r="N9928" s="48">
        <v>0</v>
      </c>
      <c r="O9928" s="48">
        <v>0</v>
      </c>
      <c r="P9928" s="48">
        <v>0</v>
      </c>
      <c r="Q9928" s="48">
        <v>0</v>
      </c>
      <c r="R9928" s="48">
        <v>0</v>
      </c>
      <c r="S9928" s="48">
        <v>0</v>
      </c>
      <c r="T9928" s="48">
        <v>0</v>
      </c>
      <c r="U9928" s="48">
        <v>0</v>
      </c>
      <c r="V9928" s="48">
        <v>0</v>
      </c>
      <c r="W9928" s="48">
        <v>0</v>
      </c>
    </row>
    <row r="9929" spans="3:28" ht="15" customHeight="1" outlineLevel="1" x14ac:dyDescent="0.2">
      <c r="C9929" s="226" t="s">
        <v>1968</v>
      </c>
      <c r="E9929" s="225" t="s">
        <v>1969</v>
      </c>
      <c r="F9929" s="48">
        <v>34</v>
      </c>
      <c r="G9929" s="48">
        <v>22</v>
      </c>
      <c r="H9929" s="48">
        <v>12</v>
      </c>
      <c r="I9929" s="48">
        <v>27</v>
      </c>
      <c r="J9929" s="48">
        <v>19</v>
      </c>
      <c r="K9929" s="48">
        <v>8</v>
      </c>
      <c r="L9929" s="48">
        <v>18</v>
      </c>
      <c r="M9929" s="48">
        <v>13</v>
      </c>
      <c r="N9929" s="48">
        <v>5</v>
      </c>
      <c r="O9929" s="48">
        <v>20</v>
      </c>
      <c r="P9929" s="48">
        <v>14</v>
      </c>
      <c r="Q9929" s="48">
        <v>6</v>
      </c>
      <c r="R9929" s="48">
        <v>20</v>
      </c>
      <c r="S9929" s="48">
        <v>14</v>
      </c>
      <c r="T9929" s="48">
        <v>6</v>
      </c>
      <c r="U9929" s="48">
        <v>23</v>
      </c>
      <c r="V9929" s="48">
        <v>17</v>
      </c>
      <c r="W9929" s="48">
        <v>6</v>
      </c>
      <c r="AB9929" s="270"/>
    </row>
    <row r="9930" spans="3:28" ht="15" customHeight="1" outlineLevel="2" x14ac:dyDescent="0.2">
      <c r="D9930" s="41" t="s">
        <v>1970</v>
      </c>
      <c r="E9930" s="118" t="s">
        <v>1971</v>
      </c>
      <c r="F9930" s="48">
        <v>13</v>
      </c>
      <c r="G9930" s="48">
        <v>12</v>
      </c>
      <c r="H9930" s="48">
        <v>1</v>
      </c>
      <c r="I9930" s="48">
        <v>10</v>
      </c>
      <c r="J9930" s="48">
        <v>10</v>
      </c>
      <c r="K9930" s="48">
        <v>0</v>
      </c>
      <c r="L9930" s="48">
        <v>6</v>
      </c>
      <c r="M9930" s="48">
        <v>6</v>
      </c>
      <c r="N9930" s="48">
        <v>0</v>
      </c>
      <c r="O9930" s="48">
        <v>7</v>
      </c>
      <c r="P9930" s="48">
        <v>7</v>
      </c>
      <c r="Q9930" s="48">
        <v>0</v>
      </c>
      <c r="R9930" s="48">
        <v>7</v>
      </c>
      <c r="S9930" s="48">
        <v>7</v>
      </c>
      <c r="T9930" s="48">
        <v>0</v>
      </c>
      <c r="U9930" s="48">
        <v>11</v>
      </c>
      <c r="V9930" s="48">
        <v>11</v>
      </c>
      <c r="W9930" s="48">
        <v>0</v>
      </c>
    </row>
    <row r="9931" spans="3:28" ht="15" customHeight="1" outlineLevel="2" x14ac:dyDescent="0.2">
      <c r="D9931" s="41" t="s">
        <v>1972</v>
      </c>
      <c r="E9931" s="118" t="s">
        <v>1973</v>
      </c>
      <c r="F9931" s="48">
        <v>1</v>
      </c>
      <c r="G9931" s="48">
        <v>0</v>
      </c>
      <c r="H9931" s="48">
        <v>1</v>
      </c>
      <c r="I9931" s="48">
        <v>1</v>
      </c>
      <c r="J9931" s="48">
        <v>0</v>
      </c>
      <c r="K9931" s="48">
        <v>1</v>
      </c>
      <c r="L9931" s="48">
        <v>0</v>
      </c>
      <c r="M9931" s="48">
        <v>0</v>
      </c>
      <c r="N9931" s="48">
        <v>0</v>
      </c>
      <c r="O9931" s="48">
        <v>0</v>
      </c>
      <c r="P9931" s="48">
        <v>0</v>
      </c>
      <c r="Q9931" s="48">
        <v>0</v>
      </c>
      <c r="R9931" s="48">
        <v>0</v>
      </c>
      <c r="S9931" s="48">
        <v>0</v>
      </c>
      <c r="T9931" s="48">
        <v>0</v>
      </c>
      <c r="U9931" s="48">
        <v>0</v>
      </c>
      <c r="V9931" s="48">
        <v>0</v>
      </c>
      <c r="W9931" s="48">
        <v>0</v>
      </c>
    </row>
    <row r="9932" spans="3:28" ht="15" customHeight="1" outlineLevel="2" x14ac:dyDescent="0.2">
      <c r="D9932" s="41" t="s">
        <v>1974</v>
      </c>
      <c r="E9932" s="118" t="s">
        <v>1975</v>
      </c>
      <c r="F9932" s="48">
        <v>3</v>
      </c>
      <c r="G9932" s="48">
        <v>3</v>
      </c>
      <c r="H9932" s="48">
        <v>0</v>
      </c>
      <c r="I9932" s="48">
        <v>3</v>
      </c>
      <c r="J9932" s="48">
        <v>3</v>
      </c>
      <c r="K9932" s="48">
        <v>0</v>
      </c>
      <c r="L9932" s="48">
        <v>3</v>
      </c>
      <c r="M9932" s="48">
        <v>3</v>
      </c>
      <c r="N9932" s="48">
        <v>0</v>
      </c>
      <c r="O9932" s="48">
        <v>3</v>
      </c>
      <c r="P9932" s="48">
        <v>3</v>
      </c>
      <c r="Q9932" s="48">
        <v>0</v>
      </c>
      <c r="R9932" s="48">
        <v>3</v>
      </c>
      <c r="S9932" s="48">
        <v>3</v>
      </c>
      <c r="T9932" s="48">
        <v>0</v>
      </c>
      <c r="U9932" s="48">
        <v>3</v>
      </c>
      <c r="V9932" s="48">
        <v>3</v>
      </c>
      <c r="W9932" s="48">
        <v>0</v>
      </c>
    </row>
    <row r="9933" spans="3:28" ht="15" customHeight="1" outlineLevel="2" x14ac:dyDescent="0.2">
      <c r="D9933" s="41" t="s">
        <v>1976</v>
      </c>
      <c r="E9933" s="118" t="s">
        <v>1977</v>
      </c>
      <c r="F9933" s="48">
        <v>0</v>
      </c>
      <c r="G9933" s="48">
        <v>0</v>
      </c>
      <c r="H9933" s="48">
        <v>0</v>
      </c>
      <c r="I9933" s="48">
        <v>0</v>
      </c>
      <c r="J9933" s="48">
        <v>0</v>
      </c>
      <c r="K9933" s="48">
        <v>0</v>
      </c>
      <c r="L9933" s="48">
        <v>0</v>
      </c>
      <c r="M9933" s="48">
        <v>0</v>
      </c>
      <c r="N9933" s="48">
        <v>0</v>
      </c>
      <c r="O9933" s="48">
        <v>0</v>
      </c>
      <c r="P9933" s="48">
        <v>0</v>
      </c>
      <c r="Q9933" s="48">
        <v>0</v>
      </c>
      <c r="R9933" s="48">
        <v>0</v>
      </c>
      <c r="S9933" s="48">
        <v>0</v>
      </c>
      <c r="T9933" s="48">
        <v>0</v>
      </c>
      <c r="U9933" s="48">
        <v>0</v>
      </c>
      <c r="V9933" s="48">
        <v>0</v>
      </c>
      <c r="W9933" s="48">
        <v>0</v>
      </c>
    </row>
    <row r="9934" spans="3:28" ht="15" customHeight="1" outlineLevel="2" x14ac:dyDescent="0.2">
      <c r="D9934" s="41" t="s">
        <v>1978</v>
      </c>
      <c r="E9934" s="118" t="s">
        <v>1979</v>
      </c>
      <c r="F9934" s="48">
        <v>0</v>
      </c>
      <c r="G9934" s="48">
        <v>0</v>
      </c>
      <c r="H9934" s="48">
        <v>0</v>
      </c>
      <c r="I9934" s="48">
        <v>0</v>
      </c>
      <c r="J9934" s="48">
        <v>0</v>
      </c>
      <c r="K9934" s="48">
        <v>0</v>
      </c>
      <c r="L9934" s="48">
        <v>0</v>
      </c>
      <c r="M9934" s="48">
        <v>0</v>
      </c>
      <c r="N9934" s="48">
        <v>0</v>
      </c>
      <c r="O9934" s="48">
        <v>0</v>
      </c>
      <c r="P9934" s="48">
        <v>0</v>
      </c>
      <c r="Q9934" s="48">
        <v>0</v>
      </c>
      <c r="R9934" s="48">
        <v>0</v>
      </c>
      <c r="S9934" s="48">
        <v>0</v>
      </c>
      <c r="T9934" s="48">
        <v>0</v>
      </c>
      <c r="U9934" s="48">
        <v>0</v>
      </c>
      <c r="V9934" s="48">
        <v>0</v>
      </c>
      <c r="W9934" s="48">
        <v>0</v>
      </c>
    </row>
    <row r="9935" spans="3:28" ht="15" customHeight="1" outlineLevel="2" x14ac:dyDescent="0.2">
      <c r="D9935" s="41" t="s">
        <v>1980</v>
      </c>
      <c r="E9935" s="118" t="s">
        <v>1981</v>
      </c>
      <c r="F9935" s="48">
        <v>0</v>
      </c>
      <c r="G9935" s="48">
        <v>0</v>
      </c>
      <c r="H9935" s="48">
        <v>0</v>
      </c>
      <c r="I9935" s="48">
        <v>0</v>
      </c>
      <c r="J9935" s="48">
        <v>0</v>
      </c>
      <c r="K9935" s="48">
        <v>0</v>
      </c>
      <c r="L9935" s="48">
        <v>0</v>
      </c>
      <c r="M9935" s="48">
        <v>0</v>
      </c>
      <c r="N9935" s="48">
        <v>0</v>
      </c>
      <c r="O9935" s="48">
        <v>0</v>
      </c>
      <c r="P9935" s="48">
        <v>0</v>
      </c>
      <c r="Q9935" s="48">
        <v>0</v>
      </c>
      <c r="R9935" s="48">
        <v>0</v>
      </c>
      <c r="S9935" s="48">
        <v>0</v>
      </c>
      <c r="T9935" s="48">
        <v>0</v>
      </c>
      <c r="U9935" s="48">
        <v>0</v>
      </c>
      <c r="V9935" s="48">
        <v>0</v>
      </c>
      <c r="W9935" s="48">
        <v>0</v>
      </c>
    </row>
    <row r="9936" spans="3:28" ht="15" customHeight="1" outlineLevel="2" x14ac:dyDescent="0.2">
      <c r="D9936" s="41" t="s">
        <v>1982</v>
      </c>
      <c r="E9936" s="118" t="s">
        <v>1983</v>
      </c>
      <c r="F9936" s="48">
        <v>0</v>
      </c>
      <c r="G9936" s="48">
        <v>0</v>
      </c>
      <c r="H9936" s="48">
        <v>0</v>
      </c>
      <c r="I9936" s="48">
        <v>0</v>
      </c>
      <c r="J9936" s="48">
        <v>0</v>
      </c>
      <c r="K9936" s="48">
        <v>0</v>
      </c>
      <c r="L9936" s="48">
        <v>0</v>
      </c>
      <c r="M9936" s="48">
        <v>0</v>
      </c>
      <c r="N9936" s="48">
        <v>0</v>
      </c>
      <c r="O9936" s="48">
        <v>0</v>
      </c>
      <c r="P9936" s="48">
        <v>0</v>
      </c>
      <c r="Q9936" s="48">
        <v>0</v>
      </c>
      <c r="R9936" s="48">
        <v>0</v>
      </c>
      <c r="S9936" s="48">
        <v>0</v>
      </c>
      <c r="T9936" s="48">
        <v>0</v>
      </c>
      <c r="U9936" s="48">
        <v>0</v>
      </c>
      <c r="V9936" s="48">
        <v>0</v>
      </c>
      <c r="W9936" s="48">
        <v>0</v>
      </c>
    </row>
    <row r="9937" spans="4:23" ht="15" customHeight="1" outlineLevel="2" x14ac:dyDescent="0.2">
      <c r="D9937" s="41" t="s">
        <v>1984</v>
      </c>
      <c r="E9937" s="118" t="s">
        <v>1985</v>
      </c>
      <c r="F9937" s="48">
        <v>0</v>
      </c>
      <c r="G9937" s="48">
        <v>0</v>
      </c>
      <c r="H9937" s="48">
        <v>0</v>
      </c>
      <c r="I9937" s="48">
        <v>0</v>
      </c>
      <c r="J9937" s="48">
        <v>0</v>
      </c>
      <c r="K9937" s="48">
        <v>0</v>
      </c>
      <c r="L9937" s="48">
        <v>0</v>
      </c>
      <c r="M9937" s="48">
        <v>0</v>
      </c>
      <c r="N9937" s="48">
        <v>0</v>
      </c>
      <c r="O9937" s="48">
        <v>0</v>
      </c>
      <c r="P9937" s="48">
        <v>0</v>
      </c>
      <c r="Q9937" s="48">
        <v>0</v>
      </c>
      <c r="R9937" s="48">
        <v>0</v>
      </c>
      <c r="S9937" s="48">
        <v>0</v>
      </c>
      <c r="T9937" s="48">
        <v>0</v>
      </c>
      <c r="U9937" s="48">
        <v>0</v>
      </c>
      <c r="V9937" s="48">
        <v>0</v>
      </c>
      <c r="W9937" s="48">
        <v>0</v>
      </c>
    </row>
    <row r="9938" spans="4:23" ht="15" customHeight="1" outlineLevel="2" x14ac:dyDescent="0.2">
      <c r="D9938" s="41" t="s">
        <v>1986</v>
      </c>
      <c r="E9938" s="118" t="s">
        <v>1987</v>
      </c>
      <c r="F9938" s="48">
        <v>0</v>
      </c>
      <c r="G9938" s="48">
        <v>0</v>
      </c>
      <c r="H9938" s="48">
        <v>0</v>
      </c>
      <c r="I9938" s="48">
        <v>0</v>
      </c>
      <c r="J9938" s="48">
        <v>0</v>
      </c>
      <c r="K9938" s="48">
        <v>0</v>
      </c>
      <c r="L9938" s="48">
        <v>0</v>
      </c>
      <c r="M9938" s="48">
        <v>0</v>
      </c>
      <c r="N9938" s="48">
        <v>0</v>
      </c>
      <c r="O9938" s="48">
        <v>0</v>
      </c>
      <c r="P9938" s="48">
        <v>0</v>
      </c>
      <c r="Q9938" s="48">
        <v>0</v>
      </c>
      <c r="R9938" s="48">
        <v>0</v>
      </c>
      <c r="S9938" s="48">
        <v>0</v>
      </c>
      <c r="T9938" s="48">
        <v>0</v>
      </c>
      <c r="U9938" s="48">
        <v>0</v>
      </c>
      <c r="V9938" s="48">
        <v>0</v>
      </c>
      <c r="W9938" s="48">
        <v>0</v>
      </c>
    </row>
    <row r="9939" spans="4:23" ht="15" customHeight="1" outlineLevel="2" x14ac:dyDescent="0.2">
      <c r="D9939" s="41" t="s">
        <v>1988</v>
      </c>
      <c r="E9939" s="118" t="s">
        <v>1989</v>
      </c>
      <c r="F9939" s="48">
        <v>0</v>
      </c>
      <c r="G9939" s="48">
        <v>0</v>
      </c>
      <c r="H9939" s="48">
        <v>0</v>
      </c>
      <c r="I9939" s="48">
        <v>0</v>
      </c>
      <c r="J9939" s="48">
        <v>0</v>
      </c>
      <c r="K9939" s="48">
        <v>0</v>
      </c>
      <c r="L9939" s="48">
        <v>0</v>
      </c>
      <c r="M9939" s="48">
        <v>0</v>
      </c>
      <c r="N9939" s="48">
        <v>0</v>
      </c>
      <c r="O9939" s="48">
        <v>0</v>
      </c>
      <c r="P9939" s="48">
        <v>0</v>
      </c>
      <c r="Q9939" s="48">
        <v>0</v>
      </c>
      <c r="R9939" s="48">
        <v>0</v>
      </c>
      <c r="S9939" s="48">
        <v>0</v>
      </c>
      <c r="T9939" s="48">
        <v>0</v>
      </c>
      <c r="U9939" s="48">
        <v>0</v>
      </c>
      <c r="V9939" s="48">
        <v>0</v>
      </c>
      <c r="W9939" s="48">
        <v>0</v>
      </c>
    </row>
    <row r="9940" spans="4:23" ht="15" customHeight="1" outlineLevel="2" x14ac:dyDescent="0.2">
      <c r="D9940" s="41" t="s">
        <v>1990</v>
      </c>
      <c r="E9940" s="118" t="s">
        <v>1991</v>
      </c>
      <c r="F9940" s="48">
        <v>3</v>
      </c>
      <c r="G9940" s="48">
        <v>0</v>
      </c>
      <c r="H9940" s="48">
        <v>3</v>
      </c>
      <c r="I9940" s="48">
        <v>0</v>
      </c>
      <c r="J9940" s="48">
        <v>0</v>
      </c>
      <c r="K9940" s="48">
        <v>0</v>
      </c>
      <c r="L9940" s="48">
        <v>0</v>
      </c>
      <c r="M9940" s="48">
        <v>0</v>
      </c>
      <c r="N9940" s="48">
        <v>0</v>
      </c>
      <c r="O9940" s="48">
        <v>0</v>
      </c>
      <c r="P9940" s="48">
        <v>0</v>
      </c>
      <c r="Q9940" s="48">
        <v>0</v>
      </c>
      <c r="R9940" s="48">
        <v>0</v>
      </c>
      <c r="S9940" s="48">
        <v>0</v>
      </c>
      <c r="T9940" s="48">
        <v>0</v>
      </c>
      <c r="U9940" s="48">
        <v>0</v>
      </c>
      <c r="V9940" s="48">
        <v>0</v>
      </c>
      <c r="W9940" s="48">
        <v>0</v>
      </c>
    </row>
    <row r="9941" spans="4:23" ht="15" customHeight="1" outlineLevel="2" x14ac:dyDescent="0.2">
      <c r="D9941" s="41" t="s">
        <v>1992</v>
      </c>
      <c r="E9941" s="118" t="s">
        <v>1993</v>
      </c>
      <c r="F9941" s="48">
        <v>0</v>
      </c>
      <c r="G9941" s="48">
        <v>0</v>
      </c>
      <c r="H9941" s="48">
        <v>0</v>
      </c>
      <c r="I9941" s="48">
        <v>0</v>
      </c>
      <c r="J9941" s="48">
        <v>0</v>
      </c>
      <c r="K9941" s="48">
        <v>0</v>
      </c>
      <c r="L9941" s="48">
        <v>0</v>
      </c>
      <c r="M9941" s="48">
        <v>0</v>
      </c>
      <c r="N9941" s="48">
        <v>0</v>
      </c>
      <c r="O9941" s="48">
        <v>0</v>
      </c>
      <c r="P9941" s="48">
        <v>0</v>
      </c>
      <c r="Q9941" s="48">
        <v>0</v>
      </c>
      <c r="R9941" s="48">
        <v>0</v>
      </c>
      <c r="S9941" s="48">
        <v>0</v>
      </c>
      <c r="T9941" s="48">
        <v>0</v>
      </c>
      <c r="U9941" s="48">
        <v>0</v>
      </c>
      <c r="V9941" s="48">
        <v>0</v>
      </c>
      <c r="W9941" s="48">
        <v>0</v>
      </c>
    </row>
    <row r="9942" spans="4:23" ht="15" customHeight="1" outlineLevel="2" x14ac:dyDescent="0.2">
      <c r="D9942" s="41" t="s">
        <v>1994</v>
      </c>
      <c r="E9942" s="118" t="s">
        <v>1995</v>
      </c>
      <c r="F9942" s="48">
        <v>1</v>
      </c>
      <c r="G9942" s="48">
        <v>0</v>
      </c>
      <c r="H9942" s="48">
        <v>1</v>
      </c>
      <c r="I9942" s="48">
        <v>1</v>
      </c>
      <c r="J9942" s="48">
        <v>0</v>
      </c>
      <c r="K9942" s="48">
        <v>1</v>
      </c>
      <c r="L9942" s="48">
        <v>1</v>
      </c>
      <c r="M9942" s="48">
        <v>0</v>
      </c>
      <c r="N9942" s="48">
        <v>1</v>
      </c>
      <c r="O9942" s="48">
        <v>1</v>
      </c>
      <c r="P9942" s="48">
        <v>0</v>
      </c>
      <c r="Q9942" s="48">
        <v>1</v>
      </c>
      <c r="R9942" s="48">
        <v>0</v>
      </c>
      <c r="S9942" s="48">
        <v>0</v>
      </c>
      <c r="T9942" s="48">
        <v>0</v>
      </c>
      <c r="U9942" s="48">
        <v>0</v>
      </c>
      <c r="V9942" s="48">
        <v>0</v>
      </c>
      <c r="W9942" s="48">
        <v>0</v>
      </c>
    </row>
    <row r="9943" spans="4:23" ht="15" customHeight="1" outlineLevel="2" x14ac:dyDescent="0.2">
      <c r="D9943" s="41" t="s">
        <v>1996</v>
      </c>
      <c r="E9943" s="118" t="s">
        <v>1997</v>
      </c>
      <c r="F9943" s="48">
        <v>2</v>
      </c>
      <c r="G9943" s="48">
        <v>2</v>
      </c>
      <c r="H9943" s="48">
        <v>0</v>
      </c>
      <c r="I9943" s="48">
        <v>1</v>
      </c>
      <c r="J9943" s="48">
        <v>1</v>
      </c>
      <c r="K9943" s="48">
        <v>0</v>
      </c>
      <c r="L9943" s="48">
        <v>1</v>
      </c>
      <c r="M9943" s="48">
        <v>1</v>
      </c>
      <c r="N9943" s="48">
        <v>0</v>
      </c>
      <c r="O9943" s="48">
        <v>1</v>
      </c>
      <c r="P9943" s="48">
        <v>1</v>
      </c>
      <c r="Q9943" s="48">
        <v>0</v>
      </c>
      <c r="R9943" s="48">
        <v>2</v>
      </c>
      <c r="S9943" s="48">
        <v>1</v>
      </c>
      <c r="T9943" s="48">
        <v>1</v>
      </c>
      <c r="U9943" s="48">
        <v>2</v>
      </c>
      <c r="V9943" s="48">
        <v>1</v>
      </c>
      <c r="W9943" s="48">
        <v>1</v>
      </c>
    </row>
    <row r="9944" spans="4:23" ht="15" customHeight="1" outlineLevel="2" x14ac:dyDescent="0.2">
      <c r="D9944" s="41" t="s">
        <v>1998</v>
      </c>
      <c r="E9944" s="118" t="s">
        <v>1999</v>
      </c>
      <c r="F9944" s="48">
        <v>0</v>
      </c>
      <c r="G9944" s="48">
        <v>0</v>
      </c>
      <c r="H9944" s="48">
        <v>0</v>
      </c>
      <c r="I9944" s="48">
        <v>0</v>
      </c>
      <c r="J9944" s="48">
        <v>0</v>
      </c>
      <c r="K9944" s="48">
        <v>0</v>
      </c>
      <c r="L9944" s="48">
        <v>0</v>
      </c>
      <c r="M9944" s="48">
        <v>0</v>
      </c>
      <c r="N9944" s="48">
        <v>0</v>
      </c>
      <c r="O9944" s="48">
        <v>0</v>
      </c>
      <c r="P9944" s="48">
        <v>0</v>
      </c>
      <c r="Q9944" s="48">
        <v>0</v>
      </c>
      <c r="R9944" s="48">
        <v>0</v>
      </c>
      <c r="S9944" s="48">
        <v>0</v>
      </c>
      <c r="T9944" s="48">
        <v>0</v>
      </c>
      <c r="U9944" s="48">
        <v>0</v>
      </c>
      <c r="V9944" s="48">
        <v>0</v>
      </c>
      <c r="W9944" s="48">
        <v>0</v>
      </c>
    </row>
    <row r="9945" spans="4:23" ht="15" customHeight="1" outlineLevel="2" x14ac:dyDescent="0.2">
      <c r="D9945" s="41" t="s">
        <v>2000</v>
      </c>
      <c r="E9945" s="118" t="s">
        <v>2001</v>
      </c>
      <c r="F9945" s="48">
        <v>2</v>
      </c>
      <c r="G9945" s="48">
        <v>2</v>
      </c>
      <c r="H9945" s="48">
        <v>0</v>
      </c>
      <c r="I9945" s="48">
        <v>2</v>
      </c>
      <c r="J9945" s="48">
        <v>2</v>
      </c>
      <c r="K9945" s="48">
        <v>0</v>
      </c>
      <c r="L9945" s="48">
        <v>0</v>
      </c>
      <c r="M9945" s="48">
        <v>0</v>
      </c>
      <c r="N9945" s="48">
        <v>0</v>
      </c>
      <c r="O9945" s="48">
        <v>0</v>
      </c>
      <c r="P9945" s="48">
        <v>0</v>
      </c>
      <c r="Q9945" s="48">
        <v>0</v>
      </c>
      <c r="R9945" s="48">
        <v>1</v>
      </c>
      <c r="S9945" s="48">
        <v>1</v>
      </c>
      <c r="T9945" s="48">
        <v>0</v>
      </c>
      <c r="U9945" s="48">
        <v>0</v>
      </c>
      <c r="V9945" s="48">
        <v>0</v>
      </c>
      <c r="W9945" s="48">
        <v>0</v>
      </c>
    </row>
    <row r="9946" spans="4:23" ht="15" customHeight="1" outlineLevel="2" x14ac:dyDescent="0.2">
      <c r="D9946" s="41" t="s">
        <v>2002</v>
      </c>
      <c r="E9946" s="118" t="s">
        <v>2003</v>
      </c>
      <c r="F9946" s="48">
        <v>0</v>
      </c>
      <c r="G9946" s="48">
        <v>0</v>
      </c>
      <c r="H9946" s="48">
        <v>0</v>
      </c>
      <c r="I9946" s="48">
        <v>0</v>
      </c>
      <c r="J9946" s="48">
        <v>0</v>
      </c>
      <c r="K9946" s="48">
        <v>0</v>
      </c>
      <c r="L9946" s="48">
        <v>0</v>
      </c>
      <c r="M9946" s="48">
        <v>0</v>
      </c>
      <c r="N9946" s="48">
        <v>0</v>
      </c>
      <c r="O9946" s="48">
        <v>0</v>
      </c>
      <c r="P9946" s="48">
        <v>0</v>
      </c>
      <c r="Q9946" s="48">
        <v>0</v>
      </c>
      <c r="R9946" s="48">
        <v>0</v>
      </c>
      <c r="S9946" s="48">
        <v>0</v>
      </c>
      <c r="T9946" s="48">
        <v>0</v>
      </c>
      <c r="U9946" s="48">
        <v>0</v>
      </c>
      <c r="V9946" s="48">
        <v>0</v>
      </c>
      <c r="W9946" s="48">
        <v>0</v>
      </c>
    </row>
    <row r="9947" spans="4:23" ht="15" customHeight="1" outlineLevel="2" x14ac:dyDescent="0.2">
      <c r="D9947" s="41" t="s">
        <v>2004</v>
      </c>
      <c r="E9947" s="118" t="s">
        <v>2005</v>
      </c>
      <c r="F9947" s="48">
        <v>0</v>
      </c>
      <c r="G9947" s="48">
        <v>0</v>
      </c>
      <c r="H9947" s="48">
        <v>0</v>
      </c>
      <c r="I9947" s="48">
        <v>0</v>
      </c>
      <c r="J9947" s="48">
        <v>0</v>
      </c>
      <c r="K9947" s="48">
        <v>0</v>
      </c>
      <c r="L9947" s="48">
        <v>0</v>
      </c>
      <c r="M9947" s="48">
        <v>0</v>
      </c>
      <c r="N9947" s="48">
        <v>0</v>
      </c>
      <c r="O9947" s="48">
        <v>0</v>
      </c>
      <c r="P9947" s="48">
        <v>0</v>
      </c>
      <c r="Q9947" s="48">
        <v>0</v>
      </c>
      <c r="R9947" s="48">
        <v>0</v>
      </c>
      <c r="S9947" s="48">
        <v>0</v>
      </c>
      <c r="T9947" s="48">
        <v>0</v>
      </c>
      <c r="U9947" s="48">
        <v>0</v>
      </c>
      <c r="V9947" s="48">
        <v>0</v>
      </c>
      <c r="W9947" s="48">
        <v>0</v>
      </c>
    </row>
    <row r="9948" spans="4:23" ht="15" customHeight="1" outlineLevel="2" x14ac:dyDescent="0.2">
      <c r="D9948" s="41" t="s">
        <v>2006</v>
      </c>
      <c r="E9948" s="118" t="s">
        <v>2007</v>
      </c>
      <c r="F9948" s="48">
        <v>0</v>
      </c>
      <c r="G9948" s="48">
        <v>0</v>
      </c>
      <c r="H9948" s="48">
        <v>0</v>
      </c>
      <c r="I9948" s="48">
        <v>0</v>
      </c>
      <c r="J9948" s="48">
        <v>0</v>
      </c>
      <c r="K9948" s="48">
        <v>0</v>
      </c>
      <c r="L9948" s="48">
        <v>0</v>
      </c>
      <c r="M9948" s="48">
        <v>0</v>
      </c>
      <c r="N9948" s="48">
        <v>0</v>
      </c>
      <c r="O9948" s="48">
        <v>0</v>
      </c>
      <c r="P9948" s="48">
        <v>0</v>
      </c>
      <c r="Q9948" s="48">
        <v>0</v>
      </c>
      <c r="R9948" s="48">
        <v>0</v>
      </c>
      <c r="S9948" s="48">
        <v>0</v>
      </c>
      <c r="T9948" s="48">
        <v>0</v>
      </c>
      <c r="U9948" s="48">
        <v>0</v>
      </c>
      <c r="V9948" s="48">
        <v>0</v>
      </c>
      <c r="W9948" s="48">
        <v>0</v>
      </c>
    </row>
    <row r="9949" spans="4:23" ht="15" customHeight="1" outlineLevel="2" x14ac:dyDescent="0.2">
      <c r="D9949" s="41" t="s">
        <v>2008</v>
      </c>
      <c r="E9949" s="118" t="s">
        <v>2009</v>
      </c>
      <c r="F9949" s="48">
        <v>0</v>
      </c>
      <c r="G9949" s="48">
        <v>0</v>
      </c>
      <c r="H9949" s="48">
        <v>0</v>
      </c>
      <c r="I9949" s="48">
        <v>0</v>
      </c>
      <c r="J9949" s="48">
        <v>0</v>
      </c>
      <c r="K9949" s="48">
        <v>0</v>
      </c>
      <c r="L9949" s="48">
        <v>0</v>
      </c>
      <c r="M9949" s="48">
        <v>0</v>
      </c>
      <c r="N9949" s="48">
        <v>0</v>
      </c>
      <c r="O9949" s="48">
        <v>0</v>
      </c>
      <c r="P9949" s="48">
        <v>0</v>
      </c>
      <c r="Q9949" s="48">
        <v>0</v>
      </c>
      <c r="R9949" s="48">
        <v>0</v>
      </c>
      <c r="S9949" s="48">
        <v>0</v>
      </c>
      <c r="T9949" s="48">
        <v>0</v>
      </c>
      <c r="U9949" s="48">
        <v>0</v>
      </c>
      <c r="V9949" s="48">
        <v>0</v>
      </c>
      <c r="W9949" s="48">
        <v>0</v>
      </c>
    </row>
    <row r="9950" spans="4:23" ht="15" customHeight="1" outlineLevel="2" x14ac:dyDescent="0.2">
      <c r="D9950" s="41" t="s">
        <v>2010</v>
      </c>
      <c r="E9950" s="118" t="s">
        <v>2011</v>
      </c>
      <c r="F9950" s="48">
        <v>5</v>
      </c>
      <c r="G9950" s="48">
        <v>0</v>
      </c>
      <c r="H9950" s="48">
        <v>5</v>
      </c>
      <c r="I9950" s="48">
        <v>5</v>
      </c>
      <c r="J9950" s="48">
        <v>0</v>
      </c>
      <c r="K9950" s="48">
        <v>5</v>
      </c>
      <c r="L9950" s="48">
        <v>4</v>
      </c>
      <c r="M9950" s="48">
        <v>0</v>
      </c>
      <c r="N9950" s="48">
        <v>4</v>
      </c>
      <c r="O9950" s="48">
        <v>5</v>
      </c>
      <c r="P9950" s="48">
        <v>0</v>
      </c>
      <c r="Q9950" s="48">
        <v>5</v>
      </c>
      <c r="R9950" s="48">
        <v>5</v>
      </c>
      <c r="S9950" s="48">
        <v>0</v>
      </c>
      <c r="T9950" s="48">
        <v>5</v>
      </c>
      <c r="U9950" s="48">
        <v>5</v>
      </c>
      <c r="V9950" s="48">
        <v>0</v>
      </c>
      <c r="W9950" s="48">
        <v>5</v>
      </c>
    </row>
    <row r="9951" spans="4:23" ht="15" customHeight="1" outlineLevel="2" x14ac:dyDescent="0.2">
      <c r="D9951" s="41" t="s">
        <v>2012</v>
      </c>
      <c r="E9951" s="118" t="s">
        <v>2013</v>
      </c>
      <c r="F9951" s="48">
        <v>4</v>
      </c>
      <c r="G9951" s="48">
        <v>3</v>
      </c>
      <c r="H9951" s="48">
        <v>1</v>
      </c>
      <c r="I9951" s="48">
        <v>4</v>
      </c>
      <c r="J9951" s="48">
        <v>3</v>
      </c>
      <c r="K9951" s="48">
        <v>1</v>
      </c>
      <c r="L9951" s="48">
        <v>3</v>
      </c>
      <c r="M9951" s="48">
        <v>3</v>
      </c>
      <c r="N9951" s="48">
        <v>0</v>
      </c>
      <c r="O9951" s="48">
        <v>3</v>
      </c>
      <c r="P9951" s="48">
        <v>3</v>
      </c>
      <c r="Q9951" s="48">
        <v>0</v>
      </c>
      <c r="R9951" s="48">
        <v>2</v>
      </c>
      <c r="S9951" s="48">
        <v>2</v>
      </c>
      <c r="T9951" s="48">
        <v>0</v>
      </c>
      <c r="U9951" s="48">
        <v>2</v>
      </c>
      <c r="V9951" s="48">
        <v>2</v>
      </c>
      <c r="W9951" s="48">
        <v>0</v>
      </c>
    </row>
    <row r="9952" spans="4:23" ht="15" customHeight="1" outlineLevel="2" x14ac:dyDescent="0.2">
      <c r="D9952" s="41" t="s">
        <v>2014</v>
      </c>
      <c r="E9952" s="118" t="s">
        <v>2015</v>
      </c>
      <c r="F9952" s="48">
        <v>0</v>
      </c>
      <c r="G9952" s="48">
        <v>0</v>
      </c>
      <c r="H9952" s="48">
        <v>0</v>
      </c>
      <c r="I9952" s="48">
        <v>0</v>
      </c>
      <c r="J9952" s="48">
        <v>0</v>
      </c>
      <c r="K9952" s="48">
        <v>0</v>
      </c>
      <c r="L9952" s="48">
        <v>0</v>
      </c>
      <c r="M9952" s="48">
        <v>0</v>
      </c>
      <c r="N9952" s="48">
        <v>0</v>
      </c>
      <c r="O9952" s="48">
        <v>0</v>
      </c>
      <c r="P9952" s="48">
        <v>0</v>
      </c>
      <c r="Q9952" s="48">
        <v>0</v>
      </c>
      <c r="R9952" s="48">
        <v>0</v>
      </c>
      <c r="S9952" s="48">
        <v>0</v>
      </c>
      <c r="T9952" s="48">
        <v>0</v>
      </c>
      <c r="U9952" s="48">
        <v>0</v>
      </c>
      <c r="V9952" s="48">
        <v>0</v>
      </c>
      <c r="W9952" s="48">
        <v>0</v>
      </c>
    </row>
    <row r="9953" spans="3:28" ht="15" customHeight="1" outlineLevel="1" x14ac:dyDescent="0.2">
      <c r="C9953" s="226" t="s">
        <v>2016</v>
      </c>
      <c r="E9953" s="225" t="s">
        <v>2017</v>
      </c>
      <c r="F9953" s="48">
        <v>19</v>
      </c>
      <c r="G9953" s="48">
        <v>15</v>
      </c>
      <c r="H9953" s="48">
        <v>4</v>
      </c>
      <c r="I9953" s="48">
        <v>18</v>
      </c>
      <c r="J9953" s="48">
        <v>14</v>
      </c>
      <c r="K9953" s="48">
        <v>4</v>
      </c>
      <c r="L9953" s="48">
        <v>18</v>
      </c>
      <c r="M9953" s="48">
        <v>14</v>
      </c>
      <c r="N9953" s="48">
        <v>4</v>
      </c>
      <c r="O9953" s="48">
        <v>16</v>
      </c>
      <c r="P9953" s="48">
        <v>13</v>
      </c>
      <c r="Q9953" s="48">
        <v>3</v>
      </c>
      <c r="R9953" s="48">
        <v>14</v>
      </c>
      <c r="S9953" s="48">
        <v>11</v>
      </c>
      <c r="T9953" s="48">
        <v>3</v>
      </c>
      <c r="U9953" s="48">
        <v>14</v>
      </c>
      <c r="V9953" s="48">
        <v>11</v>
      </c>
      <c r="W9953" s="48">
        <v>3</v>
      </c>
      <c r="AB9953" s="270"/>
    </row>
    <row r="9954" spans="3:28" ht="15" customHeight="1" outlineLevel="2" x14ac:dyDescent="0.2">
      <c r="D9954" s="41" t="s">
        <v>2018</v>
      </c>
      <c r="E9954" s="118" t="s">
        <v>2019</v>
      </c>
      <c r="F9954" s="48">
        <v>0</v>
      </c>
      <c r="G9954" s="48">
        <v>0</v>
      </c>
      <c r="H9954" s="48">
        <v>0</v>
      </c>
      <c r="I9954" s="48">
        <v>0</v>
      </c>
      <c r="J9954" s="48">
        <v>0</v>
      </c>
      <c r="K9954" s="48">
        <v>0</v>
      </c>
      <c r="L9954" s="48">
        <v>0</v>
      </c>
      <c r="M9954" s="48">
        <v>0</v>
      </c>
      <c r="N9954" s="48">
        <v>0</v>
      </c>
      <c r="O9954" s="48">
        <v>0</v>
      </c>
      <c r="P9954" s="48">
        <v>0</v>
      </c>
      <c r="Q9954" s="48">
        <v>0</v>
      </c>
      <c r="R9954" s="48">
        <v>0</v>
      </c>
      <c r="S9954" s="48">
        <v>0</v>
      </c>
      <c r="T9954" s="48">
        <v>0</v>
      </c>
      <c r="U9954" s="48">
        <v>0</v>
      </c>
      <c r="V9954" s="48">
        <v>0</v>
      </c>
      <c r="W9954" s="48">
        <v>0</v>
      </c>
    </row>
    <row r="9955" spans="3:28" ht="15" customHeight="1" outlineLevel="2" x14ac:dyDescent="0.2">
      <c r="D9955" s="41" t="s">
        <v>2020</v>
      </c>
      <c r="E9955" s="118" t="s">
        <v>2021</v>
      </c>
      <c r="F9955" s="48">
        <v>0</v>
      </c>
      <c r="G9955" s="48">
        <v>0</v>
      </c>
      <c r="H9955" s="48">
        <v>0</v>
      </c>
      <c r="I9955" s="48">
        <v>0</v>
      </c>
      <c r="J9955" s="48">
        <v>0</v>
      </c>
      <c r="K9955" s="48">
        <v>0</v>
      </c>
      <c r="L9955" s="48">
        <v>0</v>
      </c>
      <c r="M9955" s="48">
        <v>0</v>
      </c>
      <c r="N9955" s="48">
        <v>0</v>
      </c>
      <c r="O9955" s="48">
        <v>0</v>
      </c>
      <c r="P9955" s="48">
        <v>0</v>
      </c>
      <c r="Q9955" s="48">
        <v>0</v>
      </c>
      <c r="R9955" s="48">
        <v>0</v>
      </c>
      <c r="S9955" s="48">
        <v>0</v>
      </c>
      <c r="T9955" s="48">
        <v>0</v>
      </c>
      <c r="U9955" s="48">
        <v>0</v>
      </c>
      <c r="V9955" s="48">
        <v>0</v>
      </c>
      <c r="W9955" s="48">
        <v>0</v>
      </c>
    </row>
    <row r="9956" spans="3:28" ht="15" customHeight="1" outlineLevel="2" x14ac:dyDescent="0.2">
      <c r="D9956" s="41" t="s">
        <v>2022</v>
      </c>
      <c r="E9956" s="118" t="s">
        <v>2023</v>
      </c>
      <c r="F9956" s="48">
        <v>0</v>
      </c>
      <c r="G9956" s="48">
        <v>0</v>
      </c>
      <c r="H9956" s="48">
        <v>0</v>
      </c>
      <c r="I9956" s="48">
        <v>0</v>
      </c>
      <c r="J9956" s="48">
        <v>0</v>
      </c>
      <c r="K9956" s="48">
        <v>0</v>
      </c>
      <c r="L9956" s="48">
        <v>0</v>
      </c>
      <c r="M9956" s="48">
        <v>0</v>
      </c>
      <c r="N9956" s="48">
        <v>0</v>
      </c>
      <c r="O9956" s="48">
        <v>0</v>
      </c>
      <c r="P9956" s="48">
        <v>0</v>
      </c>
      <c r="Q9956" s="48">
        <v>0</v>
      </c>
      <c r="R9956" s="48">
        <v>0</v>
      </c>
      <c r="S9956" s="48">
        <v>0</v>
      </c>
      <c r="T9956" s="48">
        <v>0</v>
      </c>
      <c r="U9956" s="48">
        <v>0</v>
      </c>
      <c r="V9956" s="48">
        <v>0</v>
      </c>
      <c r="W9956" s="48">
        <v>0</v>
      </c>
    </row>
    <row r="9957" spans="3:28" ht="15" customHeight="1" outlineLevel="2" x14ac:dyDescent="0.2">
      <c r="D9957" s="41" t="s">
        <v>2024</v>
      </c>
      <c r="E9957" s="118" t="s">
        <v>2025</v>
      </c>
      <c r="F9957" s="48">
        <v>0</v>
      </c>
      <c r="G9957" s="48">
        <v>0</v>
      </c>
      <c r="H9957" s="48">
        <v>0</v>
      </c>
      <c r="I9957" s="48">
        <v>0</v>
      </c>
      <c r="J9957" s="48">
        <v>0</v>
      </c>
      <c r="K9957" s="48">
        <v>0</v>
      </c>
      <c r="L9957" s="48">
        <v>0</v>
      </c>
      <c r="M9957" s="48">
        <v>0</v>
      </c>
      <c r="N9957" s="48">
        <v>0</v>
      </c>
      <c r="O9957" s="48">
        <v>0</v>
      </c>
      <c r="P9957" s="48">
        <v>0</v>
      </c>
      <c r="Q9957" s="48">
        <v>0</v>
      </c>
      <c r="R9957" s="48">
        <v>0</v>
      </c>
      <c r="S9957" s="48">
        <v>0</v>
      </c>
      <c r="T9957" s="48">
        <v>0</v>
      </c>
      <c r="U9957" s="48">
        <v>0</v>
      </c>
      <c r="V9957" s="48">
        <v>0</v>
      </c>
      <c r="W9957" s="48">
        <v>0</v>
      </c>
    </row>
    <row r="9958" spans="3:28" ht="15" customHeight="1" outlineLevel="2" x14ac:dyDescent="0.2">
      <c r="D9958" s="41" t="s">
        <v>2026</v>
      </c>
      <c r="E9958" s="118" t="s">
        <v>2027</v>
      </c>
      <c r="F9958" s="48">
        <v>0</v>
      </c>
      <c r="G9958" s="48">
        <v>0</v>
      </c>
      <c r="H9958" s="48">
        <v>0</v>
      </c>
      <c r="I9958" s="48">
        <v>0</v>
      </c>
      <c r="J9958" s="48">
        <v>0</v>
      </c>
      <c r="K9958" s="48">
        <v>0</v>
      </c>
      <c r="L9958" s="48">
        <v>0</v>
      </c>
      <c r="M9958" s="48">
        <v>0</v>
      </c>
      <c r="N9958" s="48">
        <v>0</v>
      </c>
      <c r="O9958" s="48">
        <v>0</v>
      </c>
      <c r="P9958" s="48">
        <v>0</v>
      </c>
      <c r="Q9958" s="48">
        <v>0</v>
      </c>
      <c r="R9958" s="48">
        <v>0</v>
      </c>
      <c r="S9958" s="48">
        <v>0</v>
      </c>
      <c r="T9958" s="48">
        <v>0</v>
      </c>
      <c r="U9958" s="48">
        <v>0</v>
      </c>
      <c r="V9958" s="48">
        <v>0</v>
      </c>
      <c r="W9958" s="48">
        <v>0</v>
      </c>
    </row>
    <row r="9959" spans="3:28" ht="15" customHeight="1" outlineLevel="2" x14ac:dyDescent="0.2">
      <c r="D9959" s="41" t="s">
        <v>2028</v>
      </c>
      <c r="E9959" s="118" t="s">
        <v>2029</v>
      </c>
      <c r="F9959" s="48">
        <v>0</v>
      </c>
      <c r="G9959" s="48">
        <v>0</v>
      </c>
      <c r="H9959" s="48">
        <v>0</v>
      </c>
      <c r="I9959" s="48">
        <v>0</v>
      </c>
      <c r="J9959" s="48">
        <v>0</v>
      </c>
      <c r="K9959" s="48">
        <v>0</v>
      </c>
      <c r="L9959" s="48">
        <v>0</v>
      </c>
      <c r="M9959" s="48">
        <v>0</v>
      </c>
      <c r="N9959" s="48">
        <v>0</v>
      </c>
      <c r="O9959" s="48">
        <v>0</v>
      </c>
      <c r="P9959" s="48">
        <v>0</v>
      </c>
      <c r="Q9959" s="48">
        <v>0</v>
      </c>
      <c r="R9959" s="48">
        <v>0</v>
      </c>
      <c r="S9959" s="48">
        <v>0</v>
      </c>
      <c r="T9959" s="48">
        <v>0</v>
      </c>
      <c r="U9959" s="48">
        <v>0</v>
      </c>
      <c r="V9959" s="48">
        <v>0</v>
      </c>
      <c r="W9959" s="48">
        <v>0</v>
      </c>
    </row>
    <row r="9960" spans="3:28" ht="15" customHeight="1" outlineLevel="2" x14ac:dyDescent="0.2">
      <c r="D9960" s="41" t="s">
        <v>2030</v>
      </c>
      <c r="E9960" s="118" t="s">
        <v>2031</v>
      </c>
      <c r="F9960" s="48">
        <v>0</v>
      </c>
      <c r="G9960" s="48">
        <v>0</v>
      </c>
      <c r="H9960" s="48">
        <v>0</v>
      </c>
      <c r="I9960" s="48">
        <v>0</v>
      </c>
      <c r="J9960" s="48">
        <v>0</v>
      </c>
      <c r="K9960" s="48">
        <v>0</v>
      </c>
      <c r="L9960" s="48">
        <v>0</v>
      </c>
      <c r="M9960" s="48">
        <v>0</v>
      </c>
      <c r="N9960" s="48">
        <v>0</v>
      </c>
      <c r="O9960" s="48">
        <v>0</v>
      </c>
      <c r="P9960" s="48">
        <v>0</v>
      </c>
      <c r="Q9960" s="48">
        <v>0</v>
      </c>
      <c r="R9960" s="48">
        <v>0</v>
      </c>
      <c r="S9960" s="48">
        <v>0</v>
      </c>
      <c r="T9960" s="48">
        <v>0</v>
      </c>
      <c r="U9960" s="48">
        <v>0</v>
      </c>
      <c r="V9960" s="48">
        <v>0</v>
      </c>
      <c r="W9960" s="48">
        <v>0</v>
      </c>
    </row>
    <row r="9961" spans="3:28" ht="15" customHeight="1" outlineLevel="2" x14ac:dyDescent="0.2">
      <c r="D9961" s="41" t="s">
        <v>2032</v>
      </c>
      <c r="E9961" s="118" t="s">
        <v>2033</v>
      </c>
      <c r="F9961" s="48">
        <v>0</v>
      </c>
      <c r="G9961" s="48">
        <v>0</v>
      </c>
      <c r="H9961" s="48">
        <v>0</v>
      </c>
      <c r="I9961" s="48">
        <v>0</v>
      </c>
      <c r="J9961" s="48">
        <v>0</v>
      </c>
      <c r="K9961" s="48">
        <v>0</v>
      </c>
      <c r="L9961" s="48">
        <v>0</v>
      </c>
      <c r="M9961" s="48">
        <v>0</v>
      </c>
      <c r="N9961" s="48">
        <v>0</v>
      </c>
      <c r="O9961" s="48">
        <v>0</v>
      </c>
      <c r="P9961" s="48">
        <v>0</v>
      </c>
      <c r="Q9961" s="48">
        <v>0</v>
      </c>
      <c r="R9961" s="48">
        <v>0</v>
      </c>
      <c r="S9961" s="48">
        <v>0</v>
      </c>
      <c r="T9961" s="48">
        <v>0</v>
      </c>
      <c r="U9961" s="48">
        <v>0</v>
      </c>
      <c r="V9961" s="48">
        <v>0</v>
      </c>
      <c r="W9961" s="48">
        <v>0</v>
      </c>
    </row>
    <row r="9962" spans="3:28" ht="15" customHeight="1" outlineLevel="2" x14ac:dyDescent="0.2">
      <c r="D9962" s="41" t="s">
        <v>2034</v>
      </c>
      <c r="E9962" s="118" t="s">
        <v>2035</v>
      </c>
      <c r="F9962" s="48">
        <v>0</v>
      </c>
      <c r="G9962" s="48">
        <v>0</v>
      </c>
      <c r="H9962" s="48">
        <v>0</v>
      </c>
      <c r="I9962" s="48">
        <v>0</v>
      </c>
      <c r="J9962" s="48">
        <v>0</v>
      </c>
      <c r="K9962" s="48">
        <v>0</v>
      </c>
      <c r="L9962" s="48">
        <v>0</v>
      </c>
      <c r="M9962" s="48">
        <v>0</v>
      </c>
      <c r="N9962" s="48">
        <v>0</v>
      </c>
      <c r="O9962" s="48">
        <v>0</v>
      </c>
      <c r="P9962" s="48">
        <v>0</v>
      </c>
      <c r="Q9962" s="48">
        <v>0</v>
      </c>
      <c r="R9962" s="48">
        <v>0</v>
      </c>
      <c r="S9962" s="48">
        <v>0</v>
      </c>
      <c r="T9962" s="48">
        <v>0</v>
      </c>
      <c r="U9962" s="48">
        <v>0</v>
      </c>
      <c r="V9962" s="48">
        <v>0</v>
      </c>
      <c r="W9962" s="48">
        <v>0</v>
      </c>
    </row>
    <row r="9963" spans="3:28" ht="15" customHeight="1" outlineLevel="2" x14ac:dyDescent="0.2">
      <c r="D9963" s="41" t="s">
        <v>2036</v>
      </c>
      <c r="E9963" s="118" t="s">
        <v>2037</v>
      </c>
      <c r="F9963" s="48">
        <v>0</v>
      </c>
      <c r="G9963" s="48">
        <v>0</v>
      </c>
      <c r="H9963" s="48">
        <v>0</v>
      </c>
      <c r="I9963" s="48">
        <v>0</v>
      </c>
      <c r="J9963" s="48">
        <v>0</v>
      </c>
      <c r="K9963" s="48">
        <v>0</v>
      </c>
      <c r="L9963" s="48">
        <v>0</v>
      </c>
      <c r="M9963" s="48">
        <v>0</v>
      </c>
      <c r="N9963" s="48">
        <v>0</v>
      </c>
      <c r="O9963" s="48">
        <v>0</v>
      </c>
      <c r="P9963" s="48">
        <v>0</v>
      </c>
      <c r="Q9963" s="48">
        <v>0</v>
      </c>
      <c r="R9963" s="48">
        <v>0</v>
      </c>
      <c r="S9963" s="48">
        <v>0</v>
      </c>
      <c r="T9963" s="48">
        <v>0</v>
      </c>
      <c r="U9963" s="48">
        <v>0</v>
      </c>
      <c r="V9963" s="48">
        <v>0</v>
      </c>
      <c r="W9963" s="48">
        <v>0</v>
      </c>
    </row>
    <row r="9964" spans="3:28" ht="15" customHeight="1" outlineLevel="2" x14ac:dyDescent="0.2">
      <c r="D9964" s="41" t="s">
        <v>2038</v>
      </c>
      <c r="E9964" s="118" t="s">
        <v>2039</v>
      </c>
      <c r="F9964" s="48">
        <v>1</v>
      </c>
      <c r="G9964" s="48">
        <v>1</v>
      </c>
      <c r="H9964" s="48">
        <v>0</v>
      </c>
      <c r="I9964" s="48">
        <v>1</v>
      </c>
      <c r="J9964" s="48">
        <v>1</v>
      </c>
      <c r="K9964" s="48">
        <v>0</v>
      </c>
      <c r="L9964" s="48">
        <v>1</v>
      </c>
      <c r="M9964" s="48">
        <v>1</v>
      </c>
      <c r="N9964" s="48">
        <v>0</v>
      </c>
      <c r="O9964" s="48">
        <v>1</v>
      </c>
      <c r="P9964" s="48">
        <v>1</v>
      </c>
      <c r="Q9964" s="48">
        <v>0</v>
      </c>
      <c r="R9964" s="48">
        <v>0</v>
      </c>
      <c r="S9964" s="48">
        <v>0</v>
      </c>
      <c r="T9964" s="48">
        <v>0</v>
      </c>
      <c r="U9964" s="48">
        <v>0</v>
      </c>
      <c r="V9964" s="48">
        <v>0</v>
      </c>
      <c r="W9964" s="48">
        <v>0</v>
      </c>
    </row>
    <row r="9965" spans="3:28" ht="15" customHeight="1" outlineLevel="2" x14ac:dyDescent="0.2">
      <c r="D9965" s="41" t="s">
        <v>2040</v>
      </c>
      <c r="E9965" s="118" t="s">
        <v>2041</v>
      </c>
      <c r="F9965" s="48">
        <v>0</v>
      </c>
      <c r="G9965" s="48">
        <v>0</v>
      </c>
      <c r="H9965" s="48">
        <v>0</v>
      </c>
      <c r="I9965" s="48">
        <v>0</v>
      </c>
      <c r="J9965" s="48">
        <v>0</v>
      </c>
      <c r="K9965" s="48">
        <v>0</v>
      </c>
      <c r="L9965" s="48">
        <v>0</v>
      </c>
      <c r="M9965" s="48">
        <v>0</v>
      </c>
      <c r="N9965" s="48">
        <v>0</v>
      </c>
      <c r="O9965" s="48">
        <v>0</v>
      </c>
      <c r="P9965" s="48">
        <v>0</v>
      </c>
      <c r="Q9965" s="48">
        <v>0</v>
      </c>
      <c r="R9965" s="48">
        <v>0</v>
      </c>
      <c r="S9965" s="48">
        <v>0</v>
      </c>
      <c r="T9965" s="48">
        <v>0</v>
      </c>
      <c r="U9965" s="48">
        <v>0</v>
      </c>
      <c r="V9965" s="48">
        <v>0</v>
      </c>
      <c r="W9965" s="48">
        <v>0</v>
      </c>
    </row>
    <row r="9966" spans="3:28" ht="15" customHeight="1" outlineLevel="2" x14ac:dyDescent="0.2">
      <c r="D9966" s="41" t="s">
        <v>2042</v>
      </c>
      <c r="E9966" s="118" t="s">
        <v>2043</v>
      </c>
      <c r="F9966" s="48">
        <v>0</v>
      </c>
      <c r="G9966" s="48">
        <v>0</v>
      </c>
      <c r="H9966" s="48">
        <v>0</v>
      </c>
      <c r="I9966" s="48">
        <v>0</v>
      </c>
      <c r="J9966" s="48">
        <v>0</v>
      </c>
      <c r="K9966" s="48">
        <v>0</v>
      </c>
      <c r="L9966" s="48">
        <v>0</v>
      </c>
      <c r="M9966" s="48">
        <v>0</v>
      </c>
      <c r="N9966" s="48">
        <v>0</v>
      </c>
      <c r="O9966" s="48">
        <v>0</v>
      </c>
      <c r="P9966" s="48">
        <v>0</v>
      </c>
      <c r="Q9966" s="48">
        <v>0</v>
      </c>
      <c r="R9966" s="48">
        <v>0</v>
      </c>
      <c r="S9966" s="48">
        <v>0</v>
      </c>
      <c r="T9966" s="48">
        <v>0</v>
      </c>
      <c r="U9966" s="48">
        <v>0</v>
      </c>
      <c r="V9966" s="48">
        <v>0</v>
      </c>
      <c r="W9966" s="48">
        <v>0</v>
      </c>
    </row>
    <row r="9967" spans="3:28" ht="15" customHeight="1" outlineLevel="2" x14ac:dyDescent="0.2">
      <c r="D9967" s="41" t="s">
        <v>2044</v>
      </c>
      <c r="E9967" s="118" t="s">
        <v>2045</v>
      </c>
      <c r="F9967" s="48">
        <v>0</v>
      </c>
      <c r="G9967" s="48">
        <v>0</v>
      </c>
      <c r="H9967" s="48">
        <v>0</v>
      </c>
      <c r="I9967" s="48">
        <v>0</v>
      </c>
      <c r="J9967" s="48">
        <v>0</v>
      </c>
      <c r="K9967" s="48">
        <v>0</v>
      </c>
      <c r="L9967" s="48">
        <v>0</v>
      </c>
      <c r="M9967" s="48">
        <v>0</v>
      </c>
      <c r="N9967" s="48">
        <v>0</v>
      </c>
      <c r="O9967" s="48">
        <v>0</v>
      </c>
      <c r="P9967" s="48">
        <v>0</v>
      </c>
      <c r="Q9967" s="48">
        <v>0</v>
      </c>
      <c r="R9967" s="48">
        <v>0</v>
      </c>
      <c r="S9967" s="48">
        <v>0</v>
      </c>
      <c r="T9967" s="48">
        <v>0</v>
      </c>
      <c r="U9967" s="48">
        <v>0</v>
      </c>
      <c r="V9967" s="48">
        <v>0</v>
      </c>
      <c r="W9967" s="48">
        <v>0</v>
      </c>
    </row>
    <row r="9968" spans="3:28" ht="15" customHeight="1" outlineLevel="2" x14ac:dyDescent="0.2">
      <c r="D9968" s="41" t="s">
        <v>2046</v>
      </c>
      <c r="E9968" s="118" t="s">
        <v>2047</v>
      </c>
      <c r="F9968" s="48">
        <v>0</v>
      </c>
      <c r="G9968" s="48">
        <v>0</v>
      </c>
      <c r="H9968" s="48">
        <v>0</v>
      </c>
      <c r="I9968" s="48">
        <v>0</v>
      </c>
      <c r="J9968" s="48">
        <v>0</v>
      </c>
      <c r="K9968" s="48">
        <v>0</v>
      </c>
      <c r="L9968" s="48">
        <v>0</v>
      </c>
      <c r="M9968" s="48">
        <v>0</v>
      </c>
      <c r="N9968" s="48">
        <v>0</v>
      </c>
      <c r="O9968" s="48">
        <v>0</v>
      </c>
      <c r="P9968" s="48">
        <v>0</v>
      </c>
      <c r="Q9968" s="48">
        <v>0</v>
      </c>
      <c r="R9968" s="48">
        <v>0</v>
      </c>
      <c r="S9968" s="48">
        <v>0</v>
      </c>
      <c r="T9968" s="48">
        <v>0</v>
      </c>
      <c r="U9968" s="48">
        <v>0</v>
      </c>
      <c r="V9968" s="48">
        <v>0</v>
      </c>
      <c r="W9968" s="48">
        <v>0</v>
      </c>
    </row>
    <row r="9969" spans="1:23" ht="15" customHeight="1" outlineLevel="2" x14ac:dyDescent="0.2">
      <c r="D9969" s="41" t="s">
        <v>2048</v>
      </c>
      <c r="E9969" s="118" t="s">
        <v>2049</v>
      </c>
      <c r="F9969" s="48">
        <v>0</v>
      </c>
      <c r="G9969" s="48">
        <v>0</v>
      </c>
      <c r="H9969" s="48">
        <v>0</v>
      </c>
      <c r="I9969" s="48">
        <v>0</v>
      </c>
      <c r="J9969" s="48">
        <v>0</v>
      </c>
      <c r="K9969" s="48">
        <v>0</v>
      </c>
      <c r="L9969" s="48">
        <v>0</v>
      </c>
      <c r="M9969" s="48">
        <v>0</v>
      </c>
      <c r="N9969" s="48">
        <v>0</v>
      </c>
      <c r="O9969" s="48">
        <v>0</v>
      </c>
      <c r="P9969" s="48">
        <v>0</v>
      </c>
      <c r="Q9969" s="48">
        <v>0</v>
      </c>
      <c r="R9969" s="48">
        <v>0</v>
      </c>
      <c r="S9969" s="48">
        <v>0</v>
      </c>
      <c r="T9969" s="48">
        <v>0</v>
      </c>
      <c r="U9969" s="48">
        <v>0</v>
      </c>
      <c r="V9969" s="48">
        <v>0</v>
      </c>
      <c r="W9969" s="48">
        <v>0</v>
      </c>
    </row>
    <row r="9970" spans="1:23" ht="15" customHeight="1" outlineLevel="2" x14ac:dyDescent="0.2">
      <c r="D9970" s="41" t="s">
        <v>2050</v>
      </c>
      <c r="E9970" s="118" t="s">
        <v>2051</v>
      </c>
      <c r="F9970" s="48">
        <v>0</v>
      </c>
      <c r="G9970" s="48">
        <v>0</v>
      </c>
      <c r="H9970" s="48">
        <v>0</v>
      </c>
      <c r="I9970" s="48">
        <v>0</v>
      </c>
      <c r="J9970" s="48">
        <v>0</v>
      </c>
      <c r="K9970" s="48">
        <v>0</v>
      </c>
      <c r="L9970" s="48">
        <v>0</v>
      </c>
      <c r="M9970" s="48">
        <v>0</v>
      </c>
      <c r="N9970" s="48">
        <v>0</v>
      </c>
      <c r="O9970" s="48">
        <v>0</v>
      </c>
      <c r="P9970" s="48">
        <v>0</v>
      </c>
      <c r="Q9970" s="48">
        <v>0</v>
      </c>
      <c r="R9970" s="48">
        <v>0</v>
      </c>
      <c r="S9970" s="48">
        <v>0</v>
      </c>
      <c r="T9970" s="48">
        <v>0</v>
      </c>
      <c r="U9970" s="48">
        <v>0</v>
      </c>
      <c r="V9970" s="48">
        <v>0</v>
      </c>
      <c r="W9970" s="48">
        <v>0</v>
      </c>
    </row>
    <row r="9971" spans="1:23" ht="15" customHeight="1" outlineLevel="2" x14ac:dyDescent="0.2">
      <c r="D9971" s="41" t="s">
        <v>2052</v>
      </c>
      <c r="E9971" s="118" t="s">
        <v>2053</v>
      </c>
      <c r="F9971" s="48">
        <v>0</v>
      </c>
      <c r="G9971" s="48">
        <v>0</v>
      </c>
      <c r="H9971" s="48">
        <v>0</v>
      </c>
      <c r="I9971" s="48">
        <v>0</v>
      </c>
      <c r="J9971" s="48">
        <v>0</v>
      </c>
      <c r="K9971" s="48">
        <v>0</v>
      </c>
      <c r="L9971" s="48">
        <v>0</v>
      </c>
      <c r="M9971" s="48">
        <v>0</v>
      </c>
      <c r="N9971" s="48">
        <v>0</v>
      </c>
      <c r="O9971" s="48">
        <v>0</v>
      </c>
      <c r="P9971" s="48">
        <v>0</v>
      </c>
      <c r="Q9971" s="48">
        <v>0</v>
      </c>
      <c r="R9971" s="48">
        <v>0</v>
      </c>
      <c r="S9971" s="48">
        <v>0</v>
      </c>
      <c r="T9971" s="48">
        <v>0</v>
      </c>
      <c r="U9971" s="48">
        <v>0</v>
      </c>
      <c r="V9971" s="48">
        <v>0</v>
      </c>
      <c r="W9971" s="48">
        <v>0</v>
      </c>
    </row>
    <row r="9972" spans="1:23" ht="15" customHeight="1" outlineLevel="2" x14ac:dyDescent="0.2">
      <c r="D9972" s="41" t="s">
        <v>2054</v>
      </c>
      <c r="E9972" s="118" t="s">
        <v>2055</v>
      </c>
      <c r="F9972" s="48">
        <v>2</v>
      </c>
      <c r="G9972" s="48">
        <v>1</v>
      </c>
      <c r="H9972" s="48">
        <v>1</v>
      </c>
      <c r="I9972" s="48">
        <v>2</v>
      </c>
      <c r="J9972" s="48">
        <v>1</v>
      </c>
      <c r="K9972" s="48">
        <v>1</v>
      </c>
      <c r="L9972" s="48">
        <v>2</v>
      </c>
      <c r="M9972" s="48">
        <v>1</v>
      </c>
      <c r="N9972" s="48">
        <v>1</v>
      </c>
      <c r="O9972" s="48">
        <v>2</v>
      </c>
      <c r="P9972" s="48">
        <v>1</v>
      </c>
      <c r="Q9972" s="48">
        <v>1</v>
      </c>
      <c r="R9972" s="48">
        <v>2</v>
      </c>
      <c r="S9972" s="48">
        <v>1</v>
      </c>
      <c r="T9972" s="48">
        <v>1</v>
      </c>
      <c r="U9972" s="48">
        <v>3</v>
      </c>
      <c r="V9972" s="48">
        <v>2</v>
      </c>
      <c r="W9972" s="48">
        <v>1</v>
      </c>
    </row>
    <row r="9973" spans="1:23" ht="15" customHeight="1" outlineLevel="2" x14ac:dyDescent="0.2">
      <c r="D9973" s="41" t="s">
        <v>2056</v>
      </c>
      <c r="E9973" s="118" t="s">
        <v>2057</v>
      </c>
      <c r="F9973" s="48">
        <v>3</v>
      </c>
      <c r="G9973" s="48">
        <v>1</v>
      </c>
      <c r="H9973" s="48">
        <v>2</v>
      </c>
      <c r="I9973" s="48">
        <v>4</v>
      </c>
      <c r="J9973" s="48">
        <v>2</v>
      </c>
      <c r="K9973" s="48">
        <v>2</v>
      </c>
      <c r="L9973" s="48">
        <v>5</v>
      </c>
      <c r="M9973" s="48">
        <v>3</v>
      </c>
      <c r="N9973" s="48">
        <v>2</v>
      </c>
      <c r="O9973" s="48">
        <v>4</v>
      </c>
      <c r="P9973" s="48">
        <v>3</v>
      </c>
      <c r="Q9973" s="48">
        <v>1</v>
      </c>
      <c r="R9973" s="48">
        <v>3</v>
      </c>
      <c r="S9973" s="48">
        <v>2</v>
      </c>
      <c r="T9973" s="48">
        <v>1</v>
      </c>
      <c r="U9973" s="48">
        <v>4</v>
      </c>
      <c r="V9973" s="48">
        <v>3</v>
      </c>
      <c r="W9973" s="48">
        <v>1</v>
      </c>
    </row>
    <row r="9974" spans="1:23" ht="15" customHeight="1" outlineLevel="2" x14ac:dyDescent="0.2">
      <c r="D9974" s="41" t="s">
        <v>2058</v>
      </c>
      <c r="E9974" s="118" t="s">
        <v>2059</v>
      </c>
      <c r="F9974" s="48">
        <v>7</v>
      </c>
      <c r="G9974" s="48">
        <v>7</v>
      </c>
      <c r="H9974" s="48">
        <v>0</v>
      </c>
      <c r="I9974" s="48">
        <v>5</v>
      </c>
      <c r="J9974" s="48">
        <v>5</v>
      </c>
      <c r="K9974" s="48">
        <v>0</v>
      </c>
      <c r="L9974" s="48">
        <v>4</v>
      </c>
      <c r="M9974" s="48">
        <v>4</v>
      </c>
      <c r="N9974" s="48">
        <v>0</v>
      </c>
      <c r="O9974" s="48">
        <v>3</v>
      </c>
      <c r="P9974" s="48">
        <v>3</v>
      </c>
      <c r="Q9974" s="48">
        <v>0</v>
      </c>
      <c r="R9974" s="48">
        <v>4</v>
      </c>
      <c r="S9974" s="48">
        <v>4</v>
      </c>
      <c r="T9974" s="48">
        <v>0</v>
      </c>
      <c r="U9974" s="48">
        <v>2</v>
      </c>
      <c r="V9974" s="48">
        <v>2</v>
      </c>
      <c r="W9974" s="48">
        <v>0</v>
      </c>
    </row>
    <row r="9975" spans="1:23" ht="15" customHeight="1" outlineLevel="2" x14ac:dyDescent="0.2">
      <c r="D9975" s="41" t="s">
        <v>2060</v>
      </c>
      <c r="E9975" s="118" t="s">
        <v>2061</v>
      </c>
      <c r="F9975" s="48">
        <v>0</v>
      </c>
      <c r="G9975" s="48">
        <v>0</v>
      </c>
      <c r="H9975" s="48">
        <v>0</v>
      </c>
      <c r="I9975" s="48">
        <v>0</v>
      </c>
      <c r="J9975" s="48">
        <v>0</v>
      </c>
      <c r="K9975" s="48">
        <v>0</v>
      </c>
      <c r="L9975" s="48">
        <v>0</v>
      </c>
      <c r="M9975" s="48">
        <v>0</v>
      </c>
      <c r="N9975" s="48">
        <v>0</v>
      </c>
      <c r="O9975" s="48">
        <v>0</v>
      </c>
      <c r="P9975" s="48">
        <v>0</v>
      </c>
      <c r="Q9975" s="48">
        <v>0</v>
      </c>
      <c r="R9975" s="48">
        <v>0</v>
      </c>
      <c r="S9975" s="48">
        <v>0</v>
      </c>
      <c r="T9975" s="48">
        <v>0</v>
      </c>
      <c r="U9975" s="48">
        <v>0</v>
      </c>
      <c r="V9975" s="48">
        <v>0</v>
      </c>
      <c r="W9975" s="48">
        <v>0</v>
      </c>
    </row>
    <row r="9976" spans="1:23" ht="15" customHeight="1" outlineLevel="2" x14ac:dyDescent="0.2">
      <c r="D9976" s="41" t="s">
        <v>2062</v>
      </c>
      <c r="E9976" s="118" t="s">
        <v>2063</v>
      </c>
      <c r="F9976" s="48">
        <v>2</v>
      </c>
      <c r="G9976" s="48">
        <v>2</v>
      </c>
      <c r="H9976" s="48">
        <v>0</v>
      </c>
      <c r="I9976" s="48">
        <v>3</v>
      </c>
      <c r="J9976" s="48">
        <v>3</v>
      </c>
      <c r="K9976" s="48">
        <v>0</v>
      </c>
      <c r="L9976" s="48">
        <v>2</v>
      </c>
      <c r="M9976" s="48">
        <v>2</v>
      </c>
      <c r="N9976" s="48">
        <v>0</v>
      </c>
      <c r="O9976" s="48">
        <v>2</v>
      </c>
      <c r="P9976" s="48">
        <v>2</v>
      </c>
      <c r="Q9976" s="48">
        <v>0</v>
      </c>
      <c r="R9976" s="48">
        <v>1</v>
      </c>
      <c r="S9976" s="48">
        <v>1</v>
      </c>
      <c r="T9976" s="48">
        <v>0</v>
      </c>
      <c r="U9976" s="48">
        <v>2</v>
      </c>
      <c r="V9976" s="48">
        <v>2</v>
      </c>
      <c r="W9976" s="48">
        <v>0</v>
      </c>
    </row>
    <row r="9977" spans="1:23" ht="15" customHeight="1" outlineLevel="2" x14ac:dyDescent="0.2">
      <c r="D9977" s="41" t="s">
        <v>2064</v>
      </c>
      <c r="E9977" s="118" t="s">
        <v>2065</v>
      </c>
      <c r="F9977" s="48">
        <v>0</v>
      </c>
      <c r="G9977" s="48">
        <v>0</v>
      </c>
      <c r="H9977" s="48">
        <v>0</v>
      </c>
      <c r="I9977" s="48">
        <v>0</v>
      </c>
      <c r="J9977" s="48">
        <v>0</v>
      </c>
      <c r="K9977" s="48">
        <v>0</v>
      </c>
      <c r="L9977" s="48">
        <v>0</v>
      </c>
      <c r="M9977" s="48">
        <v>0</v>
      </c>
      <c r="N9977" s="48">
        <v>0</v>
      </c>
      <c r="O9977" s="48">
        <v>0</v>
      </c>
      <c r="P9977" s="48">
        <v>0</v>
      </c>
      <c r="Q9977" s="48">
        <v>0</v>
      </c>
      <c r="R9977" s="48">
        <v>0</v>
      </c>
      <c r="S9977" s="48">
        <v>0</v>
      </c>
      <c r="T9977" s="48">
        <v>0</v>
      </c>
      <c r="U9977" s="48">
        <v>0</v>
      </c>
      <c r="V9977" s="48">
        <v>0</v>
      </c>
      <c r="W9977" s="48">
        <v>0</v>
      </c>
    </row>
    <row r="9978" spans="1:23" ht="15" customHeight="1" outlineLevel="2" x14ac:dyDescent="0.2">
      <c r="D9978" s="41" t="s">
        <v>2066</v>
      </c>
      <c r="E9978" s="118" t="s">
        <v>2067</v>
      </c>
      <c r="F9978" s="48">
        <v>0</v>
      </c>
      <c r="G9978" s="48">
        <v>0</v>
      </c>
      <c r="H9978" s="48">
        <v>0</v>
      </c>
      <c r="I9978" s="48">
        <v>0</v>
      </c>
      <c r="J9978" s="48">
        <v>0</v>
      </c>
      <c r="K9978" s="48">
        <v>0</v>
      </c>
      <c r="L9978" s="48">
        <v>0</v>
      </c>
      <c r="M9978" s="48">
        <v>0</v>
      </c>
      <c r="N9978" s="48">
        <v>0</v>
      </c>
      <c r="O9978" s="48">
        <v>0</v>
      </c>
      <c r="P9978" s="48">
        <v>0</v>
      </c>
      <c r="Q9978" s="48">
        <v>0</v>
      </c>
      <c r="R9978" s="48">
        <v>0</v>
      </c>
      <c r="S9978" s="48">
        <v>0</v>
      </c>
      <c r="T9978" s="48">
        <v>0</v>
      </c>
      <c r="U9978" s="48">
        <v>0</v>
      </c>
      <c r="V9978" s="48">
        <v>0</v>
      </c>
      <c r="W9978" s="48">
        <v>0</v>
      </c>
    </row>
    <row r="9979" spans="1:23" ht="15" customHeight="1" outlineLevel="2" x14ac:dyDescent="0.2">
      <c r="D9979" s="41" t="s">
        <v>2068</v>
      </c>
      <c r="E9979" s="118" t="s">
        <v>2069</v>
      </c>
      <c r="F9979" s="48">
        <v>4</v>
      </c>
      <c r="G9979" s="48">
        <v>3</v>
      </c>
      <c r="H9979" s="48">
        <v>1</v>
      </c>
      <c r="I9979" s="48">
        <v>3</v>
      </c>
      <c r="J9979" s="48">
        <v>2</v>
      </c>
      <c r="K9979" s="48">
        <v>1</v>
      </c>
      <c r="L9979" s="48">
        <v>4</v>
      </c>
      <c r="M9979" s="48">
        <v>3</v>
      </c>
      <c r="N9979" s="48">
        <v>1</v>
      </c>
      <c r="O9979" s="48">
        <v>4</v>
      </c>
      <c r="P9979" s="48">
        <v>3</v>
      </c>
      <c r="Q9979" s="48">
        <v>1</v>
      </c>
      <c r="R9979" s="48">
        <v>4</v>
      </c>
      <c r="S9979" s="48">
        <v>3</v>
      </c>
      <c r="T9979" s="48">
        <v>1</v>
      </c>
      <c r="U9979" s="48">
        <v>3</v>
      </c>
      <c r="V9979" s="48">
        <v>2</v>
      </c>
      <c r="W9979" s="48">
        <v>1</v>
      </c>
    </row>
    <row r="9980" spans="1:23" ht="10.5" customHeight="1" outlineLevel="1" x14ac:dyDescent="0.2">
      <c r="E9980" s="118"/>
      <c r="F9980" s="48"/>
      <c r="G9980" s="48"/>
      <c r="H9980" s="48"/>
      <c r="I9980" s="48"/>
      <c r="J9980" s="48"/>
      <c r="K9980" s="48"/>
      <c r="L9980" s="48"/>
      <c r="M9980" s="48"/>
      <c r="N9980" s="48"/>
      <c r="O9980" s="48"/>
      <c r="P9980" s="48"/>
      <c r="Q9980" s="48"/>
      <c r="R9980" s="48"/>
      <c r="S9980" s="48"/>
      <c r="T9980" s="48"/>
      <c r="U9980" s="48"/>
      <c r="V9980" s="48"/>
      <c r="W9980" s="48"/>
    </row>
    <row r="9981" spans="1:23" s="12" customFormat="1" ht="3.75" customHeight="1" x14ac:dyDescent="0.2">
      <c r="A9981" s="2"/>
      <c r="B9981" s="106"/>
      <c r="C9981" s="106"/>
      <c r="D9981" s="106"/>
      <c r="E9981" s="106"/>
      <c r="F9981" s="106"/>
      <c r="G9981" s="106"/>
      <c r="H9981" s="106"/>
      <c r="I9981" s="106"/>
      <c r="J9981" s="106"/>
      <c r="K9981" s="106"/>
      <c r="L9981" s="106"/>
      <c r="M9981" s="106"/>
      <c r="N9981" s="106"/>
      <c r="O9981" s="106"/>
      <c r="P9981" s="106"/>
      <c r="Q9981" s="106"/>
      <c r="R9981" s="106"/>
      <c r="S9981" s="106"/>
      <c r="T9981" s="106"/>
      <c r="U9981" s="106"/>
      <c r="V9981" s="106"/>
      <c r="W9981" s="106"/>
    </row>
    <row r="9983" spans="1:23" s="12" customFormat="1" ht="9" customHeight="1" x14ac:dyDescent="0.2">
      <c r="A9983" s="2"/>
      <c r="B9983" s="2"/>
      <c r="C9983" s="2"/>
      <c r="D9983" s="193"/>
      <c r="E9983" s="2"/>
    </row>
    <row r="9984" spans="1:23" s="12" customFormat="1" x14ac:dyDescent="0.2">
      <c r="A9984" s="2"/>
      <c r="B9984" s="313" t="s">
        <v>219</v>
      </c>
      <c r="C9984" s="313"/>
      <c r="D9984" s="313"/>
      <c r="E9984" s="313"/>
    </row>
    <row r="9985" spans="1:5" s="2" customFormat="1" x14ac:dyDescent="0.2"/>
    <row r="9986" spans="1:5" s="12" customFormat="1" ht="12" x14ac:dyDescent="0.2">
      <c r="A9986" s="2"/>
      <c r="B9986" s="335" t="s">
        <v>171</v>
      </c>
      <c r="C9986" s="335"/>
      <c r="D9986" s="2"/>
      <c r="E9986" s="2"/>
    </row>
    <row r="9987" spans="1:5" s="2" customFormat="1" x14ac:dyDescent="0.2"/>
    <row r="9988" spans="1:5" s="2" customFormat="1" x14ac:dyDescent="0.2"/>
  </sheetData>
  <mergeCells count="23">
    <mergeCell ref="B1:E1"/>
    <mergeCell ref="B4:B7"/>
    <mergeCell ref="C4:E6"/>
    <mergeCell ref="I4:K4"/>
    <mergeCell ref="L4:N4"/>
    <mergeCell ref="I5:K5"/>
    <mergeCell ref="L5:N5"/>
    <mergeCell ref="F4:H4"/>
    <mergeCell ref="L7:N7"/>
    <mergeCell ref="F5:H5"/>
    <mergeCell ref="F7:H7"/>
    <mergeCell ref="U7:W7"/>
    <mergeCell ref="R4:T4"/>
    <mergeCell ref="U4:W4"/>
    <mergeCell ref="O4:Q4"/>
    <mergeCell ref="O5:Q5"/>
    <mergeCell ref="R5:T5"/>
    <mergeCell ref="U5:W5"/>
    <mergeCell ref="B9984:E9984"/>
    <mergeCell ref="B9986:C9986"/>
    <mergeCell ref="I7:K7"/>
    <mergeCell ref="O7:Q7"/>
    <mergeCell ref="R7:T7"/>
  </mergeCells>
  <hyperlinks>
    <hyperlink ref="B9986" location="Índice!A1" display="(Voltar ao Índice)" xr:uid="{133625A4-00DE-4D75-99A2-0D01C4EEB9FB}"/>
  </hyperlinks>
  <printOptions horizontalCentered="1"/>
  <pageMargins left="0.27559055118110237" right="0.27559055118110237" top="0.23" bottom="0.2" header="0" footer="0"/>
  <pageSetup paperSize="9" scale="54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B1:W37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23" ht="33" customHeight="1" x14ac:dyDescent="0.2">
      <c r="B1" s="281" t="s">
        <v>228</v>
      </c>
      <c r="C1" s="281"/>
      <c r="D1" s="281"/>
      <c r="E1" s="281"/>
      <c r="F1" s="281"/>
      <c r="G1" s="281"/>
      <c r="H1" s="281"/>
      <c r="I1" s="281"/>
      <c r="J1" s="281"/>
    </row>
    <row r="2" spans="2:23" ht="11.25" customHeight="1" x14ac:dyDescent="0.2">
      <c r="B2" s="18"/>
      <c r="C2" s="18"/>
      <c r="D2" s="18"/>
      <c r="E2" s="18"/>
      <c r="F2" s="18"/>
      <c r="G2" s="18"/>
    </row>
    <row r="3" spans="2:23" ht="12.75" customHeight="1" x14ac:dyDescent="0.2">
      <c r="B3" s="98" t="s">
        <v>173</v>
      </c>
      <c r="D3" s="3"/>
      <c r="E3" s="3"/>
      <c r="F3" s="3"/>
      <c r="H3" s="4"/>
      <c r="I3" s="4"/>
    </row>
    <row r="4" spans="2:23" s="6" customFormat="1" ht="18" customHeight="1" x14ac:dyDescent="0.2">
      <c r="B4" s="276" t="s">
        <v>174</v>
      </c>
      <c r="C4" s="277"/>
      <c r="D4" s="282" t="s">
        <v>229</v>
      </c>
      <c r="E4" s="282"/>
      <c r="F4" s="282"/>
      <c r="G4" s="282"/>
      <c r="H4" s="282"/>
      <c r="I4" s="282"/>
      <c r="J4" s="283"/>
    </row>
    <row r="5" spans="2:23" s="6" customFormat="1" ht="18" customHeight="1" x14ac:dyDescent="0.2">
      <c r="B5" s="276"/>
      <c r="C5" s="277"/>
      <c r="D5" s="277" t="s">
        <v>175</v>
      </c>
      <c r="E5" s="282" t="s">
        <v>221</v>
      </c>
      <c r="F5" s="282"/>
      <c r="G5" s="282"/>
      <c r="H5" s="282"/>
      <c r="I5" s="282" t="s">
        <v>222</v>
      </c>
      <c r="J5" s="283"/>
    </row>
    <row r="6" spans="2:23" s="6" customFormat="1" ht="18" customHeight="1" x14ac:dyDescent="0.2">
      <c r="B6" s="276"/>
      <c r="C6" s="277"/>
      <c r="D6" s="277"/>
      <c r="E6" s="284" t="s">
        <v>191</v>
      </c>
      <c r="F6" s="282" t="s">
        <v>223</v>
      </c>
      <c r="G6" s="282"/>
      <c r="H6" s="282"/>
      <c r="I6" s="282"/>
      <c r="J6" s="283"/>
    </row>
    <row r="7" spans="2:23" s="6" customFormat="1" ht="24" customHeight="1" x14ac:dyDescent="0.2">
      <c r="B7" s="276"/>
      <c r="C7" s="277"/>
      <c r="D7" s="277"/>
      <c r="E7" s="284"/>
      <c r="F7" s="246" t="s">
        <v>224</v>
      </c>
      <c r="G7" s="246" t="s">
        <v>225</v>
      </c>
      <c r="H7" s="246" t="s">
        <v>226</v>
      </c>
      <c r="I7" s="282"/>
      <c r="J7" s="283"/>
    </row>
    <row r="8" spans="2:23" ht="18" customHeight="1" x14ac:dyDescent="0.2">
      <c r="B8" s="276"/>
      <c r="C8" s="277"/>
      <c r="D8" s="246" t="s">
        <v>35</v>
      </c>
      <c r="E8" s="246" t="s">
        <v>35</v>
      </c>
      <c r="F8" s="246" t="s">
        <v>35</v>
      </c>
      <c r="G8" s="246" t="s">
        <v>35</v>
      </c>
      <c r="H8" s="246" t="s">
        <v>35</v>
      </c>
      <c r="I8" s="282" t="s">
        <v>35</v>
      </c>
      <c r="J8" s="283"/>
    </row>
    <row r="9" spans="2:23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23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"/>
    </row>
    <row r="11" spans="2:23" s="3" customFormat="1" ht="15" customHeight="1" x14ac:dyDescent="0.2">
      <c r="B11" s="53">
        <v>2022</v>
      </c>
      <c r="C11" s="62"/>
      <c r="D11" s="64">
        <v>8665</v>
      </c>
      <c r="E11" s="64">
        <v>976</v>
      </c>
      <c r="F11" s="64"/>
      <c r="G11" s="64"/>
      <c r="H11" s="64"/>
      <c r="I11" s="64" t="s">
        <v>24</v>
      </c>
      <c r="J11" s="64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</row>
    <row r="12" spans="2:23" s="3" customFormat="1" ht="15" customHeight="1" x14ac:dyDescent="0.2">
      <c r="B12" s="53">
        <v>2021</v>
      </c>
      <c r="C12" s="62"/>
      <c r="D12" s="64">
        <v>8217</v>
      </c>
      <c r="E12" s="64">
        <v>908</v>
      </c>
      <c r="F12" s="64">
        <v>776</v>
      </c>
      <c r="G12" s="64"/>
      <c r="H12" s="64"/>
      <c r="I12" s="64">
        <v>636</v>
      </c>
      <c r="J12" s="64" t="s">
        <v>45</v>
      </c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</row>
    <row r="13" spans="2:23" s="3" customFormat="1" ht="15" customHeight="1" x14ac:dyDescent="0.2">
      <c r="B13" s="53">
        <v>2020</v>
      </c>
      <c r="C13" s="62"/>
      <c r="D13" s="64">
        <v>8097</v>
      </c>
      <c r="E13" s="64">
        <v>730</v>
      </c>
      <c r="F13" s="64">
        <v>595</v>
      </c>
      <c r="G13" s="11" t="s">
        <v>26</v>
      </c>
      <c r="H13" s="11"/>
      <c r="I13" s="64">
        <v>970</v>
      </c>
      <c r="J13" s="64"/>
      <c r="R13" s="92"/>
      <c r="S13" s="92"/>
      <c r="T13" s="92"/>
      <c r="U13" s="92"/>
      <c r="V13" s="92"/>
      <c r="W13" s="92"/>
    </row>
    <row r="14" spans="2:23" s="3" customFormat="1" ht="15" customHeight="1" x14ac:dyDescent="0.2">
      <c r="B14" s="53">
        <v>2019</v>
      </c>
      <c r="C14" s="62"/>
      <c r="D14" s="64">
        <v>8124</v>
      </c>
      <c r="E14" s="64">
        <v>911</v>
      </c>
      <c r="F14" s="64">
        <v>761</v>
      </c>
      <c r="G14" s="11">
        <v>640</v>
      </c>
      <c r="H14" s="11"/>
      <c r="I14" s="64">
        <v>767</v>
      </c>
      <c r="J14" s="64"/>
      <c r="R14" s="92"/>
      <c r="S14" s="92"/>
      <c r="T14" s="92"/>
      <c r="U14" s="92"/>
      <c r="V14" s="92"/>
      <c r="W14" s="92"/>
    </row>
    <row r="15" spans="2:23" s="3" customFormat="1" ht="15" customHeight="1" x14ac:dyDescent="0.2">
      <c r="B15" s="53">
        <v>2018</v>
      </c>
      <c r="C15" s="62"/>
      <c r="D15" s="64">
        <v>7810</v>
      </c>
      <c r="E15" s="64">
        <v>947</v>
      </c>
      <c r="F15" s="64">
        <v>800</v>
      </c>
      <c r="G15" s="11">
        <v>679</v>
      </c>
      <c r="H15" s="11"/>
      <c r="I15" s="64">
        <v>641</v>
      </c>
      <c r="J15" s="64"/>
      <c r="R15" s="92"/>
      <c r="S15" s="92"/>
      <c r="T15" s="92"/>
      <c r="U15" s="92"/>
      <c r="V15" s="92"/>
      <c r="W15" s="92"/>
    </row>
    <row r="16" spans="2:23" s="3" customFormat="1" ht="15" customHeight="1" x14ac:dyDescent="0.2">
      <c r="B16" s="53">
        <v>2017</v>
      </c>
      <c r="C16" s="62"/>
      <c r="D16" s="64">
        <v>7430</v>
      </c>
      <c r="E16" s="64">
        <v>876</v>
      </c>
      <c r="F16" s="64">
        <v>768</v>
      </c>
      <c r="G16" s="11">
        <v>653</v>
      </c>
      <c r="H16" s="11" t="s">
        <v>26</v>
      </c>
      <c r="I16" s="64">
        <v>584</v>
      </c>
      <c r="J16" s="64"/>
      <c r="R16" s="92"/>
      <c r="S16" s="92"/>
      <c r="T16" s="92"/>
      <c r="U16" s="92"/>
      <c r="V16" s="92"/>
      <c r="W16" s="92"/>
    </row>
    <row r="17" spans="2:23" s="3" customFormat="1" ht="15" customHeight="1" x14ac:dyDescent="0.2">
      <c r="B17" s="140" t="s">
        <v>192</v>
      </c>
      <c r="C17" s="62"/>
      <c r="D17" s="62"/>
      <c r="E17" s="64"/>
      <c r="F17" s="64"/>
      <c r="G17" s="11"/>
      <c r="H17" s="11"/>
      <c r="I17" s="64"/>
      <c r="J17" s="91"/>
    </row>
    <row r="18" spans="2:23" s="3" customFormat="1" ht="15" customHeight="1" x14ac:dyDescent="0.2">
      <c r="B18" s="67" t="s">
        <v>193</v>
      </c>
      <c r="C18" s="145"/>
      <c r="D18" s="145"/>
      <c r="E18" s="145"/>
      <c r="F18" s="64"/>
      <c r="G18" s="11"/>
      <c r="H18" s="11"/>
      <c r="I18" s="64"/>
      <c r="J18" s="91"/>
    </row>
    <row r="19" spans="2:23" s="3" customFormat="1" ht="12" x14ac:dyDescent="0.2">
      <c r="B19" s="53">
        <v>2022</v>
      </c>
      <c r="C19" s="145"/>
      <c r="D19" s="64">
        <v>593</v>
      </c>
      <c r="E19" s="64">
        <v>66</v>
      </c>
      <c r="F19" s="64"/>
      <c r="G19" s="11"/>
      <c r="H19" s="11"/>
      <c r="I19" s="64" t="s">
        <v>24</v>
      </c>
      <c r="J19" s="91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</row>
    <row r="20" spans="2:23" s="3" customFormat="1" ht="15.6" customHeight="1" x14ac:dyDescent="0.2">
      <c r="B20" s="53">
        <v>2021</v>
      </c>
      <c r="C20" s="145"/>
      <c r="D20" s="64">
        <v>571</v>
      </c>
      <c r="E20" s="64">
        <v>41</v>
      </c>
      <c r="F20" s="64">
        <v>27</v>
      </c>
      <c r="G20" s="11"/>
      <c r="H20" s="11"/>
      <c r="I20" s="64">
        <v>97</v>
      </c>
      <c r="J20" s="91" t="s">
        <v>45</v>
      </c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</row>
    <row r="21" spans="2:23" s="3" customFormat="1" ht="15" customHeight="1" x14ac:dyDescent="0.2">
      <c r="B21" s="53">
        <v>2020</v>
      </c>
      <c r="C21" s="145"/>
      <c r="D21" s="64">
        <v>935</v>
      </c>
      <c r="E21" s="64">
        <v>107</v>
      </c>
      <c r="F21" s="64">
        <v>40</v>
      </c>
      <c r="G21" s="11" t="s">
        <v>26</v>
      </c>
      <c r="H21" s="11"/>
      <c r="I21" s="64">
        <v>431</v>
      </c>
      <c r="J21" s="91"/>
      <c r="R21" s="92"/>
      <c r="S21" s="92"/>
      <c r="T21" s="92"/>
      <c r="U21" s="92"/>
      <c r="V21" s="92"/>
      <c r="W21" s="92"/>
    </row>
    <row r="22" spans="2:23" s="3" customFormat="1" ht="15" customHeight="1" x14ac:dyDescent="0.2">
      <c r="B22" s="53">
        <v>2019</v>
      </c>
      <c r="C22" s="67"/>
      <c r="D22" s="64">
        <v>1079</v>
      </c>
      <c r="E22" s="64">
        <v>131</v>
      </c>
      <c r="F22" s="64">
        <v>82</v>
      </c>
      <c r="G22" s="11">
        <v>34</v>
      </c>
      <c r="H22" s="11"/>
      <c r="I22" s="64">
        <v>244</v>
      </c>
      <c r="J22" s="91"/>
      <c r="R22" s="92"/>
      <c r="S22" s="92"/>
      <c r="T22" s="92"/>
      <c r="U22" s="92"/>
      <c r="V22" s="92"/>
      <c r="W22" s="92"/>
    </row>
    <row r="23" spans="2:23" s="3" customFormat="1" ht="15" customHeight="1" x14ac:dyDescent="0.2">
      <c r="B23" s="53">
        <v>2018</v>
      </c>
      <c r="C23" s="53"/>
      <c r="D23" s="64">
        <v>1135</v>
      </c>
      <c r="E23" s="64">
        <v>166</v>
      </c>
      <c r="F23" s="64">
        <v>115</v>
      </c>
      <c r="G23" s="11">
        <v>77</v>
      </c>
      <c r="H23" s="11"/>
      <c r="I23" s="64">
        <v>196</v>
      </c>
      <c r="J23" s="91"/>
      <c r="R23" s="92"/>
      <c r="S23" s="92"/>
      <c r="T23" s="92"/>
      <c r="U23" s="92"/>
      <c r="V23" s="92"/>
      <c r="W23" s="92"/>
    </row>
    <row r="24" spans="2:23" s="3" customFormat="1" ht="15" customHeight="1" x14ac:dyDescent="0.2">
      <c r="B24" s="53">
        <v>2017</v>
      </c>
      <c r="C24" s="53"/>
      <c r="D24" s="64">
        <v>1131</v>
      </c>
      <c r="E24" s="64">
        <v>185</v>
      </c>
      <c r="F24" s="64">
        <v>136</v>
      </c>
      <c r="G24" s="11">
        <v>102</v>
      </c>
      <c r="H24" s="11" t="s">
        <v>26</v>
      </c>
      <c r="I24" s="64">
        <v>156</v>
      </c>
      <c r="J24" s="91"/>
      <c r="R24" s="92"/>
      <c r="S24" s="92"/>
      <c r="T24" s="92"/>
      <c r="U24" s="92"/>
      <c r="V24" s="92"/>
      <c r="W24" s="92"/>
    </row>
    <row r="25" spans="2:23" s="3" customFormat="1" ht="15" customHeight="1" x14ac:dyDescent="0.2">
      <c r="B25" s="67" t="s">
        <v>194</v>
      </c>
      <c r="C25" s="145"/>
      <c r="D25" s="145"/>
      <c r="E25" s="145"/>
      <c r="F25" s="64"/>
      <c r="G25" s="11"/>
      <c r="H25" s="11"/>
      <c r="I25" s="64"/>
      <c r="J25" s="91"/>
    </row>
    <row r="26" spans="2:23" s="3" customFormat="1" ht="15" customHeight="1" x14ac:dyDescent="0.2">
      <c r="B26" s="53">
        <v>2022</v>
      </c>
      <c r="C26" s="67"/>
      <c r="D26" s="64">
        <v>8072</v>
      </c>
      <c r="E26" s="64">
        <v>910</v>
      </c>
      <c r="F26" s="64"/>
      <c r="G26" s="11"/>
      <c r="H26" s="11"/>
      <c r="I26" s="64" t="s">
        <v>24</v>
      </c>
      <c r="J26" s="91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</row>
    <row r="27" spans="2:23" s="3" customFormat="1" ht="15" customHeight="1" x14ac:dyDescent="0.2">
      <c r="B27" s="53">
        <v>2021</v>
      </c>
      <c r="C27" s="67"/>
      <c r="D27" s="64">
        <v>7646</v>
      </c>
      <c r="E27" s="64">
        <v>867</v>
      </c>
      <c r="F27" s="64">
        <v>749</v>
      </c>
      <c r="G27" s="11"/>
      <c r="H27" s="11"/>
      <c r="I27" s="64">
        <v>539</v>
      </c>
      <c r="J27" s="91" t="s">
        <v>45</v>
      </c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</row>
    <row r="28" spans="2:23" s="3" customFormat="1" ht="15" customHeight="1" x14ac:dyDescent="0.2">
      <c r="B28" s="53">
        <v>2020</v>
      </c>
      <c r="C28" s="67"/>
      <c r="D28" s="64">
        <v>7162</v>
      </c>
      <c r="E28" s="64">
        <v>623</v>
      </c>
      <c r="F28" s="64">
        <v>555</v>
      </c>
      <c r="G28" s="11" t="s">
        <v>26</v>
      </c>
      <c r="H28" s="11"/>
      <c r="I28" s="64">
        <v>539</v>
      </c>
      <c r="J28" s="91"/>
      <c r="R28" s="92"/>
      <c r="S28" s="92"/>
      <c r="T28" s="92"/>
      <c r="U28" s="92"/>
      <c r="V28" s="92"/>
      <c r="W28" s="92"/>
    </row>
    <row r="29" spans="2:23" s="3" customFormat="1" ht="15" customHeight="1" x14ac:dyDescent="0.2">
      <c r="B29" s="53">
        <v>2019</v>
      </c>
      <c r="C29" s="67"/>
      <c r="D29" s="64">
        <v>7045</v>
      </c>
      <c r="E29" s="64">
        <v>780</v>
      </c>
      <c r="F29" s="64">
        <v>679</v>
      </c>
      <c r="G29" s="11">
        <v>606</v>
      </c>
      <c r="H29" s="11"/>
      <c r="I29" s="64">
        <v>523</v>
      </c>
      <c r="J29" s="91"/>
      <c r="R29" s="92"/>
      <c r="S29" s="92"/>
      <c r="T29" s="92"/>
      <c r="U29" s="92"/>
      <c r="V29" s="92"/>
      <c r="W29" s="92"/>
    </row>
    <row r="30" spans="2:23" s="3" customFormat="1" ht="15" customHeight="1" x14ac:dyDescent="0.2">
      <c r="B30" s="53">
        <v>2018</v>
      </c>
      <c r="C30" s="67"/>
      <c r="D30" s="64">
        <v>6675</v>
      </c>
      <c r="E30" s="64">
        <v>781</v>
      </c>
      <c r="F30" s="64">
        <v>685</v>
      </c>
      <c r="G30" s="11">
        <v>602</v>
      </c>
      <c r="H30" s="11"/>
      <c r="I30" s="64">
        <v>445</v>
      </c>
      <c r="R30" s="92"/>
      <c r="S30" s="92"/>
      <c r="T30" s="92"/>
      <c r="U30" s="92"/>
      <c r="V30" s="92"/>
      <c r="W30" s="92"/>
    </row>
    <row r="31" spans="2:23" s="3" customFormat="1" ht="15" customHeight="1" x14ac:dyDescent="0.2">
      <c r="B31" s="53">
        <v>2017</v>
      </c>
      <c r="C31" s="67"/>
      <c r="D31" s="64">
        <v>6299</v>
      </c>
      <c r="E31" s="64">
        <v>691</v>
      </c>
      <c r="F31" s="64">
        <v>632</v>
      </c>
      <c r="G31" s="11">
        <v>551</v>
      </c>
      <c r="H31" s="11" t="s">
        <v>26</v>
      </c>
      <c r="I31" s="64">
        <v>428</v>
      </c>
      <c r="J31" s="91"/>
      <c r="R31" s="92"/>
      <c r="S31" s="92"/>
      <c r="T31" s="92"/>
      <c r="U31" s="92"/>
      <c r="V31" s="92"/>
      <c r="W31" s="92"/>
    </row>
    <row r="32" spans="2:23" ht="9.75" customHeight="1" x14ac:dyDescent="0.2"/>
    <row r="33" spans="2:10" ht="3" customHeight="1" x14ac:dyDescent="0.2">
      <c r="B33" s="106"/>
      <c r="C33" s="106"/>
      <c r="D33" s="106"/>
      <c r="E33" s="106"/>
      <c r="F33" s="106"/>
      <c r="G33" s="106"/>
      <c r="H33" s="106"/>
      <c r="I33" s="106"/>
      <c r="J33" s="106"/>
    </row>
    <row r="34" spans="2:10" ht="9" customHeight="1" x14ac:dyDescent="0.2">
      <c r="E34" s="64"/>
    </row>
    <row r="35" spans="2:10" ht="12.75" customHeight="1" x14ac:dyDescent="0.2">
      <c r="B35" s="278" t="s">
        <v>219</v>
      </c>
      <c r="C35" s="278"/>
      <c r="D35" s="278"/>
      <c r="E35" s="278"/>
      <c r="F35" s="278"/>
      <c r="G35" s="278"/>
      <c r="H35" s="278"/>
      <c r="I35" s="278"/>
      <c r="J35" s="278"/>
    </row>
    <row r="37" spans="2:10" ht="12" x14ac:dyDescent="0.2">
      <c r="B37" s="104" t="s">
        <v>171</v>
      </c>
      <c r="C37" s="25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8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11">
    <pageSetUpPr fitToPage="1"/>
  </sheetPr>
  <dimension ref="B1:T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6384" width="12.5703125" style="1"/>
  </cols>
  <sheetData>
    <row r="1" spans="2:20" ht="24" customHeight="1" x14ac:dyDescent="0.2">
      <c r="B1" s="281" t="s">
        <v>230</v>
      </c>
      <c r="C1" s="281"/>
      <c r="D1" s="281"/>
      <c r="E1" s="281"/>
      <c r="F1" s="281"/>
      <c r="G1" s="281"/>
      <c r="H1" s="281"/>
      <c r="I1" s="281"/>
    </row>
    <row r="2" spans="2:20" ht="11.25" customHeight="1" x14ac:dyDescent="0.2">
      <c r="B2" s="18"/>
      <c r="C2" s="18"/>
      <c r="D2" s="18"/>
      <c r="E2" s="18"/>
      <c r="F2" s="18"/>
    </row>
    <row r="3" spans="2:20" ht="12.75" customHeight="1" x14ac:dyDescent="0.2">
      <c r="B3" s="98" t="s">
        <v>173</v>
      </c>
      <c r="D3" s="3"/>
      <c r="E3" s="3"/>
      <c r="G3" s="4"/>
      <c r="H3" s="4"/>
    </row>
    <row r="4" spans="2:20" s="6" customFormat="1" ht="12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3"/>
    </row>
    <row r="5" spans="2:20" s="6" customFormat="1" ht="12" customHeight="1" x14ac:dyDescent="0.2">
      <c r="B5" s="276"/>
      <c r="C5" s="277"/>
      <c r="D5" s="282"/>
      <c r="E5" s="282"/>
      <c r="F5" s="282"/>
      <c r="G5" s="282"/>
      <c r="H5" s="282"/>
      <c r="I5" s="283"/>
    </row>
    <row r="6" spans="2:20" s="6" customFormat="1" ht="24" customHeight="1" x14ac:dyDescent="0.2">
      <c r="B6" s="276"/>
      <c r="C6" s="277"/>
      <c r="D6" s="282" t="s">
        <v>231</v>
      </c>
      <c r="E6" s="282" t="s">
        <v>232</v>
      </c>
      <c r="F6" s="282"/>
      <c r="G6" s="282"/>
      <c r="H6" s="282" t="s">
        <v>233</v>
      </c>
      <c r="I6" s="283"/>
    </row>
    <row r="7" spans="2:20" s="6" customFormat="1" ht="24" customHeight="1" x14ac:dyDescent="0.2">
      <c r="B7" s="276"/>
      <c r="C7" s="277"/>
      <c r="D7" s="282"/>
      <c r="E7" s="246" t="s">
        <v>224</v>
      </c>
      <c r="F7" s="246" t="s">
        <v>225</v>
      </c>
      <c r="G7" s="246" t="s">
        <v>234</v>
      </c>
      <c r="H7" s="282"/>
      <c r="I7" s="283"/>
    </row>
    <row r="8" spans="2:20" ht="18" customHeight="1" x14ac:dyDescent="0.2">
      <c r="B8" s="276"/>
      <c r="C8" s="277"/>
      <c r="D8" s="246" t="s">
        <v>29</v>
      </c>
      <c r="E8" s="246" t="s">
        <v>29</v>
      </c>
      <c r="F8" s="246" t="s">
        <v>29</v>
      </c>
      <c r="G8" s="246" t="s">
        <v>29</v>
      </c>
      <c r="H8" s="283" t="s">
        <v>29</v>
      </c>
      <c r="I8" s="285"/>
    </row>
    <row r="9" spans="2:20" s="9" customFormat="1" ht="3.75" customHeight="1" x14ac:dyDescent="0.2">
      <c r="B9" s="7"/>
      <c r="C9" s="7"/>
      <c r="D9" s="8"/>
      <c r="E9" s="8"/>
      <c r="F9" s="8"/>
      <c r="G9" s="8"/>
      <c r="H9" s="8"/>
    </row>
    <row r="10" spans="2:20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</row>
    <row r="11" spans="2:20" s="3" customFormat="1" ht="15" customHeight="1" x14ac:dyDescent="0.2">
      <c r="B11" s="53">
        <v>2022</v>
      </c>
      <c r="C11" s="62"/>
      <c r="D11" s="13">
        <v>15.94</v>
      </c>
      <c r="E11" s="13"/>
      <c r="F11" s="13"/>
      <c r="G11" s="13"/>
      <c r="H11" s="13">
        <v>9.98</v>
      </c>
      <c r="I11" s="3" t="s">
        <v>47</v>
      </c>
      <c r="K11" s="80"/>
      <c r="L11" s="80"/>
      <c r="M11" s="80"/>
      <c r="N11" s="80"/>
      <c r="O11" s="80"/>
      <c r="P11" s="80"/>
      <c r="Q11" s="80"/>
      <c r="R11" s="80"/>
      <c r="S11" s="80"/>
      <c r="T11" s="80"/>
    </row>
    <row r="12" spans="2:20" s="3" customFormat="1" ht="15" customHeight="1" x14ac:dyDescent="0.2">
      <c r="B12" s="53">
        <v>2021</v>
      </c>
      <c r="C12" s="62"/>
      <c r="D12" s="13">
        <v>14.76</v>
      </c>
      <c r="E12" s="13">
        <v>76.349999999999994</v>
      </c>
      <c r="F12" s="13"/>
      <c r="G12" s="13"/>
      <c r="H12" s="13">
        <v>10.19</v>
      </c>
      <c r="I12" s="3" t="s">
        <v>45</v>
      </c>
      <c r="K12" s="80"/>
      <c r="L12" s="80"/>
      <c r="M12" s="80"/>
      <c r="N12" s="80"/>
      <c r="O12" s="80"/>
      <c r="P12" s="80"/>
      <c r="Q12" s="80"/>
      <c r="R12" s="80"/>
      <c r="S12" s="80"/>
      <c r="T12" s="80"/>
    </row>
    <row r="13" spans="2:20" s="3" customFormat="1" ht="15" customHeight="1" x14ac:dyDescent="0.2">
      <c r="B13" s="53">
        <v>2020</v>
      </c>
      <c r="C13" s="62"/>
      <c r="D13" s="13">
        <v>12.18</v>
      </c>
      <c r="E13" s="13">
        <v>75.31</v>
      </c>
      <c r="F13" s="13">
        <v>59.659090909090907</v>
      </c>
      <c r="G13" s="13"/>
      <c r="H13" s="13">
        <v>12.25</v>
      </c>
      <c r="K13" s="80"/>
      <c r="L13" s="80"/>
      <c r="P13" s="80"/>
      <c r="Q13" s="80"/>
      <c r="R13" s="80"/>
      <c r="S13" s="80"/>
      <c r="T13" s="80"/>
    </row>
    <row r="14" spans="2:20" s="3" customFormat="1" ht="15" customHeight="1" x14ac:dyDescent="0.2">
      <c r="B14" s="53">
        <v>2019</v>
      </c>
      <c r="C14" s="62"/>
      <c r="D14" s="13">
        <v>14.63</v>
      </c>
      <c r="E14" s="13">
        <v>76.37</v>
      </c>
      <c r="F14" s="13">
        <v>59.44</v>
      </c>
      <c r="G14" s="13"/>
      <c r="H14" s="13">
        <v>11.71</v>
      </c>
      <c r="K14" s="80"/>
      <c r="L14" s="80"/>
      <c r="P14" s="80"/>
      <c r="Q14" s="80"/>
      <c r="R14" s="80"/>
      <c r="S14" s="80"/>
      <c r="T14" s="80"/>
    </row>
    <row r="15" spans="2:20" s="3" customFormat="1" ht="15" customHeight="1" x14ac:dyDescent="0.2">
      <c r="B15" s="53">
        <v>2018</v>
      </c>
      <c r="C15" s="62"/>
      <c r="D15" s="13">
        <v>16.149999999999999</v>
      </c>
      <c r="E15" s="13">
        <v>76.459999999999994</v>
      </c>
      <c r="F15" s="13">
        <v>60.12</v>
      </c>
      <c r="G15" s="12"/>
      <c r="H15" s="13">
        <v>12.34</v>
      </c>
      <c r="K15" s="80"/>
      <c r="L15" s="80"/>
      <c r="P15" s="80"/>
      <c r="Q15" s="80"/>
      <c r="R15" s="80"/>
      <c r="S15" s="80"/>
      <c r="T15" s="80"/>
    </row>
    <row r="16" spans="2:20" s="3" customFormat="1" ht="15" customHeight="1" x14ac:dyDescent="0.2">
      <c r="B16" s="53">
        <v>2017</v>
      </c>
      <c r="C16" s="62"/>
      <c r="D16" s="13">
        <v>16.14</v>
      </c>
      <c r="E16" s="13">
        <v>75.3</v>
      </c>
      <c r="F16" s="13">
        <v>57.49</v>
      </c>
      <c r="G16" s="12" t="s">
        <v>26</v>
      </c>
      <c r="H16" s="13">
        <v>11.44</v>
      </c>
      <c r="K16" s="80"/>
      <c r="L16" s="80"/>
      <c r="P16" s="80"/>
      <c r="Q16" s="80"/>
      <c r="R16" s="80"/>
      <c r="S16" s="80"/>
      <c r="T16" s="80"/>
    </row>
    <row r="17" spans="2:20" s="3" customFormat="1" ht="15" customHeight="1" x14ac:dyDescent="0.2">
      <c r="B17" s="140" t="s">
        <v>192</v>
      </c>
      <c r="C17" s="62"/>
      <c r="D17" s="62"/>
      <c r="E17" s="13"/>
      <c r="F17" s="13"/>
      <c r="G17" s="12"/>
      <c r="H17" s="13"/>
      <c r="I17" s="91"/>
    </row>
    <row r="18" spans="2:20" s="3" customFormat="1" ht="15" customHeight="1" x14ac:dyDescent="0.2">
      <c r="B18" s="67" t="s">
        <v>193</v>
      </c>
      <c r="C18" s="145"/>
      <c r="D18" s="145"/>
      <c r="E18" s="145"/>
      <c r="F18" s="13"/>
      <c r="G18" s="12"/>
      <c r="H18" s="13"/>
      <c r="I18" s="91"/>
    </row>
    <row r="19" spans="2:20" s="3" customFormat="1" ht="15" customHeight="1" x14ac:dyDescent="0.2">
      <c r="B19" s="53">
        <v>2022</v>
      </c>
      <c r="C19" s="67"/>
      <c r="D19" s="13">
        <v>19</v>
      </c>
      <c r="E19" s="13"/>
      <c r="F19" s="13"/>
      <c r="G19" s="12"/>
      <c r="H19" s="13">
        <v>12.32</v>
      </c>
      <c r="I19" s="3" t="s">
        <v>47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</row>
    <row r="20" spans="2:20" s="3" customFormat="1" ht="15" customHeight="1" x14ac:dyDescent="0.2">
      <c r="B20" s="53">
        <v>2021</v>
      </c>
      <c r="C20" s="67"/>
      <c r="D20" s="13">
        <v>16.63</v>
      </c>
      <c r="E20" s="13">
        <v>71.099999999999994</v>
      </c>
      <c r="F20" s="12"/>
      <c r="G20" s="12"/>
      <c r="H20" s="13">
        <v>12.75</v>
      </c>
      <c r="I20" s="3" t="s">
        <v>45</v>
      </c>
      <c r="K20" s="80"/>
      <c r="L20" s="80"/>
      <c r="M20" s="80"/>
      <c r="N20" s="80"/>
      <c r="O20" s="80"/>
      <c r="P20" s="80"/>
      <c r="Q20" s="80"/>
      <c r="R20" s="80"/>
      <c r="S20" s="80"/>
      <c r="T20" s="80"/>
    </row>
    <row r="21" spans="2:20" s="3" customFormat="1" ht="15" customHeight="1" x14ac:dyDescent="0.2">
      <c r="B21" s="53">
        <v>2020</v>
      </c>
      <c r="C21" s="67"/>
      <c r="D21" s="13">
        <v>14.33</v>
      </c>
      <c r="E21" s="13">
        <v>71.03</v>
      </c>
      <c r="F21" s="12">
        <v>53.051470588235297</v>
      </c>
      <c r="G21" s="12"/>
      <c r="H21" s="13">
        <v>15.25</v>
      </c>
      <c r="I21" s="3" t="s">
        <v>45</v>
      </c>
      <c r="P21" s="80"/>
      <c r="Q21" s="80"/>
      <c r="R21" s="80"/>
      <c r="S21" s="80"/>
      <c r="T21" s="80"/>
    </row>
    <row r="22" spans="2:20" s="3" customFormat="1" ht="15" customHeight="1" x14ac:dyDescent="0.2">
      <c r="B22" s="53">
        <v>2019</v>
      </c>
      <c r="C22" s="67"/>
      <c r="D22" s="13">
        <v>16.73</v>
      </c>
      <c r="E22" s="13">
        <v>71.42</v>
      </c>
      <c r="F22" s="12">
        <v>51.85</v>
      </c>
      <c r="G22" s="12"/>
      <c r="H22" s="13">
        <v>14.76</v>
      </c>
      <c r="P22" s="80"/>
      <c r="Q22" s="80"/>
      <c r="R22" s="80"/>
      <c r="S22" s="80"/>
      <c r="T22" s="80"/>
    </row>
    <row r="23" spans="2:20" s="3" customFormat="1" ht="15" customHeight="1" x14ac:dyDescent="0.2">
      <c r="B23" s="53">
        <v>2018</v>
      </c>
      <c r="C23" s="53"/>
      <c r="D23" s="13">
        <v>18.559999999999999</v>
      </c>
      <c r="E23" s="13">
        <v>73.02</v>
      </c>
      <c r="F23" s="12">
        <v>54.56</v>
      </c>
      <c r="G23" s="12"/>
      <c r="H23" s="13">
        <v>15.48</v>
      </c>
      <c r="P23" s="80"/>
      <c r="Q23" s="80"/>
      <c r="R23" s="80"/>
      <c r="S23" s="80"/>
      <c r="T23" s="80"/>
    </row>
    <row r="24" spans="2:20" s="3" customFormat="1" ht="15" customHeight="1" x14ac:dyDescent="0.2">
      <c r="B24" s="53">
        <v>2017</v>
      </c>
      <c r="C24" s="53"/>
      <c r="D24" s="13">
        <v>18.96</v>
      </c>
      <c r="E24" s="13">
        <v>71.150000000000006</v>
      </c>
      <c r="F24" s="12">
        <v>51.51</v>
      </c>
      <c r="G24" s="12" t="s">
        <v>26</v>
      </c>
      <c r="H24" s="13">
        <v>14.25</v>
      </c>
      <c r="P24" s="80"/>
      <c r="Q24" s="80"/>
      <c r="R24" s="80"/>
      <c r="S24" s="80"/>
      <c r="T24" s="80"/>
    </row>
    <row r="25" spans="2:20" s="3" customFormat="1" ht="15" customHeight="1" x14ac:dyDescent="0.2">
      <c r="B25" s="67" t="s">
        <v>194</v>
      </c>
      <c r="C25" s="145"/>
      <c r="D25" s="145"/>
      <c r="E25" s="145"/>
      <c r="F25" s="12"/>
      <c r="G25" s="12"/>
      <c r="H25" s="13"/>
      <c r="I25" s="91"/>
    </row>
    <row r="26" spans="2:20" s="3" customFormat="1" ht="15" customHeight="1" x14ac:dyDescent="0.2">
      <c r="B26" s="53">
        <v>2022</v>
      </c>
      <c r="C26" s="67"/>
      <c r="D26" s="13">
        <v>10.26</v>
      </c>
      <c r="E26" s="13"/>
      <c r="F26" s="12"/>
      <c r="G26" s="12"/>
      <c r="H26" s="13">
        <v>5.63</v>
      </c>
      <c r="I26" s="3" t="s">
        <v>47</v>
      </c>
      <c r="K26" s="80"/>
      <c r="L26" s="80"/>
      <c r="M26" s="80"/>
      <c r="N26" s="80"/>
      <c r="O26" s="80"/>
      <c r="P26" s="80"/>
      <c r="Q26" s="80"/>
      <c r="R26" s="80"/>
      <c r="S26" s="80"/>
      <c r="T26" s="80"/>
    </row>
    <row r="27" spans="2:20" s="3" customFormat="1" ht="15" customHeight="1" x14ac:dyDescent="0.2">
      <c r="B27" s="53">
        <v>2021</v>
      </c>
      <c r="C27" s="67"/>
      <c r="D27" s="13">
        <v>11.38</v>
      </c>
      <c r="E27" s="13">
        <v>90.27</v>
      </c>
      <c r="F27" s="12"/>
      <c r="G27" s="12"/>
      <c r="H27" s="13">
        <v>5.56</v>
      </c>
      <c r="I27" s="3" t="s">
        <v>45</v>
      </c>
      <c r="K27" s="80"/>
      <c r="L27" s="80"/>
      <c r="M27" s="80"/>
      <c r="N27" s="80"/>
      <c r="O27" s="80"/>
      <c r="P27" s="80"/>
      <c r="Q27" s="80"/>
      <c r="R27" s="80"/>
      <c r="S27" s="80"/>
      <c r="T27" s="80"/>
    </row>
    <row r="28" spans="2:20" s="3" customFormat="1" ht="15" customHeight="1" x14ac:dyDescent="0.2">
      <c r="B28" s="53">
        <v>2020</v>
      </c>
      <c r="C28" s="67"/>
      <c r="D28" s="13">
        <v>8.06</v>
      </c>
      <c r="E28" s="13">
        <v>89.88</v>
      </c>
      <c r="F28" s="12">
        <v>82.125</v>
      </c>
      <c r="G28" s="12"/>
      <c r="H28" s="13">
        <v>6.51</v>
      </c>
      <c r="I28" s="3" t="s">
        <v>45</v>
      </c>
      <c r="P28" s="80"/>
      <c r="Q28" s="80"/>
      <c r="R28" s="80"/>
      <c r="S28" s="80"/>
      <c r="T28" s="80"/>
    </row>
    <row r="29" spans="2:20" s="3" customFormat="1" ht="15" customHeight="1" x14ac:dyDescent="0.2">
      <c r="B29" s="53">
        <v>2019</v>
      </c>
      <c r="C29" s="67"/>
      <c r="D29" s="13">
        <v>10.45</v>
      </c>
      <c r="E29" s="13">
        <v>92.17</v>
      </c>
      <c r="F29" s="13">
        <v>83.65</v>
      </c>
      <c r="G29" s="12"/>
      <c r="H29" s="13">
        <v>5.62</v>
      </c>
      <c r="P29" s="80"/>
      <c r="Q29" s="80"/>
      <c r="R29" s="80"/>
      <c r="S29" s="80"/>
      <c r="T29" s="80"/>
    </row>
    <row r="30" spans="2:20" s="3" customFormat="1" ht="15" customHeight="1" x14ac:dyDescent="0.2">
      <c r="B30" s="53">
        <v>2018</v>
      </c>
      <c r="C30" s="67"/>
      <c r="D30" s="13">
        <v>11.19</v>
      </c>
      <c r="E30" s="13">
        <v>88.17</v>
      </c>
      <c r="F30" s="13">
        <v>79.05</v>
      </c>
      <c r="G30" s="12"/>
      <c r="H30" s="13">
        <v>5.9</v>
      </c>
      <c r="P30" s="80"/>
      <c r="Q30" s="80"/>
      <c r="R30" s="80"/>
      <c r="S30" s="80"/>
      <c r="T30" s="80"/>
    </row>
    <row r="31" spans="2:20" s="3" customFormat="1" ht="15" customHeight="1" x14ac:dyDescent="0.2">
      <c r="B31" s="53">
        <v>2017</v>
      </c>
      <c r="C31" s="67"/>
      <c r="D31" s="13">
        <v>10.28</v>
      </c>
      <c r="E31" s="13">
        <v>91.23</v>
      </c>
      <c r="F31" s="13">
        <v>80.430000000000007</v>
      </c>
      <c r="G31" s="12" t="s">
        <v>26</v>
      </c>
      <c r="H31" s="13">
        <v>5.57</v>
      </c>
      <c r="P31" s="80"/>
      <c r="Q31" s="80"/>
      <c r="R31" s="80"/>
      <c r="S31" s="80"/>
      <c r="T31" s="80"/>
    </row>
    <row r="32" spans="2:20" ht="9.75" customHeight="1" x14ac:dyDescent="0.2"/>
    <row r="33" spans="2:9" ht="3" customHeight="1" x14ac:dyDescent="0.2">
      <c r="B33" s="106"/>
      <c r="C33" s="106"/>
      <c r="D33" s="106"/>
      <c r="E33" s="106"/>
      <c r="F33" s="106"/>
      <c r="G33" s="106"/>
      <c r="H33" s="106"/>
      <c r="I33" s="106"/>
    </row>
    <row r="34" spans="2:9" ht="9" customHeight="1" x14ac:dyDescent="0.2">
      <c r="D34" s="64"/>
    </row>
    <row r="35" spans="2:9" ht="12.75" customHeight="1" x14ac:dyDescent="0.2">
      <c r="B35" s="278" t="s">
        <v>219</v>
      </c>
      <c r="C35" s="278"/>
      <c r="D35" s="278"/>
      <c r="E35" s="278"/>
      <c r="F35" s="278"/>
      <c r="G35" s="278"/>
      <c r="H35" s="278"/>
      <c r="I35" s="278"/>
    </row>
    <row r="36" spans="2:9" ht="12.75" customHeight="1" x14ac:dyDescent="0.2">
      <c r="B36" s="278" t="s">
        <v>235</v>
      </c>
      <c r="C36" s="278"/>
      <c r="D36" s="278"/>
      <c r="E36" s="278"/>
      <c r="F36" s="278"/>
      <c r="G36" s="278"/>
      <c r="H36" s="278"/>
      <c r="I36" s="278"/>
    </row>
    <row r="38" spans="2:9" ht="12" x14ac:dyDescent="0.2">
      <c r="B38" s="104" t="s">
        <v>171</v>
      </c>
      <c r="C38" s="25"/>
    </row>
    <row r="40" spans="2:9" x14ac:dyDescent="0.2">
      <c r="E40" s="1" t="s">
        <v>236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3">
    <pageSetUpPr fitToPage="1"/>
  </sheetPr>
  <dimension ref="B1:P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6" ht="36" customHeight="1" x14ac:dyDescent="0.2">
      <c r="B1" s="281" t="s">
        <v>237</v>
      </c>
      <c r="C1" s="281"/>
      <c r="D1" s="281"/>
      <c r="E1" s="281"/>
      <c r="F1" s="281"/>
      <c r="G1" s="281"/>
      <c r="H1" s="281"/>
      <c r="I1" s="281"/>
    </row>
    <row r="2" spans="2:16" ht="11.25" customHeight="1" x14ac:dyDescent="0.2">
      <c r="B2" s="18"/>
      <c r="C2" s="18"/>
      <c r="D2" s="18"/>
      <c r="E2" s="18"/>
      <c r="F2" s="18"/>
    </row>
    <row r="3" spans="2:16" ht="12.75" customHeight="1" x14ac:dyDescent="0.2">
      <c r="B3" s="98" t="s">
        <v>173</v>
      </c>
      <c r="D3" s="3"/>
      <c r="E3" s="3"/>
      <c r="G3" s="4"/>
      <c r="H3" s="4"/>
    </row>
    <row r="4" spans="2:16" s="6" customFormat="1" ht="12" customHeight="1" x14ac:dyDescent="0.2">
      <c r="B4" s="276" t="s">
        <v>174</v>
      </c>
      <c r="C4" s="277"/>
      <c r="D4" s="282" t="s">
        <v>191</v>
      </c>
      <c r="E4" s="282"/>
      <c r="F4" s="282"/>
      <c r="G4" s="282"/>
      <c r="H4" s="282"/>
      <c r="I4" s="283"/>
    </row>
    <row r="5" spans="2:16" s="6" customFormat="1" ht="12" customHeight="1" x14ac:dyDescent="0.2">
      <c r="B5" s="276"/>
      <c r="C5" s="277"/>
      <c r="D5" s="282"/>
      <c r="E5" s="282"/>
      <c r="F5" s="282"/>
      <c r="G5" s="282"/>
      <c r="H5" s="282"/>
      <c r="I5" s="283"/>
    </row>
    <row r="6" spans="2:16" s="6" customFormat="1" ht="24" customHeight="1" x14ac:dyDescent="0.2">
      <c r="B6" s="276"/>
      <c r="C6" s="277"/>
      <c r="D6" s="282" t="s">
        <v>231</v>
      </c>
      <c r="E6" s="282" t="s">
        <v>232</v>
      </c>
      <c r="F6" s="282"/>
      <c r="G6" s="282"/>
      <c r="H6" s="282" t="s">
        <v>233</v>
      </c>
      <c r="I6" s="283"/>
    </row>
    <row r="7" spans="2:16" s="6" customFormat="1" ht="24" customHeight="1" x14ac:dyDescent="0.2">
      <c r="B7" s="276"/>
      <c r="C7" s="277"/>
      <c r="D7" s="282"/>
      <c r="E7" s="246" t="s">
        <v>224</v>
      </c>
      <c r="F7" s="246" t="s">
        <v>225</v>
      </c>
      <c r="G7" s="246" t="s">
        <v>234</v>
      </c>
      <c r="H7" s="282"/>
      <c r="I7" s="283"/>
    </row>
    <row r="8" spans="2:16" ht="18" customHeight="1" x14ac:dyDescent="0.2">
      <c r="B8" s="276"/>
      <c r="C8" s="277"/>
      <c r="D8" s="246" t="s">
        <v>29</v>
      </c>
      <c r="E8" s="246" t="s">
        <v>29</v>
      </c>
      <c r="F8" s="246" t="s">
        <v>29</v>
      </c>
      <c r="G8" s="246" t="s">
        <v>29</v>
      </c>
      <c r="H8" s="282" t="s">
        <v>29</v>
      </c>
      <c r="I8" s="283"/>
    </row>
    <row r="9" spans="2:16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6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53"/>
    </row>
    <row r="11" spans="2:16" s="3" customFormat="1" ht="15" customHeight="1" x14ac:dyDescent="0.2">
      <c r="B11" s="53">
        <v>2022</v>
      </c>
      <c r="C11" s="62"/>
      <c r="D11" s="13">
        <v>11.26</v>
      </c>
      <c r="E11" s="13"/>
      <c r="F11" s="12"/>
      <c r="G11" s="12"/>
      <c r="H11" s="13" t="s">
        <v>24</v>
      </c>
      <c r="I11" s="13"/>
      <c r="K11" s="80"/>
      <c r="L11" s="80"/>
      <c r="M11" s="80"/>
      <c r="N11" s="80"/>
      <c r="O11" s="80"/>
      <c r="P11" s="80"/>
    </row>
    <row r="12" spans="2:16" s="3" customFormat="1" ht="15" customHeight="1" x14ac:dyDescent="0.2">
      <c r="B12" s="53">
        <v>2021</v>
      </c>
      <c r="C12" s="62"/>
      <c r="D12" s="13">
        <v>11.05</v>
      </c>
      <c r="E12" s="13">
        <v>85.46</v>
      </c>
      <c r="F12" s="12"/>
      <c r="G12" s="12"/>
      <c r="H12" s="13">
        <v>7.74</v>
      </c>
      <c r="I12" s="13" t="s">
        <v>45</v>
      </c>
      <c r="K12" s="80"/>
      <c r="L12" s="80"/>
      <c r="M12" s="80"/>
      <c r="N12" s="80"/>
      <c r="O12" s="80"/>
      <c r="P12" s="80"/>
    </row>
    <row r="13" spans="2:16" s="3" customFormat="1" ht="15" customHeight="1" x14ac:dyDescent="0.2">
      <c r="B13" s="53">
        <v>2020</v>
      </c>
      <c r="C13" s="62"/>
      <c r="D13" s="13">
        <v>9.02</v>
      </c>
      <c r="E13" s="13">
        <v>81.510000000000005</v>
      </c>
      <c r="F13" s="12" t="s">
        <v>26</v>
      </c>
      <c r="G13" s="12"/>
      <c r="H13" s="13">
        <v>11.98</v>
      </c>
      <c r="I13" s="13"/>
    </row>
    <row r="14" spans="2:16" s="3" customFormat="1" ht="15" customHeight="1" x14ac:dyDescent="0.2">
      <c r="B14" s="53">
        <v>2019</v>
      </c>
      <c r="C14" s="62"/>
      <c r="D14" s="13">
        <v>11.21</v>
      </c>
      <c r="E14" s="13">
        <v>83.53</v>
      </c>
      <c r="F14" s="12">
        <v>70.25</v>
      </c>
      <c r="G14" s="12"/>
      <c r="H14" s="13">
        <v>9.44</v>
      </c>
      <c r="I14" s="13"/>
    </row>
    <row r="15" spans="2:16" s="3" customFormat="1" ht="15" customHeight="1" x14ac:dyDescent="0.2">
      <c r="B15" s="53">
        <v>2018</v>
      </c>
      <c r="C15" s="62"/>
      <c r="D15" s="13">
        <v>12.13</v>
      </c>
      <c r="E15" s="13">
        <v>84.48</v>
      </c>
      <c r="F15" s="12">
        <v>71.7</v>
      </c>
      <c r="G15" s="12"/>
      <c r="H15" s="13">
        <v>8.2100000000000009</v>
      </c>
      <c r="I15" s="13"/>
    </row>
    <row r="16" spans="2:16" s="3" customFormat="1" ht="15" customHeight="1" x14ac:dyDescent="0.2">
      <c r="B16" s="53">
        <v>2017</v>
      </c>
      <c r="C16" s="62"/>
      <c r="D16" s="13">
        <v>11.79</v>
      </c>
      <c r="E16" s="13">
        <v>87.67</v>
      </c>
      <c r="F16" s="12">
        <v>74.540000000000006</v>
      </c>
      <c r="G16" s="12" t="s">
        <v>26</v>
      </c>
      <c r="H16" s="13">
        <v>7.86</v>
      </c>
      <c r="I16" s="13"/>
    </row>
    <row r="17" spans="2:15" s="3" customFormat="1" ht="15" customHeight="1" x14ac:dyDescent="0.2">
      <c r="B17" s="140" t="s">
        <v>192</v>
      </c>
      <c r="C17" s="62"/>
      <c r="D17" s="62"/>
      <c r="E17" s="62"/>
      <c r="F17" s="12"/>
      <c r="G17" s="12"/>
      <c r="H17" s="13"/>
      <c r="I17" s="91"/>
    </row>
    <row r="18" spans="2:15" s="3" customFormat="1" ht="15" customHeight="1" x14ac:dyDescent="0.2">
      <c r="B18" s="67" t="s">
        <v>193</v>
      </c>
      <c r="C18" s="145"/>
      <c r="D18" s="145"/>
      <c r="E18" s="145"/>
      <c r="F18" s="12"/>
      <c r="G18" s="12"/>
      <c r="H18" s="13"/>
      <c r="I18" s="91"/>
    </row>
    <row r="19" spans="2:15" s="3" customFormat="1" ht="15" customHeight="1" x14ac:dyDescent="0.2">
      <c r="B19" s="53">
        <v>2022</v>
      </c>
      <c r="C19" s="145"/>
      <c r="D19" s="13">
        <v>11.13</v>
      </c>
      <c r="E19" s="13"/>
      <c r="F19" s="12"/>
      <c r="G19" s="12"/>
      <c r="H19" s="13" t="s">
        <v>24</v>
      </c>
      <c r="I19" s="13"/>
      <c r="K19" s="80"/>
      <c r="L19" s="80"/>
      <c r="M19" s="80"/>
      <c r="N19" s="80"/>
      <c r="O19" s="80"/>
    </row>
    <row r="20" spans="2:15" s="3" customFormat="1" ht="15" customHeight="1" x14ac:dyDescent="0.2">
      <c r="B20" s="53">
        <v>2021</v>
      </c>
      <c r="C20" s="67"/>
      <c r="D20" s="13">
        <v>7.18</v>
      </c>
      <c r="E20" s="13">
        <v>65.849999999999994</v>
      </c>
      <c r="F20" s="12"/>
      <c r="G20" s="12"/>
      <c r="H20" s="13">
        <v>16.989999999999998</v>
      </c>
      <c r="I20" s="13" t="s">
        <v>45</v>
      </c>
      <c r="K20" s="80"/>
      <c r="L20" s="80"/>
      <c r="M20" s="80"/>
      <c r="N20" s="80"/>
      <c r="O20" s="80"/>
    </row>
    <row r="21" spans="2:15" s="3" customFormat="1" ht="15" customHeight="1" x14ac:dyDescent="0.2">
      <c r="B21" s="53">
        <v>2020</v>
      </c>
      <c r="C21" s="53"/>
      <c r="D21" s="13">
        <v>11.44</v>
      </c>
      <c r="E21" s="13">
        <v>37.380000000000003</v>
      </c>
      <c r="F21" s="12" t="s">
        <v>26</v>
      </c>
      <c r="G21" s="12"/>
      <c r="H21" s="13">
        <v>46.1</v>
      </c>
      <c r="I21" s="13"/>
    </row>
    <row r="22" spans="2:15" s="3" customFormat="1" ht="15" customHeight="1" x14ac:dyDescent="0.2">
      <c r="B22" s="53">
        <v>2019</v>
      </c>
      <c r="C22" s="53"/>
      <c r="D22" s="13">
        <v>12.14</v>
      </c>
      <c r="E22" s="13">
        <v>62.6</v>
      </c>
      <c r="F22" s="12">
        <v>25.95</v>
      </c>
      <c r="G22" s="12"/>
      <c r="H22" s="13">
        <v>22.61</v>
      </c>
      <c r="I22" s="13"/>
    </row>
    <row r="23" spans="2:15" s="3" customFormat="1" ht="15" customHeight="1" x14ac:dyDescent="0.2">
      <c r="B23" s="53">
        <v>2018</v>
      </c>
      <c r="C23" s="62"/>
      <c r="D23" s="13">
        <v>14.63</v>
      </c>
      <c r="E23" s="13">
        <v>69.28</v>
      </c>
      <c r="F23" s="12">
        <v>46.39</v>
      </c>
      <c r="G23" s="12"/>
      <c r="H23" s="13">
        <v>17.27</v>
      </c>
      <c r="I23" s="13"/>
    </row>
    <row r="24" spans="2:15" s="3" customFormat="1" ht="15" customHeight="1" x14ac:dyDescent="0.2">
      <c r="B24" s="53">
        <v>2017</v>
      </c>
      <c r="C24" s="53"/>
      <c r="D24" s="13">
        <v>16.36</v>
      </c>
      <c r="E24" s="13">
        <v>73.510000000000005</v>
      </c>
      <c r="F24" s="12">
        <v>55.14</v>
      </c>
      <c r="G24" s="12" t="s">
        <v>26</v>
      </c>
      <c r="H24" s="13">
        <v>13.79</v>
      </c>
      <c r="I24" s="13"/>
    </row>
    <row r="25" spans="2:15" s="3" customFormat="1" ht="15" customHeight="1" x14ac:dyDescent="0.2">
      <c r="B25" s="67" t="s">
        <v>194</v>
      </c>
      <c r="C25" s="145"/>
      <c r="D25" s="145"/>
      <c r="E25" s="145"/>
      <c r="F25" s="12"/>
      <c r="G25" s="12"/>
      <c r="H25" s="13"/>
      <c r="I25" s="13"/>
    </row>
    <row r="26" spans="2:15" s="3" customFormat="1" ht="15" customHeight="1" x14ac:dyDescent="0.2">
      <c r="B26" s="53">
        <v>2022</v>
      </c>
      <c r="C26" s="67"/>
      <c r="D26" s="13">
        <v>11.27</v>
      </c>
      <c r="E26" s="13"/>
      <c r="F26" s="12"/>
      <c r="G26" s="12"/>
      <c r="H26" s="13" t="s">
        <v>24</v>
      </c>
      <c r="I26" s="13"/>
      <c r="K26" s="80"/>
      <c r="L26" s="80"/>
      <c r="M26" s="80"/>
      <c r="N26" s="80"/>
      <c r="O26" s="80"/>
    </row>
    <row r="27" spans="2:15" s="3" customFormat="1" ht="15" customHeight="1" x14ac:dyDescent="0.2">
      <c r="B27" s="53">
        <v>2021</v>
      </c>
      <c r="C27" s="67"/>
      <c r="D27" s="13">
        <v>11.34</v>
      </c>
      <c r="E27" s="13">
        <v>86.39</v>
      </c>
      <c r="F27" s="12"/>
      <c r="G27" s="12"/>
      <c r="H27" s="13">
        <v>7.05</v>
      </c>
      <c r="I27" s="13" t="s">
        <v>45</v>
      </c>
      <c r="K27" s="80"/>
      <c r="L27" s="80"/>
      <c r="M27" s="80"/>
      <c r="N27" s="80"/>
      <c r="O27" s="80"/>
    </row>
    <row r="28" spans="2:15" s="3" customFormat="1" ht="15" customHeight="1" x14ac:dyDescent="0.2">
      <c r="B28" s="53">
        <v>2020</v>
      </c>
      <c r="C28" s="67"/>
      <c r="D28" s="13">
        <v>8.6999999999999993</v>
      </c>
      <c r="E28" s="13">
        <v>89.09</v>
      </c>
      <c r="F28" s="12" t="s">
        <v>26</v>
      </c>
      <c r="G28" s="12"/>
      <c r="H28" s="13">
        <v>7.53</v>
      </c>
      <c r="I28" s="13"/>
    </row>
    <row r="29" spans="2:15" s="3" customFormat="1" ht="15" customHeight="1" x14ac:dyDescent="0.2">
      <c r="B29" s="53">
        <v>2019</v>
      </c>
      <c r="C29" s="67"/>
      <c r="D29" s="13">
        <v>11.07</v>
      </c>
      <c r="E29" s="13">
        <v>87.05</v>
      </c>
      <c r="F29" s="12">
        <v>77.69</v>
      </c>
      <c r="G29" s="12"/>
      <c r="H29" s="13">
        <v>7.42</v>
      </c>
      <c r="I29" s="13"/>
    </row>
    <row r="30" spans="2:15" s="3" customFormat="1" ht="15" customHeight="1" x14ac:dyDescent="0.2">
      <c r="B30" s="53">
        <v>2018</v>
      </c>
      <c r="C30" s="67"/>
      <c r="D30" s="13">
        <v>11.7</v>
      </c>
      <c r="E30" s="13">
        <v>87.71</v>
      </c>
      <c r="F30" s="12">
        <v>77.08</v>
      </c>
      <c r="G30" s="12"/>
      <c r="H30" s="13">
        <v>6.67</v>
      </c>
      <c r="I30" s="13"/>
    </row>
    <row r="31" spans="2:15" s="3" customFormat="1" ht="15" customHeight="1" x14ac:dyDescent="0.2">
      <c r="B31" s="53">
        <v>2017</v>
      </c>
      <c r="C31" s="67"/>
      <c r="D31" s="13">
        <v>10.97</v>
      </c>
      <c r="E31" s="13">
        <v>91.46</v>
      </c>
      <c r="F31" s="12">
        <v>79.739999999999995</v>
      </c>
      <c r="G31" s="12" t="s">
        <v>26</v>
      </c>
      <c r="H31" s="13">
        <v>6.79</v>
      </c>
      <c r="I31" s="13"/>
    </row>
    <row r="32" spans="2:15" ht="9.75" customHeight="1" x14ac:dyDescent="0.2"/>
    <row r="33" spans="2:9" ht="3" customHeight="1" x14ac:dyDescent="0.2">
      <c r="B33" s="106"/>
      <c r="C33" s="106"/>
      <c r="D33" s="106"/>
      <c r="E33" s="106"/>
      <c r="F33" s="106"/>
      <c r="G33" s="106"/>
      <c r="H33" s="106"/>
      <c r="I33" s="106"/>
    </row>
    <row r="34" spans="2:9" ht="9" customHeight="1" x14ac:dyDescent="0.2">
      <c r="D34" s="64"/>
    </row>
    <row r="35" spans="2:9" ht="12.75" customHeight="1" x14ac:dyDescent="0.2">
      <c r="B35" s="278" t="s">
        <v>219</v>
      </c>
      <c r="C35" s="278"/>
      <c r="D35" s="278"/>
      <c r="E35" s="278"/>
      <c r="F35" s="278"/>
      <c r="G35" s="278"/>
      <c r="H35" s="278"/>
      <c r="I35" s="278"/>
    </row>
    <row r="36" spans="2:9" ht="12.75" customHeight="1" x14ac:dyDescent="0.2">
      <c r="B36" s="278" t="s">
        <v>238</v>
      </c>
      <c r="C36" s="278"/>
      <c r="D36" s="278"/>
      <c r="E36" s="278"/>
      <c r="F36" s="278"/>
      <c r="G36" s="278"/>
      <c r="H36" s="278"/>
      <c r="I36" s="278"/>
    </row>
    <row r="38" spans="2:9" ht="12" x14ac:dyDescent="0.2">
      <c r="B38" s="104" t="s">
        <v>171</v>
      </c>
      <c r="C38" s="25"/>
    </row>
    <row r="40" spans="2:9" x14ac:dyDescent="0.2">
      <c r="E40" s="1" t="s">
        <v>236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5">
    <pageSetUpPr fitToPage="1"/>
  </sheetPr>
  <dimension ref="B1:G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G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5.7109375" style="1" customWidth="1"/>
    <col min="6" max="6" width="16.42578125" style="1" customWidth="1"/>
    <col min="7" max="7" width="15.7109375" style="1" customWidth="1"/>
    <col min="8" max="8" width="6.7109375" style="1" customWidth="1"/>
    <col min="9" max="16384" width="12.5703125" style="1"/>
  </cols>
  <sheetData>
    <row r="1" spans="2:7" s="95" customFormat="1" ht="24" customHeight="1" x14ac:dyDescent="0.2">
      <c r="B1" s="279" t="s">
        <v>239</v>
      </c>
      <c r="C1" s="279"/>
      <c r="D1" s="279"/>
      <c r="E1" s="279"/>
      <c r="F1" s="279"/>
      <c r="G1" s="279"/>
    </row>
    <row r="2" spans="2:7" ht="18" customHeight="1" x14ac:dyDescent="0.2">
      <c r="B2" s="19"/>
      <c r="C2" s="19"/>
      <c r="D2" s="19"/>
      <c r="E2" s="19"/>
      <c r="F2" s="19"/>
      <c r="G2" s="19"/>
    </row>
    <row r="3" spans="2:7" ht="12.75" customHeight="1" x14ac:dyDescent="0.2">
      <c r="B3" s="98" t="s">
        <v>173</v>
      </c>
      <c r="D3" s="19"/>
      <c r="E3" s="19"/>
      <c r="F3" s="19"/>
      <c r="G3" s="19"/>
    </row>
    <row r="4" spans="2:7" s="6" customFormat="1" ht="22.5" customHeight="1" x14ac:dyDescent="0.2">
      <c r="B4" s="276" t="s">
        <v>174</v>
      </c>
      <c r="C4" s="277"/>
      <c r="D4" s="275" t="s">
        <v>175</v>
      </c>
      <c r="E4" s="284" t="s">
        <v>240</v>
      </c>
      <c r="F4" s="284"/>
      <c r="G4" s="286"/>
    </row>
    <row r="5" spans="2:7" s="6" customFormat="1" ht="21" customHeight="1" x14ac:dyDescent="0.2">
      <c r="B5" s="276"/>
      <c r="C5" s="277"/>
      <c r="D5" s="275"/>
      <c r="E5" s="275" t="s">
        <v>241</v>
      </c>
      <c r="F5" s="275" t="s">
        <v>59</v>
      </c>
      <c r="G5" s="280" t="s">
        <v>242</v>
      </c>
    </row>
    <row r="6" spans="2:7" s="6" customFormat="1" ht="27" customHeight="1" x14ac:dyDescent="0.2">
      <c r="B6" s="276"/>
      <c r="C6" s="277"/>
      <c r="D6" s="275"/>
      <c r="E6" s="275"/>
      <c r="F6" s="275"/>
      <c r="G6" s="280"/>
    </row>
    <row r="7" spans="2:7" ht="26.25" customHeight="1" x14ac:dyDescent="0.2">
      <c r="B7" s="276"/>
      <c r="C7" s="277"/>
      <c r="D7" s="243" t="s">
        <v>35</v>
      </c>
      <c r="E7" s="243" t="s">
        <v>35</v>
      </c>
      <c r="F7" s="243" t="s">
        <v>35</v>
      </c>
      <c r="G7" s="245" t="s">
        <v>35</v>
      </c>
    </row>
    <row r="8" spans="2:7" s="9" customFormat="1" ht="3.75" customHeight="1" x14ac:dyDescent="0.2">
      <c r="B8" s="7"/>
      <c r="C8" s="7"/>
      <c r="D8" s="8"/>
      <c r="E8" s="10"/>
      <c r="F8" s="10"/>
      <c r="G8" s="10"/>
    </row>
    <row r="9" spans="2:7" s="3" customFormat="1" ht="15" customHeight="1" x14ac:dyDescent="0.2">
      <c r="B9" s="62" t="s">
        <v>191</v>
      </c>
      <c r="C9" s="62"/>
      <c r="D9" s="63"/>
      <c r="E9" s="17"/>
      <c r="F9" s="17"/>
      <c r="G9" s="17"/>
    </row>
    <row r="10" spans="2:7" s="3" customFormat="1" ht="15" customHeight="1" x14ac:dyDescent="0.2">
      <c r="B10" s="53">
        <v>2022</v>
      </c>
      <c r="C10" s="62"/>
      <c r="D10" s="64">
        <v>32222</v>
      </c>
      <c r="E10" s="64">
        <v>1201</v>
      </c>
      <c r="F10" s="17">
        <v>132</v>
      </c>
      <c r="G10" s="17">
        <v>16</v>
      </c>
    </row>
    <row r="11" spans="2:7" s="3" customFormat="1" ht="15" customHeight="1" x14ac:dyDescent="0.2">
      <c r="B11" s="53">
        <v>2021</v>
      </c>
      <c r="C11" s="62"/>
      <c r="D11" s="64">
        <v>29986</v>
      </c>
      <c r="E11" s="64">
        <v>1131</v>
      </c>
      <c r="F11" s="17">
        <v>125</v>
      </c>
      <c r="G11" s="17">
        <v>11</v>
      </c>
    </row>
    <row r="12" spans="2:7" s="3" customFormat="1" ht="15" customHeight="1" x14ac:dyDescent="0.2">
      <c r="B12" s="53">
        <v>2020</v>
      </c>
      <c r="C12" s="62"/>
      <c r="D12" s="64">
        <v>28905</v>
      </c>
      <c r="E12" s="64">
        <v>1058</v>
      </c>
      <c r="F12" s="17">
        <v>137</v>
      </c>
      <c r="G12" s="17">
        <v>7</v>
      </c>
    </row>
    <row r="13" spans="2:7" s="3" customFormat="1" ht="15" customHeight="1" x14ac:dyDescent="0.2">
      <c r="B13" s="53">
        <v>2019</v>
      </c>
      <c r="C13" s="62"/>
      <c r="D13" s="64">
        <v>28905</v>
      </c>
      <c r="E13" s="64">
        <v>1080</v>
      </c>
      <c r="F13" s="17">
        <v>148</v>
      </c>
      <c r="G13" s="17">
        <v>12</v>
      </c>
    </row>
    <row r="14" spans="2:7" s="3" customFormat="1" ht="15" customHeight="1" x14ac:dyDescent="0.2">
      <c r="B14" s="53">
        <v>2018</v>
      </c>
      <c r="C14" s="62"/>
      <c r="D14" s="64">
        <v>28123</v>
      </c>
      <c r="E14" s="64">
        <v>1025</v>
      </c>
      <c r="F14" s="17">
        <v>127</v>
      </c>
      <c r="G14" s="17">
        <v>11</v>
      </c>
    </row>
    <row r="15" spans="2:7" s="3" customFormat="1" ht="15" customHeight="1" x14ac:dyDescent="0.2">
      <c r="B15" s="53">
        <v>2017</v>
      </c>
      <c r="C15" s="62"/>
      <c r="D15" s="64">
        <v>26641</v>
      </c>
      <c r="E15" s="17">
        <v>935</v>
      </c>
      <c r="F15" s="17">
        <v>130</v>
      </c>
      <c r="G15" s="17">
        <v>11</v>
      </c>
    </row>
    <row r="16" spans="2:7" ht="9.75" customHeight="1" x14ac:dyDescent="0.2"/>
    <row r="17" spans="2:7" ht="3" customHeight="1" x14ac:dyDescent="0.2">
      <c r="B17" s="106"/>
      <c r="C17" s="106"/>
      <c r="D17" s="106"/>
      <c r="E17" s="106"/>
      <c r="F17" s="106"/>
      <c r="G17" s="106"/>
    </row>
    <row r="18" spans="2:7" ht="9" customHeight="1" x14ac:dyDescent="0.2">
      <c r="E18" s="64"/>
    </row>
    <row r="19" spans="2:7" s="98" customFormat="1" ht="12.75" customHeight="1" x14ac:dyDescent="0.15">
      <c r="B19" s="278" t="s">
        <v>243</v>
      </c>
      <c r="C19" s="278"/>
      <c r="D19" s="278"/>
      <c r="E19" s="278"/>
      <c r="F19" s="278"/>
      <c r="G19" s="278"/>
    </row>
    <row r="21" spans="2:7" ht="12" x14ac:dyDescent="0.2">
      <c r="B21" s="274" t="s">
        <v>171</v>
      </c>
      <c r="C21" s="274"/>
      <c r="D21" s="274"/>
    </row>
  </sheetData>
  <mergeCells count="9">
    <mergeCell ref="B1:G1"/>
    <mergeCell ref="B21:D21"/>
    <mergeCell ref="E4:G4"/>
    <mergeCell ref="E5:E6"/>
    <mergeCell ref="F5:F6"/>
    <mergeCell ref="G5:G6"/>
    <mergeCell ref="B19:G19"/>
    <mergeCell ref="B4:C7"/>
    <mergeCell ref="D4:D6"/>
  </mergeCells>
  <phoneticPr fontId="2" type="noConversion"/>
  <hyperlinks>
    <hyperlink ref="B21:D21" location="Índice!A1" display="(Voltar ao Índice)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S38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18" width="15.7109375" style="1" customWidth="1"/>
    <col min="19" max="19" width="6.7109375" style="1" customWidth="1"/>
    <col min="20" max="16384" width="12.5703125" style="1"/>
  </cols>
  <sheetData>
    <row r="1" spans="2:18" s="95" customFormat="1" ht="24" customHeight="1" x14ac:dyDescent="0.2">
      <c r="B1" s="279" t="s">
        <v>244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</row>
    <row r="2" spans="2:18" ht="18" customHeight="1" x14ac:dyDescent="0.2">
      <c r="B2" s="19"/>
      <c r="C2" s="19"/>
      <c r="D2" s="19"/>
      <c r="E2" s="19"/>
      <c r="F2" s="19"/>
      <c r="G2" s="19"/>
      <c r="I2" s="19"/>
      <c r="J2" s="19"/>
      <c r="K2" s="61"/>
      <c r="L2" s="61"/>
    </row>
    <row r="3" spans="2:18" ht="12.75" customHeight="1" x14ac:dyDescent="0.2">
      <c r="B3" s="98" t="s">
        <v>173</v>
      </c>
      <c r="D3" s="19"/>
      <c r="E3" s="19"/>
      <c r="F3" s="19"/>
      <c r="G3" s="19"/>
    </row>
    <row r="4" spans="2:18" s="6" customFormat="1" ht="18" customHeight="1" x14ac:dyDescent="0.2">
      <c r="B4" s="276" t="s">
        <v>174</v>
      </c>
      <c r="C4" s="277"/>
      <c r="D4" s="275" t="s">
        <v>175</v>
      </c>
      <c r="E4" s="275" t="s">
        <v>176</v>
      </c>
      <c r="F4" s="275" t="s">
        <v>177</v>
      </c>
      <c r="G4" s="275" t="s">
        <v>178</v>
      </c>
      <c r="H4" s="275" t="s">
        <v>179</v>
      </c>
      <c r="I4" s="275" t="s">
        <v>57</v>
      </c>
      <c r="J4" s="275" t="s">
        <v>65</v>
      </c>
      <c r="K4" s="275" t="s">
        <v>180</v>
      </c>
      <c r="L4" s="275" t="s">
        <v>181</v>
      </c>
      <c r="M4" s="275" t="s">
        <v>182</v>
      </c>
      <c r="N4" s="275" t="s">
        <v>32</v>
      </c>
      <c r="O4" s="275" t="s">
        <v>183</v>
      </c>
      <c r="P4" s="275" t="s">
        <v>184</v>
      </c>
      <c r="Q4" s="275" t="s">
        <v>185</v>
      </c>
      <c r="R4" s="280" t="s">
        <v>186</v>
      </c>
    </row>
    <row r="5" spans="2:18" s="6" customFormat="1" ht="24" customHeight="1" x14ac:dyDescent="0.2">
      <c r="B5" s="276"/>
      <c r="C5" s="277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80"/>
    </row>
    <row r="6" spans="2:18" s="6" customFormat="1" ht="30" customHeight="1" x14ac:dyDescent="0.2">
      <c r="B6" s="276"/>
      <c r="C6" s="277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80"/>
    </row>
    <row r="7" spans="2:18" ht="18" customHeight="1" x14ac:dyDescent="0.2">
      <c r="B7" s="276"/>
      <c r="C7" s="277"/>
      <c r="D7" s="243" t="s">
        <v>35</v>
      </c>
      <c r="E7" s="243" t="s">
        <v>35</v>
      </c>
      <c r="F7" s="243" t="s">
        <v>35</v>
      </c>
      <c r="G7" s="243" t="s">
        <v>187</v>
      </c>
      <c r="H7" s="243" t="s">
        <v>187</v>
      </c>
      <c r="I7" s="108" t="s">
        <v>188</v>
      </c>
      <c r="J7" s="108" t="s">
        <v>189</v>
      </c>
      <c r="K7" s="108" t="s">
        <v>190</v>
      </c>
      <c r="L7" s="108" t="s">
        <v>190</v>
      </c>
      <c r="M7" s="108" t="s">
        <v>190</v>
      </c>
      <c r="N7" s="108" t="s">
        <v>190</v>
      </c>
      <c r="O7" s="108" t="s">
        <v>190</v>
      </c>
      <c r="P7" s="108" t="s">
        <v>190</v>
      </c>
      <c r="Q7" s="108" t="s">
        <v>190</v>
      </c>
      <c r="R7" s="261" t="s">
        <v>190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</row>
    <row r="9" spans="2:18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  <c r="J9" s="63"/>
      <c r="K9" s="63"/>
    </row>
    <row r="10" spans="2:18" s="3" customFormat="1" ht="15" customHeight="1" x14ac:dyDescent="0.2">
      <c r="B10" s="53">
        <v>2022</v>
      </c>
      <c r="C10" s="62"/>
      <c r="D10" s="64">
        <v>240</v>
      </c>
      <c r="E10" s="64">
        <v>395</v>
      </c>
      <c r="F10" s="64">
        <v>227</v>
      </c>
      <c r="G10" s="64">
        <v>11089</v>
      </c>
      <c r="H10" s="64">
        <v>5995</v>
      </c>
      <c r="I10" s="13">
        <v>1.65</v>
      </c>
      <c r="J10" s="13">
        <v>28.07</v>
      </c>
      <c r="K10" s="64">
        <v>17859</v>
      </c>
      <c r="L10" s="64">
        <v>150369</v>
      </c>
      <c r="M10" s="64">
        <v>139542</v>
      </c>
      <c r="N10" s="64">
        <v>126432</v>
      </c>
      <c r="O10" s="64">
        <v>3890327</v>
      </c>
      <c r="P10" s="64">
        <v>727971</v>
      </c>
      <c r="Q10" s="64">
        <v>3162356</v>
      </c>
      <c r="R10" s="64">
        <v>6951</v>
      </c>
    </row>
    <row r="11" spans="2:18" s="3" customFormat="1" ht="15" customHeight="1" x14ac:dyDescent="0.2">
      <c r="B11" s="53">
        <v>2021</v>
      </c>
      <c r="C11" s="62"/>
      <c r="D11" s="64">
        <v>272</v>
      </c>
      <c r="E11" s="64">
        <v>459</v>
      </c>
      <c r="F11" s="64">
        <v>253</v>
      </c>
      <c r="G11" s="64">
        <v>7598</v>
      </c>
      <c r="H11" s="64">
        <v>5573</v>
      </c>
      <c r="I11" s="13">
        <v>1.69</v>
      </c>
      <c r="J11" s="13">
        <v>16.55</v>
      </c>
      <c r="K11" s="64">
        <v>23794</v>
      </c>
      <c r="L11" s="64">
        <v>72000</v>
      </c>
      <c r="M11" s="64">
        <v>56319</v>
      </c>
      <c r="N11" s="64">
        <v>47891</v>
      </c>
      <c r="O11" s="64">
        <v>4289117</v>
      </c>
      <c r="P11" s="64">
        <v>902216</v>
      </c>
      <c r="Q11" s="64">
        <v>3386901</v>
      </c>
      <c r="R11" s="64">
        <v>1795</v>
      </c>
    </row>
    <row r="12" spans="2:18" s="3" customFormat="1" ht="15" customHeight="1" x14ac:dyDescent="0.2">
      <c r="B12" s="53">
        <v>2020</v>
      </c>
      <c r="C12" s="62"/>
      <c r="D12" s="64">
        <v>231</v>
      </c>
      <c r="E12" s="64">
        <v>386</v>
      </c>
      <c r="F12" s="64">
        <v>212</v>
      </c>
      <c r="G12" s="64">
        <v>6876</v>
      </c>
      <c r="H12" s="64">
        <v>5016</v>
      </c>
      <c r="I12" s="13">
        <v>1.67</v>
      </c>
      <c r="J12" s="13">
        <v>17.809999999999999</v>
      </c>
      <c r="K12" s="64">
        <v>13277</v>
      </c>
      <c r="L12" s="64">
        <v>62913</v>
      </c>
      <c r="M12" s="64">
        <v>48936</v>
      </c>
      <c r="N12" s="64">
        <v>41557</v>
      </c>
      <c r="O12" s="64">
        <v>5415074</v>
      </c>
      <c r="P12" s="64">
        <v>607673</v>
      </c>
      <c r="Q12" s="64">
        <v>4807401</v>
      </c>
      <c r="R12" s="64">
        <v>1904</v>
      </c>
    </row>
    <row r="13" spans="2:18" s="3" customFormat="1" ht="15" customHeight="1" x14ac:dyDescent="0.2">
      <c r="B13" s="53">
        <v>2019</v>
      </c>
      <c r="C13" s="62"/>
      <c r="D13" s="64">
        <v>244</v>
      </c>
      <c r="E13" s="64">
        <v>384</v>
      </c>
      <c r="F13" s="64">
        <v>214</v>
      </c>
      <c r="G13" s="64">
        <v>6718</v>
      </c>
      <c r="H13" s="64">
        <v>4849</v>
      </c>
      <c r="I13" s="13">
        <v>1.57</v>
      </c>
      <c r="J13" s="13">
        <v>17.489999999999998</v>
      </c>
      <c r="K13" s="64">
        <v>14640</v>
      </c>
      <c r="L13" s="64">
        <v>147523</v>
      </c>
      <c r="M13" s="64">
        <v>48412</v>
      </c>
      <c r="N13" s="64">
        <v>41105</v>
      </c>
      <c r="O13" s="64">
        <v>7335864</v>
      </c>
      <c r="P13" s="64">
        <v>1492704</v>
      </c>
      <c r="Q13" s="64">
        <v>5843160</v>
      </c>
      <c r="R13" s="64">
        <v>475</v>
      </c>
    </row>
    <row r="14" spans="2:18" s="3" customFormat="1" ht="15" customHeight="1" x14ac:dyDescent="0.2">
      <c r="B14" s="53">
        <v>2018</v>
      </c>
      <c r="C14" s="62"/>
      <c r="D14" s="64">
        <v>248</v>
      </c>
      <c r="E14" s="64">
        <v>410</v>
      </c>
      <c r="F14" s="64">
        <v>212</v>
      </c>
      <c r="G14" s="64">
        <v>6948</v>
      </c>
      <c r="H14" s="64">
        <v>4937</v>
      </c>
      <c r="I14" s="13">
        <v>1.65</v>
      </c>
      <c r="J14" s="13">
        <v>16.95</v>
      </c>
      <c r="K14" s="64">
        <v>15867</v>
      </c>
      <c r="L14" s="64">
        <v>232971</v>
      </c>
      <c r="M14" s="64">
        <v>64757</v>
      </c>
      <c r="N14" s="64">
        <v>56517</v>
      </c>
      <c r="O14" s="64">
        <v>7294728</v>
      </c>
      <c r="P14" s="64">
        <v>1469350</v>
      </c>
      <c r="Q14" s="64">
        <v>5825377</v>
      </c>
      <c r="R14" s="64">
        <v>430</v>
      </c>
    </row>
    <row r="15" spans="2:18" s="3" customFormat="1" ht="15" customHeight="1" x14ac:dyDescent="0.2">
      <c r="B15" s="53">
        <v>2017</v>
      </c>
      <c r="C15" s="62"/>
      <c r="D15" s="64">
        <v>241</v>
      </c>
      <c r="E15" s="64">
        <v>392</v>
      </c>
      <c r="F15" s="64">
        <v>175</v>
      </c>
      <c r="G15" s="64">
        <v>5759</v>
      </c>
      <c r="H15" s="64">
        <v>4092</v>
      </c>
      <c r="I15" s="13">
        <v>1.63</v>
      </c>
      <c r="J15" s="13">
        <v>14.69</v>
      </c>
      <c r="K15" s="64">
        <v>9135</v>
      </c>
      <c r="L15" s="64">
        <v>24583</v>
      </c>
      <c r="M15" s="64">
        <v>19508</v>
      </c>
      <c r="N15" s="64">
        <v>13437</v>
      </c>
      <c r="O15" s="64">
        <v>7988213</v>
      </c>
      <c r="P15" s="64">
        <v>4108993</v>
      </c>
      <c r="Q15" s="64">
        <v>3879220</v>
      </c>
      <c r="R15" s="64">
        <v>751</v>
      </c>
    </row>
    <row r="16" spans="2:18" ht="9.75" customHeight="1" x14ac:dyDescent="0.2"/>
    <row r="17" spans="2:19" ht="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</row>
    <row r="18" spans="2:19" ht="9" customHeight="1" x14ac:dyDescent="0.2">
      <c r="E18" s="64"/>
    </row>
    <row r="19" spans="2:19" x14ac:dyDescent="0.2">
      <c r="B19" s="278" t="s">
        <v>219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</row>
    <row r="21" spans="2:19" ht="12" x14ac:dyDescent="0.2">
      <c r="B21" s="274" t="s">
        <v>171</v>
      </c>
      <c r="C21" s="274"/>
      <c r="D21" s="274"/>
    </row>
    <row r="24" spans="2:19" x14ac:dyDescent="0.2">
      <c r="F24" s="64"/>
      <c r="G24" s="64"/>
      <c r="H24" s="64"/>
      <c r="I24" s="64"/>
      <c r="J24" s="64"/>
      <c r="K24" s="13"/>
      <c r="L24" s="13"/>
      <c r="M24" s="64"/>
      <c r="N24" s="64"/>
      <c r="O24" s="64"/>
      <c r="P24" s="64"/>
      <c r="Q24" s="64"/>
      <c r="R24" s="64"/>
      <c r="S24" s="64"/>
    </row>
    <row r="26" spans="2:19" x14ac:dyDescent="0.2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9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9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9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9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9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9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4:18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4:18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4:18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4:18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4:18" x14ac:dyDescent="0.2"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4:18" x14ac:dyDescent="0.2"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19"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  <mergeCell ref="B21:D21"/>
    <mergeCell ref="G4:G6"/>
    <mergeCell ref="H4:H6"/>
    <mergeCell ref="I4:I6"/>
    <mergeCell ref="B4:C7"/>
    <mergeCell ref="D4:D6"/>
    <mergeCell ref="E4:E6"/>
    <mergeCell ref="F4:F6"/>
    <mergeCell ref="B19:R19"/>
  </mergeCells>
  <hyperlinks>
    <hyperlink ref="B21:D21" location="Índice!A1" display="(Voltar ao Índice)" xr:uid="{00000000-0004-0000-0800-000000000000}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47</vt:i4>
      </vt:variant>
      <vt:variant>
        <vt:lpstr>Intervalos com Nome</vt:lpstr>
      </vt:variant>
      <vt:variant>
        <vt:i4>78</vt:i4>
      </vt:variant>
    </vt:vector>
  </HeadingPairs>
  <TitlesOfParts>
    <vt:vector size="125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VII.3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VII.3!Área_de_Impressão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Rafaela Rodrigues</cp:lastModifiedBy>
  <cp:revision/>
  <cp:lastPrinted>2024-04-30T10:29:09Z</cp:lastPrinted>
  <dcterms:created xsi:type="dcterms:W3CDTF">2016-05-24T14:08:02Z</dcterms:created>
  <dcterms:modified xsi:type="dcterms:W3CDTF">2024-05-02T09:28:42Z</dcterms:modified>
  <cp:category/>
  <cp:contentStatus/>
</cp:coreProperties>
</file>